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07"/>
  <workbookPr/>
  <mc:AlternateContent xmlns:mc="http://schemas.openxmlformats.org/markup-compatibility/2006">
    <mc:Choice Requires="x15">
      <x15ac:absPath xmlns:x15ac="http://schemas.microsoft.com/office/spreadsheetml/2010/11/ac" url="C:\Users\kk88\AppData\Local\Box\Box Edit\Documents\4yfPshgXfkWxt9wcIgygpg==\"/>
    </mc:Choice>
  </mc:AlternateContent>
  <xr:revisionPtr revIDLastSave="0" documentId="13_ncr:1_{B6127545-8C62-407C-AF42-540DC3031DEF}" xr6:coauthVersionLast="47" xr6:coauthVersionMax="47" xr10:uidLastSave="{00000000-0000-0000-0000-000000000000}"/>
  <bookViews>
    <workbookView xWindow="-28920" yWindow="-120" windowWidth="29040" windowHeight="15840" tabRatio="825" xr2:uid="{00000000-000D-0000-FFFF-FFFF00000000}"/>
  </bookViews>
  <sheets>
    <sheet name="Step1" sheetId="2" r:id="rId1"/>
    <sheet name="Bearded seal (P1)" sheetId="3" r:id="rId2"/>
    <sheet name="Beluga (P2)" sheetId="10" r:id="rId3"/>
    <sheet name="Bowhead whale (P2)" sheetId="15" r:id="rId4"/>
    <sheet name="Gray whale (P2)" sheetId="4" r:id="rId5"/>
    <sheet name="NARW (P2)" sheetId="1" r:id="rId6"/>
    <sheet name="Narwhal (P2)" sheetId="16" r:id="rId7"/>
    <sheet name="NPRW (P2)" sheetId="11" r:id="rId8"/>
    <sheet name="Ribbon seal (P2)" sheetId="9" r:id="rId9"/>
    <sheet name="Ringed seal (P1)" sheetId="7" r:id="rId10"/>
    <sheet name="Spotted seal (P2)" sheetId="8" r:id="rId11"/>
    <sheet name="Steller sea lion (P2)" sheetId="13" r:id="rId12"/>
    <sheet name="Walrus(P2)" sheetId="14" r:id="rId13"/>
  </sheets>
  <definedNames>
    <definedName name="_xlnm._FilterDatabase" localSheetId="1" hidden="1">'Bearded seal (P1)'!$A$1:$O$3254</definedName>
    <definedName name="_xlnm._FilterDatabase" localSheetId="2" hidden="1">'Beluga (P2)'!$A$1:$R$1</definedName>
    <definedName name="_xlnm._FilterDatabase" localSheetId="3" hidden="1">'Bowhead whale (P2)'!$A$1:$Y$1826</definedName>
    <definedName name="_xlnm._FilterDatabase" localSheetId="4" hidden="1">'Gray whale (P2)'!$A$1:$O$1</definedName>
    <definedName name="_xlnm._FilterDatabase" localSheetId="5" hidden="1">'NARW (P2)'!$A$1:$U$1</definedName>
    <definedName name="_xlnm._FilterDatabase" localSheetId="6" hidden="1">'Narwhal (P2)'!$A$1:$T$1894</definedName>
    <definedName name="_xlnm._FilterDatabase" localSheetId="8" hidden="1">'Ribbon seal (P2)'!$A$1:$O$1836</definedName>
    <definedName name="_xlnm._FilterDatabase" localSheetId="9" hidden="1">'Ringed seal (P1)'!$A$1:$O$2644</definedName>
    <definedName name="_xlnm._FilterDatabase" localSheetId="10" hidden="1">'Spotted seal (P2)'!$A$1:$O$198</definedName>
    <definedName name="_xlnm._FilterDatabase" localSheetId="11" hidden="1">'Steller sea lion (P2)'!$A$1:$O$934</definedName>
    <definedName name="_xlnm._FilterDatabase" localSheetId="0" hidden="1">Step1!$A$1:$AB$445</definedName>
    <definedName name="_xlnm._FilterDatabase" localSheetId="12" hidden="1">'Walrus(P2)'!$A$1:$O$1</definedName>
    <definedName name="_xlnm._FilterDatabase" localSheetId="7" hidden="1">'NPRW (P2)'!$A$1:$O$2107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41" i="2" l="1"/>
  <c r="F72" i="2"/>
  <c r="F71" i="2"/>
  <c r="F70" i="2"/>
  <c r="F69" i="2"/>
  <c r="F68" i="2"/>
  <c r="F67" i="2"/>
  <c r="F66" i="2"/>
  <c r="F130" i="2"/>
  <c r="F129" i="2"/>
  <c r="F128" i="2"/>
  <c r="F127" i="2"/>
  <c r="F126" i="2"/>
  <c r="F125" i="2"/>
  <c r="F124" i="2"/>
  <c r="F123" i="2"/>
  <c r="F122" i="2"/>
  <c r="F121" i="2"/>
  <c r="I3" i="2"/>
  <c r="N442" i="2"/>
  <c r="O442" i="2"/>
  <c r="N440" i="2"/>
  <c r="O440" i="2"/>
  <c r="N439" i="2"/>
  <c r="O439" i="2"/>
  <c r="I443" i="2"/>
  <c r="I442" i="2"/>
  <c r="I440" i="2"/>
  <c r="I439" i="2"/>
  <c r="F438" i="2"/>
  <c r="F444" i="2"/>
  <c r="N443" i="2"/>
  <c r="O443" i="2"/>
  <c r="I381" i="2"/>
  <c r="I385" i="2"/>
  <c r="I387" i="2"/>
  <c r="I389" i="2"/>
  <c r="I391" i="2"/>
  <c r="I393" i="2"/>
  <c r="I395" i="2"/>
  <c r="I397" i="2"/>
  <c r="I399" i="2"/>
  <c r="I383" i="2"/>
  <c r="I401" i="2"/>
  <c r="I382" i="2"/>
  <c r="I386" i="2"/>
  <c r="I388" i="2"/>
  <c r="I390" i="2"/>
  <c r="I392" i="2"/>
  <c r="I394" i="2"/>
  <c r="I396" i="2"/>
  <c r="I398" i="2"/>
  <c r="I400" i="2"/>
  <c r="I384" i="2"/>
  <c r="I402" i="2"/>
  <c r="I403" i="2"/>
  <c r="I407" i="2"/>
  <c r="I409" i="2"/>
  <c r="I411" i="2"/>
  <c r="I413" i="2"/>
  <c r="I415" i="2"/>
  <c r="I417" i="2"/>
  <c r="I419" i="2"/>
  <c r="I421" i="2"/>
  <c r="I405" i="2"/>
  <c r="I423" i="2"/>
  <c r="I404" i="2"/>
  <c r="I408" i="2"/>
  <c r="I410" i="2"/>
  <c r="I412" i="2"/>
  <c r="I414" i="2"/>
  <c r="I416" i="2"/>
  <c r="I418" i="2"/>
  <c r="I420" i="2"/>
  <c r="I422" i="2"/>
  <c r="I406" i="2"/>
  <c r="I424" i="2"/>
  <c r="I436" i="2"/>
  <c r="I437" i="2"/>
  <c r="I370" i="2"/>
  <c r="I372" i="2"/>
  <c r="I373" i="2"/>
  <c r="I374" i="2"/>
  <c r="I375" i="2"/>
  <c r="I376" i="2"/>
  <c r="I377" i="2"/>
  <c r="I378" i="2"/>
  <c r="I379" i="2"/>
  <c r="I371" i="2"/>
  <c r="I380" i="2"/>
  <c r="I425" i="2"/>
  <c r="I427" i="2"/>
  <c r="I428" i="2"/>
  <c r="I429" i="2"/>
  <c r="I430" i="2"/>
  <c r="I431" i="2"/>
  <c r="I432" i="2"/>
  <c r="I433" i="2"/>
  <c r="I434" i="2"/>
  <c r="I426" i="2"/>
  <c r="I435" i="2"/>
  <c r="O445" i="2"/>
  <c r="N445" i="2"/>
  <c r="I445" i="2"/>
  <c r="O367" i="2"/>
  <c r="O368" i="2"/>
  <c r="O369" i="2"/>
  <c r="N367" i="2"/>
  <c r="N368" i="2"/>
  <c r="N369" i="2"/>
  <c r="I367" i="2"/>
  <c r="I368" i="2"/>
  <c r="I369" i="2"/>
  <c r="O366" i="2"/>
  <c r="N366" i="2"/>
  <c r="I366" i="2"/>
  <c r="O365" i="2"/>
  <c r="N365" i="2"/>
  <c r="I365" i="2"/>
  <c r="O364" i="2"/>
  <c r="N364" i="2"/>
  <c r="I364" i="2"/>
  <c r="O363" i="2"/>
  <c r="O357" i="2"/>
  <c r="O358" i="2"/>
  <c r="O359" i="2"/>
  <c r="O360" i="2"/>
  <c r="O361" i="2"/>
  <c r="O362" i="2"/>
  <c r="N363" i="2"/>
  <c r="N357" i="2"/>
  <c r="N358" i="2"/>
  <c r="N359" i="2"/>
  <c r="N360" i="2"/>
  <c r="N361" i="2"/>
  <c r="N362" i="2"/>
  <c r="I363" i="2"/>
  <c r="I357" i="2"/>
  <c r="I358" i="2"/>
  <c r="I359" i="2"/>
  <c r="I360" i="2"/>
  <c r="I361" i="2"/>
  <c r="I362" i="2"/>
  <c r="O356" i="2"/>
  <c r="N356" i="2"/>
  <c r="I356" i="2"/>
  <c r="F282" i="2"/>
  <c r="I282" i="2" s="1"/>
  <c r="F281" i="2"/>
  <c r="I281" i="2" s="1"/>
  <c r="I274" i="2"/>
  <c r="I278" i="2"/>
  <c r="I280" i="2"/>
  <c r="I276" i="2"/>
  <c r="I277" i="2"/>
  <c r="I275" i="2"/>
  <c r="F279" i="2"/>
  <c r="O284" i="2"/>
  <c r="O285" i="2"/>
  <c r="O286" i="2"/>
  <c r="O337" i="2"/>
  <c r="O338" i="2"/>
  <c r="O335" i="2"/>
  <c r="O336" i="2"/>
  <c r="O287" i="2"/>
  <c r="O288" i="2"/>
  <c r="O289" i="2"/>
  <c r="O290" i="2"/>
  <c r="O291" i="2"/>
  <c r="O293" i="2"/>
  <c r="O294" i="2"/>
  <c r="O295" i="2"/>
  <c r="O297" i="2"/>
  <c r="O298" i="2"/>
  <c r="O299" i="2"/>
  <c r="O301" i="2"/>
  <c r="O302" i="2"/>
  <c r="O303" i="2"/>
  <c r="O305" i="2"/>
  <c r="O306" i="2"/>
  <c r="O307" i="2"/>
  <c r="O309" i="2"/>
  <c r="O310" i="2"/>
  <c r="O311" i="2"/>
  <c r="O313" i="2"/>
  <c r="O314" i="2"/>
  <c r="O315" i="2"/>
  <c r="O317" i="2"/>
  <c r="O318" i="2"/>
  <c r="O319" i="2"/>
  <c r="O321" i="2"/>
  <c r="O322" i="2"/>
  <c r="O323" i="2"/>
  <c r="O325" i="2"/>
  <c r="O326" i="2"/>
  <c r="O327" i="2"/>
  <c r="O328" i="2"/>
  <c r="O330" i="2"/>
  <c r="O331" i="2"/>
  <c r="O332" i="2"/>
  <c r="O333" i="2"/>
  <c r="N293" i="2"/>
  <c r="N294" i="2"/>
  <c r="N295" i="2"/>
  <c r="N297" i="2"/>
  <c r="N298" i="2"/>
  <c r="N299" i="2"/>
  <c r="N301" i="2"/>
  <c r="N302" i="2"/>
  <c r="N303" i="2"/>
  <c r="N305" i="2"/>
  <c r="N306" i="2"/>
  <c r="N307" i="2"/>
  <c r="N309" i="2"/>
  <c r="N310" i="2"/>
  <c r="N311" i="2"/>
  <c r="N313" i="2"/>
  <c r="N314" i="2"/>
  <c r="N315" i="2"/>
  <c r="N317" i="2"/>
  <c r="N318" i="2"/>
  <c r="N319" i="2"/>
  <c r="N321" i="2"/>
  <c r="N322" i="2"/>
  <c r="N323" i="2"/>
  <c r="N325" i="2"/>
  <c r="N326" i="2"/>
  <c r="N327" i="2"/>
  <c r="N328" i="2"/>
  <c r="N330" i="2"/>
  <c r="N331" i="2"/>
  <c r="N332" i="2"/>
  <c r="N333" i="2"/>
  <c r="N284" i="2"/>
  <c r="N285" i="2"/>
  <c r="N286" i="2"/>
  <c r="N337" i="2"/>
  <c r="N338" i="2"/>
  <c r="N335" i="2"/>
  <c r="N336" i="2"/>
  <c r="N287" i="2"/>
  <c r="N288" i="2"/>
  <c r="N289" i="2"/>
  <c r="N290" i="2"/>
  <c r="N291" i="2"/>
  <c r="O283" i="2"/>
  <c r="N283" i="2"/>
  <c r="I334" i="2"/>
  <c r="I329" i="2"/>
  <c r="I324" i="2"/>
  <c r="I320" i="2"/>
  <c r="I316" i="2"/>
  <c r="I312" i="2"/>
  <c r="I308" i="2"/>
  <c r="I304" i="2"/>
  <c r="I300" i="2"/>
  <c r="I296" i="2"/>
  <c r="I292" i="2"/>
  <c r="I268" i="2"/>
  <c r="I273" i="2"/>
  <c r="I270" i="2"/>
  <c r="I271" i="2"/>
  <c r="I272" i="2"/>
  <c r="I269" i="2"/>
  <c r="I267" i="2"/>
  <c r="N269" i="2"/>
  <c r="O269" i="2"/>
  <c r="N267" i="2"/>
  <c r="O267" i="2"/>
  <c r="I266" i="2"/>
  <c r="N266" i="2"/>
  <c r="O266" i="2"/>
  <c r="O339" i="2"/>
  <c r="O340" i="2"/>
  <c r="O341" i="2"/>
  <c r="O342" i="2"/>
  <c r="O343" i="2"/>
  <c r="O344" i="2"/>
  <c r="O345" i="2"/>
  <c r="O346" i="2"/>
  <c r="O347" i="2"/>
  <c r="O348" i="2"/>
  <c r="O349" i="2"/>
  <c r="O350" i="2"/>
  <c r="O351" i="2"/>
  <c r="O352" i="2"/>
  <c r="O353" i="2"/>
  <c r="O354" i="2"/>
  <c r="O355" i="2"/>
  <c r="N339" i="2"/>
  <c r="N340" i="2"/>
  <c r="N341" i="2"/>
  <c r="N342" i="2"/>
  <c r="N343" i="2"/>
  <c r="N344" i="2"/>
  <c r="N345" i="2"/>
  <c r="N346" i="2"/>
  <c r="N347" i="2"/>
  <c r="N348" i="2"/>
  <c r="N349" i="2"/>
  <c r="N350" i="2"/>
  <c r="N351" i="2"/>
  <c r="N352" i="2"/>
  <c r="N353" i="2"/>
  <c r="N354" i="2"/>
  <c r="N355" i="2"/>
  <c r="I339" i="2"/>
  <c r="I340" i="2"/>
  <c r="I341" i="2"/>
  <c r="I342" i="2"/>
  <c r="I343" i="2"/>
  <c r="I344" i="2"/>
  <c r="I345" i="2"/>
  <c r="I346" i="2"/>
  <c r="I347" i="2"/>
  <c r="I348" i="2"/>
  <c r="I349" i="2"/>
  <c r="I350" i="2"/>
  <c r="I351" i="2"/>
  <c r="I352" i="2"/>
  <c r="I353" i="2"/>
  <c r="I354" i="2"/>
  <c r="I355" i="2"/>
  <c r="O262" i="2"/>
  <c r="N262" i="2"/>
  <c r="I262" i="2"/>
  <c r="I265" i="2"/>
  <c r="I264" i="2"/>
  <c r="I263" i="2"/>
  <c r="F261" i="2"/>
  <c r="I259" i="2"/>
  <c r="I260" i="2"/>
  <c r="I258" i="2"/>
  <c r="I10" i="2"/>
  <c r="I22" i="2"/>
  <c r="I11" i="2"/>
  <c r="N444" i="2" l="1"/>
  <c r="O444" i="2"/>
  <c r="I444" i="2"/>
  <c r="N438" i="2"/>
  <c r="O438" i="2"/>
  <c r="I438" i="2"/>
  <c r="N441" i="2"/>
  <c r="O441" i="2"/>
  <c r="I441" i="2"/>
  <c r="N279" i="2"/>
  <c r="O279" i="2"/>
  <c r="I279" i="2"/>
  <c r="O261" i="2"/>
  <c r="N261" i="2"/>
  <c r="I261" i="2"/>
  <c r="I16" i="2"/>
  <c r="I12" i="2"/>
  <c r="I13" i="2"/>
  <c r="I14" i="2"/>
  <c r="I18" i="2"/>
  <c r="I15" i="2"/>
  <c r="I17" i="2"/>
  <c r="I24" i="2"/>
  <c r="I20" i="2"/>
  <c r="I23" i="2"/>
  <c r="I21" i="2"/>
  <c r="I19" i="2"/>
  <c r="I25" i="2"/>
  <c r="I29" i="2"/>
  <c r="I28" i="2"/>
  <c r="I27" i="2"/>
  <c r="I26" i="2"/>
  <c r="I37" i="2"/>
  <c r="I34" i="2"/>
  <c r="I33" i="2"/>
  <c r="I32" i="2"/>
  <c r="I31" i="2"/>
  <c r="I30" i="2"/>
  <c r="I36" i="2"/>
  <c r="I35" i="2"/>
  <c r="O9" i="2"/>
  <c r="N9" i="2"/>
  <c r="I9" i="2"/>
  <c r="O8" i="2"/>
  <c r="N8" i="2"/>
  <c r="I8" i="2"/>
  <c r="O54" i="2"/>
  <c r="O53" i="2"/>
  <c r="O52" i="2"/>
  <c r="N54" i="2"/>
  <c r="N53" i="2"/>
  <c r="N52" i="2"/>
  <c r="N243" i="2"/>
  <c r="I54" i="2"/>
  <c r="I53" i="2"/>
  <c r="I52" i="2"/>
  <c r="O257" i="2"/>
  <c r="N257" i="2"/>
  <c r="I257" i="2"/>
  <c r="I250" i="2"/>
  <c r="I253" i="2"/>
  <c r="I254" i="2"/>
  <c r="I251" i="2"/>
  <c r="I252" i="2"/>
  <c r="I248" i="2"/>
  <c r="I249" i="2"/>
  <c r="O253" i="2"/>
  <c r="N253" i="2"/>
  <c r="N250" i="2"/>
  <c r="O250" i="2"/>
  <c r="N254" i="2"/>
  <c r="O254" i="2"/>
  <c r="N251" i="2"/>
  <c r="O251" i="2"/>
  <c r="N252" i="2"/>
  <c r="O252" i="2"/>
  <c r="N248" i="2"/>
  <c r="O248" i="2"/>
  <c r="N249" i="2"/>
  <c r="O249" i="2"/>
  <c r="N150" i="2"/>
  <c r="F255" i="2"/>
  <c r="I255" i="2" s="1"/>
  <c r="F256" i="2" l="1"/>
  <c r="N256" i="2" s="1"/>
  <c r="O255" i="2"/>
  <c r="N255" i="2"/>
  <c r="O150" i="2"/>
  <c r="O149" i="2"/>
  <c r="O6" i="2"/>
  <c r="N149" i="2"/>
  <c r="I150" i="2"/>
  <c r="I149" i="2"/>
  <c r="I65" i="2"/>
  <c r="I247" i="2"/>
  <c r="I246" i="2"/>
  <c r="I245" i="2"/>
  <c r="N6" i="2"/>
  <c r="N7" i="2"/>
  <c r="O7" i="2"/>
  <c r="I6" i="2"/>
  <c r="I7" i="2"/>
  <c r="O243" i="2"/>
  <c r="N47" i="2"/>
  <c r="I243" i="2"/>
  <c r="I160" i="2"/>
  <c r="I239" i="2"/>
  <c r="I242" i="2"/>
  <c r="I233" i="2"/>
  <c r="I236" i="2"/>
  <c r="I238" i="2"/>
  <c r="I241" i="2"/>
  <c r="I232" i="2"/>
  <c r="I235" i="2"/>
  <c r="I237" i="2"/>
  <c r="I240" i="2"/>
  <c r="I231" i="2"/>
  <c r="I227" i="2"/>
  <c r="I234" i="2"/>
  <c r="I230" i="2"/>
  <c r="I221" i="2"/>
  <c r="I224" i="2"/>
  <c r="I226" i="2"/>
  <c r="I220" i="2"/>
  <c r="I229" i="2"/>
  <c r="I223" i="2"/>
  <c r="I225" i="2"/>
  <c r="I228" i="2"/>
  <c r="I219" i="2"/>
  <c r="I222" i="2"/>
  <c r="I218" i="2"/>
  <c r="I215" i="2"/>
  <c r="I209" i="2"/>
  <c r="I212" i="2"/>
  <c r="I214" i="2"/>
  <c r="I217" i="2"/>
  <c r="I208" i="2"/>
  <c r="I211" i="2"/>
  <c r="I213" i="2"/>
  <c r="I216" i="2"/>
  <c r="I207" i="2"/>
  <c r="I210" i="2"/>
  <c r="O47" i="2"/>
  <c r="N158" i="2"/>
  <c r="I47" i="2"/>
  <c r="I59" i="2"/>
  <c r="I60" i="2"/>
  <c r="I61" i="2"/>
  <c r="I62" i="2"/>
  <c r="I63" i="2"/>
  <c r="I64" i="2"/>
  <c r="I58" i="2"/>
  <c r="I153" i="2"/>
  <c r="N161" i="2"/>
  <c r="O156" i="2"/>
  <c r="O157" i="2"/>
  <c r="O158" i="2"/>
  <c r="O159" i="2"/>
  <c r="O160" i="2"/>
  <c r="O161" i="2"/>
  <c r="N156" i="2"/>
  <c r="N157" i="2"/>
  <c r="N159" i="2"/>
  <c r="N160" i="2"/>
  <c r="I157" i="2"/>
  <c r="I158" i="2"/>
  <c r="I159" i="2"/>
  <c r="I161" i="2"/>
  <c r="I156" i="2"/>
  <c r="I155" i="2"/>
  <c r="O182" i="2"/>
  <c r="O184" i="2"/>
  <c r="O185" i="2"/>
  <c r="O187" i="2"/>
  <c r="O188" i="2"/>
  <c r="O189" i="2"/>
  <c r="O191" i="2"/>
  <c r="O192" i="2"/>
  <c r="O194" i="2"/>
  <c r="O195" i="2"/>
  <c r="O197" i="2"/>
  <c r="O198" i="2"/>
  <c r="O200" i="2"/>
  <c r="O201" i="2"/>
  <c r="O202" i="2"/>
  <c r="O204" i="2"/>
  <c r="O205" i="2"/>
  <c r="O168" i="2"/>
  <c r="O169" i="2"/>
  <c r="O171" i="2"/>
  <c r="O172" i="2"/>
  <c r="O174" i="2"/>
  <c r="O175" i="2"/>
  <c r="O176" i="2"/>
  <c r="O178" i="2"/>
  <c r="O179" i="2"/>
  <c r="O181" i="2"/>
  <c r="O43" i="2"/>
  <c r="N182" i="2"/>
  <c r="N184" i="2"/>
  <c r="N185" i="2"/>
  <c r="N187" i="2"/>
  <c r="N188" i="2"/>
  <c r="N189" i="2"/>
  <c r="N191" i="2"/>
  <c r="N192" i="2"/>
  <c r="N194" i="2"/>
  <c r="N195" i="2"/>
  <c r="N197" i="2"/>
  <c r="N198" i="2"/>
  <c r="N200" i="2"/>
  <c r="N201" i="2"/>
  <c r="N202" i="2"/>
  <c r="N204" i="2"/>
  <c r="N205" i="2"/>
  <c r="N168" i="2"/>
  <c r="N169" i="2"/>
  <c r="N171" i="2"/>
  <c r="N172" i="2"/>
  <c r="N174" i="2"/>
  <c r="N175" i="2"/>
  <c r="N176" i="2"/>
  <c r="N178" i="2"/>
  <c r="N179" i="2"/>
  <c r="N181" i="2"/>
  <c r="N45" i="2"/>
  <c r="F193" i="2"/>
  <c r="F206" i="2" s="1"/>
  <c r="F190" i="2"/>
  <c r="F186" i="2"/>
  <c r="F183" i="2"/>
  <c r="N43" i="2"/>
  <c r="N39" i="2"/>
  <c r="N164" i="2"/>
  <c r="C193" i="2"/>
  <c r="C190" i="2"/>
  <c r="C186" i="2"/>
  <c r="C183" i="2"/>
  <c r="I154" i="2"/>
  <c r="N163" i="2"/>
  <c r="I40" i="2"/>
  <c r="N38" i="2"/>
  <c r="N49" i="2"/>
  <c r="N151" i="2"/>
  <c r="I46" i="2"/>
  <c r="N46" i="2"/>
  <c r="N50" i="2"/>
  <c r="I152" i="2"/>
  <c r="I151" i="2"/>
  <c r="N153" i="2"/>
  <c r="O153" i="2"/>
  <c r="N152" i="2"/>
  <c r="O152" i="2"/>
  <c r="O151" i="2"/>
  <c r="O164" i="2"/>
  <c r="O162" i="2"/>
  <c r="O163" i="2"/>
  <c r="O165" i="2"/>
  <c r="N162" i="2"/>
  <c r="N165" i="2"/>
  <c r="I164" i="2"/>
  <c r="I162" i="2"/>
  <c r="I163" i="2"/>
  <c r="I165" i="2"/>
  <c r="O50" i="2"/>
  <c r="O49" i="2"/>
  <c r="O48" i="2"/>
  <c r="N48" i="2"/>
  <c r="I48" i="2"/>
  <c r="I51" i="2"/>
  <c r="I49" i="2"/>
  <c r="I50" i="2"/>
  <c r="O51" i="2"/>
  <c r="N51" i="2"/>
  <c r="O39" i="2"/>
  <c r="O40" i="2"/>
  <c r="O41" i="2"/>
  <c r="O44" i="2"/>
  <c r="O45" i="2"/>
  <c r="O42" i="2"/>
  <c r="O46" i="2"/>
  <c r="O38" i="2"/>
  <c r="N40" i="2"/>
  <c r="N41" i="2"/>
  <c r="N44" i="2"/>
  <c r="N42" i="2"/>
  <c r="I4" i="2"/>
  <c r="I2" i="2"/>
  <c r="I5" i="2"/>
  <c r="I38" i="2"/>
  <c r="I39" i="2"/>
  <c r="I41" i="2"/>
  <c r="I43" i="2"/>
  <c r="I44" i="2"/>
  <c r="I45" i="2"/>
  <c r="I42" i="2"/>
  <c r="O256" i="2" l="1"/>
  <c r="I256" i="2"/>
  <c r="F180" i="2"/>
  <c r="O180" i="2" s="1"/>
  <c r="F196" i="2"/>
  <c r="F170" i="2" s="1"/>
  <c r="F199" i="2"/>
  <c r="F173" i="2" s="1"/>
  <c r="F203" i="2"/>
  <c r="F177" i="2" s="1"/>
  <c r="O183" i="2"/>
  <c r="N183" i="2"/>
  <c r="O186" i="2"/>
  <c r="N186" i="2"/>
  <c r="O190" i="2"/>
  <c r="N190" i="2"/>
  <c r="O193" i="2"/>
  <c r="N193" i="2"/>
  <c r="O206" i="2"/>
  <c r="N206" i="2"/>
  <c r="N180" i="2" l="1"/>
  <c r="O196" i="2"/>
  <c r="N203" i="2"/>
  <c r="N196" i="2"/>
  <c r="N170" i="2"/>
  <c r="O170" i="2"/>
  <c r="O203" i="2"/>
  <c r="N199" i="2"/>
  <c r="O199" i="2"/>
  <c r="O173" i="2"/>
  <c r="N173" i="2"/>
  <c r="O177" i="2"/>
  <c r="N177" i="2"/>
</calcChain>
</file>

<file path=xl/sharedStrings.xml><?xml version="1.0" encoding="utf-8"?>
<sst xmlns="http://schemas.openxmlformats.org/spreadsheetml/2006/main" count="173872" uniqueCount="647">
  <si>
    <t>Survey ID</t>
  </si>
  <si>
    <t>Species</t>
  </si>
  <si>
    <t xml:space="preserve"> Effort </t>
  </si>
  <si>
    <t>Effort measure</t>
  </si>
  <si>
    <t>Area/segment</t>
  </si>
  <si>
    <t>Area (km2)</t>
  </si>
  <si>
    <t>Area shapefile info</t>
  </si>
  <si>
    <t>Abundance estimate (number of animals)</t>
  </si>
  <si>
    <t>Density estimate (per km2)</t>
  </si>
  <si>
    <t>Uncertainty</t>
  </si>
  <si>
    <t>Uncertainty measure</t>
  </si>
  <si>
    <t>95% CI uncertainty low (abundance)</t>
  </si>
  <si>
    <t>95% CI uncertainty high (abundance)</t>
  </si>
  <si>
    <t>95% CI uncertainty low (per km2)</t>
  </si>
  <si>
    <t>95% CI uncertainty high (per km2)</t>
  </si>
  <si>
    <t>g(0)</t>
  </si>
  <si>
    <t>Comments</t>
  </si>
  <si>
    <t>Survey type</t>
  </si>
  <si>
    <t>Survey start date</t>
  </si>
  <si>
    <t>Survey end date</t>
  </si>
  <si>
    <t>Dates/Months</t>
  </si>
  <si>
    <t>Ranking of survey quality?</t>
  </si>
  <si>
    <t>area GIS processed?</t>
  </si>
  <si>
    <t>Intersected?</t>
  </si>
  <si>
    <t>10% cutoff applied?</t>
  </si>
  <si>
    <t>Species spreadsheet filled?</t>
  </si>
  <si>
    <t>Box updated?</t>
  </si>
  <si>
    <t>139_NOAA_NFSC</t>
  </si>
  <si>
    <t>NARW</t>
  </si>
  <si>
    <t>km</t>
  </si>
  <si>
    <t xml:space="preserve">Gulf of Maine Central  </t>
  </si>
  <si>
    <t>shp</t>
  </si>
  <si>
    <t>CV for abundance</t>
  </si>
  <si>
    <t xml:space="preserve"> - </t>
  </si>
  <si>
    <t>Y</t>
  </si>
  <si>
    <t xml:space="preserve">Many g(0)s accounted for </t>
  </si>
  <si>
    <t>Aerial</t>
  </si>
  <si>
    <t>12 Jun - 12 Jul</t>
  </si>
  <si>
    <t>x</t>
  </si>
  <si>
    <t>Gulf of Maine North</t>
  </si>
  <si>
    <t>Shipboard</t>
  </si>
  <si>
    <t>28 Jul - 21 Aug</t>
  </si>
  <si>
    <t>Gulf of Maine South 2002</t>
  </si>
  <si>
    <t>19 Jul - 16 Aug</t>
  </si>
  <si>
    <t>Gulf of Maine South 2004</t>
  </si>
  <si>
    <t>140_DFO_NAMMCO</t>
  </si>
  <si>
    <t>Narwhal</t>
  </si>
  <si>
    <t>AI</t>
  </si>
  <si>
    <t>N</t>
  </si>
  <si>
    <t>availability  correction factors applied</t>
  </si>
  <si>
    <t>Aug</t>
  </si>
  <si>
    <t>ES</t>
  </si>
  <si>
    <t>141_DFO_CSAS</t>
  </si>
  <si>
    <t>Total</t>
  </si>
  <si>
    <t>availability correction factor = 2.80 (CV=0.05)</t>
  </si>
  <si>
    <t>14-17 Aug 2011</t>
  </si>
  <si>
    <t>144_DFO_CSAS</t>
  </si>
  <si>
    <t>availability correction factor = 2.919 (CV=0.045)</t>
  </si>
  <si>
    <t>7-11 Aug 2010</t>
  </si>
  <si>
    <t>145_GINR_Journal</t>
  </si>
  <si>
    <t>East Greenland All</t>
  </si>
  <si>
    <t>-</t>
  </si>
  <si>
    <t>perception bias = 0.81 (CV=0.10), availability bias = 0.18 (CV=0.04)</t>
  </si>
  <si>
    <t>8-19 Aug</t>
  </si>
  <si>
    <t>EG Blossville Coast</t>
  </si>
  <si>
    <t>EG Fønfjord</t>
  </si>
  <si>
    <t>EG Hall Bredning</t>
  </si>
  <si>
    <t>EG Kangerlussuaq</t>
  </si>
  <si>
    <t>EG Kangertigtivatsiaq</t>
  </si>
  <si>
    <t>EG Nordvestfjord</t>
  </si>
  <si>
    <t>EG Sermilik Fjord</t>
  </si>
  <si>
    <t>EG Tasiilaq Fjord</t>
  </si>
  <si>
    <t>Inglefield Bredning Academy Bay</t>
  </si>
  <si>
    <t>perception bias = 0.96 (CV=0.02), availability bias = 0.18 (CV=0.04)</t>
  </si>
  <si>
    <t>15-21 Aug</t>
  </si>
  <si>
    <t>Inglefield Bredning All</t>
  </si>
  <si>
    <t>Inglefield Bredning Bowdoin Fjord</t>
  </si>
  <si>
    <t>Inglefield Bredning East</t>
  </si>
  <si>
    <t>Inglefield Bredning West</t>
  </si>
  <si>
    <t>MB &amp; IB All</t>
  </si>
  <si>
    <t>Mellvile Bay All</t>
  </si>
  <si>
    <t>11-23 Aug</t>
  </si>
  <si>
    <t>Mellvile Bay Central</t>
  </si>
  <si>
    <t>Mellvile Bay Northeast</t>
  </si>
  <si>
    <t>Mellvile Bay Northwest</t>
  </si>
  <si>
    <t>Mellvile Bay South</t>
  </si>
  <si>
    <t>West Greenland 10</t>
  </si>
  <si>
    <t>perception bias = 0.80 (CV=0.08), availability bias = 0.18 (CV=0.04)</t>
  </si>
  <si>
    <t>7 Mar - 24 April</t>
  </si>
  <si>
    <t>West Greenland 13</t>
  </si>
  <si>
    <t>West Greenland 14</t>
  </si>
  <si>
    <t>West Greenland 15</t>
  </si>
  <si>
    <t>West Greenland 16</t>
  </si>
  <si>
    <t>West Greenland 2</t>
  </si>
  <si>
    <t>West Greenland 3</t>
  </si>
  <si>
    <t>West Greenland Total</t>
  </si>
  <si>
    <t>149_DFO_NAMMCO</t>
  </si>
  <si>
    <t>Bowhead whale</t>
  </si>
  <si>
    <t>CS (high)</t>
  </si>
  <si>
    <t>CS (low)</t>
  </si>
  <si>
    <t>EB</t>
  </si>
  <si>
    <t>EB Fjords</t>
  </si>
  <si>
    <t>GB</t>
  </si>
  <si>
    <t>PRI</t>
  </si>
  <si>
    <t>150_UoO_Journal</t>
  </si>
  <si>
    <t>km2</t>
  </si>
  <si>
    <t>Disko Bay selected strata</t>
  </si>
  <si>
    <t>Density given per 100km2 so divided by 100
CV and 95% CI given for abundance
Availbility accounted for but not g(0)</t>
  </si>
  <si>
    <t>March - April 2012</t>
  </si>
  <si>
    <t>There are other densities for individual strata but no CV/CI for these so only using total. Also desnitites for genetic recapture but can't confirm the area needed to calulate density so have not done for now.</t>
  </si>
  <si>
    <t>154_GINR_Journal</t>
  </si>
  <si>
    <t>Bearded seal</t>
  </si>
  <si>
    <t>10 Apr - 14 Apr</t>
  </si>
  <si>
    <t>Beluga</t>
  </si>
  <si>
    <t>Walrus</t>
  </si>
  <si>
    <t>155_GINR_NAMMCO</t>
  </si>
  <si>
    <t>Disko Bay 2006</t>
  </si>
  <si>
    <t>Abundance estimates combined for ice and water
Walrus between 0-2m assumed avilable for detection</t>
  </si>
  <si>
    <t>21 Mar - 19 April 2006</t>
  </si>
  <si>
    <t>Disko Bay 2008</t>
  </si>
  <si>
    <t>3 - 12 April 2008</t>
  </si>
  <si>
    <t>Disko Bay 2012</t>
  </si>
  <si>
    <t>24 Mar - 14 April 2012</t>
  </si>
  <si>
    <t>175_NMML_Journal</t>
  </si>
  <si>
    <t>Eastern Bering Sea</t>
  </si>
  <si>
    <t>assumed g(0) = 1</t>
  </si>
  <si>
    <t>1 Apr - 20 May 2012</t>
  </si>
  <si>
    <t>Ribbon seal</t>
  </si>
  <si>
    <t>Spotted seal</t>
  </si>
  <si>
    <t>176_NMML_NOAA</t>
  </si>
  <si>
    <t>Eastern Bering Sea (US only) 2012</t>
  </si>
  <si>
    <t>SE for abundance</t>
  </si>
  <si>
    <t xml:space="preserve">Using Sp-T combined estimates for abundance as paper recommends
</t>
  </si>
  <si>
    <t>6 Apr - 23 May 2012</t>
  </si>
  <si>
    <t>Eastern Bering Sea (US only) 2013</t>
  </si>
  <si>
    <t>Using Sp-T combined estimates for abundance as paper recommends</t>
  </si>
  <si>
    <t>4 Apr - 9 May 2013</t>
  </si>
  <si>
    <t>Ringed seal</t>
  </si>
  <si>
    <t>178_UM_Journal</t>
  </si>
  <si>
    <t>1995 Area 7-16</t>
  </si>
  <si>
    <t>No g(0) so not absolute estimates</t>
  </si>
  <si>
    <t>1-3 June</t>
  </si>
  <si>
    <t>5-6 June</t>
  </si>
  <si>
    <t>1997 Area 7-16</t>
  </si>
  <si>
    <t>30 May - 1 June</t>
  </si>
  <si>
    <t>1999 Area 7-16</t>
  </si>
  <si>
    <t>30-31 May</t>
  </si>
  <si>
    <t>2000 Area 7-16</t>
  </si>
  <si>
    <t>1-2 June</t>
  </si>
  <si>
    <t>2007 Area 7-16</t>
  </si>
  <si>
    <t>26-29 May</t>
  </si>
  <si>
    <t>2008 Area 7-16</t>
  </si>
  <si>
    <t>28-31 May</t>
  </si>
  <si>
    <t>179_NMML_Journal</t>
  </si>
  <si>
    <t>1 1999</t>
  </si>
  <si>
    <t>SE for density</t>
  </si>
  <si>
    <t>Abundance, density and SE calculated</t>
  </si>
  <si>
    <t>23 May - 6 Jun 1999</t>
  </si>
  <si>
    <t>1 2000</t>
  </si>
  <si>
    <t>21 - 31 May 2000</t>
  </si>
  <si>
    <t>10 1999</t>
  </si>
  <si>
    <t>10 2000</t>
  </si>
  <si>
    <t>11 1999</t>
  </si>
  <si>
    <t>11 2000</t>
  </si>
  <si>
    <t>12 1999</t>
  </si>
  <si>
    <t>12 2000</t>
  </si>
  <si>
    <t>2 1999</t>
  </si>
  <si>
    <t>2 2000</t>
  </si>
  <si>
    <t>3 1999</t>
  </si>
  <si>
    <t>3 2000</t>
  </si>
  <si>
    <t>4 1999</t>
  </si>
  <si>
    <t>4 2000</t>
  </si>
  <si>
    <t>5 1999</t>
  </si>
  <si>
    <t>5 2000</t>
  </si>
  <si>
    <t>6 1999</t>
  </si>
  <si>
    <t>6 2000</t>
  </si>
  <si>
    <t>7 1999</t>
  </si>
  <si>
    <t>7 2000</t>
  </si>
  <si>
    <t>8 1999</t>
  </si>
  <si>
    <t>9 1999</t>
  </si>
  <si>
    <t>Total 1999</t>
  </si>
  <si>
    <t>Total 2000 (minus 8 &amp; 9)</t>
  </si>
  <si>
    <t>182_UM_Journal</t>
  </si>
  <si>
    <t>% CV density</t>
  </si>
  <si>
    <t>2009 Area 7-10</t>
  </si>
  <si>
    <t>2-8 June</t>
  </si>
  <si>
    <t>2010 Area 7-16</t>
  </si>
  <si>
    <t>5-9 June</t>
  </si>
  <si>
    <t>2013 Area 7-16</t>
  </si>
  <si>
    <t>28 May - 5 June</t>
  </si>
  <si>
    <t>184_LAMA_Journal</t>
  </si>
  <si>
    <t>All areas 2008 Jul/Aug</t>
  </si>
  <si>
    <t>NA</t>
  </si>
  <si>
    <t>assumption g(0) = 1</t>
  </si>
  <si>
    <t>Vessel</t>
  </si>
  <si>
    <t>Jul- Aug</t>
  </si>
  <si>
    <t>All areas 2008 Sep/Oct</t>
  </si>
  <si>
    <t>Sep- Oct</t>
  </si>
  <si>
    <t>All areas 2009 Jul/Aug</t>
  </si>
  <si>
    <t>All areas 2009 Sep/Oct</t>
  </si>
  <si>
    <t>All areas 2010 Jul/Aug</t>
  </si>
  <si>
    <t>All areas 2010 Sep/Oct</t>
  </si>
  <si>
    <t>All areas 2011 Jul/Aug</t>
  </si>
  <si>
    <t>All areas 2011 Sep/Oct</t>
  </si>
  <si>
    <t>Burger 2008</t>
  </si>
  <si>
    <t>23 July - 12 Oct</t>
  </si>
  <si>
    <t>Burger 2009</t>
  </si>
  <si>
    <t>12 Aug - 17 Oct</t>
  </si>
  <si>
    <t>Burger 2010</t>
  </si>
  <si>
    <t>3 Aug - 8 Oct</t>
  </si>
  <si>
    <t>Burger 2011</t>
  </si>
  <si>
    <t>4 Aug - Oct 5</t>
  </si>
  <si>
    <t>Klondike 2008</t>
  </si>
  <si>
    <t>Klondike 2009</t>
  </si>
  <si>
    <t>Klondike 2010</t>
  </si>
  <si>
    <t>Klondike 2011</t>
  </si>
  <si>
    <t>Statoil 2010</t>
  </si>
  <si>
    <t>Statoil 2011</t>
  </si>
  <si>
    <t>193_NPI_Journal</t>
  </si>
  <si>
    <t>Svalbard</t>
  </si>
  <si>
    <t>Corrected for surface availability bias 0.2 (CV = 0.19, n = 3)</t>
  </si>
  <si>
    <t>04-30 Aug</t>
  </si>
  <si>
    <t>Corrected for surface availability bias 0.316 (CV = 0.053, n = 9),</t>
  </si>
  <si>
    <t>196_NMML_Journal</t>
  </si>
  <si>
    <t>13 April-26 May</t>
  </si>
  <si>
    <t>198_UoAF_Journal</t>
  </si>
  <si>
    <t>Total (10m)</t>
  </si>
  <si>
    <t>Availability correction assumed that whales are visible for counting by aerial observers only in the upper 10 m of the water column</t>
  </si>
  <si>
    <t>Jul - Aug 2012</t>
  </si>
  <si>
    <t>Total (4m)</t>
  </si>
  <si>
    <t>Availability correction assumed that whales are visible for counting by aerial observers only in the upper 4 m of the water column</t>
  </si>
  <si>
    <t>201_MML_Journal</t>
  </si>
  <si>
    <t>Eastern Chuckchi 2012</t>
  </si>
  <si>
    <t>abundance estimated from number of belugas seen 0-10m below surface and corrected for diving whales</t>
  </si>
  <si>
    <t>19 Jul - 20 Aug 2012</t>
  </si>
  <si>
    <t>Eastern Chuckchi 2013</t>
  </si>
  <si>
    <t>19 Jul - 20 Aug 2013</t>
  </si>
  <si>
    <t>Eastern Chuckchi 2014</t>
  </si>
  <si>
    <t>19 Jul - 20 Aug 2014</t>
  </si>
  <si>
    <t>Eastern Chuckchi 2015</t>
  </si>
  <si>
    <t>19 Jul - 20 Aug 2015</t>
  </si>
  <si>
    <t>Eastern Chuckchi 2016</t>
  </si>
  <si>
    <t>19 Jul - 20 Aug 2016</t>
  </si>
  <si>
    <t>Eastern Chuckchi 2017</t>
  </si>
  <si>
    <t>19 Jul - 20 Aug 2017</t>
  </si>
  <si>
    <t>205_MML_NOAA</t>
  </si>
  <si>
    <t>Amundsen Gulf</t>
  </si>
  <si>
    <t>availability bias TW = 0.159, TC = 0.198</t>
  </si>
  <si>
    <t>Eastern Beaufort Sea</t>
  </si>
  <si>
    <t>availability bias TW = 0.177, TC = 0.208</t>
  </si>
  <si>
    <t>Western Beaufort Sea</t>
  </si>
  <si>
    <t>availability bias TC = 0.207</t>
  </si>
  <si>
    <t>206_NMML_BOEM</t>
  </si>
  <si>
    <t>Chuckchi Sea</t>
  </si>
  <si>
    <t>CV for density</t>
  </si>
  <si>
    <t>Visual</t>
  </si>
  <si>
    <t>Aug 24-Sep 15 2010
Aug 19 - Sep 3 2011
Aug 15-31 2012</t>
  </si>
  <si>
    <t>Gray whale</t>
  </si>
  <si>
    <t>207_MML_Journal</t>
  </si>
  <si>
    <t>2007 Inner</t>
  </si>
  <si>
    <t>22 Aug - 12 Sept 2007</t>
  </si>
  <si>
    <t>2007 Outer</t>
  </si>
  <si>
    <t>2007 Total</t>
  </si>
  <si>
    <t>2008 Inner</t>
  </si>
  <si>
    <t>27 Aug - 17 Sep 2008</t>
  </si>
  <si>
    <t>2008 Outer</t>
  </si>
  <si>
    <t>2008 Total</t>
  </si>
  <si>
    <t>2009 Inner</t>
  </si>
  <si>
    <t>30 Aug - 17 Sep 2009</t>
  </si>
  <si>
    <t>2010 Inner</t>
  </si>
  <si>
    <t>1 Sep - 18 Sep 2010</t>
  </si>
  <si>
    <t>2010 Outer</t>
  </si>
  <si>
    <t>2010 Total</t>
  </si>
  <si>
    <t>2011 Inner</t>
  </si>
  <si>
    <t>26 Aug - 16 Sep 2011</t>
  </si>
  <si>
    <t>2011 Outer</t>
  </si>
  <si>
    <t>2011 Total</t>
  </si>
  <si>
    <t>several 0 lat and longs for this data source</t>
  </si>
  <si>
    <t>208_LGL_Journal</t>
  </si>
  <si>
    <t>August 2006 ECS</t>
  </si>
  <si>
    <t>density given /1000km2 so recalculated</t>
  </si>
  <si>
    <t>August</t>
  </si>
  <si>
    <t>August 2007 ECS</t>
  </si>
  <si>
    <t>August 2008 ECS</t>
  </si>
  <si>
    <t>July 2006 ECS</t>
  </si>
  <si>
    <t>July</t>
  </si>
  <si>
    <t>July 2007 ECS</t>
  </si>
  <si>
    <t>July 2008 ECS</t>
  </si>
  <si>
    <t>Oct-Nov 2006 ECS</t>
  </si>
  <si>
    <t>October - November</t>
  </si>
  <si>
    <t>Oct-Nov 2007 ECS</t>
  </si>
  <si>
    <t>October 2008 ECS</t>
  </si>
  <si>
    <t>October</t>
  </si>
  <si>
    <t>September 2006 ECS</t>
  </si>
  <si>
    <t>September</t>
  </si>
  <si>
    <t>September 2007 ECS</t>
  </si>
  <si>
    <t>September 2008 ECS</t>
  </si>
  <si>
    <t>0.32, 0.292</t>
  </si>
  <si>
    <t>210_GINR_Journal</t>
  </si>
  <si>
    <t>Disko Bay</t>
  </si>
  <si>
    <t>availability factor applied to abundance estimate</t>
  </si>
  <si>
    <t>April</t>
  </si>
  <si>
    <t>211_NERI_Report</t>
  </si>
  <si>
    <t>Greenland Northeast</t>
  </si>
  <si>
    <t>212_DFO_Journal</t>
  </si>
  <si>
    <t>SE Beaufort Sea 2007</t>
  </si>
  <si>
    <t>density given /100km2 so recalculated</t>
  </si>
  <si>
    <t>22-23 Aug</t>
  </si>
  <si>
    <t>SE Beaufort Sea 2008</t>
  </si>
  <si>
    <t>2-20 Aug</t>
  </si>
  <si>
    <t>SE Beaufort Sea 2009</t>
  </si>
  <si>
    <t>15-20 Aug</t>
  </si>
  <si>
    <t>213_FOC_FOC</t>
  </si>
  <si>
    <t>Admirality Inlet</t>
  </si>
  <si>
    <t>7-15 Aug</t>
  </si>
  <si>
    <t>East Baffin Island coast</t>
  </si>
  <si>
    <t>Eclipse Sound</t>
  </si>
  <si>
    <t>5-12 Aug</t>
  </si>
  <si>
    <t>Foxe Basin</t>
  </si>
  <si>
    <t>Fury and Hecla Strait</t>
  </si>
  <si>
    <t>Prince Regent Inlet and Gulf of Boothia</t>
  </si>
  <si>
    <t>Southern Gulf of Boothia</t>
  </si>
  <si>
    <t>Total for block 1</t>
  </si>
  <si>
    <t>Total for block 2</t>
  </si>
  <si>
    <t>214_GINR_Journal</t>
  </si>
  <si>
    <t>Isabella Bay</t>
  </si>
  <si>
    <t>availability  correction factor applied</t>
  </si>
  <si>
    <t>224_FOC_CSAS</t>
  </si>
  <si>
    <t>Churchill high density</t>
  </si>
  <si>
    <t>adjusted for availability bias. Correction factor of 1.24 ± 0.05 was applied to all strata</t>
  </si>
  <si>
    <t>Nelson River</t>
  </si>
  <si>
    <t>West coast low density</t>
  </si>
  <si>
    <t>225_FOC_CSAS</t>
  </si>
  <si>
    <t>St lawrence estuary - Upstream and downstream total</t>
  </si>
  <si>
    <t xml:space="preserve">Density calulated for total </t>
  </si>
  <si>
    <t>19 Aug - 10 Sep 2014</t>
  </si>
  <si>
    <t>226_FOC_CSAS</t>
  </si>
  <si>
    <t>Cumberland sound - average North stratum</t>
  </si>
  <si>
    <t>% CV for abundance</t>
  </si>
  <si>
    <t>g(0) assumed 1</t>
  </si>
  <si>
    <t>Cumberland sound - North stratum 1</t>
  </si>
  <si>
    <t>Cumberland sound - North stratum 2</t>
  </si>
  <si>
    <t>Cumberland sound - West stratum</t>
  </si>
  <si>
    <t>227_FOC_CSAS</t>
  </si>
  <si>
    <t>SLE</t>
  </si>
  <si>
    <t>availability correction = 2.09</t>
  </si>
  <si>
    <t xml:space="preserve">Aerial  </t>
  </si>
  <si>
    <t xml:space="preserve">Aug - Sep </t>
  </si>
  <si>
    <t>228_FOC_CSAS</t>
  </si>
  <si>
    <t>Eastern Hudson bay - high coverage</t>
  </si>
  <si>
    <t>availability correction (0.478(SE=0.0625)), includes whales in Little Whale River</t>
  </si>
  <si>
    <t>July - Aug</t>
  </si>
  <si>
    <t>Eastern Hudson bay - low coverage</t>
  </si>
  <si>
    <t>James Bay</t>
  </si>
  <si>
    <t>availability correction (0.478(SE=0.0625))</t>
  </si>
  <si>
    <t>229_FOC_CSAS</t>
  </si>
  <si>
    <t>Eclipse sound</t>
  </si>
  <si>
    <t>availability correction (3.18 (CV = 0.107))</t>
  </si>
  <si>
    <t xml:space="preserve">Aug  </t>
  </si>
  <si>
    <t>Koluktoo Bay</t>
  </si>
  <si>
    <t>Milne Inlet</t>
  </si>
  <si>
    <t>Tremblay Sound</t>
  </si>
  <si>
    <t>230_FOC_CSAS</t>
  </si>
  <si>
    <t>North Bays</t>
  </si>
  <si>
    <t>availability correction (2.80, CV = 5.00), perception bias correction (1.36, CV = 9.19)</t>
  </si>
  <si>
    <t>3-14 Aug</t>
  </si>
  <si>
    <t>Repulase Bay 16-23</t>
  </si>
  <si>
    <t>Repulse Bay 1-10</t>
  </si>
  <si>
    <t>Repulse Bay 11-15</t>
  </si>
  <si>
    <t>Roes Welcome Sound</t>
  </si>
  <si>
    <t>Wager Bay</t>
  </si>
  <si>
    <t>231_FOC_CSAS</t>
  </si>
  <si>
    <t>S1 (NS+KF+WS total)</t>
  </si>
  <si>
    <t>availability correction (2.54, CV=0.050), perception bias correction (1.05, CV = 0.077)</t>
  </si>
  <si>
    <t>S2 (NS+KF+WS halved)</t>
  </si>
  <si>
    <t>233_FRI_Journal</t>
  </si>
  <si>
    <t>Steller sl</t>
  </si>
  <si>
    <t>28 196 (over all surveys)</t>
  </si>
  <si>
    <t>Hokkaido - 2005 S1</t>
  </si>
  <si>
    <t>3 Mar - 24 Mar 2005</t>
  </si>
  <si>
    <t>Hokkaido - 2005 S2</t>
  </si>
  <si>
    <t>Hokkaido - 2006 S1</t>
  </si>
  <si>
    <t>1 Apr -  30 Apr 2006</t>
  </si>
  <si>
    <t>Hokkaido - 2006 S2</t>
  </si>
  <si>
    <t>Hokkaido - 2008 S1</t>
  </si>
  <si>
    <t>30 Apr - 8 May 2008</t>
  </si>
  <si>
    <t>Hokkaido - 2008 S2</t>
  </si>
  <si>
    <t>Hokkaido - 2009 S1</t>
  </si>
  <si>
    <t>28 Apr - 12 May 2009</t>
  </si>
  <si>
    <t>Hokkaido - 2009 S2</t>
  </si>
  <si>
    <t>Hokkaido - 2009 S3</t>
  </si>
  <si>
    <t>Hokkaido - 2009 total</t>
  </si>
  <si>
    <t>Hokkaido - 2010 S1</t>
  </si>
  <si>
    <t>17 Apr - 24 Apr 2010</t>
  </si>
  <si>
    <t>Hokkaido - 2010 S2</t>
  </si>
  <si>
    <t>Hokkaido - 2010 S3</t>
  </si>
  <si>
    <t>Hokkaido - 2010 total</t>
  </si>
  <si>
    <t>Hokkaido - 2011 S1</t>
  </si>
  <si>
    <t>21 Apr - 5 May 2011</t>
  </si>
  <si>
    <t>Hokkaido - 2011 S2</t>
  </si>
  <si>
    <t>Hokkaido - 2011 S3</t>
  </si>
  <si>
    <t>Hokkaido - 2011 total</t>
  </si>
  <si>
    <t>Hokkaido - 2012 S1</t>
  </si>
  <si>
    <t>20 Apr - 9 May 2012</t>
  </si>
  <si>
    <t>Hokkaido - 2012 S2</t>
  </si>
  <si>
    <t>Hokkaido - 2012 S3</t>
  </si>
  <si>
    <t>Hokkaido - 2012 total</t>
  </si>
  <si>
    <t>Hokkaido - 2013 S1</t>
  </si>
  <si>
    <t>16 Apr - 9 May 2013</t>
  </si>
  <si>
    <t>Hokkaido - 2013 S2</t>
  </si>
  <si>
    <t>Hokkaido - 2013 S3</t>
  </si>
  <si>
    <t>Hokkaido - 2013 total</t>
  </si>
  <si>
    <t>Hokkaido - 2014 S1</t>
  </si>
  <si>
    <t>12 Apr - 30 Apr 2014</t>
  </si>
  <si>
    <t>Hokkaido - 2014 S2</t>
  </si>
  <si>
    <t>Hokkaido - 2014 S3</t>
  </si>
  <si>
    <t>Hokkaido - 2014 total</t>
  </si>
  <si>
    <t>Hokkaido - 2015 S1</t>
  </si>
  <si>
    <t>20 Apr - 8 May 2015</t>
  </si>
  <si>
    <t>Hokkaido - 2015 S2</t>
  </si>
  <si>
    <t>Hokkaido - 2015 S3</t>
  </si>
  <si>
    <t>Hokkaido - 2015 total</t>
  </si>
  <si>
    <t>Hokkaido - 2016 S1</t>
  </si>
  <si>
    <t>28 Apr - 10 May 2016</t>
  </si>
  <si>
    <t>Hokkaido - 2016 S2</t>
  </si>
  <si>
    <t>Hokkaido - 2016 S3</t>
  </si>
  <si>
    <t>Hokkaido - 2016 total</t>
  </si>
  <si>
    <t>Hokkaido - 2017 S1</t>
  </si>
  <si>
    <t>17 Apr - 2 May 2017</t>
  </si>
  <si>
    <t>Hokkaido - 2017 S2</t>
  </si>
  <si>
    <t>Hokkaido - 2017 S3</t>
  </si>
  <si>
    <t>Hokkaido - 2017 total</t>
  </si>
  <si>
    <t>Hokkaido - 2018 S1 East</t>
  </si>
  <si>
    <t>18 Apr - 25 Apr 2018</t>
  </si>
  <si>
    <t>Hokkaido - 2018 S1 West</t>
  </si>
  <si>
    <t>Hokkaido - 2018 S2</t>
  </si>
  <si>
    <t>Hokkaido - 2018 S3</t>
  </si>
  <si>
    <t>Hokkaido - 2018 total</t>
  </si>
  <si>
    <t>Hokkaido - 2019 S1 East</t>
  </si>
  <si>
    <t>10 Apr - 23 Apr 2019</t>
  </si>
  <si>
    <t>Hokkaido - 2019 S1 West</t>
  </si>
  <si>
    <t>Hokkaido - 2019 S2</t>
  </si>
  <si>
    <t>Hokkaido - 2019 S3</t>
  </si>
  <si>
    <t>Hokkaido - 2019 total</t>
  </si>
  <si>
    <t>Hokkaido - April 2007 S1</t>
  </si>
  <si>
    <t>12 Apr - 19 Apr 2007</t>
  </si>
  <si>
    <t>Hokkaido - April 2007 S2</t>
  </si>
  <si>
    <t>Hokkaido - March 2007 S1</t>
  </si>
  <si>
    <t>21 Mar - 23 Mar 2007</t>
  </si>
  <si>
    <t>Hokkaido - March 2007 S2</t>
  </si>
  <si>
    <t>234_OregonFWRU_Journal</t>
  </si>
  <si>
    <t>?</t>
  </si>
  <si>
    <t>Glacier Bay - 2001</t>
  </si>
  <si>
    <t>Aerial and vessel</t>
  </si>
  <si>
    <t>may-Sep</t>
  </si>
  <si>
    <t>Glacier Bay - 2002</t>
  </si>
  <si>
    <t>Glacier Bay - 2003</t>
  </si>
  <si>
    <t>Glacier Bay - 2004</t>
  </si>
  <si>
    <t>Glacier Bay - 2005</t>
  </si>
  <si>
    <t>Glacier Bay - 2006</t>
  </si>
  <si>
    <t>Glacier Bay - 2007</t>
  </si>
  <si>
    <t>Glacier Bay - 2008</t>
  </si>
  <si>
    <t>Glacier Bay - 2009</t>
  </si>
  <si>
    <t>Glacier Bay - 2010</t>
  </si>
  <si>
    <t>Glacier Bay - 2011</t>
  </si>
  <si>
    <t>Glacier Bay - 2012</t>
  </si>
  <si>
    <t>Glacier Bay - 2013</t>
  </si>
  <si>
    <t>Glacier Bay - 2014</t>
  </si>
  <si>
    <t>Glacier Bay - 2015</t>
  </si>
  <si>
    <t>Glacier Bay - 2016</t>
  </si>
  <si>
    <t>Glacier Bay - 2017</t>
  </si>
  <si>
    <t>239_FWS_Journal</t>
  </si>
  <si>
    <t>Bering Sea</t>
  </si>
  <si>
    <t>Aerial thermal imagery</t>
  </si>
  <si>
    <t>240_USGS_Journal</t>
  </si>
  <si>
    <t>St Lawrence Island - S1</t>
  </si>
  <si>
    <t>pic</t>
  </si>
  <si>
    <t>assumed that groups of less than four walruses were not detectable</t>
  </si>
  <si>
    <t>St Lawrence Island - S2</t>
  </si>
  <si>
    <t>St Lawrence Island - S3</t>
  </si>
  <si>
    <t>St Lawrence Island - S4</t>
  </si>
  <si>
    <t>St Lawrence Island - S6</t>
  </si>
  <si>
    <t>St Lawrence Island - S7</t>
  </si>
  <si>
    <t>St Lawrence Island - total (excluding 5)</t>
  </si>
  <si>
    <t>1186/
0.25</t>
  </si>
  <si>
    <t>SE for abundance/
CV for abundance</t>
  </si>
  <si>
    <t>245_ARC_Journal</t>
  </si>
  <si>
    <t>NEW</t>
  </si>
  <si>
    <t>246_NAMMCO_GINR</t>
  </si>
  <si>
    <t>East Greenland</t>
  </si>
  <si>
    <t>multiple corrections for perception availability (see PDF pg 15, last para)</t>
  </si>
  <si>
    <t>248_CREEM _Journal</t>
  </si>
  <si>
    <t>NPRW</t>
  </si>
  <si>
    <t>East Bering continental shelf</t>
  </si>
  <si>
    <t>Acoustic - cue rate</t>
  </si>
  <si>
    <t>All months</t>
  </si>
  <si>
    <t>249_ICR_IWC</t>
  </si>
  <si>
    <t>JARPNII - 2011 SA8</t>
  </si>
  <si>
    <t>assumed g(0)=1</t>
  </si>
  <si>
    <t xml:space="preserve">May - Jun 2011 </t>
  </si>
  <si>
    <t>JARPNII - 2011 SA9N</t>
  </si>
  <si>
    <t>JARPNII -2008 SA9</t>
  </si>
  <si>
    <t>May- Jun 2008</t>
  </si>
  <si>
    <t>255_GINR_Journal</t>
  </si>
  <si>
    <t>North Water S1 2010</t>
  </si>
  <si>
    <t>availability bias 0.41 (0.24)</t>
  </si>
  <si>
    <t>May-Jun 2010</t>
  </si>
  <si>
    <t>North Water S10 2010</t>
  </si>
  <si>
    <t>North Water S2 2010</t>
  </si>
  <si>
    <t>North Water S3 2010</t>
  </si>
  <si>
    <t>North Water S4 2010</t>
  </si>
  <si>
    <t>North Water S5 2010</t>
  </si>
  <si>
    <t>North Water S6 2010</t>
  </si>
  <si>
    <t>North Water S7 2010</t>
  </si>
  <si>
    <t>North Water S8 2010</t>
  </si>
  <si>
    <t>North Water S9 2010</t>
  </si>
  <si>
    <t>North Water Total 2010</t>
  </si>
  <si>
    <t>North Water S1 2009</t>
  </si>
  <si>
    <t>availability bias 0.43 (0.09)</t>
  </si>
  <si>
    <t>May-Jun 2009</t>
  </si>
  <si>
    <t>North Water S10 2009</t>
  </si>
  <si>
    <t>North Water S2 2009</t>
  </si>
  <si>
    <t>North Water S3 2009</t>
  </si>
  <si>
    <t>North Water S4 2009</t>
  </si>
  <si>
    <t>North Water S5 2009</t>
  </si>
  <si>
    <t>North Water S6 2009</t>
  </si>
  <si>
    <t>North Water S7 2009</t>
  </si>
  <si>
    <t>North Water S8 2009</t>
  </si>
  <si>
    <t>North Water S9 2009</t>
  </si>
  <si>
    <t>North Water Total 2009</t>
  </si>
  <si>
    <t>availability bias 0.15 (0.14)</t>
  </si>
  <si>
    <t>availability bias 0.35 (0.10)</t>
  </si>
  <si>
    <t>256_GINR_DFO</t>
  </si>
  <si>
    <t>Admiralty Inlet area 2003</t>
  </si>
  <si>
    <t>availability correction = 2.883 (CV = 0.045), perception bias = 0.84 (CV = 0.03)</t>
  </si>
  <si>
    <t>Barrow Strait 2004</t>
  </si>
  <si>
    <t>availability correction = 3.029 (CV = 0.045), perception bias</t>
  </si>
  <si>
    <t>East Baffin fjords 2003</t>
  </si>
  <si>
    <t>Eclipse sound area 2004</t>
  </si>
  <si>
    <t>availability correction = 3.029 (CV = 0.045), perception bias = 0.88 (CV = 0.03)</t>
  </si>
  <si>
    <t>Gulf of Boothia 2002</t>
  </si>
  <si>
    <t>availability correction = 2.805 (CV = 0.045), perception bias = 0.87 (CV = 0.05)</t>
  </si>
  <si>
    <t>Prince Regent inlet 2002</t>
  </si>
  <si>
    <t>Regent - Boothia 2002</t>
  </si>
  <si>
    <t>257_GINR_Journal</t>
  </si>
  <si>
    <t xml:space="preserve">corrected for perception and availbility bias to give 11773 and then correction model developed for narwhals based on McLaren’s formula to account for the fact that the instantaneous availability correction has a positive bias of roughly 10%. </t>
  </si>
  <si>
    <t>March-April</t>
  </si>
  <si>
    <t>Area/Segment</t>
  </si>
  <si>
    <t>Species relative suitability index</t>
  </si>
  <si>
    <t>Lat</t>
  </si>
  <si>
    <t>Long</t>
  </si>
  <si>
    <t>Uncertainty value</t>
  </si>
  <si>
    <t>1996 Area 7-16</t>
  </si>
  <si>
    <t>Total 2000</t>
  </si>
  <si>
    <t>N - availability bias 0.41 (0.24)</t>
  </si>
  <si>
    <t>N - adjusted for availability bias 4m</t>
  </si>
  <si>
    <t>N - adjusted for availability bias 10m</t>
  </si>
  <si>
    <t>N - adjusted for diving whales</t>
  </si>
  <si>
    <t>N - adjusted for availability bias. Correction factor of 1.24 ± 0.05 was applied to all strata</t>
  </si>
  <si>
    <t xml:space="preserve">N - Density calulated for total </t>
  </si>
  <si>
    <t>N - availability correction = 2.09</t>
  </si>
  <si>
    <t xml:space="preserve">James Bay </t>
  </si>
  <si>
    <t>N- availability correction (0.478(SE=0.0625))</t>
  </si>
  <si>
    <t>N - availability correction (0.478(SE=0.0625)), includes whales in Little Whale River</t>
  </si>
  <si>
    <t>N- availability correction (2.54, CV=0.050), perception bias correction (1.05, CV = 0.077)</t>
  </si>
  <si>
    <t>N - availability bias 0.43 (0.09)</t>
  </si>
  <si>
    <t xml:space="preserve">N- corrected for perception and availbility bias to give 11773 and then correction model developed for narwhals based on McLaren’s formula to account for the fact that the instantaneous availability correction has a positive bias of roughly 10%. </t>
  </si>
  <si>
    <t>Total survey</t>
  </si>
  <si>
    <t>Transect decetction probability and availability bias correction</t>
  </si>
  <si>
    <t>CV</t>
  </si>
  <si>
    <t>Oct-Nov</t>
  </si>
  <si>
    <t>availability bias correction= 2.80 (CV=0.05)</t>
  </si>
  <si>
    <t>N - availability correction (3.18 (CV = 0.107))</t>
  </si>
  <si>
    <t>N - availability correction (2.80, CV = 5.00), perception bias correction (1.36, CV = 9.19)</t>
  </si>
  <si>
    <t>N - availability bias 0.15 (0.14)</t>
  </si>
  <si>
    <t>All years</t>
  </si>
  <si>
    <t>May - Jun 2011</t>
  </si>
  <si>
    <t>SE value for abundance</t>
  </si>
  <si>
    <t>29 May - 5 June</t>
  </si>
  <si>
    <t>30 May - 5 June</t>
  </si>
  <si>
    <t>31 May - 5 June</t>
  </si>
  <si>
    <t>32 May - 5 June</t>
  </si>
  <si>
    <t>33 May - 5 June</t>
  </si>
  <si>
    <t>34 May - 5 June</t>
  </si>
  <si>
    <t>35 May - 5 June</t>
  </si>
  <si>
    <t>36 May - 5 June</t>
  </si>
  <si>
    <t>37 May - 5 June</t>
  </si>
  <si>
    <t>38 May - 5 June</t>
  </si>
  <si>
    <t>39 May - 5 June</t>
  </si>
  <si>
    <t>40 May - 5 June</t>
  </si>
  <si>
    <t>41 May - 5 June</t>
  </si>
  <si>
    <t>42 May - 5 June</t>
  </si>
  <si>
    <t>43 May - 5 June</t>
  </si>
  <si>
    <t>44 May - 5 June</t>
  </si>
  <si>
    <t>45 May - 5 June</t>
  </si>
  <si>
    <t>46 May - 5 June</t>
  </si>
  <si>
    <t>47 May - 5 June</t>
  </si>
  <si>
    <t>48 May - 5 June</t>
  </si>
  <si>
    <t>49 May - 5 June</t>
  </si>
  <si>
    <t>50 May - 5 June</t>
  </si>
  <si>
    <t>51 May - 5 June</t>
  </si>
  <si>
    <t>52 May - 5 June</t>
  </si>
  <si>
    <t>53 May - 5 June</t>
  </si>
  <si>
    <t>54 May - 5 June</t>
  </si>
  <si>
    <t>55 May - 5 June</t>
  </si>
  <si>
    <t>56 May - 5 June</t>
  </si>
  <si>
    <t>57 May - 5 June</t>
  </si>
  <si>
    <t>58 May - 5 June</t>
  </si>
  <si>
    <t>59 May - 5 June</t>
  </si>
  <si>
    <t>60 May - 5 June</t>
  </si>
  <si>
    <t>61 May - 5 June</t>
  </si>
  <si>
    <t>62 May - 5 June</t>
  </si>
  <si>
    <t>63 May - 5 June</t>
  </si>
  <si>
    <t>64 May - 5 June</t>
  </si>
  <si>
    <t>65 May - 5 June</t>
  </si>
  <si>
    <t>66 May - 5 June</t>
  </si>
  <si>
    <t>67 May - 5 June</t>
  </si>
  <si>
    <t>68 May - 5 June</t>
  </si>
  <si>
    <t>69 May - 5 June</t>
  </si>
  <si>
    <t>70 May - 5 June</t>
  </si>
  <si>
    <t>71 May - 5 June</t>
  </si>
  <si>
    <t>72 May - 5 June</t>
  </si>
  <si>
    <t>73 May - 5 June</t>
  </si>
  <si>
    <t>74 May - 5 June</t>
  </si>
  <si>
    <t>75 May - 5 June</t>
  </si>
  <si>
    <t>76 May - 5 June</t>
  </si>
  <si>
    <t>77 May - 5 June</t>
  </si>
  <si>
    <t>78 May - 5 June</t>
  </si>
  <si>
    <t>79 May - 5 June</t>
  </si>
  <si>
    <t>80 May - 5 June</t>
  </si>
  <si>
    <t>81 May - 5 June</t>
  </si>
  <si>
    <t>82 May - 5 June</t>
  </si>
  <si>
    <t>83 May - 5 June</t>
  </si>
  <si>
    <t>84 May - 5 June</t>
  </si>
  <si>
    <t>85 May - 5 June</t>
  </si>
  <si>
    <t>86 May - 5 June</t>
  </si>
  <si>
    <t>87 May - 5 June</t>
  </si>
  <si>
    <t>88 May - 5 June</t>
  </si>
  <si>
    <t>89 May - 5 June</t>
  </si>
  <si>
    <t>90 May - 5 June</t>
  </si>
  <si>
    <t>91 May - 5 June</t>
  </si>
  <si>
    <t>92 May - 5 June</t>
  </si>
  <si>
    <t>93 May - 5 June</t>
  </si>
  <si>
    <t>94 May - 5 June</t>
  </si>
  <si>
    <t>95 May - 5 June</t>
  </si>
  <si>
    <t>N -assumed that groups of less than four walruses were not detectable</t>
  </si>
  <si>
    <t>N - availability bias 0.35 (0.10)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</si>
</sst>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 #,##0.00_-;_-* &quot;-&quot;??_-;_-@_-"/>
    <numFmt numFmtId="165" formatCode="#,##0.0"/>
    <numFmt numFmtId="166" formatCode="0.000"/>
    <numFmt numFmtId="167" formatCode="_-* #,##0_-;\-* #,##0_-;_-* &quot;-&quot;??_-;_-@_-"/>
    <numFmt numFmtId="168" formatCode="0.0"/>
    <numFmt numFmtId="169" formatCode="0.0000"/>
  </numFmts>
  <fonts count="7">
    <font>
      <sz val="11"/>
      <color theme="1"/>
      <name val="Calibri"/>
      <family val="2"/>
      <scheme val="minor"/>
    </font>
    <font>
      <sz val="11"/>
      <color rgb="FF000000"/>
      <name val="Calibri"/>
      <family val="2"/>
    </font>
    <font>
      <sz val="11"/>
      <color rgb="FF000000"/>
      <name val="Calibri"/>
      <family val="2"/>
      <scheme val="minor"/>
    </font>
    <font>
      <sz val="8"/>
      <name val="Calibri"/>
      <family val="2"/>
      <scheme val="minor"/>
    </font>
    <font>
      <sz val="10"/>
      <name val="Arial"/>
      <family val="2"/>
    </font>
    <font>
      <sz val="11"/>
      <color rgb="FF444444"/>
      <name val="Calibri"/>
      <family val="2"/>
      <charset val="1"/>
    </font>
    <font>
      <sz val="11"/>
      <color theme="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D0CECE"/>
      </left>
      <right style="thin">
        <color rgb="FFD0CECE"/>
      </right>
      <top style="thin">
        <color rgb="FFD0CECE"/>
      </top>
      <bottom style="thin">
        <color rgb="FFD0CECE"/>
      </bottom>
      <diagonal/>
    </border>
    <border>
      <left style="thin">
        <color rgb="FFD0CECE"/>
      </left>
      <right style="thin">
        <color rgb="FFD0CECE"/>
      </right>
      <top/>
      <bottom style="thin">
        <color rgb="FFD0CECE"/>
      </bottom>
      <diagonal/>
    </border>
    <border>
      <left/>
      <right style="medium">
        <color indexed="64"/>
      </right>
      <top/>
      <bottom/>
      <diagonal/>
    </border>
    <border>
      <left/>
      <right style="thin">
        <color indexed="64"/>
      </right>
      <top/>
      <bottom/>
      <diagonal/>
    </border>
  </borders>
  <cellStyleXfs count="3">
    <xf numFmtId="0" fontId="0" fillId="0" borderId="0"/>
    <xf numFmtId="9" fontId="6" fillId="0" borderId="0" applyFont="0" applyFill="0" applyBorder="0" applyAlignment="0" applyProtection="0"/>
    <xf numFmtId="164" fontId="6" fillId="0" borderId="0" applyFont="0" applyFill="0" applyBorder="0" applyAlignment="0" applyProtection="0"/>
  </cellStyleXfs>
  <cellXfs count="80">
    <xf numFmtId="0" fontId="0" fillId="0" borderId="0" xfId="0"/>
    <xf numFmtId="0" fontId="0" fillId="0" borderId="0" xfId="0" applyAlignment="1">
      <alignment wrapText="1"/>
    </xf>
    <xf numFmtId="0" fontId="1" fillId="0" borderId="2" xfId="0" applyFont="1" applyFill="1" applyBorder="1" applyAlignment="1">
      <alignment wrapText="1"/>
    </xf>
    <xf numFmtId="0" fontId="1" fillId="0" borderId="3" xfId="0" applyFont="1" applyFill="1" applyBorder="1" applyAlignment="1"/>
    <xf numFmtId="0" fontId="1" fillId="0" borderId="0" xfId="0" applyFont="1" applyFill="1" applyBorder="1" applyAlignment="1"/>
    <xf numFmtId="3" fontId="1" fillId="0" borderId="0" xfId="0" applyNumberFormat="1" applyFont="1" applyFill="1" applyBorder="1" applyAlignment="1"/>
    <xf numFmtId="0" fontId="1" fillId="0" borderId="4" xfId="0" applyFont="1" applyFill="1" applyBorder="1" applyAlignment="1"/>
    <xf numFmtId="0" fontId="1" fillId="0" borderId="1" xfId="0" applyFont="1" applyFill="1" applyBorder="1" applyAlignment="1">
      <alignment vertical="center" wrapText="1"/>
    </xf>
    <xf numFmtId="0" fontId="1" fillId="0" borderId="2" xfId="0" applyFont="1" applyFill="1" applyBorder="1" applyAlignment="1">
      <alignment vertical="center" wrapText="1"/>
    </xf>
    <xf numFmtId="0" fontId="2" fillId="0" borderId="3" xfId="0" applyFont="1" applyBorder="1"/>
    <xf numFmtId="165" fontId="1" fillId="0" borderId="0" xfId="0" applyNumberFormat="1" applyFont="1" applyFill="1" applyBorder="1" applyAlignment="1"/>
    <xf numFmtId="0" fontId="1" fillId="0" borderId="2" xfId="0" applyFont="1" applyFill="1" applyBorder="1" applyAlignment="1">
      <alignment horizontal="center" vertical="center" wrapText="1"/>
    </xf>
    <xf numFmtId="0" fontId="1" fillId="0" borderId="5" xfId="0" applyFont="1" applyFill="1" applyBorder="1" applyAlignment="1">
      <alignment wrapText="1"/>
    </xf>
    <xf numFmtId="3" fontId="0" fillId="0" borderId="0" xfId="0" applyNumberFormat="1"/>
    <xf numFmtId="0" fontId="0" fillId="0" borderId="3" xfId="0" applyBorder="1"/>
    <xf numFmtId="0" fontId="0" fillId="0" borderId="0" xfId="0" quotePrefix="1"/>
    <xf numFmtId="0" fontId="4" fillId="0" borderId="0" xfId="0" applyFont="1" applyFill="1" applyBorder="1" applyAlignment="1"/>
    <xf numFmtId="0" fontId="0" fillId="0" borderId="3" xfId="0" applyFill="1" applyBorder="1"/>
    <xf numFmtId="0" fontId="0" fillId="0" borderId="0" xfId="0" applyFill="1"/>
    <xf numFmtId="3" fontId="0" fillId="0" borderId="0" xfId="0" applyNumberFormat="1" applyFill="1"/>
    <xf numFmtId="0" fontId="0" fillId="2" borderId="3" xfId="0" applyFill="1" applyBorder="1"/>
    <xf numFmtId="0" fontId="0" fillId="0" borderId="0" xfId="0" applyBorder="1"/>
    <xf numFmtId="0" fontId="5" fillId="0" borderId="0" xfId="0" quotePrefix="1" applyFont="1"/>
    <xf numFmtId="0" fontId="2" fillId="0" borderId="0" xfId="0" applyFont="1"/>
    <xf numFmtId="2" fontId="1" fillId="0" borderId="0" xfId="0" applyNumberFormat="1" applyFont="1" applyFill="1" applyBorder="1" applyAlignment="1"/>
    <xf numFmtId="2" fontId="0" fillId="0" borderId="0" xfId="0" applyNumberFormat="1"/>
    <xf numFmtId="2" fontId="0" fillId="0" borderId="0" xfId="0" applyNumberFormat="1" applyFill="1"/>
    <xf numFmtId="166" fontId="0" fillId="0" borderId="0" xfId="0" applyNumberFormat="1" applyFill="1"/>
    <xf numFmtId="0" fontId="0" fillId="0" borderId="0" xfId="0" applyFill="1" applyBorder="1"/>
    <xf numFmtId="0" fontId="0" fillId="0" borderId="0" xfId="0" applyFill="1" applyAlignment="1">
      <alignment wrapText="1"/>
    </xf>
    <xf numFmtId="4" fontId="0" fillId="0" borderId="0" xfId="0" applyNumberFormat="1" applyFill="1"/>
    <xf numFmtId="17" fontId="0" fillId="0" borderId="0" xfId="0" applyNumberFormat="1"/>
    <xf numFmtId="0" fontId="0" fillId="0" borderId="0" xfId="0" applyFill="1" applyAlignment="1"/>
    <xf numFmtId="16" fontId="0" fillId="0" borderId="0" xfId="0" applyNumberFormat="1" applyAlignment="1">
      <alignment horizontal="left"/>
    </xf>
    <xf numFmtId="0" fontId="0" fillId="0" borderId="4" xfId="0" applyBorder="1"/>
    <xf numFmtId="0" fontId="0" fillId="0" borderId="4" xfId="0" applyFill="1" applyBorder="1"/>
    <xf numFmtId="15" fontId="0" fillId="0" borderId="0" xfId="0" applyNumberFormat="1"/>
    <xf numFmtId="0" fontId="5" fillId="0" borderId="0" xfId="0" quotePrefix="1" applyFont="1" applyFill="1"/>
    <xf numFmtId="0" fontId="0" fillId="0" borderId="0" xfId="0" quotePrefix="1" applyFill="1"/>
    <xf numFmtId="168" fontId="0" fillId="0" borderId="0" xfId="0" applyNumberFormat="1"/>
    <xf numFmtId="166" fontId="0" fillId="0" borderId="0" xfId="0" applyNumberFormat="1"/>
    <xf numFmtId="167" fontId="0" fillId="0" borderId="0" xfId="2" applyNumberFormat="1" applyFont="1" applyAlignment="1">
      <alignment horizontal="right"/>
    </xf>
    <xf numFmtId="169" fontId="0" fillId="0" borderId="0" xfId="0" applyNumberFormat="1"/>
    <xf numFmtId="0" fontId="0" fillId="0" borderId="0" xfId="0" applyAlignment="1"/>
    <xf numFmtId="0" fontId="0" fillId="0" borderId="3" xfId="0" applyBorder="1" applyAlignment="1"/>
    <xf numFmtId="3" fontId="0" fillId="0" borderId="0" xfId="0" applyNumberFormat="1" applyAlignment="1"/>
    <xf numFmtId="4" fontId="0" fillId="0" borderId="0" xfId="0" applyNumberFormat="1" applyFill="1" applyAlignment="1"/>
    <xf numFmtId="0" fontId="0" fillId="0" borderId="0" xfId="0" quotePrefix="1" applyAlignment="1"/>
    <xf numFmtId="0" fontId="5" fillId="0" borderId="0" xfId="0" quotePrefix="1" applyFont="1" applyAlignment="1"/>
    <xf numFmtId="0" fontId="0" fillId="0" borderId="4" xfId="0" applyBorder="1" applyAlignment="1"/>
    <xf numFmtId="3" fontId="0" fillId="0" borderId="0" xfId="0" applyNumberFormat="1" applyFill="1" applyAlignment="1"/>
    <xf numFmtId="0" fontId="5" fillId="0" borderId="0" xfId="0" applyFont="1" applyFill="1" applyAlignment="1"/>
    <xf numFmtId="0" fontId="0" fillId="0" borderId="0" xfId="0" applyBorder="1" applyAlignment="1"/>
    <xf numFmtId="16" fontId="0" fillId="0" borderId="0" xfId="0" applyNumberFormat="1" applyAlignment="1"/>
    <xf numFmtId="0" fontId="0" fillId="3" borderId="0" xfId="0" applyFill="1" applyAlignment="1"/>
    <xf numFmtId="0" fontId="2" fillId="0" borderId="0" xfId="0" applyFont="1" applyBorder="1" applyAlignment="1"/>
    <xf numFmtId="0" fontId="0" fillId="2" borderId="0" xfId="0" applyFill="1" applyBorder="1" applyAlignment="1"/>
    <xf numFmtId="0" fontId="0" fillId="0" borderId="0" xfId="0" applyFill="1" applyBorder="1" applyAlignment="1"/>
    <xf numFmtId="4" fontId="0" fillId="0" borderId="0" xfId="0" applyNumberFormat="1" applyAlignment="1"/>
    <xf numFmtId="0" fontId="1" fillId="0" borderId="0" xfId="0" applyFont="1" applyAlignment="1"/>
    <xf numFmtId="164" fontId="0" fillId="0" borderId="0" xfId="0" applyNumberFormat="1" applyAlignment="1"/>
    <xf numFmtId="167" fontId="0" fillId="0" borderId="0" xfId="2" applyNumberFormat="1" applyFont="1" applyAlignment="1"/>
    <xf numFmtId="169" fontId="0" fillId="0" borderId="0" xfId="0" applyNumberFormat="1" applyAlignment="1"/>
    <xf numFmtId="0" fontId="2" fillId="0" borderId="0" xfId="0" applyFont="1" applyAlignment="1"/>
    <xf numFmtId="0" fontId="2" fillId="0" borderId="0" xfId="0" applyFont="1" applyFill="1" applyAlignment="1"/>
    <xf numFmtId="168" fontId="0" fillId="0" borderId="0" xfId="0" applyNumberFormat="1" applyAlignment="1"/>
    <xf numFmtId="166" fontId="0" fillId="0" borderId="0" xfId="0" applyNumberFormat="1" applyAlignment="1"/>
    <xf numFmtId="166" fontId="0" fillId="0" borderId="0" xfId="0" applyNumberFormat="1" applyBorder="1" applyAlignment="1"/>
    <xf numFmtId="166" fontId="0" fillId="0" borderId="0" xfId="0" applyNumberFormat="1" applyFill="1" applyAlignment="1"/>
    <xf numFmtId="17" fontId="0" fillId="0" borderId="0" xfId="0" applyNumberFormat="1" applyAlignment="1"/>
    <xf numFmtId="165" fontId="0" fillId="0" borderId="0" xfId="0" applyNumberFormat="1" applyAlignment="1"/>
    <xf numFmtId="0" fontId="0" fillId="0" borderId="3" xfId="0" applyFill="1" applyBorder="1" applyAlignment="1"/>
    <xf numFmtId="2" fontId="0" fillId="0" borderId="0" xfId="1" applyNumberFormat="1" applyFont="1" applyAlignment="1"/>
    <xf numFmtId="0" fontId="5" fillId="0" borderId="0" xfId="0" applyFont="1" applyAlignment="1"/>
    <xf numFmtId="15" fontId="0" fillId="0" borderId="0" xfId="0" applyNumberFormat="1" applyAlignment="1"/>
    <xf numFmtId="0" fontId="5" fillId="0" borderId="0" xfId="0" quotePrefix="1" applyFont="1" applyFill="1" applyAlignment="1"/>
    <xf numFmtId="0" fontId="2" fillId="0" borderId="0" xfId="0" applyFont="1" applyBorder="1"/>
    <xf numFmtId="166" fontId="0" fillId="0" borderId="0" xfId="0" applyNumberFormat="1" applyBorder="1"/>
    <xf numFmtId="0" fontId="0" fillId="0" borderId="6" xfId="0" applyBorder="1"/>
    <xf numFmtId="0" fontId="0" fillId="2" borderId="0" xfId="0" applyFill="1" applyBorder="1"/>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1FEF6-3E5D-44EA-98F7-39012275B9F5}">
  <dimension ref="A1:AB445"/>
  <sheetViews>
    <sheetView tabSelected="1" zoomScale="80" zoomScaleNormal="80" workbookViewId="0">
      <pane ySplit="1" topLeftCell="A2" activePane="bottomLeft" state="frozen"/>
      <selection pane="bottomLeft"/>
    </sheetView>
  </sheetViews>
  <sheetFormatPr defaultColWidth="8.7109375" defaultRowHeight="17.45" customHeight="1"/>
  <cols>
    <col min="1" max="1" width="25.28515625" style="43" bestFit="1" customWidth="1"/>
    <col min="2" max="2" width="20.5703125" style="43" customWidth="1"/>
    <col min="3" max="3" width="9.85546875" style="43" customWidth="1"/>
    <col min="4" max="4" width="9.140625" style="43" customWidth="1"/>
    <col min="5" max="5" width="38.7109375" style="43" customWidth="1"/>
    <col min="6" max="6" width="11.5703125" style="43" customWidth="1"/>
    <col min="7" max="7" width="22.7109375" style="43" customWidth="1"/>
    <col min="8" max="10" width="9.140625" style="43" customWidth="1"/>
    <col min="11" max="11" width="24.140625" style="43" customWidth="1"/>
    <col min="12" max="12" width="11.5703125" style="43" customWidth="1"/>
    <col min="13" max="13" width="11.42578125" style="43" customWidth="1"/>
    <col min="14" max="14" width="13.7109375" style="43" customWidth="1"/>
    <col min="15" max="15" width="11.140625" style="43" customWidth="1"/>
    <col min="16" max="16" width="10.28515625" style="43" customWidth="1"/>
    <col min="17" max="17" width="19.140625" style="43" customWidth="1"/>
    <col min="18" max="18" width="16.28515625" style="43" customWidth="1"/>
    <col min="19" max="20" width="9.140625" style="43" customWidth="1"/>
    <col min="21" max="21" width="20.140625" style="43" customWidth="1"/>
    <col min="22" max="22" width="9.140625" style="43" customWidth="1"/>
    <col min="23" max="23" width="11.42578125" style="43" customWidth="1"/>
    <col min="24" max="27" width="9.140625" style="43" customWidth="1"/>
    <col min="28" max="16384" width="8.7109375" style="43"/>
  </cols>
  <sheetData>
    <row r="1" spans="1:28" customFormat="1" ht="87">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2" t="s">
        <v>23</v>
      </c>
      <c r="Y1" s="12" t="s">
        <v>24</v>
      </c>
      <c r="Z1" s="12" t="s">
        <v>25</v>
      </c>
      <c r="AA1" s="12" t="s">
        <v>26</v>
      </c>
    </row>
    <row r="2" spans="1:28" ht="17.45" customHeight="1">
      <c r="A2" s="6" t="s">
        <v>27</v>
      </c>
      <c r="B2" s="4" t="s">
        <v>28</v>
      </c>
      <c r="C2" s="5">
        <v>1930</v>
      </c>
      <c r="D2" s="4" t="s">
        <v>29</v>
      </c>
      <c r="E2" s="4" t="s">
        <v>30</v>
      </c>
      <c r="F2" s="5">
        <v>53651</v>
      </c>
      <c r="G2" s="4" t="s">
        <v>31</v>
      </c>
      <c r="H2" s="4">
        <v>177</v>
      </c>
      <c r="I2" s="4">
        <f>H2/F2</f>
        <v>3.2990997371903598E-3</v>
      </c>
      <c r="J2" s="4">
        <v>0.86</v>
      </c>
      <c r="K2" s="4" t="s">
        <v>32</v>
      </c>
      <c r="L2" s="4" t="s">
        <v>33</v>
      </c>
      <c r="M2" s="4" t="s">
        <v>33</v>
      </c>
      <c r="N2" s="4" t="s">
        <v>33</v>
      </c>
      <c r="O2" s="4" t="s">
        <v>33</v>
      </c>
      <c r="P2" s="4" t="s">
        <v>34</v>
      </c>
      <c r="Q2" s="4" t="s">
        <v>35</v>
      </c>
      <c r="R2" s="4" t="s">
        <v>36</v>
      </c>
      <c r="S2" s="4">
        <v>2004</v>
      </c>
      <c r="T2" s="4">
        <v>2004</v>
      </c>
      <c r="U2" s="4" t="s">
        <v>37</v>
      </c>
      <c r="V2" s="4">
        <v>1</v>
      </c>
      <c r="W2" s="43" t="s">
        <v>38</v>
      </c>
      <c r="X2" s="43" t="s">
        <v>38</v>
      </c>
      <c r="Y2" s="43" t="s">
        <v>38</v>
      </c>
      <c r="Z2" s="43" t="s">
        <v>38</v>
      </c>
      <c r="AA2" s="43" t="s">
        <v>38</v>
      </c>
    </row>
    <row r="3" spans="1:28" ht="17.45" customHeight="1">
      <c r="A3" s="6" t="s">
        <v>27</v>
      </c>
      <c r="B3" s="4" t="s">
        <v>28</v>
      </c>
      <c r="C3" s="4">
        <v>777</v>
      </c>
      <c r="D3" s="4" t="s">
        <v>29</v>
      </c>
      <c r="E3" s="4" t="s">
        <v>39</v>
      </c>
      <c r="F3" s="5">
        <v>9862</v>
      </c>
      <c r="G3" s="4" t="s">
        <v>31</v>
      </c>
      <c r="H3" s="4">
        <v>192</v>
      </c>
      <c r="I3" s="4">
        <f>H3/F3</f>
        <v>1.946866761306023E-2</v>
      </c>
      <c r="J3" s="4">
        <v>0.02</v>
      </c>
      <c r="K3" s="4" t="s">
        <v>32</v>
      </c>
      <c r="L3" s="4" t="s">
        <v>33</v>
      </c>
      <c r="M3" s="4" t="s">
        <v>33</v>
      </c>
      <c r="N3" s="4" t="s">
        <v>33</v>
      </c>
      <c r="O3" s="4" t="s">
        <v>33</v>
      </c>
      <c r="P3" s="4" t="s">
        <v>34</v>
      </c>
      <c r="Q3" s="4" t="s">
        <v>35</v>
      </c>
      <c r="R3" s="4" t="s">
        <v>40</v>
      </c>
      <c r="S3" s="4">
        <v>1999</v>
      </c>
      <c r="T3" s="4">
        <v>1999</v>
      </c>
      <c r="U3" s="4" t="s">
        <v>41</v>
      </c>
      <c r="V3" s="4">
        <v>1</v>
      </c>
      <c r="W3" s="43" t="s">
        <v>38</v>
      </c>
      <c r="X3" s="43" t="s">
        <v>38</v>
      </c>
      <c r="Y3" s="43" t="s">
        <v>38</v>
      </c>
      <c r="Z3" s="43" t="s">
        <v>38</v>
      </c>
      <c r="AA3" s="43" t="s">
        <v>38</v>
      </c>
    </row>
    <row r="4" spans="1:28" ht="17.45" customHeight="1">
      <c r="A4" s="6" t="s">
        <v>27</v>
      </c>
      <c r="B4" s="4" t="s">
        <v>28</v>
      </c>
      <c r="C4" s="5">
        <v>1131</v>
      </c>
      <c r="D4" s="4" t="s">
        <v>29</v>
      </c>
      <c r="E4" s="4" t="s">
        <v>42</v>
      </c>
      <c r="F4" s="5">
        <v>24504</v>
      </c>
      <c r="G4" s="4" t="s">
        <v>31</v>
      </c>
      <c r="H4" s="4">
        <v>172</v>
      </c>
      <c r="I4" s="4">
        <f>H4/F4</f>
        <v>7.0192621612797908E-3</v>
      </c>
      <c r="J4" s="4">
        <v>0.98</v>
      </c>
      <c r="K4" s="4" t="s">
        <v>32</v>
      </c>
      <c r="L4" s="4" t="s">
        <v>33</v>
      </c>
      <c r="M4" s="4" t="s">
        <v>33</v>
      </c>
      <c r="N4" s="4" t="s">
        <v>33</v>
      </c>
      <c r="O4" s="4" t="s">
        <v>33</v>
      </c>
      <c r="P4" s="4" t="s">
        <v>34</v>
      </c>
      <c r="Q4" s="4" t="s">
        <v>35</v>
      </c>
      <c r="R4" s="4" t="s">
        <v>36</v>
      </c>
      <c r="S4" s="4">
        <v>2002</v>
      </c>
      <c r="T4" s="4">
        <v>2002</v>
      </c>
      <c r="U4" s="4" t="s">
        <v>43</v>
      </c>
      <c r="V4" s="4">
        <v>1</v>
      </c>
      <c r="W4" s="43" t="s">
        <v>38</v>
      </c>
      <c r="X4" s="43" t="s">
        <v>38</v>
      </c>
      <c r="Y4" s="43" t="s">
        <v>38</v>
      </c>
      <c r="Z4" s="43" t="s">
        <v>38</v>
      </c>
      <c r="AA4" s="43" t="s">
        <v>38</v>
      </c>
    </row>
    <row r="5" spans="1:28" ht="17.45" customHeight="1">
      <c r="A5" s="6" t="s">
        <v>27</v>
      </c>
      <c r="B5" s="4" t="s">
        <v>28</v>
      </c>
      <c r="C5" s="5">
        <v>1234</v>
      </c>
      <c r="D5" s="4" t="s">
        <v>29</v>
      </c>
      <c r="E5" s="4" t="s">
        <v>44</v>
      </c>
      <c r="F5" s="5">
        <v>24504</v>
      </c>
      <c r="G5" s="4" t="s">
        <v>31</v>
      </c>
      <c r="H5" s="4">
        <v>190</v>
      </c>
      <c r="I5" s="4">
        <f>H5/F5</f>
        <v>7.7538361083904668E-3</v>
      </c>
      <c r="J5" s="4">
        <v>0.99</v>
      </c>
      <c r="K5" s="4" t="s">
        <v>32</v>
      </c>
      <c r="L5" s="4" t="s">
        <v>33</v>
      </c>
      <c r="M5" s="4" t="s">
        <v>33</v>
      </c>
      <c r="N5" s="4" t="s">
        <v>33</v>
      </c>
      <c r="O5" s="4" t="s">
        <v>33</v>
      </c>
      <c r="P5" s="4" t="s">
        <v>34</v>
      </c>
      <c r="Q5" s="4" t="s">
        <v>35</v>
      </c>
      <c r="R5" s="4" t="s">
        <v>36</v>
      </c>
      <c r="S5" s="4">
        <v>2004</v>
      </c>
      <c r="T5" s="4">
        <v>2004</v>
      </c>
      <c r="U5" s="4" t="s">
        <v>37</v>
      </c>
      <c r="V5" s="4">
        <v>1</v>
      </c>
      <c r="W5" s="43" t="s">
        <v>38</v>
      </c>
      <c r="X5" s="43" t="s">
        <v>38</v>
      </c>
      <c r="Y5" s="43" t="s">
        <v>38</v>
      </c>
      <c r="Z5" s="43" t="s">
        <v>38</v>
      </c>
      <c r="AA5" s="43" t="s">
        <v>38</v>
      </c>
    </row>
    <row r="6" spans="1:28" s="32" customFormat="1" ht="17.45" customHeight="1">
      <c r="A6" s="44" t="s">
        <v>45</v>
      </c>
      <c r="B6" s="43" t="s">
        <v>46</v>
      </c>
      <c r="C6" s="43" t="s">
        <v>34</v>
      </c>
      <c r="D6" s="43"/>
      <c r="E6" s="43" t="s">
        <v>47</v>
      </c>
      <c r="F6" s="5">
        <v>9419</v>
      </c>
      <c r="G6" s="4" t="s">
        <v>31</v>
      </c>
      <c r="H6" s="45">
        <v>35043</v>
      </c>
      <c r="I6" s="43">
        <f>H6/F6</f>
        <v>3.7204586474147998</v>
      </c>
      <c r="J6" s="46">
        <v>0.42</v>
      </c>
      <c r="K6" s="4" t="s">
        <v>32</v>
      </c>
      <c r="L6" s="47">
        <v>14188</v>
      </c>
      <c r="M6" s="47">
        <v>86553</v>
      </c>
      <c r="N6" s="48">
        <f>L6/F6</f>
        <v>1.5063170187918038</v>
      </c>
      <c r="O6" s="48">
        <f>M6/F6</f>
        <v>9.1891920586049469</v>
      </c>
      <c r="P6" s="43" t="s">
        <v>48</v>
      </c>
      <c r="Q6" s="43" t="s">
        <v>49</v>
      </c>
      <c r="R6" s="43" t="s">
        <v>36</v>
      </c>
      <c r="S6" s="43">
        <v>2013</v>
      </c>
      <c r="T6" s="43">
        <v>2013</v>
      </c>
      <c r="U6" s="43" t="s">
        <v>50</v>
      </c>
      <c r="V6" s="43">
        <v>1</v>
      </c>
      <c r="W6" s="43" t="s">
        <v>38</v>
      </c>
      <c r="X6" s="43" t="s">
        <v>38</v>
      </c>
      <c r="Y6" s="43" t="s">
        <v>38</v>
      </c>
      <c r="Z6" s="43" t="s">
        <v>38</v>
      </c>
      <c r="AA6" s="43" t="s">
        <v>38</v>
      </c>
      <c r="AB6" s="43"/>
    </row>
    <row r="7" spans="1:28" s="32" customFormat="1" ht="17.45" customHeight="1">
      <c r="A7" s="49" t="s">
        <v>45</v>
      </c>
      <c r="B7" s="43" t="s">
        <v>46</v>
      </c>
      <c r="C7" s="43" t="s">
        <v>34</v>
      </c>
      <c r="D7" s="43"/>
      <c r="E7" s="43" t="s">
        <v>51</v>
      </c>
      <c r="F7" s="5">
        <v>8459</v>
      </c>
      <c r="G7" s="4" t="s">
        <v>31</v>
      </c>
      <c r="H7" s="45">
        <v>10489</v>
      </c>
      <c r="I7" s="43">
        <f>H7/F7</f>
        <v>1.2399810852346613</v>
      </c>
      <c r="J7" s="46">
        <v>0.24</v>
      </c>
      <c r="K7" s="4" t="s">
        <v>32</v>
      </c>
      <c r="L7" s="47">
        <v>6342</v>
      </c>
      <c r="M7" s="47">
        <v>17347</v>
      </c>
      <c r="N7" s="48">
        <f>L7/F7</f>
        <v>0.74973401111242466</v>
      </c>
      <c r="O7" s="48">
        <f>M7/F7</f>
        <v>2.0507152145643692</v>
      </c>
      <c r="P7" s="43" t="s">
        <v>48</v>
      </c>
      <c r="Q7" s="43" t="s">
        <v>49</v>
      </c>
      <c r="R7" s="43" t="s">
        <v>36</v>
      </c>
      <c r="S7" s="43">
        <v>2013</v>
      </c>
      <c r="T7" s="43">
        <v>2013</v>
      </c>
      <c r="U7" s="43" t="s">
        <v>50</v>
      </c>
      <c r="V7" s="43">
        <v>1</v>
      </c>
      <c r="W7" s="43" t="s">
        <v>38</v>
      </c>
      <c r="X7" s="43" t="s">
        <v>38</v>
      </c>
      <c r="Y7" s="43" t="s">
        <v>38</v>
      </c>
      <c r="Z7" s="43" t="s">
        <v>38</v>
      </c>
      <c r="AA7" s="43" t="s">
        <v>38</v>
      </c>
      <c r="AB7" s="43"/>
    </row>
    <row r="8" spans="1:28" s="32" customFormat="1" ht="17.45" customHeight="1">
      <c r="A8" s="49" t="s">
        <v>52</v>
      </c>
      <c r="B8" s="43" t="s">
        <v>46</v>
      </c>
      <c r="C8" s="43">
        <v>1668</v>
      </c>
      <c r="D8" s="43" t="s">
        <v>29</v>
      </c>
      <c r="E8" s="43" t="s">
        <v>53</v>
      </c>
      <c r="F8" s="43">
        <v>21032</v>
      </c>
      <c r="G8" s="43" t="s">
        <v>31</v>
      </c>
      <c r="H8" s="50">
        <v>12485</v>
      </c>
      <c r="I8" s="32">
        <f>H8/F8</f>
        <v>0.59361924686192469</v>
      </c>
      <c r="J8" s="43">
        <v>0.26</v>
      </c>
      <c r="K8" s="43" t="s">
        <v>32</v>
      </c>
      <c r="L8" s="43">
        <v>7515</v>
      </c>
      <c r="M8" s="43">
        <v>20743</v>
      </c>
      <c r="N8" s="48">
        <f>L8/F8</f>
        <v>0.35731266641308485</v>
      </c>
      <c r="O8" s="48">
        <f>M8/F8</f>
        <v>0.98625903385317615</v>
      </c>
      <c r="P8" s="43" t="s">
        <v>48</v>
      </c>
      <c r="Q8" s="43" t="s">
        <v>54</v>
      </c>
      <c r="R8" s="43" t="s">
        <v>36</v>
      </c>
      <c r="S8" s="43">
        <v>2011</v>
      </c>
      <c r="T8" s="43">
        <v>2011</v>
      </c>
      <c r="U8" s="43" t="s">
        <v>55</v>
      </c>
      <c r="V8" s="32">
        <v>1</v>
      </c>
      <c r="W8" s="43" t="s">
        <v>38</v>
      </c>
      <c r="X8" s="43" t="s">
        <v>38</v>
      </c>
      <c r="Y8" s="43" t="s">
        <v>38</v>
      </c>
      <c r="Z8" s="43" t="s">
        <v>38</v>
      </c>
      <c r="AA8" s="43"/>
      <c r="AB8" s="43"/>
    </row>
    <row r="9" spans="1:28" s="32" customFormat="1" ht="17.45" customHeight="1">
      <c r="A9" s="49" t="s">
        <v>56</v>
      </c>
      <c r="B9" s="43" t="s">
        <v>46</v>
      </c>
      <c r="C9" s="43">
        <v>1404</v>
      </c>
      <c r="D9" s="43" t="s">
        <v>29</v>
      </c>
      <c r="E9" s="43" t="s">
        <v>53</v>
      </c>
      <c r="F9" s="43">
        <v>8159</v>
      </c>
      <c r="G9" s="43" t="s">
        <v>31</v>
      </c>
      <c r="H9" s="43">
        <v>18049</v>
      </c>
      <c r="I9" s="32">
        <f>H9/F9</f>
        <v>2.2121583527393063</v>
      </c>
      <c r="J9" s="43">
        <v>0.23</v>
      </c>
      <c r="K9" s="43" t="s">
        <v>32</v>
      </c>
      <c r="L9" s="43">
        <v>11613</v>
      </c>
      <c r="M9" s="43">
        <v>28053</v>
      </c>
      <c r="N9" s="48">
        <f>L9/F9</f>
        <v>1.4233361931609265</v>
      </c>
      <c r="O9" s="48">
        <f>M9/F9</f>
        <v>3.4382890060056379</v>
      </c>
      <c r="P9" s="43" t="s">
        <v>48</v>
      </c>
      <c r="Q9" s="43" t="s">
        <v>57</v>
      </c>
      <c r="R9" s="43" t="s">
        <v>36</v>
      </c>
      <c r="S9" s="43">
        <v>2010</v>
      </c>
      <c r="T9" s="43">
        <v>2010</v>
      </c>
      <c r="U9" s="43" t="s">
        <v>58</v>
      </c>
      <c r="V9" s="32">
        <v>1</v>
      </c>
      <c r="W9" s="43" t="s">
        <v>38</v>
      </c>
      <c r="X9" s="43" t="s">
        <v>38</v>
      </c>
      <c r="Y9" s="43" t="s">
        <v>38</v>
      </c>
      <c r="Z9" s="43" t="s">
        <v>38</v>
      </c>
      <c r="AA9" s="43"/>
      <c r="AB9" s="43"/>
    </row>
    <row r="10" spans="1:28" s="32" customFormat="1" ht="17.45" customHeight="1">
      <c r="A10" s="49" t="s">
        <v>59</v>
      </c>
      <c r="B10" s="43" t="s">
        <v>46</v>
      </c>
      <c r="C10" s="43">
        <v>2376</v>
      </c>
      <c r="D10" s="43" t="s">
        <v>29</v>
      </c>
      <c r="E10" s="32" t="s">
        <v>60</v>
      </c>
      <c r="F10" s="43">
        <v>2376</v>
      </c>
      <c r="G10" s="43"/>
      <c r="H10" s="43">
        <v>6444</v>
      </c>
      <c r="I10" s="32">
        <f>H10/F10</f>
        <v>2.7121212121212119</v>
      </c>
      <c r="J10" s="43">
        <v>0.51</v>
      </c>
      <c r="K10" s="43" t="s">
        <v>32</v>
      </c>
      <c r="L10" s="50" t="s">
        <v>61</v>
      </c>
      <c r="M10" s="50" t="s">
        <v>61</v>
      </c>
      <c r="N10" s="50" t="s">
        <v>61</v>
      </c>
      <c r="O10" s="50" t="s">
        <v>61</v>
      </c>
      <c r="P10" s="43"/>
      <c r="Q10" s="43" t="s">
        <v>62</v>
      </c>
      <c r="R10" s="43" t="s">
        <v>36</v>
      </c>
      <c r="S10" s="43">
        <v>2008</v>
      </c>
      <c r="T10" s="43">
        <v>2008</v>
      </c>
      <c r="U10" s="43" t="s">
        <v>63</v>
      </c>
      <c r="V10" s="43">
        <v>1</v>
      </c>
      <c r="W10" s="43" t="s">
        <v>38</v>
      </c>
      <c r="X10" s="43" t="s">
        <v>38</v>
      </c>
      <c r="Y10" s="43" t="s">
        <v>38</v>
      </c>
      <c r="Z10" s="43" t="s">
        <v>38</v>
      </c>
      <c r="AA10" s="43" t="s">
        <v>38</v>
      </c>
      <c r="AB10" s="43"/>
    </row>
    <row r="11" spans="1:28" s="32" customFormat="1" ht="17.45" customHeight="1">
      <c r="A11" s="49" t="s">
        <v>59</v>
      </c>
      <c r="B11" s="43" t="s">
        <v>46</v>
      </c>
      <c r="C11" s="43">
        <v>305</v>
      </c>
      <c r="D11" s="43" t="s">
        <v>29</v>
      </c>
      <c r="E11" s="32" t="s">
        <v>64</v>
      </c>
      <c r="F11" s="43">
        <v>1511</v>
      </c>
      <c r="G11" s="43"/>
      <c r="H11" s="43">
        <v>1064</v>
      </c>
      <c r="I11" s="32">
        <f>H11/F11</f>
        <v>0.70416942422236928</v>
      </c>
      <c r="J11" s="43">
        <v>0.45</v>
      </c>
      <c r="K11" s="43" t="s">
        <v>32</v>
      </c>
      <c r="L11" s="50" t="s">
        <v>61</v>
      </c>
      <c r="M11" s="50" t="s">
        <v>61</v>
      </c>
      <c r="N11" s="50" t="s">
        <v>61</v>
      </c>
      <c r="O11" s="50" t="s">
        <v>61</v>
      </c>
      <c r="P11" s="43"/>
      <c r="Q11" s="43" t="s">
        <v>62</v>
      </c>
      <c r="R11" s="43" t="s">
        <v>36</v>
      </c>
      <c r="S11" s="43">
        <v>2008</v>
      </c>
      <c r="T11" s="43">
        <v>2008</v>
      </c>
      <c r="U11" s="43" t="s">
        <v>63</v>
      </c>
      <c r="V11" s="43">
        <v>1</v>
      </c>
      <c r="W11" s="43" t="s">
        <v>38</v>
      </c>
      <c r="X11" s="43" t="s">
        <v>38</v>
      </c>
      <c r="Y11" s="43" t="s">
        <v>38</v>
      </c>
      <c r="Z11" s="43" t="s">
        <v>38</v>
      </c>
      <c r="AA11" s="43" t="s">
        <v>38</v>
      </c>
      <c r="AB11" s="43"/>
    </row>
    <row r="12" spans="1:28" s="32" customFormat="1" ht="17.45" customHeight="1">
      <c r="A12" s="49" t="s">
        <v>59</v>
      </c>
      <c r="B12" s="43" t="s">
        <v>46</v>
      </c>
      <c r="C12" s="43">
        <v>223</v>
      </c>
      <c r="D12" s="43" t="s">
        <v>29</v>
      </c>
      <c r="E12" s="32" t="s">
        <v>65</v>
      </c>
      <c r="F12" s="43">
        <v>586</v>
      </c>
      <c r="G12" s="43"/>
      <c r="H12" s="43">
        <v>772</v>
      </c>
      <c r="I12" s="32">
        <f>H12/F12</f>
        <v>1.31740614334471</v>
      </c>
      <c r="J12" s="43">
        <v>0.41</v>
      </c>
      <c r="K12" s="43" t="s">
        <v>32</v>
      </c>
      <c r="L12" s="50" t="s">
        <v>61</v>
      </c>
      <c r="M12" s="50" t="s">
        <v>61</v>
      </c>
      <c r="N12" s="50" t="s">
        <v>61</v>
      </c>
      <c r="O12" s="50" t="s">
        <v>61</v>
      </c>
      <c r="P12" s="43"/>
      <c r="Q12" s="43" t="s">
        <v>62</v>
      </c>
      <c r="R12" s="43" t="s">
        <v>36</v>
      </c>
      <c r="S12" s="43">
        <v>2008</v>
      </c>
      <c r="T12" s="43">
        <v>2008</v>
      </c>
      <c r="U12" s="43" t="s">
        <v>63</v>
      </c>
      <c r="V12" s="43">
        <v>1</v>
      </c>
      <c r="W12" s="43" t="s">
        <v>38</v>
      </c>
      <c r="X12" s="43" t="s">
        <v>38</v>
      </c>
      <c r="Y12" s="43" t="s">
        <v>38</v>
      </c>
      <c r="Z12" s="43" t="s">
        <v>38</v>
      </c>
      <c r="AA12" s="43" t="s">
        <v>38</v>
      </c>
      <c r="AB12" s="43"/>
    </row>
    <row r="13" spans="1:28" s="32" customFormat="1" ht="17.45" customHeight="1">
      <c r="A13" s="49" t="s">
        <v>59</v>
      </c>
      <c r="B13" s="43" t="s">
        <v>46</v>
      </c>
      <c r="C13" s="43">
        <v>787</v>
      </c>
      <c r="D13" s="43" t="s">
        <v>29</v>
      </c>
      <c r="E13" s="32" t="s">
        <v>66</v>
      </c>
      <c r="F13" s="43">
        <v>4849</v>
      </c>
      <c r="G13" s="43"/>
      <c r="H13" s="43">
        <v>103</v>
      </c>
      <c r="I13" s="32">
        <f>H13/F13</f>
        <v>2.1241493091359042E-2</v>
      </c>
      <c r="J13" s="43">
        <v>1.01</v>
      </c>
      <c r="K13" s="43" t="s">
        <v>32</v>
      </c>
      <c r="L13" s="50" t="s">
        <v>61</v>
      </c>
      <c r="M13" s="50" t="s">
        <v>61</v>
      </c>
      <c r="N13" s="50" t="s">
        <v>61</v>
      </c>
      <c r="O13" s="50" t="s">
        <v>61</v>
      </c>
      <c r="P13" s="43"/>
      <c r="Q13" s="43" t="s">
        <v>62</v>
      </c>
      <c r="R13" s="43" t="s">
        <v>36</v>
      </c>
      <c r="S13" s="43">
        <v>2008</v>
      </c>
      <c r="T13" s="43">
        <v>2008</v>
      </c>
      <c r="U13" s="43" t="s">
        <v>63</v>
      </c>
      <c r="V13" s="43">
        <v>1</v>
      </c>
      <c r="W13" s="43" t="s">
        <v>38</v>
      </c>
      <c r="X13" s="43" t="s">
        <v>38</v>
      </c>
      <c r="Y13" s="43" t="s">
        <v>38</v>
      </c>
      <c r="Z13" s="43" t="s">
        <v>38</v>
      </c>
      <c r="AA13" s="43" t="s">
        <v>38</v>
      </c>
      <c r="AB13" s="43"/>
    </row>
    <row r="14" spans="1:28" s="32" customFormat="1" ht="17.45" customHeight="1">
      <c r="A14" s="49" t="s">
        <v>59</v>
      </c>
      <c r="B14" s="43" t="s">
        <v>46</v>
      </c>
      <c r="C14" s="43">
        <v>168</v>
      </c>
      <c r="D14" s="43" t="s">
        <v>29</v>
      </c>
      <c r="E14" s="32" t="s">
        <v>67</v>
      </c>
      <c r="F14" s="43">
        <v>672</v>
      </c>
      <c r="G14" s="43"/>
      <c r="H14" s="43">
        <v>1243</v>
      </c>
      <c r="I14" s="32">
        <f>H14/F14</f>
        <v>1.8497023809523809</v>
      </c>
      <c r="J14" s="43">
        <v>0.87</v>
      </c>
      <c r="K14" s="43" t="s">
        <v>32</v>
      </c>
      <c r="L14" s="50" t="s">
        <v>61</v>
      </c>
      <c r="M14" s="50" t="s">
        <v>61</v>
      </c>
      <c r="N14" s="50" t="s">
        <v>61</v>
      </c>
      <c r="O14" s="50" t="s">
        <v>61</v>
      </c>
      <c r="P14" s="43"/>
      <c r="Q14" s="43" t="s">
        <v>62</v>
      </c>
      <c r="R14" s="43" t="s">
        <v>36</v>
      </c>
      <c r="S14" s="43">
        <v>2008</v>
      </c>
      <c r="T14" s="43">
        <v>2008</v>
      </c>
      <c r="U14" s="43" t="s">
        <v>63</v>
      </c>
      <c r="V14" s="43">
        <v>1</v>
      </c>
      <c r="W14" s="43" t="s">
        <v>38</v>
      </c>
      <c r="X14" s="43" t="s">
        <v>38</v>
      </c>
      <c r="Y14" s="43" t="s">
        <v>38</v>
      </c>
      <c r="Z14" s="43" t="s">
        <v>38</v>
      </c>
      <c r="AA14" s="43" t="s">
        <v>38</v>
      </c>
      <c r="AB14" s="43"/>
    </row>
    <row r="15" spans="1:28" ht="17.45" customHeight="1">
      <c r="A15" s="44" t="s">
        <v>59</v>
      </c>
      <c r="B15" s="43" t="s">
        <v>46</v>
      </c>
      <c r="C15" s="43">
        <v>33</v>
      </c>
      <c r="D15" s="43" t="s">
        <v>29</v>
      </c>
      <c r="E15" s="32" t="s">
        <v>68</v>
      </c>
      <c r="F15" s="43">
        <v>303</v>
      </c>
      <c r="H15" s="43">
        <v>153</v>
      </c>
      <c r="I15" s="32">
        <f>H15/F15</f>
        <v>0.50495049504950495</v>
      </c>
      <c r="J15" s="43">
        <v>1.1499999999999999</v>
      </c>
      <c r="K15" s="43" t="s">
        <v>32</v>
      </c>
      <c r="L15" s="50" t="s">
        <v>61</v>
      </c>
      <c r="M15" s="50" t="s">
        <v>61</v>
      </c>
      <c r="N15" s="50" t="s">
        <v>61</v>
      </c>
      <c r="O15" s="50" t="s">
        <v>61</v>
      </c>
      <c r="Q15" s="43" t="s">
        <v>62</v>
      </c>
      <c r="R15" s="43" t="s">
        <v>36</v>
      </c>
      <c r="S15" s="43">
        <v>2008</v>
      </c>
      <c r="T15" s="43">
        <v>2008</v>
      </c>
      <c r="U15" s="43" t="s">
        <v>63</v>
      </c>
      <c r="V15" s="43">
        <v>1</v>
      </c>
      <c r="W15" s="43" t="s">
        <v>38</v>
      </c>
      <c r="X15" s="43" t="s">
        <v>38</v>
      </c>
      <c r="Y15" s="43" t="s">
        <v>38</v>
      </c>
      <c r="Z15" s="43" t="s">
        <v>38</v>
      </c>
      <c r="AA15" s="43" t="s">
        <v>38</v>
      </c>
    </row>
    <row r="16" spans="1:28" ht="17.45" customHeight="1">
      <c r="A16" s="44" t="s">
        <v>59</v>
      </c>
      <c r="B16" s="43" t="s">
        <v>46</v>
      </c>
      <c r="C16" s="43">
        <v>90</v>
      </c>
      <c r="D16" s="43" t="s">
        <v>29</v>
      </c>
      <c r="E16" s="32" t="s">
        <v>69</v>
      </c>
      <c r="F16" s="43">
        <v>1330</v>
      </c>
      <c r="H16" s="43">
        <v>2699</v>
      </c>
      <c r="I16" s="32">
        <f>H16/F16</f>
        <v>2.0293233082706768</v>
      </c>
      <c r="J16" s="43">
        <v>1.04</v>
      </c>
      <c r="K16" s="43" t="s">
        <v>32</v>
      </c>
      <c r="L16" s="50" t="s">
        <v>61</v>
      </c>
      <c r="M16" s="50" t="s">
        <v>61</v>
      </c>
      <c r="N16" s="50" t="s">
        <v>61</v>
      </c>
      <c r="O16" s="50" t="s">
        <v>61</v>
      </c>
      <c r="Q16" s="43" t="s">
        <v>62</v>
      </c>
      <c r="R16" s="43" t="s">
        <v>36</v>
      </c>
      <c r="S16" s="43">
        <v>2008</v>
      </c>
      <c r="T16" s="43">
        <v>2008</v>
      </c>
      <c r="U16" s="43" t="s">
        <v>63</v>
      </c>
      <c r="V16" s="43">
        <v>1</v>
      </c>
      <c r="W16" s="43" t="s">
        <v>38</v>
      </c>
      <c r="X16" s="43" t="s">
        <v>38</v>
      </c>
      <c r="Y16" s="43" t="s">
        <v>38</v>
      </c>
      <c r="Z16" s="43" t="s">
        <v>38</v>
      </c>
      <c r="AA16" s="43" t="s">
        <v>38</v>
      </c>
    </row>
    <row r="17" spans="1:28" ht="17.45" customHeight="1">
      <c r="A17" s="44" t="s">
        <v>59</v>
      </c>
      <c r="B17" s="43" t="s">
        <v>46</v>
      </c>
      <c r="C17" s="43">
        <v>212</v>
      </c>
      <c r="D17" s="43" t="s">
        <v>29</v>
      </c>
      <c r="E17" s="32" t="s">
        <v>70</v>
      </c>
      <c r="F17" s="43">
        <v>1259</v>
      </c>
      <c r="H17" s="43">
        <v>142</v>
      </c>
      <c r="I17" s="32">
        <f>H17/F17</f>
        <v>0.11278792692613185</v>
      </c>
      <c r="J17" s="43">
        <v>0.78</v>
      </c>
      <c r="K17" s="43" t="s">
        <v>32</v>
      </c>
      <c r="L17" s="50" t="s">
        <v>61</v>
      </c>
      <c r="M17" s="50" t="s">
        <v>61</v>
      </c>
      <c r="N17" s="50" t="s">
        <v>61</v>
      </c>
      <c r="O17" s="50" t="s">
        <v>61</v>
      </c>
      <c r="Q17" s="43" t="s">
        <v>62</v>
      </c>
      <c r="R17" s="43" t="s">
        <v>36</v>
      </c>
      <c r="S17" s="43">
        <v>2008</v>
      </c>
      <c r="T17" s="43">
        <v>2008</v>
      </c>
      <c r="U17" s="43" t="s">
        <v>63</v>
      </c>
      <c r="V17" s="43">
        <v>1</v>
      </c>
      <c r="W17" s="43" t="s">
        <v>38</v>
      </c>
      <c r="X17" s="43" t="s">
        <v>38</v>
      </c>
      <c r="Y17" s="43" t="s">
        <v>38</v>
      </c>
      <c r="Z17" s="43" t="s">
        <v>38</v>
      </c>
      <c r="AA17" s="43" t="s">
        <v>38</v>
      </c>
    </row>
    <row r="18" spans="1:28" ht="17.45" customHeight="1">
      <c r="A18" s="44" t="s">
        <v>59</v>
      </c>
      <c r="B18" s="43" t="s">
        <v>46</v>
      </c>
      <c r="C18" s="43">
        <v>26</v>
      </c>
      <c r="D18" s="43" t="s">
        <v>29</v>
      </c>
      <c r="E18" s="32" t="s">
        <v>71</v>
      </c>
      <c r="F18" s="43">
        <v>175</v>
      </c>
      <c r="H18" s="43">
        <v>269</v>
      </c>
      <c r="I18" s="32">
        <f>H18/F18</f>
        <v>1.5371428571428571</v>
      </c>
      <c r="J18" s="43">
        <v>0.79</v>
      </c>
      <c r="K18" s="43" t="s">
        <v>32</v>
      </c>
      <c r="L18" s="50" t="s">
        <v>61</v>
      </c>
      <c r="M18" s="50" t="s">
        <v>61</v>
      </c>
      <c r="N18" s="50" t="s">
        <v>61</v>
      </c>
      <c r="O18" s="50" t="s">
        <v>61</v>
      </c>
      <c r="Q18" s="43" t="s">
        <v>62</v>
      </c>
      <c r="R18" s="43" t="s">
        <v>36</v>
      </c>
      <c r="S18" s="43">
        <v>2008</v>
      </c>
      <c r="T18" s="43">
        <v>2008</v>
      </c>
      <c r="U18" s="43" t="s">
        <v>63</v>
      </c>
      <c r="V18" s="43">
        <v>1</v>
      </c>
      <c r="W18" s="43" t="s">
        <v>38</v>
      </c>
      <c r="X18" s="43" t="s">
        <v>38</v>
      </c>
      <c r="Y18" s="43" t="s">
        <v>38</v>
      </c>
      <c r="Z18" s="43" t="s">
        <v>38</v>
      </c>
      <c r="AA18" s="43" t="s">
        <v>38</v>
      </c>
    </row>
    <row r="19" spans="1:28" ht="17.45" customHeight="1">
      <c r="A19" s="44" t="s">
        <v>59</v>
      </c>
      <c r="B19" s="43" t="s">
        <v>46</v>
      </c>
      <c r="C19" s="43">
        <v>74</v>
      </c>
      <c r="D19" s="43" t="s">
        <v>29</v>
      </c>
      <c r="E19" s="32" t="s">
        <v>72</v>
      </c>
      <c r="F19" s="43">
        <v>65</v>
      </c>
      <c r="H19" s="43">
        <v>0</v>
      </c>
      <c r="I19" s="32">
        <f>H19/F19</f>
        <v>0</v>
      </c>
      <c r="J19" s="43">
        <v>0</v>
      </c>
      <c r="K19" s="43" t="s">
        <v>32</v>
      </c>
      <c r="L19" s="50" t="s">
        <v>61</v>
      </c>
      <c r="M19" s="50" t="s">
        <v>61</v>
      </c>
      <c r="N19" s="50" t="s">
        <v>61</v>
      </c>
      <c r="O19" s="50" t="s">
        <v>61</v>
      </c>
      <c r="Q19" s="43" t="s">
        <v>73</v>
      </c>
      <c r="R19" s="43" t="s">
        <v>36</v>
      </c>
      <c r="S19" s="43">
        <v>2007</v>
      </c>
      <c r="T19" s="43">
        <v>2007</v>
      </c>
      <c r="U19" s="43" t="s">
        <v>74</v>
      </c>
      <c r="V19" s="43">
        <v>1</v>
      </c>
      <c r="W19" s="43" t="s">
        <v>38</v>
      </c>
      <c r="X19" s="43" t="s">
        <v>38</v>
      </c>
      <c r="Y19" s="43" t="s">
        <v>38</v>
      </c>
      <c r="Z19" s="43" t="s">
        <v>38</v>
      </c>
      <c r="AA19" s="43" t="s">
        <v>38</v>
      </c>
    </row>
    <row r="20" spans="1:28" ht="17.45" customHeight="1">
      <c r="A20" s="44" t="s">
        <v>59</v>
      </c>
      <c r="B20" s="43" t="s">
        <v>46</v>
      </c>
      <c r="C20" s="43">
        <v>1840</v>
      </c>
      <c r="D20" s="43" t="s">
        <v>29</v>
      </c>
      <c r="E20" s="51" t="s">
        <v>75</v>
      </c>
      <c r="F20" s="43">
        <v>2546</v>
      </c>
      <c r="H20" s="43">
        <v>8368</v>
      </c>
      <c r="I20" s="32">
        <f>H20/F20</f>
        <v>3.286724273369992</v>
      </c>
      <c r="J20" s="43">
        <v>0.25</v>
      </c>
      <c r="K20" s="43" t="s">
        <v>32</v>
      </c>
      <c r="L20" s="50" t="s">
        <v>61</v>
      </c>
      <c r="M20" s="50" t="s">
        <v>61</v>
      </c>
      <c r="N20" s="50" t="s">
        <v>61</v>
      </c>
      <c r="O20" s="50" t="s">
        <v>61</v>
      </c>
      <c r="Q20" s="43" t="s">
        <v>73</v>
      </c>
      <c r="R20" s="43" t="s">
        <v>36</v>
      </c>
      <c r="S20" s="43">
        <v>2007</v>
      </c>
      <c r="T20" s="43">
        <v>2007</v>
      </c>
      <c r="U20" s="43" t="s">
        <v>74</v>
      </c>
      <c r="V20" s="43">
        <v>1</v>
      </c>
      <c r="W20" s="43" t="s">
        <v>38</v>
      </c>
      <c r="X20" s="43" t="s">
        <v>38</v>
      </c>
      <c r="Y20" s="43" t="s">
        <v>38</v>
      </c>
      <c r="Z20" s="43" t="s">
        <v>38</v>
      </c>
      <c r="AA20" s="43" t="s">
        <v>38</v>
      </c>
    </row>
    <row r="21" spans="1:28" ht="17.45" customHeight="1">
      <c r="A21" s="44" t="s">
        <v>59</v>
      </c>
      <c r="B21" s="43" t="s">
        <v>46</v>
      </c>
      <c r="C21" s="43">
        <v>78</v>
      </c>
      <c r="D21" s="43" t="s">
        <v>29</v>
      </c>
      <c r="E21" s="32" t="s">
        <v>76</v>
      </c>
      <c r="F21" s="43">
        <v>85</v>
      </c>
      <c r="H21" s="43">
        <v>11</v>
      </c>
      <c r="I21" s="32">
        <f>H21/F21</f>
        <v>0.12941176470588237</v>
      </c>
      <c r="J21" s="43">
        <v>1.01</v>
      </c>
      <c r="K21" s="43" t="s">
        <v>32</v>
      </c>
      <c r="L21" s="50" t="s">
        <v>61</v>
      </c>
      <c r="M21" s="50" t="s">
        <v>61</v>
      </c>
      <c r="N21" s="50" t="s">
        <v>61</v>
      </c>
      <c r="O21" s="50" t="s">
        <v>61</v>
      </c>
      <c r="Q21" s="43" t="s">
        <v>73</v>
      </c>
      <c r="R21" s="43" t="s">
        <v>36</v>
      </c>
      <c r="S21" s="43">
        <v>2007</v>
      </c>
      <c r="T21" s="43">
        <v>2007</v>
      </c>
      <c r="U21" s="43" t="s">
        <v>74</v>
      </c>
      <c r="V21" s="43">
        <v>1</v>
      </c>
      <c r="W21" s="43" t="s">
        <v>38</v>
      </c>
      <c r="X21" s="43" t="s">
        <v>38</v>
      </c>
      <c r="Y21" s="43" t="s">
        <v>38</v>
      </c>
      <c r="Z21" s="43" t="s">
        <v>38</v>
      </c>
      <c r="AA21" s="43" t="s">
        <v>38</v>
      </c>
    </row>
    <row r="22" spans="1:28" ht="17.45" customHeight="1">
      <c r="A22" s="52" t="s">
        <v>59</v>
      </c>
      <c r="B22" s="43" t="s">
        <v>46</v>
      </c>
      <c r="C22" s="43">
        <v>1278</v>
      </c>
      <c r="D22" s="43" t="s">
        <v>29</v>
      </c>
      <c r="E22" s="32" t="s">
        <v>77</v>
      </c>
      <c r="F22" s="43">
        <v>1478</v>
      </c>
      <c r="H22" s="43">
        <v>7033</v>
      </c>
      <c r="I22" s="32">
        <f>H22/F22</f>
        <v>4.7584573748308525</v>
      </c>
      <c r="J22" s="43">
        <v>0.27</v>
      </c>
      <c r="K22" s="43" t="s">
        <v>32</v>
      </c>
      <c r="L22" s="50" t="s">
        <v>61</v>
      </c>
      <c r="M22" s="50" t="s">
        <v>61</v>
      </c>
      <c r="N22" s="50" t="s">
        <v>61</v>
      </c>
      <c r="O22" s="50" t="s">
        <v>61</v>
      </c>
      <c r="Q22" s="43" t="s">
        <v>73</v>
      </c>
      <c r="R22" s="43" t="s">
        <v>36</v>
      </c>
      <c r="S22" s="43">
        <v>2007</v>
      </c>
      <c r="T22" s="43">
        <v>2007</v>
      </c>
      <c r="U22" s="43" t="s">
        <v>74</v>
      </c>
      <c r="V22" s="43">
        <v>1</v>
      </c>
      <c r="W22" s="43" t="s">
        <v>38</v>
      </c>
      <c r="X22" s="43" t="s">
        <v>38</v>
      </c>
      <c r="Y22" s="43" t="s">
        <v>38</v>
      </c>
      <c r="Z22" s="43" t="s">
        <v>38</v>
      </c>
      <c r="AA22" s="43" t="s">
        <v>38</v>
      </c>
    </row>
    <row r="23" spans="1:28" ht="17.45" customHeight="1">
      <c r="A23" s="52" t="s">
        <v>59</v>
      </c>
      <c r="B23" s="43" t="s">
        <v>46</v>
      </c>
      <c r="C23" s="43">
        <v>410</v>
      </c>
      <c r="D23" s="43" t="s">
        <v>29</v>
      </c>
      <c r="E23" s="32" t="s">
        <v>78</v>
      </c>
      <c r="F23" s="43">
        <v>918</v>
      </c>
      <c r="H23" s="43">
        <v>1325</v>
      </c>
      <c r="I23" s="32">
        <f>H23/F23</f>
        <v>1.443355119825708</v>
      </c>
      <c r="J23" s="43">
        <v>0.51</v>
      </c>
      <c r="K23" s="43" t="s">
        <v>32</v>
      </c>
      <c r="L23" s="50" t="s">
        <v>61</v>
      </c>
      <c r="M23" s="50" t="s">
        <v>61</v>
      </c>
      <c r="N23" s="50" t="s">
        <v>61</v>
      </c>
      <c r="O23" s="50" t="s">
        <v>61</v>
      </c>
      <c r="Q23" s="43" t="s">
        <v>73</v>
      </c>
      <c r="R23" s="43" t="s">
        <v>36</v>
      </c>
      <c r="S23" s="43">
        <v>2007</v>
      </c>
      <c r="T23" s="43">
        <v>2007</v>
      </c>
      <c r="U23" s="43" t="s">
        <v>74</v>
      </c>
      <c r="V23" s="43">
        <v>1</v>
      </c>
      <c r="W23" s="43" t="s">
        <v>38</v>
      </c>
      <c r="X23" s="43" t="s">
        <v>38</v>
      </c>
      <c r="Y23" s="43" t="s">
        <v>38</v>
      </c>
      <c r="Z23" s="43" t="s">
        <v>38</v>
      </c>
      <c r="AA23" s="43" t="s">
        <v>38</v>
      </c>
    </row>
    <row r="24" spans="1:28" ht="17.45" customHeight="1">
      <c r="A24" s="52" t="s">
        <v>59</v>
      </c>
      <c r="B24" s="43" t="s">
        <v>46</v>
      </c>
      <c r="C24" s="43">
        <v>5415</v>
      </c>
      <c r="D24" s="43" t="s">
        <v>29</v>
      </c>
      <c r="E24" s="32" t="s">
        <v>79</v>
      </c>
      <c r="F24" s="43">
        <v>18908</v>
      </c>
      <c r="H24" s="43">
        <v>14392</v>
      </c>
      <c r="I24" s="32">
        <f>H24/F24</f>
        <v>0.76115929765178758</v>
      </c>
      <c r="J24" s="43">
        <v>0.39</v>
      </c>
      <c r="K24" s="43" t="s">
        <v>32</v>
      </c>
      <c r="L24" s="50" t="s">
        <v>61</v>
      </c>
      <c r="M24" s="50" t="s">
        <v>61</v>
      </c>
      <c r="N24" s="50" t="s">
        <v>61</v>
      </c>
      <c r="O24" s="50" t="s">
        <v>61</v>
      </c>
      <c r="Q24" s="43" t="s">
        <v>73</v>
      </c>
      <c r="R24" s="43" t="s">
        <v>36</v>
      </c>
      <c r="S24" s="43">
        <v>2007</v>
      </c>
      <c r="T24" s="43">
        <v>2007</v>
      </c>
      <c r="U24" s="43" t="s">
        <v>74</v>
      </c>
      <c r="V24" s="43">
        <v>1</v>
      </c>
      <c r="W24" s="43" t="s">
        <v>38</v>
      </c>
      <c r="X24" s="43" t="s">
        <v>38</v>
      </c>
      <c r="Y24" s="43" t="s">
        <v>38</v>
      </c>
      <c r="Z24" s="43" t="s">
        <v>38</v>
      </c>
      <c r="AA24" s="43" t="s">
        <v>38</v>
      </c>
    </row>
    <row r="25" spans="1:28" ht="17.45" customHeight="1">
      <c r="A25" s="52" t="s">
        <v>59</v>
      </c>
      <c r="B25" s="43" t="s">
        <v>46</v>
      </c>
      <c r="C25" s="43">
        <v>3574</v>
      </c>
      <c r="D25" s="43" t="s">
        <v>29</v>
      </c>
      <c r="E25" s="32" t="s">
        <v>80</v>
      </c>
      <c r="F25" s="43">
        <v>16362</v>
      </c>
      <c r="H25" s="43">
        <v>6024</v>
      </c>
      <c r="I25" s="32">
        <f>H25/F25</f>
        <v>0.3681701503483682</v>
      </c>
      <c r="J25" s="43">
        <v>0.86</v>
      </c>
      <c r="K25" s="43" t="s">
        <v>32</v>
      </c>
      <c r="L25" s="50" t="s">
        <v>61</v>
      </c>
      <c r="M25" s="50" t="s">
        <v>61</v>
      </c>
      <c r="N25" s="50" t="s">
        <v>61</v>
      </c>
      <c r="O25" s="50" t="s">
        <v>61</v>
      </c>
      <c r="Q25" s="43" t="s">
        <v>73</v>
      </c>
      <c r="R25" s="43" t="s">
        <v>36</v>
      </c>
      <c r="S25" s="43">
        <v>2007</v>
      </c>
      <c r="T25" s="43">
        <v>2007</v>
      </c>
      <c r="U25" s="43" t="s">
        <v>81</v>
      </c>
      <c r="V25" s="43">
        <v>1</v>
      </c>
      <c r="W25" s="43" t="s">
        <v>38</v>
      </c>
      <c r="X25" s="43" t="s">
        <v>38</v>
      </c>
      <c r="Y25" s="43" t="s">
        <v>38</v>
      </c>
      <c r="Z25" s="43" t="s">
        <v>38</v>
      </c>
      <c r="AA25" s="43" t="s">
        <v>38</v>
      </c>
    </row>
    <row r="26" spans="1:28" s="32" customFormat="1" ht="17.45" customHeight="1">
      <c r="A26" s="44" t="s">
        <v>59</v>
      </c>
      <c r="B26" s="43" t="s">
        <v>46</v>
      </c>
      <c r="C26" s="43">
        <v>764</v>
      </c>
      <c r="D26" s="43" t="s">
        <v>29</v>
      </c>
      <c r="E26" s="32" t="s">
        <v>82</v>
      </c>
      <c r="F26" s="43">
        <v>2133</v>
      </c>
      <c r="G26" s="43"/>
      <c r="H26" s="43">
        <v>501</v>
      </c>
      <c r="I26" s="32">
        <f>H26/F26</f>
        <v>0.23488045007032349</v>
      </c>
      <c r="J26" s="43">
        <v>0.76</v>
      </c>
      <c r="K26" s="43" t="s">
        <v>32</v>
      </c>
      <c r="L26" s="50" t="s">
        <v>61</v>
      </c>
      <c r="M26" s="50" t="s">
        <v>61</v>
      </c>
      <c r="N26" s="50" t="s">
        <v>61</v>
      </c>
      <c r="O26" s="50" t="s">
        <v>61</v>
      </c>
      <c r="P26" s="43"/>
      <c r="Q26" s="43" t="s">
        <v>73</v>
      </c>
      <c r="R26" s="43" t="s">
        <v>36</v>
      </c>
      <c r="S26" s="43">
        <v>2007</v>
      </c>
      <c r="T26" s="43">
        <v>2007</v>
      </c>
      <c r="U26" s="43" t="s">
        <v>81</v>
      </c>
      <c r="V26" s="43">
        <v>1</v>
      </c>
      <c r="W26" s="43" t="s">
        <v>38</v>
      </c>
      <c r="X26" s="43" t="s">
        <v>38</v>
      </c>
      <c r="Y26" s="43" t="s">
        <v>38</v>
      </c>
      <c r="Z26" s="43" t="s">
        <v>38</v>
      </c>
      <c r="AA26" s="43" t="s">
        <v>38</v>
      </c>
      <c r="AB26" s="43"/>
    </row>
    <row r="27" spans="1:28" s="32" customFormat="1" ht="17.45" customHeight="1">
      <c r="A27" s="44" t="s">
        <v>59</v>
      </c>
      <c r="B27" s="43" t="s">
        <v>46</v>
      </c>
      <c r="C27" s="43">
        <v>863</v>
      </c>
      <c r="D27" s="43" t="s">
        <v>29</v>
      </c>
      <c r="E27" s="51" t="s">
        <v>83</v>
      </c>
      <c r="F27" s="43">
        <v>2755</v>
      </c>
      <c r="G27" s="43"/>
      <c r="H27" s="43">
        <v>121</v>
      </c>
      <c r="I27" s="32">
        <f>H27/F27</f>
        <v>4.3920145190562615E-2</v>
      </c>
      <c r="J27" s="43">
        <v>1.02</v>
      </c>
      <c r="K27" s="43" t="s">
        <v>32</v>
      </c>
      <c r="L27" s="50" t="s">
        <v>61</v>
      </c>
      <c r="M27" s="50" t="s">
        <v>61</v>
      </c>
      <c r="N27" s="50" t="s">
        <v>61</v>
      </c>
      <c r="O27" s="50" t="s">
        <v>61</v>
      </c>
      <c r="P27" s="43"/>
      <c r="Q27" s="43" t="s">
        <v>73</v>
      </c>
      <c r="R27" s="43" t="s">
        <v>36</v>
      </c>
      <c r="S27" s="43">
        <v>2007</v>
      </c>
      <c r="T27" s="43">
        <v>2007</v>
      </c>
      <c r="U27" s="43" t="s">
        <v>81</v>
      </c>
      <c r="V27" s="43">
        <v>1</v>
      </c>
      <c r="W27" s="43" t="s">
        <v>38</v>
      </c>
      <c r="X27" s="43" t="s">
        <v>38</v>
      </c>
      <c r="Y27" s="43" t="s">
        <v>38</v>
      </c>
      <c r="Z27" s="43" t="s">
        <v>38</v>
      </c>
      <c r="AA27" s="43" t="s">
        <v>38</v>
      </c>
      <c r="AB27" s="43"/>
    </row>
    <row r="28" spans="1:28" s="32" customFormat="1" ht="17.45" customHeight="1">
      <c r="A28" s="44" t="s">
        <v>59</v>
      </c>
      <c r="B28" s="43" t="s">
        <v>46</v>
      </c>
      <c r="C28" s="43">
        <v>563</v>
      </c>
      <c r="D28" s="43" t="s">
        <v>29</v>
      </c>
      <c r="E28" s="32" t="s">
        <v>84</v>
      </c>
      <c r="F28" s="43">
        <v>4860</v>
      </c>
      <c r="G28" s="43"/>
      <c r="H28" s="43">
        <v>253</v>
      </c>
      <c r="I28" s="32">
        <f>H28/F28</f>
        <v>5.205761316872428E-2</v>
      </c>
      <c r="J28" s="43">
        <v>1.04</v>
      </c>
      <c r="K28" s="43" t="s">
        <v>32</v>
      </c>
      <c r="L28" s="50" t="s">
        <v>61</v>
      </c>
      <c r="M28" s="50" t="s">
        <v>61</v>
      </c>
      <c r="N28" s="50" t="s">
        <v>61</v>
      </c>
      <c r="O28" s="50" t="s">
        <v>61</v>
      </c>
      <c r="P28" s="43"/>
      <c r="Q28" s="43" t="s">
        <v>73</v>
      </c>
      <c r="R28" s="43" t="s">
        <v>36</v>
      </c>
      <c r="S28" s="43">
        <v>2007</v>
      </c>
      <c r="T28" s="43">
        <v>2007</v>
      </c>
      <c r="U28" s="43" t="s">
        <v>81</v>
      </c>
      <c r="V28" s="43">
        <v>1</v>
      </c>
      <c r="W28" s="43" t="s">
        <v>38</v>
      </c>
      <c r="X28" s="43" t="s">
        <v>38</v>
      </c>
      <c r="Y28" s="43" t="s">
        <v>38</v>
      </c>
      <c r="Z28" s="43" t="s">
        <v>38</v>
      </c>
      <c r="AA28" s="43" t="s">
        <v>38</v>
      </c>
      <c r="AB28" s="43"/>
    </row>
    <row r="29" spans="1:28" s="32" customFormat="1" ht="17.45" customHeight="1">
      <c r="A29" s="44" t="s">
        <v>59</v>
      </c>
      <c r="B29" s="43" t="s">
        <v>46</v>
      </c>
      <c r="C29" s="43">
        <v>1384</v>
      </c>
      <c r="D29" s="43" t="s">
        <v>29</v>
      </c>
      <c r="E29" s="32" t="s">
        <v>85</v>
      </c>
      <c r="F29" s="43">
        <v>6614</v>
      </c>
      <c r="G29" s="43"/>
      <c r="H29" s="43">
        <v>5149</v>
      </c>
      <c r="I29" s="32">
        <f>H29/F29</f>
        <v>0.77850015119443605</v>
      </c>
      <c r="J29" s="43">
        <v>0.99</v>
      </c>
      <c r="K29" s="43" t="s">
        <v>32</v>
      </c>
      <c r="L29" s="50" t="s">
        <v>61</v>
      </c>
      <c r="M29" s="50" t="s">
        <v>61</v>
      </c>
      <c r="N29" s="50" t="s">
        <v>61</v>
      </c>
      <c r="O29" s="50" t="s">
        <v>61</v>
      </c>
      <c r="P29" s="43"/>
      <c r="Q29" s="43" t="s">
        <v>73</v>
      </c>
      <c r="R29" s="43" t="s">
        <v>36</v>
      </c>
      <c r="S29" s="43">
        <v>2007</v>
      </c>
      <c r="T29" s="43">
        <v>2007</v>
      </c>
      <c r="U29" s="43" t="s">
        <v>81</v>
      </c>
      <c r="V29" s="43">
        <v>1</v>
      </c>
      <c r="W29" s="43" t="s">
        <v>38</v>
      </c>
      <c r="X29" s="43" t="s">
        <v>38</v>
      </c>
      <c r="Y29" s="43" t="s">
        <v>38</v>
      </c>
      <c r="Z29" s="43" t="s">
        <v>38</v>
      </c>
      <c r="AA29" s="43" t="s">
        <v>38</v>
      </c>
      <c r="AB29" s="43"/>
    </row>
    <row r="30" spans="1:28" s="32" customFormat="1" ht="17.45" customHeight="1">
      <c r="A30" s="44" t="s">
        <v>59</v>
      </c>
      <c r="B30" s="43" t="s">
        <v>46</v>
      </c>
      <c r="C30" s="43">
        <v>523</v>
      </c>
      <c r="D30" s="43" t="s">
        <v>29</v>
      </c>
      <c r="E30" s="32" t="s">
        <v>86</v>
      </c>
      <c r="F30" s="43">
        <v>10779</v>
      </c>
      <c r="G30" s="43"/>
      <c r="H30" s="43">
        <v>1134</v>
      </c>
      <c r="I30" s="32">
        <f>H30/F30</f>
        <v>0.10520456443083774</v>
      </c>
      <c r="J30" s="43">
        <v>0.8</v>
      </c>
      <c r="K30" s="43" t="s">
        <v>32</v>
      </c>
      <c r="L30" s="50" t="s">
        <v>61</v>
      </c>
      <c r="M30" s="50" t="s">
        <v>61</v>
      </c>
      <c r="N30" s="50" t="s">
        <v>61</v>
      </c>
      <c r="O30" s="50" t="s">
        <v>61</v>
      </c>
      <c r="P30" s="43"/>
      <c r="Q30" s="43" t="s">
        <v>87</v>
      </c>
      <c r="R30" s="43" t="s">
        <v>36</v>
      </c>
      <c r="S30" s="43">
        <v>2006</v>
      </c>
      <c r="T30" s="43">
        <v>2006</v>
      </c>
      <c r="U30" s="53" t="s">
        <v>88</v>
      </c>
      <c r="V30" s="43">
        <v>1</v>
      </c>
      <c r="W30" s="43" t="s">
        <v>38</v>
      </c>
      <c r="X30" s="43" t="s">
        <v>38</v>
      </c>
      <c r="Y30" s="43" t="s">
        <v>38</v>
      </c>
      <c r="Z30" s="43" t="s">
        <v>38</v>
      </c>
      <c r="AA30" s="43" t="s">
        <v>38</v>
      </c>
      <c r="AB30" s="43"/>
    </row>
    <row r="31" spans="1:28" s="32" customFormat="1" ht="17.45" customHeight="1">
      <c r="A31" s="44" t="s">
        <v>59</v>
      </c>
      <c r="B31" s="43" t="s">
        <v>46</v>
      </c>
      <c r="C31" s="43">
        <v>2384</v>
      </c>
      <c r="D31" s="43" t="s">
        <v>29</v>
      </c>
      <c r="E31" s="32" t="s">
        <v>89</v>
      </c>
      <c r="F31" s="43">
        <v>27544</v>
      </c>
      <c r="G31" s="43"/>
      <c r="H31" s="43">
        <v>4745</v>
      </c>
      <c r="I31" s="32">
        <f>H31/F31</f>
        <v>0.17226982282892825</v>
      </c>
      <c r="J31" s="43">
        <v>0.42</v>
      </c>
      <c r="K31" s="43" t="s">
        <v>32</v>
      </c>
      <c r="L31" s="50" t="s">
        <v>61</v>
      </c>
      <c r="M31" s="50" t="s">
        <v>61</v>
      </c>
      <c r="N31" s="50" t="s">
        <v>61</v>
      </c>
      <c r="O31" s="50" t="s">
        <v>61</v>
      </c>
      <c r="P31" s="43"/>
      <c r="Q31" s="43" t="s">
        <v>87</v>
      </c>
      <c r="R31" s="43" t="s">
        <v>36</v>
      </c>
      <c r="S31" s="43">
        <v>2006</v>
      </c>
      <c r="T31" s="43">
        <v>2006</v>
      </c>
      <c r="U31" s="53" t="s">
        <v>88</v>
      </c>
      <c r="V31" s="43">
        <v>1</v>
      </c>
      <c r="W31" s="43" t="s">
        <v>38</v>
      </c>
      <c r="X31" s="43" t="s">
        <v>38</v>
      </c>
      <c r="Y31" s="43" t="s">
        <v>38</v>
      </c>
      <c r="Z31" s="43" t="s">
        <v>38</v>
      </c>
      <c r="AA31" s="43" t="s">
        <v>38</v>
      </c>
      <c r="AB31" s="43"/>
    </row>
    <row r="32" spans="1:28" s="32" customFormat="1" ht="17.45" customHeight="1">
      <c r="A32" s="52" t="s">
        <v>59</v>
      </c>
      <c r="B32" s="43" t="s">
        <v>46</v>
      </c>
      <c r="C32" s="43">
        <v>1296</v>
      </c>
      <c r="D32" s="43" t="s">
        <v>29</v>
      </c>
      <c r="E32" s="32" t="s">
        <v>90</v>
      </c>
      <c r="F32" s="43">
        <v>14168</v>
      </c>
      <c r="G32" s="43"/>
      <c r="H32" s="43">
        <v>311</v>
      </c>
      <c r="I32" s="32">
        <f>H32/F32</f>
        <v>2.1950875211744776E-2</v>
      </c>
      <c r="J32" s="43">
        <v>0.45</v>
      </c>
      <c r="K32" s="43" t="s">
        <v>32</v>
      </c>
      <c r="L32" s="50" t="s">
        <v>61</v>
      </c>
      <c r="M32" s="50" t="s">
        <v>61</v>
      </c>
      <c r="N32" s="50" t="s">
        <v>61</v>
      </c>
      <c r="O32" s="50" t="s">
        <v>61</v>
      </c>
      <c r="P32" s="43"/>
      <c r="Q32" s="43" t="s">
        <v>87</v>
      </c>
      <c r="R32" s="43" t="s">
        <v>36</v>
      </c>
      <c r="S32" s="43">
        <v>2006</v>
      </c>
      <c r="T32" s="43">
        <v>2006</v>
      </c>
      <c r="U32" s="53" t="s">
        <v>88</v>
      </c>
      <c r="V32" s="43">
        <v>1</v>
      </c>
      <c r="W32" s="43" t="s">
        <v>38</v>
      </c>
      <c r="X32" s="43" t="s">
        <v>38</v>
      </c>
      <c r="Y32" s="43" t="s">
        <v>38</v>
      </c>
      <c r="Z32" s="43" t="s">
        <v>38</v>
      </c>
      <c r="AA32" s="43" t="s">
        <v>38</v>
      </c>
      <c r="AB32" s="43"/>
    </row>
    <row r="33" spans="1:28" s="32" customFormat="1" ht="17.45" customHeight="1">
      <c r="A33" s="44" t="s">
        <v>59</v>
      </c>
      <c r="B33" s="43" t="s">
        <v>46</v>
      </c>
      <c r="C33" s="43">
        <v>536</v>
      </c>
      <c r="D33" s="43" t="s">
        <v>29</v>
      </c>
      <c r="E33" s="32" t="s">
        <v>91</v>
      </c>
      <c r="F33" s="43">
        <v>13256</v>
      </c>
      <c r="G33" s="43"/>
      <c r="H33" s="43">
        <v>1256</v>
      </c>
      <c r="I33" s="32">
        <f>H33/F33</f>
        <v>9.4749547374773688E-2</v>
      </c>
      <c r="J33" s="43">
        <v>0.83</v>
      </c>
      <c r="K33" s="43" t="s">
        <v>32</v>
      </c>
      <c r="L33" s="50" t="s">
        <v>61</v>
      </c>
      <c r="M33" s="50" t="s">
        <v>61</v>
      </c>
      <c r="N33" s="50" t="s">
        <v>61</v>
      </c>
      <c r="O33" s="50" t="s">
        <v>61</v>
      </c>
      <c r="P33" s="43"/>
      <c r="Q33" s="43" t="s">
        <v>87</v>
      </c>
      <c r="R33" s="43" t="s">
        <v>36</v>
      </c>
      <c r="S33" s="43">
        <v>2006</v>
      </c>
      <c r="T33" s="43">
        <v>2006</v>
      </c>
      <c r="U33" s="53" t="s">
        <v>88</v>
      </c>
      <c r="V33" s="43">
        <v>1</v>
      </c>
      <c r="W33" s="43" t="s">
        <v>38</v>
      </c>
      <c r="X33" s="43" t="s">
        <v>38</v>
      </c>
      <c r="Y33" s="43" t="s">
        <v>38</v>
      </c>
      <c r="Z33" s="43" t="s">
        <v>38</v>
      </c>
      <c r="AA33" s="43" t="s">
        <v>38</v>
      </c>
      <c r="AB33" s="43"/>
    </row>
    <row r="34" spans="1:28" s="32" customFormat="1" ht="17.45" customHeight="1">
      <c r="A34" s="52" t="s">
        <v>59</v>
      </c>
      <c r="B34" s="43" t="s">
        <v>46</v>
      </c>
      <c r="C34" s="43">
        <v>138</v>
      </c>
      <c r="D34" s="43" t="s">
        <v>29</v>
      </c>
      <c r="E34" s="32" t="s">
        <v>92</v>
      </c>
      <c r="F34" s="43">
        <v>2146</v>
      </c>
      <c r="G34" s="43"/>
      <c r="H34" s="43">
        <v>66</v>
      </c>
      <c r="I34" s="32">
        <f>H34/F34</f>
        <v>3.0754892823858342E-2</v>
      </c>
      <c r="J34" s="43">
        <v>1.01</v>
      </c>
      <c r="K34" s="43" t="s">
        <v>32</v>
      </c>
      <c r="L34" s="50" t="s">
        <v>61</v>
      </c>
      <c r="M34" s="50" t="s">
        <v>61</v>
      </c>
      <c r="N34" s="50" t="s">
        <v>61</v>
      </c>
      <c r="O34" s="50" t="s">
        <v>61</v>
      </c>
      <c r="P34" s="43"/>
      <c r="Q34" s="43" t="s">
        <v>87</v>
      </c>
      <c r="R34" s="43" t="s">
        <v>36</v>
      </c>
      <c r="S34" s="43">
        <v>2006</v>
      </c>
      <c r="T34" s="43">
        <v>2006</v>
      </c>
      <c r="U34" s="53" t="s">
        <v>88</v>
      </c>
      <c r="V34" s="43">
        <v>1</v>
      </c>
      <c r="W34" s="43" t="s">
        <v>38</v>
      </c>
      <c r="X34" s="43" t="s">
        <v>38</v>
      </c>
      <c r="Y34" s="43" t="s">
        <v>38</v>
      </c>
      <c r="Z34" s="43" t="s">
        <v>38</v>
      </c>
      <c r="AA34" s="43" t="s">
        <v>38</v>
      </c>
      <c r="AB34" s="43"/>
    </row>
    <row r="35" spans="1:28" s="32" customFormat="1" ht="17.45" customHeight="1">
      <c r="A35" s="44" t="s">
        <v>59</v>
      </c>
      <c r="B35" s="43" t="s">
        <v>46</v>
      </c>
      <c r="C35" s="43">
        <v>1329</v>
      </c>
      <c r="D35" s="43" t="s">
        <v>29</v>
      </c>
      <c r="E35" s="32" t="s">
        <v>93</v>
      </c>
      <c r="F35" s="43">
        <v>9669</v>
      </c>
      <c r="G35" s="43"/>
      <c r="H35" s="43">
        <v>123</v>
      </c>
      <c r="I35" s="32">
        <f>H35/F35</f>
        <v>1.2721067328575862E-2</v>
      </c>
      <c r="J35" s="43">
        <v>0.62</v>
      </c>
      <c r="K35" s="43" t="s">
        <v>32</v>
      </c>
      <c r="L35" s="50" t="s">
        <v>61</v>
      </c>
      <c r="M35" s="50" t="s">
        <v>61</v>
      </c>
      <c r="N35" s="50" t="s">
        <v>61</v>
      </c>
      <c r="O35" s="50" t="s">
        <v>61</v>
      </c>
      <c r="P35" s="43"/>
      <c r="Q35" s="43" t="s">
        <v>87</v>
      </c>
      <c r="R35" s="43" t="s">
        <v>36</v>
      </c>
      <c r="S35" s="43">
        <v>2006</v>
      </c>
      <c r="T35" s="43">
        <v>2006</v>
      </c>
      <c r="U35" s="53" t="s">
        <v>88</v>
      </c>
      <c r="V35" s="43">
        <v>1</v>
      </c>
      <c r="W35" s="43" t="s">
        <v>38</v>
      </c>
      <c r="X35" s="43" t="s">
        <v>38</v>
      </c>
      <c r="Y35" s="43" t="s">
        <v>38</v>
      </c>
      <c r="Z35" s="43" t="s">
        <v>38</v>
      </c>
      <c r="AA35" s="43" t="s">
        <v>38</v>
      </c>
      <c r="AB35" s="43"/>
    </row>
    <row r="36" spans="1:28" s="32" customFormat="1" ht="17.45" customHeight="1">
      <c r="A36" s="52" t="s">
        <v>59</v>
      </c>
      <c r="B36" s="43" t="s">
        <v>46</v>
      </c>
      <c r="C36" s="43">
        <v>837</v>
      </c>
      <c r="D36" s="43" t="s">
        <v>29</v>
      </c>
      <c r="E36" s="32" t="s">
        <v>94</v>
      </c>
      <c r="F36" s="43">
        <v>8613</v>
      </c>
      <c r="G36" s="43"/>
      <c r="H36" s="43">
        <v>152</v>
      </c>
      <c r="I36" s="32">
        <f>H36/F36</f>
        <v>1.764774178567282E-2</v>
      </c>
      <c r="J36" s="43">
        <v>1.01</v>
      </c>
      <c r="K36" s="43" t="s">
        <v>32</v>
      </c>
      <c r="L36" s="50" t="s">
        <v>61</v>
      </c>
      <c r="M36" s="50" t="s">
        <v>61</v>
      </c>
      <c r="N36" s="50" t="s">
        <v>61</v>
      </c>
      <c r="O36" s="50" t="s">
        <v>61</v>
      </c>
      <c r="P36" s="43"/>
      <c r="Q36" s="43" t="s">
        <v>87</v>
      </c>
      <c r="R36" s="43" t="s">
        <v>36</v>
      </c>
      <c r="S36" s="43">
        <v>2006</v>
      </c>
      <c r="T36" s="43">
        <v>2006</v>
      </c>
      <c r="U36" s="53" t="s">
        <v>88</v>
      </c>
      <c r="V36" s="43">
        <v>1</v>
      </c>
      <c r="W36" s="43" t="s">
        <v>38</v>
      </c>
      <c r="X36" s="43" t="s">
        <v>38</v>
      </c>
      <c r="Y36" s="43" t="s">
        <v>38</v>
      </c>
      <c r="Z36" s="43" t="s">
        <v>38</v>
      </c>
      <c r="AA36" s="43" t="s">
        <v>38</v>
      </c>
      <c r="AB36" s="43"/>
    </row>
    <row r="37" spans="1:28" s="32" customFormat="1" ht="17.45" customHeight="1">
      <c r="A37" s="44" t="s">
        <v>59</v>
      </c>
      <c r="B37" s="43" t="s">
        <v>46</v>
      </c>
      <c r="C37" s="43">
        <v>10293</v>
      </c>
      <c r="D37" s="43" t="s">
        <v>29</v>
      </c>
      <c r="E37" s="32" t="s">
        <v>95</v>
      </c>
      <c r="F37" s="43">
        <v>125634</v>
      </c>
      <c r="G37" s="4" t="s">
        <v>31</v>
      </c>
      <c r="H37" s="43">
        <v>7819</v>
      </c>
      <c r="I37" s="32">
        <f>H37/F37</f>
        <v>6.223633729722846E-2</v>
      </c>
      <c r="J37" s="43">
        <v>0.31</v>
      </c>
      <c r="K37" s="43" t="s">
        <v>32</v>
      </c>
      <c r="L37" s="50" t="s">
        <v>61</v>
      </c>
      <c r="M37" s="50" t="s">
        <v>61</v>
      </c>
      <c r="N37" s="50" t="s">
        <v>61</v>
      </c>
      <c r="O37" s="50" t="s">
        <v>61</v>
      </c>
      <c r="P37" s="43"/>
      <c r="Q37" s="43" t="s">
        <v>87</v>
      </c>
      <c r="R37" s="43" t="s">
        <v>36</v>
      </c>
      <c r="S37" s="43">
        <v>2006</v>
      </c>
      <c r="T37" s="43">
        <v>2006</v>
      </c>
      <c r="U37" s="53" t="s">
        <v>88</v>
      </c>
      <c r="V37" s="43">
        <v>1</v>
      </c>
      <c r="W37" s="43" t="s">
        <v>38</v>
      </c>
      <c r="X37" s="43" t="s">
        <v>38</v>
      </c>
      <c r="Y37" s="43" t="s">
        <v>38</v>
      </c>
      <c r="Z37" s="43" t="s">
        <v>38</v>
      </c>
      <c r="AA37" s="43" t="s">
        <v>38</v>
      </c>
      <c r="AB37" s="43"/>
    </row>
    <row r="38" spans="1:28" s="32" customFormat="1" ht="17.45" customHeight="1">
      <c r="A38" s="4" t="s">
        <v>96</v>
      </c>
      <c r="B38" s="4" t="s">
        <v>97</v>
      </c>
      <c r="C38" s="4">
        <v>387</v>
      </c>
      <c r="D38" s="4" t="s">
        <v>29</v>
      </c>
      <c r="E38" s="4" t="s">
        <v>47</v>
      </c>
      <c r="F38" s="5">
        <v>4526</v>
      </c>
      <c r="G38" s="4" t="s">
        <v>31</v>
      </c>
      <c r="H38" s="4">
        <v>82</v>
      </c>
      <c r="I38" s="4">
        <f>H38/F38</f>
        <v>1.8117543084401236E-2</v>
      </c>
      <c r="J38" s="4">
        <v>0.97</v>
      </c>
      <c r="K38" s="4" t="s">
        <v>32</v>
      </c>
      <c r="L38" s="4">
        <v>13</v>
      </c>
      <c r="M38" s="4">
        <v>510</v>
      </c>
      <c r="N38" s="4">
        <f>L38/F38</f>
        <v>2.8722934158197082E-3</v>
      </c>
      <c r="O38" s="4">
        <f>M38/F38</f>
        <v>0.11268228015908087</v>
      </c>
      <c r="P38" s="43" t="s">
        <v>48</v>
      </c>
      <c r="Q38" s="43" t="s">
        <v>49</v>
      </c>
      <c r="R38" s="4" t="s">
        <v>36</v>
      </c>
      <c r="S38" s="4">
        <v>2013</v>
      </c>
      <c r="T38" s="4">
        <v>2013</v>
      </c>
      <c r="U38" s="4" t="s">
        <v>50</v>
      </c>
      <c r="V38" s="4">
        <v>1</v>
      </c>
      <c r="W38" s="32" t="s">
        <v>38</v>
      </c>
      <c r="X38" s="32" t="s">
        <v>38</v>
      </c>
      <c r="Y38" s="32" t="s">
        <v>38</v>
      </c>
      <c r="Z38" s="32" t="s">
        <v>38</v>
      </c>
      <c r="AA38" s="32" t="s">
        <v>38</v>
      </c>
    </row>
    <row r="39" spans="1:28" s="32" customFormat="1" ht="17.45" customHeight="1">
      <c r="A39" s="3" t="s">
        <v>96</v>
      </c>
      <c r="B39" s="4" t="s">
        <v>97</v>
      </c>
      <c r="C39" s="4" t="s">
        <v>33</v>
      </c>
      <c r="D39" s="4" t="s">
        <v>29</v>
      </c>
      <c r="E39" s="4" t="s">
        <v>98</v>
      </c>
      <c r="F39" s="5">
        <v>9100</v>
      </c>
      <c r="G39" s="4" t="s">
        <v>31</v>
      </c>
      <c r="H39" s="4">
        <v>2495</v>
      </c>
      <c r="I39" s="4">
        <f>H39/F39</f>
        <v>0.2741758241758242</v>
      </c>
      <c r="J39" s="4">
        <v>0.49</v>
      </c>
      <c r="K39" s="4" t="s">
        <v>32</v>
      </c>
      <c r="L39" s="4">
        <v>709</v>
      </c>
      <c r="M39" s="4">
        <v>8781</v>
      </c>
      <c r="N39" s="4">
        <f>L39/F39</f>
        <v>7.791208791208791E-2</v>
      </c>
      <c r="O39" s="4">
        <f>M39/F39</f>
        <v>0.96494505494505489</v>
      </c>
      <c r="P39" s="43" t="s">
        <v>48</v>
      </c>
      <c r="Q39" s="43" t="s">
        <v>49</v>
      </c>
      <c r="R39" s="4" t="s">
        <v>36</v>
      </c>
      <c r="S39" s="4">
        <v>2013</v>
      </c>
      <c r="T39" s="4">
        <v>2013</v>
      </c>
      <c r="U39" s="4" t="s">
        <v>50</v>
      </c>
      <c r="V39" s="4">
        <v>1</v>
      </c>
      <c r="W39" s="32" t="s">
        <v>38</v>
      </c>
      <c r="X39" s="32" t="s">
        <v>38</v>
      </c>
      <c r="Y39" s="32" t="s">
        <v>38</v>
      </c>
      <c r="Z39" s="32" t="s">
        <v>38</v>
      </c>
      <c r="AA39" s="32" t="s">
        <v>38</v>
      </c>
    </row>
    <row r="40" spans="1:28" s="32" customFormat="1" ht="17.45" customHeight="1">
      <c r="A40" s="4" t="s">
        <v>96</v>
      </c>
      <c r="B40" s="4" t="s">
        <v>97</v>
      </c>
      <c r="C40" s="4" t="s">
        <v>33</v>
      </c>
      <c r="D40" s="4" t="s">
        <v>29</v>
      </c>
      <c r="E40" s="4" t="s">
        <v>99</v>
      </c>
      <c r="F40" s="5">
        <v>15029</v>
      </c>
      <c r="G40" s="4" t="s">
        <v>31</v>
      </c>
      <c r="H40" s="4">
        <v>201</v>
      </c>
      <c r="I40" s="4">
        <f>H40/F40</f>
        <v>1.3374143322909043E-2</v>
      </c>
      <c r="J40" s="4">
        <v>0.54</v>
      </c>
      <c r="K40" s="4" t="s">
        <v>32</v>
      </c>
      <c r="L40" s="4">
        <v>43</v>
      </c>
      <c r="M40" s="4">
        <v>941</v>
      </c>
      <c r="N40" s="4">
        <f>L40/F40</f>
        <v>2.8611351387317851E-3</v>
      </c>
      <c r="O40" s="4">
        <f>M40/F40</f>
        <v>6.2612282919688608E-2</v>
      </c>
      <c r="P40" s="43" t="s">
        <v>48</v>
      </c>
      <c r="Q40" s="43" t="s">
        <v>49</v>
      </c>
      <c r="R40" s="4" t="s">
        <v>36</v>
      </c>
      <c r="S40" s="4">
        <v>2013</v>
      </c>
      <c r="T40" s="4">
        <v>2013</v>
      </c>
      <c r="U40" s="4" t="s">
        <v>50</v>
      </c>
      <c r="V40" s="4">
        <v>1</v>
      </c>
      <c r="W40" s="32" t="s">
        <v>38</v>
      </c>
      <c r="X40" s="32" t="s">
        <v>38</v>
      </c>
      <c r="Y40" s="32" t="s">
        <v>38</v>
      </c>
      <c r="Z40" s="32" t="s">
        <v>38</v>
      </c>
      <c r="AA40" s="32" t="s">
        <v>38</v>
      </c>
    </row>
    <row r="41" spans="1:28" s="32" customFormat="1" ht="17.45" customHeight="1">
      <c r="A41" s="3" t="s">
        <v>96</v>
      </c>
      <c r="B41" s="4" t="s">
        <v>97</v>
      </c>
      <c r="C41" s="5">
        <v>1140</v>
      </c>
      <c r="D41" s="4" t="s">
        <v>29</v>
      </c>
      <c r="E41" s="4" t="s">
        <v>100</v>
      </c>
      <c r="F41" s="5">
        <v>43419</v>
      </c>
      <c r="G41" s="4" t="s">
        <v>31</v>
      </c>
      <c r="H41" s="4">
        <v>920</v>
      </c>
      <c r="I41" s="4">
        <f>H41/F41</f>
        <v>2.1188880444045235E-2</v>
      </c>
      <c r="J41" s="4">
        <v>0.72</v>
      </c>
      <c r="K41" s="4" t="s">
        <v>32</v>
      </c>
      <c r="L41" s="4">
        <v>232</v>
      </c>
      <c r="M41" s="4">
        <v>3645</v>
      </c>
      <c r="N41" s="4">
        <f>L41/F41</f>
        <v>5.3432828945853194E-3</v>
      </c>
      <c r="O41" s="4">
        <f>M41/F41</f>
        <v>8.3949423063635731E-2</v>
      </c>
      <c r="P41" s="43" t="s">
        <v>48</v>
      </c>
      <c r="Q41" s="43" t="s">
        <v>49</v>
      </c>
      <c r="R41" s="4" t="s">
        <v>36</v>
      </c>
      <c r="S41" s="4">
        <v>2013</v>
      </c>
      <c r="T41" s="4">
        <v>2013</v>
      </c>
      <c r="U41" s="4" t="s">
        <v>50</v>
      </c>
      <c r="V41" s="4">
        <v>1</v>
      </c>
      <c r="W41" s="32" t="s">
        <v>38</v>
      </c>
      <c r="X41" s="32" t="s">
        <v>38</v>
      </c>
      <c r="Y41" s="32" t="s">
        <v>38</v>
      </c>
      <c r="Z41" s="32" t="s">
        <v>38</v>
      </c>
      <c r="AA41" s="32" t="s">
        <v>38</v>
      </c>
    </row>
    <row r="42" spans="1:28" s="32" customFormat="1" ht="17.45" customHeight="1">
      <c r="A42" s="4" t="s">
        <v>96</v>
      </c>
      <c r="B42" s="4" t="s">
        <v>97</v>
      </c>
      <c r="C42" s="5">
        <v>1358</v>
      </c>
      <c r="D42" s="4" t="s">
        <v>29</v>
      </c>
      <c r="E42" s="4" t="s">
        <v>101</v>
      </c>
      <c r="F42" s="5">
        <v>10091</v>
      </c>
      <c r="G42" s="4" t="s">
        <v>31</v>
      </c>
      <c r="H42" s="4">
        <v>1170</v>
      </c>
      <c r="I42" s="4">
        <f>H42/F42</f>
        <v>0.11594490139728471</v>
      </c>
      <c r="J42" s="4">
        <v>0.72</v>
      </c>
      <c r="K42" s="4" t="s">
        <v>32</v>
      </c>
      <c r="L42" s="4">
        <v>264</v>
      </c>
      <c r="M42" s="4">
        <v>5193</v>
      </c>
      <c r="N42" s="4">
        <f>L42/F42</f>
        <v>2.616192646913091E-2</v>
      </c>
      <c r="O42" s="4">
        <f>M42/F42</f>
        <v>0.51461698543256362</v>
      </c>
      <c r="P42" s="43" t="s">
        <v>48</v>
      </c>
      <c r="Q42" s="43" t="s">
        <v>49</v>
      </c>
      <c r="R42" s="4" t="s">
        <v>36</v>
      </c>
      <c r="S42" s="4">
        <v>2013</v>
      </c>
      <c r="T42" s="4">
        <v>2013</v>
      </c>
      <c r="U42" s="4" t="s">
        <v>50</v>
      </c>
      <c r="V42" s="4">
        <v>1</v>
      </c>
      <c r="W42" s="32" t="s">
        <v>38</v>
      </c>
      <c r="X42" s="32" t="s">
        <v>38</v>
      </c>
      <c r="Y42" s="32" t="s">
        <v>38</v>
      </c>
      <c r="Z42" s="32" t="s">
        <v>38</v>
      </c>
      <c r="AA42" s="32" t="s">
        <v>38</v>
      </c>
    </row>
    <row r="43" spans="1:28" s="32" customFormat="1" ht="17.45" customHeight="1">
      <c r="A43" s="3" t="s">
        <v>96</v>
      </c>
      <c r="B43" s="4" t="s">
        <v>97</v>
      </c>
      <c r="C43" s="4">
        <v>310</v>
      </c>
      <c r="D43" s="4" t="s">
        <v>29</v>
      </c>
      <c r="E43" s="4" t="s">
        <v>51</v>
      </c>
      <c r="F43" s="5">
        <v>4334</v>
      </c>
      <c r="G43" s="4" t="s">
        <v>31</v>
      </c>
      <c r="H43" s="4">
        <v>32</v>
      </c>
      <c r="I43" s="4">
        <f>H43/F43</f>
        <v>7.3834794646977387E-3</v>
      </c>
      <c r="J43" s="4">
        <v>0.74</v>
      </c>
      <c r="K43" s="4" t="s">
        <v>32</v>
      </c>
      <c r="L43" s="4">
        <v>7</v>
      </c>
      <c r="M43" s="4">
        <v>123</v>
      </c>
      <c r="N43" s="4">
        <f>L43/F43</f>
        <v>1.6151361329026304E-3</v>
      </c>
      <c r="O43" s="4">
        <f>M43/F43</f>
        <v>2.8380249192431935E-2</v>
      </c>
      <c r="P43" s="43" t="s">
        <v>48</v>
      </c>
      <c r="Q43" s="43" t="s">
        <v>49</v>
      </c>
      <c r="R43" s="4" t="s">
        <v>36</v>
      </c>
      <c r="S43" s="4">
        <v>2013</v>
      </c>
      <c r="T43" s="4">
        <v>2013</v>
      </c>
      <c r="U43" s="4" t="s">
        <v>50</v>
      </c>
      <c r="V43" s="4">
        <v>1</v>
      </c>
      <c r="W43" s="32" t="s">
        <v>38</v>
      </c>
      <c r="X43" s="32" t="s">
        <v>38</v>
      </c>
      <c r="Y43" s="32" t="s">
        <v>38</v>
      </c>
      <c r="Z43" s="32" t="s">
        <v>38</v>
      </c>
      <c r="AA43" s="32" t="s">
        <v>38</v>
      </c>
    </row>
    <row r="44" spans="1:28" ht="17.45" customHeight="1">
      <c r="A44" s="3" t="s">
        <v>96</v>
      </c>
      <c r="B44" s="4" t="s">
        <v>97</v>
      </c>
      <c r="C44" s="5">
        <v>1627</v>
      </c>
      <c r="D44" s="4" t="s">
        <v>29</v>
      </c>
      <c r="E44" s="4" t="s">
        <v>102</v>
      </c>
      <c r="F44" s="5">
        <v>63178</v>
      </c>
      <c r="G44" s="4" t="s">
        <v>31</v>
      </c>
      <c r="H44" s="4">
        <v>660</v>
      </c>
      <c r="I44" s="4">
        <f>H44/F44</f>
        <v>1.0446674475292033E-2</v>
      </c>
      <c r="J44" s="4">
        <v>0.56000000000000005</v>
      </c>
      <c r="K44" s="4" t="s">
        <v>32</v>
      </c>
      <c r="L44" s="4">
        <v>187</v>
      </c>
      <c r="M44" s="4">
        <v>2334</v>
      </c>
      <c r="N44" s="4">
        <f>L44/F44</f>
        <v>2.9598911013327422E-3</v>
      </c>
      <c r="O44" s="4">
        <f>M44/F44</f>
        <v>3.6943239735350915E-2</v>
      </c>
      <c r="P44" s="43" t="s">
        <v>48</v>
      </c>
      <c r="Q44" s="43" t="s">
        <v>49</v>
      </c>
      <c r="R44" s="4" t="s">
        <v>36</v>
      </c>
      <c r="S44" s="3">
        <v>2013</v>
      </c>
      <c r="T44" s="3">
        <v>2013</v>
      </c>
      <c r="U44" s="4" t="s">
        <v>50</v>
      </c>
      <c r="V44" s="4">
        <v>1</v>
      </c>
      <c r="W44" s="32" t="s">
        <v>38</v>
      </c>
      <c r="X44" s="32" t="s">
        <v>38</v>
      </c>
      <c r="Y44" s="32" t="s">
        <v>38</v>
      </c>
      <c r="Z44" s="32" t="s">
        <v>38</v>
      </c>
      <c r="AA44" s="32" t="s">
        <v>38</v>
      </c>
      <c r="AB44" s="32"/>
    </row>
    <row r="45" spans="1:28" ht="17.45" customHeight="1">
      <c r="A45" s="3" t="s">
        <v>96</v>
      </c>
      <c r="B45" s="4" t="s">
        <v>97</v>
      </c>
      <c r="C45" s="5">
        <v>1888</v>
      </c>
      <c r="D45" s="4" t="s">
        <v>29</v>
      </c>
      <c r="E45" s="4" t="s">
        <v>103</v>
      </c>
      <c r="F45" s="5">
        <v>29178</v>
      </c>
      <c r="G45" s="4" t="s">
        <v>31</v>
      </c>
      <c r="H45" s="4">
        <v>886</v>
      </c>
      <c r="I45" s="4">
        <f>H45/F45</f>
        <v>3.0365343752142025E-2</v>
      </c>
      <c r="J45" s="4">
        <v>0.36</v>
      </c>
      <c r="K45" s="4" t="s">
        <v>32</v>
      </c>
      <c r="L45" s="4">
        <v>415</v>
      </c>
      <c r="M45" s="4">
        <v>1893</v>
      </c>
      <c r="N45" s="4">
        <f>L45/F45</f>
        <v>1.4223044759750498E-2</v>
      </c>
      <c r="O45" s="4">
        <f>M45/F45</f>
        <v>6.4877647542669128E-2</v>
      </c>
      <c r="P45" s="43" t="s">
        <v>48</v>
      </c>
      <c r="Q45" s="43" t="s">
        <v>49</v>
      </c>
      <c r="R45" s="4" t="s">
        <v>36</v>
      </c>
      <c r="S45" s="3">
        <v>2013</v>
      </c>
      <c r="T45" s="3">
        <v>2013</v>
      </c>
      <c r="U45" s="4" t="s">
        <v>50</v>
      </c>
      <c r="V45" s="4">
        <v>1</v>
      </c>
      <c r="W45" s="32" t="s">
        <v>38</v>
      </c>
      <c r="X45" s="32" t="s">
        <v>38</v>
      </c>
      <c r="Y45" s="32" t="s">
        <v>38</v>
      </c>
      <c r="Z45" s="32" t="s">
        <v>38</v>
      </c>
      <c r="AA45" s="32" t="s">
        <v>38</v>
      </c>
      <c r="AB45" s="32"/>
    </row>
    <row r="46" spans="1:28" ht="17.45" customHeight="1">
      <c r="A46" s="4" t="s">
        <v>96</v>
      </c>
      <c r="B46" s="4" t="s">
        <v>97</v>
      </c>
      <c r="C46" s="5">
        <v>6710</v>
      </c>
      <c r="D46" s="4" t="s">
        <v>29</v>
      </c>
      <c r="E46" s="4" t="s">
        <v>53</v>
      </c>
      <c r="F46" s="5">
        <v>178855</v>
      </c>
      <c r="G46" s="4" t="s">
        <v>31</v>
      </c>
      <c r="H46" s="4">
        <v>6446</v>
      </c>
      <c r="I46" s="4">
        <f>H46/F46</f>
        <v>3.6040367895781501E-2</v>
      </c>
      <c r="J46" s="4">
        <v>0.26</v>
      </c>
      <c r="K46" s="4" t="s">
        <v>32</v>
      </c>
      <c r="L46" s="4">
        <v>3838</v>
      </c>
      <c r="M46" s="4">
        <v>10827</v>
      </c>
      <c r="N46" s="4">
        <f>L46/F46</f>
        <v>2.1458723547007352E-2</v>
      </c>
      <c r="O46" s="4">
        <f>M46/F46</f>
        <v>6.0535070308350342E-2</v>
      </c>
      <c r="P46" s="43" t="s">
        <v>48</v>
      </c>
      <c r="Q46" s="43" t="s">
        <v>49</v>
      </c>
      <c r="R46" s="4" t="s">
        <v>36</v>
      </c>
      <c r="S46" s="4">
        <v>2013</v>
      </c>
      <c r="T46" s="4">
        <v>2013</v>
      </c>
      <c r="U46" s="4" t="s">
        <v>50</v>
      </c>
      <c r="V46" s="4">
        <v>1</v>
      </c>
      <c r="W46" s="32" t="s">
        <v>38</v>
      </c>
      <c r="X46" s="32" t="s">
        <v>38</v>
      </c>
      <c r="Y46" s="32" t="s">
        <v>38</v>
      </c>
      <c r="Z46" s="32" t="s">
        <v>38</v>
      </c>
      <c r="AA46" s="32" t="s">
        <v>38</v>
      </c>
      <c r="AB46" s="32"/>
    </row>
    <row r="47" spans="1:28" ht="17.45" customHeight="1">
      <c r="A47" s="52" t="s">
        <v>104</v>
      </c>
      <c r="B47" s="43" t="s">
        <v>97</v>
      </c>
      <c r="C47" s="45">
        <v>4446.1000000000004</v>
      </c>
      <c r="D47" s="32" t="s">
        <v>105</v>
      </c>
      <c r="E47" s="43" t="s">
        <v>106</v>
      </c>
      <c r="F47" s="45">
        <v>105260</v>
      </c>
      <c r="G47" s="4" t="s">
        <v>31</v>
      </c>
      <c r="H47" s="43">
        <v>744</v>
      </c>
      <c r="I47" s="43">
        <f>0.707/100</f>
        <v>7.0699999999999999E-3</v>
      </c>
      <c r="J47" s="43">
        <v>0.34</v>
      </c>
      <c r="K47" s="43" t="s">
        <v>32</v>
      </c>
      <c r="L47" s="45">
        <v>357</v>
      </c>
      <c r="M47" s="45">
        <v>1461</v>
      </c>
      <c r="N47" s="48">
        <f>L47/F47</f>
        <v>3.3916017480524418E-3</v>
      </c>
      <c r="O47" s="48">
        <f>M47/F47</f>
        <v>1.3879916397491926E-2</v>
      </c>
      <c r="P47" s="32" t="s">
        <v>48</v>
      </c>
      <c r="Q47" s="43" t="s">
        <v>107</v>
      </c>
      <c r="R47" s="4" t="s">
        <v>36</v>
      </c>
      <c r="S47" s="52">
        <v>2012</v>
      </c>
      <c r="T47" s="52">
        <v>2012</v>
      </c>
      <c r="U47" s="43" t="s">
        <v>108</v>
      </c>
      <c r="V47" s="43">
        <v>1</v>
      </c>
      <c r="W47" s="43" t="s">
        <v>38</v>
      </c>
      <c r="X47" s="43" t="s">
        <v>38</v>
      </c>
      <c r="Y47" s="43" t="s">
        <v>38</v>
      </c>
      <c r="Z47" s="43" t="s">
        <v>38</v>
      </c>
      <c r="AA47" s="43" t="s">
        <v>38</v>
      </c>
      <c r="AB47" s="54" t="s">
        <v>109</v>
      </c>
    </row>
    <row r="48" spans="1:28" ht="17.45" customHeight="1">
      <c r="A48" s="55" t="s">
        <v>110</v>
      </c>
      <c r="B48" s="4" t="s">
        <v>111</v>
      </c>
      <c r="C48" s="10">
        <v>1431</v>
      </c>
      <c r="D48" s="4" t="s">
        <v>29</v>
      </c>
      <c r="E48" s="4" t="s">
        <v>53</v>
      </c>
      <c r="F48" s="5">
        <v>16135</v>
      </c>
      <c r="G48" s="4" t="s">
        <v>31</v>
      </c>
      <c r="H48" s="4">
        <v>6005</v>
      </c>
      <c r="I48" s="4">
        <f>H48/F48</f>
        <v>0.37217229625038734</v>
      </c>
      <c r="J48" s="4">
        <v>0.2</v>
      </c>
      <c r="K48" s="4" t="s">
        <v>32</v>
      </c>
      <c r="L48" s="4">
        <v>4070</v>
      </c>
      <c r="M48" s="4">
        <v>8858</v>
      </c>
      <c r="N48" s="4">
        <f>L48/F48</f>
        <v>0.25224666873256896</v>
      </c>
      <c r="O48" s="4">
        <f>M48/F48</f>
        <v>0.54899287263712426</v>
      </c>
      <c r="P48" s="4" t="s">
        <v>34</v>
      </c>
      <c r="Q48" s="4" t="s">
        <v>35</v>
      </c>
      <c r="R48" s="4" t="s">
        <v>36</v>
      </c>
      <c r="S48" s="4">
        <v>2014</v>
      </c>
      <c r="T48" s="4">
        <v>2014</v>
      </c>
      <c r="U48" s="4" t="s">
        <v>112</v>
      </c>
      <c r="V48" s="4">
        <v>1</v>
      </c>
      <c r="W48" s="43" t="s">
        <v>38</v>
      </c>
      <c r="X48" s="43" t="s">
        <v>38</v>
      </c>
      <c r="Y48" s="43" t="s">
        <v>38</v>
      </c>
      <c r="Z48" s="43" t="s">
        <v>38</v>
      </c>
      <c r="AA48" s="43" t="s">
        <v>38</v>
      </c>
    </row>
    <row r="49" spans="1:27" ht="17.45" customHeight="1">
      <c r="A49" s="55" t="s">
        <v>110</v>
      </c>
      <c r="B49" s="43" t="s">
        <v>113</v>
      </c>
      <c r="C49" s="10">
        <v>1431</v>
      </c>
      <c r="D49" s="4" t="s">
        <v>29</v>
      </c>
      <c r="E49" s="4" t="s">
        <v>53</v>
      </c>
      <c r="F49" s="5">
        <v>16135</v>
      </c>
      <c r="G49" s="4" t="s">
        <v>31</v>
      </c>
      <c r="H49" s="4">
        <v>2324</v>
      </c>
      <c r="I49" s="4">
        <f>H49/F49</f>
        <v>0.1440347071583514</v>
      </c>
      <c r="J49" s="4">
        <v>0.47</v>
      </c>
      <c r="K49" s="4" t="s">
        <v>32</v>
      </c>
      <c r="L49" s="4">
        <v>968</v>
      </c>
      <c r="M49" s="4">
        <v>5575</v>
      </c>
      <c r="N49" s="4">
        <f>L49/F49</f>
        <v>5.9993802293151537E-2</v>
      </c>
      <c r="O49" s="4">
        <f>M49/F49</f>
        <v>0.34552215680198328</v>
      </c>
      <c r="P49" s="4" t="s">
        <v>34</v>
      </c>
      <c r="Q49" s="4" t="s">
        <v>35</v>
      </c>
      <c r="R49" s="4" t="s">
        <v>36</v>
      </c>
      <c r="S49" s="4">
        <v>2014</v>
      </c>
      <c r="T49" s="4">
        <v>2014</v>
      </c>
      <c r="U49" s="4" t="s">
        <v>112</v>
      </c>
      <c r="V49" s="4">
        <v>1</v>
      </c>
      <c r="W49" s="43" t="s">
        <v>38</v>
      </c>
      <c r="X49" s="43" t="s">
        <v>38</v>
      </c>
      <c r="Y49" s="43" t="s">
        <v>38</v>
      </c>
      <c r="Z49" s="43" t="s">
        <v>38</v>
      </c>
      <c r="AA49" s="43" t="s">
        <v>38</v>
      </c>
    </row>
    <row r="50" spans="1:27" ht="17.45" customHeight="1">
      <c r="A50" s="55" t="s">
        <v>110</v>
      </c>
      <c r="B50" s="4" t="s">
        <v>46</v>
      </c>
      <c r="C50" s="10">
        <v>1431</v>
      </c>
      <c r="D50" s="4" t="s">
        <v>29</v>
      </c>
      <c r="E50" s="4" t="s">
        <v>53</v>
      </c>
      <c r="F50" s="5">
        <v>16135</v>
      </c>
      <c r="G50" s="4" t="s">
        <v>31</v>
      </c>
      <c r="H50" s="4">
        <v>3059</v>
      </c>
      <c r="I50" s="4">
        <f>H50/F50</f>
        <v>0.18958785249457702</v>
      </c>
      <c r="J50" s="4">
        <v>0.28999999999999998</v>
      </c>
      <c r="K50" s="4" t="s">
        <v>32</v>
      </c>
      <c r="L50" s="4">
        <v>1760</v>
      </c>
      <c r="M50" s="4">
        <v>5316</v>
      </c>
      <c r="N50" s="4">
        <f>L50/F50</f>
        <v>0.10907964053300279</v>
      </c>
      <c r="O50" s="4">
        <f>M50/F50</f>
        <v>0.32947009606445615</v>
      </c>
      <c r="P50" s="4" t="s">
        <v>34</v>
      </c>
      <c r="Q50" s="4" t="s">
        <v>35</v>
      </c>
      <c r="R50" s="4" t="s">
        <v>36</v>
      </c>
      <c r="S50" s="4">
        <v>2014</v>
      </c>
      <c r="T50" s="4">
        <v>2014</v>
      </c>
      <c r="U50" s="4" t="s">
        <v>112</v>
      </c>
      <c r="V50" s="4">
        <v>1</v>
      </c>
      <c r="W50" s="43" t="s">
        <v>38</v>
      </c>
      <c r="X50" s="43" t="s">
        <v>38</v>
      </c>
      <c r="Y50" s="43" t="s">
        <v>38</v>
      </c>
      <c r="Z50" s="43" t="s">
        <v>38</v>
      </c>
      <c r="AA50" s="43" t="s">
        <v>38</v>
      </c>
    </row>
    <row r="51" spans="1:27" ht="17.45" customHeight="1">
      <c r="A51" s="55" t="s">
        <v>110</v>
      </c>
      <c r="B51" s="4" t="s">
        <v>114</v>
      </c>
      <c r="C51" s="10">
        <v>1431</v>
      </c>
      <c r="D51" s="4" t="s">
        <v>29</v>
      </c>
      <c r="E51" s="4" t="s">
        <v>53</v>
      </c>
      <c r="F51" s="5">
        <v>16135</v>
      </c>
      <c r="G51" s="4" t="s">
        <v>31</v>
      </c>
      <c r="H51" s="4">
        <v>2544</v>
      </c>
      <c r="I51" s="4">
        <f>H51/F51</f>
        <v>0.15766966222497675</v>
      </c>
      <c r="J51" s="4">
        <v>0.27</v>
      </c>
      <c r="K51" s="4" t="s">
        <v>32</v>
      </c>
      <c r="L51" s="4">
        <v>1513</v>
      </c>
      <c r="M51" s="4">
        <v>4279</v>
      </c>
      <c r="N51" s="4">
        <f>L51/F51</f>
        <v>9.3771304617291606E-2</v>
      </c>
      <c r="O51" s="4">
        <f>M51/F51</f>
        <v>0.26519987604586304</v>
      </c>
      <c r="P51" s="4" t="s">
        <v>34</v>
      </c>
      <c r="Q51" s="4" t="s">
        <v>35</v>
      </c>
      <c r="R51" s="4" t="s">
        <v>36</v>
      </c>
      <c r="S51" s="4">
        <v>2014</v>
      </c>
      <c r="T51" s="4">
        <v>2014</v>
      </c>
      <c r="U51" s="4" t="s">
        <v>112</v>
      </c>
      <c r="V51" s="4">
        <v>1</v>
      </c>
      <c r="W51" s="43" t="s">
        <v>38</v>
      </c>
      <c r="X51" s="43" t="s">
        <v>38</v>
      </c>
      <c r="Y51" s="43" t="s">
        <v>38</v>
      </c>
      <c r="Z51" s="43" t="s">
        <v>38</v>
      </c>
      <c r="AA51" s="43" t="s">
        <v>38</v>
      </c>
    </row>
    <row r="52" spans="1:27" ht="17.45" customHeight="1">
      <c r="A52" s="56" t="s">
        <v>115</v>
      </c>
      <c r="B52" s="43" t="s">
        <v>114</v>
      </c>
      <c r="C52" s="43">
        <v>4549.3999999999996</v>
      </c>
      <c r="D52" s="43" t="s">
        <v>29</v>
      </c>
      <c r="E52" s="43" t="s">
        <v>116</v>
      </c>
      <c r="F52" s="43">
        <v>44298</v>
      </c>
      <c r="H52" s="50">
        <v>1105</v>
      </c>
      <c r="I52" s="32">
        <f>H52/F52</f>
        <v>2.4944692762652942E-2</v>
      </c>
      <c r="J52" s="43">
        <v>0.31</v>
      </c>
      <c r="K52" s="43" t="s">
        <v>32</v>
      </c>
      <c r="L52" s="43">
        <v>610</v>
      </c>
      <c r="M52" s="43">
        <v>2002</v>
      </c>
      <c r="N52" s="48">
        <f>L52/F52</f>
        <v>1.3770373380288048E-2</v>
      </c>
      <c r="O52" s="48">
        <f>M52/F52</f>
        <v>4.5193913946453564E-2</v>
      </c>
      <c r="P52" s="32" t="s">
        <v>48</v>
      </c>
      <c r="Q52" s="43" t="s">
        <v>117</v>
      </c>
      <c r="R52" s="4" t="s">
        <v>36</v>
      </c>
      <c r="S52" s="57">
        <v>2006</v>
      </c>
      <c r="T52" s="57">
        <v>2006</v>
      </c>
      <c r="U52" s="43" t="s">
        <v>118</v>
      </c>
      <c r="V52" s="32">
        <v>1</v>
      </c>
      <c r="W52" s="43" t="s">
        <v>38</v>
      </c>
      <c r="X52" s="43" t="s">
        <v>38</v>
      </c>
      <c r="Y52" s="43" t="s">
        <v>38</v>
      </c>
      <c r="Z52" s="43" t="s">
        <v>38</v>
      </c>
    </row>
    <row r="53" spans="1:27" ht="17.45" customHeight="1">
      <c r="A53" s="56" t="s">
        <v>115</v>
      </c>
      <c r="B53" s="43" t="s">
        <v>114</v>
      </c>
      <c r="C53" s="43">
        <v>3236</v>
      </c>
      <c r="D53" s="43" t="s">
        <v>29</v>
      </c>
      <c r="E53" s="43" t="s">
        <v>119</v>
      </c>
      <c r="F53" s="43">
        <v>34332</v>
      </c>
      <c r="H53" s="50">
        <v>1137</v>
      </c>
      <c r="I53" s="32">
        <f>H53/F53</f>
        <v>3.3117790982174065E-2</v>
      </c>
      <c r="J53" s="43">
        <v>0.48</v>
      </c>
      <c r="K53" s="43" t="s">
        <v>32</v>
      </c>
      <c r="L53" s="43">
        <v>468</v>
      </c>
      <c r="M53" s="43">
        <v>2758</v>
      </c>
      <c r="N53" s="48">
        <f>L53/F53</f>
        <v>1.3631597343586158E-2</v>
      </c>
      <c r="O53" s="48">
        <f>M53/F53</f>
        <v>8.0333216823954334E-2</v>
      </c>
      <c r="P53" s="32" t="s">
        <v>48</v>
      </c>
      <c r="Q53" s="43" t="s">
        <v>117</v>
      </c>
      <c r="R53" s="4" t="s">
        <v>36</v>
      </c>
      <c r="S53" s="43">
        <v>2008</v>
      </c>
      <c r="T53" s="43">
        <v>2008</v>
      </c>
      <c r="U53" s="43" t="s">
        <v>120</v>
      </c>
      <c r="V53" s="32">
        <v>1</v>
      </c>
      <c r="W53" s="43" t="s">
        <v>38</v>
      </c>
      <c r="X53" s="43" t="s">
        <v>38</v>
      </c>
      <c r="Y53" s="43" t="s">
        <v>38</v>
      </c>
      <c r="Z53" s="43" t="s">
        <v>38</v>
      </c>
    </row>
    <row r="54" spans="1:27" ht="17.45" customHeight="1">
      <c r="A54" s="56" t="s">
        <v>115</v>
      </c>
      <c r="B54" s="43" t="s">
        <v>114</v>
      </c>
      <c r="C54" s="43">
        <v>3514.8</v>
      </c>
      <c r="D54" s="43" t="s">
        <v>29</v>
      </c>
      <c r="E54" s="43" t="s">
        <v>121</v>
      </c>
      <c r="F54" s="43">
        <v>41876</v>
      </c>
      <c r="G54" s="4" t="s">
        <v>31</v>
      </c>
      <c r="H54" s="50">
        <v>1408</v>
      </c>
      <c r="I54" s="32">
        <f>H54/F54</f>
        <v>3.3623077657846979E-2</v>
      </c>
      <c r="J54" s="43">
        <v>0.22</v>
      </c>
      <c r="K54" s="43" t="s">
        <v>32</v>
      </c>
      <c r="L54" s="43">
        <v>922</v>
      </c>
      <c r="M54" s="43">
        <v>2150</v>
      </c>
      <c r="N54" s="48">
        <f>L54/F54</f>
        <v>2.2017384659470819E-2</v>
      </c>
      <c r="O54" s="48">
        <f>M54/F54</f>
        <v>5.1342057503104402E-2</v>
      </c>
      <c r="P54" s="32" t="s">
        <v>48</v>
      </c>
      <c r="Q54" s="43" t="s">
        <v>117</v>
      </c>
      <c r="R54" s="4" t="s">
        <v>36</v>
      </c>
      <c r="S54" s="43">
        <v>2012</v>
      </c>
      <c r="T54" s="43">
        <v>2012</v>
      </c>
      <c r="U54" s="43" t="s">
        <v>122</v>
      </c>
      <c r="V54" s="32">
        <v>1</v>
      </c>
      <c r="W54" s="43" t="s">
        <v>38</v>
      </c>
      <c r="X54" s="43" t="s">
        <v>38</v>
      </c>
      <c r="Y54" s="43" t="s">
        <v>38</v>
      </c>
      <c r="Z54" s="43" t="s">
        <v>38</v>
      </c>
    </row>
    <row r="55" spans="1:27" ht="17.45" customHeight="1">
      <c r="A55" s="52" t="s">
        <v>123</v>
      </c>
      <c r="B55" s="43" t="s">
        <v>111</v>
      </c>
      <c r="C55" s="58">
        <v>9076</v>
      </c>
      <c r="D55" s="4" t="s">
        <v>29</v>
      </c>
      <c r="E55" s="43" t="s">
        <v>124</v>
      </c>
      <c r="F55" s="45">
        <v>767114</v>
      </c>
      <c r="G55" s="4" t="s">
        <v>31</v>
      </c>
      <c r="H55" s="45" t="s">
        <v>61</v>
      </c>
      <c r="I55" s="48">
        <v>0.39</v>
      </c>
      <c r="J55" s="43" t="s">
        <v>61</v>
      </c>
      <c r="K55" s="43" t="s">
        <v>61</v>
      </c>
      <c r="L55" s="45" t="s">
        <v>61</v>
      </c>
      <c r="M55" s="45" t="s">
        <v>61</v>
      </c>
      <c r="N55" s="48">
        <v>0.32</v>
      </c>
      <c r="O55" s="48">
        <v>0.47</v>
      </c>
      <c r="P55" s="32" t="s">
        <v>48</v>
      </c>
      <c r="Q55" s="43" t="s">
        <v>125</v>
      </c>
      <c r="R55" s="4" t="s">
        <v>36</v>
      </c>
      <c r="S55" s="52">
        <v>2012</v>
      </c>
      <c r="T55" s="52">
        <v>2012</v>
      </c>
      <c r="U55" s="43" t="s">
        <v>126</v>
      </c>
      <c r="V55" s="43">
        <v>1</v>
      </c>
      <c r="W55" s="43" t="s">
        <v>38</v>
      </c>
      <c r="X55" s="43" t="s">
        <v>38</v>
      </c>
      <c r="Y55" s="43" t="s">
        <v>38</v>
      </c>
      <c r="Z55" s="43" t="s">
        <v>38</v>
      </c>
      <c r="AA55" s="43" t="s">
        <v>38</v>
      </c>
    </row>
    <row r="56" spans="1:27" ht="17.45" customHeight="1">
      <c r="A56" s="52" t="s">
        <v>123</v>
      </c>
      <c r="B56" s="43" t="s">
        <v>127</v>
      </c>
      <c r="C56" s="58">
        <v>9076</v>
      </c>
      <c r="D56" s="4" t="s">
        <v>29</v>
      </c>
      <c r="E56" s="43" t="s">
        <v>124</v>
      </c>
      <c r="F56" s="45">
        <v>767114</v>
      </c>
      <c r="G56" s="4" t="s">
        <v>31</v>
      </c>
      <c r="H56" s="45" t="s">
        <v>61</v>
      </c>
      <c r="I56" s="48">
        <v>0.24</v>
      </c>
      <c r="J56" s="43" t="s">
        <v>61</v>
      </c>
      <c r="K56" s="43" t="s">
        <v>61</v>
      </c>
      <c r="L56" s="45" t="s">
        <v>61</v>
      </c>
      <c r="M56" s="45" t="s">
        <v>61</v>
      </c>
      <c r="N56" s="48">
        <v>0.19</v>
      </c>
      <c r="O56" s="48">
        <v>0.3</v>
      </c>
      <c r="P56" s="32" t="s">
        <v>48</v>
      </c>
      <c r="Q56" s="43" t="s">
        <v>125</v>
      </c>
      <c r="R56" s="4" t="s">
        <v>36</v>
      </c>
      <c r="S56" s="52">
        <v>2012</v>
      </c>
      <c r="T56" s="52">
        <v>2012</v>
      </c>
      <c r="U56" s="43" t="s">
        <v>126</v>
      </c>
      <c r="V56" s="43">
        <v>1</v>
      </c>
      <c r="W56" s="43" t="s">
        <v>38</v>
      </c>
      <c r="X56" s="43" t="s">
        <v>38</v>
      </c>
      <c r="Y56" s="43" t="s">
        <v>38</v>
      </c>
      <c r="Z56" s="43" t="s">
        <v>38</v>
      </c>
      <c r="AA56" s="43" t="s">
        <v>38</v>
      </c>
    </row>
    <row r="57" spans="1:27" ht="17.45" customHeight="1">
      <c r="A57" s="52" t="s">
        <v>123</v>
      </c>
      <c r="B57" s="43" t="s">
        <v>128</v>
      </c>
      <c r="C57" s="58">
        <v>9076</v>
      </c>
      <c r="D57" s="4" t="s">
        <v>29</v>
      </c>
      <c r="E57" s="43" t="s">
        <v>124</v>
      </c>
      <c r="F57" s="45">
        <v>767114</v>
      </c>
      <c r="G57" s="4" t="s">
        <v>31</v>
      </c>
      <c r="H57" s="45" t="s">
        <v>61</v>
      </c>
      <c r="I57" s="48">
        <v>0.6</v>
      </c>
      <c r="J57" s="43" t="s">
        <v>61</v>
      </c>
      <c r="K57" s="43" t="s">
        <v>61</v>
      </c>
      <c r="L57" s="45" t="s">
        <v>61</v>
      </c>
      <c r="M57" s="45" t="s">
        <v>61</v>
      </c>
      <c r="N57" s="48">
        <v>0.51</v>
      </c>
      <c r="O57" s="48">
        <v>0.73</v>
      </c>
      <c r="P57" s="32" t="s">
        <v>48</v>
      </c>
      <c r="Q57" s="43" t="s">
        <v>125</v>
      </c>
      <c r="R57" s="4" t="s">
        <v>36</v>
      </c>
      <c r="S57" s="52">
        <v>2012</v>
      </c>
      <c r="T57" s="52">
        <v>2012</v>
      </c>
      <c r="U57" s="43" t="s">
        <v>126</v>
      </c>
      <c r="V57" s="43">
        <v>1</v>
      </c>
      <c r="W57" s="43" t="s">
        <v>38</v>
      </c>
      <c r="X57" s="43" t="s">
        <v>38</v>
      </c>
      <c r="Y57" s="43" t="s">
        <v>38</v>
      </c>
      <c r="Z57" s="43" t="s">
        <v>38</v>
      </c>
      <c r="AA57" s="43" t="s">
        <v>38</v>
      </c>
    </row>
    <row r="58" spans="1:27" ht="17.45" customHeight="1">
      <c r="A58" s="52" t="s">
        <v>129</v>
      </c>
      <c r="B58" s="32" t="s">
        <v>111</v>
      </c>
      <c r="C58" s="32" t="s">
        <v>34</v>
      </c>
      <c r="D58" s="32" t="s">
        <v>105</v>
      </c>
      <c r="E58" s="32" t="s">
        <v>130</v>
      </c>
      <c r="F58" s="45">
        <v>767114</v>
      </c>
      <c r="G58" s="4" t="s">
        <v>31</v>
      </c>
      <c r="H58" s="45">
        <v>170000</v>
      </c>
      <c r="I58" s="32">
        <f>H58/F58</f>
        <v>0.2216098259189638</v>
      </c>
      <c r="J58" s="45">
        <v>7000</v>
      </c>
      <c r="K58" s="43" t="s">
        <v>131</v>
      </c>
      <c r="L58" s="45" t="s">
        <v>61</v>
      </c>
      <c r="M58" s="45" t="s">
        <v>61</v>
      </c>
      <c r="N58" s="45" t="s">
        <v>61</v>
      </c>
      <c r="O58" s="45" t="s">
        <v>61</v>
      </c>
      <c r="P58" s="32" t="s">
        <v>48</v>
      </c>
      <c r="Q58" s="43" t="s">
        <v>132</v>
      </c>
      <c r="R58" s="4" t="s">
        <v>36</v>
      </c>
      <c r="S58" s="52">
        <v>2012</v>
      </c>
      <c r="T58" s="52">
        <v>2012</v>
      </c>
      <c r="U58" s="43" t="s">
        <v>133</v>
      </c>
      <c r="V58" s="43">
        <v>1</v>
      </c>
      <c r="W58" s="43" t="s">
        <v>38</v>
      </c>
      <c r="X58" s="43" t="s">
        <v>38</v>
      </c>
      <c r="Y58" s="43" t="s">
        <v>38</v>
      </c>
      <c r="Z58" s="43" t="s">
        <v>38</v>
      </c>
      <c r="AA58" s="43" t="s">
        <v>38</v>
      </c>
    </row>
    <row r="59" spans="1:27" ht="17.45" customHeight="1">
      <c r="A59" s="52" t="s">
        <v>129</v>
      </c>
      <c r="B59" s="32" t="s">
        <v>111</v>
      </c>
      <c r="C59" s="32" t="s">
        <v>34</v>
      </c>
      <c r="D59" s="32" t="s">
        <v>105</v>
      </c>
      <c r="E59" s="32" t="s">
        <v>134</v>
      </c>
      <c r="F59" s="45">
        <v>767114</v>
      </c>
      <c r="G59" s="4" t="s">
        <v>31</v>
      </c>
      <c r="H59" s="45">
        <v>125000</v>
      </c>
      <c r="I59" s="43">
        <f>H59/F59</f>
        <v>0.16294840141100281</v>
      </c>
      <c r="J59" s="45">
        <v>5000</v>
      </c>
      <c r="K59" s="43" t="s">
        <v>131</v>
      </c>
      <c r="L59" s="45" t="s">
        <v>61</v>
      </c>
      <c r="M59" s="45" t="s">
        <v>61</v>
      </c>
      <c r="N59" s="45" t="s">
        <v>61</v>
      </c>
      <c r="O59" s="45" t="s">
        <v>61</v>
      </c>
      <c r="P59" s="32" t="s">
        <v>48</v>
      </c>
      <c r="Q59" s="43" t="s">
        <v>135</v>
      </c>
      <c r="R59" s="4" t="s">
        <v>36</v>
      </c>
      <c r="S59" s="52">
        <v>2013</v>
      </c>
      <c r="T59" s="52">
        <v>2013</v>
      </c>
      <c r="U59" s="43" t="s">
        <v>136</v>
      </c>
      <c r="V59" s="43">
        <v>1</v>
      </c>
      <c r="W59" s="43" t="s">
        <v>38</v>
      </c>
      <c r="X59" s="43" t="s">
        <v>38</v>
      </c>
      <c r="Y59" s="43" t="s">
        <v>38</v>
      </c>
      <c r="Z59" s="43" t="s">
        <v>38</v>
      </c>
      <c r="AA59" s="43" t="s">
        <v>38</v>
      </c>
    </row>
    <row r="60" spans="1:27" ht="17.45" customHeight="1">
      <c r="A60" s="52" t="s">
        <v>129</v>
      </c>
      <c r="B60" s="32" t="s">
        <v>127</v>
      </c>
      <c r="C60" s="32" t="s">
        <v>34</v>
      </c>
      <c r="D60" s="32" t="s">
        <v>105</v>
      </c>
      <c r="E60" s="32" t="s">
        <v>130</v>
      </c>
      <c r="F60" s="45">
        <v>767114</v>
      </c>
      <c r="G60" s="4" t="s">
        <v>31</v>
      </c>
      <c r="H60" s="45">
        <v>117000</v>
      </c>
      <c r="I60" s="32">
        <f>H60/F60</f>
        <v>0.15251970372069862</v>
      </c>
      <c r="J60" s="45">
        <v>25000</v>
      </c>
      <c r="K60" s="43" t="s">
        <v>131</v>
      </c>
      <c r="L60" s="45" t="s">
        <v>61</v>
      </c>
      <c r="M60" s="45" t="s">
        <v>61</v>
      </c>
      <c r="N60" s="45" t="s">
        <v>61</v>
      </c>
      <c r="O60" s="45" t="s">
        <v>61</v>
      </c>
      <c r="P60" s="32" t="s">
        <v>48</v>
      </c>
      <c r="Q60" s="43" t="s">
        <v>135</v>
      </c>
      <c r="R60" s="4" t="s">
        <v>36</v>
      </c>
      <c r="S60" s="52">
        <v>2012</v>
      </c>
      <c r="T60" s="52">
        <v>2012</v>
      </c>
      <c r="U60" s="43" t="s">
        <v>133</v>
      </c>
      <c r="V60" s="43">
        <v>1</v>
      </c>
      <c r="W60" s="43" t="s">
        <v>38</v>
      </c>
      <c r="X60" s="43" t="s">
        <v>38</v>
      </c>
      <c r="Y60" s="43" t="s">
        <v>38</v>
      </c>
      <c r="Z60" s="43" t="s">
        <v>38</v>
      </c>
      <c r="AA60" s="43" t="s">
        <v>38</v>
      </c>
    </row>
    <row r="61" spans="1:27" ht="17.45" customHeight="1">
      <c r="A61" s="52" t="s">
        <v>129</v>
      </c>
      <c r="B61" s="32" t="s">
        <v>127</v>
      </c>
      <c r="C61" s="32" t="s">
        <v>34</v>
      </c>
      <c r="D61" s="32" t="s">
        <v>105</v>
      </c>
      <c r="E61" s="32" t="s">
        <v>134</v>
      </c>
      <c r="F61" s="45">
        <v>767114</v>
      </c>
      <c r="G61" s="4" t="s">
        <v>31</v>
      </c>
      <c r="H61" s="45">
        <v>38000</v>
      </c>
      <c r="I61" s="32">
        <f>H61/F61</f>
        <v>4.9536314028944851E-2</v>
      </c>
      <c r="J61" s="45">
        <v>4000</v>
      </c>
      <c r="K61" s="43" t="s">
        <v>131</v>
      </c>
      <c r="L61" s="45" t="s">
        <v>61</v>
      </c>
      <c r="M61" s="45" t="s">
        <v>61</v>
      </c>
      <c r="N61" s="45" t="s">
        <v>61</v>
      </c>
      <c r="O61" s="45" t="s">
        <v>61</v>
      </c>
      <c r="P61" s="32" t="s">
        <v>48</v>
      </c>
      <c r="Q61" s="43" t="s">
        <v>135</v>
      </c>
      <c r="R61" s="4" t="s">
        <v>36</v>
      </c>
      <c r="S61" s="52">
        <v>2013</v>
      </c>
      <c r="T61" s="52">
        <v>2013</v>
      </c>
      <c r="U61" s="43" t="s">
        <v>136</v>
      </c>
      <c r="V61" s="43">
        <v>1</v>
      </c>
      <c r="W61" s="43" t="s">
        <v>38</v>
      </c>
      <c r="X61" s="43" t="s">
        <v>38</v>
      </c>
      <c r="Y61" s="43" t="s">
        <v>38</v>
      </c>
      <c r="Z61" s="43" t="s">
        <v>38</v>
      </c>
      <c r="AA61" s="43" t="s">
        <v>38</v>
      </c>
    </row>
    <row r="62" spans="1:27" ht="17.45" customHeight="1">
      <c r="A62" s="52" t="s">
        <v>129</v>
      </c>
      <c r="B62" s="32" t="s">
        <v>137</v>
      </c>
      <c r="C62" s="32" t="s">
        <v>34</v>
      </c>
      <c r="D62" s="32" t="s">
        <v>105</v>
      </c>
      <c r="E62" s="32" t="s">
        <v>130</v>
      </c>
      <c r="F62" s="45">
        <v>767114</v>
      </c>
      <c r="G62" s="4" t="s">
        <v>31</v>
      </c>
      <c r="H62" s="45">
        <v>186000</v>
      </c>
      <c r="I62" s="32">
        <f>H62/F62</f>
        <v>0.24246722129957216</v>
      </c>
      <c r="J62" s="45">
        <v>3000</v>
      </c>
      <c r="K62" s="43" t="s">
        <v>131</v>
      </c>
      <c r="L62" s="45" t="s">
        <v>61</v>
      </c>
      <c r="M62" s="45" t="s">
        <v>61</v>
      </c>
      <c r="N62" s="45" t="s">
        <v>61</v>
      </c>
      <c r="O62" s="45" t="s">
        <v>61</v>
      </c>
      <c r="P62" s="32" t="s">
        <v>48</v>
      </c>
      <c r="Q62" s="43" t="s">
        <v>135</v>
      </c>
      <c r="R62" s="4" t="s">
        <v>36</v>
      </c>
      <c r="S62" s="52">
        <v>2012</v>
      </c>
      <c r="T62" s="52">
        <v>2012</v>
      </c>
      <c r="U62" s="43" t="s">
        <v>133</v>
      </c>
      <c r="V62" s="43">
        <v>1</v>
      </c>
      <c r="W62" s="43" t="s">
        <v>38</v>
      </c>
      <c r="X62" s="43" t="s">
        <v>38</v>
      </c>
      <c r="Y62" s="43" t="s">
        <v>38</v>
      </c>
      <c r="Z62" s="43" t="s">
        <v>38</v>
      </c>
      <c r="AA62" s="43" t="s">
        <v>38</v>
      </c>
    </row>
    <row r="63" spans="1:27" ht="17.45" customHeight="1">
      <c r="A63" s="52" t="s">
        <v>129</v>
      </c>
      <c r="B63" s="32" t="s">
        <v>137</v>
      </c>
      <c r="C63" s="32" t="s">
        <v>34</v>
      </c>
      <c r="D63" s="32" t="s">
        <v>105</v>
      </c>
      <c r="E63" s="32" t="s">
        <v>134</v>
      </c>
      <c r="F63" s="45">
        <v>767114</v>
      </c>
      <c r="G63" s="4" t="s">
        <v>31</v>
      </c>
      <c r="H63" s="45">
        <v>119000</v>
      </c>
      <c r="I63" s="32">
        <f>H63/F63</f>
        <v>0.15512687814327467</v>
      </c>
      <c r="J63" s="45">
        <v>4000</v>
      </c>
      <c r="K63" s="43" t="s">
        <v>131</v>
      </c>
      <c r="L63" s="45" t="s">
        <v>61</v>
      </c>
      <c r="M63" s="45" t="s">
        <v>61</v>
      </c>
      <c r="N63" s="45" t="s">
        <v>61</v>
      </c>
      <c r="O63" s="45" t="s">
        <v>61</v>
      </c>
      <c r="P63" s="32" t="s">
        <v>48</v>
      </c>
      <c r="Q63" s="43" t="s">
        <v>135</v>
      </c>
      <c r="R63" s="4" t="s">
        <v>36</v>
      </c>
      <c r="S63" s="52">
        <v>2013</v>
      </c>
      <c r="T63" s="52">
        <v>2013</v>
      </c>
      <c r="U63" s="43" t="s">
        <v>136</v>
      </c>
      <c r="V63" s="43">
        <v>1</v>
      </c>
      <c r="W63" s="43" t="s">
        <v>38</v>
      </c>
      <c r="X63" s="43" t="s">
        <v>38</v>
      </c>
      <c r="Y63" s="43" t="s">
        <v>38</v>
      </c>
      <c r="Z63" s="43" t="s">
        <v>38</v>
      </c>
      <c r="AA63" s="43" t="s">
        <v>38</v>
      </c>
    </row>
    <row r="64" spans="1:27" ht="17.45" customHeight="1">
      <c r="A64" s="52" t="s">
        <v>129</v>
      </c>
      <c r="B64" s="43" t="s">
        <v>128</v>
      </c>
      <c r="C64" s="32" t="s">
        <v>34</v>
      </c>
      <c r="D64" s="32" t="s">
        <v>105</v>
      </c>
      <c r="E64" s="32" t="s">
        <v>130</v>
      </c>
      <c r="F64" s="45">
        <v>767114</v>
      </c>
      <c r="G64" s="4" t="s">
        <v>31</v>
      </c>
      <c r="H64" s="45">
        <v>240000</v>
      </c>
      <c r="I64" s="32">
        <f>H64/F64</f>
        <v>0.31286093070912535</v>
      </c>
      <c r="J64" s="45">
        <v>24000</v>
      </c>
      <c r="K64" s="43" t="s">
        <v>131</v>
      </c>
      <c r="L64" s="45" t="s">
        <v>61</v>
      </c>
      <c r="M64" s="45" t="s">
        <v>61</v>
      </c>
      <c r="N64" s="45" t="s">
        <v>61</v>
      </c>
      <c r="O64" s="45" t="s">
        <v>61</v>
      </c>
      <c r="P64" s="32" t="s">
        <v>48</v>
      </c>
      <c r="Q64" s="43" t="s">
        <v>135</v>
      </c>
      <c r="R64" s="4" t="s">
        <v>36</v>
      </c>
      <c r="S64" s="52">
        <v>2012</v>
      </c>
      <c r="T64" s="52">
        <v>2012</v>
      </c>
      <c r="U64" s="43" t="s">
        <v>133</v>
      </c>
      <c r="V64" s="43">
        <v>1</v>
      </c>
      <c r="W64" s="43" t="s">
        <v>38</v>
      </c>
      <c r="X64" s="43" t="s">
        <v>38</v>
      </c>
      <c r="Y64" s="43" t="s">
        <v>38</v>
      </c>
      <c r="Z64" s="43" t="s">
        <v>38</v>
      </c>
      <c r="AA64" s="43" t="s">
        <v>38</v>
      </c>
    </row>
    <row r="65" spans="1:27" ht="17.45" customHeight="1">
      <c r="A65" s="52" t="s">
        <v>129</v>
      </c>
      <c r="B65" s="43" t="s">
        <v>128</v>
      </c>
      <c r="C65" s="32" t="s">
        <v>34</v>
      </c>
      <c r="D65" s="32" t="s">
        <v>105</v>
      </c>
      <c r="E65" s="32" t="s">
        <v>134</v>
      </c>
      <c r="F65" s="45">
        <v>767114</v>
      </c>
      <c r="G65" s="4" t="s">
        <v>31</v>
      </c>
      <c r="H65" s="45">
        <v>163000</v>
      </c>
      <c r="I65" s="32">
        <f>H65/F65</f>
        <v>0.21248471543994765</v>
      </c>
      <c r="J65" s="45">
        <v>6000</v>
      </c>
      <c r="K65" s="43" t="s">
        <v>131</v>
      </c>
      <c r="L65" s="45" t="s">
        <v>61</v>
      </c>
      <c r="M65" s="45" t="s">
        <v>61</v>
      </c>
      <c r="N65" s="45" t="s">
        <v>61</v>
      </c>
      <c r="O65" s="45" t="s">
        <v>61</v>
      </c>
      <c r="P65" s="32" t="s">
        <v>48</v>
      </c>
      <c r="Q65" s="43" t="s">
        <v>135</v>
      </c>
      <c r="R65" s="4" t="s">
        <v>36</v>
      </c>
      <c r="S65" s="52">
        <v>2013</v>
      </c>
      <c r="T65" s="52">
        <v>2013</v>
      </c>
      <c r="U65" s="43" t="s">
        <v>136</v>
      </c>
      <c r="V65" s="43">
        <v>1</v>
      </c>
      <c r="W65" s="43" t="s">
        <v>38</v>
      </c>
      <c r="X65" s="43" t="s">
        <v>38</v>
      </c>
      <c r="Y65" s="43" t="s">
        <v>38</v>
      </c>
      <c r="Z65" s="43" t="s">
        <v>38</v>
      </c>
      <c r="AA65" s="43" t="s">
        <v>38</v>
      </c>
    </row>
    <row r="66" spans="1:27" ht="17.45" customHeight="1">
      <c r="A66" s="52" t="s">
        <v>138</v>
      </c>
      <c r="B66" s="43" t="s">
        <v>111</v>
      </c>
      <c r="C66" s="43">
        <v>3074.6</v>
      </c>
      <c r="D66" s="59" t="s">
        <v>29</v>
      </c>
      <c r="E66" s="43" t="s">
        <v>139</v>
      </c>
      <c r="F66" s="60">
        <f>H66/I66</f>
        <v>85448.72846595569</v>
      </c>
      <c r="G66" s="59" t="s">
        <v>31</v>
      </c>
      <c r="H66" s="61">
        <v>1494</v>
      </c>
      <c r="I66" s="62">
        <v>1.7484168890766309E-2</v>
      </c>
      <c r="J66" s="47" t="s">
        <v>61</v>
      </c>
      <c r="K66" s="47" t="s">
        <v>61</v>
      </c>
      <c r="L66" s="43">
        <v>862</v>
      </c>
      <c r="M66" s="43">
        <v>2589</v>
      </c>
      <c r="N66" s="62">
        <v>1.0087920738849102E-2</v>
      </c>
      <c r="O66" s="62">
        <v>3.0298870989420329E-2</v>
      </c>
      <c r="P66" s="43" t="s">
        <v>48</v>
      </c>
      <c r="Q66" s="43" t="s">
        <v>140</v>
      </c>
      <c r="R66" s="43" t="s">
        <v>36</v>
      </c>
      <c r="S66" s="43">
        <v>1995</v>
      </c>
      <c r="T66" s="43">
        <v>1995</v>
      </c>
      <c r="U66" s="43" t="s">
        <v>141</v>
      </c>
      <c r="V66" s="59">
        <v>1</v>
      </c>
      <c r="W66" s="43" t="s">
        <v>38</v>
      </c>
      <c r="X66" s="43" t="s">
        <v>38</v>
      </c>
      <c r="Y66" s="43" t="s">
        <v>38</v>
      </c>
      <c r="Z66" s="43" t="s">
        <v>38</v>
      </c>
      <c r="AA66" s="43" t="s">
        <v>38</v>
      </c>
    </row>
    <row r="67" spans="1:27" ht="17.45" customHeight="1">
      <c r="A67" s="52" t="s">
        <v>138</v>
      </c>
      <c r="B67" s="43" t="s">
        <v>111</v>
      </c>
      <c r="C67" s="43">
        <v>2298</v>
      </c>
      <c r="D67" s="59" t="s">
        <v>29</v>
      </c>
      <c r="E67" s="43" t="s">
        <v>139</v>
      </c>
      <c r="F67" s="60">
        <f>H67/I67</f>
        <v>63848.790322580637</v>
      </c>
      <c r="G67" s="59" t="s">
        <v>31</v>
      </c>
      <c r="H67" s="61">
        <v>1216</v>
      </c>
      <c r="I67" s="62">
        <v>1.9044996684454831E-2</v>
      </c>
      <c r="J67" s="47" t="s">
        <v>61</v>
      </c>
      <c r="K67" s="47" t="s">
        <v>61</v>
      </c>
      <c r="L67" s="43">
        <v>618</v>
      </c>
      <c r="M67" s="43">
        <v>2392</v>
      </c>
      <c r="N67" s="62">
        <v>9.6791183807508931E-3</v>
      </c>
      <c r="O67" s="62">
        <v>3.7463513214815752E-2</v>
      </c>
      <c r="P67" s="43" t="s">
        <v>48</v>
      </c>
      <c r="Q67" s="43" t="s">
        <v>140</v>
      </c>
      <c r="R67" s="43" t="s">
        <v>36</v>
      </c>
      <c r="S67" s="43">
        <v>1996</v>
      </c>
      <c r="T67" s="43">
        <v>1996</v>
      </c>
      <c r="U67" s="43" t="s">
        <v>142</v>
      </c>
      <c r="V67" s="59">
        <v>1</v>
      </c>
      <c r="W67" s="43" t="s">
        <v>38</v>
      </c>
      <c r="X67" s="43" t="s">
        <v>38</v>
      </c>
      <c r="Y67" s="43" t="s">
        <v>38</v>
      </c>
      <c r="Z67" s="43" t="s">
        <v>38</v>
      </c>
      <c r="AA67" s="43" t="s">
        <v>38</v>
      </c>
    </row>
    <row r="68" spans="1:27" ht="17.45" customHeight="1">
      <c r="A68" s="52" t="s">
        <v>138</v>
      </c>
      <c r="B68" s="43" t="s">
        <v>111</v>
      </c>
      <c r="C68" s="43">
        <v>3074.5</v>
      </c>
      <c r="D68" s="59" t="s">
        <v>29</v>
      </c>
      <c r="E68" s="43" t="s">
        <v>143</v>
      </c>
      <c r="F68" s="60">
        <f>H68/I68</f>
        <v>85499.261447562778</v>
      </c>
      <c r="G68" s="59" t="s">
        <v>31</v>
      </c>
      <c r="H68" s="61">
        <v>278</v>
      </c>
      <c r="I68" s="62">
        <v>3.2514900748060742E-3</v>
      </c>
      <c r="J68" s="47" t="s">
        <v>61</v>
      </c>
      <c r="K68" s="47" t="s">
        <v>61</v>
      </c>
      <c r="L68" s="43">
        <v>99</v>
      </c>
      <c r="M68" s="43">
        <v>783</v>
      </c>
      <c r="N68" s="62">
        <v>1.1579047388697891E-3</v>
      </c>
      <c r="O68" s="62">
        <v>9.1579738437883307E-3</v>
      </c>
      <c r="P68" s="43" t="s">
        <v>48</v>
      </c>
      <c r="Q68" s="43" t="s">
        <v>140</v>
      </c>
      <c r="R68" s="59" t="s">
        <v>36</v>
      </c>
      <c r="S68" s="43">
        <v>1997</v>
      </c>
      <c r="T68" s="43">
        <v>1997</v>
      </c>
      <c r="U68" s="43" t="s">
        <v>144</v>
      </c>
      <c r="V68" s="43">
        <v>1</v>
      </c>
      <c r="W68" s="43" t="s">
        <v>38</v>
      </c>
      <c r="X68" s="43" t="s">
        <v>38</v>
      </c>
      <c r="Y68" s="43" t="s">
        <v>38</v>
      </c>
      <c r="Z68" s="43" t="s">
        <v>38</v>
      </c>
      <c r="AA68" s="43" t="s">
        <v>38</v>
      </c>
    </row>
    <row r="69" spans="1:27" ht="17.45" customHeight="1">
      <c r="A69" s="52" t="s">
        <v>138</v>
      </c>
      <c r="B69" s="43" t="s">
        <v>111</v>
      </c>
      <c r="C69" s="43">
        <v>2951.4</v>
      </c>
      <c r="D69" s="59" t="s">
        <v>29</v>
      </c>
      <c r="E69" s="43" t="s">
        <v>145</v>
      </c>
      <c r="F69" s="60">
        <f>H69/I69</f>
        <v>81979.775280898873</v>
      </c>
      <c r="G69" s="59" t="s">
        <v>31</v>
      </c>
      <c r="H69" s="61">
        <v>313</v>
      </c>
      <c r="I69" s="62">
        <v>3.8180148570488748E-3</v>
      </c>
      <c r="J69" s="47" t="s">
        <v>61</v>
      </c>
      <c r="K69" s="47" t="s">
        <v>61</v>
      </c>
      <c r="L69" s="43">
        <v>178</v>
      </c>
      <c r="M69" s="43">
        <v>549</v>
      </c>
      <c r="N69" s="62">
        <v>2.1712672349990408E-3</v>
      </c>
      <c r="O69" s="62">
        <v>6.6967736630026593E-3</v>
      </c>
      <c r="P69" s="43" t="s">
        <v>48</v>
      </c>
      <c r="Q69" s="43" t="s">
        <v>140</v>
      </c>
      <c r="R69" s="43" t="s">
        <v>36</v>
      </c>
      <c r="S69" s="43">
        <v>1999</v>
      </c>
      <c r="T69" s="43">
        <v>1999</v>
      </c>
      <c r="U69" s="43" t="s">
        <v>146</v>
      </c>
      <c r="V69" s="59">
        <v>1</v>
      </c>
      <c r="W69" s="43" t="s">
        <v>38</v>
      </c>
      <c r="X69" s="43" t="s">
        <v>38</v>
      </c>
      <c r="Y69" s="43" t="s">
        <v>38</v>
      </c>
      <c r="Z69" s="43" t="s">
        <v>38</v>
      </c>
      <c r="AA69" s="43" t="s">
        <v>38</v>
      </c>
    </row>
    <row r="70" spans="1:27" ht="17.45" customHeight="1">
      <c r="A70" s="52" t="s">
        <v>138</v>
      </c>
      <c r="B70" s="43" t="s">
        <v>111</v>
      </c>
      <c r="C70" s="43">
        <v>2630</v>
      </c>
      <c r="D70" s="59" t="s">
        <v>29</v>
      </c>
      <c r="E70" s="43" t="s">
        <v>147</v>
      </c>
      <c r="F70" s="60">
        <f>H70/I70</f>
        <v>73099.009900990102</v>
      </c>
      <c r="G70" s="59" t="s">
        <v>31</v>
      </c>
      <c r="H70" s="61">
        <v>486</v>
      </c>
      <c r="I70" s="62">
        <v>6.6485168630637951E-3</v>
      </c>
      <c r="J70" s="47" t="s">
        <v>61</v>
      </c>
      <c r="K70" s="47" t="s">
        <v>61</v>
      </c>
      <c r="L70" s="43">
        <v>212</v>
      </c>
      <c r="M70" s="43">
        <v>1114</v>
      </c>
      <c r="N70" s="62">
        <v>2.9001760801842069E-3</v>
      </c>
      <c r="O70" s="62">
        <v>1.5239604496817011E-2</v>
      </c>
      <c r="P70" s="43" t="s">
        <v>48</v>
      </c>
      <c r="Q70" s="43" t="s">
        <v>140</v>
      </c>
      <c r="R70" s="59" t="s">
        <v>36</v>
      </c>
      <c r="S70" s="43">
        <v>2000</v>
      </c>
      <c r="T70" s="43">
        <v>2000</v>
      </c>
      <c r="U70" s="43" t="s">
        <v>148</v>
      </c>
      <c r="V70" s="43">
        <v>1</v>
      </c>
      <c r="W70" s="43" t="s">
        <v>38</v>
      </c>
      <c r="X70" s="43" t="s">
        <v>38</v>
      </c>
      <c r="Y70" s="43" t="s">
        <v>38</v>
      </c>
      <c r="Z70" s="43" t="s">
        <v>38</v>
      </c>
      <c r="AA70" s="43" t="s">
        <v>38</v>
      </c>
    </row>
    <row r="71" spans="1:27" ht="17.45" customHeight="1">
      <c r="A71" s="52" t="s">
        <v>138</v>
      </c>
      <c r="B71" s="43" t="s">
        <v>111</v>
      </c>
      <c r="C71" s="43">
        <v>2869.5</v>
      </c>
      <c r="D71" s="59" t="s">
        <v>29</v>
      </c>
      <c r="E71" s="43" t="s">
        <v>149</v>
      </c>
      <c r="F71" s="60">
        <f>H71/I71</f>
        <v>79792.802617230089</v>
      </c>
      <c r="G71" s="59" t="s">
        <v>31</v>
      </c>
      <c r="H71" s="61">
        <v>591</v>
      </c>
      <c r="I71" s="62">
        <v>7.4066830668306693E-3</v>
      </c>
      <c r="J71" s="47" t="s">
        <v>61</v>
      </c>
      <c r="K71" s="47" t="s">
        <v>61</v>
      </c>
      <c r="L71" s="43">
        <v>336</v>
      </c>
      <c r="M71" s="43">
        <v>1039</v>
      </c>
      <c r="N71" s="62">
        <v>4.2109061090610913E-3</v>
      </c>
      <c r="O71" s="62">
        <v>1.302122454557879E-2</v>
      </c>
      <c r="P71" s="43" t="s">
        <v>48</v>
      </c>
      <c r="Q71" s="43" t="s">
        <v>140</v>
      </c>
      <c r="R71" s="43" t="s">
        <v>36</v>
      </c>
      <c r="S71" s="43">
        <v>2007</v>
      </c>
      <c r="T71" s="43">
        <v>2007</v>
      </c>
      <c r="U71" s="43" t="s">
        <v>150</v>
      </c>
      <c r="V71" s="59">
        <v>1</v>
      </c>
      <c r="W71" s="43" t="s">
        <v>38</v>
      </c>
      <c r="X71" s="43" t="s">
        <v>38</v>
      </c>
      <c r="Y71" s="43" t="s">
        <v>38</v>
      </c>
      <c r="Z71" s="43" t="s">
        <v>38</v>
      </c>
      <c r="AA71" s="43" t="s">
        <v>38</v>
      </c>
    </row>
    <row r="72" spans="1:27" ht="17.45" customHeight="1">
      <c r="A72" s="52" t="s">
        <v>138</v>
      </c>
      <c r="B72" s="43" t="s">
        <v>111</v>
      </c>
      <c r="C72" s="43">
        <v>2764.8</v>
      </c>
      <c r="D72" s="59" t="s">
        <v>29</v>
      </c>
      <c r="E72" s="43" t="s">
        <v>151</v>
      </c>
      <c r="F72" s="60">
        <f>H72/I72</f>
        <v>76767.653758542147</v>
      </c>
      <c r="G72" s="59" t="s">
        <v>31</v>
      </c>
      <c r="H72" s="61">
        <v>347</v>
      </c>
      <c r="I72" s="62">
        <v>4.5201329337408386E-3</v>
      </c>
      <c r="J72" s="47" t="s">
        <v>61</v>
      </c>
      <c r="K72" s="47" t="s">
        <v>61</v>
      </c>
      <c r="L72" s="43">
        <v>219</v>
      </c>
      <c r="M72" s="43">
        <v>551</v>
      </c>
      <c r="N72" s="62">
        <v>2.8527640129373012E-3</v>
      </c>
      <c r="O72" s="62">
        <v>7.177502151271475E-3</v>
      </c>
      <c r="P72" s="43" t="s">
        <v>48</v>
      </c>
      <c r="Q72" s="43" t="s">
        <v>140</v>
      </c>
      <c r="R72" s="59" t="s">
        <v>36</v>
      </c>
      <c r="S72" s="52">
        <v>2007</v>
      </c>
      <c r="T72" s="52">
        <v>2007</v>
      </c>
      <c r="U72" s="43" t="s">
        <v>152</v>
      </c>
      <c r="V72" s="43">
        <v>1</v>
      </c>
      <c r="W72" s="43" t="s">
        <v>38</v>
      </c>
      <c r="X72" s="43" t="s">
        <v>38</v>
      </c>
      <c r="Y72" s="43" t="s">
        <v>38</v>
      </c>
      <c r="Z72" s="43" t="s">
        <v>38</v>
      </c>
      <c r="AA72" s="43" t="s">
        <v>38</v>
      </c>
    </row>
    <row r="73" spans="1:27" ht="17.45" customHeight="1">
      <c r="A73" s="52" t="s">
        <v>153</v>
      </c>
      <c r="B73" s="43" t="s">
        <v>111</v>
      </c>
      <c r="C73" s="4">
        <v>260</v>
      </c>
      <c r="D73" s="4" t="s">
        <v>105</v>
      </c>
      <c r="E73" s="43" t="s">
        <v>154</v>
      </c>
      <c r="F73" s="45">
        <v>6510</v>
      </c>
      <c r="G73" s="4" t="s">
        <v>31</v>
      </c>
      <c r="H73" s="45">
        <v>52</v>
      </c>
      <c r="I73" s="4">
        <v>8.0000000000000002E-3</v>
      </c>
      <c r="J73" s="4">
        <v>1.0999999999999999E-2</v>
      </c>
      <c r="K73" s="32" t="s">
        <v>155</v>
      </c>
      <c r="L73" s="45" t="s">
        <v>61</v>
      </c>
      <c r="M73" s="45" t="s">
        <v>61</v>
      </c>
      <c r="N73" s="45" t="s">
        <v>61</v>
      </c>
      <c r="O73" s="45" t="s">
        <v>61</v>
      </c>
      <c r="P73" s="32" t="s">
        <v>48</v>
      </c>
      <c r="Q73" s="43" t="s">
        <v>156</v>
      </c>
      <c r="R73" s="4" t="s">
        <v>36</v>
      </c>
      <c r="S73" s="52">
        <v>1999</v>
      </c>
      <c r="T73" s="52">
        <v>1999</v>
      </c>
      <c r="U73" s="43" t="s">
        <v>157</v>
      </c>
      <c r="V73" s="43">
        <v>2</v>
      </c>
      <c r="W73" s="43" t="s">
        <v>38</v>
      </c>
      <c r="X73" s="43" t="s">
        <v>38</v>
      </c>
      <c r="Y73" s="43" t="s">
        <v>38</v>
      </c>
      <c r="Z73" s="43" t="s">
        <v>38</v>
      </c>
      <c r="AA73" s="43" t="s">
        <v>38</v>
      </c>
    </row>
    <row r="74" spans="1:27" ht="17.45" customHeight="1">
      <c r="A74" s="52" t="s">
        <v>153</v>
      </c>
      <c r="B74" s="43" t="s">
        <v>111</v>
      </c>
      <c r="C74" s="45">
        <v>435</v>
      </c>
      <c r="D74" s="4" t="s">
        <v>105</v>
      </c>
      <c r="E74" s="63" t="s">
        <v>158</v>
      </c>
      <c r="F74" s="45">
        <v>6510</v>
      </c>
      <c r="G74" s="4" t="s">
        <v>31</v>
      </c>
      <c r="H74" s="45">
        <v>102</v>
      </c>
      <c r="I74" s="4">
        <v>1.6E-2</v>
      </c>
      <c r="J74" s="4">
        <v>2.3E-2</v>
      </c>
      <c r="K74" s="32" t="s">
        <v>155</v>
      </c>
      <c r="L74" s="45" t="s">
        <v>61</v>
      </c>
      <c r="M74" s="45" t="s">
        <v>61</v>
      </c>
      <c r="N74" s="45" t="s">
        <v>61</v>
      </c>
      <c r="O74" s="45" t="s">
        <v>61</v>
      </c>
      <c r="P74" s="32" t="s">
        <v>48</v>
      </c>
      <c r="Q74" s="43" t="s">
        <v>156</v>
      </c>
      <c r="R74" s="4" t="s">
        <v>36</v>
      </c>
      <c r="S74" s="52">
        <v>2000</v>
      </c>
      <c r="T74" s="52">
        <v>2000</v>
      </c>
      <c r="U74" s="43" t="s">
        <v>159</v>
      </c>
      <c r="V74" s="43">
        <v>2</v>
      </c>
      <c r="W74" s="43" t="s">
        <v>38</v>
      </c>
      <c r="X74" s="43" t="s">
        <v>38</v>
      </c>
      <c r="Y74" s="43" t="s">
        <v>38</v>
      </c>
      <c r="Z74" s="43" t="s">
        <v>38</v>
      </c>
      <c r="AA74" s="43" t="s">
        <v>38</v>
      </c>
    </row>
    <row r="75" spans="1:27" ht="17.45" customHeight="1">
      <c r="A75" s="52" t="s">
        <v>153</v>
      </c>
      <c r="B75" s="43" t="s">
        <v>111</v>
      </c>
      <c r="C75" s="4">
        <v>463</v>
      </c>
      <c r="D75" s="4" t="s">
        <v>105</v>
      </c>
      <c r="E75" s="43" t="s">
        <v>160</v>
      </c>
      <c r="F75" s="45">
        <v>7547</v>
      </c>
      <c r="G75" s="4" t="s">
        <v>31</v>
      </c>
      <c r="H75" s="45">
        <v>73</v>
      </c>
      <c r="I75" s="4">
        <v>0.01</v>
      </c>
      <c r="J75" s="4">
        <v>1.0999999999999999E-2</v>
      </c>
      <c r="K75" s="32" t="s">
        <v>155</v>
      </c>
      <c r="L75" s="45" t="s">
        <v>61</v>
      </c>
      <c r="M75" s="45" t="s">
        <v>61</v>
      </c>
      <c r="N75" s="45" t="s">
        <v>61</v>
      </c>
      <c r="O75" s="45" t="s">
        <v>61</v>
      </c>
      <c r="P75" s="32" t="s">
        <v>48</v>
      </c>
      <c r="Q75" s="43" t="s">
        <v>156</v>
      </c>
      <c r="R75" s="4" t="s">
        <v>36</v>
      </c>
      <c r="S75" s="52">
        <v>1999</v>
      </c>
      <c r="T75" s="52">
        <v>1999</v>
      </c>
      <c r="U75" s="43" t="s">
        <v>157</v>
      </c>
      <c r="V75" s="43">
        <v>2</v>
      </c>
      <c r="W75" s="43" t="s">
        <v>38</v>
      </c>
      <c r="X75" s="43" t="s">
        <v>38</v>
      </c>
      <c r="Y75" s="43" t="s">
        <v>38</v>
      </c>
      <c r="Z75" s="43" t="s">
        <v>38</v>
      </c>
      <c r="AA75" s="43" t="s">
        <v>38</v>
      </c>
    </row>
    <row r="76" spans="1:27" ht="17.45" customHeight="1">
      <c r="A76" s="52" t="s">
        <v>153</v>
      </c>
      <c r="B76" s="43" t="s">
        <v>111</v>
      </c>
      <c r="C76" s="45">
        <v>447</v>
      </c>
      <c r="D76" s="4" t="s">
        <v>105</v>
      </c>
      <c r="E76" s="63" t="s">
        <v>161</v>
      </c>
      <c r="F76" s="45">
        <v>7547</v>
      </c>
      <c r="G76" s="4" t="s">
        <v>31</v>
      </c>
      <c r="H76" s="45">
        <v>652</v>
      </c>
      <c r="I76" s="4">
        <v>8.5999999999999993E-2</v>
      </c>
      <c r="J76" s="4">
        <v>7.4999999999999997E-2</v>
      </c>
      <c r="K76" s="32" t="s">
        <v>155</v>
      </c>
      <c r="L76" s="45" t="s">
        <v>61</v>
      </c>
      <c r="M76" s="45" t="s">
        <v>61</v>
      </c>
      <c r="N76" s="45" t="s">
        <v>61</v>
      </c>
      <c r="O76" s="45" t="s">
        <v>61</v>
      </c>
      <c r="P76" s="32" t="s">
        <v>48</v>
      </c>
      <c r="Q76" s="43" t="s">
        <v>156</v>
      </c>
      <c r="R76" s="4" t="s">
        <v>36</v>
      </c>
      <c r="S76" s="52">
        <v>2000</v>
      </c>
      <c r="T76" s="52">
        <v>2000</v>
      </c>
      <c r="U76" s="43" t="s">
        <v>159</v>
      </c>
      <c r="V76" s="43">
        <v>2</v>
      </c>
      <c r="W76" s="43" t="s">
        <v>38</v>
      </c>
      <c r="X76" s="43" t="s">
        <v>38</v>
      </c>
      <c r="Y76" s="43" t="s">
        <v>38</v>
      </c>
      <c r="Z76" s="43" t="s">
        <v>38</v>
      </c>
      <c r="AA76" s="43" t="s">
        <v>38</v>
      </c>
    </row>
    <row r="77" spans="1:27" ht="17.45" customHeight="1">
      <c r="A77" s="52" t="s">
        <v>153</v>
      </c>
      <c r="B77" s="43" t="s">
        <v>111</v>
      </c>
      <c r="C77" s="4">
        <v>355</v>
      </c>
      <c r="D77" s="4" t="s">
        <v>105</v>
      </c>
      <c r="E77" s="43" t="s">
        <v>162</v>
      </c>
      <c r="F77" s="45">
        <v>26867</v>
      </c>
      <c r="G77" s="4" t="s">
        <v>31</v>
      </c>
      <c r="H77" s="45">
        <v>6260</v>
      </c>
      <c r="I77" s="4">
        <v>0.23300000000000001</v>
      </c>
      <c r="J77" s="4">
        <v>0.161</v>
      </c>
      <c r="K77" s="32" t="s">
        <v>155</v>
      </c>
      <c r="L77" s="45" t="s">
        <v>61</v>
      </c>
      <c r="M77" s="45" t="s">
        <v>61</v>
      </c>
      <c r="N77" s="45" t="s">
        <v>61</v>
      </c>
      <c r="O77" s="45" t="s">
        <v>61</v>
      </c>
      <c r="P77" s="32" t="s">
        <v>48</v>
      </c>
      <c r="R77" s="4" t="s">
        <v>36</v>
      </c>
      <c r="S77" s="52">
        <v>1999</v>
      </c>
      <c r="T77" s="52">
        <v>1999</v>
      </c>
      <c r="U77" s="43" t="s">
        <v>157</v>
      </c>
      <c r="V77" s="43">
        <v>2</v>
      </c>
      <c r="W77" s="43" t="s">
        <v>38</v>
      </c>
      <c r="X77" s="43" t="s">
        <v>38</v>
      </c>
      <c r="Y77" s="43" t="s">
        <v>38</v>
      </c>
      <c r="Z77" s="43" t="s">
        <v>38</v>
      </c>
      <c r="AA77" s="43" t="s">
        <v>38</v>
      </c>
    </row>
    <row r="78" spans="1:27" ht="17.45" customHeight="1">
      <c r="A78" s="52" t="s">
        <v>153</v>
      </c>
      <c r="B78" s="43" t="s">
        <v>111</v>
      </c>
      <c r="C78" s="45">
        <v>1249</v>
      </c>
      <c r="D78" s="4" t="s">
        <v>105</v>
      </c>
      <c r="E78" s="63" t="s">
        <v>163</v>
      </c>
      <c r="F78" s="45">
        <v>26867</v>
      </c>
      <c r="G78" s="4" t="s">
        <v>31</v>
      </c>
      <c r="H78" s="45">
        <v>13622</v>
      </c>
      <c r="I78" s="4">
        <v>0.50700000000000001</v>
      </c>
      <c r="J78" s="4">
        <v>0.16300000000000001</v>
      </c>
      <c r="K78" s="32" t="s">
        <v>155</v>
      </c>
      <c r="L78" s="45" t="s">
        <v>61</v>
      </c>
      <c r="M78" s="45" t="s">
        <v>61</v>
      </c>
      <c r="N78" s="45" t="s">
        <v>61</v>
      </c>
      <c r="O78" s="45" t="s">
        <v>61</v>
      </c>
      <c r="P78" s="32" t="s">
        <v>48</v>
      </c>
      <c r="R78" s="4" t="s">
        <v>36</v>
      </c>
      <c r="S78" s="52">
        <v>2000</v>
      </c>
      <c r="T78" s="52">
        <v>2000</v>
      </c>
      <c r="U78" s="43" t="s">
        <v>159</v>
      </c>
      <c r="V78" s="43">
        <v>2</v>
      </c>
      <c r="W78" s="43" t="s">
        <v>38</v>
      </c>
      <c r="X78" s="43" t="s">
        <v>38</v>
      </c>
      <c r="Y78" s="43" t="s">
        <v>38</v>
      </c>
      <c r="Z78" s="43" t="s">
        <v>38</v>
      </c>
      <c r="AA78" s="43" t="s">
        <v>38</v>
      </c>
    </row>
    <row r="79" spans="1:27" ht="17.45" customHeight="1">
      <c r="A79" s="52" t="s">
        <v>153</v>
      </c>
      <c r="B79" s="43" t="s">
        <v>111</v>
      </c>
      <c r="C79" s="4">
        <v>246</v>
      </c>
      <c r="D79" s="4" t="s">
        <v>105</v>
      </c>
      <c r="E79" s="43" t="s">
        <v>164</v>
      </c>
      <c r="F79" s="45">
        <v>54829</v>
      </c>
      <c r="G79" s="4" t="s">
        <v>31</v>
      </c>
      <c r="H79" s="45">
        <v>1480</v>
      </c>
      <c r="I79" s="4">
        <v>2.7E-2</v>
      </c>
      <c r="J79" s="4">
        <v>2.3E-2</v>
      </c>
      <c r="K79" s="32" t="s">
        <v>155</v>
      </c>
      <c r="L79" s="45" t="s">
        <v>61</v>
      </c>
      <c r="M79" s="45" t="s">
        <v>61</v>
      </c>
      <c r="N79" s="45" t="s">
        <v>61</v>
      </c>
      <c r="O79" s="45" t="s">
        <v>61</v>
      </c>
      <c r="P79" s="32" t="s">
        <v>48</v>
      </c>
      <c r="R79" s="4" t="s">
        <v>36</v>
      </c>
      <c r="S79" s="52">
        <v>1999</v>
      </c>
      <c r="T79" s="52">
        <v>1999</v>
      </c>
      <c r="U79" s="43" t="s">
        <v>157</v>
      </c>
      <c r="V79" s="43">
        <v>2</v>
      </c>
      <c r="W79" s="43" t="s">
        <v>38</v>
      </c>
      <c r="X79" s="43" t="s">
        <v>38</v>
      </c>
      <c r="Y79" s="43" t="s">
        <v>38</v>
      </c>
      <c r="Z79" s="43" t="s">
        <v>38</v>
      </c>
      <c r="AA79" s="43" t="s">
        <v>38</v>
      </c>
    </row>
    <row r="80" spans="1:27" ht="17.45" customHeight="1">
      <c r="A80" s="52" t="s">
        <v>153</v>
      </c>
      <c r="B80" s="43" t="s">
        <v>111</v>
      </c>
      <c r="C80" s="45">
        <v>609</v>
      </c>
      <c r="D80" s="4" t="s">
        <v>105</v>
      </c>
      <c r="E80" s="63" t="s">
        <v>165</v>
      </c>
      <c r="F80" s="45">
        <v>54829</v>
      </c>
      <c r="G80" s="4" t="s">
        <v>31</v>
      </c>
      <c r="H80" s="45">
        <v>493</v>
      </c>
      <c r="I80" s="4">
        <v>8.9999999999999993E-3</v>
      </c>
      <c r="J80" s="4">
        <v>1.4E-2</v>
      </c>
      <c r="K80" s="32" t="s">
        <v>155</v>
      </c>
      <c r="L80" s="45" t="s">
        <v>61</v>
      </c>
      <c r="M80" s="45" t="s">
        <v>61</v>
      </c>
      <c r="N80" s="45" t="s">
        <v>61</v>
      </c>
      <c r="O80" s="45" t="s">
        <v>61</v>
      </c>
      <c r="P80" s="32" t="s">
        <v>48</v>
      </c>
      <c r="R80" s="4" t="s">
        <v>36</v>
      </c>
      <c r="S80" s="52">
        <v>2000</v>
      </c>
      <c r="T80" s="52">
        <v>2000</v>
      </c>
      <c r="U80" s="43" t="s">
        <v>159</v>
      </c>
      <c r="V80" s="43">
        <v>2</v>
      </c>
      <c r="W80" s="43" t="s">
        <v>38</v>
      </c>
      <c r="X80" s="43" t="s">
        <v>38</v>
      </c>
      <c r="Y80" s="43" t="s">
        <v>38</v>
      </c>
      <c r="Z80" s="43" t="s">
        <v>38</v>
      </c>
      <c r="AA80" s="43" t="s">
        <v>38</v>
      </c>
    </row>
    <row r="81" spans="1:27" ht="17.45" customHeight="1">
      <c r="A81" s="52" t="s">
        <v>153</v>
      </c>
      <c r="B81" s="43" t="s">
        <v>111</v>
      </c>
      <c r="C81" s="4">
        <v>155</v>
      </c>
      <c r="D81" s="4" t="s">
        <v>105</v>
      </c>
      <c r="E81" s="43" t="s">
        <v>166</v>
      </c>
      <c r="F81" s="45">
        <v>3198</v>
      </c>
      <c r="G81" s="4" t="s">
        <v>31</v>
      </c>
      <c r="H81" s="45">
        <v>47</v>
      </c>
      <c r="I81" s="4">
        <v>1.4999999999999999E-2</v>
      </c>
      <c r="J81" s="4">
        <v>1.9E-2</v>
      </c>
      <c r="K81" s="32" t="s">
        <v>155</v>
      </c>
      <c r="L81" s="45" t="s">
        <v>61</v>
      </c>
      <c r="M81" s="45" t="s">
        <v>61</v>
      </c>
      <c r="N81" s="45" t="s">
        <v>61</v>
      </c>
      <c r="O81" s="45" t="s">
        <v>61</v>
      </c>
      <c r="P81" s="32" t="s">
        <v>48</v>
      </c>
      <c r="Q81" s="43" t="s">
        <v>156</v>
      </c>
      <c r="R81" s="4" t="s">
        <v>36</v>
      </c>
      <c r="S81" s="52">
        <v>1999</v>
      </c>
      <c r="T81" s="52">
        <v>1999</v>
      </c>
      <c r="U81" s="43" t="s">
        <v>157</v>
      </c>
      <c r="V81" s="43">
        <v>2</v>
      </c>
      <c r="W81" s="43" t="s">
        <v>38</v>
      </c>
      <c r="X81" s="43" t="s">
        <v>38</v>
      </c>
      <c r="Y81" s="43" t="s">
        <v>38</v>
      </c>
      <c r="Z81" s="43" t="s">
        <v>38</v>
      </c>
      <c r="AA81" s="43" t="s">
        <v>38</v>
      </c>
    </row>
    <row r="82" spans="1:27" ht="17.45" customHeight="1">
      <c r="A82" s="52" t="s">
        <v>153</v>
      </c>
      <c r="B82" s="43" t="s">
        <v>111</v>
      </c>
      <c r="C82" s="45">
        <v>418</v>
      </c>
      <c r="D82" s="4" t="s">
        <v>105</v>
      </c>
      <c r="E82" s="63" t="s">
        <v>167</v>
      </c>
      <c r="F82" s="45">
        <v>3194</v>
      </c>
      <c r="G82" s="4" t="s">
        <v>31</v>
      </c>
      <c r="H82" s="45">
        <v>981</v>
      </c>
      <c r="I82" s="4">
        <v>0.307</v>
      </c>
      <c r="J82" s="4">
        <v>0.24399999999999999</v>
      </c>
      <c r="K82" s="32" t="s">
        <v>155</v>
      </c>
      <c r="L82" s="45" t="s">
        <v>61</v>
      </c>
      <c r="M82" s="45" t="s">
        <v>61</v>
      </c>
      <c r="N82" s="45" t="s">
        <v>61</v>
      </c>
      <c r="O82" s="45" t="s">
        <v>61</v>
      </c>
      <c r="P82" s="32" t="s">
        <v>48</v>
      </c>
      <c r="Q82" s="43" t="s">
        <v>156</v>
      </c>
      <c r="R82" s="4" t="s">
        <v>36</v>
      </c>
      <c r="S82" s="52">
        <v>2000</v>
      </c>
      <c r="T82" s="52">
        <v>2000</v>
      </c>
      <c r="U82" s="43" t="s">
        <v>159</v>
      </c>
      <c r="V82" s="43">
        <v>2</v>
      </c>
      <c r="W82" s="43" t="s">
        <v>38</v>
      </c>
      <c r="X82" s="43" t="s">
        <v>38</v>
      </c>
      <c r="Y82" s="43" t="s">
        <v>38</v>
      </c>
      <c r="Z82" s="43" t="s">
        <v>38</v>
      </c>
      <c r="AA82" s="43" t="s">
        <v>38</v>
      </c>
    </row>
    <row r="83" spans="1:27" ht="17.45" customHeight="1">
      <c r="A83" s="52" t="s">
        <v>153</v>
      </c>
      <c r="B83" s="43" t="s">
        <v>111</v>
      </c>
      <c r="C83" s="4">
        <v>183</v>
      </c>
      <c r="D83" s="4" t="s">
        <v>105</v>
      </c>
      <c r="E83" s="43" t="s">
        <v>168</v>
      </c>
      <c r="F83" s="45">
        <v>2021</v>
      </c>
      <c r="G83" s="4" t="s">
        <v>31</v>
      </c>
      <c r="H83" s="45">
        <v>68</v>
      </c>
      <c r="I83" s="4">
        <v>3.4000000000000002E-2</v>
      </c>
      <c r="J83" s="4">
        <v>5.6000000000000001E-2</v>
      </c>
      <c r="K83" s="32" t="s">
        <v>155</v>
      </c>
      <c r="L83" s="45" t="s">
        <v>61</v>
      </c>
      <c r="M83" s="45" t="s">
        <v>61</v>
      </c>
      <c r="N83" s="45" t="s">
        <v>61</v>
      </c>
      <c r="O83" s="45" t="s">
        <v>61</v>
      </c>
      <c r="P83" s="32" t="s">
        <v>48</v>
      </c>
      <c r="Q83" s="43" t="s">
        <v>156</v>
      </c>
      <c r="R83" s="4" t="s">
        <v>36</v>
      </c>
      <c r="S83" s="52">
        <v>1999</v>
      </c>
      <c r="T83" s="52">
        <v>1999</v>
      </c>
      <c r="U83" s="43" t="s">
        <v>157</v>
      </c>
      <c r="V83" s="43">
        <v>2</v>
      </c>
      <c r="W83" s="43" t="s">
        <v>38</v>
      </c>
      <c r="X83" s="43" t="s">
        <v>38</v>
      </c>
      <c r="Y83" s="43" t="s">
        <v>38</v>
      </c>
      <c r="Z83" s="43" t="s">
        <v>38</v>
      </c>
      <c r="AA83" s="43" t="s">
        <v>38</v>
      </c>
    </row>
    <row r="84" spans="1:27" ht="17.45" customHeight="1">
      <c r="A84" s="52" t="s">
        <v>153</v>
      </c>
      <c r="B84" s="43" t="s">
        <v>111</v>
      </c>
      <c r="C84" s="45">
        <v>282</v>
      </c>
      <c r="D84" s="4" t="s">
        <v>105</v>
      </c>
      <c r="E84" s="63" t="s">
        <v>169</v>
      </c>
      <c r="F84" s="45">
        <v>2027</v>
      </c>
      <c r="G84" s="4" t="s">
        <v>31</v>
      </c>
      <c r="H84" s="45">
        <v>0</v>
      </c>
      <c r="I84" s="4">
        <v>0</v>
      </c>
      <c r="J84" s="4">
        <v>0</v>
      </c>
      <c r="K84" s="32" t="s">
        <v>155</v>
      </c>
      <c r="L84" s="45" t="s">
        <v>61</v>
      </c>
      <c r="M84" s="45" t="s">
        <v>61</v>
      </c>
      <c r="N84" s="45" t="s">
        <v>61</v>
      </c>
      <c r="O84" s="45" t="s">
        <v>61</v>
      </c>
      <c r="P84" s="32" t="s">
        <v>48</v>
      </c>
      <c r="R84" s="4" t="s">
        <v>36</v>
      </c>
      <c r="S84" s="52">
        <v>2000</v>
      </c>
      <c r="T84" s="52">
        <v>2000</v>
      </c>
      <c r="U84" s="43" t="s">
        <v>159</v>
      </c>
      <c r="V84" s="43">
        <v>2</v>
      </c>
      <c r="W84" s="43" t="s">
        <v>38</v>
      </c>
      <c r="X84" s="43" t="s">
        <v>38</v>
      </c>
      <c r="Y84" s="43" t="s">
        <v>38</v>
      </c>
      <c r="Z84" s="43" t="s">
        <v>38</v>
      </c>
      <c r="AA84" s="43" t="s">
        <v>38</v>
      </c>
    </row>
    <row r="85" spans="1:27" ht="17.45" customHeight="1">
      <c r="A85" s="52" t="s">
        <v>153</v>
      </c>
      <c r="B85" s="43" t="s">
        <v>111</v>
      </c>
      <c r="C85" s="4">
        <v>514</v>
      </c>
      <c r="D85" s="4" t="s">
        <v>105</v>
      </c>
      <c r="E85" s="43" t="s">
        <v>170</v>
      </c>
      <c r="F85" s="45">
        <v>7589</v>
      </c>
      <c r="G85" s="4" t="s">
        <v>31</v>
      </c>
      <c r="H85" s="45">
        <v>38544</v>
      </c>
      <c r="I85" s="4">
        <v>5.07</v>
      </c>
      <c r="J85" s="4">
        <v>1.54</v>
      </c>
      <c r="K85" s="32" t="s">
        <v>155</v>
      </c>
      <c r="L85" s="45" t="s">
        <v>61</v>
      </c>
      <c r="M85" s="45" t="s">
        <v>61</v>
      </c>
      <c r="N85" s="45" t="s">
        <v>61</v>
      </c>
      <c r="O85" s="45" t="s">
        <v>61</v>
      </c>
      <c r="P85" s="32" t="s">
        <v>48</v>
      </c>
      <c r="R85" s="4" t="s">
        <v>36</v>
      </c>
      <c r="S85" s="52">
        <v>1999</v>
      </c>
      <c r="T85" s="52">
        <v>1999</v>
      </c>
      <c r="U85" s="43" t="s">
        <v>157</v>
      </c>
      <c r="V85" s="43">
        <v>2</v>
      </c>
      <c r="W85" s="43" t="s">
        <v>38</v>
      </c>
      <c r="X85" s="43" t="s">
        <v>38</v>
      </c>
      <c r="Y85" s="43" t="s">
        <v>38</v>
      </c>
      <c r="Z85" s="43" t="s">
        <v>38</v>
      </c>
      <c r="AA85" s="43" t="s">
        <v>38</v>
      </c>
    </row>
    <row r="86" spans="1:27" ht="17.45" customHeight="1">
      <c r="A86" s="52" t="s">
        <v>153</v>
      </c>
      <c r="B86" s="43" t="s">
        <v>111</v>
      </c>
      <c r="C86" s="45">
        <v>940</v>
      </c>
      <c r="D86" s="4" t="s">
        <v>105</v>
      </c>
      <c r="E86" s="63" t="s">
        <v>171</v>
      </c>
      <c r="F86" s="45">
        <v>7589</v>
      </c>
      <c r="G86" s="4" t="s">
        <v>31</v>
      </c>
      <c r="H86" s="45">
        <v>0</v>
      </c>
      <c r="I86" s="4">
        <v>0</v>
      </c>
      <c r="J86" s="4">
        <v>0</v>
      </c>
      <c r="K86" s="32" t="s">
        <v>155</v>
      </c>
      <c r="L86" s="45" t="s">
        <v>61</v>
      </c>
      <c r="M86" s="45" t="s">
        <v>61</v>
      </c>
      <c r="N86" s="45" t="s">
        <v>61</v>
      </c>
      <c r="O86" s="45" t="s">
        <v>61</v>
      </c>
      <c r="P86" s="32" t="s">
        <v>48</v>
      </c>
      <c r="R86" s="4" t="s">
        <v>36</v>
      </c>
      <c r="S86" s="52">
        <v>2000</v>
      </c>
      <c r="T86" s="52">
        <v>2000</v>
      </c>
      <c r="U86" s="43" t="s">
        <v>159</v>
      </c>
      <c r="V86" s="43">
        <v>2</v>
      </c>
      <c r="W86" s="43" t="s">
        <v>38</v>
      </c>
      <c r="X86" s="43" t="s">
        <v>38</v>
      </c>
      <c r="Y86" s="43" t="s">
        <v>38</v>
      </c>
      <c r="Z86" s="43" t="s">
        <v>38</v>
      </c>
      <c r="AA86" s="43" t="s">
        <v>38</v>
      </c>
    </row>
    <row r="87" spans="1:27" ht="17.45" customHeight="1">
      <c r="A87" s="52" t="s">
        <v>153</v>
      </c>
      <c r="B87" s="43" t="s">
        <v>111</v>
      </c>
      <c r="C87" s="4">
        <v>392</v>
      </c>
      <c r="D87" s="4" t="s">
        <v>105</v>
      </c>
      <c r="E87" s="43" t="s">
        <v>172</v>
      </c>
      <c r="F87" s="45">
        <v>2335</v>
      </c>
      <c r="G87" s="4" t="s">
        <v>31</v>
      </c>
      <c r="H87" s="45">
        <v>198</v>
      </c>
      <c r="I87" s="4">
        <v>8.5000000000000006E-2</v>
      </c>
      <c r="J87" s="4">
        <v>6.4000000000000001E-2</v>
      </c>
      <c r="K87" s="32" t="s">
        <v>155</v>
      </c>
      <c r="L87" s="45" t="s">
        <v>61</v>
      </c>
      <c r="M87" s="45" t="s">
        <v>61</v>
      </c>
      <c r="N87" s="45" t="s">
        <v>61</v>
      </c>
      <c r="O87" s="45" t="s">
        <v>61</v>
      </c>
      <c r="P87" s="32" t="s">
        <v>48</v>
      </c>
      <c r="Q87" s="43" t="s">
        <v>156</v>
      </c>
      <c r="R87" s="4" t="s">
        <v>36</v>
      </c>
      <c r="S87" s="52">
        <v>1999</v>
      </c>
      <c r="T87" s="52">
        <v>1999</v>
      </c>
      <c r="U87" s="43" t="s">
        <v>157</v>
      </c>
      <c r="V87" s="43">
        <v>2</v>
      </c>
      <c r="W87" s="43" t="s">
        <v>38</v>
      </c>
      <c r="X87" s="43" t="s">
        <v>38</v>
      </c>
      <c r="Y87" s="43" t="s">
        <v>38</v>
      </c>
      <c r="Z87" s="43" t="s">
        <v>38</v>
      </c>
      <c r="AA87" s="43" t="s">
        <v>38</v>
      </c>
    </row>
    <row r="88" spans="1:27" ht="17.45" customHeight="1">
      <c r="A88" s="52" t="s">
        <v>153</v>
      </c>
      <c r="B88" s="43" t="s">
        <v>111</v>
      </c>
      <c r="C88" s="45">
        <v>1156</v>
      </c>
      <c r="D88" s="4" t="s">
        <v>105</v>
      </c>
      <c r="E88" s="63" t="s">
        <v>173</v>
      </c>
      <c r="F88" s="45">
        <v>2336</v>
      </c>
      <c r="G88" s="4" t="s">
        <v>31</v>
      </c>
      <c r="H88" s="45">
        <v>1414</v>
      </c>
      <c r="I88" s="4">
        <v>0.60499999999999998</v>
      </c>
      <c r="J88" s="4">
        <v>0.161</v>
      </c>
      <c r="K88" s="32" t="s">
        <v>155</v>
      </c>
      <c r="L88" s="45" t="s">
        <v>61</v>
      </c>
      <c r="M88" s="45" t="s">
        <v>61</v>
      </c>
      <c r="N88" s="45" t="s">
        <v>61</v>
      </c>
      <c r="O88" s="45" t="s">
        <v>61</v>
      </c>
      <c r="P88" s="32" t="s">
        <v>48</v>
      </c>
      <c r="Q88" s="43" t="s">
        <v>156</v>
      </c>
      <c r="R88" s="4" t="s">
        <v>36</v>
      </c>
      <c r="S88" s="52">
        <v>2000</v>
      </c>
      <c r="T88" s="52">
        <v>2000</v>
      </c>
      <c r="U88" s="43" t="s">
        <v>159</v>
      </c>
      <c r="V88" s="43">
        <v>2</v>
      </c>
      <c r="W88" s="43" t="s">
        <v>38</v>
      </c>
      <c r="X88" s="43" t="s">
        <v>38</v>
      </c>
      <c r="Y88" s="43" t="s">
        <v>38</v>
      </c>
      <c r="Z88" s="43" t="s">
        <v>38</v>
      </c>
      <c r="AA88" s="43" t="s">
        <v>38</v>
      </c>
    </row>
    <row r="89" spans="1:27" ht="17.45" customHeight="1">
      <c r="A89" s="52" t="s">
        <v>153</v>
      </c>
      <c r="B89" s="43" t="s">
        <v>111</v>
      </c>
      <c r="C89" s="4">
        <v>250</v>
      </c>
      <c r="D89" s="4" t="s">
        <v>105</v>
      </c>
      <c r="E89" s="43" t="s">
        <v>174</v>
      </c>
      <c r="F89" s="45">
        <v>6662</v>
      </c>
      <c r="G89" s="4" t="s">
        <v>31</v>
      </c>
      <c r="H89" s="45">
        <v>54</v>
      </c>
      <c r="I89" s="4">
        <v>8.0000000000000002E-3</v>
      </c>
      <c r="J89" s="4">
        <v>1.9E-2</v>
      </c>
      <c r="K89" s="32" t="s">
        <v>155</v>
      </c>
      <c r="L89" s="45" t="s">
        <v>61</v>
      </c>
      <c r="M89" s="45" t="s">
        <v>61</v>
      </c>
      <c r="N89" s="45" t="s">
        <v>61</v>
      </c>
      <c r="O89" s="45" t="s">
        <v>61</v>
      </c>
      <c r="P89" s="32" t="s">
        <v>48</v>
      </c>
      <c r="Q89" s="43" t="s">
        <v>156</v>
      </c>
      <c r="R89" s="4" t="s">
        <v>36</v>
      </c>
      <c r="S89" s="52">
        <v>1999</v>
      </c>
      <c r="T89" s="52">
        <v>1999</v>
      </c>
      <c r="U89" s="43" t="s">
        <v>157</v>
      </c>
      <c r="V89" s="43">
        <v>2</v>
      </c>
      <c r="W89" s="43" t="s">
        <v>38</v>
      </c>
      <c r="X89" s="43" t="s">
        <v>38</v>
      </c>
      <c r="Y89" s="43" t="s">
        <v>38</v>
      </c>
      <c r="Z89" s="43" t="s">
        <v>38</v>
      </c>
      <c r="AA89" s="43" t="s">
        <v>38</v>
      </c>
    </row>
    <row r="90" spans="1:27" ht="17.45" customHeight="1">
      <c r="A90" s="52" t="s">
        <v>153</v>
      </c>
      <c r="B90" s="43" t="s">
        <v>111</v>
      </c>
      <c r="C90" s="45">
        <v>1002</v>
      </c>
      <c r="D90" s="4" t="s">
        <v>105</v>
      </c>
      <c r="E90" s="63" t="s">
        <v>175</v>
      </c>
      <c r="F90" s="45">
        <v>6661</v>
      </c>
      <c r="G90" s="4" t="s">
        <v>31</v>
      </c>
      <c r="H90" s="45">
        <v>700</v>
      </c>
      <c r="I90" s="4">
        <v>0.105</v>
      </c>
      <c r="J90" s="4">
        <v>2.5000000000000001E-2</v>
      </c>
      <c r="K90" s="32" t="s">
        <v>155</v>
      </c>
      <c r="L90" s="45" t="s">
        <v>61</v>
      </c>
      <c r="M90" s="45" t="s">
        <v>61</v>
      </c>
      <c r="N90" s="45" t="s">
        <v>61</v>
      </c>
      <c r="O90" s="45" t="s">
        <v>61</v>
      </c>
      <c r="P90" s="32" t="s">
        <v>48</v>
      </c>
      <c r="Q90" s="43" t="s">
        <v>156</v>
      </c>
      <c r="R90" s="4" t="s">
        <v>36</v>
      </c>
      <c r="S90" s="52">
        <v>2000</v>
      </c>
      <c r="T90" s="52">
        <v>2000</v>
      </c>
      <c r="U90" s="43" t="s">
        <v>159</v>
      </c>
      <c r="V90" s="43">
        <v>2</v>
      </c>
      <c r="W90" s="43" t="s">
        <v>38</v>
      </c>
      <c r="X90" s="43" t="s">
        <v>38</v>
      </c>
      <c r="Y90" s="43" t="s">
        <v>38</v>
      </c>
      <c r="Z90" s="43" t="s">
        <v>38</v>
      </c>
      <c r="AA90" s="43" t="s">
        <v>38</v>
      </c>
    </row>
    <row r="91" spans="1:27" ht="17.45" customHeight="1">
      <c r="A91" s="52" t="s">
        <v>153</v>
      </c>
      <c r="B91" s="43" t="s">
        <v>111</v>
      </c>
      <c r="C91" s="4">
        <v>155</v>
      </c>
      <c r="D91" s="4" t="s">
        <v>105</v>
      </c>
      <c r="E91" s="43" t="s">
        <v>176</v>
      </c>
      <c r="F91" s="45">
        <v>7456</v>
      </c>
      <c r="G91" s="4" t="s">
        <v>31</v>
      </c>
      <c r="H91" s="45">
        <v>55</v>
      </c>
      <c r="I91" s="4">
        <v>7.0000000000000001E-3</v>
      </c>
      <c r="J91" s="4">
        <v>1.4999999999999999E-2</v>
      </c>
      <c r="K91" s="32" t="s">
        <v>155</v>
      </c>
      <c r="L91" s="45" t="s">
        <v>61</v>
      </c>
      <c r="M91" s="45" t="s">
        <v>61</v>
      </c>
      <c r="N91" s="45" t="s">
        <v>61</v>
      </c>
      <c r="O91" s="45" t="s">
        <v>61</v>
      </c>
      <c r="P91" s="32" t="s">
        <v>48</v>
      </c>
      <c r="Q91" s="43" t="s">
        <v>156</v>
      </c>
      <c r="R91" s="4" t="s">
        <v>36</v>
      </c>
      <c r="S91" s="52">
        <v>1999</v>
      </c>
      <c r="T91" s="52">
        <v>1999</v>
      </c>
      <c r="U91" s="43" t="s">
        <v>157</v>
      </c>
      <c r="V91" s="43">
        <v>2</v>
      </c>
      <c r="W91" s="43" t="s">
        <v>38</v>
      </c>
      <c r="X91" s="43" t="s">
        <v>38</v>
      </c>
      <c r="Y91" s="43" t="s">
        <v>38</v>
      </c>
      <c r="Z91" s="43" t="s">
        <v>38</v>
      </c>
      <c r="AA91" s="43" t="s">
        <v>38</v>
      </c>
    </row>
    <row r="92" spans="1:27" ht="17.45" customHeight="1">
      <c r="A92" s="52" t="s">
        <v>153</v>
      </c>
      <c r="B92" s="43" t="s">
        <v>111</v>
      </c>
      <c r="C92" s="45">
        <v>282</v>
      </c>
      <c r="D92" s="4" t="s">
        <v>105</v>
      </c>
      <c r="E92" s="63" t="s">
        <v>177</v>
      </c>
      <c r="F92" s="45">
        <v>6690</v>
      </c>
      <c r="G92" s="4" t="s">
        <v>31</v>
      </c>
      <c r="H92" s="45">
        <v>313</v>
      </c>
      <c r="I92" s="4">
        <v>4.7E-2</v>
      </c>
      <c r="J92" s="4">
        <v>6.4000000000000001E-2</v>
      </c>
      <c r="K92" s="32" t="s">
        <v>155</v>
      </c>
      <c r="L92" s="45" t="s">
        <v>61</v>
      </c>
      <c r="M92" s="45" t="s">
        <v>61</v>
      </c>
      <c r="N92" s="45" t="s">
        <v>61</v>
      </c>
      <c r="O92" s="45" t="s">
        <v>61</v>
      </c>
      <c r="P92" s="32" t="s">
        <v>48</v>
      </c>
      <c r="Q92" s="43" t="s">
        <v>156</v>
      </c>
      <c r="R92" s="4" t="s">
        <v>36</v>
      </c>
      <c r="S92" s="52">
        <v>2000</v>
      </c>
      <c r="T92" s="52">
        <v>2000</v>
      </c>
      <c r="U92" s="43" t="s">
        <v>159</v>
      </c>
      <c r="V92" s="43">
        <v>2</v>
      </c>
      <c r="W92" s="43" t="s">
        <v>38</v>
      </c>
      <c r="X92" s="43" t="s">
        <v>38</v>
      </c>
      <c r="Y92" s="43" t="s">
        <v>38</v>
      </c>
      <c r="Z92" s="43" t="s">
        <v>38</v>
      </c>
      <c r="AA92" s="43" t="s">
        <v>38</v>
      </c>
    </row>
    <row r="93" spans="1:27" ht="17.45" customHeight="1">
      <c r="A93" s="52" t="s">
        <v>153</v>
      </c>
      <c r="B93" s="43" t="s">
        <v>111</v>
      </c>
      <c r="C93" s="4">
        <v>180</v>
      </c>
      <c r="D93" s="4" t="s">
        <v>105</v>
      </c>
      <c r="E93" s="43" t="s">
        <v>178</v>
      </c>
      <c r="F93" s="45">
        <v>1829</v>
      </c>
      <c r="G93" s="4" t="s">
        <v>31</v>
      </c>
      <c r="H93" s="45">
        <v>310</v>
      </c>
      <c r="I93" s="4">
        <v>0.17</v>
      </c>
      <c r="J93" s="4">
        <v>0.156</v>
      </c>
      <c r="K93" s="32" t="s">
        <v>155</v>
      </c>
      <c r="L93" s="45" t="s">
        <v>61</v>
      </c>
      <c r="M93" s="45" t="s">
        <v>61</v>
      </c>
      <c r="N93" s="45" t="s">
        <v>61</v>
      </c>
      <c r="O93" s="45" t="s">
        <v>61</v>
      </c>
      <c r="P93" s="32" t="s">
        <v>48</v>
      </c>
      <c r="Q93" s="43" t="s">
        <v>156</v>
      </c>
      <c r="R93" s="4" t="s">
        <v>36</v>
      </c>
      <c r="S93" s="52">
        <v>1999</v>
      </c>
      <c r="T93" s="52">
        <v>1999</v>
      </c>
      <c r="U93" s="43" t="s">
        <v>157</v>
      </c>
      <c r="V93" s="43">
        <v>2</v>
      </c>
      <c r="W93" s="43" t="s">
        <v>38</v>
      </c>
      <c r="X93" s="43" t="s">
        <v>38</v>
      </c>
      <c r="Y93" s="43" t="s">
        <v>38</v>
      </c>
      <c r="Z93" s="43" t="s">
        <v>38</v>
      </c>
      <c r="AA93" s="43" t="s">
        <v>38</v>
      </c>
    </row>
    <row r="94" spans="1:27" ht="17.45" customHeight="1">
      <c r="A94" s="52" t="s">
        <v>153</v>
      </c>
      <c r="B94" s="43" t="s">
        <v>111</v>
      </c>
      <c r="C94" s="4">
        <v>378</v>
      </c>
      <c r="D94" s="4" t="s">
        <v>105</v>
      </c>
      <c r="E94" s="43" t="s">
        <v>179</v>
      </c>
      <c r="F94" s="45">
        <v>5324</v>
      </c>
      <c r="G94" s="4" t="s">
        <v>31</v>
      </c>
      <c r="H94" s="45">
        <v>344</v>
      </c>
      <c r="I94" s="4">
        <v>6.5000000000000002E-2</v>
      </c>
      <c r="J94" s="4">
        <v>7.9000000000000001E-2</v>
      </c>
      <c r="K94" s="32" t="s">
        <v>155</v>
      </c>
      <c r="L94" s="45" t="s">
        <v>61</v>
      </c>
      <c r="M94" s="45" t="s">
        <v>61</v>
      </c>
      <c r="N94" s="45" t="s">
        <v>61</v>
      </c>
      <c r="O94" s="45" t="s">
        <v>61</v>
      </c>
      <c r="P94" s="32" t="s">
        <v>48</v>
      </c>
      <c r="Q94" s="43" t="s">
        <v>156</v>
      </c>
      <c r="R94" s="4" t="s">
        <v>36</v>
      </c>
      <c r="S94" s="52">
        <v>1999</v>
      </c>
      <c r="T94" s="52">
        <v>1999</v>
      </c>
      <c r="U94" s="43" t="s">
        <v>157</v>
      </c>
      <c r="V94" s="43">
        <v>2</v>
      </c>
      <c r="W94" s="43" t="s">
        <v>38</v>
      </c>
      <c r="X94" s="43" t="s">
        <v>38</v>
      </c>
      <c r="Y94" s="43" t="s">
        <v>38</v>
      </c>
      <c r="Z94" s="43" t="s">
        <v>38</v>
      </c>
      <c r="AA94" s="43" t="s">
        <v>38</v>
      </c>
    </row>
    <row r="95" spans="1:27" ht="17.45" customHeight="1">
      <c r="A95" s="52" t="s">
        <v>153</v>
      </c>
      <c r="B95" s="43" t="s">
        <v>111</v>
      </c>
      <c r="C95" s="4">
        <v>3531</v>
      </c>
      <c r="D95" s="4" t="s">
        <v>105</v>
      </c>
      <c r="E95" s="32" t="s">
        <v>180</v>
      </c>
      <c r="F95" s="45">
        <v>132169</v>
      </c>
      <c r="G95" s="4" t="s">
        <v>31</v>
      </c>
      <c r="H95" s="45">
        <v>8987</v>
      </c>
      <c r="I95" s="4">
        <v>6.8000000000000005E-2</v>
      </c>
      <c r="J95" s="4">
        <v>4.5999999999999999E-2</v>
      </c>
      <c r="K95" s="32" t="s">
        <v>155</v>
      </c>
      <c r="L95" s="45" t="s">
        <v>61</v>
      </c>
      <c r="M95" s="45" t="s">
        <v>61</v>
      </c>
      <c r="N95" s="45" t="s">
        <v>61</v>
      </c>
      <c r="O95" s="45" t="s">
        <v>61</v>
      </c>
      <c r="P95" s="32" t="s">
        <v>48</v>
      </c>
      <c r="R95" s="4" t="s">
        <v>36</v>
      </c>
      <c r="S95" s="52">
        <v>1999</v>
      </c>
      <c r="T95" s="52">
        <v>1999</v>
      </c>
      <c r="U95" s="43" t="s">
        <v>157</v>
      </c>
      <c r="V95" s="43">
        <v>2</v>
      </c>
      <c r="W95" s="43" t="s">
        <v>38</v>
      </c>
      <c r="X95" s="43" t="s">
        <v>38</v>
      </c>
      <c r="Y95" s="43" t="s">
        <v>38</v>
      </c>
      <c r="Z95" s="43" t="s">
        <v>38</v>
      </c>
      <c r="AA95" s="43" t="s">
        <v>38</v>
      </c>
    </row>
    <row r="96" spans="1:27" ht="17.45" customHeight="1">
      <c r="A96" s="52" t="s">
        <v>153</v>
      </c>
      <c r="B96" s="43" t="s">
        <v>111</v>
      </c>
      <c r="C96" s="45">
        <v>7176</v>
      </c>
      <c r="D96" s="4" t="s">
        <v>105</v>
      </c>
      <c r="E96" s="64" t="s">
        <v>181</v>
      </c>
      <c r="F96" s="45">
        <v>128703</v>
      </c>
      <c r="G96" s="4" t="s">
        <v>31</v>
      </c>
      <c r="H96" s="45">
        <v>18276</v>
      </c>
      <c r="I96" s="4">
        <v>0.14199999999999999</v>
      </c>
      <c r="J96" s="4">
        <v>3.6999999999999998E-2</v>
      </c>
      <c r="K96" s="32" t="s">
        <v>155</v>
      </c>
      <c r="L96" s="45" t="s">
        <v>61</v>
      </c>
      <c r="M96" s="45" t="s">
        <v>61</v>
      </c>
      <c r="N96" s="45" t="s">
        <v>61</v>
      </c>
      <c r="O96" s="45" t="s">
        <v>61</v>
      </c>
      <c r="P96" s="32" t="s">
        <v>48</v>
      </c>
      <c r="R96" s="4" t="s">
        <v>36</v>
      </c>
      <c r="S96" s="52">
        <v>2000</v>
      </c>
      <c r="T96" s="52">
        <v>2000</v>
      </c>
      <c r="U96" s="43" t="s">
        <v>159</v>
      </c>
      <c r="V96" s="43">
        <v>2</v>
      </c>
      <c r="W96" s="43" t="s">
        <v>38</v>
      </c>
      <c r="X96" s="43" t="s">
        <v>38</v>
      </c>
      <c r="Y96" s="43" t="s">
        <v>38</v>
      </c>
      <c r="Z96" s="43" t="s">
        <v>38</v>
      </c>
      <c r="AA96" s="43" t="s">
        <v>38</v>
      </c>
    </row>
    <row r="97" spans="1:27" ht="17.45" customHeight="1">
      <c r="A97" s="52" t="s">
        <v>153</v>
      </c>
      <c r="B97" s="43" t="s">
        <v>137</v>
      </c>
      <c r="C97" s="4">
        <v>343</v>
      </c>
      <c r="D97" s="4" t="s">
        <v>105</v>
      </c>
      <c r="E97" s="63" t="s">
        <v>154</v>
      </c>
      <c r="F97" s="45">
        <v>6510</v>
      </c>
      <c r="G97" s="4" t="s">
        <v>31</v>
      </c>
      <c r="H97" s="45">
        <v>18101</v>
      </c>
      <c r="I97" s="4">
        <v>2.78</v>
      </c>
      <c r="J97" s="4">
        <v>0.83</v>
      </c>
      <c r="K97" s="32" t="s">
        <v>155</v>
      </c>
      <c r="L97" s="45" t="s">
        <v>61</v>
      </c>
      <c r="M97" s="45" t="s">
        <v>61</v>
      </c>
      <c r="N97" s="45" t="s">
        <v>61</v>
      </c>
      <c r="O97" s="45" t="s">
        <v>61</v>
      </c>
      <c r="P97" s="32" t="s">
        <v>48</v>
      </c>
      <c r="Q97" s="43" t="s">
        <v>156</v>
      </c>
      <c r="R97" s="4" t="s">
        <v>36</v>
      </c>
      <c r="S97" s="52">
        <v>1999</v>
      </c>
      <c r="T97" s="52">
        <v>1999</v>
      </c>
      <c r="U97" s="43" t="s">
        <v>157</v>
      </c>
      <c r="V97" s="43">
        <v>2</v>
      </c>
      <c r="W97" s="43" t="s">
        <v>38</v>
      </c>
      <c r="X97" s="43" t="s">
        <v>38</v>
      </c>
      <c r="Y97" s="43" t="s">
        <v>38</v>
      </c>
      <c r="Z97" s="43" t="s">
        <v>38</v>
      </c>
      <c r="AA97" s="43" t="s">
        <v>38</v>
      </c>
    </row>
    <row r="98" spans="1:27" ht="17.45" customHeight="1">
      <c r="A98" s="52" t="s">
        <v>153</v>
      </c>
      <c r="B98" s="43" t="s">
        <v>137</v>
      </c>
      <c r="C98" s="45">
        <v>435</v>
      </c>
      <c r="D98" s="4" t="s">
        <v>105</v>
      </c>
      <c r="E98" s="64" t="s">
        <v>158</v>
      </c>
      <c r="F98" s="45">
        <v>6510</v>
      </c>
      <c r="G98" s="4" t="s">
        <v>31</v>
      </c>
      <c r="H98" s="45">
        <v>21158</v>
      </c>
      <c r="I98" s="4">
        <v>3.25</v>
      </c>
      <c r="J98" s="4">
        <v>0.51</v>
      </c>
      <c r="K98" s="32" t="s">
        <v>155</v>
      </c>
      <c r="L98" s="45" t="s">
        <v>61</v>
      </c>
      <c r="M98" s="45" t="s">
        <v>61</v>
      </c>
      <c r="N98" s="45" t="s">
        <v>61</v>
      </c>
      <c r="O98" s="45" t="s">
        <v>61</v>
      </c>
      <c r="P98" s="32" t="s">
        <v>48</v>
      </c>
      <c r="Q98" s="43" t="s">
        <v>156</v>
      </c>
      <c r="R98" s="4" t="s">
        <v>36</v>
      </c>
      <c r="S98" s="52">
        <v>2000</v>
      </c>
      <c r="T98" s="52">
        <v>2000</v>
      </c>
      <c r="U98" s="43" t="s">
        <v>159</v>
      </c>
      <c r="V98" s="43">
        <v>2</v>
      </c>
      <c r="W98" s="43" t="s">
        <v>38</v>
      </c>
      <c r="X98" s="43" t="s">
        <v>38</v>
      </c>
      <c r="Y98" s="43" t="s">
        <v>38</v>
      </c>
      <c r="Z98" s="43" t="s">
        <v>38</v>
      </c>
      <c r="AA98" s="43" t="s">
        <v>38</v>
      </c>
    </row>
    <row r="99" spans="1:27" ht="17.45" customHeight="1">
      <c r="A99" s="52" t="s">
        <v>153</v>
      </c>
      <c r="B99" s="43" t="s">
        <v>137</v>
      </c>
      <c r="C99" s="4">
        <v>925</v>
      </c>
      <c r="D99" s="4" t="s">
        <v>105</v>
      </c>
      <c r="E99" s="63" t="s">
        <v>160</v>
      </c>
      <c r="F99" s="45">
        <v>7547</v>
      </c>
      <c r="G99" s="4" t="s">
        <v>31</v>
      </c>
      <c r="H99" s="45">
        <v>4668</v>
      </c>
      <c r="I99" s="4">
        <v>0.62</v>
      </c>
      <c r="J99" s="4">
        <v>0.28999999999999998</v>
      </c>
      <c r="K99" s="32" t="s">
        <v>155</v>
      </c>
      <c r="L99" s="45" t="s">
        <v>61</v>
      </c>
      <c r="M99" s="45" t="s">
        <v>61</v>
      </c>
      <c r="N99" s="45" t="s">
        <v>61</v>
      </c>
      <c r="O99" s="45" t="s">
        <v>61</v>
      </c>
      <c r="P99" s="32" t="s">
        <v>48</v>
      </c>
      <c r="Q99" s="43" t="s">
        <v>156</v>
      </c>
      <c r="R99" s="4" t="s">
        <v>36</v>
      </c>
      <c r="S99" s="52">
        <v>1999</v>
      </c>
      <c r="T99" s="52">
        <v>1999</v>
      </c>
      <c r="U99" s="43" t="s">
        <v>157</v>
      </c>
      <c r="V99" s="43">
        <v>2</v>
      </c>
      <c r="W99" s="43" t="s">
        <v>38</v>
      </c>
      <c r="X99" s="43" t="s">
        <v>38</v>
      </c>
      <c r="Y99" s="43" t="s">
        <v>38</v>
      </c>
      <c r="Z99" s="43" t="s">
        <v>38</v>
      </c>
      <c r="AA99" s="43" t="s">
        <v>38</v>
      </c>
    </row>
    <row r="100" spans="1:27" ht="17.45" customHeight="1">
      <c r="A100" s="52" t="s">
        <v>153</v>
      </c>
      <c r="B100" s="43" t="s">
        <v>137</v>
      </c>
      <c r="C100" s="45">
        <v>447</v>
      </c>
      <c r="D100" s="4" t="s">
        <v>105</v>
      </c>
      <c r="E100" s="32" t="s">
        <v>161</v>
      </c>
      <c r="F100" s="45">
        <v>7547</v>
      </c>
      <c r="G100" s="4" t="s">
        <v>31</v>
      </c>
      <c r="H100" s="45">
        <v>5244</v>
      </c>
      <c r="I100" s="4">
        <v>0.69</v>
      </c>
      <c r="J100" s="4">
        <v>0.23</v>
      </c>
      <c r="K100" s="32" t="s">
        <v>155</v>
      </c>
      <c r="L100" s="45" t="s">
        <v>61</v>
      </c>
      <c r="M100" s="45" t="s">
        <v>61</v>
      </c>
      <c r="N100" s="45" t="s">
        <v>61</v>
      </c>
      <c r="O100" s="45" t="s">
        <v>61</v>
      </c>
      <c r="P100" s="32" t="s">
        <v>48</v>
      </c>
      <c r="Q100" s="43" t="s">
        <v>156</v>
      </c>
      <c r="R100" s="4" t="s">
        <v>36</v>
      </c>
      <c r="S100" s="52">
        <v>2000</v>
      </c>
      <c r="T100" s="52">
        <v>2000</v>
      </c>
      <c r="U100" s="43" t="s">
        <v>159</v>
      </c>
      <c r="V100" s="43">
        <v>2</v>
      </c>
      <c r="W100" s="43" t="s">
        <v>38</v>
      </c>
      <c r="X100" s="43" t="s">
        <v>38</v>
      </c>
      <c r="Y100" s="43" t="s">
        <v>38</v>
      </c>
      <c r="Z100" s="43" t="s">
        <v>38</v>
      </c>
      <c r="AA100" s="43" t="s">
        <v>38</v>
      </c>
    </row>
    <row r="101" spans="1:27" ht="17.45" customHeight="1">
      <c r="A101" s="52" t="s">
        <v>153</v>
      </c>
      <c r="B101" s="43" t="s">
        <v>137</v>
      </c>
      <c r="C101" s="4">
        <v>710</v>
      </c>
      <c r="D101" s="4" t="s">
        <v>105</v>
      </c>
      <c r="E101" s="63" t="s">
        <v>162</v>
      </c>
      <c r="F101" s="45">
        <v>26867</v>
      </c>
      <c r="G101" s="4" t="s">
        <v>31</v>
      </c>
      <c r="H101" s="45">
        <v>25255</v>
      </c>
      <c r="I101" s="4">
        <v>0.94</v>
      </c>
      <c r="J101" s="4">
        <v>0.36</v>
      </c>
      <c r="K101" s="32" t="s">
        <v>155</v>
      </c>
      <c r="L101" s="45" t="s">
        <v>61</v>
      </c>
      <c r="M101" s="45" t="s">
        <v>61</v>
      </c>
      <c r="N101" s="45" t="s">
        <v>61</v>
      </c>
      <c r="O101" s="45" t="s">
        <v>61</v>
      </c>
      <c r="P101" s="32" t="s">
        <v>48</v>
      </c>
      <c r="R101" s="4" t="s">
        <v>36</v>
      </c>
      <c r="S101" s="52">
        <v>1999</v>
      </c>
      <c r="T101" s="52">
        <v>1999</v>
      </c>
      <c r="U101" s="43" t="s">
        <v>157</v>
      </c>
      <c r="V101" s="43">
        <v>2</v>
      </c>
      <c r="W101" s="43" t="s">
        <v>38</v>
      </c>
      <c r="X101" s="43" t="s">
        <v>38</v>
      </c>
      <c r="Y101" s="43" t="s">
        <v>38</v>
      </c>
      <c r="Z101" s="43" t="s">
        <v>38</v>
      </c>
      <c r="AA101" s="43" t="s">
        <v>38</v>
      </c>
    </row>
    <row r="102" spans="1:27" ht="17.45" customHeight="1">
      <c r="A102" s="52" t="s">
        <v>153</v>
      </c>
      <c r="B102" s="43" t="s">
        <v>137</v>
      </c>
      <c r="C102" s="45">
        <v>1249</v>
      </c>
      <c r="D102" s="4" t="s">
        <v>105</v>
      </c>
      <c r="E102" s="32" t="s">
        <v>163</v>
      </c>
      <c r="F102" s="45">
        <v>26867</v>
      </c>
      <c r="G102" s="4" t="s">
        <v>31</v>
      </c>
      <c r="H102" s="45">
        <v>24986</v>
      </c>
      <c r="I102" s="4">
        <v>0.93</v>
      </c>
      <c r="J102" s="4">
        <v>0.25</v>
      </c>
      <c r="K102" s="32" t="s">
        <v>155</v>
      </c>
      <c r="L102" s="45" t="s">
        <v>61</v>
      </c>
      <c r="M102" s="45" t="s">
        <v>61</v>
      </c>
      <c r="N102" s="45" t="s">
        <v>61</v>
      </c>
      <c r="O102" s="45" t="s">
        <v>61</v>
      </c>
      <c r="P102" s="32" t="s">
        <v>48</v>
      </c>
      <c r="R102" s="4" t="s">
        <v>36</v>
      </c>
      <c r="S102" s="52">
        <v>2000</v>
      </c>
      <c r="T102" s="52">
        <v>2000</v>
      </c>
      <c r="U102" s="43" t="s">
        <v>159</v>
      </c>
      <c r="V102" s="43">
        <v>2</v>
      </c>
      <c r="W102" s="43" t="s">
        <v>38</v>
      </c>
      <c r="X102" s="43" t="s">
        <v>38</v>
      </c>
      <c r="Y102" s="43" t="s">
        <v>38</v>
      </c>
      <c r="Z102" s="43" t="s">
        <v>38</v>
      </c>
      <c r="AA102" s="43" t="s">
        <v>38</v>
      </c>
    </row>
    <row r="103" spans="1:27" ht="17.45" customHeight="1">
      <c r="A103" s="52" t="s">
        <v>153</v>
      </c>
      <c r="B103" s="43" t="s">
        <v>137</v>
      </c>
      <c r="C103" s="4">
        <v>492</v>
      </c>
      <c r="D103" s="4" t="s">
        <v>105</v>
      </c>
      <c r="E103" s="63" t="s">
        <v>164</v>
      </c>
      <c r="F103" s="45">
        <v>54829</v>
      </c>
      <c r="G103" s="4" t="s">
        <v>31</v>
      </c>
      <c r="H103" s="45">
        <v>44411</v>
      </c>
      <c r="I103" s="4">
        <v>0.81</v>
      </c>
      <c r="J103" s="4">
        <v>0.24</v>
      </c>
      <c r="K103" s="32" t="s">
        <v>155</v>
      </c>
      <c r="L103" s="45" t="s">
        <v>61</v>
      </c>
      <c r="M103" s="45" t="s">
        <v>61</v>
      </c>
      <c r="N103" s="45" t="s">
        <v>61</v>
      </c>
      <c r="O103" s="45" t="s">
        <v>61</v>
      </c>
      <c r="P103" s="32" t="s">
        <v>48</v>
      </c>
      <c r="R103" s="4" t="s">
        <v>36</v>
      </c>
      <c r="S103" s="52">
        <v>1999</v>
      </c>
      <c r="T103" s="52">
        <v>1999</v>
      </c>
      <c r="U103" s="43" t="s">
        <v>157</v>
      </c>
      <c r="V103" s="43">
        <v>2</v>
      </c>
      <c r="W103" s="43" t="s">
        <v>38</v>
      </c>
      <c r="X103" s="43" t="s">
        <v>38</v>
      </c>
      <c r="Y103" s="43" t="s">
        <v>38</v>
      </c>
      <c r="Z103" s="43" t="s">
        <v>38</v>
      </c>
      <c r="AA103" s="43" t="s">
        <v>38</v>
      </c>
    </row>
    <row r="104" spans="1:27" ht="17.45" customHeight="1">
      <c r="A104" s="52" t="s">
        <v>153</v>
      </c>
      <c r="B104" s="43" t="s">
        <v>137</v>
      </c>
      <c r="C104" s="45">
        <v>609</v>
      </c>
      <c r="D104" s="4" t="s">
        <v>105</v>
      </c>
      <c r="E104" s="32" t="s">
        <v>165</v>
      </c>
      <c r="F104" s="45">
        <v>54829</v>
      </c>
      <c r="G104" s="4" t="s">
        <v>31</v>
      </c>
      <c r="H104" s="45">
        <v>12611</v>
      </c>
      <c r="I104" s="4">
        <v>0.23</v>
      </c>
      <c r="J104" s="4">
        <v>7.0000000000000007E-2</v>
      </c>
      <c r="K104" s="32" t="s">
        <v>155</v>
      </c>
      <c r="L104" s="45" t="s">
        <v>61</v>
      </c>
      <c r="M104" s="45" t="s">
        <v>61</v>
      </c>
      <c r="N104" s="45" t="s">
        <v>61</v>
      </c>
      <c r="O104" s="45" t="s">
        <v>61</v>
      </c>
      <c r="P104" s="32" t="s">
        <v>48</v>
      </c>
      <c r="R104" s="4" t="s">
        <v>36</v>
      </c>
      <c r="S104" s="52">
        <v>2000</v>
      </c>
      <c r="T104" s="52">
        <v>2000</v>
      </c>
      <c r="U104" s="43" t="s">
        <v>159</v>
      </c>
      <c r="V104" s="43">
        <v>2</v>
      </c>
      <c r="W104" s="43" t="s">
        <v>38</v>
      </c>
      <c r="X104" s="43" t="s">
        <v>38</v>
      </c>
      <c r="Y104" s="43" t="s">
        <v>38</v>
      </c>
      <c r="Z104" s="43" t="s">
        <v>38</v>
      </c>
      <c r="AA104" s="43" t="s">
        <v>38</v>
      </c>
    </row>
    <row r="105" spans="1:27" ht="17.45" customHeight="1">
      <c r="A105" s="52" t="s">
        <v>153</v>
      </c>
      <c r="B105" s="43" t="s">
        <v>137</v>
      </c>
      <c r="C105" s="4">
        <v>187</v>
      </c>
      <c r="D105" s="4" t="s">
        <v>105</v>
      </c>
      <c r="E105" s="63" t="s">
        <v>166</v>
      </c>
      <c r="F105" s="45">
        <v>3198</v>
      </c>
      <c r="G105" s="4" t="s">
        <v>31</v>
      </c>
      <c r="H105" s="45">
        <v>13120</v>
      </c>
      <c r="I105" s="4">
        <v>4.0999999999999996</v>
      </c>
      <c r="J105" s="4">
        <v>1.62</v>
      </c>
      <c r="K105" s="32" t="s">
        <v>155</v>
      </c>
      <c r="L105" s="45" t="s">
        <v>61</v>
      </c>
      <c r="M105" s="45" t="s">
        <v>61</v>
      </c>
      <c r="N105" s="45" t="s">
        <v>61</v>
      </c>
      <c r="O105" s="45" t="s">
        <v>61</v>
      </c>
      <c r="P105" s="32" t="s">
        <v>48</v>
      </c>
      <c r="Q105" s="43" t="s">
        <v>156</v>
      </c>
      <c r="R105" s="4" t="s">
        <v>36</v>
      </c>
      <c r="S105" s="52">
        <v>1999</v>
      </c>
      <c r="T105" s="52">
        <v>1999</v>
      </c>
      <c r="U105" s="43" t="s">
        <v>157</v>
      </c>
      <c r="V105" s="43">
        <v>2</v>
      </c>
      <c r="W105" s="43" t="s">
        <v>38</v>
      </c>
      <c r="X105" s="43" t="s">
        <v>38</v>
      </c>
      <c r="Y105" s="43" t="s">
        <v>38</v>
      </c>
      <c r="Z105" s="43" t="s">
        <v>38</v>
      </c>
      <c r="AA105" s="43" t="s">
        <v>38</v>
      </c>
    </row>
    <row r="106" spans="1:27" ht="17.45" customHeight="1">
      <c r="A106" s="52" t="s">
        <v>153</v>
      </c>
      <c r="B106" s="43" t="s">
        <v>137</v>
      </c>
      <c r="C106" s="45">
        <v>418</v>
      </c>
      <c r="D106" s="4" t="s">
        <v>105</v>
      </c>
      <c r="E106" s="32" t="s">
        <v>167</v>
      </c>
      <c r="F106" s="45">
        <v>3194</v>
      </c>
      <c r="G106" s="4" t="s">
        <v>31</v>
      </c>
      <c r="H106" s="45">
        <v>29814</v>
      </c>
      <c r="I106" s="4">
        <v>9.33</v>
      </c>
      <c r="J106" s="4">
        <v>1.57</v>
      </c>
      <c r="K106" s="32" t="s">
        <v>155</v>
      </c>
      <c r="L106" s="45" t="s">
        <v>61</v>
      </c>
      <c r="M106" s="45" t="s">
        <v>61</v>
      </c>
      <c r="N106" s="45" t="s">
        <v>61</v>
      </c>
      <c r="O106" s="45" t="s">
        <v>61</v>
      </c>
      <c r="P106" s="32" t="s">
        <v>48</v>
      </c>
      <c r="Q106" s="43" t="s">
        <v>156</v>
      </c>
      <c r="R106" s="4" t="s">
        <v>36</v>
      </c>
      <c r="S106" s="52">
        <v>2000</v>
      </c>
      <c r="T106" s="52">
        <v>2000</v>
      </c>
      <c r="U106" s="43" t="s">
        <v>159</v>
      </c>
      <c r="V106" s="43">
        <v>2</v>
      </c>
      <c r="W106" s="43" t="s">
        <v>38</v>
      </c>
      <c r="X106" s="43" t="s">
        <v>38</v>
      </c>
      <c r="Y106" s="43" t="s">
        <v>38</v>
      </c>
      <c r="Z106" s="43" t="s">
        <v>38</v>
      </c>
      <c r="AA106" s="43" t="s">
        <v>38</v>
      </c>
    </row>
    <row r="107" spans="1:27" ht="17.45" customHeight="1">
      <c r="A107" s="52" t="s">
        <v>153</v>
      </c>
      <c r="B107" s="43" t="s">
        <v>137</v>
      </c>
      <c r="C107" s="4">
        <v>305</v>
      </c>
      <c r="D107" s="4" t="s">
        <v>105</v>
      </c>
      <c r="E107" s="63" t="s">
        <v>168</v>
      </c>
      <c r="F107" s="45">
        <v>2021</v>
      </c>
      <c r="G107" s="4" t="s">
        <v>31</v>
      </c>
      <c r="H107" s="45">
        <v>31033</v>
      </c>
      <c r="I107" s="4">
        <v>15.36</v>
      </c>
      <c r="J107" s="4">
        <v>4.66</v>
      </c>
      <c r="K107" s="32" t="s">
        <v>155</v>
      </c>
      <c r="L107" s="45" t="s">
        <v>61</v>
      </c>
      <c r="M107" s="45" t="s">
        <v>61</v>
      </c>
      <c r="N107" s="45" t="s">
        <v>61</v>
      </c>
      <c r="O107" s="45" t="s">
        <v>61</v>
      </c>
      <c r="P107" s="32" t="s">
        <v>48</v>
      </c>
      <c r="Q107" s="43" t="s">
        <v>156</v>
      </c>
      <c r="R107" s="4" t="s">
        <v>36</v>
      </c>
      <c r="S107" s="52">
        <v>1999</v>
      </c>
      <c r="T107" s="52">
        <v>1999</v>
      </c>
      <c r="U107" s="43" t="s">
        <v>157</v>
      </c>
      <c r="V107" s="43">
        <v>2</v>
      </c>
      <c r="W107" s="43" t="s">
        <v>38</v>
      </c>
      <c r="X107" s="43" t="s">
        <v>38</v>
      </c>
      <c r="Y107" s="43" t="s">
        <v>38</v>
      </c>
      <c r="Z107" s="43" t="s">
        <v>38</v>
      </c>
      <c r="AA107" s="43" t="s">
        <v>38</v>
      </c>
    </row>
    <row r="108" spans="1:27" ht="17.45" customHeight="1">
      <c r="A108" s="52" t="s">
        <v>153</v>
      </c>
      <c r="B108" s="43" t="s">
        <v>137</v>
      </c>
      <c r="C108" s="45">
        <v>282</v>
      </c>
      <c r="D108" s="4" t="s">
        <v>105</v>
      </c>
      <c r="E108" s="32" t="s">
        <v>169</v>
      </c>
      <c r="F108" s="45">
        <v>2027</v>
      </c>
      <c r="G108" s="4" t="s">
        <v>31</v>
      </c>
      <c r="H108" s="45">
        <v>8209</v>
      </c>
      <c r="I108" s="4">
        <v>4.05</v>
      </c>
      <c r="J108" s="4">
        <v>0.86</v>
      </c>
      <c r="K108" s="32" t="s">
        <v>155</v>
      </c>
      <c r="L108" s="45" t="s">
        <v>61</v>
      </c>
      <c r="M108" s="45" t="s">
        <v>61</v>
      </c>
      <c r="N108" s="45" t="s">
        <v>61</v>
      </c>
      <c r="O108" s="45" t="s">
        <v>61</v>
      </c>
      <c r="P108" s="32" t="s">
        <v>48</v>
      </c>
      <c r="R108" s="4" t="s">
        <v>36</v>
      </c>
      <c r="S108" s="52">
        <v>2000</v>
      </c>
      <c r="T108" s="52">
        <v>2000</v>
      </c>
      <c r="U108" s="43" t="s">
        <v>159</v>
      </c>
      <c r="V108" s="43">
        <v>2</v>
      </c>
      <c r="W108" s="43" t="s">
        <v>38</v>
      </c>
      <c r="X108" s="43" t="s">
        <v>38</v>
      </c>
      <c r="Y108" s="43" t="s">
        <v>38</v>
      </c>
      <c r="Z108" s="43" t="s">
        <v>38</v>
      </c>
      <c r="AA108" s="43" t="s">
        <v>38</v>
      </c>
    </row>
    <row r="109" spans="1:27" ht="17.45" customHeight="1">
      <c r="A109" s="52" t="s">
        <v>153</v>
      </c>
      <c r="B109" s="43" t="s">
        <v>137</v>
      </c>
      <c r="C109" s="4">
        <v>1028</v>
      </c>
      <c r="D109" s="4" t="s">
        <v>105</v>
      </c>
      <c r="E109" s="63" t="s">
        <v>170</v>
      </c>
      <c r="F109" s="45">
        <v>7589</v>
      </c>
      <c r="G109" s="4" t="s">
        <v>31</v>
      </c>
      <c r="H109" s="45">
        <v>38476</v>
      </c>
      <c r="I109" s="4">
        <v>5.07</v>
      </c>
      <c r="J109" s="4">
        <v>1.54</v>
      </c>
      <c r="K109" s="32" t="s">
        <v>155</v>
      </c>
      <c r="L109" s="45" t="s">
        <v>61</v>
      </c>
      <c r="M109" s="45" t="s">
        <v>61</v>
      </c>
      <c r="N109" s="45" t="s">
        <v>61</v>
      </c>
      <c r="O109" s="45" t="s">
        <v>61</v>
      </c>
      <c r="P109" s="32" t="s">
        <v>48</v>
      </c>
      <c r="R109" s="4" t="s">
        <v>36</v>
      </c>
      <c r="S109" s="52">
        <v>1999</v>
      </c>
      <c r="T109" s="52">
        <v>1999</v>
      </c>
      <c r="U109" s="43" t="s">
        <v>157</v>
      </c>
      <c r="V109" s="43">
        <v>2</v>
      </c>
      <c r="W109" s="43" t="s">
        <v>38</v>
      </c>
      <c r="X109" s="43" t="s">
        <v>38</v>
      </c>
      <c r="Y109" s="43" t="s">
        <v>38</v>
      </c>
      <c r="Z109" s="43" t="s">
        <v>38</v>
      </c>
      <c r="AA109" s="43" t="s">
        <v>38</v>
      </c>
    </row>
    <row r="110" spans="1:27" ht="17.45" customHeight="1">
      <c r="A110" s="52" t="s">
        <v>153</v>
      </c>
      <c r="B110" s="43" t="s">
        <v>137</v>
      </c>
      <c r="C110" s="45">
        <v>940</v>
      </c>
      <c r="D110" s="4" t="s">
        <v>105</v>
      </c>
      <c r="E110" s="32" t="s">
        <v>171</v>
      </c>
      <c r="F110" s="45">
        <v>7589</v>
      </c>
      <c r="G110" s="4" t="s">
        <v>31</v>
      </c>
      <c r="H110" s="45">
        <v>28990</v>
      </c>
      <c r="I110" s="4">
        <v>3.82</v>
      </c>
      <c r="J110" s="4">
        <v>0.46</v>
      </c>
      <c r="K110" s="32" t="s">
        <v>155</v>
      </c>
      <c r="L110" s="45" t="s">
        <v>61</v>
      </c>
      <c r="M110" s="45" t="s">
        <v>61</v>
      </c>
      <c r="N110" s="45" t="s">
        <v>61</v>
      </c>
      <c r="O110" s="45" t="s">
        <v>61</v>
      </c>
      <c r="P110" s="32" t="s">
        <v>48</v>
      </c>
      <c r="R110" s="4" t="s">
        <v>36</v>
      </c>
      <c r="S110" s="52">
        <v>2000</v>
      </c>
      <c r="T110" s="52">
        <v>2000</v>
      </c>
      <c r="U110" s="43" t="s">
        <v>159</v>
      </c>
      <c r="V110" s="43">
        <v>2</v>
      </c>
      <c r="W110" s="43" t="s">
        <v>38</v>
      </c>
      <c r="X110" s="43" t="s">
        <v>38</v>
      </c>
      <c r="Y110" s="43" t="s">
        <v>38</v>
      </c>
      <c r="Z110" s="43" t="s">
        <v>38</v>
      </c>
      <c r="AA110" s="43" t="s">
        <v>38</v>
      </c>
    </row>
    <row r="111" spans="1:27" ht="17.45" customHeight="1">
      <c r="A111" s="52" t="s">
        <v>153</v>
      </c>
      <c r="B111" s="43" t="s">
        <v>137</v>
      </c>
      <c r="C111" s="4">
        <v>670</v>
      </c>
      <c r="D111" s="4" t="s">
        <v>105</v>
      </c>
      <c r="E111" s="63" t="s">
        <v>172</v>
      </c>
      <c r="F111" s="45">
        <v>2335</v>
      </c>
      <c r="G111" s="4" t="s">
        <v>31</v>
      </c>
      <c r="H111" s="45">
        <v>20611</v>
      </c>
      <c r="I111" s="4">
        <v>8.83</v>
      </c>
      <c r="J111" s="4">
        <v>2.34</v>
      </c>
      <c r="K111" s="32" t="s">
        <v>155</v>
      </c>
      <c r="L111" s="45" t="s">
        <v>61</v>
      </c>
      <c r="M111" s="45" t="s">
        <v>61</v>
      </c>
      <c r="N111" s="45" t="s">
        <v>61</v>
      </c>
      <c r="O111" s="45" t="s">
        <v>61</v>
      </c>
      <c r="P111" s="32" t="s">
        <v>48</v>
      </c>
      <c r="Q111" s="43" t="s">
        <v>156</v>
      </c>
      <c r="R111" s="4" t="s">
        <v>36</v>
      </c>
      <c r="S111" s="52">
        <v>1999</v>
      </c>
      <c r="T111" s="52">
        <v>1999</v>
      </c>
      <c r="U111" s="43" t="s">
        <v>157</v>
      </c>
      <c r="V111" s="43">
        <v>2</v>
      </c>
      <c r="W111" s="43" t="s">
        <v>38</v>
      </c>
      <c r="X111" s="43" t="s">
        <v>38</v>
      </c>
      <c r="Y111" s="43" t="s">
        <v>38</v>
      </c>
      <c r="Z111" s="43" t="s">
        <v>38</v>
      </c>
      <c r="AA111" s="43" t="s">
        <v>38</v>
      </c>
    </row>
    <row r="112" spans="1:27" ht="17.45" customHeight="1">
      <c r="A112" s="52" t="s">
        <v>153</v>
      </c>
      <c r="B112" s="43" t="s">
        <v>137</v>
      </c>
      <c r="C112" s="45">
        <v>1156</v>
      </c>
      <c r="D112" s="4" t="s">
        <v>105</v>
      </c>
      <c r="E112" s="32" t="s">
        <v>173</v>
      </c>
      <c r="F112" s="45">
        <v>2336</v>
      </c>
      <c r="G112" s="4" t="s">
        <v>31</v>
      </c>
      <c r="H112" s="45">
        <v>35886</v>
      </c>
      <c r="I112" s="4">
        <v>15.36</v>
      </c>
      <c r="J112" s="4">
        <v>3.31</v>
      </c>
      <c r="K112" s="32" t="s">
        <v>155</v>
      </c>
      <c r="L112" s="45" t="s">
        <v>61</v>
      </c>
      <c r="M112" s="45" t="s">
        <v>61</v>
      </c>
      <c r="N112" s="45" t="s">
        <v>61</v>
      </c>
      <c r="O112" s="45" t="s">
        <v>61</v>
      </c>
      <c r="P112" s="32" t="s">
        <v>48</v>
      </c>
      <c r="Q112" s="43" t="s">
        <v>156</v>
      </c>
      <c r="R112" s="4" t="s">
        <v>36</v>
      </c>
      <c r="S112" s="52">
        <v>2000</v>
      </c>
      <c r="T112" s="52">
        <v>2000</v>
      </c>
      <c r="U112" s="52" t="s">
        <v>159</v>
      </c>
      <c r="V112" s="43">
        <v>2</v>
      </c>
      <c r="W112" s="43" t="s">
        <v>38</v>
      </c>
      <c r="X112" s="43" t="s">
        <v>38</v>
      </c>
      <c r="Y112" s="43" t="s">
        <v>38</v>
      </c>
      <c r="Z112" s="43" t="s">
        <v>38</v>
      </c>
      <c r="AA112" s="43" t="s">
        <v>38</v>
      </c>
    </row>
    <row r="113" spans="1:27" ht="17.45" customHeight="1">
      <c r="A113" s="52" t="s">
        <v>153</v>
      </c>
      <c r="B113" s="43" t="s">
        <v>137</v>
      </c>
      <c r="C113" s="4">
        <v>431</v>
      </c>
      <c r="D113" s="4" t="s">
        <v>105</v>
      </c>
      <c r="E113" s="63" t="s">
        <v>174</v>
      </c>
      <c r="F113" s="45">
        <v>6662</v>
      </c>
      <c r="G113" s="4" t="s">
        <v>31</v>
      </c>
      <c r="H113" s="45">
        <v>13504</v>
      </c>
      <c r="I113" s="4">
        <v>2.0299999999999998</v>
      </c>
      <c r="J113" s="4">
        <v>0.67</v>
      </c>
      <c r="K113" s="32" t="s">
        <v>155</v>
      </c>
      <c r="L113" s="45" t="s">
        <v>61</v>
      </c>
      <c r="M113" s="45" t="s">
        <v>61</v>
      </c>
      <c r="N113" s="45" t="s">
        <v>61</v>
      </c>
      <c r="O113" s="45" t="s">
        <v>61</v>
      </c>
      <c r="P113" s="32" t="s">
        <v>48</v>
      </c>
      <c r="Q113" s="43" t="s">
        <v>156</v>
      </c>
      <c r="R113" s="4" t="s">
        <v>36</v>
      </c>
      <c r="S113" s="52">
        <v>1999</v>
      </c>
      <c r="T113" s="52">
        <v>1999</v>
      </c>
      <c r="U113" s="52" t="s">
        <v>157</v>
      </c>
      <c r="V113" s="43">
        <v>2</v>
      </c>
      <c r="W113" s="43" t="s">
        <v>38</v>
      </c>
      <c r="X113" s="43" t="s">
        <v>38</v>
      </c>
      <c r="Y113" s="43" t="s">
        <v>38</v>
      </c>
      <c r="Z113" s="43" t="s">
        <v>38</v>
      </c>
      <c r="AA113" s="43" t="s">
        <v>38</v>
      </c>
    </row>
    <row r="114" spans="1:27" ht="17.45" customHeight="1">
      <c r="A114" s="52" t="s">
        <v>153</v>
      </c>
      <c r="B114" s="43" t="s">
        <v>137</v>
      </c>
      <c r="C114" s="45">
        <v>1002</v>
      </c>
      <c r="D114" s="4" t="s">
        <v>105</v>
      </c>
      <c r="E114" s="32" t="s">
        <v>175</v>
      </c>
      <c r="F114" s="45">
        <v>6661</v>
      </c>
      <c r="G114" s="4" t="s">
        <v>31</v>
      </c>
      <c r="H114" s="45">
        <v>19356</v>
      </c>
      <c r="I114" s="4">
        <v>2.91</v>
      </c>
      <c r="J114" s="4">
        <v>0.6</v>
      </c>
      <c r="K114" s="32" t="s">
        <v>155</v>
      </c>
      <c r="L114" s="45" t="s">
        <v>61</v>
      </c>
      <c r="M114" s="45" t="s">
        <v>61</v>
      </c>
      <c r="N114" s="45" t="s">
        <v>61</v>
      </c>
      <c r="O114" s="45" t="s">
        <v>61</v>
      </c>
      <c r="P114" s="32" t="s">
        <v>48</v>
      </c>
      <c r="Q114" s="43" t="s">
        <v>156</v>
      </c>
      <c r="R114" s="4" t="s">
        <v>36</v>
      </c>
      <c r="S114" s="52">
        <v>2000</v>
      </c>
      <c r="T114" s="52">
        <v>2000</v>
      </c>
      <c r="U114" s="52" t="s">
        <v>159</v>
      </c>
      <c r="V114" s="43">
        <v>2</v>
      </c>
      <c r="W114" s="43" t="s">
        <v>38</v>
      </c>
      <c r="X114" s="43" t="s">
        <v>38</v>
      </c>
      <c r="Y114" s="43" t="s">
        <v>38</v>
      </c>
      <c r="Z114" s="43" t="s">
        <v>38</v>
      </c>
      <c r="AA114" s="43" t="s">
        <v>38</v>
      </c>
    </row>
    <row r="115" spans="1:27" ht="17.45" customHeight="1">
      <c r="A115" s="52" t="s">
        <v>153</v>
      </c>
      <c r="B115" s="43" t="s">
        <v>137</v>
      </c>
      <c r="C115" s="4">
        <v>222</v>
      </c>
      <c r="D115" s="4" t="s">
        <v>105</v>
      </c>
      <c r="E115" s="63" t="s">
        <v>176</v>
      </c>
      <c r="F115" s="45">
        <v>7456</v>
      </c>
      <c r="G115" s="4" t="s">
        <v>31</v>
      </c>
      <c r="H115" s="45">
        <v>11285</v>
      </c>
      <c r="I115" s="4">
        <v>1.51</v>
      </c>
      <c r="J115" s="4">
        <v>0.56000000000000005</v>
      </c>
      <c r="K115" s="32" t="s">
        <v>155</v>
      </c>
      <c r="L115" s="45" t="s">
        <v>61</v>
      </c>
      <c r="M115" s="45" t="s">
        <v>61</v>
      </c>
      <c r="N115" s="45" t="s">
        <v>61</v>
      </c>
      <c r="O115" s="45" t="s">
        <v>61</v>
      </c>
      <c r="P115" s="32" t="s">
        <v>48</v>
      </c>
      <c r="Q115" s="43" t="s">
        <v>156</v>
      </c>
      <c r="R115" s="4" t="s">
        <v>36</v>
      </c>
      <c r="S115" s="52">
        <v>1999</v>
      </c>
      <c r="T115" s="52">
        <v>1999</v>
      </c>
      <c r="U115" s="52" t="s">
        <v>157</v>
      </c>
      <c r="V115" s="43">
        <v>2</v>
      </c>
      <c r="W115" s="43" t="s">
        <v>38</v>
      </c>
      <c r="X115" s="43" t="s">
        <v>38</v>
      </c>
      <c r="Y115" s="43" t="s">
        <v>38</v>
      </c>
      <c r="Z115" s="43" t="s">
        <v>38</v>
      </c>
      <c r="AA115" s="43" t="s">
        <v>38</v>
      </c>
    </row>
    <row r="116" spans="1:27" ht="17.45" customHeight="1">
      <c r="A116" s="52" t="s">
        <v>153</v>
      </c>
      <c r="B116" s="43" t="s">
        <v>137</v>
      </c>
      <c r="C116" s="45">
        <v>349</v>
      </c>
      <c r="D116" s="4" t="s">
        <v>105</v>
      </c>
      <c r="E116" s="32" t="s">
        <v>177</v>
      </c>
      <c r="F116" s="45">
        <v>6690</v>
      </c>
      <c r="G116" s="4" t="s">
        <v>31</v>
      </c>
      <c r="H116" s="45">
        <v>13805</v>
      </c>
      <c r="I116" s="4">
        <v>2.06</v>
      </c>
      <c r="J116" s="4">
        <v>1.22</v>
      </c>
      <c r="K116" s="32" t="s">
        <v>155</v>
      </c>
      <c r="L116" s="45" t="s">
        <v>61</v>
      </c>
      <c r="M116" s="45" t="s">
        <v>61</v>
      </c>
      <c r="N116" s="45" t="s">
        <v>61</v>
      </c>
      <c r="O116" s="45" t="s">
        <v>61</v>
      </c>
      <c r="P116" s="32" t="s">
        <v>48</v>
      </c>
      <c r="Q116" s="43" t="s">
        <v>156</v>
      </c>
      <c r="R116" s="4" t="s">
        <v>36</v>
      </c>
      <c r="S116" s="52">
        <v>2000</v>
      </c>
      <c r="T116" s="52">
        <v>2000</v>
      </c>
      <c r="U116" s="52" t="s">
        <v>159</v>
      </c>
      <c r="V116" s="43">
        <v>2</v>
      </c>
      <c r="W116" s="43" t="s">
        <v>38</v>
      </c>
      <c r="X116" s="43" t="s">
        <v>38</v>
      </c>
      <c r="Y116" s="43" t="s">
        <v>38</v>
      </c>
      <c r="Z116" s="43" t="s">
        <v>38</v>
      </c>
      <c r="AA116" s="43" t="s">
        <v>38</v>
      </c>
    </row>
    <row r="117" spans="1:27" ht="17.45" customHeight="1">
      <c r="A117" s="52" t="s">
        <v>153</v>
      </c>
      <c r="B117" s="43" t="s">
        <v>137</v>
      </c>
      <c r="C117" s="4">
        <v>199</v>
      </c>
      <c r="D117" s="4" t="s">
        <v>105</v>
      </c>
      <c r="E117" s="63" t="s">
        <v>178</v>
      </c>
      <c r="F117" s="45">
        <v>1829</v>
      </c>
      <c r="G117" s="4" t="s">
        <v>31</v>
      </c>
      <c r="H117" s="45">
        <v>15240</v>
      </c>
      <c r="I117" s="4">
        <v>8.33</v>
      </c>
      <c r="J117" s="4">
        <v>2.95</v>
      </c>
      <c r="K117" s="32" t="s">
        <v>155</v>
      </c>
      <c r="L117" s="45" t="s">
        <v>61</v>
      </c>
      <c r="M117" s="45" t="s">
        <v>61</v>
      </c>
      <c r="N117" s="45" t="s">
        <v>61</v>
      </c>
      <c r="O117" s="45" t="s">
        <v>61</v>
      </c>
      <c r="P117" s="32" t="s">
        <v>48</v>
      </c>
      <c r="Q117" s="43" t="s">
        <v>156</v>
      </c>
      <c r="R117" s="4" t="s">
        <v>36</v>
      </c>
      <c r="S117" s="52">
        <v>1999</v>
      </c>
      <c r="T117" s="52">
        <v>1999</v>
      </c>
      <c r="U117" s="52" t="s">
        <v>157</v>
      </c>
      <c r="V117" s="43">
        <v>2</v>
      </c>
      <c r="W117" s="43" t="s">
        <v>38</v>
      </c>
      <c r="X117" s="43" t="s">
        <v>38</v>
      </c>
      <c r="Y117" s="43" t="s">
        <v>38</v>
      </c>
      <c r="Z117" s="43" t="s">
        <v>38</v>
      </c>
      <c r="AA117" s="43" t="s">
        <v>38</v>
      </c>
    </row>
    <row r="118" spans="1:27" ht="17.45" customHeight="1">
      <c r="A118" s="52" t="s">
        <v>153</v>
      </c>
      <c r="B118" s="43" t="s">
        <v>137</v>
      </c>
      <c r="C118" s="4">
        <v>820</v>
      </c>
      <c r="D118" s="4" t="s">
        <v>105</v>
      </c>
      <c r="E118" s="63" t="s">
        <v>179</v>
      </c>
      <c r="F118" s="45">
        <v>5324</v>
      </c>
      <c r="G118" s="4" t="s">
        <v>31</v>
      </c>
      <c r="H118" s="45">
        <v>17019</v>
      </c>
      <c r="I118" s="4">
        <v>3.2</v>
      </c>
      <c r="J118" s="4">
        <v>1.5</v>
      </c>
      <c r="K118" s="32" t="s">
        <v>155</v>
      </c>
      <c r="L118" s="45" t="s">
        <v>61</v>
      </c>
      <c r="M118" s="45" t="s">
        <v>61</v>
      </c>
      <c r="N118" s="45" t="s">
        <v>61</v>
      </c>
      <c r="O118" s="45" t="s">
        <v>61</v>
      </c>
      <c r="P118" s="32" t="s">
        <v>48</v>
      </c>
      <c r="Q118" s="43" t="s">
        <v>156</v>
      </c>
      <c r="R118" s="4" t="s">
        <v>36</v>
      </c>
      <c r="S118" s="52">
        <v>1999</v>
      </c>
      <c r="T118" s="52">
        <v>1999</v>
      </c>
      <c r="U118" s="52" t="s">
        <v>157</v>
      </c>
      <c r="V118" s="43">
        <v>2</v>
      </c>
      <c r="W118" s="43" t="s">
        <v>38</v>
      </c>
      <c r="X118" s="43" t="s">
        <v>38</v>
      </c>
      <c r="Y118" s="43" t="s">
        <v>38</v>
      </c>
      <c r="Z118" s="43" t="s">
        <v>38</v>
      </c>
      <c r="AA118" s="43" t="s">
        <v>38</v>
      </c>
    </row>
    <row r="119" spans="1:27" ht="17.45" customHeight="1">
      <c r="A119" s="52" t="s">
        <v>153</v>
      </c>
      <c r="B119" s="43" t="s">
        <v>137</v>
      </c>
      <c r="C119" s="45">
        <v>6333</v>
      </c>
      <c r="D119" s="4" t="s">
        <v>105</v>
      </c>
      <c r="E119" s="64" t="s">
        <v>180</v>
      </c>
      <c r="F119" s="45">
        <v>132169</v>
      </c>
      <c r="G119" s="4" t="s">
        <v>31</v>
      </c>
      <c r="H119" s="45">
        <v>252443</v>
      </c>
      <c r="I119" s="4">
        <v>1.91</v>
      </c>
      <c r="J119" s="4">
        <v>0.36</v>
      </c>
      <c r="K119" s="32" t="s">
        <v>155</v>
      </c>
      <c r="L119" s="45" t="s">
        <v>61</v>
      </c>
      <c r="M119" s="45" t="s">
        <v>61</v>
      </c>
      <c r="N119" s="45" t="s">
        <v>61</v>
      </c>
      <c r="O119" s="45" t="s">
        <v>61</v>
      </c>
      <c r="P119" s="32" t="s">
        <v>48</v>
      </c>
      <c r="R119" s="4" t="s">
        <v>36</v>
      </c>
      <c r="S119" s="52">
        <v>1999</v>
      </c>
      <c r="T119" s="52">
        <v>1999</v>
      </c>
      <c r="U119" s="52" t="s">
        <v>157</v>
      </c>
      <c r="V119" s="43">
        <v>2</v>
      </c>
      <c r="W119" s="43" t="s">
        <v>38</v>
      </c>
      <c r="X119" s="43" t="s">
        <v>38</v>
      </c>
      <c r="Y119" s="43" t="s">
        <v>38</v>
      </c>
      <c r="Z119" s="43" t="s">
        <v>38</v>
      </c>
      <c r="AA119" s="43" t="s">
        <v>38</v>
      </c>
    </row>
    <row r="120" spans="1:27" ht="17.45" customHeight="1">
      <c r="A120" s="52" t="s">
        <v>153</v>
      </c>
      <c r="B120" s="43" t="s">
        <v>137</v>
      </c>
      <c r="C120" s="45">
        <v>7261</v>
      </c>
      <c r="D120" s="4" t="s">
        <v>105</v>
      </c>
      <c r="E120" s="64" t="s">
        <v>181</v>
      </c>
      <c r="F120" s="45">
        <v>128703</v>
      </c>
      <c r="G120" s="4" t="s">
        <v>31</v>
      </c>
      <c r="H120" s="45">
        <v>208499</v>
      </c>
      <c r="I120" s="4">
        <v>1.62</v>
      </c>
      <c r="J120" s="4">
        <v>0.2</v>
      </c>
      <c r="K120" s="32" t="s">
        <v>155</v>
      </c>
      <c r="L120" s="45" t="s">
        <v>61</v>
      </c>
      <c r="M120" s="45" t="s">
        <v>61</v>
      </c>
      <c r="N120" s="45" t="s">
        <v>61</v>
      </c>
      <c r="O120" s="45" t="s">
        <v>61</v>
      </c>
      <c r="P120" s="32" t="s">
        <v>48</v>
      </c>
      <c r="R120" s="4" t="s">
        <v>36</v>
      </c>
      <c r="S120" s="52">
        <v>2000</v>
      </c>
      <c r="T120" s="52">
        <v>2000</v>
      </c>
      <c r="U120" s="52" t="s">
        <v>159</v>
      </c>
      <c r="V120" s="43">
        <v>2</v>
      </c>
      <c r="W120" s="43" t="s">
        <v>38</v>
      </c>
      <c r="X120" s="43" t="s">
        <v>38</v>
      </c>
      <c r="Y120" s="43" t="s">
        <v>38</v>
      </c>
      <c r="Z120" s="43" t="s">
        <v>38</v>
      </c>
      <c r="AA120" s="43" t="s">
        <v>38</v>
      </c>
    </row>
    <row r="121" spans="1:27" ht="17.45" customHeight="1">
      <c r="A121" s="52" t="s">
        <v>182</v>
      </c>
      <c r="B121" s="43" t="s">
        <v>137</v>
      </c>
      <c r="C121" s="43">
        <v>3074.6</v>
      </c>
      <c r="D121" s="59" t="s">
        <v>29</v>
      </c>
      <c r="E121" s="43" t="s">
        <v>139</v>
      </c>
      <c r="F121" s="60">
        <f>H121/I121</f>
        <v>85448.72846595569</v>
      </c>
      <c r="G121" s="59" t="s">
        <v>31</v>
      </c>
      <c r="H121" s="61">
        <v>104162</v>
      </c>
      <c r="I121" s="43">
        <v>1.2190000000000001</v>
      </c>
      <c r="J121" s="65">
        <v>7</v>
      </c>
      <c r="K121" s="43" t="s">
        <v>183</v>
      </c>
      <c r="L121" s="61">
        <v>90738</v>
      </c>
      <c r="M121" s="61">
        <v>119572</v>
      </c>
      <c r="N121" s="66">
        <v>1.0620000000000001</v>
      </c>
      <c r="O121" s="67">
        <v>1.4</v>
      </c>
      <c r="P121" s="43" t="s">
        <v>48</v>
      </c>
      <c r="Q121" s="43" t="s">
        <v>140</v>
      </c>
      <c r="R121" s="43" t="s">
        <v>36</v>
      </c>
      <c r="S121" s="43">
        <v>1995</v>
      </c>
      <c r="T121" s="43">
        <v>1995</v>
      </c>
      <c r="U121" s="52" t="s">
        <v>141</v>
      </c>
      <c r="V121" s="59">
        <v>1</v>
      </c>
      <c r="W121" s="43" t="s">
        <v>38</v>
      </c>
      <c r="X121" s="43" t="s">
        <v>38</v>
      </c>
      <c r="Y121" s="43" t="s">
        <v>38</v>
      </c>
      <c r="Z121" s="43" t="s">
        <v>38</v>
      </c>
      <c r="AA121" s="43" t="s">
        <v>38</v>
      </c>
    </row>
    <row r="122" spans="1:27" ht="17.45" customHeight="1">
      <c r="A122" s="52" t="s">
        <v>182</v>
      </c>
      <c r="B122" s="43" t="s">
        <v>137</v>
      </c>
      <c r="C122" s="43">
        <v>2298</v>
      </c>
      <c r="D122" s="59" t="s">
        <v>29</v>
      </c>
      <c r="E122" s="43" t="s">
        <v>139</v>
      </c>
      <c r="F122" s="60">
        <f>H122/I122</f>
        <v>63848.790322580644</v>
      </c>
      <c r="G122" s="59" t="s">
        <v>31</v>
      </c>
      <c r="H122" s="61">
        <v>63338</v>
      </c>
      <c r="I122" s="43">
        <v>0.99199999999999999</v>
      </c>
      <c r="J122" s="65">
        <v>9</v>
      </c>
      <c r="K122" s="43" t="s">
        <v>183</v>
      </c>
      <c r="L122" s="61">
        <v>53090</v>
      </c>
      <c r="M122" s="61">
        <v>75564</v>
      </c>
      <c r="N122" s="66">
        <v>0.83199999999999996</v>
      </c>
      <c r="O122" s="67">
        <v>1.1830000000000001</v>
      </c>
      <c r="P122" s="43" t="s">
        <v>48</v>
      </c>
      <c r="Q122" s="43" t="s">
        <v>140</v>
      </c>
      <c r="R122" s="43" t="s">
        <v>36</v>
      </c>
      <c r="S122" s="43">
        <v>1996</v>
      </c>
      <c r="T122" s="43">
        <v>1996</v>
      </c>
      <c r="U122" s="52" t="s">
        <v>142</v>
      </c>
      <c r="V122" s="59">
        <v>1</v>
      </c>
      <c r="W122" s="43" t="s">
        <v>38</v>
      </c>
      <c r="X122" s="43" t="s">
        <v>38</v>
      </c>
      <c r="Y122" s="43" t="s">
        <v>38</v>
      </c>
      <c r="Z122" s="43" t="s">
        <v>38</v>
      </c>
      <c r="AA122" s="43" t="s">
        <v>38</v>
      </c>
    </row>
    <row r="123" spans="1:27" ht="17.45" customHeight="1">
      <c r="A123" s="52" t="s">
        <v>182</v>
      </c>
      <c r="B123" s="43" t="s">
        <v>137</v>
      </c>
      <c r="C123" s="43">
        <v>3074.5</v>
      </c>
      <c r="D123" s="59" t="s">
        <v>29</v>
      </c>
      <c r="E123" s="43" t="s">
        <v>143</v>
      </c>
      <c r="F123" s="60">
        <f>H123/I123</f>
        <v>85499.261447562778</v>
      </c>
      <c r="G123" s="59" t="s">
        <v>31</v>
      </c>
      <c r="H123" s="61">
        <v>57883</v>
      </c>
      <c r="I123" s="43">
        <v>0.67700000000000005</v>
      </c>
      <c r="J123" s="65">
        <v>6.7</v>
      </c>
      <c r="K123" s="43" t="s">
        <v>183</v>
      </c>
      <c r="L123" s="61">
        <v>50812</v>
      </c>
      <c r="M123" s="61">
        <v>65938</v>
      </c>
      <c r="N123" s="66">
        <v>0.59399999999999997</v>
      </c>
      <c r="O123" s="67">
        <v>0.77200000000000002</v>
      </c>
      <c r="P123" s="43" t="s">
        <v>48</v>
      </c>
      <c r="Q123" s="43" t="s">
        <v>140</v>
      </c>
      <c r="R123" s="59" t="s">
        <v>36</v>
      </c>
      <c r="S123" s="43">
        <v>1997</v>
      </c>
      <c r="T123" s="43">
        <v>1997</v>
      </c>
      <c r="U123" s="52" t="s">
        <v>144</v>
      </c>
      <c r="V123" s="43">
        <v>1</v>
      </c>
      <c r="W123" s="43" t="s">
        <v>38</v>
      </c>
      <c r="X123" s="43" t="s">
        <v>38</v>
      </c>
      <c r="Y123" s="43" t="s">
        <v>38</v>
      </c>
      <c r="Z123" s="43" t="s">
        <v>38</v>
      </c>
      <c r="AA123" s="43" t="s">
        <v>38</v>
      </c>
    </row>
    <row r="124" spans="1:27" ht="17.45" customHeight="1">
      <c r="A124" s="52" t="s">
        <v>182</v>
      </c>
      <c r="B124" s="43" t="s">
        <v>137</v>
      </c>
      <c r="C124" s="43">
        <v>2951.4</v>
      </c>
      <c r="D124" s="59" t="s">
        <v>29</v>
      </c>
      <c r="E124" s="43" t="s">
        <v>145</v>
      </c>
      <c r="F124" s="60">
        <f>H124/I124</f>
        <v>81979.775280898873</v>
      </c>
      <c r="G124" s="59" t="s">
        <v>31</v>
      </c>
      <c r="H124" s="61">
        <v>36481</v>
      </c>
      <c r="I124" s="43">
        <v>0.44500000000000001</v>
      </c>
      <c r="J124" s="65">
        <v>10.4</v>
      </c>
      <c r="K124" s="43" t="s">
        <v>183</v>
      </c>
      <c r="L124" s="41">
        <v>29775</v>
      </c>
      <c r="M124" s="61">
        <v>44697</v>
      </c>
      <c r="N124" s="66">
        <v>0.36299999999999999</v>
      </c>
      <c r="O124" s="67">
        <v>0.54500000000000004</v>
      </c>
      <c r="P124" s="43" t="s">
        <v>48</v>
      </c>
      <c r="Q124" s="43" t="s">
        <v>140</v>
      </c>
      <c r="R124" s="43" t="s">
        <v>36</v>
      </c>
      <c r="S124" s="43">
        <v>1999</v>
      </c>
      <c r="T124" s="43">
        <v>1999</v>
      </c>
      <c r="U124" s="52" t="s">
        <v>146</v>
      </c>
      <c r="V124" s="59">
        <v>1</v>
      </c>
      <c r="W124" s="43" t="s">
        <v>38</v>
      </c>
      <c r="X124" s="43" t="s">
        <v>38</v>
      </c>
      <c r="Y124" s="43" t="s">
        <v>38</v>
      </c>
      <c r="Z124" s="43" t="s">
        <v>38</v>
      </c>
      <c r="AA124" s="43" t="s">
        <v>38</v>
      </c>
    </row>
    <row r="125" spans="1:27" ht="17.45" customHeight="1">
      <c r="A125" s="52" t="s">
        <v>182</v>
      </c>
      <c r="B125" s="43" t="s">
        <v>137</v>
      </c>
      <c r="C125" s="43">
        <v>2630</v>
      </c>
      <c r="D125" s="59" t="s">
        <v>29</v>
      </c>
      <c r="E125" s="43" t="s">
        <v>147</v>
      </c>
      <c r="F125" s="60">
        <f>H125/I125</f>
        <v>73099.009900990102</v>
      </c>
      <c r="G125" s="59" t="s">
        <v>31</v>
      </c>
      <c r="H125" s="61">
        <v>44298</v>
      </c>
      <c r="I125" s="43">
        <v>0.60599999999999998</v>
      </c>
      <c r="J125" s="65">
        <v>7</v>
      </c>
      <c r="K125" s="43" t="s">
        <v>183</v>
      </c>
      <c r="L125" s="61">
        <v>38648</v>
      </c>
      <c r="M125" s="61">
        <v>50775</v>
      </c>
      <c r="N125" s="66">
        <v>0.52900000000000003</v>
      </c>
      <c r="O125" s="67">
        <v>0.69499999999999995</v>
      </c>
      <c r="P125" s="43" t="s">
        <v>48</v>
      </c>
      <c r="Q125" s="43" t="s">
        <v>140</v>
      </c>
      <c r="R125" s="59" t="s">
        <v>36</v>
      </c>
      <c r="S125" s="43">
        <v>2000</v>
      </c>
      <c r="T125" s="43">
        <v>2000</v>
      </c>
      <c r="U125" s="52" t="s">
        <v>148</v>
      </c>
      <c r="V125" s="43">
        <v>1</v>
      </c>
      <c r="W125" s="43" t="s">
        <v>38</v>
      </c>
      <c r="X125" s="43" t="s">
        <v>38</v>
      </c>
      <c r="Y125" s="43" t="s">
        <v>38</v>
      </c>
      <c r="Z125" s="43" t="s">
        <v>38</v>
      </c>
      <c r="AA125" s="43" t="s">
        <v>38</v>
      </c>
    </row>
    <row r="126" spans="1:27" ht="17.45" customHeight="1">
      <c r="A126" s="52" t="s">
        <v>182</v>
      </c>
      <c r="B126" s="43" t="s">
        <v>137</v>
      </c>
      <c r="C126" s="43">
        <v>2869.5</v>
      </c>
      <c r="D126" s="59" t="s">
        <v>29</v>
      </c>
      <c r="E126" s="43" t="s">
        <v>149</v>
      </c>
      <c r="F126" s="60">
        <f>H126/I126</f>
        <v>79792.802617230089</v>
      </c>
      <c r="G126" s="59" t="s">
        <v>31</v>
      </c>
      <c r="H126" s="61">
        <v>73170</v>
      </c>
      <c r="I126" s="43">
        <v>0.91700000000000004</v>
      </c>
      <c r="J126" s="65">
        <v>8</v>
      </c>
      <c r="K126" s="43" t="s">
        <v>183</v>
      </c>
      <c r="L126" s="61">
        <v>62574</v>
      </c>
      <c r="M126" s="61">
        <v>85561</v>
      </c>
      <c r="N126" s="66">
        <v>0.78400000000000003</v>
      </c>
      <c r="O126" s="67">
        <v>1.073</v>
      </c>
      <c r="P126" s="43" t="s">
        <v>48</v>
      </c>
      <c r="Q126" s="43" t="s">
        <v>140</v>
      </c>
      <c r="R126" s="59" t="s">
        <v>36</v>
      </c>
      <c r="S126" s="43">
        <v>2007</v>
      </c>
      <c r="T126" s="43">
        <v>2007</v>
      </c>
      <c r="U126" s="52" t="s">
        <v>150</v>
      </c>
      <c r="V126" s="43">
        <v>1</v>
      </c>
      <c r="W126" s="43" t="s">
        <v>38</v>
      </c>
      <c r="X126" s="43" t="s">
        <v>38</v>
      </c>
      <c r="Y126" s="43" t="s">
        <v>38</v>
      </c>
      <c r="Z126" s="43" t="s">
        <v>38</v>
      </c>
      <c r="AA126" s="43" t="s">
        <v>38</v>
      </c>
    </row>
    <row r="127" spans="1:27" ht="17.45" customHeight="1">
      <c r="A127" s="52" t="s">
        <v>182</v>
      </c>
      <c r="B127" s="43" t="s">
        <v>137</v>
      </c>
      <c r="C127" s="43">
        <v>2764.8</v>
      </c>
      <c r="D127" s="59" t="s">
        <v>29</v>
      </c>
      <c r="E127" s="43" t="s">
        <v>151</v>
      </c>
      <c r="F127" s="60">
        <f>H127/I127</f>
        <v>76767.653758542147</v>
      </c>
      <c r="G127" s="59" t="s">
        <v>31</v>
      </c>
      <c r="H127" s="61">
        <v>33701</v>
      </c>
      <c r="I127" s="43">
        <v>0.439</v>
      </c>
      <c r="J127" s="65">
        <v>10.6</v>
      </c>
      <c r="K127" s="43" t="s">
        <v>183</v>
      </c>
      <c r="L127" s="61">
        <v>27375</v>
      </c>
      <c r="M127" s="61">
        <v>41488</v>
      </c>
      <c r="N127" s="66">
        <v>0.35699999999999998</v>
      </c>
      <c r="O127" s="67">
        <v>0.53900000000000003</v>
      </c>
      <c r="P127" s="43" t="s">
        <v>48</v>
      </c>
      <c r="Q127" s="43" t="s">
        <v>140</v>
      </c>
      <c r="R127" s="59" t="s">
        <v>36</v>
      </c>
      <c r="S127" s="43">
        <v>2008</v>
      </c>
      <c r="T127" s="43">
        <v>2008</v>
      </c>
      <c r="U127" s="52" t="s">
        <v>152</v>
      </c>
      <c r="V127" s="43">
        <v>1</v>
      </c>
      <c r="W127" s="43" t="s">
        <v>38</v>
      </c>
      <c r="X127" s="43" t="s">
        <v>38</v>
      </c>
      <c r="Y127" s="43" t="s">
        <v>38</v>
      </c>
      <c r="Z127" s="43" t="s">
        <v>38</v>
      </c>
      <c r="AA127" s="43" t="s">
        <v>38</v>
      </c>
    </row>
    <row r="128" spans="1:27" ht="17.45" customHeight="1">
      <c r="A128" s="52" t="s">
        <v>182</v>
      </c>
      <c r="B128" s="43" t="s">
        <v>137</v>
      </c>
      <c r="C128" s="43">
        <v>546.4</v>
      </c>
      <c r="D128" s="59" t="s">
        <v>29</v>
      </c>
      <c r="E128" s="43" t="s">
        <v>184</v>
      </c>
      <c r="F128" s="60">
        <f>H128/I128</f>
        <v>85301.818181818177</v>
      </c>
      <c r="G128" s="59" t="s">
        <v>31</v>
      </c>
      <c r="H128" s="61">
        <v>23458</v>
      </c>
      <c r="I128" s="43">
        <v>0.27500000000000002</v>
      </c>
      <c r="J128" s="43">
        <v>34.200000000000003</v>
      </c>
      <c r="K128" s="43" t="s">
        <v>183</v>
      </c>
      <c r="L128" s="61">
        <v>12214</v>
      </c>
      <c r="M128" s="61">
        <v>45052</v>
      </c>
      <c r="N128" s="66">
        <v>0.35699999999999998</v>
      </c>
      <c r="O128" s="66">
        <v>0.53900000000000003</v>
      </c>
      <c r="P128" s="43" t="s">
        <v>48</v>
      </c>
      <c r="Q128" s="43" t="s">
        <v>140</v>
      </c>
      <c r="R128" s="59" t="s">
        <v>36</v>
      </c>
      <c r="S128" s="43">
        <v>2009</v>
      </c>
      <c r="T128" s="43">
        <v>2009</v>
      </c>
      <c r="U128" s="52" t="s">
        <v>185</v>
      </c>
      <c r="V128" s="43">
        <v>1</v>
      </c>
      <c r="W128" s="43" t="s">
        <v>38</v>
      </c>
      <c r="X128" s="43" t="s">
        <v>38</v>
      </c>
      <c r="Y128" s="43" t="s">
        <v>38</v>
      </c>
      <c r="Z128" s="43" t="s">
        <v>38</v>
      </c>
      <c r="AA128" s="43" t="s">
        <v>38</v>
      </c>
    </row>
    <row r="129" spans="1:28" ht="17.45" customHeight="1">
      <c r="A129" s="52" t="s">
        <v>182</v>
      </c>
      <c r="B129" s="43" t="s">
        <v>137</v>
      </c>
      <c r="C129" s="43">
        <v>3074.3</v>
      </c>
      <c r="D129" s="59" t="s">
        <v>29</v>
      </c>
      <c r="E129" s="43" t="s">
        <v>186</v>
      </c>
      <c r="F129" s="60">
        <f>H129/I129</f>
        <v>85497.936726272354</v>
      </c>
      <c r="G129" s="59" t="s">
        <v>31</v>
      </c>
      <c r="H129" s="61">
        <v>62157</v>
      </c>
      <c r="I129" s="43">
        <v>0.72699999999999998</v>
      </c>
      <c r="J129" s="43">
        <v>10.5</v>
      </c>
      <c r="K129" s="43" t="s">
        <v>183</v>
      </c>
      <c r="L129" s="61">
        <v>50625</v>
      </c>
      <c r="M129" s="61">
        <v>76315</v>
      </c>
      <c r="N129" s="66">
        <v>0.59199999999999997</v>
      </c>
      <c r="O129" s="66">
        <v>0.89300000000000002</v>
      </c>
      <c r="P129" s="43" t="s">
        <v>48</v>
      </c>
      <c r="Q129" s="43" t="s">
        <v>140</v>
      </c>
      <c r="R129" s="59" t="s">
        <v>36</v>
      </c>
      <c r="S129" s="43">
        <v>2010</v>
      </c>
      <c r="T129" s="43">
        <v>2010</v>
      </c>
      <c r="U129" s="43" t="s">
        <v>187</v>
      </c>
      <c r="V129" s="43">
        <v>1</v>
      </c>
      <c r="W129" s="43" t="s">
        <v>38</v>
      </c>
      <c r="X129" s="43" t="s">
        <v>38</v>
      </c>
      <c r="Y129" s="43" t="s">
        <v>38</v>
      </c>
      <c r="Z129" s="43" t="s">
        <v>38</v>
      </c>
      <c r="AA129" s="43" t="s">
        <v>38</v>
      </c>
    </row>
    <row r="130" spans="1:28" ht="17.45" customHeight="1">
      <c r="A130" s="43" t="s">
        <v>182</v>
      </c>
      <c r="B130" s="43" t="s">
        <v>137</v>
      </c>
      <c r="C130" s="43">
        <v>3074.3</v>
      </c>
      <c r="D130" s="59" t="s">
        <v>29</v>
      </c>
      <c r="E130" s="43" t="s">
        <v>188</v>
      </c>
      <c r="F130" s="60">
        <f>H130/I130</f>
        <v>85438.775510204083</v>
      </c>
      <c r="G130" s="59" t="s">
        <v>31</v>
      </c>
      <c r="H130" s="61">
        <v>16746</v>
      </c>
      <c r="I130" s="43">
        <v>0.19600000000000001</v>
      </c>
      <c r="J130" s="43">
        <v>5.8</v>
      </c>
      <c r="K130" s="43" t="s">
        <v>183</v>
      </c>
      <c r="L130" s="61">
        <v>14945</v>
      </c>
      <c r="M130" s="61">
        <v>18765</v>
      </c>
      <c r="N130" s="66">
        <v>0.17499999999999999</v>
      </c>
      <c r="O130" s="66">
        <v>0.22</v>
      </c>
      <c r="P130" s="43" t="s">
        <v>48</v>
      </c>
      <c r="Q130" s="43" t="s">
        <v>140</v>
      </c>
      <c r="R130" s="59" t="s">
        <v>36</v>
      </c>
      <c r="S130" s="43">
        <v>2013</v>
      </c>
      <c r="T130" s="43">
        <v>2013</v>
      </c>
      <c r="U130" s="43" t="s">
        <v>189</v>
      </c>
      <c r="V130" s="43">
        <v>1</v>
      </c>
      <c r="W130" s="43" t="s">
        <v>38</v>
      </c>
      <c r="X130" s="43" t="s">
        <v>38</v>
      </c>
      <c r="Y130" s="43" t="s">
        <v>38</v>
      </c>
      <c r="Z130" s="43" t="s">
        <v>38</v>
      </c>
      <c r="AA130" s="43" t="s">
        <v>38</v>
      </c>
    </row>
    <row r="131" spans="1:28" ht="17.45" customHeight="1">
      <c r="A131" s="57" t="s">
        <v>190</v>
      </c>
      <c r="B131" s="32" t="s">
        <v>114</v>
      </c>
      <c r="C131" s="32" t="s">
        <v>34</v>
      </c>
      <c r="D131" s="4" t="s">
        <v>29</v>
      </c>
      <c r="E131" s="43" t="s">
        <v>191</v>
      </c>
      <c r="F131" s="32" t="s">
        <v>192</v>
      </c>
      <c r="G131" s="4" t="s">
        <v>31</v>
      </c>
      <c r="H131" s="50" t="s">
        <v>192</v>
      </c>
      <c r="I131" s="68">
        <v>1E-3</v>
      </c>
      <c r="J131" s="32" t="s">
        <v>61</v>
      </c>
      <c r="K131" s="32" t="s">
        <v>61</v>
      </c>
      <c r="L131" s="50" t="s">
        <v>192</v>
      </c>
      <c r="M131" s="50" t="s">
        <v>192</v>
      </c>
      <c r="N131" s="68">
        <v>0</v>
      </c>
      <c r="O131" s="68">
        <v>4.0000000000000001E-3</v>
      </c>
      <c r="P131" s="32" t="s">
        <v>34</v>
      </c>
      <c r="Q131" s="32" t="s">
        <v>193</v>
      </c>
      <c r="R131" s="4" t="s">
        <v>194</v>
      </c>
      <c r="S131" s="32">
        <v>2008</v>
      </c>
      <c r="T131" s="32">
        <v>2008</v>
      </c>
      <c r="U131" s="32" t="s">
        <v>195</v>
      </c>
      <c r="V131" s="32">
        <v>2</v>
      </c>
      <c r="W131" s="32" t="s">
        <v>38</v>
      </c>
      <c r="X131" s="32" t="s">
        <v>38</v>
      </c>
      <c r="Y131" s="32" t="s">
        <v>38</v>
      </c>
      <c r="Z131" s="32" t="s">
        <v>38</v>
      </c>
      <c r="AA131" s="32" t="s">
        <v>38</v>
      </c>
      <c r="AB131" s="32"/>
    </row>
    <row r="132" spans="1:28" ht="17.45" customHeight="1">
      <c r="A132" s="57" t="s">
        <v>190</v>
      </c>
      <c r="B132" s="32" t="s">
        <v>114</v>
      </c>
      <c r="C132" s="32" t="s">
        <v>34</v>
      </c>
      <c r="D132" s="4" t="s">
        <v>29</v>
      </c>
      <c r="E132" s="43" t="s">
        <v>196</v>
      </c>
      <c r="F132" s="32" t="s">
        <v>192</v>
      </c>
      <c r="G132" s="4" t="s">
        <v>31</v>
      </c>
      <c r="H132" s="50" t="s">
        <v>192</v>
      </c>
      <c r="I132" s="68">
        <v>1.9E-2</v>
      </c>
      <c r="J132" s="32" t="s">
        <v>61</v>
      </c>
      <c r="K132" s="32" t="s">
        <v>61</v>
      </c>
      <c r="L132" s="50" t="s">
        <v>192</v>
      </c>
      <c r="M132" s="50" t="s">
        <v>192</v>
      </c>
      <c r="N132" s="68">
        <v>8.9999999999999993E-3</v>
      </c>
      <c r="O132" s="68">
        <v>3.9E-2</v>
      </c>
      <c r="P132" s="32" t="s">
        <v>34</v>
      </c>
      <c r="Q132" s="32" t="s">
        <v>193</v>
      </c>
      <c r="R132" s="4" t="s">
        <v>194</v>
      </c>
      <c r="S132" s="32">
        <v>2008</v>
      </c>
      <c r="T132" s="32">
        <v>2008</v>
      </c>
      <c r="U132" s="32" t="s">
        <v>197</v>
      </c>
      <c r="V132" s="32">
        <v>2</v>
      </c>
      <c r="W132" s="32" t="s">
        <v>38</v>
      </c>
      <c r="X132" s="32" t="s">
        <v>38</v>
      </c>
      <c r="Y132" s="32" t="s">
        <v>38</v>
      </c>
      <c r="Z132" s="32" t="s">
        <v>38</v>
      </c>
      <c r="AA132" s="32" t="s">
        <v>38</v>
      </c>
      <c r="AB132" s="32"/>
    </row>
    <row r="133" spans="1:28" ht="17.45" customHeight="1">
      <c r="A133" s="57" t="s">
        <v>190</v>
      </c>
      <c r="B133" s="32" t="s">
        <v>114</v>
      </c>
      <c r="C133" s="32" t="s">
        <v>34</v>
      </c>
      <c r="D133" s="4" t="s">
        <v>29</v>
      </c>
      <c r="E133" s="43" t="s">
        <v>198</v>
      </c>
      <c r="F133" s="32" t="s">
        <v>192</v>
      </c>
      <c r="G133" s="4" t="s">
        <v>31</v>
      </c>
      <c r="H133" s="50" t="s">
        <v>192</v>
      </c>
      <c r="I133" s="68">
        <v>3.6999999999999998E-2</v>
      </c>
      <c r="J133" s="32" t="s">
        <v>61</v>
      </c>
      <c r="K133" s="32" t="s">
        <v>61</v>
      </c>
      <c r="L133" s="50" t="s">
        <v>192</v>
      </c>
      <c r="M133" s="50" t="s">
        <v>192</v>
      </c>
      <c r="N133" s="68">
        <v>2.1000000000000001E-2</v>
      </c>
      <c r="O133" s="68">
        <v>6.5000000000000002E-2</v>
      </c>
      <c r="P133" s="32" t="s">
        <v>34</v>
      </c>
      <c r="Q133" s="32" t="s">
        <v>193</v>
      </c>
      <c r="R133" s="4" t="s">
        <v>194</v>
      </c>
      <c r="S133" s="32">
        <v>2009</v>
      </c>
      <c r="T133" s="32">
        <v>2009</v>
      </c>
      <c r="U133" s="32" t="s">
        <v>195</v>
      </c>
      <c r="V133" s="32">
        <v>2</v>
      </c>
      <c r="W133" s="32" t="s">
        <v>38</v>
      </c>
      <c r="X133" s="32" t="s">
        <v>38</v>
      </c>
      <c r="Y133" s="32" t="s">
        <v>38</v>
      </c>
      <c r="Z133" s="32" t="s">
        <v>38</v>
      </c>
      <c r="AA133" s="32" t="s">
        <v>38</v>
      </c>
      <c r="AB133" s="32"/>
    </row>
    <row r="134" spans="1:28" ht="17.45" customHeight="1">
      <c r="A134" s="57" t="s">
        <v>190</v>
      </c>
      <c r="B134" s="32" t="s">
        <v>114</v>
      </c>
      <c r="C134" s="32" t="s">
        <v>34</v>
      </c>
      <c r="D134" s="4" t="s">
        <v>29</v>
      </c>
      <c r="E134" s="43" t="s">
        <v>199</v>
      </c>
      <c r="F134" s="32" t="s">
        <v>192</v>
      </c>
      <c r="G134" s="4" t="s">
        <v>31</v>
      </c>
      <c r="H134" s="50" t="s">
        <v>192</v>
      </c>
      <c r="I134" s="68">
        <v>5.0000000000000001E-3</v>
      </c>
      <c r="J134" s="32" t="s">
        <v>61</v>
      </c>
      <c r="K134" s="32" t="s">
        <v>61</v>
      </c>
      <c r="L134" s="50" t="s">
        <v>192</v>
      </c>
      <c r="M134" s="50" t="s">
        <v>192</v>
      </c>
      <c r="N134" s="68">
        <v>2E-3</v>
      </c>
      <c r="O134" s="68">
        <v>8.9999999999999993E-3</v>
      </c>
      <c r="P134" s="32" t="s">
        <v>34</v>
      </c>
      <c r="Q134" s="32" t="s">
        <v>193</v>
      </c>
      <c r="R134" s="4" t="s">
        <v>194</v>
      </c>
      <c r="S134" s="32">
        <v>2009</v>
      </c>
      <c r="T134" s="32">
        <v>2009</v>
      </c>
      <c r="U134" s="32" t="s">
        <v>197</v>
      </c>
      <c r="V134" s="32">
        <v>2</v>
      </c>
      <c r="W134" s="32" t="s">
        <v>38</v>
      </c>
      <c r="X134" s="32" t="s">
        <v>38</v>
      </c>
      <c r="Y134" s="32" t="s">
        <v>38</v>
      </c>
      <c r="Z134" s="32" t="s">
        <v>38</v>
      </c>
      <c r="AA134" s="32" t="s">
        <v>38</v>
      </c>
      <c r="AB134" s="32"/>
    </row>
    <row r="135" spans="1:28" ht="17.45" customHeight="1">
      <c r="A135" s="57" t="s">
        <v>190</v>
      </c>
      <c r="B135" s="32" t="s">
        <v>114</v>
      </c>
      <c r="C135" s="32" t="s">
        <v>34</v>
      </c>
      <c r="D135" s="4" t="s">
        <v>29</v>
      </c>
      <c r="E135" s="43" t="s">
        <v>200</v>
      </c>
      <c r="F135" s="32" t="s">
        <v>192</v>
      </c>
      <c r="G135" s="4" t="s">
        <v>31</v>
      </c>
      <c r="H135" s="50" t="s">
        <v>192</v>
      </c>
      <c r="I135" s="68">
        <v>2.1000000000000001E-2</v>
      </c>
      <c r="J135" s="32" t="s">
        <v>61</v>
      </c>
      <c r="K135" s="32" t="s">
        <v>61</v>
      </c>
      <c r="L135" s="50" t="s">
        <v>192</v>
      </c>
      <c r="M135" s="50" t="s">
        <v>192</v>
      </c>
      <c r="N135" s="68">
        <v>0.01</v>
      </c>
      <c r="O135" s="68">
        <v>4.2000000000000003E-2</v>
      </c>
      <c r="P135" s="32" t="s">
        <v>34</v>
      </c>
      <c r="Q135" s="32" t="s">
        <v>193</v>
      </c>
      <c r="R135" s="4" t="s">
        <v>194</v>
      </c>
      <c r="S135" s="32">
        <v>2010</v>
      </c>
      <c r="T135" s="32">
        <v>2010</v>
      </c>
      <c r="U135" s="32" t="s">
        <v>195</v>
      </c>
      <c r="V135" s="32">
        <v>2</v>
      </c>
      <c r="W135" s="32" t="s">
        <v>38</v>
      </c>
      <c r="X135" s="32" t="s">
        <v>38</v>
      </c>
      <c r="Y135" s="32" t="s">
        <v>38</v>
      </c>
      <c r="Z135" s="32" t="s">
        <v>38</v>
      </c>
      <c r="AA135" s="32" t="s">
        <v>38</v>
      </c>
      <c r="AB135" s="32"/>
    </row>
    <row r="136" spans="1:28" ht="17.45" customHeight="1">
      <c r="A136" s="57" t="s">
        <v>190</v>
      </c>
      <c r="B136" s="32" t="s">
        <v>114</v>
      </c>
      <c r="C136" s="32" t="s">
        <v>34</v>
      </c>
      <c r="D136" s="4" t="s">
        <v>29</v>
      </c>
      <c r="E136" s="43" t="s">
        <v>201</v>
      </c>
      <c r="F136" s="32" t="s">
        <v>192</v>
      </c>
      <c r="G136" s="4" t="s">
        <v>31</v>
      </c>
      <c r="H136" s="50" t="s">
        <v>192</v>
      </c>
      <c r="I136" s="68">
        <v>1.4999999999999999E-2</v>
      </c>
      <c r="J136" s="32" t="s">
        <v>61</v>
      </c>
      <c r="K136" s="32" t="s">
        <v>61</v>
      </c>
      <c r="L136" s="50" t="s">
        <v>192</v>
      </c>
      <c r="M136" s="50" t="s">
        <v>192</v>
      </c>
      <c r="N136" s="68">
        <v>0.01</v>
      </c>
      <c r="O136" s="68">
        <v>2.3E-2</v>
      </c>
      <c r="P136" s="32" t="s">
        <v>34</v>
      </c>
      <c r="Q136" s="32" t="s">
        <v>193</v>
      </c>
      <c r="R136" s="4" t="s">
        <v>194</v>
      </c>
      <c r="S136" s="32">
        <v>2010</v>
      </c>
      <c r="T136" s="32">
        <v>2010</v>
      </c>
      <c r="U136" s="32" t="s">
        <v>197</v>
      </c>
      <c r="V136" s="32">
        <v>2</v>
      </c>
      <c r="W136" s="32" t="s">
        <v>38</v>
      </c>
      <c r="X136" s="32" t="s">
        <v>38</v>
      </c>
      <c r="Y136" s="32" t="s">
        <v>38</v>
      </c>
      <c r="Z136" s="32" t="s">
        <v>38</v>
      </c>
      <c r="AA136" s="32" t="s">
        <v>38</v>
      </c>
      <c r="AB136" s="32"/>
    </row>
    <row r="137" spans="1:28" ht="17.45" customHeight="1">
      <c r="A137" s="57" t="s">
        <v>190</v>
      </c>
      <c r="B137" s="32" t="s">
        <v>114</v>
      </c>
      <c r="C137" s="32" t="s">
        <v>34</v>
      </c>
      <c r="D137" s="4" t="s">
        <v>29</v>
      </c>
      <c r="E137" s="43" t="s">
        <v>202</v>
      </c>
      <c r="F137" s="32" t="s">
        <v>192</v>
      </c>
      <c r="G137" s="4" t="s">
        <v>31</v>
      </c>
      <c r="H137" s="50" t="s">
        <v>192</v>
      </c>
      <c r="I137" s="68">
        <v>2.1000000000000001E-2</v>
      </c>
      <c r="J137" s="32" t="s">
        <v>61</v>
      </c>
      <c r="K137" s="32" t="s">
        <v>61</v>
      </c>
      <c r="L137" s="50" t="s">
        <v>192</v>
      </c>
      <c r="M137" s="50" t="s">
        <v>192</v>
      </c>
      <c r="N137" s="68">
        <v>1.2E-2</v>
      </c>
      <c r="O137" s="68">
        <v>3.6999999999999998E-2</v>
      </c>
      <c r="P137" s="32" t="s">
        <v>34</v>
      </c>
      <c r="Q137" s="32" t="s">
        <v>193</v>
      </c>
      <c r="R137" s="4" t="s">
        <v>194</v>
      </c>
      <c r="S137" s="32">
        <v>2011</v>
      </c>
      <c r="T137" s="32">
        <v>2011</v>
      </c>
      <c r="U137" s="32" t="s">
        <v>195</v>
      </c>
      <c r="V137" s="32">
        <v>2</v>
      </c>
      <c r="W137" s="32" t="s">
        <v>38</v>
      </c>
      <c r="X137" s="32" t="s">
        <v>38</v>
      </c>
      <c r="Y137" s="32" t="s">
        <v>38</v>
      </c>
      <c r="Z137" s="32" t="s">
        <v>38</v>
      </c>
      <c r="AA137" s="32" t="s">
        <v>38</v>
      </c>
      <c r="AB137" s="32"/>
    </row>
    <row r="138" spans="1:28" ht="17.45" customHeight="1">
      <c r="A138" s="57" t="s">
        <v>190</v>
      </c>
      <c r="B138" s="32" t="s">
        <v>114</v>
      </c>
      <c r="C138" s="32" t="s">
        <v>34</v>
      </c>
      <c r="D138" s="4" t="s">
        <v>29</v>
      </c>
      <c r="E138" s="43" t="s">
        <v>203</v>
      </c>
      <c r="F138" s="32" t="s">
        <v>192</v>
      </c>
      <c r="G138" s="4" t="s">
        <v>31</v>
      </c>
      <c r="H138" s="50" t="s">
        <v>192</v>
      </c>
      <c r="I138" s="68">
        <v>0.10100000000000001</v>
      </c>
      <c r="J138" s="32" t="s">
        <v>61</v>
      </c>
      <c r="K138" s="32" t="s">
        <v>61</v>
      </c>
      <c r="L138" s="50" t="s">
        <v>192</v>
      </c>
      <c r="M138" s="50" t="s">
        <v>192</v>
      </c>
      <c r="N138" s="68">
        <v>4.5999999999999999E-2</v>
      </c>
      <c r="O138" s="68">
        <v>0.222</v>
      </c>
      <c r="P138" s="32" t="s">
        <v>34</v>
      </c>
      <c r="Q138" s="32" t="s">
        <v>193</v>
      </c>
      <c r="R138" s="4" t="s">
        <v>194</v>
      </c>
      <c r="S138" s="32">
        <v>2011</v>
      </c>
      <c r="T138" s="32">
        <v>2011</v>
      </c>
      <c r="U138" s="32" t="s">
        <v>197</v>
      </c>
      <c r="V138" s="32">
        <v>2</v>
      </c>
      <c r="W138" s="32" t="s">
        <v>38</v>
      </c>
      <c r="X138" s="32" t="s">
        <v>38</v>
      </c>
      <c r="Y138" s="32" t="s">
        <v>38</v>
      </c>
      <c r="Z138" s="32" t="s">
        <v>38</v>
      </c>
      <c r="AA138" s="32" t="s">
        <v>38</v>
      </c>
      <c r="AB138" s="32"/>
    </row>
    <row r="139" spans="1:28" ht="17.45" customHeight="1">
      <c r="A139" s="57" t="s">
        <v>190</v>
      </c>
      <c r="B139" s="32" t="s">
        <v>114</v>
      </c>
      <c r="C139" s="32" t="s">
        <v>34</v>
      </c>
      <c r="D139" s="4" t="s">
        <v>29</v>
      </c>
      <c r="E139" s="43" t="s">
        <v>204</v>
      </c>
      <c r="F139" s="32" t="s">
        <v>192</v>
      </c>
      <c r="G139" s="4" t="s">
        <v>31</v>
      </c>
      <c r="H139" s="50" t="s">
        <v>192</v>
      </c>
      <c r="I139" s="68">
        <v>1.2E-2</v>
      </c>
      <c r="J139" s="32" t="s">
        <v>61</v>
      </c>
      <c r="K139" s="32" t="s">
        <v>61</v>
      </c>
      <c r="L139" s="50" t="s">
        <v>192</v>
      </c>
      <c r="M139" s="50" t="s">
        <v>192</v>
      </c>
      <c r="N139" s="68">
        <v>5.0000000000000001E-3</v>
      </c>
      <c r="O139" s="68">
        <v>3.2000000000000001E-2</v>
      </c>
      <c r="P139" s="32" t="s">
        <v>34</v>
      </c>
      <c r="Q139" s="32" t="s">
        <v>193</v>
      </c>
      <c r="R139" s="4" t="s">
        <v>194</v>
      </c>
      <c r="S139" s="32">
        <v>2008</v>
      </c>
      <c r="T139" s="32">
        <v>2008</v>
      </c>
      <c r="U139" s="32" t="s">
        <v>205</v>
      </c>
      <c r="V139" s="32">
        <v>2</v>
      </c>
      <c r="W139" s="32" t="s">
        <v>38</v>
      </c>
      <c r="X139" s="32" t="s">
        <v>38</v>
      </c>
      <c r="Y139" s="32" t="s">
        <v>38</v>
      </c>
      <c r="Z139" s="32" t="s">
        <v>38</v>
      </c>
      <c r="AA139" s="32" t="s">
        <v>38</v>
      </c>
      <c r="AB139" s="32"/>
    </row>
    <row r="140" spans="1:28" ht="17.45" customHeight="1">
      <c r="A140" s="57" t="s">
        <v>190</v>
      </c>
      <c r="B140" s="32" t="s">
        <v>114</v>
      </c>
      <c r="C140" s="32" t="s">
        <v>34</v>
      </c>
      <c r="D140" s="4" t="s">
        <v>29</v>
      </c>
      <c r="E140" s="43" t="s">
        <v>206</v>
      </c>
      <c r="F140" s="32" t="s">
        <v>192</v>
      </c>
      <c r="G140" s="4" t="s">
        <v>31</v>
      </c>
      <c r="H140" s="50" t="s">
        <v>192</v>
      </c>
      <c r="I140" s="68">
        <v>2.7E-2</v>
      </c>
      <c r="J140" s="32" t="s">
        <v>61</v>
      </c>
      <c r="K140" s="32" t="s">
        <v>61</v>
      </c>
      <c r="L140" s="50" t="s">
        <v>192</v>
      </c>
      <c r="M140" s="50" t="s">
        <v>192</v>
      </c>
      <c r="N140" s="68">
        <v>1.4999999999999999E-2</v>
      </c>
      <c r="O140" s="68">
        <v>4.8000000000000001E-2</v>
      </c>
      <c r="P140" s="32" t="s">
        <v>34</v>
      </c>
      <c r="Q140" s="32" t="s">
        <v>193</v>
      </c>
      <c r="R140" s="4" t="s">
        <v>194</v>
      </c>
      <c r="S140" s="32">
        <v>2009</v>
      </c>
      <c r="T140" s="32">
        <v>2009</v>
      </c>
      <c r="U140" s="32" t="s">
        <v>207</v>
      </c>
      <c r="V140" s="32">
        <v>2</v>
      </c>
      <c r="W140" s="32" t="s">
        <v>38</v>
      </c>
      <c r="X140" s="32" t="s">
        <v>38</v>
      </c>
      <c r="Y140" s="32" t="s">
        <v>38</v>
      </c>
      <c r="Z140" s="32" t="s">
        <v>38</v>
      </c>
      <c r="AA140" s="32" t="s">
        <v>38</v>
      </c>
      <c r="AB140" s="32"/>
    </row>
    <row r="141" spans="1:28" ht="17.45" customHeight="1">
      <c r="A141" s="57" t="s">
        <v>190</v>
      </c>
      <c r="B141" s="32" t="s">
        <v>114</v>
      </c>
      <c r="C141" s="32" t="s">
        <v>34</v>
      </c>
      <c r="D141" s="4" t="s">
        <v>29</v>
      </c>
      <c r="E141" s="43" t="s">
        <v>208</v>
      </c>
      <c r="F141" s="32" t="s">
        <v>192</v>
      </c>
      <c r="G141" s="4" t="s">
        <v>31</v>
      </c>
      <c r="H141" s="50" t="s">
        <v>192</v>
      </c>
      <c r="I141" s="68">
        <v>1.7000000000000001E-2</v>
      </c>
      <c r="J141" s="32" t="s">
        <v>61</v>
      </c>
      <c r="K141" s="32" t="s">
        <v>61</v>
      </c>
      <c r="L141" s="50" t="s">
        <v>192</v>
      </c>
      <c r="M141" s="50" t="s">
        <v>192</v>
      </c>
      <c r="N141" s="68">
        <v>1.0999999999999999E-2</v>
      </c>
      <c r="O141" s="68">
        <v>2.8000000000000001E-2</v>
      </c>
      <c r="P141" s="32" t="s">
        <v>34</v>
      </c>
      <c r="Q141" s="32" t="s">
        <v>193</v>
      </c>
      <c r="R141" s="4" t="s">
        <v>194</v>
      </c>
      <c r="S141" s="32">
        <v>2010</v>
      </c>
      <c r="T141" s="32">
        <v>2010</v>
      </c>
      <c r="U141" s="32" t="s">
        <v>209</v>
      </c>
      <c r="V141" s="32">
        <v>2</v>
      </c>
      <c r="W141" s="32" t="s">
        <v>38</v>
      </c>
      <c r="X141" s="32" t="s">
        <v>38</v>
      </c>
      <c r="Y141" s="32" t="s">
        <v>38</v>
      </c>
      <c r="Z141" s="32" t="s">
        <v>38</v>
      </c>
      <c r="AA141" s="32" t="s">
        <v>38</v>
      </c>
      <c r="AB141" s="32"/>
    </row>
    <row r="142" spans="1:28" ht="17.45" customHeight="1">
      <c r="A142" s="57" t="s">
        <v>190</v>
      </c>
      <c r="B142" s="32" t="s">
        <v>114</v>
      </c>
      <c r="C142" s="32" t="s">
        <v>34</v>
      </c>
      <c r="D142" s="4" t="s">
        <v>29</v>
      </c>
      <c r="E142" s="43" t="s">
        <v>210</v>
      </c>
      <c r="F142" s="32" t="s">
        <v>192</v>
      </c>
      <c r="G142" s="4" t="s">
        <v>31</v>
      </c>
      <c r="H142" s="50" t="s">
        <v>192</v>
      </c>
      <c r="I142" s="68">
        <v>0.25</v>
      </c>
      <c r="J142" s="32" t="s">
        <v>61</v>
      </c>
      <c r="K142" s="32" t="s">
        <v>61</v>
      </c>
      <c r="L142" s="50" t="s">
        <v>192</v>
      </c>
      <c r="M142" s="50" t="s">
        <v>192</v>
      </c>
      <c r="N142" s="68">
        <v>0.105</v>
      </c>
      <c r="O142" s="68">
        <v>0.59299999999999997</v>
      </c>
      <c r="P142" s="32" t="s">
        <v>34</v>
      </c>
      <c r="Q142" s="32" t="s">
        <v>193</v>
      </c>
      <c r="R142" s="4" t="s">
        <v>194</v>
      </c>
      <c r="S142" s="32">
        <v>2011</v>
      </c>
      <c r="T142" s="32">
        <v>2011</v>
      </c>
      <c r="U142" s="32" t="s">
        <v>211</v>
      </c>
      <c r="V142" s="32">
        <v>2</v>
      </c>
      <c r="W142" s="32" t="s">
        <v>38</v>
      </c>
      <c r="X142" s="32" t="s">
        <v>38</v>
      </c>
      <c r="Y142" s="32" t="s">
        <v>38</v>
      </c>
      <c r="Z142" s="32" t="s">
        <v>38</v>
      </c>
      <c r="AA142" s="32" t="s">
        <v>38</v>
      </c>
      <c r="AB142" s="32"/>
    </row>
    <row r="143" spans="1:28" ht="17.45" customHeight="1">
      <c r="A143" s="57" t="s">
        <v>190</v>
      </c>
      <c r="B143" s="32" t="s">
        <v>114</v>
      </c>
      <c r="C143" s="32" t="s">
        <v>34</v>
      </c>
      <c r="D143" s="4" t="s">
        <v>29</v>
      </c>
      <c r="E143" s="43" t="s">
        <v>212</v>
      </c>
      <c r="F143" s="32" t="s">
        <v>192</v>
      </c>
      <c r="G143" s="4" t="s">
        <v>31</v>
      </c>
      <c r="H143" s="50" t="s">
        <v>192</v>
      </c>
      <c r="I143" s="68">
        <v>7.0000000000000001E-3</v>
      </c>
      <c r="J143" s="32" t="s">
        <v>61</v>
      </c>
      <c r="K143" s="32" t="s">
        <v>61</v>
      </c>
      <c r="L143" s="50" t="s">
        <v>192</v>
      </c>
      <c r="M143" s="50" t="s">
        <v>192</v>
      </c>
      <c r="N143" s="68">
        <v>3.0000000000000001E-3</v>
      </c>
      <c r="O143" s="68">
        <v>0.02</v>
      </c>
      <c r="P143" s="32" t="s">
        <v>34</v>
      </c>
      <c r="Q143" s="32" t="s">
        <v>193</v>
      </c>
      <c r="R143" s="4" t="s">
        <v>194</v>
      </c>
      <c r="S143" s="32">
        <v>2008</v>
      </c>
      <c r="T143" s="32">
        <v>2008</v>
      </c>
      <c r="U143" s="32" t="s">
        <v>205</v>
      </c>
      <c r="V143" s="32">
        <v>2</v>
      </c>
      <c r="W143" s="32" t="s">
        <v>38</v>
      </c>
      <c r="X143" s="32" t="s">
        <v>38</v>
      </c>
      <c r="Y143" s="32" t="s">
        <v>38</v>
      </c>
      <c r="Z143" s="32" t="s">
        <v>38</v>
      </c>
      <c r="AA143" s="32" t="s">
        <v>38</v>
      </c>
    </row>
    <row r="144" spans="1:28" ht="17.45" customHeight="1">
      <c r="A144" s="57" t="s">
        <v>190</v>
      </c>
      <c r="B144" s="32" t="s">
        <v>114</v>
      </c>
      <c r="C144" s="32" t="s">
        <v>34</v>
      </c>
      <c r="D144" s="4" t="s">
        <v>29</v>
      </c>
      <c r="E144" s="43" t="s">
        <v>213</v>
      </c>
      <c r="F144" s="32" t="s">
        <v>192</v>
      </c>
      <c r="G144" s="4" t="s">
        <v>31</v>
      </c>
      <c r="H144" s="50" t="s">
        <v>192</v>
      </c>
      <c r="I144" s="68">
        <v>3.0000000000000001E-3</v>
      </c>
      <c r="J144" s="32" t="s">
        <v>61</v>
      </c>
      <c r="K144" s="32" t="s">
        <v>61</v>
      </c>
      <c r="L144" s="50" t="s">
        <v>192</v>
      </c>
      <c r="M144" s="50" t="s">
        <v>192</v>
      </c>
      <c r="N144" s="68">
        <v>1E-3</v>
      </c>
      <c r="O144" s="68">
        <v>8.0000000000000002E-3</v>
      </c>
      <c r="P144" s="32" t="s">
        <v>34</v>
      </c>
      <c r="Q144" s="32" t="s">
        <v>193</v>
      </c>
      <c r="R144" s="4" t="s">
        <v>194</v>
      </c>
      <c r="S144" s="32">
        <v>2009</v>
      </c>
      <c r="T144" s="32">
        <v>2009</v>
      </c>
      <c r="U144" s="32" t="s">
        <v>207</v>
      </c>
      <c r="V144" s="32">
        <v>2</v>
      </c>
      <c r="W144" s="32" t="s">
        <v>38</v>
      </c>
      <c r="X144" s="32" t="s">
        <v>38</v>
      </c>
      <c r="Y144" s="32" t="s">
        <v>38</v>
      </c>
      <c r="Z144" s="32" t="s">
        <v>38</v>
      </c>
      <c r="AA144" s="32" t="s">
        <v>38</v>
      </c>
      <c r="AB144" s="32"/>
    </row>
    <row r="145" spans="1:28" ht="17.45" customHeight="1">
      <c r="A145" s="57" t="s">
        <v>190</v>
      </c>
      <c r="B145" s="32" t="s">
        <v>114</v>
      </c>
      <c r="C145" s="32" t="s">
        <v>34</v>
      </c>
      <c r="D145" s="4" t="s">
        <v>29</v>
      </c>
      <c r="E145" s="43" t="s">
        <v>214</v>
      </c>
      <c r="F145" s="32" t="s">
        <v>192</v>
      </c>
      <c r="G145" s="4" t="s">
        <v>31</v>
      </c>
      <c r="H145" s="50" t="s">
        <v>192</v>
      </c>
      <c r="I145" s="68">
        <v>4.0000000000000001E-3</v>
      </c>
      <c r="J145" s="32" t="s">
        <v>61</v>
      </c>
      <c r="K145" s="32" t="s">
        <v>61</v>
      </c>
      <c r="L145" s="50" t="s">
        <v>192</v>
      </c>
      <c r="M145" s="50" t="s">
        <v>192</v>
      </c>
      <c r="N145" s="32">
        <v>1E-3</v>
      </c>
      <c r="O145" s="32">
        <v>1.2E-2</v>
      </c>
      <c r="P145" s="32" t="s">
        <v>34</v>
      </c>
      <c r="Q145" s="32" t="s">
        <v>193</v>
      </c>
      <c r="R145" s="4" t="s">
        <v>194</v>
      </c>
      <c r="S145" s="32">
        <v>2010</v>
      </c>
      <c r="T145" s="32">
        <v>2010</v>
      </c>
      <c r="U145" s="32" t="s">
        <v>209</v>
      </c>
      <c r="V145" s="32">
        <v>2</v>
      </c>
      <c r="W145" s="32" t="s">
        <v>38</v>
      </c>
      <c r="X145" s="32" t="s">
        <v>38</v>
      </c>
      <c r="Y145" s="32" t="s">
        <v>38</v>
      </c>
      <c r="Z145" s="32" t="s">
        <v>38</v>
      </c>
      <c r="AA145" s="32" t="s">
        <v>38</v>
      </c>
      <c r="AB145" s="32"/>
    </row>
    <row r="146" spans="1:28" ht="17.45" customHeight="1">
      <c r="A146" s="57" t="s">
        <v>190</v>
      </c>
      <c r="B146" s="32" t="s">
        <v>114</v>
      </c>
      <c r="C146" s="32" t="s">
        <v>34</v>
      </c>
      <c r="D146" s="4" t="s">
        <v>29</v>
      </c>
      <c r="E146" s="43" t="s">
        <v>215</v>
      </c>
      <c r="F146" s="32" t="s">
        <v>192</v>
      </c>
      <c r="G146" s="4" t="s">
        <v>31</v>
      </c>
      <c r="H146" s="50" t="s">
        <v>192</v>
      </c>
      <c r="I146" s="68">
        <v>0</v>
      </c>
      <c r="J146" s="32" t="s">
        <v>61</v>
      </c>
      <c r="K146" s="32" t="s">
        <v>61</v>
      </c>
      <c r="L146" s="50" t="s">
        <v>192</v>
      </c>
      <c r="M146" s="50" t="s">
        <v>192</v>
      </c>
      <c r="N146" s="68">
        <v>0</v>
      </c>
      <c r="O146" s="68">
        <v>0</v>
      </c>
      <c r="P146" s="32" t="s">
        <v>34</v>
      </c>
      <c r="Q146" s="32" t="s">
        <v>193</v>
      </c>
      <c r="R146" s="4" t="s">
        <v>194</v>
      </c>
      <c r="S146" s="32">
        <v>2011</v>
      </c>
      <c r="T146" s="32">
        <v>2011</v>
      </c>
      <c r="U146" s="32" t="s">
        <v>211</v>
      </c>
      <c r="V146" s="32">
        <v>2</v>
      </c>
      <c r="W146" s="32" t="s">
        <v>38</v>
      </c>
      <c r="X146" s="32" t="s">
        <v>38</v>
      </c>
      <c r="Y146" s="32" t="s">
        <v>38</v>
      </c>
      <c r="Z146" s="32" t="s">
        <v>38</v>
      </c>
      <c r="AA146" s="32" t="s">
        <v>38</v>
      </c>
      <c r="AB146" s="32"/>
    </row>
    <row r="147" spans="1:28" ht="17.45" customHeight="1">
      <c r="A147" s="57" t="s">
        <v>190</v>
      </c>
      <c r="B147" s="32" t="s">
        <v>114</v>
      </c>
      <c r="C147" s="32" t="s">
        <v>34</v>
      </c>
      <c r="D147" s="4" t="s">
        <v>29</v>
      </c>
      <c r="E147" s="43" t="s">
        <v>216</v>
      </c>
      <c r="F147" s="32" t="s">
        <v>192</v>
      </c>
      <c r="G147" s="4" t="s">
        <v>31</v>
      </c>
      <c r="H147" s="50" t="s">
        <v>192</v>
      </c>
      <c r="I147" s="68">
        <v>1.4999999999999999E-2</v>
      </c>
      <c r="J147" s="32" t="s">
        <v>61</v>
      </c>
      <c r="K147" s="32" t="s">
        <v>61</v>
      </c>
      <c r="L147" s="50" t="s">
        <v>192</v>
      </c>
      <c r="M147" s="50" t="s">
        <v>192</v>
      </c>
      <c r="N147" s="68">
        <v>8.0000000000000002E-3</v>
      </c>
      <c r="O147" s="68">
        <v>2.7E-2</v>
      </c>
      <c r="P147" s="32" t="s">
        <v>34</v>
      </c>
      <c r="Q147" s="32" t="s">
        <v>193</v>
      </c>
      <c r="R147" s="4" t="s">
        <v>194</v>
      </c>
      <c r="S147" s="32">
        <v>2010</v>
      </c>
      <c r="T147" s="32">
        <v>2010</v>
      </c>
      <c r="U147" s="32" t="s">
        <v>209</v>
      </c>
      <c r="V147" s="32">
        <v>2</v>
      </c>
      <c r="W147" s="32" t="s">
        <v>38</v>
      </c>
      <c r="X147" s="32" t="s">
        <v>38</v>
      </c>
      <c r="Y147" s="32" t="s">
        <v>38</v>
      </c>
      <c r="Z147" s="32" t="s">
        <v>38</v>
      </c>
      <c r="AA147" s="32" t="s">
        <v>38</v>
      </c>
      <c r="AB147" s="32"/>
    </row>
    <row r="148" spans="1:28" ht="17.45" customHeight="1">
      <c r="A148" s="57" t="s">
        <v>190</v>
      </c>
      <c r="B148" s="32" t="s">
        <v>114</v>
      </c>
      <c r="C148" s="32" t="s">
        <v>34</v>
      </c>
      <c r="D148" s="4" t="s">
        <v>29</v>
      </c>
      <c r="E148" s="43" t="s">
        <v>217</v>
      </c>
      <c r="F148" s="32" t="s">
        <v>192</v>
      </c>
      <c r="G148" s="4" t="s">
        <v>31</v>
      </c>
      <c r="H148" s="50" t="s">
        <v>192</v>
      </c>
      <c r="I148" s="68">
        <v>2.3E-2</v>
      </c>
      <c r="J148" s="32" t="s">
        <v>61</v>
      </c>
      <c r="K148" s="32" t="s">
        <v>61</v>
      </c>
      <c r="L148" s="50" t="s">
        <v>192</v>
      </c>
      <c r="M148" s="50" t="s">
        <v>192</v>
      </c>
      <c r="N148" s="68">
        <v>0.01</v>
      </c>
      <c r="O148" s="68">
        <v>5.1999999999999998E-2</v>
      </c>
      <c r="P148" s="32" t="s">
        <v>34</v>
      </c>
      <c r="Q148" s="32" t="s">
        <v>193</v>
      </c>
      <c r="R148" s="4" t="s">
        <v>194</v>
      </c>
      <c r="S148" s="32">
        <v>2011</v>
      </c>
      <c r="T148" s="32">
        <v>2011</v>
      </c>
      <c r="U148" s="32" t="s">
        <v>211</v>
      </c>
      <c r="V148" s="32">
        <v>2</v>
      </c>
      <c r="W148" s="32" t="s">
        <v>38</v>
      </c>
      <c r="X148" s="32" t="s">
        <v>38</v>
      </c>
      <c r="Y148" s="32" t="s">
        <v>38</v>
      </c>
      <c r="Z148" s="32" t="s">
        <v>38</v>
      </c>
      <c r="AA148" s="32" t="s">
        <v>38</v>
      </c>
      <c r="AB148" s="32"/>
    </row>
    <row r="149" spans="1:28" ht="17.45" customHeight="1">
      <c r="A149" s="52" t="s">
        <v>218</v>
      </c>
      <c r="B149" s="32" t="s">
        <v>97</v>
      </c>
      <c r="C149" s="43">
        <v>7830</v>
      </c>
      <c r="D149" s="43" t="s">
        <v>29</v>
      </c>
      <c r="E149" s="43" t="s">
        <v>219</v>
      </c>
      <c r="F149" s="5">
        <v>52919</v>
      </c>
      <c r="G149" s="43" t="s">
        <v>31</v>
      </c>
      <c r="H149" s="5">
        <v>343</v>
      </c>
      <c r="I149" s="43">
        <f>H149/F149</f>
        <v>6.481603960770234E-3</v>
      </c>
      <c r="J149" s="43">
        <v>0.48799999999999999</v>
      </c>
      <c r="K149" s="32" t="s">
        <v>32</v>
      </c>
      <c r="L149" s="47">
        <v>136</v>
      </c>
      <c r="M149" s="47">
        <v>862</v>
      </c>
      <c r="N149" s="48">
        <f>L149/F149</f>
        <v>2.5699654188476727E-3</v>
      </c>
      <c r="O149" s="48">
        <f>M149/F149</f>
        <v>1.6289045522402162E-2</v>
      </c>
      <c r="P149" s="43" t="s">
        <v>48</v>
      </c>
      <c r="Q149" s="32" t="s">
        <v>220</v>
      </c>
      <c r="R149" s="43" t="s">
        <v>36</v>
      </c>
      <c r="S149" s="43">
        <v>2015</v>
      </c>
      <c r="T149" s="43">
        <v>2015</v>
      </c>
      <c r="U149" s="69" t="s">
        <v>221</v>
      </c>
      <c r="V149" s="43">
        <v>1</v>
      </c>
      <c r="W149" s="43" t="s">
        <v>38</v>
      </c>
      <c r="X149" s="43" t="s">
        <v>38</v>
      </c>
      <c r="Y149" s="43" t="s">
        <v>38</v>
      </c>
      <c r="Z149" s="43" t="s">
        <v>38</v>
      </c>
      <c r="AA149" s="43" t="s">
        <v>38</v>
      </c>
    </row>
    <row r="150" spans="1:28" ht="17.45" customHeight="1">
      <c r="A150" s="52" t="s">
        <v>218</v>
      </c>
      <c r="B150" s="32" t="s">
        <v>46</v>
      </c>
      <c r="C150" s="43">
        <v>7830</v>
      </c>
      <c r="D150" s="43" t="s">
        <v>29</v>
      </c>
      <c r="E150" s="43" t="s">
        <v>219</v>
      </c>
      <c r="F150" s="5">
        <v>52919</v>
      </c>
      <c r="G150" s="43" t="s">
        <v>31</v>
      </c>
      <c r="H150" s="5">
        <v>837</v>
      </c>
      <c r="I150" s="43">
        <f>H150/F150</f>
        <v>1.5816625408643398E-2</v>
      </c>
      <c r="J150" s="43">
        <v>0.501</v>
      </c>
      <c r="K150" s="4" t="s">
        <v>32</v>
      </c>
      <c r="L150" s="47">
        <v>314</v>
      </c>
      <c r="M150" s="47">
        <v>2233</v>
      </c>
      <c r="N150" s="48">
        <f>L150/F150</f>
        <v>5.9335966288100684E-3</v>
      </c>
      <c r="O150" s="48">
        <f>M150/F150</f>
        <v>4.2196564560932744E-2</v>
      </c>
      <c r="P150" s="43" t="s">
        <v>48</v>
      </c>
      <c r="Q150" s="32" t="s">
        <v>222</v>
      </c>
      <c r="R150" s="43" t="s">
        <v>36</v>
      </c>
      <c r="S150" s="43">
        <v>2015</v>
      </c>
      <c r="T150" s="43">
        <v>2015</v>
      </c>
      <c r="U150" s="69" t="s">
        <v>221</v>
      </c>
      <c r="V150" s="43">
        <v>1</v>
      </c>
      <c r="W150" s="43" t="s">
        <v>38</v>
      </c>
      <c r="X150" s="43" t="s">
        <v>38</v>
      </c>
      <c r="Y150" s="43" t="s">
        <v>38</v>
      </c>
      <c r="Z150" s="43" t="s">
        <v>38</v>
      </c>
      <c r="AA150" s="43" t="s">
        <v>38</v>
      </c>
    </row>
    <row r="151" spans="1:28" ht="17.45" customHeight="1">
      <c r="A151" s="57" t="s">
        <v>223</v>
      </c>
      <c r="B151" s="32" t="s">
        <v>111</v>
      </c>
      <c r="C151" s="32">
        <v>2748</v>
      </c>
      <c r="D151" s="32" t="s">
        <v>105</v>
      </c>
      <c r="E151" s="32" t="s">
        <v>53</v>
      </c>
      <c r="F151" s="50">
        <v>279880</v>
      </c>
      <c r="G151" s="4" t="s">
        <v>31</v>
      </c>
      <c r="H151" s="50">
        <v>61800</v>
      </c>
      <c r="I151" s="24">
        <f>H151/F151</f>
        <v>0.22080891810776046</v>
      </c>
      <c r="J151" s="32" t="s">
        <v>61</v>
      </c>
      <c r="K151" s="32" t="s">
        <v>61</v>
      </c>
      <c r="L151" s="50">
        <v>34900</v>
      </c>
      <c r="M151" s="50">
        <v>171600</v>
      </c>
      <c r="N151" s="24">
        <f>L151/F151</f>
        <v>0.12469629841360583</v>
      </c>
      <c r="O151" s="24">
        <f>M151/F151</f>
        <v>0.61311990853222809</v>
      </c>
      <c r="P151" s="32" t="s">
        <v>34</v>
      </c>
      <c r="Q151" s="32"/>
      <c r="R151" s="32" t="s">
        <v>36</v>
      </c>
      <c r="S151" s="32">
        <v>2007</v>
      </c>
      <c r="T151" s="32">
        <v>2007</v>
      </c>
      <c r="U151" s="32" t="s">
        <v>224</v>
      </c>
      <c r="V151" s="4">
        <v>1</v>
      </c>
      <c r="W151" s="43" t="s">
        <v>38</v>
      </c>
      <c r="X151" s="43" t="s">
        <v>38</v>
      </c>
      <c r="Y151" s="43" t="s">
        <v>38</v>
      </c>
      <c r="Z151" s="43" t="s">
        <v>38</v>
      </c>
      <c r="AA151" s="43" t="s">
        <v>38</v>
      </c>
      <c r="AB151" s="32"/>
    </row>
    <row r="152" spans="1:28" ht="17.45" customHeight="1">
      <c r="A152" s="57" t="s">
        <v>223</v>
      </c>
      <c r="B152" s="32" t="s">
        <v>127</v>
      </c>
      <c r="C152" s="32">
        <v>2748</v>
      </c>
      <c r="D152" s="32" t="s">
        <v>105</v>
      </c>
      <c r="E152" s="32" t="s">
        <v>53</v>
      </c>
      <c r="F152" s="50">
        <v>279880</v>
      </c>
      <c r="G152" s="4" t="s">
        <v>31</v>
      </c>
      <c r="H152" s="50">
        <v>61100</v>
      </c>
      <c r="I152" s="24">
        <f>H152/F152</f>
        <v>0.21830784621980848</v>
      </c>
      <c r="J152" s="32" t="s">
        <v>61</v>
      </c>
      <c r="K152" s="32" t="s">
        <v>61</v>
      </c>
      <c r="L152" s="50">
        <v>35200</v>
      </c>
      <c r="M152" s="50">
        <v>189300</v>
      </c>
      <c r="N152" s="24">
        <f>L152/F152</f>
        <v>0.12576818636558526</v>
      </c>
      <c r="O152" s="24">
        <f>M152/F152</f>
        <v>0.67636129769901387</v>
      </c>
      <c r="P152" s="32" t="s">
        <v>34</v>
      </c>
      <c r="Q152" s="32"/>
      <c r="R152" s="32" t="s">
        <v>36</v>
      </c>
      <c r="S152" s="32">
        <v>2007</v>
      </c>
      <c r="T152" s="32">
        <v>2007</v>
      </c>
      <c r="U152" s="32" t="s">
        <v>224</v>
      </c>
      <c r="V152" s="4">
        <v>1</v>
      </c>
      <c r="W152" s="43" t="s">
        <v>38</v>
      </c>
      <c r="X152" s="43" t="s">
        <v>38</v>
      </c>
      <c r="Y152" s="43" t="s">
        <v>38</v>
      </c>
      <c r="Z152" s="43" t="s">
        <v>38</v>
      </c>
      <c r="AA152" s="43" t="s">
        <v>38</v>
      </c>
      <c r="AB152" s="32"/>
    </row>
    <row r="153" spans="1:28" s="32" customFormat="1" ht="17.45" customHeight="1">
      <c r="A153" s="57" t="s">
        <v>223</v>
      </c>
      <c r="B153" s="32" t="s">
        <v>128</v>
      </c>
      <c r="C153" s="32">
        <v>2748</v>
      </c>
      <c r="D153" s="32" t="s">
        <v>105</v>
      </c>
      <c r="E153" s="32" t="s">
        <v>53</v>
      </c>
      <c r="F153" s="50">
        <v>279880</v>
      </c>
      <c r="G153" s="4" t="s">
        <v>31</v>
      </c>
      <c r="H153" s="50">
        <v>233700</v>
      </c>
      <c r="I153" s="24">
        <f>H153/F153</f>
        <v>0.83500071459196801</v>
      </c>
      <c r="J153" s="32" t="s">
        <v>61</v>
      </c>
      <c r="K153" s="32" t="s">
        <v>61</v>
      </c>
      <c r="L153" s="50">
        <v>137300</v>
      </c>
      <c r="M153" s="50">
        <v>793100</v>
      </c>
      <c r="N153" s="24">
        <f>L153/F153</f>
        <v>0.4905673860225811</v>
      </c>
      <c r="O153" s="24">
        <f>M153/F153</f>
        <v>2.8337144490495927</v>
      </c>
      <c r="P153" s="32" t="s">
        <v>34</v>
      </c>
      <c r="R153" s="32" t="s">
        <v>36</v>
      </c>
      <c r="S153" s="32">
        <v>2007</v>
      </c>
      <c r="T153" s="32">
        <v>2007</v>
      </c>
      <c r="U153" s="32" t="s">
        <v>224</v>
      </c>
      <c r="V153" s="4">
        <v>1</v>
      </c>
      <c r="W153" s="43" t="s">
        <v>38</v>
      </c>
      <c r="X153" s="43" t="s">
        <v>38</v>
      </c>
      <c r="Y153" s="43" t="s">
        <v>38</v>
      </c>
      <c r="Z153" s="43" t="s">
        <v>38</v>
      </c>
      <c r="AA153" s="43" t="s">
        <v>38</v>
      </c>
    </row>
    <row r="154" spans="1:28" s="32" customFormat="1" ht="17.45" customHeight="1">
      <c r="A154" s="52" t="s">
        <v>225</v>
      </c>
      <c r="B154" s="43" t="s">
        <v>113</v>
      </c>
      <c r="C154" s="43" t="s">
        <v>34</v>
      </c>
      <c r="D154" s="4" t="s">
        <v>29</v>
      </c>
      <c r="E154" s="43" t="s">
        <v>226</v>
      </c>
      <c r="F154" s="45">
        <v>80582</v>
      </c>
      <c r="G154" s="4" t="s">
        <v>31</v>
      </c>
      <c r="H154" s="45">
        <v>20752</v>
      </c>
      <c r="I154" s="32">
        <f>H154/F154</f>
        <v>0.25752649475068873</v>
      </c>
      <c r="J154" s="43">
        <v>0.7</v>
      </c>
      <c r="K154" s="4" t="s">
        <v>32</v>
      </c>
      <c r="L154" s="43" t="s">
        <v>61</v>
      </c>
      <c r="M154" s="43" t="s">
        <v>61</v>
      </c>
      <c r="N154" s="43" t="s">
        <v>61</v>
      </c>
      <c r="O154" s="43" t="s">
        <v>61</v>
      </c>
      <c r="P154" s="32" t="s">
        <v>48</v>
      </c>
      <c r="Q154" s="43" t="s">
        <v>227</v>
      </c>
      <c r="R154" s="4" t="s">
        <v>36</v>
      </c>
      <c r="S154" s="52">
        <v>2012</v>
      </c>
      <c r="T154" s="52">
        <v>2012</v>
      </c>
      <c r="U154" s="43" t="s">
        <v>228</v>
      </c>
      <c r="V154" s="43">
        <v>1</v>
      </c>
      <c r="W154" s="43" t="s">
        <v>38</v>
      </c>
      <c r="X154" s="43" t="s">
        <v>38</v>
      </c>
      <c r="Y154" s="43" t="s">
        <v>38</v>
      </c>
      <c r="Z154" s="43" t="s">
        <v>38</v>
      </c>
      <c r="AA154" s="43" t="s">
        <v>38</v>
      </c>
      <c r="AB154" s="43"/>
    </row>
    <row r="155" spans="1:28" s="32" customFormat="1" ht="17.45" customHeight="1">
      <c r="A155" s="52" t="s">
        <v>225</v>
      </c>
      <c r="B155" s="43" t="s">
        <v>113</v>
      </c>
      <c r="C155" s="43" t="s">
        <v>34</v>
      </c>
      <c r="D155" s="4" t="s">
        <v>29</v>
      </c>
      <c r="E155" s="43" t="s">
        <v>229</v>
      </c>
      <c r="F155" s="45">
        <v>80582</v>
      </c>
      <c r="G155" s="4" t="s">
        <v>31</v>
      </c>
      <c r="H155" s="45">
        <v>27332</v>
      </c>
      <c r="I155" s="32">
        <f>H155/F155</f>
        <v>0.33918244769303318</v>
      </c>
      <c r="J155" s="43">
        <v>0.74</v>
      </c>
      <c r="K155" s="4" t="s">
        <v>32</v>
      </c>
      <c r="L155" s="43" t="s">
        <v>61</v>
      </c>
      <c r="M155" s="43" t="s">
        <v>61</v>
      </c>
      <c r="N155" s="43" t="s">
        <v>61</v>
      </c>
      <c r="O155" s="43" t="s">
        <v>61</v>
      </c>
      <c r="P155" s="32" t="s">
        <v>48</v>
      </c>
      <c r="Q155" s="43" t="s">
        <v>230</v>
      </c>
      <c r="R155" s="4" t="s">
        <v>36</v>
      </c>
      <c r="S155" s="52">
        <v>2012</v>
      </c>
      <c r="T155" s="52">
        <v>2012</v>
      </c>
      <c r="U155" s="43" t="s">
        <v>228</v>
      </c>
      <c r="V155" s="43">
        <v>1</v>
      </c>
      <c r="W155" s="43" t="s">
        <v>38</v>
      </c>
      <c r="X155" s="43" t="s">
        <v>38</v>
      </c>
      <c r="Y155" s="43" t="s">
        <v>38</v>
      </c>
      <c r="Z155" s="43" t="s">
        <v>38</v>
      </c>
      <c r="AA155" s="43" t="s">
        <v>38</v>
      </c>
      <c r="AB155" s="43"/>
    </row>
    <row r="156" spans="1:28" s="32" customFormat="1" ht="17.45" customHeight="1">
      <c r="A156" s="52" t="s">
        <v>231</v>
      </c>
      <c r="B156" s="43" t="s">
        <v>113</v>
      </c>
      <c r="C156" s="58">
        <v>10531.294</v>
      </c>
      <c r="D156" s="4" t="s">
        <v>29</v>
      </c>
      <c r="E156" s="43" t="s">
        <v>232</v>
      </c>
      <c r="F156" s="58">
        <v>84246.293999999994</v>
      </c>
      <c r="G156" s="4" t="s">
        <v>31</v>
      </c>
      <c r="H156" s="45">
        <v>7355</v>
      </c>
      <c r="I156" s="48">
        <f>H156/F156</f>
        <v>8.7303543583768808E-2</v>
      </c>
      <c r="J156" s="43">
        <v>0.17100000000000001</v>
      </c>
      <c r="K156" s="32" t="s">
        <v>32</v>
      </c>
      <c r="L156" s="45">
        <v>5268</v>
      </c>
      <c r="M156" s="45">
        <v>10268</v>
      </c>
      <c r="N156" s="48">
        <f>L156/F156</f>
        <v>6.2530940530155552E-2</v>
      </c>
      <c r="O156" s="48">
        <f>M156/F156</f>
        <v>0.12188073222544366</v>
      </c>
      <c r="P156" s="32" t="s">
        <v>48</v>
      </c>
      <c r="Q156" s="43" t="s">
        <v>233</v>
      </c>
      <c r="R156" s="4" t="s">
        <v>36</v>
      </c>
      <c r="S156" s="52">
        <v>2012</v>
      </c>
      <c r="T156" s="52">
        <v>2012</v>
      </c>
      <c r="U156" s="43" t="s">
        <v>234</v>
      </c>
      <c r="V156" s="43">
        <v>1</v>
      </c>
      <c r="W156" s="43" t="s">
        <v>38</v>
      </c>
      <c r="X156" s="43" t="s">
        <v>38</v>
      </c>
      <c r="Y156" s="43" t="s">
        <v>38</v>
      </c>
      <c r="Z156" s="43" t="s">
        <v>38</v>
      </c>
      <c r="AA156" s="43" t="s">
        <v>38</v>
      </c>
      <c r="AB156" s="43"/>
    </row>
    <row r="157" spans="1:28" s="32" customFormat="1" ht="17.45" customHeight="1">
      <c r="A157" s="52" t="s">
        <v>231</v>
      </c>
      <c r="B157" s="43" t="s">
        <v>113</v>
      </c>
      <c r="C157" s="58">
        <v>6665.8729999999996</v>
      </c>
      <c r="D157" s="4" t="s">
        <v>29</v>
      </c>
      <c r="E157" s="43" t="s">
        <v>235</v>
      </c>
      <c r="F157" s="58">
        <v>84246.293999999994</v>
      </c>
      <c r="G157" s="4" t="s">
        <v>31</v>
      </c>
      <c r="H157" s="45">
        <v>6813</v>
      </c>
      <c r="I157" s="48">
        <f>H157/F157</f>
        <v>8.0870026163999575E-2</v>
      </c>
      <c r="J157" s="43">
        <v>0.17599999999999999</v>
      </c>
      <c r="K157" s="32" t="s">
        <v>32</v>
      </c>
      <c r="L157" s="45">
        <v>4837</v>
      </c>
      <c r="M157" s="45">
        <v>9595</v>
      </c>
      <c r="N157" s="48">
        <f>L157/F157</f>
        <v>5.7414988486021716E-2</v>
      </c>
      <c r="O157" s="48">
        <f>M157/F157</f>
        <v>0.11389225026325787</v>
      </c>
      <c r="P157" s="32" t="s">
        <v>48</v>
      </c>
      <c r="Q157" s="43" t="s">
        <v>233</v>
      </c>
      <c r="R157" s="4" t="s">
        <v>36</v>
      </c>
      <c r="S157" s="52">
        <v>2013</v>
      </c>
      <c r="T157" s="52">
        <v>2013</v>
      </c>
      <c r="U157" s="43" t="s">
        <v>236</v>
      </c>
      <c r="V157" s="43">
        <v>1</v>
      </c>
      <c r="W157" s="43" t="s">
        <v>38</v>
      </c>
      <c r="X157" s="43" t="s">
        <v>38</v>
      </c>
      <c r="Y157" s="43" t="s">
        <v>38</v>
      </c>
      <c r="Z157" s="43" t="s">
        <v>38</v>
      </c>
      <c r="AA157" s="43" t="s">
        <v>38</v>
      </c>
      <c r="AB157" s="43"/>
    </row>
    <row r="158" spans="1:28" s="32" customFormat="1" ht="17.45" customHeight="1">
      <c r="A158" s="52" t="s">
        <v>231</v>
      </c>
      <c r="B158" s="43" t="s">
        <v>113</v>
      </c>
      <c r="C158" s="58">
        <v>5142.692</v>
      </c>
      <c r="D158" s="4" t="s">
        <v>29</v>
      </c>
      <c r="E158" s="43" t="s">
        <v>237</v>
      </c>
      <c r="F158" s="58">
        <v>84246.293999999994</v>
      </c>
      <c r="G158" s="4" t="s">
        <v>31</v>
      </c>
      <c r="H158" s="45">
        <v>16598</v>
      </c>
      <c r="I158" s="48">
        <f>H158/F158</f>
        <v>0.1970175685116784</v>
      </c>
      <c r="J158" s="43">
        <v>0.21099999999999999</v>
      </c>
      <c r="K158" s="32" t="s">
        <v>32</v>
      </c>
      <c r="L158" s="45">
        <v>11934</v>
      </c>
      <c r="M158" s="45">
        <v>24966</v>
      </c>
      <c r="N158" s="48">
        <f>L158/F158</f>
        <v>0.14165608281831366</v>
      </c>
      <c r="O158" s="48">
        <f>M158/F158</f>
        <v>0.2963453798929126</v>
      </c>
      <c r="P158" s="32" t="s">
        <v>48</v>
      </c>
      <c r="Q158" s="43" t="s">
        <v>233</v>
      </c>
      <c r="R158" s="4" t="s">
        <v>36</v>
      </c>
      <c r="S158" s="52">
        <v>2014</v>
      </c>
      <c r="T158" s="52">
        <v>2014</v>
      </c>
      <c r="U158" s="43" t="s">
        <v>238</v>
      </c>
      <c r="V158" s="43">
        <v>1</v>
      </c>
      <c r="W158" s="43" t="s">
        <v>38</v>
      </c>
      <c r="X158" s="43" t="s">
        <v>38</v>
      </c>
      <c r="Y158" s="43" t="s">
        <v>38</v>
      </c>
      <c r="Z158" s="43" t="s">
        <v>38</v>
      </c>
      <c r="AA158" s="43" t="s">
        <v>38</v>
      </c>
      <c r="AB158" s="43"/>
    </row>
    <row r="159" spans="1:28" s="32" customFormat="1" ht="17.45" customHeight="1">
      <c r="A159" s="52" t="s">
        <v>231</v>
      </c>
      <c r="B159" s="43" t="s">
        <v>113</v>
      </c>
      <c r="C159" s="58">
        <v>5437.299</v>
      </c>
      <c r="D159" s="4" t="s">
        <v>29</v>
      </c>
      <c r="E159" s="43" t="s">
        <v>239</v>
      </c>
      <c r="F159" s="58">
        <v>84246.293999999994</v>
      </c>
      <c r="G159" s="4" t="s">
        <v>31</v>
      </c>
      <c r="H159" s="45">
        <v>6456</v>
      </c>
      <c r="I159" s="48">
        <f>H159/F159</f>
        <v>7.6632451036955998E-2</v>
      </c>
      <c r="J159" s="43">
        <v>0.20499999999999999</v>
      </c>
      <c r="K159" s="32" t="s">
        <v>32</v>
      </c>
      <c r="L159" s="45">
        <v>4339</v>
      </c>
      <c r="M159" s="45">
        <v>9606</v>
      </c>
      <c r="N159" s="48">
        <f>L159/F159</f>
        <v>5.1503749233171019E-2</v>
      </c>
      <c r="O159" s="48">
        <f>M159/F159</f>
        <v>0.11402281980498752</v>
      </c>
      <c r="P159" s="32" t="s">
        <v>48</v>
      </c>
      <c r="Q159" s="43" t="s">
        <v>233</v>
      </c>
      <c r="R159" s="4" t="s">
        <v>36</v>
      </c>
      <c r="S159" s="52">
        <v>2015</v>
      </c>
      <c r="T159" s="52">
        <v>2015</v>
      </c>
      <c r="U159" s="43" t="s">
        <v>240</v>
      </c>
      <c r="V159" s="43">
        <v>1</v>
      </c>
      <c r="W159" s="43" t="s">
        <v>38</v>
      </c>
      <c r="X159" s="43" t="s">
        <v>38</v>
      </c>
      <c r="Y159" s="43" t="s">
        <v>38</v>
      </c>
      <c r="Z159" s="43" t="s">
        <v>38</v>
      </c>
      <c r="AA159" s="43" t="s">
        <v>38</v>
      </c>
      <c r="AB159" s="43"/>
    </row>
    <row r="160" spans="1:28" s="32" customFormat="1" ht="17.45" customHeight="1">
      <c r="A160" s="52" t="s">
        <v>231</v>
      </c>
      <c r="B160" s="43" t="s">
        <v>113</v>
      </c>
      <c r="C160" s="58">
        <v>6514.2240000000002</v>
      </c>
      <c r="D160" s="4" t="s">
        <v>29</v>
      </c>
      <c r="E160" s="43" t="s">
        <v>241</v>
      </c>
      <c r="F160" s="58">
        <v>84246.293999999994</v>
      </c>
      <c r="G160" s="4" t="s">
        <v>31</v>
      </c>
      <c r="H160" s="45">
        <v>6965</v>
      </c>
      <c r="I160" s="48">
        <f>H160/F160</f>
        <v>8.267425983153634E-2</v>
      </c>
      <c r="J160" s="43">
        <v>0.23100000000000001</v>
      </c>
      <c r="K160" s="32" t="s">
        <v>32</v>
      </c>
      <c r="L160" s="45">
        <v>4456</v>
      </c>
      <c r="M160" s="45">
        <v>10885</v>
      </c>
      <c r="N160" s="48">
        <f>L160/F160</f>
        <v>5.2892534358840761E-2</v>
      </c>
      <c r="O160" s="48">
        <f>M160/F160</f>
        <v>0.1292044965206422</v>
      </c>
      <c r="P160" s="32" t="s">
        <v>48</v>
      </c>
      <c r="Q160" s="43" t="s">
        <v>233</v>
      </c>
      <c r="R160" s="4" t="s">
        <v>36</v>
      </c>
      <c r="S160" s="52">
        <v>2016</v>
      </c>
      <c r="T160" s="52">
        <v>2016</v>
      </c>
      <c r="U160" s="43" t="s">
        <v>242</v>
      </c>
      <c r="V160" s="43">
        <v>1</v>
      </c>
      <c r="W160" s="43" t="s">
        <v>38</v>
      </c>
      <c r="X160" s="43" t="s">
        <v>38</v>
      </c>
      <c r="Y160" s="43" t="s">
        <v>38</v>
      </c>
      <c r="Z160" s="43" t="s">
        <v>38</v>
      </c>
      <c r="AA160" s="43" t="s">
        <v>38</v>
      </c>
      <c r="AB160" s="43"/>
    </row>
    <row r="161" spans="1:28" s="32" customFormat="1" ht="17.45" customHeight="1">
      <c r="A161" s="52" t="s">
        <v>231</v>
      </c>
      <c r="B161" s="43" t="s">
        <v>113</v>
      </c>
      <c r="C161" s="58">
        <v>8034.4740000000002</v>
      </c>
      <c r="D161" s="4" t="s">
        <v>29</v>
      </c>
      <c r="E161" s="43" t="s">
        <v>243</v>
      </c>
      <c r="F161" s="58">
        <v>84246.293999999994</v>
      </c>
      <c r="G161" s="4" t="s">
        <v>31</v>
      </c>
      <c r="H161" s="45">
        <v>13305</v>
      </c>
      <c r="I161" s="48">
        <f>H161/F161</f>
        <v>0.15792979570116167</v>
      </c>
      <c r="J161" s="43">
        <v>0.26700000000000002</v>
      </c>
      <c r="K161" s="32" t="s">
        <v>32</v>
      </c>
      <c r="L161" s="45">
        <v>7960</v>
      </c>
      <c r="M161" s="45">
        <v>22239</v>
      </c>
      <c r="N161" s="48">
        <f>L161/F161</f>
        <v>9.4484868378898662E-2</v>
      </c>
      <c r="O161" s="48">
        <f>M161/F161</f>
        <v>0.26397600350230244</v>
      </c>
      <c r="P161" s="32" t="s">
        <v>48</v>
      </c>
      <c r="Q161" s="43" t="s">
        <v>233</v>
      </c>
      <c r="R161" s="4" t="s">
        <v>36</v>
      </c>
      <c r="S161" s="52">
        <v>2017</v>
      </c>
      <c r="T161" s="52">
        <v>2017</v>
      </c>
      <c r="U161" s="43" t="s">
        <v>244</v>
      </c>
      <c r="V161" s="43">
        <v>1</v>
      </c>
      <c r="W161" s="43" t="s">
        <v>38</v>
      </c>
      <c r="X161" s="43" t="s">
        <v>38</v>
      </c>
      <c r="Y161" s="43" t="s">
        <v>38</v>
      </c>
      <c r="Z161" s="43" t="s">
        <v>38</v>
      </c>
      <c r="AA161" s="43" t="s">
        <v>38</v>
      </c>
      <c r="AB161" s="43"/>
    </row>
    <row r="162" spans="1:28" s="32" customFormat="1" ht="17.45" customHeight="1">
      <c r="A162" s="52" t="s">
        <v>245</v>
      </c>
      <c r="B162" s="43" t="s">
        <v>97</v>
      </c>
      <c r="C162" s="70">
        <v>978.1</v>
      </c>
      <c r="D162" s="4" t="s">
        <v>29</v>
      </c>
      <c r="E162" s="43" t="s">
        <v>246</v>
      </c>
      <c r="F162" s="45">
        <v>29424</v>
      </c>
      <c r="G162" s="4" t="s">
        <v>31</v>
      </c>
      <c r="H162" s="43">
        <v>275</v>
      </c>
      <c r="I162" s="4">
        <f>H162/F162</f>
        <v>9.3461120174007616E-3</v>
      </c>
      <c r="J162" s="43">
        <v>0.55000000000000004</v>
      </c>
      <c r="K162" s="4" t="s">
        <v>32</v>
      </c>
      <c r="L162" s="47">
        <v>83</v>
      </c>
      <c r="M162" s="47">
        <v>654</v>
      </c>
      <c r="N162" s="4">
        <f>L162/F162</f>
        <v>2.820826536160957E-3</v>
      </c>
      <c r="O162" s="4">
        <f>M162/F162</f>
        <v>2.2226753670473082E-2</v>
      </c>
      <c r="P162" s="43" t="s">
        <v>48</v>
      </c>
      <c r="Q162" s="43" t="s">
        <v>247</v>
      </c>
      <c r="R162" s="4" t="s">
        <v>36</v>
      </c>
      <c r="S162" s="43">
        <v>2019</v>
      </c>
      <c r="T162" s="43">
        <v>2019</v>
      </c>
      <c r="U162" s="43" t="s">
        <v>50</v>
      </c>
      <c r="V162" s="4">
        <v>1</v>
      </c>
      <c r="W162" s="43" t="s">
        <v>38</v>
      </c>
      <c r="X162" s="43" t="s">
        <v>38</v>
      </c>
      <c r="Y162" s="43" t="s">
        <v>38</v>
      </c>
      <c r="Z162" s="43" t="s">
        <v>38</v>
      </c>
      <c r="AA162" s="43" t="s">
        <v>38</v>
      </c>
      <c r="AB162" s="43"/>
    </row>
    <row r="163" spans="1:28" s="32" customFormat="1" ht="17.45" customHeight="1">
      <c r="A163" s="52" t="s">
        <v>245</v>
      </c>
      <c r="B163" s="43" t="s">
        <v>97</v>
      </c>
      <c r="C163" s="43">
        <v>8578.1</v>
      </c>
      <c r="D163" s="4" t="s">
        <v>29</v>
      </c>
      <c r="E163" s="43" t="s">
        <v>248</v>
      </c>
      <c r="F163" s="45">
        <v>120614</v>
      </c>
      <c r="G163" s="4" t="s">
        <v>31</v>
      </c>
      <c r="H163" s="45">
        <v>13207</v>
      </c>
      <c r="I163" s="4">
        <f>H163/F163</f>
        <v>0.10949806821761984</v>
      </c>
      <c r="J163" s="43">
        <v>0.56999999999999995</v>
      </c>
      <c r="K163" s="4" t="s">
        <v>32</v>
      </c>
      <c r="L163" s="47">
        <v>7108</v>
      </c>
      <c r="M163" s="47">
        <v>27522</v>
      </c>
      <c r="N163" s="4">
        <f>L163/F163</f>
        <v>5.893179896197788E-2</v>
      </c>
      <c r="O163" s="4">
        <f>M163/F163</f>
        <v>0.22818246638035386</v>
      </c>
      <c r="P163" s="43" t="s">
        <v>48</v>
      </c>
      <c r="Q163" s="43" t="s">
        <v>249</v>
      </c>
      <c r="R163" s="4" t="s">
        <v>36</v>
      </c>
      <c r="S163" s="43">
        <v>2019</v>
      </c>
      <c r="T163" s="43">
        <v>2019</v>
      </c>
      <c r="U163" s="43" t="s">
        <v>50</v>
      </c>
      <c r="V163" s="4">
        <v>1</v>
      </c>
      <c r="W163" s="43" t="s">
        <v>38</v>
      </c>
      <c r="X163" s="43" t="s">
        <v>38</v>
      </c>
      <c r="Y163" s="43" t="s">
        <v>38</v>
      </c>
      <c r="Z163" s="43" t="s">
        <v>38</v>
      </c>
      <c r="AA163" s="43" t="s">
        <v>38</v>
      </c>
      <c r="AB163" s="43"/>
    </row>
    <row r="164" spans="1:28" s="32" customFormat="1" ht="17.45" customHeight="1">
      <c r="A164" s="52" t="s">
        <v>245</v>
      </c>
      <c r="B164" s="43" t="s">
        <v>97</v>
      </c>
      <c r="C164" s="43">
        <v>12954.1</v>
      </c>
      <c r="D164" s="4" t="s">
        <v>29</v>
      </c>
      <c r="E164" s="32" t="s">
        <v>53</v>
      </c>
      <c r="F164" s="50">
        <v>203886</v>
      </c>
      <c r="G164" s="4" t="s">
        <v>31</v>
      </c>
      <c r="H164" s="45">
        <v>14531</v>
      </c>
      <c r="I164" s="4">
        <f>H164/F164</f>
        <v>7.1270219632539752E-2</v>
      </c>
      <c r="J164" s="43">
        <v>0.54</v>
      </c>
      <c r="K164" s="4" t="s">
        <v>32</v>
      </c>
      <c r="L164" s="47">
        <v>7968</v>
      </c>
      <c r="M164" s="47">
        <v>29376</v>
      </c>
      <c r="N164" s="4">
        <f>L164/F164</f>
        <v>3.9080662723286544E-2</v>
      </c>
      <c r="O164" s="4">
        <f>M164/F164</f>
        <v>0.14408051558223714</v>
      </c>
      <c r="P164" s="43" t="s">
        <v>48</v>
      </c>
      <c r="Q164" s="43"/>
      <c r="R164" s="4" t="s">
        <v>36</v>
      </c>
      <c r="S164" s="43">
        <v>2019</v>
      </c>
      <c r="T164" s="43">
        <v>2019</v>
      </c>
      <c r="U164" s="43" t="s">
        <v>50</v>
      </c>
      <c r="V164" s="4">
        <v>1</v>
      </c>
      <c r="W164" s="43" t="s">
        <v>38</v>
      </c>
      <c r="X164" s="43" t="s">
        <v>38</v>
      </c>
      <c r="Y164" s="43" t="s">
        <v>38</v>
      </c>
      <c r="Z164" s="43" t="s">
        <v>38</v>
      </c>
      <c r="AA164" s="43" t="s">
        <v>38</v>
      </c>
      <c r="AB164" s="43"/>
    </row>
    <row r="165" spans="1:28" s="32" customFormat="1" ht="17.45" customHeight="1">
      <c r="A165" s="52" t="s">
        <v>245</v>
      </c>
      <c r="B165" s="43" t="s">
        <v>97</v>
      </c>
      <c r="C165" s="43">
        <v>3397.9</v>
      </c>
      <c r="D165" s="4" t="s">
        <v>29</v>
      </c>
      <c r="E165" s="43" t="s">
        <v>250</v>
      </c>
      <c r="F165" s="45">
        <v>53848</v>
      </c>
      <c r="G165" s="4" t="s">
        <v>31</v>
      </c>
      <c r="H165" s="43">
        <v>1049</v>
      </c>
      <c r="I165" s="4">
        <f>H165/F165</f>
        <v>1.9480760659634527E-2</v>
      </c>
      <c r="J165" s="43">
        <v>0.53800000000000003</v>
      </c>
      <c r="K165" s="4" t="s">
        <v>32</v>
      </c>
      <c r="L165" s="47">
        <v>252</v>
      </c>
      <c r="M165" s="47">
        <v>2132</v>
      </c>
      <c r="N165" s="4">
        <f>L165/F165</f>
        <v>4.6798395483583421E-3</v>
      </c>
      <c r="O165" s="4">
        <f>M165/F165</f>
        <v>3.959292824246026E-2</v>
      </c>
      <c r="P165" s="43" t="s">
        <v>48</v>
      </c>
      <c r="Q165" s="43" t="s">
        <v>251</v>
      </c>
      <c r="R165" s="4" t="s">
        <v>36</v>
      </c>
      <c r="S165" s="43">
        <v>2019</v>
      </c>
      <c r="T165" s="43">
        <v>2019</v>
      </c>
      <c r="U165" s="43" t="s">
        <v>50</v>
      </c>
      <c r="V165" s="4">
        <v>1</v>
      </c>
      <c r="W165" s="43" t="s">
        <v>38</v>
      </c>
      <c r="X165" s="43" t="s">
        <v>38</v>
      </c>
      <c r="Y165" s="43" t="s">
        <v>38</v>
      </c>
      <c r="Z165" s="43" t="s">
        <v>38</v>
      </c>
      <c r="AA165" s="43" t="s">
        <v>38</v>
      </c>
      <c r="AB165" s="43"/>
    </row>
    <row r="166" spans="1:28" s="32" customFormat="1" ht="17.45" customHeight="1">
      <c r="A166" s="52" t="s">
        <v>252</v>
      </c>
      <c r="B166" s="43" t="s">
        <v>97</v>
      </c>
      <c r="C166" s="45">
        <v>2278</v>
      </c>
      <c r="D166" s="32" t="s">
        <v>29</v>
      </c>
      <c r="E166" s="43" t="s">
        <v>253</v>
      </c>
      <c r="F166" s="45">
        <v>198677</v>
      </c>
      <c r="G166" s="4" t="s">
        <v>31</v>
      </c>
      <c r="H166" s="43" t="s">
        <v>192</v>
      </c>
      <c r="I166" s="43">
        <v>4.3E-3</v>
      </c>
      <c r="J166" s="43">
        <v>0.65</v>
      </c>
      <c r="K166" s="32" t="s">
        <v>254</v>
      </c>
      <c r="L166" s="45" t="s">
        <v>61</v>
      </c>
      <c r="M166" s="45" t="s">
        <v>61</v>
      </c>
      <c r="N166" s="45" t="s">
        <v>61</v>
      </c>
      <c r="O166" s="45" t="s">
        <v>61</v>
      </c>
      <c r="P166" s="32">
        <v>1</v>
      </c>
      <c r="Q166" s="43"/>
      <c r="R166" s="4" t="s">
        <v>255</v>
      </c>
      <c r="S166" s="52">
        <v>2010</v>
      </c>
      <c r="T166" s="52">
        <v>2012</v>
      </c>
      <c r="U166" s="43" t="s">
        <v>256</v>
      </c>
      <c r="V166" s="43">
        <v>1</v>
      </c>
      <c r="W166" s="43" t="s">
        <v>38</v>
      </c>
      <c r="X166" s="43" t="s">
        <v>38</v>
      </c>
      <c r="Y166" s="43" t="s">
        <v>38</v>
      </c>
      <c r="Z166" s="43" t="s">
        <v>38</v>
      </c>
      <c r="AA166" s="43" t="s">
        <v>38</v>
      </c>
      <c r="AB166" s="43"/>
    </row>
    <row r="167" spans="1:28" s="32" customFormat="1" ht="17.45" customHeight="1">
      <c r="A167" s="52" t="s">
        <v>252</v>
      </c>
      <c r="B167" s="43" t="s">
        <v>257</v>
      </c>
      <c r="C167" s="45">
        <v>2278</v>
      </c>
      <c r="D167" s="32" t="s">
        <v>29</v>
      </c>
      <c r="E167" s="43" t="s">
        <v>253</v>
      </c>
      <c r="F167" s="45">
        <v>198677</v>
      </c>
      <c r="G167" s="4" t="s">
        <v>31</v>
      </c>
      <c r="H167" s="43" t="s">
        <v>192</v>
      </c>
      <c r="I167" s="43">
        <v>3.0000000000000001E-3</v>
      </c>
      <c r="J167" s="43">
        <v>0.86</v>
      </c>
      <c r="K167" s="32" t="s">
        <v>254</v>
      </c>
      <c r="L167" s="45" t="s">
        <v>61</v>
      </c>
      <c r="M167" s="45" t="s">
        <v>61</v>
      </c>
      <c r="N167" s="45" t="s">
        <v>61</v>
      </c>
      <c r="O167" s="45" t="s">
        <v>61</v>
      </c>
      <c r="P167" s="32">
        <v>1</v>
      </c>
      <c r="Q167" s="43"/>
      <c r="R167" s="4" t="s">
        <v>255</v>
      </c>
      <c r="S167" s="52">
        <v>2010</v>
      </c>
      <c r="T167" s="52">
        <v>2012</v>
      </c>
      <c r="U167" s="43" t="s">
        <v>256</v>
      </c>
      <c r="V167" s="43">
        <v>1</v>
      </c>
      <c r="W167" s="43" t="s">
        <v>38</v>
      </c>
      <c r="X167" s="43" t="s">
        <v>38</v>
      </c>
      <c r="Y167" s="43" t="s">
        <v>38</v>
      </c>
      <c r="Z167" s="43" t="s">
        <v>38</v>
      </c>
      <c r="AA167" s="43" t="s">
        <v>38</v>
      </c>
      <c r="AB167" s="43"/>
    </row>
    <row r="168" spans="1:28" s="32" customFormat="1" ht="17.45" customHeight="1">
      <c r="A168" s="52" t="s">
        <v>258</v>
      </c>
      <c r="B168" s="43" t="s">
        <v>113</v>
      </c>
      <c r="C168" s="43">
        <v>2071.1999999999998</v>
      </c>
      <c r="D168" s="4" t="s">
        <v>29</v>
      </c>
      <c r="E168" s="32" t="s">
        <v>259</v>
      </c>
      <c r="F168" s="45">
        <v>7276</v>
      </c>
      <c r="G168" s="4" t="s">
        <v>31</v>
      </c>
      <c r="H168" s="45">
        <v>21</v>
      </c>
      <c r="I168" s="32">
        <v>2.8999999999999998E-3</v>
      </c>
      <c r="J168" s="43">
        <v>0.76</v>
      </c>
      <c r="K168" s="32" t="s">
        <v>32</v>
      </c>
      <c r="L168" s="43">
        <v>5</v>
      </c>
      <c r="M168" s="43">
        <v>83</v>
      </c>
      <c r="N168" s="48">
        <f>L168/F168</f>
        <v>6.8719076415612972E-4</v>
      </c>
      <c r="O168" s="48">
        <f>M168/F168</f>
        <v>1.1407366684991753E-2</v>
      </c>
      <c r="P168" s="32" t="s">
        <v>48</v>
      </c>
      <c r="Q168" s="43" t="s">
        <v>125</v>
      </c>
      <c r="R168" s="4" t="s">
        <v>36</v>
      </c>
      <c r="S168" s="52">
        <v>2007</v>
      </c>
      <c r="T168" s="52">
        <v>2007</v>
      </c>
      <c r="U168" s="43" t="s">
        <v>260</v>
      </c>
      <c r="V168" s="43">
        <v>1</v>
      </c>
      <c r="W168" s="43" t="s">
        <v>38</v>
      </c>
      <c r="X168" s="43" t="s">
        <v>38</v>
      </c>
      <c r="Y168" s="43" t="s">
        <v>38</v>
      </c>
      <c r="Z168" s="43" t="s">
        <v>38</v>
      </c>
      <c r="AA168" s="43" t="s">
        <v>38</v>
      </c>
      <c r="AB168" s="43"/>
    </row>
    <row r="169" spans="1:28" s="32" customFormat="1" ht="17.45" customHeight="1">
      <c r="A169" s="52" t="s">
        <v>258</v>
      </c>
      <c r="B169" s="43" t="s">
        <v>113</v>
      </c>
      <c r="C169" s="43">
        <v>208.6</v>
      </c>
      <c r="D169" s="4" t="s">
        <v>29</v>
      </c>
      <c r="E169" s="32" t="s">
        <v>261</v>
      </c>
      <c r="F169" s="45">
        <v>12152</v>
      </c>
      <c r="G169" s="4" t="s">
        <v>31</v>
      </c>
      <c r="H169" s="45">
        <v>280</v>
      </c>
      <c r="I169" s="32">
        <v>2.3099999999999999E-2</v>
      </c>
      <c r="J169" s="43">
        <v>0.9</v>
      </c>
      <c r="K169" s="32" t="s">
        <v>32</v>
      </c>
      <c r="L169" s="43">
        <v>43</v>
      </c>
      <c r="M169" s="45">
        <v>1832</v>
      </c>
      <c r="N169" s="48">
        <f>L169/F169</f>
        <v>3.5385121790651743E-3</v>
      </c>
      <c r="O169" s="48">
        <f>M169/F169</f>
        <v>0.15075707702435814</v>
      </c>
      <c r="P169" s="32" t="s">
        <v>48</v>
      </c>
      <c r="Q169" s="43" t="s">
        <v>125</v>
      </c>
      <c r="R169" s="4" t="s">
        <v>36</v>
      </c>
      <c r="S169" s="52">
        <v>2007</v>
      </c>
      <c r="T169" s="52">
        <v>2007</v>
      </c>
      <c r="U169" s="43" t="s">
        <v>260</v>
      </c>
      <c r="V169" s="43">
        <v>1</v>
      </c>
      <c r="W169" s="43" t="s">
        <v>38</v>
      </c>
      <c r="X169" s="43" t="s">
        <v>38</v>
      </c>
      <c r="Y169" s="43" t="s">
        <v>38</v>
      </c>
      <c r="Z169" s="43" t="s">
        <v>38</v>
      </c>
      <c r="AA169" s="43" t="s">
        <v>38</v>
      </c>
      <c r="AB169" s="43"/>
    </row>
    <row r="170" spans="1:28" s="32" customFormat="1" ht="17.45" customHeight="1">
      <c r="A170" s="52" t="s">
        <v>258</v>
      </c>
      <c r="B170" s="43" t="s">
        <v>113</v>
      </c>
      <c r="C170" s="43">
        <v>2279.7999999999997</v>
      </c>
      <c r="D170" s="4" t="s">
        <v>29</v>
      </c>
      <c r="E170" s="32" t="s">
        <v>262</v>
      </c>
      <c r="F170" s="45">
        <f>SUM(F168:F169)</f>
        <v>19428</v>
      </c>
      <c r="G170" s="4" t="s">
        <v>31</v>
      </c>
      <c r="H170" s="45">
        <v>302</v>
      </c>
      <c r="I170" s="32">
        <v>1.55E-2</v>
      </c>
      <c r="J170" s="43">
        <v>0.84</v>
      </c>
      <c r="K170" s="32" t="s">
        <v>32</v>
      </c>
      <c r="L170" s="43">
        <v>51</v>
      </c>
      <c r="M170" s="45">
        <v>1778</v>
      </c>
      <c r="N170" s="48">
        <f>L170/F170</f>
        <v>2.6250772081531809E-3</v>
      </c>
      <c r="O170" s="48">
        <f>M170/F170</f>
        <v>9.1517397570516773E-2</v>
      </c>
      <c r="P170" s="32" t="s">
        <v>48</v>
      </c>
      <c r="Q170" s="43" t="s">
        <v>125</v>
      </c>
      <c r="R170" s="4" t="s">
        <v>36</v>
      </c>
      <c r="S170" s="52">
        <v>2007</v>
      </c>
      <c r="T170" s="52">
        <v>2007</v>
      </c>
      <c r="U170" s="43" t="s">
        <v>260</v>
      </c>
      <c r="V170" s="43">
        <v>1</v>
      </c>
      <c r="W170" s="43" t="s">
        <v>38</v>
      </c>
      <c r="X170" s="43" t="s">
        <v>38</v>
      </c>
      <c r="Y170" s="43" t="s">
        <v>38</v>
      </c>
      <c r="Z170" s="43" t="s">
        <v>38</v>
      </c>
      <c r="AA170" s="43" t="s">
        <v>38</v>
      </c>
      <c r="AB170" s="43"/>
    </row>
    <row r="171" spans="1:28" s="32" customFormat="1" ht="17.45" customHeight="1">
      <c r="A171" s="52" t="s">
        <v>258</v>
      </c>
      <c r="B171" s="43" t="s">
        <v>113</v>
      </c>
      <c r="C171" s="43">
        <v>2637.3</v>
      </c>
      <c r="D171" s="4" t="s">
        <v>29</v>
      </c>
      <c r="E171" s="32" t="s">
        <v>263</v>
      </c>
      <c r="F171" s="45">
        <v>7276</v>
      </c>
      <c r="G171" s="4" t="s">
        <v>31</v>
      </c>
      <c r="H171" s="45">
        <v>2</v>
      </c>
      <c r="I171" s="32">
        <v>2.9999999999999997E-4</v>
      </c>
      <c r="J171" s="43">
        <v>1</v>
      </c>
      <c r="K171" s="32" t="s">
        <v>32</v>
      </c>
      <c r="L171" s="43">
        <v>0</v>
      </c>
      <c r="M171" s="43">
        <v>12</v>
      </c>
      <c r="N171" s="48">
        <f>L171/F171</f>
        <v>0</v>
      </c>
      <c r="O171" s="48">
        <f>M171/F171</f>
        <v>1.6492578339747114E-3</v>
      </c>
      <c r="P171" s="32" t="s">
        <v>48</v>
      </c>
      <c r="Q171" s="43" t="s">
        <v>125</v>
      </c>
      <c r="R171" s="4" t="s">
        <v>36</v>
      </c>
      <c r="S171" s="52">
        <v>2008</v>
      </c>
      <c r="T171" s="52">
        <v>2008</v>
      </c>
      <c r="U171" s="43" t="s">
        <v>264</v>
      </c>
      <c r="V171" s="43">
        <v>1</v>
      </c>
      <c r="W171" s="43" t="s">
        <v>38</v>
      </c>
      <c r="X171" s="43" t="s">
        <v>38</v>
      </c>
      <c r="Y171" s="43" t="s">
        <v>38</v>
      </c>
      <c r="Z171" s="43" t="s">
        <v>38</v>
      </c>
      <c r="AA171" s="43" t="s">
        <v>38</v>
      </c>
      <c r="AB171" s="43"/>
    </row>
    <row r="172" spans="1:28" s="32" customFormat="1" ht="17.45" customHeight="1">
      <c r="A172" s="52" t="s">
        <v>258</v>
      </c>
      <c r="B172" s="43" t="s">
        <v>113</v>
      </c>
      <c r="C172" s="43">
        <v>445.5</v>
      </c>
      <c r="D172" s="4" t="s">
        <v>29</v>
      </c>
      <c r="E172" s="32" t="s">
        <v>265</v>
      </c>
      <c r="F172" s="45">
        <v>12152</v>
      </c>
      <c r="G172" s="4" t="s">
        <v>31</v>
      </c>
      <c r="H172" s="45">
        <v>0</v>
      </c>
      <c r="I172" s="32">
        <v>0</v>
      </c>
      <c r="J172" s="43">
        <v>0</v>
      </c>
      <c r="K172" s="32" t="s">
        <v>32</v>
      </c>
      <c r="L172" s="43">
        <v>0</v>
      </c>
      <c r="M172" s="43">
        <v>0</v>
      </c>
      <c r="N172" s="48">
        <f>L172/F172</f>
        <v>0</v>
      </c>
      <c r="O172" s="48">
        <f>M172/F172</f>
        <v>0</v>
      </c>
      <c r="P172" s="32" t="s">
        <v>48</v>
      </c>
      <c r="Q172" s="43" t="s">
        <v>125</v>
      </c>
      <c r="R172" s="4" t="s">
        <v>36</v>
      </c>
      <c r="S172" s="52">
        <v>2008</v>
      </c>
      <c r="T172" s="52">
        <v>2008</v>
      </c>
      <c r="U172" s="43" t="s">
        <v>264</v>
      </c>
      <c r="V172" s="43">
        <v>1</v>
      </c>
      <c r="W172" s="43" t="s">
        <v>38</v>
      </c>
      <c r="X172" s="43" t="s">
        <v>38</v>
      </c>
      <c r="Y172" s="43" t="s">
        <v>38</v>
      </c>
      <c r="Z172" s="43" t="s">
        <v>38</v>
      </c>
      <c r="AA172" s="43" t="s">
        <v>38</v>
      </c>
      <c r="AB172" s="43"/>
    </row>
    <row r="173" spans="1:28" s="32" customFormat="1" ht="17.45" customHeight="1">
      <c r="A173" s="52" t="s">
        <v>258</v>
      </c>
      <c r="B173" s="43" t="s">
        <v>113</v>
      </c>
      <c r="C173" s="43">
        <v>3082.8</v>
      </c>
      <c r="D173" s="4" t="s">
        <v>29</v>
      </c>
      <c r="E173" s="32" t="s">
        <v>266</v>
      </c>
      <c r="F173" s="45">
        <f>SUM(F171:F172)</f>
        <v>19428</v>
      </c>
      <c r="G173" s="4" t="s">
        <v>31</v>
      </c>
      <c r="H173" s="45">
        <v>2</v>
      </c>
      <c r="I173" s="32">
        <v>1E-4</v>
      </c>
      <c r="J173" s="43">
        <v>1</v>
      </c>
      <c r="K173" s="32" t="s">
        <v>32</v>
      </c>
      <c r="L173" s="43">
        <v>0</v>
      </c>
      <c r="M173" s="43">
        <v>12</v>
      </c>
      <c r="N173" s="48">
        <f>L173/F173</f>
        <v>0</v>
      </c>
      <c r="O173" s="48">
        <f>M173/F173</f>
        <v>6.1766522544780733E-4</v>
      </c>
      <c r="P173" s="32" t="s">
        <v>48</v>
      </c>
      <c r="Q173" s="43" t="s">
        <v>125</v>
      </c>
      <c r="R173" s="4" t="s">
        <v>36</v>
      </c>
      <c r="S173" s="52">
        <v>2008</v>
      </c>
      <c r="T173" s="52">
        <v>2008</v>
      </c>
      <c r="U173" s="43" t="s">
        <v>264</v>
      </c>
      <c r="V173" s="43">
        <v>1</v>
      </c>
      <c r="W173" s="43" t="s">
        <v>38</v>
      </c>
      <c r="X173" s="43" t="s">
        <v>38</v>
      </c>
      <c r="Y173" s="43" t="s">
        <v>38</v>
      </c>
      <c r="Z173" s="43" t="s">
        <v>38</v>
      </c>
      <c r="AA173" s="43" t="s">
        <v>38</v>
      </c>
      <c r="AB173" s="43"/>
    </row>
    <row r="174" spans="1:28" s="32" customFormat="1" ht="17.45" customHeight="1">
      <c r="A174" s="52" t="s">
        <v>258</v>
      </c>
      <c r="B174" s="43" t="s">
        <v>113</v>
      </c>
      <c r="C174" s="43">
        <v>1007</v>
      </c>
      <c r="D174" s="4" t="s">
        <v>29</v>
      </c>
      <c r="E174" s="32" t="s">
        <v>267</v>
      </c>
      <c r="F174" s="45">
        <v>7276</v>
      </c>
      <c r="G174" s="4" t="s">
        <v>31</v>
      </c>
      <c r="H174" s="45">
        <v>0</v>
      </c>
      <c r="I174" s="32">
        <v>0</v>
      </c>
      <c r="J174" s="43">
        <v>0</v>
      </c>
      <c r="K174" s="32" t="s">
        <v>32</v>
      </c>
      <c r="L174" s="43">
        <v>0</v>
      </c>
      <c r="M174" s="43">
        <v>0</v>
      </c>
      <c r="N174" s="48">
        <f>L174/F174</f>
        <v>0</v>
      </c>
      <c r="O174" s="48">
        <f>M174/F174</f>
        <v>0</v>
      </c>
      <c r="P174" s="32" t="s">
        <v>48</v>
      </c>
      <c r="Q174" s="43" t="s">
        <v>125</v>
      </c>
      <c r="R174" s="4" t="s">
        <v>36</v>
      </c>
      <c r="S174" s="52">
        <v>2009</v>
      </c>
      <c r="T174" s="52">
        <v>2009</v>
      </c>
      <c r="U174" s="43" t="s">
        <v>268</v>
      </c>
      <c r="V174" s="43">
        <v>1</v>
      </c>
      <c r="W174" s="43" t="s">
        <v>38</v>
      </c>
      <c r="X174" s="43" t="s">
        <v>38</v>
      </c>
      <c r="Y174" s="43" t="s">
        <v>38</v>
      </c>
      <c r="Z174" s="43" t="s">
        <v>38</v>
      </c>
      <c r="AA174" s="43" t="s">
        <v>38</v>
      </c>
      <c r="AB174" s="43"/>
    </row>
    <row r="175" spans="1:28" s="32" customFormat="1" ht="17.45" customHeight="1">
      <c r="A175" s="52" t="s">
        <v>258</v>
      </c>
      <c r="B175" s="43" t="s">
        <v>113</v>
      </c>
      <c r="C175" s="43">
        <v>2653</v>
      </c>
      <c r="D175" s="4" t="s">
        <v>29</v>
      </c>
      <c r="E175" s="32" t="s">
        <v>269</v>
      </c>
      <c r="F175" s="45">
        <v>7276</v>
      </c>
      <c r="G175" s="4" t="s">
        <v>31</v>
      </c>
      <c r="H175" s="45">
        <v>8</v>
      </c>
      <c r="I175" s="32">
        <v>1.1000000000000001E-3</v>
      </c>
      <c r="J175" s="43">
        <v>0.99</v>
      </c>
      <c r="K175" s="32" t="s">
        <v>32</v>
      </c>
      <c r="L175" s="43">
        <v>2</v>
      </c>
      <c r="M175" s="43">
        <v>43</v>
      </c>
      <c r="N175" s="48">
        <f>L175/F175</f>
        <v>2.7487630566245191E-4</v>
      </c>
      <c r="O175" s="48">
        <f>M175/F175</f>
        <v>5.9098405717427161E-3</v>
      </c>
      <c r="P175" s="32" t="s">
        <v>48</v>
      </c>
      <c r="Q175" s="43" t="s">
        <v>125</v>
      </c>
      <c r="R175" s="4" t="s">
        <v>36</v>
      </c>
      <c r="S175" s="52">
        <v>2010</v>
      </c>
      <c r="T175" s="52">
        <v>2010</v>
      </c>
      <c r="U175" s="43" t="s">
        <v>270</v>
      </c>
      <c r="V175" s="43">
        <v>1</v>
      </c>
      <c r="W175" s="43" t="s">
        <v>38</v>
      </c>
      <c r="X175" s="43" t="s">
        <v>38</v>
      </c>
      <c r="Y175" s="43" t="s">
        <v>38</v>
      </c>
      <c r="Z175" s="43" t="s">
        <v>38</v>
      </c>
      <c r="AA175" s="43" t="s">
        <v>38</v>
      </c>
      <c r="AB175" s="43"/>
    </row>
    <row r="176" spans="1:28" s="32" customFormat="1" ht="17.45" customHeight="1">
      <c r="A176" s="52" t="s">
        <v>258</v>
      </c>
      <c r="B176" s="43" t="s">
        <v>113</v>
      </c>
      <c r="C176" s="43">
        <v>407.5</v>
      </c>
      <c r="D176" s="4" t="s">
        <v>29</v>
      </c>
      <c r="E176" s="32" t="s">
        <v>271</v>
      </c>
      <c r="F176" s="45">
        <v>12152</v>
      </c>
      <c r="G176" s="4" t="s">
        <v>31</v>
      </c>
      <c r="H176" s="45">
        <v>0</v>
      </c>
      <c r="I176" s="32">
        <v>0</v>
      </c>
      <c r="J176" s="43">
        <v>0</v>
      </c>
      <c r="K176" s="32" t="s">
        <v>32</v>
      </c>
      <c r="L176" s="43">
        <v>0</v>
      </c>
      <c r="M176" s="43">
        <v>0</v>
      </c>
      <c r="N176" s="48">
        <f>L176/F176</f>
        <v>0</v>
      </c>
      <c r="O176" s="48">
        <f>M176/F176</f>
        <v>0</v>
      </c>
      <c r="P176" s="32" t="s">
        <v>48</v>
      </c>
      <c r="Q176" s="43" t="s">
        <v>125</v>
      </c>
      <c r="R176" s="4" t="s">
        <v>36</v>
      </c>
      <c r="S176" s="52">
        <v>2010</v>
      </c>
      <c r="T176" s="52">
        <v>2010</v>
      </c>
      <c r="U176" s="43" t="s">
        <v>270</v>
      </c>
      <c r="V176" s="43">
        <v>1</v>
      </c>
      <c r="W176" s="43" t="s">
        <v>38</v>
      </c>
      <c r="X176" s="43" t="s">
        <v>38</v>
      </c>
      <c r="Y176" s="43" t="s">
        <v>38</v>
      </c>
      <c r="Z176" s="43" t="s">
        <v>38</v>
      </c>
      <c r="AA176" s="43" t="s">
        <v>38</v>
      </c>
      <c r="AB176" s="43"/>
    </row>
    <row r="177" spans="1:28" s="32" customFormat="1" ht="17.45" customHeight="1">
      <c r="A177" s="52" t="s">
        <v>258</v>
      </c>
      <c r="B177" s="43" t="s">
        <v>113</v>
      </c>
      <c r="C177" s="43">
        <v>3060.5</v>
      </c>
      <c r="D177" s="4" t="s">
        <v>29</v>
      </c>
      <c r="E177" s="32" t="s">
        <v>272</v>
      </c>
      <c r="F177" s="45">
        <f>SUM(F175:F176)</f>
        <v>19428</v>
      </c>
      <c r="G177" s="4" t="s">
        <v>31</v>
      </c>
      <c r="H177" s="45">
        <v>8</v>
      </c>
      <c r="I177" s="32">
        <v>4.0000000000000002E-4</v>
      </c>
      <c r="J177" s="43">
        <v>0.99</v>
      </c>
      <c r="K177" s="32" t="s">
        <v>32</v>
      </c>
      <c r="L177" s="43">
        <v>2</v>
      </c>
      <c r="M177" s="43">
        <v>43</v>
      </c>
      <c r="N177" s="48">
        <f>L177/F177</f>
        <v>1.0294420424130121E-4</v>
      </c>
      <c r="O177" s="48">
        <f>M177/F177</f>
        <v>2.2133003911879762E-3</v>
      </c>
      <c r="P177" s="32" t="s">
        <v>48</v>
      </c>
      <c r="Q177" s="43" t="s">
        <v>125</v>
      </c>
      <c r="R177" s="4" t="s">
        <v>36</v>
      </c>
      <c r="S177" s="52">
        <v>2010</v>
      </c>
      <c r="T177" s="52">
        <v>2010</v>
      </c>
      <c r="U177" s="43" t="s">
        <v>270</v>
      </c>
      <c r="V177" s="43">
        <v>1</v>
      </c>
      <c r="W177" s="43" t="s">
        <v>38</v>
      </c>
      <c r="X177" s="43" t="s">
        <v>38</v>
      </c>
      <c r="Y177" s="43" t="s">
        <v>38</v>
      </c>
      <c r="Z177" s="43" t="s">
        <v>38</v>
      </c>
      <c r="AA177" s="43" t="s">
        <v>38</v>
      </c>
      <c r="AB177" s="43"/>
    </row>
    <row r="178" spans="1:28" s="32" customFormat="1" ht="17.45" customHeight="1">
      <c r="A178" s="52" t="s">
        <v>258</v>
      </c>
      <c r="B178" s="43" t="s">
        <v>113</v>
      </c>
      <c r="C178" s="43">
        <v>4134.3999999999996</v>
      </c>
      <c r="D178" s="4" t="s">
        <v>29</v>
      </c>
      <c r="E178" s="32" t="s">
        <v>273</v>
      </c>
      <c r="F178" s="45">
        <v>7276</v>
      </c>
      <c r="G178" s="4" t="s">
        <v>31</v>
      </c>
      <c r="H178" s="45">
        <v>123</v>
      </c>
      <c r="I178" s="32">
        <v>1.6899999999999998E-2</v>
      </c>
      <c r="J178" s="43">
        <v>0.43</v>
      </c>
      <c r="K178" s="32" t="s">
        <v>32</v>
      </c>
      <c r="L178" s="43">
        <v>54</v>
      </c>
      <c r="M178" s="43">
        <v>280</v>
      </c>
      <c r="N178" s="48">
        <f>L178/F178</f>
        <v>7.4216602528862016E-3</v>
      </c>
      <c r="O178" s="48">
        <f>M178/F178</f>
        <v>3.8482682792743264E-2</v>
      </c>
      <c r="P178" s="32" t="s">
        <v>48</v>
      </c>
      <c r="Q178" s="43" t="s">
        <v>125</v>
      </c>
      <c r="R178" s="4" t="s">
        <v>36</v>
      </c>
      <c r="S178" s="52">
        <v>2011</v>
      </c>
      <c r="T178" s="52">
        <v>2011</v>
      </c>
      <c r="U178" s="43" t="s">
        <v>274</v>
      </c>
      <c r="V178" s="43">
        <v>1</v>
      </c>
      <c r="W178" s="43" t="s">
        <v>38</v>
      </c>
      <c r="X178" s="43" t="s">
        <v>38</v>
      </c>
      <c r="Y178" s="43" t="s">
        <v>38</v>
      </c>
      <c r="Z178" s="43" t="s">
        <v>38</v>
      </c>
      <c r="AA178" s="43" t="s">
        <v>38</v>
      </c>
      <c r="AB178" s="43"/>
    </row>
    <row r="179" spans="1:28" s="32" customFormat="1" ht="17.45" customHeight="1">
      <c r="A179" s="52" t="s">
        <v>258</v>
      </c>
      <c r="B179" s="43" t="s">
        <v>113</v>
      </c>
      <c r="C179" s="43">
        <v>476.5</v>
      </c>
      <c r="D179" s="4" t="s">
        <v>29</v>
      </c>
      <c r="E179" s="32" t="s">
        <v>275</v>
      </c>
      <c r="F179" s="45">
        <v>12152</v>
      </c>
      <c r="G179" s="4" t="s">
        <v>31</v>
      </c>
      <c r="H179" s="45">
        <v>825</v>
      </c>
      <c r="I179" s="32">
        <v>6.7900000000000002E-2</v>
      </c>
      <c r="J179" s="43">
        <v>0.75</v>
      </c>
      <c r="K179" s="32" t="s">
        <v>32</v>
      </c>
      <c r="L179" s="43">
        <v>150</v>
      </c>
      <c r="M179" s="45">
        <v>4530</v>
      </c>
      <c r="N179" s="48">
        <f>L179/F179</f>
        <v>1.2343647136273865E-2</v>
      </c>
      <c r="O179" s="48">
        <f>M179/F179</f>
        <v>0.37277814351547073</v>
      </c>
      <c r="P179" s="32" t="s">
        <v>48</v>
      </c>
      <c r="Q179" s="43" t="s">
        <v>125</v>
      </c>
      <c r="R179" s="4" t="s">
        <v>36</v>
      </c>
      <c r="S179" s="52">
        <v>2011</v>
      </c>
      <c r="T179" s="52">
        <v>2011</v>
      </c>
      <c r="U179" s="43" t="s">
        <v>274</v>
      </c>
      <c r="V179" s="43">
        <v>1</v>
      </c>
      <c r="W179" s="43" t="s">
        <v>38</v>
      </c>
      <c r="X179" s="43" t="s">
        <v>38</v>
      </c>
      <c r="Y179" s="43" t="s">
        <v>38</v>
      </c>
      <c r="Z179" s="43" t="s">
        <v>38</v>
      </c>
      <c r="AA179" s="43" t="s">
        <v>38</v>
      </c>
      <c r="AB179" s="43"/>
    </row>
    <row r="180" spans="1:28" s="32" customFormat="1" ht="17.45" customHeight="1">
      <c r="A180" s="52" t="s">
        <v>258</v>
      </c>
      <c r="B180" s="43" t="s">
        <v>113</v>
      </c>
      <c r="C180" s="43">
        <v>4610.8999999999996</v>
      </c>
      <c r="D180" s="4" t="s">
        <v>29</v>
      </c>
      <c r="E180" s="32" t="s">
        <v>276</v>
      </c>
      <c r="F180" s="45">
        <f>SUM(F178:F179)</f>
        <v>19428</v>
      </c>
      <c r="G180" s="4" t="s">
        <v>31</v>
      </c>
      <c r="H180" s="45">
        <v>948</v>
      </c>
      <c r="I180" s="32">
        <v>1.12E-2</v>
      </c>
      <c r="J180" s="43">
        <v>0.66</v>
      </c>
      <c r="K180" s="32" t="s">
        <v>32</v>
      </c>
      <c r="L180" s="43">
        <v>208</v>
      </c>
      <c r="M180" s="45">
        <v>4320</v>
      </c>
      <c r="N180" s="48">
        <f>L180/F180</f>
        <v>1.0706197241095327E-2</v>
      </c>
      <c r="O180" s="48">
        <f>M180/F180</f>
        <v>0.22235948116121063</v>
      </c>
      <c r="P180" s="32" t="s">
        <v>48</v>
      </c>
      <c r="Q180" s="43" t="s">
        <v>125</v>
      </c>
      <c r="R180" s="4" t="s">
        <v>36</v>
      </c>
      <c r="S180" s="52">
        <v>2011</v>
      </c>
      <c r="T180" s="52">
        <v>2011</v>
      </c>
      <c r="U180" s="43" t="s">
        <v>274</v>
      </c>
      <c r="V180" s="43">
        <v>1</v>
      </c>
      <c r="W180" s="43" t="s">
        <v>38</v>
      </c>
      <c r="X180" s="43" t="s">
        <v>38</v>
      </c>
      <c r="Y180" s="43" t="s">
        <v>38</v>
      </c>
      <c r="Z180" s="43" t="s">
        <v>38</v>
      </c>
      <c r="AA180" s="43" t="s">
        <v>38</v>
      </c>
      <c r="AB180" s="43"/>
    </row>
    <row r="181" spans="1:28" s="32" customFormat="1" ht="17.45" customHeight="1">
      <c r="A181" s="52" t="s">
        <v>258</v>
      </c>
      <c r="B181" s="43" t="s">
        <v>97</v>
      </c>
      <c r="C181" s="43">
        <v>2071.1999999999998</v>
      </c>
      <c r="D181" s="4" t="s">
        <v>29</v>
      </c>
      <c r="E181" s="43" t="s">
        <v>259</v>
      </c>
      <c r="F181" s="45">
        <v>7276</v>
      </c>
      <c r="G181" s="4" t="s">
        <v>31</v>
      </c>
      <c r="H181" s="45">
        <v>25</v>
      </c>
      <c r="I181" s="32">
        <v>3.5000000000000001E-3</v>
      </c>
      <c r="J181" s="43">
        <v>0.82</v>
      </c>
      <c r="K181" s="32" t="s">
        <v>32</v>
      </c>
      <c r="L181" s="43">
        <v>6</v>
      </c>
      <c r="M181" s="43">
        <v>106</v>
      </c>
      <c r="N181" s="48">
        <f>L181/F181</f>
        <v>8.2462891698735572E-4</v>
      </c>
      <c r="O181" s="48">
        <f>M181/F181</f>
        <v>1.4568444200109951E-2</v>
      </c>
      <c r="P181" s="32" t="s">
        <v>48</v>
      </c>
      <c r="Q181" s="43" t="s">
        <v>125</v>
      </c>
      <c r="R181" s="4" t="s">
        <v>36</v>
      </c>
      <c r="S181" s="52">
        <v>2007</v>
      </c>
      <c r="T181" s="52">
        <v>2007</v>
      </c>
      <c r="U181" s="43" t="s">
        <v>260</v>
      </c>
      <c r="V181" s="43">
        <v>1</v>
      </c>
      <c r="W181" s="43" t="s">
        <v>38</v>
      </c>
      <c r="X181" s="43" t="s">
        <v>38</v>
      </c>
      <c r="Y181" s="43" t="s">
        <v>38</v>
      </c>
      <c r="Z181" s="43" t="s">
        <v>38</v>
      </c>
      <c r="AA181" s="43" t="s">
        <v>38</v>
      </c>
      <c r="AB181" s="43" t="s">
        <v>277</v>
      </c>
    </row>
    <row r="182" spans="1:28" s="32" customFormat="1" ht="17.45" customHeight="1">
      <c r="A182" s="52" t="s">
        <v>258</v>
      </c>
      <c r="B182" s="43" t="s">
        <v>97</v>
      </c>
      <c r="C182" s="43">
        <v>208.6</v>
      </c>
      <c r="D182" s="4" t="s">
        <v>29</v>
      </c>
      <c r="E182" s="43" t="s">
        <v>261</v>
      </c>
      <c r="F182" s="45">
        <v>12152</v>
      </c>
      <c r="G182" s="4" t="s">
        <v>31</v>
      </c>
      <c r="H182" s="45">
        <v>0</v>
      </c>
      <c r="I182" s="32">
        <v>0</v>
      </c>
      <c r="J182" s="43">
        <v>0</v>
      </c>
      <c r="K182" s="32" t="s">
        <v>32</v>
      </c>
      <c r="L182" s="43">
        <v>0</v>
      </c>
      <c r="M182" s="43">
        <v>0</v>
      </c>
      <c r="N182" s="48">
        <f>L182/F182</f>
        <v>0</v>
      </c>
      <c r="O182" s="48">
        <f>M182/F182</f>
        <v>0</v>
      </c>
      <c r="P182" s="32" t="s">
        <v>48</v>
      </c>
      <c r="Q182" s="43" t="s">
        <v>125</v>
      </c>
      <c r="R182" s="4" t="s">
        <v>36</v>
      </c>
      <c r="S182" s="52">
        <v>2007</v>
      </c>
      <c r="T182" s="52">
        <v>2007</v>
      </c>
      <c r="U182" s="43" t="s">
        <v>260</v>
      </c>
      <c r="V182" s="43">
        <v>1</v>
      </c>
      <c r="W182" s="43" t="s">
        <v>38</v>
      </c>
      <c r="X182" s="43" t="s">
        <v>38</v>
      </c>
      <c r="Y182" s="43" t="s">
        <v>38</v>
      </c>
      <c r="Z182" s="43" t="s">
        <v>38</v>
      </c>
      <c r="AA182" s="43" t="s">
        <v>38</v>
      </c>
      <c r="AB182" s="43"/>
    </row>
    <row r="183" spans="1:28" s="32" customFormat="1" ht="17.45" customHeight="1">
      <c r="A183" s="52" t="s">
        <v>258</v>
      </c>
      <c r="B183" s="43" t="s">
        <v>97</v>
      </c>
      <c r="C183" s="43">
        <f>SUM(C181:C182)</f>
        <v>2279.7999999999997</v>
      </c>
      <c r="D183" s="4" t="s">
        <v>29</v>
      </c>
      <c r="E183" s="32" t="s">
        <v>262</v>
      </c>
      <c r="F183" s="45">
        <f>SUM(F181:F182)</f>
        <v>19428</v>
      </c>
      <c r="G183" s="4" t="s">
        <v>31</v>
      </c>
      <c r="H183" s="45">
        <v>25</v>
      </c>
      <c r="I183" s="32">
        <v>1.2999999999999999E-3</v>
      </c>
      <c r="J183" s="43">
        <v>0.82</v>
      </c>
      <c r="K183" s="32" t="s">
        <v>32</v>
      </c>
      <c r="L183" s="43">
        <v>6</v>
      </c>
      <c r="M183" s="43">
        <v>106</v>
      </c>
      <c r="N183" s="48">
        <f>L183/F183</f>
        <v>3.0883261272390367E-4</v>
      </c>
      <c r="O183" s="48">
        <f>M183/F183</f>
        <v>5.456042824788964E-3</v>
      </c>
      <c r="P183" s="32" t="s">
        <v>48</v>
      </c>
      <c r="Q183" s="43" t="s">
        <v>125</v>
      </c>
      <c r="R183" s="4" t="s">
        <v>36</v>
      </c>
      <c r="S183" s="52">
        <v>2007</v>
      </c>
      <c r="T183" s="52">
        <v>2007</v>
      </c>
      <c r="U183" s="43" t="s">
        <v>260</v>
      </c>
      <c r="V183" s="43">
        <v>1</v>
      </c>
      <c r="W183" s="43" t="s">
        <v>38</v>
      </c>
      <c r="X183" s="43" t="s">
        <v>38</v>
      </c>
      <c r="Y183" s="43" t="s">
        <v>38</v>
      </c>
      <c r="Z183" s="43" t="s">
        <v>38</v>
      </c>
      <c r="AA183" s="43" t="s">
        <v>38</v>
      </c>
      <c r="AB183" s="43"/>
    </row>
    <row r="184" spans="1:28" s="32" customFormat="1" ht="17.45" customHeight="1">
      <c r="A184" s="52" t="s">
        <v>258</v>
      </c>
      <c r="B184" s="43" t="s">
        <v>97</v>
      </c>
      <c r="C184" s="43">
        <v>2637.3</v>
      </c>
      <c r="D184" s="4" t="s">
        <v>29</v>
      </c>
      <c r="E184" s="32" t="s">
        <v>263</v>
      </c>
      <c r="F184" s="45">
        <v>7276</v>
      </c>
      <c r="G184" s="4" t="s">
        <v>31</v>
      </c>
      <c r="H184" s="45">
        <v>100</v>
      </c>
      <c r="I184" s="32">
        <v>1.38E-2</v>
      </c>
      <c r="J184" s="43">
        <v>0.35</v>
      </c>
      <c r="K184" s="32" t="s">
        <v>32</v>
      </c>
      <c r="L184" s="43">
        <v>51</v>
      </c>
      <c r="M184" s="43">
        <v>196</v>
      </c>
      <c r="N184" s="48">
        <f>L184/F184</f>
        <v>7.0093457943925233E-3</v>
      </c>
      <c r="O184" s="48">
        <f>M184/F184</f>
        <v>2.6937877954920284E-2</v>
      </c>
      <c r="P184" s="32" t="s">
        <v>48</v>
      </c>
      <c r="Q184" s="43" t="s">
        <v>125</v>
      </c>
      <c r="R184" s="4" t="s">
        <v>36</v>
      </c>
      <c r="S184" s="52">
        <v>2008</v>
      </c>
      <c r="T184" s="52">
        <v>2008</v>
      </c>
      <c r="U184" s="43" t="s">
        <v>264</v>
      </c>
      <c r="V184" s="43">
        <v>1</v>
      </c>
      <c r="W184" s="43" t="s">
        <v>38</v>
      </c>
      <c r="X184" s="43" t="s">
        <v>38</v>
      </c>
      <c r="Y184" s="43" t="s">
        <v>38</v>
      </c>
      <c r="Z184" s="43" t="s">
        <v>38</v>
      </c>
      <c r="AA184" s="43" t="s">
        <v>38</v>
      </c>
      <c r="AB184" s="43"/>
    </row>
    <row r="185" spans="1:28" s="32" customFormat="1" ht="17.45" customHeight="1">
      <c r="A185" s="52" t="s">
        <v>258</v>
      </c>
      <c r="B185" s="43" t="s">
        <v>97</v>
      </c>
      <c r="C185" s="43">
        <v>445.5</v>
      </c>
      <c r="D185" s="4" t="s">
        <v>29</v>
      </c>
      <c r="E185" s="32" t="s">
        <v>265</v>
      </c>
      <c r="F185" s="45">
        <v>12152</v>
      </c>
      <c r="G185" s="4" t="s">
        <v>31</v>
      </c>
      <c r="H185" s="45">
        <v>75</v>
      </c>
      <c r="I185" s="32">
        <v>6.1999999999999998E-3</v>
      </c>
      <c r="J185" s="43">
        <v>0.7</v>
      </c>
      <c r="K185" s="32" t="s">
        <v>32</v>
      </c>
      <c r="L185" s="43">
        <v>19</v>
      </c>
      <c r="M185" s="43">
        <v>299</v>
      </c>
      <c r="N185" s="48">
        <f>L185/F185</f>
        <v>1.5635286372613561E-3</v>
      </c>
      <c r="O185" s="48">
        <f>M185/F185</f>
        <v>2.4605003291639237E-2</v>
      </c>
      <c r="P185" s="32" t="s">
        <v>48</v>
      </c>
      <c r="Q185" s="43" t="s">
        <v>125</v>
      </c>
      <c r="R185" s="4" t="s">
        <v>36</v>
      </c>
      <c r="S185" s="52">
        <v>2008</v>
      </c>
      <c r="T185" s="52">
        <v>2008</v>
      </c>
      <c r="U185" s="43" t="s">
        <v>264</v>
      </c>
      <c r="V185" s="43">
        <v>1</v>
      </c>
      <c r="W185" s="43" t="s">
        <v>38</v>
      </c>
      <c r="X185" s="43" t="s">
        <v>38</v>
      </c>
      <c r="Y185" s="43" t="s">
        <v>38</v>
      </c>
      <c r="Z185" s="43" t="s">
        <v>38</v>
      </c>
      <c r="AA185" s="43" t="s">
        <v>38</v>
      </c>
      <c r="AB185" s="43"/>
    </row>
    <row r="186" spans="1:28" s="32" customFormat="1" ht="17.45" customHeight="1">
      <c r="A186" s="52" t="s">
        <v>258</v>
      </c>
      <c r="B186" s="43" t="s">
        <v>97</v>
      </c>
      <c r="C186" s="43">
        <f>SUM(C184:C185)</f>
        <v>3082.8</v>
      </c>
      <c r="D186" s="4" t="s">
        <v>29</v>
      </c>
      <c r="E186" s="32" t="s">
        <v>266</v>
      </c>
      <c r="F186" s="45">
        <f>SUM(F184:F185)</f>
        <v>19428</v>
      </c>
      <c r="G186" s="4" t="s">
        <v>31</v>
      </c>
      <c r="H186" s="45">
        <v>176</v>
      </c>
      <c r="I186" s="32">
        <v>8.9999999999999993E-3</v>
      </c>
      <c r="J186" s="43">
        <v>0.36</v>
      </c>
      <c r="K186" s="32" t="s">
        <v>32</v>
      </c>
      <c r="L186" s="43">
        <v>85</v>
      </c>
      <c r="M186" s="43">
        <v>364</v>
      </c>
      <c r="N186" s="48">
        <f>L186/F186</f>
        <v>4.3751286802553016E-3</v>
      </c>
      <c r="O186" s="48">
        <f>M186/F186</f>
        <v>1.8735845171916822E-2</v>
      </c>
      <c r="P186" s="32" t="s">
        <v>48</v>
      </c>
      <c r="Q186" s="43" t="s">
        <v>125</v>
      </c>
      <c r="R186" s="4" t="s">
        <v>36</v>
      </c>
      <c r="S186" s="52">
        <v>2008</v>
      </c>
      <c r="T186" s="52">
        <v>2008</v>
      </c>
      <c r="U186" s="43" t="s">
        <v>264</v>
      </c>
      <c r="V186" s="43">
        <v>1</v>
      </c>
      <c r="W186" s="43" t="s">
        <v>38</v>
      </c>
      <c r="X186" s="43" t="s">
        <v>38</v>
      </c>
      <c r="Y186" s="43" t="s">
        <v>38</v>
      </c>
      <c r="Z186" s="43" t="s">
        <v>38</v>
      </c>
      <c r="AA186" s="43" t="s">
        <v>38</v>
      </c>
      <c r="AB186" s="43"/>
    </row>
    <row r="187" spans="1:28" s="32" customFormat="1" ht="17.45" customHeight="1">
      <c r="A187" s="52" t="s">
        <v>258</v>
      </c>
      <c r="B187" s="43" t="s">
        <v>97</v>
      </c>
      <c r="C187" s="43">
        <v>1007</v>
      </c>
      <c r="D187" s="4" t="s">
        <v>29</v>
      </c>
      <c r="E187" s="32" t="s">
        <v>267</v>
      </c>
      <c r="F187" s="45">
        <v>7276</v>
      </c>
      <c r="G187" s="4" t="s">
        <v>31</v>
      </c>
      <c r="H187" s="45">
        <v>60</v>
      </c>
      <c r="I187" s="32">
        <v>8.3000000000000001E-3</v>
      </c>
      <c r="J187" s="43">
        <v>0.36</v>
      </c>
      <c r="K187" s="32" t="s">
        <v>32</v>
      </c>
      <c r="L187" s="43">
        <v>30</v>
      </c>
      <c r="M187" s="43">
        <v>123</v>
      </c>
      <c r="N187" s="48">
        <f>L187/F187</f>
        <v>4.1231445849367783E-3</v>
      </c>
      <c r="O187" s="48">
        <f>M187/F187</f>
        <v>1.6904892798240791E-2</v>
      </c>
      <c r="P187" s="32" t="s">
        <v>48</v>
      </c>
      <c r="Q187" s="43" t="s">
        <v>125</v>
      </c>
      <c r="R187" s="4" t="s">
        <v>36</v>
      </c>
      <c r="S187" s="52">
        <v>2009</v>
      </c>
      <c r="T187" s="52">
        <v>2009</v>
      </c>
      <c r="U187" s="43" t="s">
        <v>268</v>
      </c>
      <c r="V187" s="43">
        <v>1</v>
      </c>
      <c r="W187" s="43" t="s">
        <v>38</v>
      </c>
      <c r="X187" s="43" t="s">
        <v>38</v>
      </c>
      <c r="Y187" s="43" t="s">
        <v>38</v>
      </c>
      <c r="Z187" s="43" t="s">
        <v>38</v>
      </c>
      <c r="AA187" s="43" t="s">
        <v>38</v>
      </c>
      <c r="AB187" s="43"/>
    </row>
    <row r="188" spans="1:28" s="32" customFormat="1" ht="17.45" customHeight="1">
      <c r="A188" s="52" t="s">
        <v>258</v>
      </c>
      <c r="B188" s="43" t="s">
        <v>97</v>
      </c>
      <c r="C188" s="43">
        <v>2653</v>
      </c>
      <c r="D188" s="4" t="s">
        <v>29</v>
      </c>
      <c r="E188" s="32" t="s">
        <v>269</v>
      </c>
      <c r="F188" s="45">
        <v>7276</v>
      </c>
      <c r="G188" s="4" t="s">
        <v>31</v>
      </c>
      <c r="H188" s="45">
        <v>185</v>
      </c>
      <c r="I188" s="32">
        <v>2.5499999999999998E-2</v>
      </c>
      <c r="J188" s="43">
        <v>0.3</v>
      </c>
      <c r="K188" s="32" t="s">
        <v>32</v>
      </c>
      <c r="L188" s="43">
        <v>103</v>
      </c>
      <c r="M188" s="43">
        <v>335</v>
      </c>
      <c r="N188" s="48">
        <f>L188/F188</f>
        <v>1.4156129741616274E-2</v>
      </c>
      <c r="O188" s="48">
        <f>M188/F188</f>
        <v>4.6041781198460689E-2</v>
      </c>
      <c r="P188" s="32" t="s">
        <v>48</v>
      </c>
      <c r="Q188" s="43" t="s">
        <v>125</v>
      </c>
      <c r="R188" s="4" t="s">
        <v>36</v>
      </c>
      <c r="S188" s="52">
        <v>2010</v>
      </c>
      <c r="T188" s="52">
        <v>2010</v>
      </c>
      <c r="U188" s="43" t="s">
        <v>270</v>
      </c>
      <c r="V188" s="43">
        <v>1</v>
      </c>
      <c r="W188" s="43" t="s">
        <v>38</v>
      </c>
      <c r="X188" s="43" t="s">
        <v>38</v>
      </c>
      <c r="Y188" s="43" t="s">
        <v>38</v>
      </c>
      <c r="Z188" s="43" t="s">
        <v>38</v>
      </c>
      <c r="AA188" s="43" t="s">
        <v>38</v>
      </c>
      <c r="AB188" s="43"/>
    </row>
    <row r="189" spans="1:28" s="32" customFormat="1" ht="17.45" customHeight="1">
      <c r="A189" s="44" t="s">
        <v>258</v>
      </c>
      <c r="B189" s="43" t="s">
        <v>97</v>
      </c>
      <c r="C189" s="43">
        <v>407.5</v>
      </c>
      <c r="D189" s="4" t="s">
        <v>29</v>
      </c>
      <c r="E189" s="32" t="s">
        <v>271</v>
      </c>
      <c r="F189" s="45">
        <v>12152</v>
      </c>
      <c r="G189" s="4" t="s">
        <v>31</v>
      </c>
      <c r="H189" s="45">
        <v>27</v>
      </c>
      <c r="I189" s="32">
        <v>2.3E-3</v>
      </c>
      <c r="J189" s="43">
        <v>0.97</v>
      </c>
      <c r="K189" s="32" t="s">
        <v>32</v>
      </c>
      <c r="L189" s="43">
        <v>3</v>
      </c>
      <c r="M189" s="43">
        <v>218</v>
      </c>
      <c r="N189" s="48">
        <f>L189/F189</f>
        <v>2.468729427254773E-4</v>
      </c>
      <c r="O189" s="48">
        <f>M189/F189</f>
        <v>1.7939433838051348E-2</v>
      </c>
      <c r="P189" s="32" t="s">
        <v>48</v>
      </c>
      <c r="Q189" s="43" t="s">
        <v>125</v>
      </c>
      <c r="R189" s="4" t="s">
        <v>36</v>
      </c>
      <c r="S189" s="52">
        <v>2010</v>
      </c>
      <c r="T189" s="52">
        <v>2010</v>
      </c>
      <c r="U189" s="43" t="s">
        <v>270</v>
      </c>
      <c r="V189" s="43">
        <v>1</v>
      </c>
      <c r="W189" s="43" t="s">
        <v>38</v>
      </c>
      <c r="X189" s="43" t="s">
        <v>38</v>
      </c>
      <c r="Y189" s="43" t="s">
        <v>38</v>
      </c>
      <c r="Z189" s="43" t="s">
        <v>38</v>
      </c>
      <c r="AA189" s="43" t="s">
        <v>38</v>
      </c>
      <c r="AB189" s="43"/>
    </row>
    <row r="190" spans="1:28" ht="17.45" customHeight="1">
      <c r="A190" s="52" t="s">
        <v>258</v>
      </c>
      <c r="B190" s="43" t="s">
        <v>97</v>
      </c>
      <c r="C190" s="43">
        <f>SUM(C188:C189)</f>
        <v>3060.5</v>
      </c>
      <c r="D190" s="4" t="s">
        <v>29</v>
      </c>
      <c r="E190" s="32" t="s">
        <v>272</v>
      </c>
      <c r="F190" s="45">
        <f>SUM(F188:F189)</f>
        <v>19428</v>
      </c>
      <c r="G190" s="4" t="s">
        <v>31</v>
      </c>
      <c r="H190" s="45">
        <v>213</v>
      </c>
      <c r="I190" s="32">
        <v>1.0999999999999999E-2</v>
      </c>
      <c r="J190" s="43">
        <v>0.3</v>
      </c>
      <c r="K190" s="32" t="s">
        <v>32</v>
      </c>
      <c r="L190" s="43">
        <v>120</v>
      </c>
      <c r="M190" s="43">
        <v>379</v>
      </c>
      <c r="N190" s="48">
        <f>L190/F190</f>
        <v>6.1766522544780727E-3</v>
      </c>
      <c r="O190" s="48">
        <f>M190/F190</f>
        <v>1.9507926703726579E-2</v>
      </c>
      <c r="P190" s="32" t="s">
        <v>48</v>
      </c>
      <c r="Q190" s="43" t="s">
        <v>125</v>
      </c>
      <c r="R190" s="4" t="s">
        <v>36</v>
      </c>
      <c r="S190" s="52">
        <v>2010</v>
      </c>
      <c r="T190" s="52">
        <v>2010</v>
      </c>
      <c r="U190" s="43" t="s">
        <v>270</v>
      </c>
      <c r="V190" s="43">
        <v>1</v>
      </c>
      <c r="W190" s="43" t="s">
        <v>38</v>
      </c>
      <c r="X190" s="43" t="s">
        <v>38</v>
      </c>
      <c r="Y190" s="43" t="s">
        <v>38</v>
      </c>
      <c r="Z190" s="43" t="s">
        <v>38</v>
      </c>
      <c r="AA190" s="43" t="s">
        <v>38</v>
      </c>
    </row>
    <row r="191" spans="1:28" ht="17.45" customHeight="1">
      <c r="A191" s="52" t="s">
        <v>258</v>
      </c>
      <c r="B191" s="43" t="s">
        <v>97</v>
      </c>
      <c r="C191" s="43">
        <v>4134.3999999999996</v>
      </c>
      <c r="D191" s="4" t="s">
        <v>29</v>
      </c>
      <c r="E191" s="32" t="s">
        <v>273</v>
      </c>
      <c r="F191" s="45">
        <v>7276</v>
      </c>
      <c r="G191" s="4" t="s">
        <v>31</v>
      </c>
      <c r="H191" s="45">
        <v>8</v>
      </c>
      <c r="I191" s="32">
        <v>1.1000000000000001E-3</v>
      </c>
      <c r="J191" s="43">
        <v>0.55000000000000004</v>
      </c>
      <c r="K191" s="32" t="s">
        <v>32</v>
      </c>
      <c r="L191" s="43">
        <v>3</v>
      </c>
      <c r="M191" s="43">
        <v>22</v>
      </c>
      <c r="N191" s="48">
        <f>L191/F191</f>
        <v>4.1231445849367786E-4</v>
      </c>
      <c r="O191" s="48">
        <f>M191/F191</f>
        <v>3.0236393622869707E-3</v>
      </c>
      <c r="P191" s="32" t="s">
        <v>48</v>
      </c>
      <c r="Q191" s="43" t="s">
        <v>125</v>
      </c>
      <c r="R191" s="4" t="s">
        <v>36</v>
      </c>
      <c r="S191" s="52">
        <v>2011</v>
      </c>
      <c r="T191" s="52">
        <v>2011</v>
      </c>
      <c r="U191" s="43" t="s">
        <v>274</v>
      </c>
      <c r="V191" s="43">
        <v>1</v>
      </c>
      <c r="W191" s="43" t="s">
        <v>38</v>
      </c>
      <c r="X191" s="43" t="s">
        <v>38</v>
      </c>
      <c r="Y191" s="43" t="s">
        <v>38</v>
      </c>
      <c r="Z191" s="43" t="s">
        <v>38</v>
      </c>
      <c r="AA191" s="43" t="s">
        <v>38</v>
      </c>
    </row>
    <row r="192" spans="1:28" ht="17.45" customHeight="1">
      <c r="A192" s="44" t="s">
        <v>258</v>
      </c>
      <c r="B192" s="43" t="s">
        <v>97</v>
      </c>
      <c r="C192" s="43">
        <v>476.5</v>
      </c>
      <c r="D192" s="4" t="s">
        <v>29</v>
      </c>
      <c r="E192" s="32" t="s">
        <v>275</v>
      </c>
      <c r="F192" s="45">
        <v>12152</v>
      </c>
      <c r="G192" s="4" t="s">
        <v>31</v>
      </c>
      <c r="H192" s="45">
        <v>14</v>
      </c>
      <c r="I192" s="32">
        <v>1.1999999999999999E-3</v>
      </c>
      <c r="J192" s="43">
        <v>1.18</v>
      </c>
      <c r="K192" s="32" t="s">
        <v>32</v>
      </c>
      <c r="L192" s="43">
        <v>2</v>
      </c>
      <c r="M192" s="43">
        <v>131</v>
      </c>
      <c r="N192" s="48">
        <f>L192/F192</f>
        <v>1.6458196181698485E-4</v>
      </c>
      <c r="O192" s="48">
        <f>M192/F192</f>
        <v>1.0780118499012508E-2</v>
      </c>
      <c r="P192" s="32" t="s">
        <v>48</v>
      </c>
      <c r="Q192" s="43" t="s">
        <v>125</v>
      </c>
      <c r="R192" s="4" t="s">
        <v>36</v>
      </c>
      <c r="S192" s="52">
        <v>2011</v>
      </c>
      <c r="T192" s="52">
        <v>2011</v>
      </c>
      <c r="U192" s="43" t="s">
        <v>274</v>
      </c>
      <c r="V192" s="43">
        <v>1</v>
      </c>
      <c r="W192" s="43" t="s">
        <v>38</v>
      </c>
      <c r="X192" s="43" t="s">
        <v>38</v>
      </c>
      <c r="Y192" s="43" t="s">
        <v>38</v>
      </c>
      <c r="Z192" s="43" t="s">
        <v>38</v>
      </c>
      <c r="AA192" s="43" t="s">
        <v>38</v>
      </c>
    </row>
    <row r="193" spans="1:28" ht="17.45" customHeight="1">
      <c r="A193" s="44" t="s">
        <v>258</v>
      </c>
      <c r="B193" s="43" t="s">
        <v>97</v>
      </c>
      <c r="C193" s="43">
        <f>SUM(C191:C192)</f>
        <v>4610.8999999999996</v>
      </c>
      <c r="D193" s="4" t="s">
        <v>29</v>
      </c>
      <c r="E193" s="32" t="s">
        <v>276</v>
      </c>
      <c r="F193" s="45">
        <f>SUM(F191:F192)</f>
        <v>19428</v>
      </c>
      <c r="G193" s="4" t="s">
        <v>31</v>
      </c>
      <c r="H193" s="45">
        <v>22</v>
      </c>
      <c r="I193" s="32">
        <v>1.1000000000000001E-3</v>
      </c>
      <c r="J193" s="43">
        <v>0.8</v>
      </c>
      <c r="K193" s="32" t="s">
        <v>32</v>
      </c>
      <c r="L193" s="43">
        <v>4</v>
      </c>
      <c r="M193" s="43">
        <v>111</v>
      </c>
      <c r="N193" s="48">
        <f>L193/F193</f>
        <v>2.0588840848260242E-4</v>
      </c>
      <c r="O193" s="48">
        <f>M193/F193</f>
        <v>5.7134033353922172E-3</v>
      </c>
      <c r="P193" s="32" t="s">
        <v>48</v>
      </c>
      <c r="Q193" s="43" t="s">
        <v>125</v>
      </c>
      <c r="R193" s="4" t="s">
        <v>36</v>
      </c>
      <c r="S193" s="52">
        <v>2011</v>
      </c>
      <c r="T193" s="52">
        <v>2011</v>
      </c>
      <c r="U193" s="43" t="s">
        <v>274</v>
      </c>
      <c r="V193" s="43">
        <v>1</v>
      </c>
      <c r="W193" s="43" t="s">
        <v>38</v>
      </c>
      <c r="X193" s="43" t="s">
        <v>38</v>
      </c>
      <c r="Y193" s="43" t="s">
        <v>38</v>
      </c>
      <c r="Z193" s="43" t="s">
        <v>38</v>
      </c>
      <c r="AA193" s="43" t="s">
        <v>38</v>
      </c>
    </row>
    <row r="194" spans="1:28" ht="17.45" customHeight="1">
      <c r="A194" s="44" t="s">
        <v>258</v>
      </c>
      <c r="B194" s="43" t="s">
        <v>257</v>
      </c>
      <c r="C194" s="43">
        <v>2071.1999999999998</v>
      </c>
      <c r="D194" s="4" t="s">
        <v>29</v>
      </c>
      <c r="E194" s="32" t="s">
        <v>259</v>
      </c>
      <c r="F194" s="45">
        <v>7276</v>
      </c>
      <c r="G194" s="4" t="s">
        <v>31</v>
      </c>
      <c r="H194" s="45">
        <v>16</v>
      </c>
      <c r="I194" s="32">
        <v>2.2000000000000001E-3</v>
      </c>
      <c r="J194" s="43">
        <v>0.45</v>
      </c>
      <c r="K194" s="32" t="s">
        <v>32</v>
      </c>
      <c r="L194" s="43">
        <v>7</v>
      </c>
      <c r="M194" s="43">
        <v>37</v>
      </c>
      <c r="N194" s="48">
        <f>L194/F194</f>
        <v>9.6206706981858162E-4</v>
      </c>
      <c r="O194" s="48">
        <f>M194/F194</f>
        <v>5.0852116547553602E-3</v>
      </c>
      <c r="P194" s="32" t="s">
        <v>48</v>
      </c>
      <c r="Q194" s="43" t="s">
        <v>125</v>
      </c>
      <c r="R194" s="4" t="s">
        <v>36</v>
      </c>
      <c r="S194" s="52">
        <v>2007</v>
      </c>
      <c r="T194" s="52">
        <v>2007</v>
      </c>
      <c r="U194" s="43" t="s">
        <v>260</v>
      </c>
      <c r="V194" s="43">
        <v>1</v>
      </c>
      <c r="W194" s="43" t="s">
        <v>38</v>
      </c>
      <c r="X194" s="43" t="s">
        <v>38</v>
      </c>
      <c r="Y194" s="43" t="s">
        <v>38</v>
      </c>
      <c r="Z194" s="43" t="s">
        <v>38</v>
      </c>
      <c r="AA194" s="43" t="s">
        <v>38</v>
      </c>
    </row>
    <row r="195" spans="1:28" ht="17.45" customHeight="1">
      <c r="A195" s="44" t="s">
        <v>258</v>
      </c>
      <c r="B195" s="43" t="s">
        <v>257</v>
      </c>
      <c r="C195" s="43">
        <v>208.6</v>
      </c>
      <c r="D195" s="4" t="s">
        <v>29</v>
      </c>
      <c r="E195" s="32" t="s">
        <v>261</v>
      </c>
      <c r="F195" s="45">
        <v>12152</v>
      </c>
      <c r="G195" s="4" t="s">
        <v>31</v>
      </c>
      <c r="H195" s="45">
        <v>0</v>
      </c>
      <c r="I195" s="32">
        <v>0</v>
      </c>
      <c r="J195" s="43">
        <v>0</v>
      </c>
      <c r="K195" s="32" t="s">
        <v>32</v>
      </c>
      <c r="L195" s="43">
        <v>0</v>
      </c>
      <c r="M195" s="43">
        <v>0</v>
      </c>
      <c r="N195" s="48">
        <f>L195/F195</f>
        <v>0</v>
      </c>
      <c r="O195" s="48">
        <f>M195/F195</f>
        <v>0</v>
      </c>
      <c r="P195" s="32" t="s">
        <v>48</v>
      </c>
      <c r="Q195" s="43" t="s">
        <v>125</v>
      </c>
      <c r="R195" s="4" t="s">
        <v>36</v>
      </c>
      <c r="S195" s="52">
        <v>2007</v>
      </c>
      <c r="T195" s="52">
        <v>2007</v>
      </c>
      <c r="U195" s="43" t="s">
        <v>260</v>
      </c>
      <c r="V195" s="43">
        <v>1</v>
      </c>
      <c r="W195" s="43" t="s">
        <v>38</v>
      </c>
      <c r="X195" s="43" t="s">
        <v>38</v>
      </c>
      <c r="Y195" s="43" t="s">
        <v>38</v>
      </c>
      <c r="Z195" s="43" t="s">
        <v>38</v>
      </c>
      <c r="AA195" s="43" t="s">
        <v>38</v>
      </c>
    </row>
    <row r="196" spans="1:28" ht="17.45" customHeight="1">
      <c r="A196" s="44" t="s">
        <v>258</v>
      </c>
      <c r="B196" s="43" t="s">
        <v>257</v>
      </c>
      <c r="C196" s="43">
        <v>2279.7999999999997</v>
      </c>
      <c r="D196" s="4" t="s">
        <v>29</v>
      </c>
      <c r="E196" s="32" t="s">
        <v>262</v>
      </c>
      <c r="F196" s="45">
        <f>SUM(F194:F195)</f>
        <v>19428</v>
      </c>
      <c r="G196" s="4" t="s">
        <v>31</v>
      </c>
      <c r="H196" s="45">
        <v>16</v>
      </c>
      <c r="I196" s="32">
        <v>8.0000000000000004E-4</v>
      </c>
      <c r="J196" s="43">
        <v>0.45</v>
      </c>
      <c r="K196" s="32" t="s">
        <v>32</v>
      </c>
      <c r="L196" s="43">
        <v>7</v>
      </c>
      <c r="M196" s="43">
        <v>37</v>
      </c>
      <c r="N196" s="48">
        <f>L196/F196</f>
        <v>3.6030471484455425E-4</v>
      </c>
      <c r="O196" s="48">
        <f>M196/F196</f>
        <v>1.9044677784640725E-3</v>
      </c>
      <c r="P196" s="32" t="s">
        <v>48</v>
      </c>
      <c r="Q196" s="43" t="s">
        <v>125</v>
      </c>
      <c r="R196" s="4" t="s">
        <v>36</v>
      </c>
      <c r="S196" s="52">
        <v>2007</v>
      </c>
      <c r="T196" s="52">
        <v>2007</v>
      </c>
      <c r="U196" s="43" t="s">
        <v>260</v>
      </c>
      <c r="V196" s="43">
        <v>1</v>
      </c>
      <c r="W196" s="43" t="s">
        <v>38</v>
      </c>
      <c r="X196" s="43" t="s">
        <v>38</v>
      </c>
      <c r="Y196" s="43" t="s">
        <v>38</v>
      </c>
      <c r="Z196" s="43" t="s">
        <v>38</v>
      </c>
      <c r="AA196" s="43" t="s">
        <v>38</v>
      </c>
    </row>
    <row r="197" spans="1:28" ht="17.45" customHeight="1">
      <c r="A197" s="44" t="s">
        <v>258</v>
      </c>
      <c r="B197" s="43" t="s">
        <v>257</v>
      </c>
      <c r="C197" s="43">
        <v>2637.3</v>
      </c>
      <c r="D197" s="4" t="s">
        <v>29</v>
      </c>
      <c r="E197" s="32" t="s">
        <v>263</v>
      </c>
      <c r="F197" s="45">
        <v>7276</v>
      </c>
      <c r="G197" s="4" t="s">
        <v>31</v>
      </c>
      <c r="H197" s="45">
        <v>8</v>
      </c>
      <c r="I197" s="32">
        <v>1.1000000000000001E-3</v>
      </c>
      <c r="J197" s="43">
        <v>0.69</v>
      </c>
      <c r="K197" s="32" t="s">
        <v>32</v>
      </c>
      <c r="L197" s="43">
        <v>2</v>
      </c>
      <c r="M197" s="43">
        <v>28</v>
      </c>
      <c r="N197" s="48">
        <f>L197/F197</f>
        <v>2.7487630566245191E-4</v>
      </c>
      <c r="O197" s="48">
        <f>M197/F197</f>
        <v>3.8482682792743265E-3</v>
      </c>
      <c r="P197" s="32" t="s">
        <v>48</v>
      </c>
      <c r="Q197" s="43" t="s">
        <v>125</v>
      </c>
      <c r="R197" s="4" t="s">
        <v>36</v>
      </c>
      <c r="S197" s="52">
        <v>2008</v>
      </c>
      <c r="T197" s="52">
        <v>2008</v>
      </c>
      <c r="U197" s="43" t="s">
        <v>264</v>
      </c>
      <c r="V197" s="43">
        <v>1</v>
      </c>
      <c r="W197" s="43" t="s">
        <v>38</v>
      </c>
      <c r="X197" s="43" t="s">
        <v>38</v>
      </c>
      <c r="Y197" s="43" t="s">
        <v>38</v>
      </c>
      <c r="Z197" s="43" t="s">
        <v>38</v>
      </c>
      <c r="AA197" s="43" t="s">
        <v>38</v>
      </c>
    </row>
    <row r="198" spans="1:28" ht="17.45" customHeight="1">
      <c r="A198" s="44" t="s">
        <v>258</v>
      </c>
      <c r="B198" s="43" t="s">
        <v>257</v>
      </c>
      <c r="C198" s="43">
        <v>445.5</v>
      </c>
      <c r="D198" s="4" t="s">
        <v>29</v>
      </c>
      <c r="E198" s="32" t="s">
        <v>265</v>
      </c>
      <c r="F198" s="45">
        <v>12152</v>
      </c>
      <c r="G198" s="4" t="s">
        <v>31</v>
      </c>
      <c r="H198" s="45">
        <v>0</v>
      </c>
      <c r="I198" s="32">
        <v>0</v>
      </c>
      <c r="J198" s="43">
        <v>0</v>
      </c>
      <c r="K198" s="32" t="s">
        <v>32</v>
      </c>
      <c r="L198" s="43">
        <v>0</v>
      </c>
      <c r="M198" s="43">
        <v>0</v>
      </c>
      <c r="N198" s="48">
        <f>L198/F198</f>
        <v>0</v>
      </c>
      <c r="O198" s="48">
        <f>M198/F198</f>
        <v>0</v>
      </c>
      <c r="P198" s="32" t="s">
        <v>48</v>
      </c>
      <c r="Q198" s="43" t="s">
        <v>125</v>
      </c>
      <c r="R198" s="4" t="s">
        <v>36</v>
      </c>
      <c r="S198" s="52">
        <v>2008</v>
      </c>
      <c r="T198" s="52">
        <v>2008</v>
      </c>
      <c r="U198" s="43" t="s">
        <v>264</v>
      </c>
      <c r="V198" s="43">
        <v>1</v>
      </c>
      <c r="W198" s="43" t="s">
        <v>38</v>
      </c>
      <c r="X198" s="43" t="s">
        <v>38</v>
      </c>
      <c r="Y198" s="43" t="s">
        <v>38</v>
      </c>
      <c r="Z198" s="43" t="s">
        <v>38</v>
      </c>
      <c r="AA198" s="43" t="s">
        <v>38</v>
      </c>
    </row>
    <row r="199" spans="1:28" ht="17.45" customHeight="1">
      <c r="A199" s="44" t="s">
        <v>258</v>
      </c>
      <c r="B199" s="43" t="s">
        <v>257</v>
      </c>
      <c r="C199" s="43">
        <v>3082.8</v>
      </c>
      <c r="D199" s="4" t="s">
        <v>29</v>
      </c>
      <c r="E199" s="32" t="s">
        <v>266</v>
      </c>
      <c r="F199" s="45">
        <f>SUM(F197:F198)</f>
        <v>19428</v>
      </c>
      <c r="G199" s="4" t="s">
        <v>31</v>
      </c>
      <c r="H199" s="45">
        <v>8</v>
      </c>
      <c r="I199" s="32">
        <v>4.0000000000000002E-4</v>
      </c>
      <c r="J199" s="43">
        <v>0.69</v>
      </c>
      <c r="K199" s="32" t="s">
        <v>32</v>
      </c>
      <c r="L199" s="43">
        <v>2</v>
      </c>
      <c r="M199" s="43">
        <v>28</v>
      </c>
      <c r="N199" s="48">
        <f>L199/F199</f>
        <v>1.0294420424130121E-4</v>
      </c>
      <c r="O199" s="48">
        <f>M199/F199</f>
        <v>1.441218859378217E-3</v>
      </c>
      <c r="P199" s="32" t="s">
        <v>48</v>
      </c>
      <c r="Q199" s="43" t="s">
        <v>125</v>
      </c>
      <c r="R199" s="4" t="s">
        <v>36</v>
      </c>
      <c r="S199" s="52">
        <v>2008</v>
      </c>
      <c r="T199" s="52">
        <v>2008</v>
      </c>
      <c r="U199" s="43" t="s">
        <v>264</v>
      </c>
      <c r="V199" s="43">
        <v>1</v>
      </c>
      <c r="W199" s="43" t="s">
        <v>38</v>
      </c>
      <c r="X199" s="43" t="s">
        <v>38</v>
      </c>
      <c r="Y199" s="43" t="s">
        <v>38</v>
      </c>
      <c r="Z199" s="43" t="s">
        <v>38</v>
      </c>
      <c r="AA199" s="43" t="s">
        <v>38</v>
      </c>
    </row>
    <row r="200" spans="1:28" ht="17.45" customHeight="1">
      <c r="A200" s="44" t="s">
        <v>258</v>
      </c>
      <c r="B200" s="43" t="s">
        <v>257</v>
      </c>
      <c r="C200" s="43">
        <v>1007</v>
      </c>
      <c r="D200" s="4" t="s">
        <v>29</v>
      </c>
      <c r="E200" s="32" t="s">
        <v>267</v>
      </c>
      <c r="F200" s="45">
        <v>7276</v>
      </c>
      <c r="G200" s="4" t="s">
        <v>31</v>
      </c>
      <c r="H200" s="45">
        <v>4</v>
      </c>
      <c r="I200" s="32">
        <v>5.0000000000000001E-4</v>
      </c>
      <c r="J200" s="43">
        <v>1.01</v>
      </c>
      <c r="K200" s="32" t="s">
        <v>32</v>
      </c>
      <c r="L200" s="43">
        <v>1</v>
      </c>
      <c r="M200" s="43">
        <v>20</v>
      </c>
      <c r="N200" s="48">
        <f>L200/F200</f>
        <v>1.3743815283122595E-4</v>
      </c>
      <c r="O200" s="48">
        <f>M200/F200</f>
        <v>2.7487630566245189E-3</v>
      </c>
      <c r="P200" s="32" t="s">
        <v>48</v>
      </c>
      <c r="Q200" s="43" t="s">
        <v>125</v>
      </c>
      <c r="R200" s="4" t="s">
        <v>36</v>
      </c>
      <c r="S200" s="52">
        <v>2009</v>
      </c>
      <c r="T200" s="52">
        <v>2009</v>
      </c>
      <c r="U200" s="43" t="s">
        <v>268</v>
      </c>
      <c r="V200" s="43">
        <v>1</v>
      </c>
      <c r="W200" s="43" t="s">
        <v>38</v>
      </c>
      <c r="X200" s="43" t="s">
        <v>38</v>
      </c>
      <c r="Y200" s="43" t="s">
        <v>38</v>
      </c>
      <c r="Z200" s="43" t="s">
        <v>38</v>
      </c>
      <c r="AA200" s="43" t="s">
        <v>38</v>
      </c>
    </row>
    <row r="201" spans="1:28" ht="17.45" customHeight="1">
      <c r="A201" s="44" t="s">
        <v>258</v>
      </c>
      <c r="B201" s="43" t="s">
        <v>257</v>
      </c>
      <c r="C201" s="43">
        <v>2653</v>
      </c>
      <c r="D201" s="4" t="s">
        <v>29</v>
      </c>
      <c r="E201" s="32" t="s">
        <v>269</v>
      </c>
      <c r="F201" s="45">
        <v>7276</v>
      </c>
      <c r="G201" s="4" t="s">
        <v>31</v>
      </c>
      <c r="H201" s="45">
        <v>1</v>
      </c>
      <c r="I201" s="32">
        <v>2.0000000000000001E-4</v>
      </c>
      <c r="J201" s="43">
        <v>1.01</v>
      </c>
      <c r="K201" s="32" t="s">
        <v>32</v>
      </c>
      <c r="L201" s="43">
        <v>0</v>
      </c>
      <c r="M201" s="43">
        <v>8</v>
      </c>
      <c r="N201" s="48">
        <f>L201/F201</f>
        <v>0</v>
      </c>
      <c r="O201" s="48">
        <f>M201/F201</f>
        <v>1.0995052226498076E-3</v>
      </c>
      <c r="P201" s="32" t="s">
        <v>48</v>
      </c>
      <c r="Q201" s="43" t="s">
        <v>125</v>
      </c>
      <c r="R201" s="4" t="s">
        <v>36</v>
      </c>
      <c r="S201" s="52">
        <v>2010</v>
      </c>
      <c r="T201" s="52">
        <v>2010</v>
      </c>
      <c r="U201" s="43" t="s">
        <v>270</v>
      </c>
      <c r="V201" s="43">
        <v>1</v>
      </c>
      <c r="W201" s="43" t="s">
        <v>38</v>
      </c>
      <c r="X201" s="43" t="s">
        <v>38</v>
      </c>
      <c r="Y201" s="43" t="s">
        <v>38</v>
      </c>
      <c r="Z201" s="43" t="s">
        <v>38</v>
      </c>
      <c r="AA201" s="43" t="s">
        <v>38</v>
      </c>
    </row>
    <row r="202" spans="1:28" ht="17.45" customHeight="1">
      <c r="A202" s="44" t="s">
        <v>258</v>
      </c>
      <c r="B202" s="43" t="s">
        <v>257</v>
      </c>
      <c r="C202" s="43">
        <v>407.5</v>
      </c>
      <c r="D202" s="4" t="s">
        <v>29</v>
      </c>
      <c r="E202" s="32" t="s">
        <v>271</v>
      </c>
      <c r="F202" s="45">
        <v>12152</v>
      </c>
      <c r="G202" s="4" t="s">
        <v>31</v>
      </c>
      <c r="H202" s="45">
        <v>0</v>
      </c>
      <c r="I202" s="32">
        <v>0</v>
      </c>
      <c r="J202" s="43">
        <v>0</v>
      </c>
      <c r="K202" s="32" t="s">
        <v>32</v>
      </c>
      <c r="L202" s="43">
        <v>0</v>
      </c>
      <c r="M202" s="43">
        <v>0</v>
      </c>
      <c r="N202" s="48">
        <f>L202/F202</f>
        <v>0</v>
      </c>
      <c r="O202" s="48">
        <f>M202/F202</f>
        <v>0</v>
      </c>
      <c r="P202" s="32" t="s">
        <v>48</v>
      </c>
      <c r="Q202" s="43" t="s">
        <v>125</v>
      </c>
      <c r="R202" s="4" t="s">
        <v>36</v>
      </c>
      <c r="S202" s="52">
        <v>2010</v>
      </c>
      <c r="T202" s="52">
        <v>2010</v>
      </c>
      <c r="U202" s="43" t="s">
        <v>270</v>
      </c>
      <c r="V202" s="43">
        <v>1</v>
      </c>
      <c r="W202" s="43" t="s">
        <v>38</v>
      </c>
      <c r="X202" s="43" t="s">
        <v>38</v>
      </c>
      <c r="Y202" s="43" t="s">
        <v>38</v>
      </c>
      <c r="Z202" s="43" t="s">
        <v>38</v>
      </c>
      <c r="AA202" s="43" t="s">
        <v>38</v>
      </c>
    </row>
    <row r="203" spans="1:28" ht="17.45" customHeight="1">
      <c r="A203" s="44" t="s">
        <v>258</v>
      </c>
      <c r="B203" s="43" t="s">
        <v>257</v>
      </c>
      <c r="C203" s="43">
        <v>3060.5</v>
      </c>
      <c r="D203" s="4" t="s">
        <v>29</v>
      </c>
      <c r="E203" s="32" t="s">
        <v>272</v>
      </c>
      <c r="F203" s="45">
        <f>SUM(F201:F202)</f>
        <v>19428</v>
      </c>
      <c r="G203" s="4" t="s">
        <v>31</v>
      </c>
      <c r="H203" s="45">
        <v>1</v>
      </c>
      <c r="I203" s="32">
        <v>8.0000000000000007E-5</v>
      </c>
      <c r="J203" s="43">
        <v>1.01</v>
      </c>
      <c r="K203" s="32" t="s">
        <v>32</v>
      </c>
      <c r="L203" s="43">
        <v>0</v>
      </c>
      <c r="M203" s="43">
        <v>8</v>
      </c>
      <c r="N203" s="48">
        <f>L203/F203</f>
        <v>0</v>
      </c>
      <c r="O203" s="48">
        <f>M203/F203</f>
        <v>4.1177681696520483E-4</v>
      </c>
      <c r="P203" s="32" t="s">
        <v>48</v>
      </c>
      <c r="Q203" s="43" t="s">
        <v>125</v>
      </c>
      <c r="R203" s="4" t="s">
        <v>36</v>
      </c>
      <c r="S203" s="52">
        <v>2010</v>
      </c>
      <c r="T203" s="52">
        <v>2010</v>
      </c>
      <c r="U203" s="43" t="s">
        <v>270</v>
      </c>
      <c r="V203" s="43">
        <v>1</v>
      </c>
      <c r="W203" s="43" t="s">
        <v>38</v>
      </c>
      <c r="X203" s="43" t="s">
        <v>38</v>
      </c>
      <c r="Y203" s="43" t="s">
        <v>38</v>
      </c>
      <c r="Z203" s="43" t="s">
        <v>38</v>
      </c>
      <c r="AA203" s="43" t="s">
        <v>38</v>
      </c>
    </row>
    <row r="204" spans="1:28" ht="17.45" customHeight="1">
      <c r="A204" s="44" t="s">
        <v>258</v>
      </c>
      <c r="B204" s="43" t="s">
        <v>257</v>
      </c>
      <c r="C204" s="43">
        <v>4134.3999999999996</v>
      </c>
      <c r="D204" s="4" t="s">
        <v>29</v>
      </c>
      <c r="E204" s="32" t="s">
        <v>273</v>
      </c>
      <c r="F204" s="45">
        <v>7276</v>
      </c>
      <c r="G204" s="4" t="s">
        <v>31</v>
      </c>
      <c r="H204" s="45">
        <v>18</v>
      </c>
      <c r="I204" s="32">
        <v>2.5000000000000001E-3</v>
      </c>
      <c r="J204" s="43">
        <v>0.28000000000000003</v>
      </c>
      <c r="K204" s="32" t="s">
        <v>32</v>
      </c>
      <c r="L204" s="43">
        <v>10</v>
      </c>
      <c r="M204" s="43">
        <v>31</v>
      </c>
      <c r="N204" s="48">
        <f>L204/F204</f>
        <v>1.3743815283122594E-3</v>
      </c>
      <c r="O204" s="48">
        <f>M204/F204</f>
        <v>4.2605827377680044E-3</v>
      </c>
      <c r="P204" s="32" t="s">
        <v>48</v>
      </c>
      <c r="Q204" s="43" t="s">
        <v>125</v>
      </c>
      <c r="R204" s="4" t="s">
        <v>36</v>
      </c>
      <c r="S204" s="52">
        <v>2011</v>
      </c>
      <c r="T204" s="52">
        <v>2011</v>
      </c>
      <c r="U204" s="43" t="s">
        <v>274</v>
      </c>
      <c r="V204" s="43">
        <v>1</v>
      </c>
      <c r="W204" s="43" t="s">
        <v>38</v>
      </c>
      <c r="X204" s="43" t="s">
        <v>38</v>
      </c>
      <c r="Y204" s="43" t="s">
        <v>38</v>
      </c>
      <c r="Z204" s="43" t="s">
        <v>38</v>
      </c>
      <c r="AA204" s="43" t="s">
        <v>38</v>
      </c>
    </row>
    <row r="205" spans="1:28" ht="17.45" customHeight="1">
      <c r="A205" s="44" t="s">
        <v>258</v>
      </c>
      <c r="B205" s="43" t="s">
        <v>257</v>
      </c>
      <c r="C205" s="43">
        <v>476.5</v>
      </c>
      <c r="D205" s="4" t="s">
        <v>29</v>
      </c>
      <c r="E205" s="32" t="s">
        <v>275</v>
      </c>
      <c r="F205" s="45">
        <v>12152</v>
      </c>
      <c r="G205" s="4" t="s">
        <v>31</v>
      </c>
      <c r="H205" s="45">
        <v>0</v>
      </c>
      <c r="I205" s="32">
        <v>0</v>
      </c>
      <c r="J205" s="43">
        <v>0</v>
      </c>
      <c r="K205" s="32" t="s">
        <v>32</v>
      </c>
      <c r="L205" s="43">
        <v>0</v>
      </c>
      <c r="M205" s="43">
        <v>0</v>
      </c>
      <c r="N205" s="48">
        <f>L205/F205</f>
        <v>0</v>
      </c>
      <c r="O205" s="48">
        <f>M205/F205</f>
        <v>0</v>
      </c>
      <c r="P205" s="32" t="s">
        <v>48</v>
      </c>
      <c r="Q205" s="43" t="s">
        <v>125</v>
      </c>
      <c r="R205" s="4" t="s">
        <v>36</v>
      </c>
      <c r="S205" s="52">
        <v>2011</v>
      </c>
      <c r="T205" s="52">
        <v>2011</v>
      </c>
      <c r="U205" s="43" t="s">
        <v>274</v>
      </c>
      <c r="V205" s="43">
        <v>1</v>
      </c>
      <c r="W205" s="43" t="s">
        <v>38</v>
      </c>
      <c r="X205" s="43" t="s">
        <v>38</v>
      </c>
      <c r="Y205" s="43" t="s">
        <v>38</v>
      </c>
      <c r="Z205" s="43" t="s">
        <v>38</v>
      </c>
      <c r="AA205" s="43" t="s">
        <v>38</v>
      </c>
    </row>
    <row r="206" spans="1:28" ht="17.45" customHeight="1">
      <c r="A206" s="44" t="s">
        <v>258</v>
      </c>
      <c r="B206" s="43" t="s">
        <v>257</v>
      </c>
      <c r="C206" s="43">
        <v>4610.8999999999996</v>
      </c>
      <c r="D206" s="4" t="s">
        <v>29</v>
      </c>
      <c r="E206" s="32" t="s">
        <v>276</v>
      </c>
      <c r="F206" s="45">
        <f>SUM(F204:F205)</f>
        <v>19428</v>
      </c>
      <c r="G206" s="4" t="s">
        <v>31</v>
      </c>
      <c r="H206" s="45">
        <v>18</v>
      </c>
      <c r="I206" s="32">
        <v>8.9999999999999998E-4</v>
      </c>
      <c r="J206" s="43">
        <v>0.28000000000000003</v>
      </c>
      <c r="K206" s="32" t="s">
        <v>32</v>
      </c>
      <c r="L206" s="43">
        <v>10</v>
      </c>
      <c r="M206" s="43">
        <v>31</v>
      </c>
      <c r="N206" s="48">
        <f>L206/F206</f>
        <v>5.1472102120650605E-4</v>
      </c>
      <c r="O206" s="48">
        <f>M206/F206</f>
        <v>1.5956351657401687E-3</v>
      </c>
      <c r="P206" s="32" t="s">
        <v>48</v>
      </c>
      <c r="Q206" s="43" t="s">
        <v>125</v>
      </c>
      <c r="R206" s="4" t="s">
        <v>36</v>
      </c>
      <c r="S206" s="52">
        <v>2011</v>
      </c>
      <c r="T206" s="52">
        <v>2011</v>
      </c>
      <c r="U206" s="43" t="s">
        <v>274</v>
      </c>
      <c r="V206" s="43">
        <v>1</v>
      </c>
      <c r="W206" s="43" t="s">
        <v>38</v>
      </c>
      <c r="X206" s="43" t="s">
        <v>38</v>
      </c>
      <c r="Y206" s="43" t="s">
        <v>38</v>
      </c>
      <c r="Z206" s="43" t="s">
        <v>38</v>
      </c>
      <c r="AA206" s="43" t="s">
        <v>38</v>
      </c>
    </row>
    <row r="207" spans="1:28" ht="17.45" customHeight="1">
      <c r="A207" s="71" t="s">
        <v>278</v>
      </c>
      <c r="B207" s="43" t="s">
        <v>113</v>
      </c>
      <c r="C207" s="50">
        <v>1103</v>
      </c>
      <c r="D207" s="32" t="s">
        <v>29</v>
      </c>
      <c r="E207" s="32" t="s">
        <v>279</v>
      </c>
      <c r="F207" s="50" t="s">
        <v>192</v>
      </c>
      <c r="G207" s="4" t="s">
        <v>31</v>
      </c>
      <c r="H207" s="50" t="s">
        <v>192</v>
      </c>
      <c r="I207" s="32">
        <f>1.5/1000</f>
        <v>1.5E-3</v>
      </c>
      <c r="J207" s="32">
        <v>0.82</v>
      </c>
      <c r="K207" s="32" t="s">
        <v>32</v>
      </c>
      <c r="L207" s="50">
        <v>0</v>
      </c>
      <c r="M207" s="50">
        <v>87</v>
      </c>
      <c r="N207" s="50" t="s">
        <v>61</v>
      </c>
      <c r="O207" s="50" t="s">
        <v>61</v>
      </c>
      <c r="P207" s="32">
        <v>0.57999999999999996</v>
      </c>
      <c r="Q207" s="32" t="s">
        <v>280</v>
      </c>
      <c r="R207" s="4" t="s">
        <v>36</v>
      </c>
      <c r="S207" s="57">
        <v>2006</v>
      </c>
      <c r="T207" s="57">
        <v>2006</v>
      </c>
      <c r="U207" s="32" t="s">
        <v>281</v>
      </c>
      <c r="V207" s="43">
        <v>1</v>
      </c>
      <c r="W207" s="43" t="s">
        <v>38</v>
      </c>
      <c r="X207" s="43" t="s">
        <v>38</v>
      </c>
      <c r="Y207" s="43" t="s">
        <v>38</v>
      </c>
      <c r="Z207" s="43" t="s">
        <v>38</v>
      </c>
      <c r="AA207" s="43" t="s">
        <v>38</v>
      </c>
      <c r="AB207" s="32"/>
    </row>
    <row r="208" spans="1:28" ht="17.45" customHeight="1">
      <c r="A208" s="71" t="s">
        <v>278</v>
      </c>
      <c r="B208" s="32" t="s">
        <v>113</v>
      </c>
      <c r="C208" s="50">
        <v>5248</v>
      </c>
      <c r="D208" s="32" t="s">
        <v>29</v>
      </c>
      <c r="E208" s="32" t="s">
        <v>282</v>
      </c>
      <c r="F208" s="50" t="s">
        <v>192</v>
      </c>
      <c r="G208" s="4" t="s">
        <v>31</v>
      </c>
      <c r="H208" s="50" t="s">
        <v>192</v>
      </c>
      <c r="I208" s="32">
        <f>18.9/1000</f>
        <v>1.89E-2</v>
      </c>
      <c r="J208" s="32">
        <v>0.52</v>
      </c>
      <c r="K208" s="32" t="s">
        <v>32</v>
      </c>
      <c r="L208" s="50">
        <v>46</v>
      </c>
      <c r="M208" s="50">
        <v>391</v>
      </c>
      <c r="N208" s="50" t="s">
        <v>61</v>
      </c>
      <c r="O208" s="50" t="s">
        <v>61</v>
      </c>
      <c r="P208" s="32">
        <v>0.57999999999999996</v>
      </c>
      <c r="Q208" s="32" t="s">
        <v>280</v>
      </c>
      <c r="R208" s="4" t="s">
        <v>36</v>
      </c>
      <c r="S208" s="57">
        <v>2007</v>
      </c>
      <c r="T208" s="57">
        <v>2007</v>
      </c>
      <c r="U208" s="32" t="s">
        <v>281</v>
      </c>
      <c r="V208" s="32">
        <v>1</v>
      </c>
      <c r="W208" s="32" t="s">
        <v>38</v>
      </c>
      <c r="X208" s="32" t="s">
        <v>38</v>
      </c>
      <c r="Y208" s="32" t="s">
        <v>38</v>
      </c>
      <c r="Z208" s="32" t="s">
        <v>38</v>
      </c>
      <c r="AA208" s="32" t="s">
        <v>38</v>
      </c>
      <c r="AB208" s="32"/>
    </row>
    <row r="209" spans="1:28" ht="17.45" customHeight="1">
      <c r="A209" s="71" t="s">
        <v>278</v>
      </c>
      <c r="B209" s="32" t="s">
        <v>113</v>
      </c>
      <c r="C209" s="50">
        <v>4668</v>
      </c>
      <c r="D209" s="32" t="s">
        <v>29</v>
      </c>
      <c r="E209" s="32" t="s">
        <v>283</v>
      </c>
      <c r="F209" s="50" t="s">
        <v>192</v>
      </c>
      <c r="G209" s="4" t="s">
        <v>31</v>
      </c>
      <c r="H209" s="50" t="s">
        <v>192</v>
      </c>
      <c r="I209" s="32">
        <f>0/1000</f>
        <v>0</v>
      </c>
      <c r="J209" s="32" t="s">
        <v>61</v>
      </c>
      <c r="K209" s="32" t="s">
        <v>32</v>
      </c>
      <c r="L209" s="32" t="s">
        <v>61</v>
      </c>
      <c r="M209" s="32" t="s">
        <v>61</v>
      </c>
      <c r="N209" s="50" t="s">
        <v>61</v>
      </c>
      <c r="O209" s="50" t="s">
        <v>61</v>
      </c>
      <c r="P209" s="32">
        <v>0.57999999999999996</v>
      </c>
      <c r="Q209" s="32" t="s">
        <v>280</v>
      </c>
      <c r="R209" s="4" t="s">
        <v>36</v>
      </c>
      <c r="S209" s="57">
        <v>2008</v>
      </c>
      <c r="T209" s="57">
        <v>2008</v>
      </c>
      <c r="U209" s="32" t="s">
        <v>281</v>
      </c>
      <c r="V209" s="32">
        <v>1</v>
      </c>
      <c r="W209" s="32" t="s">
        <v>38</v>
      </c>
      <c r="X209" s="32" t="s">
        <v>38</v>
      </c>
      <c r="Y209" s="32" t="s">
        <v>38</v>
      </c>
      <c r="Z209" s="32" t="s">
        <v>48</v>
      </c>
      <c r="AA209" s="32" t="s">
        <v>48</v>
      </c>
      <c r="AB209" s="32"/>
    </row>
    <row r="210" spans="1:28" ht="17.45" customHeight="1">
      <c r="A210" s="57" t="s">
        <v>278</v>
      </c>
      <c r="B210" s="43" t="s">
        <v>113</v>
      </c>
      <c r="C210" s="50">
        <v>3185</v>
      </c>
      <c r="D210" s="32" t="s">
        <v>29</v>
      </c>
      <c r="E210" s="32" t="s">
        <v>284</v>
      </c>
      <c r="F210" s="50" t="s">
        <v>192</v>
      </c>
      <c r="G210" s="4" t="s">
        <v>31</v>
      </c>
      <c r="H210" s="50" t="s">
        <v>192</v>
      </c>
      <c r="I210" s="32">
        <f>9.6/1000</f>
        <v>9.5999999999999992E-3</v>
      </c>
      <c r="J210" s="32">
        <v>0.63</v>
      </c>
      <c r="K210" s="32" t="s">
        <v>32</v>
      </c>
      <c r="L210" s="50">
        <v>0</v>
      </c>
      <c r="M210" s="50">
        <v>436</v>
      </c>
      <c r="N210" s="50" t="s">
        <v>61</v>
      </c>
      <c r="O210" s="50" t="s">
        <v>61</v>
      </c>
      <c r="P210" s="32">
        <v>0.57999999999999996</v>
      </c>
      <c r="Q210" s="32" t="s">
        <v>280</v>
      </c>
      <c r="R210" s="4" t="s">
        <v>36</v>
      </c>
      <c r="S210" s="57">
        <v>2006</v>
      </c>
      <c r="T210" s="57">
        <v>2006</v>
      </c>
      <c r="U210" s="32" t="s">
        <v>285</v>
      </c>
      <c r="V210" s="43">
        <v>1</v>
      </c>
      <c r="W210" s="43" t="s">
        <v>38</v>
      </c>
      <c r="X210" s="43" t="s">
        <v>38</v>
      </c>
      <c r="Y210" s="43" t="s">
        <v>38</v>
      </c>
      <c r="Z210" s="43" t="s">
        <v>38</v>
      </c>
      <c r="AA210" s="43" t="s">
        <v>38</v>
      </c>
      <c r="AB210" s="32"/>
    </row>
    <row r="211" spans="1:28" ht="17.45" customHeight="1">
      <c r="A211" s="57" t="s">
        <v>278</v>
      </c>
      <c r="B211" s="43" t="s">
        <v>113</v>
      </c>
      <c r="C211" s="50">
        <v>2515</v>
      </c>
      <c r="D211" s="32" t="s">
        <v>29</v>
      </c>
      <c r="E211" s="32" t="s">
        <v>286</v>
      </c>
      <c r="F211" s="50" t="s">
        <v>192</v>
      </c>
      <c r="G211" s="4" t="s">
        <v>31</v>
      </c>
      <c r="H211" s="50" t="s">
        <v>192</v>
      </c>
      <c r="I211" s="32">
        <f>127.3/1000</f>
        <v>0.1273</v>
      </c>
      <c r="J211" s="32">
        <v>0.6</v>
      </c>
      <c r="K211" s="32" t="s">
        <v>32</v>
      </c>
      <c r="L211" s="50">
        <v>0</v>
      </c>
      <c r="M211" s="50">
        <v>3792</v>
      </c>
      <c r="N211" s="50" t="s">
        <v>61</v>
      </c>
      <c r="O211" s="50" t="s">
        <v>61</v>
      </c>
      <c r="P211" s="32">
        <v>0.57999999999999996</v>
      </c>
      <c r="Q211" s="32" t="s">
        <v>280</v>
      </c>
      <c r="R211" s="4" t="s">
        <v>36</v>
      </c>
      <c r="S211" s="57">
        <v>2007</v>
      </c>
      <c r="T211" s="57">
        <v>2007</v>
      </c>
      <c r="U211" s="32" t="s">
        <v>285</v>
      </c>
      <c r="V211" s="43">
        <v>1</v>
      </c>
      <c r="W211" s="43" t="s">
        <v>38</v>
      </c>
      <c r="X211" s="43" t="s">
        <v>38</v>
      </c>
      <c r="Y211" s="43" t="s">
        <v>38</v>
      </c>
      <c r="Z211" s="43" t="s">
        <v>38</v>
      </c>
      <c r="AA211" s="43" t="s">
        <v>38</v>
      </c>
      <c r="AB211" s="32"/>
    </row>
    <row r="212" spans="1:28" ht="17.45" customHeight="1">
      <c r="A212" s="57" t="s">
        <v>278</v>
      </c>
      <c r="B212" s="32" t="s">
        <v>113</v>
      </c>
      <c r="C212" s="50">
        <v>3018</v>
      </c>
      <c r="D212" s="32" t="s">
        <v>29</v>
      </c>
      <c r="E212" s="32" t="s">
        <v>287</v>
      </c>
      <c r="F212" s="50" t="s">
        <v>192</v>
      </c>
      <c r="G212" s="4" t="s">
        <v>31</v>
      </c>
      <c r="H212" s="50" t="s">
        <v>192</v>
      </c>
      <c r="I212" s="32">
        <f>3.7/1000</f>
        <v>3.7000000000000002E-3</v>
      </c>
      <c r="J212" s="32">
        <v>0.89</v>
      </c>
      <c r="K212" s="32" t="s">
        <v>32</v>
      </c>
      <c r="L212" s="50">
        <v>0</v>
      </c>
      <c r="M212" s="50">
        <v>201</v>
      </c>
      <c r="N212" s="50" t="s">
        <v>61</v>
      </c>
      <c r="O212" s="50" t="s">
        <v>61</v>
      </c>
      <c r="P212" s="32">
        <v>0.57999999999999996</v>
      </c>
      <c r="Q212" s="32" t="s">
        <v>280</v>
      </c>
      <c r="R212" s="4" t="s">
        <v>36</v>
      </c>
      <c r="S212" s="57">
        <v>2008</v>
      </c>
      <c r="T212" s="57">
        <v>2008</v>
      </c>
      <c r="U212" s="32" t="s">
        <v>285</v>
      </c>
      <c r="V212" s="32">
        <v>1</v>
      </c>
      <c r="W212" s="32" t="s">
        <v>38</v>
      </c>
      <c r="X212" s="32" t="s">
        <v>38</v>
      </c>
      <c r="Y212" s="32" t="s">
        <v>38</v>
      </c>
      <c r="Z212" s="32" t="s">
        <v>38</v>
      </c>
      <c r="AA212" s="32" t="s">
        <v>38</v>
      </c>
      <c r="AB212" s="32"/>
    </row>
    <row r="213" spans="1:28" ht="17.45" customHeight="1">
      <c r="A213" s="57" t="s">
        <v>278</v>
      </c>
      <c r="B213" s="43" t="s">
        <v>113</v>
      </c>
      <c r="C213" s="50">
        <v>5292</v>
      </c>
      <c r="D213" s="32" t="s">
        <v>29</v>
      </c>
      <c r="E213" s="32" t="s">
        <v>288</v>
      </c>
      <c r="F213" s="50" t="s">
        <v>192</v>
      </c>
      <c r="G213" s="4" t="s">
        <v>31</v>
      </c>
      <c r="H213" s="50" t="s">
        <v>192</v>
      </c>
      <c r="I213" s="32">
        <f>4.6/1000</f>
        <v>4.5999999999999999E-3</v>
      </c>
      <c r="J213" s="32">
        <v>0.65</v>
      </c>
      <c r="K213" s="32" t="s">
        <v>32</v>
      </c>
      <c r="L213" s="50">
        <v>0</v>
      </c>
      <c r="M213" s="50">
        <v>213</v>
      </c>
      <c r="N213" s="50" t="s">
        <v>61</v>
      </c>
      <c r="O213" s="50" t="s">
        <v>61</v>
      </c>
      <c r="P213" s="32">
        <v>0.57999999999999996</v>
      </c>
      <c r="Q213" s="32" t="s">
        <v>280</v>
      </c>
      <c r="R213" s="4" t="s">
        <v>36</v>
      </c>
      <c r="S213" s="57">
        <v>2006</v>
      </c>
      <c r="T213" s="57">
        <v>2006</v>
      </c>
      <c r="U213" s="32" t="s">
        <v>289</v>
      </c>
      <c r="V213" s="43">
        <v>1</v>
      </c>
      <c r="W213" s="43" t="s">
        <v>38</v>
      </c>
      <c r="X213" s="43" t="s">
        <v>38</v>
      </c>
      <c r="Y213" s="43" t="s">
        <v>38</v>
      </c>
      <c r="Z213" s="43" t="s">
        <v>38</v>
      </c>
      <c r="AA213" s="43" t="s">
        <v>38</v>
      </c>
      <c r="AB213" s="32"/>
    </row>
    <row r="214" spans="1:28" ht="17.45" customHeight="1">
      <c r="A214" s="57" t="s">
        <v>278</v>
      </c>
      <c r="B214" s="32" t="s">
        <v>113</v>
      </c>
      <c r="C214" s="50">
        <v>2371</v>
      </c>
      <c r="D214" s="32" t="s">
        <v>29</v>
      </c>
      <c r="E214" s="32" t="s">
        <v>290</v>
      </c>
      <c r="F214" s="50" t="s">
        <v>192</v>
      </c>
      <c r="G214" s="4" t="s">
        <v>31</v>
      </c>
      <c r="H214" s="50" t="s">
        <v>192</v>
      </c>
      <c r="I214" s="32">
        <f>2.4/1000</f>
        <v>2.3999999999999998E-3</v>
      </c>
      <c r="J214" s="32">
        <v>0.86</v>
      </c>
      <c r="K214" s="32" t="s">
        <v>32</v>
      </c>
      <c r="L214" s="50">
        <v>0</v>
      </c>
      <c r="M214" s="50">
        <v>127</v>
      </c>
      <c r="N214" s="50" t="s">
        <v>61</v>
      </c>
      <c r="O214" s="50" t="s">
        <v>61</v>
      </c>
      <c r="P214" s="32">
        <v>0.57999999999999996</v>
      </c>
      <c r="Q214" s="32" t="s">
        <v>280</v>
      </c>
      <c r="R214" s="4" t="s">
        <v>36</v>
      </c>
      <c r="S214" s="57">
        <v>2007</v>
      </c>
      <c r="T214" s="57">
        <v>2007</v>
      </c>
      <c r="U214" s="32" t="s">
        <v>289</v>
      </c>
      <c r="V214" s="32">
        <v>1</v>
      </c>
      <c r="W214" s="32" t="s">
        <v>38</v>
      </c>
      <c r="X214" s="32" t="s">
        <v>38</v>
      </c>
      <c r="Y214" s="32" t="s">
        <v>38</v>
      </c>
      <c r="Z214" s="32" t="s">
        <v>38</v>
      </c>
      <c r="AA214" s="32" t="s">
        <v>38</v>
      </c>
      <c r="AB214" s="32"/>
    </row>
    <row r="215" spans="1:28" ht="17.45" customHeight="1">
      <c r="A215" s="57" t="s">
        <v>278</v>
      </c>
      <c r="B215" s="32" t="s">
        <v>113</v>
      </c>
      <c r="C215" s="50">
        <v>2999</v>
      </c>
      <c r="D215" s="32" t="s">
        <v>29</v>
      </c>
      <c r="E215" s="32" t="s">
        <v>291</v>
      </c>
      <c r="F215" s="50" t="s">
        <v>192</v>
      </c>
      <c r="G215" s="4" t="s">
        <v>31</v>
      </c>
      <c r="H215" s="50" t="s">
        <v>192</v>
      </c>
      <c r="I215" s="32">
        <f>0/1000</f>
        <v>0</v>
      </c>
      <c r="J215" s="32" t="s">
        <v>61</v>
      </c>
      <c r="K215" s="32" t="s">
        <v>32</v>
      </c>
      <c r="L215" s="32" t="s">
        <v>61</v>
      </c>
      <c r="M215" s="32" t="s">
        <v>61</v>
      </c>
      <c r="N215" s="50" t="s">
        <v>61</v>
      </c>
      <c r="O215" s="50" t="s">
        <v>61</v>
      </c>
      <c r="P215" s="32">
        <v>0.57999999999999996</v>
      </c>
      <c r="Q215" s="32" t="s">
        <v>280</v>
      </c>
      <c r="R215" s="4" t="s">
        <v>36</v>
      </c>
      <c r="S215" s="57">
        <v>2008</v>
      </c>
      <c r="T215" s="57">
        <v>2008</v>
      </c>
      <c r="U215" s="32" t="s">
        <v>292</v>
      </c>
      <c r="V215" s="32">
        <v>1</v>
      </c>
      <c r="W215" s="32" t="s">
        <v>38</v>
      </c>
      <c r="X215" s="32" t="s">
        <v>38</v>
      </c>
      <c r="Y215" s="32" t="s">
        <v>38</v>
      </c>
      <c r="Z215" s="32" t="s">
        <v>48</v>
      </c>
      <c r="AA215" s="32" t="s">
        <v>48</v>
      </c>
      <c r="AB215" s="32"/>
    </row>
    <row r="216" spans="1:28" ht="17.45" customHeight="1">
      <c r="A216" s="57" t="s">
        <v>278</v>
      </c>
      <c r="B216" s="43" t="s">
        <v>113</v>
      </c>
      <c r="C216" s="50">
        <v>2898</v>
      </c>
      <c r="D216" s="32" t="s">
        <v>29</v>
      </c>
      <c r="E216" s="32" t="s">
        <v>293</v>
      </c>
      <c r="F216" s="50" t="s">
        <v>192</v>
      </c>
      <c r="G216" s="4" t="s">
        <v>31</v>
      </c>
      <c r="H216" s="50" t="s">
        <v>192</v>
      </c>
      <c r="I216" s="32">
        <f>3.9/1000</f>
        <v>3.8999999999999998E-3</v>
      </c>
      <c r="J216" s="32">
        <v>0.65</v>
      </c>
      <c r="K216" s="32" t="s">
        <v>32</v>
      </c>
      <c r="L216" s="50">
        <v>0</v>
      </c>
      <c r="M216" s="50">
        <v>177</v>
      </c>
      <c r="N216" s="50" t="s">
        <v>61</v>
      </c>
      <c r="O216" s="50" t="s">
        <v>61</v>
      </c>
      <c r="P216" s="32">
        <v>0.57999999999999996</v>
      </c>
      <c r="Q216" s="32" t="s">
        <v>280</v>
      </c>
      <c r="R216" s="4" t="s">
        <v>36</v>
      </c>
      <c r="S216" s="57">
        <v>2006</v>
      </c>
      <c r="T216" s="57">
        <v>2006</v>
      </c>
      <c r="U216" s="32" t="s">
        <v>294</v>
      </c>
      <c r="V216" s="43">
        <v>1</v>
      </c>
      <c r="W216" s="43" t="s">
        <v>38</v>
      </c>
      <c r="X216" s="43" t="s">
        <v>38</v>
      </c>
      <c r="Y216" s="43" t="s">
        <v>38</v>
      </c>
      <c r="Z216" s="43" t="s">
        <v>38</v>
      </c>
      <c r="AA216" s="43" t="s">
        <v>38</v>
      </c>
      <c r="AB216" s="32"/>
    </row>
    <row r="217" spans="1:28" ht="17.45" customHeight="1">
      <c r="A217" s="57" t="s">
        <v>278</v>
      </c>
      <c r="B217" s="32" t="s">
        <v>113</v>
      </c>
      <c r="C217" s="50">
        <v>3569</v>
      </c>
      <c r="D217" s="32" t="s">
        <v>29</v>
      </c>
      <c r="E217" s="32" t="s">
        <v>295</v>
      </c>
      <c r="F217" s="50" t="s">
        <v>192</v>
      </c>
      <c r="G217" s="4" t="s">
        <v>31</v>
      </c>
      <c r="H217" s="50" t="s">
        <v>192</v>
      </c>
      <c r="I217" s="32">
        <f>2.4/1000</f>
        <v>2.3999999999999998E-3</v>
      </c>
      <c r="J217" s="32">
        <v>0.68</v>
      </c>
      <c r="K217" s="32" t="s">
        <v>32</v>
      </c>
      <c r="L217" s="50">
        <v>0</v>
      </c>
      <c r="M217" s="50">
        <v>113</v>
      </c>
      <c r="N217" s="50" t="s">
        <v>61</v>
      </c>
      <c r="O217" s="50" t="s">
        <v>61</v>
      </c>
      <c r="P217" s="32">
        <v>0.57999999999999996</v>
      </c>
      <c r="Q217" s="32" t="s">
        <v>280</v>
      </c>
      <c r="R217" s="4" t="s">
        <v>36</v>
      </c>
      <c r="S217" s="57">
        <v>2007</v>
      </c>
      <c r="T217" s="57">
        <v>2007</v>
      </c>
      <c r="U217" s="32" t="s">
        <v>294</v>
      </c>
      <c r="V217" s="32">
        <v>1</v>
      </c>
      <c r="W217" s="32" t="s">
        <v>38</v>
      </c>
      <c r="X217" s="32" t="s">
        <v>38</v>
      </c>
      <c r="Y217" s="32" t="s">
        <v>38</v>
      </c>
      <c r="Z217" s="32" t="s">
        <v>38</v>
      </c>
      <c r="AA217" s="32" t="s">
        <v>38</v>
      </c>
      <c r="AB217" s="32"/>
    </row>
    <row r="218" spans="1:28" ht="17.45" customHeight="1">
      <c r="A218" s="57" t="s">
        <v>278</v>
      </c>
      <c r="B218" s="32" t="s">
        <v>113</v>
      </c>
      <c r="C218" s="50">
        <v>3455</v>
      </c>
      <c r="D218" s="32" t="s">
        <v>29</v>
      </c>
      <c r="E218" s="32" t="s">
        <v>296</v>
      </c>
      <c r="F218" s="50" t="s">
        <v>192</v>
      </c>
      <c r="G218" s="4" t="s">
        <v>31</v>
      </c>
      <c r="H218" s="50" t="s">
        <v>192</v>
      </c>
      <c r="I218" s="32">
        <f>0/1000</f>
        <v>0</v>
      </c>
      <c r="J218" s="32" t="s">
        <v>61</v>
      </c>
      <c r="K218" s="32" t="s">
        <v>32</v>
      </c>
      <c r="L218" s="32" t="s">
        <v>61</v>
      </c>
      <c r="M218" s="32" t="s">
        <v>61</v>
      </c>
      <c r="N218" s="50" t="s">
        <v>61</v>
      </c>
      <c r="O218" s="50" t="s">
        <v>61</v>
      </c>
      <c r="P218" s="32">
        <v>0.57999999999999996</v>
      </c>
      <c r="Q218" s="32" t="s">
        <v>280</v>
      </c>
      <c r="R218" s="4" t="s">
        <v>36</v>
      </c>
      <c r="S218" s="57">
        <v>2008</v>
      </c>
      <c r="T218" s="57">
        <v>2008</v>
      </c>
      <c r="U218" s="32" t="s">
        <v>294</v>
      </c>
      <c r="V218" s="32">
        <v>1</v>
      </c>
      <c r="W218" s="32" t="s">
        <v>38</v>
      </c>
      <c r="X218" s="32" t="s">
        <v>38</v>
      </c>
      <c r="Y218" s="32" t="s">
        <v>38</v>
      </c>
      <c r="Z218" s="32" t="s">
        <v>48</v>
      </c>
      <c r="AA218" s="32" t="s">
        <v>48</v>
      </c>
      <c r="AB218" s="32"/>
    </row>
    <row r="219" spans="1:28" ht="17.45" customHeight="1">
      <c r="A219" s="57" t="s">
        <v>278</v>
      </c>
      <c r="B219" s="32" t="s">
        <v>97</v>
      </c>
      <c r="C219" s="50">
        <v>1103</v>
      </c>
      <c r="D219" s="32" t="s">
        <v>29</v>
      </c>
      <c r="E219" s="32" t="s">
        <v>279</v>
      </c>
      <c r="F219" s="50" t="s">
        <v>192</v>
      </c>
      <c r="G219" s="4" t="s">
        <v>31</v>
      </c>
      <c r="H219" s="50" t="s">
        <v>192</v>
      </c>
      <c r="I219" s="32">
        <f>0/1000</f>
        <v>0</v>
      </c>
      <c r="J219" s="32" t="s">
        <v>61</v>
      </c>
      <c r="K219" s="32" t="s">
        <v>32</v>
      </c>
      <c r="L219" s="50" t="s">
        <v>61</v>
      </c>
      <c r="M219" s="50" t="s">
        <v>61</v>
      </c>
      <c r="N219" s="50" t="s">
        <v>61</v>
      </c>
      <c r="O219" s="50" t="s">
        <v>61</v>
      </c>
      <c r="P219" s="32">
        <v>0.14399999999999999</v>
      </c>
      <c r="Q219" s="32" t="s">
        <v>280</v>
      </c>
      <c r="R219" s="4" t="s">
        <v>36</v>
      </c>
      <c r="S219" s="57">
        <v>2006</v>
      </c>
      <c r="T219" s="57">
        <v>2006</v>
      </c>
      <c r="U219" s="32" t="s">
        <v>281</v>
      </c>
      <c r="V219" s="32">
        <v>1</v>
      </c>
      <c r="W219" s="32" t="s">
        <v>38</v>
      </c>
      <c r="X219" s="32" t="s">
        <v>38</v>
      </c>
      <c r="Y219" s="32" t="s">
        <v>38</v>
      </c>
      <c r="Z219" s="32" t="s">
        <v>48</v>
      </c>
      <c r="AA219" s="32" t="s">
        <v>48</v>
      </c>
      <c r="AB219" s="32"/>
    </row>
    <row r="220" spans="1:28" ht="17.45" customHeight="1">
      <c r="A220" s="57" t="s">
        <v>278</v>
      </c>
      <c r="B220" s="32" t="s">
        <v>97</v>
      </c>
      <c r="C220" s="50">
        <v>5248</v>
      </c>
      <c r="D220" s="32" t="s">
        <v>29</v>
      </c>
      <c r="E220" s="32" t="s">
        <v>282</v>
      </c>
      <c r="F220" s="50" t="s">
        <v>192</v>
      </c>
      <c r="G220" s="4" t="s">
        <v>31</v>
      </c>
      <c r="H220" s="50" t="s">
        <v>192</v>
      </c>
      <c r="I220" s="32">
        <f>0/1000</f>
        <v>0</v>
      </c>
      <c r="J220" s="32" t="s">
        <v>61</v>
      </c>
      <c r="K220" s="32" t="s">
        <v>32</v>
      </c>
      <c r="L220" s="50" t="s">
        <v>61</v>
      </c>
      <c r="M220" s="50" t="s">
        <v>61</v>
      </c>
      <c r="N220" s="50" t="s">
        <v>61</v>
      </c>
      <c r="O220" s="50" t="s">
        <v>61</v>
      </c>
      <c r="P220" s="32">
        <v>0.14399999999999999</v>
      </c>
      <c r="Q220" s="32" t="s">
        <v>280</v>
      </c>
      <c r="R220" s="4" t="s">
        <v>36</v>
      </c>
      <c r="S220" s="57">
        <v>2007</v>
      </c>
      <c r="T220" s="57">
        <v>2007</v>
      </c>
      <c r="U220" s="32" t="s">
        <v>281</v>
      </c>
      <c r="V220" s="32">
        <v>1</v>
      </c>
      <c r="W220" s="32" t="s">
        <v>38</v>
      </c>
      <c r="X220" s="32" t="s">
        <v>38</v>
      </c>
      <c r="Y220" s="32" t="s">
        <v>38</v>
      </c>
      <c r="Z220" s="32" t="s">
        <v>48</v>
      </c>
      <c r="AA220" s="32" t="s">
        <v>48</v>
      </c>
      <c r="AB220" s="32"/>
    </row>
    <row r="221" spans="1:28" ht="17.45" customHeight="1">
      <c r="A221" s="57" t="s">
        <v>278</v>
      </c>
      <c r="B221" s="32" t="s">
        <v>97</v>
      </c>
      <c r="C221" s="50">
        <v>4668</v>
      </c>
      <c r="D221" s="32" t="s">
        <v>29</v>
      </c>
      <c r="E221" s="32" t="s">
        <v>283</v>
      </c>
      <c r="F221" s="50" t="s">
        <v>192</v>
      </c>
      <c r="G221" s="4" t="s">
        <v>31</v>
      </c>
      <c r="H221" s="50" t="s">
        <v>192</v>
      </c>
      <c r="I221" s="32">
        <f>0/1000</f>
        <v>0</v>
      </c>
      <c r="J221" s="32" t="s">
        <v>61</v>
      </c>
      <c r="K221" s="32" t="s">
        <v>32</v>
      </c>
      <c r="L221" s="50" t="s">
        <v>61</v>
      </c>
      <c r="M221" s="50" t="s">
        <v>61</v>
      </c>
      <c r="N221" s="50" t="s">
        <v>61</v>
      </c>
      <c r="O221" s="50" t="s">
        <v>61</v>
      </c>
      <c r="P221" s="32">
        <v>0.14399999999999999</v>
      </c>
      <c r="Q221" s="32" t="s">
        <v>280</v>
      </c>
      <c r="R221" s="4" t="s">
        <v>36</v>
      </c>
      <c r="S221" s="57">
        <v>2008</v>
      </c>
      <c r="T221" s="57">
        <v>2008</v>
      </c>
      <c r="U221" s="32" t="s">
        <v>281</v>
      </c>
      <c r="V221" s="32">
        <v>1</v>
      </c>
      <c r="W221" s="32" t="s">
        <v>38</v>
      </c>
      <c r="X221" s="32" t="s">
        <v>38</v>
      </c>
      <c r="Y221" s="32" t="s">
        <v>38</v>
      </c>
      <c r="Z221" s="32" t="s">
        <v>48</v>
      </c>
      <c r="AA221" s="32" t="s">
        <v>48</v>
      </c>
      <c r="AB221" s="32"/>
    </row>
    <row r="222" spans="1:28" ht="17.45" customHeight="1">
      <c r="A222" s="57" t="s">
        <v>278</v>
      </c>
      <c r="B222" s="32" t="s">
        <v>97</v>
      </c>
      <c r="C222" s="50">
        <v>3185</v>
      </c>
      <c r="D222" s="32" t="s">
        <v>29</v>
      </c>
      <c r="E222" s="32" t="s">
        <v>284</v>
      </c>
      <c r="F222" s="50" t="s">
        <v>192</v>
      </c>
      <c r="G222" s="4" t="s">
        <v>31</v>
      </c>
      <c r="H222" s="50" t="s">
        <v>192</v>
      </c>
      <c r="I222" s="32">
        <f>1.3/1000</f>
        <v>1.2999999999999999E-3</v>
      </c>
      <c r="J222" s="32">
        <v>0.95</v>
      </c>
      <c r="K222" s="32" t="s">
        <v>32</v>
      </c>
      <c r="L222" s="50">
        <v>0</v>
      </c>
      <c r="M222" s="50">
        <v>79</v>
      </c>
      <c r="N222" s="50" t="s">
        <v>61</v>
      </c>
      <c r="O222" s="50" t="s">
        <v>61</v>
      </c>
      <c r="P222" s="32">
        <v>0.14399999999999999</v>
      </c>
      <c r="Q222" s="32" t="s">
        <v>280</v>
      </c>
      <c r="R222" s="4" t="s">
        <v>36</v>
      </c>
      <c r="S222" s="57">
        <v>2006</v>
      </c>
      <c r="T222" s="57">
        <v>2006</v>
      </c>
      <c r="U222" s="32" t="s">
        <v>285</v>
      </c>
      <c r="V222" s="32">
        <v>1</v>
      </c>
      <c r="W222" s="32" t="s">
        <v>38</v>
      </c>
      <c r="X222" s="32" t="s">
        <v>38</v>
      </c>
      <c r="Y222" s="32" t="s">
        <v>38</v>
      </c>
      <c r="Z222" s="32" t="s">
        <v>38</v>
      </c>
      <c r="AA222" s="32" t="s">
        <v>38</v>
      </c>
      <c r="AB222" s="32"/>
    </row>
    <row r="223" spans="1:28" ht="17.45" customHeight="1">
      <c r="A223" s="57" t="s">
        <v>278</v>
      </c>
      <c r="B223" s="32" t="s">
        <v>97</v>
      </c>
      <c r="C223" s="50">
        <v>2515</v>
      </c>
      <c r="D223" s="32" t="s">
        <v>29</v>
      </c>
      <c r="E223" s="32" t="s">
        <v>286</v>
      </c>
      <c r="F223" s="50" t="s">
        <v>192</v>
      </c>
      <c r="G223" s="4" t="s">
        <v>31</v>
      </c>
      <c r="H223" s="50" t="s">
        <v>192</v>
      </c>
      <c r="I223" s="32">
        <f>0/1000</f>
        <v>0</v>
      </c>
      <c r="J223" s="32" t="s">
        <v>61</v>
      </c>
      <c r="K223" s="32" t="s">
        <v>32</v>
      </c>
      <c r="L223" s="50" t="s">
        <v>61</v>
      </c>
      <c r="M223" s="50" t="s">
        <v>61</v>
      </c>
      <c r="N223" s="50" t="s">
        <v>61</v>
      </c>
      <c r="O223" s="50" t="s">
        <v>61</v>
      </c>
      <c r="P223" s="32">
        <v>0.14399999999999999</v>
      </c>
      <c r="Q223" s="32" t="s">
        <v>280</v>
      </c>
      <c r="R223" s="4" t="s">
        <v>36</v>
      </c>
      <c r="S223" s="57">
        <v>2007</v>
      </c>
      <c r="T223" s="57">
        <v>2007</v>
      </c>
      <c r="U223" s="32" t="s">
        <v>285</v>
      </c>
      <c r="V223" s="32">
        <v>1</v>
      </c>
      <c r="W223" s="32" t="s">
        <v>38</v>
      </c>
      <c r="X223" s="32" t="s">
        <v>38</v>
      </c>
      <c r="Y223" s="32" t="s">
        <v>38</v>
      </c>
      <c r="Z223" s="32" t="s">
        <v>48</v>
      </c>
      <c r="AA223" s="32" t="s">
        <v>48</v>
      </c>
      <c r="AB223" s="32"/>
    </row>
    <row r="224" spans="1:28" ht="17.45" customHeight="1">
      <c r="A224" s="57" t="s">
        <v>278</v>
      </c>
      <c r="B224" s="32" t="s">
        <v>97</v>
      </c>
      <c r="C224" s="50">
        <v>3018</v>
      </c>
      <c r="D224" s="32" t="s">
        <v>29</v>
      </c>
      <c r="E224" s="32" t="s">
        <v>287</v>
      </c>
      <c r="F224" s="50" t="s">
        <v>192</v>
      </c>
      <c r="G224" s="4" t="s">
        <v>31</v>
      </c>
      <c r="H224" s="50" t="s">
        <v>192</v>
      </c>
      <c r="I224" s="32">
        <f>0/1000</f>
        <v>0</v>
      </c>
      <c r="J224" s="32" t="s">
        <v>61</v>
      </c>
      <c r="K224" s="32" t="s">
        <v>32</v>
      </c>
      <c r="L224" s="50" t="s">
        <v>61</v>
      </c>
      <c r="M224" s="50" t="s">
        <v>61</v>
      </c>
      <c r="N224" s="50" t="s">
        <v>61</v>
      </c>
      <c r="O224" s="50" t="s">
        <v>61</v>
      </c>
      <c r="P224" s="32">
        <v>0.14399999999999999</v>
      </c>
      <c r="Q224" s="32" t="s">
        <v>280</v>
      </c>
      <c r="R224" s="4" t="s">
        <v>36</v>
      </c>
      <c r="S224" s="57">
        <v>2008</v>
      </c>
      <c r="T224" s="57">
        <v>2008</v>
      </c>
      <c r="U224" s="32" t="s">
        <v>285</v>
      </c>
      <c r="V224" s="32">
        <v>1</v>
      </c>
      <c r="W224" s="32" t="s">
        <v>38</v>
      </c>
      <c r="X224" s="32" t="s">
        <v>38</v>
      </c>
      <c r="Y224" s="32" t="s">
        <v>38</v>
      </c>
      <c r="Z224" s="32" t="s">
        <v>48</v>
      </c>
      <c r="AA224" s="32" t="s">
        <v>48</v>
      </c>
      <c r="AB224" s="32"/>
    </row>
    <row r="225" spans="1:28" ht="17.45" customHeight="1">
      <c r="A225" s="57" t="s">
        <v>278</v>
      </c>
      <c r="B225" s="32" t="s">
        <v>97</v>
      </c>
      <c r="C225" s="50">
        <v>5292</v>
      </c>
      <c r="D225" s="32" t="s">
        <v>29</v>
      </c>
      <c r="E225" s="32" t="s">
        <v>288</v>
      </c>
      <c r="F225" s="50" t="s">
        <v>192</v>
      </c>
      <c r="G225" s="4" t="s">
        <v>31</v>
      </c>
      <c r="H225" s="50" t="s">
        <v>192</v>
      </c>
      <c r="I225" s="32">
        <f>30.7/1000</f>
        <v>3.0699999999999998E-2</v>
      </c>
      <c r="J225" s="32">
        <v>0.76</v>
      </c>
      <c r="K225" s="32" t="s">
        <v>32</v>
      </c>
      <c r="L225" s="50">
        <v>0</v>
      </c>
      <c r="M225" s="50">
        <v>1648</v>
      </c>
      <c r="N225" s="50" t="s">
        <v>61</v>
      </c>
      <c r="O225" s="50" t="s">
        <v>61</v>
      </c>
      <c r="P225" s="32">
        <v>0.14399999999999999</v>
      </c>
      <c r="Q225" s="32" t="s">
        <v>280</v>
      </c>
      <c r="R225" s="4" t="s">
        <v>36</v>
      </c>
      <c r="S225" s="57">
        <v>2006</v>
      </c>
      <c r="T225" s="57">
        <v>2006</v>
      </c>
      <c r="U225" s="32" t="s">
        <v>289</v>
      </c>
      <c r="V225" s="32">
        <v>1</v>
      </c>
      <c r="W225" s="32" t="s">
        <v>38</v>
      </c>
      <c r="X225" s="32" t="s">
        <v>38</v>
      </c>
      <c r="Y225" s="32" t="s">
        <v>38</v>
      </c>
      <c r="Z225" s="32" t="s">
        <v>38</v>
      </c>
      <c r="AA225" s="32" t="s">
        <v>38</v>
      </c>
      <c r="AB225" s="32"/>
    </row>
    <row r="226" spans="1:28" ht="17.45" customHeight="1">
      <c r="A226" s="57" t="s">
        <v>278</v>
      </c>
      <c r="B226" s="32" t="s">
        <v>97</v>
      </c>
      <c r="C226" s="50">
        <v>2371</v>
      </c>
      <c r="D226" s="32" t="s">
        <v>29</v>
      </c>
      <c r="E226" s="32" t="s">
        <v>290</v>
      </c>
      <c r="F226" s="50" t="s">
        <v>192</v>
      </c>
      <c r="G226" s="4" t="s">
        <v>31</v>
      </c>
      <c r="H226" s="50" t="s">
        <v>192</v>
      </c>
      <c r="I226" s="32">
        <f>33.2/1000</f>
        <v>3.32E-2</v>
      </c>
      <c r="J226" s="32">
        <v>0.23</v>
      </c>
      <c r="K226" s="32" t="s">
        <v>32</v>
      </c>
      <c r="L226" s="50">
        <v>329</v>
      </c>
      <c r="M226" s="50">
        <v>900</v>
      </c>
      <c r="N226" s="50" t="s">
        <v>61</v>
      </c>
      <c r="O226" s="50" t="s">
        <v>61</v>
      </c>
      <c r="P226" s="32">
        <v>0.14399999999999999</v>
      </c>
      <c r="Q226" s="32" t="s">
        <v>280</v>
      </c>
      <c r="R226" s="4" t="s">
        <v>36</v>
      </c>
      <c r="S226" s="57">
        <v>2007</v>
      </c>
      <c r="T226" s="57">
        <v>2007</v>
      </c>
      <c r="U226" s="32" t="s">
        <v>289</v>
      </c>
      <c r="V226" s="32">
        <v>1</v>
      </c>
      <c r="W226" s="32" t="s">
        <v>38</v>
      </c>
      <c r="X226" s="32" t="s">
        <v>38</v>
      </c>
      <c r="Y226" s="32" t="s">
        <v>38</v>
      </c>
      <c r="Z226" s="32" t="s">
        <v>38</v>
      </c>
      <c r="AA226" s="32" t="s">
        <v>38</v>
      </c>
      <c r="AB226" s="32"/>
    </row>
    <row r="227" spans="1:28" ht="17.45" customHeight="1">
      <c r="A227" s="57" t="s">
        <v>278</v>
      </c>
      <c r="B227" s="32" t="s">
        <v>97</v>
      </c>
      <c r="C227" s="50">
        <v>2999</v>
      </c>
      <c r="D227" s="32" t="s">
        <v>29</v>
      </c>
      <c r="E227" s="32" t="s">
        <v>291</v>
      </c>
      <c r="F227" s="50" t="s">
        <v>192</v>
      </c>
      <c r="G227" s="4" t="s">
        <v>31</v>
      </c>
      <c r="H227" s="50" t="s">
        <v>192</v>
      </c>
      <c r="I227" s="32">
        <f>6.1/1000</f>
        <v>6.0999999999999995E-3</v>
      </c>
      <c r="J227" s="32">
        <v>0.87</v>
      </c>
      <c r="K227" s="32" t="s">
        <v>32</v>
      </c>
      <c r="L227" s="50">
        <v>0</v>
      </c>
      <c r="M227" s="50">
        <v>340</v>
      </c>
      <c r="N227" s="50" t="s">
        <v>61</v>
      </c>
      <c r="O227" s="50" t="s">
        <v>61</v>
      </c>
      <c r="P227" s="32">
        <v>0.14399999999999999</v>
      </c>
      <c r="Q227" s="32" t="s">
        <v>280</v>
      </c>
      <c r="R227" s="4" t="s">
        <v>36</v>
      </c>
      <c r="S227" s="57">
        <v>2008</v>
      </c>
      <c r="T227" s="57">
        <v>2008</v>
      </c>
      <c r="U227" s="32" t="s">
        <v>292</v>
      </c>
      <c r="V227" s="32">
        <v>1</v>
      </c>
      <c r="W227" s="32" t="s">
        <v>38</v>
      </c>
      <c r="X227" s="32" t="s">
        <v>38</v>
      </c>
      <c r="Y227" s="32" t="s">
        <v>38</v>
      </c>
      <c r="Z227" s="32" t="s">
        <v>38</v>
      </c>
      <c r="AA227" s="32" t="s">
        <v>38</v>
      </c>
      <c r="AB227" s="32"/>
    </row>
    <row r="228" spans="1:28" ht="17.45" customHeight="1">
      <c r="A228" s="57" t="s">
        <v>278</v>
      </c>
      <c r="B228" s="32" t="s">
        <v>97</v>
      </c>
      <c r="C228" s="50">
        <v>2898</v>
      </c>
      <c r="D228" s="32" t="s">
        <v>29</v>
      </c>
      <c r="E228" s="32" t="s">
        <v>293</v>
      </c>
      <c r="F228" s="50" t="s">
        <v>192</v>
      </c>
      <c r="G228" s="4" t="s">
        <v>31</v>
      </c>
      <c r="H228" s="50" t="s">
        <v>192</v>
      </c>
      <c r="I228" s="32">
        <f>2.8/1000</f>
        <v>2.8E-3</v>
      </c>
      <c r="J228" s="32">
        <v>0.91</v>
      </c>
      <c r="K228" s="32" t="s">
        <v>32</v>
      </c>
      <c r="L228" s="50">
        <v>0</v>
      </c>
      <c r="M228" s="50">
        <v>162</v>
      </c>
      <c r="N228" s="50" t="s">
        <v>61</v>
      </c>
      <c r="O228" s="50" t="s">
        <v>61</v>
      </c>
      <c r="P228" s="32">
        <v>0.14399999999999999</v>
      </c>
      <c r="Q228" s="32" t="s">
        <v>280</v>
      </c>
      <c r="R228" s="4" t="s">
        <v>36</v>
      </c>
      <c r="S228" s="57">
        <v>2006</v>
      </c>
      <c r="T228" s="57">
        <v>2006</v>
      </c>
      <c r="U228" s="32" t="s">
        <v>294</v>
      </c>
      <c r="V228" s="32">
        <v>1</v>
      </c>
      <c r="W228" s="32" t="s">
        <v>38</v>
      </c>
      <c r="X228" s="32" t="s">
        <v>38</v>
      </c>
      <c r="Y228" s="32" t="s">
        <v>38</v>
      </c>
      <c r="Z228" s="32" t="s">
        <v>38</v>
      </c>
      <c r="AA228" s="32" t="s">
        <v>38</v>
      </c>
      <c r="AB228" s="32"/>
    </row>
    <row r="229" spans="1:28" ht="17.45" customHeight="1">
      <c r="A229" s="57" t="s">
        <v>278</v>
      </c>
      <c r="B229" s="32" t="s">
        <v>97</v>
      </c>
      <c r="C229" s="50">
        <v>3569</v>
      </c>
      <c r="D229" s="32" t="s">
        <v>29</v>
      </c>
      <c r="E229" s="32" t="s">
        <v>295</v>
      </c>
      <c r="F229" s="50" t="s">
        <v>192</v>
      </c>
      <c r="G229" s="4" t="s">
        <v>31</v>
      </c>
      <c r="H229" s="50" t="s">
        <v>192</v>
      </c>
      <c r="I229" s="32">
        <f>0/1000</f>
        <v>0</v>
      </c>
      <c r="J229" s="32" t="s">
        <v>61</v>
      </c>
      <c r="K229" s="32" t="s">
        <v>32</v>
      </c>
      <c r="L229" s="50" t="s">
        <v>61</v>
      </c>
      <c r="M229" s="50" t="s">
        <v>61</v>
      </c>
      <c r="N229" s="50" t="s">
        <v>61</v>
      </c>
      <c r="O229" s="50" t="s">
        <v>61</v>
      </c>
      <c r="P229" s="32">
        <v>0.14399999999999999</v>
      </c>
      <c r="Q229" s="32" t="s">
        <v>280</v>
      </c>
      <c r="R229" s="4" t="s">
        <v>36</v>
      </c>
      <c r="S229" s="57">
        <v>2007</v>
      </c>
      <c r="T229" s="57">
        <v>2007</v>
      </c>
      <c r="U229" s="32" t="s">
        <v>294</v>
      </c>
      <c r="V229" s="32">
        <v>1</v>
      </c>
      <c r="W229" s="32" t="s">
        <v>38</v>
      </c>
      <c r="X229" s="32" t="s">
        <v>38</v>
      </c>
      <c r="Y229" s="32" t="s">
        <v>38</v>
      </c>
      <c r="Z229" s="32" t="s">
        <v>48</v>
      </c>
      <c r="AA229" s="32" t="s">
        <v>48</v>
      </c>
      <c r="AB229" s="32"/>
    </row>
    <row r="230" spans="1:28" ht="17.45" customHeight="1">
      <c r="A230" s="57" t="s">
        <v>278</v>
      </c>
      <c r="B230" s="32" t="s">
        <v>97</v>
      </c>
      <c r="C230" s="50">
        <v>3455</v>
      </c>
      <c r="D230" s="32" t="s">
        <v>29</v>
      </c>
      <c r="E230" s="32" t="s">
        <v>296</v>
      </c>
      <c r="F230" s="50" t="s">
        <v>192</v>
      </c>
      <c r="G230" s="4" t="s">
        <v>31</v>
      </c>
      <c r="H230" s="50" t="s">
        <v>192</v>
      </c>
      <c r="I230" s="32">
        <f>1.4/1000</f>
        <v>1.4E-3</v>
      </c>
      <c r="J230" s="32">
        <v>0.95</v>
      </c>
      <c r="K230" s="32" t="s">
        <v>32</v>
      </c>
      <c r="L230" s="50">
        <v>0</v>
      </c>
      <c r="M230" s="50">
        <v>88</v>
      </c>
      <c r="N230" s="50" t="s">
        <v>61</v>
      </c>
      <c r="O230" s="50" t="s">
        <v>61</v>
      </c>
      <c r="P230" s="32">
        <v>0.14399999999999999</v>
      </c>
      <c r="Q230" s="32" t="s">
        <v>280</v>
      </c>
      <c r="R230" s="4" t="s">
        <v>36</v>
      </c>
      <c r="S230" s="57">
        <v>2008</v>
      </c>
      <c r="T230" s="57">
        <v>2008</v>
      </c>
      <c r="U230" s="32" t="s">
        <v>294</v>
      </c>
      <c r="V230" s="32">
        <v>1</v>
      </c>
      <c r="W230" s="32" t="s">
        <v>38</v>
      </c>
      <c r="X230" s="32" t="s">
        <v>38</v>
      </c>
      <c r="Y230" s="32" t="s">
        <v>38</v>
      </c>
      <c r="Z230" s="32" t="s">
        <v>38</v>
      </c>
      <c r="AA230" s="32" t="s">
        <v>38</v>
      </c>
      <c r="AB230" s="32"/>
    </row>
    <row r="231" spans="1:28" ht="17.45" customHeight="1">
      <c r="A231" s="57" t="s">
        <v>278</v>
      </c>
      <c r="B231" s="32" t="s">
        <v>257</v>
      </c>
      <c r="C231" s="50">
        <v>1103</v>
      </c>
      <c r="D231" s="32" t="s">
        <v>29</v>
      </c>
      <c r="E231" s="32" t="s">
        <v>279</v>
      </c>
      <c r="F231" s="50" t="s">
        <v>192</v>
      </c>
      <c r="G231" s="4" t="s">
        <v>31</v>
      </c>
      <c r="H231" s="50" t="s">
        <v>192</v>
      </c>
      <c r="I231" s="32">
        <f>4.9/1000</f>
        <v>4.9000000000000007E-3</v>
      </c>
      <c r="J231" s="32">
        <v>0.86</v>
      </c>
      <c r="K231" s="32" t="s">
        <v>32</v>
      </c>
      <c r="L231" s="50">
        <v>0</v>
      </c>
      <c r="M231" s="50">
        <v>313</v>
      </c>
      <c r="N231" s="50" t="s">
        <v>61</v>
      </c>
      <c r="O231" s="50" t="s">
        <v>61</v>
      </c>
      <c r="P231" s="32" t="s">
        <v>297</v>
      </c>
      <c r="Q231" s="32" t="s">
        <v>280</v>
      </c>
      <c r="R231" s="4" t="s">
        <v>36</v>
      </c>
      <c r="S231" s="57">
        <v>2006</v>
      </c>
      <c r="T231" s="57">
        <v>2006</v>
      </c>
      <c r="U231" s="32" t="s">
        <v>281</v>
      </c>
      <c r="V231" s="32">
        <v>1</v>
      </c>
      <c r="W231" s="32" t="s">
        <v>38</v>
      </c>
      <c r="X231" s="32" t="s">
        <v>38</v>
      </c>
      <c r="Y231" s="32" t="s">
        <v>38</v>
      </c>
      <c r="Z231" s="32" t="s">
        <v>38</v>
      </c>
      <c r="AA231" s="32" t="s">
        <v>38</v>
      </c>
      <c r="AB231" s="32"/>
    </row>
    <row r="232" spans="1:28" ht="17.45" customHeight="1">
      <c r="A232" s="57" t="s">
        <v>278</v>
      </c>
      <c r="B232" s="32" t="s">
        <v>257</v>
      </c>
      <c r="C232" s="50">
        <v>5248</v>
      </c>
      <c r="D232" s="32" t="s">
        <v>29</v>
      </c>
      <c r="E232" s="32" t="s">
        <v>282</v>
      </c>
      <c r="F232" s="50" t="s">
        <v>192</v>
      </c>
      <c r="G232" s="4" t="s">
        <v>31</v>
      </c>
      <c r="H232" s="50" t="s">
        <v>192</v>
      </c>
      <c r="I232" s="32">
        <f>23.1/1000</f>
        <v>2.3100000000000002E-2</v>
      </c>
      <c r="J232" s="32">
        <v>0.28000000000000003</v>
      </c>
      <c r="K232" s="32" t="s">
        <v>32</v>
      </c>
      <c r="L232" s="32">
        <v>219</v>
      </c>
      <c r="M232" s="32">
        <v>683</v>
      </c>
      <c r="N232" s="50" t="s">
        <v>61</v>
      </c>
      <c r="O232" s="50" t="s">
        <v>61</v>
      </c>
      <c r="P232" s="32" t="s">
        <v>297</v>
      </c>
      <c r="Q232" s="32" t="s">
        <v>280</v>
      </c>
      <c r="R232" s="4" t="s">
        <v>36</v>
      </c>
      <c r="S232" s="57">
        <v>2007</v>
      </c>
      <c r="T232" s="57">
        <v>2007</v>
      </c>
      <c r="U232" s="32" t="s">
        <v>281</v>
      </c>
      <c r="V232" s="32">
        <v>1</v>
      </c>
      <c r="W232" s="32" t="s">
        <v>38</v>
      </c>
      <c r="X232" s="32" t="s">
        <v>38</v>
      </c>
      <c r="Y232" s="32" t="s">
        <v>38</v>
      </c>
      <c r="Z232" s="32" t="s">
        <v>38</v>
      </c>
      <c r="AA232" s="32" t="s">
        <v>38</v>
      </c>
      <c r="AB232" s="32"/>
    </row>
    <row r="233" spans="1:28" ht="17.45" customHeight="1">
      <c r="A233" s="57" t="s">
        <v>278</v>
      </c>
      <c r="B233" s="32" t="s">
        <v>257</v>
      </c>
      <c r="C233" s="50">
        <v>4668</v>
      </c>
      <c r="D233" s="32" t="s">
        <v>29</v>
      </c>
      <c r="E233" s="32" t="s">
        <v>283</v>
      </c>
      <c r="F233" s="50" t="s">
        <v>192</v>
      </c>
      <c r="G233" s="4" t="s">
        <v>31</v>
      </c>
      <c r="H233" s="50" t="s">
        <v>192</v>
      </c>
      <c r="I233" s="32">
        <f>12/1000</f>
        <v>1.2E-2</v>
      </c>
      <c r="J233" s="32">
        <v>0.28000000000000003</v>
      </c>
      <c r="K233" s="32" t="s">
        <v>32</v>
      </c>
      <c r="L233" s="50">
        <v>115</v>
      </c>
      <c r="M233" s="50">
        <v>362</v>
      </c>
      <c r="N233" s="50" t="s">
        <v>61</v>
      </c>
      <c r="O233" s="50" t="s">
        <v>61</v>
      </c>
      <c r="P233" s="32" t="s">
        <v>297</v>
      </c>
      <c r="Q233" s="32" t="s">
        <v>280</v>
      </c>
      <c r="R233" s="4" t="s">
        <v>36</v>
      </c>
      <c r="S233" s="57">
        <v>2008</v>
      </c>
      <c r="T233" s="57">
        <v>2008</v>
      </c>
      <c r="U233" s="32" t="s">
        <v>281</v>
      </c>
      <c r="V233" s="43">
        <v>1</v>
      </c>
      <c r="W233" s="43" t="s">
        <v>38</v>
      </c>
      <c r="X233" s="43" t="s">
        <v>38</v>
      </c>
      <c r="Y233" s="43" t="s">
        <v>38</v>
      </c>
      <c r="Z233" s="43" t="s">
        <v>38</v>
      </c>
      <c r="AA233" s="43" t="s">
        <v>38</v>
      </c>
      <c r="AB233" s="32"/>
    </row>
    <row r="234" spans="1:28" ht="17.45" customHeight="1">
      <c r="A234" s="57" t="s">
        <v>278</v>
      </c>
      <c r="B234" s="32" t="s">
        <v>257</v>
      </c>
      <c r="C234" s="50">
        <v>3185</v>
      </c>
      <c r="D234" s="32" t="s">
        <v>29</v>
      </c>
      <c r="E234" s="32" t="s">
        <v>284</v>
      </c>
      <c r="F234" s="50" t="s">
        <v>192</v>
      </c>
      <c r="G234" s="4" t="s">
        <v>31</v>
      </c>
      <c r="H234" s="50" t="s">
        <v>192</v>
      </c>
      <c r="I234" s="32">
        <f>6.8/1000</f>
        <v>6.7999999999999996E-3</v>
      </c>
      <c r="J234" s="32">
        <v>0.33</v>
      </c>
      <c r="K234" s="32" t="s">
        <v>32</v>
      </c>
      <c r="L234" s="50">
        <v>48</v>
      </c>
      <c r="M234" s="50">
        <v>222</v>
      </c>
      <c r="N234" s="50" t="s">
        <v>61</v>
      </c>
      <c r="O234" s="50" t="s">
        <v>61</v>
      </c>
      <c r="P234" s="32" t="s">
        <v>297</v>
      </c>
      <c r="Q234" s="32" t="s">
        <v>280</v>
      </c>
      <c r="R234" s="4" t="s">
        <v>36</v>
      </c>
      <c r="S234" s="57">
        <v>2006</v>
      </c>
      <c r="T234" s="57">
        <v>2006</v>
      </c>
      <c r="U234" s="32" t="s">
        <v>285</v>
      </c>
      <c r="V234" s="32">
        <v>1</v>
      </c>
      <c r="W234" s="32" t="s">
        <v>38</v>
      </c>
      <c r="X234" s="32" t="s">
        <v>38</v>
      </c>
      <c r="Y234" s="32" t="s">
        <v>38</v>
      </c>
      <c r="Z234" s="32" t="s">
        <v>38</v>
      </c>
      <c r="AA234" s="32" t="s">
        <v>38</v>
      </c>
      <c r="AB234" s="32"/>
    </row>
    <row r="235" spans="1:28" ht="17.45" customHeight="1">
      <c r="A235" s="57" t="s">
        <v>278</v>
      </c>
      <c r="B235" s="32" t="s">
        <v>257</v>
      </c>
      <c r="C235" s="50">
        <v>2515</v>
      </c>
      <c r="D235" s="32" t="s">
        <v>29</v>
      </c>
      <c r="E235" s="32" t="s">
        <v>286</v>
      </c>
      <c r="F235" s="50" t="s">
        <v>192</v>
      </c>
      <c r="G235" s="4" t="s">
        <v>31</v>
      </c>
      <c r="H235" s="50" t="s">
        <v>192</v>
      </c>
      <c r="I235" s="32">
        <f>15.8/1000</f>
        <v>1.5800000000000002E-2</v>
      </c>
      <c r="J235" s="32">
        <v>0.3</v>
      </c>
      <c r="K235" s="32" t="s">
        <v>32</v>
      </c>
      <c r="L235" s="50">
        <v>103</v>
      </c>
      <c r="M235" s="50">
        <v>460</v>
      </c>
      <c r="N235" s="50" t="s">
        <v>61</v>
      </c>
      <c r="O235" s="50" t="s">
        <v>61</v>
      </c>
      <c r="P235" s="32" t="s">
        <v>297</v>
      </c>
      <c r="Q235" s="32" t="s">
        <v>280</v>
      </c>
      <c r="R235" s="4" t="s">
        <v>36</v>
      </c>
      <c r="S235" s="57">
        <v>2007</v>
      </c>
      <c r="T235" s="57">
        <v>2007</v>
      </c>
      <c r="U235" s="32" t="s">
        <v>285</v>
      </c>
      <c r="V235" s="32">
        <v>1</v>
      </c>
      <c r="W235" s="32" t="s">
        <v>38</v>
      </c>
      <c r="X235" s="32" t="s">
        <v>38</v>
      </c>
      <c r="Y235" s="32" t="s">
        <v>38</v>
      </c>
      <c r="Z235" s="32" t="s">
        <v>38</v>
      </c>
      <c r="AA235" s="32" t="s">
        <v>38</v>
      </c>
      <c r="AB235" s="32"/>
    </row>
    <row r="236" spans="1:28" ht="17.45" customHeight="1">
      <c r="A236" s="57" t="s">
        <v>278</v>
      </c>
      <c r="B236" s="32" t="s">
        <v>257</v>
      </c>
      <c r="C236" s="50">
        <v>3018</v>
      </c>
      <c r="D236" s="32" t="s">
        <v>29</v>
      </c>
      <c r="E236" s="32" t="s">
        <v>287</v>
      </c>
      <c r="F236" s="50" t="s">
        <v>192</v>
      </c>
      <c r="G236" s="4" t="s">
        <v>31</v>
      </c>
      <c r="H236" s="50" t="s">
        <v>192</v>
      </c>
      <c r="I236" s="32">
        <f>38.5/1000</f>
        <v>3.85E-2</v>
      </c>
      <c r="J236" s="32">
        <v>0.39</v>
      </c>
      <c r="K236" s="32" t="s">
        <v>32</v>
      </c>
      <c r="L236" s="50">
        <v>266</v>
      </c>
      <c r="M236" s="50">
        <v>1364</v>
      </c>
      <c r="N236" s="50" t="s">
        <v>61</v>
      </c>
      <c r="O236" s="50" t="s">
        <v>61</v>
      </c>
      <c r="P236" s="32" t="s">
        <v>297</v>
      </c>
      <c r="Q236" s="32" t="s">
        <v>280</v>
      </c>
      <c r="R236" s="4" t="s">
        <v>36</v>
      </c>
      <c r="S236" s="57">
        <v>2008</v>
      </c>
      <c r="T236" s="57">
        <v>2008</v>
      </c>
      <c r="U236" s="32" t="s">
        <v>285</v>
      </c>
      <c r="V236" s="32">
        <v>1</v>
      </c>
      <c r="W236" s="32" t="s">
        <v>38</v>
      </c>
      <c r="X236" s="32" t="s">
        <v>38</v>
      </c>
      <c r="Y236" s="32" t="s">
        <v>38</v>
      </c>
      <c r="Z236" s="32" t="s">
        <v>38</v>
      </c>
      <c r="AA236" s="32" t="s">
        <v>38</v>
      </c>
      <c r="AB236" s="32"/>
    </row>
    <row r="237" spans="1:28" ht="17.45" customHeight="1">
      <c r="A237" s="57" t="s">
        <v>278</v>
      </c>
      <c r="B237" s="32" t="s">
        <v>257</v>
      </c>
      <c r="C237" s="50">
        <v>5292</v>
      </c>
      <c r="D237" s="32" t="s">
        <v>29</v>
      </c>
      <c r="E237" s="32" t="s">
        <v>288</v>
      </c>
      <c r="F237" s="50" t="s">
        <v>192</v>
      </c>
      <c r="G237" s="4" t="s">
        <v>31</v>
      </c>
      <c r="H237" s="50" t="s">
        <v>192</v>
      </c>
      <c r="I237" s="32">
        <f>0.2/1000</f>
        <v>2.0000000000000001E-4</v>
      </c>
      <c r="J237" s="32">
        <v>0.4</v>
      </c>
      <c r="K237" s="32" t="s">
        <v>32</v>
      </c>
      <c r="L237" s="50">
        <v>0</v>
      </c>
      <c r="M237" s="50">
        <v>14</v>
      </c>
      <c r="N237" s="50" t="s">
        <v>61</v>
      </c>
      <c r="O237" s="50" t="s">
        <v>61</v>
      </c>
      <c r="P237" s="32" t="s">
        <v>297</v>
      </c>
      <c r="Q237" s="32" t="s">
        <v>280</v>
      </c>
      <c r="R237" s="4" t="s">
        <v>36</v>
      </c>
      <c r="S237" s="57">
        <v>2006</v>
      </c>
      <c r="T237" s="57">
        <v>2006</v>
      </c>
      <c r="U237" s="32" t="s">
        <v>289</v>
      </c>
      <c r="V237" s="32">
        <v>1</v>
      </c>
      <c r="W237" s="32" t="s">
        <v>38</v>
      </c>
      <c r="X237" s="32" t="s">
        <v>38</v>
      </c>
      <c r="Y237" s="32" t="s">
        <v>38</v>
      </c>
      <c r="Z237" s="32" t="s">
        <v>38</v>
      </c>
      <c r="AA237" s="32" t="s">
        <v>38</v>
      </c>
      <c r="AB237" s="32"/>
    </row>
    <row r="238" spans="1:28" ht="17.45" customHeight="1">
      <c r="A238" s="57" t="s">
        <v>278</v>
      </c>
      <c r="B238" s="32" t="s">
        <v>257</v>
      </c>
      <c r="C238" s="50">
        <v>2371</v>
      </c>
      <c r="D238" s="32" t="s">
        <v>29</v>
      </c>
      <c r="E238" s="32" t="s">
        <v>290</v>
      </c>
      <c r="F238" s="50" t="s">
        <v>192</v>
      </c>
      <c r="G238" s="4" t="s">
        <v>31</v>
      </c>
      <c r="H238" s="50" t="s">
        <v>192</v>
      </c>
      <c r="I238" s="32">
        <f>0/1000</f>
        <v>0</v>
      </c>
      <c r="J238" s="32" t="s">
        <v>61</v>
      </c>
      <c r="K238" s="32" t="s">
        <v>32</v>
      </c>
      <c r="L238" s="50" t="s">
        <v>61</v>
      </c>
      <c r="M238" s="50" t="s">
        <v>61</v>
      </c>
      <c r="N238" s="50" t="s">
        <v>61</v>
      </c>
      <c r="O238" s="50" t="s">
        <v>61</v>
      </c>
      <c r="P238" s="32" t="s">
        <v>297</v>
      </c>
      <c r="Q238" s="32" t="s">
        <v>280</v>
      </c>
      <c r="R238" s="4" t="s">
        <v>36</v>
      </c>
      <c r="S238" s="57">
        <v>2007</v>
      </c>
      <c r="T238" s="57">
        <v>2007</v>
      </c>
      <c r="U238" s="32" t="s">
        <v>289</v>
      </c>
      <c r="V238" s="32">
        <v>1</v>
      </c>
      <c r="W238" s="32" t="s">
        <v>38</v>
      </c>
      <c r="X238" s="32" t="s">
        <v>38</v>
      </c>
      <c r="Y238" s="32" t="s">
        <v>38</v>
      </c>
      <c r="Z238" s="32" t="s">
        <v>48</v>
      </c>
      <c r="AA238" s="32" t="s">
        <v>48</v>
      </c>
      <c r="AB238" s="32"/>
    </row>
    <row r="239" spans="1:28" ht="17.45" customHeight="1">
      <c r="A239" s="57" t="s">
        <v>278</v>
      </c>
      <c r="B239" s="32" t="s">
        <v>257</v>
      </c>
      <c r="C239" s="50">
        <v>2999</v>
      </c>
      <c r="D239" s="32" t="s">
        <v>29</v>
      </c>
      <c r="E239" s="32" t="s">
        <v>291</v>
      </c>
      <c r="F239" s="50" t="s">
        <v>192</v>
      </c>
      <c r="G239" s="4" t="s">
        <v>31</v>
      </c>
      <c r="H239" s="50" t="s">
        <v>192</v>
      </c>
      <c r="I239" s="32">
        <f>1.5/1000</f>
        <v>1.5E-3</v>
      </c>
      <c r="J239" s="32">
        <v>0.56000000000000005</v>
      </c>
      <c r="K239" s="32" t="s">
        <v>32</v>
      </c>
      <c r="L239" s="50">
        <v>0</v>
      </c>
      <c r="M239" s="50">
        <v>60</v>
      </c>
      <c r="N239" s="50" t="s">
        <v>61</v>
      </c>
      <c r="O239" s="50" t="s">
        <v>61</v>
      </c>
      <c r="P239" s="32" t="s">
        <v>297</v>
      </c>
      <c r="Q239" s="32" t="s">
        <v>280</v>
      </c>
      <c r="R239" s="4" t="s">
        <v>36</v>
      </c>
      <c r="S239" s="57">
        <v>2008</v>
      </c>
      <c r="T239" s="57">
        <v>2008</v>
      </c>
      <c r="U239" s="32" t="s">
        <v>292</v>
      </c>
      <c r="V239" s="43">
        <v>1</v>
      </c>
      <c r="W239" s="43" t="s">
        <v>38</v>
      </c>
      <c r="X239" s="43" t="s">
        <v>38</v>
      </c>
      <c r="Y239" s="43" t="s">
        <v>38</v>
      </c>
      <c r="Z239" s="43" t="s">
        <v>38</v>
      </c>
      <c r="AA239" s="43" t="s">
        <v>38</v>
      </c>
      <c r="AB239" s="32"/>
    </row>
    <row r="240" spans="1:28" ht="17.45" customHeight="1">
      <c r="A240" s="71" t="s">
        <v>278</v>
      </c>
      <c r="B240" s="32" t="s">
        <v>257</v>
      </c>
      <c r="C240" s="50">
        <v>2898</v>
      </c>
      <c r="D240" s="32" t="s">
        <v>29</v>
      </c>
      <c r="E240" s="32" t="s">
        <v>293</v>
      </c>
      <c r="F240" s="50" t="s">
        <v>192</v>
      </c>
      <c r="G240" s="4" t="s">
        <v>31</v>
      </c>
      <c r="H240" s="50" t="s">
        <v>192</v>
      </c>
      <c r="I240" s="32">
        <f>2/1000</f>
        <v>2E-3</v>
      </c>
      <c r="J240" s="32">
        <v>0.55000000000000004</v>
      </c>
      <c r="K240" s="32" t="s">
        <v>32</v>
      </c>
      <c r="L240" s="50">
        <v>0</v>
      </c>
      <c r="M240" s="50">
        <v>78</v>
      </c>
      <c r="N240" s="50" t="s">
        <v>61</v>
      </c>
      <c r="O240" s="50" t="s">
        <v>61</v>
      </c>
      <c r="P240" s="32" t="s">
        <v>297</v>
      </c>
      <c r="Q240" s="32" t="s">
        <v>280</v>
      </c>
      <c r="R240" s="4" t="s">
        <v>36</v>
      </c>
      <c r="S240" s="57">
        <v>2006</v>
      </c>
      <c r="T240" s="57">
        <v>2006</v>
      </c>
      <c r="U240" s="32" t="s">
        <v>294</v>
      </c>
      <c r="V240" s="32">
        <v>1</v>
      </c>
      <c r="W240" s="32" t="s">
        <v>38</v>
      </c>
      <c r="X240" s="32" t="s">
        <v>38</v>
      </c>
      <c r="Y240" s="32" t="s">
        <v>38</v>
      </c>
      <c r="Z240" s="32" t="s">
        <v>38</v>
      </c>
      <c r="AA240" s="32" t="s">
        <v>38</v>
      </c>
      <c r="AB240" s="32"/>
    </row>
    <row r="241" spans="1:28" s="32" customFormat="1" ht="17.45" customHeight="1">
      <c r="A241" s="71" t="s">
        <v>278</v>
      </c>
      <c r="B241" s="32" t="s">
        <v>257</v>
      </c>
      <c r="C241" s="50">
        <v>3569</v>
      </c>
      <c r="D241" s="32" t="s">
        <v>29</v>
      </c>
      <c r="E241" s="32" t="s">
        <v>295</v>
      </c>
      <c r="F241" s="50" t="s">
        <v>192</v>
      </c>
      <c r="G241" s="4" t="s">
        <v>31</v>
      </c>
      <c r="H241" s="50" t="s">
        <v>192</v>
      </c>
      <c r="I241" s="32">
        <f>7.2/1000</f>
        <v>7.1999999999999998E-3</v>
      </c>
      <c r="J241" s="32">
        <v>0.5</v>
      </c>
      <c r="K241" s="32" t="s">
        <v>32</v>
      </c>
      <c r="L241" s="50">
        <v>30</v>
      </c>
      <c r="M241" s="50">
        <v>294</v>
      </c>
      <c r="N241" s="50" t="s">
        <v>61</v>
      </c>
      <c r="O241" s="50" t="s">
        <v>61</v>
      </c>
      <c r="P241" s="32" t="s">
        <v>297</v>
      </c>
      <c r="Q241" s="32" t="s">
        <v>280</v>
      </c>
      <c r="R241" s="4" t="s">
        <v>36</v>
      </c>
      <c r="S241" s="57">
        <v>2007</v>
      </c>
      <c r="T241" s="57">
        <v>2007</v>
      </c>
      <c r="U241" s="32" t="s">
        <v>294</v>
      </c>
      <c r="V241" s="32">
        <v>1</v>
      </c>
      <c r="W241" s="32" t="s">
        <v>38</v>
      </c>
      <c r="X241" s="32" t="s">
        <v>38</v>
      </c>
      <c r="Y241" s="32" t="s">
        <v>38</v>
      </c>
      <c r="Z241" s="32" t="s">
        <v>38</v>
      </c>
      <c r="AA241" s="32" t="s">
        <v>38</v>
      </c>
    </row>
    <row r="242" spans="1:28" s="32" customFormat="1" ht="17.45" customHeight="1">
      <c r="A242" s="71" t="s">
        <v>278</v>
      </c>
      <c r="B242" s="32" t="s">
        <v>257</v>
      </c>
      <c r="C242" s="50">
        <v>3455</v>
      </c>
      <c r="D242" s="32" t="s">
        <v>29</v>
      </c>
      <c r="E242" s="32" t="s">
        <v>296</v>
      </c>
      <c r="F242" s="50" t="s">
        <v>192</v>
      </c>
      <c r="G242" s="4" t="s">
        <v>31</v>
      </c>
      <c r="H242" s="50" t="s">
        <v>192</v>
      </c>
      <c r="I242" s="32">
        <f>9.2/1000</f>
        <v>9.1999999999999998E-3</v>
      </c>
      <c r="J242" s="32">
        <v>0.36</v>
      </c>
      <c r="K242" s="32" t="s">
        <v>32</v>
      </c>
      <c r="L242" s="50">
        <v>48</v>
      </c>
      <c r="M242" s="50">
        <v>297</v>
      </c>
      <c r="N242" s="50" t="s">
        <v>61</v>
      </c>
      <c r="O242" s="50" t="s">
        <v>61</v>
      </c>
      <c r="P242" s="32" t="s">
        <v>297</v>
      </c>
      <c r="Q242" s="32" t="s">
        <v>280</v>
      </c>
      <c r="R242" s="4" t="s">
        <v>36</v>
      </c>
      <c r="S242" s="57">
        <v>2008</v>
      </c>
      <c r="T242" s="57">
        <v>2008</v>
      </c>
      <c r="U242" s="32" t="s">
        <v>294</v>
      </c>
      <c r="V242" s="43">
        <v>1</v>
      </c>
      <c r="W242" s="43" t="s">
        <v>38</v>
      </c>
      <c r="X242" s="43" t="s">
        <v>38</v>
      </c>
      <c r="Y242" s="43" t="s">
        <v>38</v>
      </c>
      <c r="Z242" s="43" t="s">
        <v>38</v>
      </c>
      <c r="AA242" s="43" t="s">
        <v>38</v>
      </c>
    </row>
    <row r="243" spans="1:28" s="32" customFormat="1" ht="17.45" customHeight="1">
      <c r="A243" s="44" t="s">
        <v>298</v>
      </c>
      <c r="B243" s="32" t="s">
        <v>97</v>
      </c>
      <c r="C243" s="50">
        <v>791</v>
      </c>
      <c r="D243" s="32" t="s">
        <v>29</v>
      </c>
      <c r="E243" s="32" t="s">
        <v>299</v>
      </c>
      <c r="F243" s="50">
        <v>125000</v>
      </c>
      <c r="G243" s="4" t="s">
        <v>31</v>
      </c>
      <c r="H243" s="50">
        <v>1229</v>
      </c>
      <c r="I243" s="32">
        <f>H243/F243</f>
        <v>9.8320000000000005E-3</v>
      </c>
      <c r="J243" s="32">
        <v>0.47</v>
      </c>
      <c r="K243" s="32" t="s">
        <v>32</v>
      </c>
      <c r="L243" s="50">
        <v>495</v>
      </c>
      <c r="M243" s="50">
        <v>2939</v>
      </c>
      <c r="N243" s="48">
        <f>L243/F243</f>
        <v>3.96E-3</v>
      </c>
      <c r="O243" s="48">
        <f>M243/F243</f>
        <v>2.3512000000000002E-2</v>
      </c>
      <c r="P243" s="32" t="s">
        <v>48</v>
      </c>
      <c r="Q243" s="32" t="s">
        <v>300</v>
      </c>
      <c r="R243" s="4" t="s">
        <v>36</v>
      </c>
      <c r="S243" s="57">
        <v>2006</v>
      </c>
      <c r="T243" s="57">
        <v>2006</v>
      </c>
      <c r="U243" s="32" t="s">
        <v>301</v>
      </c>
      <c r="V243" s="32">
        <v>1</v>
      </c>
      <c r="W243" s="43" t="s">
        <v>38</v>
      </c>
      <c r="X243" s="43" t="s">
        <v>38</v>
      </c>
      <c r="Y243" s="43" t="s">
        <v>38</v>
      </c>
      <c r="Z243" s="43" t="s">
        <v>38</v>
      </c>
      <c r="AA243" s="43" t="s">
        <v>38</v>
      </c>
    </row>
    <row r="244" spans="1:28" s="32" customFormat="1" ht="17.45" customHeight="1">
      <c r="A244" s="44" t="s">
        <v>302</v>
      </c>
      <c r="B244" s="43" t="s">
        <v>114</v>
      </c>
      <c r="C244" s="43" t="s">
        <v>34</v>
      </c>
      <c r="D244" s="47" t="s">
        <v>61</v>
      </c>
      <c r="E244" s="43" t="s">
        <v>303</v>
      </c>
      <c r="F244" s="43" t="s">
        <v>61</v>
      </c>
      <c r="G244" s="43" t="s">
        <v>61</v>
      </c>
      <c r="H244" s="43">
        <v>470</v>
      </c>
      <c r="I244" s="43">
        <v>7.4999999999999997E-2</v>
      </c>
      <c r="J244" s="43" t="s">
        <v>61</v>
      </c>
      <c r="K244" s="43" t="s">
        <v>61</v>
      </c>
      <c r="L244" s="43">
        <v>100</v>
      </c>
      <c r="M244" s="43">
        <v>2207</v>
      </c>
      <c r="N244" s="43">
        <v>1.6E-2</v>
      </c>
      <c r="O244" s="43">
        <v>3.5000000000000003E-2</v>
      </c>
      <c r="P244" s="43" t="s">
        <v>48</v>
      </c>
      <c r="Q244" s="43"/>
      <c r="R244" s="43" t="s">
        <v>36</v>
      </c>
      <c r="S244" s="43">
        <v>2008</v>
      </c>
      <c r="T244" s="43">
        <v>2008</v>
      </c>
      <c r="U244" s="69">
        <v>39600</v>
      </c>
      <c r="V244" s="43">
        <v>1</v>
      </c>
      <c r="W244" s="43" t="s">
        <v>38</v>
      </c>
      <c r="X244" s="43" t="s">
        <v>38</v>
      </c>
      <c r="Y244" s="43" t="s">
        <v>38</v>
      </c>
      <c r="Z244" s="43" t="s">
        <v>38</v>
      </c>
      <c r="AA244" s="43" t="s">
        <v>38</v>
      </c>
      <c r="AB244" s="43"/>
    </row>
    <row r="245" spans="1:28" s="32" customFormat="1" ht="17.45" customHeight="1">
      <c r="A245" s="44" t="s">
        <v>304</v>
      </c>
      <c r="B245" s="32" t="s">
        <v>97</v>
      </c>
      <c r="C245" s="45">
        <v>7194</v>
      </c>
      <c r="D245" s="43" t="s">
        <v>105</v>
      </c>
      <c r="E245" s="43" t="s">
        <v>305</v>
      </c>
      <c r="F245" s="5" t="s">
        <v>192</v>
      </c>
      <c r="G245" s="43">
        <v>7111.56</v>
      </c>
      <c r="H245" s="5" t="s">
        <v>192</v>
      </c>
      <c r="I245" s="43">
        <f>1.806/100</f>
        <v>1.806E-2</v>
      </c>
      <c r="J245" s="43">
        <v>0.34</v>
      </c>
      <c r="K245" s="32" t="s">
        <v>155</v>
      </c>
      <c r="L245" s="47" t="s">
        <v>61</v>
      </c>
      <c r="M245" s="47" t="s">
        <v>61</v>
      </c>
      <c r="N245" s="47" t="s">
        <v>61</v>
      </c>
      <c r="O245" s="47" t="s">
        <v>61</v>
      </c>
      <c r="P245" s="43"/>
      <c r="Q245" s="32" t="s">
        <v>306</v>
      </c>
      <c r="R245" s="43" t="s">
        <v>36</v>
      </c>
      <c r="S245" s="43">
        <v>2007</v>
      </c>
      <c r="T245" s="43">
        <v>2007</v>
      </c>
      <c r="U245" s="69" t="s">
        <v>307</v>
      </c>
      <c r="V245" s="43">
        <v>1</v>
      </c>
      <c r="W245" s="43"/>
      <c r="X245" s="43"/>
      <c r="Y245" s="43"/>
      <c r="Z245" s="43"/>
      <c r="AA245" s="43"/>
      <c r="AB245" s="43"/>
    </row>
    <row r="246" spans="1:28" s="32" customFormat="1" ht="17.45" customHeight="1">
      <c r="A246" s="44" t="s">
        <v>304</v>
      </c>
      <c r="B246" s="32" t="s">
        <v>97</v>
      </c>
      <c r="C246" s="45">
        <v>5088</v>
      </c>
      <c r="D246" s="43" t="s">
        <v>105</v>
      </c>
      <c r="E246" s="43" t="s">
        <v>308</v>
      </c>
      <c r="F246" s="5" t="s">
        <v>192</v>
      </c>
      <c r="G246" s="43">
        <v>5054.45</v>
      </c>
      <c r="H246" s="5" t="s">
        <v>192</v>
      </c>
      <c r="I246" s="43">
        <f>2.616/100</f>
        <v>2.6160000000000003E-2</v>
      </c>
      <c r="J246" s="43">
        <v>0.5</v>
      </c>
      <c r="K246" s="32" t="s">
        <v>155</v>
      </c>
      <c r="L246" s="47" t="s">
        <v>61</v>
      </c>
      <c r="M246" s="47" t="s">
        <v>61</v>
      </c>
      <c r="N246" s="47" t="s">
        <v>61</v>
      </c>
      <c r="O246" s="47" t="s">
        <v>61</v>
      </c>
      <c r="P246" s="43"/>
      <c r="Q246" s="32" t="s">
        <v>306</v>
      </c>
      <c r="R246" s="43" t="s">
        <v>36</v>
      </c>
      <c r="S246" s="43">
        <v>2008</v>
      </c>
      <c r="T246" s="43">
        <v>2008</v>
      </c>
      <c r="U246" s="69" t="s">
        <v>309</v>
      </c>
      <c r="V246" s="43">
        <v>1</v>
      </c>
      <c r="W246" s="43"/>
      <c r="X246" s="43"/>
      <c r="Y246" s="43"/>
      <c r="Z246" s="43"/>
      <c r="AA246" s="43"/>
      <c r="AB246" s="43"/>
    </row>
    <row r="247" spans="1:28" s="32" customFormat="1" ht="17.45" customHeight="1">
      <c r="A247" s="44" t="s">
        <v>304</v>
      </c>
      <c r="B247" s="32" t="s">
        <v>97</v>
      </c>
      <c r="C247" s="45">
        <v>8598</v>
      </c>
      <c r="D247" s="43" t="s">
        <v>105</v>
      </c>
      <c r="E247" s="43" t="s">
        <v>310</v>
      </c>
      <c r="F247" s="5" t="s">
        <v>192</v>
      </c>
      <c r="G247" s="43">
        <v>8415.11</v>
      </c>
      <c r="H247" s="5" t="s">
        <v>192</v>
      </c>
      <c r="I247" s="43">
        <f>0.66/100</f>
        <v>6.6E-3</v>
      </c>
      <c r="J247" s="43">
        <v>0.13</v>
      </c>
      <c r="K247" s="32" t="s">
        <v>155</v>
      </c>
      <c r="L247" s="47" t="s">
        <v>61</v>
      </c>
      <c r="M247" s="47" t="s">
        <v>61</v>
      </c>
      <c r="N247" s="47" t="s">
        <v>61</v>
      </c>
      <c r="O247" s="47" t="s">
        <v>61</v>
      </c>
      <c r="P247" s="43"/>
      <c r="Q247" s="32" t="s">
        <v>306</v>
      </c>
      <c r="R247" s="43" t="s">
        <v>36</v>
      </c>
      <c r="S247" s="43">
        <v>2009</v>
      </c>
      <c r="T247" s="43">
        <v>2009</v>
      </c>
      <c r="U247" s="69" t="s">
        <v>311</v>
      </c>
      <c r="V247" s="43">
        <v>1</v>
      </c>
      <c r="W247" s="43"/>
      <c r="X247" s="43"/>
      <c r="Y247" s="43"/>
      <c r="Z247" s="43"/>
      <c r="AA247" s="43"/>
      <c r="AB247" s="43"/>
    </row>
    <row r="248" spans="1:28" s="32" customFormat="1" ht="17.45" customHeight="1">
      <c r="A248" s="44" t="s">
        <v>312</v>
      </c>
      <c r="B248" s="32" t="s">
        <v>97</v>
      </c>
      <c r="C248" s="43"/>
      <c r="D248" s="43" t="s">
        <v>29</v>
      </c>
      <c r="E248" s="32" t="s">
        <v>313</v>
      </c>
      <c r="F248" s="5">
        <v>9464</v>
      </c>
      <c r="G248" s="43" t="s">
        <v>31</v>
      </c>
      <c r="H248" s="5">
        <v>1157</v>
      </c>
      <c r="I248" s="43">
        <f>H248/F248</f>
        <v>0.12225274725274725</v>
      </c>
      <c r="J248" s="72">
        <v>0.82</v>
      </c>
      <c r="K248" s="43" t="s">
        <v>32</v>
      </c>
      <c r="L248" s="43">
        <v>283</v>
      </c>
      <c r="M248" s="43">
        <v>4721</v>
      </c>
      <c r="N248" s="48">
        <f>L248/F248</f>
        <v>2.9902789518174135E-2</v>
      </c>
      <c r="O248" s="48">
        <f>M248/F248</f>
        <v>0.49883770076077766</v>
      </c>
      <c r="P248" s="43" t="s">
        <v>48</v>
      </c>
      <c r="Q248" s="43" t="s">
        <v>49</v>
      </c>
      <c r="R248" s="43" t="s">
        <v>36</v>
      </c>
      <c r="S248" s="43">
        <v>2003</v>
      </c>
      <c r="T248" s="43">
        <v>2003</v>
      </c>
      <c r="U248" s="69" t="s">
        <v>314</v>
      </c>
      <c r="V248" s="43">
        <v>1</v>
      </c>
      <c r="W248" s="43" t="s">
        <v>38</v>
      </c>
      <c r="X248" s="43" t="s">
        <v>38</v>
      </c>
      <c r="Y248" s="43" t="s">
        <v>38</v>
      </c>
      <c r="Z248" s="43" t="s">
        <v>38</v>
      </c>
      <c r="AA248" s="43" t="s">
        <v>38</v>
      </c>
      <c r="AB248" s="43"/>
    </row>
    <row r="249" spans="1:28" s="32" customFormat="1" ht="17.45" customHeight="1">
      <c r="A249" s="44" t="s">
        <v>312</v>
      </c>
      <c r="B249" s="32" t="s">
        <v>97</v>
      </c>
      <c r="C249" s="43"/>
      <c r="D249" s="43" t="s">
        <v>29</v>
      </c>
      <c r="E249" s="32" t="s">
        <v>315</v>
      </c>
      <c r="F249" s="5">
        <v>51387</v>
      </c>
      <c r="G249" s="43" t="s">
        <v>31</v>
      </c>
      <c r="H249" s="5">
        <v>388</v>
      </c>
      <c r="I249" s="43">
        <f>H249/F249</f>
        <v>7.5505478039192796E-3</v>
      </c>
      <c r="J249" s="72">
        <v>1.21</v>
      </c>
      <c r="K249" s="43" t="s">
        <v>32</v>
      </c>
      <c r="L249" s="43">
        <v>60</v>
      </c>
      <c r="M249" s="43">
        <v>2510</v>
      </c>
      <c r="N249" s="48">
        <f>L249/F249</f>
        <v>1.1676104851421566E-3</v>
      </c>
      <c r="O249" s="48">
        <f>M249/F249</f>
        <v>4.8845038628446885E-2</v>
      </c>
      <c r="P249" s="43" t="s">
        <v>48</v>
      </c>
      <c r="Q249" s="43" t="s">
        <v>49</v>
      </c>
      <c r="R249" s="43" t="s">
        <v>36</v>
      </c>
      <c r="S249" s="43">
        <v>2003</v>
      </c>
      <c r="T249" s="43">
        <v>2003</v>
      </c>
      <c r="U249" s="69" t="s">
        <v>314</v>
      </c>
      <c r="V249" s="43">
        <v>1</v>
      </c>
      <c r="W249" s="43" t="s">
        <v>38</v>
      </c>
      <c r="X249" s="43" t="s">
        <v>38</v>
      </c>
      <c r="Y249" s="43" t="s">
        <v>38</v>
      </c>
      <c r="Z249" s="43" t="s">
        <v>38</v>
      </c>
      <c r="AA249" s="43" t="s">
        <v>38</v>
      </c>
      <c r="AB249" s="43"/>
    </row>
    <row r="250" spans="1:28" s="32" customFormat="1" ht="17.45" customHeight="1">
      <c r="A250" s="44" t="s">
        <v>312</v>
      </c>
      <c r="B250" s="32" t="s">
        <v>97</v>
      </c>
      <c r="C250" s="43"/>
      <c r="D250" s="43" t="s">
        <v>29</v>
      </c>
      <c r="E250" s="43" t="s">
        <v>316</v>
      </c>
      <c r="F250" s="5">
        <v>5914</v>
      </c>
      <c r="G250" s="43" t="s">
        <v>31</v>
      </c>
      <c r="H250" s="5">
        <v>2046</v>
      </c>
      <c r="I250" s="43">
        <f>H250/F250</f>
        <v>0.34595874196821103</v>
      </c>
      <c r="J250" s="72">
        <v>0.77</v>
      </c>
      <c r="K250" s="43" t="s">
        <v>32</v>
      </c>
      <c r="L250" s="47">
        <v>541</v>
      </c>
      <c r="M250" s="47">
        <v>7742</v>
      </c>
      <c r="N250" s="48">
        <f>L250/F250</f>
        <v>9.1477849171457556E-2</v>
      </c>
      <c r="O250" s="48">
        <f>M250/F250</f>
        <v>1.3090970578288805</v>
      </c>
      <c r="P250" s="43" t="s">
        <v>48</v>
      </c>
      <c r="Q250" s="43" t="s">
        <v>49</v>
      </c>
      <c r="R250" s="43" t="s">
        <v>36</v>
      </c>
      <c r="S250" s="43">
        <v>2002</v>
      </c>
      <c r="T250" s="43">
        <v>2002</v>
      </c>
      <c r="U250" s="69" t="s">
        <v>317</v>
      </c>
      <c r="V250" s="43">
        <v>1</v>
      </c>
      <c r="W250" s="43" t="s">
        <v>38</v>
      </c>
      <c r="X250" s="43" t="s">
        <v>38</v>
      </c>
      <c r="Y250" s="43" t="s">
        <v>38</v>
      </c>
      <c r="Z250" s="43" t="s">
        <v>38</v>
      </c>
      <c r="AA250" s="43" t="s">
        <v>38</v>
      </c>
      <c r="AB250" s="43"/>
    </row>
    <row r="251" spans="1:28" s="32" customFormat="1" ht="17.45" customHeight="1">
      <c r="A251" s="44" t="s">
        <v>312</v>
      </c>
      <c r="B251" s="32" t="s">
        <v>97</v>
      </c>
      <c r="C251" s="43"/>
      <c r="D251" s="43" t="s">
        <v>29</v>
      </c>
      <c r="E251" s="43" t="s">
        <v>318</v>
      </c>
      <c r="F251" s="5">
        <v>38537</v>
      </c>
      <c r="G251" s="43" t="s">
        <v>31</v>
      </c>
      <c r="H251" s="5">
        <v>1250</v>
      </c>
      <c r="I251" s="43">
        <f>H251/F251</f>
        <v>3.2436359861950856E-2</v>
      </c>
      <c r="J251" s="72">
        <v>0.97</v>
      </c>
      <c r="K251" s="43" t="s">
        <v>32</v>
      </c>
      <c r="L251" s="43">
        <v>252</v>
      </c>
      <c r="M251" s="43">
        <v>6204</v>
      </c>
      <c r="N251" s="48">
        <f>L251/F251</f>
        <v>6.5391701481692915E-3</v>
      </c>
      <c r="O251" s="48">
        <f>M251/F251</f>
        <v>0.16098814126683447</v>
      </c>
      <c r="P251" s="43" t="s">
        <v>48</v>
      </c>
      <c r="Q251" s="43" t="s">
        <v>49</v>
      </c>
      <c r="R251" s="43" t="s">
        <v>36</v>
      </c>
      <c r="S251" s="43">
        <v>2003</v>
      </c>
      <c r="T251" s="43">
        <v>2003</v>
      </c>
      <c r="U251" s="69" t="s">
        <v>314</v>
      </c>
      <c r="V251" s="43">
        <v>1</v>
      </c>
      <c r="W251" s="43" t="s">
        <v>38</v>
      </c>
      <c r="X251" s="43" t="s">
        <v>38</v>
      </c>
      <c r="Y251" s="43" t="s">
        <v>38</v>
      </c>
      <c r="Z251" s="43" t="s">
        <v>38</v>
      </c>
      <c r="AA251" s="43" t="s">
        <v>38</v>
      </c>
      <c r="AB251" s="43"/>
    </row>
    <row r="252" spans="1:28" s="32" customFormat="1" ht="17.45" customHeight="1">
      <c r="A252" s="44" t="s">
        <v>312</v>
      </c>
      <c r="B252" s="32" t="s">
        <v>97</v>
      </c>
      <c r="C252" s="43"/>
      <c r="D252" s="43" t="s">
        <v>29</v>
      </c>
      <c r="E252" s="43" t="s">
        <v>319</v>
      </c>
      <c r="F252" s="5">
        <v>294</v>
      </c>
      <c r="G252" s="43" t="s">
        <v>31</v>
      </c>
      <c r="H252" s="5">
        <v>47</v>
      </c>
      <c r="I252" s="43">
        <f>H252/F252</f>
        <v>0.1598639455782313</v>
      </c>
      <c r="J252" s="72">
        <v>0.98</v>
      </c>
      <c r="K252" s="43" t="s">
        <v>32</v>
      </c>
      <c r="L252" s="43">
        <v>14</v>
      </c>
      <c r="M252" s="43">
        <v>157</v>
      </c>
      <c r="N252" s="48">
        <f>L252/F252</f>
        <v>4.7619047619047616E-2</v>
      </c>
      <c r="O252" s="48">
        <f>M252/F252</f>
        <v>0.53401360544217691</v>
      </c>
      <c r="P252" s="43" t="s">
        <v>48</v>
      </c>
      <c r="Q252" s="43" t="s">
        <v>49</v>
      </c>
      <c r="R252" s="43" t="s">
        <v>36</v>
      </c>
      <c r="S252" s="43">
        <v>2003</v>
      </c>
      <c r="T252" s="43">
        <v>2003</v>
      </c>
      <c r="U252" s="69" t="s">
        <v>314</v>
      </c>
      <c r="V252" s="43">
        <v>1</v>
      </c>
      <c r="W252" s="43" t="s">
        <v>38</v>
      </c>
      <c r="X252" s="43" t="s">
        <v>38</v>
      </c>
      <c r="Y252" s="43" t="s">
        <v>38</v>
      </c>
      <c r="Z252" s="43" t="s">
        <v>38</v>
      </c>
      <c r="AA252" s="43" t="s">
        <v>38</v>
      </c>
      <c r="AB252" s="43"/>
    </row>
    <row r="253" spans="1:28" s="32" customFormat="1" ht="17.45" customHeight="1">
      <c r="A253" s="44" t="s">
        <v>312</v>
      </c>
      <c r="B253" s="32" t="s">
        <v>97</v>
      </c>
      <c r="C253" s="43"/>
      <c r="D253" s="43" t="s">
        <v>29</v>
      </c>
      <c r="E253" s="43" t="s">
        <v>320</v>
      </c>
      <c r="F253" s="5">
        <v>87195</v>
      </c>
      <c r="G253" s="43" t="s">
        <v>31</v>
      </c>
      <c r="H253" s="5">
        <v>12354</v>
      </c>
      <c r="I253" s="43">
        <f>H253/F253</f>
        <v>0.14168243591949078</v>
      </c>
      <c r="J253" s="72">
        <v>0.64</v>
      </c>
      <c r="K253" s="43" t="s">
        <v>32</v>
      </c>
      <c r="L253" s="43">
        <v>3945</v>
      </c>
      <c r="M253" s="43">
        <v>38688</v>
      </c>
      <c r="N253" s="48">
        <f>L253/F253</f>
        <v>4.5243419920867022E-2</v>
      </c>
      <c r="O253" s="48">
        <f>M253/F253</f>
        <v>0.44369516600722519</v>
      </c>
      <c r="P253" s="43" t="s">
        <v>48</v>
      </c>
      <c r="Q253" s="43" t="s">
        <v>49</v>
      </c>
      <c r="R253" s="43" t="s">
        <v>36</v>
      </c>
      <c r="S253" s="43">
        <v>2002</v>
      </c>
      <c r="T253" s="43">
        <v>2002</v>
      </c>
      <c r="U253" s="69" t="s">
        <v>317</v>
      </c>
      <c r="V253" s="43">
        <v>1</v>
      </c>
      <c r="W253" s="43" t="s">
        <v>38</v>
      </c>
      <c r="X253" s="43" t="s">
        <v>38</v>
      </c>
      <c r="Y253" s="43" t="s">
        <v>38</v>
      </c>
      <c r="Z253" s="43" t="s">
        <v>38</v>
      </c>
      <c r="AA253" s="43" t="s">
        <v>38</v>
      </c>
      <c r="AB253" s="43"/>
    </row>
    <row r="254" spans="1:28" s="32" customFormat="1" ht="17.45" customHeight="1">
      <c r="A254" s="44" t="s">
        <v>312</v>
      </c>
      <c r="B254" s="32" t="s">
        <v>97</v>
      </c>
      <c r="C254" s="43"/>
      <c r="D254" s="43" t="s">
        <v>29</v>
      </c>
      <c r="E254" s="43" t="s">
        <v>321</v>
      </c>
      <c r="F254" s="5">
        <v>29763</v>
      </c>
      <c r="G254" s="43" t="s">
        <v>31</v>
      </c>
      <c r="H254" s="5">
        <v>487</v>
      </c>
      <c r="I254" s="43">
        <f>H254/F254</f>
        <v>1.6362597856398885E-2</v>
      </c>
      <c r="J254" s="72">
        <v>1.08</v>
      </c>
      <c r="K254" s="43" t="s">
        <v>32</v>
      </c>
      <c r="L254" s="43">
        <v>87</v>
      </c>
      <c r="M254" s="43">
        <v>2731</v>
      </c>
      <c r="N254" s="48">
        <f>L254/F254</f>
        <v>2.9230924301985686E-3</v>
      </c>
      <c r="O254" s="48">
        <f>M254/F254</f>
        <v>9.175822329738266E-2</v>
      </c>
      <c r="P254" s="43" t="s">
        <v>48</v>
      </c>
      <c r="Q254" s="43" t="s">
        <v>49</v>
      </c>
      <c r="R254" s="43" t="s">
        <v>36</v>
      </c>
      <c r="S254" s="43">
        <v>2003</v>
      </c>
      <c r="T254" s="43">
        <v>2003</v>
      </c>
      <c r="U254" s="69" t="s">
        <v>314</v>
      </c>
      <c r="V254" s="43">
        <v>1</v>
      </c>
      <c r="W254" s="43" t="s">
        <v>38</v>
      </c>
      <c r="X254" s="43" t="s">
        <v>38</v>
      </c>
      <c r="Y254" s="43" t="s">
        <v>38</v>
      </c>
      <c r="Z254" s="43" t="s">
        <v>38</v>
      </c>
      <c r="AA254" s="43" t="s">
        <v>38</v>
      </c>
      <c r="AB254" s="43"/>
    </row>
    <row r="255" spans="1:28" s="32" customFormat="1" ht="17.45" customHeight="1">
      <c r="A255" s="44" t="s">
        <v>312</v>
      </c>
      <c r="B255" s="32" t="s">
        <v>97</v>
      </c>
      <c r="C255" s="43"/>
      <c r="D255" s="43" t="s">
        <v>29</v>
      </c>
      <c r="E255" s="43" t="s">
        <v>322</v>
      </c>
      <c r="F255" s="5">
        <f>SUM(F253:F254)</f>
        <v>116958</v>
      </c>
      <c r="G255" s="43" t="s">
        <v>31</v>
      </c>
      <c r="H255" s="5">
        <v>14400</v>
      </c>
      <c r="I255" s="43">
        <f>H255/F255</f>
        <v>0.12312112040219567</v>
      </c>
      <c r="J255" s="72">
        <v>0.61</v>
      </c>
      <c r="K255" s="43" t="s">
        <v>32</v>
      </c>
      <c r="L255" s="43">
        <v>4811</v>
      </c>
      <c r="M255" s="43">
        <v>43105</v>
      </c>
      <c r="N255" s="48">
        <f>L255/F255</f>
        <v>4.1134424323261344E-2</v>
      </c>
      <c r="O255" s="48">
        <f>M255/F255</f>
        <v>0.36855110381504469</v>
      </c>
      <c r="P255" s="43" t="s">
        <v>48</v>
      </c>
      <c r="Q255" s="43" t="s">
        <v>49</v>
      </c>
      <c r="R255" s="43" t="s">
        <v>36</v>
      </c>
      <c r="S255" s="43">
        <v>2002</v>
      </c>
      <c r="T255" s="43">
        <v>2002</v>
      </c>
      <c r="U255" s="69" t="s">
        <v>317</v>
      </c>
      <c r="V255" s="43">
        <v>1</v>
      </c>
      <c r="W255" s="43" t="s">
        <v>38</v>
      </c>
      <c r="X255" s="43" t="s">
        <v>38</v>
      </c>
      <c r="Y255" s="43" t="s">
        <v>38</v>
      </c>
      <c r="Z255" s="43" t="s">
        <v>38</v>
      </c>
      <c r="AA255" s="43" t="s">
        <v>38</v>
      </c>
      <c r="AB255" s="43"/>
    </row>
    <row r="256" spans="1:28" s="32" customFormat="1" ht="17.45" customHeight="1">
      <c r="A256" s="44" t="s">
        <v>312</v>
      </c>
      <c r="B256" s="32" t="s">
        <v>97</v>
      </c>
      <c r="C256" s="43"/>
      <c r="D256" s="43" t="s">
        <v>29</v>
      </c>
      <c r="E256" s="43" t="s">
        <v>323</v>
      </c>
      <c r="F256" s="45">
        <f>SUM(F253:F255)</f>
        <v>233916</v>
      </c>
      <c r="G256" s="43" t="s">
        <v>31</v>
      </c>
      <c r="H256" s="5">
        <v>1784</v>
      </c>
      <c r="I256" s="43">
        <f>H256/F256</f>
        <v>7.6266694026915641E-3</v>
      </c>
      <c r="J256" s="72">
        <v>0.81</v>
      </c>
      <c r="K256" s="43" t="s">
        <v>32</v>
      </c>
      <c r="L256" s="43">
        <v>441</v>
      </c>
      <c r="M256" s="43">
        <v>7211</v>
      </c>
      <c r="N256" s="48">
        <f>L256/F256</f>
        <v>1.885292156158621E-3</v>
      </c>
      <c r="O256" s="48">
        <f>M256/F256</f>
        <v>3.0827305528480311E-2</v>
      </c>
      <c r="P256" s="43" t="s">
        <v>48</v>
      </c>
      <c r="Q256" s="43" t="s">
        <v>49</v>
      </c>
      <c r="R256" s="43" t="s">
        <v>36</v>
      </c>
      <c r="S256" s="43">
        <v>2003</v>
      </c>
      <c r="T256" s="43">
        <v>2003</v>
      </c>
      <c r="U256" s="69" t="s">
        <v>314</v>
      </c>
      <c r="V256" s="43">
        <v>1</v>
      </c>
      <c r="W256" s="43" t="s">
        <v>38</v>
      </c>
      <c r="X256" s="43" t="s">
        <v>38</v>
      </c>
      <c r="Y256" s="43" t="s">
        <v>38</v>
      </c>
      <c r="Z256" s="43" t="s">
        <v>38</v>
      </c>
      <c r="AA256" s="43" t="s">
        <v>38</v>
      </c>
      <c r="AB256" s="43"/>
    </row>
    <row r="257" spans="1:28" s="32" customFormat="1" ht="17.45" customHeight="1">
      <c r="A257" s="44" t="s">
        <v>324</v>
      </c>
      <c r="B257" s="32" t="s">
        <v>97</v>
      </c>
      <c r="C257" s="43">
        <v>155</v>
      </c>
      <c r="D257" s="43" t="s">
        <v>29</v>
      </c>
      <c r="E257" s="32" t="s">
        <v>325</v>
      </c>
      <c r="F257" s="5">
        <v>2195</v>
      </c>
      <c r="G257" s="57" t="s">
        <v>31</v>
      </c>
      <c r="H257" s="5">
        <v>1105</v>
      </c>
      <c r="I257" s="43">
        <f>H257/F257</f>
        <v>0.50341685649202739</v>
      </c>
      <c r="J257" s="72">
        <v>0.38600000000000001</v>
      </c>
      <c r="K257" s="32" t="s">
        <v>32</v>
      </c>
      <c r="L257" s="43">
        <v>532</v>
      </c>
      <c r="M257" s="43">
        <v>2294</v>
      </c>
      <c r="N257" s="73">
        <f>L257/F257</f>
        <v>0.24236902050113895</v>
      </c>
      <c r="O257" s="73">
        <f>M257/F257</f>
        <v>1.0451025056947609</v>
      </c>
      <c r="P257" s="43" t="s">
        <v>48</v>
      </c>
      <c r="Q257" s="43" t="s">
        <v>326</v>
      </c>
      <c r="R257" s="43" t="s">
        <v>36</v>
      </c>
      <c r="S257" s="43">
        <v>2009</v>
      </c>
      <c r="T257" s="43">
        <v>2009</v>
      </c>
      <c r="U257" s="33">
        <v>44823</v>
      </c>
      <c r="V257" s="43">
        <v>1</v>
      </c>
      <c r="W257" s="43"/>
      <c r="X257" s="43"/>
      <c r="Y257" s="43"/>
      <c r="Z257" s="43"/>
      <c r="AA257" s="43"/>
      <c r="AB257" s="43"/>
    </row>
    <row r="258" spans="1:28" s="32" customFormat="1" ht="17.45" customHeight="1">
      <c r="A258" s="44" t="s">
        <v>327</v>
      </c>
      <c r="B258" s="43" t="s">
        <v>113</v>
      </c>
      <c r="C258" s="43">
        <v>492.9</v>
      </c>
      <c r="D258" s="43" t="s">
        <v>29</v>
      </c>
      <c r="E258" s="43" t="s">
        <v>328</v>
      </c>
      <c r="F258" s="43">
        <v>5598</v>
      </c>
      <c r="G258" s="4" t="s">
        <v>31</v>
      </c>
      <c r="H258" s="43">
        <v>7876</v>
      </c>
      <c r="I258" s="32">
        <f>H258/F258</f>
        <v>1.4069310468024294</v>
      </c>
      <c r="J258" s="43">
        <v>28.9</v>
      </c>
      <c r="K258" s="43" t="s">
        <v>32</v>
      </c>
      <c r="L258" s="50" t="s">
        <v>61</v>
      </c>
      <c r="M258" s="50" t="s">
        <v>61</v>
      </c>
      <c r="N258" s="50" t="s">
        <v>61</v>
      </c>
      <c r="O258" s="50" t="s">
        <v>61</v>
      </c>
      <c r="P258" s="43" t="s">
        <v>48</v>
      </c>
      <c r="Q258" s="43" t="s">
        <v>329</v>
      </c>
      <c r="R258" s="43" t="s">
        <v>36</v>
      </c>
      <c r="S258" s="43">
        <v>2015</v>
      </c>
      <c r="T258" s="43">
        <v>2015</v>
      </c>
      <c r="U258" s="69">
        <v>42217</v>
      </c>
      <c r="V258" s="43">
        <v>1</v>
      </c>
      <c r="W258" s="43" t="s">
        <v>38</v>
      </c>
      <c r="X258" s="43" t="s">
        <v>38</v>
      </c>
      <c r="Y258" s="43" t="s">
        <v>38</v>
      </c>
      <c r="Z258" s="43" t="s">
        <v>38</v>
      </c>
      <c r="AA258" s="43" t="s">
        <v>38</v>
      </c>
      <c r="AB258" s="43"/>
    </row>
    <row r="259" spans="1:28" s="32" customFormat="1" ht="17.45" customHeight="1">
      <c r="A259" s="44" t="s">
        <v>327</v>
      </c>
      <c r="B259" s="43" t="s">
        <v>113</v>
      </c>
      <c r="C259" s="43">
        <v>483.2</v>
      </c>
      <c r="D259" s="43" t="s">
        <v>29</v>
      </c>
      <c r="E259" s="43" t="s">
        <v>330</v>
      </c>
      <c r="F259" s="43">
        <v>9119</v>
      </c>
      <c r="G259" s="4" t="s">
        <v>31</v>
      </c>
      <c r="H259" s="43">
        <v>23248</v>
      </c>
      <c r="I259" s="32">
        <f>H259/F259</f>
        <v>2.5494023467485469</v>
      </c>
      <c r="J259" s="43">
        <v>20</v>
      </c>
      <c r="K259" s="43" t="s">
        <v>32</v>
      </c>
      <c r="L259" s="50" t="s">
        <v>61</v>
      </c>
      <c r="M259" s="50" t="s">
        <v>61</v>
      </c>
      <c r="N259" s="50" t="s">
        <v>61</v>
      </c>
      <c r="O259" s="50" t="s">
        <v>61</v>
      </c>
      <c r="P259" s="43" t="s">
        <v>48</v>
      </c>
      <c r="Q259" s="43" t="s">
        <v>329</v>
      </c>
      <c r="R259" s="43" t="s">
        <v>36</v>
      </c>
      <c r="S259" s="43">
        <v>2015</v>
      </c>
      <c r="T259" s="43">
        <v>2015</v>
      </c>
      <c r="U259" s="69">
        <v>42217</v>
      </c>
      <c r="V259" s="43">
        <v>1</v>
      </c>
      <c r="W259" s="43" t="s">
        <v>38</v>
      </c>
      <c r="X259" s="43" t="s">
        <v>38</v>
      </c>
      <c r="Y259" s="43" t="s">
        <v>38</v>
      </c>
      <c r="Z259" s="43" t="s">
        <v>38</v>
      </c>
      <c r="AA259" s="43" t="s">
        <v>38</v>
      </c>
      <c r="AB259" s="43"/>
    </row>
    <row r="260" spans="1:28" s="32" customFormat="1" ht="17.45" customHeight="1">
      <c r="A260" s="44" t="s">
        <v>327</v>
      </c>
      <c r="B260" s="43" t="s">
        <v>113</v>
      </c>
      <c r="C260" s="43">
        <v>917.2</v>
      </c>
      <c r="D260" s="43" t="s">
        <v>29</v>
      </c>
      <c r="E260" s="43" t="s">
        <v>331</v>
      </c>
      <c r="F260" s="43">
        <v>36095</v>
      </c>
      <c r="G260" s="4" t="s">
        <v>31</v>
      </c>
      <c r="H260" s="43">
        <v>64</v>
      </c>
      <c r="I260" s="32">
        <f>H260/F260</f>
        <v>1.7730987671422634E-3</v>
      </c>
      <c r="J260" s="43">
        <v>97.7</v>
      </c>
      <c r="K260" s="43" t="s">
        <v>32</v>
      </c>
      <c r="L260" s="50" t="s">
        <v>61</v>
      </c>
      <c r="M260" s="50" t="s">
        <v>61</v>
      </c>
      <c r="N260" s="50" t="s">
        <v>61</v>
      </c>
      <c r="O260" s="50" t="s">
        <v>61</v>
      </c>
      <c r="P260" s="43" t="s">
        <v>48</v>
      </c>
      <c r="Q260" s="43" t="s">
        <v>329</v>
      </c>
      <c r="R260" s="43" t="s">
        <v>36</v>
      </c>
      <c r="S260" s="43">
        <v>2015</v>
      </c>
      <c r="T260" s="43">
        <v>2015</v>
      </c>
      <c r="U260" s="69">
        <v>42217</v>
      </c>
      <c r="V260" s="43">
        <v>1</v>
      </c>
      <c r="W260" s="43" t="s">
        <v>38</v>
      </c>
      <c r="X260" s="43" t="s">
        <v>38</v>
      </c>
      <c r="Y260" s="43" t="s">
        <v>38</v>
      </c>
      <c r="Z260" s="43" t="s">
        <v>38</v>
      </c>
      <c r="AA260" s="43" t="s">
        <v>38</v>
      </c>
      <c r="AB260" s="43"/>
    </row>
    <row r="261" spans="1:28" s="32" customFormat="1" ht="17.45" customHeight="1">
      <c r="A261" s="44" t="s">
        <v>332</v>
      </c>
      <c r="B261" s="43" t="s">
        <v>113</v>
      </c>
      <c r="C261" s="43">
        <v>6295</v>
      </c>
      <c r="D261" s="43" t="s">
        <v>29</v>
      </c>
      <c r="E261" s="43" t="s">
        <v>333</v>
      </c>
      <c r="F261" s="43">
        <f>(5770+6245)</f>
        <v>12015</v>
      </c>
      <c r="G261" s="4" t="s">
        <v>31</v>
      </c>
      <c r="H261" s="43">
        <v>1574</v>
      </c>
      <c r="I261" s="32">
        <f>H261/F261</f>
        <v>0.13100291302538494</v>
      </c>
      <c r="J261" s="43">
        <v>0.13</v>
      </c>
      <c r="K261" s="43" t="s">
        <v>32</v>
      </c>
      <c r="L261" s="43">
        <v>1189</v>
      </c>
      <c r="M261" s="43">
        <v>2021</v>
      </c>
      <c r="N261" s="48">
        <f>L261/F261</f>
        <v>9.8959633791094459E-2</v>
      </c>
      <c r="O261" s="48">
        <f>M261/F261</f>
        <v>0.16820640865584685</v>
      </c>
      <c r="P261" s="43" t="s">
        <v>48</v>
      </c>
      <c r="Q261" s="43" t="s">
        <v>334</v>
      </c>
      <c r="R261" s="43" t="s">
        <v>36</v>
      </c>
      <c r="S261" s="43">
        <v>2014</v>
      </c>
      <c r="T261" s="43">
        <v>2014</v>
      </c>
      <c r="U261" s="43" t="s">
        <v>335</v>
      </c>
      <c r="V261" s="43">
        <v>1</v>
      </c>
      <c r="W261" s="43" t="s">
        <v>38</v>
      </c>
      <c r="X261" s="43" t="s">
        <v>38</v>
      </c>
      <c r="Y261" s="43" t="s">
        <v>38</v>
      </c>
      <c r="Z261" s="43" t="s">
        <v>38</v>
      </c>
      <c r="AA261" s="43" t="s">
        <v>38</v>
      </c>
      <c r="AB261" s="43"/>
    </row>
    <row r="262" spans="1:28" s="32" customFormat="1" ht="17.45" customHeight="1">
      <c r="A262" s="44" t="s">
        <v>336</v>
      </c>
      <c r="B262" s="43" t="s">
        <v>113</v>
      </c>
      <c r="C262" s="43" t="s">
        <v>34</v>
      </c>
      <c r="D262" s="43" t="s">
        <v>29</v>
      </c>
      <c r="E262" s="43" t="s">
        <v>337</v>
      </c>
      <c r="F262" s="43">
        <v>3299</v>
      </c>
      <c r="G262" s="4" t="s">
        <v>31</v>
      </c>
      <c r="H262" s="43">
        <v>548</v>
      </c>
      <c r="I262" s="32">
        <f>H262/F262</f>
        <v>0.16611094270991208</v>
      </c>
      <c r="J262" s="43">
        <v>44.5</v>
      </c>
      <c r="K262" s="43" t="s">
        <v>338</v>
      </c>
      <c r="L262" s="43">
        <v>240</v>
      </c>
      <c r="M262" s="43">
        <v>1256</v>
      </c>
      <c r="N262" s="48">
        <f>L262/F262</f>
        <v>7.2749317975143987E-2</v>
      </c>
      <c r="O262" s="48">
        <f>M262/F262</f>
        <v>0.38072143073658682</v>
      </c>
      <c r="P262" s="43" t="s">
        <v>34</v>
      </c>
      <c r="Q262" s="43" t="s">
        <v>339</v>
      </c>
      <c r="R262" s="43" t="s">
        <v>36</v>
      </c>
      <c r="S262" s="43">
        <v>2014</v>
      </c>
      <c r="T262" s="43">
        <v>2014</v>
      </c>
      <c r="U262" s="69">
        <v>41852</v>
      </c>
      <c r="V262" s="43">
        <v>1</v>
      </c>
      <c r="W262" s="43" t="s">
        <v>38</v>
      </c>
      <c r="X262" s="43" t="s">
        <v>38</v>
      </c>
      <c r="Y262" s="43" t="s">
        <v>38</v>
      </c>
      <c r="Z262" s="43" t="s">
        <v>38</v>
      </c>
      <c r="AA262" s="43" t="s">
        <v>38</v>
      </c>
      <c r="AB262" s="43"/>
    </row>
    <row r="263" spans="1:28" s="32" customFormat="1" ht="17.45" customHeight="1">
      <c r="A263" s="44" t="s">
        <v>336</v>
      </c>
      <c r="B263" s="43" t="s">
        <v>113</v>
      </c>
      <c r="C263" s="43">
        <v>662</v>
      </c>
      <c r="D263" s="43" t="s">
        <v>29</v>
      </c>
      <c r="E263" s="43" t="s">
        <v>340</v>
      </c>
      <c r="F263" s="43">
        <v>3299</v>
      </c>
      <c r="G263" s="4" t="s">
        <v>31</v>
      </c>
      <c r="H263" s="43">
        <v>987</v>
      </c>
      <c r="I263" s="32">
        <f>H263/F263</f>
        <v>0.29918157017277963</v>
      </c>
      <c r="J263" s="43">
        <v>48.4</v>
      </c>
      <c r="K263" s="43" t="s">
        <v>338</v>
      </c>
      <c r="L263" s="50" t="s">
        <v>61</v>
      </c>
      <c r="M263" s="50" t="s">
        <v>61</v>
      </c>
      <c r="N263" s="50" t="s">
        <v>61</v>
      </c>
      <c r="O263" s="50" t="s">
        <v>61</v>
      </c>
      <c r="P263" s="43" t="s">
        <v>34</v>
      </c>
      <c r="Q263" s="43" t="s">
        <v>339</v>
      </c>
      <c r="R263" s="43" t="s">
        <v>36</v>
      </c>
      <c r="S263" s="43">
        <v>2014</v>
      </c>
      <c r="T263" s="43">
        <v>2014</v>
      </c>
      <c r="U263" s="74">
        <v>41854</v>
      </c>
      <c r="V263" s="43">
        <v>1</v>
      </c>
      <c r="W263" s="43" t="s">
        <v>38</v>
      </c>
      <c r="X263" s="43" t="s">
        <v>38</v>
      </c>
      <c r="Y263" s="43" t="s">
        <v>38</v>
      </c>
      <c r="Z263" s="43" t="s">
        <v>38</v>
      </c>
      <c r="AA263" s="43" t="s">
        <v>38</v>
      </c>
      <c r="AB263" s="43"/>
    </row>
    <row r="264" spans="1:28" s="32" customFormat="1" ht="17.45" customHeight="1">
      <c r="A264" s="44" t="s">
        <v>336</v>
      </c>
      <c r="B264" s="43" t="s">
        <v>113</v>
      </c>
      <c r="C264" s="43">
        <v>651</v>
      </c>
      <c r="D264" s="43" t="s">
        <v>29</v>
      </c>
      <c r="E264" s="43" t="s">
        <v>341</v>
      </c>
      <c r="F264" s="43">
        <v>3299</v>
      </c>
      <c r="G264" s="4" t="s">
        <v>31</v>
      </c>
      <c r="H264" s="43">
        <v>103</v>
      </c>
      <c r="I264" s="32">
        <f>H264/F264</f>
        <v>3.1221582297665959E-2</v>
      </c>
      <c r="J264" s="43">
        <v>57.1</v>
      </c>
      <c r="K264" s="43" t="s">
        <v>338</v>
      </c>
      <c r="L264" s="50" t="s">
        <v>61</v>
      </c>
      <c r="M264" s="50" t="s">
        <v>61</v>
      </c>
      <c r="N264" s="50" t="s">
        <v>61</v>
      </c>
      <c r="O264" s="50" t="s">
        <v>61</v>
      </c>
      <c r="P264" s="43" t="s">
        <v>34</v>
      </c>
      <c r="Q264" s="43" t="s">
        <v>339</v>
      </c>
      <c r="R264" s="43" t="s">
        <v>36</v>
      </c>
      <c r="S264" s="43">
        <v>2014</v>
      </c>
      <c r="T264" s="43">
        <v>2014</v>
      </c>
      <c r="U264" s="74">
        <v>41861</v>
      </c>
      <c r="V264" s="43">
        <v>1</v>
      </c>
      <c r="W264" s="43" t="s">
        <v>38</v>
      </c>
      <c r="X264" s="43" t="s">
        <v>38</v>
      </c>
      <c r="Y264" s="43" t="s">
        <v>38</v>
      </c>
      <c r="Z264" s="43" t="s">
        <v>38</v>
      </c>
      <c r="AA264" s="43" t="s">
        <v>38</v>
      </c>
      <c r="AB264" s="43"/>
    </row>
    <row r="265" spans="1:28" s="32" customFormat="1" ht="17.45" customHeight="1">
      <c r="A265" s="44" t="s">
        <v>336</v>
      </c>
      <c r="B265" s="43" t="s">
        <v>113</v>
      </c>
      <c r="C265" s="43">
        <v>829</v>
      </c>
      <c r="D265" s="43" t="s">
        <v>29</v>
      </c>
      <c r="E265" s="43" t="s">
        <v>342</v>
      </c>
      <c r="F265" s="43">
        <v>8377</v>
      </c>
      <c r="G265" s="4" t="s">
        <v>31</v>
      </c>
      <c r="H265" s="43">
        <v>0</v>
      </c>
      <c r="I265" s="32">
        <f>H265/F265</f>
        <v>0</v>
      </c>
      <c r="J265" s="43" t="s">
        <v>61</v>
      </c>
      <c r="K265" s="50" t="s">
        <v>61</v>
      </c>
      <c r="L265" s="50" t="s">
        <v>61</v>
      </c>
      <c r="M265" s="50" t="s">
        <v>61</v>
      </c>
      <c r="N265" s="50" t="s">
        <v>61</v>
      </c>
      <c r="O265" s="50" t="s">
        <v>61</v>
      </c>
      <c r="P265" s="43" t="s">
        <v>34</v>
      </c>
      <c r="Q265" s="43" t="s">
        <v>339</v>
      </c>
      <c r="R265" s="43" t="s">
        <v>36</v>
      </c>
      <c r="S265" s="43">
        <v>2014</v>
      </c>
      <c r="T265" s="43">
        <v>2014</v>
      </c>
      <c r="U265" s="69">
        <v>41852</v>
      </c>
      <c r="V265" s="43">
        <v>1</v>
      </c>
      <c r="W265" s="43" t="s">
        <v>38</v>
      </c>
      <c r="X265" s="43" t="s">
        <v>38</v>
      </c>
      <c r="Y265" s="43" t="s">
        <v>38</v>
      </c>
      <c r="Z265" s="43" t="s">
        <v>38</v>
      </c>
      <c r="AA265" s="43" t="s">
        <v>38</v>
      </c>
      <c r="AB265" s="43"/>
    </row>
    <row r="266" spans="1:28" s="32" customFormat="1" ht="17.45" customHeight="1">
      <c r="A266" s="71" t="s">
        <v>343</v>
      </c>
      <c r="B266" s="32" t="s">
        <v>113</v>
      </c>
      <c r="C266" s="32" t="s">
        <v>34</v>
      </c>
      <c r="D266" s="32" t="s">
        <v>29</v>
      </c>
      <c r="E266" s="32" t="s">
        <v>344</v>
      </c>
      <c r="F266" s="32">
        <v>5787</v>
      </c>
      <c r="G266" s="4" t="s">
        <v>31</v>
      </c>
      <c r="H266" s="32">
        <v>979</v>
      </c>
      <c r="I266" s="32">
        <f>H266/F266</f>
        <v>0.16917228270260928</v>
      </c>
      <c r="J266" s="32">
        <v>14</v>
      </c>
      <c r="K266" s="32" t="s">
        <v>338</v>
      </c>
      <c r="L266" s="32">
        <v>750</v>
      </c>
      <c r="M266" s="32">
        <v>1277</v>
      </c>
      <c r="N266" s="75">
        <f>L266/F266</f>
        <v>0.12960082944530846</v>
      </c>
      <c r="O266" s="75">
        <f>M266/F266</f>
        <v>0.22066701226887853</v>
      </c>
      <c r="P266" s="32" t="s">
        <v>48</v>
      </c>
      <c r="Q266" s="32" t="s">
        <v>345</v>
      </c>
      <c r="R266" s="32" t="s">
        <v>346</v>
      </c>
      <c r="S266" s="32">
        <v>2009</v>
      </c>
      <c r="T266" s="32">
        <v>2009</v>
      </c>
      <c r="U266" s="32" t="s">
        <v>347</v>
      </c>
      <c r="V266" s="43">
        <v>1</v>
      </c>
      <c r="W266" s="32" t="s">
        <v>38</v>
      </c>
      <c r="X266" s="32" t="s">
        <v>38</v>
      </c>
      <c r="Y266" s="32" t="s">
        <v>38</v>
      </c>
      <c r="Z266" s="32" t="s">
        <v>38</v>
      </c>
      <c r="AA266" s="32" t="s">
        <v>38</v>
      </c>
    </row>
    <row r="267" spans="1:28" s="32" customFormat="1" ht="17.45" customHeight="1">
      <c r="A267" s="44" t="s">
        <v>348</v>
      </c>
      <c r="B267" s="43" t="s">
        <v>113</v>
      </c>
      <c r="C267" s="43" t="s">
        <v>34</v>
      </c>
      <c r="D267" s="43" t="s">
        <v>29</v>
      </c>
      <c r="E267" s="43" t="s">
        <v>349</v>
      </c>
      <c r="F267" s="43">
        <v>72552</v>
      </c>
      <c r="G267" s="4" t="s">
        <v>31</v>
      </c>
      <c r="H267" s="43">
        <v>3351</v>
      </c>
      <c r="I267" s="32">
        <f>H267/F267</f>
        <v>4.6187562024478997E-2</v>
      </c>
      <c r="J267" s="43">
        <v>48.9</v>
      </c>
      <c r="K267" s="32" t="s">
        <v>338</v>
      </c>
      <c r="L267" s="43">
        <v>1552</v>
      </c>
      <c r="M267" s="43">
        <v>7855</v>
      </c>
      <c r="N267" s="75">
        <f>L267/F267</f>
        <v>2.1391553644282722E-2</v>
      </c>
      <c r="O267" s="75">
        <f>M267/F267</f>
        <v>0.10826717388907267</v>
      </c>
      <c r="P267" s="32" t="s">
        <v>48</v>
      </c>
      <c r="Q267" s="43" t="s">
        <v>350</v>
      </c>
      <c r="R267" s="32" t="s">
        <v>346</v>
      </c>
      <c r="S267" s="43">
        <v>2011</v>
      </c>
      <c r="T267" s="43">
        <v>2011</v>
      </c>
      <c r="U267" s="43" t="s">
        <v>351</v>
      </c>
      <c r="V267" s="43">
        <v>1</v>
      </c>
      <c r="W267" s="32" t="s">
        <v>38</v>
      </c>
      <c r="X267" s="32" t="s">
        <v>38</v>
      </c>
      <c r="Y267" s="32" t="s">
        <v>38</v>
      </c>
      <c r="Z267" s="32" t="s">
        <v>38</v>
      </c>
      <c r="AA267" s="32" t="s">
        <v>38</v>
      </c>
      <c r="AB267" s="43"/>
    </row>
    <row r="268" spans="1:28" s="32" customFormat="1" ht="17.45" customHeight="1">
      <c r="A268" s="44" t="s">
        <v>348</v>
      </c>
      <c r="B268" s="43" t="s">
        <v>113</v>
      </c>
      <c r="C268" s="43" t="s">
        <v>34</v>
      </c>
      <c r="D268" s="43" t="s">
        <v>29</v>
      </c>
      <c r="E268" s="43" t="s">
        <v>352</v>
      </c>
      <c r="F268" s="43">
        <v>1872</v>
      </c>
      <c r="G268" s="4" t="s">
        <v>31</v>
      </c>
      <c r="H268" s="43">
        <v>0</v>
      </c>
      <c r="I268" s="32">
        <f>H268/F268</f>
        <v>0</v>
      </c>
      <c r="J268" s="47" t="s">
        <v>61</v>
      </c>
      <c r="K268" s="47" t="s">
        <v>61</v>
      </c>
      <c r="L268" s="47" t="s">
        <v>61</v>
      </c>
      <c r="M268" s="47" t="s">
        <v>61</v>
      </c>
      <c r="N268" s="47" t="s">
        <v>61</v>
      </c>
      <c r="O268" s="47" t="s">
        <v>61</v>
      </c>
      <c r="P268" s="32" t="s">
        <v>48</v>
      </c>
      <c r="Q268" s="47" t="s">
        <v>61</v>
      </c>
      <c r="R268" s="32" t="s">
        <v>346</v>
      </c>
      <c r="S268" s="43">
        <v>2011</v>
      </c>
      <c r="T268" s="43">
        <v>2011</v>
      </c>
      <c r="U268" s="43" t="s">
        <v>351</v>
      </c>
      <c r="V268" s="43">
        <v>1</v>
      </c>
      <c r="W268" s="32" t="s">
        <v>38</v>
      </c>
      <c r="X268" s="32" t="s">
        <v>38</v>
      </c>
      <c r="Y268" s="32" t="s">
        <v>38</v>
      </c>
      <c r="Z268" s="32" t="s">
        <v>38</v>
      </c>
      <c r="AA268" s="32" t="s">
        <v>38</v>
      </c>
      <c r="AB268" s="43"/>
    </row>
    <row r="269" spans="1:28" s="32" customFormat="1" ht="17.45" customHeight="1">
      <c r="A269" s="44" t="s">
        <v>348</v>
      </c>
      <c r="B269" s="43" t="s">
        <v>113</v>
      </c>
      <c r="C269" s="43" t="s">
        <v>34</v>
      </c>
      <c r="D269" s="43" t="s">
        <v>29</v>
      </c>
      <c r="E269" s="43" t="s">
        <v>353</v>
      </c>
      <c r="F269" s="43">
        <v>78272</v>
      </c>
      <c r="G269" s="4" t="s">
        <v>31</v>
      </c>
      <c r="H269" s="43">
        <v>14967</v>
      </c>
      <c r="I269" s="32">
        <f>H269/F269</f>
        <v>0.19121780457890433</v>
      </c>
      <c r="J269" s="43">
        <v>30.2</v>
      </c>
      <c r="K269" s="32" t="s">
        <v>338</v>
      </c>
      <c r="L269" s="43">
        <v>8316</v>
      </c>
      <c r="M269" s="43">
        <v>26939</v>
      </c>
      <c r="N269" s="75">
        <f>L269/F269</f>
        <v>0.1062448896156991</v>
      </c>
      <c r="O269" s="75">
        <f>M269/F269</f>
        <v>0.34417160670482422</v>
      </c>
      <c r="P269" s="32" t="s">
        <v>48</v>
      </c>
      <c r="Q269" s="43" t="s">
        <v>354</v>
      </c>
      <c r="R269" s="32" t="s">
        <v>346</v>
      </c>
      <c r="S269" s="43">
        <v>2011</v>
      </c>
      <c r="T269" s="43">
        <v>2011</v>
      </c>
      <c r="U269" s="43" t="s">
        <v>351</v>
      </c>
      <c r="V269" s="43">
        <v>1</v>
      </c>
      <c r="W269" s="32" t="s">
        <v>38</v>
      </c>
      <c r="X269" s="32" t="s">
        <v>38</v>
      </c>
      <c r="Y269" s="32" t="s">
        <v>38</v>
      </c>
      <c r="Z269" s="32" t="s">
        <v>38</v>
      </c>
      <c r="AA269" s="32" t="s">
        <v>38</v>
      </c>
      <c r="AB269" s="43"/>
    </row>
    <row r="270" spans="1:28" s="32" customFormat="1" ht="17.45" customHeight="1">
      <c r="A270" s="44" t="s">
        <v>355</v>
      </c>
      <c r="B270" s="43" t="s">
        <v>46</v>
      </c>
      <c r="C270" s="43" t="s">
        <v>34</v>
      </c>
      <c r="D270" s="43" t="s">
        <v>29</v>
      </c>
      <c r="E270" s="43" t="s">
        <v>356</v>
      </c>
      <c r="F270" s="43">
        <v>2937</v>
      </c>
      <c r="G270" s="4" t="s">
        <v>31</v>
      </c>
      <c r="H270" s="43">
        <v>6118</v>
      </c>
      <c r="I270" s="32">
        <f>H270/F270</f>
        <v>2.0830779707184202</v>
      </c>
      <c r="J270" s="43">
        <v>0.4</v>
      </c>
      <c r="K270" s="43" t="s">
        <v>32</v>
      </c>
      <c r="L270" s="47" t="s">
        <v>61</v>
      </c>
      <c r="M270" s="47" t="s">
        <v>61</v>
      </c>
      <c r="N270" s="47" t="s">
        <v>61</v>
      </c>
      <c r="O270" s="47" t="s">
        <v>61</v>
      </c>
      <c r="P270" s="32" t="s">
        <v>48</v>
      </c>
      <c r="Q270" s="47" t="s">
        <v>357</v>
      </c>
      <c r="S270" s="43">
        <v>2016</v>
      </c>
      <c r="T270" s="43">
        <v>2016</v>
      </c>
      <c r="U270" s="43" t="s">
        <v>358</v>
      </c>
      <c r="V270" s="43">
        <v>1</v>
      </c>
      <c r="W270" s="43" t="s">
        <v>38</v>
      </c>
      <c r="X270" s="43" t="s">
        <v>38</v>
      </c>
      <c r="Y270" s="43" t="s">
        <v>38</v>
      </c>
      <c r="Z270" s="43" t="s">
        <v>38</v>
      </c>
      <c r="AA270" s="43" t="s">
        <v>38</v>
      </c>
      <c r="AB270" s="43"/>
    </row>
    <row r="271" spans="1:28" s="32" customFormat="1" ht="17.45" customHeight="1">
      <c r="A271" s="44" t="s">
        <v>355</v>
      </c>
      <c r="B271" s="43" t="s">
        <v>46</v>
      </c>
      <c r="C271" s="43" t="s">
        <v>34</v>
      </c>
      <c r="D271" s="43" t="s">
        <v>29</v>
      </c>
      <c r="E271" s="43" t="s">
        <v>359</v>
      </c>
      <c r="F271" s="43">
        <v>236</v>
      </c>
      <c r="G271" s="4" t="s">
        <v>31</v>
      </c>
      <c r="H271" s="43">
        <v>1914</v>
      </c>
      <c r="I271" s="32">
        <f>H271/F271</f>
        <v>8.1101694915254239</v>
      </c>
      <c r="J271" s="43">
        <v>0.15</v>
      </c>
      <c r="K271" s="43" t="s">
        <v>32</v>
      </c>
      <c r="L271" s="47" t="s">
        <v>61</v>
      </c>
      <c r="M271" s="47" t="s">
        <v>61</v>
      </c>
      <c r="N271" s="47" t="s">
        <v>61</v>
      </c>
      <c r="O271" s="47" t="s">
        <v>61</v>
      </c>
      <c r="P271" s="32" t="s">
        <v>48</v>
      </c>
      <c r="Q271" s="47" t="s">
        <v>357</v>
      </c>
      <c r="S271" s="43">
        <v>2016</v>
      </c>
      <c r="T271" s="43">
        <v>2016</v>
      </c>
      <c r="U271" s="43" t="s">
        <v>358</v>
      </c>
      <c r="V271" s="43">
        <v>1</v>
      </c>
      <c r="W271" s="43" t="s">
        <v>38</v>
      </c>
      <c r="X271" s="43" t="s">
        <v>38</v>
      </c>
      <c r="Y271" s="43" t="s">
        <v>38</v>
      </c>
      <c r="Z271" s="43" t="s">
        <v>38</v>
      </c>
      <c r="AA271" s="43" t="s">
        <v>38</v>
      </c>
      <c r="AB271" s="43"/>
    </row>
    <row r="272" spans="1:28" s="32" customFormat="1" ht="17.45" customHeight="1">
      <c r="A272" s="44" t="s">
        <v>355</v>
      </c>
      <c r="B272" s="43" t="s">
        <v>46</v>
      </c>
      <c r="C272" s="43" t="s">
        <v>34</v>
      </c>
      <c r="D272" s="43" t="s">
        <v>29</v>
      </c>
      <c r="E272" s="43" t="s">
        <v>360</v>
      </c>
      <c r="F272" s="43">
        <v>752</v>
      </c>
      <c r="G272" s="4" t="s">
        <v>31</v>
      </c>
      <c r="H272" s="43">
        <v>2713</v>
      </c>
      <c r="I272" s="32">
        <f>H272/F272</f>
        <v>3.6077127659574466</v>
      </c>
      <c r="J272" s="43">
        <v>0.4</v>
      </c>
      <c r="K272" s="43" t="s">
        <v>32</v>
      </c>
      <c r="L272" s="47" t="s">
        <v>61</v>
      </c>
      <c r="M272" s="47" t="s">
        <v>61</v>
      </c>
      <c r="N272" s="47" t="s">
        <v>61</v>
      </c>
      <c r="O272" s="47" t="s">
        <v>61</v>
      </c>
      <c r="P272" s="32" t="s">
        <v>48</v>
      </c>
      <c r="Q272" s="47" t="s">
        <v>357</v>
      </c>
      <c r="S272" s="43">
        <v>2016</v>
      </c>
      <c r="T272" s="43">
        <v>2016</v>
      </c>
      <c r="U272" s="43" t="s">
        <v>358</v>
      </c>
      <c r="V272" s="43">
        <v>1</v>
      </c>
      <c r="W272" s="43" t="s">
        <v>38</v>
      </c>
      <c r="X272" s="43" t="s">
        <v>38</v>
      </c>
      <c r="Y272" s="43" t="s">
        <v>38</v>
      </c>
      <c r="Z272" s="43" t="s">
        <v>38</v>
      </c>
      <c r="AA272" s="43" t="s">
        <v>38</v>
      </c>
      <c r="AB272" s="43"/>
    </row>
    <row r="273" spans="1:28" s="32" customFormat="1" ht="17.45" customHeight="1">
      <c r="A273" s="44" t="s">
        <v>355</v>
      </c>
      <c r="B273" s="43" t="s">
        <v>46</v>
      </c>
      <c r="C273" s="43" t="s">
        <v>34</v>
      </c>
      <c r="D273" s="43" t="s">
        <v>29</v>
      </c>
      <c r="E273" s="43" t="s">
        <v>361</v>
      </c>
      <c r="F273" s="43">
        <v>155</v>
      </c>
      <c r="G273" s="4" t="s">
        <v>31</v>
      </c>
      <c r="H273" s="43">
        <v>1294</v>
      </c>
      <c r="I273" s="32">
        <f>H273/F273</f>
        <v>8.3483870967741929</v>
      </c>
      <c r="J273" s="43">
        <v>0.14000000000000001</v>
      </c>
      <c r="K273" s="43" t="s">
        <v>32</v>
      </c>
      <c r="L273" s="47" t="s">
        <v>61</v>
      </c>
      <c r="M273" s="47" t="s">
        <v>61</v>
      </c>
      <c r="N273" s="47" t="s">
        <v>61</v>
      </c>
      <c r="O273" s="47" t="s">
        <v>61</v>
      </c>
      <c r="P273" s="32" t="s">
        <v>48</v>
      </c>
      <c r="Q273" s="47" t="s">
        <v>357</v>
      </c>
      <c r="S273" s="43">
        <v>2016</v>
      </c>
      <c r="T273" s="43">
        <v>2016</v>
      </c>
      <c r="U273" s="43" t="s">
        <v>358</v>
      </c>
      <c r="V273" s="43">
        <v>1</v>
      </c>
      <c r="W273" s="43" t="s">
        <v>38</v>
      </c>
      <c r="X273" s="43" t="s">
        <v>38</v>
      </c>
      <c r="Y273" s="43" t="s">
        <v>38</v>
      </c>
      <c r="Z273" s="43" t="s">
        <v>38</v>
      </c>
      <c r="AA273" s="43" t="s">
        <v>38</v>
      </c>
      <c r="AB273" s="43"/>
    </row>
    <row r="274" spans="1:28" s="32" customFormat="1" ht="17.45" customHeight="1">
      <c r="A274" s="44" t="s">
        <v>362</v>
      </c>
      <c r="B274" s="43" t="s">
        <v>46</v>
      </c>
      <c r="C274" s="43" t="s">
        <v>34</v>
      </c>
      <c r="D274" s="43" t="s">
        <v>29</v>
      </c>
      <c r="E274" s="43" t="s">
        <v>363</v>
      </c>
      <c r="F274" s="43">
        <v>1254</v>
      </c>
      <c r="G274" s="4" t="s">
        <v>31</v>
      </c>
      <c r="H274" s="43">
        <v>333</v>
      </c>
      <c r="I274" s="32">
        <f>H274/F274</f>
        <v>0.26555023923444976</v>
      </c>
      <c r="J274" s="43">
        <v>25.98</v>
      </c>
      <c r="K274" s="32" t="s">
        <v>338</v>
      </c>
      <c r="L274" s="47" t="s">
        <v>61</v>
      </c>
      <c r="M274" s="47" t="s">
        <v>61</v>
      </c>
      <c r="N274" s="47" t="s">
        <v>61</v>
      </c>
      <c r="O274" s="47" t="s">
        <v>61</v>
      </c>
      <c r="P274" s="32" t="s">
        <v>48</v>
      </c>
      <c r="Q274" s="47" t="s">
        <v>364</v>
      </c>
      <c r="S274" s="43">
        <v>2018</v>
      </c>
      <c r="T274" s="43">
        <v>2018</v>
      </c>
      <c r="U274" s="43" t="s">
        <v>365</v>
      </c>
      <c r="V274" s="43">
        <v>1</v>
      </c>
      <c r="W274" s="43" t="s">
        <v>38</v>
      </c>
      <c r="X274" s="43" t="s">
        <v>38</v>
      </c>
      <c r="Y274" s="43" t="s">
        <v>38</v>
      </c>
      <c r="Z274" s="43" t="s">
        <v>38</v>
      </c>
      <c r="AA274" s="43" t="s">
        <v>38</v>
      </c>
      <c r="AB274" s="43"/>
    </row>
    <row r="275" spans="1:28" s="32" customFormat="1" ht="17.45" customHeight="1">
      <c r="A275" s="44" t="s">
        <v>362</v>
      </c>
      <c r="B275" s="43" t="s">
        <v>46</v>
      </c>
      <c r="C275" s="43" t="s">
        <v>34</v>
      </c>
      <c r="D275" s="43" t="s">
        <v>29</v>
      </c>
      <c r="E275" s="43" t="s">
        <v>366</v>
      </c>
      <c r="F275" s="43">
        <v>4673</v>
      </c>
      <c r="G275" s="4" t="s">
        <v>31</v>
      </c>
      <c r="H275" s="43">
        <v>2336</v>
      </c>
      <c r="I275" s="32">
        <f>H275/F275</f>
        <v>0.49989300235394823</v>
      </c>
      <c r="J275" s="43">
        <v>81.7</v>
      </c>
      <c r="K275" s="32" t="s">
        <v>338</v>
      </c>
      <c r="L275" s="47" t="s">
        <v>61</v>
      </c>
      <c r="M275" s="47" t="s">
        <v>61</v>
      </c>
      <c r="N275" s="47" t="s">
        <v>61</v>
      </c>
      <c r="O275" s="47" t="s">
        <v>61</v>
      </c>
      <c r="P275" s="32" t="s">
        <v>48</v>
      </c>
      <c r="Q275" s="47" t="s">
        <v>364</v>
      </c>
      <c r="S275" s="43">
        <v>2018</v>
      </c>
      <c r="T275" s="43">
        <v>2018</v>
      </c>
      <c r="U275" s="43" t="s">
        <v>365</v>
      </c>
      <c r="V275" s="43">
        <v>1</v>
      </c>
      <c r="W275" s="43" t="s">
        <v>38</v>
      </c>
      <c r="X275" s="43" t="s">
        <v>38</v>
      </c>
      <c r="Y275" s="43" t="s">
        <v>38</v>
      </c>
      <c r="Z275" s="43" t="s">
        <v>38</v>
      </c>
      <c r="AA275" s="43" t="s">
        <v>38</v>
      </c>
      <c r="AB275" s="43"/>
    </row>
    <row r="276" spans="1:28" s="32" customFormat="1" ht="17.45" customHeight="1">
      <c r="A276" s="44" t="s">
        <v>362</v>
      </c>
      <c r="B276" s="43" t="s">
        <v>46</v>
      </c>
      <c r="C276" s="43" t="s">
        <v>34</v>
      </c>
      <c r="D276" s="43" t="s">
        <v>29</v>
      </c>
      <c r="E276" s="43" t="s">
        <v>367</v>
      </c>
      <c r="F276" s="43">
        <v>5858</v>
      </c>
      <c r="G276" s="4" t="s">
        <v>31</v>
      </c>
      <c r="H276" s="43">
        <v>11869</v>
      </c>
      <c r="I276" s="32">
        <f>H276/F276</f>
        <v>2.0261181290542849</v>
      </c>
      <c r="J276" s="43">
        <v>39.450000000000003</v>
      </c>
      <c r="K276" s="32" t="s">
        <v>338</v>
      </c>
      <c r="L276" s="47" t="s">
        <v>61</v>
      </c>
      <c r="M276" s="47" t="s">
        <v>61</v>
      </c>
      <c r="N276" s="47" t="s">
        <v>61</v>
      </c>
      <c r="O276" s="47" t="s">
        <v>61</v>
      </c>
      <c r="P276" s="32" t="s">
        <v>48</v>
      </c>
      <c r="Q276" s="47" t="s">
        <v>364</v>
      </c>
      <c r="S276" s="43">
        <v>2018</v>
      </c>
      <c r="T276" s="43">
        <v>2018</v>
      </c>
      <c r="U276" s="43" t="s">
        <v>365</v>
      </c>
      <c r="V276" s="43">
        <v>1</v>
      </c>
      <c r="W276" s="43" t="s">
        <v>38</v>
      </c>
      <c r="X276" s="43" t="s">
        <v>38</v>
      </c>
      <c r="Y276" s="43" t="s">
        <v>38</v>
      </c>
      <c r="Z276" s="43" t="s">
        <v>38</v>
      </c>
      <c r="AA276" s="43" t="s">
        <v>38</v>
      </c>
      <c r="AB276" s="43"/>
    </row>
    <row r="277" spans="1:28" s="32" customFormat="1" ht="17.45" customHeight="1">
      <c r="A277" s="44" t="s">
        <v>362</v>
      </c>
      <c r="B277" s="43" t="s">
        <v>46</v>
      </c>
      <c r="C277" s="43" t="s">
        <v>34</v>
      </c>
      <c r="D277" s="43" t="s">
        <v>29</v>
      </c>
      <c r="E277" s="43" t="s">
        <v>368</v>
      </c>
      <c r="F277" s="43">
        <v>3284</v>
      </c>
      <c r="G277" s="4" t="s">
        <v>31</v>
      </c>
      <c r="H277" s="43">
        <v>2557</v>
      </c>
      <c r="I277" s="32">
        <f>H277/F277</f>
        <v>0.77862362971985388</v>
      </c>
      <c r="J277" s="43">
        <v>64.760000000000005</v>
      </c>
      <c r="K277" s="32" t="s">
        <v>338</v>
      </c>
      <c r="L277" s="47" t="s">
        <v>61</v>
      </c>
      <c r="M277" s="47" t="s">
        <v>61</v>
      </c>
      <c r="N277" s="47" t="s">
        <v>61</v>
      </c>
      <c r="O277" s="47" t="s">
        <v>61</v>
      </c>
      <c r="P277" s="32" t="s">
        <v>48</v>
      </c>
      <c r="Q277" s="47" t="s">
        <v>364</v>
      </c>
      <c r="S277" s="43">
        <v>2018</v>
      </c>
      <c r="T277" s="43">
        <v>2018</v>
      </c>
      <c r="U277" s="43" t="s">
        <v>365</v>
      </c>
      <c r="V277" s="43">
        <v>1</v>
      </c>
      <c r="W277" s="43" t="s">
        <v>38</v>
      </c>
      <c r="X277" s="43" t="s">
        <v>38</v>
      </c>
      <c r="Y277" s="43" t="s">
        <v>38</v>
      </c>
      <c r="Z277" s="43" t="s">
        <v>38</v>
      </c>
      <c r="AA277" s="43" t="s">
        <v>38</v>
      </c>
      <c r="AB277" s="43"/>
    </row>
    <row r="278" spans="1:28" s="32" customFormat="1" ht="17.45" customHeight="1">
      <c r="A278" s="44" t="s">
        <v>362</v>
      </c>
      <c r="B278" s="43" t="s">
        <v>46</v>
      </c>
      <c r="C278" s="43" t="s">
        <v>34</v>
      </c>
      <c r="D278" s="43" t="s">
        <v>29</v>
      </c>
      <c r="E278" s="43" t="s">
        <v>369</v>
      </c>
      <c r="F278" s="43">
        <v>4791</v>
      </c>
      <c r="G278" s="4" t="s">
        <v>31</v>
      </c>
      <c r="H278" s="43">
        <v>171</v>
      </c>
      <c r="I278" s="32">
        <f>H278/F278</f>
        <v>3.5691922354414526E-2</v>
      </c>
      <c r="J278" s="43">
        <v>84.93</v>
      </c>
      <c r="K278" s="32" t="s">
        <v>338</v>
      </c>
      <c r="L278" s="47" t="s">
        <v>61</v>
      </c>
      <c r="M278" s="47" t="s">
        <v>61</v>
      </c>
      <c r="N278" s="47" t="s">
        <v>61</v>
      </c>
      <c r="O278" s="47" t="s">
        <v>61</v>
      </c>
      <c r="P278" s="32" t="s">
        <v>48</v>
      </c>
      <c r="Q278" s="47" t="s">
        <v>364</v>
      </c>
      <c r="S278" s="43">
        <v>2018</v>
      </c>
      <c r="T278" s="43">
        <v>2018</v>
      </c>
      <c r="U278" s="43" t="s">
        <v>365</v>
      </c>
      <c r="V278" s="43">
        <v>1</v>
      </c>
      <c r="W278" s="43" t="s">
        <v>38</v>
      </c>
      <c r="X278" s="43" t="s">
        <v>38</v>
      </c>
      <c r="Y278" s="43" t="s">
        <v>38</v>
      </c>
      <c r="Z278" s="43" t="s">
        <v>38</v>
      </c>
      <c r="AA278" s="43" t="s">
        <v>38</v>
      </c>
      <c r="AB278" s="43"/>
    </row>
    <row r="279" spans="1:28" s="32" customFormat="1" ht="17.45" customHeight="1">
      <c r="A279" s="44" t="s">
        <v>362</v>
      </c>
      <c r="B279" s="43" t="s">
        <v>46</v>
      </c>
      <c r="C279" s="43" t="s">
        <v>34</v>
      </c>
      <c r="D279" s="43" t="s">
        <v>29</v>
      </c>
      <c r="E279" s="32" t="s">
        <v>53</v>
      </c>
      <c r="F279" s="43">
        <f>SUM(F273:F278)</f>
        <v>20015</v>
      </c>
      <c r="G279" s="4" t="s">
        <v>31</v>
      </c>
      <c r="H279" s="43">
        <v>19232</v>
      </c>
      <c r="I279" s="32">
        <f>H279/F279</f>
        <v>0.96087934049462898</v>
      </c>
      <c r="J279" s="43">
        <v>27.84</v>
      </c>
      <c r="K279" s="32" t="s">
        <v>338</v>
      </c>
      <c r="L279" s="47">
        <v>11257</v>
      </c>
      <c r="M279" s="47">
        <v>32856</v>
      </c>
      <c r="N279" s="75">
        <f>L279/F279</f>
        <v>0.56242817886585061</v>
      </c>
      <c r="O279" s="75">
        <f>M279/F279</f>
        <v>1.6415688233824632</v>
      </c>
      <c r="P279" s="32" t="s">
        <v>48</v>
      </c>
      <c r="Q279" s="47" t="s">
        <v>364</v>
      </c>
      <c r="S279" s="43">
        <v>2018</v>
      </c>
      <c r="T279" s="43">
        <v>2018</v>
      </c>
      <c r="U279" s="43" t="s">
        <v>365</v>
      </c>
      <c r="V279" s="43">
        <v>1</v>
      </c>
      <c r="W279" s="43" t="s">
        <v>38</v>
      </c>
      <c r="X279" s="43" t="s">
        <v>38</v>
      </c>
      <c r="Y279" s="43" t="s">
        <v>38</v>
      </c>
      <c r="Z279" s="43" t="s">
        <v>38</v>
      </c>
      <c r="AA279" s="43" t="s">
        <v>38</v>
      </c>
      <c r="AB279" s="43"/>
    </row>
    <row r="280" spans="1:28" s="32" customFormat="1" ht="17.45" customHeight="1">
      <c r="A280" s="44" t="s">
        <v>362</v>
      </c>
      <c r="B280" s="43" t="s">
        <v>46</v>
      </c>
      <c r="C280" s="43" t="s">
        <v>34</v>
      </c>
      <c r="D280" s="43" t="s">
        <v>29</v>
      </c>
      <c r="E280" s="43" t="s">
        <v>370</v>
      </c>
      <c r="F280" s="43">
        <v>2869</v>
      </c>
      <c r="G280" s="4" t="s">
        <v>31</v>
      </c>
      <c r="H280" s="43">
        <v>1967</v>
      </c>
      <c r="I280" s="32">
        <f>H280/F280</f>
        <v>0.68560474032764029</v>
      </c>
      <c r="J280" s="43">
        <v>29.31</v>
      </c>
      <c r="K280" s="32" t="s">
        <v>338</v>
      </c>
      <c r="L280" s="47" t="s">
        <v>61</v>
      </c>
      <c r="M280" s="47" t="s">
        <v>61</v>
      </c>
      <c r="N280" s="47" t="s">
        <v>61</v>
      </c>
      <c r="O280" s="47" t="s">
        <v>61</v>
      </c>
      <c r="P280" s="32" t="s">
        <v>48</v>
      </c>
      <c r="Q280" s="47" t="s">
        <v>364</v>
      </c>
      <c r="S280" s="43">
        <v>2018</v>
      </c>
      <c r="T280" s="43">
        <v>2018</v>
      </c>
      <c r="U280" s="43" t="s">
        <v>365</v>
      </c>
      <c r="V280" s="43">
        <v>1</v>
      </c>
      <c r="W280" s="43" t="s">
        <v>38</v>
      </c>
      <c r="X280" s="43" t="s">
        <v>38</v>
      </c>
      <c r="Y280" s="43" t="s">
        <v>38</v>
      </c>
      <c r="Z280" s="43" t="s">
        <v>38</v>
      </c>
      <c r="AA280" s="43" t="s">
        <v>38</v>
      </c>
      <c r="AB280" s="43"/>
    </row>
    <row r="281" spans="1:28" s="32" customFormat="1" ht="17.45" customHeight="1">
      <c r="A281" s="44" t="s">
        <v>371</v>
      </c>
      <c r="B281" s="43" t="s">
        <v>113</v>
      </c>
      <c r="C281" s="43" t="s">
        <v>34</v>
      </c>
      <c r="D281" s="43" t="s">
        <v>29</v>
      </c>
      <c r="E281" s="43" t="s">
        <v>372</v>
      </c>
      <c r="F281" s="43">
        <f>2442+554+9486</f>
        <v>12482</v>
      </c>
      <c r="G281" s="4" t="s">
        <v>31</v>
      </c>
      <c r="H281" s="43">
        <v>1448</v>
      </c>
      <c r="I281" s="32">
        <f>H281/F281</f>
        <v>0.1160070501522192</v>
      </c>
      <c r="J281" s="43">
        <v>51</v>
      </c>
      <c r="K281" s="32" t="s">
        <v>338</v>
      </c>
      <c r="L281" s="47" t="s">
        <v>61</v>
      </c>
      <c r="M281" s="47" t="s">
        <v>61</v>
      </c>
      <c r="N281" s="47" t="s">
        <v>61</v>
      </c>
      <c r="O281" s="47" t="s">
        <v>61</v>
      </c>
      <c r="P281" s="32" t="s">
        <v>48</v>
      </c>
      <c r="Q281" s="47" t="s">
        <v>373</v>
      </c>
      <c r="S281" s="43"/>
      <c r="T281" s="43"/>
      <c r="U281" s="43"/>
      <c r="V281" s="43">
        <v>1</v>
      </c>
      <c r="W281" s="43" t="s">
        <v>38</v>
      </c>
      <c r="X281" s="43" t="s">
        <v>38</v>
      </c>
      <c r="Y281" s="43" t="s">
        <v>38</v>
      </c>
      <c r="Z281" s="43" t="s">
        <v>38</v>
      </c>
      <c r="AA281" s="43" t="s">
        <v>38</v>
      </c>
      <c r="AB281" s="43"/>
    </row>
    <row r="282" spans="1:28" s="32" customFormat="1" ht="17.45" customHeight="1">
      <c r="A282" s="44" t="s">
        <v>371</v>
      </c>
      <c r="B282" s="43" t="s">
        <v>113</v>
      </c>
      <c r="C282" s="43" t="s">
        <v>34</v>
      </c>
      <c r="D282" s="43" t="s">
        <v>29</v>
      </c>
      <c r="E282" s="43" t="s">
        <v>374</v>
      </c>
      <c r="F282" s="43">
        <f>2442+554+4107</f>
        <v>7103</v>
      </c>
      <c r="G282" s="4" t="s">
        <v>31</v>
      </c>
      <c r="H282" s="43">
        <v>203</v>
      </c>
      <c r="I282" s="32">
        <f>H282/F282</f>
        <v>2.8579473461917498E-2</v>
      </c>
      <c r="J282" s="43">
        <v>51.47</v>
      </c>
      <c r="K282" s="32" t="s">
        <v>338</v>
      </c>
      <c r="L282" s="47" t="s">
        <v>61</v>
      </c>
      <c r="M282" s="47" t="s">
        <v>61</v>
      </c>
      <c r="N282" s="47" t="s">
        <v>61</v>
      </c>
      <c r="O282" s="47" t="s">
        <v>61</v>
      </c>
      <c r="Q282" s="47"/>
      <c r="S282" s="43"/>
      <c r="T282" s="43"/>
      <c r="U282" s="43"/>
      <c r="V282" s="43">
        <v>1</v>
      </c>
      <c r="W282" s="43" t="s">
        <v>38</v>
      </c>
      <c r="X282" s="43" t="s">
        <v>38</v>
      </c>
      <c r="Y282" s="43" t="s">
        <v>38</v>
      </c>
      <c r="Z282" s="43" t="s">
        <v>38</v>
      </c>
      <c r="AA282" s="43" t="s">
        <v>38</v>
      </c>
      <c r="AB282" s="43"/>
    </row>
    <row r="283" spans="1:28" s="32" customFormat="1" ht="17.45" customHeight="1">
      <c r="A283" s="71" t="s">
        <v>375</v>
      </c>
      <c r="B283" s="32" t="s">
        <v>376</v>
      </c>
      <c r="C283" s="32" t="s">
        <v>377</v>
      </c>
      <c r="D283" s="32" t="s">
        <v>29</v>
      </c>
      <c r="E283" s="32" t="s">
        <v>378</v>
      </c>
      <c r="F283" s="32">
        <v>15962</v>
      </c>
      <c r="G283" s="43" t="s">
        <v>31</v>
      </c>
      <c r="H283" s="32">
        <v>6004</v>
      </c>
      <c r="I283" s="32">
        <v>0.376</v>
      </c>
      <c r="J283" s="32">
        <v>0.22900000000000001</v>
      </c>
      <c r="K283" s="32" t="s">
        <v>32</v>
      </c>
      <c r="L283" s="32">
        <v>3249</v>
      </c>
      <c r="M283" s="32">
        <v>11096</v>
      </c>
      <c r="N283" s="75">
        <f>L283/F283</f>
        <v>0.20354592156371382</v>
      </c>
      <c r="O283" s="75">
        <f>M283/F283</f>
        <v>0.69515098358601679</v>
      </c>
      <c r="P283" s="32" t="s">
        <v>48</v>
      </c>
      <c r="R283" s="57" t="s">
        <v>346</v>
      </c>
      <c r="S283" s="32">
        <v>2005</v>
      </c>
      <c r="T283" s="32">
        <v>2005</v>
      </c>
      <c r="U283" s="32" t="s">
        <v>379</v>
      </c>
      <c r="V283" s="32">
        <v>1</v>
      </c>
      <c r="W283" s="32" t="s">
        <v>38</v>
      </c>
      <c r="X283" s="32" t="s">
        <v>38</v>
      </c>
      <c r="Y283" s="32" t="s">
        <v>38</v>
      </c>
      <c r="Z283" s="32" t="s">
        <v>38</v>
      </c>
      <c r="AA283" s="32" t="s">
        <v>38</v>
      </c>
    </row>
    <row r="284" spans="1:28" s="32" customFormat="1" ht="17.45" customHeight="1">
      <c r="A284" s="71" t="s">
        <v>375</v>
      </c>
      <c r="B284" s="32" t="s">
        <v>376</v>
      </c>
      <c r="C284" s="32" t="s">
        <v>377</v>
      </c>
      <c r="D284" s="32" t="s">
        <v>29</v>
      </c>
      <c r="E284" s="32" t="s">
        <v>380</v>
      </c>
      <c r="F284" s="32">
        <v>6584</v>
      </c>
      <c r="G284" s="43" t="s">
        <v>31</v>
      </c>
      <c r="H284" s="32">
        <v>169</v>
      </c>
      <c r="I284" s="32">
        <v>2.5999999999999999E-2</v>
      </c>
      <c r="J284" s="32">
        <v>0.78900000000000003</v>
      </c>
      <c r="K284" s="32" t="s">
        <v>32</v>
      </c>
      <c r="L284" s="32">
        <v>37</v>
      </c>
      <c r="M284" s="32">
        <v>769</v>
      </c>
      <c r="N284" s="75">
        <f>L284/F284</f>
        <v>5.6196840826245441E-3</v>
      </c>
      <c r="O284" s="75">
        <f>M284/F284</f>
        <v>0.11679829890643985</v>
      </c>
      <c r="P284" s="32" t="s">
        <v>48</v>
      </c>
      <c r="R284" s="32" t="s">
        <v>346</v>
      </c>
      <c r="S284" s="32">
        <v>2005</v>
      </c>
      <c r="T284" s="32">
        <v>2005</v>
      </c>
      <c r="U284" s="32" t="s">
        <v>379</v>
      </c>
      <c r="V284" s="32">
        <v>1</v>
      </c>
      <c r="W284" s="32" t="s">
        <v>38</v>
      </c>
      <c r="X284" s="32" t="s">
        <v>38</v>
      </c>
      <c r="Y284" s="32" t="s">
        <v>38</v>
      </c>
      <c r="Z284" s="32" t="s">
        <v>38</v>
      </c>
      <c r="AA284" s="32" t="s">
        <v>38</v>
      </c>
    </row>
    <row r="285" spans="1:28" s="32" customFormat="1" ht="17.45" customHeight="1">
      <c r="A285" s="71" t="s">
        <v>375</v>
      </c>
      <c r="B285" s="32" t="s">
        <v>376</v>
      </c>
      <c r="C285" s="32" t="s">
        <v>377</v>
      </c>
      <c r="D285" s="32" t="s">
        <v>29</v>
      </c>
      <c r="E285" s="32" t="s">
        <v>381</v>
      </c>
      <c r="F285" s="32">
        <v>15962</v>
      </c>
      <c r="G285" s="43" t="s">
        <v>31</v>
      </c>
      <c r="H285" s="32">
        <v>3170</v>
      </c>
      <c r="I285" s="32">
        <v>0.19900000000000001</v>
      </c>
      <c r="J285" s="32">
        <v>0.27900000000000003</v>
      </c>
      <c r="K285" s="32" t="s">
        <v>32</v>
      </c>
      <c r="L285" s="32">
        <v>1825</v>
      </c>
      <c r="M285" s="32">
        <v>5508</v>
      </c>
      <c r="N285" s="75">
        <f>L285/F285</f>
        <v>0.11433404335296329</v>
      </c>
      <c r="O285" s="75">
        <f>M285/F285</f>
        <v>0.34506954015787494</v>
      </c>
      <c r="P285" s="32" t="s">
        <v>48</v>
      </c>
      <c r="R285" s="32" t="s">
        <v>346</v>
      </c>
      <c r="S285" s="32">
        <v>2006</v>
      </c>
      <c r="T285" s="32">
        <v>2006</v>
      </c>
      <c r="U285" s="32" t="s">
        <v>382</v>
      </c>
      <c r="V285" s="32">
        <v>1</v>
      </c>
      <c r="W285" s="32" t="s">
        <v>38</v>
      </c>
      <c r="X285" s="32" t="s">
        <v>38</v>
      </c>
      <c r="Y285" s="32" t="s">
        <v>38</v>
      </c>
      <c r="Z285" s="32" t="s">
        <v>38</v>
      </c>
      <c r="AA285" s="32" t="s">
        <v>38</v>
      </c>
    </row>
    <row r="286" spans="1:28" s="32" customFormat="1" ht="17.45" customHeight="1">
      <c r="A286" s="71" t="s">
        <v>375</v>
      </c>
      <c r="B286" s="32" t="s">
        <v>376</v>
      </c>
      <c r="C286" s="32" t="s">
        <v>377</v>
      </c>
      <c r="D286" s="32" t="s">
        <v>29</v>
      </c>
      <c r="E286" s="32" t="s">
        <v>383</v>
      </c>
      <c r="F286" s="32">
        <v>6584</v>
      </c>
      <c r="G286" s="43" t="s">
        <v>31</v>
      </c>
      <c r="H286" s="32">
        <v>281</v>
      </c>
      <c r="I286" s="32">
        <v>4.2999999999999997E-2</v>
      </c>
      <c r="J286" s="32">
        <v>0.85099999999999998</v>
      </c>
      <c r="K286" s="32" t="s">
        <v>32</v>
      </c>
      <c r="L286" s="32">
        <v>51</v>
      </c>
      <c r="M286" s="32">
        <v>1541</v>
      </c>
      <c r="N286" s="75">
        <f>L286/F286</f>
        <v>7.7460510328068045E-3</v>
      </c>
      <c r="O286" s="75">
        <f>M286/F286</f>
        <v>0.23405224787363305</v>
      </c>
      <c r="P286" s="32" t="s">
        <v>48</v>
      </c>
      <c r="R286" s="32" t="s">
        <v>346</v>
      </c>
      <c r="S286" s="32">
        <v>2006</v>
      </c>
      <c r="T286" s="32">
        <v>2006</v>
      </c>
      <c r="U286" s="32" t="s">
        <v>382</v>
      </c>
      <c r="V286" s="32">
        <v>1</v>
      </c>
      <c r="W286" s="32" t="s">
        <v>38</v>
      </c>
      <c r="X286" s="32" t="s">
        <v>38</v>
      </c>
      <c r="Y286" s="32" t="s">
        <v>38</v>
      </c>
      <c r="Z286" s="32" t="s">
        <v>38</v>
      </c>
      <c r="AA286" s="32" t="s">
        <v>38</v>
      </c>
    </row>
    <row r="287" spans="1:28" s="32" customFormat="1" ht="17.45" customHeight="1">
      <c r="A287" s="71" t="s">
        <v>375</v>
      </c>
      <c r="B287" s="32" t="s">
        <v>376</v>
      </c>
      <c r="C287" s="32" t="s">
        <v>377</v>
      </c>
      <c r="D287" s="32" t="s">
        <v>29</v>
      </c>
      <c r="E287" s="32" t="s">
        <v>384</v>
      </c>
      <c r="F287" s="32">
        <v>15962</v>
      </c>
      <c r="G287" s="43" t="s">
        <v>31</v>
      </c>
      <c r="H287" s="32">
        <v>915</v>
      </c>
      <c r="I287" s="32">
        <v>5.7000000000000002E-2</v>
      </c>
      <c r="J287" s="32">
        <v>0.65800000000000003</v>
      </c>
      <c r="K287" s="32" t="s">
        <v>32</v>
      </c>
      <c r="L287" s="32">
        <v>244</v>
      </c>
      <c r="M287" s="32">
        <v>3422</v>
      </c>
      <c r="N287" s="75">
        <f>L287/F287</f>
        <v>1.5286304974313996E-2</v>
      </c>
      <c r="O287" s="75">
        <f>M287/F287</f>
        <v>0.21438416238566596</v>
      </c>
      <c r="P287" s="32" t="s">
        <v>48</v>
      </c>
      <c r="R287" s="32" t="s">
        <v>346</v>
      </c>
      <c r="S287" s="32">
        <v>2008</v>
      </c>
      <c r="T287" s="32">
        <v>2008</v>
      </c>
      <c r="U287" s="32" t="s">
        <v>385</v>
      </c>
      <c r="V287" s="32">
        <v>1</v>
      </c>
      <c r="W287" s="32" t="s">
        <v>38</v>
      </c>
      <c r="X287" s="32" t="s">
        <v>38</v>
      </c>
      <c r="Y287" s="32" t="s">
        <v>38</v>
      </c>
      <c r="Z287" s="32" t="s">
        <v>38</v>
      </c>
      <c r="AA287" s="32" t="s">
        <v>38</v>
      </c>
    </row>
    <row r="288" spans="1:28" s="32" customFormat="1" ht="17.45" customHeight="1">
      <c r="A288" s="71" t="s">
        <v>375</v>
      </c>
      <c r="B288" s="32" t="s">
        <v>376</v>
      </c>
      <c r="C288" s="32" t="s">
        <v>377</v>
      </c>
      <c r="D288" s="32" t="s">
        <v>29</v>
      </c>
      <c r="E288" s="32" t="s">
        <v>386</v>
      </c>
      <c r="F288" s="32">
        <v>6584</v>
      </c>
      <c r="G288" s="43" t="s">
        <v>31</v>
      </c>
      <c r="H288" s="32">
        <v>306</v>
      </c>
      <c r="I288" s="32">
        <v>4.5999999999999999E-2</v>
      </c>
      <c r="J288" s="32">
        <v>0.44</v>
      </c>
      <c r="K288" s="32" t="s">
        <v>32</v>
      </c>
      <c r="L288" s="32">
        <v>118</v>
      </c>
      <c r="M288" s="32">
        <v>791</v>
      </c>
      <c r="N288" s="75">
        <f>L288/F288</f>
        <v>1.7922235722964763E-2</v>
      </c>
      <c r="O288" s="75">
        <f>M288/F288</f>
        <v>0.12013973268529769</v>
      </c>
      <c r="P288" s="32" t="s">
        <v>48</v>
      </c>
      <c r="R288" s="32" t="s">
        <v>346</v>
      </c>
      <c r="S288" s="32">
        <v>2008</v>
      </c>
      <c r="T288" s="32">
        <v>2008</v>
      </c>
      <c r="U288" s="32" t="s">
        <v>385</v>
      </c>
      <c r="V288" s="32">
        <v>1</v>
      </c>
      <c r="W288" s="32" t="s">
        <v>38</v>
      </c>
      <c r="X288" s="32" t="s">
        <v>38</v>
      </c>
      <c r="Y288" s="32" t="s">
        <v>38</v>
      </c>
      <c r="Z288" s="32" t="s">
        <v>38</v>
      </c>
      <c r="AA288" s="32" t="s">
        <v>38</v>
      </c>
    </row>
    <row r="289" spans="1:28" s="32" customFormat="1" ht="17.45" customHeight="1">
      <c r="A289" s="71" t="s">
        <v>375</v>
      </c>
      <c r="B289" s="32" t="s">
        <v>376</v>
      </c>
      <c r="C289" s="32" t="s">
        <v>377</v>
      </c>
      <c r="D289" s="32" t="s">
        <v>29</v>
      </c>
      <c r="E289" s="32" t="s">
        <v>387</v>
      </c>
      <c r="F289" s="32">
        <v>15962</v>
      </c>
      <c r="G289" s="43" t="s">
        <v>31</v>
      </c>
      <c r="H289" s="32">
        <v>1413</v>
      </c>
      <c r="I289" s="32">
        <v>8.8999999999999996E-2</v>
      </c>
      <c r="J289" s="32">
        <v>0.48199999999999998</v>
      </c>
      <c r="K289" s="32" t="s">
        <v>32</v>
      </c>
      <c r="L289" s="32">
        <v>544</v>
      </c>
      <c r="M289" s="32">
        <v>3668</v>
      </c>
      <c r="N289" s="75">
        <f>L289/F289</f>
        <v>3.4080942237814812E-2</v>
      </c>
      <c r="O289" s="75">
        <f>M289/F289</f>
        <v>0.22979576494173662</v>
      </c>
      <c r="P289" s="32" t="s">
        <v>48</v>
      </c>
      <c r="R289" s="32" t="s">
        <v>346</v>
      </c>
      <c r="S289" s="32">
        <v>2009</v>
      </c>
      <c r="T289" s="32">
        <v>2009</v>
      </c>
      <c r="U289" s="32" t="s">
        <v>388</v>
      </c>
      <c r="V289" s="32">
        <v>1</v>
      </c>
      <c r="W289" s="32" t="s">
        <v>38</v>
      </c>
      <c r="X289" s="32" t="s">
        <v>38</v>
      </c>
      <c r="Y289" s="32" t="s">
        <v>38</v>
      </c>
      <c r="Z289" s="32" t="s">
        <v>38</v>
      </c>
      <c r="AA289" s="32" t="s">
        <v>38</v>
      </c>
    </row>
    <row r="290" spans="1:28" s="32" customFormat="1" ht="17.45" customHeight="1">
      <c r="A290" s="71" t="s">
        <v>375</v>
      </c>
      <c r="B290" s="32" t="s">
        <v>376</v>
      </c>
      <c r="C290" s="32" t="s">
        <v>377</v>
      </c>
      <c r="D290" s="32" t="s">
        <v>29</v>
      </c>
      <c r="E290" s="32" t="s">
        <v>389</v>
      </c>
      <c r="F290" s="32">
        <v>6584</v>
      </c>
      <c r="G290" s="43" t="s">
        <v>31</v>
      </c>
      <c r="H290" s="32">
        <v>545</v>
      </c>
      <c r="I290" s="32">
        <v>8.3000000000000004E-2</v>
      </c>
      <c r="J290" s="32">
        <v>0.78800000000000003</v>
      </c>
      <c r="K290" s="32" t="s">
        <v>32</v>
      </c>
      <c r="L290" s="32">
        <v>117</v>
      </c>
      <c r="M290" s="32">
        <v>2538</v>
      </c>
      <c r="N290" s="75">
        <f>L290/F290</f>
        <v>1.7770352369380314E-2</v>
      </c>
      <c r="O290" s="75">
        <f>M290/F290</f>
        <v>0.38547995139732683</v>
      </c>
      <c r="P290" s="32" t="s">
        <v>48</v>
      </c>
      <c r="R290" s="32" t="s">
        <v>346</v>
      </c>
      <c r="S290" s="32">
        <v>2009</v>
      </c>
      <c r="T290" s="32">
        <v>2009</v>
      </c>
      <c r="U290" s="32" t="s">
        <v>388</v>
      </c>
      <c r="V290" s="32">
        <v>1</v>
      </c>
      <c r="W290" s="32" t="s">
        <v>38</v>
      </c>
      <c r="X290" s="32" t="s">
        <v>38</v>
      </c>
      <c r="Y290" s="32" t="s">
        <v>38</v>
      </c>
      <c r="Z290" s="32" t="s">
        <v>38</v>
      </c>
      <c r="AA290" s="32" t="s">
        <v>38</v>
      </c>
    </row>
    <row r="291" spans="1:28" s="32" customFormat="1" ht="17.45" customHeight="1">
      <c r="A291" s="71" t="s">
        <v>375</v>
      </c>
      <c r="B291" s="32" t="s">
        <v>376</v>
      </c>
      <c r="C291" s="32" t="s">
        <v>377</v>
      </c>
      <c r="D291" s="32" t="s">
        <v>29</v>
      </c>
      <c r="E291" s="32" t="s">
        <v>390</v>
      </c>
      <c r="F291" s="32">
        <v>7385</v>
      </c>
      <c r="G291" s="43" t="s">
        <v>31</v>
      </c>
      <c r="H291" s="32">
        <v>592</v>
      </c>
      <c r="I291" s="32">
        <v>0.08</v>
      </c>
      <c r="J291" s="32">
        <v>0.55200000000000005</v>
      </c>
      <c r="K291" s="32" t="s">
        <v>32</v>
      </c>
      <c r="L291" s="32">
        <v>204</v>
      </c>
      <c r="M291" s="32">
        <v>1719</v>
      </c>
      <c r="N291" s="75">
        <f>L291/F291</f>
        <v>2.7623561272850372E-2</v>
      </c>
      <c r="O291" s="75">
        <f>M291/F291</f>
        <v>0.23276912660798918</v>
      </c>
      <c r="P291" s="32" t="s">
        <v>48</v>
      </c>
      <c r="R291" s="32" t="s">
        <v>346</v>
      </c>
      <c r="S291" s="32">
        <v>2009</v>
      </c>
      <c r="T291" s="32">
        <v>2009</v>
      </c>
      <c r="U291" s="32" t="s">
        <v>388</v>
      </c>
      <c r="V291" s="32">
        <v>1</v>
      </c>
      <c r="W291" s="32" t="s">
        <v>38</v>
      </c>
      <c r="X291" s="32" t="s">
        <v>38</v>
      </c>
      <c r="Y291" s="32" t="s">
        <v>38</v>
      </c>
      <c r="Z291" s="32" t="s">
        <v>38</v>
      </c>
      <c r="AA291" s="32" t="s">
        <v>38</v>
      </c>
    </row>
    <row r="292" spans="1:28" s="32" customFormat="1" ht="17.45" customHeight="1">
      <c r="A292" s="71" t="s">
        <v>375</v>
      </c>
      <c r="B292" s="32" t="s">
        <v>376</v>
      </c>
      <c r="C292" s="32" t="s">
        <v>377</v>
      </c>
      <c r="D292" s="32" t="s">
        <v>29</v>
      </c>
      <c r="E292" s="32" t="s">
        <v>391</v>
      </c>
      <c r="F292" s="32">
        <v>29931</v>
      </c>
      <c r="G292" s="43" t="s">
        <v>31</v>
      </c>
      <c r="H292" s="32">
        <v>2549</v>
      </c>
      <c r="I292" s="32">
        <f>H292/F292</f>
        <v>8.5162540509839291E-2</v>
      </c>
      <c r="J292" s="32">
        <v>0.34100000000000003</v>
      </c>
      <c r="K292" s="32" t="s">
        <v>32</v>
      </c>
      <c r="L292" s="32" t="s">
        <v>61</v>
      </c>
      <c r="M292" s="32" t="s">
        <v>61</v>
      </c>
      <c r="N292" s="32" t="s">
        <v>61</v>
      </c>
      <c r="O292" s="32" t="s">
        <v>61</v>
      </c>
      <c r="P292" s="32" t="s">
        <v>48</v>
      </c>
      <c r="R292" s="32" t="s">
        <v>346</v>
      </c>
      <c r="S292" s="32">
        <v>2009</v>
      </c>
      <c r="T292" s="32">
        <v>2009</v>
      </c>
      <c r="U292" s="32" t="s">
        <v>388</v>
      </c>
      <c r="V292" s="32">
        <v>1</v>
      </c>
      <c r="W292" s="32" t="s">
        <v>38</v>
      </c>
      <c r="X292" s="32" t="s">
        <v>38</v>
      </c>
      <c r="Y292" s="32" t="s">
        <v>38</v>
      </c>
      <c r="Z292" s="32" t="s">
        <v>38</v>
      </c>
      <c r="AA292" s="32" t="s">
        <v>38</v>
      </c>
    </row>
    <row r="293" spans="1:28" s="32" customFormat="1" ht="17.45" customHeight="1">
      <c r="A293" s="71" t="s">
        <v>375</v>
      </c>
      <c r="B293" s="32" t="s">
        <v>376</v>
      </c>
      <c r="C293" s="32" t="s">
        <v>377</v>
      </c>
      <c r="D293" s="32" t="s">
        <v>29</v>
      </c>
      <c r="E293" s="32" t="s">
        <v>392</v>
      </c>
      <c r="F293" s="32">
        <v>15962</v>
      </c>
      <c r="G293" s="43" t="s">
        <v>31</v>
      </c>
      <c r="H293" s="32">
        <v>2760</v>
      </c>
      <c r="I293" s="32">
        <v>0.17299999999999999</v>
      </c>
      <c r="J293" s="32">
        <v>0.28899999999999998</v>
      </c>
      <c r="K293" s="32" t="s">
        <v>32</v>
      </c>
      <c r="L293" s="32">
        <v>1501</v>
      </c>
      <c r="M293" s="32">
        <v>5075</v>
      </c>
      <c r="N293" s="75">
        <f>L293/F293</f>
        <v>9.4035835108382412E-2</v>
      </c>
      <c r="O293" s="75">
        <f>M293/F293</f>
        <v>0.31794261370755544</v>
      </c>
      <c r="P293" s="32" t="s">
        <v>48</v>
      </c>
      <c r="R293" s="32" t="s">
        <v>346</v>
      </c>
      <c r="S293" s="32">
        <v>2010</v>
      </c>
      <c r="T293" s="32">
        <v>2010</v>
      </c>
      <c r="U293" s="32" t="s">
        <v>393</v>
      </c>
      <c r="V293" s="32">
        <v>1</v>
      </c>
      <c r="W293" s="32" t="s">
        <v>38</v>
      </c>
      <c r="X293" s="32" t="s">
        <v>38</v>
      </c>
      <c r="Y293" s="32" t="s">
        <v>38</v>
      </c>
      <c r="Z293" s="32" t="s">
        <v>38</v>
      </c>
      <c r="AA293" s="32" t="s">
        <v>38</v>
      </c>
    </row>
    <row r="294" spans="1:28" s="32" customFormat="1" ht="17.45" customHeight="1">
      <c r="A294" s="71" t="s">
        <v>375</v>
      </c>
      <c r="B294" s="32" t="s">
        <v>376</v>
      </c>
      <c r="C294" s="32" t="s">
        <v>377</v>
      </c>
      <c r="D294" s="32" t="s">
        <v>29</v>
      </c>
      <c r="E294" s="32" t="s">
        <v>394</v>
      </c>
      <c r="F294" s="32">
        <v>6584</v>
      </c>
      <c r="G294" s="43" t="s">
        <v>31</v>
      </c>
      <c r="H294" s="32">
        <v>632</v>
      </c>
      <c r="I294" s="32">
        <v>9.6000000000000002E-2</v>
      </c>
      <c r="J294" s="32">
        <v>0.47399999999999998</v>
      </c>
      <c r="K294" s="32" t="s">
        <v>32</v>
      </c>
      <c r="L294" s="32">
        <v>229</v>
      </c>
      <c r="M294" s="32">
        <v>1745</v>
      </c>
      <c r="N294" s="75">
        <f>L294/F294</f>
        <v>3.4781287970838397E-2</v>
      </c>
      <c r="O294" s="75">
        <f>M294/F294</f>
        <v>0.26503645200486026</v>
      </c>
      <c r="P294" s="32" t="s">
        <v>48</v>
      </c>
      <c r="R294" s="32" t="s">
        <v>346</v>
      </c>
      <c r="S294" s="32">
        <v>2010</v>
      </c>
      <c r="T294" s="32">
        <v>2010</v>
      </c>
      <c r="U294" s="32" t="s">
        <v>393</v>
      </c>
      <c r="V294" s="32">
        <v>1</v>
      </c>
      <c r="W294" s="32" t="s">
        <v>38</v>
      </c>
      <c r="X294" s="32" t="s">
        <v>38</v>
      </c>
      <c r="Y294" s="32" t="s">
        <v>38</v>
      </c>
      <c r="Z294" s="32" t="s">
        <v>38</v>
      </c>
      <c r="AA294" s="32" t="s">
        <v>38</v>
      </c>
    </row>
    <row r="295" spans="1:28" s="32" customFormat="1" ht="17.45" customHeight="1">
      <c r="A295" s="71" t="s">
        <v>375</v>
      </c>
      <c r="B295" s="32" t="s">
        <v>376</v>
      </c>
      <c r="C295" s="32" t="s">
        <v>377</v>
      </c>
      <c r="D295" s="32" t="s">
        <v>29</v>
      </c>
      <c r="E295" s="32" t="s">
        <v>395</v>
      </c>
      <c r="F295" s="32">
        <v>7385</v>
      </c>
      <c r="G295" s="43" t="s">
        <v>31</v>
      </c>
      <c r="H295" s="32">
        <v>954</v>
      </c>
      <c r="I295" s="32">
        <v>0.129</v>
      </c>
      <c r="J295" s="32">
        <v>0.38800000000000001</v>
      </c>
      <c r="K295" s="32" t="s">
        <v>32</v>
      </c>
      <c r="L295" s="32">
        <v>432</v>
      </c>
      <c r="M295" s="32">
        <v>2107</v>
      </c>
      <c r="N295" s="75">
        <f>L295/F295</f>
        <v>5.8496953283683144E-2</v>
      </c>
      <c r="O295" s="75">
        <f>M295/F295</f>
        <v>0.28530805687203792</v>
      </c>
      <c r="P295" s="32" t="s">
        <v>48</v>
      </c>
      <c r="R295" s="32" t="s">
        <v>346</v>
      </c>
      <c r="S295" s="32">
        <v>2010</v>
      </c>
      <c r="T295" s="32">
        <v>2010</v>
      </c>
      <c r="U295" s="32" t="s">
        <v>393</v>
      </c>
      <c r="V295" s="32">
        <v>1</v>
      </c>
      <c r="W295" s="32" t="s">
        <v>38</v>
      </c>
      <c r="X295" s="32" t="s">
        <v>38</v>
      </c>
      <c r="Y295" s="32" t="s">
        <v>38</v>
      </c>
      <c r="Z295" s="32" t="s">
        <v>38</v>
      </c>
      <c r="AA295" s="32" t="s">
        <v>38</v>
      </c>
    </row>
    <row r="296" spans="1:28" s="32" customFormat="1" ht="17.45" customHeight="1">
      <c r="A296" s="71" t="s">
        <v>375</v>
      </c>
      <c r="B296" s="32" t="s">
        <v>376</v>
      </c>
      <c r="C296" s="32" t="s">
        <v>377</v>
      </c>
      <c r="D296" s="32" t="s">
        <v>29</v>
      </c>
      <c r="E296" s="32" t="s">
        <v>396</v>
      </c>
      <c r="F296" s="32">
        <v>29931</v>
      </c>
      <c r="G296" s="43" t="s">
        <v>31</v>
      </c>
      <c r="H296" s="32">
        <v>4346</v>
      </c>
      <c r="I296" s="32">
        <f>H296/F296</f>
        <v>0.1452006281113227</v>
      </c>
      <c r="J296" s="32">
        <v>0.214</v>
      </c>
      <c r="K296" s="32" t="s">
        <v>32</v>
      </c>
      <c r="L296" s="32" t="s">
        <v>61</v>
      </c>
      <c r="M296" s="32" t="s">
        <v>61</v>
      </c>
      <c r="N296" s="32" t="s">
        <v>61</v>
      </c>
      <c r="O296" s="32" t="s">
        <v>61</v>
      </c>
      <c r="P296" s="32" t="s">
        <v>48</v>
      </c>
      <c r="R296" s="32" t="s">
        <v>346</v>
      </c>
      <c r="S296" s="32">
        <v>2010</v>
      </c>
      <c r="T296" s="32">
        <v>2010</v>
      </c>
      <c r="U296" s="32" t="s">
        <v>393</v>
      </c>
      <c r="V296" s="32">
        <v>1</v>
      </c>
      <c r="W296" s="32" t="s">
        <v>38</v>
      </c>
      <c r="X296" s="32" t="s">
        <v>38</v>
      </c>
      <c r="Y296" s="32" t="s">
        <v>38</v>
      </c>
      <c r="Z296" s="32" t="s">
        <v>38</v>
      </c>
      <c r="AA296" s="32" t="s">
        <v>38</v>
      </c>
    </row>
    <row r="297" spans="1:28" ht="17.45" customHeight="1">
      <c r="A297" s="71" t="s">
        <v>375</v>
      </c>
      <c r="B297" s="32" t="s">
        <v>376</v>
      </c>
      <c r="C297" s="32" t="s">
        <v>377</v>
      </c>
      <c r="D297" s="32" t="s">
        <v>29</v>
      </c>
      <c r="E297" s="32" t="s">
        <v>397</v>
      </c>
      <c r="F297" s="32">
        <v>15962</v>
      </c>
      <c r="G297" s="43" t="s">
        <v>31</v>
      </c>
      <c r="H297" s="32">
        <v>991</v>
      </c>
      <c r="I297" s="32">
        <v>6.2E-2</v>
      </c>
      <c r="J297" s="32">
        <v>0.73699999999999999</v>
      </c>
      <c r="K297" s="32" t="s">
        <v>32</v>
      </c>
      <c r="L297" s="32">
        <v>236</v>
      </c>
      <c r="M297" s="32">
        <v>4163</v>
      </c>
      <c r="N297" s="75">
        <f>L297/F297</f>
        <v>1.4785114647287307E-2</v>
      </c>
      <c r="O297" s="75">
        <f>M297/F297</f>
        <v>0.26080691642651299</v>
      </c>
      <c r="P297" s="32" t="s">
        <v>48</v>
      </c>
      <c r="Q297" s="32"/>
      <c r="R297" s="32" t="s">
        <v>346</v>
      </c>
      <c r="S297" s="32">
        <v>2011</v>
      </c>
      <c r="T297" s="32">
        <v>2011</v>
      </c>
      <c r="U297" s="32" t="s">
        <v>398</v>
      </c>
      <c r="V297" s="32">
        <v>1</v>
      </c>
      <c r="W297" s="32" t="s">
        <v>38</v>
      </c>
      <c r="X297" s="32" t="s">
        <v>38</v>
      </c>
      <c r="Y297" s="32" t="s">
        <v>38</v>
      </c>
      <c r="Z297" s="32" t="s">
        <v>38</v>
      </c>
      <c r="AA297" s="32" t="s">
        <v>38</v>
      </c>
      <c r="AB297" s="32"/>
    </row>
    <row r="298" spans="1:28" ht="17.45" customHeight="1">
      <c r="A298" s="71" t="s">
        <v>375</v>
      </c>
      <c r="B298" s="32" t="s">
        <v>376</v>
      </c>
      <c r="C298" s="32" t="s">
        <v>377</v>
      </c>
      <c r="D298" s="32" t="s">
        <v>29</v>
      </c>
      <c r="E298" s="32" t="s">
        <v>399</v>
      </c>
      <c r="F298" s="32">
        <v>6584</v>
      </c>
      <c r="G298" s="43" t="s">
        <v>31</v>
      </c>
      <c r="H298" s="32">
        <v>70</v>
      </c>
      <c r="I298" s="32">
        <v>1.0999999999999999E-2</v>
      </c>
      <c r="J298" s="32">
        <v>1.04</v>
      </c>
      <c r="K298" s="32" t="s">
        <v>32</v>
      </c>
      <c r="L298" s="32">
        <v>10</v>
      </c>
      <c r="M298" s="32">
        <v>485</v>
      </c>
      <c r="N298" s="75">
        <f>L298/F298</f>
        <v>1.5188335358444715E-3</v>
      </c>
      <c r="O298" s="75">
        <f>M298/F298</f>
        <v>7.3663426488456862E-2</v>
      </c>
      <c r="P298" s="32" t="s">
        <v>48</v>
      </c>
      <c r="Q298" s="32"/>
      <c r="R298" s="32" t="s">
        <v>346</v>
      </c>
      <c r="S298" s="32">
        <v>2011</v>
      </c>
      <c r="T298" s="32">
        <v>2011</v>
      </c>
      <c r="U298" s="32" t="s">
        <v>398</v>
      </c>
      <c r="V298" s="32">
        <v>1</v>
      </c>
      <c r="W298" s="32" t="s">
        <v>38</v>
      </c>
      <c r="X298" s="32" t="s">
        <v>38</v>
      </c>
      <c r="Y298" s="32" t="s">
        <v>38</v>
      </c>
      <c r="Z298" s="32" t="s">
        <v>38</v>
      </c>
      <c r="AA298" s="32" t="s">
        <v>38</v>
      </c>
      <c r="AB298" s="32"/>
    </row>
    <row r="299" spans="1:28" ht="17.45" customHeight="1">
      <c r="A299" s="71" t="s">
        <v>375</v>
      </c>
      <c r="B299" s="32" t="s">
        <v>376</v>
      </c>
      <c r="C299" s="32" t="s">
        <v>377</v>
      </c>
      <c r="D299" s="32" t="s">
        <v>29</v>
      </c>
      <c r="E299" s="32" t="s">
        <v>400</v>
      </c>
      <c r="F299" s="32">
        <v>7385</v>
      </c>
      <c r="G299" s="43" t="s">
        <v>31</v>
      </c>
      <c r="H299" s="32">
        <v>714</v>
      </c>
      <c r="I299" s="32">
        <v>9.7000000000000003E-2</v>
      </c>
      <c r="J299" s="32">
        <v>0.47299999999999998</v>
      </c>
      <c r="K299" s="32" t="s">
        <v>32</v>
      </c>
      <c r="L299" s="32">
        <v>271</v>
      </c>
      <c r="M299" s="32">
        <v>1880</v>
      </c>
      <c r="N299" s="75">
        <f>L299/F299</f>
        <v>3.6696005416384563E-2</v>
      </c>
      <c r="O299" s="75">
        <f>M299/F299</f>
        <v>0.25457007447528773</v>
      </c>
      <c r="P299" s="32" t="s">
        <v>48</v>
      </c>
      <c r="Q299" s="32"/>
      <c r="R299" s="32" t="s">
        <v>346</v>
      </c>
      <c r="S299" s="32">
        <v>2011</v>
      </c>
      <c r="T299" s="32">
        <v>2011</v>
      </c>
      <c r="U299" s="32" t="s">
        <v>398</v>
      </c>
      <c r="V299" s="32">
        <v>1</v>
      </c>
      <c r="W299" s="32" t="s">
        <v>38</v>
      </c>
      <c r="X299" s="32" t="s">
        <v>38</v>
      </c>
      <c r="Y299" s="32" t="s">
        <v>38</v>
      </c>
      <c r="Z299" s="32" t="s">
        <v>38</v>
      </c>
      <c r="AA299" s="32" t="s">
        <v>38</v>
      </c>
      <c r="AB299" s="32"/>
    </row>
    <row r="300" spans="1:28" ht="17.45" customHeight="1">
      <c r="A300" s="71" t="s">
        <v>375</v>
      </c>
      <c r="B300" s="32" t="s">
        <v>376</v>
      </c>
      <c r="C300" s="32" t="s">
        <v>377</v>
      </c>
      <c r="D300" s="32" t="s">
        <v>29</v>
      </c>
      <c r="E300" s="32" t="s">
        <v>401</v>
      </c>
      <c r="F300" s="32">
        <v>29931</v>
      </c>
      <c r="G300" s="43" t="s">
        <v>31</v>
      </c>
      <c r="H300" s="32">
        <v>1775</v>
      </c>
      <c r="I300" s="32">
        <f>H300/F300</f>
        <v>5.9303063713207045E-2</v>
      </c>
      <c r="J300" s="32">
        <v>0.45500000000000002</v>
      </c>
      <c r="K300" s="32" t="s">
        <v>32</v>
      </c>
      <c r="L300" s="32" t="s">
        <v>61</v>
      </c>
      <c r="M300" s="32" t="s">
        <v>61</v>
      </c>
      <c r="N300" s="32" t="s">
        <v>61</v>
      </c>
      <c r="O300" s="32" t="s">
        <v>61</v>
      </c>
      <c r="P300" s="32" t="s">
        <v>48</v>
      </c>
      <c r="Q300" s="32"/>
      <c r="R300" s="32" t="s">
        <v>346</v>
      </c>
      <c r="S300" s="32">
        <v>2011</v>
      </c>
      <c r="T300" s="32">
        <v>2011</v>
      </c>
      <c r="U300" s="32" t="s">
        <v>398</v>
      </c>
      <c r="V300" s="32">
        <v>1</v>
      </c>
      <c r="W300" s="32" t="s">
        <v>38</v>
      </c>
      <c r="X300" s="32" t="s">
        <v>38</v>
      </c>
      <c r="Y300" s="32" t="s">
        <v>38</v>
      </c>
      <c r="Z300" s="32" t="s">
        <v>38</v>
      </c>
      <c r="AA300" s="32" t="s">
        <v>38</v>
      </c>
      <c r="AB300" s="32"/>
    </row>
    <row r="301" spans="1:28" ht="17.45" customHeight="1">
      <c r="A301" s="71" t="s">
        <v>375</v>
      </c>
      <c r="B301" s="32" t="s">
        <v>376</v>
      </c>
      <c r="C301" s="32" t="s">
        <v>377</v>
      </c>
      <c r="D301" s="32" t="s">
        <v>29</v>
      </c>
      <c r="E301" s="32" t="s">
        <v>402</v>
      </c>
      <c r="F301" s="32">
        <v>15962</v>
      </c>
      <c r="G301" s="43" t="s">
        <v>31</v>
      </c>
      <c r="H301" s="32">
        <v>2844</v>
      </c>
      <c r="I301" s="32">
        <v>0.17799999999999999</v>
      </c>
      <c r="J301" s="32">
        <v>0.33600000000000002</v>
      </c>
      <c r="K301" s="32" t="s">
        <v>32</v>
      </c>
      <c r="L301" s="32">
        <v>1404</v>
      </c>
      <c r="M301" s="32">
        <v>5757</v>
      </c>
      <c r="N301" s="75">
        <f>L301/F301</f>
        <v>8.795890239318381E-2</v>
      </c>
      <c r="O301" s="75">
        <f>M301/F301</f>
        <v>0.36066908908658063</v>
      </c>
      <c r="P301" s="32" t="s">
        <v>48</v>
      </c>
      <c r="Q301" s="32"/>
      <c r="R301" s="32" t="s">
        <v>346</v>
      </c>
      <c r="S301" s="32">
        <v>2012</v>
      </c>
      <c r="T301" s="32">
        <v>2012</v>
      </c>
      <c r="U301" s="32" t="s">
        <v>403</v>
      </c>
      <c r="V301" s="32">
        <v>1</v>
      </c>
      <c r="W301" s="32" t="s">
        <v>38</v>
      </c>
      <c r="X301" s="32" t="s">
        <v>38</v>
      </c>
      <c r="Y301" s="32" t="s">
        <v>38</v>
      </c>
      <c r="Z301" s="32" t="s">
        <v>38</v>
      </c>
      <c r="AA301" s="32" t="s">
        <v>38</v>
      </c>
      <c r="AB301" s="32"/>
    </row>
    <row r="302" spans="1:28" ht="17.45" customHeight="1">
      <c r="A302" s="71" t="s">
        <v>375</v>
      </c>
      <c r="B302" s="32" t="s">
        <v>376</v>
      </c>
      <c r="C302" s="32" t="s">
        <v>377</v>
      </c>
      <c r="D302" s="32" t="s">
        <v>29</v>
      </c>
      <c r="E302" s="32" t="s">
        <v>404</v>
      </c>
      <c r="F302" s="32">
        <v>6584</v>
      </c>
      <c r="G302" s="43" t="s">
        <v>31</v>
      </c>
      <c r="H302" s="32">
        <v>1012</v>
      </c>
      <c r="I302" s="32">
        <v>0.154</v>
      </c>
      <c r="J302" s="32">
        <v>0.371</v>
      </c>
      <c r="K302" s="32" t="s">
        <v>32</v>
      </c>
      <c r="L302" s="32">
        <v>450</v>
      </c>
      <c r="M302" s="32">
        <v>2274</v>
      </c>
      <c r="N302" s="75">
        <f>L302/F302</f>
        <v>6.834750911300122E-2</v>
      </c>
      <c r="O302" s="75">
        <f>M302/F302</f>
        <v>0.34538274605103281</v>
      </c>
      <c r="P302" s="32" t="s">
        <v>48</v>
      </c>
      <c r="Q302" s="32"/>
      <c r="R302" s="32" t="s">
        <v>346</v>
      </c>
      <c r="S302" s="32">
        <v>2012</v>
      </c>
      <c r="T302" s="32">
        <v>2012</v>
      </c>
      <c r="U302" s="32" t="s">
        <v>403</v>
      </c>
      <c r="V302" s="32">
        <v>1</v>
      </c>
      <c r="W302" s="32" t="s">
        <v>38</v>
      </c>
      <c r="X302" s="32" t="s">
        <v>38</v>
      </c>
      <c r="Y302" s="32" t="s">
        <v>38</v>
      </c>
      <c r="Z302" s="32" t="s">
        <v>38</v>
      </c>
      <c r="AA302" s="32" t="s">
        <v>38</v>
      </c>
      <c r="AB302" s="32"/>
    </row>
    <row r="303" spans="1:28" ht="17.45" customHeight="1">
      <c r="A303" s="71" t="s">
        <v>375</v>
      </c>
      <c r="B303" s="32" t="s">
        <v>376</v>
      </c>
      <c r="C303" s="32" t="s">
        <v>377</v>
      </c>
      <c r="D303" s="32" t="s">
        <v>29</v>
      </c>
      <c r="E303" s="32" t="s">
        <v>405</v>
      </c>
      <c r="F303" s="32">
        <v>7385</v>
      </c>
      <c r="G303" s="43" t="s">
        <v>31</v>
      </c>
      <c r="H303" s="32">
        <v>573</v>
      </c>
      <c r="I303" s="32">
        <v>7.8E-2</v>
      </c>
      <c r="J303" s="32">
        <v>0.441</v>
      </c>
      <c r="K303" s="32" t="s">
        <v>32</v>
      </c>
      <c r="L303" s="32">
        <v>231</v>
      </c>
      <c r="M303" s="32">
        <v>1422</v>
      </c>
      <c r="N303" s="75">
        <f>L303/F303</f>
        <v>3.1279620853080566E-2</v>
      </c>
      <c r="O303" s="75">
        <f>M303/F303</f>
        <v>0.19255247122545702</v>
      </c>
      <c r="P303" s="32" t="s">
        <v>48</v>
      </c>
      <c r="Q303" s="32"/>
      <c r="R303" s="32" t="s">
        <v>346</v>
      </c>
      <c r="S303" s="32">
        <v>2012</v>
      </c>
      <c r="T303" s="32">
        <v>2012</v>
      </c>
      <c r="U303" s="32" t="s">
        <v>403</v>
      </c>
      <c r="V303" s="32">
        <v>1</v>
      </c>
      <c r="W303" s="32" t="s">
        <v>38</v>
      </c>
      <c r="X303" s="32" t="s">
        <v>38</v>
      </c>
      <c r="Y303" s="32" t="s">
        <v>38</v>
      </c>
      <c r="Z303" s="32" t="s">
        <v>38</v>
      </c>
      <c r="AA303" s="32" t="s">
        <v>38</v>
      </c>
      <c r="AB303" s="32"/>
    </row>
    <row r="304" spans="1:28" ht="17.45" customHeight="1">
      <c r="A304" s="71" t="s">
        <v>375</v>
      </c>
      <c r="B304" s="32" t="s">
        <v>376</v>
      </c>
      <c r="C304" s="32" t="s">
        <v>377</v>
      </c>
      <c r="D304" s="32" t="s">
        <v>29</v>
      </c>
      <c r="E304" s="32" t="s">
        <v>406</v>
      </c>
      <c r="F304" s="32">
        <v>29931</v>
      </c>
      <c r="G304" s="43" t="s">
        <v>31</v>
      </c>
      <c r="H304" s="32">
        <v>4428</v>
      </c>
      <c r="I304" s="32">
        <f>H304/F304</f>
        <v>0.14794026260398918</v>
      </c>
      <c r="J304" s="32">
        <v>0.23899999999999999</v>
      </c>
      <c r="K304" s="32" t="s">
        <v>32</v>
      </c>
      <c r="L304" s="32" t="s">
        <v>61</v>
      </c>
      <c r="M304" s="32" t="s">
        <v>61</v>
      </c>
      <c r="N304" s="32" t="s">
        <v>61</v>
      </c>
      <c r="O304" s="32" t="s">
        <v>61</v>
      </c>
      <c r="P304" s="32" t="s">
        <v>48</v>
      </c>
      <c r="Q304" s="32"/>
      <c r="R304" s="32" t="s">
        <v>346</v>
      </c>
      <c r="S304" s="32">
        <v>2012</v>
      </c>
      <c r="T304" s="32">
        <v>2012</v>
      </c>
      <c r="U304" s="32" t="s">
        <v>403</v>
      </c>
      <c r="V304" s="32">
        <v>1</v>
      </c>
      <c r="W304" s="32" t="s">
        <v>38</v>
      </c>
      <c r="X304" s="32" t="s">
        <v>38</v>
      </c>
      <c r="Y304" s="32" t="s">
        <v>38</v>
      </c>
      <c r="Z304" s="32" t="s">
        <v>38</v>
      </c>
      <c r="AA304" s="32" t="s">
        <v>38</v>
      </c>
      <c r="AB304" s="32"/>
    </row>
    <row r="305" spans="1:28" ht="17.45" customHeight="1">
      <c r="A305" s="71" t="s">
        <v>375</v>
      </c>
      <c r="B305" s="32" t="s">
        <v>376</v>
      </c>
      <c r="C305" s="32" t="s">
        <v>377</v>
      </c>
      <c r="D305" s="32" t="s">
        <v>29</v>
      </c>
      <c r="E305" s="32" t="s">
        <v>407</v>
      </c>
      <c r="F305" s="32">
        <v>15962</v>
      </c>
      <c r="G305" s="43" t="s">
        <v>31</v>
      </c>
      <c r="H305" s="32">
        <v>2483</v>
      </c>
      <c r="I305" s="32">
        <v>0.156</v>
      </c>
      <c r="J305" s="32">
        <v>0.40200000000000002</v>
      </c>
      <c r="K305" s="32" t="s">
        <v>32</v>
      </c>
      <c r="L305" s="32">
        <v>1077</v>
      </c>
      <c r="M305" s="32">
        <v>5725</v>
      </c>
      <c r="N305" s="75">
        <f>L305/F305</f>
        <v>6.7472747775967928E-2</v>
      </c>
      <c r="O305" s="75">
        <f>M305/F305</f>
        <v>0.3586643277784739</v>
      </c>
      <c r="P305" s="32" t="s">
        <v>48</v>
      </c>
      <c r="Q305" s="32"/>
      <c r="R305" s="32" t="s">
        <v>346</v>
      </c>
      <c r="S305" s="71">
        <v>2013</v>
      </c>
      <c r="T305" s="71">
        <v>2013</v>
      </c>
      <c r="U305" s="71" t="s">
        <v>408</v>
      </c>
      <c r="V305" s="32">
        <v>1</v>
      </c>
      <c r="W305" s="32" t="s">
        <v>38</v>
      </c>
      <c r="X305" s="32" t="s">
        <v>38</v>
      </c>
      <c r="Y305" s="32" t="s">
        <v>38</v>
      </c>
      <c r="Z305" s="32" t="s">
        <v>38</v>
      </c>
      <c r="AA305" s="32" t="s">
        <v>38</v>
      </c>
      <c r="AB305" s="32"/>
    </row>
    <row r="306" spans="1:28" ht="17.45" customHeight="1">
      <c r="A306" s="71" t="s">
        <v>375</v>
      </c>
      <c r="B306" s="32" t="s">
        <v>376</v>
      </c>
      <c r="C306" s="32" t="s">
        <v>377</v>
      </c>
      <c r="D306" s="32" t="s">
        <v>29</v>
      </c>
      <c r="E306" s="32" t="s">
        <v>409</v>
      </c>
      <c r="F306" s="32">
        <v>6584</v>
      </c>
      <c r="G306" s="43" t="s">
        <v>31</v>
      </c>
      <c r="H306" s="32">
        <v>285</v>
      </c>
      <c r="I306" s="32">
        <v>4.2999999999999997E-2</v>
      </c>
      <c r="J306" s="32">
        <v>0.46500000000000002</v>
      </c>
      <c r="K306" s="32" t="s">
        <v>32</v>
      </c>
      <c r="L306" s="32">
        <v>105</v>
      </c>
      <c r="M306" s="32">
        <v>775</v>
      </c>
      <c r="N306" s="75">
        <f>L306/F306</f>
        <v>1.5947752126366951E-2</v>
      </c>
      <c r="O306" s="75">
        <f>M306/F306</f>
        <v>0.11770959902794653</v>
      </c>
      <c r="P306" s="32" t="s">
        <v>48</v>
      </c>
      <c r="Q306" s="32"/>
      <c r="R306" s="32" t="s">
        <v>346</v>
      </c>
      <c r="S306" s="71">
        <v>2013</v>
      </c>
      <c r="T306" s="71">
        <v>2013</v>
      </c>
      <c r="U306" s="71" t="s">
        <v>408</v>
      </c>
      <c r="V306" s="32">
        <v>1</v>
      </c>
      <c r="W306" s="32" t="s">
        <v>38</v>
      </c>
      <c r="X306" s="32" t="s">
        <v>38</v>
      </c>
      <c r="Y306" s="32" t="s">
        <v>38</v>
      </c>
      <c r="Z306" s="32" t="s">
        <v>38</v>
      </c>
      <c r="AA306" s="32" t="s">
        <v>38</v>
      </c>
      <c r="AB306" s="32"/>
    </row>
    <row r="307" spans="1:28" ht="17.45" customHeight="1">
      <c r="A307" s="71" t="s">
        <v>375</v>
      </c>
      <c r="B307" s="32" t="s">
        <v>376</v>
      </c>
      <c r="C307" s="32" t="s">
        <v>377</v>
      </c>
      <c r="D307" s="32" t="s">
        <v>29</v>
      </c>
      <c r="E307" s="32" t="s">
        <v>410</v>
      </c>
      <c r="F307" s="32">
        <v>7385</v>
      </c>
      <c r="G307" s="43" t="s">
        <v>31</v>
      </c>
      <c r="H307" s="32">
        <v>410</v>
      </c>
      <c r="I307" s="32">
        <v>5.5E-2</v>
      </c>
      <c r="J307" s="32">
        <v>0.46899999999999997</v>
      </c>
      <c r="K307" s="32" t="s">
        <v>32</v>
      </c>
      <c r="L307" s="32">
        <v>160</v>
      </c>
      <c r="M307" s="32">
        <v>1049</v>
      </c>
      <c r="N307" s="75">
        <f>L307/F307</f>
        <v>2.1665538253215978E-2</v>
      </c>
      <c r="O307" s="75">
        <f>M307/F307</f>
        <v>0.14204468517264726</v>
      </c>
      <c r="P307" s="32" t="s">
        <v>48</v>
      </c>
      <c r="Q307" s="32"/>
      <c r="R307" s="32" t="s">
        <v>346</v>
      </c>
      <c r="S307" s="71">
        <v>2013</v>
      </c>
      <c r="T307" s="71">
        <v>2013</v>
      </c>
      <c r="U307" s="71" t="s">
        <v>408</v>
      </c>
      <c r="V307" s="32">
        <v>1</v>
      </c>
      <c r="W307" s="32" t="s">
        <v>38</v>
      </c>
      <c r="X307" s="32" t="s">
        <v>38</v>
      </c>
      <c r="Y307" s="32" t="s">
        <v>38</v>
      </c>
      <c r="Z307" s="32" t="s">
        <v>38</v>
      </c>
      <c r="AA307" s="32" t="s">
        <v>38</v>
      </c>
      <c r="AB307" s="32"/>
    </row>
    <row r="308" spans="1:28" ht="17.45" customHeight="1">
      <c r="A308" s="71" t="s">
        <v>375</v>
      </c>
      <c r="B308" s="32" t="s">
        <v>376</v>
      </c>
      <c r="C308" s="32" t="s">
        <v>377</v>
      </c>
      <c r="D308" s="32" t="s">
        <v>29</v>
      </c>
      <c r="E308" s="32" t="s">
        <v>411</v>
      </c>
      <c r="F308" s="32">
        <v>29931</v>
      </c>
      <c r="G308" s="43" t="s">
        <v>31</v>
      </c>
      <c r="H308" s="32">
        <v>3178</v>
      </c>
      <c r="I308" s="32">
        <f>H308/F308</f>
        <v>0.10617754167919548</v>
      </c>
      <c r="J308" s="32">
        <v>0.32300000000000001</v>
      </c>
      <c r="K308" s="32" t="s">
        <v>32</v>
      </c>
      <c r="L308" s="32" t="s">
        <v>61</v>
      </c>
      <c r="M308" s="32" t="s">
        <v>61</v>
      </c>
      <c r="N308" s="32" t="s">
        <v>61</v>
      </c>
      <c r="O308" s="32" t="s">
        <v>61</v>
      </c>
      <c r="P308" s="32" t="s">
        <v>48</v>
      </c>
      <c r="Q308" s="32"/>
      <c r="R308" s="32" t="s">
        <v>346</v>
      </c>
      <c r="S308" s="71">
        <v>2013</v>
      </c>
      <c r="T308" s="71">
        <v>2013</v>
      </c>
      <c r="U308" s="71" t="s">
        <v>408</v>
      </c>
      <c r="V308" s="32">
        <v>1</v>
      </c>
      <c r="W308" s="32" t="s">
        <v>38</v>
      </c>
      <c r="X308" s="32" t="s">
        <v>38</v>
      </c>
      <c r="Y308" s="32" t="s">
        <v>38</v>
      </c>
      <c r="Z308" s="32" t="s">
        <v>38</v>
      </c>
      <c r="AA308" s="32" t="s">
        <v>38</v>
      </c>
      <c r="AB308" s="32"/>
    </row>
    <row r="309" spans="1:28" ht="17.45" customHeight="1">
      <c r="A309" s="71" t="s">
        <v>375</v>
      </c>
      <c r="B309" s="32" t="s">
        <v>376</v>
      </c>
      <c r="C309" s="32" t="s">
        <v>377</v>
      </c>
      <c r="D309" s="32" t="s">
        <v>29</v>
      </c>
      <c r="E309" s="32" t="s">
        <v>412</v>
      </c>
      <c r="F309" s="32">
        <v>15962</v>
      </c>
      <c r="G309" s="43" t="s">
        <v>31</v>
      </c>
      <c r="H309" s="32">
        <v>2695</v>
      </c>
      <c r="I309" s="32">
        <v>0.16900000000000001</v>
      </c>
      <c r="J309" s="32">
        <v>0.24199999999999999</v>
      </c>
      <c r="K309" s="32" t="s">
        <v>32</v>
      </c>
      <c r="L309" s="32">
        <v>70</v>
      </c>
      <c r="M309" s="32">
        <v>4484</v>
      </c>
      <c r="N309" s="75">
        <f>L309/F309</f>
        <v>4.3854153614835229E-3</v>
      </c>
      <c r="O309" s="75">
        <f>M309/F309</f>
        <v>0.28091717829845886</v>
      </c>
      <c r="P309" s="32" t="s">
        <v>48</v>
      </c>
      <c r="Q309" s="32"/>
      <c r="R309" s="32" t="s">
        <v>346</v>
      </c>
      <c r="S309" s="71">
        <v>2014</v>
      </c>
      <c r="T309" s="71">
        <v>2014</v>
      </c>
      <c r="U309" s="71" t="s">
        <v>413</v>
      </c>
      <c r="V309" s="32">
        <v>1</v>
      </c>
      <c r="W309" s="32" t="s">
        <v>38</v>
      </c>
      <c r="X309" s="32" t="s">
        <v>38</v>
      </c>
      <c r="Y309" s="32" t="s">
        <v>38</v>
      </c>
      <c r="Z309" s="32" t="s">
        <v>38</v>
      </c>
      <c r="AA309" s="32" t="s">
        <v>38</v>
      </c>
      <c r="AB309" s="32"/>
    </row>
    <row r="310" spans="1:28" ht="17.45" customHeight="1">
      <c r="A310" s="71" t="s">
        <v>375</v>
      </c>
      <c r="B310" s="32" t="s">
        <v>376</v>
      </c>
      <c r="C310" s="32" t="s">
        <v>377</v>
      </c>
      <c r="D310" s="32" t="s">
        <v>29</v>
      </c>
      <c r="E310" s="32" t="s">
        <v>414</v>
      </c>
      <c r="F310" s="32">
        <v>6584</v>
      </c>
      <c r="G310" s="43" t="s">
        <v>31</v>
      </c>
      <c r="H310" s="32">
        <v>1434</v>
      </c>
      <c r="I310" s="32">
        <v>0.218</v>
      </c>
      <c r="J310" s="32">
        <v>0.26800000000000002</v>
      </c>
      <c r="K310" s="32" t="s">
        <v>32</v>
      </c>
      <c r="L310" s="32">
        <v>793</v>
      </c>
      <c r="M310" s="32">
        <v>2593</v>
      </c>
      <c r="N310" s="75">
        <f>L310/F310</f>
        <v>0.12044349939246658</v>
      </c>
      <c r="O310" s="75">
        <f>M310/F310</f>
        <v>0.39383353584447145</v>
      </c>
      <c r="P310" s="32" t="s">
        <v>48</v>
      </c>
      <c r="Q310" s="32"/>
      <c r="R310" s="32" t="s">
        <v>346</v>
      </c>
      <c r="S310" s="71">
        <v>2014</v>
      </c>
      <c r="T310" s="71">
        <v>2014</v>
      </c>
      <c r="U310" s="71" t="s">
        <v>413</v>
      </c>
      <c r="V310" s="32">
        <v>1</v>
      </c>
      <c r="W310" s="32" t="s">
        <v>38</v>
      </c>
      <c r="X310" s="32" t="s">
        <v>38</v>
      </c>
      <c r="Y310" s="32" t="s">
        <v>38</v>
      </c>
      <c r="Z310" s="32" t="s">
        <v>38</v>
      </c>
      <c r="AA310" s="32" t="s">
        <v>38</v>
      </c>
      <c r="AB310" s="32"/>
    </row>
    <row r="311" spans="1:28" ht="17.45" customHeight="1">
      <c r="A311" s="71" t="s">
        <v>375</v>
      </c>
      <c r="B311" s="32" t="s">
        <v>376</v>
      </c>
      <c r="C311" s="32" t="s">
        <v>377</v>
      </c>
      <c r="D311" s="32" t="s">
        <v>29</v>
      </c>
      <c r="E311" s="32" t="s">
        <v>415</v>
      </c>
      <c r="F311" s="32">
        <v>7385</v>
      </c>
      <c r="G311" s="43" t="s">
        <v>31</v>
      </c>
      <c r="H311" s="32">
        <v>2142</v>
      </c>
      <c r="I311" s="32">
        <v>0.28999999999999998</v>
      </c>
      <c r="J311" s="32">
        <v>0.443</v>
      </c>
      <c r="K311" s="32" t="s">
        <v>32</v>
      </c>
      <c r="L311" s="32">
        <v>870</v>
      </c>
      <c r="M311" s="32">
        <v>5273</v>
      </c>
      <c r="N311" s="75">
        <f>L311/F311</f>
        <v>0.11780636425186188</v>
      </c>
      <c r="O311" s="75">
        <f>M311/F311</f>
        <v>0.71401489505754911</v>
      </c>
      <c r="P311" s="32" t="s">
        <v>48</v>
      </c>
      <c r="Q311" s="32"/>
      <c r="R311" s="32" t="s">
        <v>346</v>
      </c>
      <c r="S311" s="71">
        <v>2014</v>
      </c>
      <c r="T311" s="71">
        <v>2014</v>
      </c>
      <c r="U311" s="71" t="s">
        <v>413</v>
      </c>
      <c r="V311" s="32">
        <v>1</v>
      </c>
      <c r="W311" s="32" t="s">
        <v>38</v>
      </c>
      <c r="X311" s="32" t="s">
        <v>38</v>
      </c>
      <c r="Y311" s="32" t="s">
        <v>38</v>
      </c>
      <c r="Z311" s="32" t="s">
        <v>38</v>
      </c>
      <c r="AA311" s="32" t="s">
        <v>38</v>
      </c>
      <c r="AB311" s="32"/>
    </row>
    <row r="312" spans="1:28" ht="17.45" customHeight="1">
      <c r="A312" s="71" t="s">
        <v>375</v>
      </c>
      <c r="B312" s="32" t="s">
        <v>376</v>
      </c>
      <c r="C312" s="32" t="s">
        <v>377</v>
      </c>
      <c r="D312" s="32" t="s">
        <v>29</v>
      </c>
      <c r="E312" s="32" t="s">
        <v>416</v>
      </c>
      <c r="F312" s="32">
        <v>29931</v>
      </c>
      <c r="G312" s="43" t="s">
        <v>31</v>
      </c>
      <c r="H312" s="32">
        <v>6271</v>
      </c>
      <c r="I312" s="32">
        <f>H312/F312</f>
        <v>0.20951521833550499</v>
      </c>
      <c r="J312" s="32">
        <v>0.19400000000000001</v>
      </c>
      <c r="K312" s="32" t="s">
        <v>32</v>
      </c>
      <c r="L312" s="32" t="s">
        <v>61</v>
      </c>
      <c r="M312" s="32" t="s">
        <v>61</v>
      </c>
      <c r="N312" s="32" t="s">
        <v>61</v>
      </c>
      <c r="O312" s="32" t="s">
        <v>61</v>
      </c>
      <c r="P312" s="32" t="s">
        <v>48</v>
      </c>
      <c r="Q312" s="32"/>
      <c r="R312" s="32" t="s">
        <v>346</v>
      </c>
      <c r="S312" s="71">
        <v>2014</v>
      </c>
      <c r="T312" s="71">
        <v>2014</v>
      </c>
      <c r="U312" s="71" t="s">
        <v>413</v>
      </c>
      <c r="V312" s="32">
        <v>1</v>
      </c>
      <c r="W312" s="32" t="s">
        <v>38</v>
      </c>
      <c r="X312" s="32" t="s">
        <v>38</v>
      </c>
      <c r="Y312" s="32" t="s">
        <v>38</v>
      </c>
      <c r="Z312" s="32" t="s">
        <v>38</v>
      </c>
      <c r="AA312" s="32" t="s">
        <v>38</v>
      </c>
      <c r="AB312" s="32"/>
    </row>
    <row r="313" spans="1:28" ht="17.45" customHeight="1">
      <c r="A313" s="71" t="s">
        <v>375</v>
      </c>
      <c r="B313" s="32" t="s">
        <v>376</v>
      </c>
      <c r="C313" s="32" t="s">
        <v>377</v>
      </c>
      <c r="D313" s="32" t="s">
        <v>29</v>
      </c>
      <c r="E313" s="32" t="s">
        <v>417</v>
      </c>
      <c r="F313" s="32">
        <v>15962</v>
      </c>
      <c r="G313" s="43" t="s">
        <v>31</v>
      </c>
      <c r="H313" s="32">
        <v>1153</v>
      </c>
      <c r="I313" s="32">
        <v>7.1999999999999995E-2</v>
      </c>
      <c r="J313" s="32">
        <v>0.82099999999999995</v>
      </c>
      <c r="K313" s="32" t="s">
        <v>32</v>
      </c>
      <c r="L313" s="32">
        <v>246</v>
      </c>
      <c r="M313" s="32">
        <v>5396</v>
      </c>
      <c r="N313" s="75">
        <f>L313/F313</f>
        <v>1.5411602556070669E-2</v>
      </c>
      <c r="O313" s="75">
        <f>M313/F313</f>
        <v>0.33805287557950131</v>
      </c>
      <c r="P313" s="32" t="s">
        <v>48</v>
      </c>
      <c r="Q313" s="32"/>
      <c r="R313" s="32" t="s">
        <v>346</v>
      </c>
      <c r="S313" s="71">
        <v>2015</v>
      </c>
      <c r="T313" s="71">
        <v>2015</v>
      </c>
      <c r="U313" s="71" t="s">
        <v>418</v>
      </c>
      <c r="V313" s="32">
        <v>1</v>
      </c>
      <c r="W313" s="32" t="s">
        <v>38</v>
      </c>
      <c r="X313" s="32" t="s">
        <v>38</v>
      </c>
      <c r="Y313" s="32" t="s">
        <v>38</v>
      </c>
      <c r="Z313" s="32" t="s">
        <v>38</v>
      </c>
      <c r="AA313" s="32" t="s">
        <v>38</v>
      </c>
      <c r="AB313" s="32"/>
    </row>
    <row r="314" spans="1:28" ht="17.45" customHeight="1">
      <c r="A314" s="71" t="s">
        <v>375</v>
      </c>
      <c r="B314" s="32" t="s">
        <v>376</v>
      </c>
      <c r="C314" s="32" t="s">
        <v>377</v>
      </c>
      <c r="D314" s="32" t="s">
        <v>29</v>
      </c>
      <c r="E314" s="32" t="s">
        <v>419</v>
      </c>
      <c r="F314" s="32">
        <v>6584</v>
      </c>
      <c r="G314" s="43" t="s">
        <v>31</v>
      </c>
      <c r="H314" s="32">
        <v>856</v>
      </c>
      <c r="I314" s="32">
        <v>0.13</v>
      </c>
      <c r="J314" s="32">
        <v>0.373</v>
      </c>
      <c r="K314" s="32" t="s">
        <v>32</v>
      </c>
      <c r="L314" s="32">
        <v>388</v>
      </c>
      <c r="M314" s="32">
        <v>1889</v>
      </c>
      <c r="N314" s="75">
        <f>L314/F314</f>
        <v>5.8930741190765495E-2</v>
      </c>
      <c r="O314" s="75">
        <f>M314/F314</f>
        <v>0.28690765492102066</v>
      </c>
      <c r="P314" s="32" t="s">
        <v>48</v>
      </c>
      <c r="Q314" s="32"/>
      <c r="R314" s="32" t="s">
        <v>346</v>
      </c>
      <c r="S314" s="32">
        <v>2015</v>
      </c>
      <c r="T314" s="32">
        <v>2015</v>
      </c>
      <c r="U314" s="71" t="s">
        <v>418</v>
      </c>
      <c r="V314" s="32">
        <v>1</v>
      </c>
      <c r="W314" s="32" t="s">
        <v>38</v>
      </c>
      <c r="X314" s="32" t="s">
        <v>38</v>
      </c>
      <c r="Y314" s="32" t="s">
        <v>38</v>
      </c>
      <c r="Z314" s="32" t="s">
        <v>38</v>
      </c>
      <c r="AA314" s="32" t="s">
        <v>38</v>
      </c>
      <c r="AB314" s="32"/>
    </row>
    <row r="315" spans="1:28" ht="17.45" customHeight="1">
      <c r="A315" s="71" t="s">
        <v>375</v>
      </c>
      <c r="B315" s="32" t="s">
        <v>376</v>
      </c>
      <c r="C315" s="32" t="s">
        <v>377</v>
      </c>
      <c r="D315" s="32" t="s">
        <v>29</v>
      </c>
      <c r="E315" s="32" t="s">
        <v>420</v>
      </c>
      <c r="F315" s="32">
        <v>7385</v>
      </c>
      <c r="G315" s="43" t="s">
        <v>31</v>
      </c>
      <c r="H315" s="32">
        <v>810</v>
      </c>
      <c r="I315" s="32">
        <v>0.11</v>
      </c>
      <c r="J315" s="32">
        <v>0.53500000000000003</v>
      </c>
      <c r="K315" s="32" t="s">
        <v>32</v>
      </c>
      <c r="L315" s="32">
        <v>282</v>
      </c>
      <c r="M315" s="32">
        <v>2325</v>
      </c>
      <c r="N315" s="75">
        <f>L315/F315</f>
        <v>3.8185511171293159E-2</v>
      </c>
      <c r="O315" s="75">
        <f>M315/F315</f>
        <v>0.31482735274204471</v>
      </c>
      <c r="P315" s="32" t="s">
        <v>48</v>
      </c>
      <c r="Q315" s="32"/>
      <c r="R315" s="32" t="s">
        <v>346</v>
      </c>
      <c r="S315" s="32">
        <v>2015</v>
      </c>
      <c r="T315" s="32">
        <v>2015</v>
      </c>
      <c r="U315" s="71" t="s">
        <v>418</v>
      </c>
      <c r="V315" s="32">
        <v>1</v>
      </c>
      <c r="W315" s="32" t="s">
        <v>38</v>
      </c>
      <c r="X315" s="32" t="s">
        <v>38</v>
      </c>
      <c r="Y315" s="32" t="s">
        <v>38</v>
      </c>
      <c r="Z315" s="32" t="s">
        <v>38</v>
      </c>
      <c r="AA315" s="32" t="s">
        <v>38</v>
      </c>
      <c r="AB315" s="32"/>
    </row>
    <row r="316" spans="1:28" ht="17.45" customHeight="1">
      <c r="A316" s="71" t="s">
        <v>375</v>
      </c>
      <c r="B316" s="32" t="s">
        <v>376</v>
      </c>
      <c r="C316" s="32" t="s">
        <v>377</v>
      </c>
      <c r="D316" s="32" t="s">
        <v>29</v>
      </c>
      <c r="E316" s="32" t="s">
        <v>421</v>
      </c>
      <c r="F316" s="32">
        <v>29931</v>
      </c>
      <c r="G316" s="43" t="s">
        <v>31</v>
      </c>
      <c r="H316" s="32">
        <v>2818</v>
      </c>
      <c r="I316" s="32">
        <f>H316/F316</f>
        <v>9.4149878052854893E-2</v>
      </c>
      <c r="J316" s="32">
        <v>0.38600000000000001</v>
      </c>
      <c r="K316" s="32" t="s">
        <v>32</v>
      </c>
      <c r="L316" s="32" t="s">
        <v>61</v>
      </c>
      <c r="M316" s="32" t="s">
        <v>61</v>
      </c>
      <c r="N316" s="32" t="s">
        <v>61</v>
      </c>
      <c r="O316" s="32" t="s">
        <v>61</v>
      </c>
      <c r="P316" s="32" t="s">
        <v>48</v>
      </c>
      <c r="Q316" s="32"/>
      <c r="R316" s="32" t="s">
        <v>346</v>
      </c>
      <c r="S316" s="32">
        <v>2015</v>
      </c>
      <c r="T316" s="32">
        <v>2015</v>
      </c>
      <c r="U316" s="71" t="s">
        <v>418</v>
      </c>
      <c r="V316" s="32">
        <v>1</v>
      </c>
      <c r="W316" s="32" t="s">
        <v>38</v>
      </c>
      <c r="X316" s="32" t="s">
        <v>38</v>
      </c>
      <c r="Y316" s="32" t="s">
        <v>38</v>
      </c>
      <c r="Z316" s="32" t="s">
        <v>38</v>
      </c>
      <c r="AA316" s="32" t="s">
        <v>38</v>
      </c>
      <c r="AB316" s="32"/>
    </row>
    <row r="317" spans="1:28" ht="17.45" customHeight="1">
      <c r="A317" s="71" t="s">
        <v>375</v>
      </c>
      <c r="B317" s="32" t="s">
        <v>376</v>
      </c>
      <c r="C317" s="32" t="s">
        <v>377</v>
      </c>
      <c r="D317" s="32" t="s">
        <v>29</v>
      </c>
      <c r="E317" s="32" t="s">
        <v>422</v>
      </c>
      <c r="F317" s="32">
        <v>15962</v>
      </c>
      <c r="G317" s="43" t="s">
        <v>31</v>
      </c>
      <c r="H317" s="32">
        <v>284</v>
      </c>
      <c r="I317" s="32">
        <v>1.7999999999999999E-2</v>
      </c>
      <c r="J317" s="32">
        <v>0.73199999999999998</v>
      </c>
      <c r="K317" s="32" t="s">
        <v>32</v>
      </c>
      <c r="L317" s="32">
        <v>70</v>
      </c>
      <c r="M317" s="32">
        <v>1149</v>
      </c>
      <c r="N317" s="75">
        <f>L317/F317</f>
        <v>4.3854153614835229E-3</v>
      </c>
      <c r="O317" s="75">
        <f>M317/F317</f>
        <v>7.1983460719208123E-2</v>
      </c>
      <c r="P317" s="32" t="s">
        <v>48</v>
      </c>
      <c r="Q317" s="32"/>
      <c r="R317" s="32" t="s">
        <v>346</v>
      </c>
      <c r="S317" s="32">
        <v>2016</v>
      </c>
      <c r="T317" s="32">
        <v>2016</v>
      </c>
      <c r="U317" s="71" t="s">
        <v>423</v>
      </c>
      <c r="V317" s="32">
        <v>1</v>
      </c>
      <c r="W317" s="32" t="s">
        <v>38</v>
      </c>
      <c r="X317" s="32" t="s">
        <v>38</v>
      </c>
      <c r="Y317" s="32" t="s">
        <v>38</v>
      </c>
      <c r="Z317" s="32" t="s">
        <v>38</v>
      </c>
      <c r="AA317" s="32" t="s">
        <v>38</v>
      </c>
      <c r="AB317" s="32"/>
    </row>
    <row r="318" spans="1:28" ht="17.45" customHeight="1">
      <c r="A318" s="71" t="s">
        <v>375</v>
      </c>
      <c r="B318" s="32" t="s">
        <v>376</v>
      </c>
      <c r="C318" s="32" t="s">
        <v>377</v>
      </c>
      <c r="D318" s="32" t="s">
        <v>29</v>
      </c>
      <c r="E318" s="32" t="s">
        <v>424</v>
      </c>
      <c r="F318" s="32">
        <v>6584</v>
      </c>
      <c r="G318" s="43" t="s">
        <v>31</v>
      </c>
      <c r="H318" s="32">
        <v>0</v>
      </c>
      <c r="I318" s="32">
        <v>0</v>
      </c>
      <c r="J318" s="32">
        <v>0</v>
      </c>
      <c r="K318" s="32" t="s">
        <v>32</v>
      </c>
      <c r="L318" s="32">
        <v>0</v>
      </c>
      <c r="M318" s="32">
        <v>0</v>
      </c>
      <c r="N318" s="75">
        <f>L318/F318</f>
        <v>0</v>
      </c>
      <c r="O318" s="75">
        <f>M318/F318</f>
        <v>0</v>
      </c>
      <c r="P318" s="32" t="s">
        <v>48</v>
      </c>
      <c r="Q318" s="32"/>
      <c r="R318" s="32" t="s">
        <v>346</v>
      </c>
      <c r="S318" s="32">
        <v>2016</v>
      </c>
      <c r="T318" s="32">
        <v>2016</v>
      </c>
      <c r="U318" s="71" t="s">
        <v>423</v>
      </c>
      <c r="V318" s="32">
        <v>1</v>
      </c>
      <c r="W318" s="32" t="s">
        <v>38</v>
      </c>
      <c r="X318" s="32" t="s">
        <v>38</v>
      </c>
      <c r="Y318" s="32" t="s">
        <v>38</v>
      </c>
      <c r="Z318" s="32" t="s">
        <v>38</v>
      </c>
      <c r="AA318" s="32" t="s">
        <v>38</v>
      </c>
      <c r="AB318" s="32"/>
    </row>
    <row r="319" spans="1:28" ht="17.45" customHeight="1">
      <c r="A319" s="71" t="s">
        <v>375</v>
      </c>
      <c r="B319" s="32" t="s">
        <v>376</v>
      </c>
      <c r="C319" s="32" t="s">
        <v>377</v>
      </c>
      <c r="D319" s="32" t="s">
        <v>29</v>
      </c>
      <c r="E319" s="32" t="s">
        <v>425</v>
      </c>
      <c r="F319" s="32">
        <v>7385</v>
      </c>
      <c r="G319" s="43" t="s">
        <v>31</v>
      </c>
      <c r="H319" s="32">
        <v>0</v>
      </c>
      <c r="I319" s="32">
        <v>0</v>
      </c>
      <c r="J319" s="32">
        <v>0</v>
      </c>
      <c r="K319" s="32" t="s">
        <v>32</v>
      </c>
      <c r="L319" s="32">
        <v>0</v>
      </c>
      <c r="M319" s="32">
        <v>0</v>
      </c>
      <c r="N319" s="75">
        <f>L319/F319</f>
        <v>0</v>
      </c>
      <c r="O319" s="75">
        <f>M319/F319</f>
        <v>0</v>
      </c>
      <c r="P319" s="32" t="s">
        <v>48</v>
      </c>
      <c r="Q319" s="32"/>
      <c r="R319" s="32" t="s">
        <v>346</v>
      </c>
      <c r="S319" s="32">
        <v>2016</v>
      </c>
      <c r="T319" s="32">
        <v>2016</v>
      </c>
      <c r="U319" s="71" t="s">
        <v>423</v>
      </c>
      <c r="V319" s="32">
        <v>1</v>
      </c>
      <c r="W319" s="32" t="s">
        <v>38</v>
      </c>
      <c r="X319" s="32" t="s">
        <v>38</v>
      </c>
      <c r="Y319" s="32" t="s">
        <v>38</v>
      </c>
      <c r="Z319" s="32" t="s">
        <v>38</v>
      </c>
      <c r="AA319" s="32" t="s">
        <v>38</v>
      </c>
      <c r="AB319" s="32"/>
    </row>
    <row r="320" spans="1:28" ht="17.45" customHeight="1">
      <c r="A320" s="71" t="s">
        <v>375</v>
      </c>
      <c r="B320" s="32" t="s">
        <v>376</v>
      </c>
      <c r="C320" s="32" t="s">
        <v>377</v>
      </c>
      <c r="D320" s="32" t="s">
        <v>29</v>
      </c>
      <c r="E320" s="32" t="s">
        <v>426</v>
      </c>
      <c r="F320" s="32">
        <v>29931</v>
      </c>
      <c r="G320" s="43" t="s">
        <v>31</v>
      </c>
      <c r="H320" s="32">
        <v>284</v>
      </c>
      <c r="I320" s="32">
        <f>H320/F320</f>
        <v>9.4884901941131271E-3</v>
      </c>
      <c r="J320" s="32">
        <v>0.73199999999999998</v>
      </c>
      <c r="K320" s="32" t="s">
        <v>32</v>
      </c>
      <c r="L320" s="32" t="s">
        <v>61</v>
      </c>
      <c r="M320" s="32" t="s">
        <v>61</v>
      </c>
      <c r="N320" s="32" t="s">
        <v>61</v>
      </c>
      <c r="O320" s="32" t="s">
        <v>61</v>
      </c>
      <c r="P320" s="32" t="s">
        <v>48</v>
      </c>
      <c r="Q320" s="32"/>
      <c r="R320" s="32" t="s">
        <v>346</v>
      </c>
      <c r="S320" s="32">
        <v>2016</v>
      </c>
      <c r="T320" s="32">
        <v>2016</v>
      </c>
      <c r="U320" s="71" t="s">
        <v>423</v>
      </c>
      <c r="V320" s="32">
        <v>1</v>
      </c>
      <c r="W320" s="32" t="s">
        <v>38</v>
      </c>
      <c r="X320" s="32" t="s">
        <v>38</v>
      </c>
      <c r="Y320" s="32" t="s">
        <v>38</v>
      </c>
      <c r="Z320" s="32" t="s">
        <v>38</v>
      </c>
      <c r="AA320" s="32" t="s">
        <v>38</v>
      </c>
      <c r="AB320" s="32"/>
    </row>
    <row r="321" spans="1:28" ht="17.45" customHeight="1">
      <c r="A321" s="71" t="s">
        <v>375</v>
      </c>
      <c r="B321" s="32" t="s">
        <v>376</v>
      </c>
      <c r="C321" s="32" t="s">
        <v>377</v>
      </c>
      <c r="D321" s="32" t="s">
        <v>29</v>
      </c>
      <c r="E321" s="32" t="s">
        <v>427</v>
      </c>
      <c r="F321" s="32">
        <v>15962</v>
      </c>
      <c r="G321" s="43" t="s">
        <v>31</v>
      </c>
      <c r="H321" s="32">
        <v>439</v>
      </c>
      <c r="I321" s="32">
        <v>2.7E-2</v>
      </c>
      <c r="J321" s="32">
        <v>0.56200000000000006</v>
      </c>
      <c r="K321" s="32" t="s">
        <v>32</v>
      </c>
      <c r="L321" s="32">
        <v>140</v>
      </c>
      <c r="M321" s="32">
        <v>1372</v>
      </c>
      <c r="N321" s="75">
        <f>L321/F321</f>
        <v>8.7708307229670459E-3</v>
      </c>
      <c r="O321" s="75">
        <f>M321/F321</f>
        <v>8.5954141085077054E-2</v>
      </c>
      <c r="P321" s="32" t="s">
        <v>48</v>
      </c>
      <c r="Q321" s="32"/>
      <c r="R321" s="32" t="s">
        <v>346</v>
      </c>
      <c r="S321" s="32">
        <v>2017</v>
      </c>
      <c r="T321" s="32">
        <v>2017</v>
      </c>
      <c r="U321" s="71" t="s">
        <v>428</v>
      </c>
      <c r="V321" s="32">
        <v>1</v>
      </c>
      <c r="W321" s="32" t="s">
        <v>38</v>
      </c>
      <c r="X321" s="32" t="s">
        <v>38</v>
      </c>
      <c r="Y321" s="32" t="s">
        <v>38</v>
      </c>
      <c r="Z321" s="32" t="s">
        <v>38</v>
      </c>
      <c r="AA321" s="32" t="s">
        <v>38</v>
      </c>
      <c r="AB321" s="32"/>
    </row>
    <row r="322" spans="1:28" s="32" customFormat="1" ht="17.45" customHeight="1">
      <c r="A322" s="71" t="s">
        <v>375</v>
      </c>
      <c r="B322" s="32" t="s">
        <v>376</v>
      </c>
      <c r="C322" s="32" t="s">
        <v>377</v>
      </c>
      <c r="D322" s="32" t="s">
        <v>29</v>
      </c>
      <c r="E322" s="32" t="s">
        <v>429</v>
      </c>
      <c r="F322" s="32">
        <v>6584</v>
      </c>
      <c r="G322" s="43" t="s">
        <v>31</v>
      </c>
      <c r="H322" s="32">
        <v>789</v>
      </c>
      <c r="I322" s="32">
        <v>0.12</v>
      </c>
      <c r="J322" s="32">
        <v>0.35199999999999998</v>
      </c>
      <c r="K322" s="32" t="s">
        <v>32</v>
      </c>
      <c r="L322" s="32">
        <v>374</v>
      </c>
      <c r="M322" s="32">
        <v>1667</v>
      </c>
      <c r="N322" s="75">
        <f>L322/F322</f>
        <v>5.6804374240583232E-2</v>
      </c>
      <c r="O322" s="75">
        <f>M322/F322</f>
        <v>0.25318955042527341</v>
      </c>
      <c r="P322" s="32" t="s">
        <v>48</v>
      </c>
      <c r="R322" s="32" t="s">
        <v>346</v>
      </c>
      <c r="S322" s="32">
        <v>2017</v>
      </c>
      <c r="T322" s="32">
        <v>2017</v>
      </c>
      <c r="U322" s="32" t="s">
        <v>428</v>
      </c>
      <c r="V322" s="32">
        <v>1</v>
      </c>
      <c r="W322" s="32" t="s">
        <v>38</v>
      </c>
      <c r="X322" s="32" t="s">
        <v>38</v>
      </c>
      <c r="Y322" s="32" t="s">
        <v>38</v>
      </c>
      <c r="Z322" s="32" t="s">
        <v>38</v>
      </c>
      <c r="AA322" s="32" t="s">
        <v>38</v>
      </c>
    </row>
    <row r="323" spans="1:28" ht="17.45" customHeight="1">
      <c r="A323" s="57" t="s">
        <v>375</v>
      </c>
      <c r="B323" s="32" t="s">
        <v>376</v>
      </c>
      <c r="C323" s="32" t="s">
        <v>377</v>
      </c>
      <c r="D323" s="32" t="s">
        <v>29</v>
      </c>
      <c r="E323" s="32" t="s">
        <v>430</v>
      </c>
      <c r="F323" s="32">
        <v>7385</v>
      </c>
      <c r="G323" s="43" t="s">
        <v>31</v>
      </c>
      <c r="H323" s="32">
        <v>336</v>
      </c>
      <c r="I323" s="32">
        <v>4.4999999999999998E-2</v>
      </c>
      <c r="J323" s="32">
        <v>0.71299999999999997</v>
      </c>
      <c r="K323" s="32" t="s">
        <v>32</v>
      </c>
      <c r="L323" s="32">
        <v>87</v>
      </c>
      <c r="M323" s="32">
        <v>1298</v>
      </c>
      <c r="N323" s="75">
        <f>L323/F323</f>
        <v>1.1780636425186189E-2</v>
      </c>
      <c r="O323" s="75">
        <f>M323/F323</f>
        <v>0.17576167907921461</v>
      </c>
      <c r="P323" s="32" t="s">
        <v>48</v>
      </c>
      <c r="Q323" s="32"/>
      <c r="R323" s="32" t="s">
        <v>346</v>
      </c>
      <c r="S323" s="32">
        <v>2017</v>
      </c>
      <c r="T323" s="32">
        <v>2017</v>
      </c>
      <c r="U323" s="32" t="s">
        <v>428</v>
      </c>
      <c r="V323" s="32">
        <v>1</v>
      </c>
      <c r="W323" s="32" t="s">
        <v>38</v>
      </c>
      <c r="X323" s="32" t="s">
        <v>38</v>
      </c>
      <c r="Y323" s="32" t="s">
        <v>38</v>
      </c>
      <c r="Z323" s="32" t="s">
        <v>38</v>
      </c>
      <c r="AA323" s="32" t="s">
        <v>38</v>
      </c>
      <c r="AB323" s="32"/>
    </row>
    <row r="324" spans="1:28" ht="17.45" customHeight="1">
      <c r="A324" s="57" t="s">
        <v>375</v>
      </c>
      <c r="B324" s="32" t="s">
        <v>376</v>
      </c>
      <c r="C324" s="32" t="s">
        <v>377</v>
      </c>
      <c r="D324" s="32" t="s">
        <v>29</v>
      </c>
      <c r="E324" s="32" t="s">
        <v>431</v>
      </c>
      <c r="F324" s="32">
        <v>29931</v>
      </c>
      <c r="G324" s="43" t="s">
        <v>31</v>
      </c>
      <c r="H324" s="32">
        <v>1564</v>
      </c>
      <c r="I324" s="32">
        <f>H324/F324</f>
        <v>5.2253516421101869E-2</v>
      </c>
      <c r="J324" s="32">
        <v>0.28199999999999997</v>
      </c>
      <c r="K324" s="32" t="s">
        <v>32</v>
      </c>
      <c r="L324" s="32" t="s">
        <v>61</v>
      </c>
      <c r="M324" s="32" t="s">
        <v>61</v>
      </c>
      <c r="N324" s="32" t="s">
        <v>61</v>
      </c>
      <c r="O324" s="32" t="s">
        <v>61</v>
      </c>
      <c r="P324" s="32" t="s">
        <v>48</v>
      </c>
      <c r="Q324" s="32"/>
      <c r="R324" s="32" t="s">
        <v>346</v>
      </c>
      <c r="S324" s="32">
        <v>2017</v>
      </c>
      <c r="T324" s="32">
        <v>2017</v>
      </c>
      <c r="U324" s="32" t="s">
        <v>428</v>
      </c>
      <c r="V324" s="32">
        <v>1</v>
      </c>
      <c r="W324" s="32" t="s">
        <v>38</v>
      </c>
      <c r="X324" s="32" t="s">
        <v>38</v>
      </c>
      <c r="Y324" s="32" t="s">
        <v>38</v>
      </c>
      <c r="Z324" s="32" t="s">
        <v>38</v>
      </c>
      <c r="AA324" s="32" t="s">
        <v>38</v>
      </c>
      <c r="AB324" s="32"/>
    </row>
    <row r="325" spans="1:28" ht="17.45" customHeight="1">
      <c r="A325" s="57" t="s">
        <v>375</v>
      </c>
      <c r="B325" s="32" t="s">
        <v>376</v>
      </c>
      <c r="C325" s="32" t="s">
        <v>377</v>
      </c>
      <c r="D325" s="32" t="s">
        <v>29</v>
      </c>
      <c r="E325" s="32" t="s">
        <v>432</v>
      </c>
      <c r="F325" s="32">
        <v>90</v>
      </c>
      <c r="G325" s="43" t="s">
        <v>31</v>
      </c>
      <c r="H325" s="32">
        <v>2260</v>
      </c>
      <c r="I325" s="32">
        <v>25.11</v>
      </c>
      <c r="J325" s="32">
        <v>0.63600000000000001</v>
      </c>
      <c r="K325" s="32" t="s">
        <v>32</v>
      </c>
      <c r="L325" s="32">
        <v>469</v>
      </c>
      <c r="M325" s="32">
        <v>10900</v>
      </c>
      <c r="N325" s="75">
        <f>L325/F325</f>
        <v>5.2111111111111112</v>
      </c>
      <c r="O325" s="75">
        <f>M325/F325</f>
        <v>121.11111111111111</v>
      </c>
      <c r="P325" s="32" t="s">
        <v>48</v>
      </c>
      <c r="Q325" s="32"/>
      <c r="R325" s="32" t="s">
        <v>346</v>
      </c>
      <c r="S325" s="32">
        <v>2018</v>
      </c>
      <c r="T325" s="32">
        <v>2018</v>
      </c>
      <c r="U325" s="32" t="s">
        <v>433</v>
      </c>
      <c r="V325" s="32">
        <v>1</v>
      </c>
      <c r="W325" s="32" t="s">
        <v>38</v>
      </c>
      <c r="X325" s="32" t="s">
        <v>38</v>
      </c>
      <c r="Y325" s="32" t="s">
        <v>38</v>
      </c>
      <c r="Z325" s="32" t="s">
        <v>38</v>
      </c>
      <c r="AA325" s="32" t="s">
        <v>38</v>
      </c>
      <c r="AB325" s="32"/>
    </row>
    <row r="326" spans="1:28" ht="17.45" customHeight="1">
      <c r="A326" s="57" t="s">
        <v>375</v>
      </c>
      <c r="B326" s="32" t="s">
        <v>376</v>
      </c>
      <c r="C326" s="32" t="s">
        <v>377</v>
      </c>
      <c r="D326" s="32" t="s">
        <v>29</v>
      </c>
      <c r="E326" s="32" t="s">
        <v>434</v>
      </c>
      <c r="F326" s="32">
        <v>15872</v>
      </c>
      <c r="G326" s="43" t="s">
        <v>31</v>
      </c>
      <c r="H326" s="32">
        <v>651</v>
      </c>
      <c r="I326" s="32">
        <v>4.1000000000000002E-2</v>
      </c>
      <c r="J326" s="32">
        <v>0.68200000000000005</v>
      </c>
      <c r="K326" s="32" t="s">
        <v>32</v>
      </c>
      <c r="L326" s="32">
        <v>169</v>
      </c>
      <c r="M326" s="32">
        <v>2510</v>
      </c>
      <c r="N326" s="75">
        <f>L326/F326</f>
        <v>1.0647681451612902E-2</v>
      </c>
      <c r="O326" s="75">
        <f>M326/F326</f>
        <v>0.15814012096774194</v>
      </c>
      <c r="P326" s="32" t="s">
        <v>48</v>
      </c>
      <c r="Q326" s="32"/>
      <c r="R326" s="32" t="s">
        <v>346</v>
      </c>
      <c r="S326" s="32">
        <v>2018</v>
      </c>
      <c r="T326" s="32">
        <v>2018</v>
      </c>
      <c r="U326" s="32" t="s">
        <v>433</v>
      </c>
      <c r="V326" s="32">
        <v>1</v>
      </c>
      <c r="W326" s="32" t="s">
        <v>38</v>
      </c>
      <c r="X326" s="32" t="s">
        <v>38</v>
      </c>
      <c r="Y326" s="32" t="s">
        <v>38</v>
      </c>
      <c r="Z326" s="32" t="s">
        <v>38</v>
      </c>
      <c r="AA326" s="32" t="s">
        <v>38</v>
      </c>
      <c r="AB326" s="32"/>
    </row>
    <row r="327" spans="1:28" ht="17.45" customHeight="1">
      <c r="A327" s="57" t="s">
        <v>375</v>
      </c>
      <c r="B327" s="32" t="s">
        <v>376</v>
      </c>
      <c r="C327" s="32" t="s">
        <v>377</v>
      </c>
      <c r="D327" s="32" t="s">
        <v>29</v>
      </c>
      <c r="E327" s="32" t="s">
        <v>435</v>
      </c>
      <c r="F327" s="32">
        <v>6584</v>
      </c>
      <c r="G327" s="43" t="s">
        <v>31</v>
      </c>
      <c r="H327" s="32">
        <v>0</v>
      </c>
      <c r="I327" s="32">
        <v>0</v>
      </c>
      <c r="J327" s="32">
        <v>0</v>
      </c>
      <c r="K327" s="32" t="s">
        <v>32</v>
      </c>
      <c r="L327" s="32">
        <v>0</v>
      </c>
      <c r="M327" s="32">
        <v>0</v>
      </c>
      <c r="N327" s="75">
        <f>L327/F327</f>
        <v>0</v>
      </c>
      <c r="O327" s="75">
        <f>M327/F327</f>
        <v>0</v>
      </c>
      <c r="P327" s="32" t="s">
        <v>48</v>
      </c>
      <c r="Q327" s="32"/>
      <c r="R327" s="32" t="s">
        <v>346</v>
      </c>
      <c r="S327" s="32">
        <v>2018</v>
      </c>
      <c r="T327" s="32">
        <v>2018</v>
      </c>
      <c r="U327" s="32" t="s">
        <v>433</v>
      </c>
      <c r="V327" s="32">
        <v>1</v>
      </c>
      <c r="W327" s="32" t="s">
        <v>38</v>
      </c>
      <c r="X327" s="32" t="s">
        <v>38</v>
      </c>
      <c r="Y327" s="32" t="s">
        <v>38</v>
      </c>
      <c r="Z327" s="32" t="s">
        <v>38</v>
      </c>
      <c r="AA327" s="32" t="s">
        <v>38</v>
      </c>
      <c r="AB327" s="32"/>
    </row>
    <row r="328" spans="1:28" ht="17.45" customHeight="1">
      <c r="A328" s="57" t="s">
        <v>375</v>
      </c>
      <c r="B328" s="32" t="s">
        <v>376</v>
      </c>
      <c r="C328" s="32" t="s">
        <v>377</v>
      </c>
      <c r="D328" s="32" t="s">
        <v>29</v>
      </c>
      <c r="E328" s="32" t="s">
        <v>436</v>
      </c>
      <c r="F328" s="32">
        <v>7385</v>
      </c>
      <c r="G328" s="43" t="s">
        <v>31</v>
      </c>
      <c r="H328" s="32">
        <v>897</v>
      </c>
      <c r="I328" s="32">
        <v>0.121</v>
      </c>
      <c r="J328" s="32">
        <v>0.45800000000000002</v>
      </c>
      <c r="K328" s="32" t="s">
        <v>32</v>
      </c>
      <c r="L328" s="32">
        <v>359</v>
      </c>
      <c r="M328" s="32">
        <v>2241</v>
      </c>
      <c r="N328" s="75">
        <f>L328/F328</f>
        <v>4.8612051455653352E-2</v>
      </c>
      <c r="O328" s="75">
        <f>M328/F328</f>
        <v>0.30345294515910631</v>
      </c>
      <c r="P328" s="32" t="s">
        <v>48</v>
      </c>
      <c r="Q328" s="32"/>
      <c r="R328" s="32" t="s">
        <v>346</v>
      </c>
      <c r="S328" s="32">
        <v>2018</v>
      </c>
      <c r="T328" s="32">
        <v>2018</v>
      </c>
      <c r="U328" s="32" t="s">
        <v>433</v>
      </c>
      <c r="V328" s="32">
        <v>1</v>
      </c>
      <c r="W328" s="32" t="s">
        <v>38</v>
      </c>
      <c r="X328" s="32" t="s">
        <v>38</v>
      </c>
      <c r="Y328" s="32" t="s">
        <v>38</v>
      </c>
      <c r="Z328" s="32" t="s">
        <v>38</v>
      </c>
      <c r="AA328" s="32" t="s">
        <v>38</v>
      </c>
      <c r="AB328" s="32"/>
    </row>
    <row r="329" spans="1:28" ht="17.45" customHeight="1">
      <c r="A329" s="57" t="s">
        <v>375</v>
      </c>
      <c r="B329" s="32" t="s">
        <v>376</v>
      </c>
      <c r="C329" s="32" t="s">
        <v>377</v>
      </c>
      <c r="D329" s="32" t="s">
        <v>29</v>
      </c>
      <c r="E329" s="32" t="s">
        <v>437</v>
      </c>
      <c r="F329" s="32">
        <v>29931</v>
      </c>
      <c r="G329" s="43" t="s">
        <v>31</v>
      </c>
      <c r="H329" s="32">
        <v>3808</v>
      </c>
      <c r="I329" s="32">
        <f>H329/F329</f>
        <v>0.12722595302529149</v>
      </c>
      <c r="J329" s="32">
        <v>0.40899999999999997</v>
      </c>
      <c r="K329" s="32" t="s">
        <v>32</v>
      </c>
      <c r="L329" s="32" t="s">
        <v>61</v>
      </c>
      <c r="M329" s="32" t="s">
        <v>61</v>
      </c>
      <c r="N329" s="32" t="s">
        <v>61</v>
      </c>
      <c r="O329" s="32" t="s">
        <v>61</v>
      </c>
      <c r="P329" s="32" t="s">
        <v>48</v>
      </c>
      <c r="Q329" s="32"/>
      <c r="R329" s="32" t="s">
        <v>346</v>
      </c>
      <c r="S329" s="32">
        <v>2018</v>
      </c>
      <c r="T329" s="32">
        <v>2018</v>
      </c>
      <c r="U329" s="32" t="s">
        <v>433</v>
      </c>
      <c r="V329" s="32">
        <v>1</v>
      </c>
      <c r="W329" s="32" t="s">
        <v>38</v>
      </c>
      <c r="X329" s="32" t="s">
        <v>38</v>
      </c>
      <c r="Y329" s="32" t="s">
        <v>38</v>
      </c>
      <c r="Z329" s="32" t="s">
        <v>38</v>
      </c>
      <c r="AA329" s="32" t="s">
        <v>38</v>
      </c>
      <c r="AB329" s="32"/>
    </row>
    <row r="330" spans="1:28" ht="17.45" customHeight="1">
      <c r="A330" s="57" t="s">
        <v>375</v>
      </c>
      <c r="B330" s="32" t="s">
        <v>376</v>
      </c>
      <c r="C330" s="32" t="s">
        <v>377</v>
      </c>
      <c r="D330" s="32" t="s">
        <v>29</v>
      </c>
      <c r="E330" s="32" t="s">
        <v>438</v>
      </c>
      <c r="F330" s="32">
        <v>90</v>
      </c>
      <c r="G330" s="43" t="s">
        <v>31</v>
      </c>
      <c r="H330" s="32">
        <v>1417</v>
      </c>
      <c r="I330" s="32">
        <v>15.741</v>
      </c>
      <c r="J330" s="32">
        <v>0.61599999999999999</v>
      </c>
      <c r="K330" s="32" t="s">
        <v>32</v>
      </c>
      <c r="L330" s="32">
        <v>340</v>
      </c>
      <c r="M330" s="32">
        <v>5897</v>
      </c>
      <c r="N330" s="75">
        <f>L330/F330</f>
        <v>3.7777777777777777</v>
      </c>
      <c r="O330" s="75">
        <f>M330/F330</f>
        <v>65.522222222222226</v>
      </c>
      <c r="P330" s="32" t="s">
        <v>48</v>
      </c>
      <c r="Q330" s="32"/>
      <c r="R330" s="32" t="s">
        <v>346</v>
      </c>
      <c r="S330" s="32">
        <v>2019</v>
      </c>
      <c r="T330" s="32">
        <v>2019</v>
      </c>
      <c r="U330" s="32" t="s">
        <v>439</v>
      </c>
      <c r="V330" s="32">
        <v>1</v>
      </c>
      <c r="W330" s="32" t="s">
        <v>38</v>
      </c>
      <c r="X330" s="32" t="s">
        <v>38</v>
      </c>
      <c r="Y330" s="32" t="s">
        <v>38</v>
      </c>
      <c r="Z330" s="32" t="s">
        <v>38</v>
      </c>
      <c r="AA330" s="32" t="s">
        <v>38</v>
      </c>
      <c r="AB330" s="32"/>
    </row>
    <row r="331" spans="1:28" ht="17.45" customHeight="1">
      <c r="A331" s="57" t="s">
        <v>375</v>
      </c>
      <c r="B331" s="32" t="s">
        <v>376</v>
      </c>
      <c r="C331" s="32" t="s">
        <v>377</v>
      </c>
      <c r="D331" s="32" t="s">
        <v>29</v>
      </c>
      <c r="E331" s="32" t="s">
        <v>440</v>
      </c>
      <c r="F331" s="32">
        <v>15872</v>
      </c>
      <c r="G331" s="43" t="s">
        <v>31</v>
      </c>
      <c r="H331" s="32">
        <v>1357</v>
      </c>
      <c r="I331" s="32">
        <v>8.5999999999999993E-2</v>
      </c>
      <c r="J331" s="32">
        <v>0.45400000000000001</v>
      </c>
      <c r="K331" s="32" t="s">
        <v>32</v>
      </c>
      <c r="L331" s="32">
        <v>532</v>
      </c>
      <c r="M331" s="32">
        <v>3462</v>
      </c>
      <c r="N331" s="75">
        <f>L331/F331</f>
        <v>3.3518145161290321E-2</v>
      </c>
      <c r="O331" s="75">
        <f>M331/F331</f>
        <v>0.21811995967741934</v>
      </c>
      <c r="P331" s="32" t="s">
        <v>48</v>
      </c>
      <c r="Q331" s="32"/>
      <c r="R331" s="32" t="s">
        <v>346</v>
      </c>
      <c r="S331" s="32">
        <v>2019</v>
      </c>
      <c r="T331" s="32">
        <v>2019</v>
      </c>
      <c r="U331" s="32" t="s">
        <v>439</v>
      </c>
      <c r="V331" s="32">
        <v>1</v>
      </c>
      <c r="W331" s="32" t="s">
        <v>38</v>
      </c>
      <c r="X331" s="32" t="s">
        <v>38</v>
      </c>
      <c r="Y331" s="32" t="s">
        <v>38</v>
      </c>
      <c r="Z331" s="32" t="s">
        <v>38</v>
      </c>
      <c r="AA331" s="32" t="s">
        <v>38</v>
      </c>
      <c r="AB331" s="32"/>
    </row>
    <row r="332" spans="1:28" ht="17.45" customHeight="1">
      <c r="A332" s="57" t="s">
        <v>375</v>
      </c>
      <c r="B332" s="32" t="s">
        <v>376</v>
      </c>
      <c r="C332" s="32" t="s">
        <v>377</v>
      </c>
      <c r="D332" s="32" t="s">
        <v>29</v>
      </c>
      <c r="E332" s="32" t="s">
        <v>441</v>
      </c>
      <c r="F332" s="32">
        <v>6584</v>
      </c>
      <c r="G332" s="43" t="s">
        <v>31</v>
      </c>
      <c r="H332" s="32">
        <v>624</v>
      </c>
      <c r="I332" s="32">
        <v>9.5000000000000001E-2</v>
      </c>
      <c r="J332" s="32">
        <v>0.47</v>
      </c>
      <c r="K332" s="32" t="s">
        <v>32</v>
      </c>
      <c r="L332" s="32">
        <v>232</v>
      </c>
      <c r="M332" s="32">
        <v>1684</v>
      </c>
      <c r="N332" s="75">
        <f>L332/F332</f>
        <v>3.5236938031591739E-2</v>
      </c>
      <c r="O332" s="75">
        <f>M332/F332</f>
        <v>0.25577156743620899</v>
      </c>
      <c r="P332" s="32" t="s">
        <v>48</v>
      </c>
      <c r="Q332" s="32"/>
      <c r="R332" s="32" t="s">
        <v>346</v>
      </c>
      <c r="S332" s="32">
        <v>2019</v>
      </c>
      <c r="T332" s="32">
        <v>2019</v>
      </c>
      <c r="U332" s="32" t="s">
        <v>439</v>
      </c>
      <c r="V332" s="32">
        <v>1</v>
      </c>
      <c r="W332" s="32" t="s">
        <v>38</v>
      </c>
      <c r="X332" s="32" t="s">
        <v>38</v>
      </c>
      <c r="Y332" s="32" t="s">
        <v>38</v>
      </c>
      <c r="Z332" s="32" t="s">
        <v>38</v>
      </c>
      <c r="AA332" s="32" t="s">
        <v>38</v>
      </c>
      <c r="AB332" s="32"/>
    </row>
    <row r="333" spans="1:28" ht="17.45" customHeight="1">
      <c r="A333" s="57" t="s">
        <v>375</v>
      </c>
      <c r="B333" s="32" t="s">
        <v>376</v>
      </c>
      <c r="C333" s="32" t="s">
        <v>377</v>
      </c>
      <c r="D333" s="32" t="s">
        <v>29</v>
      </c>
      <c r="E333" s="32" t="s">
        <v>442</v>
      </c>
      <c r="F333" s="32">
        <v>7385</v>
      </c>
      <c r="G333" s="43" t="s">
        <v>31</v>
      </c>
      <c r="H333" s="32">
        <v>850</v>
      </c>
      <c r="I333" s="32">
        <v>0.115</v>
      </c>
      <c r="J333" s="32">
        <v>0.66600000000000004</v>
      </c>
      <c r="K333" s="32" t="s">
        <v>32</v>
      </c>
      <c r="L333" s="32">
        <v>238</v>
      </c>
      <c r="M333" s="32">
        <v>3032</v>
      </c>
      <c r="N333" s="75">
        <f>L333/F333</f>
        <v>3.2227488151658767E-2</v>
      </c>
      <c r="O333" s="75">
        <f>M333/F333</f>
        <v>0.4105619498984428</v>
      </c>
      <c r="P333" s="32" t="s">
        <v>48</v>
      </c>
      <c r="Q333" s="32"/>
      <c r="R333" s="32" t="s">
        <v>346</v>
      </c>
      <c r="S333" s="32">
        <v>2019</v>
      </c>
      <c r="T333" s="32">
        <v>2019</v>
      </c>
      <c r="U333" s="32" t="s">
        <v>439</v>
      </c>
      <c r="V333" s="32">
        <v>1</v>
      </c>
      <c r="W333" s="32" t="s">
        <v>38</v>
      </c>
      <c r="X333" s="32" t="s">
        <v>38</v>
      </c>
      <c r="Y333" s="32" t="s">
        <v>38</v>
      </c>
      <c r="Z333" s="32" t="s">
        <v>38</v>
      </c>
      <c r="AA333" s="32" t="s">
        <v>38</v>
      </c>
      <c r="AB333" s="32"/>
    </row>
    <row r="334" spans="1:28" ht="17.45" customHeight="1">
      <c r="A334" s="57" t="s">
        <v>375</v>
      </c>
      <c r="B334" s="32" t="s">
        <v>376</v>
      </c>
      <c r="C334" s="32" t="s">
        <v>377</v>
      </c>
      <c r="D334" s="32" t="s">
        <v>29</v>
      </c>
      <c r="E334" s="32" t="s">
        <v>443</v>
      </c>
      <c r="F334" s="32">
        <v>29931</v>
      </c>
      <c r="G334" s="43" t="s">
        <v>31</v>
      </c>
      <c r="H334" s="32">
        <v>4248</v>
      </c>
      <c r="I334" s="32">
        <f>H334/F334</f>
        <v>0.14192643079081887</v>
      </c>
      <c r="J334" s="32">
        <v>0.29299999999999998</v>
      </c>
      <c r="K334" s="32" t="s">
        <v>32</v>
      </c>
      <c r="L334" s="32" t="s">
        <v>61</v>
      </c>
      <c r="M334" s="32" t="s">
        <v>61</v>
      </c>
      <c r="N334" s="32" t="s">
        <v>61</v>
      </c>
      <c r="O334" s="32" t="s">
        <v>61</v>
      </c>
      <c r="P334" s="32" t="s">
        <v>48</v>
      </c>
      <c r="Q334" s="32"/>
      <c r="R334" s="32" t="s">
        <v>346</v>
      </c>
      <c r="S334" s="32">
        <v>2019</v>
      </c>
      <c r="T334" s="32">
        <v>2019</v>
      </c>
      <c r="U334" s="32" t="s">
        <v>439</v>
      </c>
      <c r="V334" s="32">
        <v>1</v>
      </c>
      <c r="W334" s="32" t="s">
        <v>38</v>
      </c>
      <c r="X334" s="32" t="s">
        <v>38</v>
      </c>
      <c r="Y334" s="32" t="s">
        <v>38</v>
      </c>
      <c r="Z334" s="32" t="s">
        <v>38</v>
      </c>
      <c r="AA334" s="32" t="s">
        <v>38</v>
      </c>
      <c r="AB334" s="32"/>
    </row>
    <row r="335" spans="1:28" ht="17.45" customHeight="1">
      <c r="A335" s="57" t="s">
        <v>375</v>
      </c>
      <c r="B335" s="32" t="s">
        <v>376</v>
      </c>
      <c r="C335" s="32" t="s">
        <v>377</v>
      </c>
      <c r="D335" s="32" t="s">
        <v>29</v>
      </c>
      <c r="E335" s="32" t="s">
        <v>444</v>
      </c>
      <c r="F335" s="32">
        <v>15962</v>
      </c>
      <c r="G335" s="43" t="s">
        <v>31</v>
      </c>
      <c r="H335" s="32">
        <v>2489</v>
      </c>
      <c r="I335" s="32">
        <v>0.156</v>
      </c>
      <c r="J335" s="32">
        <v>0.29099999999999998</v>
      </c>
      <c r="K335" s="32" t="s">
        <v>32</v>
      </c>
      <c r="L335" s="32">
        <v>1309</v>
      </c>
      <c r="M335" s="32">
        <v>4732</v>
      </c>
      <c r="N335" s="75">
        <f>L335/F335</f>
        <v>8.2007267259741889E-2</v>
      </c>
      <c r="O335" s="75">
        <f>M335/F335</f>
        <v>0.29645407843628618</v>
      </c>
      <c r="P335" s="32" t="s">
        <v>48</v>
      </c>
      <c r="Q335" s="32"/>
      <c r="R335" s="32" t="s">
        <v>346</v>
      </c>
      <c r="S335" s="32">
        <v>2007</v>
      </c>
      <c r="T335" s="32">
        <v>2007</v>
      </c>
      <c r="U335" s="32" t="s">
        <v>445</v>
      </c>
      <c r="V335" s="32">
        <v>1</v>
      </c>
      <c r="W335" s="32" t="s">
        <v>38</v>
      </c>
      <c r="X335" s="32" t="s">
        <v>38</v>
      </c>
      <c r="Y335" s="32" t="s">
        <v>38</v>
      </c>
      <c r="Z335" s="32" t="s">
        <v>38</v>
      </c>
      <c r="AA335" s="32" t="s">
        <v>38</v>
      </c>
      <c r="AB335" s="32"/>
    </row>
    <row r="336" spans="1:28" ht="17.45" customHeight="1">
      <c r="A336" s="57" t="s">
        <v>375</v>
      </c>
      <c r="B336" s="32" t="s">
        <v>376</v>
      </c>
      <c r="C336" s="32" t="s">
        <v>377</v>
      </c>
      <c r="D336" s="32" t="s">
        <v>29</v>
      </c>
      <c r="E336" s="32" t="s">
        <v>446</v>
      </c>
      <c r="F336" s="32">
        <v>6584</v>
      </c>
      <c r="G336" s="43" t="s">
        <v>31</v>
      </c>
      <c r="H336" s="32">
        <v>673</v>
      </c>
      <c r="I336" s="32">
        <v>0.10199999999999999</v>
      </c>
      <c r="J336" s="32">
        <v>0.38200000000000001</v>
      </c>
      <c r="K336" s="32" t="s">
        <v>32</v>
      </c>
      <c r="L336" s="32">
        <v>293</v>
      </c>
      <c r="M336" s="32">
        <v>1547</v>
      </c>
      <c r="N336" s="75">
        <f>L336/F336</f>
        <v>4.4501822600243011E-2</v>
      </c>
      <c r="O336" s="75">
        <f>M336/F336</f>
        <v>0.23496354799513974</v>
      </c>
      <c r="P336" s="32" t="s">
        <v>48</v>
      </c>
      <c r="Q336" s="32"/>
      <c r="R336" s="32" t="s">
        <v>346</v>
      </c>
      <c r="S336" s="32">
        <v>2007</v>
      </c>
      <c r="T336" s="32">
        <v>2007</v>
      </c>
      <c r="U336" s="32" t="s">
        <v>445</v>
      </c>
      <c r="V336" s="32">
        <v>1</v>
      </c>
      <c r="W336" s="32" t="s">
        <v>38</v>
      </c>
      <c r="X336" s="32" t="s">
        <v>38</v>
      </c>
      <c r="Y336" s="32" t="s">
        <v>38</v>
      </c>
      <c r="Z336" s="32" t="s">
        <v>38</v>
      </c>
      <c r="AA336" s="32" t="s">
        <v>38</v>
      </c>
      <c r="AB336" s="32"/>
    </row>
    <row r="337" spans="1:28" ht="17.45" customHeight="1">
      <c r="A337" s="57" t="s">
        <v>375</v>
      </c>
      <c r="B337" s="32" t="s">
        <v>376</v>
      </c>
      <c r="C337" s="32" t="s">
        <v>377</v>
      </c>
      <c r="D337" s="32" t="s">
        <v>29</v>
      </c>
      <c r="E337" s="32" t="s">
        <v>447</v>
      </c>
      <c r="F337" s="32">
        <v>15962</v>
      </c>
      <c r="G337" s="43" t="s">
        <v>31</v>
      </c>
      <c r="H337" s="32">
        <v>0</v>
      </c>
      <c r="I337" s="32">
        <v>0</v>
      </c>
      <c r="J337" s="32">
        <v>0</v>
      </c>
      <c r="K337" s="32" t="s">
        <v>32</v>
      </c>
      <c r="L337" s="32">
        <v>0</v>
      </c>
      <c r="M337" s="32">
        <v>0</v>
      </c>
      <c r="N337" s="75">
        <f>L337/F337</f>
        <v>0</v>
      </c>
      <c r="O337" s="75">
        <f>M337/F337</f>
        <v>0</v>
      </c>
      <c r="P337" s="32" t="s">
        <v>48</v>
      </c>
      <c r="Q337" s="32"/>
      <c r="R337" s="32" t="s">
        <v>346</v>
      </c>
      <c r="S337" s="32">
        <v>2007</v>
      </c>
      <c r="T337" s="32">
        <v>2007</v>
      </c>
      <c r="U337" s="32" t="s">
        <v>448</v>
      </c>
      <c r="V337" s="32">
        <v>1</v>
      </c>
      <c r="W337" s="32" t="s">
        <v>38</v>
      </c>
      <c r="X337" s="32" t="s">
        <v>38</v>
      </c>
      <c r="Y337" s="32" t="s">
        <v>38</v>
      </c>
      <c r="Z337" s="32" t="s">
        <v>38</v>
      </c>
      <c r="AA337" s="32" t="s">
        <v>38</v>
      </c>
      <c r="AB337" s="32"/>
    </row>
    <row r="338" spans="1:28" ht="17.45" customHeight="1">
      <c r="A338" s="57" t="s">
        <v>375</v>
      </c>
      <c r="B338" s="32" t="s">
        <v>376</v>
      </c>
      <c r="C338" s="32" t="s">
        <v>377</v>
      </c>
      <c r="D338" s="32" t="s">
        <v>29</v>
      </c>
      <c r="E338" s="32" t="s">
        <v>449</v>
      </c>
      <c r="F338" s="32">
        <v>6584</v>
      </c>
      <c r="G338" s="43" t="s">
        <v>31</v>
      </c>
      <c r="H338" s="32">
        <v>1396</v>
      </c>
      <c r="I338" s="32">
        <v>0.21199999999999999</v>
      </c>
      <c r="J338" s="32">
        <v>0.46600000000000003</v>
      </c>
      <c r="K338" s="32" t="s">
        <v>32</v>
      </c>
      <c r="L338" s="32">
        <v>513</v>
      </c>
      <c r="M338" s="32">
        <v>3800</v>
      </c>
      <c r="N338" s="75">
        <f>L338/F338</f>
        <v>7.791616038882139E-2</v>
      </c>
      <c r="O338" s="75">
        <f>M338/F338</f>
        <v>0.57715674362089919</v>
      </c>
      <c r="P338" s="32" t="s">
        <v>48</v>
      </c>
      <c r="Q338" s="32"/>
      <c r="R338" s="32" t="s">
        <v>346</v>
      </c>
      <c r="S338" s="32">
        <v>2007</v>
      </c>
      <c r="T338" s="32">
        <v>2007</v>
      </c>
      <c r="U338" s="32" t="s">
        <v>448</v>
      </c>
      <c r="V338" s="32">
        <v>1</v>
      </c>
      <c r="W338" s="32" t="s">
        <v>38</v>
      </c>
      <c r="X338" s="32" t="s">
        <v>38</v>
      </c>
      <c r="Y338" s="32" t="s">
        <v>38</v>
      </c>
      <c r="Z338" s="32" t="s">
        <v>38</v>
      </c>
      <c r="AA338" s="32" t="s">
        <v>38</v>
      </c>
      <c r="AB338" s="32"/>
    </row>
    <row r="339" spans="1:28" ht="17.45" customHeight="1">
      <c r="A339" s="44" t="s">
        <v>450</v>
      </c>
      <c r="B339" s="43" t="s">
        <v>376</v>
      </c>
      <c r="C339" s="43" t="s">
        <v>34</v>
      </c>
      <c r="D339" s="43" t="s">
        <v>451</v>
      </c>
      <c r="E339" s="43" t="s">
        <v>452</v>
      </c>
      <c r="F339" s="43">
        <v>1332</v>
      </c>
      <c r="G339" s="4" t="s">
        <v>31</v>
      </c>
      <c r="H339" s="43">
        <v>511</v>
      </c>
      <c r="I339" s="32">
        <f>H339/F339</f>
        <v>0.38363363363363362</v>
      </c>
      <c r="J339" s="43" t="s">
        <v>61</v>
      </c>
      <c r="K339" s="43" t="s">
        <v>61</v>
      </c>
      <c r="L339" s="43">
        <v>465</v>
      </c>
      <c r="M339" s="43">
        <v>557</v>
      </c>
      <c r="N339" s="48">
        <f>L339/F339</f>
        <v>0.34909909909909909</v>
      </c>
      <c r="O339" s="48">
        <f>M339/F339</f>
        <v>0.41816816816816815</v>
      </c>
      <c r="P339" s="43" t="s">
        <v>48</v>
      </c>
      <c r="R339" s="44" t="s">
        <v>453</v>
      </c>
      <c r="S339" s="52">
        <v>2001</v>
      </c>
      <c r="T339" s="52">
        <v>2001</v>
      </c>
      <c r="U339" s="52" t="s">
        <v>454</v>
      </c>
      <c r="V339" s="43">
        <v>1</v>
      </c>
      <c r="W339" s="43" t="s">
        <v>38</v>
      </c>
      <c r="X339" s="43" t="s">
        <v>38</v>
      </c>
      <c r="Y339" s="43" t="s">
        <v>38</v>
      </c>
      <c r="Z339" s="43" t="s">
        <v>38</v>
      </c>
      <c r="AA339" s="43" t="s">
        <v>38</v>
      </c>
    </row>
    <row r="340" spans="1:28" ht="17.45" customHeight="1">
      <c r="A340" s="44" t="s">
        <v>450</v>
      </c>
      <c r="B340" s="43" t="s">
        <v>376</v>
      </c>
      <c r="C340" s="43" t="s">
        <v>34</v>
      </c>
      <c r="D340" s="43" t="s">
        <v>451</v>
      </c>
      <c r="E340" s="43" t="s">
        <v>455</v>
      </c>
      <c r="F340" s="43">
        <v>1332</v>
      </c>
      <c r="G340" s="4" t="s">
        <v>31</v>
      </c>
      <c r="H340" s="43">
        <v>673</v>
      </c>
      <c r="I340" s="32">
        <f>H340/F340</f>
        <v>0.50525525525525528</v>
      </c>
      <c r="J340" s="43" t="s">
        <v>61</v>
      </c>
      <c r="K340" s="43" t="s">
        <v>61</v>
      </c>
      <c r="L340" s="43">
        <v>630</v>
      </c>
      <c r="M340" s="43">
        <v>716</v>
      </c>
      <c r="N340" s="48">
        <f>L340/F340</f>
        <v>0.47297297297297297</v>
      </c>
      <c r="O340" s="48">
        <f>M340/F340</f>
        <v>0.53753753753753752</v>
      </c>
      <c r="P340" s="43" t="s">
        <v>48</v>
      </c>
      <c r="R340" s="43" t="s">
        <v>453</v>
      </c>
      <c r="S340" s="52">
        <v>2002</v>
      </c>
      <c r="T340" s="52">
        <v>2002</v>
      </c>
      <c r="U340" s="52" t="s">
        <v>454</v>
      </c>
      <c r="V340" s="43">
        <v>1</v>
      </c>
      <c r="W340" s="43" t="s">
        <v>38</v>
      </c>
      <c r="X340" s="43" t="s">
        <v>38</v>
      </c>
      <c r="Y340" s="43" t="s">
        <v>38</v>
      </c>
      <c r="Z340" s="43" t="s">
        <v>38</v>
      </c>
      <c r="AA340" s="43" t="s">
        <v>38</v>
      </c>
    </row>
    <row r="341" spans="1:28" ht="17.45" customHeight="1">
      <c r="A341" s="44" t="s">
        <v>450</v>
      </c>
      <c r="B341" s="43" t="s">
        <v>376</v>
      </c>
      <c r="C341" s="43" t="s">
        <v>34</v>
      </c>
      <c r="D341" s="43" t="s">
        <v>451</v>
      </c>
      <c r="E341" s="43" t="s">
        <v>456</v>
      </c>
      <c r="F341" s="43">
        <v>1332</v>
      </c>
      <c r="G341" s="4" t="s">
        <v>31</v>
      </c>
      <c r="H341" s="43">
        <v>861</v>
      </c>
      <c r="I341" s="32">
        <f>H341/F341</f>
        <v>0.64639639639639634</v>
      </c>
      <c r="J341" s="43" t="s">
        <v>61</v>
      </c>
      <c r="K341" s="43" t="s">
        <v>61</v>
      </c>
      <c r="L341" s="43">
        <v>648</v>
      </c>
      <c r="M341" s="43">
        <v>1074</v>
      </c>
      <c r="N341" s="48">
        <f>L341/F341</f>
        <v>0.48648648648648651</v>
      </c>
      <c r="O341" s="48">
        <f>M341/F341</f>
        <v>0.80630630630630629</v>
      </c>
      <c r="P341" s="43" t="s">
        <v>48</v>
      </c>
      <c r="R341" s="43" t="s">
        <v>453</v>
      </c>
      <c r="S341" s="52">
        <v>2003</v>
      </c>
      <c r="T341" s="52">
        <v>2003</v>
      </c>
      <c r="U341" s="52" t="s">
        <v>454</v>
      </c>
      <c r="V341" s="43">
        <v>1</v>
      </c>
      <c r="W341" s="43" t="s">
        <v>38</v>
      </c>
      <c r="X341" s="43" t="s">
        <v>38</v>
      </c>
      <c r="Y341" s="43" t="s">
        <v>38</v>
      </c>
      <c r="Z341" s="43" t="s">
        <v>38</v>
      </c>
      <c r="AA341" s="43" t="s">
        <v>38</v>
      </c>
    </row>
    <row r="342" spans="1:28" ht="17.45" customHeight="1">
      <c r="A342" s="44" t="s">
        <v>450</v>
      </c>
      <c r="B342" s="43" t="s">
        <v>376</v>
      </c>
      <c r="C342" s="43" t="s">
        <v>34</v>
      </c>
      <c r="D342" s="43" t="s">
        <v>451</v>
      </c>
      <c r="E342" s="43" t="s">
        <v>457</v>
      </c>
      <c r="F342" s="43">
        <v>1332</v>
      </c>
      <c r="G342" s="4" t="s">
        <v>31</v>
      </c>
      <c r="H342" s="43">
        <v>1046</v>
      </c>
      <c r="I342" s="32">
        <f>H342/F342</f>
        <v>0.78528528528528529</v>
      </c>
      <c r="J342" s="43" t="s">
        <v>61</v>
      </c>
      <c r="K342" s="43" t="s">
        <v>61</v>
      </c>
      <c r="L342" s="43">
        <v>681</v>
      </c>
      <c r="M342" s="43">
        <v>1412</v>
      </c>
      <c r="N342" s="48">
        <f>L342/F342</f>
        <v>0.51126126126126126</v>
      </c>
      <c r="O342" s="48">
        <f>M342/F342</f>
        <v>1.06006006006006</v>
      </c>
      <c r="P342" s="43" t="s">
        <v>48</v>
      </c>
      <c r="R342" s="43" t="s">
        <v>453</v>
      </c>
      <c r="S342" s="52">
        <v>2004</v>
      </c>
      <c r="T342" s="52">
        <v>2004</v>
      </c>
      <c r="U342" s="52" t="s">
        <v>454</v>
      </c>
      <c r="V342" s="43">
        <v>1</v>
      </c>
      <c r="W342" s="43" t="s">
        <v>38</v>
      </c>
      <c r="X342" s="43" t="s">
        <v>38</v>
      </c>
      <c r="Y342" s="43" t="s">
        <v>38</v>
      </c>
      <c r="Z342" s="43" t="s">
        <v>38</v>
      </c>
      <c r="AA342" s="43" t="s">
        <v>38</v>
      </c>
    </row>
    <row r="343" spans="1:28" ht="17.45" customHeight="1">
      <c r="A343" s="44" t="s">
        <v>450</v>
      </c>
      <c r="B343" s="43" t="s">
        <v>376</v>
      </c>
      <c r="C343" s="43" t="s">
        <v>34</v>
      </c>
      <c r="D343" s="43" t="s">
        <v>451</v>
      </c>
      <c r="E343" s="43" t="s">
        <v>458</v>
      </c>
      <c r="F343" s="43">
        <v>1332</v>
      </c>
      <c r="G343" s="4" t="s">
        <v>31</v>
      </c>
      <c r="H343" s="43">
        <v>908</v>
      </c>
      <c r="I343" s="32">
        <f>H343/F343</f>
        <v>0.68168168168168164</v>
      </c>
      <c r="J343" s="43" t="s">
        <v>61</v>
      </c>
      <c r="K343" s="43" t="s">
        <v>61</v>
      </c>
      <c r="L343" s="43">
        <v>622</v>
      </c>
      <c r="M343" s="43">
        <v>1194</v>
      </c>
      <c r="N343" s="48">
        <f>L343/F343</f>
        <v>0.46696696696696699</v>
      </c>
      <c r="O343" s="48">
        <f>M343/F343</f>
        <v>0.89639639639639634</v>
      </c>
      <c r="P343" s="43" t="s">
        <v>48</v>
      </c>
      <c r="R343" s="43" t="s">
        <v>453</v>
      </c>
      <c r="S343" s="52">
        <v>2005</v>
      </c>
      <c r="T343" s="52">
        <v>2005</v>
      </c>
      <c r="U343" s="52" t="s">
        <v>454</v>
      </c>
      <c r="V343" s="43">
        <v>1</v>
      </c>
      <c r="W343" s="43" t="s">
        <v>38</v>
      </c>
      <c r="X343" s="43" t="s">
        <v>38</v>
      </c>
      <c r="Y343" s="43" t="s">
        <v>38</v>
      </c>
      <c r="Z343" s="43" t="s">
        <v>38</v>
      </c>
      <c r="AA343" s="43" t="s">
        <v>38</v>
      </c>
    </row>
    <row r="344" spans="1:28" ht="17.45" customHeight="1">
      <c r="A344" s="44" t="s">
        <v>450</v>
      </c>
      <c r="B344" s="43" t="s">
        <v>376</v>
      </c>
      <c r="C344" s="43" t="s">
        <v>34</v>
      </c>
      <c r="D344" s="43" t="s">
        <v>451</v>
      </c>
      <c r="E344" s="43" t="s">
        <v>459</v>
      </c>
      <c r="F344" s="43">
        <v>1332</v>
      </c>
      <c r="G344" s="4" t="s">
        <v>31</v>
      </c>
      <c r="H344" s="43">
        <v>345</v>
      </c>
      <c r="I344" s="32">
        <f>H344/F344</f>
        <v>0.25900900900900903</v>
      </c>
      <c r="J344" s="43" t="s">
        <v>61</v>
      </c>
      <c r="K344" s="43" t="s">
        <v>61</v>
      </c>
      <c r="L344" s="43">
        <v>133</v>
      </c>
      <c r="M344" s="43">
        <v>557</v>
      </c>
      <c r="N344" s="48">
        <f>L344/F344</f>
        <v>9.9849849849849848E-2</v>
      </c>
      <c r="O344" s="48">
        <f>M344/F344</f>
        <v>0.41816816816816815</v>
      </c>
      <c r="P344" s="43" t="s">
        <v>48</v>
      </c>
      <c r="R344" s="43" t="s">
        <v>194</v>
      </c>
      <c r="S344" s="52">
        <v>2006</v>
      </c>
      <c r="T344" s="52">
        <v>2006</v>
      </c>
      <c r="U344" s="52" t="s">
        <v>454</v>
      </c>
      <c r="V344" s="43">
        <v>1</v>
      </c>
      <c r="W344" s="43" t="s">
        <v>38</v>
      </c>
      <c r="X344" s="43" t="s">
        <v>38</v>
      </c>
      <c r="Y344" s="43" t="s">
        <v>38</v>
      </c>
      <c r="Z344" s="43" t="s">
        <v>38</v>
      </c>
      <c r="AA344" s="43" t="s">
        <v>38</v>
      </c>
    </row>
    <row r="345" spans="1:28" ht="17.45" customHeight="1">
      <c r="A345" s="44" t="s">
        <v>450</v>
      </c>
      <c r="B345" s="43" t="s">
        <v>376</v>
      </c>
      <c r="C345" s="43" t="s">
        <v>34</v>
      </c>
      <c r="D345" s="43" t="s">
        <v>451</v>
      </c>
      <c r="E345" s="43" t="s">
        <v>460</v>
      </c>
      <c r="F345" s="43">
        <v>1332</v>
      </c>
      <c r="G345" s="4" t="s">
        <v>31</v>
      </c>
      <c r="H345" s="43">
        <v>445</v>
      </c>
      <c r="I345" s="32">
        <f>H345/F345</f>
        <v>0.33408408408408408</v>
      </c>
      <c r="J345" s="43" t="s">
        <v>61</v>
      </c>
      <c r="K345" s="43" t="s">
        <v>61</v>
      </c>
      <c r="L345" s="43">
        <v>270</v>
      </c>
      <c r="M345" s="43">
        <v>619</v>
      </c>
      <c r="N345" s="48">
        <f>L345/F345</f>
        <v>0.20270270270270271</v>
      </c>
      <c r="O345" s="48">
        <f>M345/F345</f>
        <v>0.46471471471471471</v>
      </c>
      <c r="P345" s="43" t="s">
        <v>48</v>
      </c>
      <c r="R345" s="43" t="s">
        <v>453</v>
      </c>
      <c r="S345" s="52">
        <v>2007</v>
      </c>
      <c r="T345" s="52">
        <v>2007</v>
      </c>
      <c r="U345" s="52" t="s">
        <v>454</v>
      </c>
      <c r="V345" s="43">
        <v>1</v>
      </c>
      <c r="W345" s="43" t="s">
        <v>38</v>
      </c>
      <c r="X345" s="43" t="s">
        <v>38</v>
      </c>
      <c r="Y345" s="43" t="s">
        <v>38</v>
      </c>
      <c r="Z345" s="43" t="s">
        <v>38</v>
      </c>
      <c r="AA345" s="43" t="s">
        <v>38</v>
      </c>
    </row>
    <row r="346" spans="1:28" ht="17.45" customHeight="1">
      <c r="A346" s="44" t="s">
        <v>450</v>
      </c>
      <c r="B346" s="43" t="s">
        <v>376</v>
      </c>
      <c r="C346" s="43" t="s">
        <v>34</v>
      </c>
      <c r="D346" s="43" t="s">
        <v>451</v>
      </c>
      <c r="E346" s="43" t="s">
        <v>461</v>
      </c>
      <c r="F346" s="43">
        <v>1332</v>
      </c>
      <c r="G346" s="4" t="s">
        <v>31</v>
      </c>
      <c r="H346" s="43">
        <v>915</v>
      </c>
      <c r="I346" s="32">
        <f>H346/F346</f>
        <v>0.68693693693693691</v>
      </c>
      <c r="J346" s="43" t="s">
        <v>61</v>
      </c>
      <c r="K346" s="43" t="s">
        <v>61</v>
      </c>
      <c r="L346" s="43">
        <v>806</v>
      </c>
      <c r="M346" s="43">
        <v>1024</v>
      </c>
      <c r="N346" s="48">
        <f>L346/F346</f>
        <v>0.60510510510510507</v>
      </c>
      <c r="O346" s="48">
        <f>M346/F346</f>
        <v>0.76876876876876876</v>
      </c>
      <c r="P346" s="43" t="s">
        <v>48</v>
      </c>
      <c r="R346" s="43" t="s">
        <v>453</v>
      </c>
      <c r="S346" s="52">
        <v>2008</v>
      </c>
      <c r="T346" s="52">
        <v>2008</v>
      </c>
      <c r="U346" s="52" t="s">
        <v>454</v>
      </c>
      <c r="V346" s="43">
        <v>1</v>
      </c>
      <c r="W346" s="43" t="s">
        <v>38</v>
      </c>
      <c r="X346" s="43" t="s">
        <v>38</v>
      </c>
      <c r="Y346" s="43" t="s">
        <v>38</v>
      </c>
      <c r="Z346" s="43" t="s">
        <v>38</v>
      </c>
      <c r="AA346" s="43" t="s">
        <v>38</v>
      </c>
    </row>
    <row r="347" spans="1:28" ht="17.45" customHeight="1">
      <c r="A347" s="44" t="s">
        <v>450</v>
      </c>
      <c r="B347" s="43" t="s">
        <v>376</v>
      </c>
      <c r="C347" s="43" t="s">
        <v>34</v>
      </c>
      <c r="D347" s="43" t="s">
        <v>451</v>
      </c>
      <c r="E347" s="43" t="s">
        <v>462</v>
      </c>
      <c r="F347" s="43">
        <v>1332</v>
      </c>
      <c r="G347" s="4" t="s">
        <v>31</v>
      </c>
      <c r="H347" s="43">
        <v>1312</v>
      </c>
      <c r="I347" s="32">
        <f>H347/F347</f>
        <v>0.98498498498498499</v>
      </c>
      <c r="J347" s="43" t="s">
        <v>61</v>
      </c>
      <c r="K347" s="43" t="s">
        <v>61</v>
      </c>
      <c r="L347" s="43">
        <v>1178</v>
      </c>
      <c r="M347" s="43">
        <v>1446</v>
      </c>
      <c r="N347" s="48">
        <f>L347/F347</f>
        <v>0.88438438438438438</v>
      </c>
      <c r="O347" s="48">
        <f>M347/F347</f>
        <v>1.0855855855855856</v>
      </c>
      <c r="P347" s="43" t="s">
        <v>48</v>
      </c>
      <c r="R347" s="43" t="s">
        <v>453</v>
      </c>
      <c r="S347" s="52">
        <v>2009</v>
      </c>
      <c r="T347" s="52">
        <v>2009</v>
      </c>
      <c r="U347" s="52" t="s">
        <v>454</v>
      </c>
      <c r="V347" s="43">
        <v>1</v>
      </c>
      <c r="W347" s="43" t="s">
        <v>38</v>
      </c>
      <c r="X347" s="43" t="s">
        <v>38</v>
      </c>
      <c r="Y347" s="43" t="s">
        <v>38</v>
      </c>
      <c r="Z347" s="43" t="s">
        <v>38</v>
      </c>
      <c r="AA347" s="43" t="s">
        <v>38</v>
      </c>
    </row>
    <row r="348" spans="1:28" ht="17.45" customHeight="1">
      <c r="A348" s="44" t="s">
        <v>450</v>
      </c>
      <c r="B348" s="43" t="s">
        <v>376</v>
      </c>
      <c r="C348" s="43" t="s">
        <v>34</v>
      </c>
      <c r="D348" s="43" t="s">
        <v>451</v>
      </c>
      <c r="E348" s="43" t="s">
        <v>463</v>
      </c>
      <c r="F348" s="43">
        <v>1332</v>
      </c>
      <c r="G348" s="4" t="s">
        <v>31</v>
      </c>
      <c r="H348" s="43">
        <v>2183</v>
      </c>
      <c r="I348" s="32">
        <f>H348/F348</f>
        <v>1.6388888888888888</v>
      </c>
      <c r="J348" s="43" t="s">
        <v>61</v>
      </c>
      <c r="K348" s="43" t="s">
        <v>61</v>
      </c>
      <c r="L348" s="43">
        <v>2062</v>
      </c>
      <c r="M348" s="43">
        <v>2303</v>
      </c>
      <c r="N348" s="48">
        <f>L348/F348</f>
        <v>1.5480480480480481</v>
      </c>
      <c r="O348" s="48">
        <f>M348/F348</f>
        <v>1.7289789789789789</v>
      </c>
      <c r="P348" s="43" t="s">
        <v>48</v>
      </c>
      <c r="R348" s="43" t="s">
        <v>453</v>
      </c>
      <c r="S348" s="43">
        <v>2010</v>
      </c>
      <c r="T348" s="43">
        <v>2010</v>
      </c>
      <c r="U348" s="52" t="s">
        <v>454</v>
      </c>
      <c r="V348" s="43">
        <v>1</v>
      </c>
      <c r="W348" s="43" t="s">
        <v>38</v>
      </c>
      <c r="X348" s="43" t="s">
        <v>38</v>
      </c>
      <c r="Y348" s="43" t="s">
        <v>38</v>
      </c>
      <c r="Z348" s="43" t="s">
        <v>38</v>
      </c>
      <c r="AA348" s="43" t="s">
        <v>38</v>
      </c>
    </row>
    <row r="349" spans="1:28" ht="17.45" customHeight="1">
      <c r="A349" s="44" t="s">
        <v>450</v>
      </c>
      <c r="B349" s="43" t="s">
        <v>376</v>
      </c>
      <c r="C349" s="43" t="s">
        <v>34</v>
      </c>
      <c r="D349" s="43" t="s">
        <v>451</v>
      </c>
      <c r="E349" s="43" t="s">
        <v>464</v>
      </c>
      <c r="F349" s="43">
        <v>1332</v>
      </c>
      <c r="G349" s="4" t="s">
        <v>31</v>
      </c>
      <c r="H349" s="43">
        <v>1341</v>
      </c>
      <c r="I349" s="32">
        <f>H349/F349</f>
        <v>1.0067567567567568</v>
      </c>
      <c r="J349" s="43" t="s">
        <v>61</v>
      </c>
      <c r="K349" s="43" t="s">
        <v>61</v>
      </c>
      <c r="L349" s="43">
        <v>1193</v>
      </c>
      <c r="M349" s="43">
        <v>1490</v>
      </c>
      <c r="N349" s="48">
        <f>L349/F349</f>
        <v>0.89564564564564564</v>
      </c>
      <c r="O349" s="48">
        <f>M349/F349</f>
        <v>1.1186186186186187</v>
      </c>
      <c r="P349" s="43" t="s">
        <v>48</v>
      </c>
      <c r="R349" s="43" t="s">
        <v>453</v>
      </c>
      <c r="S349" s="43">
        <v>2011</v>
      </c>
      <c r="T349" s="43">
        <v>2011</v>
      </c>
      <c r="U349" s="52" t="s">
        <v>454</v>
      </c>
      <c r="V349" s="43">
        <v>1</v>
      </c>
      <c r="W349" s="43" t="s">
        <v>38</v>
      </c>
      <c r="X349" s="43" t="s">
        <v>38</v>
      </c>
      <c r="Y349" s="43" t="s">
        <v>38</v>
      </c>
      <c r="Z349" s="43" t="s">
        <v>38</v>
      </c>
      <c r="AA349" s="43" t="s">
        <v>38</v>
      </c>
    </row>
    <row r="350" spans="1:28" ht="17.45" customHeight="1">
      <c r="A350" s="44" t="s">
        <v>450</v>
      </c>
      <c r="B350" s="43" t="s">
        <v>376</v>
      </c>
      <c r="C350" s="43" t="s">
        <v>34</v>
      </c>
      <c r="D350" s="43" t="s">
        <v>451</v>
      </c>
      <c r="E350" s="43" t="s">
        <v>465</v>
      </c>
      <c r="F350" s="43">
        <v>1332</v>
      </c>
      <c r="G350" s="4" t="s">
        <v>31</v>
      </c>
      <c r="H350" s="43">
        <v>1284</v>
      </c>
      <c r="I350" s="32">
        <f>H350/F350</f>
        <v>0.963963963963964</v>
      </c>
      <c r="J350" s="43" t="s">
        <v>61</v>
      </c>
      <c r="K350" s="43" t="s">
        <v>61</v>
      </c>
      <c r="L350" s="43">
        <v>1079</v>
      </c>
      <c r="M350" s="43">
        <v>1489</v>
      </c>
      <c r="N350" s="48">
        <f>L350/F350</f>
        <v>0.81006006006006004</v>
      </c>
      <c r="O350" s="48">
        <f>M350/F350</f>
        <v>1.117867867867868</v>
      </c>
      <c r="P350" s="43" t="s">
        <v>48</v>
      </c>
      <c r="R350" s="43" t="s">
        <v>453</v>
      </c>
      <c r="S350" s="43">
        <v>2012</v>
      </c>
      <c r="T350" s="43">
        <v>2012</v>
      </c>
      <c r="U350" s="52" t="s">
        <v>454</v>
      </c>
      <c r="V350" s="43">
        <v>1</v>
      </c>
      <c r="W350" s="43" t="s">
        <v>38</v>
      </c>
      <c r="X350" s="43" t="s">
        <v>38</v>
      </c>
      <c r="Y350" s="43" t="s">
        <v>38</v>
      </c>
      <c r="Z350" s="43" t="s">
        <v>38</v>
      </c>
      <c r="AA350" s="43" t="s">
        <v>38</v>
      </c>
    </row>
    <row r="351" spans="1:28" ht="17.45" customHeight="1">
      <c r="A351" s="44" t="s">
        <v>450</v>
      </c>
      <c r="B351" s="43" t="s">
        <v>376</v>
      </c>
      <c r="C351" s="43" t="s">
        <v>34</v>
      </c>
      <c r="D351" s="43" t="s">
        <v>451</v>
      </c>
      <c r="E351" s="43" t="s">
        <v>466</v>
      </c>
      <c r="F351" s="43">
        <v>1332</v>
      </c>
      <c r="G351" s="4" t="s">
        <v>31</v>
      </c>
      <c r="H351" s="43">
        <v>865</v>
      </c>
      <c r="I351" s="32">
        <f>H351/F351</f>
        <v>0.64939939939939939</v>
      </c>
      <c r="J351" s="43" t="s">
        <v>61</v>
      </c>
      <c r="K351" s="43" t="s">
        <v>61</v>
      </c>
      <c r="L351" s="43">
        <v>747</v>
      </c>
      <c r="M351" s="43">
        <v>983</v>
      </c>
      <c r="N351" s="48">
        <f>L351/F351</f>
        <v>0.56081081081081086</v>
      </c>
      <c r="O351" s="48">
        <f>M351/F351</f>
        <v>0.73798798798798804</v>
      </c>
      <c r="P351" s="43" t="s">
        <v>48</v>
      </c>
      <c r="R351" s="43" t="s">
        <v>453</v>
      </c>
      <c r="S351" s="43">
        <v>2013</v>
      </c>
      <c r="T351" s="43">
        <v>2013</v>
      </c>
      <c r="U351" s="52" t="s">
        <v>454</v>
      </c>
      <c r="V351" s="43">
        <v>1</v>
      </c>
      <c r="W351" s="43" t="s">
        <v>38</v>
      </c>
      <c r="X351" s="43" t="s">
        <v>38</v>
      </c>
      <c r="Y351" s="43" t="s">
        <v>38</v>
      </c>
      <c r="Z351" s="43" t="s">
        <v>38</v>
      </c>
      <c r="AA351" s="43" t="s">
        <v>38</v>
      </c>
    </row>
    <row r="352" spans="1:28" s="32" customFormat="1" ht="17.45" customHeight="1">
      <c r="A352" s="52" t="s">
        <v>450</v>
      </c>
      <c r="B352" s="43" t="s">
        <v>376</v>
      </c>
      <c r="C352" s="43" t="s">
        <v>34</v>
      </c>
      <c r="D352" s="43" t="s">
        <v>451</v>
      </c>
      <c r="E352" s="43" t="s">
        <v>467</v>
      </c>
      <c r="F352" s="43">
        <v>1332</v>
      </c>
      <c r="G352" s="4" t="s">
        <v>31</v>
      </c>
      <c r="H352" s="43">
        <v>2527</v>
      </c>
      <c r="I352" s="32">
        <f>H352/F352</f>
        <v>1.8971471471471471</v>
      </c>
      <c r="J352" s="43" t="s">
        <v>61</v>
      </c>
      <c r="K352" s="43" t="s">
        <v>61</v>
      </c>
      <c r="L352" s="43">
        <v>2273</v>
      </c>
      <c r="M352" s="43">
        <v>2781</v>
      </c>
      <c r="N352" s="48">
        <f>L352/F352</f>
        <v>1.7064564564564564</v>
      </c>
      <c r="O352" s="48">
        <f>M352/F352</f>
        <v>2.0878378378378377</v>
      </c>
      <c r="P352" s="43" t="s">
        <v>48</v>
      </c>
      <c r="Q352" s="43"/>
      <c r="R352" s="43" t="s">
        <v>453</v>
      </c>
      <c r="S352" s="43">
        <v>2014</v>
      </c>
      <c r="T352" s="43">
        <v>2014</v>
      </c>
      <c r="U352" s="52" t="s">
        <v>454</v>
      </c>
      <c r="V352" s="43">
        <v>1</v>
      </c>
      <c r="W352" s="43" t="s">
        <v>38</v>
      </c>
      <c r="X352" s="43" t="s">
        <v>38</v>
      </c>
      <c r="Y352" s="43" t="s">
        <v>38</v>
      </c>
      <c r="Z352" s="43" t="s">
        <v>38</v>
      </c>
      <c r="AA352" s="43" t="s">
        <v>38</v>
      </c>
      <c r="AB352" s="43"/>
    </row>
    <row r="353" spans="1:28" ht="17.45" customHeight="1">
      <c r="A353" s="44" t="s">
        <v>450</v>
      </c>
      <c r="B353" s="43" t="s">
        <v>376</v>
      </c>
      <c r="C353" s="43" t="s">
        <v>34</v>
      </c>
      <c r="D353" s="43" t="s">
        <v>451</v>
      </c>
      <c r="E353" s="43" t="s">
        <v>468</v>
      </c>
      <c r="F353" s="43">
        <v>1332</v>
      </c>
      <c r="G353" s="4" t="s">
        <v>31</v>
      </c>
      <c r="H353" s="43">
        <v>2471</v>
      </c>
      <c r="I353" s="32">
        <f>H353/F353</f>
        <v>1.8551051051051051</v>
      </c>
      <c r="J353" s="43" t="s">
        <v>61</v>
      </c>
      <c r="K353" s="43" t="s">
        <v>61</v>
      </c>
      <c r="L353" s="43">
        <v>2277</v>
      </c>
      <c r="M353" s="43">
        <v>2666</v>
      </c>
      <c r="N353" s="48">
        <f>L353/F353</f>
        <v>1.7094594594594594</v>
      </c>
      <c r="O353" s="48">
        <f>M353/F353</f>
        <v>2.0015015015015014</v>
      </c>
      <c r="P353" s="43" t="s">
        <v>48</v>
      </c>
      <c r="R353" s="43" t="s">
        <v>453</v>
      </c>
      <c r="S353" s="43">
        <v>2015</v>
      </c>
      <c r="T353" s="43">
        <v>2015</v>
      </c>
      <c r="U353" s="52" t="s">
        <v>454</v>
      </c>
      <c r="V353" s="43">
        <v>1</v>
      </c>
      <c r="W353" s="43" t="s">
        <v>38</v>
      </c>
      <c r="X353" s="43" t="s">
        <v>38</v>
      </c>
      <c r="Y353" s="43" t="s">
        <v>38</v>
      </c>
      <c r="Z353" s="43" t="s">
        <v>38</v>
      </c>
      <c r="AA353" s="43" t="s">
        <v>38</v>
      </c>
    </row>
    <row r="354" spans="1:28" s="32" customFormat="1" ht="17.45" customHeight="1">
      <c r="A354" s="44" t="s">
        <v>450</v>
      </c>
      <c r="B354" s="43" t="s">
        <v>376</v>
      </c>
      <c r="C354" s="43" t="s">
        <v>34</v>
      </c>
      <c r="D354" s="43" t="s">
        <v>451</v>
      </c>
      <c r="E354" s="43" t="s">
        <v>469</v>
      </c>
      <c r="F354" s="43">
        <v>1332</v>
      </c>
      <c r="G354" s="4" t="s">
        <v>31</v>
      </c>
      <c r="H354" s="43">
        <v>1447</v>
      </c>
      <c r="I354" s="32">
        <f>H354/F354</f>
        <v>1.0863363363363363</v>
      </c>
      <c r="J354" s="43" t="s">
        <v>61</v>
      </c>
      <c r="K354" s="43" t="s">
        <v>61</v>
      </c>
      <c r="L354" s="43">
        <v>1192</v>
      </c>
      <c r="M354" s="43">
        <v>1701</v>
      </c>
      <c r="N354" s="48">
        <f>L354/F354</f>
        <v>0.89489489489489493</v>
      </c>
      <c r="O354" s="48">
        <f>M354/F354</f>
        <v>1.277027027027027</v>
      </c>
      <c r="P354" s="43" t="s">
        <v>48</v>
      </c>
      <c r="Q354" s="43"/>
      <c r="R354" s="43" t="s">
        <v>453</v>
      </c>
      <c r="S354" s="43">
        <v>2016</v>
      </c>
      <c r="T354" s="43">
        <v>2016</v>
      </c>
      <c r="U354" s="52" t="s">
        <v>454</v>
      </c>
      <c r="V354" s="43">
        <v>1</v>
      </c>
      <c r="W354" s="43" t="s">
        <v>38</v>
      </c>
      <c r="X354" s="43" t="s">
        <v>38</v>
      </c>
      <c r="Y354" s="43" t="s">
        <v>38</v>
      </c>
      <c r="Z354" s="43" t="s">
        <v>38</v>
      </c>
      <c r="AA354" s="43" t="s">
        <v>38</v>
      </c>
      <c r="AB354" s="43"/>
    </row>
    <row r="355" spans="1:28" s="32" customFormat="1" ht="17.45" customHeight="1">
      <c r="A355" s="44" t="s">
        <v>450</v>
      </c>
      <c r="B355" s="43" t="s">
        <v>376</v>
      </c>
      <c r="C355" s="43" t="s">
        <v>34</v>
      </c>
      <c r="D355" s="43" t="s">
        <v>451</v>
      </c>
      <c r="E355" s="43" t="s">
        <v>470</v>
      </c>
      <c r="F355" s="43">
        <v>1332</v>
      </c>
      <c r="G355" s="4" t="s">
        <v>31</v>
      </c>
      <c r="H355" s="43">
        <v>1027</v>
      </c>
      <c r="I355" s="32">
        <f>H355/F355</f>
        <v>0.77102102102102099</v>
      </c>
      <c r="J355" s="43" t="s">
        <v>61</v>
      </c>
      <c r="K355" s="43" t="s">
        <v>61</v>
      </c>
      <c r="L355" s="43">
        <v>905</v>
      </c>
      <c r="M355" s="43">
        <v>1149</v>
      </c>
      <c r="N355" s="48">
        <f>L355/F355</f>
        <v>0.67942942942942941</v>
      </c>
      <c r="O355" s="48">
        <f>M355/F355</f>
        <v>0.86261261261261257</v>
      </c>
      <c r="P355" s="43" t="s">
        <v>48</v>
      </c>
      <c r="Q355" s="43"/>
      <c r="R355" s="43" t="s">
        <v>453</v>
      </c>
      <c r="S355" s="43">
        <v>2017</v>
      </c>
      <c r="T355" s="43">
        <v>2017</v>
      </c>
      <c r="U355" s="52" t="s">
        <v>454</v>
      </c>
      <c r="V355" s="43">
        <v>1</v>
      </c>
      <c r="W355" s="43" t="s">
        <v>38</v>
      </c>
      <c r="X355" s="43" t="s">
        <v>38</v>
      </c>
      <c r="Y355" s="43" t="s">
        <v>38</v>
      </c>
      <c r="Z355" s="43" t="s">
        <v>38</v>
      </c>
      <c r="AA355" s="43" t="s">
        <v>38</v>
      </c>
      <c r="AB355" s="43"/>
    </row>
    <row r="356" spans="1:28" s="32" customFormat="1" ht="17.45" customHeight="1">
      <c r="A356" s="44" t="s">
        <v>471</v>
      </c>
      <c r="B356" s="43" t="s">
        <v>114</v>
      </c>
      <c r="C356" s="43" t="s">
        <v>34</v>
      </c>
      <c r="D356" s="43" t="s">
        <v>29</v>
      </c>
      <c r="E356" s="43" t="s">
        <v>472</v>
      </c>
      <c r="F356" s="45">
        <v>318204</v>
      </c>
      <c r="G356" s="4" t="s">
        <v>31</v>
      </c>
      <c r="H356" s="43">
        <v>128806</v>
      </c>
      <c r="I356" s="32">
        <f>H356/F356</f>
        <v>0.40479063745270327</v>
      </c>
      <c r="J356" s="43" t="s">
        <v>61</v>
      </c>
      <c r="K356" s="43" t="s">
        <v>61</v>
      </c>
      <c r="L356" s="47">
        <v>54934</v>
      </c>
      <c r="M356" s="47">
        <v>507104</v>
      </c>
      <c r="N356" s="75">
        <f>L356/F356</f>
        <v>0.17263767897323729</v>
      </c>
      <c r="O356" s="75">
        <f>M356/F356</f>
        <v>1.5936443287953639</v>
      </c>
      <c r="P356" s="47" t="s">
        <v>48</v>
      </c>
      <c r="Q356" s="47"/>
      <c r="R356" s="52" t="s">
        <v>473</v>
      </c>
      <c r="S356" s="43">
        <v>2006</v>
      </c>
      <c r="T356" s="43">
        <v>2006</v>
      </c>
      <c r="U356" s="69">
        <v>38808</v>
      </c>
      <c r="V356" s="43">
        <v>1</v>
      </c>
      <c r="W356" s="43" t="s">
        <v>38</v>
      </c>
      <c r="X356" s="43" t="s">
        <v>38</v>
      </c>
      <c r="Y356" s="43" t="s">
        <v>38</v>
      </c>
      <c r="Z356" s="43" t="s">
        <v>38</v>
      </c>
      <c r="AA356" s="43" t="s">
        <v>38</v>
      </c>
      <c r="AB356" s="43"/>
    </row>
    <row r="357" spans="1:28" s="32" customFormat="1" ht="17.45" customHeight="1">
      <c r="A357" s="44" t="s">
        <v>474</v>
      </c>
      <c r="B357" s="43" t="s">
        <v>114</v>
      </c>
      <c r="C357" s="43" t="s">
        <v>34</v>
      </c>
      <c r="D357" s="43" t="s">
        <v>61</v>
      </c>
      <c r="E357" s="43" t="s">
        <v>475</v>
      </c>
      <c r="F357" s="43">
        <v>13808</v>
      </c>
      <c r="G357" s="43" t="s">
        <v>476</v>
      </c>
      <c r="H357" s="43">
        <v>424</v>
      </c>
      <c r="I357" s="32">
        <f>H357/F357</f>
        <v>3.0706836616454229E-2</v>
      </c>
      <c r="J357" s="43">
        <v>166</v>
      </c>
      <c r="K357" s="43" t="s">
        <v>131</v>
      </c>
      <c r="L357" s="43">
        <v>131</v>
      </c>
      <c r="M357" s="43">
        <v>761</v>
      </c>
      <c r="N357" s="75">
        <f>L357/F357</f>
        <v>9.4872537659327922E-3</v>
      </c>
      <c r="O357" s="75">
        <f>M357/F357</f>
        <v>5.5112977983777518E-2</v>
      </c>
      <c r="P357" s="47" t="s">
        <v>48</v>
      </c>
      <c r="Q357" s="47" t="s">
        <v>477</v>
      </c>
      <c r="R357" s="32" t="s">
        <v>346</v>
      </c>
      <c r="S357" s="43">
        <v>2003</v>
      </c>
      <c r="T357" s="43">
        <v>2003</v>
      </c>
      <c r="U357" s="69">
        <v>37712</v>
      </c>
      <c r="V357" s="43">
        <v>1</v>
      </c>
      <c r="W357" s="43" t="s">
        <v>38</v>
      </c>
      <c r="X357" s="43" t="s">
        <v>38</v>
      </c>
      <c r="Y357" s="43" t="s">
        <v>38</v>
      </c>
      <c r="Z357" s="43" t="s">
        <v>38</v>
      </c>
      <c r="AA357" s="43" t="s">
        <v>38</v>
      </c>
      <c r="AB357" s="43"/>
    </row>
    <row r="358" spans="1:28" s="32" customFormat="1" ht="17.45" customHeight="1">
      <c r="A358" s="44" t="s">
        <v>474</v>
      </c>
      <c r="B358" s="43" t="s">
        <v>114</v>
      </c>
      <c r="C358" s="43" t="s">
        <v>34</v>
      </c>
      <c r="D358" s="43" t="s">
        <v>61</v>
      </c>
      <c r="E358" s="43" t="s">
        <v>478</v>
      </c>
      <c r="F358" s="43">
        <v>15903</v>
      </c>
      <c r="G358" s="43" t="s">
        <v>476</v>
      </c>
      <c r="H358" s="43">
        <v>2047</v>
      </c>
      <c r="I358" s="32">
        <f>H358/F358</f>
        <v>0.12871785197761429</v>
      </c>
      <c r="J358" s="43">
        <v>846</v>
      </c>
      <c r="K358" s="43" t="s">
        <v>131</v>
      </c>
      <c r="L358" s="43">
        <v>395</v>
      </c>
      <c r="M358" s="43">
        <v>3693</v>
      </c>
      <c r="N358" s="75">
        <f>L358/F358</f>
        <v>2.4838080865245551E-2</v>
      </c>
      <c r="O358" s="75">
        <f>M358/F358</f>
        <v>0.23222033578570081</v>
      </c>
      <c r="P358" s="47" t="s">
        <v>48</v>
      </c>
      <c r="Q358" s="47" t="s">
        <v>477</v>
      </c>
      <c r="R358" s="32" t="s">
        <v>346</v>
      </c>
      <c r="S358" s="43">
        <v>2003</v>
      </c>
      <c r="T358" s="43">
        <v>2003</v>
      </c>
      <c r="U358" s="69">
        <v>37712</v>
      </c>
      <c r="V358" s="43">
        <v>1</v>
      </c>
      <c r="W358" s="43" t="s">
        <v>38</v>
      </c>
      <c r="X358" s="43" t="s">
        <v>38</v>
      </c>
      <c r="Y358" s="43" t="s">
        <v>38</v>
      </c>
      <c r="Z358" s="43" t="s">
        <v>38</v>
      </c>
      <c r="AA358" s="43" t="s">
        <v>38</v>
      </c>
      <c r="AB358" s="43"/>
    </row>
    <row r="359" spans="1:28" s="32" customFormat="1" ht="17.45" customHeight="1">
      <c r="A359" s="44" t="s">
        <v>474</v>
      </c>
      <c r="B359" s="43" t="s">
        <v>114</v>
      </c>
      <c r="C359" s="43" t="s">
        <v>34</v>
      </c>
      <c r="D359" s="43" t="s">
        <v>61</v>
      </c>
      <c r="E359" s="43" t="s">
        <v>479</v>
      </c>
      <c r="F359" s="43">
        <v>18455</v>
      </c>
      <c r="G359" s="43" t="s">
        <v>476</v>
      </c>
      <c r="H359" s="43">
        <v>509</v>
      </c>
      <c r="I359" s="32">
        <f>H359/F359</f>
        <v>2.7580601463018151E-2</v>
      </c>
      <c r="J359" s="43">
        <v>349</v>
      </c>
      <c r="K359" s="43" t="s">
        <v>131</v>
      </c>
      <c r="L359" s="43">
        <v>40</v>
      </c>
      <c r="M359" s="43">
        <v>1252</v>
      </c>
      <c r="N359" s="75">
        <f>L359/F359</f>
        <v>2.167434299647792E-3</v>
      </c>
      <c r="O359" s="75">
        <f>M359/F359</f>
        <v>6.7840693578975889E-2</v>
      </c>
      <c r="P359" s="47" t="s">
        <v>48</v>
      </c>
      <c r="Q359" s="47" t="s">
        <v>477</v>
      </c>
      <c r="R359" s="32" t="s">
        <v>346</v>
      </c>
      <c r="S359" s="43">
        <v>2003</v>
      </c>
      <c r="T359" s="43">
        <v>2003</v>
      </c>
      <c r="U359" s="69">
        <v>37712</v>
      </c>
      <c r="V359" s="43">
        <v>1</v>
      </c>
      <c r="W359" s="43" t="s">
        <v>38</v>
      </c>
      <c r="X359" s="43" t="s">
        <v>38</v>
      </c>
      <c r="Y359" s="43" t="s">
        <v>38</v>
      </c>
      <c r="Z359" s="43" t="s">
        <v>38</v>
      </c>
      <c r="AA359" s="43" t="s">
        <v>38</v>
      </c>
      <c r="AB359" s="43"/>
    </row>
    <row r="360" spans="1:28" s="32" customFormat="1" ht="17.45" customHeight="1">
      <c r="A360" s="44" t="s">
        <v>474</v>
      </c>
      <c r="B360" s="43" t="s">
        <v>114</v>
      </c>
      <c r="C360" s="43" t="s">
        <v>34</v>
      </c>
      <c r="D360" s="43" t="s">
        <v>61</v>
      </c>
      <c r="E360" s="43" t="s">
        <v>480</v>
      </c>
      <c r="F360" s="43">
        <v>17525</v>
      </c>
      <c r="G360" s="43" t="s">
        <v>476</v>
      </c>
      <c r="H360" s="43">
        <v>1278</v>
      </c>
      <c r="I360" s="32">
        <f>H360/F360</f>
        <v>7.292439372325249E-2</v>
      </c>
      <c r="J360" s="43">
        <v>509</v>
      </c>
      <c r="K360" s="43" t="s">
        <v>131</v>
      </c>
      <c r="L360" s="43">
        <v>555</v>
      </c>
      <c r="M360" s="43">
        <v>2259</v>
      </c>
      <c r="N360" s="75">
        <f>L360/F360</f>
        <v>3.166904422253923E-2</v>
      </c>
      <c r="O360" s="75">
        <f>M360/F360</f>
        <v>0.1289015691868759</v>
      </c>
      <c r="P360" s="47" t="s">
        <v>48</v>
      </c>
      <c r="Q360" s="47" t="s">
        <v>477</v>
      </c>
      <c r="R360" s="32" t="s">
        <v>346</v>
      </c>
      <c r="S360" s="43">
        <v>2003</v>
      </c>
      <c r="T360" s="43">
        <v>2003</v>
      </c>
      <c r="U360" s="69">
        <v>37712</v>
      </c>
      <c r="V360" s="43">
        <v>1</v>
      </c>
      <c r="W360" s="43" t="s">
        <v>38</v>
      </c>
      <c r="X360" s="43" t="s">
        <v>38</v>
      </c>
      <c r="Y360" s="43" t="s">
        <v>38</v>
      </c>
      <c r="Z360" s="43" t="s">
        <v>38</v>
      </c>
      <c r="AA360" s="43" t="s">
        <v>38</v>
      </c>
      <c r="AB360" s="43"/>
    </row>
    <row r="361" spans="1:28" s="32" customFormat="1" ht="17.45" customHeight="1">
      <c r="A361" s="44" t="s">
        <v>474</v>
      </c>
      <c r="B361" s="43" t="s">
        <v>114</v>
      </c>
      <c r="C361" s="43" t="s">
        <v>34</v>
      </c>
      <c r="D361" s="43" t="s">
        <v>61</v>
      </c>
      <c r="E361" s="43" t="s">
        <v>481</v>
      </c>
      <c r="F361" s="43">
        <v>15310</v>
      </c>
      <c r="G361" s="43" t="s">
        <v>476</v>
      </c>
      <c r="H361" s="43">
        <v>505</v>
      </c>
      <c r="I361" s="32">
        <f>H361/F361</f>
        <v>3.2984977139124752E-2</v>
      </c>
      <c r="J361" s="43">
        <v>317</v>
      </c>
      <c r="K361" s="43" t="s">
        <v>131</v>
      </c>
      <c r="L361" s="43">
        <v>3</v>
      </c>
      <c r="M361" s="43">
        <v>1050</v>
      </c>
      <c r="N361" s="75">
        <f>L361/F361</f>
        <v>1.9595035924232528E-4</v>
      </c>
      <c r="O361" s="75">
        <f>M361/F361</f>
        <v>6.8582625734813843E-2</v>
      </c>
      <c r="P361" s="47" t="s">
        <v>48</v>
      </c>
      <c r="Q361" s="47" t="s">
        <v>477</v>
      </c>
      <c r="R361" s="32" t="s">
        <v>346</v>
      </c>
      <c r="S361" s="43">
        <v>2003</v>
      </c>
      <c r="T361" s="43">
        <v>2003</v>
      </c>
      <c r="U361" s="69">
        <v>37712</v>
      </c>
      <c r="V361" s="43">
        <v>1</v>
      </c>
      <c r="W361" s="43" t="s">
        <v>38</v>
      </c>
      <c r="X361" s="43" t="s">
        <v>38</v>
      </c>
      <c r="Y361" s="43" t="s">
        <v>38</v>
      </c>
      <c r="Z361" s="43" t="s">
        <v>38</v>
      </c>
      <c r="AA361" s="43" t="s">
        <v>38</v>
      </c>
      <c r="AB361" s="43"/>
    </row>
    <row r="362" spans="1:28" s="32" customFormat="1" ht="17.45" customHeight="1">
      <c r="A362" s="44" t="s">
        <v>474</v>
      </c>
      <c r="B362" s="43" t="s">
        <v>114</v>
      </c>
      <c r="C362" s="43" t="s">
        <v>34</v>
      </c>
      <c r="D362" s="43" t="s">
        <v>61</v>
      </c>
      <c r="E362" s="43" t="s">
        <v>482</v>
      </c>
      <c r="F362" s="43">
        <v>15900</v>
      </c>
      <c r="G362" s="43" t="s">
        <v>476</v>
      </c>
      <c r="H362" s="43">
        <v>12</v>
      </c>
      <c r="I362" s="32">
        <f>H362/F362</f>
        <v>7.5471698113207543E-4</v>
      </c>
      <c r="J362" s="43">
        <v>9</v>
      </c>
      <c r="K362" s="43" t="s">
        <v>131</v>
      </c>
      <c r="L362" s="43">
        <v>0</v>
      </c>
      <c r="M362" s="43">
        <v>29</v>
      </c>
      <c r="N362" s="75">
        <f>L362/F362</f>
        <v>0</v>
      </c>
      <c r="O362" s="75">
        <f>M362/F362</f>
        <v>1.8238993710691825E-3</v>
      </c>
      <c r="P362" s="47" t="s">
        <v>48</v>
      </c>
      <c r="Q362" s="47" t="s">
        <v>477</v>
      </c>
      <c r="R362" s="32" t="s">
        <v>346</v>
      </c>
      <c r="S362" s="43">
        <v>2003</v>
      </c>
      <c r="T362" s="43">
        <v>2003</v>
      </c>
      <c r="U362" s="69">
        <v>37712</v>
      </c>
      <c r="V362" s="43">
        <v>1</v>
      </c>
      <c r="W362" s="43" t="s">
        <v>38</v>
      </c>
      <c r="X362" s="43" t="s">
        <v>38</v>
      </c>
      <c r="Y362" s="43" t="s">
        <v>38</v>
      </c>
      <c r="Z362" s="43" t="s">
        <v>38</v>
      </c>
      <c r="AA362" s="43" t="s">
        <v>38</v>
      </c>
      <c r="AB362" s="43"/>
    </row>
    <row r="363" spans="1:28" s="32" customFormat="1" ht="17.45" customHeight="1">
      <c r="A363" s="44" t="s">
        <v>474</v>
      </c>
      <c r="B363" s="43" t="s">
        <v>114</v>
      </c>
      <c r="C363" s="43" t="s">
        <v>34</v>
      </c>
      <c r="D363" s="43" t="s">
        <v>61</v>
      </c>
      <c r="E363" s="43" t="s">
        <v>483</v>
      </c>
      <c r="F363" s="43">
        <v>96901</v>
      </c>
      <c r="G363" s="43" t="s">
        <v>476</v>
      </c>
      <c r="H363" s="43">
        <v>4784</v>
      </c>
      <c r="I363" s="32">
        <f>H363/F363</f>
        <v>4.936997554204807E-2</v>
      </c>
      <c r="J363" s="43" t="s">
        <v>484</v>
      </c>
      <c r="K363" s="43" t="s">
        <v>485</v>
      </c>
      <c r="L363" s="47">
        <v>2499</v>
      </c>
      <c r="M363" s="47">
        <v>7111</v>
      </c>
      <c r="N363" s="75">
        <f>L363/F363</f>
        <v>2.5789207541717835E-2</v>
      </c>
      <c r="O363" s="75">
        <f>M363/F363</f>
        <v>7.3384175601902968E-2</v>
      </c>
      <c r="P363" s="47" t="s">
        <v>48</v>
      </c>
      <c r="Q363" s="47" t="s">
        <v>477</v>
      </c>
      <c r="R363" s="32" t="s">
        <v>346</v>
      </c>
      <c r="S363" s="43">
        <v>2003</v>
      </c>
      <c r="T363" s="43">
        <v>2003</v>
      </c>
      <c r="U363" s="69">
        <v>37712</v>
      </c>
      <c r="V363" s="43">
        <v>1</v>
      </c>
      <c r="W363" s="43" t="s">
        <v>38</v>
      </c>
      <c r="X363" s="43" t="s">
        <v>38</v>
      </c>
      <c r="Y363" s="43" t="s">
        <v>38</v>
      </c>
      <c r="Z363" s="43" t="s">
        <v>38</v>
      </c>
      <c r="AA363" s="43" t="s">
        <v>38</v>
      </c>
      <c r="AB363" s="43"/>
    </row>
    <row r="364" spans="1:28" s="32" customFormat="1" ht="17.45" customHeight="1">
      <c r="A364" s="44" t="s">
        <v>486</v>
      </c>
      <c r="B364" s="43" t="s">
        <v>97</v>
      </c>
      <c r="C364" s="43">
        <v>854</v>
      </c>
      <c r="D364" s="43" t="s">
        <v>29</v>
      </c>
      <c r="E364" s="43" t="s">
        <v>487</v>
      </c>
      <c r="F364" s="32">
        <v>5225</v>
      </c>
      <c r="G364" s="43" t="s">
        <v>476</v>
      </c>
      <c r="H364" s="43">
        <v>102</v>
      </c>
      <c r="I364" s="32">
        <f>H364/F364</f>
        <v>1.9521531100478468E-2</v>
      </c>
      <c r="J364" s="43">
        <v>0.61</v>
      </c>
      <c r="K364" s="43" t="s">
        <v>32</v>
      </c>
      <c r="L364" s="43">
        <v>32</v>
      </c>
      <c r="M364" s="43">
        <v>329</v>
      </c>
      <c r="N364" s="75">
        <f>L364/F364</f>
        <v>6.1244019138755983E-3</v>
      </c>
      <c r="O364" s="75">
        <f>M364/F364</f>
        <v>6.296650717703349E-2</v>
      </c>
      <c r="P364" s="43" t="s">
        <v>48</v>
      </c>
      <c r="Q364" s="43"/>
      <c r="R364" s="32" t="s">
        <v>346</v>
      </c>
      <c r="S364" s="43">
        <v>2009</v>
      </c>
      <c r="T364" s="43">
        <v>2009</v>
      </c>
      <c r="U364" s="74">
        <v>40044</v>
      </c>
      <c r="V364" s="43">
        <v>1</v>
      </c>
      <c r="W364" s="43" t="s">
        <v>38</v>
      </c>
      <c r="X364" s="43" t="s">
        <v>38</v>
      </c>
      <c r="Y364" s="43" t="s">
        <v>38</v>
      </c>
      <c r="Z364" s="43" t="s">
        <v>38</v>
      </c>
      <c r="AA364" s="43" t="s">
        <v>38</v>
      </c>
      <c r="AB364" s="43"/>
    </row>
    <row r="365" spans="1:28" s="32" customFormat="1" ht="17.45" customHeight="1">
      <c r="A365" s="44" t="s">
        <v>488</v>
      </c>
      <c r="B365" s="43" t="s">
        <v>114</v>
      </c>
      <c r="C365" s="43">
        <v>854</v>
      </c>
      <c r="D365" s="43" t="s">
        <v>29</v>
      </c>
      <c r="E365" s="43" t="s">
        <v>489</v>
      </c>
      <c r="F365" s="32">
        <v>5225</v>
      </c>
      <c r="G365" s="43" t="s">
        <v>31</v>
      </c>
      <c r="H365" s="43">
        <v>1429</v>
      </c>
      <c r="I365" s="32">
        <f>H365/F365</f>
        <v>0.27349282296650718</v>
      </c>
      <c r="J365" s="43" t="s">
        <v>61</v>
      </c>
      <c r="K365" s="43" t="s">
        <v>61</v>
      </c>
      <c r="L365" s="43">
        <v>705</v>
      </c>
      <c r="M365" s="43">
        <v>2896</v>
      </c>
      <c r="N365" s="75">
        <f>L365/F365</f>
        <v>0.13492822966507176</v>
      </c>
      <c r="O365" s="75">
        <f>M365/F365</f>
        <v>0.55425837320574167</v>
      </c>
      <c r="P365" s="43" t="s">
        <v>48</v>
      </c>
      <c r="Q365" s="43" t="s">
        <v>490</v>
      </c>
      <c r="R365" s="32" t="s">
        <v>346</v>
      </c>
      <c r="S365" s="43">
        <v>2009</v>
      </c>
      <c r="T365" s="43">
        <v>2009</v>
      </c>
      <c r="U365" s="74">
        <v>40044</v>
      </c>
      <c r="V365" s="43">
        <v>1</v>
      </c>
      <c r="W365" s="43" t="s">
        <v>38</v>
      </c>
      <c r="X365" s="43" t="s">
        <v>38</v>
      </c>
      <c r="Y365" s="43" t="s">
        <v>38</v>
      </c>
      <c r="Z365" s="43" t="s">
        <v>38</v>
      </c>
      <c r="AA365" s="43" t="s">
        <v>38</v>
      </c>
      <c r="AB365" s="43"/>
    </row>
    <row r="366" spans="1:28" s="32" customFormat="1" ht="17.45" customHeight="1">
      <c r="A366" s="71" t="s">
        <v>491</v>
      </c>
      <c r="B366" s="32" t="s">
        <v>492</v>
      </c>
      <c r="E366" s="32" t="s">
        <v>493</v>
      </c>
      <c r="F366" s="32">
        <v>950000</v>
      </c>
      <c r="G366" s="43" t="s">
        <v>31</v>
      </c>
      <c r="H366" s="32">
        <v>25</v>
      </c>
      <c r="I366" s="32">
        <f>0.26/10000</f>
        <v>2.6000000000000002E-5</v>
      </c>
      <c r="J366" s="32" t="s">
        <v>61</v>
      </c>
      <c r="K366" s="32" t="s">
        <v>61</v>
      </c>
      <c r="L366" s="32">
        <v>13</v>
      </c>
      <c r="M366" s="32">
        <v>47</v>
      </c>
      <c r="N366" s="32">
        <f>0.136/10000</f>
        <v>1.36E-5</v>
      </c>
      <c r="O366" s="32">
        <f>0.499/10000</f>
        <v>4.99E-5</v>
      </c>
      <c r="P366" s="32" t="s">
        <v>48</v>
      </c>
      <c r="R366" s="32" t="s">
        <v>494</v>
      </c>
      <c r="S366" s="32">
        <v>2001</v>
      </c>
      <c r="T366" s="32">
        <v>2006</v>
      </c>
      <c r="U366" s="32" t="s">
        <v>495</v>
      </c>
      <c r="V366" s="43">
        <v>1</v>
      </c>
      <c r="W366" s="43" t="s">
        <v>38</v>
      </c>
      <c r="X366" s="43" t="s">
        <v>38</v>
      </c>
      <c r="Y366" s="43" t="s">
        <v>38</v>
      </c>
      <c r="Z366" s="43" t="s">
        <v>38</v>
      </c>
      <c r="AA366" s="43" t="s">
        <v>38</v>
      </c>
    </row>
    <row r="367" spans="1:28" s="32" customFormat="1" ht="17.45" customHeight="1">
      <c r="A367" s="44" t="s">
        <v>496</v>
      </c>
      <c r="B367" s="43" t="s">
        <v>492</v>
      </c>
      <c r="C367" s="43" t="s">
        <v>34</v>
      </c>
      <c r="D367" s="43" t="s">
        <v>61</v>
      </c>
      <c r="E367" s="43" t="s">
        <v>497</v>
      </c>
      <c r="F367" s="45">
        <v>162789</v>
      </c>
      <c r="G367" s="43" t="s">
        <v>31</v>
      </c>
      <c r="H367" s="43">
        <v>79</v>
      </c>
      <c r="I367" s="32">
        <f>H367/F367</f>
        <v>4.8529077517522683E-4</v>
      </c>
      <c r="J367" s="43">
        <v>1.1339999999999999</v>
      </c>
      <c r="K367" s="43" t="s">
        <v>32</v>
      </c>
      <c r="L367" s="43">
        <v>5</v>
      </c>
      <c r="M367" s="43">
        <v>1197</v>
      </c>
      <c r="N367" s="75">
        <f>L367/F367</f>
        <v>3.0714606023748536E-5</v>
      </c>
      <c r="O367" s="75">
        <f>M367/F367</f>
        <v>7.3530766820853986E-3</v>
      </c>
      <c r="P367" s="43">
        <v>1</v>
      </c>
      <c r="Q367" s="43" t="s">
        <v>498</v>
      </c>
      <c r="R367" s="43" t="s">
        <v>36</v>
      </c>
      <c r="S367" s="43">
        <v>2011</v>
      </c>
      <c r="T367" s="43">
        <v>2011</v>
      </c>
      <c r="U367" s="43" t="s">
        <v>499</v>
      </c>
      <c r="V367" s="43">
        <v>1</v>
      </c>
      <c r="W367" s="43" t="s">
        <v>38</v>
      </c>
      <c r="X367" s="43" t="s">
        <v>38</v>
      </c>
      <c r="Y367" s="43" t="s">
        <v>38</v>
      </c>
      <c r="Z367" s="43" t="s">
        <v>38</v>
      </c>
      <c r="AA367" s="43" t="s">
        <v>38</v>
      </c>
      <c r="AB367" s="43"/>
    </row>
    <row r="368" spans="1:28" s="32" customFormat="1" ht="17.45" customHeight="1">
      <c r="A368" s="44" t="s">
        <v>496</v>
      </c>
      <c r="B368" s="43" t="s">
        <v>492</v>
      </c>
      <c r="C368" s="43" t="s">
        <v>34</v>
      </c>
      <c r="D368" s="43" t="s">
        <v>61</v>
      </c>
      <c r="E368" s="43" t="s">
        <v>500</v>
      </c>
      <c r="F368" s="45">
        <v>208660</v>
      </c>
      <c r="G368" s="43" t="s">
        <v>31</v>
      </c>
      <c r="H368" s="43">
        <v>1068</v>
      </c>
      <c r="I368" s="32">
        <f>H368/F368</f>
        <v>5.1183743889581133E-3</v>
      </c>
      <c r="J368" s="43">
        <v>0.45400000000000001</v>
      </c>
      <c r="K368" s="43" t="s">
        <v>32</v>
      </c>
      <c r="L368" s="43">
        <v>396</v>
      </c>
      <c r="M368" s="43">
        <v>2882</v>
      </c>
      <c r="N368" s="75">
        <f>L368/F368</f>
        <v>1.8978242116361546E-3</v>
      </c>
      <c r="O368" s="75">
        <f>M368/F368</f>
        <v>1.3811942873574236E-2</v>
      </c>
      <c r="P368" s="43">
        <v>1</v>
      </c>
      <c r="Q368" s="43" t="s">
        <v>498</v>
      </c>
      <c r="R368" s="43" t="s">
        <v>36</v>
      </c>
      <c r="S368" s="43">
        <v>2012</v>
      </c>
      <c r="T368" s="43">
        <v>2012</v>
      </c>
      <c r="U368" s="43" t="s">
        <v>499</v>
      </c>
      <c r="V368" s="43">
        <v>1</v>
      </c>
      <c r="W368" s="43" t="s">
        <v>38</v>
      </c>
      <c r="X368" s="43" t="s">
        <v>38</v>
      </c>
      <c r="Y368" s="43" t="s">
        <v>38</v>
      </c>
      <c r="Z368" s="43" t="s">
        <v>38</v>
      </c>
      <c r="AA368" s="43" t="s">
        <v>38</v>
      </c>
      <c r="AB368" s="43"/>
    </row>
    <row r="369" spans="1:28" s="32" customFormat="1" ht="17.45" customHeight="1">
      <c r="A369" s="44" t="s">
        <v>496</v>
      </c>
      <c r="B369" s="43" t="s">
        <v>492</v>
      </c>
      <c r="C369" s="43" t="s">
        <v>34</v>
      </c>
      <c r="D369" s="43" t="s">
        <v>61</v>
      </c>
      <c r="E369" s="43" t="s">
        <v>501</v>
      </c>
      <c r="F369" s="45">
        <v>499235</v>
      </c>
      <c r="G369" s="43" t="s">
        <v>31</v>
      </c>
      <c r="H369" s="43">
        <v>416</v>
      </c>
      <c r="I369" s="32">
        <f>H369/F369</f>
        <v>8.332749106132383E-4</v>
      </c>
      <c r="J369" s="43">
        <v>0.65300000000000002</v>
      </c>
      <c r="K369" s="43" t="s">
        <v>32</v>
      </c>
      <c r="L369" s="43">
        <v>123</v>
      </c>
      <c r="M369" s="43">
        <v>1402</v>
      </c>
      <c r="N369" s="75">
        <f>L369/F369</f>
        <v>2.4637695674381804E-4</v>
      </c>
      <c r="O369" s="75">
        <f>M369/F369</f>
        <v>2.808296693941731E-3</v>
      </c>
      <c r="P369" s="43">
        <v>1</v>
      </c>
      <c r="Q369" s="43" t="s">
        <v>498</v>
      </c>
      <c r="R369" s="43" t="s">
        <v>36</v>
      </c>
      <c r="S369" s="43">
        <v>2008</v>
      </c>
      <c r="T369" s="43">
        <v>2008</v>
      </c>
      <c r="U369" s="43" t="s">
        <v>502</v>
      </c>
      <c r="V369" s="43">
        <v>1</v>
      </c>
      <c r="W369" s="43" t="s">
        <v>38</v>
      </c>
      <c r="X369" s="43" t="s">
        <v>38</v>
      </c>
      <c r="Y369" s="43" t="s">
        <v>38</v>
      </c>
      <c r="Z369" s="43" t="s">
        <v>38</v>
      </c>
      <c r="AA369" s="43" t="s">
        <v>38</v>
      </c>
      <c r="AB369" s="43"/>
    </row>
    <row r="370" spans="1:28" s="32" customFormat="1" ht="17.45" customHeight="1">
      <c r="A370" s="71" t="s">
        <v>503</v>
      </c>
      <c r="B370" s="32" t="s">
        <v>111</v>
      </c>
      <c r="C370" s="32">
        <v>524</v>
      </c>
      <c r="D370" s="32" t="s">
        <v>29</v>
      </c>
      <c r="E370" s="32" t="s">
        <v>504</v>
      </c>
      <c r="F370" s="32">
        <v>5615</v>
      </c>
      <c r="G370" s="32" t="s">
        <v>31</v>
      </c>
      <c r="H370" s="32">
        <v>471</v>
      </c>
      <c r="I370" s="32">
        <f>H370/F370</f>
        <v>8.3882457702582375E-2</v>
      </c>
      <c r="J370" s="32">
        <v>0.78</v>
      </c>
      <c r="K370" s="32" t="s">
        <v>32</v>
      </c>
      <c r="L370" s="32" t="s">
        <v>61</v>
      </c>
      <c r="M370" s="32" t="s">
        <v>61</v>
      </c>
      <c r="N370" s="32" t="s">
        <v>61</v>
      </c>
      <c r="O370" s="32" t="s">
        <v>61</v>
      </c>
      <c r="P370" s="32" t="s">
        <v>48</v>
      </c>
      <c r="Q370" s="32" t="s">
        <v>505</v>
      </c>
      <c r="R370" s="32" t="s">
        <v>36</v>
      </c>
      <c r="S370" s="57">
        <v>2010</v>
      </c>
      <c r="T370" s="57">
        <v>2010</v>
      </c>
      <c r="U370" s="57" t="s">
        <v>506</v>
      </c>
      <c r="V370" s="32">
        <v>1</v>
      </c>
      <c r="W370" s="43" t="s">
        <v>38</v>
      </c>
      <c r="X370" s="43" t="s">
        <v>38</v>
      </c>
      <c r="Y370" s="43" t="s">
        <v>38</v>
      </c>
      <c r="Z370" s="43" t="s">
        <v>38</v>
      </c>
      <c r="AA370" s="43" t="s">
        <v>38</v>
      </c>
    </row>
    <row r="371" spans="1:28" s="32" customFormat="1" ht="17.45" customHeight="1">
      <c r="A371" s="71" t="s">
        <v>503</v>
      </c>
      <c r="B371" s="32" t="s">
        <v>111</v>
      </c>
      <c r="C371" s="32">
        <v>563</v>
      </c>
      <c r="D371" s="32" t="s">
        <v>29</v>
      </c>
      <c r="E371" s="32" t="s">
        <v>507</v>
      </c>
      <c r="F371" s="32">
        <v>8294</v>
      </c>
      <c r="G371" s="32" t="s">
        <v>31</v>
      </c>
      <c r="H371" s="32">
        <v>860</v>
      </c>
      <c r="I371" s="32">
        <f>H371/F371</f>
        <v>0.10368941403424162</v>
      </c>
      <c r="J371" s="32">
        <v>0.55000000000000004</v>
      </c>
      <c r="K371" s="32" t="s">
        <v>32</v>
      </c>
      <c r="L371" s="32" t="s">
        <v>61</v>
      </c>
      <c r="M371" s="32" t="s">
        <v>61</v>
      </c>
      <c r="N371" s="32" t="s">
        <v>61</v>
      </c>
      <c r="O371" s="32" t="s">
        <v>61</v>
      </c>
      <c r="P371" s="32" t="s">
        <v>48</v>
      </c>
      <c r="Q371" s="32" t="s">
        <v>505</v>
      </c>
      <c r="R371" s="32" t="s">
        <v>36</v>
      </c>
      <c r="S371" s="57">
        <v>2010</v>
      </c>
      <c r="T371" s="57">
        <v>2010</v>
      </c>
      <c r="U371" s="57" t="s">
        <v>506</v>
      </c>
      <c r="V371" s="32">
        <v>1</v>
      </c>
      <c r="W371" s="43" t="s">
        <v>38</v>
      </c>
      <c r="X371" s="43" t="s">
        <v>38</v>
      </c>
      <c r="Y371" s="43" t="s">
        <v>38</v>
      </c>
      <c r="Z371" s="43" t="s">
        <v>38</v>
      </c>
      <c r="AA371" s="43" t="s">
        <v>38</v>
      </c>
    </row>
    <row r="372" spans="1:28" s="32" customFormat="1" ht="17.45" customHeight="1">
      <c r="A372" s="71" t="s">
        <v>503</v>
      </c>
      <c r="B372" s="32" t="s">
        <v>111</v>
      </c>
      <c r="C372" s="32">
        <v>700</v>
      </c>
      <c r="D372" s="32" t="s">
        <v>29</v>
      </c>
      <c r="E372" s="32" t="s">
        <v>508</v>
      </c>
      <c r="F372" s="32">
        <v>7458</v>
      </c>
      <c r="G372" s="32" t="s">
        <v>31</v>
      </c>
      <c r="H372" s="32">
        <v>844</v>
      </c>
      <c r="I372" s="32">
        <f>H372/F372</f>
        <v>0.11316706891928131</v>
      </c>
      <c r="J372" s="32">
        <v>0.52</v>
      </c>
      <c r="K372" s="32" t="s">
        <v>32</v>
      </c>
      <c r="L372" s="32" t="s">
        <v>61</v>
      </c>
      <c r="M372" s="32" t="s">
        <v>61</v>
      </c>
      <c r="N372" s="32" t="s">
        <v>61</v>
      </c>
      <c r="O372" s="32" t="s">
        <v>61</v>
      </c>
      <c r="P372" s="32" t="s">
        <v>48</v>
      </c>
      <c r="Q372" s="32" t="s">
        <v>505</v>
      </c>
      <c r="R372" s="32" t="s">
        <v>36</v>
      </c>
      <c r="S372" s="32">
        <v>2010</v>
      </c>
      <c r="T372" s="32">
        <v>2010</v>
      </c>
      <c r="U372" s="57" t="s">
        <v>506</v>
      </c>
      <c r="V372" s="32">
        <v>1</v>
      </c>
      <c r="W372" s="43" t="s">
        <v>38</v>
      </c>
      <c r="X372" s="43" t="s">
        <v>38</v>
      </c>
      <c r="Y372" s="43" t="s">
        <v>38</v>
      </c>
      <c r="Z372" s="43" t="s">
        <v>38</v>
      </c>
      <c r="AA372" s="43" t="s">
        <v>38</v>
      </c>
    </row>
    <row r="373" spans="1:28" s="32" customFormat="1" ht="17.45" customHeight="1">
      <c r="A373" s="71" t="s">
        <v>503</v>
      </c>
      <c r="B373" s="32" t="s">
        <v>111</v>
      </c>
      <c r="C373" s="32">
        <v>714</v>
      </c>
      <c r="D373" s="32" t="s">
        <v>29</v>
      </c>
      <c r="E373" s="32" t="s">
        <v>509</v>
      </c>
      <c r="F373" s="32">
        <v>4233</v>
      </c>
      <c r="G373" s="32" t="s">
        <v>31</v>
      </c>
      <c r="H373" s="32">
        <v>1265</v>
      </c>
      <c r="I373" s="32">
        <f>H373/F373</f>
        <v>0.29884242853768012</v>
      </c>
      <c r="J373" s="32">
        <v>0.37</v>
      </c>
      <c r="K373" s="32" t="s">
        <v>32</v>
      </c>
      <c r="L373" s="32" t="s">
        <v>61</v>
      </c>
      <c r="M373" s="32" t="s">
        <v>61</v>
      </c>
      <c r="N373" s="32" t="s">
        <v>61</v>
      </c>
      <c r="O373" s="32" t="s">
        <v>61</v>
      </c>
      <c r="P373" s="32" t="s">
        <v>48</v>
      </c>
      <c r="Q373" s="32" t="s">
        <v>505</v>
      </c>
      <c r="R373" s="32" t="s">
        <v>36</v>
      </c>
      <c r="S373" s="32">
        <v>2010</v>
      </c>
      <c r="T373" s="32">
        <v>2010</v>
      </c>
      <c r="U373" s="32" t="s">
        <v>506</v>
      </c>
      <c r="V373" s="32">
        <v>1</v>
      </c>
      <c r="W373" s="43" t="s">
        <v>38</v>
      </c>
      <c r="X373" s="43" t="s">
        <v>38</v>
      </c>
      <c r="Y373" s="43" t="s">
        <v>38</v>
      </c>
      <c r="Z373" s="43" t="s">
        <v>38</v>
      </c>
      <c r="AA373" s="43" t="s">
        <v>38</v>
      </c>
    </row>
    <row r="374" spans="1:28" s="32" customFormat="1" ht="17.45" customHeight="1">
      <c r="A374" s="71" t="s">
        <v>503</v>
      </c>
      <c r="B374" s="32" t="s">
        <v>111</v>
      </c>
      <c r="C374" s="32">
        <v>348</v>
      </c>
      <c r="D374" s="32" t="s">
        <v>29</v>
      </c>
      <c r="E374" s="32" t="s">
        <v>510</v>
      </c>
      <c r="F374" s="32">
        <v>3283</v>
      </c>
      <c r="G374" s="32" t="s">
        <v>31</v>
      </c>
      <c r="H374" s="32">
        <v>389</v>
      </c>
      <c r="I374" s="32">
        <f>H374/F374</f>
        <v>0.1184891867194639</v>
      </c>
      <c r="J374" s="32">
        <v>0.45</v>
      </c>
      <c r="K374" s="32" t="s">
        <v>32</v>
      </c>
      <c r="L374" s="32" t="s">
        <v>61</v>
      </c>
      <c r="M374" s="32" t="s">
        <v>61</v>
      </c>
      <c r="N374" s="32" t="s">
        <v>61</v>
      </c>
      <c r="O374" s="32" t="s">
        <v>61</v>
      </c>
      <c r="P374" s="32" t="s">
        <v>48</v>
      </c>
      <c r="Q374" s="32" t="s">
        <v>505</v>
      </c>
      <c r="R374" s="32" t="s">
        <v>36</v>
      </c>
      <c r="S374" s="32">
        <v>2010</v>
      </c>
      <c r="T374" s="32">
        <v>2010</v>
      </c>
      <c r="U374" s="32" t="s">
        <v>506</v>
      </c>
      <c r="V374" s="32">
        <v>1</v>
      </c>
      <c r="W374" s="43" t="s">
        <v>38</v>
      </c>
      <c r="X374" s="43" t="s">
        <v>38</v>
      </c>
      <c r="Y374" s="43" t="s">
        <v>38</v>
      </c>
      <c r="Z374" s="43" t="s">
        <v>38</v>
      </c>
      <c r="AA374" s="43" t="s">
        <v>38</v>
      </c>
    </row>
    <row r="375" spans="1:28" s="32" customFormat="1" ht="17.45" customHeight="1">
      <c r="A375" s="71" t="s">
        <v>503</v>
      </c>
      <c r="B375" s="32" t="s">
        <v>111</v>
      </c>
      <c r="C375" s="32">
        <v>360</v>
      </c>
      <c r="D375" s="32" t="s">
        <v>29</v>
      </c>
      <c r="E375" s="32" t="s">
        <v>511</v>
      </c>
      <c r="F375" s="32">
        <v>3954</v>
      </c>
      <c r="G375" s="32" t="s">
        <v>31</v>
      </c>
      <c r="H375" s="32">
        <v>183</v>
      </c>
      <c r="I375" s="32">
        <f>H375/F375</f>
        <v>4.6282245827010619E-2</v>
      </c>
      <c r="J375" s="32">
        <v>0.72</v>
      </c>
      <c r="K375" s="32" t="s">
        <v>32</v>
      </c>
      <c r="L375" s="32" t="s">
        <v>61</v>
      </c>
      <c r="M375" s="32" t="s">
        <v>61</v>
      </c>
      <c r="N375" s="32" t="s">
        <v>61</v>
      </c>
      <c r="O375" s="32" t="s">
        <v>61</v>
      </c>
      <c r="P375" s="32" t="s">
        <v>48</v>
      </c>
      <c r="Q375" s="32" t="s">
        <v>505</v>
      </c>
      <c r="R375" s="32" t="s">
        <v>36</v>
      </c>
      <c r="S375" s="32">
        <v>2010</v>
      </c>
      <c r="T375" s="32">
        <v>2010</v>
      </c>
      <c r="U375" s="32" t="s">
        <v>506</v>
      </c>
      <c r="V375" s="32">
        <v>1</v>
      </c>
      <c r="W375" s="43" t="s">
        <v>38</v>
      </c>
      <c r="X375" s="43" t="s">
        <v>38</v>
      </c>
      <c r="Y375" s="43" t="s">
        <v>38</v>
      </c>
      <c r="Z375" s="43" t="s">
        <v>38</v>
      </c>
      <c r="AA375" s="43" t="s">
        <v>38</v>
      </c>
    </row>
    <row r="376" spans="1:28" s="32" customFormat="1" ht="17.45" customHeight="1">
      <c r="A376" s="71" t="s">
        <v>503</v>
      </c>
      <c r="B376" s="32" t="s">
        <v>111</v>
      </c>
      <c r="C376" s="32">
        <v>626</v>
      </c>
      <c r="D376" s="32" t="s">
        <v>29</v>
      </c>
      <c r="E376" s="32" t="s">
        <v>512</v>
      </c>
      <c r="F376" s="32">
        <v>3375</v>
      </c>
      <c r="G376" s="32" t="s">
        <v>31</v>
      </c>
      <c r="H376" s="32">
        <v>740</v>
      </c>
      <c r="I376" s="32">
        <f>H376/F376</f>
        <v>0.21925925925925926</v>
      </c>
      <c r="J376" s="32">
        <v>0.39</v>
      </c>
      <c r="K376" s="32" t="s">
        <v>32</v>
      </c>
      <c r="L376" s="32" t="s">
        <v>61</v>
      </c>
      <c r="M376" s="32" t="s">
        <v>61</v>
      </c>
      <c r="N376" s="32" t="s">
        <v>61</v>
      </c>
      <c r="O376" s="32" t="s">
        <v>61</v>
      </c>
      <c r="P376" s="32" t="s">
        <v>48</v>
      </c>
      <c r="Q376" s="32" t="s">
        <v>505</v>
      </c>
      <c r="R376" s="32" t="s">
        <v>36</v>
      </c>
      <c r="S376" s="57">
        <v>2010</v>
      </c>
      <c r="T376" s="57">
        <v>2010</v>
      </c>
      <c r="U376" s="32" t="s">
        <v>506</v>
      </c>
      <c r="V376" s="32">
        <v>1</v>
      </c>
      <c r="W376" s="43" t="s">
        <v>38</v>
      </c>
      <c r="X376" s="43" t="s">
        <v>38</v>
      </c>
      <c r="Y376" s="43" t="s">
        <v>38</v>
      </c>
      <c r="Z376" s="43" t="s">
        <v>38</v>
      </c>
      <c r="AA376" s="43" t="s">
        <v>38</v>
      </c>
    </row>
    <row r="377" spans="1:28" s="32" customFormat="1" ht="17.45" customHeight="1">
      <c r="A377" s="71" t="s">
        <v>503</v>
      </c>
      <c r="B377" s="32" t="s">
        <v>111</v>
      </c>
      <c r="C377" s="32">
        <v>267</v>
      </c>
      <c r="D377" s="32" t="s">
        <v>29</v>
      </c>
      <c r="E377" s="32" t="s">
        <v>513</v>
      </c>
      <c r="F377" s="32">
        <v>4684</v>
      </c>
      <c r="G377" s="32" t="s">
        <v>31</v>
      </c>
      <c r="H377" s="32">
        <v>516</v>
      </c>
      <c r="I377" s="32">
        <f>H377/F377</f>
        <v>0.11016225448334757</v>
      </c>
      <c r="J377" s="32">
        <v>0.97</v>
      </c>
      <c r="K377" s="32" t="s">
        <v>32</v>
      </c>
      <c r="L377" s="32" t="s">
        <v>61</v>
      </c>
      <c r="M377" s="32" t="s">
        <v>61</v>
      </c>
      <c r="N377" s="32" t="s">
        <v>61</v>
      </c>
      <c r="O377" s="32" t="s">
        <v>61</v>
      </c>
      <c r="P377" s="32" t="s">
        <v>48</v>
      </c>
      <c r="Q377" s="32" t="s">
        <v>505</v>
      </c>
      <c r="R377" s="32" t="s">
        <v>36</v>
      </c>
      <c r="S377" s="57">
        <v>2010</v>
      </c>
      <c r="T377" s="57">
        <v>2010</v>
      </c>
      <c r="U377" s="32" t="s">
        <v>506</v>
      </c>
      <c r="V377" s="32">
        <v>1</v>
      </c>
      <c r="W377" s="43" t="s">
        <v>38</v>
      </c>
      <c r="X377" s="43" t="s">
        <v>38</v>
      </c>
      <c r="Y377" s="43" t="s">
        <v>38</v>
      </c>
      <c r="Z377" s="43" t="s">
        <v>38</v>
      </c>
      <c r="AA377" s="43" t="s">
        <v>38</v>
      </c>
    </row>
    <row r="378" spans="1:28" s="32" customFormat="1" ht="17.45" customHeight="1">
      <c r="A378" s="71" t="s">
        <v>503</v>
      </c>
      <c r="B378" s="32" t="s">
        <v>111</v>
      </c>
      <c r="C378" s="32">
        <v>461</v>
      </c>
      <c r="D378" s="32" t="s">
        <v>29</v>
      </c>
      <c r="E378" s="32" t="s">
        <v>514</v>
      </c>
      <c r="F378" s="32">
        <v>6772</v>
      </c>
      <c r="G378" s="32" t="s">
        <v>31</v>
      </c>
      <c r="H378" s="32">
        <v>0</v>
      </c>
      <c r="I378" s="32">
        <f>H378/F378</f>
        <v>0</v>
      </c>
      <c r="J378" s="32" t="s">
        <v>61</v>
      </c>
      <c r="K378" s="32" t="s">
        <v>32</v>
      </c>
      <c r="L378" s="32" t="s">
        <v>61</v>
      </c>
      <c r="M378" s="32" t="s">
        <v>61</v>
      </c>
      <c r="N378" s="32" t="s">
        <v>61</v>
      </c>
      <c r="O378" s="32" t="s">
        <v>61</v>
      </c>
      <c r="P378" s="32" t="s">
        <v>48</v>
      </c>
      <c r="Q378" s="32" t="s">
        <v>505</v>
      </c>
      <c r="R378" s="32" t="s">
        <v>36</v>
      </c>
      <c r="S378" s="32">
        <v>2010</v>
      </c>
      <c r="T378" s="32">
        <v>2010</v>
      </c>
      <c r="U378" s="32" t="s">
        <v>506</v>
      </c>
      <c r="V378" s="32">
        <v>1</v>
      </c>
      <c r="W378" s="43" t="s">
        <v>38</v>
      </c>
      <c r="X378" s="43" t="s">
        <v>38</v>
      </c>
      <c r="Y378" s="43" t="s">
        <v>38</v>
      </c>
      <c r="Z378" s="43" t="s">
        <v>38</v>
      </c>
      <c r="AA378" s="43" t="s">
        <v>38</v>
      </c>
    </row>
    <row r="379" spans="1:28" s="32" customFormat="1" ht="17.45" customHeight="1">
      <c r="A379" s="71" t="s">
        <v>503</v>
      </c>
      <c r="B379" s="32" t="s">
        <v>111</v>
      </c>
      <c r="C379" s="32">
        <v>836</v>
      </c>
      <c r="D379" s="32" t="s">
        <v>29</v>
      </c>
      <c r="E379" s="32" t="s">
        <v>515</v>
      </c>
      <c r="F379" s="32">
        <v>3557</v>
      </c>
      <c r="G379" s="32" t="s">
        <v>31</v>
      </c>
      <c r="H379" s="32">
        <v>748</v>
      </c>
      <c r="I379" s="32">
        <f>H379/F379</f>
        <v>0.21028956986224345</v>
      </c>
      <c r="J379" s="32">
        <v>0.35</v>
      </c>
      <c r="K379" s="32" t="s">
        <v>32</v>
      </c>
      <c r="L379" s="32" t="s">
        <v>61</v>
      </c>
      <c r="M379" s="32" t="s">
        <v>61</v>
      </c>
      <c r="N379" s="32" t="s">
        <v>61</v>
      </c>
      <c r="O379" s="32" t="s">
        <v>61</v>
      </c>
      <c r="P379" s="32" t="s">
        <v>48</v>
      </c>
      <c r="Q379" s="32" t="s">
        <v>505</v>
      </c>
      <c r="R379" s="32" t="s">
        <v>36</v>
      </c>
      <c r="S379" s="32">
        <v>2010</v>
      </c>
      <c r="T379" s="32">
        <v>2010</v>
      </c>
      <c r="U379" s="32" t="s">
        <v>506</v>
      </c>
      <c r="V379" s="32">
        <v>1</v>
      </c>
      <c r="W379" s="43" t="s">
        <v>38</v>
      </c>
      <c r="X379" s="43" t="s">
        <v>38</v>
      </c>
      <c r="Y379" s="43" t="s">
        <v>38</v>
      </c>
      <c r="Z379" s="43" t="s">
        <v>38</v>
      </c>
      <c r="AA379" s="43" t="s">
        <v>38</v>
      </c>
    </row>
    <row r="380" spans="1:28" s="32" customFormat="1" ht="17.45" customHeight="1">
      <c r="A380" s="71" t="s">
        <v>503</v>
      </c>
      <c r="B380" s="32" t="s">
        <v>111</v>
      </c>
      <c r="C380" s="32">
        <v>5398</v>
      </c>
      <c r="D380" s="32" t="s">
        <v>29</v>
      </c>
      <c r="E380" s="32" t="s">
        <v>516</v>
      </c>
      <c r="F380" s="32">
        <v>51223</v>
      </c>
      <c r="G380" s="32" t="s">
        <v>31</v>
      </c>
      <c r="H380" s="32">
        <v>6016</v>
      </c>
      <c r="I380" s="32">
        <f>H380/F380</f>
        <v>0.1174472404974328</v>
      </c>
      <c r="J380" s="32">
        <v>0.31</v>
      </c>
      <c r="K380" s="32" t="s">
        <v>32</v>
      </c>
      <c r="L380" s="32" t="s">
        <v>61</v>
      </c>
      <c r="M380" s="32" t="s">
        <v>61</v>
      </c>
      <c r="N380" s="32" t="s">
        <v>61</v>
      </c>
      <c r="O380" s="32" t="s">
        <v>61</v>
      </c>
      <c r="P380" s="32" t="s">
        <v>48</v>
      </c>
      <c r="Q380" s="32" t="s">
        <v>505</v>
      </c>
      <c r="R380" s="32" t="s">
        <v>36</v>
      </c>
      <c r="S380" s="32">
        <v>2010</v>
      </c>
      <c r="T380" s="32">
        <v>2010</v>
      </c>
      <c r="U380" s="32" t="s">
        <v>506</v>
      </c>
      <c r="V380" s="32">
        <v>1</v>
      </c>
      <c r="W380" s="43" t="s">
        <v>38</v>
      </c>
      <c r="X380" s="43" t="s">
        <v>38</v>
      </c>
      <c r="Y380" s="43" t="s">
        <v>38</v>
      </c>
      <c r="Z380" s="43" t="s">
        <v>38</v>
      </c>
      <c r="AA380" s="43" t="s">
        <v>38</v>
      </c>
    </row>
    <row r="381" spans="1:28" s="32" customFormat="1" ht="17.45" customHeight="1">
      <c r="A381" s="71" t="s">
        <v>503</v>
      </c>
      <c r="B381" s="32" t="s">
        <v>113</v>
      </c>
      <c r="C381" s="32">
        <v>456</v>
      </c>
      <c r="D381" s="32" t="s">
        <v>29</v>
      </c>
      <c r="E381" s="32" t="s">
        <v>517</v>
      </c>
      <c r="F381" s="32">
        <v>5773</v>
      </c>
      <c r="G381" s="32" t="s">
        <v>31</v>
      </c>
      <c r="H381" s="32">
        <v>64</v>
      </c>
      <c r="I381" s="32">
        <f>H381/F381</f>
        <v>1.1086090420924996E-2</v>
      </c>
      <c r="J381" s="32">
        <v>1.03</v>
      </c>
      <c r="K381" s="32" t="s">
        <v>32</v>
      </c>
      <c r="L381" s="32" t="s">
        <v>61</v>
      </c>
      <c r="M381" s="32" t="s">
        <v>61</v>
      </c>
      <c r="N381" s="32" t="s">
        <v>61</v>
      </c>
      <c r="O381" s="32" t="s">
        <v>61</v>
      </c>
      <c r="P381" s="32" t="s">
        <v>48</v>
      </c>
      <c r="Q381" s="32" t="s">
        <v>518</v>
      </c>
      <c r="R381" s="32" t="s">
        <v>36</v>
      </c>
      <c r="S381" s="32">
        <v>2009</v>
      </c>
      <c r="T381" s="32">
        <v>2009</v>
      </c>
      <c r="U381" s="32" t="s">
        <v>519</v>
      </c>
      <c r="V381" s="32">
        <v>1</v>
      </c>
      <c r="W381" s="43" t="s">
        <v>38</v>
      </c>
      <c r="X381" s="43" t="s">
        <v>38</v>
      </c>
      <c r="Y381" s="43" t="s">
        <v>38</v>
      </c>
      <c r="Z381" s="43" t="s">
        <v>38</v>
      </c>
      <c r="AA381" s="43" t="s">
        <v>38</v>
      </c>
    </row>
    <row r="382" spans="1:28" s="32" customFormat="1" ht="17.45" customHeight="1">
      <c r="A382" s="71" t="s">
        <v>503</v>
      </c>
      <c r="B382" s="32" t="s">
        <v>113</v>
      </c>
      <c r="C382" s="32">
        <v>524</v>
      </c>
      <c r="D382" s="32" t="s">
        <v>29</v>
      </c>
      <c r="E382" s="32" t="s">
        <v>504</v>
      </c>
      <c r="F382" s="32">
        <v>5615</v>
      </c>
      <c r="G382" s="32" t="s">
        <v>31</v>
      </c>
      <c r="H382" s="32">
        <v>894</v>
      </c>
      <c r="I382" s="32">
        <f>H382/F382</f>
        <v>0.15921638468388247</v>
      </c>
      <c r="J382" s="32">
        <v>0.34</v>
      </c>
      <c r="K382" s="32" t="s">
        <v>32</v>
      </c>
      <c r="L382" s="32" t="s">
        <v>61</v>
      </c>
      <c r="M382" s="32" t="s">
        <v>61</v>
      </c>
      <c r="N382" s="32" t="s">
        <v>61</v>
      </c>
      <c r="O382" s="32" t="s">
        <v>61</v>
      </c>
      <c r="P382" s="32" t="s">
        <v>48</v>
      </c>
      <c r="Q382" s="32" t="s">
        <v>518</v>
      </c>
      <c r="R382" s="32" t="s">
        <v>36</v>
      </c>
      <c r="S382" s="32">
        <v>2010</v>
      </c>
      <c r="T382" s="32">
        <v>2010</v>
      </c>
      <c r="U382" s="32" t="s">
        <v>506</v>
      </c>
      <c r="V382" s="32">
        <v>1</v>
      </c>
      <c r="W382" s="43" t="s">
        <v>38</v>
      </c>
      <c r="X382" s="43" t="s">
        <v>38</v>
      </c>
      <c r="Y382" s="43" t="s">
        <v>38</v>
      </c>
      <c r="Z382" s="43" t="s">
        <v>38</v>
      </c>
      <c r="AA382" s="43" t="s">
        <v>38</v>
      </c>
    </row>
    <row r="383" spans="1:28" s="32" customFormat="1" ht="17.45" customHeight="1">
      <c r="A383" s="71" t="s">
        <v>503</v>
      </c>
      <c r="B383" s="32" t="s">
        <v>113</v>
      </c>
      <c r="C383" s="32">
        <v>457</v>
      </c>
      <c r="D383" s="32" t="s">
        <v>29</v>
      </c>
      <c r="E383" s="32" t="s">
        <v>520</v>
      </c>
      <c r="F383" s="32">
        <v>9418</v>
      </c>
      <c r="G383" s="32" t="s">
        <v>31</v>
      </c>
      <c r="H383" s="32">
        <v>0</v>
      </c>
      <c r="I383" s="32">
        <f>H383/F383</f>
        <v>0</v>
      </c>
      <c r="J383" s="32" t="s">
        <v>61</v>
      </c>
      <c r="K383" s="32" t="s">
        <v>32</v>
      </c>
      <c r="L383" s="32" t="s">
        <v>61</v>
      </c>
      <c r="M383" s="32" t="s">
        <v>61</v>
      </c>
      <c r="N383" s="32" t="s">
        <v>61</v>
      </c>
      <c r="O383" s="32" t="s">
        <v>61</v>
      </c>
      <c r="P383" s="32" t="s">
        <v>48</v>
      </c>
      <c r="Q383" s="32" t="s">
        <v>518</v>
      </c>
      <c r="R383" s="32" t="s">
        <v>36</v>
      </c>
      <c r="S383" s="57">
        <v>2009</v>
      </c>
      <c r="T383" s="57">
        <v>2009</v>
      </c>
      <c r="U383" s="57" t="s">
        <v>519</v>
      </c>
      <c r="V383" s="32">
        <v>1</v>
      </c>
      <c r="W383" s="43" t="s">
        <v>38</v>
      </c>
      <c r="X383" s="43" t="s">
        <v>38</v>
      </c>
      <c r="Y383" s="43" t="s">
        <v>38</v>
      </c>
      <c r="Z383" s="43" t="s">
        <v>38</v>
      </c>
      <c r="AA383" s="43" t="s">
        <v>38</v>
      </c>
    </row>
    <row r="384" spans="1:28" s="32" customFormat="1" ht="17.45" customHeight="1">
      <c r="A384" s="71" t="s">
        <v>503</v>
      </c>
      <c r="B384" s="32" t="s">
        <v>113</v>
      </c>
      <c r="C384" s="32">
        <v>563</v>
      </c>
      <c r="D384" s="32" t="s">
        <v>29</v>
      </c>
      <c r="E384" s="32" t="s">
        <v>507</v>
      </c>
      <c r="F384" s="32">
        <v>8294</v>
      </c>
      <c r="G384" s="32" t="s">
        <v>31</v>
      </c>
      <c r="H384" s="32">
        <v>0</v>
      </c>
      <c r="I384" s="32">
        <f>H384/F384</f>
        <v>0</v>
      </c>
      <c r="J384" s="32" t="s">
        <v>61</v>
      </c>
      <c r="K384" s="32" t="s">
        <v>32</v>
      </c>
      <c r="L384" s="32" t="s">
        <v>61</v>
      </c>
      <c r="M384" s="32" t="s">
        <v>61</v>
      </c>
      <c r="N384" s="32" t="s">
        <v>61</v>
      </c>
      <c r="O384" s="32" t="s">
        <v>61</v>
      </c>
      <c r="P384" s="32" t="s">
        <v>48</v>
      </c>
      <c r="Q384" s="32" t="s">
        <v>518</v>
      </c>
      <c r="R384" s="32" t="s">
        <v>36</v>
      </c>
      <c r="S384" s="57">
        <v>2010</v>
      </c>
      <c r="T384" s="57">
        <v>2010</v>
      </c>
      <c r="U384" s="57" t="s">
        <v>506</v>
      </c>
      <c r="V384" s="32">
        <v>1</v>
      </c>
      <c r="W384" s="43" t="s">
        <v>38</v>
      </c>
      <c r="X384" s="43" t="s">
        <v>38</v>
      </c>
      <c r="Y384" s="43" t="s">
        <v>38</v>
      </c>
      <c r="Z384" s="43" t="s">
        <v>38</v>
      </c>
      <c r="AA384" s="43" t="s">
        <v>38</v>
      </c>
    </row>
    <row r="385" spans="1:27" s="32" customFormat="1" ht="17.45" customHeight="1">
      <c r="A385" s="71" t="s">
        <v>503</v>
      </c>
      <c r="B385" s="32" t="s">
        <v>113</v>
      </c>
      <c r="C385" s="32">
        <v>428</v>
      </c>
      <c r="D385" s="32" t="s">
        <v>29</v>
      </c>
      <c r="E385" s="32" t="s">
        <v>521</v>
      </c>
      <c r="F385" s="32">
        <v>7458</v>
      </c>
      <c r="G385" s="32" t="s">
        <v>31</v>
      </c>
      <c r="H385" s="32">
        <v>222</v>
      </c>
      <c r="I385" s="32">
        <f>H385/F385</f>
        <v>2.9766693483507644E-2</v>
      </c>
      <c r="J385" s="32">
        <v>0.95</v>
      </c>
      <c r="K385" s="32" t="s">
        <v>32</v>
      </c>
      <c r="L385" s="32" t="s">
        <v>61</v>
      </c>
      <c r="M385" s="32" t="s">
        <v>61</v>
      </c>
      <c r="N385" s="32" t="s">
        <v>61</v>
      </c>
      <c r="O385" s="32" t="s">
        <v>61</v>
      </c>
      <c r="P385" s="32" t="s">
        <v>48</v>
      </c>
      <c r="Q385" s="32" t="s">
        <v>518</v>
      </c>
      <c r="R385" s="32" t="s">
        <v>36</v>
      </c>
      <c r="S385" s="57">
        <v>2009</v>
      </c>
      <c r="T385" s="57">
        <v>2009</v>
      </c>
      <c r="U385" s="57" t="s">
        <v>519</v>
      </c>
      <c r="V385" s="32">
        <v>1</v>
      </c>
      <c r="W385" s="43" t="s">
        <v>38</v>
      </c>
      <c r="X385" s="43" t="s">
        <v>38</v>
      </c>
      <c r="Y385" s="43" t="s">
        <v>38</v>
      </c>
      <c r="Z385" s="43" t="s">
        <v>38</v>
      </c>
      <c r="AA385" s="43" t="s">
        <v>38</v>
      </c>
    </row>
    <row r="386" spans="1:27" s="32" customFormat="1" ht="17.45" customHeight="1">
      <c r="A386" s="71" t="s">
        <v>503</v>
      </c>
      <c r="B386" s="32" t="s">
        <v>113</v>
      </c>
      <c r="C386" s="32">
        <v>700</v>
      </c>
      <c r="D386" s="32" t="s">
        <v>29</v>
      </c>
      <c r="E386" s="32" t="s">
        <v>508</v>
      </c>
      <c r="F386" s="32">
        <v>7458</v>
      </c>
      <c r="G386" s="32" t="s">
        <v>31</v>
      </c>
      <c r="H386" s="32">
        <v>412</v>
      </c>
      <c r="I386" s="32">
        <f>H386/F386</f>
        <v>5.5242692410834002E-2</v>
      </c>
      <c r="J386" s="32">
        <v>0.77</v>
      </c>
      <c r="K386" s="32" t="s">
        <v>32</v>
      </c>
      <c r="L386" s="32" t="s">
        <v>61</v>
      </c>
      <c r="M386" s="32" t="s">
        <v>61</v>
      </c>
      <c r="N386" s="32" t="s">
        <v>61</v>
      </c>
      <c r="O386" s="32" t="s">
        <v>61</v>
      </c>
      <c r="P386" s="32" t="s">
        <v>48</v>
      </c>
      <c r="Q386" s="32" t="s">
        <v>518</v>
      </c>
      <c r="R386" s="32" t="s">
        <v>36</v>
      </c>
      <c r="S386" s="32">
        <v>2010</v>
      </c>
      <c r="T386" s="32">
        <v>2010</v>
      </c>
      <c r="U386" s="57" t="s">
        <v>506</v>
      </c>
      <c r="V386" s="32">
        <v>1</v>
      </c>
      <c r="W386" s="43" t="s">
        <v>38</v>
      </c>
      <c r="X386" s="43" t="s">
        <v>38</v>
      </c>
      <c r="Y386" s="43" t="s">
        <v>38</v>
      </c>
      <c r="Z386" s="43" t="s">
        <v>38</v>
      </c>
      <c r="AA386" s="43" t="s">
        <v>38</v>
      </c>
    </row>
    <row r="387" spans="1:27" s="32" customFormat="1" ht="17.45" customHeight="1">
      <c r="A387" s="71" t="s">
        <v>503</v>
      </c>
      <c r="B387" s="32" t="s">
        <v>113</v>
      </c>
      <c r="C387" s="32">
        <v>696</v>
      </c>
      <c r="D387" s="32" t="s">
        <v>29</v>
      </c>
      <c r="E387" s="32" t="s">
        <v>522</v>
      </c>
      <c r="F387" s="32">
        <v>4161</v>
      </c>
      <c r="G387" s="32" t="s">
        <v>31</v>
      </c>
      <c r="H387" s="32">
        <v>848</v>
      </c>
      <c r="I387" s="32">
        <f>H387/F387</f>
        <v>0.20379716414323479</v>
      </c>
      <c r="J387" s="32">
        <v>0.57999999999999996</v>
      </c>
      <c r="K387" s="32" t="s">
        <v>32</v>
      </c>
      <c r="L387" s="32" t="s">
        <v>61</v>
      </c>
      <c r="M387" s="32" t="s">
        <v>61</v>
      </c>
      <c r="N387" s="32" t="s">
        <v>61</v>
      </c>
      <c r="O387" s="32" t="s">
        <v>61</v>
      </c>
      <c r="P387" s="32" t="s">
        <v>48</v>
      </c>
      <c r="Q387" s="32" t="s">
        <v>518</v>
      </c>
      <c r="R387" s="32" t="s">
        <v>36</v>
      </c>
      <c r="S387" s="32">
        <v>2009</v>
      </c>
      <c r="T387" s="32">
        <v>2009</v>
      </c>
      <c r="U387" s="57" t="s">
        <v>519</v>
      </c>
      <c r="V387" s="32">
        <v>1</v>
      </c>
      <c r="W387" s="43" t="s">
        <v>38</v>
      </c>
      <c r="X387" s="43" t="s">
        <v>38</v>
      </c>
      <c r="Y387" s="43" t="s">
        <v>38</v>
      </c>
      <c r="Z387" s="43" t="s">
        <v>38</v>
      </c>
      <c r="AA387" s="43" t="s">
        <v>38</v>
      </c>
    </row>
    <row r="388" spans="1:27" s="32" customFormat="1" ht="17.45" customHeight="1">
      <c r="A388" s="71" t="s">
        <v>503</v>
      </c>
      <c r="B388" s="32" t="s">
        <v>113</v>
      </c>
      <c r="C388" s="32">
        <v>714</v>
      </c>
      <c r="D388" s="32" t="s">
        <v>29</v>
      </c>
      <c r="E388" s="32" t="s">
        <v>509</v>
      </c>
      <c r="F388" s="32">
        <v>4233</v>
      </c>
      <c r="G388" s="32" t="s">
        <v>31</v>
      </c>
      <c r="H388" s="32">
        <v>276</v>
      </c>
      <c r="I388" s="32">
        <f>H388/F388</f>
        <v>6.5201984408221114E-2</v>
      </c>
      <c r="J388" s="32">
        <v>0.59</v>
      </c>
      <c r="K388" s="32" t="s">
        <v>32</v>
      </c>
      <c r="L388" s="32" t="s">
        <v>61</v>
      </c>
      <c r="M388" s="32" t="s">
        <v>61</v>
      </c>
      <c r="N388" s="32" t="s">
        <v>61</v>
      </c>
      <c r="O388" s="32" t="s">
        <v>61</v>
      </c>
      <c r="P388" s="32" t="s">
        <v>48</v>
      </c>
      <c r="Q388" s="32" t="s">
        <v>518</v>
      </c>
      <c r="R388" s="32" t="s">
        <v>36</v>
      </c>
      <c r="S388" s="32">
        <v>2010</v>
      </c>
      <c r="T388" s="32">
        <v>2010</v>
      </c>
      <c r="U388" s="57" t="s">
        <v>506</v>
      </c>
      <c r="V388" s="32">
        <v>1</v>
      </c>
      <c r="W388" s="43" t="s">
        <v>38</v>
      </c>
      <c r="X388" s="43" t="s">
        <v>38</v>
      </c>
      <c r="Y388" s="43" t="s">
        <v>38</v>
      </c>
      <c r="Z388" s="43" t="s">
        <v>38</v>
      </c>
      <c r="AA388" s="43" t="s">
        <v>38</v>
      </c>
    </row>
    <row r="389" spans="1:27" s="32" customFormat="1" ht="17.45" customHeight="1">
      <c r="A389" s="71" t="s">
        <v>503</v>
      </c>
      <c r="B389" s="32" t="s">
        <v>113</v>
      </c>
      <c r="C389" s="32">
        <v>300</v>
      </c>
      <c r="D389" s="32" t="s">
        <v>29</v>
      </c>
      <c r="E389" s="32" t="s">
        <v>523</v>
      </c>
      <c r="F389" s="32">
        <v>3271</v>
      </c>
      <c r="G389" s="32" t="s">
        <v>31</v>
      </c>
      <c r="H389" s="32">
        <v>0</v>
      </c>
      <c r="I389" s="32">
        <f>H389/F389</f>
        <v>0</v>
      </c>
      <c r="J389" s="32" t="s">
        <v>61</v>
      </c>
      <c r="K389" s="32" t="s">
        <v>32</v>
      </c>
      <c r="L389" s="32" t="s">
        <v>61</v>
      </c>
      <c r="M389" s="32" t="s">
        <v>61</v>
      </c>
      <c r="N389" s="32" t="s">
        <v>61</v>
      </c>
      <c r="O389" s="32" t="s">
        <v>61</v>
      </c>
      <c r="P389" s="32" t="s">
        <v>48</v>
      </c>
      <c r="Q389" s="32" t="s">
        <v>518</v>
      </c>
      <c r="R389" s="32" t="s">
        <v>36</v>
      </c>
      <c r="S389" s="32">
        <v>2009</v>
      </c>
      <c r="T389" s="32">
        <v>2009</v>
      </c>
      <c r="U389" s="32" t="s">
        <v>519</v>
      </c>
      <c r="V389" s="32">
        <v>1</v>
      </c>
      <c r="W389" s="43" t="s">
        <v>38</v>
      </c>
      <c r="X389" s="43" t="s">
        <v>38</v>
      </c>
      <c r="Y389" s="43" t="s">
        <v>38</v>
      </c>
      <c r="Z389" s="43" t="s">
        <v>38</v>
      </c>
      <c r="AA389" s="43" t="s">
        <v>38</v>
      </c>
    </row>
    <row r="390" spans="1:27" s="32" customFormat="1" ht="17.45" customHeight="1">
      <c r="A390" s="71" t="s">
        <v>503</v>
      </c>
      <c r="B390" s="32" t="s">
        <v>113</v>
      </c>
      <c r="C390" s="32">
        <v>348</v>
      </c>
      <c r="D390" s="32" t="s">
        <v>29</v>
      </c>
      <c r="E390" s="32" t="s">
        <v>510</v>
      </c>
      <c r="F390" s="32">
        <v>3283</v>
      </c>
      <c r="G390" s="32" t="s">
        <v>31</v>
      </c>
      <c r="H390" s="32">
        <v>220</v>
      </c>
      <c r="I390" s="32">
        <f>H390/F390</f>
        <v>6.701187937861712E-2</v>
      </c>
      <c r="J390" s="32">
        <v>0.69</v>
      </c>
      <c r="K390" s="32" t="s">
        <v>32</v>
      </c>
      <c r="L390" s="32" t="s">
        <v>61</v>
      </c>
      <c r="M390" s="32" t="s">
        <v>61</v>
      </c>
      <c r="N390" s="32" t="s">
        <v>61</v>
      </c>
      <c r="O390" s="32" t="s">
        <v>61</v>
      </c>
      <c r="P390" s="32" t="s">
        <v>48</v>
      </c>
      <c r="Q390" s="32" t="s">
        <v>518</v>
      </c>
      <c r="R390" s="32" t="s">
        <v>36</v>
      </c>
      <c r="S390" s="32">
        <v>2010</v>
      </c>
      <c r="T390" s="32">
        <v>2010</v>
      </c>
      <c r="U390" s="32" t="s">
        <v>506</v>
      </c>
      <c r="V390" s="32">
        <v>1</v>
      </c>
      <c r="W390" s="43" t="s">
        <v>38</v>
      </c>
      <c r="X390" s="43" t="s">
        <v>38</v>
      </c>
      <c r="Y390" s="43" t="s">
        <v>38</v>
      </c>
      <c r="Z390" s="43" t="s">
        <v>38</v>
      </c>
      <c r="AA390" s="43" t="s">
        <v>38</v>
      </c>
    </row>
    <row r="391" spans="1:27" s="32" customFormat="1" ht="17.45" customHeight="1">
      <c r="A391" s="71" t="s">
        <v>503</v>
      </c>
      <c r="B391" s="32" t="s">
        <v>113</v>
      </c>
      <c r="C391" s="32">
        <v>419</v>
      </c>
      <c r="D391" s="32" t="s">
        <v>29</v>
      </c>
      <c r="E391" s="32" t="s">
        <v>524</v>
      </c>
      <c r="F391" s="32">
        <v>3970</v>
      </c>
      <c r="G391" s="32" t="s">
        <v>31</v>
      </c>
      <c r="H391" s="32">
        <v>370</v>
      </c>
      <c r="I391" s="32">
        <f>H391/F391</f>
        <v>9.3198992443324941E-2</v>
      </c>
      <c r="J391" s="32">
        <v>0.52</v>
      </c>
      <c r="K391" s="32" t="s">
        <v>32</v>
      </c>
      <c r="L391" s="32" t="s">
        <v>61</v>
      </c>
      <c r="M391" s="32" t="s">
        <v>61</v>
      </c>
      <c r="N391" s="32" t="s">
        <v>61</v>
      </c>
      <c r="O391" s="32" t="s">
        <v>61</v>
      </c>
      <c r="P391" s="32" t="s">
        <v>48</v>
      </c>
      <c r="Q391" s="32" t="s">
        <v>518</v>
      </c>
      <c r="R391" s="32" t="s">
        <v>36</v>
      </c>
      <c r="S391" s="32">
        <v>2009</v>
      </c>
      <c r="T391" s="32">
        <v>2009</v>
      </c>
      <c r="U391" s="32" t="s">
        <v>519</v>
      </c>
      <c r="V391" s="32">
        <v>1</v>
      </c>
      <c r="W391" s="43" t="s">
        <v>38</v>
      </c>
      <c r="X391" s="43" t="s">
        <v>38</v>
      </c>
      <c r="Y391" s="43" t="s">
        <v>38</v>
      </c>
      <c r="Z391" s="43" t="s">
        <v>38</v>
      </c>
      <c r="AA391" s="43" t="s">
        <v>38</v>
      </c>
    </row>
    <row r="392" spans="1:27" s="32" customFormat="1" ht="17.45" customHeight="1">
      <c r="A392" s="71" t="s">
        <v>503</v>
      </c>
      <c r="B392" s="32" t="s">
        <v>113</v>
      </c>
      <c r="C392" s="32">
        <v>360</v>
      </c>
      <c r="D392" s="32" t="s">
        <v>29</v>
      </c>
      <c r="E392" s="32" t="s">
        <v>511</v>
      </c>
      <c r="F392" s="32">
        <v>3954</v>
      </c>
      <c r="G392" s="32" t="s">
        <v>31</v>
      </c>
      <c r="H392" s="32">
        <v>378</v>
      </c>
      <c r="I392" s="32">
        <f>H392/F392</f>
        <v>9.5599393019726864E-2</v>
      </c>
      <c r="J392" s="32">
        <v>0.9</v>
      </c>
      <c r="K392" s="32" t="s">
        <v>32</v>
      </c>
      <c r="L392" s="32" t="s">
        <v>61</v>
      </c>
      <c r="M392" s="32" t="s">
        <v>61</v>
      </c>
      <c r="N392" s="32" t="s">
        <v>61</v>
      </c>
      <c r="O392" s="32" t="s">
        <v>61</v>
      </c>
      <c r="P392" s="32" t="s">
        <v>48</v>
      </c>
      <c r="Q392" s="32" t="s">
        <v>518</v>
      </c>
      <c r="R392" s="32" t="s">
        <v>36</v>
      </c>
      <c r="S392" s="32">
        <v>2010</v>
      </c>
      <c r="T392" s="32">
        <v>2010</v>
      </c>
      <c r="U392" s="32" t="s">
        <v>506</v>
      </c>
      <c r="V392" s="32">
        <v>1</v>
      </c>
      <c r="W392" s="43" t="s">
        <v>38</v>
      </c>
      <c r="X392" s="43" t="s">
        <v>38</v>
      </c>
      <c r="Y392" s="43" t="s">
        <v>38</v>
      </c>
      <c r="Z392" s="43" t="s">
        <v>38</v>
      </c>
      <c r="AA392" s="43" t="s">
        <v>38</v>
      </c>
    </row>
    <row r="393" spans="1:27" s="32" customFormat="1" ht="17.45" customHeight="1">
      <c r="A393" s="71" t="s">
        <v>503</v>
      </c>
      <c r="B393" s="32" t="s">
        <v>113</v>
      </c>
      <c r="C393" s="32">
        <v>720</v>
      </c>
      <c r="D393" s="32" t="s">
        <v>29</v>
      </c>
      <c r="E393" s="32" t="s">
        <v>525</v>
      </c>
      <c r="F393" s="32">
        <v>3533</v>
      </c>
      <c r="G393" s="32" t="s">
        <v>31</v>
      </c>
      <c r="H393" s="32">
        <v>0</v>
      </c>
      <c r="I393" s="32">
        <f>H393/F393</f>
        <v>0</v>
      </c>
      <c r="J393" s="32" t="s">
        <v>61</v>
      </c>
      <c r="K393" s="32" t="s">
        <v>32</v>
      </c>
      <c r="L393" s="32" t="s">
        <v>61</v>
      </c>
      <c r="M393" s="32" t="s">
        <v>61</v>
      </c>
      <c r="N393" s="32" t="s">
        <v>61</v>
      </c>
      <c r="O393" s="32" t="s">
        <v>61</v>
      </c>
      <c r="P393" s="32" t="s">
        <v>48</v>
      </c>
      <c r="Q393" s="32" t="s">
        <v>518</v>
      </c>
      <c r="R393" s="32" t="s">
        <v>36</v>
      </c>
      <c r="S393" s="32">
        <v>2009</v>
      </c>
      <c r="T393" s="32">
        <v>2009</v>
      </c>
      <c r="U393" s="32" t="s">
        <v>519</v>
      </c>
      <c r="V393" s="32">
        <v>1</v>
      </c>
      <c r="W393" s="43" t="s">
        <v>38</v>
      </c>
      <c r="X393" s="43" t="s">
        <v>38</v>
      </c>
      <c r="Y393" s="43" t="s">
        <v>38</v>
      </c>
      <c r="Z393" s="43" t="s">
        <v>38</v>
      </c>
      <c r="AA393" s="43" t="s">
        <v>38</v>
      </c>
    </row>
    <row r="394" spans="1:27" s="32" customFormat="1" ht="17.45" customHeight="1">
      <c r="A394" s="71" t="s">
        <v>503</v>
      </c>
      <c r="B394" s="32" t="s">
        <v>113</v>
      </c>
      <c r="C394" s="32">
        <v>626</v>
      </c>
      <c r="D394" s="32" t="s">
        <v>29</v>
      </c>
      <c r="E394" s="32" t="s">
        <v>512</v>
      </c>
      <c r="F394" s="32">
        <v>3375</v>
      </c>
      <c r="G394" s="32" t="s">
        <v>31</v>
      </c>
      <c r="H394" s="32">
        <v>0</v>
      </c>
      <c r="I394" s="32">
        <f>H394/F394</f>
        <v>0</v>
      </c>
      <c r="J394" s="32" t="s">
        <v>61</v>
      </c>
      <c r="K394" s="32" t="s">
        <v>32</v>
      </c>
      <c r="L394" s="32" t="s">
        <v>61</v>
      </c>
      <c r="M394" s="32" t="s">
        <v>61</v>
      </c>
      <c r="N394" s="32" t="s">
        <v>61</v>
      </c>
      <c r="O394" s="32" t="s">
        <v>61</v>
      </c>
      <c r="P394" s="32" t="s">
        <v>48</v>
      </c>
      <c r="Q394" s="32" t="s">
        <v>518</v>
      </c>
      <c r="R394" s="57" t="s">
        <v>36</v>
      </c>
      <c r="S394" s="32">
        <v>2010</v>
      </c>
      <c r="T394" s="32">
        <v>2010</v>
      </c>
      <c r="U394" s="32" t="s">
        <v>506</v>
      </c>
      <c r="V394" s="32">
        <v>1</v>
      </c>
      <c r="W394" s="43" t="s">
        <v>38</v>
      </c>
      <c r="X394" s="43" t="s">
        <v>38</v>
      </c>
      <c r="Y394" s="43" t="s">
        <v>38</v>
      </c>
      <c r="Z394" s="43" t="s">
        <v>38</v>
      </c>
      <c r="AA394" s="43" t="s">
        <v>38</v>
      </c>
    </row>
    <row r="395" spans="1:27" s="32" customFormat="1" ht="17.45" customHeight="1">
      <c r="A395" s="71" t="s">
        <v>503</v>
      </c>
      <c r="B395" s="32" t="s">
        <v>113</v>
      </c>
      <c r="C395" s="32">
        <v>548</v>
      </c>
      <c r="D395" s="32" t="s">
        <v>29</v>
      </c>
      <c r="E395" s="32" t="s">
        <v>526</v>
      </c>
      <c r="F395" s="32">
        <v>6329</v>
      </c>
      <c r="G395" s="32" t="s">
        <v>31</v>
      </c>
      <c r="H395" s="32">
        <v>133</v>
      </c>
      <c r="I395" s="32">
        <f>H395/F395</f>
        <v>2.1014378258808659E-2</v>
      </c>
      <c r="J395" s="32">
        <v>1</v>
      </c>
      <c r="K395" s="32" t="s">
        <v>32</v>
      </c>
      <c r="L395" s="32" t="s">
        <v>61</v>
      </c>
      <c r="M395" s="32" t="s">
        <v>61</v>
      </c>
      <c r="N395" s="32" t="s">
        <v>61</v>
      </c>
      <c r="O395" s="32" t="s">
        <v>61</v>
      </c>
      <c r="P395" s="32" t="s">
        <v>48</v>
      </c>
      <c r="Q395" s="32" t="s">
        <v>518</v>
      </c>
      <c r="R395" s="32" t="s">
        <v>36</v>
      </c>
      <c r="S395" s="32">
        <v>2009</v>
      </c>
      <c r="T395" s="32">
        <v>2009</v>
      </c>
      <c r="U395" s="32" t="s">
        <v>519</v>
      </c>
      <c r="V395" s="32">
        <v>1</v>
      </c>
      <c r="W395" s="43" t="s">
        <v>38</v>
      </c>
      <c r="X395" s="43" t="s">
        <v>38</v>
      </c>
      <c r="Y395" s="43" t="s">
        <v>38</v>
      </c>
      <c r="Z395" s="43" t="s">
        <v>38</v>
      </c>
      <c r="AA395" s="43" t="s">
        <v>38</v>
      </c>
    </row>
    <row r="396" spans="1:27" s="32" customFormat="1" ht="17.45" customHeight="1">
      <c r="A396" s="71" t="s">
        <v>503</v>
      </c>
      <c r="B396" s="32" t="s">
        <v>113</v>
      </c>
      <c r="C396" s="32">
        <v>267</v>
      </c>
      <c r="D396" s="32" t="s">
        <v>29</v>
      </c>
      <c r="E396" s="32" t="s">
        <v>513</v>
      </c>
      <c r="F396" s="32">
        <v>4684</v>
      </c>
      <c r="G396" s="32" t="s">
        <v>31</v>
      </c>
      <c r="H396" s="32">
        <v>0</v>
      </c>
      <c r="I396" s="32">
        <f>H396/F396</f>
        <v>0</v>
      </c>
      <c r="J396" s="32" t="s">
        <v>61</v>
      </c>
      <c r="K396" s="32" t="s">
        <v>32</v>
      </c>
      <c r="L396" s="32" t="s">
        <v>61</v>
      </c>
      <c r="M396" s="32" t="s">
        <v>61</v>
      </c>
      <c r="N396" s="32" t="s">
        <v>61</v>
      </c>
      <c r="O396" s="32" t="s">
        <v>61</v>
      </c>
      <c r="P396" s="32" t="s">
        <v>48</v>
      </c>
      <c r="Q396" s="32" t="s">
        <v>518</v>
      </c>
      <c r="R396" s="32" t="s">
        <v>36</v>
      </c>
      <c r="S396" s="32">
        <v>2010</v>
      </c>
      <c r="T396" s="32">
        <v>2010</v>
      </c>
      <c r="U396" s="32" t="s">
        <v>506</v>
      </c>
      <c r="V396" s="32">
        <v>1</v>
      </c>
      <c r="W396" s="43" t="s">
        <v>38</v>
      </c>
      <c r="X396" s="43" t="s">
        <v>38</v>
      </c>
      <c r="Y396" s="43" t="s">
        <v>38</v>
      </c>
      <c r="Z396" s="43" t="s">
        <v>38</v>
      </c>
      <c r="AA396" s="43" t="s">
        <v>38</v>
      </c>
    </row>
    <row r="397" spans="1:27" s="32" customFormat="1" ht="17.45" customHeight="1">
      <c r="A397" s="71" t="s">
        <v>503</v>
      </c>
      <c r="B397" s="32" t="s">
        <v>113</v>
      </c>
      <c r="C397" s="32">
        <v>812</v>
      </c>
      <c r="D397" s="32" t="s">
        <v>29</v>
      </c>
      <c r="E397" s="32" t="s">
        <v>527</v>
      </c>
      <c r="F397" s="32">
        <v>6774</v>
      </c>
      <c r="G397" s="32" t="s">
        <v>31</v>
      </c>
      <c r="H397" s="32">
        <v>223</v>
      </c>
      <c r="I397" s="32">
        <f>H397/F397</f>
        <v>3.2919988190138763E-2</v>
      </c>
      <c r="J397" s="32">
        <v>0.88</v>
      </c>
      <c r="K397" s="32" t="s">
        <v>32</v>
      </c>
      <c r="L397" s="32" t="s">
        <v>61</v>
      </c>
      <c r="M397" s="32" t="s">
        <v>61</v>
      </c>
      <c r="N397" s="32" t="s">
        <v>61</v>
      </c>
      <c r="O397" s="32" t="s">
        <v>61</v>
      </c>
      <c r="P397" s="32" t="s">
        <v>48</v>
      </c>
      <c r="Q397" s="32" t="s">
        <v>518</v>
      </c>
      <c r="R397" s="32" t="s">
        <v>36</v>
      </c>
      <c r="S397" s="32">
        <v>2009</v>
      </c>
      <c r="T397" s="32">
        <v>2009</v>
      </c>
      <c r="U397" s="32" t="s">
        <v>519</v>
      </c>
      <c r="V397" s="32">
        <v>1</v>
      </c>
      <c r="W397" s="43" t="s">
        <v>38</v>
      </c>
      <c r="X397" s="43" t="s">
        <v>38</v>
      </c>
      <c r="Y397" s="43" t="s">
        <v>38</v>
      </c>
      <c r="Z397" s="43" t="s">
        <v>38</v>
      </c>
      <c r="AA397" s="43" t="s">
        <v>38</v>
      </c>
    </row>
    <row r="398" spans="1:27" s="32" customFormat="1" ht="17.45" customHeight="1">
      <c r="A398" s="71" t="s">
        <v>503</v>
      </c>
      <c r="B398" s="32" t="s">
        <v>113</v>
      </c>
      <c r="C398" s="32">
        <v>461</v>
      </c>
      <c r="D398" s="32" t="s">
        <v>29</v>
      </c>
      <c r="E398" s="32" t="s">
        <v>514</v>
      </c>
      <c r="F398" s="32">
        <v>6772</v>
      </c>
      <c r="G398" s="32" t="s">
        <v>31</v>
      </c>
      <c r="H398" s="32">
        <v>150</v>
      </c>
      <c r="I398" s="32">
        <f>H398/F398</f>
        <v>2.2150029533372712E-2</v>
      </c>
      <c r="J398" s="32">
        <v>1.1000000000000001</v>
      </c>
      <c r="K398" s="32" t="s">
        <v>32</v>
      </c>
      <c r="L398" s="32" t="s">
        <v>61</v>
      </c>
      <c r="M398" s="32" t="s">
        <v>61</v>
      </c>
      <c r="N398" s="32" t="s">
        <v>61</v>
      </c>
      <c r="O398" s="32" t="s">
        <v>61</v>
      </c>
      <c r="P398" s="32" t="s">
        <v>48</v>
      </c>
      <c r="Q398" s="32" t="s">
        <v>518</v>
      </c>
      <c r="R398" s="32" t="s">
        <v>36</v>
      </c>
      <c r="S398" s="32">
        <v>2010</v>
      </c>
      <c r="T398" s="32">
        <v>2010</v>
      </c>
      <c r="U398" s="32" t="s">
        <v>506</v>
      </c>
      <c r="V398" s="32">
        <v>1</v>
      </c>
      <c r="W398" s="43" t="s">
        <v>38</v>
      </c>
      <c r="X398" s="43" t="s">
        <v>38</v>
      </c>
      <c r="Y398" s="43" t="s">
        <v>38</v>
      </c>
      <c r="Z398" s="43" t="s">
        <v>38</v>
      </c>
      <c r="AA398" s="43" t="s">
        <v>38</v>
      </c>
    </row>
    <row r="399" spans="1:27" s="32" customFormat="1" ht="17.45" customHeight="1">
      <c r="A399" s="71" t="s">
        <v>503</v>
      </c>
      <c r="B399" s="32" t="s">
        <v>113</v>
      </c>
      <c r="C399" s="32">
        <v>648</v>
      </c>
      <c r="D399" s="32" t="s">
        <v>29</v>
      </c>
      <c r="E399" s="32" t="s">
        <v>528</v>
      </c>
      <c r="F399" s="32">
        <v>4152</v>
      </c>
      <c r="G399" s="32" t="s">
        <v>31</v>
      </c>
      <c r="H399" s="32">
        <v>148</v>
      </c>
      <c r="I399" s="32">
        <f>H399/F399</f>
        <v>3.5645472061657031E-2</v>
      </c>
      <c r="J399" s="32">
        <v>0.91</v>
      </c>
      <c r="K399" s="32" t="s">
        <v>32</v>
      </c>
      <c r="L399" s="32" t="s">
        <v>61</v>
      </c>
      <c r="M399" s="32" t="s">
        <v>61</v>
      </c>
      <c r="N399" s="32" t="s">
        <v>61</v>
      </c>
      <c r="O399" s="32" t="s">
        <v>61</v>
      </c>
      <c r="P399" s="32" t="s">
        <v>48</v>
      </c>
      <c r="Q399" s="32" t="s">
        <v>518</v>
      </c>
      <c r="R399" s="32" t="s">
        <v>36</v>
      </c>
      <c r="S399" s="32">
        <v>2009</v>
      </c>
      <c r="T399" s="32">
        <v>2009</v>
      </c>
      <c r="U399" s="32" t="s">
        <v>519</v>
      </c>
      <c r="V399" s="32">
        <v>1</v>
      </c>
      <c r="W399" s="43" t="s">
        <v>38</v>
      </c>
      <c r="X399" s="43" t="s">
        <v>38</v>
      </c>
      <c r="Y399" s="43" t="s">
        <v>38</v>
      </c>
      <c r="Z399" s="43" t="s">
        <v>38</v>
      </c>
      <c r="AA399" s="43" t="s">
        <v>38</v>
      </c>
    </row>
    <row r="400" spans="1:27" s="32" customFormat="1" ht="17.45" customHeight="1">
      <c r="A400" s="71" t="s">
        <v>503</v>
      </c>
      <c r="B400" s="32" t="s">
        <v>113</v>
      </c>
      <c r="C400" s="32">
        <v>836</v>
      </c>
      <c r="D400" s="32" t="s">
        <v>29</v>
      </c>
      <c r="E400" s="32" t="s">
        <v>515</v>
      </c>
      <c r="F400" s="32">
        <v>3557</v>
      </c>
      <c r="G400" s="32" t="s">
        <v>31</v>
      </c>
      <c r="H400" s="32">
        <v>151</v>
      </c>
      <c r="I400" s="32">
        <f>H400/F400</f>
        <v>4.2451504076468936E-2</v>
      </c>
      <c r="J400" s="32">
        <v>0.57999999999999996</v>
      </c>
      <c r="K400" s="32" t="s">
        <v>32</v>
      </c>
      <c r="L400" s="32" t="s">
        <v>61</v>
      </c>
      <c r="M400" s="32" t="s">
        <v>61</v>
      </c>
      <c r="N400" s="32" t="s">
        <v>61</v>
      </c>
      <c r="O400" s="32" t="s">
        <v>61</v>
      </c>
      <c r="P400" s="32" t="s">
        <v>48</v>
      </c>
      <c r="Q400" s="32" t="s">
        <v>518</v>
      </c>
      <c r="R400" s="32" t="s">
        <v>36</v>
      </c>
      <c r="S400" s="32">
        <v>2010</v>
      </c>
      <c r="T400" s="32">
        <v>2010</v>
      </c>
      <c r="U400" s="32" t="s">
        <v>506</v>
      </c>
      <c r="V400" s="32">
        <v>1</v>
      </c>
      <c r="W400" s="43" t="s">
        <v>38</v>
      </c>
      <c r="X400" s="43" t="s">
        <v>38</v>
      </c>
      <c r="Y400" s="43" t="s">
        <v>38</v>
      </c>
      <c r="Z400" s="43" t="s">
        <v>38</v>
      </c>
      <c r="AA400" s="43" t="s">
        <v>38</v>
      </c>
    </row>
    <row r="401" spans="1:27" s="32" customFormat="1" ht="17.45" customHeight="1">
      <c r="A401" s="71" t="s">
        <v>503</v>
      </c>
      <c r="B401" s="32" t="s">
        <v>113</v>
      </c>
      <c r="C401" s="32">
        <v>5483</v>
      </c>
      <c r="D401" s="32" t="s">
        <v>29</v>
      </c>
      <c r="E401" s="32" t="s">
        <v>529</v>
      </c>
      <c r="F401" s="32">
        <v>54839</v>
      </c>
      <c r="G401" s="32" t="s">
        <v>31</v>
      </c>
      <c r="H401" s="32">
        <v>2008</v>
      </c>
      <c r="I401" s="32">
        <f>H401/F401</f>
        <v>3.6616276737358448E-2</v>
      </c>
      <c r="J401" s="32">
        <v>0.34</v>
      </c>
      <c r="K401" s="32" t="s">
        <v>32</v>
      </c>
      <c r="L401" s="32" t="s">
        <v>61</v>
      </c>
      <c r="M401" s="32" t="s">
        <v>61</v>
      </c>
      <c r="N401" s="32" t="s">
        <v>61</v>
      </c>
      <c r="O401" s="32" t="s">
        <v>61</v>
      </c>
      <c r="P401" s="32" t="s">
        <v>48</v>
      </c>
      <c r="Q401" s="32" t="s">
        <v>518</v>
      </c>
      <c r="R401" s="32" t="s">
        <v>36</v>
      </c>
      <c r="S401" s="32">
        <v>2009</v>
      </c>
      <c r="T401" s="32">
        <v>2009</v>
      </c>
      <c r="U401" s="32" t="s">
        <v>519</v>
      </c>
      <c r="V401" s="32">
        <v>1</v>
      </c>
      <c r="W401" s="43" t="s">
        <v>38</v>
      </c>
      <c r="X401" s="43" t="s">
        <v>38</v>
      </c>
      <c r="Y401" s="43" t="s">
        <v>38</v>
      </c>
      <c r="Z401" s="43" t="s">
        <v>38</v>
      </c>
      <c r="AA401" s="43" t="s">
        <v>38</v>
      </c>
    </row>
    <row r="402" spans="1:27" s="32" customFormat="1" ht="17.45" customHeight="1">
      <c r="A402" s="71" t="s">
        <v>503</v>
      </c>
      <c r="B402" s="32" t="s">
        <v>113</v>
      </c>
      <c r="C402" s="32">
        <v>5398</v>
      </c>
      <c r="D402" s="32" t="s">
        <v>29</v>
      </c>
      <c r="E402" s="32" t="s">
        <v>516</v>
      </c>
      <c r="F402" s="32">
        <v>51223</v>
      </c>
      <c r="G402" s="32" t="s">
        <v>31</v>
      </c>
      <c r="H402" s="32">
        <v>2482</v>
      </c>
      <c r="I402" s="32">
        <f>H402/F402</f>
        <v>4.8454795697245381E-2</v>
      </c>
      <c r="J402" s="32">
        <v>0.28999999999999998</v>
      </c>
      <c r="K402" s="32" t="s">
        <v>32</v>
      </c>
      <c r="L402" s="32" t="s">
        <v>61</v>
      </c>
      <c r="M402" s="32" t="s">
        <v>61</v>
      </c>
      <c r="N402" s="32" t="s">
        <v>61</v>
      </c>
      <c r="O402" s="32" t="s">
        <v>61</v>
      </c>
      <c r="P402" s="32" t="s">
        <v>48</v>
      </c>
      <c r="Q402" s="32" t="s">
        <v>518</v>
      </c>
      <c r="R402" s="32" t="s">
        <v>36</v>
      </c>
      <c r="S402" s="32">
        <v>2010</v>
      </c>
      <c r="T402" s="32">
        <v>2010</v>
      </c>
      <c r="U402" s="32" t="s">
        <v>506</v>
      </c>
      <c r="V402" s="32">
        <v>1</v>
      </c>
      <c r="W402" s="43" t="s">
        <v>38</v>
      </c>
      <c r="X402" s="43" t="s">
        <v>38</v>
      </c>
      <c r="Y402" s="43" t="s">
        <v>38</v>
      </c>
      <c r="Z402" s="43" t="s">
        <v>38</v>
      </c>
      <c r="AA402" s="43" t="s">
        <v>38</v>
      </c>
    </row>
    <row r="403" spans="1:27" s="32" customFormat="1" ht="17.45" customHeight="1">
      <c r="A403" s="71" t="s">
        <v>503</v>
      </c>
      <c r="B403" s="32" t="s">
        <v>46</v>
      </c>
      <c r="C403" s="32">
        <v>456</v>
      </c>
      <c r="D403" s="32" t="s">
        <v>29</v>
      </c>
      <c r="E403" s="32" t="s">
        <v>517</v>
      </c>
      <c r="F403" s="32">
        <v>5773</v>
      </c>
      <c r="G403" s="32" t="s">
        <v>31</v>
      </c>
      <c r="H403" s="32">
        <v>0</v>
      </c>
      <c r="I403" s="32">
        <f>H403/F403</f>
        <v>0</v>
      </c>
      <c r="J403" s="32" t="s">
        <v>61</v>
      </c>
      <c r="K403" s="32" t="s">
        <v>32</v>
      </c>
      <c r="L403" s="32" t="s">
        <v>61</v>
      </c>
      <c r="M403" s="32" t="s">
        <v>61</v>
      </c>
      <c r="N403" s="32" t="s">
        <v>61</v>
      </c>
      <c r="O403" s="32" t="s">
        <v>61</v>
      </c>
      <c r="P403" s="32" t="s">
        <v>48</v>
      </c>
      <c r="Q403" s="32" t="s">
        <v>530</v>
      </c>
      <c r="R403" s="32" t="s">
        <v>36</v>
      </c>
      <c r="S403" s="32">
        <v>2009</v>
      </c>
      <c r="T403" s="32">
        <v>2009</v>
      </c>
      <c r="U403" s="32" t="s">
        <v>519</v>
      </c>
      <c r="V403" s="32">
        <v>1</v>
      </c>
      <c r="W403" s="43" t="s">
        <v>38</v>
      </c>
      <c r="X403" s="43" t="s">
        <v>38</v>
      </c>
      <c r="Y403" s="43" t="s">
        <v>38</v>
      </c>
      <c r="Z403" s="43" t="s">
        <v>38</v>
      </c>
      <c r="AA403" s="43" t="s">
        <v>38</v>
      </c>
    </row>
    <row r="404" spans="1:27" s="32" customFormat="1" ht="17.45" customHeight="1">
      <c r="A404" s="71" t="s">
        <v>503</v>
      </c>
      <c r="B404" s="32" t="s">
        <v>46</v>
      </c>
      <c r="C404" s="32">
        <v>524</v>
      </c>
      <c r="D404" s="32" t="s">
        <v>29</v>
      </c>
      <c r="E404" s="32" t="s">
        <v>504</v>
      </c>
      <c r="F404" s="32">
        <v>5615</v>
      </c>
      <c r="G404" s="32" t="s">
        <v>31</v>
      </c>
      <c r="H404" s="32">
        <v>0</v>
      </c>
      <c r="I404" s="32">
        <f>H404/F404</f>
        <v>0</v>
      </c>
      <c r="J404" s="32" t="s">
        <v>61</v>
      </c>
      <c r="K404" s="32" t="s">
        <v>32</v>
      </c>
      <c r="L404" s="32" t="s">
        <v>61</v>
      </c>
      <c r="M404" s="32" t="s">
        <v>61</v>
      </c>
      <c r="N404" s="32" t="s">
        <v>61</v>
      </c>
      <c r="O404" s="32" t="s">
        <v>61</v>
      </c>
      <c r="P404" s="32" t="s">
        <v>48</v>
      </c>
      <c r="Q404" s="32" t="s">
        <v>530</v>
      </c>
      <c r="R404" s="32" t="s">
        <v>36</v>
      </c>
      <c r="S404" s="32">
        <v>2010</v>
      </c>
      <c r="T404" s="32">
        <v>2010</v>
      </c>
      <c r="U404" s="32" t="s">
        <v>506</v>
      </c>
      <c r="V404" s="32">
        <v>1</v>
      </c>
      <c r="W404" s="43" t="s">
        <v>38</v>
      </c>
      <c r="X404" s="43" t="s">
        <v>38</v>
      </c>
      <c r="Y404" s="43" t="s">
        <v>38</v>
      </c>
      <c r="Z404" s="43" t="s">
        <v>38</v>
      </c>
      <c r="AA404" s="43" t="s">
        <v>38</v>
      </c>
    </row>
    <row r="405" spans="1:27" s="32" customFormat="1" ht="17.45" customHeight="1">
      <c r="A405" s="71" t="s">
        <v>503</v>
      </c>
      <c r="B405" s="32" t="s">
        <v>46</v>
      </c>
      <c r="C405" s="32">
        <v>457</v>
      </c>
      <c r="D405" s="32" t="s">
        <v>29</v>
      </c>
      <c r="E405" s="32" t="s">
        <v>520</v>
      </c>
      <c r="F405" s="32">
        <v>9418</v>
      </c>
      <c r="G405" s="32" t="s">
        <v>31</v>
      </c>
      <c r="H405" s="32">
        <v>0</v>
      </c>
      <c r="I405" s="32">
        <f>H405/F405</f>
        <v>0</v>
      </c>
      <c r="J405" s="32" t="s">
        <v>61</v>
      </c>
      <c r="K405" s="32" t="s">
        <v>32</v>
      </c>
      <c r="L405" s="32" t="s">
        <v>61</v>
      </c>
      <c r="M405" s="32" t="s">
        <v>61</v>
      </c>
      <c r="N405" s="32" t="s">
        <v>61</v>
      </c>
      <c r="O405" s="32" t="s">
        <v>61</v>
      </c>
      <c r="P405" s="32" t="s">
        <v>48</v>
      </c>
      <c r="Q405" s="32" t="s">
        <v>530</v>
      </c>
      <c r="R405" s="32" t="s">
        <v>36</v>
      </c>
      <c r="S405" s="57">
        <v>2009</v>
      </c>
      <c r="T405" s="57">
        <v>2009</v>
      </c>
      <c r="U405" s="57" t="s">
        <v>519</v>
      </c>
      <c r="V405" s="32">
        <v>1</v>
      </c>
      <c r="W405" s="43" t="s">
        <v>38</v>
      </c>
      <c r="X405" s="43" t="s">
        <v>38</v>
      </c>
      <c r="Y405" s="43" t="s">
        <v>38</v>
      </c>
      <c r="Z405" s="43" t="s">
        <v>38</v>
      </c>
      <c r="AA405" s="43" t="s">
        <v>38</v>
      </c>
    </row>
    <row r="406" spans="1:27" s="32" customFormat="1" ht="17.45" customHeight="1">
      <c r="A406" s="71" t="s">
        <v>503</v>
      </c>
      <c r="B406" s="32" t="s">
        <v>46</v>
      </c>
      <c r="C406" s="32">
        <v>563</v>
      </c>
      <c r="D406" s="32" t="s">
        <v>29</v>
      </c>
      <c r="E406" s="32" t="s">
        <v>507</v>
      </c>
      <c r="F406" s="32">
        <v>8294</v>
      </c>
      <c r="G406" s="32" t="s">
        <v>31</v>
      </c>
      <c r="H406" s="32">
        <v>0</v>
      </c>
      <c r="I406" s="32">
        <f>H406/F406</f>
        <v>0</v>
      </c>
      <c r="J406" s="32" t="s">
        <v>61</v>
      </c>
      <c r="K406" s="32" t="s">
        <v>32</v>
      </c>
      <c r="L406" s="32" t="s">
        <v>61</v>
      </c>
      <c r="M406" s="32" t="s">
        <v>61</v>
      </c>
      <c r="N406" s="32" t="s">
        <v>61</v>
      </c>
      <c r="O406" s="32" t="s">
        <v>61</v>
      </c>
      <c r="P406" s="32" t="s">
        <v>48</v>
      </c>
      <c r="Q406" s="32" t="s">
        <v>530</v>
      </c>
      <c r="R406" s="32" t="s">
        <v>36</v>
      </c>
      <c r="S406" s="57">
        <v>2010</v>
      </c>
      <c r="T406" s="57">
        <v>2010</v>
      </c>
      <c r="U406" s="57" t="s">
        <v>506</v>
      </c>
      <c r="V406" s="32">
        <v>1</v>
      </c>
      <c r="W406" s="43" t="s">
        <v>38</v>
      </c>
      <c r="X406" s="43" t="s">
        <v>38</v>
      </c>
      <c r="Y406" s="43" t="s">
        <v>38</v>
      </c>
      <c r="Z406" s="43" t="s">
        <v>38</v>
      </c>
      <c r="AA406" s="43" t="s">
        <v>38</v>
      </c>
    </row>
    <row r="407" spans="1:27" s="32" customFormat="1" ht="17.45" customHeight="1">
      <c r="A407" s="71" t="s">
        <v>503</v>
      </c>
      <c r="B407" s="32" t="s">
        <v>46</v>
      </c>
      <c r="C407" s="32">
        <v>428</v>
      </c>
      <c r="D407" s="32" t="s">
        <v>29</v>
      </c>
      <c r="E407" s="32" t="s">
        <v>521</v>
      </c>
      <c r="F407" s="32">
        <v>7458</v>
      </c>
      <c r="G407" s="32" t="s">
        <v>31</v>
      </c>
      <c r="H407" s="32">
        <v>720</v>
      </c>
      <c r="I407" s="32">
        <f>H407/F407</f>
        <v>9.6540627514078839E-2</v>
      </c>
      <c r="J407" s="32">
        <v>0.59</v>
      </c>
      <c r="K407" s="32" t="s">
        <v>32</v>
      </c>
      <c r="L407" s="32" t="s">
        <v>61</v>
      </c>
      <c r="M407" s="32" t="s">
        <v>61</v>
      </c>
      <c r="N407" s="32" t="s">
        <v>61</v>
      </c>
      <c r="O407" s="32" t="s">
        <v>61</v>
      </c>
      <c r="P407" s="32" t="s">
        <v>48</v>
      </c>
      <c r="Q407" s="32" t="s">
        <v>530</v>
      </c>
      <c r="R407" s="32" t="s">
        <v>36</v>
      </c>
      <c r="S407" s="32">
        <v>2009</v>
      </c>
      <c r="T407" s="32">
        <v>2009</v>
      </c>
      <c r="U407" s="57" t="s">
        <v>519</v>
      </c>
      <c r="V407" s="32">
        <v>1</v>
      </c>
      <c r="W407" s="43" t="s">
        <v>38</v>
      </c>
      <c r="X407" s="43" t="s">
        <v>38</v>
      </c>
      <c r="Y407" s="43" t="s">
        <v>38</v>
      </c>
      <c r="Z407" s="43" t="s">
        <v>38</v>
      </c>
      <c r="AA407" s="43" t="s">
        <v>38</v>
      </c>
    </row>
    <row r="408" spans="1:27" s="32" customFormat="1" ht="17.45" customHeight="1">
      <c r="A408" s="71" t="s">
        <v>503</v>
      </c>
      <c r="B408" s="32" t="s">
        <v>46</v>
      </c>
      <c r="C408" s="32">
        <v>700</v>
      </c>
      <c r="D408" s="32" t="s">
        <v>29</v>
      </c>
      <c r="E408" s="32" t="s">
        <v>508</v>
      </c>
      <c r="F408" s="32">
        <v>7458</v>
      </c>
      <c r="G408" s="32" t="s">
        <v>31</v>
      </c>
      <c r="H408" s="32">
        <v>433</v>
      </c>
      <c r="I408" s="32">
        <f>H408/F408</f>
        <v>5.8058460713327972E-2</v>
      </c>
      <c r="J408" s="32">
        <v>0.71</v>
      </c>
      <c r="K408" s="32" t="s">
        <v>32</v>
      </c>
      <c r="L408" s="32" t="s">
        <v>61</v>
      </c>
      <c r="M408" s="32" t="s">
        <v>61</v>
      </c>
      <c r="N408" s="32" t="s">
        <v>61</v>
      </c>
      <c r="O408" s="32" t="s">
        <v>61</v>
      </c>
      <c r="P408" s="32" t="s">
        <v>48</v>
      </c>
      <c r="Q408" s="32" t="s">
        <v>530</v>
      </c>
      <c r="R408" s="32" t="s">
        <v>36</v>
      </c>
      <c r="S408" s="32">
        <v>2010</v>
      </c>
      <c r="T408" s="32">
        <v>2010</v>
      </c>
      <c r="U408" s="57" t="s">
        <v>506</v>
      </c>
      <c r="V408" s="32">
        <v>1</v>
      </c>
      <c r="W408" s="43" t="s">
        <v>38</v>
      </c>
      <c r="X408" s="43" t="s">
        <v>38</v>
      </c>
      <c r="Y408" s="43" t="s">
        <v>38</v>
      </c>
      <c r="Z408" s="43" t="s">
        <v>38</v>
      </c>
      <c r="AA408" s="43" t="s">
        <v>38</v>
      </c>
    </row>
    <row r="409" spans="1:27" s="32" customFormat="1" ht="17.45" customHeight="1">
      <c r="A409" s="71" t="s">
        <v>503</v>
      </c>
      <c r="B409" s="32" t="s">
        <v>46</v>
      </c>
      <c r="C409" s="32">
        <v>696</v>
      </c>
      <c r="D409" s="32" t="s">
        <v>29</v>
      </c>
      <c r="E409" s="32" t="s">
        <v>522</v>
      </c>
      <c r="F409" s="32">
        <v>4161</v>
      </c>
      <c r="G409" s="32" t="s">
        <v>31</v>
      </c>
      <c r="H409" s="32">
        <v>1029</v>
      </c>
      <c r="I409" s="32">
        <f>H409/F409</f>
        <v>0.24729632299927901</v>
      </c>
      <c r="J409" s="32">
        <v>0.56999999999999995</v>
      </c>
      <c r="K409" s="32" t="s">
        <v>32</v>
      </c>
      <c r="L409" s="32" t="s">
        <v>61</v>
      </c>
      <c r="M409" s="32" t="s">
        <v>61</v>
      </c>
      <c r="N409" s="32" t="s">
        <v>61</v>
      </c>
      <c r="O409" s="32" t="s">
        <v>61</v>
      </c>
      <c r="P409" s="32" t="s">
        <v>48</v>
      </c>
      <c r="Q409" s="32" t="s">
        <v>530</v>
      </c>
      <c r="R409" s="32" t="s">
        <v>36</v>
      </c>
      <c r="S409" s="32">
        <v>2009</v>
      </c>
      <c r="T409" s="32">
        <v>2009</v>
      </c>
      <c r="U409" s="57" t="s">
        <v>519</v>
      </c>
      <c r="V409" s="32">
        <v>1</v>
      </c>
      <c r="W409" s="43" t="s">
        <v>38</v>
      </c>
      <c r="X409" s="43" t="s">
        <v>38</v>
      </c>
      <c r="Y409" s="43" t="s">
        <v>38</v>
      </c>
      <c r="Z409" s="43" t="s">
        <v>38</v>
      </c>
      <c r="AA409" s="43" t="s">
        <v>38</v>
      </c>
    </row>
    <row r="410" spans="1:27" s="32" customFormat="1" ht="17.45" customHeight="1">
      <c r="A410" s="71" t="s">
        <v>503</v>
      </c>
      <c r="B410" s="32" t="s">
        <v>46</v>
      </c>
      <c r="C410" s="32">
        <v>714</v>
      </c>
      <c r="D410" s="32" t="s">
        <v>29</v>
      </c>
      <c r="E410" s="32" t="s">
        <v>509</v>
      </c>
      <c r="F410" s="32">
        <v>4233</v>
      </c>
      <c r="G410" s="32" t="s">
        <v>31</v>
      </c>
      <c r="H410" s="32">
        <v>935</v>
      </c>
      <c r="I410" s="32">
        <f>H410/F410</f>
        <v>0.22088353413654618</v>
      </c>
      <c r="J410" s="32">
        <v>0.54</v>
      </c>
      <c r="K410" s="32" t="s">
        <v>32</v>
      </c>
      <c r="L410" s="32" t="s">
        <v>61</v>
      </c>
      <c r="M410" s="32" t="s">
        <v>61</v>
      </c>
      <c r="N410" s="32" t="s">
        <v>61</v>
      </c>
      <c r="O410" s="32" t="s">
        <v>61</v>
      </c>
      <c r="P410" s="32" t="s">
        <v>48</v>
      </c>
      <c r="Q410" s="32" t="s">
        <v>530</v>
      </c>
      <c r="R410" s="32" t="s">
        <v>36</v>
      </c>
      <c r="S410" s="32">
        <v>2010</v>
      </c>
      <c r="T410" s="32">
        <v>2010</v>
      </c>
      <c r="U410" s="32" t="s">
        <v>506</v>
      </c>
      <c r="V410" s="32">
        <v>1</v>
      </c>
      <c r="W410" s="43" t="s">
        <v>38</v>
      </c>
      <c r="X410" s="43" t="s">
        <v>38</v>
      </c>
      <c r="Y410" s="43" t="s">
        <v>38</v>
      </c>
      <c r="Z410" s="43" t="s">
        <v>38</v>
      </c>
      <c r="AA410" s="43" t="s">
        <v>38</v>
      </c>
    </row>
    <row r="411" spans="1:27" s="32" customFormat="1" ht="17.45" customHeight="1">
      <c r="A411" s="71" t="s">
        <v>503</v>
      </c>
      <c r="B411" s="32" t="s">
        <v>46</v>
      </c>
      <c r="C411" s="32">
        <v>300</v>
      </c>
      <c r="D411" s="32" t="s">
        <v>29</v>
      </c>
      <c r="E411" s="32" t="s">
        <v>523</v>
      </c>
      <c r="F411" s="32">
        <v>3271</v>
      </c>
      <c r="G411" s="32" t="s">
        <v>31</v>
      </c>
      <c r="H411" s="32">
        <v>0</v>
      </c>
      <c r="I411" s="32">
        <f>H411/F411</f>
        <v>0</v>
      </c>
      <c r="J411" s="32" t="s">
        <v>61</v>
      </c>
      <c r="K411" s="32" t="s">
        <v>32</v>
      </c>
      <c r="L411" s="32" t="s">
        <v>61</v>
      </c>
      <c r="M411" s="32" t="s">
        <v>61</v>
      </c>
      <c r="N411" s="32" t="s">
        <v>61</v>
      </c>
      <c r="O411" s="32" t="s">
        <v>61</v>
      </c>
      <c r="P411" s="32" t="s">
        <v>48</v>
      </c>
      <c r="Q411" s="32" t="s">
        <v>530</v>
      </c>
      <c r="R411" s="32" t="s">
        <v>36</v>
      </c>
      <c r="S411" s="32">
        <v>2009</v>
      </c>
      <c r="T411" s="32">
        <v>2009</v>
      </c>
      <c r="U411" s="32" t="s">
        <v>519</v>
      </c>
      <c r="V411" s="32">
        <v>1</v>
      </c>
      <c r="W411" s="43" t="s">
        <v>38</v>
      </c>
      <c r="X411" s="43" t="s">
        <v>38</v>
      </c>
      <c r="Y411" s="43" t="s">
        <v>38</v>
      </c>
      <c r="Z411" s="43" t="s">
        <v>38</v>
      </c>
      <c r="AA411" s="43" t="s">
        <v>38</v>
      </c>
    </row>
    <row r="412" spans="1:27" s="32" customFormat="1" ht="17.45" customHeight="1">
      <c r="A412" s="71" t="s">
        <v>503</v>
      </c>
      <c r="B412" s="32" t="s">
        <v>46</v>
      </c>
      <c r="C412" s="32">
        <v>348</v>
      </c>
      <c r="D412" s="32" t="s">
        <v>29</v>
      </c>
      <c r="E412" s="32" t="s">
        <v>510</v>
      </c>
      <c r="F412" s="32">
        <v>3283</v>
      </c>
      <c r="G412" s="32" t="s">
        <v>31</v>
      </c>
      <c r="H412" s="32">
        <v>0</v>
      </c>
      <c r="I412" s="32">
        <f>H412/F412</f>
        <v>0</v>
      </c>
      <c r="J412" s="32" t="s">
        <v>61</v>
      </c>
      <c r="K412" s="32" t="s">
        <v>32</v>
      </c>
      <c r="L412" s="32" t="s">
        <v>61</v>
      </c>
      <c r="M412" s="32" t="s">
        <v>61</v>
      </c>
      <c r="N412" s="32" t="s">
        <v>61</v>
      </c>
      <c r="O412" s="32" t="s">
        <v>61</v>
      </c>
      <c r="P412" s="32" t="s">
        <v>48</v>
      </c>
      <c r="Q412" s="32" t="s">
        <v>530</v>
      </c>
      <c r="R412" s="32" t="s">
        <v>36</v>
      </c>
      <c r="S412" s="32">
        <v>2010</v>
      </c>
      <c r="T412" s="32">
        <v>2010</v>
      </c>
      <c r="U412" s="32" t="s">
        <v>506</v>
      </c>
      <c r="V412" s="32">
        <v>1</v>
      </c>
      <c r="W412" s="43" t="s">
        <v>38</v>
      </c>
      <c r="X412" s="43" t="s">
        <v>38</v>
      </c>
      <c r="Y412" s="43" t="s">
        <v>38</v>
      </c>
      <c r="Z412" s="43" t="s">
        <v>38</v>
      </c>
      <c r="AA412" s="43" t="s">
        <v>38</v>
      </c>
    </row>
    <row r="413" spans="1:27" s="32" customFormat="1" ht="17.45" customHeight="1">
      <c r="A413" s="71" t="s">
        <v>503</v>
      </c>
      <c r="B413" s="32" t="s">
        <v>46</v>
      </c>
      <c r="C413" s="32">
        <v>419</v>
      </c>
      <c r="D413" s="32" t="s">
        <v>29</v>
      </c>
      <c r="E413" s="32" t="s">
        <v>524</v>
      </c>
      <c r="F413" s="32">
        <v>3970</v>
      </c>
      <c r="G413" s="32" t="s">
        <v>31</v>
      </c>
      <c r="H413" s="32">
        <v>984</v>
      </c>
      <c r="I413" s="32">
        <f>H413/F413</f>
        <v>0.24785894206549119</v>
      </c>
      <c r="J413" s="32">
        <v>0.38</v>
      </c>
      <c r="K413" s="32" t="s">
        <v>32</v>
      </c>
      <c r="L413" s="32" t="s">
        <v>61</v>
      </c>
      <c r="M413" s="32" t="s">
        <v>61</v>
      </c>
      <c r="N413" s="32" t="s">
        <v>61</v>
      </c>
      <c r="O413" s="32" t="s">
        <v>61</v>
      </c>
      <c r="P413" s="32" t="s">
        <v>48</v>
      </c>
      <c r="Q413" s="32" t="s">
        <v>530</v>
      </c>
      <c r="R413" s="32" t="s">
        <v>36</v>
      </c>
      <c r="S413" s="32">
        <v>2009</v>
      </c>
      <c r="T413" s="32">
        <v>2009</v>
      </c>
      <c r="U413" s="32" t="s">
        <v>519</v>
      </c>
      <c r="V413" s="32">
        <v>1</v>
      </c>
      <c r="W413" s="43" t="s">
        <v>38</v>
      </c>
      <c r="X413" s="43" t="s">
        <v>38</v>
      </c>
      <c r="Y413" s="43" t="s">
        <v>38</v>
      </c>
      <c r="Z413" s="43" t="s">
        <v>38</v>
      </c>
      <c r="AA413" s="43" t="s">
        <v>38</v>
      </c>
    </row>
    <row r="414" spans="1:27" s="32" customFormat="1" ht="17.45" customHeight="1">
      <c r="A414" s="71" t="s">
        <v>503</v>
      </c>
      <c r="B414" s="32" t="s">
        <v>46</v>
      </c>
      <c r="C414" s="32">
        <v>360</v>
      </c>
      <c r="D414" s="32" t="s">
        <v>29</v>
      </c>
      <c r="E414" s="32" t="s">
        <v>511</v>
      </c>
      <c r="F414" s="32">
        <v>3954</v>
      </c>
      <c r="G414" s="32" t="s">
        <v>31</v>
      </c>
      <c r="H414" s="32">
        <v>158</v>
      </c>
      <c r="I414" s="32">
        <f>H414/F414</f>
        <v>3.9959534648457258E-2</v>
      </c>
      <c r="J414" s="32">
        <v>1.02</v>
      </c>
      <c r="K414" s="32" t="s">
        <v>32</v>
      </c>
      <c r="L414" s="32" t="s">
        <v>61</v>
      </c>
      <c r="M414" s="32" t="s">
        <v>61</v>
      </c>
      <c r="N414" s="32" t="s">
        <v>61</v>
      </c>
      <c r="O414" s="32" t="s">
        <v>61</v>
      </c>
      <c r="P414" s="32" t="s">
        <v>48</v>
      </c>
      <c r="Q414" s="32" t="s">
        <v>530</v>
      </c>
      <c r="R414" s="32" t="s">
        <v>36</v>
      </c>
      <c r="S414" s="32">
        <v>2010</v>
      </c>
      <c r="T414" s="32">
        <v>2010</v>
      </c>
      <c r="U414" s="32" t="s">
        <v>506</v>
      </c>
      <c r="V414" s="32">
        <v>1</v>
      </c>
      <c r="W414" s="43" t="s">
        <v>38</v>
      </c>
      <c r="X414" s="43" t="s">
        <v>38</v>
      </c>
      <c r="Y414" s="43" t="s">
        <v>38</v>
      </c>
      <c r="Z414" s="43" t="s">
        <v>38</v>
      </c>
      <c r="AA414" s="43" t="s">
        <v>38</v>
      </c>
    </row>
    <row r="415" spans="1:27" s="32" customFormat="1" ht="17.45" customHeight="1">
      <c r="A415" s="71" t="s">
        <v>503</v>
      </c>
      <c r="B415" s="32" t="s">
        <v>46</v>
      </c>
      <c r="C415" s="32">
        <v>720</v>
      </c>
      <c r="D415" s="32" t="s">
        <v>29</v>
      </c>
      <c r="E415" s="32" t="s">
        <v>525</v>
      </c>
      <c r="F415" s="32">
        <v>3533</v>
      </c>
      <c r="G415" s="32" t="s">
        <v>31</v>
      </c>
      <c r="H415" s="32">
        <v>1305</v>
      </c>
      <c r="I415" s="32">
        <f>H415/F415</f>
        <v>0.36937446928955564</v>
      </c>
      <c r="J415" s="32">
        <v>0.56000000000000005</v>
      </c>
      <c r="K415" s="32" t="s">
        <v>32</v>
      </c>
      <c r="L415" s="32" t="s">
        <v>61</v>
      </c>
      <c r="M415" s="32" t="s">
        <v>61</v>
      </c>
      <c r="N415" s="32" t="s">
        <v>61</v>
      </c>
      <c r="O415" s="32" t="s">
        <v>61</v>
      </c>
      <c r="P415" s="32" t="s">
        <v>48</v>
      </c>
      <c r="Q415" s="32" t="s">
        <v>530</v>
      </c>
      <c r="R415" s="32" t="s">
        <v>36</v>
      </c>
      <c r="S415" s="32">
        <v>2009</v>
      </c>
      <c r="T415" s="32">
        <v>2009</v>
      </c>
      <c r="U415" s="32" t="s">
        <v>519</v>
      </c>
      <c r="V415" s="32">
        <v>1</v>
      </c>
      <c r="W415" s="43" t="s">
        <v>38</v>
      </c>
      <c r="X415" s="43" t="s">
        <v>38</v>
      </c>
      <c r="Y415" s="43" t="s">
        <v>38</v>
      </c>
      <c r="Z415" s="43" t="s">
        <v>38</v>
      </c>
      <c r="AA415" s="43" t="s">
        <v>38</v>
      </c>
    </row>
    <row r="416" spans="1:27" s="32" customFormat="1" ht="17.45" customHeight="1">
      <c r="A416" s="71" t="s">
        <v>503</v>
      </c>
      <c r="B416" s="32" t="s">
        <v>46</v>
      </c>
      <c r="C416" s="32">
        <v>626</v>
      </c>
      <c r="D416" s="32" t="s">
        <v>29</v>
      </c>
      <c r="E416" s="32" t="s">
        <v>512</v>
      </c>
      <c r="F416" s="32">
        <v>3375</v>
      </c>
      <c r="G416" s="32" t="s">
        <v>31</v>
      </c>
      <c r="H416" s="32">
        <v>645</v>
      </c>
      <c r="I416" s="32">
        <f>H416/F416</f>
        <v>0.19111111111111112</v>
      </c>
      <c r="J416" s="32">
        <v>0.53</v>
      </c>
      <c r="K416" s="32" t="s">
        <v>32</v>
      </c>
      <c r="L416" s="32" t="s">
        <v>61</v>
      </c>
      <c r="M416" s="32" t="s">
        <v>61</v>
      </c>
      <c r="N416" s="32" t="s">
        <v>61</v>
      </c>
      <c r="O416" s="32" t="s">
        <v>61</v>
      </c>
      <c r="P416" s="32" t="s">
        <v>48</v>
      </c>
      <c r="Q416" s="32" t="s">
        <v>530</v>
      </c>
      <c r="R416" s="32" t="s">
        <v>36</v>
      </c>
      <c r="S416" s="32">
        <v>2010</v>
      </c>
      <c r="T416" s="32">
        <v>2010</v>
      </c>
      <c r="U416" s="32" t="s">
        <v>506</v>
      </c>
      <c r="V416" s="32">
        <v>1</v>
      </c>
      <c r="W416" s="43" t="s">
        <v>38</v>
      </c>
      <c r="X416" s="43" t="s">
        <v>38</v>
      </c>
      <c r="Y416" s="43" t="s">
        <v>38</v>
      </c>
      <c r="Z416" s="43" t="s">
        <v>38</v>
      </c>
      <c r="AA416" s="43" t="s">
        <v>38</v>
      </c>
    </row>
    <row r="417" spans="1:28" s="32" customFormat="1" ht="17.45" customHeight="1">
      <c r="A417" s="71" t="s">
        <v>503</v>
      </c>
      <c r="B417" s="32" t="s">
        <v>46</v>
      </c>
      <c r="C417" s="32">
        <v>548</v>
      </c>
      <c r="D417" s="32" t="s">
        <v>29</v>
      </c>
      <c r="E417" s="32" t="s">
        <v>526</v>
      </c>
      <c r="F417" s="32">
        <v>6329</v>
      </c>
      <c r="G417" s="32" t="s">
        <v>31</v>
      </c>
      <c r="H417" s="32">
        <v>355</v>
      </c>
      <c r="I417" s="32">
        <f>H417/F417</f>
        <v>5.609100963817349E-2</v>
      </c>
      <c r="J417" s="32">
        <v>0.98</v>
      </c>
      <c r="K417" s="32" t="s">
        <v>32</v>
      </c>
      <c r="L417" s="32" t="s">
        <v>61</v>
      </c>
      <c r="M417" s="32" t="s">
        <v>61</v>
      </c>
      <c r="N417" s="32" t="s">
        <v>61</v>
      </c>
      <c r="O417" s="32" t="s">
        <v>61</v>
      </c>
      <c r="P417" s="32" t="s">
        <v>48</v>
      </c>
      <c r="Q417" s="32" t="s">
        <v>530</v>
      </c>
      <c r="R417" s="32" t="s">
        <v>36</v>
      </c>
      <c r="S417" s="32">
        <v>2009</v>
      </c>
      <c r="T417" s="32">
        <v>2009</v>
      </c>
      <c r="U417" s="32" t="s">
        <v>519</v>
      </c>
      <c r="V417" s="32">
        <v>1</v>
      </c>
      <c r="W417" s="43" t="s">
        <v>38</v>
      </c>
      <c r="X417" s="43" t="s">
        <v>38</v>
      </c>
      <c r="Y417" s="43" t="s">
        <v>38</v>
      </c>
      <c r="Z417" s="43" t="s">
        <v>38</v>
      </c>
      <c r="AA417" s="43" t="s">
        <v>38</v>
      </c>
    </row>
    <row r="418" spans="1:28" s="32" customFormat="1" ht="17.45" customHeight="1">
      <c r="A418" s="71" t="s">
        <v>503</v>
      </c>
      <c r="B418" s="32" t="s">
        <v>46</v>
      </c>
      <c r="C418" s="32">
        <v>267</v>
      </c>
      <c r="D418" s="32" t="s">
        <v>29</v>
      </c>
      <c r="E418" s="32" t="s">
        <v>513</v>
      </c>
      <c r="F418" s="32">
        <v>4684</v>
      </c>
      <c r="G418" s="32" t="s">
        <v>31</v>
      </c>
      <c r="H418" s="32">
        <v>0</v>
      </c>
      <c r="I418" s="32">
        <f>H418/F418</f>
        <v>0</v>
      </c>
      <c r="J418" s="32" t="s">
        <v>61</v>
      </c>
      <c r="K418" s="32" t="s">
        <v>32</v>
      </c>
      <c r="L418" s="32" t="s">
        <v>61</v>
      </c>
      <c r="M418" s="32" t="s">
        <v>61</v>
      </c>
      <c r="N418" s="32" t="s">
        <v>61</v>
      </c>
      <c r="O418" s="32" t="s">
        <v>61</v>
      </c>
      <c r="P418" s="32" t="s">
        <v>48</v>
      </c>
      <c r="Q418" s="32" t="s">
        <v>530</v>
      </c>
      <c r="R418" s="32" t="s">
        <v>36</v>
      </c>
      <c r="S418" s="32">
        <v>2010</v>
      </c>
      <c r="T418" s="32">
        <v>2010</v>
      </c>
      <c r="U418" s="32" t="s">
        <v>506</v>
      </c>
      <c r="V418" s="32">
        <v>1</v>
      </c>
      <c r="W418" s="43" t="s">
        <v>38</v>
      </c>
      <c r="X418" s="43" t="s">
        <v>38</v>
      </c>
      <c r="Y418" s="43" t="s">
        <v>38</v>
      </c>
      <c r="Z418" s="43" t="s">
        <v>38</v>
      </c>
      <c r="AA418" s="43" t="s">
        <v>38</v>
      </c>
    </row>
    <row r="419" spans="1:28" s="32" customFormat="1" ht="17.45" customHeight="1">
      <c r="A419" s="71" t="s">
        <v>503</v>
      </c>
      <c r="B419" s="32" t="s">
        <v>46</v>
      </c>
      <c r="C419" s="32">
        <v>812</v>
      </c>
      <c r="D419" s="32" t="s">
        <v>29</v>
      </c>
      <c r="E419" s="32" t="s">
        <v>527</v>
      </c>
      <c r="F419" s="32">
        <v>6774</v>
      </c>
      <c r="G419" s="32" t="s">
        <v>31</v>
      </c>
      <c r="H419" s="32">
        <v>1855</v>
      </c>
      <c r="I419" s="32">
        <f>H419/F419</f>
        <v>0.27384115736640097</v>
      </c>
      <c r="J419" s="32">
        <v>0.48</v>
      </c>
      <c r="K419" s="32" t="s">
        <v>32</v>
      </c>
      <c r="L419" s="32" t="s">
        <v>61</v>
      </c>
      <c r="M419" s="32" t="s">
        <v>61</v>
      </c>
      <c r="N419" s="32" t="s">
        <v>61</v>
      </c>
      <c r="O419" s="32" t="s">
        <v>61</v>
      </c>
      <c r="P419" s="32" t="s">
        <v>48</v>
      </c>
      <c r="Q419" s="32" t="s">
        <v>530</v>
      </c>
      <c r="R419" s="32" t="s">
        <v>36</v>
      </c>
      <c r="S419" s="32">
        <v>2009</v>
      </c>
      <c r="T419" s="32">
        <v>2009</v>
      </c>
      <c r="U419" s="32" t="s">
        <v>519</v>
      </c>
      <c r="V419" s="32">
        <v>1</v>
      </c>
      <c r="W419" s="43" t="s">
        <v>38</v>
      </c>
      <c r="X419" s="43" t="s">
        <v>38</v>
      </c>
      <c r="Y419" s="43" t="s">
        <v>38</v>
      </c>
      <c r="Z419" s="43" t="s">
        <v>38</v>
      </c>
      <c r="AA419" s="43" t="s">
        <v>38</v>
      </c>
    </row>
    <row r="420" spans="1:28" s="32" customFormat="1" ht="17.45" customHeight="1">
      <c r="A420" s="71" t="s">
        <v>503</v>
      </c>
      <c r="B420" s="32" t="s">
        <v>46</v>
      </c>
      <c r="C420" s="32">
        <v>461</v>
      </c>
      <c r="D420" s="32" t="s">
        <v>29</v>
      </c>
      <c r="E420" s="32" t="s">
        <v>514</v>
      </c>
      <c r="F420" s="32">
        <v>6772</v>
      </c>
      <c r="G420" s="32" t="s">
        <v>31</v>
      </c>
      <c r="H420" s="32">
        <v>1159</v>
      </c>
      <c r="I420" s="32">
        <f>H420/F420</f>
        <v>0.17114589486119314</v>
      </c>
      <c r="J420" s="32">
        <v>0.9</v>
      </c>
      <c r="K420" s="32" t="s">
        <v>32</v>
      </c>
      <c r="L420" s="32" t="s">
        <v>61</v>
      </c>
      <c r="M420" s="32" t="s">
        <v>61</v>
      </c>
      <c r="N420" s="32" t="s">
        <v>61</v>
      </c>
      <c r="O420" s="32" t="s">
        <v>61</v>
      </c>
      <c r="P420" s="32" t="s">
        <v>48</v>
      </c>
      <c r="Q420" s="32" t="s">
        <v>530</v>
      </c>
      <c r="R420" s="32" t="s">
        <v>36</v>
      </c>
      <c r="S420" s="32">
        <v>2010</v>
      </c>
      <c r="T420" s="32">
        <v>2010</v>
      </c>
      <c r="U420" s="32" t="s">
        <v>506</v>
      </c>
      <c r="V420" s="32">
        <v>1</v>
      </c>
      <c r="W420" s="43" t="s">
        <v>38</v>
      </c>
      <c r="X420" s="43" t="s">
        <v>38</v>
      </c>
      <c r="Y420" s="43" t="s">
        <v>38</v>
      </c>
      <c r="Z420" s="43" t="s">
        <v>38</v>
      </c>
      <c r="AA420" s="43" t="s">
        <v>38</v>
      </c>
    </row>
    <row r="421" spans="1:28" ht="17.45" customHeight="1">
      <c r="A421" s="71" t="s">
        <v>503</v>
      </c>
      <c r="B421" s="32" t="s">
        <v>46</v>
      </c>
      <c r="C421" s="32">
        <v>648</v>
      </c>
      <c r="D421" s="32" t="s">
        <v>29</v>
      </c>
      <c r="E421" s="32" t="s">
        <v>528</v>
      </c>
      <c r="F421" s="32">
        <v>4152</v>
      </c>
      <c r="G421" s="32" t="s">
        <v>31</v>
      </c>
      <c r="H421" s="32">
        <v>4429</v>
      </c>
      <c r="I421" s="32">
        <f>H421/F421</f>
        <v>1.0667148362235068</v>
      </c>
      <c r="J421" s="32">
        <v>0.5</v>
      </c>
      <c r="K421" s="32" t="s">
        <v>32</v>
      </c>
      <c r="L421" s="32" t="s">
        <v>61</v>
      </c>
      <c r="M421" s="32" t="s">
        <v>61</v>
      </c>
      <c r="N421" s="32" t="s">
        <v>61</v>
      </c>
      <c r="O421" s="32" t="s">
        <v>61</v>
      </c>
      <c r="P421" s="32" t="s">
        <v>48</v>
      </c>
      <c r="Q421" s="32" t="s">
        <v>530</v>
      </c>
      <c r="R421" s="32" t="s">
        <v>36</v>
      </c>
      <c r="S421" s="32">
        <v>2009</v>
      </c>
      <c r="T421" s="32">
        <v>2009</v>
      </c>
      <c r="U421" s="32" t="s">
        <v>519</v>
      </c>
      <c r="V421" s="32">
        <v>1</v>
      </c>
      <c r="W421" s="43" t="s">
        <v>38</v>
      </c>
      <c r="X421" s="43" t="s">
        <v>38</v>
      </c>
      <c r="Y421" s="43" t="s">
        <v>38</v>
      </c>
      <c r="Z421" s="43" t="s">
        <v>38</v>
      </c>
      <c r="AA421" s="43" t="s">
        <v>38</v>
      </c>
      <c r="AB421" s="32"/>
    </row>
    <row r="422" spans="1:28" ht="17.45" customHeight="1">
      <c r="A422" s="71" t="s">
        <v>503</v>
      </c>
      <c r="B422" s="32" t="s">
        <v>46</v>
      </c>
      <c r="C422" s="32">
        <v>836</v>
      </c>
      <c r="D422" s="32" t="s">
        <v>29</v>
      </c>
      <c r="E422" s="32" t="s">
        <v>515</v>
      </c>
      <c r="F422" s="32">
        <v>3557</v>
      </c>
      <c r="G422" s="32" t="s">
        <v>31</v>
      </c>
      <c r="H422" s="32">
        <v>1445</v>
      </c>
      <c r="I422" s="32">
        <f>H422/F422</f>
        <v>0.40624121450660672</v>
      </c>
      <c r="J422" s="32">
        <v>0.54</v>
      </c>
      <c r="K422" s="32" t="s">
        <v>32</v>
      </c>
      <c r="L422" s="32" t="s">
        <v>61</v>
      </c>
      <c r="M422" s="32" t="s">
        <v>61</v>
      </c>
      <c r="N422" s="32" t="s">
        <v>61</v>
      </c>
      <c r="O422" s="32" t="s">
        <v>61</v>
      </c>
      <c r="P422" s="32" t="s">
        <v>48</v>
      </c>
      <c r="Q422" s="32" t="s">
        <v>530</v>
      </c>
      <c r="R422" s="32" t="s">
        <v>36</v>
      </c>
      <c r="S422" s="32">
        <v>2010</v>
      </c>
      <c r="T422" s="32">
        <v>2010</v>
      </c>
      <c r="U422" s="32" t="s">
        <v>506</v>
      </c>
      <c r="V422" s="32">
        <v>1</v>
      </c>
      <c r="W422" s="43" t="s">
        <v>38</v>
      </c>
      <c r="X422" s="43" t="s">
        <v>38</v>
      </c>
      <c r="Y422" s="43" t="s">
        <v>38</v>
      </c>
      <c r="Z422" s="43" t="s">
        <v>38</v>
      </c>
      <c r="AA422" s="43" t="s">
        <v>38</v>
      </c>
      <c r="AB422" s="32"/>
    </row>
    <row r="423" spans="1:28" ht="17.45" customHeight="1">
      <c r="A423" s="71" t="s">
        <v>503</v>
      </c>
      <c r="B423" s="32" t="s">
        <v>46</v>
      </c>
      <c r="C423" s="32">
        <v>5483</v>
      </c>
      <c r="D423" s="32" t="s">
        <v>29</v>
      </c>
      <c r="E423" s="32" t="s">
        <v>529</v>
      </c>
      <c r="F423" s="32">
        <v>54839</v>
      </c>
      <c r="G423" s="32" t="s">
        <v>31</v>
      </c>
      <c r="H423" s="32">
        <v>10677</v>
      </c>
      <c r="I423" s="32">
        <f>H423/F423</f>
        <v>0.19469720454421124</v>
      </c>
      <c r="J423" s="32">
        <v>0.28999999999999998</v>
      </c>
      <c r="K423" s="32" t="s">
        <v>32</v>
      </c>
      <c r="L423" s="32" t="s">
        <v>61</v>
      </c>
      <c r="M423" s="32" t="s">
        <v>61</v>
      </c>
      <c r="N423" s="32" t="s">
        <v>61</v>
      </c>
      <c r="O423" s="32" t="s">
        <v>61</v>
      </c>
      <c r="P423" s="32" t="s">
        <v>48</v>
      </c>
      <c r="Q423" s="32" t="s">
        <v>530</v>
      </c>
      <c r="R423" s="32" t="s">
        <v>36</v>
      </c>
      <c r="S423" s="32">
        <v>2009</v>
      </c>
      <c r="T423" s="32">
        <v>2009</v>
      </c>
      <c r="U423" s="32" t="s">
        <v>519</v>
      </c>
      <c r="V423" s="32">
        <v>1</v>
      </c>
      <c r="W423" s="43" t="s">
        <v>38</v>
      </c>
      <c r="X423" s="43" t="s">
        <v>38</v>
      </c>
      <c r="Y423" s="43" t="s">
        <v>38</v>
      </c>
      <c r="Z423" s="43" t="s">
        <v>38</v>
      </c>
      <c r="AA423" s="43" t="s">
        <v>38</v>
      </c>
      <c r="AB423" s="32"/>
    </row>
    <row r="424" spans="1:28" ht="17.45" customHeight="1">
      <c r="A424" s="71" t="s">
        <v>503</v>
      </c>
      <c r="B424" s="32" t="s">
        <v>46</v>
      </c>
      <c r="C424" s="32">
        <v>5398</v>
      </c>
      <c r="D424" s="32" t="s">
        <v>29</v>
      </c>
      <c r="E424" s="32" t="s">
        <v>516</v>
      </c>
      <c r="F424" s="32">
        <v>51223</v>
      </c>
      <c r="G424" s="32" t="s">
        <v>31</v>
      </c>
      <c r="H424" s="32">
        <v>4775</v>
      </c>
      <c r="I424" s="32">
        <f>H424/F424</f>
        <v>9.32198426488101E-2</v>
      </c>
      <c r="J424" s="32">
        <v>0.36</v>
      </c>
      <c r="K424" s="32" t="s">
        <v>32</v>
      </c>
      <c r="L424" s="32" t="s">
        <v>61</v>
      </c>
      <c r="M424" s="32" t="s">
        <v>61</v>
      </c>
      <c r="N424" s="32" t="s">
        <v>61</v>
      </c>
      <c r="O424" s="32" t="s">
        <v>61</v>
      </c>
      <c r="P424" s="32" t="s">
        <v>48</v>
      </c>
      <c r="Q424" s="32" t="s">
        <v>530</v>
      </c>
      <c r="R424" s="32" t="s">
        <v>36</v>
      </c>
      <c r="S424" s="32">
        <v>2010</v>
      </c>
      <c r="T424" s="32">
        <v>2010</v>
      </c>
      <c r="U424" s="32" t="s">
        <v>506</v>
      </c>
      <c r="V424" s="32">
        <v>1</v>
      </c>
      <c r="W424" s="43" t="s">
        <v>38</v>
      </c>
      <c r="X424" s="43" t="s">
        <v>38</v>
      </c>
      <c r="Y424" s="43" t="s">
        <v>38</v>
      </c>
      <c r="Z424" s="43" t="s">
        <v>38</v>
      </c>
      <c r="AA424" s="43" t="s">
        <v>38</v>
      </c>
      <c r="AB424" s="32"/>
    </row>
    <row r="425" spans="1:28" ht="17.45" customHeight="1">
      <c r="A425" s="71" t="s">
        <v>503</v>
      </c>
      <c r="B425" s="32" t="s">
        <v>137</v>
      </c>
      <c r="C425" s="32">
        <v>524</v>
      </c>
      <c r="D425" s="32" t="s">
        <v>29</v>
      </c>
      <c r="E425" s="32" t="s">
        <v>504</v>
      </c>
      <c r="F425" s="32">
        <v>5615</v>
      </c>
      <c r="G425" s="32" t="s">
        <v>31</v>
      </c>
      <c r="H425" s="32">
        <v>411</v>
      </c>
      <c r="I425" s="32">
        <f>H425/F425</f>
        <v>7.3196794300979515E-2</v>
      </c>
      <c r="J425" s="32">
        <v>0.88</v>
      </c>
      <c r="K425" s="32" t="s">
        <v>32</v>
      </c>
      <c r="L425" s="32" t="s">
        <v>61</v>
      </c>
      <c r="M425" s="32" t="s">
        <v>61</v>
      </c>
      <c r="N425" s="32" t="s">
        <v>61</v>
      </c>
      <c r="O425" s="32" t="s">
        <v>61</v>
      </c>
      <c r="P425" s="32" t="s">
        <v>48</v>
      </c>
      <c r="Q425" s="32" t="s">
        <v>505</v>
      </c>
      <c r="R425" s="32" t="s">
        <v>36</v>
      </c>
      <c r="S425" s="57">
        <v>2010</v>
      </c>
      <c r="T425" s="57">
        <v>2010</v>
      </c>
      <c r="U425" s="57" t="s">
        <v>506</v>
      </c>
      <c r="V425" s="32">
        <v>1</v>
      </c>
      <c r="W425" s="43" t="s">
        <v>38</v>
      </c>
      <c r="X425" s="43" t="s">
        <v>38</v>
      </c>
      <c r="Y425" s="43" t="s">
        <v>38</v>
      </c>
      <c r="Z425" s="43" t="s">
        <v>38</v>
      </c>
      <c r="AA425" s="43" t="s">
        <v>38</v>
      </c>
      <c r="AB425" s="32"/>
    </row>
    <row r="426" spans="1:28" ht="17.45" customHeight="1">
      <c r="A426" s="71" t="s">
        <v>503</v>
      </c>
      <c r="B426" s="32" t="s">
        <v>137</v>
      </c>
      <c r="C426" s="32">
        <v>563</v>
      </c>
      <c r="D426" s="32" t="s">
        <v>29</v>
      </c>
      <c r="E426" s="32" t="s">
        <v>507</v>
      </c>
      <c r="F426" s="32">
        <v>8294</v>
      </c>
      <c r="G426" s="32" t="s">
        <v>31</v>
      </c>
      <c r="H426" s="32">
        <v>140</v>
      </c>
      <c r="I426" s="32">
        <f>H426/F426</f>
        <v>1.6879672052085844E-2</v>
      </c>
      <c r="J426" s="32">
        <v>0.95</v>
      </c>
      <c r="K426" s="32" t="s">
        <v>32</v>
      </c>
      <c r="L426" s="32" t="s">
        <v>61</v>
      </c>
      <c r="M426" s="32" t="s">
        <v>61</v>
      </c>
      <c r="N426" s="32" t="s">
        <v>61</v>
      </c>
      <c r="O426" s="32" t="s">
        <v>61</v>
      </c>
      <c r="P426" s="32" t="s">
        <v>48</v>
      </c>
      <c r="Q426" s="32" t="s">
        <v>505</v>
      </c>
      <c r="R426" s="32" t="s">
        <v>36</v>
      </c>
      <c r="S426" s="57">
        <v>2010</v>
      </c>
      <c r="T426" s="57">
        <v>2010</v>
      </c>
      <c r="U426" s="57" t="s">
        <v>506</v>
      </c>
      <c r="V426" s="32">
        <v>1</v>
      </c>
      <c r="W426" s="43" t="s">
        <v>38</v>
      </c>
      <c r="X426" s="43" t="s">
        <v>38</v>
      </c>
      <c r="Y426" s="43" t="s">
        <v>38</v>
      </c>
      <c r="Z426" s="43" t="s">
        <v>38</v>
      </c>
      <c r="AA426" s="43" t="s">
        <v>38</v>
      </c>
      <c r="AB426" s="32"/>
    </row>
    <row r="427" spans="1:28" ht="17.45" customHeight="1">
      <c r="A427" s="71" t="s">
        <v>503</v>
      </c>
      <c r="B427" s="32" t="s">
        <v>137</v>
      </c>
      <c r="C427" s="32">
        <v>700</v>
      </c>
      <c r="D427" s="32" t="s">
        <v>29</v>
      </c>
      <c r="E427" s="32" t="s">
        <v>508</v>
      </c>
      <c r="F427" s="32">
        <v>7458</v>
      </c>
      <c r="G427" s="32" t="s">
        <v>31</v>
      </c>
      <c r="H427" s="32">
        <v>2722</v>
      </c>
      <c r="I427" s="32">
        <f>H427/F427</f>
        <v>0.36497720568517028</v>
      </c>
      <c r="J427" s="32">
        <v>0.38</v>
      </c>
      <c r="K427" s="32" t="s">
        <v>32</v>
      </c>
      <c r="L427" s="32" t="s">
        <v>61</v>
      </c>
      <c r="M427" s="32" t="s">
        <v>61</v>
      </c>
      <c r="N427" s="32" t="s">
        <v>61</v>
      </c>
      <c r="O427" s="32" t="s">
        <v>61</v>
      </c>
      <c r="P427" s="32" t="s">
        <v>48</v>
      </c>
      <c r="Q427" s="32" t="s">
        <v>505</v>
      </c>
      <c r="R427" s="32" t="s">
        <v>36</v>
      </c>
      <c r="S427" s="32">
        <v>2010</v>
      </c>
      <c r="T427" s="32">
        <v>2010</v>
      </c>
      <c r="U427" s="57" t="s">
        <v>506</v>
      </c>
      <c r="V427" s="32">
        <v>1</v>
      </c>
      <c r="W427" s="43" t="s">
        <v>38</v>
      </c>
      <c r="X427" s="43" t="s">
        <v>38</v>
      </c>
      <c r="Y427" s="43" t="s">
        <v>38</v>
      </c>
      <c r="Z427" s="43" t="s">
        <v>38</v>
      </c>
      <c r="AA427" s="43" t="s">
        <v>38</v>
      </c>
      <c r="AB427" s="32"/>
    </row>
    <row r="428" spans="1:28" ht="17.45" customHeight="1">
      <c r="A428" s="57" t="s">
        <v>503</v>
      </c>
      <c r="B428" s="32" t="s">
        <v>137</v>
      </c>
      <c r="C428" s="32">
        <v>714</v>
      </c>
      <c r="D428" s="32" t="s">
        <v>29</v>
      </c>
      <c r="E428" s="32" t="s">
        <v>509</v>
      </c>
      <c r="F428" s="32">
        <v>4233</v>
      </c>
      <c r="G428" s="32" t="s">
        <v>31</v>
      </c>
      <c r="H428" s="32">
        <v>2852</v>
      </c>
      <c r="I428" s="32">
        <f>H428/F428</f>
        <v>0.67375383888495155</v>
      </c>
      <c r="J428" s="32">
        <v>0.31</v>
      </c>
      <c r="K428" s="32" t="s">
        <v>32</v>
      </c>
      <c r="L428" s="32" t="s">
        <v>61</v>
      </c>
      <c r="M428" s="32" t="s">
        <v>61</v>
      </c>
      <c r="N428" s="32" t="s">
        <v>61</v>
      </c>
      <c r="O428" s="32" t="s">
        <v>61</v>
      </c>
      <c r="P428" s="32" t="s">
        <v>48</v>
      </c>
      <c r="Q428" s="32" t="s">
        <v>505</v>
      </c>
      <c r="R428" s="32" t="s">
        <v>36</v>
      </c>
      <c r="S428" s="32">
        <v>2010</v>
      </c>
      <c r="T428" s="32">
        <v>2010</v>
      </c>
      <c r="U428" s="32" t="s">
        <v>506</v>
      </c>
      <c r="V428" s="32">
        <v>1</v>
      </c>
      <c r="W428" s="43" t="s">
        <v>38</v>
      </c>
      <c r="X428" s="43" t="s">
        <v>38</v>
      </c>
      <c r="Y428" s="43" t="s">
        <v>38</v>
      </c>
      <c r="Z428" s="43" t="s">
        <v>38</v>
      </c>
      <c r="AA428" s="43" t="s">
        <v>38</v>
      </c>
      <c r="AB428" s="32"/>
    </row>
    <row r="429" spans="1:28" ht="17.45" customHeight="1">
      <c r="A429" s="57" t="s">
        <v>503</v>
      </c>
      <c r="B429" s="32" t="s">
        <v>137</v>
      </c>
      <c r="C429" s="32">
        <v>348</v>
      </c>
      <c r="D429" s="32" t="s">
        <v>29</v>
      </c>
      <c r="E429" s="32" t="s">
        <v>510</v>
      </c>
      <c r="F429" s="32">
        <v>3283</v>
      </c>
      <c r="G429" s="32" t="s">
        <v>31</v>
      </c>
      <c r="H429" s="32">
        <v>545</v>
      </c>
      <c r="I429" s="32">
        <f>H429/F429</f>
        <v>0.16600670118793787</v>
      </c>
      <c r="J429" s="32">
        <v>0.74</v>
      </c>
      <c r="K429" s="32" t="s">
        <v>32</v>
      </c>
      <c r="L429" s="32" t="s">
        <v>61</v>
      </c>
      <c r="M429" s="32" t="s">
        <v>61</v>
      </c>
      <c r="N429" s="32" t="s">
        <v>61</v>
      </c>
      <c r="O429" s="32" t="s">
        <v>61</v>
      </c>
      <c r="P429" s="32" t="s">
        <v>48</v>
      </c>
      <c r="Q429" s="32" t="s">
        <v>505</v>
      </c>
      <c r="R429" s="32" t="s">
        <v>36</v>
      </c>
      <c r="S429" s="32">
        <v>2010</v>
      </c>
      <c r="T429" s="32">
        <v>2010</v>
      </c>
      <c r="U429" s="32" t="s">
        <v>506</v>
      </c>
      <c r="V429" s="32">
        <v>1</v>
      </c>
      <c r="W429" s="43" t="s">
        <v>38</v>
      </c>
      <c r="X429" s="43" t="s">
        <v>38</v>
      </c>
      <c r="Y429" s="43" t="s">
        <v>38</v>
      </c>
      <c r="Z429" s="43" t="s">
        <v>38</v>
      </c>
      <c r="AA429" s="43" t="s">
        <v>38</v>
      </c>
      <c r="AB429" s="32"/>
    </row>
    <row r="430" spans="1:28" ht="17.45" customHeight="1">
      <c r="A430" s="57" t="s">
        <v>503</v>
      </c>
      <c r="B430" s="32" t="s">
        <v>137</v>
      </c>
      <c r="C430" s="32">
        <v>360</v>
      </c>
      <c r="D430" s="32" t="s">
        <v>29</v>
      </c>
      <c r="E430" s="32" t="s">
        <v>511</v>
      </c>
      <c r="F430" s="32">
        <v>3954</v>
      </c>
      <c r="G430" s="32" t="s">
        <v>31</v>
      </c>
      <c r="H430" s="32">
        <v>350</v>
      </c>
      <c r="I430" s="32">
        <f>H430/F430</f>
        <v>8.8517956499747086E-2</v>
      </c>
      <c r="J430" s="32">
        <v>1.03</v>
      </c>
      <c r="K430" s="32" t="s">
        <v>32</v>
      </c>
      <c r="L430" s="32" t="s">
        <v>61</v>
      </c>
      <c r="M430" s="32" t="s">
        <v>61</v>
      </c>
      <c r="N430" s="32" t="s">
        <v>61</v>
      </c>
      <c r="O430" s="32" t="s">
        <v>61</v>
      </c>
      <c r="P430" s="32" t="s">
        <v>48</v>
      </c>
      <c r="Q430" s="32" t="s">
        <v>505</v>
      </c>
      <c r="R430" s="32" t="s">
        <v>36</v>
      </c>
      <c r="S430" s="32">
        <v>2010</v>
      </c>
      <c r="T430" s="32">
        <v>2010</v>
      </c>
      <c r="U430" s="32" t="s">
        <v>506</v>
      </c>
      <c r="V430" s="32">
        <v>1</v>
      </c>
      <c r="W430" s="43" t="s">
        <v>38</v>
      </c>
      <c r="X430" s="43" t="s">
        <v>38</v>
      </c>
      <c r="Y430" s="43" t="s">
        <v>38</v>
      </c>
      <c r="Z430" s="43" t="s">
        <v>38</v>
      </c>
      <c r="AA430" s="43" t="s">
        <v>38</v>
      </c>
      <c r="AB430" s="32"/>
    </row>
    <row r="431" spans="1:28" ht="17.45" customHeight="1">
      <c r="A431" s="57" t="s">
        <v>503</v>
      </c>
      <c r="B431" s="32" t="s">
        <v>137</v>
      </c>
      <c r="C431" s="32">
        <v>626</v>
      </c>
      <c r="D431" s="32" t="s">
        <v>29</v>
      </c>
      <c r="E431" s="32" t="s">
        <v>512</v>
      </c>
      <c r="F431" s="32">
        <v>3375</v>
      </c>
      <c r="G431" s="32" t="s">
        <v>31</v>
      </c>
      <c r="H431" s="32">
        <v>1746</v>
      </c>
      <c r="I431" s="32">
        <f>H431/F431</f>
        <v>0.51733333333333331</v>
      </c>
      <c r="J431" s="32">
        <v>0.37</v>
      </c>
      <c r="K431" s="32" t="s">
        <v>32</v>
      </c>
      <c r="L431" s="32" t="s">
        <v>61</v>
      </c>
      <c r="M431" s="32" t="s">
        <v>61</v>
      </c>
      <c r="N431" s="32" t="s">
        <v>61</v>
      </c>
      <c r="O431" s="32" t="s">
        <v>61</v>
      </c>
      <c r="P431" s="32" t="s">
        <v>48</v>
      </c>
      <c r="Q431" s="32" t="s">
        <v>505</v>
      </c>
      <c r="R431" s="32" t="s">
        <v>36</v>
      </c>
      <c r="S431" s="32">
        <v>2010</v>
      </c>
      <c r="T431" s="32">
        <v>2010</v>
      </c>
      <c r="U431" s="32" t="s">
        <v>506</v>
      </c>
      <c r="V431" s="32">
        <v>1</v>
      </c>
      <c r="W431" s="43" t="s">
        <v>38</v>
      </c>
      <c r="X431" s="43" t="s">
        <v>38</v>
      </c>
      <c r="Y431" s="43" t="s">
        <v>38</v>
      </c>
      <c r="Z431" s="43" t="s">
        <v>38</v>
      </c>
      <c r="AA431" s="43" t="s">
        <v>38</v>
      </c>
      <c r="AB431" s="32"/>
    </row>
    <row r="432" spans="1:28" ht="17.45" customHeight="1">
      <c r="A432" s="57" t="s">
        <v>503</v>
      </c>
      <c r="B432" s="32" t="s">
        <v>137</v>
      </c>
      <c r="C432" s="32">
        <v>267</v>
      </c>
      <c r="D432" s="32" t="s">
        <v>29</v>
      </c>
      <c r="E432" s="32" t="s">
        <v>513</v>
      </c>
      <c r="F432" s="32">
        <v>4684</v>
      </c>
      <c r="G432" s="32" t="s">
        <v>31</v>
      </c>
      <c r="H432" s="32">
        <v>476</v>
      </c>
      <c r="I432" s="32">
        <f>H432/F432</f>
        <v>0.10162254483347566</v>
      </c>
      <c r="J432" s="32">
        <v>0.57999999999999996</v>
      </c>
      <c r="K432" s="32" t="s">
        <v>32</v>
      </c>
      <c r="L432" s="32" t="s">
        <v>61</v>
      </c>
      <c r="M432" s="32" t="s">
        <v>61</v>
      </c>
      <c r="N432" s="32" t="s">
        <v>61</v>
      </c>
      <c r="O432" s="32" t="s">
        <v>61</v>
      </c>
      <c r="P432" s="32" t="s">
        <v>48</v>
      </c>
      <c r="Q432" s="32" t="s">
        <v>505</v>
      </c>
      <c r="R432" s="32" t="s">
        <v>36</v>
      </c>
      <c r="S432" s="32">
        <v>2010</v>
      </c>
      <c r="T432" s="32">
        <v>2010</v>
      </c>
      <c r="U432" s="32" t="s">
        <v>506</v>
      </c>
      <c r="V432" s="32">
        <v>1</v>
      </c>
      <c r="W432" s="43" t="s">
        <v>38</v>
      </c>
      <c r="X432" s="43" t="s">
        <v>38</v>
      </c>
      <c r="Y432" s="43" t="s">
        <v>38</v>
      </c>
      <c r="Z432" s="43" t="s">
        <v>38</v>
      </c>
      <c r="AA432" s="43" t="s">
        <v>38</v>
      </c>
      <c r="AB432" s="32"/>
    </row>
    <row r="433" spans="1:28" ht="17.45" customHeight="1">
      <c r="A433" s="57" t="s">
        <v>503</v>
      </c>
      <c r="B433" s="32" t="s">
        <v>137</v>
      </c>
      <c r="C433" s="32">
        <v>461</v>
      </c>
      <c r="D433" s="32" t="s">
        <v>29</v>
      </c>
      <c r="E433" s="32" t="s">
        <v>514</v>
      </c>
      <c r="F433" s="32">
        <v>6772</v>
      </c>
      <c r="G433" s="32" t="s">
        <v>31</v>
      </c>
      <c r="H433" s="32">
        <v>95</v>
      </c>
      <c r="I433" s="32">
        <f>H433/F433</f>
        <v>1.4028352037802717E-2</v>
      </c>
      <c r="J433" s="32">
        <v>1.1200000000000001</v>
      </c>
      <c r="K433" s="32" t="s">
        <v>32</v>
      </c>
      <c r="L433" s="32" t="s">
        <v>61</v>
      </c>
      <c r="M433" s="32" t="s">
        <v>61</v>
      </c>
      <c r="N433" s="32" t="s">
        <v>61</v>
      </c>
      <c r="O433" s="32" t="s">
        <v>61</v>
      </c>
      <c r="P433" s="32" t="s">
        <v>48</v>
      </c>
      <c r="Q433" s="32" t="s">
        <v>505</v>
      </c>
      <c r="R433" s="32" t="s">
        <v>36</v>
      </c>
      <c r="S433" s="32">
        <v>2010</v>
      </c>
      <c r="T433" s="32">
        <v>2010</v>
      </c>
      <c r="U433" s="32" t="s">
        <v>506</v>
      </c>
      <c r="V433" s="32">
        <v>1</v>
      </c>
      <c r="W433" s="43" t="s">
        <v>38</v>
      </c>
      <c r="X433" s="43" t="s">
        <v>38</v>
      </c>
      <c r="Y433" s="43" t="s">
        <v>38</v>
      </c>
      <c r="Z433" s="43" t="s">
        <v>38</v>
      </c>
      <c r="AA433" s="43" t="s">
        <v>38</v>
      </c>
      <c r="AB433" s="32"/>
    </row>
    <row r="434" spans="1:28" ht="17.45" customHeight="1">
      <c r="A434" s="57" t="s">
        <v>503</v>
      </c>
      <c r="B434" s="32" t="s">
        <v>137</v>
      </c>
      <c r="C434" s="32">
        <v>836</v>
      </c>
      <c r="D434" s="32" t="s">
        <v>29</v>
      </c>
      <c r="E434" s="32" t="s">
        <v>515</v>
      </c>
      <c r="F434" s="32">
        <v>3557</v>
      </c>
      <c r="G434" s="32" t="s">
        <v>31</v>
      </c>
      <c r="H434" s="32">
        <v>191</v>
      </c>
      <c r="I434" s="32">
        <f>H434/F434</f>
        <v>5.3696935619904414E-2</v>
      </c>
      <c r="J434" s="32">
        <v>0.44</v>
      </c>
      <c r="K434" s="32" t="s">
        <v>32</v>
      </c>
      <c r="L434" s="32" t="s">
        <v>61</v>
      </c>
      <c r="M434" s="32" t="s">
        <v>61</v>
      </c>
      <c r="N434" s="32" t="s">
        <v>61</v>
      </c>
      <c r="O434" s="32" t="s">
        <v>61</v>
      </c>
      <c r="P434" s="32" t="s">
        <v>48</v>
      </c>
      <c r="Q434" s="32" t="s">
        <v>505</v>
      </c>
      <c r="R434" s="32" t="s">
        <v>36</v>
      </c>
      <c r="S434" s="32">
        <v>2010</v>
      </c>
      <c r="T434" s="32">
        <v>2010</v>
      </c>
      <c r="U434" s="32" t="s">
        <v>506</v>
      </c>
      <c r="V434" s="32">
        <v>1</v>
      </c>
      <c r="W434" s="43" t="s">
        <v>38</v>
      </c>
      <c r="X434" s="43" t="s">
        <v>38</v>
      </c>
      <c r="Y434" s="43" t="s">
        <v>38</v>
      </c>
      <c r="Z434" s="43" t="s">
        <v>38</v>
      </c>
      <c r="AA434" s="43" t="s">
        <v>38</v>
      </c>
      <c r="AB434" s="32"/>
    </row>
    <row r="435" spans="1:28" ht="17.45" customHeight="1">
      <c r="A435" s="52" t="s">
        <v>503</v>
      </c>
      <c r="B435" s="43" t="s">
        <v>137</v>
      </c>
      <c r="C435" s="43">
        <v>5398</v>
      </c>
      <c r="D435" s="43" t="s">
        <v>29</v>
      </c>
      <c r="E435" s="43" t="s">
        <v>516</v>
      </c>
      <c r="F435" s="43">
        <v>51223</v>
      </c>
      <c r="G435" s="43" t="s">
        <v>31</v>
      </c>
      <c r="H435" s="43">
        <v>9529</v>
      </c>
      <c r="I435" s="32">
        <f>H435/F435</f>
        <v>0.1860297132147668</v>
      </c>
      <c r="J435" s="43">
        <v>0.28999999999999998</v>
      </c>
      <c r="K435" s="43" t="s">
        <v>32</v>
      </c>
      <c r="L435" s="43" t="s">
        <v>61</v>
      </c>
      <c r="M435" s="43" t="s">
        <v>61</v>
      </c>
      <c r="N435" s="43" t="s">
        <v>61</v>
      </c>
      <c r="O435" s="43" t="s">
        <v>61</v>
      </c>
      <c r="P435" s="43" t="s">
        <v>48</v>
      </c>
      <c r="Q435" s="43" t="s">
        <v>505</v>
      </c>
      <c r="R435" s="43" t="s">
        <v>36</v>
      </c>
      <c r="S435" s="43">
        <v>2010</v>
      </c>
      <c r="T435" s="43">
        <v>2010</v>
      </c>
      <c r="U435" s="43" t="s">
        <v>506</v>
      </c>
      <c r="V435" s="43">
        <v>1</v>
      </c>
      <c r="W435" s="43" t="s">
        <v>38</v>
      </c>
      <c r="X435" s="43" t="s">
        <v>38</v>
      </c>
      <c r="Y435" s="43" t="s">
        <v>38</v>
      </c>
      <c r="Z435" s="43" t="s">
        <v>38</v>
      </c>
      <c r="AA435" s="43" t="s">
        <v>38</v>
      </c>
    </row>
    <row r="436" spans="1:28" ht="17.45" customHeight="1">
      <c r="A436" s="57" t="s">
        <v>503</v>
      </c>
      <c r="B436" s="32" t="s">
        <v>114</v>
      </c>
      <c r="C436" s="32">
        <v>5483</v>
      </c>
      <c r="D436" s="32" t="s">
        <v>29</v>
      </c>
      <c r="E436" s="32" t="s">
        <v>529</v>
      </c>
      <c r="F436" s="32">
        <v>54839</v>
      </c>
      <c r="G436" s="32" t="s">
        <v>31</v>
      </c>
      <c r="H436" s="32">
        <v>1238</v>
      </c>
      <c r="I436" s="32">
        <f>H436/F436</f>
        <v>2.2575174602016811E-2</v>
      </c>
      <c r="J436" s="32">
        <v>0.19</v>
      </c>
      <c r="K436" s="32" t="s">
        <v>32</v>
      </c>
      <c r="L436" s="32" t="s">
        <v>61</v>
      </c>
      <c r="M436" s="32" t="s">
        <v>61</v>
      </c>
      <c r="N436" s="32" t="s">
        <v>61</v>
      </c>
      <c r="O436" s="32" t="s">
        <v>61</v>
      </c>
      <c r="P436" s="32" t="s">
        <v>48</v>
      </c>
      <c r="Q436" s="32" t="s">
        <v>531</v>
      </c>
      <c r="R436" s="32" t="s">
        <v>36</v>
      </c>
      <c r="S436" s="32">
        <v>2009</v>
      </c>
      <c r="T436" s="32">
        <v>2009</v>
      </c>
      <c r="U436" s="32" t="s">
        <v>519</v>
      </c>
      <c r="V436" s="32">
        <v>1</v>
      </c>
      <c r="W436" s="43" t="s">
        <v>38</v>
      </c>
      <c r="X436" s="43" t="s">
        <v>38</v>
      </c>
      <c r="Y436" s="43" t="s">
        <v>38</v>
      </c>
      <c r="Z436" s="43" t="s">
        <v>38</v>
      </c>
      <c r="AA436" s="43" t="s">
        <v>38</v>
      </c>
      <c r="AB436" s="32"/>
    </row>
    <row r="437" spans="1:28" ht="17.45" customHeight="1">
      <c r="A437" s="57" t="s">
        <v>503</v>
      </c>
      <c r="B437" s="32" t="s">
        <v>114</v>
      </c>
      <c r="C437" s="32">
        <v>5398</v>
      </c>
      <c r="D437" s="32" t="s">
        <v>29</v>
      </c>
      <c r="E437" s="32" t="s">
        <v>516</v>
      </c>
      <c r="F437" s="32">
        <v>51223</v>
      </c>
      <c r="G437" s="32" t="s">
        <v>31</v>
      </c>
      <c r="H437" s="32">
        <v>1759</v>
      </c>
      <c r="I437" s="32">
        <f>H437/F437</f>
        <v>3.4340042559006696E-2</v>
      </c>
      <c r="J437" s="32">
        <v>0.28999999999999998</v>
      </c>
      <c r="K437" s="32" t="s">
        <v>32</v>
      </c>
      <c r="L437" s="32" t="s">
        <v>61</v>
      </c>
      <c r="M437" s="32" t="s">
        <v>61</v>
      </c>
      <c r="N437" s="32" t="s">
        <v>61</v>
      </c>
      <c r="O437" s="32" t="s">
        <v>61</v>
      </c>
      <c r="P437" s="32" t="s">
        <v>48</v>
      </c>
      <c r="Q437" s="32" t="s">
        <v>531</v>
      </c>
      <c r="R437" s="32" t="s">
        <v>36</v>
      </c>
      <c r="S437" s="32">
        <v>2010</v>
      </c>
      <c r="T437" s="32">
        <v>2010</v>
      </c>
      <c r="U437" s="32" t="s">
        <v>506</v>
      </c>
      <c r="V437" s="32">
        <v>1</v>
      </c>
      <c r="W437" s="43" t="s">
        <v>38</v>
      </c>
      <c r="X437" s="43" t="s">
        <v>38</v>
      </c>
      <c r="Y437" s="43" t="s">
        <v>38</v>
      </c>
      <c r="Z437" s="43" t="s">
        <v>38</v>
      </c>
      <c r="AA437" s="43" t="s">
        <v>38</v>
      </c>
      <c r="AB437" s="32"/>
    </row>
    <row r="438" spans="1:28" ht="17.45" customHeight="1">
      <c r="A438" s="52" t="s">
        <v>532</v>
      </c>
      <c r="B438" s="43" t="s">
        <v>46</v>
      </c>
      <c r="C438" s="43" t="s">
        <v>34</v>
      </c>
      <c r="D438" s="43" t="s">
        <v>34</v>
      </c>
      <c r="E438" s="43" t="s">
        <v>533</v>
      </c>
      <c r="F438" s="32">
        <f>(8596+868)</f>
        <v>9464</v>
      </c>
      <c r="H438" s="43">
        <v>5362</v>
      </c>
      <c r="I438" s="32">
        <f>H438/F438</f>
        <v>0.56656804733727806</v>
      </c>
      <c r="J438" s="43">
        <v>0.5</v>
      </c>
      <c r="K438" s="43" t="s">
        <v>32</v>
      </c>
      <c r="L438" s="43">
        <v>1920</v>
      </c>
      <c r="M438" s="43">
        <v>12199</v>
      </c>
      <c r="N438" s="48">
        <f>L438/F438</f>
        <v>0.20287404902789519</v>
      </c>
      <c r="O438" s="48">
        <f>M438/F438</f>
        <v>1.2889898562975486</v>
      </c>
      <c r="P438" s="32">
        <v>1</v>
      </c>
      <c r="Q438" s="43" t="s">
        <v>534</v>
      </c>
      <c r="R438" s="43" t="s">
        <v>36</v>
      </c>
      <c r="S438" s="43">
        <v>2003</v>
      </c>
      <c r="T438" s="43">
        <v>2003</v>
      </c>
      <c r="U438" s="43" t="s">
        <v>281</v>
      </c>
      <c r="V438" s="43">
        <v>2</v>
      </c>
      <c r="W438" s="43" t="s">
        <v>38</v>
      </c>
      <c r="X438" s="43" t="s">
        <v>38</v>
      </c>
      <c r="Y438" s="43" t="s">
        <v>38</v>
      </c>
      <c r="Z438" s="43" t="s">
        <v>38</v>
      </c>
      <c r="AA438" s="43" t="s">
        <v>38</v>
      </c>
    </row>
    <row r="439" spans="1:28" ht="17.45" customHeight="1">
      <c r="A439" s="44" t="s">
        <v>532</v>
      </c>
      <c r="B439" s="43" t="s">
        <v>46</v>
      </c>
      <c r="C439" s="43" t="s">
        <v>34</v>
      </c>
      <c r="D439" s="43" t="s">
        <v>34</v>
      </c>
      <c r="E439" s="43" t="s">
        <v>535</v>
      </c>
      <c r="F439" s="43">
        <v>21559</v>
      </c>
      <c r="H439" s="43">
        <v>2925</v>
      </c>
      <c r="I439" s="32">
        <f>H439/F439</f>
        <v>0.1356741963912983</v>
      </c>
      <c r="J439" s="43">
        <v>0.46</v>
      </c>
      <c r="K439" s="43" t="s">
        <v>32</v>
      </c>
      <c r="L439" s="43">
        <v>1140</v>
      </c>
      <c r="M439" s="43">
        <v>6270</v>
      </c>
      <c r="N439" s="48">
        <f>L439/F439</f>
        <v>5.2878148337121386E-2</v>
      </c>
      <c r="O439" s="48">
        <f>M439/F439</f>
        <v>0.29082981585416762</v>
      </c>
      <c r="P439" s="32">
        <v>1</v>
      </c>
      <c r="Q439" s="43" t="s">
        <v>536</v>
      </c>
      <c r="R439" s="43" t="s">
        <v>36</v>
      </c>
      <c r="S439" s="43">
        <v>2004</v>
      </c>
      <c r="T439" s="43">
        <v>2004</v>
      </c>
      <c r="U439" s="43" t="s">
        <v>281</v>
      </c>
      <c r="V439" s="43">
        <v>2</v>
      </c>
      <c r="W439" s="43" t="s">
        <v>38</v>
      </c>
      <c r="X439" s="43" t="s">
        <v>38</v>
      </c>
      <c r="Y439" s="43" t="s">
        <v>38</v>
      </c>
      <c r="Z439" s="43" t="s">
        <v>38</v>
      </c>
      <c r="AA439" s="43" t="s">
        <v>38</v>
      </c>
    </row>
    <row r="440" spans="1:28" ht="17.45" customHeight="1">
      <c r="A440" s="44" t="s">
        <v>532</v>
      </c>
      <c r="B440" s="43" t="s">
        <v>46</v>
      </c>
      <c r="C440" s="43" t="s">
        <v>34</v>
      </c>
      <c r="D440" s="43" t="s">
        <v>34</v>
      </c>
      <c r="E440" s="43" t="s">
        <v>537</v>
      </c>
      <c r="F440" s="43">
        <v>11204</v>
      </c>
      <c r="H440" s="43">
        <v>10073</v>
      </c>
      <c r="I440" s="32">
        <f>H440/F440</f>
        <v>0.8990539093181007</v>
      </c>
      <c r="J440" s="43">
        <v>0.31</v>
      </c>
      <c r="K440" s="43" t="s">
        <v>32</v>
      </c>
      <c r="L440" s="43">
        <v>5333</v>
      </c>
      <c r="M440" s="43">
        <v>17474</v>
      </c>
      <c r="N440" s="48">
        <f>L440/F440</f>
        <v>0.47599071760085682</v>
      </c>
      <c r="O440" s="48">
        <f>M440/F440</f>
        <v>1.5596215637272404</v>
      </c>
      <c r="P440" s="32">
        <v>1</v>
      </c>
      <c r="Q440" s="43" t="s">
        <v>534</v>
      </c>
      <c r="R440" s="43" t="s">
        <v>36</v>
      </c>
      <c r="S440" s="43">
        <v>2003</v>
      </c>
      <c r="T440" s="43">
        <v>2003</v>
      </c>
      <c r="U440" s="43" t="s">
        <v>281</v>
      </c>
      <c r="V440" s="43">
        <v>2</v>
      </c>
      <c r="W440" s="43" t="s">
        <v>38</v>
      </c>
      <c r="X440" s="43" t="s">
        <v>38</v>
      </c>
      <c r="Y440" s="43" t="s">
        <v>38</v>
      </c>
      <c r="Z440" s="43" t="s">
        <v>38</v>
      </c>
      <c r="AA440" s="43" t="s">
        <v>38</v>
      </c>
    </row>
    <row r="441" spans="1:28" ht="17.45" customHeight="1">
      <c r="A441" s="44" t="s">
        <v>532</v>
      </c>
      <c r="B441" s="43" t="s">
        <v>46</v>
      </c>
      <c r="C441" s="43" t="s">
        <v>34</v>
      </c>
      <c r="D441" s="43" t="s">
        <v>34</v>
      </c>
      <c r="E441" s="43" t="s">
        <v>538</v>
      </c>
      <c r="F441" s="32">
        <f>2702+2794+1194</f>
        <v>6690</v>
      </c>
      <c r="H441" s="43">
        <v>20225</v>
      </c>
      <c r="I441" s="32">
        <f>H441/F441</f>
        <v>3.0231689088191329</v>
      </c>
      <c r="J441" s="43">
        <v>0.36</v>
      </c>
      <c r="K441" s="43" t="s">
        <v>32</v>
      </c>
      <c r="L441" s="43">
        <v>9471</v>
      </c>
      <c r="M441" s="43">
        <v>37096</v>
      </c>
      <c r="N441" s="48">
        <f>L441/F441</f>
        <v>1.4156950672645741</v>
      </c>
      <c r="O441" s="48">
        <f>M441/F441</f>
        <v>5.5449925261584454</v>
      </c>
      <c r="P441" s="32">
        <v>1</v>
      </c>
      <c r="Q441" s="43" t="s">
        <v>539</v>
      </c>
      <c r="R441" s="43" t="s">
        <v>36</v>
      </c>
      <c r="S441" s="43">
        <v>2004</v>
      </c>
      <c r="T441" s="43">
        <v>2004</v>
      </c>
      <c r="U441" s="43" t="s">
        <v>281</v>
      </c>
      <c r="V441" s="43">
        <v>2</v>
      </c>
      <c r="W441" s="43" t="s">
        <v>38</v>
      </c>
      <c r="X441" s="43" t="s">
        <v>38</v>
      </c>
      <c r="Y441" s="43" t="s">
        <v>38</v>
      </c>
      <c r="Z441" s="43" t="s">
        <v>38</v>
      </c>
      <c r="AA441" s="43" t="s">
        <v>38</v>
      </c>
    </row>
    <row r="442" spans="1:28" ht="17.45" customHeight="1">
      <c r="A442" s="44" t="s">
        <v>532</v>
      </c>
      <c r="B442" s="43" t="s">
        <v>46</v>
      </c>
      <c r="C442" s="43" t="s">
        <v>34</v>
      </c>
      <c r="D442" s="43" t="s">
        <v>34</v>
      </c>
      <c r="E442" s="43" t="s">
        <v>540</v>
      </c>
      <c r="F442" s="43">
        <v>56567</v>
      </c>
      <c r="H442" s="43">
        <v>6770</v>
      </c>
      <c r="I442" s="32">
        <f>H442/F442</f>
        <v>0.11968108614563261</v>
      </c>
      <c r="J442" s="43">
        <v>0.3</v>
      </c>
      <c r="K442" s="43" t="s">
        <v>32</v>
      </c>
      <c r="L442" s="43">
        <v>3638</v>
      </c>
      <c r="M442" s="43">
        <v>11862</v>
      </c>
      <c r="N442" s="48">
        <f>L442/F442</f>
        <v>6.4313115420651615E-2</v>
      </c>
      <c r="O442" s="48">
        <f>M442/F442</f>
        <v>0.20969823395265791</v>
      </c>
      <c r="P442" s="32">
        <v>1</v>
      </c>
      <c r="Q442" s="43" t="s">
        <v>541</v>
      </c>
      <c r="R442" s="43" t="s">
        <v>36</v>
      </c>
      <c r="S442" s="43">
        <v>2002</v>
      </c>
      <c r="T442" s="43">
        <v>2002</v>
      </c>
      <c r="U442" s="43" t="s">
        <v>281</v>
      </c>
      <c r="V442" s="43">
        <v>2</v>
      </c>
      <c r="W442" s="43" t="s">
        <v>38</v>
      </c>
      <c r="X442" s="43" t="s">
        <v>38</v>
      </c>
      <c r="Y442" s="43" t="s">
        <v>38</v>
      </c>
      <c r="Z442" s="43" t="s">
        <v>38</v>
      </c>
      <c r="AA442" s="43" t="s">
        <v>38</v>
      </c>
    </row>
    <row r="443" spans="1:28" ht="17.45" customHeight="1">
      <c r="A443" s="44" t="s">
        <v>532</v>
      </c>
      <c r="B443" s="43" t="s">
        <v>46</v>
      </c>
      <c r="C443" s="43" t="s">
        <v>34</v>
      </c>
      <c r="D443" s="43" t="s">
        <v>34</v>
      </c>
      <c r="E443" s="43" t="s">
        <v>542</v>
      </c>
      <c r="F443" s="43">
        <v>30628</v>
      </c>
      <c r="H443" s="43">
        <v>20871</v>
      </c>
      <c r="I443" s="32">
        <f>H443/F443</f>
        <v>0.68143528797179054</v>
      </c>
      <c r="J443" s="43">
        <v>0.71</v>
      </c>
      <c r="K443" s="43" t="s">
        <v>32</v>
      </c>
      <c r="L443" s="43">
        <v>4805</v>
      </c>
      <c r="M443" s="43">
        <v>59157</v>
      </c>
      <c r="N443" s="48">
        <f>L443/F443</f>
        <v>0.15688259109311742</v>
      </c>
      <c r="O443" s="48">
        <f>M443/F443</f>
        <v>1.9314679378346611</v>
      </c>
      <c r="P443" s="32">
        <v>1</v>
      </c>
      <c r="Q443" s="43" t="s">
        <v>541</v>
      </c>
      <c r="R443" s="43" t="s">
        <v>36</v>
      </c>
      <c r="S443" s="43">
        <v>2002</v>
      </c>
      <c r="T443" s="43">
        <v>2002</v>
      </c>
      <c r="U443" s="43" t="s">
        <v>281</v>
      </c>
      <c r="V443" s="43">
        <v>2</v>
      </c>
      <c r="W443" s="43" t="s">
        <v>38</v>
      </c>
      <c r="X443" s="43" t="s">
        <v>38</v>
      </c>
      <c r="Y443" s="43" t="s">
        <v>38</v>
      </c>
      <c r="Z443" s="43" t="s">
        <v>38</v>
      </c>
      <c r="AA443" s="43" t="s">
        <v>38</v>
      </c>
    </row>
    <row r="444" spans="1:28" ht="17.45" customHeight="1">
      <c r="A444" s="44" t="s">
        <v>532</v>
      </c>
      <c r="B444" s="43" t="s">
        <v>46</v>
      </c>
      <c r="C444" s="43" t="s">
        <v>34</v>
      </c>
      <c r="D444" s="43" t="s">
        <v>34</v>
      </c>
      <c r="E444" s="43" t="s">
        <v>543</v>
      </c>
      <c r="F444" s="43">
        <f>SUM(F442:F443)</f>
        <v>87195</v>
      </c>
      <c r="H444" s="43">
        <v>27656</v>
      </c>
      <c r="I444" s="32">
        <f>H444/F444</f>
        <v>0.31717414989391596</v>
      </c>
      <c r="J444" s="43">
        <v>0.54</v>
      </c>
      <c r="K444" s="43" t="s">
        <v>32</v>
      </c>
      <c r="L444" s="43">
        <v>9080</v>
      </c>
      <c r="M444" s="43">
        <v>66061</v>
      </c>
      <c r="N444" s="48">
        <f>L444/F444</f>
        <v>0.10413441137679913</v>
      </c>
      <c r="O444" s="48">
        <f>M444/F444</f>
        <v>0.75762371695624753</v>
      </c>
      <c r="P444" s="32">
        <v>1</v>
      </c>
      <c r="Q444" s="43" t="s">
        <v>541</v>
      </c>
      <c r="R444" s="43" t="s">
        <v>36</v>
      </c>
      <c r="S444" s="43">
        <v>2002</v>
      </c>
      <c r="T444" s="43">
        <v>2002</v>
      </c>
      <c r="U444" s="43" t="s">
        <v>281</v>
      </c>
      <c r="V444" s="43">
        <v>2</v>
      </c>
      <c r="W444" s="43" t="s">
        <v>38</v>
      </c>
      <c r="X444" s="43" t="s">
        <v>38</v>
      </c>
      <c r="Y444" s="43" t="s">
        <v>38</v>
      </c>
      <c r="Z444" s="43" t="s">
        <v>38</v>
      </c>
      <c r="AA444" s="43" t="s">
        <v>38</v>
      </c>
    </row>
    <row r="445" spans="1:28" ht="17.45" customHeight="1">
      <c r="A445" s="44" t="s">
        <v>544</v>
      </c>
      <c r="B445" s="43" t="s">
        <v>113</v>
      </c>
      <c r="C445" s="43">
        <v>10673.91</v>
      </c>
      <c r="D445" s="43" t="s">
        <v>29</v>
      </c>
      <c r="E445" s="43" t="s">
        <v>299</v>
      </c>
      <c r="F445" s="43">
        <v>125635</v>
      </c>
      <c r="G445" s="43" t="s">
        <v>31</v>
      </c>
      <c r="H445" s="43">
        <v>10595</v>
      </c>
      <c r="I445" s="32">
        <f>H445/F445</f>
        <v>8.4331595494885975E-2</v>
      </c>
      <c r="J445" s="43" t="s">
        <v>61</v>
      </c>
      <c r="K445" s="43" t="s">
        <v>61</v>
      </c>
      <c r="L445" s="43">
        <v>4904</v>
      </c>
      <c r="M445" s="43">
        <v>24650</v>
      </c>
      <c r="N445" s="48">
        <f>L445/F445</f>
        <v>3.9033708759501733E-2</v>
      </c>
      <c r="O445" s="48">
        <f>M445/F445</f>
        <v>0.1962032873005134</v>
      </c>
      <c r="P445" s="43" t="s">
        <v>48</v>
      </c>
      <c r="Q445" s="43" t="s">
        <v>545</v>
      </c>
      <c r="R445" s="43" t="s">
        <v>36</v>
      </c>
      <c r="S445" s="43">
        <v>2006</v>
      </c>
      <c r="T445" s="43">
        <v>2006</v>
      </c>
      <c r="U445" s="43" t="s">
        <v>546</v>
      </c>
      <c r="V445" s="43">
        <v>1</v>
      </c>
      <c r="W445" s="43" t="s">
        <v>38</v>
      </c>
      <c r="X445" s="43" t="s">
        <v>38</v>
      </c>
      <c r="Y445" s="43" t="s">
        <v>38</v>
      </c>
      <c r="Z445" s="43" t="s">
        <v>38</v>
      </c>
      <c r="AA445" s="43" t="s">
        <v>38</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59DC-5493-455F-AE76-89AC66E1862E}">
  <dimension ref="A1:AH3254"/>
  <sheetViews>
    <sheetView workbookViewId="0">
      <pane ySplit="1" topLeftCell="A2" activePane="bottomLeft" state="frozen"/>
      <selection pane="bottomLeft"/>
    </sheetView>
  </sheetViews>
  <sheetFormatPr defaultRowHeight="14.45"/>
  <cols>
    <col min="1" max="1" width="19.140625" bestFit="1" customWidth="1"/>
    <col min="2" max="2" width="12.5703125" bestFit="1" customWidth="1"/>
    <col min="3" max="3" width="31" bestFit="1" customWidth="1"/>
    <col min="5" max="5" width="6.140625" bestFit="1" customWidth="1"/>
    <col min="6" max="6" width="7.85546875" bestFit="1" customWidth="1"/>
    <col min="7" max="7" width="12.5703125" bestFit="1" customWidth="1"/>
    <col min="9" max="9" width="16.85546875" bestFit="1" customWidth="1"/>
    <col min="10" max="11" width="12.5703125" bestFit="1" customWidth="1"/>
    <col min="14" max="14" width="19" bestFit="1" customWidth="1"/>
    <col min="15" max="15" width="31.42578125" bestFit="1" customWidth="1"/>
  </cols>
  <sheetData>
    <row r="1" spans="1:34"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34" ht="15">
      <c r="A2" s="9" t="s">
        <v>110</v>
      </c>
      <c r="B2" s="4" t="s">
        <v>111</v>
      </c>
      <c r="C2" t="s">
        <v>53</v>
      </c>
      <c r="D2" s="16">
        <v>0.56000000000000005</v>
      </c>
      <c r="E2" s="16">
        <v>76.25</v>
      </c>
      <c r="F2" s="16">
        <v>-72.25</v>
      </c>
      <c r="G2">
        <v>0.37217229625038734</v>
      </c>
      <c r="H2">
        <v>0.2</v>
      </c>
      <c r="I2" t="s">
        <v>32</v>
      </c>
      <c r="J2">
        <v>0.25224666873256896</v>
      </c>
      <c r="K2">
        <v>0.54899287263712426</v>
      </c>
      <c r="L2">
        <v>2014</v>
      </c>
      <c r="M2">
        <v>2014</v>
      </c>
      <c r="N2" s="4" t="s">
        <v>112</v>
      </c>
      <c r="O2" s="4" t="s">
        <v>35</v>
      </c>
      <c r="P2" s="4"/>
      <c r="Q2" s="10"/>
      <c r="R2" s="4"/>
      <c r="S2" s="4"/>
      <c r="T2" s="5"/>
      <c r="U2" s="4"/>
      <c r="V2" s="4"/>
      <c r="W2" s="4"/>
      <c r="X2" s="4"/>
      <c r="Y2" s="4"/>
      <c r="Z2" s="4"/>
      <c r="AA2" s="4"/>
      <c r="AB2" s="4"/>
      <c r="AC2" s="4"/>
      <c r="AD2" s="4"/>
      <c r="AF2" s="4"/>
      <c r="AG2" s="4"/>
      <c r="AH2" s="4"/>
    </row>
    <row r="3" spans="1:34" ht="15">
      <c r="A3" s="9" t="s">
        <v>110</v>
      </c>
      <c r="B3" s="4" t="s">
        <v>111</v>
      </c>
      <c r="C3" t="s">
        <v>53</v>
      </c>
      <c r="D3" s="16">
        <v>0.51</v>
      </c>
      <c r="E3" s="16">
        <v>76.25</v>
      </c>
      <c r="F3" s="16">
        <v>-71.75</v>
      </c>
      <c r="G3">
        <v>0.37217229625038734</v>
      </c>
      <c r="H3">
        <v>0.2</v>
      </c>
      <c r="I3" t="s">
        <v>32</v>
      </c>
      <c r="J3">
        <v>0.25224666873256896</v>
      </c>
      <c r="K3">
        <v>0.54899287263712426</v>
      </c>
      <c r="L3">
        <v>2014</v>
      </c>
      <c r="M3">
        <v>2014</v>
      </c>
      <c r="N3" s="4" t="s">
        <v>112</v>
      </c>
      <c r="O3" s="4" t="s">
        <v>35</v>
      </c>
    </row>
    <row r="4" spans="1:34" ht="15">
      <c r="A4" s="9" t="s">
        <v>110</v>
      </c>
      <c r="B4" s="4" t="s">
        <v>111</v>
      </c>
      <c r="C4" t="s">
        <v>53</v>
      </c>
      <c r="D4" s="16">
        <v>0.5</v>
      </c>
      <c r="E4" s="16">
        <v>76.25</v>
      </c>
      <c r="F4" s="16">
        <v>-71.25</v>
      </c>
      <c r="G4">
        <v>0.37217229625038734</v>
      </c>
      <c r="H4">
        <v>0.2</v>
      </c>
      <c r="I4" t="s">
        <v>32</v>
      </c>
      <c r="J4">
        <v>0.25224666873256896</v>
      </c>
      <c r="K4">
        <v>0.54899287263712426</v>
      </c>
      <c r="L4">
        <v>2014</v>
      </c>
      <c r="M4">
        <v>2014</v>
      </c>
      <c r="N4" s="4" t="s">
        <v>112</v>
      </c>
      <c r="O4" s="4" t="s">
        <v>35</v>
      </c>
      <c r="P4" s="4"/>
      <c r="R4" s="4"/>
      <c r="S4" s="4"/>
      <c r="T4" s="4"/>
    </row>
    <row r="5" spans="1:34" ht="15">
      <c r="A5" s="9" t="s">
        <v>110</v>
      </c>
      <c r="B5" s="4" t="s">
        <v>111</v>
      </c>
      <c r="C5" t="s">
        <v>53</v>
      </c>
      <c r="D5" s="16">
        <v>0.56999999999999995</v>
      </c>
      <c r="E5" s="16">
        <v>76.25</v>
      </c>
      <c r="F5" s="16">
        <v>-70.75</v>
      </c>
      <c r="G5">
        <v>0.37217229625038734</v>
      </c>
      <c r="H5">
        <v>0.2</v>
      </c>
      <c r="I5" t="s">
        <v>32</v>
      </c>
      <c r="J5">
        <v>0.25224666873256896</v>
      </c>
      <c r="K5">
        <v>0.54899287263712426</v>
      </c>
      <c r="L5">
        <v>2014</v>
      </c>
      <c r="M5">
        <v>2014</v>
      </c>
      <c r="N5" s="4" t="s">
        <v>112</v>
      </c>
      <c r="O5" s="4" t="s">
        <v>35</v>
      </c>
    </row>
    <row r="6" spans="1:34" ht="15">
      <c r="A6" s="9" t="s">
        <v>110</v>
      </c>
      <c r="B6" s="4" t="s">
        <v>111</v>
      </c>
      <c r="C6" t="s">
        <v>53</v>
      </c>
      <c r="D6" s="16">
        <v>0.68</v>
      </c>
      <c r="E6" s="16">
        <v>76.25</v>
      </c>
      <c r="F6" s="16">
        <v>-70.25</v>
      </c>
      <c r="G6">
        <v>0.37217229625038734</v>
      </c>
      <c r="H6">
        <v>0.2</v>
      </c>
      <c r="I6" t="s">
        <v>32</v>
      </c>
      <c r="J6">
        <v>0.25224666873256896</v>
      </c>
      <c r="K6">
        <v>0.54899287263712426</v>
      </c>
      <c r="L6">
        <v>2014</v>
      </c>
      <c r="M6">
        <v>2014</v>
      </c>
      <c r="N6" s="4" t="s">
        <v>112</v>
      </c>
      <c r="O6" s="4" t="s">
        <v>35</v>
      </c>
    </row>
    <row r="7" spans="1:34" ht="15">
      <c r="A7" s="9" t="s">
        <v>110</v>
      </c>
      <c r="B7" s="4" t="s">
        <v>111</v>
      </c>
      <c r="C7" t="s">
        <v>53</v>
      </c>
      <c r="D7" s="16">
        <v>0.64</v>
      </c>
      <c r="E7" s="16">
        <v>76.75</v>
      </c>
      <c r="F7" s="16">
        <v>-72.25</v>
      </c>
      <c r="G7">
        <v>0.37217229625038734</v>
      </c>
      <c r="H7">
        <v>0.2</v>
      </c>
      <c r="I7" t="s">
        <v>32</v>
      </c>
      <c r="J7">
        <v>0.25224666873256896</v>
      </c>
      <c r="K7">
        <v>0.54899287263712426</v>
      </c>
      <c r="L7">
        <v>2014</v>
      </c>
      <c r="M7">
        <v>2014</v>
      </c>
      <c r="N7" s="4" t="s">
        <v>112</v>
      </c>
      <c r="O7" s="4" t="s">
        <v>35</v>
      </c>
    </row>
    <row r="8" spans="1:34" ht="15">
      <c r="A8" s="9" t="s">
        <v>110</v>
      </c>
      <c r="B8" s="4" t="s">
        <v>111</v>
      </c>
      <c r="C8" t="s">
        <v>53</v>
      </c>
      <c r="D8" s="16">
        <v>0.36</v>
      </c>
      <c r="E8" s="16">
        <v>76.75</v>
      </c>
      <c r="F8" s="16">
        <v>-71.75</v>
      </c>
      <c r="G8">
        <v>0.37217229625038734</v>
      </c>
      <c r="H8">
        <v>0.2</v>
      </c>
      <c r="I8" t="s">
        <v>32</v>
      </c>
      <c r="J8">
        <v>0.25224666873256896</v>
      </c>
      <c r="K8">
        <v>0.54899287263712426</v>
      </c>
      <c r="L8">
        <v>2014</v>
      </c>
      <c r="M8">
        <v>2014</v>
      </c>
      <c r="N8" s="4" t="s">
        <v>112</v>
      </c>
      <c r="O8" s="4" t="s">
        <v>35</v>
      </c>
    </row>
    <row r="9" spans="1:34" ht="15">
      <c r="A9" s="9" t="s">
        <v>110</v>
      </c>
      <c r="B9" s="4" t="s">
        <v>111</v>
      </c>
      <c r="C9" t="s">
        <v>53</v>
      </c>
      <c r="D9" s="16">
        <v>0.82</v>
      </c>
      <c r="E9" s="16">
        <v>76.25</v>
      </c>
      <c r="F9" s="16">
        <v>-69.75</v>
      </c>
      <c r="G9">
        <v>0.37217229625038734</v>
      </c>
      <c r="H9">
        <v>0.2</v>
      </c>
      <c r="I9" t="s">
        <v>32</v>
      </c>
      <c r="J9">
        <v>0.25224666873256896</v>
      </c>
      <c r="K9">
        <v>0.54899287263712426</v>
      </c>
      <c r="L9">
        <v>2014</v>
      </c>
      <c r="M9">
        <v>2014</v>
      </c>
      <c r="N9" s="4" t="s">
        <v>112</v>
      </c>
      <c r="O9" s="4" t="s">
        <v>35</v>
      </c>
    </row>
    <row r="10" spans="1:34" ht="15">
      <c r="A10" s="9" t="s">
        <v>110</v>
      </c>
      <c r="B10" s="4" t="s">
        <v>111</v>
      </c>
      <c r="C10" t="s">
        <v>53</v>
      </c>
      <c r="D10" s="16">
        <v>0.56999999999999995</v>
      </c>
      <c r="E10" s="16">
        <v>76.75</v>
      </c>
      <c r="F10" s="16">
        <v>-71.25</v>
      </c>
      <c r="G10">
        <v>0.37217229625038734</v>
      </c>
      <c r="H10">
        <v>0.2</v>
      </c>
      <c r="I10" t="s">
        <v>32</v>
      </c>
      <c r="J10">
        <v>0.25224666873256896</v>
      </c>
      <c r="K10">
        <v>0.54899287263712426</v>
      </c>
      <c r="L10">
        <v>2014</v>
      </c>
      <c r="M10">
        <v>2014</v>
      </c>
      <c r="N10" s="4" t="s">
        <v>112</v>
      </c>
      <c r="O10" s="4" t="s">
        <v>35</v>
      </c>
    </row>
    <row r="11" spans="1:34" ht="15">
      <c r="A11" s="9" t="s">
        <v>110</v>
      </c>
      <c r="B11" s="4" t="s">
        <v>111</v>
      </c>
      <c r="C11" t="s">
        <v>53</v>
      </c>
      <c r="D11" s="16">
        <v>0.35</v>
      </c>
      <c r="E11" s="16">
        <v>77.25</v>
      </c>
      <c r="F11" s="16">
        <v>-71.75</v>
      </c>
      <c r="G11">
        <v>0.37217229625038734</v>
      </c>
      <c r="H11">
        <v>0.2</v>
      </c>
      <c r="I11" t="s">
        <v>32</v>
      </c>
      <c r="J11">
        <v>0.25224666873256896</v>
      </c>
      <c r="K11">
        <v>0.54899287263712426</v>
      </c>
      <c r="L11">
        <v>2014</v>
      </c>
      <c r="M11">
        <v>2014</v>
      </c>
      <c r="N11" s="4" t="s">
        <v>112</v>
      </c>
      <c r="O11" s="4" t="s">
        <v>35</v>
      </c>
    </row>
    <row r="12" spans="1:34" ht="15">
      <c r="A12" s="9" t="s">
        <v>110</v>
      </c>
      <c r="B12" s="4" t="s">
        <v>111</v>
      </c>
      <c r="C12" t="s">
        <v>53</v>
      </c>
      <c r="D12" s="16">
        <v>0.57999999999999996</v>
      </c>
      <c r="E12" s="16">
        <v>77.25</v>
      </c>
      <c r="F12" s="16">
        <v>-72.25</v>
      </c>
      <c r="G12">
        <v>0.37217229625038734</v>
      </c>
      <c r="H12">
        <v>0.2</v>
      </c>
      <c r="I12" t="s">
        <v>32</v>
      </c>
      <c r="J12">
        <v>0.25224666873256896</v>
      </c>
      <c r="K12">
        <v>0.54899287263712426</v>
      </c>
      <c r="L12">
        <v>2014</v>
      </c>
      <c r="M12">
        <v>2014</v>
      </c>
      <c r="N12" s="4" t="s">
        <v>112</v>
      </c>
      <c r="O12" s="4" t="s">
        <v>35</v>
      </c>
    </row>
    <row r="13" spans="1:34" ht="15">
      <c r="A13" s="9" t="s">
        <v>110</v>
      </c>
      <c r="B13" s="4" t="s">
        <v>111</v>
      </c>
      <c r="C13" t="s">
        <v>53</v>
      </c>
      <c r="D13" s="16">
        <v>0.56999999999999995</v>
      </c>
      <c r="E13" s="16">
        <v>76.25</v>
      </c>
      <c r="F13" s="16">
        <v>-72.75</v>
      </c>
      <c r="G13">
        <v>0.37217229625038734</v>
      </c>
      <c r="H13">
        <v>0.2</v>
      </c>
      <c r="I13" t="s">
        <v>32</v>
      </c>
      <c r="J13">
        <v>0.25224666873256896</v>
      </c>
      <c r="K13">
        <v>0.54899287263712426</v>
      </c>
      <c r="L13">
        <v>2014</v>
      </c>
      <c r="M13">
        <v>2014</v>
      </c>
      <c r="N13" s="4" t="s">
        <v>112</v>
      </c>
      <c r="O13" s="4" t="s">
        <v>35</v>
      </c>
    </row>
    <row r="14" spans="1:34" ht="15">
      <c r="A14" s="9" t="s">
        <v>110</v>
      </c>
      <c r="B14" s="4" t="s">
        <v>111</v>
      </c>
      <c r="C14" t="s">
        <v>53</v>
      </c>
      <c r="D14" s="16">
        <v>1</v>
      </c>
      <c r="E14" s="16">
        <v>77.75</v>
      </c>
      <c r="F14" s="16">
        <v>-72.25</v>
      </c>
      <c r="G14">
        <v>0.37217229625038734</v>
      </c>
      <c r="H14">
        <v>0.2</v>
      </c>
      <c r="I14" t="s">
        <v>32</v>
      </c>
      <c r="J14">
        <v>0.25224666873256896</v>
      </c>
      <c r="K14">
        <v>0.54899287263712426</v>
      </c>
      <c r="L14">
        <v>2014</v>
      </c>
      <c r="M14">
        <v>2014</v>
      </c>
      <c r="N14" s="4" t="s">
        <v>112</v>
      </c>
      <c r="O14" s="4" t="s">
        <v>35</v>
      </c>
    </row>
    <row r="15" spans="1:34" ht="15">
      <c r="A15" s="9" t="s">
        <v>110</v>
      </c>
      <c r="B15" s="4" t="s">
        <v>111</v>
      </c>
      <c r="C15" t="s">
        <v>53</v>
      </c>
      <c r="D15" s="16">
        <v>1</v>
      </c>
      <c r="E15" s="16">
        <v>77.75</v>
      </c>
      <c r="F15" s="16">
        <v>-71.75</v>
      </c>
      <c r="G15">
        <v>0.37217229625038734</v>
      </c>
      <c r="H15">
        <v>0.2</v>
      </c>
      <c r="I15" t="s">
        <v>32</v>
      </c>
      <c r="J15">
        <v>0.25224666873256896</v>
      </c>
      <c r="K15">
        <v>0.54899287263712426</v>
      </c>
      <c r="L15">
        <v>2014</v>
      </c>
      <c r="M15">
        <v>2014</v>
      </c>
      <c r="N15" s="4" t="s">
        <v>112</v>
      </c>
      <c r="O15" s="4" t="s">
        <v>35</v>
      </c>
    </row>
    <row r="16" spans="1:34" ht="15">
      <c r="A16" s="9" t="s">
        <v>110</v>
      </c>
      <c r="B16" s="4" t="s">
        <v>111</v>
      </c>
      <c r="C16" t="s">
        <v>53</v>
      </c>
      <c r="D16" s="16">
        <v>0.59</v>
      </c>
      <c r="E16" s="16">
        <v>77.25</v>
      </c>
      <c r="F16" s="16">
        <v>-71.25</v>
      </c>
      <c r="G16">
        <v>0.37217229625038734</v>
      </c>
      <c r="H16">
        <v>0.2</v>
      </c>
      <c r="I16" t="s">
        <v>32</v>
      </c>
      <c r="J16">
        <v>0.25224666873256896</v>
      </c>
      <c r="K16">
        <v>0.54899287263712426</v>
      </c>
      <c r="L16">
        <v>2014</v>
      </c>
      <c r="M16">
        <v>2014</v>
      </c>
      <c r="N16" s="4" t="s">
        <v>112</v>
      </c>
      <c r="O16" s="4" t="s">
        <v>35</v>
      </c>
    </row>
    <row r="17" spans="1:15" ht="15">
      <c r="A17" s="9" t="s">
        <v>110</v>
      </c>
      <c r="B17" s="4" t="s">
        <v>111</v>
      </c>
      <c r="C17" t="s">
        <v>53</v>
      </c>
      <c r="D17" s="16">
        <v>0.9</v>
      </c>
      <c r="E17" s="16">
        <v>76.75</v>
      </c>
      <c r="F17" s="16">
        <v>-70.75</v>
      </c>
      <c r="G17">
        <v>0.37217229625038734</v>
      </c>
      <c r="H17">
        <v>0.2</v>
      </c>
      <c r="I17" t="s">
        <v>32</v>
      </c>
      <c r="J17">
        <v>0.25224666873256896</v>
      </c>
      <c r="K17">
        <v>0.54899287263712426</v>
      </c>
      <c r="L17">
        <v>2014</v>
      </c>
      <c r="M17">
        <v>2014</v>
      </c>
      <c r="N17" s="4" t="s">
        <v>112</v>
      </c>
      <c r="O17" s="4" t="s">
        <v>35</v>
      </c>
    </row>
    <row r="18" spans="1:15" ht="15">
      <c r="A18" s="9" t="s">
        <v>110</v>
      </c>
      <c r="B18" s="4" t="s">
        <v>111</v>
      </c>
      <c r="C18" t="s">
        <v>53</v>
      </c>
      <c r="D18" s="16">
        <v>0.91</v>
      </c>
      <c r="E18" s="16">
        <v>76.25</v>
      </c>
      <c r="F18" s="16">
        <v>-69.25</v>
      </c>
      <c r="G18">
        <v>0.37217229625038734</v>
      </c>
      <c r="H18">
        <v>0.2</v>
      </c>
      <c r="I18" t="s">
        <v>32</v>
      </c>
      <c r="J18">
        <v>0.25224666873256896</v>
      </c>
      <c r="K18">
        <v>0.54899287263712426</v>
      </c>
      <c r="L18">
        <v>2014</v>
      </c>
      <c r="M18">
        <v>2014</v>
      </c>
      <c r="N18" s="4" t="s">
        <v>112</v>
      </c>
      <c r="O18" s="4" t="s">
        <v>35</v>
      </c>
    </row>
    <row r="19" spans="1:15" ht="15">
      <c r="A19" s="9" t="s">
        <v>110</v>
      </c>
      <c r="B19" s="4" t="s">
        <v>111</v>
      </c>
      <c r="C19" t="s">
        <v>53</v>
      </c>
      <c r="D19" s="16">
        <v>1</v>
      </c>
      <c r="E19" s="16">
        <v>76.75</v>
      </c>
      <c r="F19" s="16">
        <v>-70.25</v>
      </c>
      <c r="G19">
        <v>0.37217229625038734</v>
      </c>
      <c r="H19">
        <v>0.2</v>
      </c>
      <c r="I19" t="s">
        <v>32</v>
      </c>
      <c r="J19">
        <v>0.25224666873256896</v>
      </c>
      <c r="K19">
        <v>0.54899287263712426</v>
      </c>
      <c r="L19">
        <v>2014</v>
      </c>
      <c r="M19">
        <v>2014</v>
      </c>
      <c r="N19" s="4" t="s">
        <v>112</v>
      </c>
      <c r="O19" s="4" t="s">
        <v>35</v>
      </c>
    </row>
    <row r="20" spans="1:15" ht="15">
      <c r="A20" s="9" t="s">
        <v>110</v>
      </c>
      <c r="B20" s="4" t="s">
        <v>111</v>
      </c>
      <c r="C20" t="s">
        <v>53</v>
      </c>
      <c r="D20" s="16">
        <v>1</v>
      </c>
      <c r="E20" s="16">
        <v>77.75</v>
      </c>
      <c r="F20" s="16">
        <v>-71.25</v>
      </c>
      <c r="G20">
        <v>0.37217229625038734</v>
      </c>
      <c r="H20">
        <v>0.2</v>
      </c>
      <c r="I20" t="s">
        <v>32</v>
      </c>
      <c r="J20">
        <v>0.25224666873256896</v>
      </c>
      <c r="K20">
        <v>0.54899287263712426</v>
      </c>
      <c r="L20">
        <v>2014</v>
      </c>
      <c r="M20">
        <v>2014</v>
      </c>
      <c r="N20" s="4" t="s">
        <v>112</v>
      </c>
      <c r="O20" s="4" t="s">
        <v>35</v>
      </c>
    </row>
    <row r="21" spans="1:15" ht="15">
      <c r="A21" s="9" t="s">
        <v>110</v>
      </c>
      <c r="B21" s="4" t="s">
        <v>111</v>
      </c>
      <c r="C21" t="s">
        <v>53</v>
      </c>
      <c r="D21" s="16">
        <v>0.82</v>
      </c>
      <c r="E21" s="16">
        <v>76.75</v>
      </c>
      <c r="F21" s="16">
        <v>-72.75</v>
      </c>
      <c r="G21">
        <v>0.37217229625038734</v>
      </c>
      <c r="H21">
        <v>0.2</v>
      </c>
      <c r="I21" t="s">
        <v>32</v>
      </c>
      <c r="J21">
        <v>0.25224666873256896</v>
      </c>
      <c r="K21">
        <v>0.54899287263712426</v>
      </c>
      <c r="L21">
        <v>2014</v>
      </c>
      <c r="M21">
        <v>2014</v>
      </c>
      <c r="N21" s="4" t="s">
        <v>112</v>
      </c>
      <c r="O21" s="4" t="s">
        <v>35</v>
      </c>
    </row>
    <row r="22" spans="1:15" ht="15">
      <c r="A22" s="9" t="s">
        <v>110</v>
      </c>
      <c r="B22" s="4" t="s">
        <v>111</v>
      </c>
      <c r="C22" t="s">
        <v>53</v>
      </c>
      <c r="D22" s="16">
        <v>1</v>
      </c>
      <c r="E22" s="16">
        <v>77.75</v>
      </c>
      <c r="F22" s="16">
        <v>-70.75</v>
      </c>
      <c r="G22">
        <v>0.37217229625038734</v>
      </c>
      <c r="H22">
        <v>0.2</v>
      </c>
      <c r="I22" t="s">
        <v>32</v>
      </c>
      <c r="J22">
        <v>0.25224666873256896</v>
      </c>
      <c r="K22">
        <v>0.54899287263712426</v>
      </c>
      <c r="L22">
        <v>2014</v>
      </c>
      <c r="M22">
        <v>2014</v>
      </c>
      <c r="N22" s="4" t="s">
        <v>112</v>
      </c>
      <c r="O22" s="4" t="s">
        <v>35</v>
      </c>
    </row>
    <row r="23" spans="1:15" ht="15">
      <c r="A23" s="9" t="s">
        <v>110</v>
      </c>
      <c r="B23" s="4" t="s">
        <v>111</v>
      </c>
      <c r="C23" t="s">
        <v>53</v>
      </c>
      <c r="D23" s="16">
        <v>0.51</v>
      </c>
      <c r="E23" s="16">
        <v>77.25</v>
      </c>
      <c r="F23" s="16">
        <v>-70.75</v>
      </c>
      <c r="G23">
        <v>0.37217229625038734</v>
      </c>
      <c r="H23">
        <v>0.2</v>
      </c>
      <c r="I23" t="s">
        <v>32</v>
      </c>
      <c r="J23">
        <v>0.25224666873256896</v>
      </c>
      <c r="K23">
        <v>0.54899287263712426</v>
      </c>
      <c r="L23">
        <v>2014</v>
      </c>
      <c r="M23">
        <v>2014</v>
      </c>
      <c r="N23" s="4" t="s">
        <v>112</v>
      </c>
      <c r="O23" s="4" t="s">
        <v>35</v>
      </c>
    </row>
    <row r="24" spans="1:15" ht="15">
      <c r="A24" s="9" t="s">
        <v>110</v>
      </c>
      <c r="B24" s="4" t="s">
        <v>111</v>
      </c>
      <c r="C24" t="s">
        <v>53</v>
      </c>
      <c r="D24" s="16">
        <v>0.56999999999999995</v>
      </c>
      <c r="E24" s="16">
        <v>77.25</v>
      </c>
      <c r="F24" s="16">
        <v>-70.25</v>
      </c>
      <c r="G24">
        <v>0.37217229625038734</v>
      </c>
      <c r="H24">
        <v>0.2</v>
      </c>
      <c r="I24" t="s">
        <v>32</v>
      </c>
      <c r="J24">
        <v>0.25224666873256896</v>
      </c>
      <c r="K24">
        <v>0.54899287263712426</v>
      </c>
      <c r="L24">
        <v>2014</v>
      </c>
      <c r="M24">
        <v>2014</v>
      </c>
      <c r="N24" s="4" t="s">
        <v>112</v>
      </c>
      <c r="O24" s="4" t="s">
        <v>35</v>
      </c>
    </row>
    <row r="25" spans="1:15" ht="15">
      <c r="A25" s="9" t="s">
        <v>110</v>
      </c>
      <c r="B25" s="4" t="s">
        <v>111</v>
      </c>
      <c r="C25" t="s">
        <v>53</v>
      </c>
      <c r="D25" s="16">
        <v>1</v>
      </c>
      <c r="E25" s="16">
        <v>76.75</v>
      </c>
      <c r="F25" s="16">
        <v>-69.75</v>
      </c>
      <c r="G25">
        <v>0.37217229625038734</v>
      </c>
      <c r="H25">
        <v>0.2</v>
      </c>
      <c r="I25" t="s">
        <v>32</v>
      </c>
      <c r="J25">
        <v>0.25224666873256896</v>
      </c>
      <c r="K25">
        <v>0.54899287263712426</v>
      </c>
      <c r="L25">
        <v>2014</v>
      </c>
      <c r="M25">
        <v>2014</v>
      </c>
      <c r="N25" s="4" t="s">
        <v>112</v>
      </c>
      <c r="O25" s="4" t="s">
        <v>35</v>
      </c>
    </row>
    <row r="26" spans="1:15" ht="15">
      <c r="A26" s="9" t="s">
        <v>110</v>
      </c>
      <c r="B26" s="4" t="s">
        <v>111</v>
      </c>
      <c r="C26" t="s">
        <v>53</v>
      </c>
      <c r="D26" s="16">
        <v>0.99</v>
      </c>
      <c r="E26" s="16">
        <v>76.25</v>
      </c>
      <c r="F26" s="16">
        <v>-68.75</v>
      </c>
      <c r="G26">
        <v>0.37217229625038734</v>
      </c>
      <c r="H26">
        <v>0.2</v>
      </c>
      <c r="I26" t="s">
        <v>32</v>
      </c>
      <c r="J26">
        <v>0.25224666873256896</v>
      </c>
      <c r="K26">
        <v>0.54899287263712426</v>
      </c>
      <c r="L26">
        <v>2014</v>
      </c>
      <c r="M26">
        <v>2014</v>
      </c>
      <c r="N26" s="4" t="s">
        <v>112</v>
      </c>
      <c r="O26" s="4" t="s">
        <v>35</v>
      </c>
    </row>
    <row r="27" spans="1:15" ht="15">
      <c r="A27" s="9" t="s">
        <v>110</v>
      </c>
      <c r="B27" s="4" t="s">
        <v>111</v>
      </c>
      <c r="C27" t="s">
        <v>53</v>
      </c>
      <c r="D27" s="16">
        <v>0.8</v>
      </c>
      <c r="E27" s="16">
        <v>77.25</v>
      </c>
      <c r="F27" s="16">
        <v>-72.75</v>
      </c>
      <c r="G27">
        <v>0.37217229625038734</v>
      </c>
      <c r="H27">
        <v>0.2</v>
      </c>
      <c r="I27" t="s">
        <v>32</v>
      </c>
      <c r="J27">
        <v>0.25224666873256896</v>
      </c>
      <c r="K27">
        <v>0.54899287263712426</v>
      </c>
      <c r="L27">
        <v>2014</v>
      </c>
      <c r="M27">
        <v>2014</v>
      </c>
      <c r="N27" s="4" t="s">
        <v>112</v>
      </c>
      <c r="O27" s="4" t="s">
        <v>35</v>
      </c>
    </row>
    <row r="28" spans="1:15" ht="15">
      <c r="A28" s="9" t="s">
        <v>110</v>
      </c>
      <c r="B28" s="4" t="s">
        <v>111</v>
      </c>
      <c r="C28" t="s">
        <v>53</v>
      </c>
      <c r="D28" s="16">
        <v>1</v>
      </c>
      <c r="E28" s="16">
        <v>77.75</v>
      </c>
      <c r="F28" s="16">
        <v>-70.25</v>
      </c>
      <c r="G28">
        <v>0.37217229625038734</v>
      </c>
      <c r="H28">
        <v>0.2</v>
      </c>
      <c r="I28" t="s">
        <v>32</v>
      </c>
      <c r="J28">
        <v>0.25224666873256896</v>
      </c>
      <c r="K28">
        <v>0.54899287263712426</v>
      </c>
      <c r="L28">
        <v>2014</v>
      </c>
      <c r="M28">
        <v>2014</v>
      </c>
      <c r="N28" s="4" t="s">
        <v>112</v>
      </c>
      <c r="O28" s="4" t="s">
        <v>35</v>
      </c>
    </row>
    <row r="29" spans="1:15" ht="15">
      <c r="A29" s="9" t="s">
        <v>110</v>
      </c>
      <c r="B29" s="4" t="s">
        <v>111</v>
      </c>
      <c r="C29" t="s">
        <v>53</v>
      </c>
      <c r="D29" s="16">
        <v>0.98</v>
      </c>
      <c r="E29" s="16">
        <v>76.75</v>
      </c>
      <c r="F29" s="16">
        <v>-69.25</v>
      </c>
      <c r="G29">
        <v>0.37217229625038734</v>
      </c>
      <c r="H29">
        <v>0.2</v>
      </c>
      <c r="I29" t="s">
        <v>32</v>
      </c>
      <c r="J29">
        <v>0.25224666873256896</v>
      </c>
      <c r="K29">
        <v>0.54899287263712426</v>
      </c>
      <c r="L29">
        <v>2014</v>
      </c>
      <c r="M29">
        <v>2014</v>
      </c>
      <c r="N29" s="4" t="s">
        <v>112</v>
      </c>
      <c r="O29" s="4" t="s">
        <v>35</v>
      </c>
    </row>
    <row r="30" spans="1:15" ht="15">
      <c r="A30" s="9" t="s">
        <v>110</v>
      </c>
      <c r="B30" s="4" t="s">
        <v>111</v>
      </c>
      <c r="C30" t="s">
        <v>53</v>
      </c>
      <c r="D30" s="16">
        <v>0.98</v>
      </c>
      <c r="E30" s="16">
        <v>77.75</v>
      </c>
      <c r="F30" s="16">
        <v>-72.75</v>
      </c>
      <c r="G30">
        <v>0.37217229625038734</v>
      </c>
      <c r="H30">
        <v>0.2</v>
      </c>
      <c r="I30" t="s">
        <v>32</v>
      </c>
      <c r="J30">
        <v>0.25224666873256896</v>
      </c>
      <c r="K30">
        <v>0.54899287263712426</v>
      </c>
      <c r="L30">
        <v>2014</v>
      </c>
      <c r="M30">
        <v>2014</v>
      </c>
      <c r="N30" s="4" t="s">
        <v>112</v>
      </c>
      <c r="O30" s="4" t="s">
        <v>35</v>
      </c>
    </row>
    <row r="31" spans="1:15" ht="15">
      <c r="A31" s="9" t="s">
        <v>110</v>
      </c>
      <c r="B31" s="4" t="s">
        <v>111</v>
      </c>
      <c r="C31" t="s">
        <v>53</v>
      </c>
      <c r="D31" s="16">
        <v>1</v>
      </c>
      <c r="E31" s="16">
        <v>76.25</v>
      </c>
      <c r="F31" s="16">
        <v>-68.25</v>
      </c>
      <c r="G31">
        <v>0.37217229625038734</v>
      </c>
      <c r="H31">
        <v>0.2</v>
      </c>
      <c r="I31" t="s">
        <v>32</v>
      </c>
      <c r="J31">
        <v>0.25224666873256896</v>
      </c>
      <c r="K31">
        <v>0.54899287263712426</v>
      </c>
      <c r="L31">
        <v>2014</v>
      </c>
      <c r="M31">
        <v>2014</v>
      </c>
      <c r="N31" s="4" t="s">
        <v>112</v>
      </c>
      <c r="O31" s="4" t="s">
        <v>35</v>
      </c>
    </row>
    <row r="32" spans="1:15" ht="15">
      <c r="A32" s="9" t="s">
        <v>110</v>
      </c>
      <c r="B32" s="4" t="s">
        <v>111</v>
      </c>
      <c r="C32" t="s">
        <v>53</v>
      </c>
      <c r="D32" s="16">
        <v>0.79</v>
      </c>
      <c r="E32" s="16">
        <v>75.75</v>
      </c>
      <c r="F32" s="16">
        <v>-67.75</v>
      </c>
      <c r="G32">
        <v>0.37217229625038734</v>
      </c>
      <c r="H32">
        <v>0.2</v>
      </c>
      <c r="I32" t="s">
        <v>32</v>
      </c>
      <c r="J32">
        <v>0.25224666873256896</v>
      </c>
      <c r="K32">
        <v>0.54899287263712426</v>
      </c>
      <c r="L32">
        <v>2014</v>
      </c>
      <c r="M32">
        <v>2014</v>
      </c>
      <c r="N32" s="4" t="s">
        <v>112</v>
      </c>
      <c r="O32" s="4" t="s">
        <v>35</v>
      </c>
    </row>
    <row r="33" spans="1:34" ht="15">
      <c r="A33" s="21" t="s">
        <v>123</v>
      </c>
      <c r="B33" t="s">
        <v>111</v>
      </c>
      <c r="C33" t="s">
        <v>124</v>
      </c>
      <c r="D33" s="16">
        <v>0.98</v>
      </c>
      <c r="E33" s="16">
        <v>56.25</v>
      </c>
      <c r="F33" s="16">
        <v>-167.25</v>
      </c>
      <c r="G33" s="22">
        <v>0.39</v>
      </c>
      <c r="H33" t="s">
        <v>61</v>
      </c>
      <c r="I33" t="s">
        <v>61</v>
      </c>
      <c r="J33" s="22">
        <v>0.32</v>
      </c>
      <c r="K33" s="22">
        <v>0.47</v>
      </c>
      <c r="L33" s="21">
        <v>2012</v>
      </c>
      <c r="M33" s="21">
        <v>2012</v>
      </c>
      <c r="N33" t="s">
        <v>126</v>
      </c>
      <c r="O33" s="1" t="s">
        <v>125</v>
      </c>
    </row>
    <row r="34" spans="1:34" ht="15">
      <c r="A34" s="21" t="s">
        <v>123</v>
      </c>
      <c r="B34" t="s">
        <v>111</v>
      </c>
      <c r="C34" t="s">
        <v>124</v>
      </c>
      <c r="D34" s="16">
        <v>0.98</v>
      </c>
      <c r="E34" s="16">
        <v>56.25</v>
      </c>
      <c r="F34" s="16">
        <v>-166.75</v>
      </c>
      <c r="G34" s="22">
        <v>0.39</v>
      </c>
      <c r="H34" t="s">
        <v>61</v>
      </c>
      <c r="I34" t="s">
        <v>61</v>
      </c>
      <c r="J34" s="22">
        <v>0.32</v>
      </c>
      <c r="K34" s="22">
        <v>0.47</v>
      </c>
      <c r="L34" s="21">
        <v>2012</v>
      </c>
      <c r="M34" s="21">
        <v>2012</v>
      </c>
      <c r="N34" t="s">
        <v>126</v>
      </c>
      <c r="O34" s="1" t="s">
        <v>125</v>
      </c>
    </row>
    <row r="35" spans="1:34" ht="15">
      <c r="A35" s="21" t="s">
        <v>123</v>
      </c>
      <c r="B35" t="s">
        <v>111</v>
      </c>
      <c r="C35" t="s">
        <v>124</v>
      </c>
      <c r="D35" s="16">
        <v>0.99</v>
      </c>
      <c r="E35" s="16">
        <v>56.25</v>
      </c>
      <c r="F35" s="16">
        <v>-166.25</v>
      </c>
      <c r="G35" s="22">
        <v>0.39</v>
      </c>
      <c r="H35" t="s">
        <v>61</v>
      </c>
      <c r="I35" t="s">
        <v>61</v>
      </c>
      <c r="J35" s="22">
        <v>0.32</v>
      </c>
      <c r="K35" s="22">
        <v>0.47</v>
      </c>
      <c r="L35" s="21">
        <v>2012</v>
      </c>
      <c r="M35" s="21">
        <v>2012</v>
      </c>
      <c r="N35" t="s">
        <v>126</v>
      </c>
      <c r="O35" s="1" t="s">
        <v>125</v>
      </c>
    </row>
    <row r="36" spans="1:34" ht="15">
      <c r="A36" s="21" t="s">
        <v>123</v>
      </c>
      <c r="B36" t="s">
        <v>111</v>
      </c>
      <c r="C36" t="s">
        <v>124</v>
      </c>
      <c r="D36" s="16">
        <v>1</v>
      </c>
      <c r="E36" s="16">
        <v>56.25</v>
      </c>
      <c r="F36" s="16">
        <v>-165.75</v>
      </c>
      <c r="G36" s="22">
        <v>0.39</v>
      </c>
      <c r="H36" t="s">
        <v>61</v>
      </c>
      <c r="I36" t="s">
        <v>61</v>
      </c>
      <c r="J36" s="22">
        <v>0.32</v>
      </c>
      <c r="K36" s="22">
        <v>0.47</v>
      </c>
      <c r="L36" s="21">
        <v>2012</v>
      </c>
      <c r="M36" s="21">
        <v>2012</v>
      </c>
      <c r="N36" t="s">
        <v>126</v>
      </c>
      <c r="O36" s="1" t="s">
        <v>125</v>
      </c>
    </row>
    <row r="37" spans="1:34" ht="15">
      <c r="A37" s="21" t="s">
        <v>123</v>
      </c>
      <c r="B37" t="s">
        <v>111</v>
      </c>
      <c r="C37" t="s">
        <v>124</v>
      </c>
      <c r="D37" s="16">
        <v>1</v>
      </c>
      <c r="E37" s="16">
        <v>56.25</v>
      </c>
      <c r="F37" s="16">
        <v>-165.25</v>
      </c>
      <c r="G37" s="22">
        <v>0.39</v>
      </c>
      <c r="H37" t="s">
        <v>61</v>
      </c>
      <c r="I37" t="s">
        <v>61</v>
      </c>
      <c r="J37" s="22">
        <v>0.32</v>
      </c>
      <c r="K37" s="22">
        <v>0.47</v>
      </c>
      <c r="L37" s="21">
        <v>2012</v>
      </c>
      <c r="M37" s="21">
        <v>2012</v>
      </c>
      <c r="N37" t="s">
        <v>126</v>
      </c>
      <c r="O37" s="1" t="s">
        <v>125</v>
      </c>
    </row>
    <row r="38" spans="1:34" ht="15">
      <c r="A38" s="21" t="s">
        <v>123</v>
      </c>
      <c r="B38" t="s">
        <v>111</v>
      </c>
      <c r="C38" t="s">
        <v>124</v>
      </c>
      <c r="D38" s="16">
        <v>1</v>
      </c>
      <c r="E38" s="16">
        <v>56.25</v>
      </c>
      <c r="F38" s="16">
        <v>-164.75</v>
      </c>
      <c r="G38" s="22">
        <v>0.39</v>
      </c>
      <c r="H38" t="s">
        <v>61</v>
      </c>
      <c r="I38" t="s">
        <v>61</v>
      </c>
      <c r="J38" s="22">
        <v>0.32</v>
      </c>
      <c r="K38" s="22">
        <v>0.47</v>
      </c>
      <c r="L38" s="21">
        <v>2012</v>
      </c>
      <c r="M38" s="21">
        <v>2012</v>
      </c>
      <c r="N38" t="s">
        <v>126</v>
      </c>
      <c r="O38" s="1" t="s">
        <v>125</v>
      </c>
    </row>
    <row r="39" spans="1:34" s="18" customFormat="1" ht="15">
      <c r="A39" s="21" t="s">
        <v>123</v>
      </c>
      <c r="B39" t="s">
        <v>111</v>
      </c>
      <c r="C39" t="s">
        <v>124</v>
      </c>
      <c r="D39" s="16">
        <v>1</v>
      </c>
      <c r="E39" s="16">
        <v>56.25</v>
      </c>
      <c r="F39" s="16">
        <v>-164.25</v>
      </c>
      <c r="G39" s="22">
        <v>0.39</v>
      </c>
      <c r="H39" t="s">
        <v>61</v>
      </c>
      <c r="I39" t="s">
        <v>61</v>
      </c>
      <c r="J39" s="22">
        <v>0.32</v>
      </c>
      <c r="K39" s="22">
        <v>0.47</v>
      </c>
      <c r="L39" s="21">
        <v>2012</v>
      </c>
      <c r="M39" s="21">
        <v>2012</v>
      </c>
      <c r="N39" t="s">
        <v>126</v>
      </c>
      <c r="O39" s="1" t="s">
        <v>125</v>
      </c>
      <c r="P39"/>
      <c r="Q39"/>
      <c r="R39"/>
      <c r="S39"/>
      <c r="T39"/>
      <c r="U39"/>
      <c r="V39"/>
      <c r="W39"/>
      <c r="X39"/>
      <c r="Y39"/>
      <c r="Z39"/>
      <c r="AA39"/>
      <c r="AB39"/>
      <c r="AC39"/>
      <c r="AD39"/>
      <c r="AE39"/>
      <c r="AF39"/>
      <c r="AG39"/>
      <c r="AH39"/>
    </row>
    <row r="40" spans="1:34" ht="15">
      <c r="A40" s="21" t="s">
        <v>123</v>
      </c>
      <c r="B40" t="s">
        <v>111</v>
      </c>
      <c r="C40" t="s">
        <v>124</v>
      </c>
      <c r="D40" s="16">
        <v>1</v>
      </c>
      <c r="E40" s="16">
        <v>56.25</v>
      </c>
      <c r="F40" s="16">
        <v>-162.75</v>
      </c>
      <c r="G40" s="22">
        <v>0.39</v>
      </c>
      <c r="H40" t="s">
        <v>61</v>
      </c>
      <c r="I40" t="s">
        <v>61</v>
      </c>
      <c r="J40" s="22">
        <v>0.32</v>
      </c>
      <c r="K40" s="22">
        <v>0.47</v>
      </c>
      <c r="L40" s="21">
        <v>2012</v>
      </c>
      <c r="M40" s="21">
        <v>2012</v>
      </c>
      <c r="N40" t="s">
        <v>126</v>
      </c>
      <c r="O40" s="1" t="s">
        <v>125</v>
      </c>
    </row>
    <row r="41" spans="1:34" ht="15">
      <c r="A41" s="21" t="s">
        <v>123</v>
      </c>
      <c r="B41" t="s">
        <v>111</v>
      </c>
      <c r="C41" t="s">
        <v>124</v>
      </c>
      <c r="D41" s="16">
        <v>1</v>
      </c>
      <c r="E41" s="16">
        <v>56.25</v>
      </c>
      <c r="F41" s="16">
        <v>-162.25</v>
      </c>
      <c r="G41" s="22">
        <v>0.39</v>
      </c>
      <c r="H41" t="s">
        <v>61</v>
      </c>
      <c r="I41" t="s">
        <v>61</v>
      </c>
      <c r="J41" s="22">
        <v>0.32</v>
      </c>
      <c r="K41" s="22">
        <v>0.47</v>
      </c>
      <c r="L41" s="21">
        <v>2012</v>
      </c>
      <c r="M41" s="21">
        <v>2012</v>
      </c>
      <c r="N41" t="s">
        <v>126</v>
      </c>
      <c r="O41" s="1" t="s">
        <v>125</v>
      </c>
    </row>
    <row r="42" spans="1:34" ht="15">
      <c r="A42" s="21" t="s">
        <v>123</v>
      </c>
      <c r="B42" t="s">
        <v>111</v>
      </c>
      <c r="C42" t="s">
        <v>124</v>
      </c>
      <c r="D42" s="16">
        <v>1</v>
      </c>
      <c r="E42" s="16">
        <v>56.25</v>
      </c>
      <c r="F42" s="16">
        <v>-161.75</v>
      </c>
      <c r="G42" s="22">
        <v>0.39</v>
      </c>
      <c r="H42" t="s">
        <v>61</v>
      </c>
      <c r="I42" t="s">
        <v>61</v>
      </c>
      <c r="J42" s="22">
        <v>0.32</v>
      </c>
      <c r="K42" s="22">
        <v>0.47</v>
      </c>
      <c r="L42" s="21">
        <v>2012</v>
      </c>
      <c r="M42" s="21">
        <v>2012</v>
      </c>
      <c r="N42" t="s">
        <v>126</v>
      </c>
      <c r="O42" s="1" t="s">
        <v>125</v>
      </c>
    </row>
    <row r="43" spans="1:34" ht="15">
      <c r="A43" s="21" t="s">
        <v>123</v>
      </c>
      <c r="B43" t="s">
        <v>111</v>
      </c>
      <c r="C43" t="s">
        <v>124</v>
      </c>
      <c r="D43" s="16">
        <v>1</v>
      </c>
      <c r="E43" s="16">
        <v>56.25</v>
      </c>
      <c r="F43" s="16">
        <v>-161.25</v>
      </c>
      <c r="G43" s="22">
        <v>0.39</v>
      </c>
      <c r="H43" t="s">
        <v>61</v>
      </c>
      <c r="I43" t="s">
        <v>61</v>
      </c>
      <c r="J43" s="22">
        <v>0.32</v>
      </c>
      <c r="K43" s="22">
        <v>0.47</v>
      </c>
      <c r="L43" s="21">
        <v>2012</v>
      </c>
      <c r="M43" s="21">
        <v>2012</v>
      </c>
      <c r="N43" t="s">
        <v>126</v>
      </c>
      <c r="O43" s="1" t="s">
        <v>125</v>
      </c>
    </row>
    <row r="44" spans="1:34" ht="15">
      <c r="A44" s="21" t="s">
        <v>123</v>
      </c>
      <c r="B44" t="s">
        <v>111</v>
      </c>
      <c r="C44" t="s">
        <v>124</v>
      </c>
      <c r="D44" s="16">
        <v>0.96</v>
      </c>
      <c r="E44" s="16">
        <v>56.25</v>
      </c>
      <c r="F44" s="16">
        <v>-167.75</v>
      </c>
      <c r="G44" s="22">
        <v>0.39</v>
      </c>
      <c r="H44" t="s">
        <v>61</v>
      </c>
      <c r="I44" t="s">
        <v>61</v>
      </c>
      <c r="J44" s="22">
        <v>0.32</v>
      </c>
      <c r="K44" s="22">
        <v>0.47</v>
      </c>
      <c r="L44" s="21">
        <v>2012</v>
      </c>
      <c r="M44" s="21">
        <v>2012</v>
      </c>
      <c r="N44" t="s">
        <v>126</v>
      </c>
      <c r="O44" s="1" t="s">
        <v>125</v>
      </c>
    </row>
    <row r="45" spans="1:34" ht="15">
      <c r="A45" s="21" t="s">
        <v>123</v>
      </c>
      <c r="B45" t="s">
        <v>111</v>
      </c>
      <c r="C45" t="s">
        <v>124</v>
      </c>
      <c r="D45" s="16">
        <v>1</v>
      </c>
      <c r="E45" s="16">
        <v>56.25</v>
      </c>
      <c r="F45" s="16">
        <v>-163.25</v>
      </c>
      <c r="G45" s="22">
        <v>0.39</v>
      </c>
      <c r="H45" t="s">
        <v>61</v>
      </c>
      <c r="I45" t="s">
        <v>61</v>
      </c>
      <c r="J45" s="22">
        <v>0.32</v>
      </c>
      <c r="K45" s="22">
        <v>0.47</v>
      </c>
      <c r="L45" s="21">
        <v>2012</v>
      </c>
      <c r="M45" s="21">
        <v>2012</v>
      </c>
      <c r="N45" t="s">
        <v>126</v>
      </c>
      <c r="O45" s="1" t="s">
        <v>125</v>
      </c>
    </row>
    <row r="46" spans="1:34" ht="15">
      <c r="A46" s="21" t="s">
        <v>123</v>
      </c>
      <c r="B46" t="s">
        <v>111</v>
      </c>
      <c r="C46" t="s">
        <v>124</v>
      </c>
      <c r="D46" s="16">
        <v>0.98</v>
      </c>
      <c r="E46" s="16">
        <v>56.75</v>
      </c>
      <c r="F46" s="16">
        <v>-171.25</v>
      </c>
      <c r="G46" s="22">
        <v>0.39</v>
      </c>
      <c r="H46" t="s">
        <v>61</v>
      </c>
      <c r="I46" t="s">
        <v>61</v>
      </c>
      <c r="J46" s="22">
        <v>0.32</v>
      </c>
      <c r="K46" s="22">
        <v>0.47</v>
      </c>
      <c r="L46" s="21">
        <v>2012</v>
      </c>
      <c r="M46" s="21">
        <v>2012</v>
      </c>
      <c r="N46" t="s">
        <v>126</v>
      </c>
      <c r="O46" s="1" t="s">
        <v>125</v>
      </c>
    </row>
    <row r="47" spans="1:34" ht="15">
      <c r="A47" s="21" t="s">
        <v>123</v>
      </c>
      <c r="B47" t="s">
        <v>111</v>
      </c>
      <c r="C47" t="s">
        <v>124</v>
      </c>
      <c r="D47" s="16">
        <v>1</v>
      </c>
      <c r="E47" s="16">
        <v>56.75</v>
      </c>
      <c r="F47" s="16">
        <v>-170.25</v>
      </c>
      <c r="G47" s="22">
        <v>0.39</v>
      </c>
      <c r="H47" t="s">
        <v>61</v>
      </c>
      <c r="I47" t="s">
        <v>61</v>
      </c>
      <c r="J47" s="22">
        <v>0.32</v>
      </c>
      <c r="K47" s="22">
        <v>0.47</v>
      </c>
      <c r="L47" s="21">
        <v>2012</v>
      </c>
      <c r="M47" s="21">
        <v>2012</v>
      </c>
      <c r="N47" t="s">
        <v>126</v>
      </c>
      <c r="O47" s="1" t="s">
        <v>125</v>
      </c>
    </row>
    <row r="48" spans="1:34" ht="15">
      <c r="A48" s="21" t="s">
        <v>123</v>
      </c>
      <c r="B48" t="s">
        <v>111</v>
      </c>
      <c r="C48" t="s">
        <v>124</v>
      </c>
      <c r="D48" s="16">
        <v>1</v>
      </c>
      <c r="E48" s="16">
        <v>56.75</v>
      </c>
      <c r="F48" s="16">
        <v>-168.75</v>
      </c>
      <c r="G48" s="22">
        <v>0.39</v>
      </c>
      <c r="H48" t="s">
        <v>61</v>
      </c>
      <c r="I48" t="s">
        <v>61</v>
      </c>
      <c r="J48" s="22">
        <v>0.32</v>
      </c>
      <c r="K48" s="22">
        <v>0.47</v>
      </c>
      <c r="L48" s="21">
        <v>2012</v>
      </c>
      <c r="M48" s="21">
        <v>2012</v>
      </c>
      <c r="N48" t="s">
        <v>126</v>
      </c>
      <c r="O48" s="1" t="s">
        <v>125</v>
      </c>
    </row>
    <row r="49" spans="1:15" ht="15">
      <c r="A49" s="21" t="s">
        <v>123</v>
      </c>
      <c r="B49" t="s">
        <v>111</v>
      </c>
      <c r="C49" t="s">
        <v>124</v>
      </c>
      <c r="D49" s="16">
        <v>1</v>
      </c>
      <c r="E49" s="16">
        <v>56.75</v>
      </c>
      <c r="F49" s="16">
        <v>-168.25</v>
      </c>
      <c r="G49" s="22">
        <v>0.39</v>
      </c>
      <c r="H49" t="s">
        <v>61</v>
      </c>
      <c r="I49" t="s">
        <v>61</v>
      </c>
      <c r="J49" s="22">
        <v>0.32</v>
      </c>
      <c r="K49" s="22">
        <v>0.47</v>
      </c>
      <c r="L49" s="21">
        <v>2012</v>
      </c>
      <c r="M49" s="21">
        <v>2012</v>
      </c>
      <c r="N49" t="s">
        <v>126</v>
      </c>
      <c r="O49" s="1" t="s">
        <v>125</v>
      </c>
    </row>
    <row r="50" spans="1:15" ht="15">
      <c r="A50" s="21" t="s">
        <v>123</v>
      </c>
      <c r="B50" t="s">
        <v>111</v>
      </c>
      <c r="C50" t="s">
        <v>124</v>
      </c>
      <c r="D50" s="16">
        <v>1</v>
      </c>
      <c r="E50" s="16">
        <v>56.75</v>
      </c>
      <c r="F50" s="16">
        <v>-167.75</v>
      </c>
      <c r="G50" s="22">
        <v>0.39</v>
      </c>
      <c r="H50" t="s">
        <v>61</v>
      </c>
      <c r="I50" t="s">
        <v>61</v>
      </c>
      <c r="J50" s="22">
        <v>0.32</v>
      </c>
      <c r="K50" s="22">
        <v>0.47</v>
      </c>
      <c r="L50" s="21">
        <v>2012</v>
      </c>
      <c r="M50" s="21">
        <v>2012</v>
      </c>
      <c r="N50" t="s">
        <v>126</v>
      </c>
      <c r="O50" s="1" t="s">
        <v>125</v>
      </c>
    </row>
    <row r="51" spans="1:15" ht="15">
      <c r="A51" s="21" t="s">
        <v>123</v>
      </c>
      <c r="B51" t="s">
        <v>111</v>
      </c>
      <c r="C51" t="s">
        <v>124</v>
      </c>
      <c r="D51" s="16">
        <v>1</v>
      </c>
      <c r="E51" s="16">
        <v>56.75</v>
      </c>
      <c r="F51" s="16">
        <v>-167.25</v>
      </c>
      <c r="G51" s="22">
        <v>0.39</v>
      </c>
      <c r="H51" t="s">
        <v>61</v>
      </c>
      <c r="I51" t="s">
        <v>61</v>
      </c>
      <c r="J51" s="22">
        <v>0.32</v>
      </c>
      <c r="K51" s="22">
        <v>0.47</v>
      </c>
      <c r="L51" s="21">
        <v>2012</v>
      </c>
      <c r="M51" s="21">
        <v>2012</v>
      </c>
      <c r="N51" t="s">
        <v>126</v>
      </c>
      <c r="O51" s="1" t="s">
        <v>125</v>
      </c>
    </row>
    <row r="52" spans="1:15" ht="15">
      <c r="A52" s="21" t="s">
        <v>123</v>
      </c>
      <c r="B52" t="s">
        <v>111</v>
      </c>
      <c r="C52" t="s">
        <v>124</v>
      </c>
      <c r="D52" s="16">
        <v>1</v>
      </c>
      <c r="E52" s="16">
        <v>56.75</v>
      </c>
      <c r="F52" s="16">
        <v>-166.75</v>
      </c>
      <c r="G52" s="22">
        <v>0.39</v>
      </c>
      <c r="H52" t="s">
        <v>61</v>
      </c>
      <c r="I52" t="s">
        <v>61</v>
      </c>
      <c r="J52" s="22">
        <v>0.32</v>
      </c>
      <c r="K52" s="22">
        <v>0.47</v>
      </c>
      <c r="L52" s="21">
        <v>2012</v>
      </c>
      <c r="M52" s="21">
        <v>2012</v>
      </c>
      <c r="N52" t="s">
        <v>126</v>
      </c>
      <c r="O52" s="1" t="s">
        <v>125</v>
      </c>
    </row>
    <row r="53" spans="1:15" ht="15">
      <c r="A53" s="21" t="s">
        <v>123</v>
      </c>
      <c r="B53" t="s">
        <v>111</v>
      </c>
      <c r="C53" t="s">
        <v>124</v>
      </c>
      <c r="D53" s="16">
        <v>1</v>
      </c>
      <c r="E53" s="16">
        <v>56.75</v>
      </c>
      <c r="F53" s="16">
        <v>-166.25</v>
      </c>
      <c r="G53" s="22">
        <v>0.39</v>
      </c>
      <c r="H53" t="s">
        <v>61</v>
      </c>
      <c r="I53" t="s">
        <v>61</v>
      </c>
      <c r="J53" s="22">
        <v>0.32</v>
      </c>
      <c r="K53" s="22">
        <v>0.47</v>
      </c>
      <c r="L53" s="21">
        <v>2012</v>
      </c>
      <c r="M53" s="21">
        <v>2012</v>
      </c>
      <c r="N53" t="s">
        <v>126</v>
      </c>
      <c r="O53" s="1" t="s">
        <v>125</v>
      </c>
    </row>
    <row r="54" spans="1:15" ht="15">
      <c r="A54" s="21" t="s">
        <v>123</v>
      </c>
      <c r="B54" t="s">
        <v>111</v>
      </c>
      <c r="C54" t="s">
        <v>124</v>
      </c>
      <c r="D54" s="16">
        <v>1</v>
      </c>
      <c r="E54" s="16">
        <v>56.75</v>
      </c>
      <c r="F54" s="16">
        <v>-165.75</v>
      </c>
      <c r="G54" s="22">
        <v>0.39</v>
      </c>
      <c r="H54" t="s">
        <v>61</v>
      </c>
      <c r="I54" t="s">
        <v>61</v>
      </c>
      <c r="J54" s="22">
        <v>0.32</v>
      </c>
      <c r="K54" s="22">
        <v>0.47</v>
      </c>
      <c r="L54" s="21">
        <v>2012</v>
      </c>
      <c r="M54" s="21">
        <v>2012</v>
      </c>
      <c r="N54" t="s">
        <v>126</v>
      </c>
      <c r="O54" s="1" t="s">
        <v>125</v>
      </c>
    </row>
    <row r="55" spans="1:15" ht="15">
      <c r="A55" s="21" t="s">
        <v>123</v>
      </c>
      <c r="B55" t="s">
        <v>111</v>
      </c>
      <c r="C55" t="s">
        <v>124</v>
      </c>
      <c r="D55" s="16">
        <v>1</v>
      </c>
      <c r="E55" s="16">
        <v>56.75</v>
      </c>
      <c r="F55" s="16">
        <v>-165.25</v>
      </c>
      <c r="G55" s="22">
        <v>0.39</v>
      </c>
      <c r="H55" t="s">
        <v>61</v>
      </c>
      <c r="I55" t="s">
        <v>61</v>
      </c>
      <c r="J55" s="22">
        <v>0.32</v>
      </c>
      <c r="K55" s="22">
        <v>0.47</v>
      </c>
      <c r="L55" s="21">
        <v>2012</v>
      </c>
      <c r="M55" s="21">
        <v>2012</v>
      </c>
      <c r="N55" t="s">
        <v>126</v>
      </c>
      <c r="O55" s="1" t="s">
        <v>125</v>
      </c>
    </row>
    <row r="56" spans="1:15" ht="15">
      <c r="A56" s="21" t="s">
        <v>123</v>
      </c>
      <c r="B56" t="s">
        <v>111</v>
      </c>
      <c r="C56" t="s">
        <v>124</v>
      </c>
      <c r="D56" s="16">
        <v>1</v>
      </c>
      <c r="E56" s="16">
        <v>56.75</v>
      </c>
      <c r="F56" s="16">
        <v>-164.75</v>
      </c>
      <c r="G56" s="22">
        <v>0.39</v>
      </c>
      <c r="H56" t="s">
        <v>61</v>
      </c>
      <c r="I56" t="s">
        <v>61</v>
      </c>
      <c r="J56" s="22">
        <v>0.32</v>
      </c>
      <c r="K56" s="22">
        <v>0.47</v>
      </c>
      <c r="L56" s="21">
        <v>2012</v>
      </c>
      <c r="M56" s="21">
        <v>2012</v>
      </c>
      <c r="N56" t="s">
        <v>126</v>
      </c>
      <c r="O56" s="1" t="s">
        <v>125</v>
      </c>
    </row>
    <row r="57" spans="1:15" ht="15">
      <c r="A57" s="21" t="s">
        <v>123</v>
      </c>
      <c r="B57" t="s">
        <v>111</v>
      </c>
      <c r="C57" t="s">
        <v>124</v>
      </c>
      <c r="D57" s="16">
        <v>1</v>
      </c>
      <c r="E57" s="16">
        <v>56.75</v>
      </c>
      <c r="F57" s="16">
        <v>-164.25</v>
      </c>
      <c r="G57" s="22">
        <v>0.39</v>
      </c>
      <c r="H57" t="s">
        <v>61</v>
      </c>
      <c r="I57" t="s">
        <v>61</v>
      </c>
      <c r="J57" s="22">
        <v>0.32</v>
      </c>
      <c r="K57" s="22">
        <v>0.47</v>
      </c>
      <c r="L57" s="21">
        <v>2012</v>
      </c>
      <c r="M57" s="21">
        <v>2012</v>
      </c>
      <c r="N57" t="s">
        <v>126</v>
      </c>
      <c r="O57" s="1" t="s">
        <v>125</v>
      </c>
    </row>
    <row r="58" spans="1:15" ht="15">
      <c r="A58" s="21" t="s">
        <v>123</v>
      </c>
      <c r="B58" t="s">
        <v>111</v>
      </c>
      <c r="C58" t="s">
        <v>124</v>
      </c>
      <c r="D58" s="16">
        <v>1</v>
      </c>
      <c r="E58" s="16">
        <v>56.75</v>
      </c>
      <c r="F58" s="16">
        <v>-163.75</v>
      </c>
      <c r="G58" s="22">
        <v>0.39</v>
      </c>
      <c r="H58" t="s">
        <v>61</v>
      </c>
      <c r="I58" t="s">
        <v>61</v>
      </c>
      <c r="J58" s="22">
        <v>0.32</v>
      </c>
      <c r="K58" s="22">
        <v>0.47</v>
      </c>
      <c r="L58" s="21">
        <v>2012</v>
      </c>
      <c r="M58" s="21">
        <v>2012</v>
      </c>
      <c r="N58" t="s">
        <v>126</v>
      </c>
      <c r="O58" s="1" t="s">
        <v>125</v>
      </c>
    </row>
    <row r="59" spans="1:15" ht="15">
      <c r="A59" s="21" t="s">
        <v>123</v>
      </c>
      <c r="B59" t="s">
        <v>111</v>
      </c>
      <c r="C59" t="s">
        <v>124</v>
      </c>
      <c r="D59" s="16">
        <v>1</v>
      </c>
      <c r="E59" s="16">
        <v>56.75</v>
      </c>
      <c r="F59" s="16">
        <v>-163.25</v>
      </c>
      <c r="G59" s="22">
        <v>0.39</v>
      </c>
      <c r="H59" t="s">
        <v>61</v>
      </c>
      <c r="I59" t="s">
        <v>61</v>
      </c>
      <c r="J59" s="22">
        <v>0.32</v>
      </c>
      <c r="K59" s="22">
        <v>0.47</v>
      </c>
      <c r="L59" s="21">
        <v>2012</v>
      </c>
      <c r="M59" s="21">
        <v>2012</v>
      </c>
      <c r="N59" t="s">
        <v>126</v>
      </c>
      <c r="O59" s="1" t="s">
        <v>125</v>
      </c>
    </row>
    <row r="60" spans="1:15" ht="15">
      <c r="A60" s="21" t="s">
        <v>123</v>
      </c>
      <c r="B60" t="s">
        <v>111</v>
      </c>
      <c r="C60" t="s">
        <v>124</v>
      </c>
      <c r="D60" s="16">
        <v>1</v>
      </c>
      <c r="E60" s="16">
        <v>56.75</v>
      </c>
      <c r="F60" s="16">
        <v>-162.75</v>
      </c>
      <c r="G60" s="22">
        <v>0.39</v>
      </c>
      <c r="H60" t="s">
        <v>61</v>
      </c>
      <c r="I60" t="s">
        <v>61</v>
      </c>
      <c r="J60" s="22">
        <v>0.32</v>
      </c>
      <c r="K60" s="22">
        <v>0.47</v>
      </c>
      <c r="L60" s="21">
        <v>2012</v>
      </c>
      <c r="M60" s="21">
        <v>2012</v>
      </c>
      <c r="N60" t="s">
        <v>126</v>
      </c>
      <c r="O60" s="1" t="s">
        <v>125</v>
      </c>
    </row>
    <row r="61" spans="1:15" ht="15">
      <c r="A61" s="21" t="s">
        <v>123</v>
      </c>
      <c r="B61" t="s">
        <v>111</v>
      </c>
      <c r="C61" t="s">
        <v>124</v>
      </c>
      <c r="D61" s="16">
        <v>1</v>
      </c>
      <c r="E61" s="16">
        <v>56.75</v>
      </c>
      <c r="F61" s="16">
        <v>-162.25</v>
      </c>
      <c r="G61" s="22">
        <v>0.39</v>
      </c>
      <c r="H61" t="s">
        <v>61</v>
      </c>
      <c r="I61" t="s">
        <v>61</v>
      </c>
      <c r="J61" s="22">
        <v>0.32</v>
      </c>
      <c r="K61" s="22">
        <v>0.47</v>
      </c>
      <c r="L61" s="21">
        <v>2012</v>
      </c>
      <c r="M61" s="21">
        <v>2012</v>
      </c>
      <c r="N61" t="s">
        <v>126</v>
      </c>
      <c r="O61" s="1" t="s">
        <v>125</v>
      </c>
    </row>
    <row r="62" spans="1:15" ht="15">
      <c r="A62" s="21" t="s">
        <v>123</v>
      </c>
      <c r="B62" t="s">
        <v>111</v>
      </c>
      <c r="C62" t="s">
        <v>124</v>
      </c>
      <c r="D62" s="16">
        <v>1</v>
      </c>
      <c r="E62" s="16">
        <v>56.75</v>
      </c>
      <c r="F62" s="16">
        <v>-161.75</v>
      </c>
      <c r="G62" s="22">
        <v>0.39</v>
      </c>
      <c r="H62" t="s">
        <v>61</v>
      </c>
      <c r="I62" t="s">
        <v>61</v>
      </c>
      <c r="J62" s="22">
        <v>0.32</v>
      </c>
      <c r="K62" s="22">
        <v>0.47</v>
      </c>
      <c r="L62" s="21">
        <v>2012</v>
      </c>
      <c r="M62" s="21">
        <v>2012</v>
      </c>
      <c r="N62" t="s">
        <v>126</v>
      </c>
      <c r="O62" s="1" t="s">
        <v>125</v>
      </c>
    </row>
    <row r="63" spans="1:15" ht="15">
      <c r="A63" s="21" t="s">
        <v>123</v>
      </c>
      <c r="B63" t="s">
        <v>111</v>
      </c>
      <c r="C63" t="s">
        <v>124</v>
      </c>
      <c r="D63" s="16">
        <v>1</v>
      </c>
      <c r="E63" s="16">
        <v>56.75</v>
      </c>
      <c r="F63" s="16">
        <v>-161.25</v>
      </c>
      <c r="G63" s="22">
        <v>0.39</v>
      </c>
      <c r="H63" t="s">
        <v>61</v>
      </c>
      <c r="I63" t="s">
        <v>61</v>
      </c>
      <c r="J63" s="22">
        <v>0.32</v>
      </c>
      <c r="K63" s="22">
        <v>0.47</v>
      </c>
      <c r="L63" s="21">
        <v>2012</v>
      </c>
      <c r="M63" s="21">
        <v>2012</v>
      </c>
      <c r="N63" t="s">
        <v>126</v>
      </c>
      <c r="O63" s="1" t="s">
        <v>125</v>
      </c>
    </row>
    <row r="64" spans="1:15" ht="15">
      <c r="A64" s="21" t="s">
        <v>123</v>
      </c>
      <c r="B64" t="s">
        <v>111</v>
      </c>
      <c r="C64" t="s">
        <v>124</v>
      </c>
      <c r="D64" s="16">
        <v>1</v>
      </c>
      <c r="E64" s="16">
        <v>56.75</v>
      </c>
      <c r="F64" s="16">
        <v>-160.75</v>
      </c>
      <c r="G64" s="22">
        <v>0.39</v>
      </c>
      <c r="H64" t="s">
        <v>61</v>
      </c>
      <c r="I64" t="s">
        <v>61</v>
      </c>
      <c r="J64" s="22">
        <v>0.32</v>
      </c>
      <c r="K64" s="22">
        <v>0.47</v>
      </c>
      <c r="L64" s="21">
        <v>2012</v>
      </c>
      <c r="M64" s="21">
        <v>2012</v>
      </c>
      <c r="N64" t="s">
        <v>126</v>
      </c>
      <c r="O64" s="1" t="s">
        <v>125</v>
      </c>
    </row>
    <row r="65" spans="1:15" ht="15">
      <c r="A65" s="21" t="s">
        <v>123</v>
      </c>
      <c r="B65" t="s">
        <v>111</v>
      </c>
      <c r="C65" t="s">
        <v>124</v>
      </c>
      <c r="D65" s="16">
        <v>1</v>
      </c>
      <c r="E65" s="16">
        <v>56.75</v>
      </c>
      <c r="F65" s="16">
        <v>-160.25</v>
      </c>
      <c r="G65" s="22">
        <v>0.39</v>
      </c>
      <c r="H65" t="s">
        <v>61</v>
      </c>
      <c r="I65" t="s">
        <v>61</v>
      </c>
      <c r="J65" s="22">
        <v>0.32</v>
      </c>
      <c r="K65" s="22">
        <v>0.47</v>
      </c>
      <c r="L65" s="21">
        <v>2012</v>
      </c>
      <c r="M65" s="21">
        <v>2012</v>
      </c>
      <c r="N65" t="s">
        <v>126</v>
      </c>
      <c r="O65" s="1" t="s">
        <v>125</v>
      </c>
    </row>
    <row r="66" spans="1:15" ht="15">
      <c r="A66" s="21" t="s">
        <v>123</v>
      </c>
      <c r="B66" t="s">
        <v>111</v>
      </c>
      <c r="C66" t="s">
        <v>124</v>
      </c>
      <c r="D66" s="16">
        <v>1</v>
      </c>
      <c r="E66" s="16">
        <v>56.25</v>
      </c>
      <c r="F66" s="16">
        <v>-160.75</v>
      </c>
      <c r="G66" s="22">
        <v>0.39</v>
      </c>
      <c r="H66" t="s">
        <v>61</v>
      </c>
      <c r="I66" t="s">
        <v>61</v>
      </c>
      <c r="J66" s="22">
        <v>0.32</v>
      </c>
      <c r="K66" s="22">
        <v>0.47</v>
      </c>
      <c r="L66" s="21">
        <v>2012</v>
      </c>
      <c r="M66" s="21">
        <v>2012</v>
      </c>
      <c r="N66" t="s">
        <v>126</v>
      </c>
      <c r="O66" s="1" t="s">
        <v>125</v>
      </c>
    </row>
    <row r="67" spans="1:15" ht="15">
      <c r="A67" s="21" t="s">
        <v>123</v>
      </c>
      <c r="B67" t="s">
        <v>111</v>
      </c>
      <c r="C67" t="s">
        <v>124</v>
      </c>
      <c r="D67" s="16">
        <v>1</v>
      </c>
      <c r="E67" s="16">
        <v>56.75</v>
      </c>
      <c r="F67" s="16">
        <v>-169.25</v>
      </c>
      <c r="G67" s="22">
        <v>0.39</v>
      </c>
      <c r="H67" t="s">
        <v>61</v>
      </c>
      <c r="I67" t="s">
        <v>61</v>
      </c>
      <c r="J67" s="22">
        <v>0.32</v>
      </c>
      <c r="K67" s="22">
        <v>0.47</v>
      </c>
      <c r="L67" s="21">
        <v>2012</v>
      </c>
      <c r="M67" s="21">
        <v>2012</v>
      </c>
      <c r="N67" t="s">
        <v>126</v>
      </c>
      <c r="O67" s="1" t="s">
        <v>125</v>
      </c>
    </row>
    <row r="68" spans="1:15" ht="15">
      <c r="A68" s="21" t="s">
        <v>123</v>
      </c>
      <c r="B68" t="s">
        <v>111</v>
      </c>
      <c r="C68" t="s">
        <v>124</v>
      </c>
      <c r="D68" s="16">
        <v>0.91</v>
      </c>
      <c r="E68" s="16">
        <v>57.25</v>
      </c>
      <c r="F68" s="16">
        <v>-173.25</v>
      </c>
      <c r="G68" s="22">
        <v>0.39</v>
      </c>
      <c r="H68" t="s">
        <v>61</v>
      </c>
      <c r="I68" t="s">
        <v>61</v>
      </c>
      <c r="J68" s="22">
        <v>0.32</v>
      </c>
      <c r="K68" s="22">
        <v>0.47</v>
      </c>
      <c r="L68" s="21">
        <v>2012</v>
      </c>
      <c r="M68" s="21">
        <v>2012</v>
      </c>
      <c r="N68" t="s">
        <v>126</v>
      </c>
      <c r="O68" s="1" t="s">
        <v>125</v>
      </c>
    </row>
    <row r="69" spans="1:15" ht="15">
      <c r="A69" s="21" t="s">
        <v>123</v>
      </c>
      <c r="B69" t="s">
        <v>111</v>
      </c>
      <c r="C69" t="s">
        <v>124</v>
      </c>
      <c r="D69" s="16">
        <v>0.97</v>
      </c>
      <c r="E69" s="16">
        <v>57.25</v>
      </c>
      <c r="F69" s="16">
        <v>-172.75</v>
      </c>
      <c r="G69" s="22">
        <v>0.39</v>
      </c>
      <c r="H69" t="s">
        <v>61</v>
      </c>
      <c r="I69" t="s">
        <v>61</v>
      </c>
      <c r="J69" s="22">
        <v>0.32</v>
      </c>
      <c r="K69" s="22">
        <v>0.47</v>
      </c>
      <c r="L69" s="21">
        <v>2012</v>
      </c>
      <c r="M69" s="21">
        <v>2012</v>
      </c>
      <c r="N69" t="s">
        <v>126</v>
      </c>
      <c r="O69" s="1" t="s">
        <v>125</v>
      </c>
    </row>
    <row r="70" spans="1:15" ht="15">
      <c r="A70" s="21" t="s">
        <v>123</v>
      </c>
      <c r="B70" t="s">
        <v>111</v>
      </c>
      <c r="C70" t="s">
        <v>124</v>
      </c>
      <c r="D70" s="16">
        <v>1</v>
      </c>
      <c r="E70" s="16">
        <v>57.25</v>
      </c>
      <c r="F70" s="16">
        <v>-172.25</v>
      </c>
      <c r="G70" s="22">
        <v>0.39</v>
      </c>
      <c r="H70" t="s">
        <v>61</v>
      </c>
      <c r="I70" t="s">
        <v>61</v>
      </c>
      <c r="J70" s="22">
        <v>0.32</v>
      </c>
      <c r="K70" s="22">
        <v>0.47</v>
      </c>
      <c r="L70" s="21">
        <v>2012</v>
      </c>
      <c r="M70" s="21">
        <v>2012</v>
      </c>
      <c r="N70" t="s">
        <v>126</v>
      </c>
      <c r="O70" s="1" t="s">
        <v>125</v>
      </c>
    </row>
    <row r="71" spans="1:15" ht="15">
      <c r="A71" s="21" t="s">
        <v>123</v>
      </c>
      <c r="B71" t="s">
        <v>111</v>
      </c>
      <c r="C71" t="s">
        <v>124</v>
      </c>
      <c r="D71" s="16">
        <v>0.98</v>
      </c>
      <c r="E71" s="16">
        <v>57.25</v>
      </c>
      <c r="F71" s="16">
        <v>-171.75</v>
      </c>
      <c r="G71" s="22">
        <v>0.39</v>
      </c>
      <c r="H71" t="s">
        <v>61</v>
      </c>
      <c r="I71" t="s">
        <v>61</v>
      </c>
      <c r="J71" s="22">
        <v>0.32</v>
      </c>
      <c r="K71" s="22">
        <v>0.47</v>
      </c>
      <c r="L71" s="21">
        <v>2012</v>
      </c>
      <c r="M71" s="21">
        <v>2012</v>
      </c>
      <c r="N71" t="s">
        <v>126</v>
      </c>
      <c r="O71" s="1" t="s">
        <v>125</v>
      </c>
    </row>
    <row r="72" spans="1:15" ht="15">
      <c r="A72" s="21" t="s">
        <v>123</v>
      </c>
      <c r="B72" t="s">
        <v>111</v>
      </c>
      <c r="C72" t="s">
        <v>124</v>
      </c>
      <c r="D72" s="16">
        <v>0.98</v>
      </c>
      <c r="E72" s="16">
        <v>57.25</v>
      </c>
      <c r="F72" s="16">
        <v>-171.25</v>
      </c>
      <c r="G72" s="22">
        <v>0.39</v>
      </c>
      <c r="H72" t="s">
        <v>61</v>
      </c>
      <c r="I72" t="s">
        <v>61</v>
      </c>
      <c r="J72" s="22">
        <v>0.32</v>
      </c>
      <c r="K72" s="22">
        <v>0.47</v>
      </c>
      <c r="L72" s="21">
        <v>2012</v>
      </c>
      <c r="M72" s="21">
        <v>2012</v>
      </c>
      <c r="N72" t="s">
        <v>126</v>
      </c>
      <c r="O72" s="1" t="s">
        <v>125</v>
      </c>
    </row>
    <row r="73" spans="1:15" ht="15">
      <c r="A73" s="21" t="s">
        <v>123</v>
      </c>
      <c r="B73" t="s">
        <v>111</v>
      </c>
      <c r="C73" t="s">
        <v>124</v>
      </c>
      <c r="D73" s="16">
        <v>1</v>
      </c>
      <c r="E73" s="16">
        <v>57.25</v>
      </c>
      <c r="F73" s="16">
        <v>-170.75</v>
      </c>
      <c r="G73" s="22">
        <v>0.39</v>
      </c>
      <c r="H73" t="s">
        <v>61</v>
      </c>
      <c r="I73" t="s">
        <v>61</v>
      </c>
      <c r="J73" s="22">
        <v>0.32</v>
      </c>
      <c r="K73" s="22">
        <v>0.47</v>
      </c>
      <c r="L73" s="21">
        <v>2012</v>
      </c>
      <c r="M73" s="21">
        <v>2012</v>
      </c>
      <c r="N73" t="s">
        <v>126</v>
      </c>
      <c r="O73" s="1" t="s">
        <v>125</v>
      </c>
    </row>
    <row r="74" spans="1:15" ht="15">
      <c r="A74" s="21" t="s">
        <v>123</v>
      </c>
      <c r="B74" t="s">
        <v>111</v>
      </c>
      <c r="C74" t="s">
        <v>124</v>
      </c>
      <c r="D74" s="16">
        <v>1</v>
      </c>
      <c r="E74" s="16">
        <v>57.25</v>
      </c>
      <c r="F74" s="16">
        <v>-169.75</v>
      </c>
      <c r="G74" s="22">
        <v>0.39</v>
      </c>
      <c r="H74" t="s">
        <v>61</v>
      </c>
      <c r="I74" t="s">
        <v>61</v>
      </c>
      <c r="J74" s="22">
        <v>0.32</v>
      </c>
      <c r="K74" s="22">
        <v>0.47</v>
      </c>
      <c r="L74" s="21">
        <v>2012</v>
      </c>
      <c r="M74" s="21">
        <v>2012</v>
      </c>
      <c r="N74" t="s">
        <v>126</v>
      </c>
      <c r="O74" s="1" t="s">
        <v>125</v>
      </c>
    </row>
    <row r="75" spans="1:15" ht="15">
      <c r="A75" s="21" t="s">
        <v>123</v>
      </c>
      <c r="B75" t="s">
        <v>111</v>
      </c>
      <c r="C75" t="s">
        <v>124</v>
      </c>
      <c r="D75" s="16">
        <v>1</v>
      </c>
      <c r="E75" s="16">
        <v>57.25</v>
      </c>
      <c r="F75" s="16">
        <v>-169.25</v>
      </c>
      <c r="G75" s="22">
        <v>0.39</v>
      </c>
      <c r="H75" t="s">
        <v>61</v>
      </c>
      <c r="I75" t="s">
        <v>61</v>
      </c>
      <c r="J75" s="22">
        <v>0.32</v>
      </c>
      <c r="K75" s="22">
        <v>0.47</v>
      </c>
      <c r="L75" s="21">
        <v>2012</v>
      </c>
      <c r="M75" s="21">
        <v>2012</v>
      </c>
      <c r="N75" t="s">
        <v>126</v>
      </c>
      <c r="O75" s="1" t="s">
        <v>125</v>
      </c>
    </row>
    <row r="76" spans="1:15" ht="15">
      <c r="A76" s="21" t="s">
        <v>123</v>
      </c>
      <c r="B76" t="s">
        <v>111</v>
      </c>
      <c r="C76" t="s">
        <v>124</v>
      </c>
      <c r="D76" s="16">
        <v>1</v>
      </c>
      <c r="E76" s="16">
        <v>57.25</v>
      </c>
      <c r="F76" s="16">
        <v>-168.75</v>
      </c>
      <c r="G76" s="22">
        <v>0.39</v>
      </c>
      <c r="H76" t="s">
        <v>61</v>
      </c>
      <c r="I76" t="s">
        <v>61</v>
      </c>
      <c r="J76" s="22">
        <v>0.32</v>
      </c>
      <c r="K76" s="22">
        <v>0.47</v>
      </c>
      <c r="L76" s="21">
        <v>2012</v>
      </c>
      <c r="M76" s="21">
        <v>2012</v>
      </c>
      <c r="N76" t="s">
        <v>126</v>
      </c>
      <c r="O76" s="1" t="s">
        <v>125</v>
      </c>
    </row>
    <row r="77" spans="1:15" ht="15">
      <c r="A77" s="21" t="s">
        <v>123</v>
      </c>
      <c r="B77" t="s">
        <v>111</v>
      </c>
      <c r="C77" t="s">
        <v>124</v>
      </c>
      <c r="D77" s="16">
        <v>1</v>
      </c>
      <c r="E77" s="16">
        <v>57.25</v>
      </c>
      <c r="F77" s="16">
        <v>-168.25</v>
      </c>
      <c r="G77" s="22">
        <v>0.39</v>
      </c>
      <c r="H77" t="s">
        <v>61</v>
      </c>
      <c r="I77" t="s">
        <v>61</v>
      </c>
      <c r="J77" s="22">
        <v>0.32</v>
      </c>
      <c r="K77" s="22">
        <v>0.47</v>
      </c>
      <c r="L77" s="21">
        <v>2012</v>
      </c>
      <c r="M77" s="21">
        <v>2012</v>
      </c>
      <c r="N77" t="s">
        <v>126</v>
      </c>
      <c r="O77" s="1" t="s">
        <v>125</v>
      </c>
    </row>
    <row r="78" spans="1:15" ht="15">
      <c r="A78" s="21" t="s">
        <v>123</v>
      </c>
      <c r="B78" t="s">
        <v>111</v>
      </c>
      <c r="C78" t="s">
        <v>124</v>
      </c>
      <c r="D78" s="16">
        <v>1</v>
      </c>
      <c r="E78" s="16">
        <v>57.25</v>
      </c>
      <c r="F78" s="16">
        <v>-167.75</v>
      </c>
      <c r="G78" s="22">
        <v>0.39</v>
      </c>
      <c r="H78" t="s">
        <v>61</v>
      </c>
      <c r="I78" t="s">
        <v>61</v>
      </c>
      <c r="J78" s="22">
        <v>0.32</v>
      </c>
      <c r="K78" s="22">
        <v>0.47</v>
      </c>
      <c r="L78" s="21">
        <v>2012</v>
      </c>
      <c r="M78" s="21">
        <v>2012</v>
      </c>
      <c r="N78" t="s">
        <v>126</v>
      </c>
      <c r="O78" s="1" t="s">
        <v>125</v>
      </c>
    </row>
    <row r="79" spans="1:15" ht="15">
      <c r="A79" s="21" t="s">
        <v>123</v>
      </c>
      <c r="B79" t="s">
        <v>111</v>
      </c>
      <c r="C79" t="s">
        <v>124</v>
      </c>
      <c r="D79" s="16">
        <v>1</v>
      </c>
      <c r="E79" s="16">
        <v>57.25</v>
      </c>
      <c r="F79" s="16">
        <v>-167.25</v>
      </c>
      <c r="G79" s="22">
        <v>0.39</v>
      </c>
      <c r="H79" t="s">
        <v>61</v>
      </c>
      <c r="I79" t="s">
        <v>61</v>
      </c>
      <c r="J79" s="22">
        <v>0.32</v>
      </c>
      <c r="K79" s="22">
        <v>0.47</v>
      </c>
      <c r="L79" s="21">
        <v>2012</v>
      </c>
      <c r="M79" s="21">
        <v>2012</v>
      </c>
      <c r="N79" t="s">
        <v>126</v>
      </c>
      <c r="O79" s="1" t="s">
        <v>125</v>
      </c>
    </row>
    <row r="80" spans="1:15" ht="15">
      <c r="A80" s="21" t="s">
        <v>123</v>
      </c>
      <c r="B80" t="s">
        <v>111</v>
      </c>
      <c r="C80" t="s">
        <v>124</v>
      </c>
      <c r="D80" s="16">
        <v>1</v>
      </c>
      <c r="E80" s="16">
        <v>57.25</v>
      </c>
      <c r="F80" s="16">
        <v>-166.75</v>
      </c>
      <c r="G80" s="22">
        <v>0.39</v>
      </c>
      <c r="H80" t="s">
        <v>61</v>
      </c>
      <c r="I80" t="s">
        <v>61</v>
      </c>
      <c r="J80" s="22">
        <v>0.32</v>
      </c>
      <c r="K80" s="22">
        <v>0.47</v>
      </c>
      <c r="L80" s="21">
        <v>2012</v>
      </c>
      <c r="M80" s="21">
        <v>2012</v>
      </c>
      <c r="N80" t="s">
        <v>126</v>
      </c>
      <c r="O80" s="1" t="s">
        <v>125</v>
      </c>
    </row>
    <row r="81" spans="1:15" ht="15">
      <c r="A81" s="21" t="s">
        <v>123</v>
      </c>
      <c r="B81" t="s">
        <v>111</v>
      </c>
      <c r="C81" t="s">
        <v>124</v>
      </c>
      <c r="D81" s="16">
        <v>1</v>
      </c>
      <c r="E81" s="16">
        <v>57.25</v>
      </c>
      <c r="F81" s="16">
        <v>-166.25</v>
      </c>
      <c r="G81" s="22">
        <v>0.39</v>
      </c>
      <c r="H81" t="s">
        <v>61</v>
      </c>
      <c r="I81" t="s">
        <v>61</v>
      </c>
      <c r="J81" s="22">
        <v>0.32</v>
      </c>
      <c r="K81" s="22">
        <v>0.47</v>
      </c>
      <c r="L81" s="21">
        <v>2012</v>
      </c>
      <c r="M81" s="21">
        <v>2012</v>
      </c>
      <c r="N81" t="s">
        <v>126</v>
      </c>
      <c r="O81" s="1" t="s">
        <v>125</v>
      </c>
    </row>
    <row r="82" spans="1:15" ht="15">
      <c r="A82" s="21" t="s">
        <v>123</v>
      </c>
      <c r="B82" t="s">
        <v>111</v>
      </c>
      <c r="C82" t="s">
        <v>124</v>
      </c>
      <c r="D82" s="16">
        <v>1</v>
      </c>
      <c r="E82" s="16">
        <v>57.25</v>
      </c>
      <c r="F82" s="16">
        <v>-165.75</v>
      </c>
      <c r="G82" s="22">
        <v>0.39</v>
      </c>
      <c r="H82" t="s">
        <v>61</v>
      </c>
      <c r="I82" t="s">
        <v>61</v>
      </c>
      <c r="J82" s="22">
        <v>0.32</v>
      </c>
      <c r="K82" s="22">
        <v>0.47</v>
      </c>
      <c r="L82" s="21">
        <v>2012</v>
      </c>
      <c r="M82" s="21">
        <v>2012</v>
      </c>
      <c r="N82" t="s">
        <v>126</v>
      </c>
      <c r="O82" s="1" t="s">
        <v>125</v>
      </c>
    </row>
    <row r="83" spans="1:15" ht="15">
      <c r="A83" s="21" t="s">
        <v>123</v>
      </c>
      <c r="B83" t="s">
        <v>111</v>
      </c>
      <c r="C83" t="s">
        <v>124</v>
      </c>
      <c r="D83" s="16">
        <v>1</v>
      </c>
      <c r="E83" s="16">
        <v>57.25</v>
      </c>
      <c r="F83" s="16">
        <v>-165.25</v>
      </c>
      <c r="G83" s="22">
        <v>0.39</v>
      </c>
      <c r="H83" t="s">
        <v>61</v>
      </c>
      <c r="I83" t="s">
        <v>61</v>
      </c>
      <c r="J83" s="22">
        <v>0.32</v>
      </c>
      <c r="K83" s="22">
        <v>0.47</v>
      </c>
      <c r="L83" s="21">
        <v>2012</v>
      </c>
      <c r="M83" s="21">
        <v>2012</v>
      </c>
      <c r="N83" t="s">
        <v>126</v>
      </c>
      <c r="O83" s="1" t="s">
        <v>125</v>
      </c>
    </row>
    <row r="84" spans="1:15" ht="15">
      <c r="A84" s="21" t="s">
        <v>123</v>
      </c>
      <c r="B84" t="s">
        <v>111</v>
      </c>
      <c r="C84" t="s">
        <v>124</v>
      </c>
      <c r="D84" s="16">
        <v>1</v>
      </c>
      <c r="E84" s="16">
        <v>57.25</v>
      </c>
      <c r="F84" s="16">
        <v>-164.75</v>
      </c>
      <c r="G84" s="22">
        <v>0.39</v>
      </c>
      <c r="H84" t="s">
        <v>61</v>
      </c>
      <c r="I84" t="s">
        <v>61</v>
      </c>
      <c r="J84" s="22">
        <v>0.32</v>
      </c>
      <c r="K84" s="22">
        <v>0.47</v>
      </c>
      <c r="L84" s="21">
        <v>2012</v>
      </c>
      <c r="M84" s="21">
        <v>2012</v>
      </c>
      <c r="N84" t="s">
        <v>126</v>
      </c>
      <c r="O84" s="1" t="s">
        <v>125</v>
      </c>
    </row>
    <row r="85" spans="1:15" ht="15">
      <c r="A85" s="21" t="s">
        <v>123</v>
      </c>
      <c r="B85" t="s">
        <v>111</v>
      </c>
      <c r="C85" t="s">
        <v>124</v>
      </c>
      <c r="D85" s="16">
        <v>1</v>
      </c>
      <c r="E85" s="16">
        <v>57.25</v>
      </c>
      <c r="F85" s="16">
        <v>-164.25</v>
      </c>
      <c r="G85" s="22">
        <v>0.39</v>
      </c>
      <c r="H85" t="s">
        <v>61</v>
      </c>
      <c r="I85" t="s">
        <v>61</v>
      </c>
      <c r="J85" s="22">
        <v>0.32</v>
      </c>
      <c r="K85" s="22">
        <v>0.47</v>
      </c>
      <c r="L85" s="21">
        <v>2012</v>
      </c>
      <c r="M85" s="21">
        <v>2012</v>
      </c>
      <c r="N85" t="s">
        <v>126</v>
      </c>
      <c r="O85" s="1" t="s">
        <v>125</v>
      </c>
    </row>
    <row r="86" spans="1:15" ht="15">
      <c r="A86" s="21" t="s">
        <v>123</v>
      </c>
      <c r="B86" t="s">
        <v>111</v>
      </c>
      <c r="C86" t="s">
        <v>124</v>
      </c>
      <c r="D86" s="16">
        <v>1</v>
      </c>
      <c r="E86" s="16">
        <v>57.25</v>
      </c>
      <c r="F86" s="16">
        <v>-163.75</v>
      </c>
      <c r="G86" s="22">
        <v>0.39</v>
      </c>
      <c r="H86" t="s">
        <v>61</v>
      </c>
      <c r="I86" t="s">
        <v>61</v>
      </c>
      <c r="J86" s="22">
        <v>0.32</v>
      </c>
      <c r="K86" s="22">
        <v>0.47</v>
      </c>
      <c r="L86" s="21">
        <v>2012</v>
      </c>
      <c r="M86" s="21">
        <v>2012</v>
      </c>
      <c r="N86" t="s">
        <v>126</v>
      </c>
      <c r="O86" s="1" t="s">
        <v>125</v>
      </c>
    </row>
    <row r="87" spans="1:15" ht="15">
      <c r="A87" s="21" t="s">
        <v>123</v>
      </c>
      <c r="B87" t="s">
        <v>111</v>
      </c>
      <c r="C87" t="s">
        <v>124</v>
      </c>
      <c r="D87" s="16">
        <v>1</v>
      </c>
      <c r="E87" s="16">
        <v>57.25</v>
      </c>
      <c r="F87" s="16">
        <v>-163.25</v>
      </c>
      <c r="G87" s="22">
        <v>0.39</v>
      </c>
      <c r="H87" t="s">
        <v>61</v>
      </c>
      <c r="I87" t="s">
        <v>61</v>
      </c>
      <c r="J87" s="22">
        <v>0.32</v>
      </c>
      <c r="K87" s="22">
        <v>0.47</v>
      </c>
      <c r="L87" s="21">
        <v>2012</v>
      </c>
      <c r="M87" s="21">
        <v>2012</v>
      </c>
      <c r="N87" t="s">
        <v>126</v>
      </c>
      <c r="O87" s="1" t="s">
        <v>125</v>
      </c>
    </row>
    <row r="88" spans="1:15" ht="15">
      <c r="A88" s="21" t="s">
        <v>123</v>
      </c>
      <c r="B88" t="s">
        <v>111</v>
      </c>
      <c r="C88" t="s">
        <v>124</v>
      </c>
      <c r="D88" s="16">
        <v>1</v>
      </c>
      <c r="E88" s="16">
        <v>57.25</v>
      </c>
      <c r="F88" s="16">
        <v>-162.75</v>
      </c>
      <c r="G88" s="22">
        <v>0.39</v>
      </c>
      <c r="H88" t="s">
        <v>61</v>
      </c>
      <c r="I88" t="s">
        <v>61</v>
      </c>
      <c r="J88" s="22">
        <v>0.32</v>
      </c>
      <c r="K88" s="22">
        <v>0.47</v>
      </c>
      <c r="L88" s="21">
        <v>2012</v>
      </c>
      <c r="M88" s="21">
        <v>2012</v>
      </c>
      <c r="N88" t="s">
        <v>126</v>
      </c>
      <c r="O88" s="1" t="s">
        <v>125</v>
      </c>
    </row>
    <row r="89" spans="1:15" ht="15">
      <c r="A89" s="21" t="s">
        <v>123</v>
      </c>
      <c r="B89" t="s">
        <v>111</v>
      </c>
      <c r="C89" t="s">
        <v>124</v>
      </c>
      <c r="D89" s="16">
        <v>1</v>
      </c>
      <c r="E89" s="16">
        <v>57.25</v>
      </c>
      <c r="F89" s="16">
        <v>-162.25</v>
      </c>
      <c r="G89" s="22">
        <v>0.39</v>
      </c>
      <c r="H89" t="s">
        <v>61</v>
      </c>
      <c r="I89" t="s">
        <v>61</v>
      </c>
      <c r="J89" s="22">
        <v>0.32</v>
      </c>
      <c r="K89" s="22">
        <v>0.47</v>
      </c>
      <c r="L89" s="21">
        <v>2012</v>
      </c>
      <c r="M89" s="21">
        <v>2012</v>
      </c>
      <c r="N89" t="s">
        <v>126</v>
      </c>
      <c r="O89" s="1" t="s">
        <v>125</v>
      </c>
    </row>
    <row r="90" spans="1:15" ht="15">
      <c r="A90" s="21" t="s">
        <v>123</v>
      </c>
      <c r="B90" t="s">
        <v>111</v>
      </c>
      <c r="C90" t="s">
        <v>124</v>
      </c>
      <c r="D90" s="16">
        <v>1</v>
      </c>
      <c r="E90" s="16">
        <v>57.25</v>
      </c>
      <c r="F90" s="16">
        <v>-161.75</v>
      </c>
      <c r="G90" s="22">
        <v>0.39</v>
      </c>
      <c r="H90" t="s">
        <v>61</v>
      </c>
      <c r="I90" t="s">
        <v>61</v>
      </c>
      <c r="J90" s="22">
        <v>0.32</v>
      </c>
      <c r="K90" s="22">
        <v>0.47</v>
      </c>
      <c r="L90" s="21">
        <v>2012</v>
      </c>
      <c r="M90" s="21">
        <v>2012</v>
      </c>
      <c r="N90" t="s">
        <v>126</v>
      </c>
      <c r="O90" s="1" t="s">
        <v>125</v>
      </c>
    </row>
    <row r="91" spans="1:15" ht="15">
      <c r="A91" s="21" t="s">
        <v>123</v>
      </c>
      <c r="B91" t="s">
        <v>111</v>
      </c>
      <c r="C91" t="s">
        <v>124</v>
      </c>
      <c r="D91" s="16">
        <v>1</v>
      </c>
      <c r="E91" s="16">
        <v>57.25</v>
      </c>
      <c r="F91" s="16">
        <v>-161.25</v>
      </c>
      <c r="G91" s="22">
        <v>0.39</v>
      </c>
      <c r="H91" t="s">
        <v>61</v>
      </c>
      <c r="I91" t="s">
        <v>61</v>
      </c>
      <c r="J91" s="22">
        <v>0.32</v>
      </c>
      <c r="K91" s="22">
        <v>0.47</v>
      </c>
      <c r="L91" s="21">
        <v>2012</v>
      </c>
      <c r="M91" s="21">
        <v>2012</v>
      </c>
      <c r="N91" t="s">
        <v>126</v>
      </c>
      <c r="O91" s="1" t="s">
        <v>125</v>
      </c>
    </row>
    <row r="92" spans="1:15" ht="15">
      <c r="A92" s="21" t="s">
        <v>123</v>
      </c>
      <c r="B92" t="s">
        <v>111</v>
      </c>
      <c r="C92" t="s">
        <v>124</v>
      </c>
      <c r="D92" s="16">
        <v>1</v>
      </c>
      <c r="E92" s="16">
        <v>57.25</v>
      </c>
      <c r="F92" s="16">
        <v>-160.75</v>
      </c>
      <c r="G92" s="22">
        <v>0.39</v>
      </c>
      <c r="H92" t="s">
        <v>61</v>
      </c>
      <c r="I92" t="s">
        <v>61</v>
      </c>
      <c r="J92" s="22">
        <v>0.32</v>
      </c>
      <c r="K92" s="22">
        <v>0.47</v>
      </c>
      <c r="L92" s="21">
        <v>2012</v>
      </c>
      <c r="M92" s="21">
        <v>2012</v>
      </c>
      <c r="N92" t="s">
        <v>126</v>
      </c>
      <c r="O92" s="1" t="s">
        <v>125</v>
      </c>
    </row>
    <row r="93" spans="1:15" ht="15">
      <c r="A93" s="21" t="s">
        <v>123</v>
      </c>
      <c r="B93" t="s">
        <v>111</v>
      </c>
      <c r="C93" t="s">
        <v>124</v>
      </c>
      <c r="D93" s="16">
        <v>1</v>
      </c>
      <c r="E93" s="16">
        <v>57.25</v>
      </c>
      <c r="F93" s="16">
        <v>-160.25</v>
      </c>
      <c r="G93" s="22">
        <v>0.39</v>
      </c>
      <c r="H93" t="s">
        <v>61</v>
      </c>
      <c r="I93" t="s">
        <v>61</v>
      </c>
      <c r="J93" s="22">
        <v>0.32</v>
      </c>
      <c r="K93" s="22">
        <v>0.47</v>
      </c>
      <c r="L93" s="21">
        <v>2012</v>
      </c>
      <c r="M93" s="21">
        <v>2012</v>
      </c>
      <c r="N93" t="s">
        <v>126</v>
      </c>
      <c r="O93" s="1" t="s">
        <v>125</v>
      </c>
    </row>
    <row r="94" spans="1:15" ht="15">
      <c r="A94" s="21" t="s">
        <v>123</v>
      </c>
      <c r="B94" t="s">
        <v>111</v>
      </c>
      <c r="C94" t="s">
        <v>124</v>
      </c>
      <c r="D94" s="16">
        <v>1</v>
      </c>
      <c r="E94" s="16">
        <v>57.25</v>
      </c>
      <c r="F94" s="16">
        <v>-159.75</v>
      </c>
      <c r="G94" s="22">
        <v>0.39</v>
      </c>
      <c r="H94" t="s">
        <v>61</v>
      </c>
      <c r="I94" t="s">
        <v>61</v>
      </c>
      <c r="J94" s="22">
        <v>0.32</v>
      </c>
      <c r="K94" s="22">
        <v>0.47</v>
      </c>
      <c r="L94" s="21">
        <v>2012</v>
      </c>
      <c r="M94" s="21">
        <v>2012</v>
      </c>
      <c r="N94" t="s">
        <v>126</v>
      </c>
      <c r="O94" s="1" t="s">
        <v>125</v>
      </c>
    </row>
    <row r="95" spans="1:15" ht="15">
      <c r="A95" s="21" t="s">
        <v>123</v>
      </c>
      <c r="B95" t="s">
        <v>111</v>
      </c>
      <c r="C95" t="s">
        <v>124</v>
      </c>
      <c r="D95" s="16">
        <v>1</v>
      </c>
      <c r="E95" s="16">
        <v>57.25</v>
      </c>
      <c r="F95" s="16">
        <v>-159.25</v>
      </c>
      <c r="G95" s="22">
        <v>0.39</v>
      </c>
      <c r="H95" t="s">
        <v>61</v>
      </c>
      <c r="I95" t="s">
        <v>61</v>
      </c>
      <c r="J95" s="22">
        <v>0.32</v>
      </c>
      <c r="K95" s="22">
        <v>0.47</v>
      </c>
      <c r="L95" s="21">
        <v>2012</v>
      </c>
      <c r="M95" s="21">
        <v>2012</v>
      </c>
      <c r="N95" t="s">
        <v>126</v>
      </c>
      <c r="O95" s="1" t="s">
        <v>125</v>
      </c>
    </row>
    <row r="96" spans="1:15" ht="15">
      <c r="A96" s="21" t="s">
        <v>123</v>
      </c>
      <c r="B96" t="s">
        <v>111</v>
      </c>
      <c r="C96" t="s">
        <v>124</v>
      </c>
      <c r="D96" s="16">
        <v>0.98</v>
      </c>
      <c r="E96" s="16">
        <v>56.75</v>
      </c>
      <c r="F96" s="16">
        <v>-170.75</v>
      </c>
      <c r="G96" s="22">
        <v>0.39</v>
      </c>
      <c r="H96" t="s">
        <v>61</v>
      </c>
      <c r="I96" t="s">
        <v>61</v>
      </c>
      <c r="J96" s="22">
        <v>0.32</v>
      </c>
      <c r="K96" s="22">
        <v>0.47</v>
      </c>
      <c r="L96" s="21">
        <v>2012</v>
      </c>
      <c r="M96" s="21">
        <v>2012</v>
      </c>
      <c r="N96" t="s">
        <v>126</v>
      </c>
      <c r="O96" s="1" t="s">
        <v>125</v>
      </c>
    </row>
    <row r="97" spans="1:15" ht="15">
      <c r="A97" s="21" t="s">
        <v>123</v>
      </c>
      <c r="B97" t="s">
        <v>111</v>
      </c>
      <c r="C97" t="s">
        <v>124</v>
      </c>
      <c r="D97" s="16">
        <v>0.8</v>
      </c>
      <c r="E97" s="16">
        <v>57.75</v>
      </c>
      <c r="F97" s="16">
        <v>-173.75</v>
      </c>
      <c r="G97" s="22">
        <v>0.39</v>
      </c>
      <c r="H97" t="s">
        <v>61</v>
      </c>
      <c r="I97" t="s">
        <v>61</v>
      </c>
      <c r="J97" s="22">
        <v>0.32</v>
      </c>
      <c r="K97" s="22">
        <v>0.47</v>
      </c>
      <c r="L97" s="21">
        <v>2012</v>
      </c>
      <c r="M97" s="21">
        <v>2012</v>
      </c>
      <c r="N97" t="s">
        <v>126</v>
      </c>
      <c r="O97" s="1" t="s">
        <v>125</v>
      </c>
    </row>
    <row r="98" spans="1:15" ht="15">
      <c r="A98" s="21" t="s">
        <v>123</v>
      </c>
      <c r="B98" t="s">
        <v>111</v>
      </c>
      <c r="C98" t="s">
        <v>124</v>
      </c>
      <c r="D98" s="16">
        <v>0.95</v>
      </c>
      <c r="E98" s="16">
        <v>57.75</v>
      </c>
      <c r="F98" s="16">
        <v>-173.25</v>
      </c>
      <c r="G98" s="22">
        <v>0.39</v>
      </c>
      <c r="H98" t="s">
        <v>61</v>
      </c>
      <c r="I98" t="s">
        <v>61</v>
      </c>
      <c r="J98" s="22">
        <v>0.32</v>
      </c>
      <c r="K98" s="22">
        <v>0.47</v>
      </c>
      <c r="L98" s="21">
        <v>2012</v>
      </c>
      <c r="M98" s="21">
        <v>2012</v>
      </c>
      <c r="N98" t="s">
        <v>126</v>
      </c>
      <c r="O98" s="1" t="s">
        <v>125</v>
      </c>
    </row>
    <row r="99" spans="1:15" ht="15">
      <c r="A99" s="21" t="s">
        <v>123</v>
      </c>
      <c r="B99" t="s">
        <v>111</v>
      </c>
      <c r="C99" t="s">
        <v>124</v>
      </c>
      <c r="D99" s="16">
        <v>0.98</v>
      </c>
      <c r="E99" s="16">
        <v>57.75</v>
      </c>
      <c r="F99" s="16">
        <v>-172.75</v>
      </c>
      <c r="G99" s="22">
        <v>0.39</v>
      </c>
      <c r="H99" t="s">
        <v>61</v>
      </c>
      <c r="I99" t="s">
        <v>61</v>
      </c>
      <c r="J99" s="22">
        <v>0.32</v>
      </c>
      <c r="K99" s="22">
        <v>0.47</v>
      </c>
      <c r="L99" s="21">
        <v>2012</v>
      </c>
      <c r="M99" s="21">
        <v>2012</v>
      </c>
      <c r="N99" t="s">
        <v>126</v>
      </c>
      <c r="O99" s="1" t="s">
        <v>125</v>
      </c>
    </row>
    <row r="100" spans="1:15" ht="15">
      <c r="A100" s="21" t="s">
        <v>123</v>
      </c>
      <c r="B100" t="s">
        <v>111</v>
      </c>
      <c r="C100" t="s">
        <v>124</v>
      </c>
      <c r="D100" s="16">
        <v>0.99</v>
      </c>
      <c r="E100" s="16">
        <v>57.75</v>
      </c>
      <c r="F100" s="16">
        <v>-172.25</v>
      </c>
      <c r="G100" s="22">
        <v>0.39</v>
      </c>
      <c r="H100" t="s">
        <v>61</v>
      </c>
      <c r="I100" t="s">
        <v>61</v>
      </c>
      <c r="J100" s="22">
        <v>0.32</v>
      </c>
      <c r="K100" s="22">
        <v>0.47</v>
      </c>
      <c r="L100" s="21">
        <v>2012</v>
      </c>
      <c r="M100" s="21">
        <v>2012</v>
      </c>
      <c r="N100" t="s">
        <v>126</v>
      </c>
      <c r="O100" s="1" t="s">
        <v>125</v>
      </c>
    </row>
    <row r="101" spans="1:15" ht="15">
      <c r="A101" s="21" t="s">
        <v>123</v>
      </c>
      <c r="B101" t="s">
        <v>111</v>
      </c>
      <c r="C101" t="s">
        <v>124</v>
      </c>
      <c r="D101" s="16">
        <v>1</v>
      </c>
      <c r="E101" s="16">
        <v>57.75</v>
      </c>
      <c r="F101" s="16">
        <v>-171.75</v>
      </c>
      <c r="G101" s="22">
        <v>0.39</v>
      </c>
      <c r="H101" t="s">
        <v>61</v>
      </c>
      <c r="I101" t="s">
        <v>61</v>
      </c>
      <c r="J101" s="22">
        <v>0.32</v>
      </c>
      <c r="K101" s="22">
        <v>0.47</v>
      </c>
      <c r="L101" s="21">
        <v>2012</v>
      </c>
      <c r="M101" s="21">
        <v>2012</v>
      </c>
      <c r="N101" t="s">
        <v>126</v>
      </c>
      <c r="O101" s="1" t="s">
        <v>125</v>
      </c>
    </row>
    <row r="102" spans="1:15" ht="15">
      <c r="A102" s="21" t="s">
        <v>123</v>
      </c>
      <c r="B102" t="s">
        <v>111</v>
      </c>
      <c r="C102" t="s">
        <v>124</v>
      </c>
      <c r="D102" s="16">
        <v>1</v>
      </c>
      <c r="E102" s="16">
        <v>57.75</v>
      </c>
      <c r="F102" s="16">
        <v>-171.25</v>
      </c>
      <c r="G102" s="22">
        <v>0.39</v>
      </c>
      <c r="H102" t="s">
        <v>61</v>
      </c>
      <c r="I102" t="s">
        <v>61</v>
      </c>
      <c r="J102" s="22">
        <v>0.32</v>
      </c>
      <c r="K102" s="22">
        <v>0.47</v>
      </c>
      <c r="L102" s="21">
        <v>2012</v>
      </c>
      <c r="M102" s="21">
        <v>2012</v>
      </c>
      <c r="N102" t="s">
        <v>126</v>
      </c>
      <c r="O102" s="1" t="s">
        <v>125</v>
      </c>
    </row>
    <row r="103" spans="1:15" ht="15">
      <c r="A103" s="21" t="s">
        <v>123</v>
      </c>
      <c r="B103" t="s">
        <v>111</v>
      </c>
      <c r="C103" t="s">
        <v>124</v>
      </c>
      <c r="D103" s="16">
        <v>1</v>
      </c>
      <c r="E103" s="16">
        <v>57.75</v>
      </c>
      <c r="F103" s="16">
        <v>-170.75</v>
      </c>
      <c r="G103" s="22">
        <v>0.39</v>
      </c>
      <c r="H103" t="s">
        <v>61</v>
      </c>
      <c r="I103" t="s">
        <v>61</v>
      </c>
      <c r="J103" s="22">
        <v>0.32</v>
      </c>
      <c r="K103" s="22">
        <v>0.47</v>
      </c>
      <c r="L103" s="21">
        <v>2012</v>
      </c>
      <c r="M103" s="21">
        <v>2012</v>
      </c>
      <c r="N103" t="s">
        <v>126</v>
      </c>
      <c r="O103" s="1" t="s">
        <v>125</v>
      </c>
    </row>
    <row r="104" spans="1:15" ht="15">
      <c r="A104" s="21" t="s">
        <v>123</v>
      </c>
      <c r="B104" t="s">
        <v>111</v>
      </c>
      <c r="C104" t="s">
        <v>124</v>
      </c>
      <c r="D104" s="16">
        <v>1</v>
      </c>
      <c r="E104" s="16">
        <v>57.75</v>
      </c>
      <c r="F104" s="16">
        <v>-170.25</v>
      </c>
      <c r="G104" s="22">
        <v>0.39</v>
      </c>
      <c r="H104" t="s">
        <v>61</v>
      </c>
      <c r="I104" t="s">
        <v>61</v>
      </c>
      <c r="J104" s="22">
        <v>0.32</v>
      </c>
      <c r="K104" s="22">
        <v>0.47</v>
      </c>
      <c r="L104" s="21">
        <v>2012</v>
      </c>
      <c r="M104" s="21">
        <v>2012</v>
      </c>
      <c r="N104" t="s">
        <v>126</v>
      </c>
      <c r="O104" s="1" t="s">
        <v>125</v>
      </c>
    </row>
    <row r="105" spans="1:15" ht="15">
      <c r="A105" s="21" t="s">
        <v>123</v>
      </c>
      <c r="B105" t="s">
        <v>111</v>
      </c>
      <c r="C105" t="s">
        <v>124</v>
      </c>
      <c r="D105" s="16">
        <v>1</v>
      </c>
      <c r="E105" s="16">
        <v>57.75</v>
      </c>
      <c r="F105" s="16">
        <v>-169.75</v>
      </c>
      <c r="G105" s="22">
        <v>0.39</v>
      </c>
      <c r="H105" t="s">
        <v>61</v>
      </c>
      <c r="I105" t="s">
        <v>61</v>
      </c>
      <c r="J105" s="22">
        <v>0.32</v>
      </c>
      <c r="K105" s="22">
        <v>0.47</v>
      </c>
      <c r="L105" s="21">
        <v>2012</v>
      </c>
      <c r="M105" s="21">
        <v>2012</v>
      </c>
      <c r="N105" t="s">
        <v>126</v>
      </c>
      <c r="O105" s="1" t="s">
        <v>125</v>
      </c>
    </row>
    <row r="106" spans="1:15" ht="15">
      <c r="A106" s="21" t="s">
        <v>123</v>
      </c>
      <c r="B106" t="s">
        <v>111</v>
      </c>
      <c r="C106" t="s">
        <v>124</v>
      </c>
      <c r="D106" s="16">
        <v>1</v>
      </c>
      <c r="E106" s="16">
        <v>57.75</v>
      </c>
      <c r="F106" s="16">
        <v>-169.25</v>
      </c>
      <c r="G106" s="22">
        <v>0.39</v>
      </c>
      <c r="H106" t="s">
        <v>61</v>
      </c>
      <c r="I106" t="s">
        <v>61</v>
      </c>
      <c r="J106" s="22">
        <v>0.32</v>
      </c>
      <c r="K106" s="22">
        <v>0.47</v>
      </c>
      <c r="L106" s="21">
        <v>2012</v>
      </c>
      <c r="M106" s="21">
        <v>2012</v>
      </c>
      <c r="N106" t="s">
        <v>126</v>
      </c>
      <c r="O106" s="1" t="s">
        <v>125</v>
      </c>
    </row>
    <row r="107" spans="1:15" ht="15">
      <c r="A107" s="21" t="s">
        <v>123</v>
      </c>
      <c r="B107" t="s">
        <v>111</v>
      </c>
      <c r="C107" t="s">
        <v>124</v>
      </c>
      <c r="D107" s="16">
        <v>0.99</v>
      </c>
      <c r="E107" s="16">
        <v>57.75</v>
      </c>
      <c r="F107" s="16">
        <v>-168.75</v>
      </c>
      <c r="G107" s="22">
        <v>0.39</v>
      </c>
      <c r="H107" t="s">
        <v>61</v>
      </c>
      <c r="I107" t="s">
        <v>61</v>
      </c>
      <c r="J107" s="22">
        <v>0.32</v>
      </c>
      <c r="K107" s="22">
        <v>0.47</v>
      </c>
      <c r="L107" s="21">
        <v>2012</v>
      </c>
      <c r="M107" s="21">
        <v>2012</v>
      </c>
      <c r="N107" t="s">
        <v>126</v>
      </c>
      <c r="O107" s="1" t="s">
        <v>125</v>
      </c>
    </row>
    <row r="108" spans="1:15" ht="15">
      <c r="A108" s="21" t="s">
        <v>123</v>
      </c>
      <c r="B108" t="s">
        <v>111</v>
      </c>
      <c r="C108" t="s">
        <v>124</v>
      </c>
      <c r="D108" s="16">
        <v>1</v>
      </c>
      <c r="E108" s="16">
        <v>57.75</v>
      </c>
      <c r="F108" s="16">
        <v>-168.25</v>
      </c>
      <c r="G108" s="22">
        <v>0.39</v>
      </c>
      <c r="H108" t="s">
        <v>61</v>
      </c>
      <c r="I108" t="s">
        <v>61</v>
      </c>
      <c r="J108" s="22">
        <v>0.32</v>
      </c>
      <c r="K108" s="22">
        <v>0.47</v>
      </c>
      <c r="L108" s="21">
        <v>2012</v>
      </c>
      <c r="M108" s="21">
        <v>2012</v>
      </c>
      <c r="N108" t="s">
        <v>126</v>
      </c>
      <c r="O108" s="1" t="s">
        <v>125</v>
      </c>
    </row>
    <row r="109" spans="1:15" ht="15">
      <c r="A109" s="21" t="s">
        <v>123</v>
      </c>
      <c r="B109" t="s">
        <v>111</v>
      </c>
      <c r="C109" t="s">
        <v>124</v>
      </c>
      <c r="D109" s="16">
        <v>1</v>
      </c>
      <c r="E109" s="16">
        <v>57.75</v>
      </c>
      <c r="F109" s="16">
        <v>-167.75</v>
      </c>
      <c r="G109" s="22">
        <v>0.39</v>
      </c>
      <c r="H109" t="s">
        <v>61</v>
      </c>
      <c r="I109" t="s">
        <v>61</v>
      </c>
      <c r="J109" s="22">
        <v>0.32</v>
      </c>
      <c r="K109" s="22">
        <v>0.47</v>
      </c>
      <c r="L109" s="21">
        <v>2012</v>
      </c>
      <c r="M109" s="21">
        <v>2012</v>
      </c>
      <c r="N109" t="s">
        <v>126</v>
      </c>
      <c r="O109" s="1" t="s">
        <v>125</v>
      </c>
    </row>
    <row r="110" spans="1:15" ht="15">
      <c r="A110" s="21" t="s">
        <v>123</v>
      </c>
      <c r="B110" t="s">
        <v>111</v>
      </c>
      <c r="C110" t="s">
        <v>124</v>
      </c>
      <c r="D110" s="16">
        <v>1</v>
      </c>
      <c r="E110" s="16">
        <v>57.75</v>
      </c>
      <c r="F110" s="16">
        <v>-167.25</v>
      </c>
      <c r="G110" s="22">
        <v>0.39</v>
      </c>
      <c r="H110" t="s">
        <v>61</v>
      </c>
      <c r="I110" t="s">
        <v>61</v>
      </c>
      <c r="J110" s="22">
        <v>0.32</v>
      </c>
      <c r="K110" s="22">
        <v>0.47</v>
      </c>
      <c r="L110" s="21">
        <v>2012</v>
      </c>
      <c r="M110" s="21">
        <v>2012</v>
      </c>
      <c r="N110" t="s">
        <v>126</v>
      </c>
      <c r="O110" s="1" t="s">
        <v>125</v>
      </c>
    </row>
    <row r="111" spans="1:15" ht="15">
      <c r="A111" s="21" t="s">
        <v>123</v>
      </c>
      <c r="B111" t="s">
        <v>111</v>
      </c>
      <c r="C111" t="s">
        <v>124</v>
      </c>
      <c r="D111" s="16">
        <v>1</v>
      </c>
      <c r="E111" s="16">
        <v>57.75</v>
      </c>
      <c r="F111" s="16">
        <v>-166.75</v>
      </c>
      <c r="G111" s="22">
        <v>0.39</v>
      </c>
      <c r="H111" t="s">
        <v>61</v>
      </c>
      <c r="I111" t="s">
        <v>61</v>
      </c>
      <c r="J111" s="22">
        <v>0.32</v>
      </c>
      <c r="K111" s="22">
        <v>0.47</v>
      </c>
      <c r="L111" s="21">
        <v>2012</v>
      </c>
      <c r="M111" s="21">
        <v>2012</v>
      </c>
      <c r="N111" t="s">
        <v>126</v>
      </c>
      <c r="O111" s="1" t="s">
        <v>125</v>
      </c>
    </row>
    <row r="112" spans="1:15" ht="15">
      <c r="A112" s="21" t="s">
        <v>123</v>
      </c>
      <c r="B112" t="s">
        <v>111</v>
      </c>
      <c r="C112" t="s">
        <v>124</v>
      </c>
      <c r="D112" s="16">
        <v>1</v>
      </c>
      <c r="E112" s="16">
        <v>57.75</v>
      </c>
      <c r="F112" s="16">
        <v>-166.25</v>
      </c>
      <c r="G112" s="22">
        <v>0.39</v>
      </c>
      <c r="H112" t="s">
        <v>61</v>
      </c>
      <c r="I112" t="s">
        <v>61</v>
      </c>
      <c r="J112" s="22">
        <v>0.32</v>
      </c>
      <c r="K112" s="22">
        <v>0.47</v>
      </c>
      <c r="L112" s="21">
        <v>2012</v>
      </c>
      <c r="M112" s="21">
        <v>2012</v>
      </c>
      <c r="N112" t="s">
        <v>126</v>
      </c>
      <c r="O112" s="1" t="s">
        <v>125</v>
      </c>
    </row>
    <row r="113" spans="1:15" ht="15">
      <c r="A113" s="21" t="s">
        <v>123</v>
      </c>
      <c r="B113" t="s">
        <v>111</v>
      </c>
      <c r="C113" t="s">
        <v>124</v>
      </c>
      <c r="D113" s="16">
        <v>1</v>
      </c>
      <c r="E113" s="16">
        <v>57.75</v>
      </c>
      <c r="F113" s="16">
        <v>-165.75</v>
      </c>
      <c r="G113" s="22">
        <v>0.39</v>
      </c>
      <c r="H113" t="s">
        <v>61</v>
      </c>
      <c r="I113" t="s">
        <v>61</v>
      </c>
      <c r="J113" s="22">
        <v>0.32</v>
      </c>
      <c r="K113" s="22">
        <v>0.47</v>
      </c>
      <c r="L113" s="21">
        <v>2012</v>
      </c>
      <c r="M113" s="21">
        <v>2012</v>
      </c>
      <c r="N113" t="s">
        <v>126</v>
      </c>
      <c r="O113" s="1" t="s">
        <v>125</v>
      </c>
    </row>
    <row r="114" spans="1:15" ht="15">
      <c r="A114" s="21" t="s">
        <v>123</v>
      </c>
      <c r="B114" t="s">
        <v>111</v>
      </c>
      <c r="C114" t="s">
        <v>124</v>
      </c>
      <c r="D114" s="16">
        <v>1</v>
      </c>
      <c r="E114" s="16">
        <v>57.75</v>
      </c>
      <c r="F114" s="16">
        <v>-165.25</v>
      </c>
      <c r="G114" s="22">
        <v>0.39</v>
      </c>
      <c r="H114" t="s">
        <v>61</v>
      </c>
      <c r="I114" t="s">
        <v>61</v>
      </c>
      <c r="J114" s="22">
        <v>0.32</v>
      </c>
      <c r="K114" s="22">
        <v>0.47</v>
      </c>
      <c r="L114" s="21">
        <v>2012</v>
      </c>
      <c r="M114" s="21">
        <v>2012</v>
      </c>
      <c r="N114" t="s">
        <v>126</v>
      </c>
      <c r="O114" s="1" t="s">
        <v>125</v>
      </c>
    </row>
    <row r="115" spans="1:15" ht="15">
      <c r="A115" s="21" t="s">
        <v>123</v>
      </c>
      <c r="B115" t="s">
        <v>111</v>
      </c>
      <c r="C115" t="s">
        <v>124</v>
      </c>
      <c r="D115" s="16">
        <v>1</v>
      </c>
      <c r="E115" s="16">
        <v>57.75</v>
      </c>
      <c r="F115" s="16">
        <v>-164.75</v>
      </c>
      <c r="G115" s="22">
        <v>0.39</v>
      </c>
      <c r="H115" t="s">
        <v>61</v>
      </c>
      <c r="I115" t="s">
        <v>61</v>
      </c>
      <c r="J115" s="22">
        <v>0.32</v>
      </c>
      <c r="K115" s="22">
        <v>0.47</v>
      </c>
      <c r="L115" s="21">
        <v>2012</v>
      </c>
      <c r="M115" s="21">
        <v>2012</v>
      </c>
      <c r="N115" t="s">
        <v>126</v>
      </c>
      <c r="O115" s="1" t="s">
        <v>125</v>
      </c>
    </row>
    <row r="116" spans="1:15" ht="15">
      <c r="A116" s="21" t="s">
        <v>123</v>
      </c>
      <c r="B116" t="s">
        <v>111</v>
      </c>
      <c r="C116" t="s">
        <v>124</v>
      </c>
      <c r="D116" s="16">
        <v>1</v>
      </c>
      <c r="E116" s="16">
        <v>57.75</v>
      </c>
      <c r="F116" s="16">
        <v>-164.25</v>
      </c>
      <c r="G116" s="22">
        <v>0.39</v>
      </c>
      <c r="H116" t="s">
        <v>61</v>
      </c>
      <c r="I116" t="s">
        <v>61</v>
      </c>
      <c r="J116" s="22">
        <v>0.32</v>
      </c>
      <c r="K116" s="22">
        <v>0.47</v>
      </c>
      <c r="L116" s="21">
        <v>2012</v>
      </c>
      <c r="M116" s="21">
        <v>2012</v>
      </c>
      <c r="N116" t="s">
        <v>126</v>
      </c>
      <c r="O116" s="1" t="s">
        <v>125</v>
      </c>
    </row>
    <row r="117" spans="1:15" ht="15">
      <c r="A117" s="21" t="s">
        <v>123</v>
      </c>
      <c r="B117" t="s">
        <v>111</v>
      </c>
      <c r="C117" t="s">
        <v>124</v>
      </c>
      <c r="D117" s="16">
        <v>1</v>
      </c>
      <c r="E117" s="16">
        <v>57.75</v>
      </c>
      <c r="F117" s="16">
        <v>-163.75</v>
      </c>
      <c r="G117" s="22">
        <v>0.39</v>
      </c>
      <c r="H117" t="s">
        <v>61</v>
      </c>
      <c r="I117" t="s">
        <v>61</v>
      </c>
      <c r="J117" s="22">
        <v>0.32</v>
      </c>
      <c r="K117" s="22">
        <v>0.47</v>
      </c>
      <c r="L117" s="21">
        <v>2012</v>
      </c>
      <c r="M117" s="21">
        <v>2012</v>
      </c>
      <c r="N117" t="s">
        <v>126</v>
      </c>
      <c r="O117" s="1" t="s">
        <v>125</v>
      </c>
    </row>
    <row r="118" spans="1:15" ht="15">
      <c r="A118" s="21" t="s">
        <v>123</v>
      </c>
      <c r="B118" t="s">
        <v>111</v>
      </c>
      <c r="C118" t="s">
        <v>124</v>
      </c>
      <c r="D118" s="16">
        <v>1</v>
      </c>
      <c r="E118" s="16">
        <v>57.75</v>
      </c>
      <c r="F118" s="16">
        <v>-163.25</v>
      </c>
      <c r="G118" s="22">
        <v>0.39</v>
      </c>
      <c r="H118" t="s">
        <v>61</v>
      </c>
      <c r="I118" t="s">
        <v>61</v>
      </c>
      <c r="J118" s="22">
        <v>0.32</v>
      </c>
      <c r="K118" s="22">
        <v>0.47</v>
      </c>
      <c r="L118" s="21">
        <v>2012</v>
      </c>
      <c r="M118" s="21">
        <v>2012</v>
      </c>
      <c r="N118" t="s">
        <v>126</v>
      </c>
      <c r="O118" s="1" t="s">
        <v>125</v>
      </c>
    </row>
    <row r="119" spans="1:15" ht="15">
      <c r="A119" s="21" t="s">
        <v>123</v>
      </c>
      <c r="B119" t="s">
        <v>111</v>
      </c>
      <c r="C119" t="s">
        <v>124</v>
      </c>
      <c r="D119" s="16">
        <v>1</v>
      </c>
      <c r="E119" s="16">
        <v>57.75</v>
      </c>
      <c r="F119" s="16">
        <v>-162.75</v>
      </c>
      <c r="G119" s="22">
        <v>0.39</v>
      </c>
      <c r="H119" t="s">
        <v>61</v>
      </c>
      <c r="I119" t="s">
        <v>61</v>
      </c>
      <c r="J119" s="22">
        <v>0.32</v>
      </c>
      <c r="K119" s="22">
        <v>0.47</v>
      </c>
      <c r="L119" s="21">
        <v>2012</v>
      </c>
      <c r="M119" s="21">
        <v>2012</v>
      </c>
      <c r="N119" t="s">
        <v>126</v>
      </c>
      <c r="O119" s="1" t="s">
        <v>125</v>
      </c>
    </row>
    <row r="120" spans="1:15" ht="15">
      <c r="A120" s="21" t="s">
        <v>123</v>
      </c>
      <c r="B120" t="s">
        <v>111</v>
      </c>
      <c r="C120" t="s">
        <v>124</v>
      </c>
      <c r="D120" s="16">
        <v>1</v>
      </c>
      <c r="E120" s="16">
        <v>57.75</v>
      </c>
      <c r="F120" s="16">
        <v>-162.25</v>
      </c>
      <c r="G120" s="22">
        <v>0.39</v>
      </c>
      <c r="H120" t="s">
        <v>61</v>
      </c>
      <c r="I120" t="s">
        <v>61</v>
      </c>
      <c r="J120" s="22">
        <v>0.32</v>
      </c>
      <c r="K120" s="22">
        <v>0.47</v>
      </c>
      <c r="L120" s="21">
        <v>2012</v>
      </c>
      <c r="M120" s="21">
        <v>2012</v>
      </c>
      <c r="N120" t="s">
        <v>126</v>
      </c>
      <c r="O120" s="1" t="s">
        <v>125</v>
      </c>
    </row>
    <row r="121" spans="1:15" ht="15">
      <c r="A121" s="21" t="s">
        <v>123</v>
      </c>
      <c r="B121" t="s">
        <v>111</v>
      </c>
      <c r="C121" t="s">
        <v>124</v>
      </c>
      <c r="D121" s="16">
        <v>1</v>
      </c>
      <c r="E121" s="16">
        <v>57.75</v>
      </c>
      <c r="F121" s="16">
        <v>-161.75</v>
      </c>
      <c r="G121" s="22">
        <v>0.39</v>
      </c>
      <c r="H121" t="s">
        <v>61</v>
      </c>
      <c r="I121" t="s">
        <v>61</v>
      </c>
      <c r="J121" s="22">
        <v>0.32</v>
      </c>
      <c r="K121" s="22">
        <v>0.47</v>
      </c>
      <c r="L121" s="21">
        <v>2012</v>
      </c>
      <c r="M121" s="21">
        <v>2012</v>
      </c>
      <c r="N121" t="s">
        <v>126</v>
      </c>
      <c r="O121" s="1" t="s">
        <v>125</v>
      </c>
    </row>
    <row r="122" spans="1:15" ht="15">
      <c r="A122" s="21" t="s">
        <v>123</v>
      </c>
      <c r="B122" t="s">
        <v>111</v>
      </c>
      <c r="C122" t="s">
        <v>124</v>
      </c>
      <c r="D122" s="16">
        <v>1</v>
      </c>
      <c r="E122" s="16">
        <v>57.75</v>
      </c>
      <c r="F122" s="16">
        <v>-161.25</v>
      </c>
      <c r="G122" s="22">
        <v>0.39</v>
      </c>
      <c r="H122" t="s">
        <v>61</v>
      </c>
      <c r="I122" t="s">
        <v>61</v>
      </c>
      <c r="J122" s="22">
        <v>0.32</v>
      </c>
      <c r="K122" s="22">
        <v>0.47</v>
      </c>
      <c r="L122" s="21">
        <v>2012</v>
      </c>
      <c r="M122" s="21">
        <v>2012</v>
      </c>
      <c r="N122" t="s">
        <v>126</v>
      </c>
      <c r="O122" s="1" t="s">
        <v>125</v>
      </c>
    </row>
    <row r="123" spans="1:15" ht="15">
      <c r="A123" s="21" t="s">
        <v>123</v>
      </c>
      <c r="B123" t="s">
        <v>111</v>
      </c>
      <c r="C123" t="s">
        <v>124</v>
      </c>
      <c r="D123" s="16">
        <v>1</v>
      </c>
      <c r="E123" s="16">
        <v>57.75</v>
      </c>
      <c r="F123" s="16">
        <v>-160.75</v>
      </c>
      <c r="G123" s="22">
        <v>0.39</v>
      </c>
      <c r="H123" t="s">
        <v>61</v>
      </c>
      <c r="I123" t="s">
        <v>61</v>
      </c>
      <c r="J123" s="22">
        <v>0.32</v>
      </c>
      <c r="K123" s="22">
        <v>0.47</v>
      </c>
      <c r="L123" s="21">
        <v>2012</v>
      </c>
      <c r="M123" s="21">
        <v>2012</v>
      </c>
      <c r="N123" t="s">
        <v>126</v>
      </c>
      <c r="O123" s="1" t="s">
        <v>125</v>
      </c>
    </row>
    <row r="124" spans="1:15" ht="15">
      <c r="A124" s="21" t="s">
        <v>123</v>
      </c>
      <c r="B124" t="s">
        <v>111</v>
      </c>
      <c r="C124" t="s">
        <v>124</v>
      </c>
      <c r="D124" s="16">
        <v>1</v>
      </c>
      <c r="E124" s="16">
        <v>57.75</v>
      </c>
      <c r="F124" s="16">
        <v>-160.25</v>
      </c>
      <c r="G124" s="22">
        <v>0.39</v>
      </c>
      <c r="H124" t="s">
        <v>61</v>
      </c>
      <c r="I124" t="s">
        <v>61</v>
      </c>
      <c r="J124" s="22">
        <v>0.32</v>
      </c>
      <c r="K124" s="22">
        <v>0.47</v>
      </c>
      <c r="L124" s="21">
        <v>2012</v>
      </c>
      <c r="M124" s="21">
        <v>2012</v>
      </c>
      <c r="N124" t="s">
        <v>126</v>
      </c>
      <c r="O124" s="1" t="s">
        <v>125</v>
      </c>
    </row>
    <row r="125" spans="1:15" ht="15">
      <c r="A125" s="21" t="s">
        <v>123</v>
      </c>
      <c r="B125" t="s">
        <v>111</v>
      </c>
      <c r="C125" t="s">
        <v>124</v>
      </c>
      <c r="D125" s="16">
        <v>1</v>
      </c>
      <c r="E125" s="16">
        <v>57.75</v>
      </c>
      <c r="F125" s="16">
        <v>-159.75</v>
      </c>
      <c r="G125" s="22">
        <v>0.39</v>
      </c>
      <c r="H125" t="s">
        <v>61</v>
      </c>
      <c r="I125" t="s">
        <v>61</v>
      </c>
      <c r="J125" s="22">
        <v>0.32</v>
      </c>
      <c r="K125" s="22">
        <v>0.47</v>
      </c>
      <c r="L125" s="21">
        <v>2012</v>
      </c>
      <c r="M125" s="21">
        <v>2012</v>
      </c>
      <c r="N125" t="s">
        <v>126</v>
      </c>
      <c r="O125" s="1" t="s">
        <v>125</v>
      </c>
    </row>
    <row r="126" spans="1:15" ht="15">
      <c r="A126" s="21" t="s">
        <v>123</v>
      </c>
      <c r="B126" t="s">
        <v>111</v>
      </c>
      <c r="C126" t="s">
        <v>124</v>
      </c>
      <c r="D126" s="16">
        <v>1</v>
      </c>
      <c r="E126" s="16">
        <v>57.75</v>
      </c>
      <c r="F126" s="16">
        <v>-159.25</v>
      </c>
      <c r="G126" s="22">
        <v>0.39</v>
      </c>
      <c r="H126" t="s">
        <v>61</v>
      </c>
      <c r="I126" t="s">
        <v>61</v>
      </c>
      <c r="J126" s="22">
        <v>0.32</v>
      </c>
      <c r="K126" s="22">
        <v>0.47</v>
      </c>
      <c r="L126" s="21">
        <v>2012</v>
      </c>
      <c r="M126" s="21">
        <v>2012</v>
      </c>
      <c r="N126" t="s">
        <v>126</v>
      </c>
      <c r="O126" s="1" t="s">
        <v>125</v>
      </c>
    </row>
    <row r="127" spans="1:15" ht="15">
      <c r="A127" s="21" t="s">
        <v>123</v>
      </c>
      <c r="B127" t="s">
        <v>111</v>
      </c>
      <c r="C127" t="s">
        <v>124</v>
      </c>
      <c r="D127" s="16">
        <v>1</v>
      </c>
      <c r="E127" s="16">
        <v>57.75</v>
      </c>
      <c r="F127" s="16">
        <v>-158.75</v>
      </c>
      <c r="G127" s="22">
        <v>0.39</v>
      </c>
      <c r="H127" t="s">
        <v>61</v>
      </c>
      <c r="I127" t="s">
        <v>61</v>
      </c>
      <c r="J127" s="22">
        <v>0.32</v>
      </c>
      <c r="K127" s="22">
        <v>0.47</v>
      </c>
      <c r="L127" s="21">
        <v>2012</v>
      </c>
      <c r="M127" s="21">
        <v>2012</v>
      </c>
      <c r="N127" t="s">
        <v>126</v>
      </c>
      <c r="O127" s="1" t="s">
        <v>125</v>
      </c>
    </row>
    <row r="128" spans="1:15" ht="15">
      <c r="A128" s="21" t="s">
        <v>123</v>
      </c>
      <c r="B128" t="s">
        <v>111</v>
      </c>
      <c r="C128" t="s">
        <v>124</v>
      </c>
      <c r="D128" s="16">
        <v>1</v>
      </c>
      <c r="E128" s="16">
        <v>57.75</v>
      </c>
      <c r="F128" s="16">
        <v>-158.25</v>
      </c>
      <c r="G128" s="22">
        <v>0.39</v>
      </c>
      <c r="H128" t="s">
        <v>61</v>
      </c>
      <c r="I128" t="s">
        <v>61</v>
      </c>
      <c r="J128" s="22">
        <v>0.32</v>
      </c>
      <c r="K128" s="22">
        <v>0.47</v>
      </c>
      <c r="L128" s="21">
        <v>2012</v>
      </c>
      <c r="M128" s="21">
        <v>2012</v>
      </c>
      <c r="N128" t="s">
        <v>126</v>
      </c>
      <c r="O128" s="1" t="s">
        <v>125</v>
      </c>
    </row>
    <row r="129" spans="1:15" ht="15">
      <c r="A129" s="21" t="s">
        <v>123</v>
      </c>
      <c r="B129" t="s">
        <v>111</v>
      </c>
      <c r="C129" t="s">
        <v>124</v>
      </c>
      <c r="D129" s="16">
        <v>0</v>
      </c>
      <c r="E129" s="16">
        <v>58.25</v>
      </c>
      <c r="F129" s="16">
        <v>-175.25</v>
      </c>
      <c r="G129" s="22">
        <v>0.39</v>
      </c>
      <c r="H129" t="s">
        <v>61</v>
      </c>
      <c r="I129" t="s">
        <v>61</v>
      </c>
      <c r="J129" s="22">
        <v>0.32</v>
      </c>
      <c r="K129" s="22">
        <v>0.47</v>
      </c>
      <c r="L129" s="21">
        <v>2012</v>
      </c>
      <c r="M129" s="21">
        <v>2012</v>
      </c>
      <c r="N129" t="s">
        <v>126</v>
      </c>
      <c r="O129" s="1" t="s">
        <v>125</v>
      </c>
    </row>
    <row r="130" spans="1:15" ht="15">
      <c r="A130" s="21" t="s">
        <v>123</v>
      </c>
      <c r="B130" t="s">
        <v>111</v>
      </c>
      <c r="C130" t="s">
        <v>124</v>
      </c>
      <c r="D130" s="16">
        <v>0</v>
      </c>
      <c r="E130" s="16">
        <v>58.25</v>
      </c>
      <c r="F130" s="16">
        <v>-174.75</v>
      </c>
      <c r="G130" s="22">
        <v>0.39</v>
      </c>
      <c r="H130" t="s">
        <v>61</v>
      </c>
      <c r="I130" t="s">
        <v>61</v>
      </c>
      <c r="J130" s="22">
        <v>0.32</v>
      </c>
      <c r="K130" s="22">
        <v>0.47</v>
      </c>
      <c r="L130" s="21">
        <v>2012</v>
      </c>
      <c r="M130" s="21">
        <v>2012</v>
      </c>
      <c r="N130" t="s">
        <v>126</v>
      </c>
      <c r="O130" s="1" t="s">
        <v>125</v>
      </c>
    </row>
    <row r="131" spans="1:15" ht="15">
      <c r="A131" s="21" t="s">
        <v>123</v>
      </c>
      <c r="B131" t="s">
        <v>111</v>
      </c>
      <c r="C131" t="s">
        <v>124</v>
      </c>
      <c r="D131" s="16">
        <v>0.15</v>
      </c>
      <c r="E131" s="16">
        <v>58.25</v>
      </c>
      <c r="F131" s="16">
        <v>-174.25</v>
      </c>
      <c r="G131" s="22">
        <v>0.39</v>
      </c>
      <c r="H131" t="s">
        <v>61</v>
      </c>
      <c r="I131" t="s">
        <v>61</v>
      </c>
      <c r="J131" s="22">
        <v>0.32</v>
      </c>
      <c r="K131" s="22">
        <v>0.47</v>
      </c>
      <c r="L131" s="21">
        <v>2012</v>
      </c>
      <c r="M131" s="21">
        <v>2012</v>
      </c>
      <c r="N131" t="s">
        <v>126</v>
      </c>
      <c r="O131" s="1" t="s">
        <v>125</v>
      </c>
    </row>
    <row r="132" spans="1:15" ht="15">
      <c r="A132" s="21" t="s">
        <v>123</v>
      </c>
      <c r="B132" t="s">
        <v>111</v>
      </c>
      <c r="C132" t="s">
        <v>124</v>
      </c>
      <c r="D132" s="16">
        <v>0.98</v>
      </c>
      <c r="E132" s="16">
        <v>58.25</v>
      </c>
      <c r="F132" s="16">
        <v>-173.75</v>
      </c>
      <c r="G132" s="22">
        <v>0.39</v>
      </c>
      <c r="H132" t="s">
        <v>61</v>
      </c>
      <c r="I132" t="s">
        <v>61</v>
      </c>
      <c r="J132" s="22">
        <v>0.32</v>
      </c>
      <c r="K132" s="22">
        <v>0.47</v>
      </c>
      <c r="L132" s="21">
        <v>2012</v>
      </c>
      <c r="M132" s="21">
        <v>2012</v>
      </c>
      <c r="N132" t="s">
        <v>126</v>
      </c>
      <c r="O132" s="1" t="s">
        <v>125</v>
      </c>
    </row>
    <row r="133" spans="1:15" ht="15">
      <c r="A133" s="21" t="s">
        <v>123</v>
      </c>
      <c r="B133" t="s">
        <v>111</v>
      </c>
      <c r="C133" t="s">
        <v>124</v>
      </c>
      <c r="D133" s="16">
        <v>0.98</v>
      </c>
      <c r="E133" s="16">
        <v>58.25</v>
      </c>
      <c r="F133" s="16">
        <v>-173.25</v>
      </c>
      <c r="G133" s="22">
        <v>0.39</v>
      </c>
      <c r="H133" t="s">
        <v>61</v>
      </c>
      <c r="I133" t="s">
        <v>61</v>
      </c>
      <c r="J133" s="22">
        <v>0.32</v>
      </c>
      <c r="K133" s="22">
        <v>0.47</v>
      </c>
      <c r="L133" s="21">
        <v>2012</v>
      </c>
      <c r="M133" s="21">
        <v>2012</v>
      </c>
      <c r="N133" t="s">
        <v>126</v>
      </c>
      <c r="O133" s="1" t="s">
        <v>125</v>
      </c>
    </row>
    <row r="134" spans="1:15" ht="15">
      <c r="A134" s="21" t="s">
        <v>123</v>
      </c>
      <c r="B134" t="s">
        <v>111</v>
      </c>
      <c r="C134" t="s">
        <v>124</v>
      </c>
      <c r="D134" s="16">
        <v>0.95</v>
      </c>
      <c r="E134" s="16">
        <v>58.25</v>
      </c>
      <c r="F134" s="16">
        <v>-172.75</v>
      </c>
      <c r="G134" s="22">
        <v>0.39</v>
      </c>
      <c r="H134" t="s">
        <v>61</v>
      </c>
      <c r="I134" t="s">
        <v>61</v>
      </c>
      <c r="J134" s="22">
        <v>0.32</v>
      </c>
      <c r="K134" s="22">
        <v>0.47</v>
      </c>
      <c r="L134" s="21">
        <v>2012</v>
      </c>
      <c r="M134" s="21">
        <v>2012</v>
      </c>
      <c r="N134" t="s">
        <v>126</v>
      </c>
      <c r="O134" s="1" t="s">
        <v>125</v>
      </c>
    </row>
    <row r="135" spans="1:15" ht="15">
      <c r="A135" s="21" t="s">
        <v>123</v>
      </c>
      <c r="B135" t="s">
        <v>111</v>
      </c>
      <c r="C135" t="s">
        <v>124</v>
      </c>
      <c r="D135" s="16">
        <v>1</v>
      </c>
      <c r="E135" s="16">
        <v>58.25</v>
      </c>
      <c r="F135" s="16">
        <v>-172.25</v>
      </c>
      <c r="G135" s="22">
        <v>0.39</v>
      </c>
      <c r="H135" t="s">
        <v>61</v>
      </c>
      <c r="I135" t="s">
        <v>61</v>
      </c>
      <c r="J135" s="22">
        <v>0.32</v>
      </c>
      <c r="K135" s="22">
        <v>0.47</v>
      </c>
      <c r="L135" s="21">
        <v>2012</v>
      </c>
      <c r="M135" s="21">
        <v>2012</v>
      </c>
      <c r="N135" t="s">
        <v>126</v>
      </c>
      <c r="O135" s="1" t="s">
        <v>125</v>
      </c>
    </row>
    <row r="136" spans="1:15" ht="15">
      <c r="A136" s="21" t="s">
        <v>123</v>
      </c>
      <c r="B136" t="s">
        <v>111</v>
      </c>
      <c r="C136" t="s">
        <v>124</v>
      </c>
      <c r="D136" s="16">
        <v>0.98</v>
      </c>
      <c r="E136" s="16">
        <v>58.25</v>
      </c>
      <c r="F136" s="16">
        <v>-171.75</v>
      </c>
      <c r="G136" s="22">
        <v>0.39</v>
      </c>
      <c r="H136" t="s">
        <v>61</v>
      </c>
      <c r="I136" t="s">
        <v>61</v>
      </c>
      <c r="J136" s="22">
        <v>0.32</v>
      </c>
      <c r="K136" s="22">
        <v>0.47</v>
      </c>
      <c r="L136" s="21">
        <v>2012</v>
      </c>
      <c r="M136" s="21">
        <v>2012</v>
      </c>
      <c r="N136" t="s">
        <v>126</v>
      </c>
      <c r="O136" s="1" t="s">
        <v>125</v>
      </c>
    </row>
    <row r="137" spans="1:15" ht="15">
      <c r="A137" s="21" t="s">
        <v>123</v>
      </c>
      <c r="B137" t="s">
        <v>111</v>
      </c>
      <c r="C137" t="s">
        <v>124</v>
      </c>
      <c r="D137" s="16">
        <v>1</v>
      </c>
      <c r="E137" s="16">
        <v>58.25</v>
      </c>
      <c r="F137" s="16">
        <v>-171.25</v>
      </c>
      <c r="G137" s="22">
        <v>0.39</v>
      </c>
      <c r="H137" t="s">
        <v>61</v>
      </c>
      <c r="I137" t="s">
        <v>61</v>
      </c>
      <c r="J137" s="22">
        <v>0.32</v>
      </c>
      <c r="K137" s="22">
        <v>0.47</v>
      </c>
      <c r="L137" s="21">
        <v>2012</v>
      </c>
      <c r="M137" s="21">
        <v>2012</v>
      </c>
      <c r="N137" t="s">
        <v>126</v>
      </c>
      <c r="O137" s="1" t="s">
        <v>125</v>
      </c>
    </row>
    <row r="138" spans="1:15" ht="15">
      <c r="A138" s="21" t="s">
        <v>123</v>
      </c>
      <c r="B138" t="s">
        <v>111</v>
      </c>
      <c r="C138" t="s">
        <v>124</v>
      </c>
      <c r="D138" s="16">
        <v>1</v>
      </c>
      <c r="E138" s="16">
        <v>58.25</v>
      </c>
      <c r="F138" s="16">
        <v>-170.75</v>
      </c>
      <c r="G138" s="22">
        <v>0.39</v>
      </c>
      <c r="H138" t="s">
        <v>61</v>
      </c>
      <c r="I138" t="s">
        <v>61</v>
      </c>
      <c r="J138" s="22">
        <v>0.32</v>
      </c>
      <c r="K138" s="22">
        <v>0.47</v>
      </c>
      <c r="L138" s="21">
        <v>2012</v>
      </c>
      <c r="M138" s="21">
        <v>2012</v>
      </c>
      <c r="N138" t="s">
        <v>126</v>
      </c>
      <c r="O138" s="1" t="s">
        <v>125</v>
      </c>
    </row>
    <row r="139" spans="1:15" ht="15">
      <c r="A139" s="21" t="s">
        <v>123</v>
      </c>
      <c r="B139" t="s">
        <v>111</v>
      </c>
      <c r="C139" t="s">
        <v>124</v>
      </c>
      <c r="D139" s="16">
        <v>1</v>
      </c>
      <c r="E139" s="16">
        <v>58.25</v>
      </c>
      <c r="F139" s="16">
        <v>-170.25</v>
      </c>
      <c r="G139" s="22">
        <v>0.39</v>
      </c>
      <c r="H139" t="s">
        <v>61</v>
      </c>
      <c r="I139" t="s">
        <v>61</v>
      </c>
      <c r="J139" s="22">
        <v>0.32</v>
      </c>
      <c r="K139" s="22">
        <v>0.47</v>
      </c>
      <c r="L139" s="21">
        <v>2012</v>
      </c>
      <c r="M139" s="21">
        <v>2012</v>
      </c>
      <c r="N139" t="s">
        <v>126</v>
      </c>
      <c r="O139" s="1" t="s">
        <v>125</v>
      </c>
    </row>
    <row r="140" spans="1:15" ht="15">
      <c r="A140" s="21" t="s">
        <v>123</v>
      </c>
      <c r="B140" t="s">
        <v>111</v>
      </c>
      <c r="C140" t="s">
        <v>124</v>
      </c>
      <c r="D140" s="16">
        <v>0.99</v>
      </c>
      <c r="E140" s="16">
        <v>58.25</v>
      </c>
      <c r="F140" s="16">
        <v>-169.75</v>
      </c>
      <c r="G140" s="22">
        <v>0.39</v>
      </c>
      <c r="H140" t="s">
        <v>61</v>
      </c>
      <c r="I140" t="s">
        <v>61</v>
      </c>
      <c r="J140" s="22">
        <v>0.32</v>
      </c>
      <c r="K140" s="22">
        <v>0.47</v>
      </c>
      <c r="L140" s="21">
        <v>2012</v>
      </c>
      <c r="M140" s="21">
        <v>2012</v>
      </c>
      <c r="N140" t="s">
        <v>126</v>
      </c>
      <c r="O140" s="1" t="s">
        <v>125</v>
      </c>
    </row>
    <row r="141" spans="1:15" ht="15">
      <c r="A141" s="21" t="s">
        <v>123</v>
      </c>
      <c r="B141" t="s">
        <v>111</v>
      </c>
      <c r="C141" t="s">
        <v>124</v>
      </c>
      <c r="D141" s="16">
        <v>0.99</v>
      </c>
      <c r="E141" s="16">
        <v>58.25</v>
      </c>
      <c r="F141" s="16">
        <v>-169.25</v>
      </c>
      <c r="G141" s="22">
        <v>0.39</v>
      </c>
      <c r="H141" t="s">
        <v>61</v>
      </c>
      <c r="I141" t="s">
        <v>61</v>
      </c>
      <c r="J141" s="22">
        <v>0.32</v>
      </c>
      <c r="K141" s="22">
        <v>0.47</v>
      </c>
      <c r="L141" s="21">
        <v>2012</v>
      </c>
      <c r="M141" s="21">
        <v>2012</v>
      </c>
      <c r="N141" t="s">
        <v>126</v>
      </c>
      <c r="O141" s="1" t="s">
        <v>125</v>
      </c>
    </row>
    <row r="142" spans="1:15" ht="15">
      <c r="A142" s="21" t="s">
        <v>123</v>
      </c>
      <c r="B142" t="s">
        <v>111</v>
      </c>
      <c r="C142" t="s">
        <v>124</v>
      </c>
      <c r="D142" s="16">
        <v>1</v>
      </c>
      <c r="E142" s="16">
        <v>58.25</v>
      </c>
      <c r="F142" s="16">
        <v>-168.75</v>
      </c>
      <c r="G142" s="22">
        <v>0.39</v>
      </c>
      <c r="H142" t="s">
        <v>61</v>
      </c>
      <c r="I142" t="s">
        <v>61</v>
      </c>
      <c r="J142" s="22">
        <v>0.32</v>
      </c>
      <c r="K142" s="22">
        <v>0.47</v>
      </c>
      <c r="L142" s="21">
        <v>2012</v>
      </c>
      <c r="M142" s="21">
        <v>2012</v>
      </c>
      <c r="N142" t="s">
        <v>126</v>
      </c>
      <c r="O142" s="1" t="s">
        <v>125</v>
      </c>
    </row>
    <row r="143" spans="1:15" ht="15">
      <c r="A143" s="21" t="s">
        <v>123</v>
      </c>
      <c r="B143" t="s">
        <v>111</v>
      </c>
      <c r="C143" t="s">
        <v>124</v>
      </c>
      <c r="D143" s="16">
        <v>1</v>
      </c>
      <c r="E143" s="16">
        <v>58.25</v>
      </c>
      <c r="F143" s="16">
        <v>-168.25</v>
      </c>
      <c r="G143" s="22">
        <v>0.39</v>
      </c>
      <c r="H143" t="s">
        <v>61</v>
      </c>
      <c r="I143" t="s">
        <v>61</v>
      </c>
      <c r="J143" s="22">
        <v>0.32</v>
      </c>
      <c r="K143" s="22">
        <v>0.47</v>
      </c>
      <c r="L143" s="21">
        <v>2012</v>
      </c>
      <c r="M143" s="21">
        <v>2012</v>
      </c>
      <c r="N143" t="s">
        <v>126</v>
      </c>
      <c r="O143" s="1" t="s">
        <v>125</v>
      </c>
    </row>
    <row r="144" spans="1:15" ht="15">
      <c r="A144" s="21" t="s">
        <v>123</v>
      </c>
      <c r="B144" t="s">
        <v>111</v>
      </c>
      <c r="C144" t="s">
        <v>124</v>
      </c>
      <c r="D144" s="16">
        <v>1</v>
      </c>
      <c r="E144" s="16">
        <v>58.25</v>
      </c>
      <c r="F144" s="16">
        <v>-167.75</v>
      </c>
      <c r="G144" s="22">
        <v>0.39</v>
      </c>
      <c r="H144" t="s">
        <v>61</v>
      </c>
      <c r="I144" t="s">
        <v>61</v>
      </c>
      <c r="J144" s="22">
        <v>0.32</v>
      </c>
      <c r="K144" s="22">
        <v>0.47</v>
      </c>
      <c r="L144" s="21">
        <v>2012</v>
      </c>
      <c r="M144" s="21">
        <v>2012</v>
      </c>
      <c r="N144" t="s">
        <v>126</v>
      </c>
      <c r="O144" s="1" t="s">
        <v>125</v>
      </c>
    </row>
    <row r="145" spans="1:15" ht="15">
      <c r="A145" s="21" t="s">
        <v>123</v>
      </c>
      <c r="B145" t="s">
        <v>111</v>
      </c>
      <c r="C145" t="s">
        <v>124</v>
      </c>
      <c r="D145" s="16">
        <v>1</v>
      </c>
      <c r="E145" s="16">
        <v>58.25</v>
      </c>
      <c r="F145" s="16">
        <v>-167.25</v>
      </c>
      <c r="G145" s="22">
        <v>0.39</v>
      </c>
      <c r="H145" t="s">
        <v>61</v>
      </c>
      <c r="I145" t="s">
        <v>61</v>
      </c>
      <c r="J145" s="22">
        <v>0.32</v>
      </c>
      <c r="K145" s="22">
        <v>0.47</v>
      </c>
      <c r="L145" s="21">
        <v>2012</v>
      </c>
      <c r="M145" s="21">
        <v>2012</v>
      </c>
      <c r="N145" t="s">
        <v>126</v>
      </c>
      <c r="O145" s="1" t="s">
        <v>125</v>
      </c>
    </row>
    <row r="146" spans="1:15" ht="15">
      <c r="A146" s="21" t="s">
        <v>123</v>
      </c>
      <c r="B146" t="s">
        <v>111</v>
      </c>
      <c r="C146" t="s">
        <v>124</v>
      </c>
      <c r="D146" s="16">
        <v>1</v>
      </c>
      <c r="E146" s="16">
        <v>58.25</v>
      </c>
      <c r="F146" s="16">
        <v>-166.75</v>
      </c>
      <c r="G146" s="22">
        <v>0.39</v>
      </c>
      <c r="H146" t="s">
        <v>61</v>
      </c>
      <c r="I146" t="s">
        <v>61</v>
      </c>
      <c r="J146" s="22">
        <v>0.32</v>
      </c>
      <c r="K146" s="22">
        <v>0.47</v>
      </c>
      <c r="L146" s="21">
        <v>2012</v>
      </c>
      <c r="M146" s="21">
        <v>2012</v>
      </c>
      <c r="N146" t="s">
        <v>126</v>
      </c>
      <c r="O146" s="1" t="s">
        <v>125</v>
      </c>
    </row>
    <row r="147" spans="1:15" ht="15">
      <c r="A147" s="21" t="s">
        <v>123</v>
      </c>
      <c r="B147" t="s">
        <v>111</v>
      </c>
      <c r="C147" t="s">
        <v>124</v>
      </c>
      <c r="D147" s="16">
        <v>1</v>
      </c>
      <c r="E147" s="16">
        <v>58.25</v>
      </c>
      <c r="F147" s="16">
        <v>-166.25</v>
      </c>
      <c r="G147" s="22">
        <v>0.39</v>
      </c>
      <c r="H147" t="s">
        <v>61</v>
      </c>
      <c r="I147" t="s">
        <v>61</v>
      </c>
      <c r="J147" s="22">
        <v>0.32</v>
      </c>
      <c r="K147" s="22">
        <v>0.47</v>
      </c>
      <c r="L147" s="21">
        <v>2012</v>
      </c>
      <c r="M147" s="21">
        <v>2012</v>
      </c>
      <c r="N147" t="s">
        <v>126</v>
      </c>
      <c r="O147" s="1" t="s">
        <v>125</v>
      </c>
    </row>
    <row r="148" spans="1:15" ht="15">
      <c r="A148" s="21" t="s">
        <v>123</v>
      </c>
      <c r="B148" t="s">
        <v>111</v>
      </c>
      <c r="C148" t="s">
        <v>124</v>
      </c>
      <c r="D148" s="16">
        <v>1</v>
      </c>
      <c r="E148" s="16">
        <v>58.25</v>
      </c>
      <c r="F148" s="16">
        <v>-165.75</v>
      </c>
      <c r="G148" s="22">
        <v>0.39</v>
      </c>
      <c r="H148" t="s">
        <v>61</v>
      </c>
      <c r="I148" t="s">
        <v>61</v>
      </c>
      <c r="J148" s="22">
        <v>0.32</v>
      </c>
      <c r="K148" s="22">
        <v>0.47</v>
      </c>
      <c r="L148" s="21">
        <v>2012</v>
      </c>
      <c r="M148" s="21">
        <v>2012</v>
      </c>
      <c r="N148" t="s">
        <v>126</v>
      </c>
      <c r="O148" s="1" t="s">
        <v>125</v>
      </c>
    </row>
    <row r="149" spans="1:15" ht="15">
      <c r="A149" s="21" t="s">
        <v>123</v>
      </c>
      <c r="B149" t="s">
        <v>111</v>
      </c>
      <c r="C149" t="s">
        <v>124</v>
      </c>
      <c r="D149" s="16">
        <v>1</v>
      </c>
      <c r="E149" s="16">
        <v>58.25</v>
      </c>
      <c r="F149" s="16">
        <v>-165.25</v>
      </c>
      <c r="G149" s="22">
        <v>0.39</v>
      </c>
      <c r="H149" t="s">
        <v>61</v>
      </c>
      <c r="I149" t="s">
        <v>61</v>
      </c>
      <c r="J149" s="22">
        <v>0.32</v>
      </c>
      <c r="K149" s="22">
        <v>0.47</v>
      </c>
      <c r="L149" s="21">
        <v>2012</v>
      </c>
      <c r="M149" s="21">
        <v>2012</v>
      </c>
      <c r="N149" t="s">
        <v>126</v>
      </c>
      <c r="O149" s="1" t="s">
        <v>125</v>
      </c>
    </row>
    <row r="150" spans="1:15" ht="15">
      <c r="A150" s="21" t="s">
        <v>123</v>
      </c>
      <c r="B150" t="s">
        <v>111</v>
      </c>
      <c r="C150" t="s">
        <v>124</v>
      </c>
      <c r="D150" s="16">
        <v>1</v>
      </c>
      <c r="E150" s="16">
        <v>58.25</v>
      </c>
      <c r="F150" s="16">
        <v>-164.75</v>
      </c>
      <c r="G150" s="22">
        <v>0.39</v>
      </c>
      <c r="H150" t="s">
        <v>61</v>
      </c>
      <c r="I150" t="s">
        <v>61</v>
      </c>
      <c r="J150" s="22">
        <v>0.32</v>
      </c>
      <c r="K150" s="22">
        <v>0.47</v>
      </c>
      <c r="L150" s="21">
        <v>2012</v>
      </c>
      <c r="M150" s="21">
        <v>2012</v>
      </c>
      <c r="N150" t="s">
        <v>126</v>
      </c>
      <c r="O150" s="1" t="s">
        <v>125</v>
      </c>
    </row>
    <row r="151" spans="1:15" ht="15">
      <c r="A151" s="21" t="s">
        <v>123</v>
      </c>
      <c r="B151" t="s">
        <v>111</v>
      </c>
      <c r="C151" t="s">
        <v>124</v>
      </c>
      <c r="D151" s="16">
        <v>1</v>
      </c>
      <c r="E151" s="16">
        <v>58.25</v>
      </c>
      <c r="F151" s="16">
        <v>-164.25</v>
      </c>
      <c r="G151" s="22">
        <v>0.39</v>
      </c>
      <c r="H151" t="s">
        <v>61</v>
      </c>
      <c r="I151" t="s">
        <v>61</v>
      </c>
      <c r="J151" s="22">
        <v>0.32</v>
      </c>
      <c r="K151" s="22">
        <v>0.47</v>
      </c>
      <c r="L151" s="21">
        <v>2012</v>
      </c>
      <c r="M151" s="21">
        <v>2012</v>
      </c>
      <c r="N151" t="s">
        <v>126</v>
      </c>
      <c r="O151" s="1" t="s">
        <v>125</v>
      </c>
    </row>
    <row r="152" spans="1:15" ht="15">
      <c r="A152" s="21" t="s">
        <v>123</v>
      </c>
      <c r="B152" t="s">
        <v>111</v>
      </c>
      <c r="C152" t="s">
        <v>124</v>
      </c>
      <c r="D152" s="16">
        <v>1</v>
      </c>
      <c r="E152" s="16">
        <v>58.25</v>
      </c>
      <c r="F152" s="16">
        <v>-163.75</v>
      </c>
      <c r="G152" s="22">
        <v>0.39</v>
      </c>
      <c r="H152" t="s">
        <v>61</v>
      </c>
      <c r="I152" t="s">
        <v>61</v>
      </c>
      <c r="J152" s="22">
        <v>0.32</v>
      </c>
      <c r="K152" s="22">
        <v>0.47</v>
      </c>
      <c r="L152" s="21">
        <v>2012</v>
      </c>
      <c r="M152" s="21">
        <v>2012</v>
      </c>
      <c r="N152" t="s">
        <v>126</v>
      </c>
      <c r="O152" s="1" t="s">
        <v>125</v>
      </c>
    </row>
    <row r="153" spans="1:15" ht="15">
      <c r="A153" s="21" t="s">
        <v>123</v>
      </c>
      <c r="B153" t="s">
        <v>111</v>
      </c>
      <c r="C153" t="s">
        <v>124</v>
      </c>
      <c r="D153" s="16">
        <v>1</v>
      </c>
      <c r="E153" s="16">
        <v>58.25</v>
      </c>
      <c r="F153" s="16">
        <v>-163.25</v>
      </c>
      <c r="G153" s="22">
        <v>0.39</v>
      </c>
      <c r="H153" t="s">
        <v>61</v>
      </c>
      <c r="I153" t="s">
        <v>61</v>
      </c>
      <c r="J153" s="22">
        <v>0.32</v>
      </c>
      <c r="K153" s="22">
        <v>0.47</v>
      </c>
      <c r="L153" s="21">
        <v>2012</v>
      </c>
      <c r="M153" s="21">
        <v>2012</v>
      </c>
      <c r="N153" t="s">
        <v>126</v>
      </c>
      <c r="O153" s="1" t="s">
        <v>125</v>
      </c>
    </row>
    <row r="154" spans="1:15" ht="15">
      <c r="A154" s="21" t="s">
        <v>123</v>
      </c>
      <c r="B154" t="s">
        <v>111</v>
      </c>
      <c r="C154" t="s">
        <v>124</v>
      </c>
      <c r="D154" s="16">
        <v>1</v>
      </c>
      <c r="E154" s="16">
        <v>58.25</v>
      </c>
      <c r="F154" s="16">
        <v>-162.75</v>
      </c>
      <c r="G154" s="22">
        <v>0.39</v>
      </c>
      <c r="H154" t="s">
        <v>61</v>
      </c>
      <c r="I154" t="s">
        <v>61</v>
      </c>
      <c r="J154" s="22">
        <v>0.32</v>
      </c>
      <c r="K154" s="22">
        <v>0.47</v>
      </c>
      <c r="L154" s="21">
        <v>2012</v>
      </c>
      <c r="M154" s="21">
        <v>2012</v>
      </c>
      <c r="N154" t="s">
        <v>126</v>
      </c>
      <c r="O154" s="1" t="s">
        <v>125</v>
      </c>
    </row>
    <row r="155" spans="1:15" ht="15">
      <c r="A155" s="21" t="s">
        <v>123</v>
      </c>
      <c r="B155" t="s">
        <v>111</v>
      </c>
      <c r="C155" t="s">
        <v>124</v>
      </c>
      <c r="D155" s="16">
        <v>1</v>
      </c>
      <c r="E155" s="16">
        <v>58.25</v>
      </c>
      <c r="F155" s="16">
        <v>-162.25</v>
      </c>
      <c r="G155" s="22">
        <v>0.39</v>
      </c>
      <c r="H155" t="s">
        <v>61</v>
      </c>
      <c r="I155" t="s">
        <v>61</v>
      </c>
      <c r="J155" s="22">
        <v>0.32</v>
      </c>
      <c r="K155" s="22">
        <v>0.47</v>
      </c>
      <c r="L155" s="21">
        <v>2012</v>
      </c>
      <c r="M155" s="21">
        <v>2012</v>
      </c>
      <c r="N155" t="s">
        <v>126</v>
      </c>
      <c r="O155" s="1" t="s">
        <v>125</v>
      </c>
    </row>
    <row r="156" spans="1:15" ht="15">
      <c r="A156" s="21" t="s">
        <v>123</v>
      </c>
      <c r="B156" t="s">
        <v>111</v>
      </c>
      <c r="C156" t="s">
        <v>124</v>
      </c>
      <c r="D156" s="16">
        <v>1</v>
      </c>
      <c r="E156" s="16">
        <v>58.25</v>
      </c>
      <c r="F156" s="16">
        <v>-161.75</v>
      </c>
      <c r="G156" s="22">
        <v>0.39</v>
      </c>
      <c r="H156" t="s">
        <v>61</v>
      </c>
      <c r="I156" t="s">
        <v>61</v>
      </c>
      <c r="J156" s="22">
        <v>0.32</v>
      </c>
      <c r="K156" s="22">
        <v>0.47</v>
      </c>
      <c r="L156" s="21">
        <v>2012</v>
      </c>
      <c r="M156" s="21">
        <v>2012</v>
      </c>
      <c r="N156" t="s">
        <v>126</v>
      </c>
      <c r="O156" s="1" t="s">
        <v>125</v>
      </c>
    </row>
    <row r="157" spans="1:15" ht="15">
      <c r="A157" s="21" t="s">
        <v>123</v>
      </c>
      <c r="B157" t="s">
        <v>111</v>
      </c>
      <c r="C157" t="s">
        <v>124</v>
      </c>
      <c r="D157" s="16">
        <v>1</v>
      </c>
      <c r="E157" s="16">
        <v>58.25</v>
      </c>
      <c r="F157" s="16">
        <v>-161.25</v>
      </c>
      <c r="G157" s="22">
        <v>0.39</v>
      </c>
      <c r="H157" t="s">
        <v>61</v>
      </c>
      <c r="I157" t="s">
        <v>61</v>
      </c>
      <c r="J157" s="22">
        <v>0.32</v>
      </c>
      <c r="K157" s="22">
        <v>0.47</v>
      </c>
      <c r="L157" s="21">
        <v>2012</v>
      </c>
      <c r="M157" s="21">
        <v>2012</v>
      </c>
      <c r="N157" t="s">
        <v>126</v>
      </c>
      <c r="O157" s="1" t="s">
        <v>125</v>
      </c>
    </row>
    <row r="158" spans="1:15" ht="15">
      <c r="A158" s="21" t="s">
        <v>123</v>
      </c>
      <c r="B158" t="s">
        <v>111</v>
      </c>
      <c r="C158" t="s">
        <v>124</v>
      </c>
      <c r="D158" s="16">
        <v>1</v>
      </c>
      <c r="E158" s="16">
        <v>58.25</v>
      </c>
      <c r="F158" s="16">
        <v>-160.75</v>
      </c>
      <c r="G158" s="22">
        <v>0.39</v>
      </c>
      <c r="H158" t="s">
        <v>61</v>
      </c>
      <c r="I158" t="s">
        <v>61</v>
      </c>
      <c r="J158" s="22">
        <v>0.32</v>
      </c>
      <c r="K158" s="22">
        <v>0.47</v>
      </c>
      <c r="L158" s="21">
        <v>2012</v>
      </c>
      <c r="M158" s="21">
        <v>2012</v>
      </c>
      <c r="N158" t="s">
        <v>126</v>
      </c>
      <c r="O158" s="1" t="s">
        <v>125</v>
      </c>
    </row>
    <row r="159" spans="1:15" ht="15">
      <c r="A159" s="21" t="s">
        <v>123</v>
      </c>
      <c r="B159" t="s">
        <v>111</v>
      </c>
      <c r="C159" t="s">
        <v>124</v>
      </c>
      <c r="D159" s="16">
        <v>1</v>
      </c>
      <c r="E159" s="16">
        <v>58.25</v>
      </c>
      <c r="F159" s="16">
        <v>-160.25</v>
      </c>
      <c r="G159" s="22">
        <v>0.39</v>
      </c>
      <c r="H159" t="s">
        <v>61</v>
      </c>
      <c r="I159" t="s">
        <v>61</v>
      </c>
      <c r="J159" s="22">
        <v>0.32</v>
      </c>
      <c r="K159" s="22">
        <v>0.47</v>
      </c>
      <c r="L159" s="21">
        <v>2012</v>
      </c>
      <c r="M159" s="21">
        <v>2012</v>
      </c>
      <c r="N159" t="s">
        <v>126</v>
      </c>
      <c r="O159" s="1" t="s">
        <v>125</v>
      </c>
    </row>
    <row r="160" spans="1:15" ht="15">
      <c r="A160" s="21" t="s">
        <v>123</v>
      </c>
      <c r="B160" t="s">
        <v>111</v>
      </c>
      <c r="C160" t="s">
        <v>124</v>
      </c>
      <c r="D160" s="16">
        <v>1</v>
      </c>
      <c r="E160" s="16">
        <v>58.25</v>
      </c>
      <c r="F160" s="16">
        <v>-159.75</v>
      </c>
      <c r="G160" s="22">
        <v>0.39</v>
      </c>
      <c r="H160" t="s">
        <v>61</v>
      </c>
      <c r="I160" t="s">
        <v>61</v>
      </c>
      <c r="J160" s="22">
        <v>0.32</v>
      </c>
      <c r="K160" s="22">
        <v>0.47</v>
      </c>
      <c r="L160" s="21">
        <v>2012</v>
      </c>
      <c r="M160" s="21">
        <v>2012</v>
      </c>
      <c r="N160" t="s">
        <v>126</v>
      </c>
      <c r="O160" s="1" t="s">
        <v>125</v>
      </c>
    </row>
    <row r="161" spans="1:15" ht="15">
      <c r="A161" s="21" t="s">
        <v>123</v>
      </c>
      <c r="B161" t="s">
        <v>111</v>
      </c>
      <c r="C161" t="s">
        <v>124</v>
      </c>
      <c r="D161" s="16">
        <v>0.9</v>
      </c>
      <c r="E161" s="16">
        <v>58.25</v>
      </c>
      <c r="F161" s="16">
        <v>-158.25</v>
      </c>
      <c r="G161" s="22">
        <v>0.39</v>
      </c>
      <c r="H161" t="s">
        <v>61</v>
      </c>
      <c r="I161" t="s">
        <v>61</v>
      </c>
      <c r="J161" s="22">
        <v>0.32</v>
      </c>
      <c r="K161" s="22">
        <v>0.47</v>
      </c>
      <c r="L161" s="21">
        <v>2012</v>
      </c>
      <c r="M161" s="21">
        <v>2012</v>
      </c>
      <c r="N161" t="s">
        <v>126</v>
      </c>
      <c r="O161" s="1" t="s">
        <v>125</v>
      </c>
    </row>
    <row r="162" spans="1:15" ht="15">
      <c r="A162" s="21" t="s">
        <v>123</v>
      </c>
      <c r="B162" t="s">
        <v>111</v>
      </c>
      <c r="C162" t="s">
        <v>124</v>
      </c>
      <c r="D162" s="16">
        <v>1</v>
      </c>
      <c r="E162" s="16">
        <v>56.75</v>
      </c>
      <c r="F162" s="16">
        <v>-169.75</v>
      </c>
      <c r="G162" s="22">
        <v>0.39</v>
      </c>
      <c r="H162" t="s">
        <v>61</v>
      </c>
      <c r="I162" t="s">
        <v>61</v>
      </c>
      <c r="J162" s="22">
        <v>0.32</v>
      </c>
      <c r="K162" s="22">
        <v>0.47</v>
      </c>
      <c r="L162" s="21">
        <v>2012</v>
      </c>
      <c r="M162" s="21">
        <v>2012</v>
      </c>
      <c r="N162" t="s">
        <v>126</v>
      </c>
      <c r="O162" s="1" t="s">
        <v>125</v>
      </c>
    </row>
    <row r="163" spans="1:15" ht="15">
      <c r="A163" s="21" t="s">
        <v>123</v>
      </c>
      <c r="B163" t="s">
        <v>111</v>
      </c>
      <c r="C163" t="s">
        <v>124</v>
      </c>
      <c r="D163" s="16">
        <v>0.78</v>
      </c>
      <c r="E163" s="16">
        <v>58.75</v>
      </c>
      <c r="F163" s="16">
        <v>-176.25</v>
      </c>
      <c r="G163" s="22">
        <v>0.39</v>
      </c>
      <c r="H163" t="s">
        <v>61</v>
      </c>
      <c r="I163" t="s">
        <v>61</v>
      </c>
      <c r="J163" s="22">
        <v>0.32</v>
      </c>
      <c r="K163" s="22">
        <v>0.47</v>
      </c>
      <c r="L163" s="21">
        <v>2012</v>
      </c>
      <c r="M163" s="21">
        <v>2012</v>
      </c>
      <c r="N163" t="s">
        <v>126</v>
      </c>
      <c r="O163" s="1" t="s">
        <v>125</v>
      </c>
    </row>
    <row r="164" spans="1:15" ht="15">
      <c r="A164" s="21" t="s">
        <v>123</v>
      </c>
      <c r="B164" t="s">
        <v>111</v>
      </c>
      <c r="C164" t="s">
        <v>124</v>
      </c>
      <c r="D164" s="16">
        <v>0.91</v>
      </c>
      <c r="E164" s="16">
        <v>58.75</v>
      </c>
      <c r="F164" s="16">
        <v>-175.75</v>
      </c>
      <c r="G164" s="22">
        <v>0.39</v>
      </c>
      <c r="H164" t="s">
        <v>61</v>
      </c>
      <c r="I164" t="s">
        <v>61</v>
      </c>
      <c r="J164" s="22">
        <v>0.32</v>
      </c>
      <c r="K164" s="22">
        <v>0.47</v>
      </c>
      <c r="L164" s="21">
        <v>2012</v>
      </c>
      <c r="M164" s="21">
        <v>2012</v>
      </c>
      <c r="N164" t="s">
        <v>126</v>
      </c>
      <c r="O164" s="1" t="s">
        <v>125</v>
      </c>
    </row>
    <row r="165" spans="1:15" ht="15">
      <c r="A165" s="21" t="s">
        <v>123</v>
      </c>
      <c r="B165" t="s">
        <v>111</v>
      </c>
      <c r="C165" t="s">
        <v>124</v>
      </c>
      <c r="D165" s="16">
        <v>0.87</v>
      </c>
      <c r="E165" s="16">
        <v>58.75</v>
      </c>
      <c r="F165" s="16">
        <v>-175.25</v>
      </c>
      <c r="G165" s="22">
        <v>0.39</v>
      </c>
      <c r="H165" t="s">
        <v>61</v>
      </c>
      <c r="I165" t="s">
        <v>61</v>
      </c>
      <c r="J165" s="22">
        <v>0.32</v>
      </c>
      <c r="K165" s="22">
        <v>0.47</v>
      </c>
      <c r="L165" s="21">
        <v>2012</v>
      </c>
      <c r="M165" s="21">
        <v>2012</v>
      </c>
      <c r="N165" t="s">
        <v>126</v>
      </c>
      <c r="O165" s="1" t="s">
        <v>125</v>
      </c>
    </row>
    <row r="166" spans="1:15" ht="15">
      <c r="A166" s="21" t="s">
        <v>123</v>
      </c>
      <c r="B166" t="s">
        <v>111</v>
      </c>
      <c r="C166" t="s">
        <v>124</v>
      </c>
      <c r="D166" s="16">
        <v>0.74</v>
      </c>
      <c r="E166" s="16">
        <v>58.75</v>
      </c>
      <c r="F166" s="16">
        <v>-174.75</v>
      </c>
      <c r="G166" s="22">
        <v>0.39</v>
      </c>
      <c r="H166" t="s">
        <v>61</v>
      </c>
      <c r="I166" t="s">
        <v>61</v>
      </c>
      <c r="J166" s="22">
        <v>0.32</v>
      </c>
      <c r="K166" s="22">
        <v>0.47</v>
      </c>
      <c r="L166" s="21">
        <v>2012</v>
      </c>
      <c r="M166" s="21">
        <v>2012</v>
      </c>
      <c r="N166" t="s">
        <v>126</v>
      </c>
      <c r="O166" s="1" t="s">
        <v>125</v>
      </c>
    </row>
    <row r="167" spans="1:15" ht="15">
      <c r="A167" s="21" t="s">
        <v>123</v>
      </c>
      <c r="B167" t="s">
        <v>111</v>
      </c>
      <c r="C167" t="s">
        <v>124</v>
      </c>
      <c r="D167" s="16">
        <v>0.95</v>
      </c>
      <c r="E167" s="16">
        <v>58.75</v>
      </c>
      <c r="F167" s="16">
        <v>-174.25</v>
      </c>
      <c r="G167" s="22">
        <v>0.39</v>
      </c>
      <c r="H167" t="s">
        <v>61</v>
      </c>
      <c r="I167" t="s">
        <v>61</v>
      </c>
      <c r="J167" s="22">
        <v>0.32</v>
      </c>
      <c r="K167" s="22">
        <v>0.47</v>
      </c>
      <c r="L167" s="21">
        <v>2012</v>
      </c>
      <c r="M167" s="21">
        <v>2012</v>
      </c>
      <c r="N167" t="s">
        <v>126</v>
      </c>
      <c r="O167" s="1" t="s">
        <v>125</v>
      </c>
    </row>
    <row r="168" spans="1:15" ht="15">
      <c r="A168" s="21" t="s">
        <v>123</v>
      </c>
      <c r="B168" t="s">
        <v>111</v>
      </c>
      <c r="C168" t="s">
        <v>124</v>
      </c>
      <c r="D168" s="16">
        <v>0.98</v>
      </c>
      <c r="E168" s="16">
        <v>58.75</v>
      </c>
      <c r="F168" s="16">
        <v>-173.75</v>
      </c>
      <c r="G168" s="22">
        <v>0.39</v>
      </c>
      <c r="H168" t="s">
        <v>61</v>
      </c>
      <c r="I168" t="s">
        <v>61</v>
      </c>
      <c r="J168" s="22">
        <v>0.32</v>
      </c>
      <c r="K168" s="22">
        <v>0.47</v>
      </c>
      <c r="L168" s="21">
        <v>2012</v>
      </c>
      <c r="M168" s="21">
        <v>2012</v>
      </c>
      <c r="N168" t="s">
        <v>126</v>
      </c>
      <c r="O168" s="1" t="s">
        <v>125</v>
      </c>
    </row>
    <row r="169" spans="1:15" ht="15">
      <c r="A169" s="21" t="s">
        <v>123</v>
      </c>
      <c r="B169" t="s">
        <v>111</v>
      </c>
      <c r="C169" t="s">
        <v>124</v>
      </c>
      <c r="D169" s="16">
        <v>0.98</v>
      </c>
      <c r="E169" s="16">
        <v>58.75</v>
      </c>
      <c r="F169" s="16">
        <v>-173.25</v>
      </c>
      <c r="G169" s="22">
        <v>0.39</v>
      </c>
      <c r="H169" t="s">
        <v>61</v>
      </c>
      <c r="I169" t="s">
        <v>61</v>
      </c>
      <c r="J169" s="22">
        <v>0.32</v>
      </c>
      <c r="K169" s="22">
        <v>0.47</v>
      </c>
      <c r="L169" s="21">
        <v>2012</v>
      </c>
      <c r="M169" s="21">
        <v>2012</v>
      </c>
      <c r="N169" t="s">
        <v>126</v>
      </c>
      <c r="O169" s="1" t="s">
        <v>125</v>
      </c>
    </row>
    <row r="170" spans="1:15" ht="15">
      <c r="A170" s="21" t="s">
        <v>123</v>
      </c>
      <c r="B170" t="s">
        <v>111</v>
      </c>
      <c r="C170" t="s">
        <v>124</v>
      </c>
      <c r="D170" s="16">
        <v>1</v>
      </c>
      <c r="E170" s="16">
        <v>58.75</v>
      </c>
      <c r="F170" s="16">
        <v>-172.75</v>
      </c>
      <c r="G170" s="22">
        <v>0.39</v>
      </c>
      <c r="H170" t="s">
        <v>61</v>
      </c>
      <c r="I170" t="s">
        <v>61</v>
      </c>
      <c r="J170" s="22">
        <v>0.32</v>
      </c>
      <c r="K170" s="22">
        <v>0.47</v>
      </c>
      <c r="L170" s="21">
        <v>2012</v>
      </c>
      <c r="M170" s="21">
        <v>2012</v>
      </c>
      <c r="N170" t="s">
        <v>126</v>
      </c>
      <c r="O170" s="1" t="s">
        <v>125</v>
      </c>
    </row>
    <row r="171" spans="1:15" ht="15">
      <c r="A171" s="21" t="s">
        <v>123</v>
      </c>
      <c r="B171" t="s">
        <v>111</v>
      </c>
      <c r="C171" t="s">
        <v>124</v>
      </c>
      <c r="D171" s="16">
        <v>1</v>
      </c>
      <c r="E171" s="16">
        <v>58.75</v>
      </c>
      <c r="F171" s="16">
        <v>-172.25</v>
      </c>
      <c r="G171" s="22">
        <v>0.39</v>
      </c>
      <c r="H171" t="s">
        <v>61</v>
      </c>
      <c r="I171" t="s">
        <v>61</v>
      </c>
      <c r="J171" s="22">
        <v>0.32</v>
      </c>
      <c r="K171" s="22">
        <v>0.47</v>
      </c>
      <c r="L171" s="21">
        <v>2012</v>
      </c>
      <c r="M171" s="21">
        <v>2012</v>
      </c>
      <c r="N171" t="s">
        <v>126</v>
      </c>
      <c r="O171" s="1" t="s">
        <v>125</v>
      </c>
    </row>
    <row r="172" spans="1:15" ht="15">
      <c r="A172" s="21" t="s">
        <v>123</v>
      </c>
      <c r="B172" t="s">
        <v>111</v>
      </c>
      <c r="C172" t="s">
        <v>124</v>
      </c>
      <c r="D172" s="16">
        <v>1</v>
      </c>
      <c r="E172" s="16">
        <v>58.75</v>
      </c>
      <c r="F172" s="16">
        <v>-171.75</v>
      </c>
      <c r="G172" s="22">
        <v>0.39</v>
      </c>
      <c r="H172" t="s">
        <v>61</v>
      </c>
      <c r="I172" t="s">
        <v>61</v>
      </c>
      <c r="J172" s="22">
        <v>0.32</v>
      </c>
      <c r="K172" s="22">
        <v>0.47</v>
      </c>
      <c r="L172" s="21">
        <v>2012</v>
      </c>
      <c r="M172" s="21">
        <v>2012</v>
      </c>
      <c r="N172" t="s">
        <v>126</v>
      </c>
      <c r="O172" s="1" t="s">
        <v>125</v>
      </c>
    </row>
    <row r="173" spans="1:15" ht="15">
      <c r="A173" s="21" t="s">
        <v>123</v>
      </c>
      <c r="B173" t="s">
        <v>111</v>
      </c>
      <c r="C173" t="s">
        <v>124</v>
      </c>
      <c r="D173" s="16">
        <v>1</v>
      </c>
      <c r="E173" s="16">
        <v>58.75</v>
      </c>
      <c r="F173" s="16">
        <v>-171.25</v>
      </c>
      <c r="G173" s="22">
        <v>0.39</v>
      </c>
      <c r="H173" t="s">
        <v>61</v>
      </c>
      <c r="I173" t="s">
        <v>61</v>
      </c>
      <c r="J173" s="22">
        <v>0.32</v>
      </c>
      <c r="K173" s="22">
        <v>0.47</v>
      </c>
      <c r="L173" s="21">
        <v>2012</v>
      </c>
      <c r="M173" s="21">
        <v>2012</v>
      </c>
      <c r="N173" t="s">
        <v>126</v>
      </c>
      <c r="O173" s="1" t="s">
        <v>125</v>
      </c>
    </row>
    <row r="174" spans="1:15" ht="15">
      <c r="A174" s="21" t="s">
        <v>123</v>
      </c>
      <c r="B174" t="s">
        <v>111</v>
      </c>
      <c r="C174" t="s">
        <v>124</v>
      </c>
      <c r="D174" s="16">
        <v>1</v>
      </c>
      <c r="E174" s="16">
        <v>58.75</v>
      </c>
      <c r="F174" s="16">
        <v>-170.75</v>
      </c>
      <c r="G174" s="22">
        <v>0.39</v>
      </c>
      <c r="H174" t="s">
        <v>61</v>
      </c>
      <c r="I174" t="s">
        <v>61</v>
      </c>
      <c r="J174" s="22">
        <v>0.32</v>
      </c>
      <c r="K174" s="22">
        <v>0.47</v>
      </c>
      <c r="L174" s="21">
        <v>2012</v>
      </c>
      <c r="M174" s="21">
        <v>2012</v>
      </c>
      <c r="N174" t="s">
        <v>126</v>
      </c>
      <c r="O174" s="1" t="s">
        <v>125</v>
      </c>
    </row>
    <row r="175" spans="1:15" ht="15">
      <c r="A175" s="21" t="s">
        <v>123</v>
      </c>
      <c r="B175" t="s">
        <v>111</v>
      </c>
      <c r="C175" t="s">
        <v>124</v>
      </c>
      <c r="D175" s="16">
        <v>1</v>
      </c>
      <c r="E175" s="16">
        <v>58.75</v>
      </c>
      <c r="F175" s="16">
        <v>-170.25</v>
      </c>
      <c r="G175" s="22">
        <v>0.39</v>
      </c>
      <c r="H175" t="s">
        <v>61</v>
      </c>
      <c r="I175" t="s">
        <v>61</v>
      </c>
      <c r="J175" s="22">
        <v>0.32</v>
      </c>
      <c r="K175" s="22">
        <v>0.47</v>
      </c>
      <c r="L175" s="21">
        <v>2012</v>
      </c>
      <c r="M175" s="21">
        <v>2012</v>
      </c>
      <c r="N175" t="s">
        <v>126</v>
      </c>
      <c r="O175" s="1" t="s">
        <v>125</v>
      </c>
    </row>
    <row r="176" spans="1:15" ht="15">
      <c r="A176" s="21" t="s">
        <v>123</v>
      </c>
      <c r="B176" t="s">
        <v>111</v>
      </c>
      <c r="C176" t="s">
        <v>124</v>
      </c>
      <c r="D176" s="16">
        <v>1</v>
      </c>
      <c r="E176" s="16">
        <v>58.75</v>
      </c>
      <c r="F176" s="16">
        <v>-169.75</v>
      </c>
      <c r="G176" s="22">
        <v>0.39</v>
      </c>
      <c r="H176" t="s">
        <v>61</v>
      </c>
      <c r="I176" t="s">
        <v>61</v>
      </c>
      <c r="J176" s="22">
        <v>0.32</v>
      </c>
      <c r="K176" s="22">
        <v>0.47</v>
      </c>
      <c r="L176" s="21">
        <v>2012</v>
      </c>
      <c r="M176" s="21">
        <v>2012</v>
      </c>
      <c r="N176" t="s">
        <v>126</v>
      </c>
      <c r="O176" s="1" t="s">
        <v>125</v>
      </c>
    </row>
    <row r="177" spans="1:15" ht="15">
      <c r="A177" s="21" t="s">
        <v>123</v>
      </c>
      <c r="B177" t="s">
        <v>111</v>
      </c>
      <c r="C177" t="s">
        <v>124</v>
      </c>
      <c r="D177" s="16">
        <v>1</v>
      </c>
      <c r="E177" s="16">
        <v>58.75</v>
      </c>
      <c r="F177" s="16">
        <v>-169.25</v>
      </c>
      <c r="G177" s="22">
        <v>0.39</v>
      </c>
      <c r="H177" t="s">
        <v>61</v>
      </c>
      <c r="I177" t="s">
        <v>61</v>
      </c>
      <c r="J177" s="22">
        <v>0.32</v>
      </c>
      <c r="K177" s="22">
        <v>0.47</v>
      </c>
      <c r="L177" s="21">
        <v>2012</v>
      </c>
      <c r="M177" s="21">
        <v>2012</v>
      </c>
      <c r="N177" t="s">
        <v>126</v>
      </c>
      <c r="O177" s="1" t="s">
        <v>125</v>
      </c>
    </row>
    <row r="178" spans="1:15" ht="15">
      <c r="A178" s="21" t="s">
        <v>123</v>
      </c>
      <c r="B178" t="s">
        <v>111</v>
      </c>
      <c r="C178" t="s">
        <v>124</v>
      </c>
      <c r="D178" s="16">
        <v>1</v>
      </c>
      <c r="E178" s="16">
        <v>58.75</v>
      </c>
      <c r="F178" s="16">
        <v>-168.75</v>
      </c>
      <c r="G178" s="22">
        <v>0.39</v>
      </c>
      <c r="H178" t="s">
        <v>61</v>
      </c>
      <c r="I178" t="s">
        <v>61</v>
      </c>
      <c r="J178" s="22">
        <v>0.32</v>
      </c>
      <c r="K178" s="22">
        <v>0.47</v>
      </c>
      <c r="L178" s="21">
        <v>2012</v>
      </c>
      <c r="M178" s="21">
        <v>2012</v>
      </c>
      <c r="N178" t="s">
        <v>126</v>
      </c>
      <c r="O178" s="1" t="s">
        <v>125</v>
      </c>
    </row>
    <row r="179" spans="1:15" ht="15">
      <c r="A179" s="21" t="s">
        <v>123</v>
      </c>
      <c r="B179" t="s">
        <v>111</v>
      </c>
      <c r="C179" t="s">
        <v>124</v>
      </c>
      <c r="D179" s="16">
        <v>1</v>
      </c>
      <c r="E179" s="16">
        <v>58.75</v>
      </c>
      <c r="F179" s="16">
        <v>-168.25</v>
      </c>
      <c r="G179" s="22">
        <v>0.39</v>
      </c>
      <c r="H179" t="s">
        <v>61</v>
      </c>
      <c r="I179" t="s">
        <v>61</v>
      </c>
      <c r="J179" s="22">
        <v>0.32</v>
      </c>
      <c r="K179" s="22">
        <v>0.47</v>
      </c>
      <c r="L179" s="21">
        <v>2012</v>
      </c>
      <c r="M179" s="21">
        <v>2012</v>
      </c>
      <c r="N179" t="s">
        <v>126</v>
      </c>
      <c r="O179" s="1" t="s">
        <v>125</v>
      </c>
    </row>
    <row r="180" spans="1:15" ht="15">
      <c r="A180" s="21" t="s">
        <v>123</v>
      </c>
      <c r="B180" t="s">
        <v>111</v>
      </c>
      <c r="C180" t="s">
        <v>124</v>
      </c>
      <c r="D180" s="16">
        <v>1</v>
      </c>
      <c r="E180" s="16">
        <v>58.75</v>
      </c>
      <c r="F180" s="16">
        <v>-167.75</v>
      </c>
      <c r="G180" s="22">
        <v>0.39</v>
      </c>
      <c r="H180" t="s">
        <v>61</v>
      </c>
      <c r="I180" t="s">
        <v>61</v>
      </c>
      <c r="J180" s="22">
        <v>0.32</v>
      </c>
      <c r="K180" s="22">
        <v>0.47</v>
      </c>
      <c r="L180" s="21">
        <v>2012</v>
      </c>
      <c r="M180" s="21">
        <v>2012</v>
      </c>
      <c r="N180" t="s">
        <v>126</v>
      </c>
      <c r="O180" s="1" t="s">
        <v>125</v>
      </c>
    </row>
    <row r="181" spans="1:15" ht="15">
      <c r="A181" s="21" t="s">
        <v>123</v>
      </c>
      <c r="B181" t="s">
        <v>111</v>
      </c>
      <c r="C181" t="s">
        <v>124</v>
      </c>
      <c r="D181" s="16">
        <v>1</v>
      </c>
      <c r="E181" s="16">
        <v>58.75</v>
      </c>
      <c r="F181" s="16">
        <v>-167.25</v>
      </c>
      <c r="G181" s="22">
        <v>0.39</v>
      </c>
      <c r="H181" t="s">
        <v>61</v>
      </c>
      <c r="I181" t="s">
        <v>61</v>
      </c>
      <c r="J181" s="22">
        <v>0.32</v>
      </c>
      <c r="K181" s="22">
        <v>0.47</v>
      </c>
      <c r="L181" s="21">
        <v>2012</v>
      </c>
      <c r="M181" s="21">
        <v>2012</v>
      </c>
      <c r="N181" t="s">
        <v>126</v>
      </c>
      <c r="O181" s="1" t="s">
        <v>125</v>
      </c>
    </row>
    <row r="182" spans="1:15" ht="15">
      <c r="A182" s="21" t="s">
        <v>123</v>
      </c>
      <c r="B182" t="s">
        <v>111</v>
      </c>
      <c r="C182" t="s">
        <v>124</v>
      </c>
      <c r="D182" s="16">
        <v>1</v>
      </c>
      <c r="E182" s="16">
        <v>58.75</v>
      </c>
      <c r="F182" s="16">
        <v>-166.75</v>
      </c>
      <c r="G182" s="22">
        <v>0.39</v>
      </c>
      <c r="H182" t="s">
        <v>61</v>
      </c>
      <c r="I182" t="s">
        <v>61</v>
      </c>
      <c r="J182" s="22">
        <v>0.32</v>
      </c>
      <c r="K182" s="22">
        <v>0.47</v>
      </c>
      <c r="L182" s="21">
        <v>2012</v>
      </c>
      <c r="M182" s="21">
        <v>2012</v>
      </c>
      <c r="N182" t="s">
        <v>126</v>
      </c>
      <c r="O182" s="1" t="s">
        <v>125</v>
      </c>
    </row>
    <row r="183" spans="1:15" ht="15">
      <c r="A183" s="21" t="s">
        <v>123</v>
      </c>
      <c r="B183" t="s">
        <v>111</v>
      </c>
      <c r="C183" t="s">
        <v>124</v>
      </c>
      <c r="D183" s="16">
        <v>1</v>
      </c>
      <c r="E183" s="16">
        <v>58.75</v>
      </c>
      <c r="F183" s="16">
        <v>-166.25</v>
      </c>
      <c r="G183" s="22">
        <v>0.39</v>
      </c>
      <c r="H183" t="s">
        <v>61</v>
      </c>
      <c r="I183" t="s">
        <v>61</v>
      </c>
      <c r="J183" s="22">
        <v>0.32</v>
      </c>
      <c r="K183" s="22">
        <v>0.47</v>
      </c>
      <c r="L183" s="21">
        <v>2012</v>
      </c>
      <c r="M183" s="21">
        <v>2012</v>
      </c>
      <c r="N183" t="s">
        <v>126</v>
      </c>
      <c r="O183" s="1" t="s">
        <v>125</v>
      </c>
    </row>
    <row r="184" spans="1:15" ht="15">
      <c r="A184" s="21" t="s">
        <v>123</v>
      </c>
      <c r="B184" t="s">
        <v>111</v>
      </c>
      <c r="C184" t="s">
        <v>124</v>
      </c>
      <c r="D184" s="16">
        <v>1</v>
      </c>
      <c r="E184" s="16">
        <v>58.75</v>
      </c>
      <c r="F184" s="16">
        <v>-165.75</v>
      </c>
      <c r="G184" s="22">
        <v>0.39</v>
      </c>
      <c r="H184" t="s">
        <v>61</v>
      </c>
      <c r="I184" t="s">
        <v>61</v>
      </c>
      <c r="J184" s="22">
        <v>0.32</v>
      </c>
      <c r="K184" s="22">
        <v>0.47</v>
      </c>
      <c r="L184" s="21">
        <v>2012</v>
      </c>
      <c r="M184" s="21">
        <v>2012</v>
      </c>
      <c r="N184" t="s">
        <v>126</v>
      </c>
      <c r="O184" s="1" t="s">
        <v>125</v>
      </c>
    </row>
    <row r="185" spans="1:15" ht="15">
      <c r="A185" s="21" t="s">
        <v>123</v>
      </c>
      <c r="B185" t="s">
        <v>111</v>
      </c>
      <c r="C185" t="s">
        <v>124</v>
      </c>
      <c r="D185" s="16">
        <v>1</v>
      </c>
      <c r="E185" s="16">
        <v>58.75</v>
      </c>
      <c r="F185" s="16">
        <v>-165.25</v>
      </c>
      <c r="G185" s="22">
        <v>0.39</v>
      </c>
      <c r="H185" t="s">
        <v>61</v>
      </c>
      <c r="I185" t="s">
        <v>61</v>
      </c>
      <c r="J185" s="22">
        <v>0.32</v>
      </c>
      <c r="K185" s="22">
        <v>0.47</v>
      </c>
      <c r="L185" s="21">
        <v>2012</v>
      </c>
      <c r="M185" s="21">
        <v>2012</v>
      </c>
      <c r="N185" t="s">
        <v>126</v>
      </c>
      <c r="O185" s="1" t="s">
        <v>125</v>
      </c>
    </row>
    <row r="186" spans="1:15" ht="15">
      <c r="A186" s="21" t="s">
        <v>123</v>
      </c>
      <c r="B186" t="s">
        <v>111</v>
      </c>
      <c r="C186" t="s">
        <v>124</v>
      </c>
      <c r="D186" s="16">
        <v>1</v>
      </c>
      <c r="E186" s="16">
        <v>58.75</v>
      </c>
      <c r="F186" s="16">
        <v>-164.75</v>
      </c>
      <c r="G186" s="22">
        <v>0.39</v>
      </c>
      <c r="H186" t="s">
        <v>61</v>
      </c>
      <c r="I186" t="s">
        <v>61</v>
      </c>
      <c r="J186" s="22">
        <v>0.32</v>
      </c>
      <c r="K186" s="22">
        <v>0.47</v>
      </c>
      <c r="L186" s="21">
        <v>2012</v>
      </c>
      <c r="M186" s="21">
        <v>2012</v>
      </c>
      <c r="N186" t="s">
        <v>126</v>
      </c>
      <c r="O186" s="1" t="s">
        <v>125</v>
      </c>
    </row>
    <row r="187" spans="1:15" ht="15">
      <c r="A187" s="21" t="s">
        <v>123</v>
      </c>
      <c r="B187" t="s">
        <v>111</v>
      </c>
      <c r="C187" t="s">
        <v>124</v>
      </c>
      <c r="D187" s="16">
        <v>1</v>
      </c>
      <c r="E187" s="16">
        <v>58.75</v>
      </c>
      <c r="F187" s="16">
        <v>-164.25</v>
      </c>
      <c r="G187" s="22">
        <v>0.39</v>
      </c>
      <c r="H187" t="s">
        <v>61</v>
      </c>
      <c r="I187" t="s">
        <v>61</v>
      </c>
      <c r="J187" s="22">
        <v>0.32</v>
      </c>
      <c r="K187" s="22">
        <v>0.47</v>
      </c>
      <c r="L187" s="21">
        <v>2012</v>
      </c>
      <c r="M187" s="21">
        <v>2012</v>
      </c>
      <c r="N187" t="s">
        <v>126</v>
      </c>
      <c r="O187" s="1" t="s">
        <v>125</v>
      </c>
    </row>
    <row r="188" spans="1:15" ht="15">
      <c r="A188" s="21" t="s">
        <v>123</v>
      </c>
      <c r="B188" t="s">
        <v>111</v>
      </c>
      <c r="C188" t="s">
        <v>124</v>
      </c>
      <c r="D188" s="16">
        <v>1</v>
      </c>
      <c r="E188" s="16">
        <v>58.75</v>
      </c>
      <c r="F188" s="16">
        <v>-163.75</v>
      </c>
      <c r="G188" s="22">
        <v>0.39</v>
      </c>
      <c r="H188" t="s">
        <v>61</v>
      </c>
      <c r="I188" t="s">
        <v>61</v>
      </c>
      <c r="J188" s="22">
        <v>0.32</v>
      </c>
      <c r="K188" s="22">
        <v>0.47</v>
      </c>
      <c r="L188" s="21">
        <v>2012</v>
      </c>
      <c r="M188" s="21">
        <v>2012</v>
      </c>
      <c r="N188" t="s">
        <v>126</v>
      </c>
      <c r="O188" s="1" t="s">
        <v>125</v>
      </c>
    </row>
    <row r="189" spans="1:15" ht="15">
      <c r="A189" s="21" t="s">
        <v>123</v>
      </c>
      <c r="B189" t="s">
        <v>111</v>
      </c>
      <c r="C189" t="s">
        <v>124</v>
      </c>
      <c r="D189" s="16">
        <v>1</v>
      </c>
      <c r="E189" s="16">
        <v>58.75</v>
      </c>
      <c r="F189" s="16">
        <v>-163.25</v>
      </c>
      <c r="G189" s="22">
        <v>0.39</v>
      </c>
      <c r="H189" t="s">
        <v>61</v>
      </c>
      <c r="I189" t="s">
        <v>61</v>
      </c>
      <c r="J189" s="22">
        <v>0.32</v>
      </c>
      <c r="K189" s="22">
        <v>0.47</v>
      </c>
      <c r="L189" s="21">
        <v>2012</v>
      </c>
      <c r="M189" s="21">
        <v>2012</v>
      </c>
      <c r="N189" t="s">
        <v>126</v>
      </c>
      <c r="O189" s="1" t="s">
        <v>125</v>
      </c>
    </row>
    <row r="190" spans="1:15" ht="15">
      <c r="A190" s="21" t="s">
        <v>123</v>
      </c>
      <c r="B190" t="s">
        <v>111</v>
      </c>
      <c r="C190" t="s">
        <v>124</v>
      </c>
      <c r="D190" s="16">
        <v>0.97</v>
      </c>
      <c r="E190" s="16">
        <v>58.75</v>
      </c>
      <c r="F190" s="16">
        <v>-162.75</v>
      </c>
      <c r="G190" s="22">
        <v>0.39</v>
      </c>
      <c r="H190" t="s">
        <v>61</v>
      </c>
      <c r="I190" t="s">
        <v>61</v>
      </c>
      <c r="J190" s="22">
        <v>0.32</v>
      </c>
      <c r="K190" s="22">
        <v>0.47</v>
      </c>
      <c r="L190" s="21">
        <v>2012</v>
      </c>
      <c r="M190" s="21">
        <v>2012</v>
      </c>
      <c r="N190" t="s">
        <v>126</v>
      </c>
      <c r="O190" s="1" t="s">
        <v>125</v>
      </c>
    </row>
    <row r="191" spans="1:15" ht="15">
      <c r="A191" s="21" t="s">
        <v>123</v>
      </c>
      <c r="B191" t="s">
        <v>111</v>
      </c>
      <c r="C191" t="s">
        <v>124</v>
      </c>
      <c r="D191" s="16">
        <v>0</v>
      </c>
      <c r="E191" s="16">
        <v>58.25</v>
      </c>
      <c r="F191" s="16">
        <v>-175.75</v>
      </c>
      <c r="G191" s="22">
        <v>0.39</v>
      </c>
      <c r="H191" t="s">
        <v>61</v>
      </c>
      <c r="I191" t="s">
        <v>61</v>
      </c>
      <c r="J191" s="22">
        <v>0.32</v>
      </c>
      <c r="K191" s="22">
        <v>0.47</v>
      </c>
      <c r="L191" s="21">
        <v>2012</v>
      </c>
      <c r="M191" s="21">
        <v>2012</v>
      </c>
      <c r="N191" t="s">
        <v>126</v>
      </c>
      <c r="O191" s="1" t="s">
        <v>125</v>
      </c>
    </row>
    <row r="192" spans="1:15" ht="15">
      <c r="A192" s="21" t="s">
        <v>123</v>
      </c>
      <c r="B192" t="s">
        <v>111</v>
      </c>
      <c r="C192" t="s">
        <v>124</v>
      </c>
      <c r="D192" s="16">
        <v>0.97</v>
      </c>
      <c r="E192" s="16">
        <v>58.25</v>
      </c>
      <c r="F192" s="16">
        <v>-159.25</v>
      </c>
      <c r="G192" s="22">
        <v>0.39</v>
      </c>
      <c r="H192" t="s">
        <v>61</v>
      </c>
      <c r="I192" t="s">
        <v>61</v>
      </c>
      <c r="J192" s="22">
        <v>0.32</v>
      </c>
      <c r="K192" s="22">
        <v>0.47</v>
      </c>
      <c r="L192" s="21">
        <v>2012</v>
      </c>
      <c r="M192" s="21">
        <v>2012</v>
      </c>
      <c r="N192" t="s">
        <v>126</v>
      </c>
      <c r="O192" s="1" t="s">
        <v>125</v>
      </c>
    </row>
    <row r="193" spans="1:15" ht="15">
      <c r="A193" s="21" t="s">
        <v>123</v>
      </c>
      <c r="B193" t="s">
        <v>111</v>
      </c>
      <c r="C193" t="s">
        <v>124</v>
      </c>
      <c r="D193" s="16">
        <v>0.92</v>
      </c>
      <c r="E193" s="16">
        <v>56.25</v>
      </c>
      <c r="F193" s="16">
        <v>-168.25</v>
      </c>
      <c r="G193" s="22">
        <v>0.39</v>
      </c>
      <c r="H193" t="s">
        <v>61</v>
      </c>
      <c r="I193" t="s">
        <v>61</v>
      </c>
      <c r="J193" s="22">
        <v>0.32</v>
      </c>
      <c r="K193" s="22">
        <v>0.47</v>
      </c>
      <c r="L193" s="21">
        <v>2012</v>
      </c>
      <c r="M193" s="21">
        <v>2012</v>
      </c>
      <c r="N193" t="s">
        <v>126</v>
      </c>
      <c r="O193" s="1" t="s">
        <v>125</v>
      </c>
    </row>
    <row r="194" spans="1:15" ht="15">
      <c r="A194" s="21" t="s">
        <v>123</v>
      </c>
      <c r="B194" t="s">
        <v>111</v>
      </c>
      <c r="C194" t="s">
        <v>124</v>
      </c>
      <c r="D194" s="16">
        <v>0.95</v>
      </c>
      <c r="E194" s="16">
        <v>59.25</v>
      </c>
      <c r="F194" s="16">
        <v>-176.75</v>
      </c>
      <c r="G194" s="22">
        <v>0.39</v>
      </c>
      <c r="H194" t="s">
        <v>61</v>
      </c>
      <c r="I194" t="s">
        <v>61</v>
      </c>
      <c r="J194" s="22">
        <v>0.32</v>
      </c>
      <c r="K194" s="22">
        <v>0.47</v>
      </c>
      <c r="L194" s="21">
        <v>2012</v>
      </c>
      <c r="M194" s="21">
        <v>2012</v>
      </c>
      <c r="N194" t="s">
        <v>126</v>
      </c>
      <c r="O194" s="1" t="s">
        <v>125</v>
      </c>
    </row>
    <row r="195" spans="1:15" ht="15">
      <c r="A195" s="21" t="s">
        <v>123</v>
      </c>
      <c r="B195" t="s">
        <v>111</v>
      </c>
      <c r="C195" t="s">
        <v>124</v>
      </c>
      <c r="D195" s="16">
        <v>0.96</v>
      </c>
      <c r="E195" s="16">
        <v>59.25</v>
      </c>
      <c r="F195" s="16">
        <v>-176.25</v>
      </c>
      <c r="G195" s="22">
        <v>0.39</v>
      </c>
      <c r="H195" t="s">
        <v>61</v>
      </c>
      <c r="I195" t="s">
        <v>61</v>
      </c>
      <c r="J195" s="22">
        <v>0.32</v>
      </c>
      <c r="K195" s="22">
        <v>0.47</v>
      </c>
      <c r="L195" s="21">
        <v>2012</v>
      </c>
      <c r="M195" s="21">
        <v>2012</v>
      </c>
      <c r="N195" t="s">
        <v>126</v>
      </c>
      <c r="O195" s="1" t="s">
        <v>125</v>
      </c>
    </row>
    <row r="196" spans="1:15" ht="15">
      <c r="A196" s="21" t="s">
        <v>123</v>
      </c>
      <c r="B196" t="s">
        <v>111</v>
      </c>
      <c r="C196" t="s">
        <v>124</v>
      </c>
      <c r="D196" s="16">
        <v>0.96</v>
      </c>
      <c r="E196" s="16">
        <v>59.25</v>
      </c>
      <c r="F196" s="16">
        <v>-175.75</v>
      </c>
      <c r="G196" s="22">
        <v>0.39</v>
      </c>
      <c r="H196" t="s">
        <v>61</v>
      </c>
      <c r="I196" t="s">
        <v>61</v>
      </c>
      <c r="J196" s="22">
        <v>0.32</v>
      </c>
      <c r="K196" s="22">
        <v>0.47</v>
      </c>
      <c r="L196" s="21">
        <v>2012</v>
      </c>
      <c r="M196" s="21">
        <v>2012</v>
      </c>
      <c r="N196" t="s">
        <v>126</v>
      </c>
      <c r="O196" s="1" t="s">
        <v>125</v>
      </c>
    </row>
    <row r="197" spans="1:15" ht="15">
      <c r="A197" s="21" t="s">
        <v>123</v>
      </c>
      <c r="B197" t="s">
        <v>111</v>
      </c>
      <c r="C197" t="s">
        <v>124</v>
      </c>
      <c r="D197" s="16">
        <v>0.97</v>
      </c>
      <c r="E197" s="16">
        <v>59.25</v>
      </c>
      <c r="F197" s="16">
        <v>-175.25</v>
      </c>
      <c r="G197" s="22">
        <v>0.39</v>
      </c>
      <c r="H197" t="s">
        <v>61</v>
      </c>
      <c r="I197" t="s">
        <v>61</v>
      </c>
      <c r="J197" s="22">
        <v>0.32</v>
      </c>
      <c r="K197" s="22">
        <v>0.47</v>
      </c>
      <c r="L197" s="21">
        <v>2012</v>
      </c>
      <c r="M197" s="21">
        <v>2012</v>
      </c>
      <c r="N197" t="s">
        <v>126</v>
      </c>
      <c r="O197" s="1" t="s">
        <v>125</v>
      </c>
    </row>
    <row r="198" spans="1:15" ht="15">
      <c r="A198" s="21" t="s">
        <v>123</v>
      </c>
      <c r="B198" t="s">
        <v>111</v>
      </c>
      <c r="C198" t="s">
        <v>124</v>
      </c>
      <c r="D198" s="16">
        <v>0.97</v>
      </c>
      <c r="E198" s="16">
        <v>59.25</v>
      </c>
      <c r="F198" s="16">
        <v>-174.75</v>
      </c>
      <c r="G198" s="22">
        <v>0.39</v>
      </c>
      <c r="H198" t="s">
        <v>61</v>
      </c>
      <c r="I198" t="s">
        <v>61</v>
      </c>
      <c r="J198" s="22">
        <v>0.32</v>
      </c>
      <c r="K198" s="22">
        <v>0.47</v>
      </c>
      <c r="L198" s="21">
        <v>2012</v>
      </c>
      <c r="M198" s="21">
        <v>2012</v>
      </c>
      <c r="N198" t="s">
        <v>126</v>
      </c>
      <c r="O198" s="1" t="s">
        <v>125</v>
      </c>
    </row>
    <row r="199" spans="1:15" ht="15">
      <c r="A199" s="21" t="s">
        <v>123</v>
      </c>
      <c r="B199" t="s">
        <v>111</v>
      </c>
      <c r="C199" t="s">
        <v>124</v>
      </c>
      <c r="D199" s="16">
        <v>0.99</v>
      </c>
      <c r="E199" s="16">
        <v>59.25</v>
      </c>
      <c r="F199" s="16">
        <v>-174.25</v>
      </c>
      <c r="G199" s="22">
        <v>0.39</v>
      </c>
      <c r="H199" t="s">
        <v>61</v>
      </c>
      <c r="I199" t="s">
        <v>61</v>
      </c>
      <c r="J199" s="22">
        <v>0.32</v>
      </c>
      <c r="K199" s="22">
        <v>0.47</v>
      </c>
      <c r="L199" s="21">
        <v>2012</v>
      </c>
      <c r="M199" s="21">
        <v>2012</v>
      </c>
      <c r="N199" t="s">
        <v>126</v>
      </c>
      <c r="O199" s="1" t="s">
        <v>125</v>
      </c>
    </row>
    <row r="200" spans="1:15" ht="15">
      <c r="A200" s="21" t="s">
        <v>123</v>
      </c>
      <c r="B200" t="s">
        <v>111</v>
      </c>
      <c r="C200" t="s">
        <v>124</v>
      </c>
      <c r="D200" s="16">
        <v>1</v>
      </c>
      <c r="E200" s="16">
        <v>59.25</v>
      </c>
      <c r="F200" s="16">
        <v>-173.75</v>
      </c>
      <c r="G200" s="22">
        <v>0.39</v>
      </c>
      <c r="H200" t="s">
        <v>61</v>
      </c>
      <c r="I200" t="s">
        <v>61</v>
      </c>
      <c r="J200" s="22">
        <v>0.32</v>
      </c>
      <c r="K200" s="22">
        <v>0.47</v>
      </c>
      <c r="L200" s="21">
        <v>2012</v>
      </c>
      <c r="M200" s="21">
        <v>2012</v>
      </c>
      <c r="N200" t="s">
        <v>126</v>
      </c>
      <c r="O200" s="1" t="s">
        <v>125</v>
      </c>
    </row>
    <row r="201" spans="1:15" ht="15">
      <c r="A201" s="21" t="s">
        <v>123</v>
      </c>
      <c r="B201" t="s">
        <v>111</v>
      </c>
      <c r="C201" t="s">
        <v>124</v>
      </c>
      <c r="D201" s="16">
        <v>1</v>
      </c>
      <c r="E201" s="16">
        <v>59.25</v>
      </c>
      <c r="F201" s="16">
        <v>-173.25</v>
      </c>
      <c r="G201" s="22">
        <v>0.39</v>
      </c>
      <c r="H201" t="s">
        <v>61</v>
      </c>
      <c r="I201" t="s">
        <v>61</v>
      </c>
      <c r="J201" s="22">
        <v>0.32</v>
      </c>
      <c r="K201" s="22">
        <v>0.47</v>
      </c>
      <c r="L201" s="21">
        <v>2012</v>
      </c>
      <c r="M201" s="21">
        <v>2012</v>
      </c>
      <c r="N201" t="s">
        <v>126</v>
      </c>
      <c r="O201" s="1" t="s">
        <v>125</v>
      </c>
    </row>
    <row r="202" spans="1:15" ht="15">
      <c r="A202" s="21" t="s">
        <v>123</v>
      </c>
      <c r="B202" t="s">
        <v>111</v>
      </c>
      <c r="C202" t="s">
        <v>124</v>
      </c>
      <c r="D202" s="16">
        <v>1</v>
      </c>
      <c r="E202" s="16">
        <v>59.25</v>
      </c>
      <c r="F202" s="16">
        <v>-172.75</v>
      </c>
      <c r="G202" s="22">
        <v>0.39</v>
      </c>
      <c r="H202" t="s">
        <v>61</v>
      </c>
      <c r="I202" t="s">
        <v>61</v>
      </c>
      <c r="J202" s="22">
        <v>0.32</v>
      </c>
      <c r="K202" s="22">
        <v>0.47</v>
      </c>
      <c r="L202" s="21">
        <v>2012</v>
      </c>
      <c r="M202" s="21">
        <v>2012</v>
      </c>
      <c r="N202" t="s">
        <v>126</v>
      </c>
      <c r="O202" s="1" t="s">
        <v>125</v>
      </c>
    </row>
    <row r="203" spans="1:15" ht="15">
      <c r="A203" s="21" t="s">
        <v>123</v>
      </c>
      <c r="B203" t="s">
        <v>111</v>
      </c>
      <c r="C203" t="s">
        <v>124</v>
      </c>
      <c r="D203" s="16">
        <v>1</v>
      </c>
      <c r="E203" s="16">
        <v>59.25</v>
      </c>
      <c r="F203" s="16">
        <v>-172.25</v>
      </c>
      <c r="G203" s="22">
        <v>0.39</v>
      </c>
      <c r="H203" t="s">
        <v>61</v>
      </c>
      <c r="I203" t="s">
        <v>61</v>
      </c>
      <c r="J203" s="22">
        <v>0.32</v>
      </c>
      <c r="K203" s="22">
        <v>0.47</v>
      </c>
      <c r="L203" s="21">
        <v>2012</v>
      </c>
      <c r="M203" s="21">
        <v>2012</v>
      </c>
      <c r="N203" t="s">
        <v>126</v>
      </c>
      <c r="O203" s="1" t="s">
        <v>125</v>
      </c>
    </row>
    <row r="204" spans="1:15" ht="15">
      <c r="A204" s="21" t="s">
        <v>123</v>
      </c>
      <c r="B204" t="s">
        <v>111</v>
      </c>
      <c r="C204" t="s">
        <v>124</v>
      </c>
      <c r="D204" s="16">
        <v>1</v>
      </c>
      <c r="E204" s="16">
        <v>59.25</v>
      </c>
      <c r="F204" s="16">
        <v>-171.75</v>
      </c>
      <c r="G204" s="22">
        <v>0.39</v>
      </c>
      <c r="H204" t="s">
        <v>61</v>
      </c>
      <c r="I204" t="s">
        <v>61</v>
      </c>
      <c r="J204" s="22">
        <v>0.32</v>
      </c>
      <c r="K204" s="22">
        <v>0.47</v>
      </c>
      <c r="L204" s="21">
        <v>2012</v>
      </c>
      <c r="M204" s="21">
        <v>2012</v>
      </c>
      <c r="N204" t="s">
        <v>126</v>
      </c>
      <c r="O204" s="1" t="s">
        <v>125</v>
      </c>
    </row>
    <row r="205" spans="1:15" ht="15">
      <c r="A205" s="21" t="s">
        <v>123</v>
      </c>
      <c r="B205" t="s">
        <v>111</v>
      </c>
      <c r="C205" t="s">
        <v>124</v>
      </c>
      <c r="D205" s="16">
        <v>1</v>
      </c>
      <c r="E205" s="16">
        <v>59.25</v>
      </c>
      <c r="F205" s="16">
        <v>-171.25</v>
      </c>
      <c r="G205" s="22">
        <v>0.39</v>
      </c>
      <c r="H205" t="s">
        <v>61</v>
      </c>
      <c r="I205" t="s">
        <v>61</v>
      </c>
      <c r="J205" s="22">
        <v>0.32</v>
      </c>
      <c r="K205" s="22">
        <v>0.47</v>
      </c>
      <c r="L205" s="21">
        <v>2012</v>
      </c>
      <c r="M205" s="21">
        <v>2012</v>
      </c>
      <c r="N205" t="s">
        <v>126</v>
      </c>
      <c r="O205" s="1" t="s">
        <v>125</v>
      </c>
    </row>
    <row r="206" spans="1:15" ht="15">
      <c r="A206" s="21" t="s">
        <v>123</v>
      </c>
      <c r="B206" t="s">
        <v>111</v>
      </c>
      <c r="C206" t="s">
        <v>124</v>
      </c>
      <c r="D206" s="16">
        <v>1</v>
      </c>
      <c r="E206" s="16">
        <v>59.25</v>
      </c>
      <c r="F206" s="16">
        <v>-170.75</v>
      </c>
      <c r="G206" s="22">
        <v>0.39</v>
      </c>
      <c r="H206" t="s">
        <v>61</v>
      </c>
      <c r="I206" t="s">
        <v>61</v>
      </c>
      <c r="J206" s="22">
        <v>0.32</v>
      </c>
      <c r="K206" s="22">
        <v>0.47</v>
      </c>
      <c r="L206" s="21">
        <v>2012</v>
      </c>
      <c r="M206" s="21">
        <v>2012</v>
      </c>
      <c r="N206" t="s">
        <v>126</v>
      </c>
      <c r="O206" s="1" t="s">
        <v>125</v>
      </c>
    </row>
    <row r="207" spans="1:15" ht="15">
      <c r="A207" s="21" t="s">
        <v>123</v>
      </c>
      <c r="B207" t="s">
        <v>111</v>
      </c>
      <c r="C207" t="s">
        <v>124</v>
      </c>
      <c r="D207" s="16">
        <v>1</v>
      </c>
      <c r="E207" s="16">
        <v>59.25</v>
      </c>
      <c r="F207" s="16">
        <v>-170.25</v>
      </c>
      <c r="G207" s="22">
        <v>0.39</v>
      </c>
      <c r="H207" t="s">
        <v>61</v>
      </c>
      <c r="I207" t="s">
        <v>61</v>
      </c>
      <c r="J207" s="22">
        <v>0.32</v>
      </c>
      <c r="K207" s="22">
        <v>0.47</v>
      </c>
      <c r="L207" s="21">
        <v>2012</v>
      </c>
      <c r="M207" s="21">
        <v>2012</v>
      </c>
      <c r="N207" t="s">
        <v>126</v>
      </c>
      <c r="O207" s="1" t="s">
        <v>125</v>
      </c>
    </row>
    <row r="208" spans="1:15" ht="15">
      <c r="A208" s="21" t="s">
        <v>123</v>
      </c>
      <c r="B208" t="s">
        <v>111</v>
      </c>
      <c r="C208" t="s">
        <v>124</v>
      </c>
      <c r="D208" s="16">
        <v>1</v>
      </c>
      <c r="E208" s="16">
        <v>59.25</v>
      </c>
      <c r="F208" s="16">
        <v>-169.75</v>
      </c>
      <c r="G208" s="22">
        <v>0.39</v>
      </c>
      <c r="H208" t="s">
        <v>61</v>
      </c>
      <c r="I208" t="s">
        <v>61</v>
      </c>
      <c r="J208" s="22">
        <v>0.32</v>
      </c>
      <c r="K208" s="22">
        <v>0.47</v>
      </c>
      <c r="L208" s="21">
        <v>2012</v>
      </c>
      <c r="M208" s="21">
        <v>2012</v>
      </c>
      <c r="N208" t="s">
        <v>126</v>
      </c>
      <c r="O208" s="1" t="s">
        <v>125</v>
      </c>
    </row>
    <row r="209" spans="1:15" ht="15">
      <c r="A209" s="21" t="s">
        <v>123</v>
      </c>
      <c r="B209" t="s">
        <v>111</v>
      </c>
      <c r="C209" t="s">
        <v>124</v>
      </c>
      <c r="D209" s="16">
        <v>1</v>
      </c>
      <c r="E209" s="16">
        <v>59.25</v>
      </c>
      <c r="F209" s="16">
        <v>-169.25</v>
      </c>
      <c r="G209" s="22">
        <v>0.39</v>
      </c>
      <c r="H209" t="s">
        <v>61</v>
      </c>
      <c r="I209" t="s">
        <v>61</v>
      </c>
      <c r="J209" s="22">
        <v>0.32</v>
      </c>
      <c r="K209" s="22">
        <v>0.47</v>
      </c>
      <c r="L209" s="21">
        <v>2012</v>
      </c>
      <c r="M209" s="21">
        <v>2012</v>
      </c>
      <c r="N209" t="s">
        <v>126</v>
      </c>
      <c r="O209" s="1" t="s">
        <v>125</v>
      </c>
    </row>
    <row r="210" spans="1:15" ht="15">
      <c r="A210" s="21" t="s">
        <v>123</v>
      </c>
      <c r="B210" t="s">
        <v>111</v>
      </c>
      <c r="C210" t="s">
        <v>124</v>
      </c>
      <c r="D210" s="16">
        <v>1</v>
      </c>
      <c r="E210" s="16">
        <v>59.25</v>
      </c>
      <c r="F210" s="16">
        <v>-168.75</v>
      </c>
      <c r="G210" s="22">
        <v>0.39</v>
      </c>
      <c r="H210" t="s">
        <v>61</v>
      </c>
      <c r="I210" t="s">
        <v>61</v>
      </c>
      <c r="J210" s="22">
        <v>0.32</v>
      </c>
      <c r="K210" s="22">
        <v>0.47</v>
      </c>
      <c r="L210" s="21">
        <v>2012</v>
      </c>
      <c r="M210" s="21">
        <v>2012</v>
      </c>
      <c r="N210" t="s">
        <v>126</v>
      </c>
      <c r="O210" s="1" t="s">
        <v>125</v>
      </c>
    </row>
    <row r="211" spans="1:15" ht="15">
      <c r="A211" s="21" t="s">
        <v>123</v>
      </c>
      <c r="B211" t="s">
        <v>111</v>
      </c>
      <c r="C211" t="s">
        <v>124</v>
      </c>
      <c r="D211" s="16">
        <v>1</v>
      </c>
      <c r="E211" s="16">
        <v>59.25</v>
      </c>
      <c r="F211" s="16">
        <v>-168.25</v>
      </c>
      <c r="G211" s="22">
        <v>0.39</v>
      </c>
      <c r="H211" t="s">
        <v>61</v>
      </c>
      <c r="I211" t="s">
        <v>61</v>
      </c>
      <c r="J211" s="22">
        <v>0.32</v>
      </c>
      <c r="K211" s="22">
        <v>0.47</v>
      </c>
      <c r="L211" s="21">
        <v>2012</v>
      </c>
      <c r="M211" s="21">
        <v>2012</v>
      </c>
      <c r="N211" t="s">
        <v>126</v>
      </c>
      <c r="O211" s="1" t="s">
        <v>125</v>
      </c>
    </row>
    <row r="212" spans="1:15" ht="15">
      <c r="A212" s="21" t="s">
        <v>123</v>
      </c>
      <c r="B212" t="s">
        <v>111</v>
      </c>
      <c r="C212" t="s">
        <v>124</v>
      </c>
      <c r="D212" s="16">
        <v>1</v>
      </c>
      <c r="E212" s="16">
        <v>59.25</v>
      </c>
      <c r="F212" s="16">
        <v>-167.75</v>
      </c>
      <c r="G212" s="22">
        <v>0.39</v>
      </c>
      <c r="H212" t="s">
        <v>61</v>
      </c>
      <c r="I212" t="s">
        <v>61</v>
      </c>
      <c r="J212" s="22">
        <v>0.32</v>
      </c>
      <c r="K212" s="22">
        <v>0.47</v>
      </c>
      <c r="L212" s="21">
        <v>2012</v>
      </c>
      <c r="M212" s="21">
        <v>2012</v>
      </c>
      <c r="N212" t="s">
        <v>126</v>
      </c>
      <c r="O212" s="1" t="s">
        <v>125</v>
      </c>
    </row>
    <row r="213" spans="1:15" ht="15">
      <c r="A213" s="21" t="s">
        <v>123</v>
      </c>
      <c r="B213" t="s">
        <v>111</v>
      </c>
      <c r="C213" t="s">
        <v>124</v>
      </c>
      <c r="D213" s="16">
        <v>1</v>
      </c>
      <c r="E213" s="16">
        <v>59.25</v>
      </c>
      <c r="F213" s="16">
        <v>-167.25</v>
      </c>
      <c r="G213" s="22">
        <v>0.39</v>
      </c>
      <c r="H213" t="s">
        <v>61</v>
      </c>
      <c r="I213" t="s">
        <v>61</v>
      </c>
      <c r="J213" s="22">
        <v>0.32</v>
      </c>
      <c r="K213" s="22">
        <v>0.47</v>
      </c>
      <c r="L213" s="21">
        <v>2012</v>
      </c>
      <c r="M213" s="21">
        <v>2012</v>
      </c>
      <c r="N213" t="s">
        <v>126</v>
      </c>
      <c r="O213" s="1" t="s">
        <v>125</v>
      </c>
    </row>
    <row r="214" spans="1:15" ht="15">
      <c r="A214" s="21" t="s">
        <v>123</v>
      </c>
      <c r="B214" t="s">
        <v>111</v>
      </c>
      <c r="C214" t="s">
        <v>124</v>
      </c>
      <c r="D214" s="16">
        <v>1</v>
      </c>
      <c r="E214" s="16">
        <v>59.25</v>
      </c>
      <c r="F214" s="16">
        <v>-166.75</v>
      </c>
      <c r="G214" s="22">
        <v>0.39</v>
      </c>
      <c r="H214" t="s">
        <v>61</v>
      </c>
      <c r="I214" t="s">
        <v>61</v>
      </c>
      <c r="J214" s="22">
        <v>0.32</v>
      </c>
      <c r="K214" s="22">
        <v>0.47</v>
      </c>
      <c r="L214" s="21">
        <v>2012</v>
      </c>
      <c r="M214" s="21">
        <v>2012</v>
      </c>
      <c r="N214" t="s">
        <v>126</v>
      </c>
      <c r="O214" s="1" t="s">
        <v>125</v>
      </c>
    </row>
    <row r="215" spans="1:15" ht="15">
      <c r="A215" s="21" t="s">
        <v>123</v>
      </c>
      <c r="B215" t="s">
        <v>111</v>
      </c>
      <c r="C215" t="s">
        <v>124</v>
      </c>
      <c r="D215" s="16">
        <v>1</v>
      </c>
      <c r="E215" s="16">
        <v>59.25</v>
      </c>
      <c r="F215" s="16">
        <v>-166.25</v>
      </c>
      <c r="G215" s="22">
        <v>0.39</v>
      </c>
      <c r="H215" t="s">
        <v>61</v>
      </c>
      <c r="I215" t="s">
        <v>61</v>
      </c>
      <c r="J215" s="22">
        <v>0.32</v>
      </c>
      <c r="K215" s="22">
        <v>0.47</v>
      </c>
      <c r="L215" s="21">
        <v>2012</v>
      </c>
      <c r="M215" s="21">
        <v>2012</v>
      </c>
      <c r="N215" t="s">
        <v>126</v>
      </c>
      <c r="O215" s="1" t="s">
        <v>125</v>
      </c>
    </row>
    <row r="216" spans="1:15" ht="15">
      <c r="A216" s="21" t="s">
        <v>123</v>
      </c>
      <c r="B216" t="s">
        <v>111</v>
      </c>
      <c r="C216" t="s">
        <v>124</v>
      </c>
      <c r="D216" s="16">
        <v>1</v>
      </c>
      <c r="E216" s="16">
        <v>59.25</v>
      </c>
      <c r="F216" s="16">
        <v>-165.75</v>
      </c>
      <c r="G216" s="22">
        <v>0.39</v>
      </c>
      <c r="H216" t="s">
        <v>61</v>
      </c>
      <c r="I216" t="s">
        <v>61</v>
      </c>
      <c r="J216" s="22">
        <v>0.32</v>
      </c>
      <c r="K216" s="22">
        <v>0.47</v>
      </c>
      <c r="L216" s="21">
        <v>2012</v>
      </c>
      <c r="M216" s="21">
        <v>2012</v>
      </c>
      <c r="N216" t="s">
        <v>126</v>
      </c>
      <c r="O216" s="1" t="s">
        <v>125</v>
      </c>
    </row>
    <row r="217" spans="1:15" ht="15">
      <c r="A217" s="21" t="s">
        <v>123</v>
      </c>
      <c r="B217" t="s">
        <v>111</v>
      </c>
      <c r="C217" t="s">
        <v>124</v>
      </c>
      <c r="D217" s="16">
        <v>1</v>
      </c>
      <c r="E217" s="16">
        <v>59.25</v>
      </c>
      <c r="F217" s="16">
        <v>-165.25</v>
      </c>
      <c r="G217" s="22">
        <v>0.39</v>
      </c>
      <c r="H217" t="s">
        <v>61</v>
      </c>
      <c r="I217" t="s">
        <v>61</v>
      </c>
      <c r="J217" s="22">
        <v>0.32</v>
      </c>
      <c r="K217" s="22">
        <v>0.47</v>
      </c>
      <c r="L217" s="21">
        <v>2012</v>
      </c>
      <c r="M217" s="21">
        <v>2012</v>
      </c>
      <c r="N217" t="s">
        <v>126</v>
      </c>
      <c r="O217" s="1" t="s">
        <v>125</v>
      </c>
    </row>
    <row r="218" spans="1:15" ht="15">
      <c r="A218" s="21" t="s">
        <v>123</v>
      </c>
      <c r="B218" t="s">
        <v>111</v>
      </c>
      <c r="C218" t="s">
        <v>124</v>
      </c>
      <c r="D218" s="16">
        <v>1</v>
      </c>
      <c r="E218" s="16">
        <v>59.25</v>
      </c>
      <c r="F218" s="16">
        <v>-164.75</v>
      </c>
      <c r="G218" s="22">
        <v>0.39</v>
      </c>
      <c r="H218" t="s">
        <v>61</v>
      </c>
      <c r="I218" t="s">
        <v>61</v>
      </c>
      <c r="J218" s="22">
        <v>0.32</v>
      </c>
      <c r="K218" s="22">
        <v>0.47</v>
      </c>
      <c r="L218" s="21">
        <v>2012</v>
      </c>
      <c r="M218" s="21">
        <v>2012</v>
      </c>
      <c r="N218" t="s">
        <v>126</v>
      </c>
      <c r="O218" s="1" t="s">
        <v>125</v>
      </c>
    </row>
    <row r="219" spans="1:15" ht="15">
      <c r="A219" s="21" t="s">
        <v>123</v>
      </c>
      <c r="B219" t="s">
        <v>111</v>
      </c>
      <c r="C219" t="s">
        <v>124</v>
      </c>
      <c r="D219" s="16">
        <v>1</v>
      </c>
      <c r="E219" s="16">
        <v>59.25</v>
      </c>
      <c r="F219" s="16">
        <v>-164.25</v>
      </c>
      <c r="G219" s="22">
        <v>0.39</v>
      </c>
      <c r="H219" t="s">
        <v>61</v>
      </c>
      <c r="I219" t="s">
        <v>61</v>
      </c>
      <c r="J219" s="22">
        <v>0.32</v>
      </c>
      <c r="K219" s="22">
        <v>0.47</v>
      </c>
      <c r="L219" s="21">
        <v>2012</v>
      </c>
      <c r="M219" s="21">
        <v>2012</v>
      </c>
      <c r="N219" t="s">
        <v>126</v>
      </c>
      <c r="O219" s="1" t="s">
        <v>125</v>
      </c>
    </row>
    <row r="220" spans="1:15" ht="15">
      <c r="A220" s="21" t="s">
        <v>123</v>
      </c>
      <c r="B220" t="s">
        <v>111</v>
      </c>
      <c r="C220" t="s">
        <v>124</v>
      </c>
      <c r="D220" s="16">
        <v>0.96</v>
      </c>
      <c r="E220" s="16">
        <v>59.25</v>
      </c>
      <c r="F220" s="16">
        <v>-163.75</v>
      </c>
      <c r="G220" s="22">
        <v>0.39</v>
      </c>
      <c r="H220" t="s">
        <v>61</v>
      </c>
      <c r="I220" t="s">
        <v>61</v>
      </c>
      <c r="J220" s="22">
        <v>0.32</v>
      </c>
      <c r="K220" s="22">
        <v>0.47</v>
      </c>
      <c r="L220" s="21">
        <v>2012</v>
      </c>
      <c r="M220" s="21">
        <v>2012</v>
      </c>
      <c r="N220" t="s">
        <v>126</v>
      </c>
      <c r="O220" s="1" t="s">
        <v>125</v>
      </c>
    </row>
    <row r="221" spans="1:15" ht="15">
      <c r="A221" s="21" t="s">
        <v>123</v>
      </c>
      <c r="B221" t="s">
        <v>111</v>
      </c>
      <c r="C221" t="s">
        <v>124</v>
      </c>
      <c r="D221" s="16">
        <v>0.89</v>
      </c>
      <c r="E221" s="16">
        <v>59.25</v>
      </c>
      <c r="F221" s="16">
        <v>-163.25</v>
      </c>
      <c r="G221" s="22">
        <v>0.39</v>
      </c>
      <c r="H221" t="s">
        <v>61</v>
      </c>
      <c r="I221" t="s">
        <v>61</v>
      </c>
      <c r="J221" s="22">
        <v>0.32</v>
      </c>
      <c r="K221" s="22">
        <v>0.47</v>
      </c>
      <c r="L221" s="21">
        <v>2012</v>
      </c>
      <c r="M221" s="21">
        <v>2012</v>
      </c>
      <c r="N221" t="s">
        <v>126</v>
      </c>
      <c r="O221" s="1" t="s">
        <v>125</v>
      </c>
    </row>
    <row r="222" spans="1:15" ht="15">
      <c r="A222" s="21" t="s">
        <v>123</v>
      </c>
      <c r="B222" t="s">
        <v>111</v>
      </c>
      <c r="C222" t="s">
        <v>124</v>
      </c>
      <c r="D222" s="16">
        <v>0.84</v>
      </c>
      <c r="E222" s="16">
        <v>59.25</v>
      </c>
      <c r="F222" s="16">
        <v>-162.75</v>
      </c>
      <c r="G222" s="22">
        <v>0.39</v>
      </c>
      <c r="H222" t="s">
        <v>61</v>
      </c>
      <c r="I222" t="s">
        <v>61</v>
      </c>
      <c r="J222" s="22">
        <v>0.32</v>
      </c>
      <c r="K222" s="22">
        <v>0.47</v>
      </c>
      <c r="L222" s="21">
        <v>2012</v>
      </c>
      <c r="M222" s="21">
        <v>2012</v>
      </c>
      <c r="N222" t="s">
        <v>126</v>
      </c>
      <c r="O222" s="1" t="s">
        <v>125</v>
      </c>
    </row>
    <row r="223" spans="1:15" ht="15">
      <c r="A223" s="21" t="s">
        <v>123</v>
      </c>
      <c r="B223" t="s">
        <v>111</v>
      </c>
      <c r="C223" t="s">
        <v>124</v>
      </c>
      <c r="D223" s="16">
        <v>0.94</v>
      </c>
      <c r="E223" s="16">
        <v>59.25</v>
      </c>
      <c r="F223" s="16">
        <v>-177.25</v>
      </c>
      <c r="G223" s="22">
        <v>0.39</v>
      </c>
      <c r="H223" t="s">
        <v>61</v>
      </c>
      <c r="I223" t="s">
        <v>61</v>
      </c>
      <c r="J223" s="22">
        <v>0.32</v>
      </c>
      <c r="K223" s="22">
        <v>0.47</v>
      </c>
      <c r="L223" s="21">
        <v>2012</v>
      </c>
      <c r="M223" s="21">
        <v>2012</v>
      </c>
      <c r="N223" t="s">
        <v>126</v>
      </c>
      <c r="O223" s="1" t="s">
        <v>125</v>
      </c>
    </row>
    <row r="224" spans="1:15" ht="15">
      <c r="A224" s="21" t="s">
        <v>123</v>
      </c>
      <c r="B224" t="s">
        <v>111</v>
      </c>
      <c r="C224" t="s">
        <v>124</v>
      </c>
      <c r="D224" s="16">
        <v>0.78</v>
      </c>
      <c r="E224" s="16">
        <v>59.25</v>
      </c>
      <c r="F224" s="16">
        <v>-162.25</v>
      </c>
      <c r="G224" s="22">
        <v>0.39</v>
      </c>
      <c r="H224" t="s">
        <v>61</v>
      </c>
      <c r="I224" t="s">
        <v>61</v>
      </c>
      <c r="J224" s="22">
        <v>0.32</v>
      </c>
      <c r="K224" s="22">
        <v>0.47</v>
      </c>
      <c r="L224" s="21">
        <v>2012</v>
      </c>
      <c r="M224" s="21">
        <v>2012</v>
      </c>
      <c r="N224" t="s">
        <v>126</v>
      </c>
      <c r="O224" s="1" t="s">
        <v>125</v>
      </c>
    </row>
    <row r="225" spans="1:15" ht="15">
      <c r="A225" s="21" t="s">
        <v>123</v>
      </c>
      <c r="B225" t="s">
        <v>111</v>
      </c>
      <c r="C225" t="s">
        <v>124</v>
      </c>
      <c r="D225" s="16">
        <v>0.9</v>
      </c>
      <c r="E225" s="16">
        <v>58.75</v>
      </c>
      <c r="F225" s="16">
        <v>-162.25</v>
      </c>
      <c r="G225" s="22">
        <v>0.39</v>
      </c>
      <c r="H225" t="s">
        <v>61</v>
      </c>
      <c r="I225" t="s">
        <v>61</v>
      </c>
      <c r="J225" s="22">
        <v>0.32</v>
      </c>
      <c r="K225" s="22">
        <v>0.47</v>
      </c>
      <c r="L225" s="21">
        <v>2012</v>
      </c>
      <c r="M225" s="21">
        <v>2012</v>
      </c>
      <c r="N225" t="s">
        <v>126</v>
      </c>
      <c r="O225" s="1" t="s">
        <v>125</v>
      </c>
    </row>
    <row r="226" spans="1:15" ht="15">
      <c r="A226" s="21" t="s">
        <v>123</v>
      </c>
      <c r="B226" t="s">
        <v>111</v>
      </c>
      <c r="C226" t="s">
        <v>124</v>
      </c>
      <c r="D226" s="16">
        <v>0.9</v>
      </c>
      <c r="E226" s="16">
        <v>59.75</v>
      </c>
      <c r="F226" s="16">
        <v>-177.75</v>
      </c>
      <c r="G226" s="22">
        <v>0.39</v>
      </c>
      <c r="H226" t="s">
        <v>61</v>
      </c>
      <c r="I226" t="s">
        <v>61</v>
      </c>
      <c r="J226" s="22">
        <v>0.32</v>
      </c>
      <c r="K226" s="22">
        <v>0.47</v>
      </c>
      <c r="L226" s="21">
        <v>2012</v>
      </c>
      <c r="M226" s="21">
        <v>2012</v>
      </c>
      <c r="N226" t="s">
        <v>126</v>
      </c>
      <c r="O226" s="1" t="s">
        <v>125</v>
      </c>
    </row>
    <row r="227" spans="1:15" ht="15">
      <c r="A227" s="21" t="s">
        <v>123</v>
      </c>
      <c r="B227" t="s">
        <v>111</v>
      </c>
      <c r="C227" t="s">
        <v>124</v>
      </c>
      <c r="D227" s="16">
        <v>0.94</v>
      </c>
      <c r="E227" s="16">
        <v>59.75</v>
      </c>
      <c r="F227" s="16">
        <v>-177.25</v>
      </c>
      <c r="G227" s="22">
        <v>0.39</v>
      </c>
      <c r="H227" t="s">
        <v>61</v>
      </c>
      <c r="I227" t="s">
        <v>61</v>
      </c>
      <c r="J227" s="22">
        <v>0.32</v>
      </c>
      <c r="K227" s="22">
        <v>0.47</v>
      </c>
      <c r="L227" s="21">
        <v>2012</v>
      </c>
      <c r="M227" s="21">
        <v>2012</v>
      </c>
      <c r="N227" t="s">
        <v>126</v>
      </c>
      <c r="O227" s="1" t="s">
        <v>125</v>
      </c>
    </row>
    <row r="228" spans="1:15" ht="15">
      <c r="A228" s="21" t="s">
        <v>123</v>
      </c>
      <c r="B228" t="s">
        <v>111</v>
      </c>
      <c r="C228" t="s">
        <v>124</v>
      </c>
      <c r="D228" s="16">
        <v>0.96</v>
      </c>
      <c r="E228" s="16">
        <v>59.75</v>
      </c>
      <c r="F228" s="16">
        <v>-176.75</v>
      </c>
      <c r="G228" s="22">
        <v>0.39</v>
      </c>
      <c r="H228" t="s">
        <v>61</v>
      </c>
      <c r="I228" t="s">
        <v>61</v>
      </c>
      <c r="J228" s="22">
        <v>0.32</v>
      </c>
      <c r="K228" s="22">
        <v>0.47</v>
      </c>
      <c r="L228" s="21">
        <v>2012</v>
      </c>
      <c r="M228" s="21">
        <v>2012</v>
      </c>
      <c r="N228" t="s">
        <v>126</v>
      </c>
      <c r="O228" s="1" t="s">
        <v>125</v>
      </c>
    </row>
    <row r="229" spans="1:15" ht="15">
      <c r="A229" s="21" t="s">
        <v>123</v>
      </c>
      <c r="B229" t="s">
        <v>111</v>
      </c>
      <c r="C229" t="s">
        <v>124</v>
      </c>
      <c r="D229" s="16">
        <v>0.95</v>
      </c>
      <c r="E229" s="16">
        <v>59.75</v>
      </c>
      <c r="F229" s="16">
        <v>-176.25</v>
      </c>
      <c r="G229" s="22">
        <v>0.39</v>
      </c>
      <c r="H229" t="s">
        <v>61</v>
      </c>
      <c r="I229" t="s">
        <v>61</v>
      </c>
      <c r="J229" s="22">
        <v>0.32</v>
      </c>
      <c r="K229" s="22">
        <v>0.47</v>
      </c>
      <c r="L229" s="21">
        <v>2012</v>
      </c>
      <c r="M229" s="21">
        <v>2012</v>
      </c>
      <c r="N229" t="s">
        <v>126</v>
      </c>
      <c r="O229" s="1" t="s">
        <v>125</v>
      </c>
    </row>
    <row r="230" spans="1:15" ht="15">
      <c r="A230" s="21" t="s">
        <v>123</v>
      </c>
      <c r="B230" t="s">
        <v>111</v>
      </c>
      <c r="C230" t="s">
        <v>124</v>
      </c>
      <c r="D230" s="16">
        <v>0.96</v>
      </c>
      <c r="E230" s="16">
        <v>59.75</v>
      </c>
      <c r="F230" s="16">
        <v>-175.75</v>
      </c>
      <c r="G230" s="22">
        <v>0.39</v>
      </c>
      <c r="H230" t="s">
        <v>61</v>
      </c>
      <c r="I230" t="s">
        <v>61</v>
      </c>
      <c r="J230" s="22">
        <v>0.32</v>
      </c>
      <c r="K230" s="22">
        <v>0.47</v>
      </c>
      <c r="L230" s="21">
        <v>2012</v>
      </c>
      <c r="M230" s="21">
        <v>2012</v>
      </c>
      <c r="N230" t="s">
        <v>126</v>
      </c>
      <c r="O230" s="1" t="s">
        <v>125</v>
      </c>
    </row>
    <row r="231" spans="1:15" ht="15">
      <c r="A231" s="21" t="s">
        <v>123</v>
      </c>
      <c r="B231" t="s">
        <v>111</v>
      </c>
      <c r="C231" t="s">
        <v>124</v>
      </c>
      <c r="D231" s="16">
        <v>0.97</v>
      </c>
      <c r="E231" s="16">
        <v>59.75</v>
      </c>
      <c r="F231" s="16">
        <v>-175.25</v>
      </c>
      <c r="G231" s="22">
        <v>0.39</v>
      </c>
      <c r="H231" t="s">
        <v>61</v>
      </c>
      <c r="I231" t="s">
        <v>61</v>
      </c>
      <c r="J231" s="22">
        <v>0.32</v>
      </c>
      <c r="K231" s="22">
        <v>0.47</v>
      </c>
      <c r="L231" s="21">
        <v>2012</v>
      </c>
      <c r="M231" s="21">
        <v>2012</v>
      </c>
      <c r="N231" t="s">
        <v>126</v>
      </c>
      <c r="O231" s="1" t="s">
        <v>125</v>
      </c>
    </row>
    <row r="232" spans="1:15" ht="15">
      <c r="A232" s="21" t="s">
        <v>123</v>
      </c>
      <c r="B232" t="s">
        <v>111</v>
      </c>
      <c r="C232" t="s">
        <v>124</v>
      </c>
      <c r="D232" s="16">
        <v>0.98</v>
      </c>
      <c r="E232" s="16">
        <v>59.75</v>
      </c>
      <c r="F232" s="16">
        <v>-174.75</v>
      </c>
      <c r="G232" s="22">
        <v>0.39</v>
      </c>
      <c r="H232" t="s">
        <v>61</v>
      </c>
      <c r="I232" t="s">
        <v>61</v>
      </c>
      <c r="J232" s="22">
        <v>0.32</v>
      </c>
      <c r="K232" s="22">
        <v>0.47</v>
      </c>
      <c r="L232" s="21">
        <v>2012</v>
      </c>
      <c r="M232" s="21">
        <v>2012</v>
      </c>
      <c r="N232" t="s">
        <v>126</v>
      </c>
      <c r="O232" s="1" t="s">
        <v>125</v>
      </c>
    </row>
    <row r="233" spans="1:15" ht="15">
      <c r="A233" s="21" t="s">
        <v>123</v>
      </c>
      <c r="B233" t="s">
        <v>111</v>
      </c>
      <c r="C233" t="s">
        <v>124</v>
      </c>
      <c r="D233" s="16">
        <v>0.99</v>
      </c>
      <c r="E233" s="16">
        <v>59.75</v>
      </c>
      <c r="F233" s="16">
        <v>-174.25</v>
      </c>
      <c r="G233" s="22">
        <v>0.39</v>
      </c>
      <c r="H233" t="s">
        <v>61</v>
      </c>
      <c r="I233" t="s">
        <v>61</v>
      </c>
      <c r="J233" s="22">
        <v>0.32</v>
      </c>
      <c r="K233" s="22">
        <v>0.47</v>
      </c>
      <c r="L233" s="21">
        <v>2012</v>
      </c>
      <c r="M233" s="21">
        <v>2012</v>
      </c>
      <c r="N233" t="s">
        <v>126</v>
      </c>
      <c r="O233" s="1" t="s">
        <v>125</v>
      </c>
    </row>
    <row r="234" spans="1:15" ht="15">
      <c r="A234" s="21" t="s">
        <v>123</v>
      </c>
      <c r="B234" t="s">
        <v>111</v>
      </c>
      <c r="C234" t="s">
        <v>124</v>
      </c>
      <c r="D234" s="16">
        <v>1</v>
      </c>
      <c r="E234" s="16">
        <v>59.75</v>
      </c>
      <c r="F234" s="16">
        <v>-173.75</v>
      </c>
      <c r="G234" s="22">
        <v>0.39</v>
      </c>
      <c r="H234" t="s">
        <v>61</v>
      </c>
      <c r="I234" t="s">
        <v>61</v>
      </c>
      <c r="J234" s="22">
        <v>0.32</v>
      </c>
      <c r="K234" s="22">
        <v>0.47</v>
      </c>
      <c r="L234" s="21">
        <v>2012</v>
      </c>
      <c r="M234" s="21">
        <v>2012</v>
      </c>
      <c r="N234" t="s">
        <v>126</v>
      </c>
      <c r="O234" s="1" t="s">
        <v>125</v>
      </c>
    </row>
    <row r="235" spans="1:15" ht="15">
      <c r="A235" s="21" t="s">
        <v>123</v>
      </c>
      <c r="B235" t="s">
        <v>111</v>
      </c>
      <c r="C235" t="s">
        <v>124</v>
      </c>
      <c r="D235" s="16">
        <v>1</v>
      </c>
      <c r="E235" s="16">
        <v>59.75</v>
      </c>
      <c r="F235" s="16">
        <v>-173.25</v>
      </c>
      <c r="G235" s="22">
        <v>0.39</v>
      </c>
      <c r="H235" t="s">
        <v>61</v>
      </c>
      <c r="I235" t="s">
        <v>61</v>
      </c>
      <c r="J235" s="22">
        <v>0.32</v>
      </c>
      <c r="K235" s="22">
        <v>0.47</v>
      </c>
      <c r="L235" s="21">
        <v>2012</v>
      </c>
      <c r="M235" s="21">
        <v>2012</v>
      </c>
      <c r="N235" t="s">
        <v>126</v>
      </c>
      <c r="O235" s="1" t="s">
        <v>125</v>
      </c>
    </row>
    <row r="236" spans="1:15" ht="15">
      <c r="A236" s="21" t="s">
        <v>123</v>
      </c>
      <c r="B236" t="s">
        <v>111</v>
      </c>
      <c r="C236" t="s">
        <v>124</v>
      </c>
      <c r="D236" s="16">
        <v>1</v>
      </c>
      <c r="E236" s="16">
        <v>59.75</v>
      </c>
      <c r="F236" s="16">
        <v>-172.75</v>
      </c>
      <c r="G236" s="22">
        <v>0.39</v>
      </c>
      <c r="H236" t="s">
        <v>61</v>
      </c>
      <c r="I236" t="s">
        <v>61</v>
      </c>
      <c r="J236" s="22">
        <v>0.32</v>
      </c>
      <c r="K236" s="22">
        <v>0.47</v>
      </c>
      <c r="L236" s="21">
        <v>2012</v>
      </c>
      <c r="M236" s="21">
        <v>2012</v>
      </c>
      <c r="N236" t="s">
        <v>126</v>
      </c>
      <c r="O236" s="1" t="s">
        <v>125</v>
      </c>
    </row>
    <row r="237" spans="1:15" ht="15">
      <c r="A237" s="21" t="s">
        <v>123</v>
      </c>
      <c r="B237" t="s">
        <v>111</v>
      </c>
      <c r="C237" t="s">
        <v>124</v>
      </c>
      <c r="D237" s="16">
        <v>1</v>
      </c>
      <c r="E237" s="16">
        <v>59.75</v>
      </c>
      <c r="F237" s="16">
        <v>-172.25</v>
      </c>
      <c r="G237" s="22">
        <v>0.39</v>
      </c>
      <c r="H237" t="s">
        <v>61</v>
      </c>
      <c r="I237" t="s">
        <v>61</v>
      </c>
      <c r="J237" s="22">
        <v>0.32</v>
      </c>
      <c r="K237" s="22">
        <v>0.47</v>
      </c>
      <c r="L237" s="21">
        <v>2012</v>
      </c>
      <c r="M237" s="21">
        <v>2012</v>
      </c>
      <c r="N237" t="s">
        <v>126</v>
      </c>
      <c r="O237" s="1" t="s">
        <v>125</v>
      </c>
    </row>
    <row r="238" spans="1:15" ht="15">
      <c r="A238" s="21" t="s">
        <v>123</v>
      </c>
      <c r="B238" t="s">
        <v>111</v>
      </c>
      <c r="C238" t="s">
        <v>124</v>
      </c>
      <c r="D238" s="16">
        <v>1</v>
      </c>
      <c r="E238" s="16">
        <v>59.75</v>
      </c>
      <c r="F238" s="16">
        <v>-171.75</v>
      </c>
      <c r="G238" s="22">
        <v>0.39</v>
      </c>
      <c r="H238" t="s">
        <v>61</v>
      </c>
      <c r="I238" t="s">
        <v>61</v>
      </c>
      <c r="J238" s="22">
        <v>0.32</v>
      </c>
      <c r="K238" s="22">
        <v>0.47</v>
      </c>
      <c r="L238" s="21">
        <v>2012</v>
      </c>
      <c r="M238" s="21">
        <v>2012</v>
      </c>
      <c r="N238" t="s">
        <v>126</v>
      </c>
      <c r="O238" s="1" t="s">
        <v>125</v>
      </c>
    </row>
    <row r="239" spans="1:15" ht="15">
      <c r="A239" s="21" t="s">
        <v>123</v>
      </c>
      <c r="B239" t="s">
        <v>111</v>
      </c>
      <c r="C239" t="s">
        <v>124</v>
      </c>
      <c r="D239" s="16">
        <v>1</v>
      </c>
      <c r="E239" s="16">
        <v>59.75</v>
      </c>
      <c r="F239" s="16">
        <v>-171.25</v>
      </c>
      <c r="G239" s="22">
        <v>0.39</v>
      </c>
      <c r="H239" t="s">
        <v>61</v>
      </c>
      <c r="I239" t="s">
        <v>61</v>
      </c>
      <c r="J239" s="22">
        <v>0.32</v>
      </c>
      <c r="K239" s="22">
        <v>0.47</v>
      </c>
      <c r="L239" s="21">
        <v>2012</v>
      </c>
      <c r="M239" s="21">
        <v>2012</v>
      </c>
      <c r="N239" t="s">
        <v>126</v>
      </c>
      <c r="O239" s="1" t="s">
        <v>125</v>
      </c>
    </row>
    <row r="240" spans="1:15" ht="15">
      <c r="A240" s="21" t="s">
        <v>123</v>
      </c>
      <c r="B240" t="s">
        <v>111</v>
      </c>
      <c r="C240" t="s">
        <v>124</v>
      </c>
      <c r="D240" s="16">
        <v>1</v>
      </c>
      <c r="E240" s="16">
        <v>59.75</v>
      </c>
      <c r="F240" s="16">
        <v>-170.75</v>
      </c>
      <c r="G240" s="22">
        <v>0.39</v>
      </c>
      <c r="H240" t="s">
        <v>61</v>
      </c>
      <c r="I240" t="s">
        <v>61</v>
      </c>
      <c r="J240" s="22">
        <v>0.32</v>
      </c>
      <c r="K240" s="22">
        <v>0.47</v>
      </c>
      <c r="L240" s="21">
        <v>2012</v>
      </c>
      <c r="M240" s="21">
        <v>2012</v>
      </c>
      <c r="N240" t="s">
        <v>126</v>
      </c>
      <c r="O240" s="1" t="s">
        <v>125</v>
      </c>
    </row>
    <row r="241" spans="1:15" ht="15">
      <c r="A241" s="21" t="s">
        <v>123</v>
      </c>
      <c r="B241" t="s">
        <v>111</v>
      </c>
      <c r="C241" t="s">
        <v>124</v>
      </c>
      <c r="D241" s="16">
        <v>1</v>
      </c>
      <c r="E241" s="16">
        <v>59.75</v>
      </c>
      <c r="F241" s="16">
        <v>-170.25</v>
      </c>
      <c r="G241" s="22">
        <v>0.39</v>
      </c>
      <c r="H241" t="s">
        <v>61</v>
      </c>
      <c r="I241" t="s">
        <v>61</v>
      </c>
      <c r="J241" s="22">
        <v>0.32</v>
      </c>
      <c r="K241" s="22">
        <v>0.47</v>
      </c>
      <c r="L241" s="21">
        <v>2012</v>
      </c>
      <c r="M241" s="21">
        <v>2012</v>
      </c>
      <c r="N241" t="s">
        <v>126</v>
      </c>
      <c r="O241" s="1" t="s">
        <v>125</v>
      </c>
    </row>
    <row r="242" spans="1:15" ht="15">
      <c r="A242" s="21" t="s">
        <v>123</v>
      </c>
      <c r="B242" t="s">
        <v>111</v>
      </c>
      <c r="C242" t="s">
        <v>124</v>
      </c>
      <c r="D242" s="16">
        <v>1</v>
      </c>
      <c r="E242" s="16">
        <v>59.75</v>
      </c>
      <c r="F242" s="16">
        <v>-169.75</v>
      </c>
      <c r="G242" s="22">
        <v>0.39</v>
      </c>
      <c r="H242" t="s">
        <v>61</v>
      </c>
      <c r="I242" t="s">
        <v>61</v>
      </c>
      <c r="J242" s="22">
        <v>0.32</v>
      </c>
      <c r="K242" s="22">
        <v>0.47</v>
      </c>
      <c r="L242" s="21">
        <v>2012</v>
      </c>
      <c r="M242" s="21">
        <v>2012</v>
      </c>
      <c r="N242" t="s">
        <v>126</v>
      </c>
      <c r="O242" s="1" t="s">
        <v>125</v>
      </c>
    </row>
    <row r="243" spans="1:15" ht="15">
      <c r="A243" s="21" t="s">
        <v>123</v>
      </c>
      <c r="B243" t="s">
        <v>111</v>
      </c>
      <c r="C243" t="s">
        <v>124</v>
      </c>
      <c r="D243" s="16">
        <v>1</v>
      </c>
      <c r="E243" s="16">
        <v>59.75</v>
      </c>
      <c r="F243" s="16">
        <v>-169.25</v>
      </c>
      <c r="G243" s="22">
        <v>0.39</v>
      </c>
      <c r="H243" t="s">
        <v>61</v>
      </c>
      <c r="I243" t="s">
        <v>61</v>
      </c>
      <c r="J243" s="22">
        <v>0.32</v>
      </c>
      <c r="K243" s="22">
        <v>0.47</v>
      </c>
      <c r="L243" s="21">
        <v>2012</v>
      </c>
      <c r="M243" s="21">
        <v>2012</v>
      </c>
      <c r="N243" t="s">
        <v>126</v>
      </c>
      <c r="O243" s="1" t="s">
        <v>125</v>
      </c>
    </row>
    <row r="244" spans="1:15" ht="15">
      <c r="A244" s="21" t="s">
        <v>123</v>
      </c>
      <c r="B244" t="s">
        <v>111</v>
      </c>
      <c r="C244" t="s">
        <v>124</v>
      </c>
      <c r="D244" s="16">
        <v>1</v>
      </c>
      <c r="E244" s="16">
        <v>59.75</v>
      </c>
      <c r="F244" s="16">
        <v>-168.75</v>
      </c>
      <c r="G244" s="22">
        <v>0.39</v>
      </c>
      <c r="H244" t="s">
        <v>61</v>
      </c>
      <c r="I244" t="s">
        <v>61</v>
      </c>
      <c r="J244" s="22">
        <v>0.32</v>
      </c>
      <c r="K244" s="22">
        <v>0.47</v>
      </c>
      <c r="L244" s="21">
        <v>2012</v>
      </c>
      <c r="M244" s="21">
        <v>2012</v>
      </c>
      <c r="N244" t="s">
        <v>126</v>
      </c>
      <c r="O244" s="1" t="s">
        <v>125</v>
      </c>
    </row>
    <row r="245" spans="1:15" ht="15">
      <c r="A245" s="21" t="s">
        <v>123</v>
      </c>
      <c r="B245" t="s">
        <v>111</v>
      </c>
      <c r="C245" t="s">
        <v>124</v>
      </c>
      <c r="D245" s="16">
        <v>1</v>
      </c>
      <c r="E245" s="16">
        <v>59.75</v>
      </c>
      <c r="F245" s="16">
        <v>-168.25</v>
      </c>
      <c r="G245" s="22">
        <v>0.39</v>
      </c>
      <c r="H245" t="s">
        <v>61</v>
      </c>
      <c r="I245" t="s">
        <v>61</v>
      </c>
      <c r="J245" s="22">
        <v>0.32</v>
      </c>
      <c r="K245" s="22">
        <v>0.47</v>
      </c>
      <c r="L245" s="21">
        <v>2012</v>
      </c>
      <c r="M245" s="21">
        <v>2012</v>
      </c>
      <c r="N245" t="s">
        <v>126</v>
      </c>
      <c r="O245" s="1" t="s">
        <v>125</v>
      </c>
    </row>
    <row r="246" spans="1:15" ht="15">
      <c r="A246" s="21" t="s">
        <v>123</v>
      </c>
      <c r="B246" t="s">
        <v>111</v>
      </c>
      <c r="C246" t="s">
        <v>124</v>
      </c>
      <c r="D246" s="16">
        <v>1</v>
      </c>
      <c r="E246" s="16">
        <v>59.75</v>
      </c>
      <c r="F246" s="16">
        <v>-167.75</v>
      </c>
      <c r="G246" s="22">
        <v>0.39</v>
      </c>
      <c r="H246" t="s">
        <v>61</v>
      </c>
      <c r="I246" t="s">
        <v>61</v>
      </c>
      <c r="J246" s="22">
        <v>0.32</v>
      </c>
      <c r="K246" s="22">
        <v>0.47</v>
      </c>
      <c r="L246" s="21">
        <v>2012</v>
      </c>
      <c r="M246" s="21">
        <v>2012</v>
      </c>
      <c r="N246" t="s">
        <v>126</v>
      </c>
      <c r="O246" s="1" t="s">
        <v>125</v>
      </c>
    </row>
    <row r="247" spans="1:15" ht="15">
      <c r="A247" s="21" t="s">
        <v>123</v>
      </c>
      <c r="B247" t="s">
        <v>111</v>
      </c>
      <c r="C247" t="s">
        <v>124</v>
      </c>
      <c r="D247" s="16">
        <v>0.88</v>
      </c>
      <c r="E247" s="16">
        <v>59.75</v>
      </c>
      <c r="F247" s="16">
        <v>-165.25</v>
      </c>
      <c r="G247" s="22">
        <v>0.39</v>
      </c>
      <c r="H247" t="s">
        <v>61</v>
      </c>
      <c r="I247" t="s">
        <v>61</v>
      </c>
      <c r="J247" s="22">
        <v>0.32</v>
      </c>
      <c r="K247" s="22">
        <v>0.47</v>
      </c>
      <c r="L247" s="21">
        <v>2012</v>
      </c>
      <c r="M247" s="21">
        <v>2012</v>
      </c>
      <c r="N247" t="s">
        <v>126</v>
      </c>
      <c r="O247" s="1" t="s">
        <v>125</v>
      </c>
    </row>
    <row r="248" spans="1:15" ht="15">
      <c r="A248" s="21" t="s">
        <v>123</v>
      </c>
      <c r="B248" t="s">
        <v>111</v>
      </c>
      <c r="C248" t="s">
        <v>124</v>
      </c>
      <c r="D248" s="16">
        <v>0.95</v>
      </c>
      <c r="E248" s="16">
        <v>59.75</v>
      </c>
      <c r="F248" s="16">
        <v>-164.75</v>
      </c>
      <c r="G248" s="22">
        <v>0.39</v>
      </c>
      <c r="H248" t="s">
        <v>61</v>
      </c>
      <c r="I248" t="s">
        <v>61</v>
      </c>
      <c r="J248" s="22">
        <v>0.32</v>
      </c>
      <c r="K248" s="22">
        <v>0.47</v>
      </c>
      <c r="L248" s="21">
        <v>2012</v>
      </c>
      <c r="M248" s="21">
        <v>2012</v>
      </c>
      <c r="N248" t="s">
        <v>126</v>
      </c>
      <c r="O248" s="1" t="s">
        <v>125</v>
      </c>
    </row>
    <row r="249" spans="1:15" ht="15">
      <c r="A249" s="21" t="s">
        <v>123</v>
      </c>
      <c r="B249" t="s">
        <v>111</v>
      </c>
      <c r="C249" t="s">
        <v>124</v>
      </c>
      <c r="D249" s="16">
        <v>1</v>
      </c>
      <c r="E249" s="16">
        <v>57.25</v>
      </c>
      <c r="F249" s="16">
        <v>-170.25</v>
      </c>
      <c r="G249" s="22">
        <v>0.39</v>
      </c>
      <c r="H249" t="s">
        <v>61</v>
      </c>
      <c r="I249" t="s">
        <v>61</v>
      </c>
      <c r="J249" s="22">
        <v>0.32</v>
      </c>
      <c r="K249" s="22">
        <v>0.47</v>
      </c>
      <c r="L249" s="21">
        <v>2012</v>
      </c>
      <c r="M249" s="21">
        <v>2012</v>
      </c>
      <c r="N249" t="s">
        <v>126</v>
      </c>
      <c r="O249" s="1" t="s">
        <v>125</v>
      </c>
    </row>
    <row r="250" spans="1:15" ht="15">
      <c r="A250" s="21" t="s">
        <v>123</v>
      </c>
      <c r="B250" t="s">
        <v>111</v>
      </c>
      <c r="C250" t="s">
        <v>124</v>
      </c>
      <c r="D250" s="16">
        <v>1</v>
      </c>
      <c r="E250" s="16">
        <v>59.75</v>
      </c>
      <c r="F250" s="16">
        <v>-167.25</v>
      </c>
      <c r="G250" s="22">
        <v>0.39</v>
      </c>
      <c r="H250" t="s">
        <v>61</v>
      </c>
      <c r="I250" t="s">
        <v>61</v>
      </c>
      <c r="J250" s="22">
        <v>0.32</v>
      </c>
      <c r="K250" s="22">
        <v>0.47</v>
      </c>
      <c r="L250" s="21">
        <v>2012</v>
      </c>
      <c r="M250" s="21">
        <v>2012</v>
      </c>
      <c r="N250" t="s">
        <v>126</v>
      </c>
      <c r="O250" s="1" t="s">
        <v>125</v>
      </c>
    </row>
    <row r="251" spans="1:15" ht="15">
      <c r="A251" s="21" t="s">
        <v>123</v>
      </c>
      <c r="B251" t="s">
        <v>111</v>
      </c>
      <c r="C251" t="s">
        <v>124</v>
      </c>
      <c r="D251" s="16">
        <v>1</v>
      </c>
      <c r="E251" s="16">
        <v>56.25</v>
      </c>
      <c r="F251" s="16">
        <v>-163.75</v>
      </c>
      <c r="G251" s="22">
        <v>0.39</v>
      </c>
      <c r="H251" t="s">
        <v>61</v>
      </c>
      <c r="I251" t="s">
        <v>61</v>
      </c>
      <c r="J251" s="22">
        <v>0.32</v>
      </c>
      <c r="K251" s="22">
        <v>0.47</v>
      </c>
      <c r="L251" s="21">
        <v>2012</v>
      </c>
      <c r="M251" s="21">
        <v>2012</v>
      </c>
      <c r="N251" t="s">
        <v>126</v>
      </c>
      <c r="O251" s="1" t="s">
        <v>125</v>
      </c>
    </row>
    <row r="252" spans="1:15" ht="15">
      <c r="A252" s="21" t="s">
        <v>123</v>
      </c>
      <c r="B252" t="s">
        <v>111</v>
      </c>
      <c r="C252" t="s">
        <v>124</v>
      </c>
      <c r="D252" s="16">
        <v>1</v>
      </c>
      <c r="E252" s="16">
        <v>57.25</v>
      </c>
      <c r="F252" s="16">
        <v>-158.75</v>
      </c>
      <c r="G252" s="22">
        <v>0.39</v>
      </c>
      <c r="H252" t="s">
        <v>61</v>
      </c>
      <c r="I252" t="s">
        <v>61</v>
      </c>
      <c r="J252" s="22">
        <v>0.32</v>
      </c>
      <c r="K252" s="22">
        <v>0.47</v>
      </c>
      <c r="L252" s="21">
        <v>2012</v>
      </c>
      <c r="M252" s="21">
        <v>2012</v>
      </c>
      <c r="N252" t="s">
        <v>126</v>
      </c>
      <c r="O252" s="1" t="s">
        <v>125</v>
      </c>
    </row>
    <row r="253" spans="1:15" ht="15">
      <c r="A253" s="21" t="s">
        <v>123</v>
      </c>
      <c r="B253" t="s">
        <v>111</v>
      </c>
      <c r="C253" t="s">
        <v>124</v>
      </c>
      <c r="D253" s="16">
        <v>0.93</v>
      </c>
      <c r="E253" s="16">
        <v>60.25</v>
      </c>
      <c r="F253" s="16">
        <v>-178.25</v>
      </c>
      <c r="G253" s="22">
        <v>0.39</v>
      </c>
      <c r="H253" t="s">
        <v>61</v>
      </c>
      <c r="I253" t="s">
        <v>61</v>
      </c>
      <c r="J253" s="22">
        <v>0.32</v>
      </c>
      <c r="K253" s="22">
        <v>0.47</v>
      </c>
      <c r="L253" s="21">
        <v>2012</v>
      </c>
      <c r="M253" s="21">
        <v>2012</v>
      </c>
      <c r="N253" t="s">
        <v>126</v>
      </c>
      <c r="O253" s="1" t="s">
        <v>125</v>
      </c>
    </row>
    <row r="254" spans="1:15" ht="15">
      <c r="A254" s="21" t="s">
        <v>123</v>
      </c>
      <c r="B254" t="s">
        <v>111</v>
      </c>
      <c r="C254" t="s">
        <v>124</v>
      </c>
      <c r="D254" s="16">
        <v>0.95</v>
      </c>
      <c r="E254" s="16">
        <v>60.25</v>
      </c>
      <c r="F254" s="16">
        <v>-177.75</v>
      </c>
      <c r="G254" s="22">
        <v>0.39</v>
      </c>
      <c r="H254" t="s">
        <v>61</v>
      </c>
      <c r="I254" t="s">
        <v>61</v>
      </c>
      <c r="J254" s="22">
        <v>0.32</v>
      </c>
      <c r="K254" s="22">
        <v>0.47</v>
      </c>
      <c r="L254" s="21">
        <v>2012</v>
      </c>
      <c r="M254" s="21">
        <v>2012</v>
      </c>
      <c r="N254" t="s">
        <v>126</v>
      </c>
      <c r="O254" s="1" t="s">
        <v>125</v>
      </c>
    </row>
    <row r="255" spans="1:15" ht="15">
      <c r="A255" s="21" t="s">
        <v>123</v>
      </c>
      <c r="B255" t="s">
        <v>111</v>
      </c>
      <c r="C255" t="s">
        <v>124</v>
      </c>
      <c r="D255" s="16">
        <v>0.95</v>
      </c>
      <c r="E255" s="16">
        <v>60.25</v>
      </c>
      <c r="F255" s="16">
        <v>-177.25</v>
      </c>
      <c r="G255" s="22">
        <v>0.39</v>
      </c>
      <c r="H255" t="s">
        <v>61</v>
      </c>
      <c r="I255" t="s">
        <v>61</v>
      </c>
      <c r="J255" s="22">
        <v>0.32</v>
      </c>
      <c r="K255" s="22">
        <v>0.47</v>
      </c>
      <c r="L255" s="21">
        <v>2012</v>
      </c>
      <c r="M255" s="21">
        <v>2012</v>
      </c>
      <c r="N255" t="s">
        <v>126</v>
      </c>
      <c r="O255" s="1" t="s">
        <v>125</v>
      </c>
    </row>
    <row r="256" spans="1:15" ht="15">
      <c r="A256" s="21" t="s">
        <v>123</v>
      </c>
      <c r="B256" t="s">
        <v>111</v>
      </c>
      <c r="C256" t="s">
        <v>124</v>
      </c>
      <c r="D256" s="16">
        <v>0.95</v>
      </c>
      <c r="E256" s="16">
        <v>60.25</v>
      </c>
      <c r="F256" s="16">
        <v>-176.75</v>
      </c>
      <c r="G256" s="22">
        <v>0.39</v>
      </c>
      <c r="H256" t="s">
        <v>61</v>
      </c>
      <c r="I256" t="s">
        <v>61</v>
      </c>
      <c r="J256" s="22">
        <v>0.32</v>
      </c>
      <c r="K256" s="22">
        <v>0.47</v>
      </c>
      <c r="L256" s="21">
        <v>2012</v>
      </c>
      <c r="M256" s="21">
        <v>2012</v>
      </c>
      <c r="N256" t="s">
        <v>126</v>
      </c>
      <c r="O256" s="1" t="s">
        <v>125</v>
      </c>
    </row>
    <row r="257" spans="1:15" ht="15">
      <c r="A257" s="21" t="s">
        <v>123</v>
      </c>
      <c r="B257" t="s">
        <v>111</v>
      </c>
      <c r="C257" t="s">
        <v>124</v>
      </c>
      <c r="D257" s="16">
        <v>0.96</v>
      </c>
      <c r="E257" s="16">
        <v>60.25</v>
      </c>
      <c r="F257" s="16">
        <v>-176.25</v>
      </c>
      <c r="G257" s="22">
        <v>0.39</v>
      </c>
      <c r="H257" t="s">
        <v>61</v>
      </c>
      <c r="I257" t="s">
        <v>61</v>
      </c>
      <c r="J257" s="22">
        <v>0.32</v>
      </c>
      <c r="K257" s="22">
        <v>0.47</v>
      </c>
      <c r="L257" s="21">
        <v>2012</v>
      </c>
      <c r="M257" s="21">
        <v>2012</v>
      </c>
      <c r="N257" t="s">
        <v>126</v>
      </c>
      <c r="O257" s="1" t="s">
        <v>125</v>
      </c>
    </row>
    <row r="258" spans="1:15" ht="15">
      <c r="A258" s="21" t="s">
        <v>123</v>
      </c>
      <c r="B258" t="s">
        <v>111</v>
      </c>
      <c r="C258" t="s">
        <v>124</v>
      </c>
      <c r="D258" s="16">
        <v>0.98</v>
      </c>
      <c r="E258" s="16">
        <v>60.25</v>
      </c>
      <c r="F258" s="16">
        <v>-175.75</v>
      </c>
      <c r="G258" s="22">
        <v>0.39</v>
      </c>
      <c r="H258" t="s">
        <v>61</v>
      </c>
      <c r="I258" t="s">
        <v>61</v>
      </c>
      <c r="J258" s="22">
        <v>0.32</v>
      </c>
      <c r="K258" s="22">
        <v>0.47</v>
      </c>
      <c r="L258" s="21">
        <v>2012</v>
      </c>
      <c r="M258" s="21">
        <v>2012</v>
      </c>
      <c r="N258" t="s">
        <v>126</v>
      </c>
      <c r="O258" s="1" t="s">
        <v>125</v>
      </c>
    </row>
    <row r="259" spans="1:15" ht="15">
      <c r="A259" s="21" t="s">
        <v>123</v>
      </c>
      <c r="B259" t="s">
        <v>111</v>
      </c>
      <c r="C259" t="s">
        <v>124</v>
      </c>
      <c r="D259" s="16">
        <v>0.98</v>
      </c>
      <c r="E259" s="16">
        <v>60.25</v>
      </c>
      <c r="F259" s="16">
        <v>-175.25</v>
      </c>
      <c r="G259" s="22">
        <v>0.39</v>
      </c>
      <c r="H259" t="s">
        <v>61</v>
      </c>
      <c r="I259" t="s">
        <v>61</v>
      </c>
      <c r="J259" s="22">
        <v>0.32</v>
      </c>
      <c r="K259" s="22">
        <v>0.47</v>
      </c>
      <c r="L259" s="21">
        <v>2012</v>
      </c>
      <c r="M259" s="21">
        <v>2012</v>
      </c>
      <c r="N259" t="s">
        <v>126</v>
      </c>
      <c r="O259" s="1" t="s">
        <v>125</v>
      </c>
    </row>
    <row r="260" spans="1:15" ht="15">
      <c r="A260" s="21" t="s">
        <v>123</v>
      </c>
      <c r="B260" t="s">
        <v>111</v>
      </c>
      <c r="C260" t="s">
        <v>124</v>
      </c>
      <c r="D260" s="16">
        <v>0.99</v>
      </c>
      <c r="E260" s="16">
        <v>60.25</v>
      </c>
      <c r="F260" s="16">
        <v>-174.75</v>
      </c>
      <c r="G260" s="22">
        <v>0.39</v>
      </c>
      <c r="H260" t="s">
        <v>61</v>
      </c>
      <c r="I260" t="s">
        <v>61</v>
      </c>
      <c r="J260" s="22">
        <v>0.32</v>
      </c>
      <c r="K260" s="22">
        <v>0.47</v>
      </c>
      <c r="L260" s="21">
        <v>2012</v>
      </c>
      <c r="M260" s="21">
        <v>2012</v>
      </c>
      <c r="N260" t="s">
        <v>126</v>
      </c>
      <c r="O260" s="1" t="s">
        <v>125</v>
      </c>
    </row>
    <row r="261" spans="1:15" ht="15">
      <c r="A261" s="21" t="s">
        <v>123</v>
      </c>
      <c r="B261" t="s">
        <v>111</v>
      </c>
      <c r="C261" t="s">
        <v>124</v>
      </c>
      <c r="D261" s="16">
        <v>1</v>
      </c>
      <c r="E261" s="16">
        <v>60.25</v>
      </c>
      <c r="F261" s="16">
        <v>-174.25</v>
      </c>
      <c r="G261" s="22">
        <v>0.39</v>
      </c>
      <c r="H261" t="s">
        <v>61</v>
      </c>
      <c r="I261" t="s">
        <v>61</v>
      </c>
      <c r="J261" s="22">
        <v>0.32</v>
      </c>
      <c r="K261" s="22">
        <v>0.47</v>
      </c>
      <c r="L261" s="21">
        <v>2012</v>
      </c>
      <c r="M261" s="21">
        <v>2012</v>
      </c>
      <c r="N261" t="s">
        <v>126</v>
      </c>
      <c r="O261" s="1" t="s">
        <v>125</v>
      </c>
    </row>
    <row r="262" spans="1:15" ht="15">
      <c r="A262" s="21" t="s">
        <v>123</v>
      </c>
      <c r="B262" t="s">
        <v>111</v>
      </c>
      <c r="C262" t="s">
        <v>124</v>
      </c>
      <c r="D262" s="16">
        <v>1</v>
      </c>
      <c r="E262" s="16">
        <v>60.25</v>
      </c>
      <c r="F262" s="16">
        <v>-173.75</v>
      </c>
      <c r="G262" s="22">
        <v>0.39</v>
      </c>
      <c r="H262" t="s">
        <v>61</v>
      </c>
      <c r="I262" t="s">
        <v>61</v>
      </c>
      <c r="J262" s="22">
        <v>0.32</v>
      </c>
      <c r="K262" s="22">
        <v>0.47</v>
      </c>
      <c r="L262" s="21">
        <v>2012</v>
      </c>
      <c r="M262" s="21">
        <v>2012</v>
      </c>
      <c r="N262" t="s">
        <v>126</v>
      </c>
      <c r="O262" s="1" t="s">
        <v>125</v>
      </c>
    </row>
    <row r="263" spans="1:15" ht="15">
      <c r="A263" s="21" t="s">
        <v>123</v>
      </c>
      <c r="B263" t="s">
        <v>111</v>
      </c>
      <c r="C263" t="s">
        <v>124</v>
      </c>
      <c r="D263" s="16">
        <v>1</v>
      </c>
      <c r="E263" s="16">
        <v>60.25</v>
      </c>
      <c r="F263" s="16">
        <v>-171.75</v>
      </c>
      <c r="G263" s="22">
        <v>0.39</v>
      </c>
      <c r="H263" t="s">
        <v>61</v>
      </c>
      <c r="I263" t="s">
        <v>61</v>
      </c>
      <c r="J263" s="22">
        <v>0.32</v>
      </c>
      <c r="K263" s="22">
        <v>0.47</v>
      </c>
      <c r="L263" s="21">
        <v>2012</v>
      </c>
      <c r="M263" s="21">
        <v>2012</v>
      </c>
      <c r="N263" t="s">
        <v>126</v>
      </c>
      <c r="O263" s="1" t="s">
        <v>125</v>
      </c>
    </row>
    <row r="264" spans="1:15" ht="15">
      <c r="A264" s="21" t="s">
        <v>123</v>
      </c>
      <c r="B264" t="s">
        <v>111</v>
      </c>
      <c r="C264" t="s">
        <v>124</v>
      </c>
      <c r="D264" s="16">
        <v>1</v>
      </c>
      <c r="E264" s="16">
        <v>60.25</v>
      </c>
      <c r="F264" s="16">
        <v>-171.25</v>
      </c>
      <c r="G264" s="22">
        <v>0.39</v>
      </c>
      <c r="H264" t="s">
        <v>61</v>
      </c>
      <c r="I264" t="s">
        <v>61</v>
      </c>
      <c r="J264" s="22">
        <v>0.32</v>
      </c>
      <c r="K264" s="22">
        <v>0.47</v>
      </c>
      <c r="L264" s="21">
        <v>2012</v>
      </c>
      <c r="M264" s="21">
        <v>2012</v>
      </c>
      <c r="N264" t="s">
        <v>126</v>
      </c>
      <c r="O264" s="1" t="s">
        <v>125</v>
      </c>
    </row>
    <row r="265" spans="1:15" ht="15">
      <c r="A265" s="21" t="s">
        <v>123</v>
      </c>
      <c r="B265" t="s">
        <v>111</v>
      </c>
      <c r="C265" t="s">
        <v>124</v>
      </c>
      <c r="D265" s="16">
        <v>1</v>
      </c>
      <c r="E265" s="16">
        <v>60.25</v>
      </c>
      <c r="F265" s="16">
        <v>-170.75</v>
      </c>
      <c r="G265" s="22">
        <v>0.39</v>
      </c>
      <c r="H265" t="s">
        <v>61</v>
      </c>
      <c r="I265" t="s">
        <v>61</v>
      </c>
      <c r="J265" s="22">
        <v>0.32</v>
      </c>
      <c r="K265" s="22">
        <v>0.47</v>
      </c>
      <c r="L265" s="21">
        <v>2012</v>
      </c>
      <c r="M265" s="21">
        <v>2012</v>
      </c>
      <c r="N265" t="s">
        <v>126</v>
      </c>
      <c r="O265" s="1" t="s">
        <v>125</v>
      </c>
    </row>
    <row r="266" spans="1:15" ht="15">
      <c r="A266" s="21" t="s">
        <v>123</v>
      </c>
      <c r="B266" t="s">
        <v>111</v>
      </c>
      <c r="C266" t="s">
        <v>124</v>
      </c>
      <c r="D266" s="16">
        <v>1</v>
      </c>
      <c r="E266" s="16">
        <v>60.25</v>
      </c>
      <c r="F266" s="16">
        <v>-170.25</v>
      </c>
      <c r="G266" s="22">
        <v>0.39</v>
      </c>
      <c r="H266" t="s">
        <v>61</v>
      </c>
      <c r="I266" t="s">
        <v>61</v>
      </c>
      <c r="J266" s="22">
        <v>0.32</v>
      </c>
      <c r="K266" s="22">
        <v>0.47</v>
      </c>
      <c r="L266" s="21">
        <v>2012</v>
      </c>
      <c r="M266" s="21">
        <v>2012</v>
      </c>
      <c r="N266" t="s">
        <v>126</v>
      </c>
      <c r="O266" s="1" t="s">
        <v>125</v>
      </c>
    </row>
    <row r="267" spans="1:15" ht="15">
      <c r="A267" s="21" t="s">
        <v>123</v>
      </c>
      <c r="B267" t="s">
        <v>111</v>
      </c>
      <c r="C267" t="s">
        <v>124</v>
      </c>
      <c r="D267" s="16">
        <v>1</v>
      </c>
      <c r="E267" s="16">
        <v>60.25</v>
      </c>
      <c r="F267" s="16">
        <v>-169.75</v>
      </c>
      <c r="G267" s="22">
        <v>0.39</v>
      </c>
      <c r="H267" t="s">
        <v>61</v>
      </c>
      <c r="I267" t="s">
        <v>61</v>
      </c>
      <c r="J267" s="22">
        <v>0.32</v>
      </c>
      <c r="K267" s="22">
        <v>0.47</v>
      </c>
      <c r="L267" s="21">
        <v>2012</v>
      </c>
      <c r="M267" s="21">
        <v>2012</v>
      </c>
      <c r="N267" t="s">
        <v>126</v>
      </c>
      <c r="O267" s="1" t="s">
        <v>125</v>
      </c>
    </row>
    <row r="268" spans="1:15" ht="15">
      <c r="A268" s="21" t="s">
        <v>123</v>
      </c>
      <c r="B268" t="s">
        <v>111</v>
      </c>
      <c r="C268" t="s">
        <v>124</v>
      </c>
      <c r="D268" s="16">
        <v>1</v>
      </c>
      <c r="E268" s="16">
        <v>60.25</v>
      </c>
      <c r="F268" s="16">
        <v>-169.25</v>
      </c>
      <c r="G268" s="22">
        <v>0.39</v>
      </c>
      <c r="H268" t="s">
        <v>61</v>
      </c>
      <c r="I268" t="s">
        <v>61</v>
      </c>
      <c r="J268" s="22">
        <v>0.32</v>
      </c>
      <c r="K268" s="22">
        <v>0.47</v>
      </c>
      <c r="L268" s="21">
        <v>2012</v>
      </c>
      <c r="M268" s="21">
        <v>2012</v>
      </c>
      <c r="N268" t="s">
        <v>126</v>
      </c>
      <c r="O268" s="1" t="s">
        <v>125</v>
      </c>
    </row>
    <row r="269" spans="1:15" ht="15">
      <c r="A269" s="21" t="s">
        <v>123</v>
      </c>
      <c r="B269" t="s">
        <v>111</v>
      </c>
      <c r="C269" t="s">
        <v>124</v>
      </c>
      <c r="D269" s="16">
        <v>1</v>
      </c>
      <c r="E269" s="16">
        <v>60.25</v>
      </c>
      <c r="F269" s="16">
        <v>-168.75</v>
      </c>
      <c r="G269" s="22">
        <v>0.39</v>
      </c>
      <c r="H269" t="s">
        <v>61</v>
      </c>
      <c r="I269" t="s">
        <v>61</v>
      </c>
      <c r="J269" s="22">
        <v>0.32</v>
      </c>
      <c r="K269" s="22">
        <v>0.47</v>
      </c>
      <c r="L269" s="21">
        <v>2012</v>
      </c>
      <c r="M269" s="21">
        <v>2012</v>
      </c>
      <c r="N269" t="s">
        <v>126</v>
      </c>
      <c r="O269" s="1" t="s">
        <v>125</v>
      </c>
    </row>
    <row r="270" spans="1:15" ht="15">
      <c r="A270" s="21" t="s">
        <v>123</v>
      </c>
      <c r="B270" t="s">
        <v>111</v>
      </c>
      <c r="C270" t="s">
        <v>124</v>
      </c>
      <c r="D270" s="16">
        <v>1</v>
      </c>
      <c r="E270" s="16">
        <v>60.25</v>
      </c>
      <c r="F270" s="16">
        <v>-168.25</v>
      </c>
      <c r="G270" s="22">
        <v>0.39</v>
      </c>
      <c r="H270" t="s">
        <v>61</v>
      </c>
      <c r="I270" t="s">
        <v>61</v>
      </c>
      <c r="J270" s="22">
        <v>0.32</v>
      </c>
      <c r="K270" s="22">
        <v>0.47</v>
      </c>
      <c r="L270" s="21">
        <v>2012</v>
      </c>
      <c r="M270" s="21">
        <v>2012</v>
      </c>
      <c r="N270" t="s">
        <v>126</v>
      </c>
      <c r="O270" s="1" t="s">
        <v>125</v>
      </c>
    </row>
    <row r="271" spans="1:15" ht="15">
      <c r="A271" s="21" t="s">
        <v>123</v>
      </c>
      <c r="B271" t="s">
        <v>111</v>
      </c>
      <c r="C271" t="s">
        <v>124</v>
      </c>
      <c r="D271" s="16">
        <v>0.98</v>
      </c>
      <c r="E271" s="16">
        <v>60.25</v>
      </c>
      <c r="F271" s="16">
        <v>-167.75</v>
      </c>
      <c r="G271" s="22">
        <v>0.39</v>
      </c>
      <c r="H271" t="s">
        <v>61</v>
      </c>
      <c r="I271" t="s">
        <v>61</v>
      </c>
      <c r="J271" s="22">
        <v>0.32</v>
      </c>
      <c r="K271" s="22">
        <v>0.47</v>
      </c>
      <c r="L271" s="21">
        <v>2012</v>
      </c>
      <c r="M271" s="21">
        <v>2012</v>
      </c>
      <c r="N271" t="s">
        <v>126</v>
      </c>
      <c r="O271" s="1" t="s">
        <v>125</v>
      </c>
    </row>
    <row r="272" spans="1:15" ht="15">
      <c r="A272" s="21" t="s">
        <v>123</v>
      </c>
      <c r="B272" t="s">
        <v>111</v>
      </c>
      <c r="C272" t="s">
        <v>124</v>
      </c>
      <c r="D272" s="16">
        <v>1</v>
      </c>
      <c r="E272" s="16">
        <v>60.25</v>
      </c>
      <c r="F272" s="16">
        <v>-173.25</v>
      </c>
      <c r="G272" s="22">
        <v>0.39</v>
      </c>
      <c r="H272" t="s">
        <v>61</v>
      </c>
      <c r="I272" t="s">
        <v>61</v>
      </c>
      <c r="J272" s="22">
        <v>0.32</v>
      </c>
      <c r="K272" s="22">
        <v>0.47</v>
      </c>
      <c r="L272" s="21">
        <v>2012</v>
      </c>
      <c r="M272" s="21">
        <v>2012</v>
      </c>
      <c r="N272" t="s">
        <v>126</v>
      </c>
      <c r="O272" s="1" t="s">
        <v>125</v>
      </c>
    </row>
    <row r="273" spans="1:15" ht="15">
      <c r="A273" s="21" t="s">
        <v>123</v>
      </c>
      <c r="B273" t="s">
        <v>111</v>
      </c>
      <c r="C273" t="s">
        <v>124</v>
      </c>
      <c r="D273" s="16">
        <v>0.93</v>
      </c>
      <c r="E273" s="16">
        <v>60.75</v>
      </c>
      <c r="F273" s="16">
        <v>-178.25</v>
      </c>
      <c r="G273" s="22">
        <v>0.39</v>
      </c>
      <c r="H273" t="s">
        <v>61</v>
      </c>
      <c r="I273" t="s">
        <v>61</v>
      </c>
      <c r="J273" s="22">
        <v>0.32</v>
      </c>
      <c r="K273" s="22">
        <v>0.47</v>
      </c>
      <c r="L273" s="21">
        <v>2012</v>
      </c>
      <c r="M273" s="21">
        <v>2012</v>
      </c>
      <c r="N273" t="s">
        <v>126</v>
      </c>
      <c r="O273" s="1" t="s">
        <v>125</v>
      </c>
    </row>
    <row r="274" spans="1:15" ht="15">
      <c r="A274" s="21" t="s">
        <v>123</v>
      </c>
      <c r="B274" t="s">
        <v>111</v>
      </c>
      <c r="C274" t="s">
        <v>124</v>
      </c>
      <c r="D274" s="16">
        <v>0.95</v>
      </c>
      <c r="E274" s="16">
        <v>60.75</v>
      </c>
      <c r="F274" s="16">
        <v>-177.75</v>
      </c>
      <c r="G274" s="22">
        <v>0.39</v>
      </c>
      <c r="H274" t="s">
        <v>61</v>
      </c>
      <c r="I274" t="s">
        <v>61</v>
      </c>
      <c r="J274" s="22">
        <v>0.32</v>
      </c>
      <c r="K274" s="22">
        <v>0.47</v>
      </c>
      <c r="L274" s="21">
        <v>2012</v>
      </c>
      <c r="M274" s="21">
        <v>2012</v>
      </c>
      <c r="N274" t="s">
        <v>126</v>
      </c>
      <c r="O274" s="1" t="s">
        <v>125</v>
      </c>
    </row>
    <row r="275" spans="1:15" ht="15">
      <c r="A275" s="21" t="s">
        <v>123</v>
      </c>
      <c r="B275" t="s">
        <v>111</v>
      </c>
      <c r="C275" t="s">
        <v>124</v>
      </c>
      <c r="D275" s="16">
        <v>0.96</v>
      </c>
      <c r="E275" s="16">
        <v>60.75</v>
      </c>
      <c r="F275" s="16">
        <v>-177.25</v>
      </c>
      <c r="G275" s="22">
        <v>0.39</v>
      </c>
      <c r="H275" t="s">
        <v>61</v>
      </c>
      <c r="I275" t="s">
        <v>61</v>
      </c>
      <c r="J275" s="22">
        <v>0.32</v>
      </c>
      <c r="K275" s="22">
        <v>0.47</v>
      </c>
      <c r="L275" s="21">
        <v>2012</v>
      </c>
      <c r="M275" s="21">
        <v>2012</v>
      </c>
      <c r="N275" t="s">
        <v>126</v>
      </c>
      <c r="O275" s="1" t="s">
        <v>125</v>
      </c>
    </row>
    <row r="276" spans="1:15" ht="15">
      <c r="A276" s="21" t="s">
        <v>123</v>
      </c>
      <c r="B276" t="s">
        <v>111</v>
      </c>
      <c r="C276" t="s">
        <v>124</v>
      </c>
      <c r="D276" s="16">
        <v>0.96</v>
      </c>
      <c r="E276" s="16">
        <v>60.75</v>
      </c>
      <c r="F276" s="16">
        <v>-176.75</v>
      </c>
      <c r="G276" s="22">
        <v>0.39</v>
      </c>
      <c r="H276" t="s">
        <v>61</v>
      </c>
      <c r="I276" t="s">
        <v>61</v>
      </c>
      <c r="J276" s="22">
        <v>0.32</v>
      </c>
      <c r="K276" s="22">
        <v>0.47</v>
      </c>
      <c r="L276" s="21">
        <v>2012</v>
      </c>
      <c r="M276" s="21">
        <v>2012</v>
      </c>
      <c r="N276" t="s">
        <v>126</v>
      </c>
      <c r="O276" s="1" t="s">
        <v>125</v>
      </c>
    </row>
    <row r="277" spans="1:15" ht="15">
      <c r="A277" s="21" t="s">
        <v>123</v>
      </c>
      <c r="B277" t="s">
        <v>111</v>
      </c>
      <c r="C277" t="s">
        <v>124</v>
      </c>
      <c r="D277" s="16">
        <v>0.98</v>
      </c>
      <c r="E277" s="16">
        <v>60.75</v>
      </c>
      <c r="F277" s="16">
        <v>-176.25</v>
      </c>
      <c r="G277" s="22">
        <v>0.39</v>
      </c>
      <c r="H277" t="s">
        <v>61</v>
      </c>
      <c r="I277" t="s">
        <v>61</v>
      </c>
      <c r="J277" s="22">
        <v>0.32</v>
      </c>
      <c r="K277" s="22">
        <v>0.47</v>
      </c>
      <c r="L277" s="21">
        <v>2012</v>
      </c>
      <c r="M277" s="21">
        <v>2012</v>
      </c>
      <c r="N277" t="s">
        <v>126</v>
      </c>
      <c r="O277" s="1" t="s">
        <v>125</v>
      </c>
    </row>
    <row r="278" spans="1:15" ht="15">
      <c r="A278" s="21" t="s">
        <v>123</v>
      </c>
      <c r="B278" t="s">
        <v>111</v>
      </c>
      <c r="C278" t="s">
        <v>124</v>
      </c>
      <c r="D278" s="16">
        <v>0.99</v>
      </c>
      <c r="E278" s="16">
        <v>60.75</v>
      </c>
      <c r="F278" s="16">
        <v>-175.75</v>
      </c>
      <c r="G278" s="22">
        <v>0.39</v>
      </c>
      <c r="H278" t="s">
        <v>61</v>
      </c>
      <c r="I278" t="s">
        <v>61</v>
      </c>
      <c r="J278" s="22">
        <v>0.32</v>
      </c>
      <c r="K278" s="22">
        <v>0.47</v>
      </c>
      <c r="L278" s="21">
        <v>2012</v>
      </c>
      <c r="M278" s="21">
        <v>2012</v>
      </c>
      <c r="N278" t="s">
        <v>126</v>
      </c>
      <c r="O278" s="1" t="s">
        <v>125</v>
      </c>
    </row>
    <row r="279" spans="1:15" ht="15">
      <c r="A279" s="21" t="s">
        <v>123</v>
      </c>
      <c r="B279" t="s">
        <v>111</v>
      </c>
      <c r="C279" t="s">
        <v>124</v>
      </c>
      <c r="D279" s="16">
        <v>1</v>
      </c>
      <c r="E279" s="16">
        <v>60.75</v>
      </c>
      <c r="F279" s="16">
        <v>-175.25</v>
      </c>
      <c r="G279" s="22">
        <v>0.39</v>
      </c>
      <c r="H279" t="s">
        <v>61</v>
      </c>
      <c r="I279" t="s">
        <v>61</v>
      </c>
      <c r="J279" s="22">
        <v>0.32</v>
      </c>
      <c r="K279" s="22">
        <v>0.47</v>
      </c>
      <c r="L279" s="21">
        <v>2012</v>
      </c>
      <c r="M279" s="21">
        <v>2012</v>
      </c>
      <c r="N279" t="s">
        <v>126</v>
      </c>
      <c r="O279" s="1" t="s">
        <v>125</v>
      </c>
    </row>
    <row r="280" spans="1:15" ht="15">
      <c r="A280" s="21" t="s">
        <v>123</v>
      </c>
      <c r="B280" t="s">
        <v>111</v>
      </c>
      <c r="C280" t="s">
        <v>124</v>
      </c>
      <c r="D280" s="16">
        <v>1</v>
      </c>
      <c r="E280" s="16">
        <v>60.75</v>
      </c>
      <c r="F280" s="16">
        <v>-174.75</v>
      </c>
      <c r="G280" s="22">
        <v>0.39</v>
      </c>
      <c r="H280" t="s">
        <v>61</v>
      </c>
      <c r="I280" t="s">
        <v>61</v>
      </c>
      <c r="J280" s="22">
        <v>0.32</v>
      </c>
      <c r="K280" s="22">
        <v>0.47</v>
      </c>
      <c r="L280" s="21">
        <v>2012</v>
      </c>
      <c r="M280" s="21">
        <v>2012</v>
      </c>
      <c r="N280" t="s">
        <v>126</v>
      </c>
      <c r="O280" s="1" t="s">
        <v>125</v>
      </c>
    </row>
    <row r="281" spans="1:15" ht="15">
      <c r="A281" s="21" t="s">
        <v>123</v>
      </c>
      <c r="B281" t="s">
        <v>111</v>
      </c>
      <c r="C281" t="s">
        <v>124</v>
      </c>
      <c r="D281" s="16">
        <v>1</v>
      </c>
      <c r="E281" s="16">
        <v>60.75</v>
      </c>
      <c r="F281" s="16">
        <v>-174.25</v>
      </c>
      <c r="G281" s="22">
        <v>0.39</v>
      </c>
      <c r="H281" t="s">
        <v>61</v>
      </c>
      <c r="I281" t="s">
        <v>61</v>
      </c>
      <c r="J281" s="22">
        <v>0.32</v>
      </c>
      <c r="K281" s="22">
        <v>0.47</v>
      </c>
      <c r="L281" s="21">
        <v>2012</v>
      </c>
      <c r="M281" s="21">
        <v>2012</v>
      </c>
      <c r="N281" t="s">
        <v>126</v>
      </c>
      <c r="O281" s="1" t="s">
        <v>125</v>
      </c>
    </row>
    <row r="282" spans="1:15" ht="15">
      <c r="A282" s="21" t="s">
        <v>123</v>
      </c>
      <c r="B282" t="s">
        <v>111</v>
      </c>
      <c r="C282" t="s">
        <v>124</v>
      </c>
      <c r="D282" s="16">
        <v>1</v>
      </c>
      <c r="E282" s="16">
        <v>60.75</v>
      </c>
      <c r="F282" s="16">
        <v>-173.75</v>
      </c>
      <c r="G282" s="22">
        <v>0.39</v>
      </c>
      <c r="H282" t="s">
        <v>61</v>
      </c>
      <c r="I282" t="s">
        <v>61</v>
      </c>
      <c r="J282" s="22">
        <v>0.32</v>
      </c>
      <c r="K282" s="22">
        <v>0.47</v>
      </c>
      <c r="L282" s="21">
        <v>2012</v>
      </c>
      <c r="M282" s="21">
        <v>2012</v>
      </c>
      <c r="N282" t="s">
        <v>126</v>
      </c>
      <c r="O282" s="1" t="s">
        <v>125</v>
      </c>
    </row>
    <row r="283" spans="1:15" ht="15">
      <c r="A283" s="21" t="s">
        <v>123</v>
      </c>
      <c r="B283" t="s">
        <v>111</v>
      </c>
      <c r="C283" t="s">
        <v>124</v>
      </c>
      <c r="D283" s="16">
        <v>1</v>
      </c>
      <c r="E283" s="16">
        <v>60.75</v>
      </c>
      <c r="F283" s="16">
        <v>-172.25</v>
      </c>
      <c r="G283" s="22">
        <v>0.39</v>
      </c>
      <c r="H283" t="s">
        <v>61</v>
      </c>
      <c r="I283" t="s">
        <v>61</v>
      </c>
      <c r="J283" s="22">
        <v>0.32</v>
      </c>
      <c r="K283" s="22">
        <v>0.47</v>
      </c>
      <c r="L283" s="21">
        <v>2012</v>
      </c>
      <c r="M283" s="21">
        <v>2012</v>
      </c>
      <c r="N283" t="s">
        <v>126</v>
      </c>
      <c r="O283" s="1" t="s">
        <v>125</v>
      </c>
    </row>
    <row r="284" spans="1:15" ht="15">
      <c r="A284" s="21" t="s">
        <v>123</v>
      </c>
      <c r="B284" t="s">
        <v>111</v>
      </c>
      <c r="C284" t="s">
        <v>124</v>
      </c>
      <c r="D284" s="16">
        <v>1</v>
      </c>
      <c r="E284" s="16">
        <v>60.75</v>
      </c>
      <c r="F284" s="16">
        <v>-171.75</v>
      </c>
      <c r="G284" s="22">
        <v>0.39</v>
      </c>
      <c r="H284" t="s">
        <v>61</v>
      </c>
      <c r="I284" t="s">
        <v>61</v>
      </c>
      <c r="J284" s="22">
        <v>0.32</v>
      </c>
      <c r="K284" s="22">
        <v>0.47</v>
      </c>
      <c r="L284" s="21">
        <v>2012</v>
      </c>
      <c r="M284" s="21">
        <v>2012</v>
      </c>
      <c r="N284" t="s">
        <v>126</v>
      </c>
      <c r="O284" s="1" t="s">
        <v>125</v>
      </c>
    </row>
    <row r="285" spans="1:15" ht="15">
      <c r="A285" s="21" t="s">
        <v>123</v>
      </c>
      <c r="B285" t="s">
        <v>111</v>
      </c>
      <c r="C285" t="s">
        <v>124</v>
      </c>
      <c r="D285" s="16">
        <v>1</v>
      </c>
      <c r="E285" s="16">
        <v>60.75</v>
      </c>
      <c r="F285" s="16">
        <v>-171.25</v>
      </c>
      <c r="G285" s="22">
        <v>0.39</v>
      </c>
      <c r="H285" t="s">
        <v>61</v>
      </c>
      <c r="I285" t="s">
        <v>61</v>
      </c>
      <c r="J285" s="22">
        <v>0.32</v>
      </c>
      <c r="K285" s="22">
        <v>0.47</v>
      </c>
      <c r="L285" s="21">
        <v>2012</v>
      </c>
      <c r="M285" s="21">
        <v>2012</v>
      </c>
      <c r="N285" t="s">
        <v>126</v>
      </c>
      <c r="O285" s="1" t="s">
        <v>125</v>
      </c>
    </row>
    <row r="286" spans="1:15" ht="15">
      <c r="A286" s="21" t="s">
        <v>123</v>
      </c>
      <c r="B286" t="s">
        <v>111</v>
      </c>
      <c r="C286" t="s">
        <v>124</v>
      </c>
      <c r="D286" s="16">
        <v>1</v>
      </c>
      <c r="E286" s="16">
        <v>60.75</v>
      </c>
      <c r="F286" s="16">
        <v>-170.75</v>
      </c>
      <c r="G286" s="22">
        <v>0.39</v>
      </c>
      <c r="H286" t="s">
        <v>61</v>
      </c>
      <c r="I286" t="s">
        <v>61</v>
      </c>
      <c r="J286" s="22">
        <v>0.32</v>
      </c>
      <c r="K286" s="22">
        <v>0.47</v>
      </c>
      <c r="L286" s="21">
        <v>2012</v>
      </c>
      <c r="M286" s="21">
        <v>2012</v>
      </c>
      <c r="N286" t="s">
        <v>126</v>
      </c>
      <c r="O286" s="1" t="s">
        <v>125</v>
      </c>
    </row>
    <row r="287" spans="1:15" ht="15">
      <c r="A287" s="21" t="s">
        <v>123</v>
      </c>
      <c r="B287" t="s">
        <v>111</v>
      </c>
      <c r="C287" t="s">
        <v>124</v>
      </c>
      <c r="D287" s="16">
        <v>1</v>
      </c>
      <c r="E287" s="16">
        <v>60.75</v>
      </c>
      <c r="F287" s="16">
        <v>-170.25</v>
      </c>
      <c r="G287" s="22">
        <v>0.39</v>
      </c>
      <c r="H287" t="s">
        <v>61</v>
      </c>
      <c r="I287" t="s">
        <v>61</v>
      </c>
      <c r="J287" s="22">
        <v>0.32</v>
      </c>
      <c r="K287" s="22">
        <v>0.47</v>
      </c>
      <c r="L287" s="21">
        <v>2012</v>
      </c>
      <c r="M287" s="21">
        <v>2012</v>
      </c>
      <c r="N287" t="s">
        <v>126</v>
      </c>
      <c r="O287" s="1" t="s">
        <v>125</v>
      </c>
    </row>
    <row r="288" spans="1:15" ht="15">
      <c r="A288" s="21" t="s">
        <v>123</v>
      </c>
      <c r="B288" t="s">
        <v>111</v>
      </c>
      <c r="C288" t="s">
        <v>124</v>
      </c>
      <c r="D288" s="16">
        <v>1</v>
      </c>
      <c r="E288" s="16">
        <v>60.75</v>
      </c>
      <c r="F288" s="16">
        <v>-169.75</v>
      </c>
      <c r="G288" s="22">
        <v>0.39</v>
      </c>
      <c r="H288" t="s">
        <v>61</v>
      </c>
      <c r="I288" t="s">
        <v>61</v>
      </c>
      <c r="J288" s="22">
        <v>0.32</v>
      </c>
      <c r="K288" s="22">
        <v>0.47</v>
      </c>
      <c r="L288" s="21">
        <v>2012</v>
      </c>
      <c r="M288" s="21">
        <v>2012</v>
      </c>
      <c r="N288" t="s">
        <v>126</v>
      </c>
      <c r="O288" s="1" t="s">
        <v>125</v>
      </c>
    </row>
    <row r="289" spans="1:15" ht="15">
      <c r="A289" s="21" t="s">
        <v>123</v>
      </c>
      <c r="B289" t="s">
        <v>111</v>
      </c>
      <c r="C289" t="s">
        <v>124</v>
      </c>
      <c r="D289" s="16">
        <v>1</v>
      </c>
      <c r="E289" s="16">
        <v>60.75</v>
      </c>
      <c r="F289" s="16">
        <v>-169.25</v>
      </c>
      <c r="G289" s="22">
        <v>0.39</v>
      </c>
      <c r="H289" t="s">
        <v>61</v>
      </c>
      <c r="I289" t="s">
        <v>61</v>
      </c>
      <c r="J289" s="22">
        <v>0.32</v>
      </c>
      <c r="K289" s="22">
        <v>0.47</v>
      </c>
      <c r="L289" s="21">
        <v>2012</v>
      </c>
      <c r="M289" s="21">
        <v>2012</v>
      </c>
      <c r="N289" t="s">
        <v>126</v>
      </c>
      <c r="O289" s="1" t="s">
        <v>125</v>
      </c>
    </row>
    <row r="290" spans="1:15" ht="15">
      <c r="A290" s="21" t="s">
        <v>123</v>
      </c>
      <c r="B290" t="s">
        <v>111</v>
      </c>
      <c r="C290" t="s">
        <v>124</v>
      </c>
      <c r="D290" s="16">
        <v>0.9</v>
      </c>
      <c r="E290" s="16">
        <v>60.75</v>
      </c>
      <c r="F290" s="16">
        <v>-168.75</v>
      </c>
      <c r="G290" s="22">
        <v>0.39</v>
      </c>
      <c r="H290" t="s">
        <v>61</v>
      </c>
      <c r="I290" t="s">
        <v>61</v>
      </c>
      <c r="J290" s="22">
        <v>0.32</v>
      </c>
      <c r="K290" s="22">
        <v>0.47</v>
      </c>
      <c r="L290" s="21">
        <v>2012</v>
      </c>
      <c r="M290" s="21">
        <v>2012</v>
      </c>
      <c r="N290" t="s">
        <v>126</v>
      </c>
      <c r="O290" s="1" t="s">
        <v>125</v>
      </c>
    </row>
    <row r="291" spans="1:15" ht="15">
      <c r="A291" s="21" t="s">
        <v>123</v>
      </c>
      <c r="B291" t="s">
        <v>111</v>
      </c>
      <c r="C291" t="s">
        <v>124</v>
      </c>
      <c r="D291" s="16">
        <v>0.79</v>
      </c>
      <c r="E291" s="16">
        <v>60.75</v>
      </c>
      <c r="F291" s="16">
        <v>-168.25</v>
      </c>
      <c r="G291" s="22">
        <v>0.39</v>
      </c>
      <c r="H291" t="s">
        <v>61</v>
      </c>
      <c r="I291" t="s">
        <v>61</v>
      </c>
      <c r="J291" s="22">
        <v>0.32</v>
      </c>
      <c r="K291" s="22">
        <v>0.47</v>
      </c>
      <c r="L291" s="21">
        <v>2012</v>
      </c>
      <c r="M291" s="21">
        <v>2012</v>
      </c>
      <c r="N291" t="s">
        <v>126</v>
      </c>
      <c r="O291" s="1" t="s">
        <v>125</v>
      </c>
    </row>
    <row r="292" spans="1:15" ht="15">
      <c r="A292" s="21" t="s">
        <v>123</v>
      </c>
      <c r="B292" t="s">
        <v>111</v>
      </c>
      <c r="C292" t="s">
        <v>124</v>
      </c>
      <c r="D292" s="16">
        <v>0.75</v>
      </c>
      <c r="E292" s="16">
        <v>60.75</v>
      </c>
      <c r="F292" s="16">
        <v>-167.75</v>
      </c>
      <c r="G292" s="22">
        <v>0.39</v>
      </c>
      <c r="H292" t="s">
        <v>61</v>
      </c>
      <c r="I292" t="s">
        <v>61</v>
      </c>
      <c r="J292" s="22">
        <v>0.32</v>
      </c>
      <c r="K292" s="22">
        <v>0.47</v>
      </c>
      <c r="L292" s="21">
        <v>2012</v>
      </c>
      <c r="M292" s="21">
        <v>2012</v>
      </c>
      <c r="N292" t="s">
        <v>126</v>
      </c>
      <c r="O292" s="1" t="s">
        <v>125</v>
      </c>
    </row>
    <row r="293" spans="1:15" ht="15">
      <c r="A293" s="21" t="s">
        <v>123</v>
      </c>
      <c r="B293" t="s">
        <v>111</v>
      </c>
      <c r="C293" t="s">
        <v>124</v>
      </c>
      <c r="D293" s="16">
        <v>0.71</v>
      </c>
      <c r="E293" s="16">
        <v>60.75</v>
      </c>
      <c r="F293" s="16">
        <v>-167.25</v>
      </c>
      <c r="G293" s="22">
        <v>0.39</v>
      </c>
      <c r="H293" t="s">
        <v>61</v>
      </c>
      <c r="I293" t="s">
        <v>61</v>
      </c>
      <c r="J293" s="22">
        <v>0.32</v>
      </c>
      <c r="K293" s="22">
        <v>0.47</v>
      </c>
      <c r="L293" s="21">
        <v>2012</v>
      </c>
      <c r="M293" s="21">
        <v>2012</v>
      </c>
      <c r="N293" t="s">
        <v>126</v>
      </c>
      <c r="O293" s="1" t="s">
        <v>125</v>
      </c>
    </row>
    <row r="294" spans="1:15" ht="15">
      <c r="A294" s="21" t="s">
        <v>123</v>
      </c>
      <c r="B294" t="s">
        <v>111</v>
      </c>
      <c r="C294" t="s">
        <v>124</v>
      </c>
      <c r="D294" s="16">
        <v>0.75</v>
      </c>
      <c r="E294" s="16">
        <v>60.75</v>
      </c>
      <c r="F294" s="16">
        <v>-166.75</v>
      </c>
      <c r="G294" s="22">
        <v>0.39</v>
      </c>
      <c r="H294" t="s">
        <v>61</v>
      </c>
      <c r="I294" t="s">
        <v>61</v>
      </c>
      <c r="J294" s="22">
        <v>0.32</v>
      </c>
      <c r="K294" s="22">
        <v>0.47</v>
      </c>
      <c r="L294" s="21">
        <v>2012</v>
      </c>
      <c r="M294" s="21">
        <v>2012</v>
      </c>
      <c r="N294" t="s">
        <v>126</v>
      </c>
      <c r="O294" s="1" t="s">
        <v>125</v>
      </c>
    </row>
    <row r="295" spans="1:15" ht="15">
      <c r="A295" s="21" t="s">
        <v>123</v>
      </c>
      <c r="B295" t="s">
        <v>111</v>
      </c>
      <c r="C295" t="s">
        <v>124</v>
      </c>
      <c r="D295" s="16">
        <v>0.95</v>
      </c>
      <c r="E295" s="16">
        <v>60.75</v>
      </c>
      <c r="F295" s="16">
        <v>-166.25</v>
      </c>
      <c r="G295" s="22">
        <v>0.39</v>
      </c>
      <c r="H295" t="s">
        <v>61</v>
      </c>
      <c r="I295" t="s">
        <v>61</v>
      </c>
      <c r="J295" s="22">
        <v>0.32</v>
      </c>
      <c r="K295" s="22">
        <v>0.47</v>
      </c>
      <c r="L295" s="21">
        <v>2012</v>
      </c>
      <c r="M295" s="21">
        <v>2012</v>
      </c>
      <c r="N295" t="s">
        <v>126</v>
      </c>
      <c r="O295" s="1" t="s">
        <v>125</v>
      </c>
    </row>
    <row r="296" spans="1:15" ht="15">
      <c r="A296" s="21" t="s">
        <v>123</v>
      </c>
      <c r="B296" t="s">
        <v>111</v>
      </c>
      <c r="C296" t="s">
        <v>124</v>
      </c>
      <c r="D296" s="16">
        <v>0.95</v>
      </c>
      <c r="E296" s="16">
        <v>60.75</v>
      </c>
      <c r="F296" s="16">
        <v>-165.75</v>
      </c>
      <c r="G296" s="22">
        <v>0.39</v>
      </c>
      <c r="H296" t="s">
        <v>61</v>
      </c>
      <c r="I296" t="s">
        <v>61</v>
      </c>
      <c r="J296" s="22">
        <v>0.32</v>
      </c>
      <c r="K296" s="22">
        <v>0.47</v>
      </c>
      <c r="L296" s="21">
        <v>2012</v>
      </c>
      <c r="M296" s="21">
        <v>2012</v>
      </c>
      <c r="N296" t="s">
        <v>126</v>
      </c>
      <c r="O296" s="1" t="s">
        <v>125</v>
      </c>
    </row>
    <row r="297" spans="1:15" ht="15">
      <c r="A297" s="21" t="s">
        <v>123</v>
      </c>
      <c r="B297" t="s">
        <v>111</v>
      </c>
      <c r="C297" t="s">
        <v>124</v>
      </c>
      <c r="D297" s="16">
        <v>0.91</v>
      </c>
      <c r="E297" s="16">
        <v>56.75</v>
      </c>
      <c r="F297" s="16">
        <v>-171.75</v>
      </c>
      <c r="G297" s="22">
        <v>0.39</v>
      </c>
      <c r="H297" t="s">
        <v>61</v>
      </c>
      <c r="I297" t="s">
        <v>61</v>
      </c>
      <c r="J297" s="22">
        <v>0.32</v>
      </c>
      <c r="K297" s="22">
        <v>0.47</v>
      </c>
      <c r="L297" s="21">
        <v>2012</v>
      </c>
      <c r="M297" s="21">
        <v>2012</v>
      </c>
      <c r="N297" t="s">
        <v>126</v>
      </c>
      <c r="O297" s="1" t="s">
        <v>125</v>
      </c>
    </row>
    <row r="298" spans="1:15" ht="15">
      <c r="A298" s="21" t="s">
        <v>123</v>
      </c>
      <c r="B298" t="s">
        <v>111</v>
      </c>
      <c r="C298" t="s">
        <v>124</v>
      </c>
      <c r="D298" s="16">
        <v>0.98</v>
      </c>
      <c r="E298" s="16">
        <v>61.25</v>
      </c>
      <c r="F298" s="16">
        <v>-176.75</v>
      </c>
      <c r="G298" s="22">
        <v>0.39</v>
      </c>
      <c r="H298" t="s">
        <v>61</v>
      </c>
      <c r="I298" t="s">
        <v>61</v>
      </c>
      <c r="J298" s="22">
        <v>0.32</v>
      </c>
      <c r="K298" s="22">
        <v>0.47</v>
      </c>
      <c r="L298" s="21">
        <v>2012</v>
      </c>
      <c r="M298" s="21">
        <v>2012</v>
      </c>
      <c r="N298" t="s">
        <v>126</v>
      </c>
      <c r="O298" s="1" t="s">
        <v>125</v>
      </c>
    </row>
    <row r="299" spans="1:15" ht="15">
      <c r="A299" s="21" t="s">
        <v>123</v>
      </c>
      <c r="B299" t="s">
        <v>111</v>
      </c>
      <c r="C299" t="s">
        <v>124</v>
      </c>
      <c r="D299" s="16">
        <v>0.98</v>
      </c>
      <c r="E299" s="16">
        <v>61.25</v>
      </c>
      <c r="F299" s="16">
        <v>-176.25</v>
      </c>
      <c r="G299" s="22">
        <v>0.39</v>
      </c>
      <c r="H299" t="s">
        <v>61</v>
      </c>
      <c r="I299" t="s">
        <v>61</v>
      </c>
      <c r="J299" s="22">
        <v>0.32</v>
      </c>
      <c r="K299" s="22">
        <v>0.47</v>
      </c>
      <c r="L299" s="21">
        <v>2012</v>
      </c>
      <c r="M299" s="21">
        <v>2012</v>
      </c>
      <c r="N299" t="s">
        <v>126</v>
      </c>
      <c r="O299" s="1" t="s">
        <v>125</v>
      </c>
    </row>
    <row r="300" spans="1:15" ht="15">
      <c r="A300" s="21" t="s">
        <v>123</v>
      </c>
      <c r="B300" t="s">
        <v>111</v>
      </c>
      <c r="C300" t="s">
        <v>124</v>
      </c>
      <c r="D300" s="16">
        <v>1</v>
      </c>
      <c r="E300" s="16">
        <v>61.25</v>
      </c>
      <c r="F300" s="16">
        <v>-175.75</v>
      </c>
      <c r="G300" s="22">
        <v>0.39</v>
      </c>
      <c r="H300" t="s">
        <v>61</v>
      </c>
      <c r="I300" t="s">
        <v>61</v>
      </c>
      <c r="J300" s="22">
        <v>0.32</v>
      </c>
      <c r="K300" s="22">
        <v>0.47</v>
      </c>
      <c r="L300" s="21">
        <v>2012</v>
      </c>
      <c r="M300" s="21">
        <v>2012</v>
      </c>
      <c r="N300" t="s">
        <v>126</v>
      </c>
      <c r="O300" s="1" t="s">
        <v>125</v>
      </c>
    </row>
    <row r="301" spans="1:15" ht="15">
      <c r="A301" s="21" t="s">
        <v>123</v>
      </c>
      <c r="B301" t="s">
        <v>111</v>
      </c>
      <c r="C301" t="s">
        <v>124</v>
      </c>
      <c r="D301" s="16">
        <v>1</v>
      </c>
      <c r="E301" s="16">
        <v>61.25</v>
      </c>
      <c r="F301" s="16">
        <v>-175.25</v>
      </c>
      <c r="G301" s="22">
        <v>0.39</v>
      </c>
      <c r="H301" t="s">
        <v>61</v>
      </c>
      <c r="I301" t="s">
        <v>61</v>
      </c>
      <c r="J301" s="22">
        <v>0.32</v>
      </c>
      <c r="K301" s="22">
        <v>0.47</v>
      </c>
      <c r="L301" s="21">
        <v>2012</v>
      </c>
      <c r="M301" s="21">
        <v>2012</v>
      </c>
      <c r="N301" t="s">
        <v>126</v>
      </c>
      <c r="O301" s="1" t="s">
        <v>125</v>
      </c>
    </row>
    <row r="302" spans="1:15" ht="15">
      <c r="A302" s="21" t="s">
        <v>123</v>
      </c>
      <c r="B302" t="s">
        <v>111</v>
      </c>
      <c r="C302" t="s">
        <v>124</v>
      </c>
      <c r="D302" s="16">
        <v>1</v>
      </c>
      <c r="E302" s="16">
        <v>61.25</v>
      </c>
      <c r="F302" s="16">
        <v>-174.75</v>
      </c>
      <c r="G302" s="22">
        <v>0.39</v>
      </c>
      <c r="H302" t="s">
        <v>61</v>
      </c>
      <c r="I302" t="s">
        <v>61</v>
      </c>
      <c r="J302" s="22">
        <v>0.32</v>
      </c>
      <c r="K302" s="22">
        <v>0.47</v>
      </c>
      <c r="L302" s="21">
        <v>2012</v>
      </c>
      <c r="M302" s="21">
        <v>2012</v>
      </c>
      <c r="N302" t="s">
        <v>126</v>
      </c>
      <c r="O302" s="1" t="s">
        <v>125</v>
      </c>
    </row>
    <row r="303" spans="1:15" ht="15">
      <c r="A303" s="21" t="s">
        <v>123</v>
      </c>
      <c r="B303" t="s">
        <v>111</v>
      </c>
      <c r="C303" t="s">
        <v>124</v>
      </c>
      <c r="D303" s="16">
        <v>1</v>
      </c>
      <c r="E303" s="16">
        <v>61.25</v>
      </c>
      <c r="F303" s="16">
        <v>-174.25</v>
      </c>
      <c r="G303" s="22">
        <v>0.39</v>
      </c>
      <c r="H303" t="s">
        <v>61</v>
      </c>
      <c r="I303" t="s">
        <v>61</v>
      </c>
      <c r="J303" s="22">
        <v>0.32</v>
      </c>
      <c r="K303" s="22">
        <v>0.47</v>
      </c>
      <c r="L303" s="21">
        <v>2012</v>
      </c>
      <c r="M303" s="21">
        <v>2012</v>
      </c>
      <c r="N303" t="s">
        <v>126</v>
      </c>
      <c r="O303" s="1" t="s">
        <v>125</v>
      </c>
    </row>
    <row r="304" spans="1:15" ht="15">
      <c r="A304" s="21" t="s">
        <v>123</v>
      </c>
      <c r="B304" t="s">
        <v>111</v>
      </c>
      <c r="C304" t="s">
        <v>124</v>
      </c>
      <c r="D304" s="16">
        <v>1</v>
      </c>
      <c r="E304" s="16">
        <v>61.25</v>
      </c>
      <c r="F304" s="16">
        <v>-173.75</v>
      </c>
      <c r="G304" s="22">
        <v>0.39</v>
      </c>
      <c r="H304" t="s">
        <v>61</v>
      </c>
      <c r="I304" t="s">
        <v>61</v>
      </c>
      <c r="J304" s="22">
        <v>0.32</v>
      </c>
      <c r="K304" s="22">
        <v>0.47</v>
      </c>
      <c r="L304" s="21">
        <v>2012</v>
      </c>
      <c r="M304" s="21">
        <v>2012</v>
      </c>
      <c r="N304" t="s">
        <v>126</v>
      </c>
      <c r="O304" s="1" t="s">
        <v>125</v>
      </c>
    </row>
    <row r="305" spans="1:15" ht="15">
      <c r="A305" s="21" t="s">
        <v>123</v>
      </c>
      <c r="B305" t="s">
        <v>111</v>
      </c>
      <c r="C305" t="s">
        <v>124</v>
      </c>
      <c r="D305" s="16">
        <v>1</v>
      </c>
      <c r="E305" s="16">
        <v>61.25</v>
      </c>
      <c r="F305" s="16">
        <v>-173.25</v>
      </c>
      <c r="G305" s="22">
        <v>0.39</v>
      </c>
      <c r="H305" t="s">
        <v>61</v>
      </c>
      <c r="I305" t="s">
        <v>61</v>
      </c>
      <c r="J305" s="22">
        <v>0.32</v>
      </c>
      <c r="K305" s="22">
        <v>0.47</v>
      </c>
      <c r="L305" s="21">
        <v>2012</v>
      </c>
      <c r="M305" s="21">
        <v>2012</v>
      </c>
      <c r="N305" t="s">
        <v>126</v>
      </c>
      <c r="O305" s="1" t="s">
        <v>125</v>
      </c>
    </row>
    <row r="306" spans="1:15" ht="15">
      <c r="A306" s="21" t="s">
        <v>123</v>
      </c>
      <c r="B306" t="s">
        <v>111</v>
      </c>
      <c r="C306" t="s">
        <v>124</v>
      </c>
      <c r="D306" s="16">
        <v>1</v>
      </c>
      <c r="E306" s="16">
        <v>61.25</v>
      </c>
      <c r="F306" s="16">
        <v>-172.75</v>
      </c>
      <c r="G306" s="22">
        <v>0.39</v>
      </c>
      <c r="H306" t="s">
        <v>61</v>
      </c>
      <c r="I306" t="s">
        <v>61</v>
      </c>
      <c r="J306" s="22">
        <v>0.32</v>
      </c>
      <c r="K306" s="22">
        <v>0.47</v>
      </c>
      <c r="L306" s="21">
        <v>2012</v>
      </c>
      <c r="M306" s="21">
        <v>2012</v>
      </c>
      <c r="N306" t="s">
        <v>126</v>
      </c>
      <c r="O306" s="1" t="s">
        <v>125</v>
      </c>
    </row>
    <row r="307" spans="1:15" ht="15">
      <c r="A307" s="21" t="s">
        <v>123</v>
      </c>
      <c r="B307" t="s">
        <v>111</v>
      </c>
      <c r="C307" t="s">
        <v>124</v>
      </c>
      <c r="D307" s="16">
        <v>1</v>
      </c>
      <c r="E307" s="16">
        <v>61.25</v>
      </c>
      <c r="F307" s="16">
        <v>-172.25</v>
      </c>
      <c r="G307" s="22">
        <v>0.39</v>
      </c>
      <c r="H307" t="s">
        <v>61</v>
      </c>
      <c r="I307" t="s">
        <v>61</v>
      </c>
      <c r="J307" s="22">
        <v>0.32</v>
      </c>
      <c r="K307" s="22">
        <v>0.47</v>
      </c>
      <c r="L307" s="21">
        <v>2012</v>
      </c>
      <c r="M307" s="21">
        <v>2012</v>
      </c>
      <c r="N307" t="s">
        <v>126</v>
      </c>
      <c r="O307" s="1" t="s">
        <v>125</v>
      </c>
    </row>
    <row r="308" spans="1:15" ht="15">
      <c r="A308" s="21" t="s">
        <v>123</v>
      </c>
      <c r="B308" t="s">
        <v>111</v>
      </c>
      <c r="C308" t="s">
        <v>124</v>
      </c>
      <c r="D308" s="16">
        <v>1</v>
      </c>
      <c r="E308" s="16">
        <v>61.25</v>
      </c>
      <c r="F308" s="16">
        <v>-171.75</v>
      </c>
      <c r="G308" s="22">
        <v>0.39</v>
      </c>
      <c r="H308" t="s">
        <v>61</v>
      </c>
      <c r="I308" t="s">
        <v>61</v>
      </c>
      <c r="J308" s="22">
        <v>0.32</v>
      </c>
      <c r="K308" s="22">
        <v>0.47</v>
      </c>
      <c r="L308" s="21">
        <v>2012</v>
      </c>
      <c r="M308" s="21">
        <v>2012</v>
      </c>
      <c r="N308" t="s">
        <v>126</v>
      </c>
      <c r="O308" s="1" t="s">
        <v>125</v>
      </c>
    </row>
    <row r="309" spans="1:15" ht="15">
      <c r="A309" s="21" t="s">
        <v>123</v>
      </c>
      <c r="B309" t="s">
        <v>111</v>
      </c>
      <c r="C309" t="s">
        <v>124</v>
      </c>
      <c r="D309" s="16">
        <v>1</v>
      </c>
      <c r="E309" s="16">
        <v>61.25</v>
      </c>
      <c r="F309" s="16">
        <v>-171.25</v>
      </c>
      <c r="G309" s="22">
        <v>0.39</v>
      </c>
      <c r="H309" t="s">
        <v>61</v>
      </c>
      <c r="I309" t="s">
        <v>61</v>
      </c>
      <c r="J309" s="22">
        <v>0.32</v>
      </c>
      <c r="K309" s="22">
        <v>0.47</v>
      </c>
      <c r="L309" s="21">
        <v>2012</v>
      </c>
      <c r="M309" s="21">
        <v>2012</v>
      </c>
      <c r="N309" t="s">
        <v>126</v>
      </c>
      <c r="O309" s="1" t="s">
        <v>125</v>
      </c>
    </row>
    <row r="310" spans="1:15" ht="15">
      <c r="A310" s="21" t="s">
        <v>123</v>
      </c>
      <c r="B310" t="s">
        <v>111</v>
      </c>
      <c r="C310" t="s">
        <v>124</v>
      </c>
      <c r="D310" s="16">
        <v>1</v>
      </c>
      <c r="E310" s="16">
        <v>61.25</v>
      </c>
      <c r="F310" s="16">
        <v>-170.75</v>
      </c>
      <c r="G310" s="22">
        <v>0.39</v>
      </c>
      <c r="H310" t="s">
        <v>61</v>
      </c>
      <c r="I310" t="s">
        <v>61</v>
      </c>
      <c r="J310" s="22">
        <v>0.32</v>
      </c>
      <c r="K310" s="22">
        <v>0.47</v>
      </c>
      <c r="L310" s="21">
        <v>2012</v>
      </c>
      <c r="M310" s="21">
        <v>2012</v>
      </c>
      <c r="N310" t="s">
        <v>126</v>
      </c>
      <c r="O310" s="1" t="s">
        <v>125</v>
      </c>
    </row>
    <row r="311" spans="1:15" ht="15">
      <c r="A311" s="21" t="s">
        <v>123</v>
      </c>
      <c r="B311" t="s">
        <v>111</v>
      </c>
      <c r="C311" t="s">
        <v>124</v>
      </c>
      <c r="D311" s="16">
        <v>1</v>
      </c>
      <c r="E311" s="16">
        <v>61.25</v>
      </c>
      <c r="F311" s="16">
        <v>-170.25</v>
      </c>
      <c r="G311" s="22">
        <v>0.39</v>
      </c>
      <c r="H311" t="s">
        <v>61</v>
      </c>
      <c r="I311" t="s">
        <v>61</v>
      </c>
      <c r="J311" s="22">
        <v>0.32</v>
      </c>
      <c r="K311" s="22">
        <v>0.47</v>
      </c>
      <c r="L311" s="21">
        <v>2012</v>
      </c>
      <c r="M311" s="21">
        <v>2012</v>
      </c>
      <c r="N311" t="s">
        <v>126</v>
      </c>
      <c r="O311" s="1" t="s">
        <v>125</v>
      </c>
    </row>
    <row r="312" spans="1:15" ht="15">
      <c r="A312" s="21" t="s">
        <v>123</v>
      </c>
      <c r="B312" t="s">
        <v>111</v>
      </c>
      <c r="C312" t="s">
        <v>124</v>
      </c>
      <c r="D312" s="16">
        <v>1</v>
      </c>
      <c r="E312" s="16">
        <v>61.25</v>
      </c>
      <c r="F312" s="16">
        <v>-169.75</v>
      </c>
      <c r="G312" s="22">
        <v>0.39</v>
      </c>
      <c r="H312" t="s">
        <v>61</v>
      </c>
      <c r="I312" t="s">
        <v>61</v>
      </c>
      <c r="J312" s="22">
        <v>0.32</v>
      </c>
      <c r="K312" s="22">
        <v>0.47</v>
      </c>
      <c r="L312" s="21">
        <v>2012</v>
      </c>
      <c r="M312" s="21">
        <v>2012</v>
      </c>
      <c r="N312" t="s">
        <v>126</v>
      </c>
      <c r="O312" s="1" t="s">
        <v>125</v>
      </c>
    </row>
    <row r="313" spans="1:15" ht="15">
      <c r="A313" s="21" t="s">
        <v>123</v>
      </c>
      <c r="B313" t="s">
        <v>111</v>
      </c>
      <c r="C313" t="s">
        <v>124</v>
      </c>
      <c r="D313" s="16">
        <v>0.8</v>
      </c>
      <c r="E313" s="16">
        <v>61.25</v>
      </c>
      <c r="F313" s="16">
        <v>-169.25</v>
      </c>
      <c r="G313" s="22">
        <v>0.39</v>
      </c>
      <c r="H313" t="s">
        <v>61</v>
      </c>
      <c r="I313" t="s">
        <v>61</v>
      </c>
      <c r="J313" s="22">
        <v>0.32</v>
      </c>
      <c r="K313" s="22">
        <v>0.47</v>
      </c>
      <c r="L313" s="21">
        <v>2012</v>
      </c>
      <c r="M313" s="21">
        <v>2012</v>
      </c>
      <c r="N313" t="s">
        <v>126</v>
      </c>
      <c r="O313" s="1" t="s">
        <v>125</v>
      </c>
    </row>
    <row r="314" spans="1:15" ht="15">
      <c r="A314" s="21" t="s">
        <v>123</v>
      </c>
      <c r="B314" t="s">
        <v>111</v>
      </c>
      <c r="C314" t="s">
        <v>124</v>
      </c>
      <c r="D314" s="16">
        <v>0.68</v>
      </c>
      <c r="E314" s="16">
        <v>61.25</v>
      </c>
      <c r="F314" s="16">
        <v>-168.75</v>
      </c>
      <c r="G314" s="22">
        <v>0.39</v>
      </c>
      <c r="H314" t="s">
        <v>61</v>
      </c>
      <c r="I314" t="s">
        <v>61</v>
      </c>
      <c r="J314" s="22">
        <v>0.32</v>
      </c>
      <c r="K314" s="22">
        <v>0.47</v>
      </c>
      <c r="L314" s="21">
        <v>2012</v>
      </c>
      <c r="M314" s="21">
        <v>2012</v>
      </c>
      <c r="N314" t="s">
        <v>126</v>
      </c>
      <c r="O314" s="1" t="s">
        <v>125</v>
      </c>
    </row>
    <row r="315" spans="1:15" ht="15">
      <c r="A315" s="21" t="s">
        <v>123</v>
      </c>
      <c r="B315" t="s">
        <v>111</v>
      </c>
      <c r="C315" t="s">
        <v>124</v>
      </c>
      <c r="D315" s="16">
        <v>0.65</v>
      </c>
      <c r="E315" s="16">
        <v>61.25</v>
      </c>
      <c r="F315" s="16">
        <v>-168.25</v>
      </c>
      <c r="G315" s="22">
        <v>0.39</v>
      </c>
      <c r="H315" t="s">
        <v>61</v>
      </c>
      <c r="I315" t="s">
        <v>61</v>
      </c>
      <c r="J315" s="22">
        <v>0.32</v>
      </c>
      <c r="K315" s="22">
        <v>0.47</v>
      </c>
      <c r="L315" s="21">
        <v>2012</v>
      </c>
      <c r="M315" s="21">
        <v>2012</v>
      </c>
      <c r="N315" t="s">
        <v>126</v>
      </c>
      <c r="O315" s="1" t="s">
        <v>125</v>
      </c>
    </row>
    <row r="316" spans="1:15" ht="15">
      <c r="A316" s="21" t="s">
        <v>123</v>
      </c>
      <c r="B316" t="s">
        <v>111</v>
      </c>
      <c r="C316" t="s">
        <v>124</v>
      </c>
      <c r="D316" s="16">
        <v>0.66</v>
      </c>
      <c r="E316" s="16">
        <v>61.25</v>
      </c>
      <c r="F316" s="16">
        <v>-167.75</v>
      </c>
      <c r="G316" s="22">
        <v>0.39</v>
      </c>
      <c r="H316" t="s">
        <v>61</v>
      </c>
      <c r="I316" t="s">
        <v>61</v>
      </c>
      <c r="J316" s="22">
        <v>0.32</v>
      </c>
      <c r="K316" s="22">
        <v>0.47</v>
      </c>
      <c r="L316" s="21">
        <v>2012</v>
      </c>
      <c r="M316" s="21">
        <v>2012</v>
      </c>
      <c r="N316" t="s">
        <v>126</v>
      </c>
      <c r="O316" s="1" t="s">
        <v>125</v>
      </c>
    </row>
    <row r="317" spans="1:15" ht="15">
      <c r="A317" s="21" t="s">
        <v>123</v>
      </c>
      <c r="B317" t="s">
        <v>111</v>
      </c>
      <c r="C317" t="s">
        <v>124</v>
      </c>
      <c r="D317" s="16">
        <v>0.72</v>
      </c>
      <c r="E317" s="16">
        <v>61.25</v>
      </c>
      <c r="F317" s="16">
        <v>-167.25</v>
      </c>
      <c r="G317" s="22">
        <v>0.39</v>
      </c>
      <c r="H317" t="s">
        <v>61</v>
      </c>
      <c r="I317" t="s">
        <v>61</v>
      </c>
      <c r="J317" s="22">
        <v>0.32</v>
      </c>
      <c r="K317" s="22">
        <v>0.47</v>
      </c>
      <c r="L317" s="21">
        <v>2012</v>
      </c>
      <c r="M317" s="21">
        <v>2012</v>
      </c>
      <c r="N317" t="s">
        <v>126</v>
      </c>
      <c r="O317" s="1" t="s">
        <v>125</v>
      </c>
    </row>
    <row r="318" spans="1:15" ht="15">
      <c r="A318" s="21" t="s">
        <v>123</v>
      </c>
      <c r="B318" t="s">
        <v>111</v>
      </c>
      <c r="C318" t="s">
        <v>124</v>
      </c>
      <c r="D318" s="16">
        <v>0.96</v>
      </c>
      <c r="E318" s="16">
        <v>61.25</v>
      </c>
      <c r="F318" s="16">
        <v>-166.75</v>
      </c>
      <c r="G318" s="22">
        <v>0.39</v>
      </c>
      <c r="H318" t="s">
        <v>61</v>
      </c>
      <c r="I318" t="s">
        <v>61</v>
      </c>
      <c r="J318" s="22">
        <v>0.32</v>
      </c>
      <c r="K318" s="22">
        <v>0.47</v>
      </c>
      <c r="L318" s="21">
        <v>2012</v>
      </c>
      <c r="M318" s="21">
        <v>2012</v>
      </c>
      <c r="N318" t="s">
        <v>126</v>
      </c>
      <c r="O318" s="1" t="s">
        <v>125</v>
      </c>
    </row>
    <row r="319" spans="1:15" ht="15">
      <c r="A319" s="21" t="s">
        <v>123</v>
      </c>
      <c r="B319" t="s">
        <v>111</v>
      </c>
      <c r="C319" t="s">
        <v>124</v>
      </c>
      <c r="D319" s="16">
        <v>0.97</v>
      </c>
      <c r="E319" s="16">
        <v>61.25</v>
      </c>
      <c r="F319" s="16">
        <v>-177.25</v>
      </c>
      <c r="G319" s="22">
        <v>0.39</v>
      </c>
      <c r="H319" t="s">
        <v>61</v>
      </c>
      <c r="I319" t="s">
        <v>61</v>
      </c>
      <c r="J319" s="22">
        <v>0.32</v>
      </c>
      <c r="K319" s="22">
        <v>0.47</v>
      </c>
      <c r="L319" s="21">
        <v>2012</v>
      </c>
      <c r="M319" s="21">
        <v>2012</v>
      </c>
      <c r="N319" t="s">
        <v>126</v>
      </c>
      <c r="O319" s="1" t="s">
        <v>125</v>
      </c>
    </row>
    <row r="320" spans="1:15" ht="15">
      <c r="A320" s="21" t="s">
        <v>123</v>
      </c>
      <c r="B320" t="s">
        <v>111</v>
      </c>
      <c r="C320" t="s">
        <v>124</v>
      </c>
      <c r="D320" s="16">
        <v>0.94</v>
      </c>
      <c r="E320" s="16">
        <v>61.25</v>
      </c>
      <c r="F320" s="16">
        <v>-166.25</v>
      </c>
      <c r="G320" s="22">
        <v>0.39</v>
      </c>
      <c r="H320" t="s">
        <v>61</v>
      </c>
      <c r="I320" t="s">
        <v>61</v>
      </c>
      <c r="J320" s="22">
        <v>0.32</v>
      </c>
      <c r="K320" s="22">
        <v>0.47</v>
      </c>
      <c r="L320" s="21">
        <v>2012</v>
      </c>
      <c r="M320" s="21">
        <v>2012</v>
      </c>
      <c r="N320" t="s">
        <v>126</v>
      </c>
      <c r="O320" s="1" t="s">
        <v>125</v>
      </c>
    </row>
    <row r="321" spans="1:15" ht="15">
      <c r="A321" s="21" t="s">
        <v>123</v>
      </c>
      <c r="B321" t="s">
        <v>111</v>
      </c>
      <c r="C321" t="s">
        <v>124</v>
      </c>
      <c r="D321" s="16">
        <v>1</v>
      </c>
      <c r="E321" s="16">
        <v>60.75</v>
      </c>
      <c r="F321" s="16">
        <v>-173.25</v>
      </c>
      <c r="G321" s="22">
        <v>0.39</v>
      </c>
      <c r="H321" t="s">
        <v>61</v>
      </c>
      <c r="I321" t="s">
        <v>61</v>
      </c>
      <c r="J321" s="22">
        <v>0.32</v>
      </c>
      <c r="K321" s="22">
        <v>0.47</v>
      </c>
      <c r="L321" s="21">
        <v>2012</v>
      </c>
      <c r="M321" s="21">
        <v>2012</v>
      </c>
      <c r="N321" t="s">
        <v>126</v>
      </c>
      <c r="O321" s="1" t="s">
        <v>125</v>
      </c>
    </row>
    <row r="322" spans="1:15" ht="15">
      <c r="A322" s="21" t="s">
        <v>123</v>
      </c>
      <c r="B322" t="s">
        <v>111</v>
      </c>
      <c r="C322" t="s">
        <v>124</v>
      </c>
      <c r="D322" s="16">
        <v>0.89</v>
      </c>
      <c r="E322" s="16">
        <v>58.25</v>
      </c>
      <c r="F322" s="16">
        <v>-158.75</v>
      </c>
      <c r="G322" s="22">
        <v>0.39</v>
      </c>
      <c r="H322" t="s">
        <v>61</v>
      </c>
      <c r="I322" t="s">
        <v>61</v>
      </c>
      <c r="J322" s="22">
        <v>0.32</v>
      </c>
      <c r="K322" s="22">
        <v>0.47</v>
      </c>
      <c r="L322" s="21">
        <v>2012</v>
      </c>
      <c r="M322" s="21">
        <v>2012</v>
      </c>
      <c r="N322" t="s">
        <v>126</v>
      </c>
      <c r="O322" s="1" t="s">
        <v>125</v>
      </c>
    </row>
    <row r="323" spans="1:15" ht="15">
      <c r="A323" s="21" t="s">
        <v>123</v>
      </c>
      <c r="B323" t="s">
        <v>111</v>
      </c>
      <c r="C323" t="s">
        <v>124</v>
      </c>
      <c r="D323" s="16">
        <v>0.95</v>
      </c>
      <c r="E323" s="16">
        <v>60.25</v>
      </c>
      <c r="F323" s="16">
        <v>-165.25</v>
      </c>
      <c r="G323" s="22">
        <v>0.39</v>
      </c>
      <c r="H323" t="s">
        <v>61</v>
      </c>
      <c r="I323" t="s">
        <v>61</v>
      </c>
      <c r="J323" s="22">
        <v>0.32</v>
      </c>
      <c r="K323" s="22">
        <v>0.47</v>
      </c>
      <c r="L323" s="21">
        <v>2012</v>
      </c>
      <c r="M323" s="21">
        <v>2012</v>
      </c>
      <c r="N323" t="s">
        <v>126</v>
      </c>
      <c r="O323" s="1" t="s">
        <v>125</v>
      </c>
    </row>
    <row r="324" spans="1:15" ht="15">
      <c r="A324" s="21" t="s">
        <v>123</v>
      </c>
      <c r="B324" t="s">
        <v>111</v>
      </c>
      <c r="C324" t="s">
        <v>124</v>
      </c>
      <c r="D324" s="16">
        <v>1</v>
      </c>
      <c r="E324" s="16">
        <v>60.25</v>
      </c>
      <c r="F324" s="16">
        <v>-172.25</v>
      </c>
      <c r="G324" s="22">
        <v>0.39</v>
      </c>
      <c r="H324" t="s">
        <v>61</v>
      </c>
      <c r="I324" t="s">
        <v>61</v>
      </c>
      <c r="J324" s="22">
        <v>0.32</v>
      </c>
      <c r="K324" s="22">
        <v>0.47</v>
      </c>
      <c r="L324" s="21">
        <v>2012</v>
      </c>
      <c r="M324" s="21">
        <v>2012</v>
      </c>
      <c r="N324" t="s">
        <v>126</v>
      </c>
      <c r="O324" s="1" t="s">
        <v>125</v>
      </c>
    </row>
    <row r="325" spans="1:15" ht="15">
      <c r="A325" s="21" t="s">
        <v>123</v>
      </c>
      <c r="B325" t="s">
        <v>111</v>
      </c>
      <c r="C325" t="s">
        <v>124</v>
      </c>
      <c r="D325" s="16">
        <v>0.81</v>
      </c>
      <c r="E325" s="16">
        <v>59.25</v>
      </c>
      <c r="F325" s="16">
        <v>-177.75</v>
      </c>
      <c r="G325" s="22">
        <v>0.39</v>
      </c>
      <c r="H325" t="s">
        <v>61</v>
      </c>
      <c r="I325" t="s">
        <v>61</v>
      </c>
      <c r="J325" s="22">
        <v>0.32</v>
      </c>
      <c r="K325" s="22">
        <v>0.47</v>
      </c>
      <c r="L325" s="21">
        <v>2012</v>
      </c>
      <c r="M325" s="21">
        <v>2012</v>
      </c>
      <c r="N325" t="s">
        <v>126</v>
      </c>
      <c r="O325" s="1" t="s">
        <v>125</v>
      </c>
    </row>
    <row r="326" spans="1:15" ht="15">
      <c r="A326" s="21" t="s">
        <v>123</v>
      </c>
      <c r="B326" t="s">
        <v>111</v>
      </c>
      <c r="C326" t="s">
        <v>124</v>
      </c>
      <c r="D326" s="16">
        <v>1</v>
      </c>
      <c r="E326" s="16">
        <v>61.75</v>
      </c>
      <c r="F326" s="16">
        <v>-175.75</v>
      </c>
      <c r="G326" s="22">
        <v>0.39</v>
      </c>
      <c r="H326" t="s">
        <v>61</v>
      </c>
      <c r="I326" t="s">
        <v>61</v>
      </c>
      <c r="J326" s="22">
        <v>0.32</v>
      </c>
      <c r="K326" s="22">
        <v>0.47</v>
      </c>
      <c r="L326" s="21">
        <v>2012</v>
      </c>
      <c r="M326" s="21">
        <v>2012</v>
      </c>
      <c r="N326" t="s">
        <v>126</v>
      </c>
      <c r="O326" s="1" t="s">
        <v>125</v>
      </c>
    </row>
    <row r="327" spans="1:15" ht="15">
      <c r="A327" s="21" t="s">
        <v>123</v>
      </c>
      <c r="B327" t="s">
        <v>111</v>
      </c>
      <c r="C327" t="s">
        <v>124</v>
      </c>
      <c r="D327" s="16">
        <v>1</v>
      </c>
      <c r="E327" s="16">
        <v>61.75</v>
      </c>
      <c r="F327" s="16">
        <v>-175.25</v>
      </c>
      <c r="G327" s="22">
        <v>0.39</v>
      </c>
      <c r="H327" t="s">
        <v>61</v>
      </c>
      <c r="I327" t="s">
        <v>61</v>
      </c>
      <c r="J327" s="22">
        <v>0.32</v>
      </c>
      <c r="K327" s="22">
        <v>0.47</v>
      </c>
      <c r="L327" s="21">
        <v>2012</v>
      </c>
      <c r="M327" s="21">
        <v>2012</v>
      </c>
      <c r="N327" t="s">
        <v>126</v>
      </c>
      <c r="O327" s="1" t="s">
        <v>125</v>
      </c>
    </row>
    <row r="328" spans="1:15" ht="15">
      <c r="A328" s="21" t="s">
        <v>123</v>
      </c>
      <c r="B328" t="s">
        <v>111</v>
      </c>
      <c r="C328" t="s">
        <v>124</v>
      </c>
      <c r="D328" s="16">
        <v>1</v>
      </c>
      <c r="E328" s="16">
        <v>61.75</v>
      </c>
      <c r="F328" s="16">
        <v>-174.75</v>
      </c>
      <c r="G328" s="22">
        <v>0.39</v>
      </c>
      <c r="H328" t="s">
        <v>61</v>
      </c>
      <c r="I328" t="s">
        <v>61</v>
      </c>
      <c r="J328" s="22">
        <v>0.32</v>
      </c>
      <c r="K328" s="22">
        <v>0.47</v>
      </c>
      <c r="L328" s="21">
        <v>2012</v>
      </c>
      <c r="M328" s="21">
        <v>2012</v>
      </c>
      <c r="N328" t="s">
        <v>126</v>
      </c>
      <c r="O328" s="1" t="s">
        <v>125</v>
      </c>
    </row>
    <row r="329" spans="1:15" ht="15">
      <c r="A329" s="21" t="s">
        <v>123</v>
      </c>
      <c r="B329" t="s">
        <v>111</v>
      </c>
      <c r="C329" t="s">
        <v>124</v>
      </c>
      <c r="D329" s="16">
        <v>1</v>
      </c>
      <c r="E329" s="16">
        <v>61.75</v>
      </c>
      <c r="F329" s="16">
        <v>-174.25</v>
      </c>
      <c r="G329" s="22">
        <v>0.39</v>
      </c>
      <c r="H329" t="s">
        <v>61</v>
      </c>
      <c r="I329" t="s">
        <v>61</v>
      </c>
      <c r="J329" s="22">
        <v>0.32</v>
      </c>
      <c r="K329" s="22">
        <v>0.47</v>
      </c>
      <c r="L329" s="21">
        <v>2012</v>
      </c>
      <c r="M329" s="21">
        <v>2012</v>
      </c>
      <c r="N329" t="s">
        <v>126</v>
      </c>
      <c r="O329" s="1" t="s">
        <v>125</v>
      </c>
    </row>
    <row r="330" spans="1:15" ht="15">
      <c r="A330" s="21" t="s">
        <v>123</v>
      </c>
      <c r="B330" t="s">
        <v>111</v>
      </c>
      <c r="C330" t="s">
        <v>124</v>
      </c>
      <c r="D330" s="16">
        <v>1</v>
      </c>
      <c r="E330" s="16">
        <v>61.75</v>
      </c>
      <c r="F330" s="16">
        <v>-173.75</v>
      </c>
      <c r="G330" s="22">
        <v>0.39</v>
      </c>
      <c r="H330" t="s">
        <v>61</v>
      </c>
      <c r="I330" t="s">
        <v>61</v>
      </c>
      <c r="J330" s="22">
        <v>0.32</v>
      </c>
      <c r="K330" s="22">
        <v>0.47</v>
      </c>
      <c r="L330" s="21">
        <v>2012</v>
      </c>
      <c r="M330" s="21">
        <v>2012</v>
      </c>
      <c r="N330" t="s">
        <v>126</v>
      </c>
      <c r="O330" s="1" t="s">
        <v>125</v>
      </c>
    </row>
    <row r="331" spans="1:15" ht="15">
      <c r="A331" s="21" t="s">
        <v>123</v>
      </c>
      <c r="B331" t="s">
        <v>111</v>
      </c>
      <c r="C331" t="s">
        <v>124</v>
      </c>
      <c r="D331" s="16">
        <v>1</v>
      </c>
      <c r="E331" s="16">
        <v>61.75</v>
      </c>
      <c r="F331" s="16">
        <v>-173.25</v>
      </c>
      <c r="G331" s="22">
        <v>0.39</v>
      </c>
      <c r="H331" t="s">
        <v>61</v>
      </c>
      <c r="I331" t="s">
        <v>61</v>
      </c>
      <c r="J331" s="22">
        <v>0.32</v>
      </c>
      <c r="K331" s="22">
        <v>0.47</v>
      </c>
      <c r="L331" s="21">
        <v>2012</v>
      </c>
      <c r="M331" s="21">
        <v>2012</v>
      </c>
      <c r="N331" t="s">
        <v>126</v>
      </c>
      <c r="O331" s="1" t="s">
        <v>125</v>
      </c>
    </row>
    <row r="332" spans="1:15" ht="15">
      <c r="A332" s="21" t="s">
        <v>123</v>
      </c>
      <c r="B332" t="s">
        <v>111</v>
      </c>
      <c r="C332" t="s">
        <v>124</v>
      </c>
      <c r="D332" s="16">
        <v>1</v>
      </c>
      <c r="E332" s="16">
        <v>61.75</v>
      </c>
      <c r="F332" s="16">
        <v>-172.75</v>
      </c>
      <c r="G332" s="22">
        <v>0.39</v>
      </c>
      <c r="H332" t="s">
        <v>61</v>
      </c>
      <c r="I332" t="s">
        <v>61</v>
      </c>
      <c r="J332" s="22">
        <v>0.32</v>
      </c>
      <c r="K332" s="22">
        <v>0.47</v>
      </c>
      <c r="L332" s="21">
        <v>2012</v>
      </c>
      <c r="M332" s="21">
        <v>2012</v>
      </c>
      <c r="N332" t="s">
        <v>126</v>
      </c>
      <c r="O332" s="1" t="s">
        <v>125</v>
      </c>
    </row>
    <row r="333" spans="1:15" ht="15">
      <c r="A333" s="21" t="s">
        <v>123</v>
      </c>
      <c r="B333" t="s">
        <v>111</v>
      </c>
      <c r="C333" t="s">
        <v>124</v>
      </c>
      <c r="D333" s="16">
        <v>1</v>
      </c>
      <c r="E333" s="16">
        <v>61.75</v>
      </c>
      <c r="F333" s="16">
        <v>-172.25</v>
      </c>
      <c r="G333" s="22">
        <v>0.39</v>
      </c>
      <c r="H333" t="s">
        <v>61</v>
      </c>
      <c r="I333" t="s">
        <v>61</v>
      </c>
      <c r="J333" s="22">
        <v>0.32</v>
      </c>
      <c r="K333" s="22">
        <v>0.47</v>
      </c>
      <c r="L333" s="21">
        <v>2012</v>
      </c>
      <c r="M333" s="21">
        <v>2012</v>
      </c>
      <c r="N333" t="s">
        <v>126</v>
      </c>
      <c r="O333" s="1" t="s">
        <v>125</v>
      </c>
    </row>
    <row r="334" spans="1:15" ht="15">
      <c r="A334" s="21" t="s">
        <v>123</v>
      </c>
      <c r="B334" t="s">
        <v>111</v>
      </c>
      <c r="C334" t="s">
        <v>124</v>
      </c>
      <c r="D334" s="16">
        <v>1</v>
      </c>
      <c r="E334" s="16">
        <v>61.75</v>
      </c>
      <c r="F334" s="16">
        <v>-171.75</v>
      </c>
      <c r="G334" s="22">
        <v>0.39</v>
      </c>
      <c r="H334" t="s">
        <v>61</v>
      </c>
      <c r="I334" t="s">
        <v>61</v>
      </c>
      <c r="J334" s="22">
        <v>0.32</v>
      </c>
      <c r="K334" s="22">
        <v>0.47</v>
      </c>
      <c r="L334" s="21">
        <v>2012</v>
      </c>
      <c r="M334" s="21">
        <v>2012</v>
      </c>
      <c r="N334" t="s">
        <v>126</v>
      </c>
      <c r="O334" s="1" t="s">
        <v>125</v>
      </c>
    </row>
    <row r="335" spans="1:15" ht="15">
      <c r="A335" s="21" t="s">
        <v>123</v>
      </c>
      <c r="B335" t="s">
        <v>111</v>
      </c>
      <c r="C335" t="s">
        <v>124</v>
      </c>
      <c r="D335" s="16">
        <v>1</v>
      </c>
      <c r="E335" s="16">
        <v>61.75</v>
      </c>
      <c r="F335" s="16">
        <v>-171.25</v>
      </c>
      <c r="G335" s="22">
        <v>0.39</v>
      </c>
      <c r="H335" t="s">
        <v>61</v>
      </c>
      <c r="I335" t="s">
        <v>61</v>
      </c>
      <c r="J335" s="22">
        <v>0.32</v>
      </c>
      <c r="K335" s="22">
        <v>0.47</v>
      </c>
      <c r="L335" s="21">
        <v>2012</v>
      </c>
      <c r="M335" s="21">
        <v>2012</v>
      </c>
      <c r="N335" t="s">
        <v>126</v>
      </c>
      <c r="O335" s="1" t="s">
        <v>125</v>
      </c>
    </row>
    <row r="336" spans="1:15" ht="15">
      <c r="A336" s="21" t="s">
        <v>123</v>
      </c>
      <c r="B336" t="s">
        <v>111</v>
      </c>
      <c r="C336" t="s">
        <v>124</v>
      </c>
      <c r="D336" s="16">
        <v>1</v>
      </c>
      <c r="E336" s="16">
        <v>61.75</v>
      </c>
      <c r="F336" s="16">
        <v>-170.75</v>
      </c>
      <c r="G336" s="22">
        <v>0.39</v>
      </c>
      <c r="H336" t="s">
        <v>61</v>
      </c>
      <c r="I336" t="s">
        <v>61</v>
      </c>
      <c r="J336" s="22">
        <v>0.32</v>
      </c>
      <c r="K336" s="22">
        <v>0.47</v>
      </c>
      <c r="L336" s="21">
        <v>2012</v>
      </c>
      <c r="M336" s="21">
        <v>2012</v>
      </c>
      <c r="N336" t="s">
        <v>126</v>
      </c>
      <c r="O336" s="1" t="s">
        <v>125</v>
      </c>
    </row>
    <row r="337" spans="1:15" ht="15">
      <c r="A337" s="21" t="s">
        <v>123</v>
      </c>
      <c r="B337" t="s">
        <v>111</v>
      </c>
      <c r="C337" t="s">
        <v>124</v>
      </c>
      <c r="D337" s="16">
        <v>1</v>
      </c>
      <c r="E337" s="16">
        <v>61.75</v>
      </c>
      <c r="F337" s="16">
        <v>-170.25</v>
      </c>
      <c r="G337" s="22">
        <v>0.39</v>
      </c>
      <c r="H337" t="s">
        <v>61</v>
      </c>
      <c r="I337" t="s">
        <v>61</v>
      </c>
      <c r="J337" s="22">
        <v>0.32</v>
      </c>
      <c r="K337" s="22">
        <v>0.47</v>
      </c>
      <c r="L337" s="21">
        <v>2012</v>
      </c>
      <c r="M337" s="21">
        <v>2012</v>
      </c>
      <c r="N337" t="s">
        <v>126</v>
      </c>
      <c r="O337" s="1" t="s">
        <v>125</v>
      </c>
    </row>
    <row r="338" spans="1:15" ht="15">
      <c r="A338" s="21" t="s">
        <v>123</v>
      </c>
      <c r="B338" t="s">
        <v>111</v>
      </c>
      <c r="C338" t="s">
        <v>124</v>
      </c>
      <c r="D338" s="16">
        <v>0.89</v>
      </c>
      <c r="E338" s="16">
        <v>61.75</v>
      </c>
      <c r="F338" s="16">
        <v>-169.75</v>
      </c>
      <c r="G338" s="22">
        <v>0.39</v>
      </c>
      <c r="H338" t="s">
        <v>61</v>
      </c>
      <c r="I338" t="s">
        <v>61</v>
      </c>
      <c r="J338" s="22">
        <v>0.32</v>
      </c>
      <c r="K338" s="22">
        <v>0.47</v>
      </c>
      <c r="L338" s="21">
        <v>2012</v>
      </c>
      <c r="M338" s="21">
        <v>2012</v>
      </c>
      <c r="N338" t="s">
        <v>126</v>
      </c>
      <c r="O338" s="1" t="s">
        <v>125</v>
      </c>
    </row>
    <row r="339" spans="1:15" ht="15">
      <c r="A339" s="21" t="s">
        <v>123</v>
      </c>
      <c r="B339" t="s">
        <v>111</v>
      </c>
      <c r="C339" t="s">
        <v>124</v>
      </c>
      <c r="D339" s="16">
        <v>0.73</v>
      </c>
      <c r="E339" s="16">
        <v>61.75</v>
      </c>
      <c r="F339" s="16">
        <v>-169.25</v>
      </c>
      <c r="G339" s="22">
        <v>0.39</v>
      </c>
      <c r="H339" t="s">
        <v>61</v>
      </c>
      <c r="I339" t="s">
        <v>61</v>
      </c>
      <c r="J339" s="22">
        <v>0.32</v>
      </c>
      <c r="K339" s="22">
        <v>0.47</v>
      </c>
      <c r="L339" s="21">
        <v>2012</v>
      </c>
      <c r="M339" s="21">
        <v>2012</v>
      </c>
      <c r="N339" t="s">
        <v>126</v>
      </c>
      <c r="O339" s="1" t="s">
        <v>125</v>
      </c>
    </row>
    <row r="340" spans="1:15" ht="15">
      <c r="A340" s="21" t="s">
        <v>123</v>
      </c>
      <c r="B340" t="s">
        <v>111</v>
      </c>
      <c r="C340" t="s">
        <v>124</v>
      </c>
      <c r="D340" s="16">
        <v>0.62</v>
      </c>
      <c r="E340" s="16">
        <v>61.75</v>
      </c>
      <c r="F340" s="16">
        <v>-168.75</v>
      </c>
      <c r="G340" s="22">
        <v>0.39</v>
      </c>
      <c r="H340" t="s">
        <v>61</v>
      </c>
      <c r="I340" t="s">
        <v>61</v>
      </c>
      <c r="J340" s="22">
        <v>0.32</v>
      </c>
      <c r="K340" s="22">
        <v>0.47</v>
      </c>
      <c r="L340" s="21">
        <v>2012</v>
      </c>
      <c r="M340" s="21">
        <v>2012</v>
      </c>
      <c r="N340" t="s">
        <v>126</v>
      </c>
      <c r="O340" s="1" t="s">
        <v>125</v>
      </c>
    </row>
    <row r="341" spans="1:15" ht="15">
      <c r="A341" s="21" t="s">
        <v>123</v>
      </c>
      <c r="B341" t="s">
        <v>111</v>
      </c>
      <c r="C341" t="s">
        <v>124</v>
      </c>
      <c r="D341" s="16">
        <v>0.59</v>
      </c>
      <c r="E341" s="16">
        <v>61.75</v>
      </c>
      <c r="F341" s="16">
        <v>-168.25</v>
      </c>
      <c r="G341" s="22">
        <v>0.39</v>
      </c>
      <c r="H341" t="s">
        <v>61</v>
      </c>
      <c r="I341" t="s">
        <v>61</v>
      </c>
      <c r="J341" s="22">
        <v>0.32</v>
      </c>
      <c r="K341" s="22">
        <v>0.47</v>
      </c>
      <c r="L341" s="21">
        <v>2012</v>
      </c>
      <c r="M341" s="21">
        <v>2012</v>
      </c>
      <c r="N341" t="s">
        <v>126</v>
      </c>
      <c r="O341" s="1" t="s">
        <v>125</v>
      </c>
    </row>
    <row r="342" spans="1:15" ht="15">
      <c r="A342" s="21" t="s">
        <v>123</v>
      </c>
      <c r="B342" t="s">
        <v>111</v>
      </c>
      <c r="C342" t="s">
        <v>124</v>
      </c>
      <c r="D342" s="16">
        <v>0.65</v>
      </c>
      <c r="E342" s="16">
        <v>61.75</v>
      </c>
      <c r="F342" s="16">
        <v>-167.75</v>
      </c>
      <c r="G342" s="22">
        <v>0.39</v>
      </c>
      <c r="H342" t="s">
        <v>61</v>
      </c>
      <c r="I342" t="s">
        <v>61</v>
      </c>
      <c r="J342" s="22">
        <v>0.32</v>
      </c>
      <c r="K342" s="22">
        <v>0.47</v>
      </c>
      <c r="L342" s="21">
        <v>2012</v>
      </c>
      <c r="M342" s="21">
        <v>2012</v>
      </c>
      <c r="N342" t="s">
        <v>126</v>
      </c>
      <c r="O342" s="1" t="s">
        <v>125</v>
      </c>
    </row>
    <row r="343" spans="1:15" ht="15">
      <c r="A343" s="21" t="s">
        <v>123</v>
      </c>
      <c r="B343" t="s">
        <v>111</v>
      </c>
      <c r="C343" t="s">
        <v>124</v>
      </c>
      <c r="D343" s="16">
        <v>0.79</v>
      </c>
      <c r="E343" s="16">
        <v>61.75</v>
      </c>
      <c r="F343" s="16">
        <v>-167.25</v>
      </c>
      <c r="G343" s="22">
        <v>0.39</v>
      </c>
      <c r="H343" t="s">
        <v>61</v>
      </c>
      <c r="I343" t="s">
        <v>61</v>
      </c>
      <c r="J343" s="22">
        <v>0.32</v>
      </c>
      <c r="K343" s="22">
        <v>0.47</v>
      </c>
      <c r="L343" s="21">
        <v>2012</v>
      </c>
      <c r="M343" s="21">
        <v>2012</v>
      </c>
      <c r="N343" t="s">
        <v>126</v>
      </c>
      <c r="O343" s="1" t="s">
        <v>125</v>
      </c>
    </row>
    <row r="344" spans="1:15" ht="15">
      <c r="A344" s="21" t="s">
        <v>123</v>
      </c>
      <c r="B344" t="s">
        <v>111</v>
      </c>
      <c r="C344" t="s">
        <v>124</v>
      </c>
      <c r="D344" s="16">
        <v>0.95</v>
      </c>
      <c r="E344" s="16">
        <v>61.75</v>
      </c>
      <c r="F344" s="16">
        <v>-166.75</v>
      </c>
      <c r="G344" s="22">
        <v>0.39</v>
      </c>
      <c r="H344" t="s">
        <v>61</v>
      </c>
      <c r="I344" t="s">
        <v>61</v>
      </c>
      <c r="J344" s="22">
        <v>0.32</v>
      </c>
      <c r="K344" s="22">
        <v>0.47</v>
      </c>
      <c r="L344" s="21">
        <v>2012</v>
      </c>
      <c r="M344" s="21">
        <v>2012</v>
      </c>
      <c r="N344" t="s">
        <v>126</v>
      </c>
      <c r="O344" s="1" t="s">
        <v>125</v>
      </c>
    </row>
    <row r="345" spans="1:15" ht="15">
      <c r="A345" s="21" t="s">
        <v>123</v>
      </c>
      <c r="B345" t="s">
        <v>111</v>
      </c>
      <c r="C345" t="s">
        <v>124</v>
      </c>
      <c r="D345" s="16">
        <v>1</v>
      </c>
      <c r="E345" s="16">
        <v>56.75</v>
      </c>
      <c r="F345" s="16">
        <v>-159.75</v>
      </c>
      <c r="G345" s="22">
        <v>0.39</v>
      </c>
      <c r="H345" t="s">
        <v>61</v>
      </c>
      <c r="I345" t="s">
        <v>61</v>
      </c>
      <c r="J345" s="22">
        <v>0.32</v>
      </c>
      <c r="K345" s="22">
        <v>0.47</v>
      </c>
      <c r="L345" s="21">
        <v>2012</v>
      </c>
      <c r="M345" s="21">
        <v>2012</v>
      </c>
      <c r="N345" t="s">
        <v>126</v>
      </c>
      <c r="O345" s="1" t="s">
        <v>125</v>
      </c>
    </row>
    <row r="346" spans="1:15" ht="15">
      <c r="A346" s="21" t="s">
        <v>123</v>
      </c>
      <c r="B346" t="s">
        <v>111</v>
      </c>
      <c r="C346" t="s">
        <v>124</v>
      </c>
      <c r="D346" s="16">
        <v>0.99</v>
      </c>
      <c r="E346" s="16">
        <v>61.75</v>
      </c>
      <c r="F346" s="16">
        <v>-176.25</v>
      </c>
      <c r="G346" s="22">
        <v>0.39</v>
      </c>
      <c r="H346" t="s">
        <v>61</v>
      </c>
      <c r="I346" t="s">
        <v>61</v>
      </c>
      <c r="J346" s="22">
        <v>0.32</v>
      </c>
      <c r="K346" s="22">
        <v>0.47</v>
      </c>
      <c r="L346" s="21">
        <v>2012</v>
      </c>
      <c r="M346" s="21">
        <v>2012</v>
      </c>
      <c r="N346" t="s">
        <v>126</v>
      </c>
      <c r="O346" s="1" t="s">
        <v>125</v>
      </c>
    </row>
    <row r="347" spans="1:15" ht="15">
      <c r="A347" s="21" t="s">
        <v>123</v>
      </c>
      <c r="B347" t="s">
        <v>111</v>
      </c>
      <c r="C347" t="s">
        <v>124</v>
      </c>
      <c r="D347" s="16">
        <v>1</v>
      </c>
      <c r="E347" s="16">
        <v>60.75</v>
      </c>
      <c r="F347" s="16">
        <v>-172.75</v>
      </c>
      <c r="G347" s="22">
        <v>0.39</v>
      </c>
      <c r="H347" t="s">
        <v>61</v>
      </c>
      <c r="I347" t="s">
        <v>61</v>
      </c>
      <c r="J347" s="22">
        <v>0.32</v>
      </c>
      <c r="K347" s="22">
        <v>0.47</v>
      </c>
      <c r="L347" s="21">
        <v>2012</v>
      </c>
      <c r="M347" s="21">
        <v>2012</v>
      </c>
      <c r="N347" t="s">
        <v>126</v>
      </c>
      <c r="O347" s="1" t="s">
        <v>125</v>
      </c>
    </row>
    <row r="348" spans="1:15" ht="15">
      <c r="A348" s="21" t="s">
        <v>123</v>
      </c>
      <c r="B348" t="s">
        <v>111</v>
      </c>
      <c r="C348" t="s">
        <v>124</v>
      </c>
      <c r="D348" s="16">
        <v>0.85</v>
      </c>
      <c r="E348" s="16">
        <v>58.25</v>
      </c>
      <c r="F348" s="16">
        <v>-157.75</v>
      </c>
      <c r="G348" s="22">
        <v>0.39</v>
      </c>
      <c r="H348" t="s">
        <v>61</v>
      </c>
      <c r="I348" t="s">
        <v>61</v>
      </c>
      <c r="J348" s="22">
        <v>0.32</v>
      </c>
      <c r="K348" s="22">
        <v>0.47</v>
      </c>
      <c r="L348" s="21">
        <v>2012</v>
      </c>
      <c r="M348" s="21">
        <v>2012</v>
      </c>
      <c r="N348" t="s">
        <v>126</v>
      </c>
      <c r="O348" s="1" t="s">
        <v>125</v>
      </c>
    </row>
    <row r="349" spans="1:15" ht="15">
      <c r="A349" s="21" t="s">
        <v>123</v>
      </c>
      <c r="B349" t="s">
        <v>111</v>
      </c>
      <c r="C349" t="s">
        <v>124</v>
      </c>
      <c r="D349" s="16">
        <v>0.56000000000000005</v>
      </c>
      <c r="E349" s="16">
        <v>59.75</v>
      </c>
      <c r="F349" s="16">
        <v>-162.25</v>
      </c>
      <c r="G349" s="22">
        <v>0.39</v>
      </c>
      <c r="H349" t="s">
        <v>61</v>
      </c>
      <c r="I349" t="s">
        <v>61</v>
      </c>
      <c r="J349" s="22">
        <v>0.32</v>
      </c>
      <c r="K349" s="22">
        <v>0.47</v>
      </c>
      <c r="L349" s="21">
        <v>2012</v>
      </c>
      <c r="M349" s="21">
        <v>2012</v>
      </c>
      <c r="N349" t="s">
        <v>126</v>
      </c>
      <c r="O349" s="1" t="s">
        <v>125</v>
      </c>
    </row>
    <row r="350" spans="1:15" ht="15">
      <c r="A350" s="21" t="s">
        <v>123</v>
      </c>
      <c r="B350" t="s">
        <v>111</v>
      </c>
      <c r="C350" t="s">
        <v>124</v>
      </c>
      <c r="D350" s="16">
        <v>1</v>
      </c>
      <c r="E350" s="16">
        <v>62.25</v>
      </c>
      <c r="F350" s="16">
        <v>-175.75</v>
      </c>
      <c r="G350" s="22">
        <v>0.39</v>
      </c>
      <c r="H350" t="s">
        <v>61</v>
      </c>
      <c r="I350" t="s">
        <v>61</v>
      </c>
      <c r="J350" s="22">
        <v>0.32</v>
      </c>
      <c r="K350" s="22">
        <v>0.47</v>
      </c>
      <c r="L350" s="21">
        <v>2012</v>
      </c>
      <c r="M350" s="21">
        <v>2012</v>
      </c>
      <c r="N350" t="s">
        <v>126</v>
      </c>
      <c r="O350" s="1" t="s">
        <v>125</v>
      </c>
    </row>
    <row r="351" spans="1:15" ht="15">
      <c r="A351" s="21" t="s">
        <v>123</v>
      </c>
      <c r="B351" t="s">
        <v>111</v>
      </c>
      <c r="C351" t="s">
        <v>124</v>
      </c>
      <c r="D351" s="16">
        <v>1</v>
      </c>
      <c r="E351" s="16">
        <v>62.25</v>
      </c>
      <c r="F351" s="16">
        <v>-175.25</v>
      </c>
      <c r="G351" s="22">
        <v>0.39</v>
      </c>
      <c r="H351" t="s">
        <v>61</v>
      </c>
      <c r="I351" t="s">
        <v>61</v>
      </c>
      <c r="J351" s="22">
        <v>0.32</v>
      </c>
      <c r="K351" s="22">
        <v>0.47</v>
      </c>
      <c r="L351" s="21">
        <v>2012</v>
      </c>
      <c r="M351" s="21">
        <v>2012</v>
      </c>
      <c r="N351" t="s">
        <v>126</v>
      </c>
      <c r="O351" s="1" t="s">
        <v>125</v>
      </c>
    </row>
    <row r="352" spans="1:15" ht="15">
      <c r="A352" s="21" t="s">
        <v>123</v>
      </c>
      <c r="B352" t="s">
        <v>111</v>
      </c>
      <c r="C352" t="s">
        <v>124</v>
      </c>
      <c r="D352" s="16">
        <v>1</v>
      </c>
      <c r="E352" s="16">
        <v>62.25</v>
      </c>
      <c r="F352" s="16">
        <v>-174.75</v>
      </c>
      <c r="G352" s="22">
        <v>0.39</v>
      </c>
      <c r="H352" t="s">
        <v>61</v>
      </c>
      <c r="I352" t="s">
        <v>61</v>
      </c>
      <c r="J352" s="22">
        <v>0.32</v>
      </c>
      <c r="K352" s="22">
        <v>0.47</v>
      </c>
      <c r="L352" s="21">
        <v>2012</v>
      </c>
      <c r="M352" s="21">
        <v>2012</v>
      </c>
      <c r="N352" t="s">
        <v>126</v>
      </c>
      <c r="O352" s="1" t="s">
        <v>125</v>
      </c>
    </row>
    <row r="353" spans="1:15" ht="15">
      <c r="A353" s="21" t="s">
        <v>123</v>
      </c>
      <c r="B353" t="s">
        <v>111</v>
      </c>
      <c r="C353" t="s">
        <v>124</v>
      </c>
      <c r="D353" s="16">
        <v>1</v>
      </c>
      <c r="E353" s="16">
        <v>62.25</v>
      </c>
      <c r="F353" s="16">
        <v>-174.25</v>
      </c>
      <c r="G353" s="22">
        <v>0.39</v>
      </c>
      <c r="H353" t="s">
        <v>61</v>
      </c>
      <c r="I353" t="s">
        <v>61</v>
      </c>
      <c r="J353" s="22">
        <v>0.32</v>
      </c>
      <c r="K353" s="22">
        <v>0.47</v>
      </c>
      <c r="L353" s="21">
        <v>2012</v>
      </c>
      <c r="M353" s="21">
        <v>2012</v>
      </c>
      <c r="N353" t="s">
        <v>126</v>
      </c>
      <c r="O353" s="1" t="s">
        <v>125</v>
      </c>
    </row>
    <row r="354" spans="1:15" ht="15">
      <c r="A354" s="21" t="s">
        <v>123</v>
      </c>
      <c r="B354" t="s">
        <v>111</v>
      </c>
      <c r="C354" t="s">
        <v>124</v>
      </c>
      <c r="D354" s="16">
        <v>1</v>
      </c>
      <c r="E354" s="16">
        <v>62.25</v>
      </c>
      <c r="F354" s="16">
        <v>-173.75</v>
      </c>
      <c r="G354" s="22">
        <v>0.39</v>
      </c>
      <c r="H354" t="s">
        <v>61</v>
      </c>
      <c r="I354" t="s">
        <v>61</v>
      </c>
      <c r="J354" s="22">
        <v>0.32</v>
      </c>
      <c r="K354" s="22">
        <v>0.47</v>
      </c>
      <c r="L354" s="21">
        <v>2012</v>
      </c>
      <c r="M354" s="21">
        <v>2012</v>
      </c>
      <c r="N354" t="s">
        <v>126</v>
      </c>
      <c r="O354" s="1" t="s">
        <v>125</v>
      </c>
    </row>
    <row r="355" spans="1:15" ht="15">
      <c r="A355" s="21" t="s">
        <v>123</v>
      </c>
      <c r="B355" t="s">
        <v>111</v>
      </c>
      <c r="C355" t="s">
        <v>124</v>
      </c>
      <c r="D355" s="16">
        <v>1</v>
      </c>
      <c r="E355" s="16">
        <v>62.25</v>
      </c>
      <c r="F355" s="16">
        <v>-173.25</v>
      </c>
      <c r="G355" s="22">
        <v>0.39</v>
      </c>
      <c r="H355" t="s">
        <v>61</v>
      </c>
      <c r="I355" t="s">
        <v>61</v>
      </c>
      <c r="J355" s="22">
        <v>0.32</v>
      </c>
      <c r="K355" s="22">
        <v>0.47</v>
      </c>
      <c r="L355" s="21">
        <v>2012</v>
      </c>
      <c r="M355" s="21">
        <v>2012</v>
      </c>
      <c r="N355" t="s">
        <v>126</v>
      </c>
      <c r="O355" s="1" t="s">
        <v>125</v>
      </c>
    </row>
    <row r="356" spans="1:15" ht="15">
      <c r="A356" s="21" t="s">
        <v>123</v>
      </c>
      <c r="B356" t="s">
        <v>111</v>
      </c>
      <c r="C356" t="s">
        <v>124</v>
      </c>
      <c r="D356" s="16">
        <v>1</v>
      </c>
      <c r="E356" s="16">
        <v>62.25</v>
      </c>
      <c r="F356" s="16">
        <v>-172.75</v>
      </c>
      <c r="G356" s="22">
        <v>0.39</v>
      </c>
      <c r="H356" t="s">
        <v>61</v>
      </c>
      <c r="I356" t="s">
        <v>61</v>
      </c>
      <c r="J356" s="22">
        <v>0.32</v>
      </c>
      <c r="K356" s="22">
        <v>0.47</v>
      </c>
      <c r="L356" s="21">
        <v>2012</v>
      </c>
      <c r="M356" s="21">
        <v>2012</v>
      </c>
      <c r="N356" t="s">
        <v>126</v>
      </c>
      <c r="O356" s="1" t="s">
        <v>125</v>
      </c>
    </row>
    <row r="357" spans="1:15" ht="15">
      <c r="A357" s="21" t="s">
        <v>123</v>
      </c>
      <c r="B357" t="s">
        <v>111</v>
      </c>
      <c r="C357" t="s">
        <v>124</v>
      </c>
      <c r="D357" s="16">
        <v>1</v>
      </c>
      <c r="E357" s="16">
        <v>62.25</v>
      </c>
      <c r="F357" s="16">
        <v>-172.25</v>
      </c>
      <c r="G357" s="22">
        <v>0.39</v>
      </c>
      <c r="H357" t="s">
        <v>61</v>
      </c>
      <c r="I357" t="s">
        <v>61</v>
      </c>
      <c r="J357" s="22">
        <v>0.32</v>
      </c>
      <c r="K357" s="22">
        <v>0.47</v>
      </c>
      <c r="L357" s="21">
        <v>2012</v>
      </c>
      <c r="M357" s="21">
        <v>2012</v>
      </c>
      <c r="N357" t="s">
        <v>126</v>
      </c>
      <c r="O357" s="1" t="s">
        <v>125</v>
      </c>
    </row>
    <row r="358" spans="1:15" ht="15">
      <c r="A358" s="21" t="s">
        <v>123</v>
      </c>
      <c r="B358" t="s">
        <v>111</v>
      </c>
      <c r="C358" t="s">
        <v>124</v>
      </c>
      <c r="D358" s="16">
        <v>1</v>
      </c>
      <c r="E358" s="16">
        <v>62.25</v>
      </c>
      <c r="F358" s="16">
        <v>-171.75</v>
      </c>
      <c r="G358" s="22">
        <v>0.39</v>
      </c>
      <c r="H358" t="s">
        <v>61</v>
      </c>
      <c r="I358" t="s">
        <v>61</v>
      </c>
      <c r="J358" s="22">
        <v>0.32</v>
      </c>
      <c r="K358" s="22">
        <v>0.47</v>
      </c>
      <c r="L358" s="21">
        <v>2012</v>
      </c>
      <c r="M358" s="21">
        <v>2012</v>
      </c>
      <c r="N358" t="s">
        <v>126</v>
      </c>
      <c r="O358" s="1" t="s">
        <v>125</v>
      </c>
    </row>
    <row r="359" spans="1:15" ht="15">
      <c r="A359" s="21" t="s">
        <v>123</v>
      </c>
      <c r="B359" t="s">
        <v>111</v>
      </c>
      <c r="C359" t="s">
        <v>124</v>
      </c>
      <c r="D359" s="16">
        <v>1</v>
      </c>
      <c r="E359" s="16">
        <v>62.25</v>
      </c>
      <c r="F359" s="16">
        <v>-171.25</v>
      </c>
      <c r="G359" s="22">
        <v>0.39</v>
      </c>
      <c r="H359" t="s">
        <v>61</v>
      </c>
      <c r="I359" t="s">
        <v>61</v>
      </c>
      <c r="J359" s="22">
        <v>0.32</v>
      </c>
      <c r="K359" s="22">
        <v>0.47</v>
      </c>
      <c r="L359" s="21">
        <v>2012</v>
      </c>
      <c r="M359" s="21">
        <v>2012</v>
      </c>
      <c r="N359" t="s">
        <v>126</v>
      </c>
      <c r="O359" s="1" t="s">
        <v>125</v>
      </c>
    </row>
    <row r="360" spans="1:15" ht="15">
      <c r="A360" s="21" t="s">
        <v>123</v>
      </c>
      <c r="B360" t="s">
        <v>111</v>
      </c>
      <c r="C360" t="s">
        <v>124</v>
      </c>
      <c r="D360" s="16">
        <v>1</v>
      </c>
      <c r="E360" s="16">
        <v>62.25</v>
      </c>
      <c r="F360" s="16">
        <v>-170.75</v>
      </c>
      <c r="G360" s="22">
        <v>0.39</v>
      </c>
      <c r="H360" t="s">
        <v>61</v>
      </c>
      <c r="I360" t="s">
        <v>61</v>
      </c>
      <c r="J360" s="22">
        <v>0.32</v>
      </c>
      <c r="K360" s="22">
        <v>0.47</v>
      </c>
      <c r="L360" s="21">
        <v>2012</v>
      </c>
      <c r="M360" s="21">
        <v>2012</v>
      </c>
      <c r="N360" t="s">
        <v>126</v>
      </c>
      <c r="O360" s="1" t="s">
        <v>125</v>
      </c>
    </row>
    <row r="361" spans="1:15" ht="15">
      <c r="A361" s="21" t="s">
        <v>123</v>
      </c>
      <c r="B361" t="s">
        <v>111</v>
      </c>
      <c r="C361" t="s">
        <v>124</v>
      </c>
      <c r="D361" s="16">
        <v>1</v>
      </c>
      <c r="E361" s="16">
        <v>62.25</v>
      </c>
      <c r="F361" s="16">
        <v>-170.25</v>
      </c>
      <c r="G361" s="22">
        <v>0.39</v>
      </c>
      <c r="H361" t="s">
        <v>61</v>
      </c>
      <c r="I361" t="s">
        <v>61</v>
      </c>
      <c r="J361" s="22">
        <v>0.32</v>
      </c>
      <c r="K361" s="22">
        <v>0.47</v>
      </c>
      <c r="L361" s="21">
        <v>2012</v>
      </c>
      <c r="M361" s="21">
        <v>2012</v>
      </c>
      <c r="N361" t="s">
        <v>126</v>
      </c>
      <c r="O361" s="1" t="s">
        <v>125</v>
      </c>
    </row>
    <row r="362" spans="1:15" ht="15">
      <c r="A362" s="21" t="s">
        <v>123</v>
      </c>
      <c r="B362" t="s">
        <v>111</v>
      </c>
      <c r="C362" t="s">
        <v>124</v>
      </c>
      <c r="D362" s="16">
        <v>1</v>
      </c>
      <c r="E362" s="16">
        <v>62.25</v>
      </c>
      <c r="F362" s="16">
        <v>-169.75</v>
      </c>
      <c r="G362" s="22">
        <v>0.39</v>
      </c>
      <c r="H362" t="s">
        <v>61</v>
      </c>
      <c r="I362" t="s">
        <v>61</v>
      </c>
      <c r="J362" s="22">
        <v>0.32</v>
      </c>
      <c r="K362" s="22">
        <v>0.47</v>
      </c>
      <c r="L362" s="21">
        <v>2012</v>
      </c>
      <c r="M362" s="21">
        <v>2012</v>
      </c>
      <c r="N362" t="s">
        <v>126</v>
      </c>
      <c r="O362" s="1" t="s">
        <v>125</v>
      </c>
    </row>
    <row r="363" spans="1:15" ht="15">
      <c r="A363" s="21" t="s">
        <v>123</v>
      </c>
      <c r="B363" t="s">
        <v>111</v>
      </c>
      <c r="C363" t="s">
        <v>124</v>
      </c>
      <c r="D363" s="16">
        <v>1</v>
      </c>
      <c r="E363" s="16">
        <v>62.25</v>
      </c>
      <c r="F363" s="16">
        <v>-169.25</v>
      </c>
      <c r="G363" s="22">
        <v>0.39</v>
      </c>
      <c r="H363" t="s">
        <v>61</v>
      </c>
      <c r="I363" t="s">
        <v>61</v>
      </c>
      <c r="J363" s="22">
        <v>0.32</v>
      </c>
      <c r="K363" s="22">
        <v>0.47</v>
      </c>
      <c r="L363" s="21">
        <v>2012</v>
      </c>
      <c r="M363" s="21">
        <v>2012</v>
      </c>
      <c r="N363" t="s">
        <v>126</v>
      </c>
      <c r="O363" s="1" t="s">
        <v>125</v>
      </c>
    </row>
    <row r="364" spans="1:15" ht="15">
      <c r="A364" s="21" t="s">
        <v>123</v>
      </c>
      <c r="B364" t="s">
        <v>111</v>
      </c>
      <c r="C364" t="s">
        <v>124</v>
      </c>
      <c r="D364" s="16">
        <v>0.89</v>
      </c>
      <c r="E364" s="16">
        <v>62.25</v>
      </c>
      <c r="F364" s="16">
        <v>-168.75</v>
      </c>
      <c r="G364" s="22">
        <v>0.39</v>
      </c>
      <c r="H364" t="s">
        <v>61</v>
      </c>
      <c r="I364" t="s">
        <v>61</v>
      </c>
      <c r="J364" s="22">
        <v>0.32</v>
      </c>
      <c r="K364" s="22">
        <v>0.47</v>
      </c>
      <c r="L364" s="21">
        <v>2012</v>
      </c>
      <c r="M364" s="21">
        <v>2012</v>
      </c>
      <c r="N364" t="s">
        <v>126</v>
      </c>
      <c r="O364" s="1" t="s">
        <v>125</v>
      </c>
    </row>
    <row r="365" spans="1:15" ht="15">
      <c r="A365" s="21" t="s">
        <v>123</v>
      </c>
      <c r="B365" t="s">
        <v>111</v>
      </c>
      <c r="C365" t="s">
        <v>124</v>
      </c>
      <c r="D365" s="16">
        <v>0.75</v>
      </c>
      <c r="E365" s="16">
        <v>62.25</v>
      </c>
      <c r="F365" s="16">
        <v>-168.25</v>
      </c>
      <c r="G365" s="22">
        <v>0.39</v>
      </c>
      <c r="H365" t="s">
        <v>61</v>
      </c>
      <c r="I365" t="s">
        <v>61</v>
      </c>
      <c r="J365" s="22">
        <v>0.32</v>
      </c>
      <c r="K365" s="22">
        <v>0.47</v>
      </c>
      <c r="L365" s="21">
        <v>2012</v>
      </c>
      <c r="M365" s="21">
        <v>2012</v>
      </c>
      <c r="N365" t="s">
        <v>126</v>
      </c>
      <c r="O365" s="1" t="s">
        <v>125</v>
      </c>
    </row>
    <row r="366" spans="1:15" ht="15">
      <c r="A366" s="21" t="s">
        <v>123</v>
      </c>
      <c r="B366" t="s">
        <v>111</v>
      </c>
      <c r="C366" t="s">
        <v>124</v>
      </c>
      <c r="D366" s="16">
        <v>0.74</v>
      </c>
      <c r="E366" s="16">
        <v>62.25</v>
      </c>
      <c r="F366" s="16">
        <v>-167.75</v>
      </c>
      <c r="G366" s="22">
        <v>0.39</v>
      </c>
      <c r="H366" t="s">
        <v>61</v>
      </c>
      <c r="I366" t="s">
        <v>61</v>
      </c>
      <c r="J366" s="22">
        <v>0.32</v>
      </c>
      <c r="K366" s="22">
        <v>0.47</v>
      </c>
      <c r="L366" s="21">
        <v>2012</v>
      </c>
      <c r="M366" s="21">
        <v>2012</v>
      </c>
      <c r="N366" t="s">
        <v>126</v>
      </c>
      <c r="O366" s="1" t="s">
        <v>125</v>
      </c>
    </row>
    <row r="367" spans="1:15" ht="15">
      <c r="A367" s="21" t="s">
        <v>123</v>
      </c>
      <c r="B367" t="s">
        <v>111</v>
      </c>
      <c r="C367" t="s">
        <v>124</v>
      </c>
      <c r="D367" s="16">
        <v>0.88</v>
      </c>
      <c r="E367" s="16">
        <v>62.25</v>
      </c>
      <c r="F367" s="16">
        <v>-167.25</v>
      </c>
      <c r="G367" s="22">
        <v>0.39</v>
      </c>
      <c r="H367" t="s">
        <v>61</v>
      </c>
      <c r="I367" t="s">
        <v>61</v>
      </c>
      <c r="J367" s="22">
        <v>0.32</v>
      </c>
      <c r="K367" s="22">
        <v>0.47</v>
      </c>
      <c r="L367" s="21">
        <v>2012</v>
      </c>
      <c r="M367" s="21">
        <v>2012</v>
      </c>
      <c r="N367" t="s">
        <v>126</v>
      </c>
      <c r="O367" s="1" t="s">
        <v>125</v>
      </c>
    </row>
    <row r="368" spans="1:15" ht="15">
      <c r="A368" s="21" t="s">
        <v>123</v>
      </c>
      <c r="B368" t="s">
        <v>111</v>
      </c>
      <c r="C368" t="s">
        <v>124</v>
      </c>
      <c r="D368" s="16">
        <v>0.95</v>
      </c>
      <c r="E368" s="16">
        <v>62.25</v>
      </c>
      <c r="F368" s="16">
        <v>-166.75</v>
      </c>
      <c r="G368" s="22">
        <v>0.39</v>
      </c>
      <c r="H368" t="s">
        <v>61</v>
      </c>
      <c r="I368" t="s">
        <v>61</v>
      </c>
      <c r="J368" s="22">
        <v>0.32</v>
      </c>
      <c r="K368" s="22">
        <v>0.47</v>
      </c>
      <c r="L368" s="21">
        <v>2012</v>
      </c>
      <c r="M368" s="21">
        <v>2012</v>
      </c>
      <c r="N368" t="s">
        <v>126</v>
      </c>
      <c r="O368" s="1" t="s">
        <v>125</v>
      </c>
    </row>
    <row r="369" spans="1:15" ht="15">
      <c r="A369" s="21" t="s">
        <v>123</v>
      </c>
      <c r="B369" t="s">
        <v>111</v>
      </c>
      <c r="C369" t="s">
        <v>124</v>
      </c>
      <c r="D369" s="16">
        <v>0.87</v>
      </c>
      <c r="E369" s="16">
        <v>62.25</v>
      </c>
      <c r="F369" s="16">
        <v>-166.25</v>
      </c>
      <c r="G369" s="22">
        <v>0.39</v>
      </c>
      <c r="H369" t="s">
        <v>61</v>
      </c>
      <c r="I369" t="s">
        <v>61</v>
      </c>
      <c r="J369" s="22">
        <v>0.32</v>
      </c>
      <c r="K369" s="22">
        <v>0.47</v>
      </c>
      <c r="L369" s="21">
        <v>2012</v>
      </c>
      <c r="M369" s="21">
        <v>2012</v>
      </c>
      <c r="N369" t="s">
        <v>126</v>
      </c>
      <c r="O369" s="1" t="s">
        <v>125</v>
      </c>
    </row>
    <row r="370" spans="1:15" ht="15">
      <c r="A370" s="21" t="s">
        <v>123</v>
      </c>
      <c r="B370" t="s">
        <v>111</v>
      </c>
      <c r="C370" t="s">
        <v>124</v>
      </c>
      <c r="D370" s="16">
        <v>0.69</v>
      </c>
      <c r="E370" s="16">
        <v>56.25</v>
      </c>
      <c r="F370" s="16">
        <v>-168.75</v>
      </c>
      <c r="G370" s="22">
        <v>0.39</v>
      </c>
      <c r="H370" t="s">
        <v>61</v>
      </c>
      <c r="I370" t="s">
        <v>61</v>
      </c>
      <c r="J370" s="22">
        <v>0.32</v>
      </c>
      <c r="K370" s="22">
        <v>0.47</v>
      </c>
      <c r="L370" s="21">
        <v>2012</v>
      </c>
      <c r="M370" s="21">
        <v>2012</v>
      </c>
      <c r="N370" t="s">
        <v>126</v>
      </c>
      <c r="O370" s="1" t="s">
        <v>125</v>
      </c>
    </row>
    <row r="371" spans="1:15" ht="15">
      <c r="A371" s="21" t="s">
        <v>123</v>
      </c>
      <c r="B371" t="s">
        <v>111</v>
      </c>
      <c r="C371" t="s">
        <v>124</v>
      </c>
      <c r="D371" s="16">
        <v>0.61</v>
      </c>
      <c r="E371" s="16">
        <v>59.75</v>
      </c>
      <c r="F371" s="16">
        <v>-162.75</v>
      </c>
      <c r="G371" s="22">
        <v>0.39</v>
      </c>
      <c r="H371" t="s">
        <v>61</v>
      </c>
      <c r="I371" t="s">
        <v>61</v>
      </c>
      <c r="J371" s="22">
        <v>0.32</v>
      </c>
      <c r="K371" s="22">
        <v>0.47</v>
      </c>
      <c r="L371" s="21">
        <v>2012</v>
      </c>
      <c r="M371" s="21">
        <v>2012</v>
      </c>
      <c r="N371" t="s">
        <v>126</v>
      </c>
      <c r="O371" s="1" t="s">
        <v>125</v>
      </c>
    </row>
    <row r="372" spans="1:15" ht="15">
      <c r="A372" s="21" t="s">
        <v>123</v>
      </c>
      <c r="B372" t="s">
        <v>111</v>
      </c>
      <c r="C372" t="s">
        <v>124</v>
      </c>
      <c r="D372" s="16">
        <v>1</v>
      </c>
      <c r="E372" s="16">
        <v>62.75</v>
      </c>
      <c r="F372" s="16">
        <v>-174.25</v>
      </c>
      <c r="G372" s="22">
        <v>0.39</v>
      </c>
      <c r="H372" t="s">
        <v>61</v>
      </c>
      <c r="I372" t="s">
        <v>61</v>
      </c>
      <c r="J372" s="22">
        <v>0.32</v>
      </c>
      <c r="K372" s="22">
        <v>0.47</v>
      </c>
      <c r="L372" s="21">
        <v>2012</v>
      </c>
      <c r="M372" s="21">
        <v>2012</v>
      </c>
      <c r="N372" t="s">
        <v>126</v>
      </c>
      <c r="O372" s="1" t="s">
        <v>125</v>
      </c>
    </row>
    <row r="373" spans="1:15" ht="15">
      <c r="A373" s="21" t="s">
        <v>123</v>
      </c>
      <c r="B373" t="s">
        <v>111</v>
      </c>
      <c r="C373" t="s">
        <v>124</v>
      </c>
      <c r="D373" s="16">
        <v>1</v>
      </c>
      <c r="E373" s="16">
        <v>62.75</v>
      </c>
      <c r="F373" s="16">
        <v>-173.75</v>
      </c>
      <c r="G373" s="22">
        <v>0.39</v>
      </c>
      <c r="H373" t="s">
        <v>61</v>
      </c>
      <c r="I373" t="s">
        <v>61</v>
      </c>
      <c r="J373" s="22">
        <v>0.32</v>
      </c>
      <c r="K373" s="22">
        <v>0.47</v>
      </c>
      <c r="L373" s="21">
        <v>2012</v>
      </c>
      <c r="M373" s="21">
        <v>2012</v>
      </c>
      <c r="N373" t="s">
        <v>126</v>
      </c>
      <c r="O373" s="1" t="s">
        <v>125</v>
      </c>
    </row>
    <row r="374" spans="1:15" ht="15">
      <c r="A374" s="21" t="s">
        <v>123</v>
      </c>
      <c r="B374" t="s">
        <v>111</v>
      </c>
      <c r="C374" t="s">
        <v>124</v>
      </c>
      <c r="D374" s="16">
        <v>1</v>
      </c>
      <c r="E374" s="16">
        <v>62.75</v>
      </c>
      <c r="F374" s="16">
        <v>-173.25</v>
      </c>
      <c r="G374" s="22">
        <v>0.39</v>
      </c>
      <c r="H374" t="s">
        <v>61</v>
      </c>
      <c r="I374" t="s">
        <v>61</v>
      </c>
      <c r="J374" s="22">
        <v>0.32</v>
      </c>
      <c r="K374" s="22">
        <v>0.47</v>
      </c>
      <c r="L374" s="21">
        <v>2012</v>
      </c>
      <c r="M374" s="21">
        <v>2012</v>
      </c>
      <c r="N374" t="s">
        <v>126</v>
      </c>
      <c r="O374" s="1" t="s">
        <v>125</v>
      </c>
    </row>
    <row r="375" spans="1:15" ht="15">
      <c r="A375" s="21" t="s">
        <v>123</v>
      </c>
      <c r="B375" t="s">
        <v>111</v>
      </c>
      <c r="C375" t="s">
        <v>124</v>
      </c>
      <c r="D375" s="16">
        <v>1</v>
      </c>
      <c r="E375" s="16">
        <v>62.75</v>
      </c>
      <c r="F375" s="16">
        <v>-172.75</v>
      </c>
      <c r="G375" s="22">
        <v>0.39</v>
      </c>
      <c r="H375" t="s">
        <v>61</v>
      </c>
      <c r="I375" t="s">
        <v>61</v>
      </c>
      <c r="J375" s="22">
        <v>0.32</v>
      </c>
      <c r="K375" s="22">
        <v>0.47</v>
      </c>
      <c r="L375" s="21">
        <v>2012</v>
      </c>
      <c r="M375" s="21">
        <v>2012</v>
      </c>
      <c r="N375" t="s">
        <v>126</v>
      </c>
      <c r="O375" s="1" t="s">
        <v>125</v>
      </c>
    </row>
    <row r="376" spans="1:15" ht="15">
      <c r="A376" s="21" t="s">
        <v>123</v>
      </c>
      <c r="B376" t="s">
        <v>111</v>
      </c>
      <c r="C376" t="s">
        <v>124</v>
      </c>
      <c r="D376" s="16">
        <v>1</v>
      </c>
      <c r="E376" s="16">
        <v>62.75</v>
      </c>
      <c r="F376" s="16">
        <v>-172.25</v>
      </c>
      <c r="G376" s="22">
        <v>0.39</v>
      </c>
      <c r="H376" t="s">
        <v>61</v>
      </c>
      <c r="I376" t="s">
        <v>61</v>
      </c>
      <c r="J376" s="22">
        <v>0.32</v>
      </c>
      <c r="K376" s="22">
        <v>0.47</v>
      </c>
      <c r="L376" s="21">
        <v>2012</v>
      </c>
      <c r="M376" s="21">
        <v>2012</v>
      </c>
      <c r="N376" t="s">
        <v>126</v>
      </c>
      <c r="O376" s="1" t="s">
        <v>125</v>
      </c>
    </row>
    <row r="377" spans="1:15" ht="15">
      <c r="A377" s="21" t="s">
        <v>123</v>
      </c>
      <c r="B377" t="s">
        <v>111</v>
      </c>
      <c r="C377" t="s">
        <v>124</v>
      </c>
      <c r="D377" s="16">
        <v>1</v>
      </c>
      <c r="E377" s="16">
        <v>62.75</v>
      </c>
      <c r="F377" s="16">
        <v>-171.75</v>
      </c>
      <c r="G377" s="22">
        <v>0.39</v>
      </c>
      <c r="H377" t="s">
        <v>61</v>
      </c>
      <c r="I377" t="s">
        <v>61</v>
      </c>
      <c r="J377" s="22">
        <v>0.32</v>
      </c>
      <c r="K377" s="22">
        <v>0.47</v>
      </c>
      <c r="L377" s="21">
        <v>2012</v>
      </c>
      <c r="M377" s="21">
        <v>2012</v>
      </c>
      <c r="N377" t="s">
        <v>126</v>
      </c>
      <c r="O377" s="1" t="s">
        <v>125</v>
      </c>
    </row>
    <row r="378" spans="1:15" ht="15">
      <c r="A378" s="21" t="s">
        <v>123</v>
      </c>
      <c r="B378" t="s">
        <v>111</v>
      </c>
      <c r="C378" t="s">
        <v>124</v>
      </c>
      <c r="D378" s="16">
        <v>1</v>
      </c>
      <c r="E378" s="16">
        <v>62.75</v>
      </c>
      <c r="F378" s="16">
        <v>-171.25</v>
      </c>
      <c r="G378" s="22">
        <v>0.39</v>
      </c>
      <c r="H378" t="s">
        <v>61</v>
      </c>
      <c r="I378" t="s">
        <v>61</v>
      </c>
      <c r="J378" s="22">
        <v>0.32</v>
      </c>
      <c r="K378" s="22">
        <v>0.47</v>
      </c>
      <c r="L378" s="21">
        <v>2012</v>
      </c>
      <c r="M378" s="21">
        <v>2012</v>
      </c>
      <c r="N378" t="s">
        <v>126</v>
      </c>
      <c r="O378" s="1" t="s">
        <v>125</v>
      </c>
    </row>
    <row r="379" spans="1:15" ht="15">
      <c r="A379" s="21" t="s">
        <v>123</v>
      </c>
      <c r="B379" t="s">
        <v>111</v>
      </c>
      <c r="C379" t="s">
        <v>124</v>
      </c>
      <c r="D379" s="16">
        <v>1</v>
      </c>
      <c r="E379" s="16">
        <v>62.75</v>
      </c>
      <c r="F379" s="16">
        <v>-170.75</v>
      </c>
      <c r="G379" s="22">
        <v>0.39</v>
      </c>
      <c r="H379" t="s">
        <v>61</v>
      </c>
      <c r="I379" t="s">
        <v>61</v>
      </c>
      <c r="J379" s="22">
        <v>0.32</v>
      </c>
      <c r="K379" s="22">
        <v>0.47</v>
      </c>
      <c r="L379" s="21">
        <v>2012</v>
      </c>
      <c r="M379" s="21">
        <v>2012</v>
      </c>
      <c r="N379" t="s">
        <v>126</v>
      </c>
      <c r="O379" s="1" t="s">
        <v>125</v>
      </c>
    </row>
    <row r="380" spans="1:15" ht="15">
      <c r="A380" s="21" t="s">
        <v>123</v>
      </c>
      <c r="B380" t="s">
        <v>111</v>
      </c>
      <c r="C380" t="s">
        <v>124</v>
      </c>
      <c r="D380" s="16">
        <v>1</v>
      </c>
      <c r="E380" s="16">
        <v>62.75</v>
      </c>
      <c r="F380" s="16">
        <v>-170.25</v>
      </c>
      <c r="G380" s="22">
        <v>0.39</v>
      </c>
      <c r="H380" t="s">
        <v>61</v>
      </c>
      <c r="I380" t="s">
        <v>61</v>
      </c>
      <c r="J380" s="22">
        <v>0.32</v>
      </c>
      <c r="K380" s="22">
        <v>0.47</v>
      </c>
      <c r="L380" s="21">
        <v>2012</v>
      </c>
      <c r="M380" s="21">
        <v>2012</v>
      </c>
      <c r="N380" t="s">
        <v>126</v>
      </c>
      <c r="O380" s="1" t="s">
        <v>125</v>
      </c>
    </row>
    <row r="381" spans="1:15" ht="15">
      <c r="A381" s="21" t="s">
        <v>123</v>
      </c>
      <c r="B381" t="s">
        <v>111</v>
      </c>
      <c r="C381" t="s">
        <v>124</v>
      </c>
      <c r="D381" s="16">
        <v>1</v>
      </c>
      <c r="E381" s="16">
        <v>62.75</v>
      </c>
      <c r="F381" s="16">
        <v>-169.25</v>
      </c>
      <c r="G381" s="22">
        <v>0.39</v>
      </c>
      <c r="H381" t="s">
        <v>61</v>
      </c>
      <c r="I381" t="s">
        <v>61</v>
      </c>
      <c r="J381" s="22">
        <v>0.32</v>
      </c>
      <c r="K381" s="22">
        <v>0.47</v>
      </c>
      <c r="L381" s="21">
        <v>2012</v>
      </c>
      <c r="M381" s="21">
        <v>2012</v>
      </c>
      <c r="N381" t="s">
        <v>126</v>
      </c>
      <c r="O381" s="1" t="s">
        <v>125</v>
      </c>
    </row>
    <row r="382" spans="1:15" ht="15">
      <c r="A382" s="21" t="s">
        <v>123</v>
      </c>
      <c r="B382" t="s">
        <v>111</v>
      </c>
      <c r="C382" t="s">
        <v>124</v>
      </c>
      <c r="D382" s="16">
        <v>1</v>
      </c>
      <c r="E382" s="16">
        <v>62.75</v>
      </c>
      <c r="F382" s="16">
        <v>-168.75</v>
      </c>
      <c r="G382" s="22">
        <v>0.39</v>
      </c>
      <c r="H382" t="s">
        <v>61</v>
      </c>
      <c r="I382" t="s">
        <v>61</v>
      </c>
      <c r="J382" s="22">
        <v>0.32</v>
      </c>
      <c r="K382" s="22">
        <v>0.47</v>
      </c>
      <c r="L382" s="21">
        <v>2012</v>
      </c>
      <c r="M382" s="21">
        <v>2012</v>
      </c>
      <c r="N382" t="s">
        <v>126</v>
      </c>
      <c r="O382" s="1" t="s">
        <v>125</v>
      </c>
    </row>
    <row r="383" spans="1:15" ht="15">
      <c r="A383" s="21" t="s">
        <v>123</v>
      </c>
      <c r="B383" t="s">
        <v>111</v>
      </c>
      <c r="C383" t="s">
        <v>124</v>
      </c>
      <c r="D383" s="16">
        <v>1</v>
      </c>
      <c r="E383" s="16">
        <v>62.75</v>
      </c>
      <c r="F383" s="16">
        <v>-168.25</v>
      </c>
      <c r="G383" s="22">
        <v>0.39</v>
      </c>
      <c r="H383" t="s">
        <v>61</v>
      </c>
      <c r="I383" t="s">
        <v>61</v>
      </c>
      <c r="J383" s="22">
        <v>0.32</v>
      </c>
      <c r="K383" s="22">
        <v>0.47</v>
      </c>
      <c r="L383" s="21">
        <v>2012</v>
      </c>
      <c r="M383" s="21">
        <v>2012</v>
      </c>
      <c r="N383" t="s">
        <v>126</v>
      </c>
      <c r="O383" s="1" t="s">
        <v>125</v>
      </c>
    </row>
    <row r="384" spans="1:15" ht="15">
      <c r="A384" s="21" t="s">
        <v>123</v>
      </c>
      <c r="B384" t="s">
        <v>111</v>
      </c>
      <c r="C384" t="s">
        <v>124</v>
      </c>
      <c r="D384" s="16">
        <v>1</v>
      </c>
      <c r="E384" s="16">
        <v>62.75</v>
      </c>
      <c r="F384" s="16">
        <v>-167.75</v>
      </c>
      <c r="G384" s="22">
        <v>0.39</v>
      </c>
      <c r="H384" t="s">
        <v>61</v>
      </c>
      <c r="I384" t="s">
        <v>61</v>
      </c>
      <c r="J384" s="22">
        <v>0.32</v>
      </c>
      <c r="K384" s="22">
        <v>0.47</v>
      </c>
      <c r="L384" s="21">
        <v>2012</v>
      </c>
      <c r="M384" s="21">
        <v>2012</v>
      </c>
      <c r="N384" t="s">
        <v>126</v>
      </c>
      <c r="O384" s="1" t="s">
        <v>125</v>
      </c>
    </row>
    <row r="385" spans="1:15" ht="15">
      <c r="A385" s="21" t="s">
        <v>123</v>
      </c>
      <c r="B385" t="s">
        <v>111</v>
      </c>
      <c r="C385" t="s">
        <v>124</v>
      </c>
      <c r="D385" s="16">
        <v>0.98</v>
      </c>
      <c r="E385" s="16">
        <v>62.75</v>
      </c>
      <c r="F385" s="16">
        <v>-167.25</v>
      </c>
      <c r="G385" s="22">
        <v>0.39</v>
      </c>
      <c r="H385" t="s">
        <v>61</v>
      </c>
      <c r="I385" t="s">
        <v>61</v>
      </c>
      <c r="J385" s="22">
        <v>0.32</v>
      </c>
      <c r="K385" s="22">
        <v>0.47</v>
      </c>
      <c r="L385" s="21">
        <v>2012</v>
      </c>
      <c r="M385" s="21">
        <v>2012</v>
      </c>
      <c r="N385" t="s">
        <v>126</v>
      </c>
      <c r="O385" s="1" t="s">
        <v>125</v>
      </c>
    </row>
    <row r="386" spans="1:15" ht="15">
      <c r="A386" s="21" t="s">
        <v>123</v>
      </c>
      <c r="B386" t="s">
        <v>111</v>
      </c>
      <c r="C386" t="s">
        <v>124</v>
      </c>
      <c r="D386" s="16">
        <v>0.99</v>
      </c>
      <c r="E386" s="16">
        <v>62.75</v>
      </c>
      <c r="F386" s="16">
        <v>-166.75</v>
      </c>
      <c r="G386" s="22">
        <v>0.39</v>
      </c>
      <c r="H386" t="s">
        <v>61</v>
      </c>
      <c r="I386" t="s">
        <v>61</v>
      </c>
      <c r="J386" s="22">
        <v>0.32</v>
      </c>
      <c r="K386" s="22">
        <v>0.47</v>
      </c>
      <c r="L386" s="21">
        <v>2012</v>
      </c>
      <c r="M386" s="21">
        <v>2012</v>
      </c>
      <c r="N386" t="s">
        <v>126</v>
      </c>
      <c r="O386" s="1" t="s">
        <v>125</v>
      </c>
    </row>
    <row r="387" spans="1:15" ht="15">
      <c r="A387" s="21" t="s">
        <v>123</v>
      </c>
      <c r="B387" t="s">
        <v>111</v>
      </c>
      <c r="C387" t="s">
        <v>124</v>
      </c>
      <c r="D387" s="16">
        <v>0.92</v>
      </c>
      <c r="E387" s="16">
        <v>62.75</v>
      </c>
      <c r="F387" s="16">
        <v>-166.25</v>
      </c>
      <c r="G387" s="22">
        <v>0.39</v>
      </c>
      <c r="H387" t="s">
        <v>61</v>
      </c>
      <c r="I387" t="s">
        <v>61</v>
      </c>
      <c r="J387" s="22">
        <v>0.32</v>
      </c>
      <c r="K387" s="22">
        <v>0.47</v>
      </c>
      <c r="L387" s="21">
        <v>2012</v>
      </c>
      <c r="M387" s="21">
        <v>2012</v>
      </c>
      <c r="N387" t="s">
        <v>126</v>
      </c>
      <c r="O387" s="1" t="s">
        <v>125</v>
      </c>
    </row>
    <row r="388" spans="1:15" ht="15">
      <c r="A388" s="21" t="s">
        <v>123</v>
      </c>
      <c r="B388" t="s">
        <v>111</v>
      </c>
      <c r="C388" t="s">
        <v>124</v>
      </c>
      <c r="D388" s="16">
        <v>0.78</v>
      </c>
      <c r="E388" s="16">
        <v>62.75</v>
      </c>
      <c r="F388" s="16">
        <v>-165.75</v>
      </c>
      <c r="G388" s="22">
        <v>0.39</v>
      </c>
      <c r="H388" t="s">
        <v>61</v>
      </c>
      <c r="I388" t="s">
        <v>61</v>
      </c>
      <c r="J388" s="22">
        <v>0.32</v>
      </c>
      <c r="K388" s="22">
        <v>0.47</v>
      </c>
      <c r="L388" s="21">
        <v>2012</v>
      </c>
      <c r="M388" s="21">
        <v>2012</v>
      </c>
      <c r="N388" t="s">
        <v>126</v>
      </c>
      <c r="O388" s="1" t="s">
        <v>125</v>
      </c>
    </row>
    <row r="389" spans="1:15" ht="15">
      <c r="A389" s="21" t="s">
        <v>123</v>
      </c>
      <c r="B389" t="s">
        <v>111</v>
      </c>
      <c r="C389" t="s">
        <v>124</v>
      </c>
      <c r="D389" s="16">
        <v>1</v>
      </c>
      <c r="E389" s="16">
        <v>63.25</v>
      </c>
      <c r="F389" s="16">
        <v>-173.25</v>
      </c>
      <c r="G389" s="22">
        <v>0.39</v>
      </c>
      <c r="H389" t="s">
        <v>61</v>
      </c>
      <c r="I389" t="s">
        <v>61</v>
      </c>
      <c r="J389" s="22">
        <v>0.32</v>
      </c>
      <c r="K389" s="22">
        <v>0.47</v>
      </c>
      <c r="L389" s="21">
        <v>2012</v>
      </c>
      <c r="M389" s="21">
        <v>2012</v>
      </c>
      <c r="N389" t="s">
        <v>126</v>
      </c>
      <c r="O389" s="1" t="s">
        <v>125</v>
      </c>
    </row>
    <row r="390" spans="1:15" ht="15">
      <c r="A390" s="21" t="s">
        <v>123</v>
      </c>
      <c r="B390" t="s">
        <v>111</v>
      </c>
      <c r="C390" t="s">
        <v>124</v>
      </c>
      <c r="D390" s="16">
        <v>1</v>
      </c>
      <c r="E390" s="16">
        <v>63.25</v>
      </c>
      <c r="F390" s="16">
        <v>-172.75</v>
      </c>
      <c r="G390" s="22">
        <v>0.39</v>
      </c>
      <c r="H390" t="s">
        <v>61</v>
      </c>
      <c r="I390" t="s">
        <v>61</v>
      </c>
      <c r="J390" s="22">
        <v>0.32</v>
      </c>
      <c r="K390" s="22">
        <v>0.47</v>
      </c>
      <c r="L390" s="21">
        <v>2012</v>
      </c>
      <c r="M390" s="21">
        <v>2012</v>
      </c>
      <c r="N390" t="s">
        <v>126</v>
      </c>
      <c r="O390" s="1" t="s">
        <v>125</v>
      </c>
    </row>
    <row r="391" spans="1:15" ht="15">
      <c r="A391" s="21" t="s">
        <v>123</v>
      </c>
      <c r="B391" t="s">
        <v>111</v>
      </c>
      <c r="C391" t="s">
        <v>124</v>
      </c>
      <c r="D391" s="16">
        <v>1</v>
      </c>
      <c r="E391" s="16">
        <v>63.25</v>
      </c>
      <c r="F391" s="16">
        <v>-172.25</v>
      </c>
      <c r="G391" s="22">
        <v>0.39</v>
      </c>
      <c r="H391" t="s">
        <v>61</v>
      </c>
      <c r="I391" t="s">
        <v>61</v>
      </c>
      <c r="J391" s="22">
        <v>0.32</v>
      </c>
      <c r="K391" s="22">
        <v>0.47</v>
      </c>
      <c r="L391" s="21">
        <v>2012</v>
      </c>
      <c r="M391" s="21">
        <v>2012</v>
      </c>
      <c r="N391" t="s">
        <v>126</v>
      </c>
      <c r="O391" s="1" t="s">
        <v>125</v>
      </c>
    </row>
    <row r="392" spans="1:15" ht="15">
      <c r="A392" s="21" t="s">
        <v>123</v>
      </c>
      <c r="B392" t="s">
        <v>111</v>
      </c>
      <c r="C392" t="s">
        <v>124</v>
      </c>
      <c r="D392" s="16">
        <v>1</v>
      </c>
      <c r="E392" s="16">
        <v>63.25</v>
      </c>
      <c r="F392" s="16">
        <v>-168.25</v>
      </c>
      <c r="G392" s="22">
        <v>0.39</v>
      </c>
      <c r="H392" t="s">
        <v>61</v>
      </c>
      <c r="I392" t="s">
        <v>61</v>
      </c>
      <c r="J392" s="22">
        <v>0.32</v>
      </c>
      <c r="K392" s="22">
        <v>0.47</v>
      </c>
      <c r="L392" s="21">
        <v>2012</v>
      </c>
      <c r="M392" s="21">
        <v>2012</v>
      </c>
      <c r="N392" t="s">
        <v>126</v>
      </c>
      <c r="O392" s="1" t="s">
        <v>125</v>
      </c>
    </row>
    <row r="393" spans="1:15" ht="15">
      <c r="A393" s="21" t="s">
        <v>123</v>
      </c>
      <c r="B393" t="s">
        <v>111</v>
      </c>
      <c r="C393" t="s">
        <v>124</v>
      </c>
      <c r="D393" s="16">
        <v>1</v>
      </c>
      <c r="E393" s="16">
        <v>63.25</v>
      </c>
      <c r="F393" s="16">
        <v>-167.75</v>
      </c>
      <c r="G393" s="22">
        <v>0.39</v>
      </c>
      <c r="H393" t="s">
        <v>61</v>
      </c>
      <c r="I393" t="s">
        <v>61</v>
      </c>
      <c r="J393" s="22">
        <v>0.32</v>
      </c>
      <c r="K393" s="22">
        <v>0.47</v>
      </c>
      <c r="L393" s="21">
        <v>2012</v>
      </c>
      <c r="M393" s="21">
        <v>2012</v>
      </c>
      <c r="N393" t="s">
        <v>126</v>
      </c>
      <c r="O393" s="1" t="s">
        <v>125</v>
      </c>
    </row>
    <row r="394" spans="1:15" ht="15">
      <c r="A394" s="21" t="s">
        <v>123</v>
      </c>
      <c r="B394" t="s">
        <v>111</v>
      </c>
      <c r="C394" t="s">
        <v>124</v>
      </c>
      <c r="D394" s="16">
        <v>1</v>
      </c>
      <c r="E394" s="16">
        <v>63.25</v>
      </c>
      <c r="F394" s="16">
        <v>-167.25</v>
      </c>
      <c r="G394" s="22">
        <v>0.39</v>
      </c>
      <c r="H394" t="s">
        <v>61</v>
      </c>
      <c r="I394" t="s">
        <v>61</v>
      </c>
      <c r="J394" s="22">
        <v>0.32</v>
      </c>
      <c r="K394" s="22">
        <v>0.47</v>
      </c>
      <c r="L394" s="21">
        <v>2012</v>
      </c>
      <c r="M394" s="21">
        <v>2012</v>
      </c>
      <c r="N394" t="s">
        <v>126</v>
      </c>
      <c r="O394" s="1" t="s">
        <v>125</v>
      </c>
    </row>
    <row r="395" spans="1:15" ht="15">
      <c r="A395" s="21" t="s">
        <v>123</v>
      </c>
      <c r="B395" t="s">
        <v>111</v>
      </c>
      <c r="C395" t="s">
        <v>124</v>
      </c>
      <c r="D395" s="16">
        <v>1</v>
      </c>
      <c r="E395" s="16">
        <v>63.25</v>
      </c>
      <c r="F395" s="16">
        <v>-166.75</v>
      </c>
      <c r="G395" s="22">
        <v>0.39</v>
      </c>
      <c r="H395" t="s">
        <v>61</v>
      </c>
      <c r="I395" t="s">
        <v>61</v>
      </c>
      <c r="J395" s="22">
        <v>0.32</v>
      </c>
      <c r="K395" s="22">
        <v>0.47</v>
      </c>
      <c r="L395" s="21">
        <v>2012</v>
      </c>
      <c r="M395" s="21">
        <v>2012</v>
      </c>
      <c r="N395" t="s">
        <v>126</v>
      </c>
      <c r="O395" s="1" t="s">
        <v>125</v>
      </c>
    </row>
    <row r="396" spans="1:15" ht="15">
      <c r="A396" s="21" t="s">
        <v>123</v>
      </c>
      <c r="B396" t="s">
        <v>111</v>
      </c>
      <c r="C396" t="s">
        <v>124</v>
      </c>
      <c r="D396" s="16">
        <v>1</v>
      </c>
      <c r="E396" s="16">
        <v>63.25</v>
      </c>
      <c r="F396" s="16">
        <v>-166.25</v>
      </c>
      <c r="G396" s="22">
        <v>0.39</v>
      </c>
      <c r="H396" t="s">
        <v>61</v>
      </c>
      <c r="I396" t="s">
        <v>61</v>
      </c>
      <c r="J396" s="22">
        <v>0.32</v>
      </c>
      <c r="K396" s="22">
        <v>0.47</v>
      </c>
      <c r="L396" s="21">
        <v>2012</v>
      </c>
      <c r="M396" s="21">
        <v>2012</v>
      </c>
      <c r="N396" t="s">
        <v>126</v>
      </c>
      <c r="O396" s="1" t="s">
        <v>125</v>
      </c>
    </row>
    <row r="397" spans="1:15" ht="15">
      <c r="A397" s="21" t="s">
        <v>123</v>
      </c>
      <c r="B397" t="s">
        <v>111</v>
      </c>
      <c r="C397" t="s">
        <v>124</v>
      </c>
      <c r="D397" s="16">
        <v>0.91</v>
      </c>
      <c r="E397" s="16">
        <v>63.25</v>
      </c>
      <c r="F397" s="16">
        <v>-165.75</v>
      </c>
      <c r="G397" s="22">
        <v>0.39</v>
      </c>
      <c r="H397" t="s">
        <v>61</v>
      </c>
      <c r="I397" t="s">
        <v>61</v>
      </c>
      <c r="J397" s="22">
        <v>0.32</v>
      </c>
      <c r="K397" s="22">
        <v>0.47</v>
      </c>
      <c r="L397" s="21">
        <v>2012</v>
      </c>
      <c r="M397" s="21">
        <v>2012</v>
      </c>
      <c r="N397" t="s">
        <v>126</v>
      </c>
      <c r="O397" s="1" t="s">
        <v>125</v>
      </c>
    </row>
    <row r="398" spans="1:15" ht="15">
      <c r="A398" s="21" t="s">
        <v>123</v>
      </c>
      <c r="B398" t="s">
        <v>111</v>
      </c>
      <c r="C398" t="s">
        <v>124</v>
      </c>
      <c r="D398" s="16">
        <v>0.71</v>
      </c>
      <c r="E398" s="16">
        <v>63.25</v>
      </c>
      <c r="F398" s="16">
        <v>-165.25</v>
      </c>
      <c r="G398" s="22">
        <v>0.39</v>
      </c>
      <c r="H398" t="s">
        <v>61</v>
      </c>
      <c r="I398" t="s">
        <v>61</v>
      </c>
      <c r="J398" s="22">
        <v>0.32</v>
      </c>
      <c r="K398" s="22">
        <v>0.47</v>
      </c>
      <c r="L398" s="21">
        <v>2012</v>
      </c>
      <c r="M398" s="21">
        <v>2012</v>
      </c>
      <c r="N398" t="s">
        <v>126</v>
      </c>
      <c r="O398" s="1" t="s">
        <v>125</v>
      </c>
    </row>
    <row r="399" spans="1:15" ht="15">
      <c r="A399" s="21" t="s">
        <v>123</v>
      </c>
      <c r="B399" t="s">
        <v>111</v>
      </c>
      <c r="C399" t="s">
        <v>124</v>
      </c>
      <c r="D399" s="16">
        <v>0.63</v>
      </c>
      <c r="E399" s="16">
        <v>62.75</v>
      </c>
      <c r="F399" s="16">
        <v>-165.25</v>
      </c>
      <c r="G399" s="22">
        <v>0.39</v>
      </c>
      <c r="H399" t="s">
        <v>61</v>
      </c>
      <c r="I399" t="s">
        <v>61</v>
      </c>
      <c r="J399" s="22">
        <v>0.32</v>
      </c>
      <c r="K399" s="22">
        <v>0.47</v>
      </c>
      <c r="L399" s="21">
        <v>2012</v>
      </c>
      <c r="M399" s="21">
        <v>2012</v>
      </c>
      <c r="N399" t="s">
        <v>126</v>
      </c>
      <c r="O399" s="1" t="s">
        <v>125</v>
      </c>
    </row>
    <row r="400" spans="1:15" ht="15">
      <c r="A400" s="21" t="s">
        <v>123</v>
      </c>
      <c r="B400" t="s">
        <v>111</v>
      </c>
      <c r="C400" t="s">
        <v>124</v>
      </c>
      <c r="D400" s="16">
        <v>1</v>
      </c>
      <c r="E400" s="16">
        <v>62.75</v>
      </c>
      <c r="F400" s="16">
        <v>-169.75</v>
      </c>
      <c r="G400" s="22">
        <v>0.39</v>
      </c>
      <c r="H400" t="s">
        <v>61</v>
      </c>
      <c r="I400" t="s">
        <v>61</v>
      </c>
      <c r="J400" s="22">
        <v>0.32</v>
      </c>
      <c r="K400" s="22">
        <v>0.47</v>
      </c>
      <c r="L400" s="21">
        <v>2012</v>
      </c>
      <c r="M400" s="21">
        <v>2012</v>
      </c>
      <c r="N400" t="s">
        <v>126</v>
      </c>
      <c r="O400" s="1" t="s">
        <v>125</v>
      </c>
    </row>
    <row r="401" spans="1:15" ht="15">
      <c r="A401" s="21" t="s">
        <v>123</v>
      </c>
      <c r="B401" t="s">
        <v>111</v>
      </c>
      <c r="C401" t="s">
        <v>124</v>
      </c>
      <c r="D401" s="16">
        <v>0.9</v>
      </c>
      <c r="E401" s="16">
        <v>59.75</v>
      </c>
      <c r="F401" s="16">
        <v>-164.25</v>
      </c>
      <c r="G401" s="22">
        <v>0.39</v>
      </c>
      <c r="H401" t="s">
        <v>61</v>
      </c>
      <c r="I401" t="s">
        <v>61</v>
      </c>
      <c r="J401" s="22">
        <v>0.32</v>
      </c>
      <c r="K401" s="22">
        <v>0.47</v>
      </c>
      <c r="L401" s="21">
        <v>2012</v>
      </c>
      <c r="M401" s="21">
        <v>2012</v>
      </c>
      <c r="N401" t="s">
        <v>126</v>
      </c>
      <c r="O401" s="1" t="s">
        <v>125</v>
      </c>
    </row>
    <row r="402" spans="1:15" ht="15">
      <c r="A402" s="21" t="s">
        <v>123</v>
      </c>
      <c r="B402" t="s">
        <v>111</v>
      </c>
      <c r="C402" t="s">
        <v>124</v>
      </c>
      <c r="D402" s="16">
        <v>0</v>
      </c>
      <c r="E402" s="16">
        <v>58.25</v>
      </c>
      <c r="F402" s="16">
        <v>-176.25</v>
      </c>
      <c r="G402" s="22">
        <v>0.39</v>
      </c>
      <c r="H402" t="s">
        <v>61</v>
      </c>
      <c r="I402" t="s">
        <v>61</v>
      </c>
      <c r="J402" s="22">
        <v>0.32</v>
      </c>
      <c r="K402" s="22">
        <v>0.47</v>
      </c>
      <c r="L402" s="21">
        <v>2012</v>
      </c>
      <c r="M402" s="21">
        <v>2012</v>
      </c>
      <c r="N402" t="s">
        <v>126</v>
      </c>
      <c r="O402" s="1" t="s">
        <v>125</v>
      </c>
    </row>
    <row r="403" spans="1:15" ht="15">
      <c r="A403" s="21" t="s">
        <v>123</v>
      </c>
      <c r="B403" t="s">
        <v>111</v>
      </c>
      <c r="C403" t="s">
        <v>124</v>
      </c>
      <c r="D403" s="16">
        <v>1</v>
      </c>
      <c r="E403" s="16">
        <v>63.75</v>
      </c>
      <c r="F403" s="16">
        <v>-172.25</v>
      </c>
      <c r="G403" s="22">
        <v>0.39</v>
      </c>
      <c r="H403" t="s">
        <v>61</v>
      </c>
      <c r="I403" t="s">
        <v>61</v>
      </c>
      <c r="J403" s="22">
        <v>0.32</v>
      </c>
      <c r="K403" s="22">
        <v>0.47</v>
      </c>
      <c r="L403" s="21">
        <v>2012</v>
      </c>
      <c r="M403" s="21">
        <v>2012</v>
      </c>
      <c r="N403" t="s">
        <v>126</v>
      </c>
      <c r="O403" s="1" t="s">
        <v>125</v>
      </c>
    </row>
    <row r="404" spans="1:15" ht="15">
      <c r="A404" s="21" t="s">
        <v>123</v>
      </c>
      <c r="B404" t="s">
        <v>111</v>
      </c>
      <c r="C404" t="s">
        <v>124</v>
      </c>
      <c r="D404" s="16">
        <v>0.93</v>
      </c>
      <c r="E404" s="16">
        <v>63.75</v>
      </c>
      <c r="F404" s="16">
        <v>-169.75</v>
      </c>
      <c r="G404" s="22">
        <v>0.39</v>
      </c>
      <c r="H404" t="s">
        <v>61</v>
      </c>
      <c r="I404" t="s">
        <v>61</v>
      </c>
      <c r="J404" s="22">
        <v>0.32</v>
      </c>
      <c r="K404" s="22">
        <v>0.47</v>
      </c>
      <c r="L404" s="21">
        <v>2012</v>
      </c>
      <c r="M404" s="21">
        <v>2012</v>
      </c>
      <c r="N404" t="s">
        <v>126</v>
      </c>
      <c r="O404" s="1" t="s">
        <v>125</v>
      </c>
    </row>
    <row r="405" spans="1:15" ht="15">
      <c r="A405" s="21" t="s">
        <v>123</v>
      </c>
      <c r="B405" t="s">
        <v>111</v>
      </c>
      <c r="C405" t="s">
        <v>124</v>
      </c>
      <c r="D405" s="16">
        <v>0.94</v>
      </c>
      <c r="E405" s="16">
        <v>63.75</v>
      </c>
      <c r="F405" s="16">
        <v>-169.25</v>
      </c>
      <c r="G405" s="22">
        <v>0.39</v>
      </c>
      <c r="H405" t="s">
        <v>61</v>
      </c>
      <c r="I405" t="s">
        <v>61</v>
      </c>
      <c r="J405" s="22">
        <v>0.32</v>
      </c>
      <c r="K405" s="22">
        <v>0.47</v>
      </c>
      <c r="L405" s="21">
        <v>2012</v>
      </c>
      <c r="M405" s="21">
        <v>2012</v>
      </c>
      <c r="N405" t="s">
        <v>126</v>
      </c>
      <c r="O405" s="1" t="s">
        <v>125</v>
      </c>
    </row>
    <row r="406" spans="1:15" ht="15">
      <c r="A406" s="21" t="s">
        <v>123</v>
      </c>
      <c r="B406" t="s">
        <v>111</v>
      </c>
      <c r="C406" t="s">
        <v>124</v>
      </c>
      <c r="D406" s="16">
        <v>0.97</v>
      </c>
      <c r="E406" s="16">
        <v>63.75</v>
      </c>
      <c r="F406" s="16">
        <v>-168.75</v>
      </c>
      <c r="G406" s="22">
        <v>0.39</v>
      </c>
      <c r="H406" t="s">
        <v>61</v>
      </c>
      <c r="I406" t="s">
        <v>61</v>
      </c>
      <c r="J406" s="22">
        <v>0.32</v>
      </c>
      <c r="K406" s="22">
        <v>0.47</v>
      </c>
      <c r="L406" s="21">
        <v>2012</v>
      </c>
      <c r="M406" s="21">
        <v>2012</v>
      </c>
      <c r="N406" t="s">
        <v>126</v>
      </c>
      <c r="O406" s="1" t="s">
        <v>125</v>
      </c>
    </row>
    <row r="407" spans="1:15" ht="15">
      <c r="A407" s="21" t="s">
        <v>123</v>
      </c>
      <c r="B407" t="s">
        <v>111</v>
      </c>
      <c r="C407" t="s">
        <v>124</v>
      </c>
      <c r="D407" s="16">
        <v>1</v>
      </c>
      <c r="E407" s="16">
        <v>63.75</v>
      </c>
      <c r="F407" s="16">
        <v>-168.25</v>
      </c>
      <c r="G407" s="22">
        <v>0.39</v>
      </c>
      <c r="H407" t="s">
        <v>61</v>
      </c>
      <c r="I407" t="s">
        <v>61</v>
      </c>
      <c r="J407" s="22">
        <v>0.32</v>
      </c>
      <c r="K407" s="22">
        <v>0.47</v>
      </c>
      <c r="L407" s="21">
        <v>2012</v>
      </c>
      <c r="M407" s="21">
        <v>2012</v>
      </c>
      <c r="N407" t="s">
        <v>126</v>
      </c>
      <c r="O407" s="1" t="s">
        <v>125</v>
      </c>
    </row>
    <row r="408" spans="1:15" ht="15">
      <c r="A408" s="21" t="s">
        <v>123</v>
      </c>
      <c r="B408" t="s">
        <v>111</v>
      </c>
      <c r="C408" t="s">
        <v>124</v>
      </c>
      <c r="D408" s="16">
        <v>1</v>
      </c>
      <c r="E408" s="16">
        <v>63.75</v>
      </c>
      <c r="F408" s="16">
        <v>-167.75</v>
      </c>
      <c r="G408" s="22">
        <v>0.39</v>
      </c>
      <c r="H408" t="s">
        <v>61</v>
      </c>
      <c r="I408" t="s">
        <v>61</v>
      </c>
      <c r="J408" s="22">
        <v>0.32</v>
      </c>
      <c r="K408" s="22">
        <v>0.47</v>
      </c>
      <c r="L408" s="21">
        <v>2012</v>
      </c>
      <c r="M408" s="21">
        <v>2012</v>
      </c>
      <c r="N408" t="s">
        <v>126</v>
      </c>
      <c r="O408" s="1" t="s">
        <v>125</v>
      </c>
    </row>
    <row r="409" spans="1:15" ht="15">
      <c r="A409" s="21" t="s">
        <v>123</v>
      </c>
      <c r="B409" t="s">
        <v>111</v>
      </c>
      <c r="C409" t="s">
        <v>124</v>
      </c>
      <c r="D409" s="16">
        <v>1</v>
      </c>
      <c r="E409" s="16">
        <v>63.75</v>
      </c>
      <c r="F409" s="16">
        <v>-167.25</v>
      </c>
      <c r="G409" s="22">
        <v>0.39</v>
      </c>
      <c r="H409" t="s">
        <v>61</v>
      </c>
      <c r="I409" t="s">
        <v>61</v>
      </c>
      <c r="J409" s="22">
        <v>0.32</v>
      </c>
      <c r="K409" s="22">
        <v>0.47</v>
      </c>
      <c r="L409" s="21">
        <v>2012</v>
      </c>
      <c r="M409" s="21">
        <v>2012</v>
      </c>
      <c r="N409" t="s">
        <v>126</v>
      </c>
      <c r="O409" s="1" t="s">
        <v>125</v>
      </c>
    </row>
    <row r="410" spans="1:15" ht="15">
      <c r="A410" s="21" t="s">
        <v>123</v>
      </c>
      <c r="B410" t="s">
        <v>111</v>
      </c>
      <c r="C410" t="s">
        <v>124</v>
      </c>
      <c r="D410" s="16">
        <v>1</v>
      </c>
      <c r="E410" s="16">
        <v>63.75</v>
      </c>
      <c r="F410" s="16">
        <v>-166.75</v>
      </c>
      <c r="G410" s="22">
        <v>0.39</v>
      </c>
      <c r="H410" t="s">
        <v>61</v>
      </c>
      <c r="I410" t="s">
        <v>61</v>
      </c>
      <c r="J410" s="22">
        <v>0.32</v>
      </c>
      <c r="K410" s="22">
        <v>0.47</v>
      </c>
      <c r="L410" s="21">
        <v>2012</v>
      </c>
      <c r="M410" s="21">
        <v>2012</v>
      </c>
      <c r="N410" t="s">
        <v>126</v>
      </c>
      <c r="O410" s="1" t="s">
        <v>125</v>
      </c>
    </row>
    <row r="411" spans="1:15" ht="15">
      <c r="A411" s="21" t="s">
        <v>123</v>
      </c>
      <c r="B411" t="s">
        <v>111</v>
      </c>
      <c r="C411" t="s">
        <v>124</v>
      </c>
      <c r="D411" s="16">
        <v>1</v>
      </c>
      <c r="E411" s="16">
        <v>63.75</v>
      </c>
      <c r="F411" s="16">
        <v>-166.25</v>
      </c>
      <c r="G411" s="22">
        <v>0.39</v>
      </c>
      <c r="H411" t="s">
        <v>61</v>
      </c>
      <c r="I411" t="s">
        <v>61</v>
      </c>
      <c r="J411" s="22">
        <v>0.32</v>
      </c>
      <c r="K411" s="22">
        <v>0.47</v>
      </c>
      <c r="L411" s="21">
        <v>2012</v>
      </c>
      <c r="M411" s="21">
        <v>2012</v>
      </c>
      <c r="N411" t="s">
        <v>126</v>
      </c>
      <c r="O411" s="1" t="s">
        <v>125</v>
      </c>
    </row>
    <row r="412" spans="1:15" ht="15">
      <c r="A412" s="21" t="s">
        <v>123</v>
      </c>
      <c r="B412" t="s">
        <v>111</v>
      </c>
      <c r="C412" t="s">
        <v>124</v>
      </c>
      <c r="D412" s="16">
        <v>0.99</v>
      </c>
      <c r="E412" s="16">
        <v>63.75</v>
      </c>
      <c r="F412" s="16">
        <v>-165.75</v>
      </c>
      <c r="G412" s="22">
        <v>0.39</v>
      </c>
      <c r="H412" t="s">
        <v>61</v>
      </c>
      <c r="I412" t="s">
        <v>61</v>
      </c>
      <c r="J412" s="22">
        <v>0.32</v>
      </c>
      <c r="K412" s="22">
        <v>0.47</v>
      </c>
      <c r="L412" s="21">
        <v>2012</v>
      </c>
      <c r="M412" s="21">
        <v>2012</v>
      </c>
      <c r="N412" t="s">
        <v>126</v>
      </c>
      <c r="O412" s="1" t="s">
        <v>125</v>
      </c>
    </row>
    <row r="413" spans="1:15" ht="15">
      <c r="A413" s="21" t="s">
        <v>123</v>
      </c>
      <c r="B413" t="s">
        <v>111</v>
      </c>
      <c r="C413" t="s">
        <v>124</v>
      </c>
      <c r="D413" s="16">
        <v>0.92</v>
      </c>
      <c r="E413" s="16">
        <v>63.75</v>
      </c>
      <c r="F413" s="16">
        <v>-165.25</v>
      </c>
      <c r="G413" s="22">
        <v>0.39</v>
      </c>
      <c r="H413" t="s">
        <v>61</v>
      </c>
      <c r="I413" t="s">
        <v>61</v>
      </c>
      <c r="J413" s="22">
        <v>0.32</v>
      </c>
      <c r="K413" s="22">
        <v>0.47</v>
      </c>
      <c r="L413" s="21">
        <v>2012</v>
      </c>
      <c r="M413" s="21">
        <v>2012</v>
      </c>
      <c r="N413" t="s">
        <v>126</v>
      </c>
      <c r="O413" s="1" t="s">
        <v>125</v>
      </c>
    </row>
    <row r="414" spans="1:15" ht="15">
      <c r="A414" s="21" t="s">
        <v>123</v>
      </c>
      <c r="B414" t="s">
        <v>111</v>
      </c>
      <c r="C414" t="s">
        <v>124</v>
      </c>
      <c r="D414" s="16">
        <v>0.87</v>
      </c>
      <c r="E414" s="16">
        <v>63.75</v>
      </c>
      <c r="F414" s="16">
        <v>-164.75</v>
      </c>
      <c r="G414" s="22">
        <v>0.39</v>
      </c>
      <c r="H414" t="s">
        <v>61</v>
      </c>
      <c r="I414" t="s">
        <v>61</v>
      </c>
      <c r="J414" s="22">
        <v>0.32</v>
      </c>
      <c r="K414" s="22">
        <v>0.47</v>
      </c>
      <c r="L414" s="21">
        <v>2012</v>
      </c>
      <c r="M414" s="21">
        <v>2012</v>
      </c>
      <c r="N414" t="s">
        <v>126</v>
      </c>
      <c r="O414" s="1" t="s">
        <v>125</v>
      </c>
    </row>
    <row r="415" spans="1:15" ht="15">
      <c r="A415" s="21" t="s">
        <v>123</v>
      </c>
      <c r="B415" t="s">
        <v>111</v>
      </c>
      <c r="C415" t="s">
        <v>124</v>
      </c>
      <c r="D415" s="16">
        <v>0.84</v>
      </c>
      <c r="E415" s="16">
        <v>63.75</v>
      </c>
      <c r="F415" s="16">
        <v>-164.25</v>
      </c>
      <c r="G415" s="22">
        <v>0.39</v>
      </c>
      <c r="H415" t="s">
        <v>61</v>
      </c>
      <c r="I415" t="s">
        <v>61</v>
      </c>
      <c r="J415" s="22">
        <v>0.32</v>
      </c>
      <c r="K415" s="22">
        <v>0.47</v>
      </c>
      <c r="L415" s="21">
        <v>2012</v>
      </c>
      <c r="M415" s="21">
        <v>2012</v>
      </c>
      <c r="N415" t="s">
        <v>126</v>
      </c>
      <c r="O415" s="1" t="s">
        <v>125</v>
      </c>
    </row>
    <row r="416" spans="1:15" ht="15">
      <c r="A416" s="21" t="s">
        <v>123</v>
      </c>
      <c r="B416" t="s">
        <v>111</v>
      </c>
      <c r="C416" t="s">
        <v>124</v>
      </c>
      <c r="D416" s="16">
        <v>0.83</v>
      </c>
      <c r="E416" s="16">
        <v>63.75</v>
      </c>
      <c r="F416" s="16">
        <v>-163.75</v>
      </c>
      <c r="G416" s="22">
        <v>0.39</v>
      </c>
      <c r="H416" t="s">
        <v>61</v>
      </c>
      <c r="I416" t="s">
        <v>61</v>
      </c>
      <c r="J416" s="22">
        <v>0.32</v>
      </c>
      <c r="K416" s="22">
        <v>0.47</v>
      </c>
      <c r="L416" s="21">
        <v>2012</v>
      </c>
      <c r="M416" s="21">
        <v>2012</v>
      </c>
      <c r="N416" t="s">
        <v>126</v>
      </c>
      <c r="O416" s="1" t="s">
        <v>125</v>
      </c>
    </row>
    <row r="417" spans="1:15" ht="15">
      <c r="A417" s="21" t="s">
        <v>123</v>
      </c>
      <c r="B417" t="s">
        <v>111</v>
      </c>
      <c r="C417" t="s">
        <v>124</v>
      </c>
      <c r="D417" s="16">
        <v>0.84</v>
      </c>
      <c r="E417" s="16">
        <v>63.75</v>
      </c>
      <c r="F417" s="16">
        <v>-163.25</v>
      </c>
      <c r="G417" s="22">
        <v>0.39</v>
      </c>
      <c r="H417" t="s">
        <v>61</v>
      </c>
      <c r="I417" t="s">
        <v>61</v>
      </c>
      <c r="J417" s="22">
        <v>0.32</v>
      </c>
      <c r="K417" s="22">
        <v>0.47</v>
      </c>
      <c r="L417" s="21">
        <v>2012</v>
      </c>
      <c r="M417" s="21">
        <v>2012</v>
      </c>
      <c r="N417" t="s">
        <v>126</v>
      </c>
      <c r="O417" s="1" t="s">
        <v>125</v>
      </c>
    </row>
    <row r="418" spans="1:15" ht="15">
      <c r="A418" s="21" t="s">
        <v>123</v>
      </c>
      <c r="B418" t="s">
        <v>111</v>
      </c>
      <c r="C418" t="s">
        <v>124</v>
      </c>
      <c r="D418" s="16">
        <v>0.86</v>
      </c>
      <c r="E418" s="16">
        <v>63.75</v>
      </c>
      <c r="F418" s="16">
        <v>-161.75</v>
      </c>
      <c r="G418" s="22">
        <v>0.39</v>
      </c>
      <c r="H418" t="s">
        <v>61</v>
      </c>
      <c r="I418" t="s">
        <v>61</v>
      </c>
      <c r="J418" s="22">
        <v>0.32</v>
      </c>
      <c r="K418" s="22">
        <v>0.47</v>
      </c>
      <c r="L418" s="21">
        <v>2012</v>
      </c>
      <c r="M418" s="21">
        <v>2012</v>
      </c>
      <c r="N418" t="s">
        <v>126</v>
      </c>
      <c r="O418" s="1" t="s">
        <v>125</v>
      </c>
    </row>
    <row r="419" spans="1:15" ht="15">
      <c r="A419" s="21" t="s">
        <v>123</v>
      </c>
      <c r="B419" t="s">
        <v>111</v>
      </c>
      <c r="C419" t="s">
        <v>124</v>
      </c>
      <c r="D419" s="16">
        <v>0.74</v>
      </c>
      <c r="E419" s="16">
        <v>58.75</v>
      </c>
      <c r="F419" s="16">
        <v>-176.75</v>
      </c>
      <c r="G419" s="22">
        <v>0.39</v>
      </c>
      <c r="H419" t="s">
        <v>61</v>
      </c>
      <c r="I419" t="s">
        <v>61</v>
      </c>
      <c r="J419" s="22">
        <v>0.32</v>
      </c>
      <c r="K419" s="22">
        <v>0.47</v>
      </c>
      <c r="L419" s="21">
        <v>2012</v>
      </c>
      <c r="M419" s="21">
        <v>2012</v>
      </c>
      <c r="N419" t="s">
        <v>126</v>
      </c>
      <c r="O419" s="1" t="s">
        <v>125</v>
      </c>
    </row>
    <row r="420" spans="1:15" ht="15">
      <c r="A420" s="21" t="s">
        <v>123</v>
      </c>
      <c r="B420" t="s">
        <v>111</v>
      </c>
      <c r="C420" t="s">
        <v>124</v>
      </c>
      <c r="D420" s="16">
        <v>0.97</v>
      </c>
      <c r="E420" s="16">
        <v>58.75</v>
      </c>
      <c r="F420" s="16">
        <v>-160.25</v>
      </c>
      <c r="G420" s="22">
        <v>0.39</v>
      </c>
      <c r="H420" t="s">
        <v>61</v>
      </c>
      <c r="I420" t="s">
        <v>61</v>
      </c>
      <c r="J420" s="22">
        <v>0.32</v>
      </c>
      <c r="K420" s="22">
        <v>0.47</v>
      </c>
      <c r="L420" s="21">
        <v>2012</v>
      </c>
      <c r="M420" s="21">
        <v>2012</v>
      </c>
      <c r="N420" t="s">
        <v>126</v>
      </c>
      <c r="O420" s="1" t="s">
        <v>125</v>
      </c>
    </row>
    <row r="421" spans="1:15" ht="15">
      <c r="A421" s="21" t="s">
        <v>123</v>
      </c>
      <c r="B421" t="s">
        <v>111</v>
      </c>
      <c r="C421" t="s">
        <v>124</v>
      </c>
      <c r="D421" s="16">
        <v>1</v>
      </c>
      <c r="E421" s="16">
        <v>60.25</v>
      </c>
      <c r="F421" s="16">
        <v>-172.75</v>
      </c>
      <c r="G421" s="22">
        <v>0.39</v>
      </c>
      <c r="H421" t="s">
        <v>61</v>
      </c>
      <c r="I421" t="s">
        <v>61</v>
      </c>
      <c r="J421" s="22">
        <v>0.32</v>
      </c>
      <c r="K421" s="22">
        <v>0.47</v>
      </c>
      <c r="L421" s="21">
        <v>2012</v>
      </c>
      <c r="M421" s="21">
        <v>2012</v>
      </c>
      <c r="N421" t="s">
        <v>126</v>
      </c>
      <c r="O421" s="1" t="s">
        <v>125</v>
      </c>
    </row>
    <row r="422" spans="1:15" ht="15">
      <c r="A422" s="21" t="s">
        <v>123</v>
      </c>
      <c r="B422" t="s">
        <v>111</v>
      </c>
      <c r="C422" t="s">
        <v>124</v>
      </c>
      <c r="D422" s="16">
        <v>1</v>
      </c>
      <c r="E422" s="16">
        <v>64.25</v>
      </c>
      <c r="F422" s="16">
        <v>-171.75</v>
      </c>
      <c r="G422" s="22">
        <v>0.39</v>
      </c>
      <c r="H422" t="s">
        <v>61</v>
      </c>
      <c r="I422" t="s">
        <v>61</v>
      </c>
      <c r="J422" s="22">
        <v>0.32</v>
      </c>
      <c r="K422" s="22">
        <v>0.47</v>
      </c>
      <c r="L422" s="21">
        <v>2012</v>
      </c>
      <c r="M422" s="21">
        <v>2012</v>
      </c>
      <c r="N422" t="s">
        <v>126</v>
      </c>
      <c r="O422" s="1" t="s">
        <v>125</v>
      </c>
    </row>
    <row r="423" spans="1:15" ht="15">
      <c r="A423" s="21" t="s">
        <v>123</v>
      </c>
      <c r="B423" t="s">
        <v>111</v>
      </c>
      <c r="C423" t="s">
        <v>124</v>
      </c>
      <c r="D423" s="16">
        <v>1</v>
      </c>
      <c r="E423" s="16">
        <v>64.25</v>
      </c>
      <c r="F423" s="16">
        <v>-171.25</v>
      </c>
      <c r="G423" s="22">
        <v>0.39</v>
      </c>
      <c r="H423" t="s">
        <v>61</v>
      </c>
      <c r="I423" t="s">
        <v>61</v>
      </c>
      <c r="J423" s="22">
        <v>0.32</v>
      </c>
      <c r="K423" s="22">
        <v>0.47</v>
      </c>
      <c r="L423" s="21">
        <v>2012</v>
      </c>
      <c r="M423" s="21">
        <v>2012</v>
      </c>
      <c r="N423" t="s">
        <v>126</v>
      </c>
      <c r="O423" s="1" t="s">
        <v>125</v>
      </c>
    </row>
    <row r="424" spans="1:15" ht="15">
      <c r="A424" s="21" t="s">
        <v>123</v>
      </c>
      <c r="B424" t="s">
        <v>111</v>
      </c>
      <c r="C424" t="s">
        <v>124</v>
      </c>
      <c r="D424" s="16">
        <v>1</v>
      </c>
      <c r="E424" s="16">
        <v>64.25</v>
      </c>
      <c r="F424" s="16">
        <v>-170.75</v>
      </c>
      <c r="G424" s="22">
        <v>0.39</v>
      </c>
      <c r="H424" t="s">
        <v>61</v>
      </c>
      <c r="I424" t="s">
        <v>61</v>
      </c>
      <c r="J424" s="22">
        <v>0.32</v>
      </c>
      <c r="K424" s="22">
        <v>0.47</v>
      </c>
      <c r="L424" s="21">
        <v>2012</v>
      </c>
      <c r="M424" s="21">
        <v>2012</v>
      </c>
      <c r="N424" t="s">
        <v>126</v>
      </c>
      <c r="O424" s="1" t="s">
        <v>125</v>
      </c>
    </row>
    <row r="425" spans="1:15" ht="15">
      <c r="A425" s="21" t="s">
        <v>123</v>
      </c>
      <c r="B425" t="s">
        <v>111</v>
      </c>
      <c r="C425" t="s">
        <v>124</v>
      </c>
      <c r="D425" s="16">
        <v>0.99</v>
      </c>
      <c r="E425" s="16">
        <v>64.25</v>
      </c>
      <c r="F425" s="16">
        <v>-170.25</v>
      </c>
      <c r="G425" s="22">
        <v>0.39</v>
      </c>
      <c r="H425" t="s">
        <v>61</v>
      </c>
      <c r="I425" t="s">
        <v>61</v>
      </c>
      <c r="J425" s="22">
        <v>0.32</v>
      </c>
      <c r="K425" s="22">
        <v>0.47</v>
      </c>
      <c r="L425" s="21">
        <v>2012</v>
      </c>
      <c r="M425" s="21">
        <v>2012</v>
      </c>
      <c r="N425" t="s">
        <v>126</v>
      </c>
      <c r="O425" s="1" t="s">
        <v>125</v>
      </c>
    </row>
    <row r="426" spans="1:15" ht="15">
      <c r="A426" s="21" t="s">
        <v>123</v>
      </c>
      <c r="B426" t="s">
        <v>111</v>
      </c>
      <c r="C426" t="s">
        <v>124</v>
      </c>
      <c r="D426" s="16">
        <v>0.93</v>
      </c>
      <c r="E426" s="16">
        <v>64.25</v>
      </c>
      <c r="F426" s="16">
        <v>-169.75</v>
      </c>
      <c r="G426" s="22">
        <v>0.39</v>
      </c>
      <c r="H426" t="s">
        <v>61</v>
      </c>
      <c r="I426" t="s">
        <v>61</v>
      </c>
      <c r="J426" s="22">
        <v>0.32</v>
      </c>
      <c r="K426" s="22">
        <v>0.47</v>
      </c>
      <c r="L426" s="21">
        <v>2012</v>
      </c>
      <c r="M426" s="21">
        <v>2012</v>
      </c>
      <c r="N426" t="s">
        <v>126</v>
      </c>
      <c r="O426" s="1" t="s">
        <v>125</v>
      </c>
    </row>
    <row r="427" spans="1:15" ht="15">
      <c r="A427" s="21" t="s">
        <v>123</v>
      </c>
      <c r="B427" t="s">
        <v>111</v>
      </c>
      <c r="C427" t="s">
        <v>124</v>
      </c>
      <c r="D427" s="16">
        <v>0.91</v>
      </c>
      <c r="E427" s="16">
        <v>64.25</v>
      </c>
      <c r="F427" s="16">
        <v>-169.25</v>
      </c>
      <c r="G427" s="22">
        <v>0.39</v>
      </c>
      <c r="H427" t="s">
        <v>61</v>
      </c>
      <c r="I427" t="s">
        <v>61</v>
      </c>
      <c r="J427" s="22">
        <v>0.32</v>
      </c>
      <c r="K427" s="22">
        <v>0.47</v>
      </c>
      <c r="L427" s="21">
        <v>2012</v>
      </c>
      <c r="M427" s="21">
        <v>2012</v>
      </c>
      <c r="N427" t="s">
        <v>126</v>
      </c>
      <c r="O427" s="1" t="s">
        <v>125</v>
      </c>
    </row>
    <row r="428" spans="1:15" ht="15">
      <c r="A428" s="21" t="s">
        <v>123</v>
      </c>
      <c r="B428" t="s">
        <v>111</v>
      </c>
      <c r="C428" t="s">
        <v>124</v>
      </c>
      <c r="D428" s="16">
        <v>0.9</v>
      </c>
      <c r="E428" s="16">
        <v>64.25</v>
      </c>
      <c r="F428" s="16">
        <v>-168.75</v>
      </c>
      <c r="G428" s="22">
        <v>0.39</v>
      </c>
      <c r="H428" t="s">
        <v>61</v>
      </c>
      <c r="I428" t="s">
        <v>61</v>
      </c>
      <c r="J428" s="22">
        <v>0.32</v>
      </c>
      <c r="K428" s="22">
        <v>0.47</v>
      </c>
      <c r="L428" s="21">
        <v>2012</v>
      </c>
      <c r="M428" s="21">
        <v>2012</v>
      </c>
      <c r="N428" t="s">
        <v>126</v>
      </c>
      <c r="O428" s="1" t="s">
        <v>125</v>
      </c>
    </row>
    <row r="429" spans="1:15" ht="15">
      <c r="A429" s="21" t="s">
        <v>123</v>
      </c>
      <c r="B429" t="s">
        <v>111</v>
      </c>
      <c r="C429" t="s">
        <v>124</v>
      </c>
      <c r="D429" s="16">
        <v>0.92</v>
      </c>
      <c r="E429" s="16">
        <v>64.25</v>
      </c>
      <c r="F429" s="16">
        <v>-168.25</v>
      </c>
      <c r="G429" s="22">
        <v>0.39</v>
      </c>
      <c r="H429" t="s">
        <v>61</v>
      </c>
      <c r="I429" t="s">
        <v>61</v>
      </c>
      <c r="J429" s="22">
        <v>0.32</v>
      </c>
      <c r="K429" s="22">
        <v>0.47</v>
      </c>
      <c r="L429" s="21">
        <v>2012</v>
      </c>
      <c r="M429" s="21">
        <v>2012</v>
      </c>
      <c r="N429" t="s">
        <v>126</v>
      </c>
      <c r="O429" s="1" t="s">
        <v>125</v>
      </c>
    </row>
    <row r="430" spans="1:15" ht="15">
      <c r="A430" s="21" t="s">
        <v>123</v>
      </c>
      <c r="B430" t="s">
        <v>111</v>
      </c>
      <c r="C430" t="s">
        <v>124</v>
      </c>
      <c r="D430" s="16">
        <v>0.99</v>
      </c>
      <c r="E430" s="16">
        <v>64.25</v>
      </c>
      <c r="F430" s="16">
        <v>-167.75</v>
      </c>
      <c r="G430" s="22">
        <v>0.39</v>
      </c>
      <c r="H430" t="s">
        <v>61</v>
      </c>
      <c r="I430" t="s">
        <v>61</v>
      </c>
      <c r="J430" s="22">
        <v>0.32</v>
      </c>
      <c r="K430" s="22">
        <v>0.47</v>
      </c>
      <c r="L430" s="21">
        <v>2012</v>
      </c>
      <c r="M430" s="21">
        <v>2012</v>
      </c>
      <c r="N430" t="s">
        <v>126</v>
      </c>
      <c r="O430" s="1" t="s">
        <v>125</v>
      </c>
    </row>
    <row r="431" spans="1:15" ht="15">
      <c r="A431" s="21" t="s">
        <v>123</v>
      </c>
      <c r="B431" t="s">
        <v>111</v>
      </c>
      <c r="C431" t="s">
        <v>124</v>
      </c>
      <c r="D431" s="16">
        <v>1</v>
      </c>
      <c r="E431" s="16">
        <v>64.25</v>
      </c>
      <c r="F431" s="16">
        <v>-167.25</v>
      </c>
      <c r="G431" s="22">
        <v>0.39</v>
      </c>
      <c r="H431" t="s">
        <v>61</v>
      </c>
      <c r="I431" t="s">
        <v>61</v>
      </c>
      <c r="J431" s="22">
        <v>0.32</v>
      </c>
      <c r="K431" s="22">
        <v>0.47</v>
      </c>
      <c r="L431" s="21">
        <v>2012</v>
      </c>
      <c r="M431" s="21">
        <v>2012</v>
      </c>
      <c r="N431" t="s">
        <v>126</v>
      </c>
      <c r="O431" s="1" t="s">
        <v>125</v>
      </c>
    </row>
    <row r="432" spans="1:15" ht="15">
      <c r="A432" s="21" t="s">
        <v>123</v>
      </c>
      <c r="B432" t="s">
        <v>111</v>
      </c>
      <c r="C432" t="s">
        <v>124</v>
      </c>
      <c r="D432" s="16">
        <v>1</v>
      </c>
      <c r="E432" s="16">
        <v>64.25</v>
      </c>
      <c r="F432" s="16">
        <v>-166.75</v>
      </c>
      <c r="G432" s="22">
        <v>0.39</v>
      </c>
      <c r="H432" t="s">
        <v>61</v>
      </c>
      <c r="I432" t="s">
        <v>61</v>
      </c>
      <c r="J432" s="22">
        <v>0.32</v>
      </c>
      <c r="K432" s="22">
        <v>0.47</v>
      </c>
      <c r="L432" s="21">
        <v>2012</v>
      </c>
      <c r="M432" s="21">
        <v>2012</v>
      </c>
      <c r="N432" t="s">
        <v>126</v>
      </c>
      <c r="O432" s="1" t="s">
        <v>125</v>
      </c>
    </row>
    <row r="433" spans="1:15" ht="15">
      <c r="A433" s="21" t="s">
        <v>123</v>
      </c>
      <c r="B433" t="s">
        <v>111</v>
      </c>
      <c r="C433" t="s">
        <v>124</v>
      </c>
      <c r="D433" s="16">
        <v>1</v>
      </c>
      <c r="E433" s="16">
        <v>64.25</v>
      </c>
      <c r="F433" s="16">
        <v>-165.75</v>
      </c>
      <c r="G433" s="22">
        <v>0.39</v>
      </c>
      <c r="H433" t="s">
        <v>61</v>
      </c>
      <c r="I433" t="s">
        <v>61</v>
      </c>
      <c r="J433" s="22">
        <v>0.32</v>
      </c>
      <c r="K433" s="22">
        <v>0.47</v>
      </c>
      <c r="L433" s="21">
        <v>2012</v>
      </c>
      <c r="M433" s="21">
        <v>2012</v>
      </c>
      <c r="N433" t="s">
        <v>126</v>
      </c>
      <c r="O433" s="1" t="s">
        <v>125</v>
      </c>
    </row>
    <row r="434" spans="1:15" ht="15">
      <c r="A434" s="21" t="s">
        <v>123</v>
      </c>
      <c r="B434" t="s">
        <v>111</v>
      </c>
      <c r="C434" t="s">
        <v>124</v>
      </c>
      <c r="D434" s="16">
        <v>0.99</v>
      </c>
      <c r="E434" s="16">
        <v>64.25</v>
      </c>
      <c r="F434" s="16">
        <v>-164.25</v>
      </c>
      <c r="G434" s="22">
        <v>0.39</v>
      </c>
      <c r="H434" t="s">
        <v>61</v>
      </c>
      <c r="I434" t="s">
        <v>61</v>
      </c>
      <c r="J434" s="22">
        <v>0.32</v>
      </c>
      <c r="K434" s="22">
        <v>0.47</v>
      </c>
      <c r="L434" s="21">
        <v>2012</v>
      </c>
      <c r="M434" s="21">
        <v>2012</v>
      </c>
      <c r="N434" t="s">
        <v>126</v>
      </c>
      <c r="O434" s="1" t="s">
        <v>125</v>
      </c>
    </row>
    <row r="435" spans="1:15" ht="15">
      <c r="A435" s="21" t="s">
        <v>123</v>
      </c>
      <c r="B435" t="s">
        <v>111</v>
      </c>
      <c r="C435" t="s">
        <v>124</v>
      </c>
      <c r="D435" s="16">
        <v>0.98</v>
      </c>
      <c r="E435" s="16">
        <v>64.25</v>
      </c>
      <c r="F435" s="16">
        <v>-163.75</v>
      </c>
      <c r="G435" s="22">
        <v>0.39</v>
      </c>
      <c r="H435" t="s">
        <v>61</v>
      </c>
      <c r="I435" t="s">
        <v>61</v>
      </c>
      <c r="J435" s="22">
        <v>0.32</v>
      </c>
      <c r="K435" s="22">
        <v>0.47</v>
      </c>
      <c r="L435" s="21">
        <v>2012</v>
      </c>
      <c r="M435" s="21">
        <v>2012</v>
      </c>
      <c r="N435" t="s">
        <v>126</v>
      </c>
      <c r="O435" s="1" t="s">
        <v>125</v>
      </c>
    </row>
    <row r="436" spans="1:15" ht="15">
      <c r="A436" s="21" t="s">
        <v>123</v>
      </c>
      <c r="B436" t="s">
        <v>111</v>
      </c>
      <c r="C436" t="s">
        <v>124</v>
      </c>
      <c r="D436" s="16">
        <v>0.93</v>
      </c>
      <c r="E436" s="16">
        <v>64.25</v>
      </c>
      <c r="F436" s="16">
        <v>-162.25</v>
      </c>
      <c r="G436" s="22">
        <v>0.39</v>
      </c>
      <c r="H436" t="s">
        <v>61</v>
      </c>
      <c r="I436" t="s">
        <v>61</v>
      </c>
      <c r="J436" s="22">
        <v>0.32</v>
      </c>
      <c r="K436" s="22">
        <v>0.47</v>
      </c>
      <c r="L436" s="21">
        <v>2012</v>
      </c>
      <c r="M436" s="21">
        <v>2012</v>
      </c>
      <c r="N436" t="s">
        <v>126</v>
      </c>
      <c r="O436" s="1" t="s">
        <v>125</v>
      </c>
    </row>
    <row r="437" spans="1:15" ht="15">
      <c r="A437" s="21" t="s">
        <v>123</v>
      </c>
      <c r="B437" t="s">
        <v>111</v>
      </c>
      <c r="C437" t="s">
        <v>124</v>
      </c>
      <c r="D437" s="16">
        <v>1</v>
      </c>
      <c r="E437" s="16">
        <v>64.25</v>
      </c>
      <c r="F437" s="16">
        <v>-166.25</v>
      </c>
      <c r="G437" s="22">
        <v>0.39</v>
      </c>
      <c r="H437" t="s">
        <v>61</v>
      </c>
      <c r="I437" t="s">
        <v>61</v>
      </c>
      <c r="J437" s="22">
        <v>0.32</v>
      </c>
      <c r="K437" s="22">
        <v>0.47</v>
      </c>
      <c r="L437" s="21">
        <v>2012</v>
      </c>
      <c r="M437" s="21">
        <v>2012</v>
      </c>
      <c r="N437" t="s">
        <v>126</v>
      </c>
      <c r="O437" s="1" t="s">
        <v>125</v>
      </c>
    </row>
    <row r="438" spans="1:15" ht="15">
      <c r="A438" s="21" t="s">
        <v>123</v>
      </c>
      <c r="B438" t="s">
        <v>111</v>
      </c>
      <c r="C438" t="s">
        <v>124</v>
      </c>
      <c r="D438" s="16">
        <v>0.93</v>
      </c>
      <c r="E438" s="16">
        <v>64.25</v>
      </c>
      <c r="F438" s="16">
        <v>-161.75</v>
      </c>
      <c r="G438" s="22">
        <v>0.39</v>
      </c>
      <c r="H438" t="s">
        <v>61</v>
      </c>
      <c r="I438" t="s">
        <v>61</v>
      </c>
      <c r="J438" s="22">
        <v>0.32</v>
      </c>
      <c r="K438" s="22">
        <v>0.47</v>
      </c>
      <c r="L438" s="21">
        <v>2012</v>
      </c>
      <c r="M438" s="21">
        <v>2012</v>
      </c>
      <c r="N438" t="s">
        <v>126</v>
      </c>
      <c r="O438" s="1" t="s">
        <v>125</v>
      </c>
    </row>
    <row r="439" spans="1:15" ht="15">
      <c r="A439" s="21" t="s">
        <v>123</v>
      </c>
      <c r="B439" t="s">
        <v>111</v>
      </c>
      <c r="C439" t="s">
        <v>124</v>
      </c>
      <c r="D439" s="16">
        <v>0</v>
      </c>
      <c r="E439" s="16">
        <v>57.75</v>
      </c>
      <c r="F439" s="16">
        <v>-174.25</v>
      </c>
      <c r="G439" s="22">
        <v>0.39</v>
      </c>
      <c r="H439" t="s">
        <v>61</v>
      </c>
      <c r="I439" t="s">
        <v>61</v>
      </c>
      <c r="J439" s="22">
        <v>0.32</v>
      </c>
      <c r="K439" s="22">
        <v>0.47</v>
      </c>
      <c r="L439" s="21">
        <v>2012</v>
      </c>
      <c r="M439" s="21">
        <v>2012</v>
      </c>
      <c r="N439" t="s">
        <v>126</v>
      </c>
      <c r="O439" s="1" t="s">
        <v>125</v>
      </c>
    </row>
    <row r="440" spans="1:15" ht="15">
      <c r="A440" s="21" t="s">
        <v>123</v>
      </c>
      <c r="B440" t="s">
        <v>111</v>
      </c>
      <c r="C440" t="s">
        <v>124</v>
      </c>
      <c r="D440" s="16">
        <v>1</v>
      </c>
      <c r="E440" s="16">
        <v>62.75</v>
      </c>
      <c r="F440" s="16">
        <v>-174.75</v>
      </c>
      <c r="G440" s="22">
        <v>0.39</v>
      </c>
      <c r="H440" t="s">
        <v>61</v>
      </c>
      <c r="I440" t="s">
        <v>61</v>
      </c>
      <c r="J440" s="22">
        <v>0.32</v>
      </c>
      <c r="K440" s="22">
        <v>0.47</v>
      </c>
      <c r="L440" s="21">
        <v>2012</v>
      </c>
      <c r="M440" s="21">
        <v>2012</v>
      </c>
      <c r="N440" t="s">
        <v>126</v>
      </c>
      <c r="O440" s="1" t="s">
        <v>125</v>
      </c>
    </row>
    <row r="441" spans="1:15" ht="15">
      <c r="A441" s="21" t="s">
        <v>123</v>
      </c>
      <c r="B441" t="s">
        <v>111</v>
      </c>
      <c r="C441" t="s">
        <v>124</v>
      </c>
      <c r="D441" s="16">
        <v>0.86</v>
      </c>
      <c r="E441" s="16">
        <v>64.75</v>
      </c>
      <c r="F441" s="16">
        <v>-169.75</v>
      </c>
      <c r="G441" s="22">
        <v>0.39</v>
      </c>
      <c r="H441" t="s">
        <v>61</v>
      </c>
      <c r="I441" t="s">
        <v>61</v>
      </c>
      <c r="J441" s="22">
        <v>0.32</v>
      </c>
      <c r="K441" s="22">
        <v>0.47</v>
      </c>
      <c r="L441" s="21">
        <v>2012</v>
      </c>
      <c r="M441" s="21">
        <v>2012</v>
      </c>
      <c r="N441" t="s">
        <v>126</v>
      </c>
      <c r="O441" s="1" t="s">
        <v>125</v>
      </c>
    </row>
    <row r="442" spans="1:15" ht="15">
      <c r="A442" s="21" t="s">
        <v>123</v>
      </c>
      <c r="B442" t="s">
        <v>111</v>
      </c>
      <c r="C442" t="s">
        <v>124</v>
      </c>
      <c r="D442" s="16">
        <v>0.83</v>
      </c>
      <c r="E442" s="16">
        <v>64.75</v>
      </c>
      <c r="F442" s="16">
        <v>-169.25</v>
      </c>
      <c r="G442" s="22">
        <v>0.39</v>
      </c>
      <c r="H442" t="s">
        <v>61</v>
      </c>
      <c r="I442" t="s">
        <v>61</v>
      </c>
      <c r="J442" s="22">
        <v>0.32</v>
      </c>
      <c r="K442" s="22">
        <v>0.47</v>
      </c>
      <c r="L442" s="21">
        <v>2012</v>
      </c>
      <c r="M442" s="21">
        <v>2012</v>
      </c>
      <c r="N442" t="s">
        <v>126</v>
      </c>
      <c r="O442" s="1" t="s">
        <v>125</v>
      </c>
    </row>
    <row r="443" spans="1:15" ht="15">
      <c r="A443" s="21" t="s">
        <v>123</v>
      </c>
      <c r="B443" t="s">
        <v>111</v>
      </c>
      <c r="C443" t="s">
        <v>124</v>
      </c>
      <c r="D443" s="16">
        <v>0.83</v>
      </c>
      <c r="E443" s="16">
        <v>64.75</v>
      </c>
      <c r="F443" s="16">
        <v>-168.75</v>
      </c>
      <c r="G443" s="22">
        <v>0.39</v>
      </c>
      <c r="H443" t="s">
        <v>61</v>
      </c>
      <c r="I443" t="s">
        <v>61</v>
      </c>
      <c r="J443" s="22">
        <v>0.32</v>
      </c>
      <c r="K443" s="22">
        <v>0.47</v>
      </c>
      <c r="L443" s="21">
        <v>2012</v>
      </c>
      <c r="M443" s="21">
        <v>2012</v>
      </c>
      <c r="N443" t="s">
        <v>126</v>
      </c>
      <c r="O443" s="1" t="s">
        <v>125</v>
      </c>
    </row>
    <row r="444" spans="1:15" ht="15">
      <c r="A444" s="21" t="s">
        <v>123</v>
      </c>
      <c r="B444" t="s">
        <v>111</v>
      </c>
      <c r="C444" t="s">
        <v>124</v>
      </c>
      <c r="D444" s="16">
        <v>0.97</v>
      </c>
      <c r="E444" s="16">
        <v>64.75</v>
      </c>
      <c r="F444" s="16">
        <v>-167.75</v>
      </c>
      <c r="G444" s="22">
        <v>0.39</v>
      </c>
      <c r="H444" t="s">
        <v>61</v>
      </c>
      <c r="I444" t="s">
        <v>61</v>
      </c>
      <c r="J444" s="22">
        <v>0.32</v>
      </c>
      <c r="K444" s="22">
        <v>0.47</v>
      </c>
      <c r="L444" s="21">
        <v>2012</v>
      </c>
      <c r="M444" s="21">
        <v>2012</v>
      </c>
      <c r="N444" t="s">
        <v>126</v>
      </c>
      <c r="O444" s="1" t="s">
        <v>125</v>
      </c>
    </row>
    <row r="445" spans="1:15" ht="15">
      <c r="A445" s="21" t="s">
        <v>123</v>
      </c>
      <c r="B445" t="s">
        <v>111</v>
      </c>
      <c r="C445" t="s">
        <v>124</v>
      </c>
      <c r="D445" s="16">
        <v>1</v>
      </c>
      <c r="E445" s="16">
        <v>64.75</v>
      </c>
      <c r="F445" s="16">
        <v>-167.25</v>
      </c>
      <c r="G445" s="22">
        <v>0.39</v>
      </c>
      <c r="H445" t="s">
        <v>61</v>
      </c>
      <c r="I445" t="s">
        <v>61</v>
      </c>
      <c r="J445" s="22">
        <v>0.32</v>
      </c>
      <c r="K445" s="22">
        <v>0.47</v>
      </c>
      <c r="L445" s="21">
        <v>2012</v>
      </c>
      <c r="M445" s="21">
        <v>2012</v>
      </c>
      <c r="N445" t="s">
        <v>126</v>
      </c>
      <c r="O445" s="1" t="s">
        <v>125</v>
      </c>
    </row>
    <row r="446" spans="1:15" ht="15">
      <c r="A446" s="21" t="s">
        <v>123</v>
      </c>
      <c r="B446" t="s">
        <v>111</v>
      </c>
      <c r="C446" t="s">
        <v>124</v>
      </c>
      <c r="D446" s="16">
        <v>0.6</v>
      </c>
      <c r="E446" s="16">
        <v>63.25</v>
      </c>
      <c r="F446" s="16">
        <v>-164.75</v>
      </c>
      <c r="G446" s="22">
        <v>0.39</v>
      </c>
      <c r="H446" t="s">
        <v>61</v>
      </c>
      <c r="I446" t="s">
        <v>61</v>
      </c>
      <c r="J446" s="22">
        <v>0.32</v>
      </c>
      <c r="K446" s="22">
        <v>0.47</v>
      </c>
      <c r="L446" s="21">
        <v>2012</v>
      </c>
      <c r="M446" s="21">
        <v>2012</v>
      </c>
      <c r="N446" t="s">
        <v>126</v>
      </c>
      <c r="O446" s="1" t="s">
        <v>125</v>
      </c>
    </row>
    <row r="447" spans="1:15" ht="15">
      <c r="A447" s="21" t="s">
        <v>123</v>
      </c>
      <c r="B447" t="s">
        <v>111</v>
      </c>
      <c r="C447" t="s">
        <v>124</v>
      </c>
      <c r="D447" s="16">
        <v>1</v>
      </c>
      <c r="E447" s="16">
        <v>64.25</v>
      </c>
      <c r="F447" s="16">
        <v>-164.75</v>
      </c>
      <c r="G447" s="22">
        <v>0.39</v>
      </c>
      <c r="H447" t="s">
        <v>61</v>
      </c>
      <c r="I447" t="s">
        <v>61</v>
      </c>
      <c r="J447" s="22">
        <v>0.32</v>
      </c>
      <c r="K447" s="22">
        <v>0.47</v>
      </c>
      <c r="L447" s="21">
        <v>2012</v>
      </c>
      <c r="M447" s="21">
        <v>2012</v>
      </c>
      <c r="N447" t="s">
        <v>126</v>
      </c>
      <c r="O447" s="1" t="s">
        <v>125</v>
      </c>
    </row>
    <row r="448" spans="1:15" ht="15">
      <c r="A448" s="21" t="s">
        <v>123</v>
      </c>
      <c r="B448" t="s">
        <v>111</v>
      </c>
      <c r="C448" t="s">
        <v>124</v>
      </c>
      <c r="D448" s="16">
        <v>0.87</v>
      </c>
      <c r="E448" s="16">
        <v>64.75</v>
      </c>
      <c r="F448" s="16">
        <v>-170.25</v>
      </c>
      <c r="G448" s="22">
        <v>0.39</v>
      </c>
      <c r="H448" t="s">
        <v>61</v>
      </c>
      <c r="I448" t="s">
        <v>61</v>
      </c>
      <c r="J448" s="22">
        <v>0.32</v>
      </c>
      <c r="K448" s="22">
        <v>0.47</v>
      </c>
      <c r="L448" s="21">
        <v>2012</v>
      </c>
      <c r="M448" s="21">
        <v>2012</v>
      </c>
      <c r="N448" t="s">
        <v>126</v>
      </c>
      <c r="O448" s="1" t="s">
        <v>125</v>
      </c>
    </row>
    <row r="449" spans="1:15" ht="15">
      <c r="A449" s="21" t="s">
        <v>123</v>
      </c>
      <c r="B449" t="s">
        <v>111</v>
      </c>
      <c r="C449" t="s">
        <v>124</v>
      </c>
      <c r="D449" s="16">
        <v>0.87</v>
      </c>
      <c r="E449" s="16">
        <v>64.75</v>
      </c>
      <c r="F449" s="16">
        <v>-168.25</v>
      </c>
      <c r="G449" s="22">
        <v>0.39</v>
      </c>
      <c r="H449" t="s">
        <v>61</v>
      </c>
      <c r="I449" t="s">
        <v>61</v>
      </c>
      <c r="J449" s="22">
        <v>0.32</v>
      </c>
      <c r="K449" s="22">
        <v>0.47</v>
      </c>
      <c r="L449" s="21">
        <v>2012</v>
      </c>
      <c r="M449" s="21">
        <v>2012</v>
      </c>
      <c r="N449" t="s">
        <v>126</v>
      </c>
      <c r="O449" s="1" t="s">
        <v>125</v>
      </c>
    </row>
    <row r="450" spans="1:15" ht="15">
      <c r="A450" s="21" t="s">
        <v>123</v>
      </c>
      <c r="B450" t="s">
        <v>111</v>
      </c>
      <c r="C450" t="s">
        <v>124</v>
      </c>
      <c r="D450" s="16">
        <v>0.85</v>
      </c>
      <c r="E450" s="16">
        <v>63.75</v>
      </c>
      <c r="F450" s="16">
        <v>-161.25</v>
      </c>
      <c r="G450" s="22">
        <v>0.39</v>
      </c>
      <c r="H450" t="s">
        <v>61</v>
      </c>
      <c r="I450" t="s">
        <v>61</v>
      </c>
      <c r="J450" s="22">
        <v>0.32</v>
      </c>
      <c r="K450" s="22">
        <v>0.47</v>
      </c>
      <c r="L450" s="21">
        <v>2012</v>
      </c>
      <c r="M450" s="21">
        <v>2012</v>
      </c>
      <c r="N450" t="s">
        <v>126</v>
      </c>
      <c r="O450" s="1" t="s">
        <v>125</v>
      </c>
    </row>
    <row r="451" spans="1:15" ht="15">
      <c r="A451" s="21" t="s">
        <v>123</v>
      </c>
      <c r="B451" t="s">
        <v>111</v>
      </c>
      <c r="C451" t="s">
        <v>124</v>
      </c>
      <c r="D451" s="16">
        <v>0.81</v>
      </c>
      <c r="E451" s="16">
        <v>65.25</v>
      </c>
      <c r="F451" s="16">
        <v>-168.75</v>
      </c>
      <c r="G451" s="22">
        <v>0.39</v>
      </c>
      <c r="H451" t="s">
        <v>61</v>
      </c>
      <c r="I451" t="s">
        <v>61</v>
      </c>
      <c r="J451" s="22">
        <v>0.32</v>
      </c>
      <c r="K451" s="22">
        <v>0.47</v>
      </c>
      <c r="L451" s="21">
        <v>2012</v>
      </c>
      <c r="M451" s="21">
        <v>2012</v>
      </c>
      <c r="N451" t="s">
        <v>126</v>
      </c>
      <c r="O451" s="1" t="s">
        <v>125</v>
      </c>
    </row>
    <row r="452" spans="1:15" ht="15">
      <c r="A452" s="21" t="s">
        <v>123</v>
      </c>
      <c r="B452" t="s">
        <v>111</v>
      </c>
      <c r="C452" t="s">
        <v>124</v>
      </c>
      <c r="D452" s="16">
        <v>0.88</v>
      </c>
      <c r="E452" s="16">
        <v>65.25</v>
      </c>
      <c r="F452" s="16">
        <v>-168.25</v>
      </c>
      <c r="G452" s="22">
        <v>0.39</v>
      </c>
      <c r="H452" t="s">
        <v>61</v>
      </c>
      <c r="I452" t="s">
        <v>61</v>
      </c>
      <c r="J452" s="22">
        <v>0.32</v>
      </c>
      <c r="K452" s="22">
        <v>0.47</v>
      </c>
      <c r="L452" s="21">
        <v>2012</v>
      </c>
      <c r="M452" s="21">
        <v>2012</v>
      </c>
      <c r="N452" t="s">
        <v>126</v>
      </c>
      <c r="O452" s="1" t="s">
        <v>125</v>
      </c>
    </row>
    <row r="453" spans="1:15" ht="15">
      <c r="A453" s="21" t="s">
        <v>123</v>
      </c>
      <c r="B453" t="s">
        <v>111</v>
      </c>
      <c r="C453" t="s">
        <v>124</v>
      </c>
      <c r="D453" s="16">
        <v>0.83</v>
      </c>
      <c r="E453" s="16">
        <v>63.75</v>
      </c>
      <c r="F453" s="16">
        <v>-162.75</v>
      </c>
      <c r="G453" s="22">
        <v>0.39</v>
      </c>
      <c r="H453" t="s">
        <v>61</v>
      </c>
      <c r="I453" t="s">
        <v>61</v>
      </c>
      <c r="J453" s="22">
        <v>0.32</v>
      </c>
      <c r="K453" s="22">
        <v>0.47</v>
      </c>
      <c r="L453" s="21">
        <v>2012</v>
      </c>
      <c r="M453" s="21">
        <v>2012</v>
      </c>
      <c r="N453" t="s">
        <v>126</v>
      </c>
      <c r="O453" s="1" t="s">
        <v>125</v>
      </c>
    </row>
    <row r="454" spans="1:15" ht="15">
      <c r="A454" s="21" t="s">
        <v>123</v>
      </c>
      <c r="B454" t="s">
        <v>111</v>
      </c>
      <c r="C454" t="s">
        <v>124</v>
      </c>
      <c r="D454" s="16">
        <v>1</v>
      </c>
      <c r="E454" s="16">
        <v>59.75</v>
      </c>
      <c r="F454" s="16">
        <v>-165.75</v>
      </c>
      <c r="G454" s="22">
        <v>0.39</v>
      </c>
      <c r="H454" t="s">
        <v>61</v>
      </c>
      <c r="I454" t="s">
        <v>61</v>
      </c>
      <c r="J454" s="22">
        <v>0.32</v>
      </c>
      <c r="K454" s="22">
        <v>0.47</v>
      </c>
      <c r="L454" s="21">
        <v>2012</v>
      </c>
      <c r="M454" s="21">
        <v>2012</v>
      </c>
      <c r="N454" t="s">
        <v>126</v>
      </c>
      <c r="O454" s="1" t="s">
        <v>125</v>
      </c>
    </row>
    <row r="455" spans="1:15" ht="15">
      <c r="A455" s="21" t="s">
        <v>123</v>
      </c>
      <c r="B455" t="s">
        <v>111</v>
      </c>
      <c r="C455" t="s">
        <v>124</v>
      </c>
      <c r="D455" s="16">
        <v>0.91</v>
      </c>
      <c r="E455" s="16">
        <v>61.75</v>
      </c>
      <c r="F455" s="16">
        <v>-166.25</v>
      </c>
      <c r="G455" s="22">
        <v>0.39</v>
      </c>
      <c r="H455" t="s">
        <v>61</v>
      </c>
      <c r="I455" t="s">
        <v>61</v>
      </c>
      <c r="J455" s="22">
        <v>0.32</v>
      </c>
      <c r="K455" s="22">
        <v>0.47</v>
      </c>
      <c r="L455" s="21">
        <v>2012</v>
      </c>
      <c r="M455" s="21">
        <v>2012</v>
      </c>
      <c r="N455" t="s">
        <v>126</v>
      </c>
      <c r="O455" s="1" t="s">
        <v>125</v>
      </c>
    </row>
    <row r="456" spans="1:15" ht="15">
      <c r="A456" s="21" t="s">
        <v>123</v>
      </c>
      <c r="B456" t="s">
        <v>111</v>
      </c>
      <c r="C456" t="s">
        <v>124</v>
      </c>
      <c r="D456" s="16">
        <v>1</v>
      </c>
      <c r="E456" s="16">
        <v>64.25</v>
      </c>
      <c r="F456" s="16">
        <v>-165.25</v>
      </c>
      <c r="G456" s="22">
        <v>0.39</v>
      </c>
      <c r="H456" t="s">
        <v>61</v>
      </c>
      <c r="I456" t="s">
        <v>61</v>
      </c>
      <c r="J456" s="22">
        <v>0.32</v>
      </c>
      <c r="K456" s="22">
        <v>0.47</v>
      </c>
      <c r="L456" s="21">
        <v>2012</v>
      </c>
      <c r="M456" s="21">
        <v>2012</v>
      </c>
      <c r="N456" t="s">
        <v>126</v>
      </c>
      <c r="O456" s="1" t="s">
        <v>125</v>
      </c>
    </row>
    <row r="457" spans="1:15" ht="15">
      <c r="A457" s="21" t="s">
        <v>123</v>
      </c>
      <c r="B457" t="s">
        <v>111</v>
      </c>
      <c r="C457" t="s">
        <v>124</v>
      </c>
      <c r="D457" s="16">
        <v>1</v>
      </c>
      <c r="E457" s="16">
        <v>63.25</v>
      </c>
      <c r="F457" s="16">
        <v>-173.75</v>
      </c>
      <c r="G457" s="22">
        <v>0.39</v>
      </c>
      <c r="H457" t="s">
        <v>61</v>
      </c>
      <c r="I457" t="s">
        <v>61</v>
      </c>
      <c r="J457" s="22">
        <v>0.32</v>
      </c>
      <c r="K457" s="22">
        <v>0.47</v>
      </c>
      <c r="L457" s="21">
        <v>2012</v>
      </c>
      <c r="M457" s="21">
        <v>2012</v>
      </c>
      <c r="N457" t="s">
        <v>126</v>
      </c>
      <c r="O457" s="1" t="s">
        <v>125</v>
      </c>
    </row>
    <row r="458" spans="1:15" ht="15">
      <c r="A458" s="21" t="s">
        <v>123</v>
      </c>
      <c r="B458" t="s">
        <v>111</v>
      </c>
      <c r="C458" t="s">
        <v>124</v>
      </c>
      <c r="D458" s="16">
        <v>0.77</v>
      </c>
      <c r="E458" s="16">
        <v>65.25</v>
      </c>
      <c r="F458" s="16">
        <v>-169.25</v>
      </c>
      <c r="G458" s="22">
        <v>0.39</v>
      </c>
      <c r="H458" t="s">
        <v>61</v>
      </c>
      <c r="I458" t="s">
        <v>61</v>
      </c>
      <c r="J458" s="22">
        <v>0.32</v>
      </c>
      <c r="K458" s="22">
        <v>0.47</v>
      </c>
      <c r="L458" s="21">
        <v>2012</v>
      </c>
      <c r="M458" s="21">
        <v>2012</v>
      </c>
      <c r="N458" t="s">
        <v>126</v>
      </c>
      <c r="O458" s="1" t="s">
        <v>125</v>
      </c>
    </row>
    <row r="459" spans="1:15" ht="15">
      <c r="A459" s="21" t="s">
        <v>123</v>
      </c>
      <c r="B459" t="s">
        <v>111</v>
      </c>
      <c r="C459" t="s">
        <v>124</v>
      </c>
      <c r="D459" s="16">
        <v>0.61</v>
      </c>
      <c r="E459" s="16">
        <v>57.25</v>
      </c>
      <c r="F459" s="16">
        <v>-173.75</v>
      </c>
      <c r="G459" s="22">
        <v>0.39</v>
      </c>
      <c r="H459" t="s">
        <v>61</v>
      </c>
      <c r="I459" t="s">
        <v>61</v>
      </c>
      <c r="J459" s="22">
        <v>0.32</v>
      </c>
      <c r="K459" s="22">
        <v>0.47</v>
      </c>
      <c r="L459" s="21">
        <v>2012</v>
      </c>
      <c r="M459" s="21">
        <v>2012</v>
      </c>
      <c r="N459" t="s">
        <v>126</v>
      </c>
      <c r="O459" s="1" t="s">
        <v>125</v>
      </c>
    </row>
    <row r="460" spans="1:15" ht="15">
      <c r="A460" s="21" t="s">
        <v>123</v>
      </c>
      <c r="B460" t="s">
        <v>111</v>
      </c>
      <c r="C460" t="s">
        <v>124</v>
      </c>
      <c r="D460" s="16">
        <v>1</v>
      </c>
      <c r="E460" s="16">
        <v>64.75</v>
      </c>
      <c r="F460" s="16">
        <v>-166.75</v>
      </c>
      <c r="G460" s="22">
        <v>0.39</v>
      </c>
      <c r="H460" t="s">
        <v>61</v>
      </c>
      <c r="I460" t="s">
        <v>61</v>
      </c>
      <c r="J460" s="22">
        <v>0.32</v>
      </c>
      <c r="K460" s="22">
        <v>0.47</v>
      </c>
      <c r="L460" s="21">
        <v>2012</v>
      </c>
      <c r="M460" s="21">
        <v>2012</v>
      </c>
      <c r="N460" t="s">
        <v>126</v>
      </c>
      <c r="O460" s="1" t="s">
        <v>125</v>
      </c>
    </row>
    <row r="461" spans="1:15" ht="15">
      <c r="A461" s="21" t="s">
        <v>123</v>
      </c>
      <c r="B461" t="s">
        <v>111</v>
      </c>
      <c r="C461" t="s">
        <v>124</v>
      </c>
      <c r="D461" s="16">
        <v>1</v>
      </c>
      <c r="E461" s="16">
        <v>63.75</v>
      </c>
      <c r="F461" s="16">
        <v>-172.75</v>
      </c>
      <c r="G461" s="22">
        <v>0.39</v>
      </c>
      <c r="H461" t="s">
        <v>61</v>
      </c>
      <c r="I461" t="s">
        <v>61</v>
      </c>
      <c r="J461" s="22">
        <v>0.32</v>
      </c>
      <c r="K461" s="22">
        <v>0.47</v>
      </c>
      <c r="L461" s="21">
        <v>2012</v>
      </c>
      <c r="M461" s="21">
        <v>2012</v>
      </c>
      <c r="N461" t="s">
        <v>126</v>
      </c>
      <c r="O461" s="1" t="s">
        <v>125</v>
      </c>
    </row>
    <row r="462" spans="1:15" ht="15">
      <c r="A462" s="21" t="s">
        <v>123</v>
      </c>
      <c r="B462" t="s">
        <v>111</v>
      </c>
      <c r="C462" t="s">
        <v>124</v>
      </c>
      <c r="D462" s="16">
        <v>0.96</v>
      </c>
      <c r="E462" s="16">
        <v>64.25</v>
      </c>
      <c r="F462" s="16">
        <v>-163.25</v>
      </c>
      <c r="G462" s="22">
        <v>0.39</v>
      </c>
      <c r="H462" t="s">
        <v>61</v>
      </c>
      <c r="I462" t="s">
        <v>61</v>
      </c>
      <c r="J462" s="22">
        <v>0.32</v>
      </c>
      <c r="K462" s="22">
        <v>0.47</v>
      </c>
      <c r="L462" s="21">
        <v>2012</v>
      </c>
      <c r="M462" s="21">
        <v>2012</v>
      </c>
      <c r="N462" t="s">
        <v>126</v>
      </c>
      <c r="O462" s="1" t="s">
        <v>125</v>
      </c>
    </row>
    <row r="463" spans="1:15" ht="15">
      <c r="A463" s="21" t="s">
        <v>123</v>
      </c>
      <c r="B463" t="s">
        <v>111</v>
      </c>
      <c r="C463" t="s">
        <v>124</v>
      </c>
      <c r="D463" s="16">
        <v>0.87</v>
      </c>
      <c r="E463" s="16">
        <v>59.75</v>
      </c>
      <c r="F463" s="16">
        <v>-178.25</v>
      </c>
      <c r="G463" s="22">
        <v>0.39</v>
      </c>
      <c r="H463" t="s">
        <v>61</v>
      </c>
      <c r="I463" t="s">
        <v>61</v>
      </c>
      <c r="J463" s="22">
        <v>0.32</v>
      </c>
      <c r="K463" s="22">
        <v>0.47</v>
      </c>
      <c r="L463" s="21">
        <v>2012</v>
      </c>
      <c r="M463" s="21">
        <v>2012</v>
      </c>
      <c r="N463" t="s">
        <v>126</v>
      </c>
      <c r="O463" s="1" t="s">
        <v>125</v>
      </c>
    </row>
    <row r="464" spans="1:15" ht="15">
      <c r="A464" s="21" t="s">
        <v>123</v>
      </c>
      <c r="B464" t="s">
        <v>111</v>
      </c>
      <c r="C464" t="s">
        <v>124</v>
      </c>
      <c r="D464" s="16">
        <v>1</v>
      </c>
      <c r="E464" s="16">
        <v>59.75</v>
      </c>
      <c r="F464" s="16">
        <v>-166.75</v>
      </c>
      <c r="G464" s="22">
        <v>0.39</v>
      </c>
      <c r="H464" t="s">
        <v>61</v>
      </c>
      <c r="I464" t="s">
        <v>61</v>
      </c>
      <c r="J464" s="22">
        <v>0.32</v>
      </c>
      <c r="K464" s="22">
        <v>0.47</v>
      </c>
      <c r="L464" s="21">
        <v>2012</v>
      </c>
      <c r="M464" s="21">
        <v>2012</v>
      </c>
      <c r="N464" t="s">
        <v>126</v>
      </c>
      <c r="O464" s="1" t="s">
        <v>125</v>
      </c>
    </row>
    <row r="465" spans="1:15" ht="15">
      <c r="A465" s="21" t="s">
        <v>123</v>
      </c>
      <c r="B465" t="s">
        <v>111</v>
      </c>
      <c r="C465" t="s">
        <v>124</v>
      </c>
      <c r="D465" s="16">
        <v>0.95</v>
      </c>
      <c r="E465" s="16">
        <v>61.25</v>
      </c>
      <c r="F465" s="16">
        <v>-177.75</v>
      </c>
      <c r="G465" s="22">
        <v>0.39</v>
      </c>
      <c r="H465" t="s">
        <v>61</v>
      </c>
      <c r="I465" t="s">
        <v>61</v>
      </c>
      <c r="J465" s="22">
        <v>0.32</v>
      </c>
      <c r="K465" s="22">
        <v>0.47</v>
      </c>
      <c r="L465" s="21">
        <v>2012</v>
      </c>
      <c r="M465" s="21">
        <v>2012</v>
      </c>
      <c r="N465" t="s">
        <v>126</v>
      </c>
      <c r="O465" s="1" t="s">
        <v>125</v>
      </c>
    </row>
    <row r="466" spans="1:15" ht="15">
      <c r="A466" s="21" t="s">
        <v>123</v>
      </c>
      <c r="B466" t="s">
        <v>111</v>
      </c>
      <c r="C466" t="s">
        <v>124</v>
      </c>
      <c r="D466" s="16">
        <v>0.84</v>
      </c>
      <c r="E466" s="16">
        <v>63.75</v>
      </c>
      <c r="F466" s="16">
        <v>-162.25</v>
      </c>
      <c r="G466" s="22">
        <v>0.39</v>
      </c>
      <c r="H466" t="s">
        <v>61</v>
      </c>
      <c r="I466" t="s">
        <v>61</v>
      </c>
      <c r="J466" s="22">
        <v>0.32</v>
      </c>
      <c r="K466" s="22">
        <v>0.47</v>
      </c>
      <c r="L466" s="21">
        <v>2012</v>
      </c>
      <c r="M466" s="21">
        <v>2012</v>
      </c>
      <c r="N466" t="s">
        <v>126</v>
      </c>
      <c r="O466" s="1" t="s">
        <v>125</v>
      </c>
    </row>
    <row r="467" spans="1:15" ht="15">
      <c r="A467" s="21" t="s">
        <v>123</v>
      </c>
      <c r="B467" t="s">
        <v>111</v>
      </c>
      <c r="C467" t="s">
        <v>124</v>
      </c>
      <c r="D467" s="16">
        <v>1</v>
      </c>
      <c r="E467" s="16">
        <v>65.25</v>
      </c>
      <c r="F467" s="16">
        <v>-167.75</v>
      </c>
      <c r="G467" s="22">
        <v>0.39</v>
      </c>
      <c r="H467" t="s">
        <v>61</v>
      </c>
      <c r="I467" t="s">
        <v>61</v>
      </c>
      <c r="J467" s="22">
        <v>0.32</v>
      </c>
      <c r="K467" s="22">
        <v>0.47</v>
      </c>
      <c r="L467" s="21">
        <v>2012</v>
      </c>
      <c r="M467" s="21">
        <v>2012</v>
      </c>
      <c r="N467" t="s">
        <v>126</v>
      </c>
      <c r="O467" s="1" t="s">
        <v>125</v>
      </c>
    </row>
    <row r="468" spans="1:15" ht="15">
      <c r="A468" s="21" t="s">
        <v>123</v>
      </c>
      <c r="B468" t="s">
        <v>111</v>
      </c>
      <c r="C468" t="s">
        <v>124</v>
      </c>
      <c r="D468" s="16">
        <v>0.86</v>
      </c>
      <c r="E468" s="16">
        <v>56.75</v>
      </c>
      <c r="F468" s="16">
        <v>-172.25</v>
      </c>
      <c r="G468" s="22">
        <v>0.39</v>
      </c>
      <c r="H468" t="s">
        <v>61</v>
      </c>
      <c r="I468" t="s">
        <v>61</v>
      </c>
      <c r="J468" s="22">
        <v>0.32</v>
      </c>
      <c r="K468" s="22">
        <v>0.47</v>
      </c>
      <c r="L468" s="21">
        <v>2012</v>
      </c>
      <c r="M468" s="21">
        <v>2012</v>
      </c>
      <c r="N468" t="s">
        <v>126</v>
      </c>
      <c r="O468" s="1" t="s">
        <v>125</v>
      </c>
    </row>
    <row r="469" spans="1:15" ht="15">
      <c r="A469" s="21" t="s">
        <v>123</v>
      </c>
      <c r="B469" t="s">
        <v>111</v>
      </c>
      <c r="C469" t="s">
        <v>124</v>
      </c>
      <c r="D469" s="16">
        <v>0.59</v>
      </c>
      <c r="E469" s="16">
        <v>63.25</v>
      </c>
      <c r="F469" s="16">
        <v>-163.25</v>
      </c>
      <c r="G469" s="22">
        <v>0.39</v>
      </c>
      <c r="H469" t="s">
        <v>61</v>
      </c>
      <c r="I469" t="s">
        <v>61</v>
      </c>
      <c r="J469" s="22">
        <v>0.32</v>
      </c>
      <c r="K469" s="22">
        <v>0.47</v>
      </c>
      <c r="L469" s="21">
        <v>2012</v>
      </c>
      <c r="M469" s="21">
        <v>2012</v>
      </c>
      <c r="N469" t="s">
        <v>126</v>
      </c>
      <c r="O469" s="1" t="s">
        <v>125</v>
      </c>
    </row>
    <row r="470" spans="1:15" ht="15">
      <c r="A470" s="21" t="s">
        <v>123</v>
      </c>
      <c r="B470" t="s">
        <v>111</v>
      </c>
      <c r="C470" t="s">
        <v>124</v>
      </c>
      <c r="D470" s="16">
        <v>0.95</v>
      </c>
      <c r="E470" s="16">
        <v>64.25</v>
      </c>
      <c r="F470" s="16">
        <v>-162.75</v>
      </c>
      <c r="G470" s="22">
        <v>0.39</v>
      </c>
      <c r="H470" t="s">
        <v>61</v>
      </c>
      <c r="I470" t="s">
        <v>61</v>
      </c>
      <c r="J470" s="22">
        <v>0.32</v>
      </c>
      <c r="K470" s="22">
        <v>0.47</v>
      </c>
      <c r="L470" s="21">
        <v>2012</v>
      </c>
      <c r="M470" s="21">
        <v>2012</v>
      </c>
      <c r="N470" t="s">
        <v>126</v>
      </c>
      <c r="O470" s="1" t="s">
        <v>125</v>
      </c>
    </row>
    <row r="471" spans="1:15" ht="15">
      <c r="A471" s="21" t="s">
        <v>123</v>
      </c>
      <c r="B471" t="s">
        <v>111</v>
      </c>
      <c r="C471" t="s">
        <v>124</v>
      </c>
      <c r="D471" s="16">
        <v>0.64</v>
      </c>
      <c r="E471" s="16">
        <v>56.25</v>
      </c>
      <c r="F471" s="16">
        <v>-169.25</v>
      </c>
      <c r="G471" s="22">
        <v>0.39</v>
      </c>
      <c r="H471" t="s">
        <v>61</v>
      </c>
      <c r="I471" t="s">
        <v>61</v>
      </c>
      <c r="J471" s="22">
        <v>0.32</v>
      </c>
      <c r="K471" s="22">
        <v>0.47</v>
      </c>
      <c r="L471" s="21">
        <v>2012</v>
      </c>
      <c r="M471" s="21">
        <v>2012</v>
      </c>
      <c r="N471" t="s">
        <v>126</v>
      </c>
      <c r="O471" s="1" t="s">
        <v>125</v>
      </c>
    </row>
    <row r="472" spans="1:15" ht="15">
      <c r="A472" s="21" t="s">
        <v>123</v>
      </c>
      <c r="B472" t="s">
        <v>111</v>
      </c>
      <c r="C472" t="s">
        <v>124</v>
      </c>
      <c r="D472" s="16">
        <v>0.82</v>
      </c>
      <c r="E472" s="16">
        <v>62.25</v>
      </c>
      <c r="F472" s="16">
        <v>-165.75</v>
      </c>
      <c r="G472" s="22">
        <v>0.39</v>
      </c>
      <c r="H472" t="s">
        <v>61</v>
      </c>
      <c r="I472" t="s">
        <v>61</v>
      </c>
      <c r="J472" s="22">
        <v>0.32</v>
      </c>
      <c r="K472" s="22">
        <v>0.47</v>
      </c>
      <c r="L472" s="21">
        <v>2012</v>
      </c>
      <c r="M472" s="21">
        <v>2012</v>
      </c>
      <c r="N472" t="s">
        <v>126</v>
      </c>
      <c r="O472" s="1" t="s">
        <v>125</v>
      </c>
    </row>
    <row r="473" spans="1:15" ht="15">
      <c r="A473" s="21" t="s">
        <v>123</v>
      </c>
      <c r="B473" t="s">
        <v>111</v>
      </c>
      <c r="C473" t="s">
        <v>124</v>
      </c>
      <c r="D473" s="16">
        <v>1</v>
      </c>
      <c r="E473" s="16">
        <v>63.25</v>
      </c>
      <c r="F473" s="16">
        <v>-170.75</v>
      </c>
      <c r="G473" s="22">
        <v>0.39</v>
      </c>
      <c r="H473" t="s">
        <v>61</v>
      </c>
      <c r="I473" t="s">
        <v>61</v>
      </c>
      <c r="J473" s="22">
        <v>0.32</v>
      </c>
      <c r="K473" s="22">
        <v>0.47</v>
      </c>
      <c r="L473" s="21">
        <v>2012</v>
      </c>
      <c r="M473" s="21">
        <v>2012</v>
      </c>
      <c r="N473" t="s">
        <v>126</v>
      </c>
      <c r="O473" s="1" t="s">
        <v>125</v>
      </c>
    </row>
    <row r="474" spans="1:15" ht="15">
      <c r="A474" s="21" t="s">
        <v>123</v>
      </c>
      <c r="B474" t="s">
        <v>111</v>
      </c>
      <c r="C474" t="s">
        <v>124</v>
      </c>
      <c r="D474" s="16">
        <v>1</v>
      </c>
      <c r="E474" s="16">
        <v>55.75</v>
      </c>
      <c r="F474" s="16">
        <v>-162.25</v>
      </c>
      <c r="G474" s="22">
        <v>0.39</v>
      </c>
      <c r="H474" t="s">
        <v>61</v>
      </c>
      <c r="I474" t="s">
        <v>61</v>
      </c>
      <c r="J474" s="22">
        <v>0.32</v>
      </c>
      <c r="K474" s="22">
        <v>0.47</v>
      </c>
      <c r="L474" s="21">
        <v>2012</v>
      </c>
      <c r="M474" s="21">
        <v>2012</v>
      </c>
      <c r="N474" t="s">
        <v>126</v>
      </c>
      <c r="O474" s="1" t="s">
        <v>125</v>
      </c>
    </row>
    <row r="475" spans="1:15" ht="15">
      <c r="A475" s="21" t="s">
        <v>123</v>
      </c>
      <c r="B475" t="s">
        <v>111</v>
      </c>
      <c r="C475" t="s">
        <v>124</v>
      </c>
      <c r="D475" s="16">
        <v>0.98</v>
      </c>
      <c r="E475" s="16">
        <v>61.75</v>
      </c>
      <c r="F475" s="16">
        <v>-176.75</v>
      </c>
      <c r="G475" s="22">
        <v>0.39</v>
      </c>
      <c r="H475" t="s">
        <v>61</v>
      </c>
      <c r="I475" t="s">
        <v>61</v>
      </c>
      <c r="J475" s="22">
        <v>0.32</v>
      </c>
      <c r="K475" s="22">
        <v>0.47</v>
      </c>
      <c r="L475" s="21">
        <v>2012</v>
      </c>
      <c r="M475" s="21">
        <v>2012</v>
      </c>
      <c r="N475" t="s">
        <v>126</v>
      </c>
      <c r="O475" s="1" t="s">
        <v>125</v>
      </c>
    </row>
    <row r="476" spans="1:15" ht="15">
      <c r="A476" s="21" t="s">
        <v>123</v>
      </c>
      <c r="B476" t="s">
        <v>111</v>
      </c>
      <c r="C476" t="s">
        <v>124</v>
      </c>
      <c r="D476" s="16">
        <v>1</v>
      </c>
      <c r="E476" s="16">
        <v>63.25</v>
      </c>
      <c r="F476" s="16">
        <v>-168.75</v>
      </c>
      <c r="G476" s="22">
        <v>0.39</v>
      </c>
      <c r="H476" t="s">
        <v>61</v>
      </c>
      <c r="I476" t="s">
        <v>61</v>
      </c>
      <c r="J476" s="22">
        <v>0.32</v>
      </c>
      <c r="K476" s="22">
        <v>0.47</v>
      </c>
      <c r="L476" s="21">
        <v>2012</v>
      </c>
      <c r="M476" s="21">
        <v>2012</v>
      </c>
      <c r="N476" t="s">
        <v>126</v>
      </c>
      <c r="O476" s="1" t="s">
        <v>125</v>
      </c>
    </row>
    <row r="477" spans="1:15" ht="15">
      <c r="A477" s="21" t="s">
        <v>123</v>
      </c>
      <c r="B477" t="s">
        <v>111</v>
      </c>
      <c r="C477" t="s">
        <v>124</v>
      </c>
      <c r="D477" s="16">
        <v>1</v>
      </c>
      <c r="E477" s="16">
        <v>63.25</v>
      </c>
      <c r="F477" s="16">
        <v>-171.75</v>
      </c>
      <c r="G477" s="22">
        <v>0.39</v>
      </c>
      <c r="H477" t="s">
        <v>61</v>
      </c>
      <c r="I477" t="s">
        <v>61</v>
      </c>
      <c r="J477" s="22">
        <v>0.32</v>
      </c>
      <c r="K477" s="22">
        <v>0.47</v>
      </c>
      <c r="L477" s="21">
        <v>2012</v>
      </c>
      <c r="M477" s="21">
        <v>2012</v>
      </c>
      <c r="N477" t="s">
        <v>126</v>
      </c>
      <c r="O477" s="1" t="s">
        <v>125</v>
      </c>
    </row>
    <row r="478" spans="1:15" ht="15">
      <c r="A478" s="21" t="s">
        <v>123</v>
      </c>
      <c r="B478" t="s">
        <v>111</v>
      </c>
      <c r="C478" t="s">
        <v>124</v>
      </c>
      <c r="D478" s="16">
        <v>0.93</v>
      </c>
      <c r="E478" s="16">
        <v>60.75</v>
      </c>
      <c r="F478" s="16">
        <v>-165.25</v>
      </c>
      <c r="G478" s="22">
        <v>0.39</v>
      </c>
      <c r="H478" t="s">
        <v>61</v>
      </c>
      <c r="I478" t="s">
        <v>61</v>
      </c>
      <c r="J478" s="22">
        <v>0.32</v>
      </c>
      <c r="K478" s="22">
        <v>0.47</v>
      </c>
      <c r="L478" s="21">
        <v>2012</v>
      </c>
      <c r="M478" s="21">
        <v>2012</v>
      </c>
      <c r="N478" t="s">
        <v>126</v>
      </c>
      <c r="O478" s="1" t="s">
        <v>125</v>
      </c>
    </row>
    <row r="479" spans="1:15" ht="15">
      <c r="A479" s="21" t="s">
        <v>123</v>
      </c>
      <c r="B479" t="s">
        <v>111</v>
      </c>
      <c r="C479" t="s">
        <v>124</v>
      </c>
      <c r="D479" s="16">
        <v>0.97</v>
      </c>
      <c r="E479" s="16">
        <v>58.75</v>
      </c>
      <c r="F479" s="16">
        <v>-159.75</v>
      </c>
      <c r="G479" s="22">
        <v>0.39</v>
      </c>
      <c r="H479" t="s">
        <v>61</v>
      </c>
      <c r="I479" t="s">
        <v>61</v>
      </c>
      <c r="J479" s="22">
        <v>0.32</v>
      </c>
      <c r="K479" s="22">
        <v>0.47</v>
      </c>
      <c r="L479" s="21">
        <v>2012</v>
      </c>
      <c r="M479" s="21">
        <v>2012</v>
      </c>
      <c r="N479" t="s">
        <v>126</v>
      </c>
      <c r="O479" s="1" t="s">
        <v>125</v>
      </c>
    </row>
    <row r="480" spans="1:15" ht="15">
      <c r="A480" s="21" t="s">
        <v>123</v>
      </c>
      <c r="B480" t="s">
        <v>111</v>
      </c>
      <c r="C480" t="s">
        <v>124</v>
      </c>
      <c r="D480" s="16">
        <v>0.97</v>
      </c>
      <c r="E480" s="16">
        <v>58.75</v>
      </c>
      <c r="F480" s="16">
        <v>-160.75</v>
      </c>
      <c r="G480" s="22">
        <v>0.39</v>
      </c>
      <c r="H480" t="s">
        <v>61</v>
      </c>
      <c r="I480" t="s">
        <v>61</v>
      </c>
      <c r="J480" s="22">
        <v>0.32</v>
      </c>
      <c r="K480" s="22">
        <v>0.47</v>
      </c>
      <c r="L480" s="21">
        <v>2012</v>
      </c>
      <c r="M480" s="21">
        <v>2012</v>
      </c>
      <c r="N480" t="s">
        <v>126</v>
      </c>
      <c r="O480" s="1" t="s">
        <v>125</v>
      </c>
    </row>
    <row r="481" spans="1:15" ht="15">
      <c r="A481" s="21" t="s">
        <v>123</v>
      </c>
      <c r="B481" t="s">
        <v>111</v>
      </c>
      <c r="C481" t="s">
        <v>124</v>
      </c>
      <c r="D481" s="16">
        <v>0.97</v>
      </c>
      <c r="E481" s="16">
        <v>60.25</v>
      </c>
      <c r="F481" s="16">
        <v>-167.25</v>
      </c>
      <c r="G481" s="22">
        <v>0.39</v>
      </c>
      <c r="H481" t="s">
        <v>61</v>
      </c>
      <c r="I481" t="s">
        <v>61</v>
      </c>
      <c r="J481" s="22">
        <v>0.32</v>
      </c>
      <c r="K481" s="22">
        <v>0.47</v>
      </c>
      <c r="L481" s="21">
        <v>2012</v>
      </c>
      <c r="M481" s="21">
        <v>2012</v>
      </c>
      <c r="N481" t="s">
        <v>126</v>
      </c>
      <c r="O481" s="1" t="s">
        <v>125</v>
      </c>
    </row>
    <row r="482" spans="1:15" ht="15">
      <c r="A482" s="21" t="s">
        <v>123</v>
      </c>
      <c r="B482" t="s">
        <v>111</v>
      </c>
      <c r="C482" t="s">
        <v>124</v>
      </c>
      <c r="D482" s="16">
        <v>0.73</v>
      </c>
      <c r="E482" s="16">
        <v>65.25</v>
      </c>
      <c r="F482" s="16">
        <v>-169.75</v>
      </c>
      <c r="G482" s="22">
        <v>0.39</v>
      </c>
      <c r="H482" t="s">
        <v>61</v>
      </c>
      <c r="I482" t="s">
        <v>61</v>
      </c>
      <c r="J482" s="22">
        <v>0.32</v>
      </c>
      <c r="K482" s="22">
        <v>0.47</v>
      </c>
      <c r="L482" s="21">
        <v>2012</v>
      </c>
      <c r="M482" s="21">
        <v>2012</v>
      </c>
      <c r="N482" t="s">
        <v>126</v>
      </c>
      <c r="O482" s="1" t="s">
        <v>125</v>
      </c>
    </row>
    <row r="483" spans="1:15" ht="15">
      <c r="A483" s="21" t="s">
        <v>123</v>
      </c>
      <c r="B483" t="s">
        <v>111</v>
      </c>
      <c r="C483" t="s">
        <v>124</v>
      </c>
      <c r="D483" s="16">
        <v>0.99</v>
      </c>
      <c r="E483" s="16">
        <v>57.75</v>
      </c>
      <c r="F483" s="16">
        <v>-157.75</v>
      </c>
      <c r="G483" s="22">
        <v>0.39</v>
      </c>
      <c r="H483" t="s">
        <v>61</v>
      </c>
      <c r="I483" t="s">
        <v>61</v>
      </c>
      <c r="J483" s="22">
        <v>0.32</v>
      </c>
      <c r="K483" s="22">
        <v>0.47</v>
      </c>
      <c r="L483" s="21">
        <v>2012</v>
      </c>
      <c r="M483" s="21">
        <v>2012</v>
      </c>
      <c r="N483" t="s">
        <v>126</v>
      </c>
      <c r="O483" s="1" t="s">
        <v>125</v>
      </c>
    </row>
    <row r="484" spans="1:15" ht="15">
      <c r="A484" s="21" t="s">
        <v>123</v>
      </c>
      <c r="B484" t="s">
        <v>111</v>
      </c>
      <c r="C484" t="s">
        <v>124</v>
      </c>
      <c r="D484" s="16">
        <v>1</v>
      </c>
      <c r="E484" s="16">
        <v>63.25</v>
      </c>
      <c r="F484" s="16">
        <v>-171.25</v>
      </c>
      <c r="G484" s="22">
        <v>0.39</v>
      </c>
      <c r="H484" t="s">
        <v>61</v>
      </c>
      <c r="I484" t="s">
        <v>61</v>
      </c>
      <c r="J484" s="22">
        <v>0.32</v>
      </c>
      <c r="K484" s="22">
        <v>0.47</v>
      </c>
      <c r="L484" s="21">
        <v>2012</v>
      </c>
      <c r="M484" s="21">
        <v>2012</v>
      </c>
      <c r="N484" t="s">
        <v>126</v>
      </c>
      <c r="O484" s="1" t="s">
        <v>125</v>
      </c>
    </row>
    <row r="485" spans="1:15" ht="15">
      <c r="A485" s="21" t="s">
        <v>123</v>
      </c>
      <c r="B485" t="s">
        <v>111</v>
      </c>
      <c r="C485" t="s">
        <v>124</v>
      </c>
      <c r="D485" s="16">
        <v>0.86</v>
      </c>
      <c r="E485" s="16">
        <v>56.75</v>
      </c>
      <c r="F485" s="16">
        <v>-172.75</v>
      </c>
      <c r="G485" s="22">
        <v>0.39</v>
      </c>
      <c r="H485" t="s">
        <v>61</v>
      </c>
      <c r="I485" t="s">
        <v>61</v>
      </c>
      <c r="J485" s="22">
        <v>0.32</v>
      </c>
      <c r="K485" s="22">
        <v>0.47</v>
      </c>
      <c r="L485" s="21">
        <v>2012</v>
      </c>
      <c r="M485" s="21">
        <v>2012</v>
      </c>
      <c r="N485" t="s">
        <v>126</v>
      </c>
      <c r="O485" s="1" t="s">
        <v>125</v>
      </c>
    </row>
    <row r="486" spans="1:15" ht="15">
      <c r="A486" s="21" t="s">
        <v>123</v>
      </c>
      <c r="B486" t="s">
        <v>111</v>
      </c>
      <c r="C486" t="s">
        <v>124</v>
      </c>
      <c r="D486" s="16">
        <v>0.95</v>
      </c>
      <c r="E486" s="16">
        <v>63.75</v>
      </c>
      <c r="F486" s="16">
        <v>-171.25</v>
      </c>
      <c r="G486" s="22">
        <v>0.39</v>
      </c>
      <c r="H486" t="s">
        <v>61</v>
      </c>
      <c r="I486" t="s">
        <v>61</v>
      </c>
      <c r="J486" s="22">
        <v>0.32</v>
      </c>
      <c r="K486" s="22">
        <v>0.47</v>
      </c>
      <c r="L486" s="21">
        <v>2012</v>
      </c>
      <c r="M486" s="21">
        <v>2012</v>
      </c>
      <c r="N486" t="s">
        <v>126</v>
      </c>
      <c r="O486" s="1" t="s">
        <v>125</v>
      </c>
    </row>
    <row r="487" spans="1:15" ht="15">
      <c r="A487" s="21" t="s">
        <v>123</v>
      </c>
      <c r="B487" t="s">
        <v>111</v>
      </c>
      <c r="C487" t="s">
        <v>124</v>
      </c>
      <c r="D487" s="16">
        <v>0.71</v>
      </c>
      <c r="E487" s="16">
        <v>59.75</v>
      </c>
      <c r="F487" s="16">
        <v>-163.25</v>
      </c>
      <c r="G487" s="22">
        <v>0.39</v>
      </c>
      <c r="H487" t="s">
        <v>61</v>
      </c>
      <c r="I487" t="s">
        <v>61</v>
      </c>
      <c r="J487" s="22">
        <v>0.32</v>
      </c>
      <c r="K487" s="22">
        <v>0.47</v>
      </c>
      <c r="L487" s="21">
        <v>2012</v>
      </c>
      <c r="M487" s="21">
        <v>2012</v>
      </c>
      <c r="N487" t="s">
        <v>126</v>
      </c>
      <c r="O487" s="1" t="s">
        <v>125</v>
      </c>
    </row>
    <row r="488" spans="1:15" ht="15">
      <c r="A488" s="21" t="s">
        <v>123</v>
      </c>
      <c r="B488" t="s">
        <v>111</v>
      </c>
      <c r="C488" t="s">
        <v>124</v>
      </c>
      <c r="D488" s="16">
        <v>1</v>
      </c>
      <c r="E488" s="16">
        <v>59.75</v>
      </c>
      <c r="F488" s="16">
        <v>-166.25</v>
      </c>
      <c r="G488" s="22">
        <v>0.39</v>
      </c>
      <c r="H488" t="s">
        <v>61</v>
      </c>
      <c r="I488" t="s">
        <v>61</v>
      </c>
      <c r="J488" s="22">
        <v>0.32</v>
      </c>
      <c r="K488" s="22">
        <v>0.47</v>
      </c>
      <c r="L488" s="21">
        <v>2012</v>
      </c>
      <c r="M488" s="21">
        <v>2012</v>
      </c>
      <c r="N488" t="s">
        <v>126</v>
      </c>
      <c r="O488" s="1" t="s">
        <v>125</v>
      </c>
    </row>
    <row r="489" spans="1:15" ht="15">
      <c r="A489" s="21" t="s">
        <v>123</v>
      </c>
      <c r="B489" t="s">
        <v>111</v>
      </c>
      <c r="C489" t="s">
        <v>124</v>
      </c>
      <c r="D489" s="16">
        <v>0.88</v>
      </c>
      <c r="E489" s="16">
        <v>64.75</v>
      </c>
      <c r="F489" s="16">
        <v>-170.75</v>
      </c>
      <c r="G489" s="22">
        <v>0.39</v>
      </c>
      <c r="H489" t="s">
        <v>61</v>
      </c>
      <c r="I489" t="s">
        <v>61</v>
      </c>
      <c r="J489" s="22">
        <v>0.32</v>
      </c>
      <c r="K489" s="22">
        <v>0.47</v>
      </c>
      <c r="L489" s="21">
        <v>2012</v>
      </c>
      <c r="M489" s="21">
        <v>2012</v>
      </c>
      <c r="N489" t="s">
        <v>126</v>
      </c>
      <c r="O489" s="1" t="s">
        <v>125</v>
      </c>
    </row>
    <row r="490" spans="1:15" ht="15">
      <c r="A490" s="21" t="s">
        <v>123</v>
      </c>
      <c r="B490" t="s">
        <v>111</v>
      </c>
      <c r="C490" t="s">
        <v>124</v>
      </c>
      <c r="D490" s="16">
        <v>1</v>
      </c>
      <c r="E490" s="16">
        <v>65.25</v>
      </c>
      <c r="F490" s="16">
        <v>-167.25</v>
      </c>
      <c r="G490" s="22">
        <v>0.39</v>
      </c>
      <c r="H490" t="s">
        <v>61</v>
      </c>
      <c r="I490" t="s">
        <v>61</v>
      </c>
      <c r="J490" s="22">
        <v>0.32</v>
      </c>
      <c r="K490" s="22">
        <v>0.47</v>
      </c>
      <c r="L490" s="21">
        <v>2012</v>
      </c>
      <c r="M490" s="21">
        <v>2012</v>
      </c>
      <c r="N490" t="s">
        <v>126</v>
      </c>
      <c r="O490" s="1" t="s">
        <v>125</v>
      </c>
    </row>
    <row r="491" spans="1:15" ht="15">
      <c r="A491" s="21" t="s">
        <v>123</v>
      </c>
      <c r="B491" t="s">
        <v>111</v>
      </c>
      <c r="C491" t="s">
        <v>124</v>
      </c>
      <c r="D491" s="16">
        <v>0.94</v>
      </c>
      <c r="E491" s="16">
        <v>64.25</v>
      </c>
      <c r="F491" s="16">
        <v>-161.25</v>
      </c>
      <c r="G491" s="22">
        <v>0.39</v>
      </c>
      <c r="H491" t="s">
        <v>61</v>
      </c>
      <c r="I491" t="s">
        <v>61</v>
      </c>
      <c r="J491" s="22">
        <v>0.32</v>
      </c>
      <c r="K491" s="22">
        <v>0.47</v>
      </c>
      <c r="L491" s="21">
        <v>2012</v>
      </c>
      <c r="M491" s="21">
        <v>2012</v>
      </c>
      <c r="N491" t="s">
        <v>126</v>
      </c>
      <c r="O491" s="1" t="s">
        <v>125</v>
      </c>
    </row>
    <row r="492" spans="1:15" ht="15">
      <c r="A492" s="21" t="s">
        <v>123</v>
      </c>
      <c r="B492" t="s">
        <v>111</v>
      </c>
      <c r="C492" t="s">
        <v>124</v>
      </c>
      <c r="D492" s="16">
        <v>1</v>
      </c>
      <c r="E492" s="16">
        <v>62.25</v>
      </c>
      <c r="F492" s="16">
        <v>-176.25</v>
      </c>
      <c r="G492" s="22">
        <v>0.39</v>
      </c>
      <c r="H492" t="s">
        <v>61</v>
      </c>
      <c r="I492" t="s">
        <v>61</v>
      </c>
      <c r="J492" s="22">
        <v>0.32</v>
      </c>
      <c r="K492" s="22">
        <v>0.47</v>
      </c>
      <c r="L492" s="21">
        <v>2012</v>
      </c>
      <c r="M492" s="21">
        <v>2012</v>
      </c>
      <c r="N492" t="s">
        <v>126</v>
      </c>
      <c r="O492" s="1" t="s">
        <v>125</v>
      </c>
    </row>
    <row r="493" spans="1:15" ht="15">
      <c r="A493" s="21" t="s">
        <v>123</v>
      </c>
      <c r="B493" t="s">
        <v>111</v>
      </c>
      <c r="C493" t="s">
        <v>124</v>
      </c>
      <c r="D493" s="16">
        <v>0.96</v>
      </c>
      <c r="E493" s="16">
        <v>63.75</v>
      </c>
      <c r="F493" s="16">
        <v>-170.75</v>
      </c>
      <c r="G493" s="22">
        <v>0.39</v>
      </c>
      <c r="H493" t="s">
        <v>61</v>
      </c>
      <c r="I493" t="s">
        <v>61</v>
      </c>
      <c r="J493" s="22">
        <v>0.32</v>
      </c>
      <c r="K493" s="22">
        <v>0.47</v>
      </c>
      <c r="L493" s="21">
        <v>2012</v>
      </c>
      <c r="M493" s="21">
        <v>2012</v>
      </c>
      <c r="N493" t="s">
        <v>126</v>
      </c>
      <c r="O493" s="1" t="s">
        <v>125</v>
      </c>
    </row>
    <row r="494" spans="1:15" ht="15">
      <c r="A494" s="21" t="s">
        <v>123</v>
      </c>
      <c r="B494" t="s">
        <v>111</v>
      </c>
      <c r="C494" t="s">
        <v>124</v>
      </c>
      <c r="D494" s="16">
        <v>1</v>
      </c>
      <c r="E494" s="16">
        <v>63.75</v>
      </c>
      <c r="F494" s="16">
        <v>-171.75</v>
      </c>
      <c r="G494" s="22">
        <v>0.39</v>
      </c>
      <c r="H494" t="s">
        <v>61</v>
      </c>
      <c r="I494" t="s">
        <v>61</v>
      </c>
      <c r="J494" s="22">
        <v>0.32</v>
      </c>
      <c r="K494" s="22">
        <v>0.47</v>
      </c>
      <c r="L494" s="21">
        <v>2012</v>
      </c>
      <c r="M494" s="21">
        <v>2012</v>
      </c>
      <c r="N494" t="s">
        <v>126</v>
      </c>
      <c r="O494" s="1" t="s">
        <v>125</v>
      </c>
    </row>
    <row r="495" spans="1:15" ht="15">
      <c r="A495" s="21" t="s">
        <v>123</v>
      </c>
      <c r="B495" t="s">
        <v>111</v>
      </c>
      <c r="C495" t="s">
        <v>124</v>
      </c>
      <c r="D495" s="16">
        <v>0.98</v>
      </c>
      <c r="E495" s="16">
        <v>55.75</v>
      </c>
      <c r="F495" s="16">
        <v>-165.75</v>
      </c>
      <c r="G495" s="22">
        <v>0.39</v>
      </c>
      <c r="H495" t="s">
        <v>61</v>
      </c>
      <c r="I495" t="s">
        <v>61</v>
      </c>
      <c r="J495" s="22">
        <v>0.32</v>
      </c>
      <c r="K495" s="22">
        <v>0.47</v>
      </c>
      <c r="L495" s="21">
        <v>2012</v>
      </c>
      <c r="M495" s="21">
        <v>2012</v>
      </c>
      <c r="N495" t="s">
        <v>126</v>
      </c>
      <c r="O495" s="1" t="s">
        <v>125</v>
      </c>
    </row>
    <row r="496" spans="1:15" ht="15">
      <c r="A496" s="21" t="s">
        <v>123</v>
      </c>
      <c r="B496" t="s">
        <v>111</v>
      </c>
      <c r="C496" t="s">
        <v>124</v>
      </c>
      <c r="D496" s="16">
        <v>1</v>
      </c>
      <c r="E496" s="16">
        <v>56.75</v>
      </c>
      <c r="F496" s="16">
        <v>-159.25</v>
      </c>
      <c r="G496" s="22">
        <v>0.39</v>
      </c>
      <c r="H496" t="s">
        <v>61</v>
      </c>
      <c r="I496" t="s">
        <v>61</v>
      </c>
      <c r="J496" s="22">
        <v>0.32</v>
      </c>
      <c r="K496" s="22">
        <v>0.47</v>
      </c>
      <c r="L496" s="21">
        <v>2012</v>
      </c>
      <c r="M496" s="21">
        <v>2012</v>
      </c>
      <c r="N496" t="s">
        <v>126</v>
      </c>
      <c r="O496" s="1" t="s">
        <v>125</v>
      </c>
    </row>
    <row r="497" spans="1:15" ht="15">
      <c r="A497" s="21" t="s">
        <v>123</v>
      </c>
      <c r="B497" t="s">
        <v>111</v>
      </c>
      <c r="C497" t="s">
        <v>124</v>
      </c>
      <c r="D497" s="16">
        <v>0.93</v>
      </c>
      <c r="E497" s="16">
        <v>63.75</v>
      </c>
      <c r="F497" s="16">
        <v>-170.25</v>
      </c>
      <c r="G497" s="22">
        <v>0.39</v>
      </c>
      <c r="H497" t="s">
        <v>61</v>
      </c>
      <c r="I497" t="s">
        <v>61</v>
      </c>
      <c r="J497" s="22">
        <v>0.32</v>
      </c>
      <c r="K497" s="22">
        <v>0.47</v>
      </c>
      <c r="L497" s="21">
        <v>2012</v>
      </c>
      <c r="M497" s="21">
        <v>2012</v>
      </c>
      <c r="N497" t="s">
        <v>126</v>
      </c>
      <c r="O497" s="1" t="s">
        <v>125</v>
      </c>
    </row>
    <row r="498" spans="1:15" ht="15">
      <c r="A498" s="21" t="s">
        <v>123</v>
      </c>
      <c r="B498" t="s">
        <v>111</v>
      </c>
      <c r="C498" t="s">
        <v>124</v>
      </c>
      <c r="D498" s="16">
        <v>0.82</v>
      </c>
      <c r="E498" s="16">
        <v>59.75</v>
      </c>
      <c r="F498" s="16">
        <v>-163.75</v>
      </c>
      <c r="G498" s="22">
        <v>0.39</v>
      </c>
      <c r="H498" t="s">
        <v>61</v>
      </c>
      <c r="I498" t="s">
        <v>61</v>
      </c>
      <c r="J498" s="22">
        <v>0.32</v>
      </c>
      <c r="K498" s="22">
        <v>0.47</v>
      </c>
      <c r="L498" s="21">
        <v>2012</v>
      </c>
      <c r="M498" s="21">
        <v>2012</v>
      </c>
      <c r="N498" t="s">
        <v>126</v>
      </c>
      <c r="O498" s="1" t="s">
        <v>125</v>
      </c>
    </row>
    <row r="499" spans="1:15" ht="15">
      <c r="A499" s="21" t="s">
        <v>123</v>
      </c>
      <c r="B499" t="s">
        <v>111</v>
      </c>
      <c r="C499" t="s">
        <v>124</v>
      </c>
      <c r="D499" s="16">
        <v>0.83</v>
      </c>
      <c r="E499" s="16">
        <v>65.75</v>
      </c>
      <c r="F499" s="16">
        <v>-168.75</v>
      </c>
      <c r="G499" s="22">
        <v>0.39</v>
      </c>
      <c r="H499" t="s">
        <v>61</v>
      </c>
      <c r="I499" t="s">
        <v>61</v>
      </c>
      <c r="J499" s="22">
        <v>0.32</v>
      </c>
      <c r="K499" s="22">
        <v>0.47</v>
      </c>
      <c r="L499" s="21">
        <v>2012</v>
      </c>
      <c r="M499" s="21">
        <v>2012</v>
      </c>
      <c r="N499" t="s">
        <v>126</v>
      </c>
      <c r="O499" s="1" t="s">
        <v>125</v>
      </c>
    </row>
    <row r="500" spans="1:15" ht="15">
      <c r="A500" s="21" t="s">
        <v>123</v>
      </c>
      <c r="B500" t="s">
        <v>111</v>
      </c>
      <c r="C500" t="s">
        <v>124</v>
      </c>
      <c r="D500" s="16">
        <v>0.97</v>
      </c>
      <c r="E500" s="16">
        <v>55.75</v>
      </c>
      <c r="F500" s="16">
        <v>-167.75</v>
      </c>
      <c r="G500" s="22">
        <v>0.39</v>
      </c>
      <c r="H500" t="s">
        <v>61</v>
      </c>
      <c r="I500" t="s">
        <v>61</v>
      </c>
      <c r="J500" s="22">
        <v>0.32</v>
      </c>
      <c r="K500" s="22">
        <v>0.47</v>
      </c>
      <c r="L500" s="21">
        <v>2012</v>
      </c>
      <c r="M500" s="21">
        <v>2012</v>
      </c>
      <c r="N500" t="s">
        <v>126</v>
      </c>
      <c r="O500" s="1" t="s">
        <v>125</v>
      </c>
    </row>
    <row r="501" spans="1:15" ht="15">
      <c r="A501" s="21" t="s">
        <v>123</v>
      </c>
      <c r="B501" t="s">
        <v>111</v>
      </c>
      <c r="C501" t="s">
        <v>124</v>
      </c>
      <c r="D501" s="16">
        <v>0.82</v>
      </c>
      <c r="E501" s="16">
        <v>56.25</v>
      </c>
      <c r="F501" s="16">
        <v>-170.25</v>
      </c>
      <c r="G501" s="22">
        <v>0.39</v>
      </c>
      <c r="H501" t="s">
        <v>61</v>
      </c>
      <c r="I501" t="s">
        <v>61</v>
      </c>
      <c r="J501" s="22">
        <v>0.32</v>
      </c>
      <c r="K501" s="22">
        <v>0.47</v>
      </c>
      <c r="L501" s="21">
        <v>2012</v>
      </c>
      <c r="M501" s="21">
        <v>2012</v>
      </c>
      <c r="N501" t="s">
        <v>126</v>
      </c>
      <c r="O501" s="1" t="s">
        <v>125</v>
      </c>
    </row>
    <row r="502" spans="1:15" ht="15">
      <c r="A502" s="21" t="s">
        <v>123</v>
      </c>
      <c r="B502" t="s">
        <v>111</v>
      </c>
      <c r="C502" t="s">
        <v>124</v>
      </c>
      <c r="D502" s="16">
        <v>1</v>
      </c>
      <c r="E502" s="16">
        <v>63.25</v>
      </c>
      <c r="F502" s="16">
        <v>-169.25</v>
      </c>
      <c r="G502" s="22">
        <v>0.39</v>
      </c>
      <c r="H502" t="s">
        <v>61</v>
      </c>
      <c r="I502" t="s">
        <v>61</v>
      </c>
      <c r="J502" s="22">
        <v>0.32</v>
      </c>
      <c r="K502" s="22">
        <v>0.47</v>
      </c>
      <c r="L502" s="21">
        <v>2012</v>
      </c>
      <c r="M502" s="21">
        <v>2012</v>
      </c>
      <c r="N502" t="s">
        <v>126</v>
      </c>
      <c r="O502" s="1" t="s">
        <v>125</v>
      </c>
    </row>
    <row r="503" spans="1:15" ht="15">
      <c r="A503" s="21" t="s">
        <v>123</v>
      </c>
      <c r="B503" t="s">
        <v>111</v>
      </c>
      <c r="C503" t="s">
        <v>124</v>
      </c>
      <c r="D503" s="16">
        <v>0.94</v>
      </c>
      <c r="E503" s="16">
        <v>61.25</v>
      </c>
      <c r="F503" s="16">
        <v>-165.75</v>
      </c>
      <c r="G503" s="22">
        <v>0.39</v>
      </c>
      <c r="H503" t="s">
        <v>61</v>
      </c>
      <c r="I503" t="s">
        <v>61</v>
      </c>
      <c r="J503" s="22">
        <v>0.32</v>
      </c>
      <c r="K503" s="22">
        <v>0.47</v>
      </c>
      <c r="L503" s="21">
        <v>2012</v>
      </c>
      <c r="M503" s="21">
        <v>2012</v>
      </c>
      <c r="N503" t="s">
        <v>126</v>
      </c>
      <c r="O503" s="1" t="s">
        <v>125</v>
      </c>
    </row>
    <row r="504" spans="1:15" ht="15">
      <c r="A504" s="21" t="s">
        <v>123</v>
      </c>
      <c r="B504" t="s">
        <v>111</v>
      </c>
      <c r="C504" t="s">
        <v>124</v>
      </c>
      <c r="D504" s="16">
        <v>1</v>
      </c>
      <c r="E504" s="16">
        <v>64.25</v>
      </c>
      <c r="F504" s="16">
        <v>-172.25</v>
      </c>
      <c r="G504" s="22">
        <v>0.39</v>
      </c>
      <c r="H504" t="s">
        <v>61</v>
      </c>
      <c r="I504" t="s">
        <v>61</v>
      </c>
      <c r="J504" s="22">
        <v>0.32</v>
      </c>
      <c r="K504" s="22">
        <v>0.47</v>
      </c>
      <c r="L504" s="21">
        <v>2012</v>
      </c>
      <c r="M504" s="21">
        <v>2012</v>
      </c>
      <c r="N504" t="s">
        <v>126</v>
      </c>
      <c r="O504" s="1" t="s">
        <v>125</v>
      </c>
    </row>
    <row r="505" spans="1:15" ht="15">
      <c r="A505" s="21" t="s">
        <v>123</v>
      </c>
      <c r="B505" t="s">
        <v>111</v>
      </c>
      <c r="C505" t="s">
        <v>124</v>
      </c>
      <c r="D505" s="16">
        <v>0.96</v>
      </c>
      <c r="E505" s="16">
        <v>55.75</v>
      </c>
      <c r="F505" s="16">
        <v>-167.25</v>
      </c>
      <c r="G505" s="22">
        <v>0.39</v>
      </c>
      <c r="H505" t="s">
        <v>61</v>
      </c>
      <c r="I505" t="s">
        <v>61</v>
      </c>
      <c r="J505" s="22">
        <v>0.32</v>
      </c>
      <c r="K505" s="22">
        <v>0.47</v>
      </c>
      <c r="L505" s="21">
        <v>2012</v>
      </c>
      <c r="M505" s="21">
        <v>2012</v>
      </c>
      <c r="N505" t="s">
        <v>126</v>
      </c>
      <c r="O505" s="1" t="s">
        <v>125</v>
      </c>
    </row>
    <row r="506" spans="1:15" ht="15">
      <c r="A506" s="21" t="s">
        <v>123</v>
      </c>
      <c r="B506" t="s">
        <v>111</v>
      </c>
      <c r="C506" t="s">
        <v>124</v>
      </c>
      <c r="D506" s="16">
        <v>1</v>
      </c>
      <c r="E506" s="16">
        <v>63.75</v>
      </c>
      <c r="F506" s="16">
        <v>-173.25</v>
      </c>
      <c r="G506" s="22">
        <v>0.39</v>
      </c>
      <c r="H506" t="s">
        <v>61</v>
      </c>
      <c r="I506" t="s">
        <v>61</v>
      </c>
      <c r="J506" s="22">
        <v>0.32</v>
      </c>
      <c r="K506" s="22">
        <v>0.47</v>
      </c>
      <c r="L506" s="21">
        <v>2012</v>
      </c>
      <c r="M506" s="21">
        <v>2012</v>
      </c>
      <c r="N506" t="s">
        <v>126</v>
      </c>
      <c r="O506" s="1" t="s">
        <v>125</v>
      </c>
    </row>
    <row r="507" spans="1:15" ht="15">
      <c r="A507" s="21" t="s">
        <v>123</v>
      </c>
      <c r="B507" t="s">
        <v>111</v>
      </c>
      <c r="C507" t="s">
        <v>124</v>
      </c>
      <c r="D507" s="16">
        <v>0.4</v>
      </c>
      <c r="E507" s="16">
        <v>64.75</v>
      </c>
      <c r="F507" s="16">
        <v>-161.25</v>
      </c>
      <c r="G507" s="22">
        <v>0.39</v>
      </c>
      <c r="H507" t="s">
        <v>61</v>
      </c>
      <c r="I507" t="s">
        <v>61</v>
      </c>
      <c r="J507" s="22">
        <v>0.32</v>
      </c>
      <c r="K507" s="22">
        <v>0.47</v>
      </c>
      <c r="L507" s="21">
        <v>2012</v>
      </c>
      <c r="M507" s="21">
        <v>2012</v>
      </c>
      <c r="N507" t="s">
        <v>126</v>
      </c>
      <c r="O507" s="1" t="s">
        <v>125</v>
      </c>
    </row>
    <row r="508" spans="1:15" ht="15">
      <c r="A508" s="21" t="s">
        <v>123</v>
      </c>
      <c r="B508" t="s">
        <v>111</v>
      </c>
      <c r="C508" t="s">
        <v>124</v>
      </c>
      <c r="D508" s="16">
        <v>0.85</v>
      </c>
      <c r="E508" s="16">
        <v>60.25</v>
      </c>
      <c r="F508" s="16">
        <v>-165.75</v>
      </c>
      <c r="G508" s="22">
        <v>0.39</v>
      </c>
      <c r="H508" t="s">
        <v>61</v>
      </c>
      <c r="I508" t="s">
        <v>61</v>
      </c>
      <c r="J508" s="22">
        <v>0.32</v>
      </c>
      <c r="K508" s="22">
        <v>0.47</v>
      </c>
      <c r="L508" s="21">
        <v>2012</v>
      </c>
      <c r="M508" s="21">
        <v>2012</v>
      </c>
      <c r="N508" t="s">
        <v>126</v>
      </c>
      <c r="O508" s="1" t="s">
        <v>125</v>
      </c>
    </row>
    <row r="509" spans="1:15" ht="15">
      <c r="A509" s="21" t="s">
        <v>123</v>
      </c>
      <c r="B509" t="s">
        <v>111</v>
      </c>
      <c r="C509" t="s">
        <v>124</v>
      </c>
      <c r="D509" s="16">
        <v>0.54</v>
      </c>
      <c r="E509" s="16">
        <v>63.25</v>
      </c>
      <c r="F509" s="16">
        <v>-163.75</v>
      </c>
      <c r="G509" s="22">
        <v>0.39</v>
      </c>
      <c r="H509" t="s">
        <v>61</v>
      </c>
      <c r="I509" t="s">
        <v>61</v>
      </c>
      <c r="J509" s="22">
        <v>0.32</v>
      </c>
      <c r="K509" s="22">
        <v>0.47</v>
      </c>
      <c r="L509" s="21">
        <v>2012</v>
      </c>
      <c r="M509" s="21">
        <v>2012</v>
      </c>
      <c r="N509" t="s">
        <v>126</v>
      </c>
      <c r="O509" s="1" t="s">
        <v>125</v>
      </c>
    </row>
    <row r="510" spans="1:15" ht="15">
      <c r="A510" s="21" t="s">
        <v>123</v>
      </c>
      <c r="B510" t="s">
        <v>111</v>
      </c>
      <c r="C510" t="s">
        <v>124</v>
      </c>
      <c r="D510" s="16">
        <v>0.94</v>
      </c>
      <c r="E510" s="16">
        <v>60.25</v>
      </c>
      <c r="F510" s="16">
        <v>-164.75</v>
      </c>
      <c r="G510" s="22">
        <v>0.39</v>
      </c>
      <c r="H510" t="s">
        <v>61</v>
      </c>
      <c r="I510" t="s">
        <v>61</v>
      </c>
      <c r="J510" s="22">
        <v>0.32</v>
      </c>
      <c r="K510" s="22">
        <v>0.47</v>
      </c>
      <c r="L510" s="21">
        <v>2012</v>
      </c>
      <c r="M510" s="21">
        <v>2012</v>
      </c>
      <c r="N510" t="s">
        <v>126</v>
      </c>
      <c r="O510" s="1" t="s">
        <v>125</v>
      </c>
    </row>
    <row r="511" spans="1:15" ht="15">
      <c r="A511" s="21" t="s">
        <v>123</v>
      </c>
      <c r="B511" t="s">
        <v>111</v>
      </c>
      <c r="C511" t="s">
        <v>124</v>
      </c>
      <c r="D511" s="16">
        <v>0.7</v>
      </c>
      <c r="E511" s="16">
        <v>58.75</v>
      </c>
      <c r="F511" s="16">
        <v>-158.75</v>
      </c>
      <c r="G511" s="22">
        <v>0.39</v>
      </c>
      <c r="H511" t="s">
        <v>61</v>
      </c>
      <c r="I511" t="s">
        <v>61</v>
      </c>
      <c r="J511" s="22">
        <v>0.32</v>
      </c>
      <c r="K511" s="22">
        <v>0.47</v>
      </c>
      <c r="L511" s="21">
        <v>2012</v>
      </c>
      <c r="M511" s="21">
        <v>2012</v>
      </c>
      <c r="N511" t="s">
        <v>126</v>
      </c>
      <c r="O511" s="1" t="s">
        <v>125</v>
      </c>
    </row>
    <row r="512" spans="1:15" ht="15">
      <c r="A512" s="21" t="s">
        <v>123</v>
      </c>
      <c r="B512" t="s">
        <v>111</v>
      </c>
      <c r="C512" t="s">
        <v>124</v>
      </c>
      <c r="D512" s="16">
        <v>0</v>
      </c>
      <c r="E512" s="16">
        <v>56.75</v>
      </c>
      <c r="F512" s="16">
        <v>-173.25</v>
      </c>
      <c r="G512" s="22">
        <v>0.39</v>
      </c>
      <c r="H512" t="s">
        <v>61</v>
      </c>
      <c r="I512" t="s">
        <v>61</v>
      </c>
      <c r="J512" s="22">
        <v>0.32</v>
      </c>
      <c r="K512" s="22">
        <v>0.47</v>
      </c>
      <c r="L512" s="21">
        <v>2012</v>
      </c>
      <c r="M512" s="21">
        <v>2012</v>
      </c>
      <c r="N512" t="s">
        <v>126</v>
      </c>
      <c r="O512" s="1" t="s">
        <v>125</v>
      </c>
    </row>
    <row r="513" spans="1:15" ht="15">
      <c r="A513" s="21" t="s">
        <v>123</v>
      </c>
      <c r="B513" t="s">
        <v>111</v>
      </c>
      <c r="C513" t="s">
        <v>124</v>
      </c>
      <c r="D513" s="16">
        <v>1</v>
      </c>
      <c r="E513" s="16">
        <v>62.75</v>
      </c>
      <c r="F513" s="16">
        <v>-175.25</v>
      </c>
      <c r="G513" s="22">
        <v>0.39</v>
      </c>
      <c r="H513" t="s">
        <v>61</v>
      </c>
      <c r="I513" t="s">
        <v>61</v>
      </c>
      <c r="J513" s="22">
        <v>0.32</v>
      </c>
      <c r="K513" s="22">
        <v>0.47</v>
      </c>
      <c r="L513" s="21">
        <v>2012</v>
      </c>
      <c r="M513" s="21">
        <v>2012</v>
      </c>
      <c r="N513" t="s">
        <v>126</v>
      </c>
      <c r="O513" s="1" t="s">
        <v>125</v>
      </c>
    </row>
    <row r="514" spans="1:15" ht="15">
      <c r="A514" s="21" t="s">
        <v>123</v>
      </c>
      <c r="B514" t="s">
        <v>111</v>
      </c>
      <c r="C514" t="s">
        <v>124</v>
      </c>
      <c r="D514" s="16">
        <v>0.91</v>
      </c>
      <c r="E514" s="16">
        <v>58.75</v>
      </c>
      <c r="F514" s="16">
        <v>-161.75</v>
      </c>
      <c r="G514" s="22">
        <v>0.39</v>
      </c>
      <c r="H514" t="s">
        <v>61</v>
      </c>
      <c r="I514" t="s">
        <v>61</v>
      </c>
      <c r="J514" s="22">
        <v>0.32</v>
      </c>
      <c r="K514" s="22">
        <v>0.47</v>
      </c>
      <c r="L514" s="21">
        <v>2012</v>
      </c>
      <c r="M514" s="21">
        <v>2012</v>
      </c>
      <c r="N514" t="s">
        <v>126</v>
      </c>
      <c r="O514" s="1" t="s">
        <v>125</v>
      </c>
    </row>
    <row r="515" spans="1:15" ht="15">
      <c r="A515" s="21" t="s">
        <v>123</v>
      </c>
      <c r="B515" t="s">
        <v>111</v>
      </c>
      <c r="C515" t="s">
        <v>124</v>
      </c>
      <c r="D515" s="16">
        <v>0.38</v>
      </c>
      <c r="E515" s="16">
        <v>58.75</v>
      </c>
      <c r="F515" s="16">
        <v>-177.25</v>
      </c>
      <c r="G515" s="22">
        <v>0.39</v>
      </c>
      <c r="H515" t="s">
        <v>61</v>
      </c>
      <c r="I515" t="s">
        <v>61</v>
      </c>
      <c r="J515" s="22">
        <v>0.32</v>
      </c>
      <c r="K515" s="22">
        <v>0.47</v>
      </c>
      <c r="L515" s="21">
        <v>2012</v>
      </c>
      <c r="M515" s="21">
        <v>2012</v>
      </c>
      <c r="N515" t="s">
        <v>126</v>
      </c>
      <c r="O515" s="1" t="s">
        <v>125</v>
      </c>
    </row>
    <row r="516" spans="1:15" ht="15">
      <c r="A516" s="21" t="s">
        <v>123</v>
      </c>
      <c r="B516" t="s">
        <v>111</v>
      </c>
      <c r="C516" t="s">
        <v>124</v>
      </c>
      <c r="D516" s="16">
        <v>0.87</v>
      </c>
      <c r="E516" s="16">
        <v>65.75</v>
      </c>
      <c r="F516" s="16">
        <v>-168.25</v>
      </c>
      <c r="G516" s="22">
        <v>0.39</v>
      </c>
      <c r="H516" t="s">
        <v>61</v>
      </c>
      <c r="I516" t="s">
        <v>61</v>
      </c>
      <c r="J516" s="22">
        <v>0.32</v>
      </c>
      <c r="K516" s="22">
        <v>0.47</v>
      </c>
      <c r="L516" s="21">
        <v>2012</v>
      </c>
      <c r="M516" s="21">
        <v>2012</v>
      </c>
      <c r="N516" t="s">
        <v>126</v>
      </c>
      <c r="O516" s="1" t="s">
        <v>125</v>
      </c>
    </row>
    <row r="517" spans="1:15" ht="15">
      <c r="A517" s="21" t="s">
        <v>123</v>
      </c>
      <c r="B517" t="s">
        <v>111</v>
      </c>
      <c r="C517" t="s">
        <v>124</v>
      </c>
      <c r="D517" s="16">
        <v>0.98</v>
      </c>
      <c r="E517" s="16">
        <v>55.75</v>
      </c>
      <c r="F517" s="16">
        <v>-166.25</v>
      </c>
      <c r="G517" s="22">
        <v>0.39</v>
      </c>
      <c r="H517" t="s">
        <v>61</v>
      </c>
      <c r="I517" t="s">
        <v>61</v>
      </c>
      <c r="J517" s="22">
        <v>0.32</v>
      </c>
      <c r="K517" s="22">
        <v>0.47</v>
      </c>
      <c r="L517" s="21">
        <v>2012</v>
      </c>
      <c r="M517" s="21">
        <v>2012</v>
      </c>
      <c r="N517" t="s">
        <v>126</v>
      </c>
      <c r="O517" s="1" t="s">
        <v>125</v>
      </c>
    </row>
    <row r="518" spans="1:15" ht="15">
      <c r="A518" s="21" t="s">
        <v>123</v>
      </c>
      <c r="B518" t="s">
        <v>111</v>
      </c>
      <c r="C518" t="s">
        <v>124</v>
      </c>
      <c r="D518" s="16">
        <v>0.64</v>
      </c>
      <c r="E518" s="16">
        <v>63.25</v>
      </c>
      <c r="F518" s="16">
        <v>-162.75</v>
      </c>
      <c r="G518" s="22">
        <v>0.39</v>
      </c>
      <c r="H518" t="s">
        <v>61</v>
      </c>
      <c r="I518" t="s">
        <v>61</v>
      </c>
      <c r="J518" s="22">
        <v>0.32</v>
      </c>
      <c r="K518" s="22">
        <v>0.47</v>
      </c>
      <c r="L518" s="21">
        <v>2012</v>
      </c>
      <c r="M518" s="21">
        <v>2012</v>
      </c>
      <c r="N518" t="s">
        <v>126</v>
      </c>
      <c r="O518" s="1" t="s">
        <v>125</v>
      </c>
    </row>
    <row r="519" spans="1:15" ht="15">
      <c r="A519" s="21" t="s">
        <v>123</v>
      </c>
      <c r="B519" t="s">
        <v>111</v>
      </c>
      <c r="C519" t="s">
        <v>124</v>
      </c>
      <c r="D519" s="16">
        <v>1</v>
      </c>
      <c r="E519" s="16">
        <v>55.75</v>
      </c>
      <c r="F519" s="16">
        <v>-164.75</v>
      </c>
      <c r="G519" s="22">
        <v>0.39</v>
      </c>
      <c r="H519" t="s">
        <v>61</v>
      </c>
      <c r="I519" t="s">
        <v>61</v>
      </c>
      <c r="J519" s="22">
        <v>0.32</v>
      </c>
      <c r="K519" s="22">
        <v>0.47</v>
      </c>
      <c r="L519" s="21">
        <v>2012</v>
      </c>
      <c r="M519" s="21">
        <v>2012</v>
      </c>
      <c r="N519" t="s">
        <v>126</v>
      </c>
      <c r="O519" s="1" t="s">
        <v>125</v>
      </c>
    </row>
    <row r="520" spans="1:15" ht="15">
      <c r="A520" s="21" t="s">
        <v>123</v>
      </c>
      <c r="B520" t="s">
        <v>111</v>
      </c>
      <c r="C520" t="s">
        <v>124</v>
      </c>
      <c r="D520" s="16">
        <v>0.54</v>
      </c>
      <c r="E520" s="16">
        <v>63.25</v>
      </c>
      <c r="F520" s="16">
        <v>-164.25</v>
      </c>
      <c r="G520" s="22">
        <v>0.39</v>
      </c>
      <c r="H520" t="s">
        <v>61</v>
      </c>
      <c r="I520" t="s">
        <v>61</v>
      </c>
      <c r="J520" s="22">
        <v>0.32</v>
      </c>
      <c r="K520" s="22">
        <v>0.47</v>
      </c>
      <c r="L520" s="21">
        <v>2012</v>
      </c>
      <c r="M520" s="21">
        <v>2012</v>
      </c>
      <c r="N520" t="s">
        <v>126</v>
      </c>
      <c r="O520" s="1" t="s">
        <v>125</v>
      </c>
    </row>
    <row r="521" spans="1:15" ht="15">
      <c r="A521" s="21" t="s">
        <v>123</v>
      </c>
      <c r="B521" t="s">
        <v>111</v>
      </c>
      <c r="C521" t="s">
        <v>124</v>
      </c>
      <c r="D521" s="16">
        <v>0.88</v>
      </c>
      <c r="E521" s="16">
        <v>58.75</v>
      </c>
      <c r="F521" s="16">
        <v>-161.25</v>
      </c>
      <c r="G521" s="22">
        <v>0.39</v>
      </c>
      <c r="H521" t="s">
        <v>61</v>
      </c>
      <c r="I521" t="s">
        <v>61</v>
      </c>
      <c r="J521" s="22">
        <v>0.32</v>
      </c>
      <c r="K521" s="22">
        <v>0.47</v>
      </c>
      <c r="L521" s="21">
        <v>2012</v>
      </c>
      <c r="M521" s="21">
        <v>2012</v>
      </c>
      <c r="N521" t="s">
        <v>126</v>
      </c>
      <c r="O521" s="1" t="s">
        <v>125</v>
      </c>
    </row>
    <row r="522" spans="1:15" ht="15">
      <c r="A522" s="21" t="s">
        <v>123</v>
      </c>
      <c r="B522" t="s">
        <v>111</v>
      </c>
      <c r="C522" t="s">
        <v>124</v>
      </c>
      <c r="D522" s="16">
        <v>1</v>
      </c>
      <c r="E522" s="16">
        <v>63.25</v>
      </c>
      <c r="F522" s="16">
        <v>-170.25</v>
      </c>
      <c r="G522" s="22">
        <v>0.39</v>
      </c>
      <c r="H522" t="s">
        <v>61</v>
      </c>
      <c r="I522" t="s">
        <v>61</v>
      </c>
      <c r="J522" s="22">
        <v>0.32</v>
      </c>
      <c r="K522" s="22">
        <v>0.47</v>
      </c>
      <c r="L522" s="21">
        <v>2012</v>
      </c>
      <c r="M522" s="21">
        <v>2012</v>
      </c>
      <c r="N522" t="s">
        <v>126</v>
      </c>
      <c r="O522" s="1" t="s">
        <v>125</v>
      </c>
    </row>
    <row r="523" spans="1:15" ht="15">
      <c r="A523" s="21" t="s">
        <v>123</v>
      </c>
      <c r="B523" t="s">
        <v>111</v>
      </c>
      <c r="C523" t="s">
        <v>124</v>
      </c>
      <c r="D523" s="16">
        <v>0.71</v>
      </c>
      <c r="E523" s="16">
        <v>58.75</v>
      </c>
      <c r="F523" s="16">
        <v>-157.25</v>
      </c>
      <c r="G523" s="22">
        <v>0.39</v>
      </c>
      <c r="H523" t="s">
        <v>61</v>
      </c>
      <c r="I523" t="s">
        <v>61</v>
      </c>
      <c r="J523" s="22">
        <v>0.32</v>
      </c>
      <c r="K523" s="22">
        <v>0.47</v>
      </c>
      <c r="L523" s="21">
        <v>2012</v>
      </c>
      <c r="M523" s="21">
        <v>2012</v>
      </c>
      <c r="N523" t="s">
        <v>126</v>
      </c>
      <c r="O523" s="1" t="s">
        <v>125</v>
      </c>
    </row>
    <row r="524" spans="1:15" ht="15">
      <c r="A524" s="21" t="s">
        <v>123</v>
      </c>
      <c r="B524" t="s">
        <v>111</v>
      </c>
      <c r="C524" t="s">
        <v>124</v>
      </c>
      <c r="D524" s="16">
        <v>0.72</v>
      </c>
      <c r="E524" s="16">
        <v>65.25</v>
      </c>
      <c r="F524" s="16">
        <v>-170.25</v>
      </c>
      <c r="G524" s="22">
        <v>0.39</v>
      </c>
      <c r="H524" t="s">
        <v>61</v>
      </c>
      <c r="I524" t="s">
        <v>61</v>
      </c>
      <c r="J524" s="22">
        <v>0.32</v>
      </c>
      <c r="K524" s="22">
        <v>0.47</v>
      </c>
      <c r="L524" s="21">
        <v>2012</v>
      </c>
      <c r="M524" s="21">
        <v>2012</v>
      </c>
      <c r="N524" t="s">
        <v>126</v>
      </c>
      <c r="O524" s="1" t="s">
        <v>125</v>
      </c>
    </row>
    <row r="525" spans="1:15" ht="15">
      <c r="A525" s="21" t="s">
        <v>123</v>
      </c>
      <c r="B525" t="s">
        <v>111</v>
      </c>
      <c r="C525" t="s">
        <v>124</v>
      </c>
      <c r="D525" s="16">
        <v>1</v>
      </c>
      <c r="E525" s="16">
        <v>55.75</v>
      </c>
      <c r="F525" s="16">
        <v>-162.75</v>
      </c>
      <c r="G525" s="22">
        <v>0.39</v>
      </c>
      <c r="H525" t="s">
        <v>61</v>
      </c>
      <c r="I525" t="s">
        <v>61</v>
      </c>
      <c r="J525" s="22">
        <v>0.32</v>
      </c>
      <c r="K525" s="22">
        <v>0.47</v>
      </c>
      <c r="L525" s="21">
        <v>2012</v>
      </c>
      <c r="M525" s="21">
        <v>2012</v>
      </c>
      <c r="N525" t="s">
        <v>126</v>
      </c>
      <c r="O525" s="1" t="s">
        <v>125</v>
      </c>
    </row>
    <row r="526" spans="1:15" ht="15">
      <c r="A526" s="21" t="s">
        <v>123</v>
      </c>
      <c r="B526" t="s">
        <v>111</v>
      </c>
      <c r="C526" t="s">
        <v>124</v>
      </c>
      <c r="D526" s="16">
        <v>0.6</v>
      </c>
      <c r="E526" s="16">
        <v>65.25</v>
      </c>
      <c r="F526" s="16">
        <v>-166.75</v>
      </c>
      <c r="G526" s="22">
        <v>0.39</v>
      </c>
      <c r="H526" t="s">
        <v>61</v>
      </c>
      <c r="I526" t="s">
        <v>61</v>
      </c>
      <c r="J526" s="22">
        <v>0.32</v>
      </c>
      <c r="K526" s="22">
        <v>0.47</v>
      </c>
      <c r="L526" s="21">
        <v>2012</v>
      </c>
      <c r="M526" s="21">
        <v>2012</v>
      </c>
      <c r="N526" t="s">
        <v>126</v>
      </c>
      <c r="O526" s="1" t="s">
        <v>125</v>
      </c>
    </row>
    <row r="527" spans="1:15" ht="15">
      <c r="A527" s="21" t="s">
        <v>123</v>
      </c>
      <c r="B527" t="s">
        <v>111</v>
      </c>
      <c r="C527" t="s">
        <v>124</v>
      </c>
      <c r="D527" s="16">
        <v>0.78</v>
      </c>
      <c r="E527" s="16">
        <v>64.75</v>
      </c>
      <c r="F527" s="16">
        <v>-161.75</v>
      </c>
      <c r="G527" s="22">
        <v>0.39</v>
      </c>
      <c r="H527" t="s">
        <v>61</v>
      </c>
      <c r="I527" t="s">
        <v>61</v>
      </c>
      <c r="J527" s="22">
        <v>0.32</v>
      </c>
      <c r="K527" s="22">
        <v>0.47</v>
      </c>
      <c r="L527" s="21">
        <v>2012</v>
      </c>
      <c r="M527" s="21">
        <v>2012</v>
      </c>
      <c r="N527" t="s">
        <v>126</v>
      </c>
      <c r="O527" s="1" t="s">
        <v>125</v>
      </c>
    </row>
    <row r="528" spans="1:15" ht="15">
      <c r="A528" s="21" t="s">
        <v>123</v>
      </c>
      <c r="B528" t="s">
        <v>111</v>
      </c>
      <c r="C528" t="s">
        <v>124</v>
      </c>
      <c r="D528" s="16">
        <v>0</v>
      </c>
      <c r="E528" s="16">
        <v>56.25</v>
      </c>
      <c r="F528" s="16">
        <v>-171.25</v>
      </c>
      <c r="G528" s="22">
        <v>0.39</v>
      </c>
      <c r="H528" t="s">
        <v>61</v>
      </c>
      <c r="I528" t="s">
        <v>61</v>
      </c>
      <c r="J528" s="22">
        <v>0.32</v>
      </c>
      <c r="K528" s="22">
        <v>0.47</v>
      </c>
      <c r="L528" s="21">
        <v>2012</v>
      </c>
      <c r="M528" s="21">
        <v>2012</v>
      </c>
      <c r="N528" t="s">
        <v>126</v>
      </c>
      <c r="O528" s="1" t="s">
        <v>125</v>
      </c>
    </row>
    <row r="529" spans="1:15" ht="15">
      <c r="A529" s="21" t="s">
        <v>123</v>
      </c>
      <c r="B529" t="s">
        <v>111</v>
      </c>
      <c r="C529" t="s">
        <v>124</v>
      </c>
      <c r="D529" s="16">
        <v>0.72</v>
      </c>
      <c r="E529" s="16">
        <v>58.75</v>
      </c>
      <c r="F529" s="16">
        <v>-157.75</v>
      </c>
      <c r="G529" s="22">
        <v>0.39</v>
      </c>
      <c r="H529" t="s">
        <v>61</v>
      </c>
      <c r="I529" t="s">
        <v>61</v>
      </c>
      <c r="J529" s="22">
        <v>0.32</v>
      </c>
      <c r="K529" s="22">
        <v>0.47</v>
      </c>
      <c r="L529" s="21">
        <v>2012</v>
      </c>
      <c r="M529" s="21">
        <v>2012</v>
      </c>
      <c r="N529" t="s">
        <v>126</v>
      </c>
      <c r="O529" s="1" t="s">
        <v>125</v>
      </c>
    </row>
    <row r="530" spans="1:15" ht="15">
      <c r="A530" s="21" t="s">
        <v>123</v>
      </c>
      <c r="B530" t="s">
        <v>111</v>
      </c>
      <c r="C530" t="s">
        <v>124</v>
      </c>
      <c r="D530" s="16">
        <v>0.82</v>
      </c>
      <c r="E530" s="16">
        <v>60.25</v>
      </c>
      <c r="F530" s="16">
        <v>-166.75</v>
      </c>
      <c r="G530" s="22">
        <v>0.39</v>
      </c>
      <c r="H530" t="s">
        <v>61</v>
      </c>
      <c r="I530" t="s">
        <v>61</v>
      </c>
      <c r="J530" s="22">
        <v>0.32</v>
      </c>
      <c r="K530" s="22">
        <v>0.47</v>
      </c>
      <c r="L530" s="21">
        <v>2012</v>
      </c>
      <c r="M530" s="21">
        <v>2012</v>
      </c>
      <c r="N530" t="s">
        <v>126</v>
      </c>
      <c r="O530" s="1" t="s">
        <v>125</v>
      </c>
    </row>
    <row r="531" spans="1:15" ht="15">
      <c r="A531" s="21" t="s">
        <v>123</v>
      </c>
      <c r="B531" t="s">
        <v>111</v>
      </c>
      <c r="C531" t="s">
        <v>124</v>
      </c>
      <c r="D531" s="16">
        <v>0.93</v>
      </c>
      <c r="E531" s="16">
        <v>60.75</v>
      </c>
      <c r="F531" s="16">
        <v>-163.75</v>
      </c>
      <c r="G531" s="22">
        <v>0.39</v>
      </c>
      <c r="H531" t="s">
        <v>61</v>
      </c>
      <c r="I531" t="s">
        <v>61</v>
      </c>
      <c r="J531" s="22">
        <v>0.32</v>
      </c>
      <c r="K531" s="22">
        <v>0.47</v>
      </c>
      <c r="L531" s="21">
        <v>2012</v>
      </c>
      <c r="M531" s="21">
        <v>2012</v>
      </c>
      <c r="N531" t="s">
        <v>126</v>
      </c>
      <c r="O531" s="1" t="s">
        <v>125</v>
      </c>
    </row>
    <row r="532" spans="1:15" ht="15">
      <c r="A532" s="21" t="s">
        <v>123</v>
      </c>
      <c r="B532" t="s">
        <v>111</v>
      </c>
      <c r="C532" t="s">
        <v>124</v>
      </c>
      <c r="D532" s="16">
        <v>0.88</v>
      </c>
      <c r="E532" s="16">
        <v>56.25</v>
      </c>
      <c r="F532" s="16">
        <v>-169.75</v>
      </c>
      <c r="G532" s="22">
        <v>0.39</v>
      </c>
      <c r="H532" t="s">
        <v>61</v>
      </c>
      <c r="I532" t="s">
        <v>61</v>
      </c>
      <c r="J532" s="22">
        <v>0.32</v>
      </c>
      <c r="K532" s="22">
        <v>0.47</v>
      </c>
      <c r="L532" s="21">
        <v>2012</v>
      </c>
      <c r="M532" s="21">
        <v>2012</v>
      </c>
      <c r="N532" t="s">
        <v>126</v>
      </c>
      <c r="O532" s="1" t="s">
        <v>125</v>
      </c>
    </row>
    <row r="533" spans="1:15" ht="15">
      <c r="A533" s="21" t="s">
        <v>123</v>
      </c>
      <c r="B533" t="s">
        <v>111</v>
      </c>
      <c r="C533" t="s">
        <v>124</v>
      </c>
      <c r="D533" s="16">
        <v>1</v>
      </c>
      <c r="E533" s="16">
        <v>63.25</v>
      </c>
      <c r="F533" s="16">
        <v>-174.25</v>
      </c>
      <c r="G533" s="22">
        <v>0.39</v>
      </c>
      <c r="H533" t="s">
        <v>61</v>
      </c>
      <c r="I533" t="s">
        <v>61</v>
      </c>
      <c r="J533" s="22">
        <v>0.32</v>
      </c>
      <c r="K533" s="22">
        <v>0.47</v>
      </c>
      <c r="L533" s="21">
        <v>2012</v>
      </c>
      <c r="M533" s="21">
        <v>2012</v>
      </c>
      <c r="N533" t="s">
        <v>126</v>
      </c>
      <c r="O533" s="1" t="s">
        <v>125</v>
      </c>
    </row>
    <row r="534" spans="1:15" ht="15">
      <c r="A534" s="21" t="s">
        <v>123</v>
      </c>
      <c r="B534" t="s">
        <v>111</v>
      </c>
      <c r="C534" t="s">
        <v>124</v>
      </c>
      <c r="D534" s="16">
        <v>0.93</v>
      </c>
      <c r="E534" s="16">
        <v>61.25</v>
      </c>
      <c r="F534" s="16">
        <v>-178.25</v>
      </c>
      <c r="G534" s="22">
        <v>0.39</v>
      </c>
      <c r="H534" t="s">
        <v>61</v>
      </c>
      <c r="I534" t="s">
        <v>61</v>
      </c>
      <c r="J534" s="22">
        <v>0.32</v>
      </c>
      <c r="K534" s="22">
        <v>0.47</v>
      </c>
      <c r="L534" s="21">
        <v>2012</v>
      </c>
      <c r="M534" s="21">
        <v>2012</v>
      </c>
      <c r="N534" t="s">
        <v>126</v>
      </c>
      <c r="O534" s="1" t="s">
        <v>125</v>
      </c>
    </row>
    <row r="535" spans="1:15" ht="15">
      <c r="A535" s="21" t="s">
        <v>123</v>
      </c>
      <c r="B535" t="s">
        <v>111</v>
      </c>
      <c r="C535" t="s">
        <v>124</v>
      </c>
      <c r="D535" s="16">
        <v>1</v>
      </c>
      <c r="E535" s="16">
        <v>56.25</v>
      </c>
      <c r="F535" s="16">
        <v>-160.25</v>
      </c>
      <c r="G535" s="22">
        <v>0.39</v>
      </c>
      <c r="H535" t="s">
        <v>61</v>
      </c>
      <c r="I535" t="s">
        <v>61</v>
      </c>
      <c r="J535" s="22">
        <v>0.32</v>
      </c>
      <c r="K535" s="22">
        <v>0.47</v>
      </c>
      <c r="L535" s="21">
        <v>2012</v>
      </c>
      <c r="M535" s="21">
        <v>2012</v>
      </c>
      <c r="N535" t="s">
        <v>126</v>
      </c>
      <c r="O535" s="1" t="s">
        <v>125</v>
      </c>
    </row>
    <row r="536" spans="1:15" ht="15">
      <c r="A536" s="21" t="s">
        <v>123</v>
      </c>
      <c r="B536" t="s">
        <v>111</v>
      </c>
      <c r="C536" t="s">
        <v>124</v>
      </c>
      <c r="D536" s="16">
        <v>1</v>
      </c>
      <c r="E536" s="16">
        <v>55.75</v>
      </c>
      <c r="F536" s="16">
        <v>-164.25</v>
      </c>
      <c r="G536" s="22">
        <v>0.39</v>
      </c>
      <c r="H536" t="s">
        <v>61</v>
      </c>
      <c r="I536" t="s">
        <v>61</v>
      </c>
      <c r="J536" s="22">
        <v>0.32</v>
      </c>
      <c r="K536" s="22">
        <v>0.47</v>
      </c>
      <c r="L536" s="21">
        <v>2012</v>
      </c>
      <c r="M536" s="21">
        <v>2012</v>
      </c>
      <c r="N536" t="s">
        <v>126</v>
      </c>
      <c r="O536" s="1" t="s">
        <v>125</v>
      </c>
    </row>
    <row r="537" spans="1:15" ht="15">
      <c r="A537" s="21" t="s">
        <v>123</v>
      </c>
      <c r="B537" t="s">
        <v>111</v>
      </c>
      <c r="C537" t="s">
        <v>124</v>
      </c>
      <c r="D537" s="16">
        <v>0.72</v>
      </c>
      <c r="E537" s="16">
        <v>58.75</v>
      </c>
      <c r="F537" s="16">
        <v>-158.25</v>
      </c>
      <c r="G537" s="22">
        <v>0.39</v>
      </c>
      <c r="H537" t="s">
        <v>61</v>
      </c>
      <c r="I537" t="s">
        <v>61</v>
      </c>
      <c r="J537" s="22">
        <v>0.32</v>
      </c>
      <c r="K537" s="22">
        <v>0.47</v>
      </c>
      <c r="L537" s="21">
        <v>2012</v>
      </c>
      <c r="M537" s="21">
        <v>2012</v>
      </c>
      <c r="N537" t="s">
        <v>126</v>
      </c>
      <c r="O537" s="1" t="s">
        <v>125</v>
      </c>
    </row>
    <row r="538" spans="1:15" ht="15">
      <c r="A538" s="21" t="s">
        <v>123</v>
      </c>
      <c r="B538" t="s">
        <v>111</v>
      </c>
      <c r="C538" t="s">
        <v>124</v>
      </c>
      <c r="D538" s="16">
        <v>1</v>
      </c>
      <c r="E538" s="16">
        <v>57.25</v>
      </c>
      <c r="F538" s="16">
        <v>-158.25</v>
      </c>
      <c r="G538" s="22">
        <v>0.39</v>
      </c>
      <c r="H538" t="s">
        <v>61</v>
      </c>
      <c r="I538" t="s">
        <v>61</v>
      </c>
      <c r="J538" s="22">
        <v>0.32</v>
      </c>
      <c r="K538" s="22">
        <v>0.47</v>
      </c>
      <c r="L538" s="21">
        <v>2012</v>
      </c>
      <c r="M538" s="21">
        <v>2012</v>
      </c>
      <c r="N538" t="s">
        <v>126</v>
      </c>
      <c r="O538" s="1" t="s">
        <v>125</v>
      </c>
    </row>
    <row r="539" spans="1:15" ht="15">
      <c r="A539" s="21" t="s">
        <v>123</v>
      </c>
      <c r="B539" t="s">
        <v>111</v>
      </c>
      <c r="C539" t="s">
        <v>124</v>
      </c>
      <c r="D539" s="16">
        <v>0.78</v>
      </c>
      <c r="E539" s="16">
        <v>64.75</v>
      </c>
      <c r="F539" s="16">
        <v>-171.25</v>
      </c>
      <c r="G539" s="22">
        <v>0.39</v>
      </c>
      <c r="H539" t="s">
        <v>61</v>
      </c>
      <c r="I539" t="s">
        <v>61</v>
      </c>
      <c r="J539" s="22">
        <v>0.32</v>
      </c>
      <c r="K539" s="22">
        <v>0.47</v>
      </c>
      <c r="L539" s="21">
        <v>2012</v>
      </c>
      <c r="M539" s="21">
        <v>2012</v>
      </c>
      <c r="N539" t="s">
        <v>126</v>
      </c>
      <c r="O539" s="1" t="s">
        <v>125</v>
      </c>
    </row>
    <row r="540" spans="1:15" ht="15">
      <c r="A540" s="21" t="s">
        <v>123</v>
      </c>
      <c r="B540" t="s">
        <v>111</v>
      </c>
      <c r="C540" t="s">
        <v>124</v>
      </c>
      <c r="D540" s="16">
        <v>0.98</v>
      </c>
      <c r="E540" s="16">
        <v>61.75</v>
      </c>
      <c r="F540" s="16">
        <v>-177.25</v>
      </c>
      <c r="G540" s="22">
        <v>0.39</v>
      </c>
      <c r="H540" t="s">
        <v>61</v>
      </c>
      <c r="I540" t="s">
        <v>61</v>
      </c>
      <c r="J540" s="22">
        <v>0.32</v>
      </c>
      <c r="K540" s="22">
        <v>0.47</v>
      </c>
      <c r="L540" s="21">
        <v>2012</v>
      </c>
      <c r="M540" s="21">
        <v>2012</v>
      </c>
      <c r="N540" t="s">
        <v>126</v>
      </c>
      <c r="O540" s="1" t="s">
        <v>125</v>
      </c>
    </row>
    <row r="541" spans="1:15" ht="15">
      <c r="A541" s="21" t="s">
        <v>123</v>
      </c>
      <c r="B541" t="s">
        <v>111</v>
      </c>
      <c r="C541" t="s">
        <v>124</v>
      </c>
      <c r="D541" s="16">
        <v>0.56000000000000005</v>
      </c>
      <c r="E541" s="16">
        <v>59.25</v>
      </c>
      <c r="F541" s="16">
        <v>-178.25</v>
      </c>
      <c r="G541" s="22">
        <v>0.39</v>
      </c>
      <c r="H541" t="s">
        <v>61</v>
      </c>
      <c r="I541" t="s">
        <v>61</v>
      </c>
      <c r="J541" s="22">
        <v>0.32</v>
      </c>
      <c r="K541" s="22">
        <v>0.47</v>
      </c>
      <c r="L541" s="21">
        <v>2012</v>
      </c>
      <c r="M541" s="21">
        <v>2012</v>
      </c>
      <c r="N541" t="s">
        <v>126</v>
      </c>
      <c r="O541" s="1" t="s">
        <v>125</v>
      </c>
    </row>
    <row r="542" spans="1:15" ht="15">
      <c r="A542" s="21" t="s">
        <v>123</v>
      </c>
      <c r="B542" t="s">
        <v>111</v>
      </c>
      <c r="C542" t="s">
        <v>124</v>
      </c>
      <c r="D542" s="16">
        <v>0.97</v>
      </c>
      <c r="E542" s="16">
        <v>55.75</v>
      </c>
      <c r="F542" s="16">
        <v>-166.75</v>
      </c>
      <c r="G542" s="22">
        <v>0.39</v>
      </c>
      <c r="H542" t="s">
        <v>61</v>
      </c>
      <c r="I542" t="s">
        <v>61</v>
      </c>
      <c r="J542" s="22">
        <v>0.32</v>
      </c>
      <c r="K542" s="22">
        <v>0.47</v>
      </c>
      <c r="L542" s="21">
        <v>2012</v>
      </c>
      <c r="M542" s="21">
        <v>2012</v>
      </c>
      <c r="N542" t="s">
        <v>126</v>
      </c>
      <c r="O542" s="1" t="s">
        <v>125</v>
      </c>
    </row>
    <row r="543" spans="1:15" ht="15">
      <c r="A543" s="21" t="s">
        <v>123</v>
      </c>
      <c r="B543" t="s">
        <v>111</v>
      </c>
      <c r="C543" t="s">
        <v>124</v>
      </c>
      <c r="D543" s="16">
        <v>1</v>
      </c>
      <c r="E543" s="16">
        <v>55.75</v>
      </c>
      <c r="F543" s="16">
        <v>-160.75</v>
      </c>
      <c r="G543" s="22">
        <v>0.39</v>
      </c>
      <c r="H543" t="s">
        <v>61</v>
      </c>
      <c r="I543" t="s">
        <v>61</v>
      </c>
      <c r="J543" s="22">
        <v>0.32</v>
      </c>
      <c r="K543" s="22">
        <v>0.47</v>
      </c>
      <c r="L543" s="21">
        <v>2012</v>
      </c>
      <c r="M543" s="21">
        <v>2012</v>
      </c>
      <c r="N543" t="s">
        <v>126</v>
      </c>
      <c r="O543" s="1" t="s">
        <v>125</v>
      </c>
    </row>
    <row r="544" spans="1:15" ht="15">
      <c r="A544" s="21" t="s">
        <v>123</v>
      </c>
      <c r="B544" t="s">
        <v>111</v>
      </c>
      <c r="C544" t="s">
        <v>124</v>
      </c>
      <c r="D544" s="16">
        <v>0.55000000000000004</v>
      </c>
      <c r="E544" s="16">
        <v>62.75</v>
      </c>
      <c r="F544" s="16">
        <v>-164.75</v>
      </c>
      <c r="G544" s="22">
        <v>0.39</v>
      </c>
      <c r="H544" t="s">
        <v>61</v>
      </c>
      <c r="I544" t="s">
        <v>61</v>
      </c>
      <c r="J544" s="22">
        <v>0.32</v>
      </c>
      <c r="K544" s="22">
        <v>0.47</v>
      </c>
      <c r="L544" s="21">
        <v>2012</v>
      </c>
      <c r="M544" s="21">
        <v>2012</v>
      </c>
      <c r="N544" t="s">
        <v>126</v>
      </c>
      <c r="O544" s="1" t="s">
        <v>125</v>
      </c>
    </row>
    <row r="545" spans="1:15" ht="15">
      <c r="A545" s="21" t="s">
        <v>123</v>
      </c>
      <c r="B545" t="s">
        <v>111</v>
      </c>
      <c r="C545" t="s">
        <v>124</v>
      </c>
      <c r="D545" s="16">
        <v>0.99</v>
      </c>
      <c r="E545" s="16">
        <v>55.75</v>
      </c>
      <c r="F545" s="16">
        <v>-165.25</v>
      </c>
      <c r="G545" s="22">
        <v>0.39</v>
      </c>
      <c r="H545" t="s">
        <v>61</v>
      </c>
      <c r="I545" t="s">
        <v>61</v>
      </c>
      <c r="J545" s="22">
        <v>0.32</v>
      </c>
      <c r="K545" s="22">
        <v>0.47</v>
      </c>
      <c r="L545" s="21">
        <v>2012</v>
      </c>
      <c r="M545" s="21">
        <v>2012</v>
      </c>
      <c r="N545" t="s">
        <v>126</v>
      </c>
      <c r="O545" s="1" t="s">
        <v>125</v>
      </c>
    </row>
    <row r="546" spans="1:15" ht="15">
      <c r="A546" s="21" t="s">
        <v>123</v>
      </c>
      <c r="B546" t="s">
        <v>111</v>
      </c>
      <c r="C546" t="s">
        <v>124</v>
      </c>
      <c r="D546" s="16">
        <v>0.65</v>
      </c>
      <c r="E546" s="16">
        <v>60.25</v>
      </c>
      <c r="F546" s="16">
        <v>-162.25</v>
      </c>
      <c r="G546" s="22">
        <v>0.39</v>
      </c>
      <c r="H546" t="s">
        <v>61</v>
      </c>
      <c r="I546" t="s">
        <v>61</v>
      </c>
      <c r="J546" s="22">
        <v>0.32</v>
      </c>
      <c r="K546" s="22">
        <v>0.47</v>
      </c>
      <c r="L546" s="21">
        <v>2012</v>
      </c>
      <c r="M546" s="21">
        <v>2012</v>
      </c>
      <c r="N546" t="s">
        <v>126</v>
      </c>
      <c r="O546" s="1" t="s">
        <v>125</v>
      </c>
    </row>
    <row r="547" spans="1:15" ht="15">
      <c r="A547" s="21" t="s">
        <v>123</v>
      </c>
      <c r="B547" t="s">
        <v>111</v>
      </c>
      <c r="C547" t="s">
        <v>124</v>
      </c>
      <c r="D547" s="16">
        <v>0.72</v>
      </c>
      <c r="E547" s="16">
        <v>60.25</v>
      </c>
      <c r="F547" s="16">
        <v>-178.75</v>
      </c>
      <c r="G547" s="22">
        <v>0.39</v>
      </c>
      <c r="H547" t="s">
        <v>61</v>
      </c>
      <c r="I547" t="s">
        <v>61</v>
      </c>
      <c r="J547" s="22">
        <v>0.32</v>
      </c>
      <c r="K547" s="22">
        <v>0.47</v>
      </c>
      <c r="L547" s="21">
        <v>2012</v>
      </c>
      <c r="M547" s="21">
        <v>2012</v>
      </c>
      <c r="N547" t="s">
        <v>126</v>
      </c>
      <c r="O547" s="1" t="s">
        <v>125</v>
      </c>
    </row>
    <row r="548" spans="1:15" ht="15">
      <c r="A548" s="21" t="s">
        <v>123</v>
      </c>
      <c r="B548" t="s">
        <v>111</v>
      </c>
      <c r="C548" t="s">
        <v>124</v>
      </c>
      <c r="D548" s="16">
        <v>1</v>
      </c>
      <c r="E548" s="16">
        <v>56.75</v>
      </c>
      <c r="F548" s="16">
        <v>-158.75</v>
      </c>
      <c r="G548" s="22">
        <v>0.39</v>
      </c>
      <c r="H548" t="s">
        <v>61</v>
      </c>
      <c r="I548" t="s">
        <v>61</v>
      </c>
      <c r="J548" s="22">
        <v>0.32</v>
      </c>
      <c r="K548" s="22">
        <v>0.47</v>
      </c>
      <c r="L548" s="21">
        <v>2012</v>
      </c>
      <c r="M548" s="21">
        <v>2012</v>
      </c>
      <c r="N548" t="s">
        <v>126</v>
      </c>
      <c r="O548" s="1" t="s">
        <v>125</v>
      </c>
    </row>
    <row r="549" spans="1:15" ht="15">
      <c r="A549" s="21" t="s">
        <v>123</v>
      </c>
      <c r="B549" t="s">
        <v>111</v>
      </c>
      <c r="C549" t="s">
        <v>124</v>
      </c>
      <c r="D549" s="16">
        <v>0.84</v>
      </c>
      <c r="E549" s="16">
        <v>58.75</v>
      </c>
      <c r="F549" s="16">
        <v>-159.25</v>
      </c>
      <c r="G549" s="22">
        <v>0.39</v>
      </c>
      <c r="H549" t="s">
        <v>61</v>
      </c>
      <c r="I549" t="s">
        <v>61</v>
      </c>
      <c r="J549" s="22">
        <v>0.32</v>
      </c>
      <c r="K549" s="22">
        <v>0.47</v>
      </c>
      <c r="L549" s="21">
        <v>2012</v>
      </c>
      <c r="M549" s="21">
        <v>2012</v>
      </c>
      <c r="N549" t="s">
        <v>126</v>
      </c>
      <c r="O549" s="1" t="s">
        <v>125</v>
      </c>
    </row>
    <row r="550" spans="1:15" ht="15">
      <c r="A550" s="21" t="s">
        <v>123</v>
      </c>
      <c r="B550" t="s">
        <v>111</v>
      </c>
      <c r="C550" t="s">
        <v>124</v>
      </c>
      <c r="D550" s="16">
        <v>0.89</v>
      </c>
      <c r="E550" s="16">
        <v>61.25</v>
      </c>
      <c r="F550" s="16">
        <v>-165.25</v>
      </c>
      <c r="G550" s="22">
        <v>0.39</v>
      </c>
      <c r="H550" t="s">
        <v>61</v>
      </c>
      <c r="I550" t="s">
        <v>61</v>
      </c>
      <c r="J550" s="22">
        <v>0.32</v>
      </c>
      <c r="K550" s="22">
        <v>0.47</v>
      </c>
      <c r="L550" s="21">
        <v>2012</v>
      </c>
      <c r="M550" s="21">
        <v>2012</v>
      </c>
      <c r="N550" t="s">
        <v>126</v>
      </c>
      <c r="O550" s="1" t="s">
        <v>125</v>
      </c>
    </row>
    <row r="551" spans="1:15" ht="15">
      <c r="A551" s="21" t="s">
        <v>123</v>
      </c>
      <c r="B551" t="s">
        <v>111</v>
      </c>
      <c r="C551" t="s">
        <v>124</v>
      </c>
      <c r="D551" s="16">
        <v>0.78</v>
      </c>
      <c r="E551" s="16">
        <v>65.75</v>
      </c>
      <c r="F551" s="16">
        <v>-169.25</v>
      </c>
      <c r="G551" s="22">
        <v>0.39</v>
      </c>
      <c r="H551" t="s">
        <v>61</v>
      </c>
      <c r="I551" t="s">
        <v>61</v>
      </c>
      <c r="J551" s="22">
        <v>0.32</v>
      </c>
      <c r="K551" s="22">
        <v>0.47</v>
      </c>
      <c r="L551" s="21">
        <v>2012</v>
      </c>
      <c r="M551" s="21">
        <v>2012</v>
      </c>
      <c r="N551" t="s">
        <v>126</v>
      </c>
      <c r="O551" s="1" t="s">
        <v>125</v>
      </c>
    </row>
    <row r="552" spans="1:15" ht="15">
      <c r="A552" s="21" t="s">
        <v>123</v>
      </c>
      <c r="B552" t="s">
        <v>111</v>
      </c>
      <c r="C552" t="s">
        <v>124</v>
      </c>
      <c r="D552" s="16">
        <v>1</v>
      </c>
      <c r="E552" s="16">
        <v>63.75</v>
      </c>
      <c r="F552" s="16">
        <v>-173.75</v>
      </c>
      <c r="G552" s="22">
        <v>0.39</v>
      </c>
      <c r="H552" t="s">
        <v>61</v>
      </c>
      <c r="I552" t="s">
        <v>61</v>
      </c>
      <c r="J552" s="22">
        <v>0.32</v>
      </c>
      <c r="K552" s="22">
        <v>0.47</v>
      </c>
      <c r="L552" s="21">
        <v>2012</v>
      </c>
      <c r="M552" s="21">
        <v>2012</v>
      </c>
      <c r="N552" t="s">
        <v>126</v>
      </c>
      <c r="O552" s="1" t="s">
        <v>125</v>
      </c>
    </row>
    <row r="553" spans="1:15" ht="15">
      <c r="A553" s="21" t="s">
        <v>123</v>
      </c>
      <c r="B553" t="s">
        <v>111</v>
      </c>
      <c r="C553" t="s">
        <v>124</v>
      </c>
      <c r="D553" s="16">
        <v>1</v>
      </c>
      <c r="E553" s="16">
        <v>63.25</v>
      </c>
      <c r="F553" s="16">
        <v>-169.75</v>
      </c>
      <c r="G553" s="22">
        <v>0.39</v>
      </c>
      <c r="H553" t="s">
        <v>61</v>
      </c>
      <c r="I553" t="s">
        <v>61</v>
      </c>
      <c r="J553" s="22">
        <v>0.32</v>
      </c>
      <c r="K553" s="22">
        <v>0.47</v>
      </c>
      <c r="L553" s="21">
        <v>2012</v>
      </c>
      <c r="M553" s="21">
        <v>2012</v>
      </c>
      <c r="N553" t="s">
        <v>126</v>
      </c>
      <c r="O553" s="1" t="s">
        <v>125</v>
      </c>
    </row>
    <row r="554" spans="1:15" ht="15">
      <c r="A554" s="21" t="s">
        <v>123</v>
      </c>
      <c r="B554" t="s">
        <v>111</v>
      </c>
      <c r="C554" t="s">
        <v>124</v>
      </c>
      <c r="D554" s="16">
        <v>0</v>
      </c>
      <c r="E554" s="16">
        <v>57.75</v>
      </c>
      <c r="F554" s="16">
        <v>-174.75</v>
      </c>
      <c r="G554" s="22">
        <v>0.39</v>
      </c>
      <c r="H554" t="s">
        <v>61</v>
      </c>
      <c r="I554" t="s">
        <v>61</v>
      </c>
      <c r="J554" s="22">
        <v>0.32</v>
      </c>
      <c r="K554" s="22">
        <v>0.47</v>
      </c>
      <c r="L554" s="21">
        <v>2012</v>
      </c>
      <c r="M554" s="21">
        <v>2012</v>
      </c>
      <c r="N554" t="s">
        <v>126</v>
      </c>
      <c r="O554" s="1" t="s">
        <v>125</v>
      </c>
    </row>
    <row r="555" spans="1:15" ht="15">
      <c r="A555" s="21" t="s">
        <v>123</v>
      </c>
      <c r="B555" t="s">
        <v>111</v>
      </c>
      <c r="C555" t="s">
        <v>124</v>
      </c>
      <c r="D555" s="16">
        <v>1</v>
      </c>
      <c r="E555" s="16">
        <v>55.75</v>
      </c>
      <c r="F555" s="16">
        <v>-161.75</v>
      </c>
      <c r="G555" s="22">
        <v>0.39</v>
      </c>
      <c r="H555" t="s">
        <v>61</v>
      </c>
      <c r="I555" t="s">
        <v>61</v>
      </c>
      <c r="J555" s="22">
        <v>0.32</v>
      </c>
      <c r="K555" s="22">
        <v>0.47</v>
      </c>
      <c r="L555" s="21">
        <v>2012</v>
      </c>
      <c r="M555" s="21">
        <v>2012</v>
      </c>
      <c r="N555" t="s">
        <v>126</v>
      </c>
      <c r="O555" s="1" t="s">
        <v>125</v>
      </c>
    </row>
    <row r="556" spans="1:15" ht="15">
      <c r="A556" s="21" t="s">
        <v>123</v>
      </c>
      <c r="B556" t="s">
        <v>111</v>
      </c>
      <c r="C556" t="s">
        <v>124</v>
      </c>
      <c r="D556" s="16">
        <v>0.88</v>
      </c>
      <c r="E556" s="16">
        <v>61.75</v>
      </c>
      <c r="F556" s="16">
        <v>-165.75</v>
      </c>
      <c r="G556" s="22">
        <v>0.39</v>
      </c>
      <c r="H556" t="s">
        <v>61</v>
      </c>
      <c r="I556" t="s">
        <v>61</v>
      </c>
      <c r="J556" s="22">
        <v>0.32</v>
      </c>
      <c r="K556" s="22">
        <v>0.47</v>
      </c>
      <c r="L556" s="21">
        <v>2012</v>
      </c>
      <c r="M556" s="21">
        <v>2012</v>
      </c>
      <c r="N556" t="s">
        <v>126</v>
      </c>
      <c r="O556" s="1" t="s">
        <v>125</v>
      </c>
    </row>
    <row r="557" spans="1:15" ht="15">
      <c r="A557" s="21" t="s">
        <v>123</v>
      </c>
      <c r="B557" t="s">
        <v>111</v>
      </c>
      <c r="C557" t="s">
        <v>124</v>
      </c>
      <c r="D557" s="16">
        <v>0.93</v>
      </c>
      <c r="E557" s="16">
        <v>60.75</v>
      </c>
      <c r="F557" s="16">
        <v>-164.25</v>
      </c>
      <c r="G557" s="22">
        <v>0.39</v>
      </c>
      <c r="H557" t="s">
        <v>61</v>
      </c>
      <c r="I557" t="s">
        <v>61</v>
      </c>
      <c r="J557" s="22">
        <v>0.32</v>
      </c>
      <c r="K557" s="22">
        <v>0.47</v>
      </c>
      <c r="L557" s="21">
        <v>2012</v>
      </c>
      <c r="M557" s="21">
        <v>2012</v>
      </c>
      <c r="N557" t="s">
        <v>126</v>
      </c>
      <c r="O557" s="1" t="s">
        <v>125</v>
      </c>
    </row>
    <row r="558" spans="1:15" ht="15">
      <c r="A558" s="21" t="s">
        <v>123</v>
      </c>
      <c r="B558" t="s">
        <v>111</v>
      </c>
      <c r="C558" t="s">
        <v>124</v>
      </c>
      <c r="D558" s="16">
        <v>0.97</v>
      </c>
      <c r="E558" s="16">
        <v>64.75</v>
      </c>
      <c r="F558" s="16">
        <v>-162.25</v>
      </c>
      <c r="G558" s="22">
        <v>0.39</v>
      </c>
      <c r="H558" t="s">
        <v>61</v>
      </c>
      <c r="I558" t="s">
        <v>61</v>
      </c>
      <c r="J558" s="22">
        <v>0.32</v>
      </c>
      <c r="K558" s="22">
        <v>0.47</v>
      </c>
      <c r="L558" s="21">
        <v>2012</v>
      </c>
      <c r="M558" s="21">
        <v>2012</v>
      </c>
      <c r="N558" t="s">
        <v>126</v>
      </c>
      <c r="O558" s="1" t="s">
        <v>125</v>
      </c>
    </row>
    <row r="559" spans="1:15" ht="15">
      <c r="A559" s="21" t="s">
        <v>123</v>
      </c>
      <c r="B559" t="s">
        <v>111</v>
      </c>
      <c r="C559" t="s">
        <v>124</v>
      </c>
      <c r="D559" s="16">
        <v>1</v>
      </c>
      <c r="E559" s="16">
        <v>64.75</v>
      </c>
      <c r="F559" s="16">
        <v>-166.25</v>
      </c>
      <c r="G559" s="22">
        <v>0.39</v>
      </c>
      <c r="H559" t="s">
        <v>61</v>
      </c>
      <c r="I559" t="s">
        <v>61</v>
      </c>
      <c r="J559" s="22">
        <v>0.32</v>
      </c>
      <c r="K559" s="22">
        <v>0.47</v>
      </c>
      <c r="L559" s="21">
        <v>2012</v>
      </c>
      <c r="M559" s="21">
        <v>2012</v>
      </c>
      <c r="N559" t="s">
        <v>126</v>
      </c>
      <c r="O559" s="1" t="s">
        <v>125</v>
      </c>
    </row>
    <row r="560" spans="1:15" ht="15">
      <c r="A560" s="21" t="s">
        <v>123</v>
      </c>
      <c r="B560" t="s">
        <v>111</v>
      </c>
      <c r="C560" t="s">
        <v>124</v>
      </c>
      <c r="D560" s="16">
        <v>0.96</v>
      </c>
      <c r="E560" s="16">
        <v>60.25</v>
      </c>
      <c r="F560" s="16">
        <v>-166.25</v>
      </c>
      <c r="G560" s="22">
        <v>0.39</v>
      </c>
      <c r="H560" t="s">
        <v>61</v>
      </c>
      <c r="I560" t="s">
        <v>61</v>
      </c>
      <c r="J560" s="22">
        <v>0.32</v>
      </c>
      <c r="K560" s="22">
        <v>0.47</v>
      </c>
      <c r="L560" s="21">
        <v>2012</v>
      </c>
      <c r="M560" s="21">
        <v>2012</v>
      </c>
      <c r="N560" t="s">
        <v>126</v>
      </c>
      <c r="O560" s="1" t="s">
        <v>125</v>
      </c>
    </row>
    <row r="561" spans="1:15" ht="15">
      <c r="A561" s="21" t="s">
        <v>123</v>
      </c>
      <c r="B561" t="s">
        <v>111</v>
      </c>
      <c r="C561" t="s">
        <v>124</v>
      </c>
      <c r="D561" s="16">
        <v>0.76</v>
      </c>
      <c r="E561" s="16">
        <v>59.25</v>
      </c>
      <c r="F561" s="16">
        <v>-161.75</v>
      </c>
      <c r="G561" s="22">
        <v>0.39</v>
      </c>
      <c r="H561" t="s">
        <v>61</v>
      </c>
      <c r="I561" t="s">
        <v>61</v>
      </c>
      <c r="J561" s="22">
        <v>0.32</v>
      </c>
      <c r="K561" s="22">
        <v>0.47</v>
      </c>
      <c r="L561" s="21">
        <v>2012</v>
      </c>
      <c r="M561" s="21">
        <v>2012</v>
      </c>
      <c r="N561" t="s">
        <v>126</v>
      </c>
      <c r="O561" s="1" t="s">
        <v>125</v>
      </c>
    </row>
    <row r="562" spans="1:15" ht="15">
      <c r="A562" s="21" t="s">
        <v>123</v>
      </c>
      <c r="B562" t="s">
        <v>111</v>
      </c>
      <c r="C562" t="s">
        <v>124</v>
      </c>
      <c r="D562" s="16">
        <v>0.89</v>
      </c>
      <c r="E562" s="16">
        <v>63.75</v>
      </c>
      <c r="F562" s="16">
        <v>-160.75</v>
      </c>
      <c r="G562" s="22">
        <v>0.39</v>
      </c>
      <c r="H562" t="s">
        <v>61</v>
      </c>
      <c r="I562" t="s">
        <v>61</v>
      </c>
      <c r="J562" s="22">
        <v>0.32</v>
      </c>
      <c r="K562" s="22">
        <v>0.47</v>
      </c>
      <c r="L562" s="21">
        <v>2012</v>
      </c>
      <c r="M562" s="21">
        <v>2012</v>
      </c>
      <c r="N562" t="s">
        <v>126</v>
      </c>
      <c r="O562" s="1" t="s">
        <v>125</v>
      </c>
    </row>
    <row r="563" spans="1:15" ht="15">
      <c r="A563" s="21" t="s">
        <v>123</v>
      </c>
      <c r="B563" t="s">
        <v>111</v>
      </c>
      <c r="C563" t="s">
        <v>124</v>
      </c>
      <c r="D563" s="16">
        <v>0.37</v>
      </c>
      <c r="E563" s="16">
        <v>56.25</v>
      </c>
      <c r="F563" s="16">
        <v>-170.75</v>
      </c>
      <c r="G563" s="22">
        <v>0.39</v>
      </c>
      <c r="H563" t="s">
        <v>61</v>
      </c>
      <c r="I563" t="s">
        <v>61</v>
      </c>
      <c r="J563" s="22">
        <v>0.32</v>
      </c>
      <c r="K563" s="22">
        <v>0.47</v>
      </c>
      <c r="L563" s="21">
        <v>2012</v>
      </c>
      <c r="M563" s="21">
        <v>2012</v>
      </c>
      <c r="N563" t="s">
        <v>126</v>
      </c>
      <c r="O563" s="1" t="s">
        <v>125</v>
      </c>
    </row>
    <row r="564" spans="1:15" ht="15">
      <c r="A564" s="21" t="s">
        <v>123</v>
      </c>
      <c r="B564" t="s">
        <v>111</v>
      </c>
      <c r="C564" t="s">
        <v>124</v>
      </c>
      <c r="D564" s="16">
        <v>0.86</v>
      </c>
      <c r="E564" s="16">
        <v>60.75</v>
      </c>
      <c r="F564" s="16">
        <v>-178.75</v>
      </c>
      <c r="G564" s="22">
        <v>0.39</v>
      </c>
      <c r="H564" t="s">
        <v>61</v>
      </c>
      <c r="I564" t="s">
        <v>61</v>
      </c>
      <c r="J564" s="22">
        <v>0.32</v>
      </c>
      <c r="K564" s="22">
        <v>0.47</v>
      </c>
      <c r="L564" s="21">
        <v>2012</v>
      </c>
      <c r="M564" s="21">
        <v>2012</v>
      </c>
      <c r="N564" t="s">
        <v>126</v>
      </c>
      <c r="O564" s="1" t="s">
        <v>125</v>
      </c>
    </row>
    <row r="565" spans="1:15" ht="15">
      <c r="A565" s="21" t="s">
        <v>123</v>
      </c>
      <c r="B565" t="s">
        <v>111</v>
      </c>
      <c r="C565" t="s">
        <v>124</v>
      </c>
      <c r="D565" s="16">
        <v>0.86</v>
      </c>
      <c r="E565" s="16">
        <v>65.75</v>
      </c>
      <c r="F565" s="16">
        <v>-167.75</v>
      </c>
      <c r="G565" s="22">
        <v>0.39</v>
      </c>
      <c r="H565" t="s">
        <v>61</v>
      </c>
      <c r="I565" t="s">
        <v>61</v>
      </c>
      <c r="J565" s="22">
        <v>0.32</v>
      </c>
      <c r="K565" s="22">
        <v>0.47</v>
      </c>
      <c r="L565" s="21">
        <v>2012</v>
      </c>
      <c r="M565" s="21">
        <v>2012</v>
      </c>
      <c r="N565" t="s">
        <v>126</v>
      </c>
      <c r="O565" s="1" t="s">
        <v>125</v>
      </c>
    </row>
    <row r="566" spans="1:15" ht="15">
      <c r="A566" s="21" t="s">
        <v>123</v>
      </c>
      <c r="B566" t="s">
        <v>111</v>
      </c>
      <c r="C566" t="s">
        <v>124</v>
      </c>
      <c r="D566" s="16">
        <v>0.69</v>
      </c>
      <c r="E566" s="16">
        <v>59.75</v>
      </c>
      <c r="F566" s="16">
        <v>-161.75</v>
      </c>
      <c r="G566" s="22">
        <v>0.39</v>
      </c>
      <c r="H566" t="s">
        <v>61</v>
      </c>
      <c r="I566" t="s">
        <v>61</v>
      </c>
      <c r="J566" s="22">
        <v>0.32</v>
      </c>
      <c r="K566" s="22">
        <v>0.47</v>
      </c>
      <c r="L566" s="21">
        <v>2012</v>
      </c>
      <c r="M566" s="21">
        <v>2012</v>
      </c>
      <c r="N566" t="s">
        <v>126</v>
      </c>
      <c r="O566" s="1" t="s">
        <v>125</v>
      </c>
    </row>
    <row r="567" spans="1:15" ht="15">
      <c r="A567" s="21" t="s">
        <v>123</v>
      </c>
      <c r="B567" t="s">
        <v>111</v>
      </c>
      <c r="C567" t="s">
        <v>124</v>
      </c>
      <c r="D567" s="16">
        <v>0</v>
      </c>
      <c r="E567" s="16">
        <v>56.25</v>
      </c>
      <c r="F567" s="16">
        <v>-171.75</v>
      </c>
      <c r="G567" s="22">
        <v>0.39</v>
      </c>
      <c r="H567" t="s">
        <v>61</v>
      </c>
      <c r="I567" t="s">
        <v>61</v>
      </c>
      <c r="J567" s="22">
        <v>0.32</v>
      </c>
      <c r="K567" s="22">
        <v>0.47</v>
      </c>
      <c r="L567" s="21">
        <v>2012</v>
      </c>
      <c r="M567" s="21">
        <v>2012</v>
      </c>
      <c r="N567" t="s">
        <v>126</v>
      </c>
      <c r="O567" s="1" t="s">
        <v>125</v>
      </c>
    </row>
    <row r="568" spans="1:15" ht="15">
      <c r="A568" s="21" t="s">
        <v>123</v>
      </c>
      <c r="B568" t="s">
        <v>111</v>
      </c>
      <c r="C568" t="s">
        <v>124</v>
      </c>
      <c r="D568" s="16">
        <v>0.67</v>
      </c>
      <c r="E568" s="16">
        <v>64.75</v>
      </c>
      <c r="F568" s="16">
        <v>-171.75</v>
      </c>
      <c r="G568" s="22">
        <v>0.39</v>
      </c>
      <c r="H568" t="s">
        <v>61</v>
      </c>
      <c r="I568" t="s">
        <v>61</v>
      </c>
      <c r="J568" s="22">
        <v>0.32</v>
      </c>
      <c r="K568" s="22">
        <v>0.47</v>
      </c>
      <c r="L568" s="21">
        <v>2012</v>
      </c>
      <c r="M568" s="21">
        <v>2012</v>
      </c>
      <c r="N568" t="s">
        <v>126</v>
      </c>
      <c r="O568" s="1" t="s">
        <v>125</v>
      </c>
    </row>
    <row r="569" spans="1:15" ht="15">
      <c r="A569" s="21" t="s">
        <v>123</v>
      </c>
      <c r="B569" t="s">
        <v>111</v>
      </c>
      <c r="C569" t="s">
        <v>124</v>
      </c>
      <c r="D569" s="16">
        <v>1</v>
      </c>
      <c r="E569" s="16">
        <v>62.75</v>
      </c>
      <c r="F569" s="16">
        <v>-175.75</v>
      </c>
      <c r="G569" s="22">
        <v>0.39</v>
      </c>
      <c r="H569" t="s">
        <v>61</v>
      </c>
      <c r="I569" t="s">
        <v>61</v>
      </c>
      <c r="J569" s="22">
        <v>0.32</v>
      </c>
      <c r="K569" s="22">
        <v>0.47</v>
      </c>
      <c r="L569" s="21">
        <v>2012</v>
      </c>
      <c r="M569" s="21">
        <v>2012</v>
      </c>
      <c r="N569" t="s">
        <v>126</v>
      </c>
      <c r="O569" s="1" t="s">
        <v>125</v>
      </c>
    </row>
    <row r="570" spans="1:15" ht="15">
      <c r="A570" s="21" t="s">
        <v>123</v>
      </c>
      <c r="B570" t="s">
        <v>111</v>
      </c>
      <c r="C570" t="s">
        <v>124</v>
      </c>
      <c r="D570" s="16">
        <v>0.28000000000000003</v>
      </c>
      <c r="E570" s="16">
        <v>64.75</v>
      </c>
      <c r="F570" s="16">
        <v>-160.75</v>
      </c>
      <c r="G570" s="22">
        <v>0.39</v>
      </c>
      <c r="H570" t="s">
        <v>61</v>
      </c>
      <c r="I570" t="s">
        <v>61</v>
      </c>
      <c r="J570" s="22">
        <v>0.32</v>
      </c>
      <c r="K570" s="22">
        <v>0.47</v>
      </c>
      <c r="L570" s="21">
        <v>2012</v>
      </c>
      <c r="M570" s="21">
        <v>2012</v>
      </c>
      <c r="N570" t="s">
        <v>126</v>
      </c>
      <c r="O570" s="1" t="s">
        <v>125</v>
      </c>
    </row>
    <row r="571" spans="1:15" ht="15">
      <c r="A571" s="21" t="s">
        <v>123</v>
      </c>
      <c r="B571" t="s">
        <v>111</v>
      </c>
      <c r="C571" t="s">
        <v>124</v>
      </c>
      <c r="D571" s="16">
        <v>0.75</v>
      </c>
      <c r="E571" s="16">
        <v>62.25</v>
      </c>
      <c r="F571" s="16">
        <v>-165.25</v>
      </c>
      <c r="G571" s="22">
        <v>0.39</v>
      </c>
      <c r="H571" t="s">
        <v>61</v>
      </c>
      <c r="I571" t="s">
        <v>61</v>
      </c>
      <c r="J571" s="22">
        <v>0.32</v>
      </c>
      <c r="K571" s="22">
        <v>0.47</v>
      </c>
      <c r="L571" s="21">
        <v>2012</v>
      </c>
      <c r="M571" s="21">
        <v>2012</v>
      </c>
      <c r="N571" t="s">
        <v>126</v>
      </c>
      <c r="O571" s="1" t="s">
        <v>125</v>
      </c>
    </row>
    <row r="572" spans="1:15" ht="15">
      <c r="A572" s="21" t="s">
        <v>123</v>
      </c>
      <c r="B572" t="s">
        <v>111</v>
      </c>
      <c r="C572" t="s">
        <v>124</v>
      </c>
      <c r="D572" s="16">
        <v>0</v>
      </c>
      <c r="E572" s="16">
        <v>58.25</v>
      </c>
      <c r="F572" s="16">
        <v>-176.75</v>
      </c>
      <c r="G572" s="22">
        <v>0.39</v>
      </c>
      <c r="H572" t="s">
        <v>61</v>
      </c>
      <c r="I572" t="s">
        <v>61</v>
      </c>
      <c r="J572" s="22">
        <v>0.32</v>
      </c>
      <c r="K572" s="22">
        <v>0.47</v>
      </c>
      <c r="L572" s="21">
        <v>2012</v>
      </c>
      <c r="M572" s="21">
        <v>2012</v>
      </c>
      <c r="N572" t="s">
        <v>126</v>
      </c>
      <c r="O572" s="1" t="s">
        <v>125</v>
      </c>
    </row>
    <row r="573" spans="1:15" ht="15">
      <c r="A573" s="21" t="s">
        <v>123</v>
      </c>
      <c r="B573" t="s">
        <v>111</v>
      </c>
      <c r="C573" t="s">
        <v>124</v>
      </c>
      <c r="D573" s="16">
        <v>0</v>
      </c>
      <c r="E573" s="16">
        <v>57.75</v>
      </c>
      <c r="F573" s="16">
        <v>-175.25</v>
      </c>
      <c r="G573" s="22">
        <v>0.39</v>
      </c>
      <c r="H573" t="s">
        <v>61</v>
      </c>
      <c r="I573" t="s">
        <v>61</v>
      </c>
      <c r="J573" s="22">
        <v>0.32</v>
      </c>
      <c r="K573" s="22">
        <v>0.47</v>
      </c>
      <c r="L573" s="21">
        <v>2012</v>
      </c>
      <c r="M573" s="21">
        <v>2012</v>
      </c>
      <c r="N573" t="s">
        <v>126</v>
      </c>
      <c r="O573" s="1" t="s">
        <v>125</v>
      </c>
    </row>
    <row r="574" spans="1:15" ht="15">
      <c r="A574" s="21" t="s">
        <v>123</v>
      </c>
      <c r="B574" t="s">
        <v>111</v>
      </c>
      <c r="C574" t="s">
        <v>124</v>
      </c>
      <c r="D574" s="16">
        <v>1</v>
      </c>
      <c r="E574" s="16">
        <v>64.75</v>
      </c>
      <c r="F574" s="16">
        <v>-163.75</v>
      </c>
      <c r="G574" s="22">
        <v>0.39</v>
      </c>
      <c r="H574" t="s">
        <v>61</v>
      </c>
      <c r="I574" t="s">
        <v>61</v>
      </c>
      <c r="J574" s="22">
        <v>0.32</v>
      </c>
      <c r="K574" s="22">
        <v>0.47</v>
      </c>
      <c r="L574" s="21">
        <v>2012</v>
      </c>
      <c r="M574" s="21">
        <v>2012</v>
      </c>
      <c r="N574" t="s">
        <v>126</v>
      </c>
      <c r="O574" s="1" t="s">
        <v>125</v>
      </c>
    </row>
    <row r="575" spans="1:15" ht="15">
      <c r="A575" s="21" t="s">
        <v>123</v>
      </c>
      <c r="B575" t="s">
        <v>111</v>
      </c>
      <c r="C575" t="s">
        <v>124</v>
      </c>
      <c r="D575" s="16">
        <v>0</v>
      </c>
      <c r="E575" s="16">
        <v>57.25</v>
      </c>
      <c r="F575" s="16">
        <v>-174.25</v>
      </c>
      <c r="G575" s="22">
        <v>0.39</v>
      </c>
      <c r="H575" t="s">
        <v>61</v>
      </c>
      <c r="I575" t="s">
        <v>61</v>
      </c>
      <c r="J575" s="22">
        <v>0.32</v>
      </c>
      <c r="K575" s="22">
        <v>0.47</v>
      </c>
      <c r="L575" s="21">
        <v>2012</v>
      </c>
      <c r="M575" s="21">
        <v>2012</v>
      </c>
      <c r="N575" t="s">
        <v>126</v>
      </c>
      <c r="O575" s="1" t="s">
        <v>125</v>
      </c>
    </row>
    <row r="576" spans="1:15" ht="15">
      <c r="A576" s="21" t="s">
        <v>123</v>
      </c>
      <c r="B576" t="s">
        <v>111</v>
      </c>
      <c r="C576" t="s">
        <v>124</v>
      </c>
      <c r="D576" s="16">
        <v>0.37</v>
      </c>
      <c r="E576" s="16">
        <v>60.75</v>
      </c>
      <c r="F576" s="16">
        <v>-164.75</v>
      </c>
      <c r="G576" s="22">
        <v>0.39</v>
      </c>
      <c r="H576" t="s">
        <v>61</v>
      </c>
      <c r="I576" t="s">
        <v>61</v>
      </c>
      <c r="J576" s="22">
        <v>0.32</v>
      </c>
      <c r="K576" s="22">
        <v>0.47</v>
      </c>
      <c r="L576" s="21">
        <v>2012</v>
      </c>
      <c r="M576" s="21">
        <v>2012</v>
      </c>
      <c r="N576" t="s">
        <v>126</v>
      </c>
      <c r="O576" s="1" t="s">
        <v>125</v>
      </c>
    </row>
    <row r="577" spans="1:15" ht="15">
      <c r="A577" s="21" t="s">
        <v>123</v>
      </c>
      <c r="B577" t="s">
        <v>111</v>
      </c>
      <c r="C577" t="s">
        <v>124</v>
      </c>
      <c r="D577" s="16">
        <v>1</v>
      </c>
      <c r="E577" s="16">
        <v>64.75</v>
      </c>
      <c r="F577" s="16">
        <v>-164.25</v>
      </c>
      <c r="G577" s="22">
        <v>0.39</v>
      </c>
      <c r="H577" t="s">
        <v>61</v>
      </c>
      <c r="I577" t="s">
        <v>61</v>
      </c>
      <c r="J577" s="22">
        <v>0.32</v>
      </c>
      <c r="K577" s="22">
        <v>0.47</v>
      </c>
      <c r="L577" s="21">
        <v>2012</v>
      </c>
      <c r="M577" s="21">
        <v>2012</v>
      </c>
      <c r="N577" t="s">
        <v>126</v>
      </c>
      <c r="O577" s="1" t="s">
        <v>125</v>
      </c>
    </row>
    <row r="578" spans="1:15" ht="15">
      <c r="A578" s="21" t="s">
        <v>123</v>
      </c>
      <c r="B578" t="s">
        <v>111</v>
      </c>
      <c r="C578" t="s">
        <v>124</v>
      </c>
      <c r="D578" s="16">
        <v>0.49</v>
      </c>
      <c r="E578" s="16">
        <v>64.75</v>
      </c>
      <c r="F578" s="16">
        <v>-163.25</v>
      </c>
      <c r="G578" s="22">
        <v>0.39</v>
      </c>
      <c r="H578" t="s">
        <v>61</v>
      </c>
      <c r="I578" t="s">
        <v>61</v>
      </c>
      <c r="J578" s="22">
        <v>0.32</v>
      </c>
      <c r="K578" s="22">
        <v>0.47</v>
      </c>
      <c r="L578" s="21">
        <v>2012</v>
      </c>
      <c r="M578" s="21">
        <v>2012</v>
      </c>
      <c r="N578" t="s">
        <v>126</v>
      </c>
      <c r="O578" s="1" t="s">
        <v>125</v>
      </c>
    </row>
    <row r="579" spans="1:15" ht="15">
      <c r="A579" s="21" t="s">
        <v>129</v>
      </c>
      <c r="B579" s="18" t="s">
        <v>111</v>
      </c>
      <c r="C579" s="18" t="s">
        <v>130</v>
      </c>
      <c r="D579">
        <v>0.98</v>
      </c>
      <c r="E579">
        <v>56.25</v>
      </c>
      <c r="F579">
        <v>-167.25</v>
      </c>
      <c r="G579">
        <v>0.2216098259189638</v>
      </c>
      <c r="H579" s="13">
        <v>7000</v>
      </c>
      <c r="I579" t="s">
        <v>131</v>
      </c>
      <c r="J579" s="13" t="s">
        <v>61</v>
      </c>
      <c r="K579" s="13" t="s">
        <v>61</v>
      </c>
      <c r="L579" s="21">
        <v>2012</v>
      </c>
      <c r="M579" s="21">
        <v>2012</v>
      </c>
      <c r="N579" t="s">
        <v>133</v>
      </c>
      <c r="O579" t="s">
        <v>48</v>
      </c>
    </row>
    <row r="580" spans="1:15" ht="15">
      <c r="A580" s="21" t="s">
        <v>129</v>
      </c>
      <c r="B580" s="18" t="s">
        <v>111</v>
      </c>
      <c r="C580" s="18" t="s">
        <v>130</v>
      </c>
      <c r="D580">
        <v>0.98</v>
      </c>
      <c r="E580">
        <v>56.25</v>
      </c>
      <c r="F580">
        <v>-166.75</v>
      </c>
      <c r="G580">
        <v>0.2216098259189638</v>
      </c>
      <c r="H580" s="13">
        <v>7000</v>
      </c>
      <c r="I580" t="s">
        <v>131</v>
      </c>
      <c r="J580" s="13" t="s">
        <v>61</v>
      </c>
      <c r="K580" s="13" t="s">
        <v>61</v>
      </c>
      <c r="L580" s="21">
        <v>2012</v>
      </c>
      <c r="M580" s="21">
        <v>2012</v>
      </c>
      <c r="N580" t="s">
        <v>133</v>
      </c>
      <c r="O580" t="s">
        <v>48</v>
      </c>
    </row>
    <row r="581" spans="1:15" ht="15">
      <c r="A581" s="21" t="s">
        <v>129</v>
      </c>
      <c r="B581" s="18" t="s">
        <v>111</v>
      </c>
      <c r="C581" s="18" t="s">
        <v>130</v>
      </c>
      <c r="D581">
        <v>0.99</v>
      </c>
      <c r="E581">
        <v>56.25</v>
      </c>
      <c r="F581">
        <v>-166.25</v>
      </c>
      <c r="G581">
        <v>0.2216098259189638</v>
      </c>
      <c r="H581" s="13">
        <v>7000</v>
      </c>
      <c r="I581" t="s">
        <v>131</v>
      </c>
      <c r="J581" s="13" t="s">
        <v>61</v>
      </c>
      <c r="K581" s="13" t="s">
        <v>61</v>
      </c>
      <c r="L581" s="21">
        <v>2012</v>
      </c>
      <c r="M581" s="21">
        <v>2012</v>
      </c>
      <c r="N581" t="s">
        <v>133</v>
      </c>
      <c r="O581" t="s">
        <v>48</v>
      </c>
    </row>
    <row r="582" spans="1:15" ht="15">
      <c r="A582" s="21" t="s">
        <v>129</v>
      </c>
      <c r="B582" s="18" t="s">
        <v>111</v>
      </c>
      <c r="C582" s="18" t="s">
        <v>130</v>
      </c>
      <c r="D582">
        <v>1</v>
      </c>
      <c r="E582">
        <v>56.25</v>
      </c>
      <c r="F582">
        <v>-165.75</v>
      </c>
      <c r="G582">
        <v>0.2216098259189638</v>
      </c>
      <c r="H582" s="13">
        <v>7000</v>
      </c>
      <c r="I582" t="s">
        <v>131</v>
      </c>
      <c r="J582" s="13" t="s">
        <v>61</v>
      </c>
      <c r="K582" s="13" t="s">
        <v>61</v>
      </c>
      <c r="L582" s="21">
        <v>2012</v>
      </c>
      <c r="M582" s="21">
        <v>2012</v>
      </c>
      <c r="N582" t="s">
        <v>133</v>
      </c>
      <c r="O582" t="s">
        <v>48</v>
      </c>
    </row>
    <row r="583" spans="1:15" ht="15">
      <c r="A583" s="21" t="s">
        <v>129</v>
      </c>
      <c r="B583" s="18" t="s">
        <v>111</v>
      </c>
      <c r="C583" s="18" t="s">
        <v>130</v>
      </c>
      <c r="D583">
        <v>1</v>
      </c>
      <c r="E583">
        <v>56.25</v>
      </c>
      <c r="F583">
        <v>-165.25</v>
      </c>
      <c r="G583">
        <v>0.2216098259189638</v>
      </c>
      <c r="H583" s="13">
        <v>7000</v>
      </c>
      <c r="I583" t="s">
        <v>131</v>
      </c>
      <c r="J583" s="13" t="s">
        <v>61</v>
      </c>
      <c r="K583" s="13" t="s">
        <v>61</v>
      </c>
      <c r="L583" s="21">
        <v>2012</v>
      </c>
      <c r="M583" s="21">
        <v>2012</v>
      </c>
      <c r="N583" t="s">
        <v>133</v>
      </c>
      <c r="O583" t="s">
        <v>48</v>
      </c>
    </row>
    <row r="584" spans="1:15" ht="15">
      <c r="A584" s="21" t="s">
        <v>129</v>
      </c>
      <c r="B584" s="18" t="s">
        <v>111</v>
      </c>
      <c r="C584" s="18" t="s">
        <v>130</v>
      </c>
      <c r="D584">
        <v>1</v>
      </c>
      <c r="E584">
        <v>56.25</v>
      </c>
      <c r="F584">
        <v>-164.75</v>
      </c>
      <c r="G584">
        <v>0.2216098259189638</v>
      </c>
      <c r="H584" s="13">
        <v>7000</v>
      </c>
      <c r="I584" t="s">
        <v>131</v>
      </c>
      <c r="J584" s="13" t="s">
        <v>61</v>
      </c>
      <c r="K584" s="13" t="s">
        <v>61</v>
      </c>
      <c r="L584" s="21">
        <v>2012</v>
      </c>
      <c r="M584" s="21">
        <v>2012</v>
      </c>
      <c r="N584" t="s">
        <v>133</v>
      </c>
      <c r="O584" t="s">
        <v>48</v>
      </c>
    </row>
    <row r="585" spans="1:15" ht="15">
      <c r="A585" s="21" t="s">
        <v>129</v>
      </c>
      <c r="B585" s="18" t="s">
        <v>111</v>
      </c>
      <c r="C585" s="18" t="s">
        <v>130</v>
      </c>
      <c r="D585">
        <v>1</v>
      </c>
      <c r="E585">
        <v>56.25</v>
      </c>
      <c r="F585">
        <v>-164.25</v>
      </c>
      <c r="G585">
        <v>0.2216098259189638</v>
      </c>
      <c r="H585" s="13">
        <v>7000</v>
      </c>
      <c r="I585" t="s">
        <v>131</v>
      </c>
      <c r="J585" s="13" t="s">
        <v>61</v>
      </c>
      <c r="K585" s="13" t="s">
        <v>61</v>
      </c>
      <c r="L585" s="21">
        <v>2012</v>
      </c>
      <c r="M585" s="21">
        <v>2012</v>
      </c>
      <c r="N585" t="s">
        <v>133</v>
      </c>
      <c r="O585" t="s">
        <v>48</v>
      </c>
    </row>
    <row r="586" spans="1:15" ht="15">
      <c r="A586" s="21" t="s">
        <v>129</v>
      </c>
      <c r="B586" s="18" t="s">
        <v>111</v>
      </c>
      <c r="C586" s="18" t="s">
        <v>130</v>
      </c>
      <c r="D586">
        <v>1</v>
      </c>
      <c r="E586">
        <v>56.25</v>
      </c>
      <c r="F586">
        <v>-162.75</v>
      </c>
      <c r="G586">
        <v>0.2216098259189638</v>
      </c>
      <c r="H586" s="13">
        <v>7000</v>
      </c>
      <c r="I586" t="s">
        <v>131</v>
      </c>
      <c r="J586" s="13" t="s">
        <v>61</v>
      </c>
      <c r="K586" s="13" t="s">
        <v>61</v>
      </c>
      <c r="L586" s="21">
        <v>2012</v>
      </c>
      <c r="M586" s="21">
        <v>2012</v>
      </c>
      <c r="N586" t="s">
        <v>133</v>
      </c>
      <c r="O586" t="s">
        <v>48</v>
      </c>
    </row>
    <row r="587" spans="1:15" ht="15">
      <c r="A587" s="21" t="s">
        <v>129</v>
      </c>
      <c r="B587" s="18" t="s">
        <v>111</v>
      </c>
      <c r="C587" s="18" t="s">
        <v>130</v>
      </c>
      <c r="D587">
        <v>1</v>
      </c>
      <c r="E587">
        <v>56.25</v>
      </c>
      <c r="F587">
        <v>-162.25</v>
      </c>
      <c r="G587">
        <v>0.2216098259189638</v>
      </c>
      <c r="H587" s="13">
        <v>7000</v>
      </c>
      <c r="I587" t="s">
        <v>131</v>
      </c>
      <c r="J587" s="13" t="s">
        <v>61</v>
      </c>
      <c r="K587" s="13" t="s">
        <v>61</v>
      </c>
      <c r="L587" s="21">
        <v>2012</v>
      </c>
      <c r="M587" s="21">
        <v>2012</v>
      </c>
      <c r="N587" t="s">
        <v>133</v>
      </c>
      <c r="O587" t="s">
        <v>48</v>
      </c>
    </row>
    <row r="588" spans="1:15" ht="15">
      <c r="A588" s="21" t="s">
        <v>129</v>
      </c>
      <c r="B588" s="18" t="s">
        <v>111</v>
      </c>
      <c r="C588" s="18" t="s">
        <v>130</v>
      </c>
      <c r="D588">
        <v>1</v>
      </c>
      <c r="E588">
        <v>56.25</v>
      </c>
      <c r="F588">
        <v>-161.75</v>
      </c>
      <c r="G588">
        <v>0.2216098259189638</v>
      </c>
      <c r="H588" s="13">
        <v>7000</v>
      </c>
      <c r="I588" t="s">
        <v>131</v>
      </c>
      <c r="J588" s="13" t="s">
        <v>61</v>
      </c>
      <c r="K588" s="13" t="s">
        <v>61</v>
      </c>
      <c r="L588" s="21">
        <v>2012</v>
      </c>
      <c r="M588" s="21">
        <v>2012</v>
      </c>
      <c r="N588" t="s">
        <v>133</v>
      </c>
      <c r="O588" t="s">
        <v>48</v>
      </c>
    </row>
    <row r="589" spans="1:15" ht="15">
      <c r="A589" s="21" t="s">
        <v>129</v>
      </c>
      <c r="B589" s="18" t="s">
        <v>111</v>
      </c>
      <c r="C589" s="18" t="s">
        <v>130</v>
      </c>
      <c r="D589">
        <v>1</v>
      </c>
      <c r="E589">
        <v>56.25</v>
      </c>
      <c r="F589">
        <v>-161.25</v>
      </c>
      <c r="G589">
        <v>0.2216098259189638</v>
      </c>
      <c r="H589" s="13">
        <v>7000</v>
      </c>
      <c r="I589" t="s">
        <v>131</v>
      </c>
      <c r="J589" s="13" t="s">
        <v>61</v>
      </c>
      <c r="K589" s="13" t="s">
        <v>61</v>
      </c>
      <c r="L589" s="21">
        <v>2012</v>
      </c>
      <c r="M589" s="21">
        <v>2012</v>
      </c>
      <c r="N589" t="s">
        <v>133</v>
      </c>
      <c r="O589" t="s">
        <v>48</v>
      </c>
    </row>
    <row r="590" spans="1:15" ht="15">
      <c r="A590" s="21" t="s">
        <v>129</v>
      </c>
      <c r="B590" s="18" t="s">
        <v>111</v>
      </c>
      <c r="C590" s="18" t="s">
        <v>130</v>
      </c>
      <c r="D590">
        <v>0.96</v>
      </c>
      <c r="E590">
        <v>56.25</v>
      </c>
      <c r="F590">
        <v>-167.75</v>
      </c>
      <c r="G590">
        <v>0.2216098259189638</v>
      </c>
      <c r="H590" s="13">
        <v>7000</v>
      </c>
      <c r="I590" t="s">
        <v>131</v>
      </c>
      <c r="J590" s="13" t="s">
        <v>61</v>
      </c>
      <c r="K590" s="13" t="s">
        <v>61</v>
      </c>
      <c r="L590" s="21">
        <v>2012</v>
      </c>
      <c r="M590" s="21">
        <v>2012</v>
      </c>
      <c r="N590" t="s">
        <v>133</v>
      </c>
      <c r="O590" t="s">
        <v>48</v>
      </c>
    </row>
    <row r="591" spans="1:15" ht="15">
      <c r="A591" s="21" t="s">
        <v>129</v>
      </c>
      <c r="B591" s="18" t="s">
        <v>111</v>
      </c>
      <c r="C591" s="18" t="s">
        <v>130</v>
      </c>
      <c r="D591">
        <v>1</v>
      </c>
      <c r="E591">
        <v>56.25</v>
      </c>
      <c r="F591">
        <v>-163.25</v>
      </c>
      <c r="G591">
        <v>0.2216098259189638</v>
      </c>
      <c r="H591" s="13">
        <v>7000</v>
      </c>
      <c r="I591" t="s">
        <v>131</v>
      </c>
      <c r="J591" s="13" t="s">
        <v>61</v>
      </c>
      <c r="K591" s="13" t="s">
        <v>61</v>
      </c>
      <c r="L591" s="21">
        <v>2012</v>
      </c>
      <c r="M591" s="21">
        <v>2012</v>
      </c>
      <c r="N591" t="s">
        <v>133</v>
      </c>
      <c r="O591" t="s">
        <v>48</v>
      </c>
    </row>
    <row r="592" spans="1:15" ht="15">
      <c r="A592" s="21" t="s">
        <v>129</v>
      </c>
      <c r="B592" s="18" t="s">
        <v>111</v>
      </c>
      <c r="C592" s="18" t="s">
        <v>130</v>
      </c>
      <c r="D592">
        <v>0.98</v>
      </c>
      <c r="E592">
        <v>56.75</v>
      </c>
      <c r="F592">
        <v>-171.25</v>
      </c>
      <c r="G592">
        <v>0.2216098259189638</v>
      </c>
      <c r="H592" s="13">
        <v>7000</v>
      </c>
      <c r="I592" t="s">
        <v>131</v>
      </c>
      <c r="J592" s="13" t="s">
        <v>61</v>
      </c>
      <c r="K592" s="13" t="s">
        <v>61</v>
      </c>
      <c r="L592" s="21">
        <v>2012</v>
      </c>
      <c r="M592" s="21">
        <v>2012</v>
      </c>
      <c r="N592" t="s">
        <v>133</v>
      </c>
      <c r="O592" t="s">
        <v>48</v>
      </c>
    </row>
    <row r="593" spans="1:15" ht="15">
      <c r="A593" s="21" t="s">
        <v>129</v>
      </c>
      <c r="B593" s="18" t="s">
        <v>111</v>
      </c>
      <c r="C593" s="18" t="s">
        <v>130</v>
      </c>
      <c r="D593">
        <v>1</v>
      </c>
      <c r="E593">
        <v>56.75</v>
      </c>
      <c r="F593">
        <v>-170.25</v>
      </c>
      <c r="G593">
        <v>0.2216098259189638</v>
      </c>
      <c r="H593" s="13">
        <v>7000</v>
      </c>
      <c r="I593" t="s">
        <v>131</v>
      </c>
      <c r="J593" s="13" t="s">
        <v>61</v>
      </c>
      <c r="K593" s="13" t="s">
        <v>61</v>
      </c>
      <c r="L593" s="21">
        <v>2012</v>
      </c>
      <c r="M593" s="21">
        <v>2012</v>
      </c>
      <c r="N593" t="s">
        <v>133</v>
      </c>
      <c r="O593" t="s">
        <v>48</v>
      </c>
    </row>
    <row r="594" spans="1:15" ht="15">
      <c r="A594" s="21" t="s">
        <v>129</v>
      </c>
      <c r="B594" s="18" t="s">
        <v>111</v>
      </c>
      <c r="C594" s="18" t="s">
        <v>130</v>
      </c>
      <c r="D594">
        <v>1</v>
      </c>
      <c r="E594">
        <v>56.75</v>
      </c>
      <c r="F594">
        <v>-168.75</v>
      </c>
      <c r="G594">
        <v>0.2216098259189638</v>
      </c>
      <c r="H594" s="13">
        <v>7000</v>
      </c>
      <c r="I594" t="s">
        <v>131</v>
      </c>
      <c r="J594" s="13" t="s">
        <v>61</v>
      </c>
      <c r="K594" s="13" t="s">
        <v>61</v>
      </c>
      <c r="L594" s="21">
        <v>2012</v>
      </c>
      <c r="M594" s="21">
        <v>2012</v>
      </c>
      <c r="N594" t="s">
        <v>133</v>
      </c>
      <c r="O594" t="s">
        <v>48</v>
      </c>
    </row>
    <row r="595" spans="1:15" ht="15">
      <c r="A595" s="21" t="s">
        <v>129</v>
      </c>
      <c r="B595" s="18" t="s">
        <v>111</v>
      </c>
      <c r="C595" s="18" t="s">
        <v>130</v>
      </c>
      <c r="D595">
        <v>1</v>
      </c>
      <c r="E595">
        <v>56.75</v>
      </c>
      <c r="F595">
        <v>-168.25</v>
      </c>
      <c r="G595">
        <v>0.2216098259189638</v>
      </c>
      <c r="H595" s="13">
        <v>7000</v>
      </c>
      <c r="I595" t="s">
        <v>131</v>
      </c>
      <c r="J595" s="13" t="s">
        <v>61</v>
      </c>
      <c r="K595" s="13" t="s">
        <v>61</v>
      </c>
      <c r="L595" s="21">
        <v>2012</v>
      </c>
      <c r="M595" s="21">
        <v>2012</v>
      </c>
      <c r="N595" t="s">
        <v>133</v>
      </c>
      <c r="O595" t="s">
        <v>48</v>
      </c>
    </row>
    <row r="596" spans="1:15" ht="15">
      <c r="A596" s="21" t="s">
        <v>129</v>
      </c>
      <c r="B596" s="18" t="s">
        <v>111</v>
      </c>
      <c r="C596" s="18" t="s">
        <v>130</v>
      </c>
      <c r="D596">
        <v>1</v>
      </c>
      <c r="E596">
        <v>56.75</v>
      </c>
      <c r="F596">
        <v>-167.75</v>
      </c>
      <c r="G596">
        <v>0.2216098259189638</v>
      </c>
      <c r="H596" s="13">
        <v>7000</v>
      </c>
      <c r="I596" t="s">
        <v>131</v>
      </c>
      <c r="J596" s="13" t="s">
        <v>61</v>
      </c>
      <c r="K596" s="13" t="s">
        <v>61</v>
      </c>
      <c r="L596" s="21">
        <v>2012</v>
      </c>
      <c r="M596" s="21">
        <v>2012</v>
      </c>
      <c r="N596" t="s">
        <v>133</v>
      </c>
      <c r="O596" t="s">
        <v>48</v>
      </c>
    </row>
    <row r="597" spans="1:15" ht="15">
      <c r="A597" s="21" t="s">
        <v>129</v>
      </c>
      <c r="B597" s="18" t="s">
        <v>111</v>
      </c>
      <c r="C597" s="18" t="s">
        <v>130</v>
      </c>
      <c r="D597">
        <v>1</v>
      </c>
      <c r="E597">
        <v>56.75</v>
      </c>
      <c r="F597">
        <v>-167.25</v>
      </c>
      <c r="G597">
        <v>0.2216098259189638</v>
      </c>
      <c r="H597" s="13">
        <v>7000</v>
      </c>
      <c r="I597" t="s">
        <v>131</v>
      </c>
      <c r="J597" s="13" t="s">
        <v>61</v>
      </c>
      <c r="K597" s="13" t="s">
        <v>61</v>
      </c>
      <c r="L597" s="21">
        <v>2012</v>
      </c>
      <c r="M597" s="21">
        <v>2012</v>
      </c>
      <c r="N597" t="s">
        <v>133</v>
      </c>
      <c r="O597" t="s">
        <v>48</v>
      </c>
    </row>
    <row r="598" spans="1:15" ht="15">
      <c r="A598" s="21" t="s">
        <v>129</v>
      </c>
      <c r="B598" s="18" t="s">
        <v>111</v>
      </c>
      <c r="C598" s="18" t="s">
        <v>130</v>
      </c>
      <c r="D598">
        <v>1</v>
      </c>
      <c r="E598">
        <v>56.75</v>
      </c>
      <c r="F598">
        <v>-166.75</v>
      </c>
      <c r="G598">
        <v>0.2216098259189638</v>
      </c>
      <c r="H598" s="13">
        <v>7000</v>
      </c>
      <c r="I598" t="s">
        <v>131</v>
      </c>
      <c r="J598" s="13" t="s">
        <v>61</v>
      </c>
      <c r="K598" s="13" t="s">
        <v>61</v>
      </c>
      <c r="L598" s="21">
        <v>2012</v>
      </c>
      <c r="M598" s="21">
        <v>2012</v>
      </c>
      <c r="N598" t="s">
        <v>133</v>
      </c>
      <c r="O598" t="s">
        <v>48</v>
      </c>
    </row>
    <row r="599" spans="1:15" ht="15">
      <c r="A599" s="21" t="s">
        <v>129</v>
      </c>
      <c r="B599" s="18" t="s">
        <v>111</v>
      </c>
      <c r="C599" s="18" t="s">
        <v>130</v>
      </c>
      <c r="D599">
        <v>1</v>
      </c>
      <c r="E599">
        <v>56.75</v>
      </c>
      <c r="F599">
        <v>-166.25</v>
      </c>
      <c r="G599">
        <v>0.2216098259189638</v>
      </c>
      <c r="H599" s="13">
        <v>7000</v>
      </c>
      <c r="I599" t="s">
        <v>131</v>
      </c>
      <c r="J599" s="13" t="s">
        <v>61</v>
      </c>
      <c r="K599" s="13" t="s">
        <v>61</v>
      </c>
      <c r="L599" s="21">
        <v>2012</v>
      </c>
      <c r="M599" s="21">
        <v>2012</v>
      </c>
      <c r="N599" t="s">
        <v>133</v>
      </c>
      <c r="O599" t="s">
        <v>48</v>
      </c>
    </row>
    <row r="600" spans="1:15" ht="15">
      <c r="A600" s="21" t="s">
        <v>129</v>
      </c>
      <c r="B600" s="18" t="s">
        <v>111</v>
      </c>
      <c r="C600" s="18" t="s">
        <v>130</v>
      </c>
      <c r="D600">
        <v>1</v>
      </c>
      <c r="E600">
        <v>56.75</v>
      </c>
      <c r="F600">
        <v>-165.75</v>
      </c>
      <c r="G600">
        <v>0.2216098259189638</v>
      </c>
      <c r="H600" s="13">
        <v>7000</v>
      </c>
      <c r="I600" t="s">
        <v>131</v>
      </c>
      <c r="J600" s="13" t="s">
        <v>61</v>
      </c>
      <c r="K600" s="13" t="s">
        <v>61</v>
      </c>
      <c r="L600" s="21">
        <v>2012</v>
      </c>
      <c r="M600" s="21">
        <v>2012</v>
      </c>
      <c r="N600" t="s">
        <v>133</v>
      </c>
      <c r="O600" t="s">
        <v>48</v>
      </c>
    </row>
    <row r="601" spans="1:15" ht="15">
      <c r="A601" s="21" t="s">
        <v>129</v>
      </c>
      <c r="B601" s="18" t="s">
        <v>111</v>
      </c>
      <c r="C601" s="18" t="s">
        <v>130</v>
      </c>
      <c r="D601">
        <v>1</v>
      </c>
      <c r="E601">
        <v>56.75</v>
      </c>
      <c r="F601">
        <v>-165.25</v>
      </c>
      <c r="G601">
        <v>0.2216098259189638</v>
      </c>
      <c r="H601" s="13">
        <v>7000</v>
      </c>
      <c r="I601" t="s">
        <v>131</v>
      </c>
      <c r="J601" s="13" t="s">
        <v>61</v>
      </c>
      <c r="K601" s="13" t="s">
        <v>61</v>
      </c>
      <c r="L601" s="21">
        <v>2012</v>
      </c>
      <c r="M601" s="21">
        <v>2012</v>
      </c>
      <c r="N601" t="s">
        <v>133</v>
      </c>
      <c r="O601" t="s">
        <v>48</v>
      </c>
    </row>
    <row r="602" spans="1:15" ht="15">
      <c r="A602" s="21" t="s">
        <v>129</v>
      </c>
      <c r="B602" s="18" t="s">
        <v>111</v>
      </c>
      <c r="C602" s="18" t="s">
        <v>130</v>
      </c>
      <c r="D602">
        <v>1</v>
      </c>
      <c r="E602">
        <v>56.75</v>
      </c>
      <c r="F602">
        <v>-164.75</v>
      </c>
      <c r="G602">
        <v>0.2216098259189638</v>
      </c>
      <c r="H602" s="13">
        <v>7000</v>
      </c>
      <c r="I602" t="s">
        <v>131</v>
      </c>
      <c r="J602" s="13" t="s">
        <v>61</v>
      </c>
      <c r="K602" s="13" t="s">
        <v>61</v>
      </c>
      <c r="L602" s="21">
        <v>2012</v>
      </c>
      <c r="M602" s="21">
        <v>2012</v>
      </c>
      <c r="N602" t="s">
        <v>133</v>
      </c>
      <c r="O602" t="s">
        <v>48</v>
      </c>
    </row>
    <row r="603" spans="1:15" ht="15">
      <c r="A603" s="21" t="s">
        <v>129</v>
      </c>
      <c r="B603" s="18" t="s">
        <v>111</v>
      </c>
      <c r="C603" s="18" t="s">
        <v>130</v>
      </c>
      <c r="D603">
        <v>1</v>
      </c>
      <c r="E603">
        <v>56.75</v>
      </c>
      <c r="F603">
        <v>-164.25</v>
      </c>
      <c r="G603">
        <v>0.2216098259189638</v>
      </c>
      <c r="H603" s="13">
        <v>7000</v>
      </c>
      <c r="I603" t="s">
        <v>131</v>
      </c>
      <c r="J603" s="13" t="s">
        <v>61</v>
      </c>
      <c r="K603" s="13" t="s">
        <v>61</v>
      </c>
      <c r="L603" s="21">
        <v>2012</v>
      </c>
      <c r="M603" s="21">
        <v>2012</v>
      </c>
      <c r="N603" t="s">
        <v>133</v>
      </c>
      <c r="O603" t="s">
        <v>48</v>
      </c>
    </row>
    <row r="604" spans="1:15" ht="15">
      <c r="A604" s="21" t="s">
        <v>129</v>
      </c>
      <c r="B604" s="18" t="s">
        <v>111</v>
      </c>
      <c r="C604" s="18" t="s">
        <v>130</v>
      </c>
      <c r="D604">
        <v>1</v>
      </c>
      <c r="E604">
        <v>56.75</v>
      </c>
      <c r="F604">
        <v>-163.75</v>
      </c>
      <c r="G604">
        <v>0.2216098259189638</v>
      </c>
      <c r="H604" s="13">
        <v>7000</v>
      </c>
      <c r="I604" t="s">
        <v>131</v>
      </c>
      <c r="J604" s="13" t="s">
        <v>61</v>
      </c>
      <c r="K604" s="13" t="s">
        <v>61</v>
      </c>
      <c r="L604" s="21">
        <v>2012</v>
      </c>
      <c r="M604" s="21">
        <v>2012</v>
      </c>
      <c r="N604" t="s">
        <v>133</v>
      </c>
      <c r="O604" t="s">
        <v>48</v>
      </c>
    </row>
    <row r="605" spans="1:15" ht="15">
      <c r="A605" s="21" t="s">
        <v>129</v>
      </c>
      <c r="B605" s="18" t="s">
        <v>111</v>
      </c>
      <c r="C605" s="18" t="s">
        <v>130</v>
      </c>
      <c r="D605">
        <v>1</v>
      </c>
      <c r="E605">
        <v>56.75</v>
      </c>
      <c r="F605">
        <v>-163.25</v>
      </c>
      <c r="G605">
        <v>0.2216098259189638</v>
      </c>
      <c r="H605" s="13">
        <v>7000</v>
      </c>
      <c r="I605" t="s">
        <v>131</v>
      </c>
      <c r="J605" s="13" t="s">
        <v>61</v>
      </c>
      <c r="K605" s="13" t="s">
        <v>61</v>
      </c>
      <c r="L605" s="21">
        <v>2012</v>
      </c>
      <c r="M605" s="21">
        <v>2012</v>
      </c>
      <c r="N605" t="s">
        <v>133</v>
      </c>
      <c r="O605" t="s">
        <v>48</v>
      </c>
    </row>
    <row r="606" spans="1:15" ht="15">
      <c r="A606" s="21" t="s">
        <v>129</v>
      </c>
      <c r="B606" s="18" t="s">
        <v>111</v>
      </c>
      <c r="C606" s="18" t="s">
        <v>130</v>
      </c>
      <c r="D606">
        <v>1</v>
      </c>
      <c r="E606">
        <v>56.75</v>
      </c>
      <c r="F606">
        <v>-162.75</v>
      </c>
      <c r="G606">
        <v>0.2216098259189638</v>
      </c>
      <c r="H606" s="13">
        <v>7000</v>
      </c>
      <c r="I606" t="s">
        <v>131</v>
      </c>
      <c r="J606" s="13" t="s">
        <v>61</v>
      </c>
      <c r="K606" s="13" t="s">
        <v>61</v>
      </c>
      <c r="L606" s="21">
        <v>2012</v>
      </c>
      <c r="M606" s="21">
        <v>2012</v>
      </c>
      <c r="N606" t="s">
        <v>133</v>
      </c>
      <c r="O606" t="s">
        <v>48</v>
      </c>
    </row>
    <row r="607" spans="1:15" ht="15">
      <c r="A607" s="21" t="s">
        <v>129</v>
      </c>
      <c r="B607" s="18" t="s">
        <v>111</v>
      </c>
      <c r="C607" s="18" t="s">
        <v>130</v>
      </c>
      <c r="D607">
        <v>1</v>
      </c>
      <c r="E607">
        <v>56.75</v>
      </c>
      <c r="F607">
        <v>-162.25</v>
      </c>
      <c r="G607">
        <v>0.2216098259189638</v>
      </c>
      <c r="H607" s="13">
        <v>7000</v>
      </c>
      <c r="I607" t="s">
        <v>131</v>
      </c>
      <c r="J607" s="13" t="s">
        <v>61</v>
      </c>
      <c r="K607" s="13" t="s">
        <v>61</v>
      </c>
      <c r="L607" s="21">
        <v>2012</v>
      </c>
      <c r="M607" s="21">
        <v>2012</v>
      </c>
      <c r="N607" t="s">
        <v>133</v>
      </c>
      <c r="O607" t="s">
        <v>48</v>
      </c>
    </row>
    <row r="608" spans="1:15" ht="15">
      <c r="A608" s="21" t="s">
        <v>129</v>
      </c>
      <c r="B608" s="18" t="s">
        <v>111</v>
      </c>
      <c r="C608" s="18" t="s">
        <v>130</v>
      </c>
      <c r="D608">
        <v>1</v>
      </c>
      <c r="E608">
        <v>56.75</v>
      </c>
      <c r="F608">
        <v>-161.75</v>
      </c>
      <c r="G608">
        <v>0.2216098259189638</v>
      </c>
      <c r="H608" s="13">
        <v>7000</v>
      </c>
      <c r="I608" t="s">
        <v>131</v>
      </c>
      <c r="J608" s="13" t="s">
        <v>61</v>
      </c>
      <c r="K608" s="13" t="s">
        <v>61</v>
      </c>
      <c r="L608" s="21">
        <v>2012</v>
      </c>
      <c r="M608" s="21">
        <v>2012</v>
      </c>
      <c r="N608" t="s">
        <v>133</v>
      </c>
      <c r="O608" t="s">
        <v>48</v>
      </c>
    </row>
    <row r="609" spans="1:15" ht="15">
      <c r="A609" s="21" t="s">
        <v>129</v>
      </c>
      <c r="B609" s="18" t="s">
        <v>111</v>
      </c>
      <c r="C609" s="18" t="s">
        <v>130</v>
      </c>
      <c r="D609">
        <v>1</v>
      </c>
      <c r="E609">
        <v>56.75</v>
      </c>
      <c r="F609">
        <v>-161.25</v>
      </c>
      <c r="G609">
        <v>0.2216098259189638</v>
      </c>
      <c r="H609" s="13">
        <v>7000</v>
      </c>
      <c r="I609" t="s">
        <v>131</v>
      </c>
      <c r="J609" s="13" t="s">
        <v>61</v>
      </c>
      <c r="K609" s="13" t="s">
        <v>61</v>
      </c>
      <c r="L609" s="21">
        <v>2012</v>
      </c>
      <c r="M609" s="21">
        <v>2012</v>
      </c>
      <c r="N609" t="s">
        <v>133</v>
      </c>
      <c r="O609" t="s">
        <v>48</v>
      </c>
    </row>
    <row r="610" spans="1:15" ht="15">
      <c r="A610" s="21" t="s">
        <v>129</v>
      </c>
      <c r="B610" s="18" t="s">
        <v>111</v>
      </c>
      <c r="C610" s="18" t="s">
        <v>130</v>
      </c>
      <c r="D610">
        <v>1</v>
      </c>
      <c r="E610">
        <v>56.75</v>
      </c>
      <c r="F610">
        <v>-160.75</v>
      </c>
      <c r="G610">
        <v>0.2216098259189638</v>
      </c>
      <c r="H610" s="13">
        <v>7000</v>
      </c>
      <c r="I610" t="s">
        <v>131</v>
      </c>
      <c r="J610" s="13" t="s">
        <v>61</v>
      </c>
      <c r="K610" s="13" t="s">
        <v>61</v>
      </c>
      <c r="L610" s="21">
        <v>2012</v>
      </c>
      <c r="M610" s="21">
        <v>2012</v>
      </c>
      <c r="N610" t="s">
        <v>133</v>
      </c>
      <c r="O610" t="s">
        <v>48</v>
      </c>
    </row>
    <row r="611" spans="1:15" ht="15">
      <c r="A611" s="21" t="s">
        <v>129</v>
      </c>
      <c r="B611" s="18" t="s">
        <v>111</v>
      </c>
      <c r="C611" s="18" t="s">
        <v>130</v>
      </c>
      <c r="D611">
        <v>1</v>
      </c>
      <c r="E611">
        <v>56.75</v>
      </c>
      <c r="F611">
        <v>-160.25</v>
      </c>
      <c r="G611">
        <v>0.2216098259189638</v>
      </c>
      <c r="H611" s="13">
        <v>7000</v>
      </c>
      <c r="I611" t="s">
        <v>131</v>
      </c>
      <c r="J611" s="13" t="s">
        <v>61</v>
      </c>
      <c r="K611" s="13" t="s">
        <v>61</v>
      </c>
      <c r="L611" s="21">
        <v>2012</v>
      </c>
      <c r="M611" s="21">
        <v>2012</v>
      </c>
      <c r="N611" t="s">
        <v>133</v>
      </c>
      <c r="O611" t="s">
        <v>48</v>
      </c>
    </row>
    <row r="612" spans="1:15" ht="15">
      <c r="A612" s="21" t="s">
        <v>129</v>
      </c>
      <c r="B612" s="18" t="s">
        <v>111</v>
      </c>
      <c r="C612" s="18" t="s">
        <v>130</v>
      </c>
      <c r="D612">
        <v>1</v>
      </c>
      <c r="E612">
        <v>56.25</v>
      </c>
      <c r="F612">
        <v>-160.75</v>
      </c>
      <c r="G612">
        <v>0.2216098259189638</v>
      </c>
      <c r="H612" s="13">
        <v>7000</v>
      </c>
      <c r="I612" t="s">
        <v>131</v>
      </c>
      <c r="J612" s="13" t="s">
        <v>61</v>
      </c>
      <c r="K612" s="13" t="s">
        <v>61</v>
      </c>
      <c r="L612" s="21">
        <v>2012</v>
      </c>
      <c r="M612" s="21">
        <v>2012</v>
      </c>
      <c r="N612" t="s">
        <v>133</v>
      </c>
      <c r="O612" t="s">
        <v>48</v>
      </c>
    </row>
    <row r="613" spans="1:15" ht="15">
      <c r="A613" s="21" t="s">
        <v>129</v>
      </c>
      <c r="B613" s="18" t="s">
        <v>111</v>
      </c>
      <c r="C613" s="18" t="s">
        <v>130</v>
      </c>
      <c r="D613">
        <v>1</v>
      </c>
      <c r="E613">
        <v>56.75</v>
      </c>
      <c r="F613">
        <v>-169.25</v>
      </c>
      <c r="G613">
        <v>0.2216098259189638</v>
      </c>
      <c r="H613" s="13">
        <v>7000</v>
      </c>
      <c r="I613" t="s">
        <v>131</v>
      </c>
      <c r="J613" s="13" t="s">
        <v>61</v>
      </c>
      <c r="K613" s="13" t="s">
        <v>61</v>
      </c>
      <c r="L613" s="21">
        <v>2012</v>
      </c>
      <c r="M613" s="21">
        <v>2012</v>
      </c>
      <c r="N613" t="s">
        <v>133</v>
      </c>
      <c r="O613" t="s">
        <v>48</v>
      </c>
    </row>
    <row r="614" spans="1:15" ht="15">
      <c r="A614" s="21" t="s">
        <v>129</v>
      </c>
      <c r="B614" s="18" t="s">
        <v>111</v>
      </c>
      <c r="C614" s="18" t="s">
        <v>130</v>
      </c>
      <c r="D614">
        <v>0.91</v>
      </c>
      <c r="E614">
        <v>57.25</v>
      </c>
      <c r="F614">
        <v>-173.25</v>
      </c>
      <c r="G614">
        <v>0.2216098259189638</v>
      </c>
      <c r="H614" s="13">
        <v>7000</v>
      </c>
      <c r="I614" t="s">
        <v>131</v>
      </c>
      <c r="J614" s="13" t="s">
        <v>61</v>
      </c>
      <c r="K614" s="13" t="s">
        <v>61</v>
      </c>
      <c r="L614" s="21">
        <v>2012</v>
      </c>
      <c r="M614" s="21">
        <v>2012</v>
      </c>
      <c r="N614" t="s">
        <v>133</v>
      </c>
      <c r="O614" t="s">
        <v>48</v>
      </c>
    </row>
    <row r="615" spans="1:15" ht="15">
      <c r="A615" s="21" t="s">
        <v>129</v>
      </c>
      <c r="B615" s="18" t="s">
        <v>111</v>
      </c>
      <c r="C615" s="18" t="s">
        <v>130</v>
      </c>
      <c r="D615">
        <v>0.97</v>
      </c>
      <c r="E615">
        <v>57.25</v>
      </c>
      <c r="F615">
        <v>-172.75</v>
      </c>
      <c r="G615">
        <v>0.2216098259189638</v>
      </c>
      <c r="H615" s="13">
        <v>7000</v>
      </c>
      <c r="I615" t="s">
        <v>131</v>
      </c>
      <c r="J615" s="13" t="s">
        <v>61</v>
      </c>
      <c r="K615" s="13" t="s">
        <v>61</v>
      </c>
      <c r="L615" s="21">
        <v>2012</v>
      </c>
      <c r="M615" s="21">
        <v>2012</v>
      </c>
      <c r="N615" t="s">
        <v>133</v>
      </c>
      <c r="O615" t="s">
        <v>48</v>
      </c>
    </row>
    <row r="616" spans="1:15" ht="15">
      <c r="A616" s="21" t="s">
        <v>129</v>
      </c>
      <c r="B616" s="18" t="s">
        <v>111</v>
      </c>
      <c r="C616" s="18" t="s">
        <v>130</v>
      </c>
      <c r="D616">
        <v>1</v>
      </c>
      <c r="E616">
        <v>57.25</v>
      </c>
      <c r="F616">
        <v>-172.25</v>
      </c>
      <c r="G616">
        <v>0.2216098259189638</v>
      </c>
      <c r="H616" s="13">
        <v>7000</v>
      </c>
      <c r="I616" t="s">
        <v>131</v>
      </c>
      <c r="J616" s="13" t="s">
        <v>61</v>
      </c>
      <c r="K616" s="13" t="s">
        <v>61</v>
      </c>
      <c r="L616" s="21">
        <v>2012</v>
      </c>
      <c r="M616" s="21">
        <v>2012</v>
      </c>
      <c r="N616" t="s">
        <v>133</v>
      </c>
      <c r="O616" t="s">
        <v>48</v>
      </c>
    </row>
    <row r="617" spans="1:15" ht="15">
      <c r="A617" s="21" t="s">
        <v>129</v>
      </c>
      <c r="B617" s="18" t="s">
        <v>111</v>
      </c>
      <c r="C617" s="18" t="s">
        <v>130</v>
      </c>
      <c r="D617">
        <v>0.98</v>
      </c>
      <c r="E617">
        <v>57.25</v>
      </c>
      <c r="F617">
        <v>-171.75</v>
      </c>
      <c r="G617">
        <v>0.2216098259189638</v>
      </c>
      <c r="H617" s="13">
        <v>7000</v>
      </c>
      <c r="I617" t="s">
        <v>131</v>
      </c>
      <c r="J617" s="13" t="s">
        <v>61</v>
      </c>
      <c r="K617" s="13" t="s">
        <v>61</v>
      </c>
      <c r="L617" s="21">
        <v>2012</v>
      </c>
      <c r="M617" s="21">
        <v>2012</v>
      </c>
      <c r="N617" t="s">
        <v>133</v>
      </c>
      <c r="O617" t="s">
        <v>48</v>
      </c>
    </row>
    <row r="618" spans="1:15" ht="15">
      <c r="A618" s="21" t="s">
        <v>129</v>
      </c>
      <c r="B618" s="18" t="s">
        <v>111</v>
      </c>
      <c r="C618" s="18" t="s">
        <v>130</v>
      </c>
      <c r="D618">
        <v>0.98</v>
      </c>
      <c r="E618">
        <v>57.25</v>
      </c>
      <c r="F618">
        <v>-171.25</v>
      </c>
      <c r="G618">
        <v>0.2216098259189638</v>
      </c>
      <c r="H618" s="13">
        <v>7000</v>
      </c>
      <c r="I618" t="s">
        <v>131</v>
      </c>
      <c r="J618" s="13" t="s">
        <v>61</v>
      </c>
      <c r="K618" s="13" t="s">
        <v>61</v>
      </c>
      <c r="L618" s="21">
        <v>2012</v>
      </c>
      <c r="M618" s="21">
        <v>2012</v>
      </c>
      <c r="N618" t="s">
        <v>133</v>
      </c>
      <c r="O618" t="s">
        <v>48</v>
      </c>
    </row>
    <row r="619" spans="1:15" ht="15">
      <c r="A619" s="21" t="s">
        <v>129</v>
      </c>
      <c r="B619" s="18" t="s">
        <v>111</v>
      </c>
      <c r="C619" s="18" t="s">
        <v>130</v>
      </c>
      <c r="D619">
        <v>1</v>
      </c>
      <c r="E619">
        <v>57.25</v>
      </c>
      <c r="F619">
        <v>-170.75</v>
      </c>
      <c r="G619">
        <v>0.2216098259189638</v>
      </c>
      <c r="H619" s="13">
        <v>7000</v>
      </c>
      <c r="I619" t="s">
        <v>131</v>
      </c>
      <c r="J619" s="13" t="s">
        <v>61</v>
      </c>
      <c r="K619" s="13" t="s">
        <v>61</v>
      </c>
      <c r="L619" s="21">
        <v>2012</v>
      </c>
      <c r="M619" s="21">
        <v>2012</v>
      </c>
      <c r="N619" t="s">
        <v>133</v>
      </c>
      <c r="O619" t="s">
        <v>48</v>
      </c>
    </row>
    <row r="620" spans="1:15" ht="15">
      <c r="A620" s="21" t="s">
        <v>129</v>
      </c>
      <c r="B620" s="18" t="s">
        <v>111</v>
      </c>
      <c r="C620" s="18" t="s">
        <v>130</v>
      </c>
      <c r="D620">
        <v>1</v>
      </c>
      <c r="E620">
        <v>57.25</v>
      </c>
      <c r="F620">
        <v>-169.75</v>
      </c>
      <c r="G620">
        <v>0.2216098259189638</v>
      </c>
      <c r="H620" s="13">
        <v>7000</v>
      </c>
      <c r="I620" t="s">
        <v>131</v>
      </c>
      <c r="J620" s="13" t="s">
        <v>61</v>
      </c>
      <c r="K620" s="13" t="s">
        <v>61</v>
      </c>
      <c r="L620" s="21">
        <v>2012</v>
      </c>
      <c r="M620" s="21">
        <v>2012</v>
      </c>
      <c r="N620" t="s">
        <v>133</v>
      </c>
      <c r="O620" t="s">
        <v>48</v>
      </c>
    </row>
    <row r="621" spans="1:15" ht="15">
      <c r="A621" s="21" t="s">
        <v>129</v>
      </c>
      <c r="B621" s="18" t="s">
        <v>111</v>
      </c>
      <c r="C621" s="18" t="s">
        <v>130</v>
      </c>
      <c r="D621">
        <v>1</v>
      </c>
      <c r="E621">
        <v>57.25</v>
      </c>
      <c r="F621">
        <v>-169.25</v>
      </c>
      <c r="G621">
        <v>0.2216098259189638</v>
      </c>
      <c r="H621" s="13">
        <v>7000</v>
      </c>
      <c r="I621" t="s">
        <v>131</v>
      </c>
      <c r="J621" s="13" t="s">
        <v>61</v>
      </c>
      <c r="K621" s="13" t="s">
        <v>61</v>
      </c>
      <c r="L621" s="21">
        <v>2012</v>
      </c>
      <c r="M621" s="21">
        <v>2012</v>
      </c>
      <c r="N621" t="s">
        <v>133</v>
      </c>
      <c r="O621" t="s">
        <v>48</v>
      </c>
    </row>
    <row r="622" spans="1:15" ht="15">
      <c r="A622" s="21" t="s">
        <v>129</v>
      </c>
      <c r="B622" s="18" t="s">
        <v>111</v>
      </c>
      <c r="C622" s="18" t="s">
        <v>130</v>
      </c>
      <c r="D622">
        <v>1</v>
      </c>
      <c r="E622">
        <v>57.25</v>
      </c>
      <c r="F622">
        <v>-168.75</v>
      </c>
      <c r="G622">
        <v>0.2216098259189638</v>
      </c>
      <c r="H622" s="13">
        <v>7000</v>
      </c>
      <c r="I622" t="s">
        <v>131</v>
      </c>
      <c r="J622" s="13" t="s">
        <v>61</v>
      </c>
      <c r="K622" s="13" t="s">
        <v>61</v>
      </c>
      <c r="L622" s="21">
        <v>2012</v>
      </c>
      <c r="M622" s="21">
        <v>2012</v>
      </c>
      <c r="N622" t="s">
        <v>133</v>
      </c>
      <c r="O622" t="s">
        <v>48</v>
      </c>
    </row>
    <row r="623" spans="1:15" ht="15">
      <c r="A623" s="21" t="s">
        <v>129</v>
      </c>
      <c r="B623" s="18" t="s">
        <v>111</v>
      </c>
      <c r="C623" s="18" t="s">
        <v>130</v>
      </c>
      <c r="D623">
        <v>1</v>
      </c>
      <c r="E623">
        <v>57.25</v>
      </c>
      <c r="F623">
        <v>-168.25</v>
      </c>
      <c r="G623">
        <v>0.2216098259189638</v>
      </c>
      <c r="H623" s="13">
        <v>7000</v>
      </c>
      <c r="I623" t="s">
        <v>131</v>
      </c>
      <c r="J623" s="13" t="s">
        <v>61</v>
      </c>
      <c r="K623" s="13" t="s">
        <v>61</v>
      </c>
      <c r="L623" s="21">
        <v>2012</v>
      </c>
      <c r="M623" s="21">
        <v>2012</v>
      </c>
      <c r="N623" t="s">
        <v>133</v>
      </c>
      <c r="O623" t="s">
        <v>48</v>
      </c>
    </row>
    <row r="624" spans="1:15" ht="15">
      <c r="A624" s="21" t="s">
        <v>129</v>
      </c>
      <c r="B624" s="18" t="s">
        <v>111</v>
      </c>
      <c r="C624" s="18" t="s">
        <v>130</v>
      </c>
      <c r="D624">
        <v>1</v>
      </c>
      <c r="E624">
        <v>57.25</v>
      </c>
      <c r="F624">
        <v>-167.75</v>
      </c>
      <c r="G624">
        <v>0.2216098259189638</v>
      </c>
      <c r="H624" s="13">
        <v>7000</v>
      </c>
      <c r="I624" t="s">
        <v>131</v>
      </c>
      <c r="J624" s="13" t="s">
        <v>61</v>
      </c>
      <c r="K624" s="13" t="s">
        <v>61</v>
      </c>
      <c r="L624" s="21">
        <v>2012</v>
      </c>
      <c r="M624" s="21">
        <v>2012</v>
      </c>
      <c r="N624" t="s">
        <v>133</v>
      </c>
      <c r="O624" t="s">
        <v>48</v>
      </c>
    </row>
    <row r="625" spans="1:15" ht="15">
      <c r="A625" s="21" t="s">
        <v>129</v>
      </c>
      <c r="B625" s="18" t="s">
        <v>111</v>
      </c>
      <c r="C625" s="18" t="s">
        <v>130</v>
      </c>
      <c r="D625">
        <v>1</v>
      </c>
      <c r="E625">
        <v>57.25</v>
      </c>
      <c r="F625">
        <v>-167.25</v>
      </c>
      <c r="G625">
        <v>0.2216098259189638</v>
      </c>
      <c r="H625" s="13">
        <v>7000</v>
      </c>
      <c r="I625" t="s">
        <v>131</v>
      </c>
      <c r="J625" s="13" t="s">
        <v>61</v>
      </c>
      <c r="K625" s="13" t="s">
        <v>61</v>
      </c>
      <c r="L625" s="21">
        <v>2012</v>
      </c>
      <c r="M625" s="21">
        <v>2012</v>
      </c>
      <c r="N625" t="s">
        <v>133</v>
      </c>
      <c r="O625" t="s">
        <v>48</v>
      </c>
    </row>
    <row r="626" spans="1:15" ht="15">
      <c r="A626" s="21" t="s">
        <v>129</v>
      </c>
      <c r="B626" s="18" t="s">
        <v>111</v>
      </c>
      <c r="C626" s="18" t="s">
        <v>130</v>
      </c>
      <c r="D626">
        <v>1</v>
      </c>
      <c r="E626">
        <v>57.25</v>
      </c>
      <c r="F626">
        <v>-166.75</v>
      </c>
      <c r="G626">
        <v>0.2216098259189638</v>
      </c>
      <c r="H626" s="13">
        <v>7000</v>
      </c>
      <c r="I626" t="s">
        <v>131</v>
      </c>
      <c r="J626" s="13" t="s">
        <v>61</v>
      </c>
      <c r="K626" s="13" t="s">
        <v>61</v>
      </c>
      <c r="L626" s="21">
        <v>2012</v>
      </c>
      <c r="M626" s="21">
        <v>2012</v>
      </c>
      <c r="N626" t="s">
        <v>133</v>
      </c>
      <c r="O626" t="s">
        <v>48</v>
      </c>
    </row>
    <row r="627" spans="1:15" ht="15">
      <c r="A627" s="21" t="s">
        <v>129</v>
      </c>
      <c r="B627" s="18" t="s">
        <v>111</v>
      </c>
      <c r="C627" s="18" t="s">
        <v>130</v>
      </c>
      <c r="D627">
        <v>1</v>
      </c>
      <c r="E627">
        <v>57.25</v>
      </c>
      <c r="F627">
        <v>-166.25</v>
      </c>
      <c r="G627">
        <v>0.2216098259189638</v>
      </c>
      <c r="H627" s="13">
        <v>7000</v>
      </c>
      <c r="I627" t="s">
        <v>131</v>
      </c>
      <c r="J627" s="13" t="s">
        <v>61</v>
      </c>
      <c r="K627" s="13" t="s">
        <v>61</v>
      </c>
      <c r="L627" s="21">
        <v>2012</v>
      </c>
      <c r="M627" s="21">
        <v>2012</v>
      </c>
      <c r="N627" t="s">
        <v>133</v>
      </c>
      <c r="O627" t="s">
        <v>48</v>
      </c>
    </row>
    <row r="628" spans="1:15" ht="15">
      <c r="A628" s="21" t="s">
        <v>129</v>
      </c>
      <c r="B628" s="18" t="s">
        <v>111</v>
      </c>
      <c r="C628" s="18" t="s">
        <v>130</v>
      </c>
      <c r="D628">
        <v>1</v>
      </c>
      <c r="E628">
        <v>57.25</v>
      </c>
      <c r="F628">
        <v>-165.75</v>
      </c>
      <c r="G628">
        <v>0.2216098259189638</v>
      </c>
      <c r="H628" s="13">
        <v>7000</v>
      </c>
      <c r="I628" t="s">
        <v>131</v>
      </c>
      <c r="J628" s="13" t="s">
        <v>61</v>
      </c>
      <c r="K628" s="13" t="s">
        <v>61</v>
      </c>
      <c r="L628" s="21">
        <v>2012</v>
      </c>
      <c r="M628" s="21">
        <v>2012</v>
      </c>
      <c r="N628" t="s">
        <v>133</v>
      </c>
      <c r="O628" t="s">
        <v>48</v>
      </c>
    </row>
    <row r="629" spans="1:15" ht="15">
      <c r="A629" s="21" t="s">
        <v>129</v>
      </c>
      <c r="B629" s="18" t="s">
        <v>111</v>
      </c>
      <c r="C629" s="18" t="s">
        <v>130</v>
      </c>
      <c r="D629">
        <v>1</v>
      </c>
      <c r="E629">
        <v>57.25</v>
      </c>
      <c r="F629">
        <v>-165.25</v>
      </c>
      <c r="G629">
        <v>0.2216098259189638</v>
      </c>
      <c r="H629" s="13">
        <v>7000</v>
      </c>
      <c r="I629" t="s">
        <v>131</v>
      </c>
      <c r="J629" s="13" t="s">
        <v>61</v>
      </c>
      <c r="K629" s="13" t="s">
        <v>61</v>
      </c>
      <c r="L629" s="21">
        <v>2012</v>
      </c>
      <c r="M629" s="21">
        <v>2012</v>
      </c>
      <c r="N629" t="s">
        <v>133</v>
      </c>
      <c r="O629" t="s">
        <v>48</v>
      </c>
    </row>
    <row r="630" spans="1:15" ht="15">
      <c r="A630" s="21" t="s">
        <v>129</v>
      </c>
      <c r="B630" s="18" t="s">
        <v>111</v>
      </c>
      <c r="C630" s="18" t="s">
        <v>130</v>
      </c>
      <c r="D630">
        <v>1</v>
      </c>
      <c r="E630">
        <v>57.25</v>
      </c>
      <c r="F630">
        <v>-164.75</v>
      </c>
      <c r="G630">
        <v>0.2216098259189638</v>
      </c>
      <c r="H630" s="13">
        <v>7000</v>
      </c>
      <c r="I630" t="s">
        <v>131</v>
      </c>
      <c r="J630" s="13" t="s">
        <v>61</v>
      </c>
      <c r="K630" s="13" t="s">
        <v>61</v>
      </c>
      <c r="L630" s="21">
        <v>2012</v>
      </c>
      <c r="M630" s="21">
        <v>2012</v>
      </c>
      <c r="N630" t="s">
        <v>133</v>
      </c>
      <c r="O630" t="s">
        <v>48</v>
      </c>
    </row>
    <row r="631" spans="1:15" ht="15">
      <c r="A631" s="21" t="s">
        <v>129</v>
      </c>
      <c r="B631" s="18" t="s">
        <v>111</v>
      </c>
      <c r="C631" s="18" t="s">
        <v>130</v>
      </c>
      <c r="D631">
        <v>1</v>
      </c>
      <c r="E631">
        <v>57.25</v>
      </c>
      <c r="F631">
        <v>-164.25</v>
      </c>
      <c r="G631">
        <v>0.2216098259189638</v>
      </c>
      <c r="H631" s="13">
        <v>7000</v>
      </c>
      <c r="I631" t="s">
        <v>131</v>
      </c>
      <c r="J631" s="13" t="s">
        <v>61</v>
      </c>
      <c r="K631" s="13" t="s">
        <v>61</v>
      </c>
      <c r="L631" s="21">
        <v>2012</v>
      </c>
      <c r="M631" s="21">
        <v>2012</v>
      </c>
      <c r="N631" t="s">
        <v>133</v>
      </c>
      <c r="O631" t="s">
        <v>48</v>
      </c>
    </row>
    <row r="632" spans="1:15" ht="15">
      <c r="A632" s="21" t="s">
        <v>129</v>
      </c>
      <c r="B632" s="18" t="s">
        <v>111</v>
      </c>
      <c r="C632" s="18" t="s">
        <v>130</v>
      </c>
      <c r="D632">
        <v>1</v>
      </c>
      <c r="E632">
        <v>57.25</v>
      </c>
      <c r="F632">
        <v>-163.75</v>
      </c>
      <c r="G632">
        <v>0.2216098259189638</v>
      </c>
      <c r="H632" s="13">
        <v>7000</v>
      </c>
      <c r="I632" t="s">
        <v>131</v>
      </c>
      <c r="J632" s="13" t="s">
        <v>61</v>
      </c>
      <c r="K632" s="13" t="s">
        <v>61</v>
      </c>
      <c r="L632" s="21">
        <v>2012</v>
      </c>
      <c r="M632" s="21">
        <v>2012</v>
      </c>
      <c r="N632" t="s">
        <v>133</v>
      </c>
      <c r="O632" t="s">
        <v>48</v>
      </c>
    </row>
    <row r="633" spans="1:15" ht="15">
      <c r="A633" s="21" t="s">
        <v>129</v>
      </c>
      <c r="B633" s="18" t="s">
        <v>111</v>
      </c>
      <c r="C633" s="18" t="s">
        <v>130</v>
      </c>
      <c r="D633">
        <v>1</v>
      </c>
      <c r="E633">
        <v>57.25</v>
      </c>
      <c r="F633">
        <v>-163.25</v>
      </c>
      <c r="G633">
        <v>0.2216098259189638</v>
      </c>
      <c r="H633" s="13">
        <v>7000</v>
      </c>
      <c r="I633" t="s">
        <v>131</v>
      </c>
      <c r="J633" s="13" t="s">
        <v>61</v>
      </c>
      <c r="K633" s="13" t="s">
        <v>61</v>
      </c>
      <c r="L633" s="21">
        <v>2012</v>
      </c>
      <c r="M633" s="21">
        <v>2012</v>
      </c>
      <c r="N633" t="s">
        <v>133</v>
      </c>
      <c r="O633" t="s">
        <v>48</v>
      </c>
    </row>
    <row r="634" spans="1:15" ht="15">
      <c r="A634" s="21" t="s">
        <v>129</v>
      </c>
      <c r="B634" s="18" t="s">
        <v>111</v>
      </c>
      <c r="C634" s="18" t="s">
        <v>130</v>
      </c>
      <c r="D634">
        <v>1</v>
      </c>
      <c r="E634">
        <v>57.25</v>
      </c>
      <c r="F634">
        <v>-162.75</v>
      </c>
      <c r="G634">
        <v>0.2216098259189638</v>
      </c>
      <c r="H634" s="13">
        <v>7000</v>
      </c>
      <c r="I634" t="s">
        <v>131</v>
      </c>
      <c r="J634" s="13" t="s">
        <v>61</v>
      </c>
      <c r="K634" s="13" t="s">
        <v>61</v>
      </c>
      <c r="L634" s="21">
        <v>2012</v>
      </c>
      <c r="M634" s="21">
        <v>2012</v>
      </c>
      <c r="N634" t="s">
        <v>133</v>
      </c>
      <c r="O634" t="s">
        <v>48</v>
      </c>
    </row>
    <row r="635" spans="1:15" ht="15">
      <c r="A635" s="21" t="s">
        <v>129</v>
      </c>
      <c r="B635" s="18" t="s">
        <v>111</v>
      </c>
      <c r="C635" s="18" t="s">
        <v>130</v>
      </c>
      <c r="D635">
        <v>1</v>
      </c>
      <c r="E635">
        <v>57.25</v>
      </c>
      <c r="F635">
        <v>-162.25</v>
      </c>
      <c r="G635">
        <v>0.2216098259189638</v>
      </c>
      <c r="H635" s="13">
        <v>7000</v>
      </c>
      <c r="I635" t="s">
        <v>131</v>
      </c>
      <c r="J635" s="13" t="s">
        <v>61</v>
      </c>
      <c r="K635" s="13" t="s">
        <v>61</v>
      </c>
      <c r="L635" s="21">
        <v>2012</v>
      </c>
      <c r="M635" s="21">
        <v>2012</v>
      </c>
      <c r="N635" t="s">
        <v>133</v>
      </c>
      <c r="O635" t="s">
        <v>48</v>
      </c>
    </row>
    <row r="636" spans="1:15" ht="15">
      <c r="A636" s="21" t="s">
        <v>129</v>
      </c>
      <c r="B636" s="18" t="s">
        <v>111</v>
      </c>
      <c r="C636" s="18" t="s">
        <v>130</v>
      </c>
      <c r="D636">
        <v>1</v>
      </c>
      <c r="E636">
        <v>57.25</v>
      </c>
      <c r="F636">
        <v>-161.75</v>
      </c>
      <c r="G636">
        <v>0.2216098259189638</v>
      </c>
      <c r="H636" s="13">
        <v>7000</v>
      </c>
      <c r="I636" t="s">
        <v>131</v>
      </c>
      <c r="J636" s="13" t="s">
        <v>61</v>
      </c>
      <c r="K636" s="13" t="s">
        <v>61</v>
      </c>
      <c r="L636" s="21">
        <v>2012</v>
      </c>
      <c r="M636" s="21">
        <v>2012</v>
      </c>
      <c r="N636" t="s">
        <v>133</v>
      </c>
      <c r="O636" t="s">
        <v>48</v>
      </c>
    </row>
    <row r="637" spans="1:15" ht="15">
      <c r="A637" s="21" t="s">
        <v>129</v>
      </c>
      <c r="B637" s="18" t="s">
        <v>111</v>
      </c>
      <c r="C637" s="18" t="s">
        <v>130</v>
      </c>
      <c r="D637">
        <v>1</v>
      </c>
      <c r="E637">
        <v>57.25</v>
      </c>
      <c r="F637">
        <v>-161.25</v>
      </c>
      <c r="G637">
        <v>0.2216098259189638</v>
      </c>
      <c r="H637" s="13">
        <v>7000</v>
      </c>
      <c r="I637" t="s">
        <v>131</v>
      </c>
      <c r="J637" s="13" t="s">
        <v>61</v>
      </c>
      <c r="K637" s="13" t="s">
        <v>61</v>
      </c>
      <c r="L637" s="21">
        <v>2012</v>
      </c>
      <c r="M637" s="21">
        <v>2012</v>
      </c>
      <c r="N637" t="s">
        <v>133</v>
      </c>
      <c r="O637" t="s">
        <v>48</v>
      </c>
    </row>
    <row r="638" spans="1:15" ht="15">
      <c r="A638" s="21" t="s">
        <v>129</v>
      </c>
      <c r="B638" s="18" t="s">
        <v>111</v>
      </c>
      <c r="C638" s="18" t="s">
        <v>130</v>
      </c>
      <c r="D638">
        <v>1</v>
      </c>
      <c r="E638">
        <v>57.25</v>
      </c>
      <c r="F638">
        <v>-160.75</v>
      </c>
      <c r="G638">
        <v>0.2216098259189638</v>
      </c>
      <c r="H638" s="13">
        <v>7000</v>
      </c>
      <c r="I638" t="s">
        <v>131</v>
      </c>
      <c r="J638" s="13" t="s">
        <v>61</v>
      </c>
      <c r="K638" s="13" t="s">
        <v>61</v>
      </c>
      <c r="L638" s="21">
        <v>2012</v>
      </c>
      <c r="M638" s="21">
        <v>2012</v>
      </c>
      <c r="N638" t="s">
        <v>133</v>
      </c>
      <c r="O638" t="s">
        <v>48</v>
      </c>
    </row>
    <row r="639" spans="1:15" ht="15">
      <c r="A639" s="21" t="s">
        <v>129</v>
      </c>
      <c r="B639" s="18" t="s">
        <v>111</v>
      </c>
      <c r="C639" s="18" t="s">
        <v>130</v>
      </c>
      <c r="D639">
        <v>1</v>
      </c>
      <c r="E639">
        <v>57.25</v>
      </c>
      <c r="F639">
        <v>-160.25</v>
      </c>
      <c r="G639">
        <v>0.2216098259189638</v>
      </c>
      <c r="H639" s="13">
        <v>7000</v>
      </c>
      <c r="I639" t="s">
        <v>131</v>
      </c>
      <c r="J639" s="13" t="s">
        <v>61</v>
      </c>
      <c r="K639" s="13" t="s">
        <v>61</v>
      </c>
      <c r="L639" s="21">
        <v>2012</v>
      </c>
      <c r="M639" s="21">
        <v>2012</v>
      </c>
      <c r="N639" t="s">
        <v>133</v>
      </c>
      <c r="O639" t="s">
        <v>48</v>
      </c>
    </row>
    <row r="640" spans="1:15" ht="15">
      <c r="A640" s="21" t="s">
        <v>129</v>
      </c>
      <c r="B640" s="18" t="s">
        <v>111</v>
      </c>
      <c r="C640" s="18" t="s">
        <v>130</v>
      </c>
      <c r="D640">
        <v>1</v>
      </c>
      <c r="E640">
        <v>57.25</v>
      </c>
      <c r="F640">
        <v>-159.75</v>
      </c>
      <c r="G640">
        <v>0.2216098259189638</v>
      </c>
      <c r="H640" s="13">
        <v>7000</v>
      </c>
      <c r="I640" t="s">
        <v>131</v>
      </c>
      <c r="J640" s="13" t="s">
        <v>61</v>
      </c>
      <c r="K640" s="13" t="s">
        <v>61</v>
      </c>
      <c r="L640" s="21">
        <v>2012</v>
      </c>
      <c r="M640" s="21">
        <v>2012</v>
      </c>
      <c r="N640" t="s">
        <v>133</v>
      </c>
      <c r="O640" t="s">
        <v>48</v>
      </c>
    </row>
    <row r="641" spans="1:15" ht="15">
      <c r="A641" s="21" t="s">
        <v>129</v>
      </c>
      <c r="B641" s="18" t="s">
        <v>111</v>
      </c>
      <c r="C641" s="18" t="s">
        <v>130</v>
      </c>
      <c r="D641">
        <v>1</v>
      </c>
      <c r="E641">
        <v>57.25</v>
      </c>
      <c r="F641">
        <v>-159.25</v>
      </c>
      <c r="G641">
        <v>0.2216098259189638</v>
      </c>
      <c r="H641" s="13">
        <v>7000</v>
      </c>
      <c r="I641" t="s">
        <v>131</v>
      </c>
      <c r="J641" s="13" t="s">
        <v>61</v>
      </c>
      <c r="K641" s="13" t="s">
        <v>61</v>
      </c>
      <c r="L641" s="21">
        <v>2012</v>
      </c>
      <c r="M641" s="21">
        <v>2012</v>
      </c>
      <c r="N641" t="s">
        <v>133</v>
      </c>
      <c r="O641" t="s">
        <v>48</v>
      </c>
    </row>
    <row r="642" spans="1:15" ht="15">
      <c r="A642" s="21" t="s">
        <v>129</v>
      </c>
      <c r="B642" s="18" t="s">
        <v>111</v>
      </c>
      <c r="C642" s="18" t="s">
        <v>130</v>
      </c>
      <c r="D642">
        <v>0.98</v>
      </c>
      <c r="E642">
        <v>56.75</v>
      </c>
      <c r="F642">
        <v>-170.75</v>
      </c>
      <c r="G642">
        <v>0.2216098259189638</v>
      </c>
      <c r="H642" s="13">
        <v>7000</v>
      </c>
      <c r="I642" t="s">
        <v>131</v>
      </c>
      <c r="J642" s="13" t="s">
        <v>61</v>
      </c>
      <c r="K642" s="13" t="s">
        <v>61</v>
      </c>
      <c r="L642" s="21">
        <v>2012</v>
      </c>
      <c r="M642" s="21">
        <v>2012</v>
      </c>
      <c r="N642" t="s">
        <v>133</v>
      </c>
      <c r="O642" t="s">
        <v>48</v>
      </c>
    </row>
    <row r="643" spans="1:15" ht="15">
      <c r="A643" s="21" t="s">
        <v>129</v>
      </c>
      <c r="B643" s="18" t="s">
        <v>111</v>
      </c>
      <c r="C643" s="18" t="s">
        <v>130</v>
      </c>
      <c r="D643">
        <v>0.8</v>
      </c>
      <c r="E643">
        <v>57.75</v>
      </c>
      <c r="F643">
        <v>-173.75</v>
      </c>
      <c r="G643">
        <v>0.2216098259189638</v>
      </c>
      <c r="H643" s="13">
        <v>7000</v>
      </c>
      <c r="I643" t="s">
        <v>131</v>
      </c>
      <c r="J643" s="13" t="s">
        <v>61</v>
      </c>
      <c r="K643" s="13" t="s">
        <v>61</v>
      </c>
      <c r="L643" s="21">
        <v>2012</v>
      </c>
      <c r="M643" s="21">
        <v>2012</v>
      </c>
      <c r="N643" t="s">
        <v>133</v>
      </c>
      <c r="O643" t="s">
        <v>48</v>
      </c>
    </row>
    <row r="644" spans="1:15" ht="15">
      <c r="A644" s="21" t="s">
        <v>129</v>
      </c>
      <c r="B644" s="18" t="s">
        <v>111</v>
      </c>
      <c r="C644" s="18" t="s">
        <v>130</v>
      </c>
      <c r="D644">
        <v>0.95</v>
      </c>
      <c r="E644">
        <v>57.75</v>
      </c>
      <c r="F644">
        <v>-173.25</v>
      </c>
      <c r="G644">
        <v>0.2216098259189638</v>
      </c>
      <c r="H644" s="13">
        <v>7000</v>
      </c>
      <c r="I644" t="s">
        <v>131</v>
      </c>
      <c r="J644" s="13" t="s">
        <v>61</v>
      </c>
      <c r="K644" s="13" t="s">
        <v>61</v>
      </c>
      <c r="L644" s="21">
        <v>2012</v>
      </c>
      <c r="M644" s="21">
        <v>2012</v>
      </c>
      <c r="N644" t="s">
        <v>133</v>
      </c>
      <c r="O644" t="s">
        <v>48</v>
      </c>
    </row>
    <row r="645" spans="1:15" ht="15">
      <c r="A645" s="21" t="s">
        <v>129</v>
      </c>
      <c r="B645" s="18" t="s">
        <v>111</v>
      </c>
      <c r="C645" s="18" t="s">
        <v>130</v>
      </c>
      <c r="D645">
        <v>0.98</v>
      </c>
      <c r="E645">
        <v>57.75</v>
      </c>
      <c r="F645">
        <v>-172.75</v>
      </c>
      <c r="G645">
        <v>0.2216098259189638</v>
      </c>
      <c r="H645" s="13">
        <v>7000</v>
      </c>
      <c r="I645" t="s">
        <v>131</v>
      </c>
      <c r="J645" s="13" t="s">
        <v>61</v>
      </c>
      <c r="K645" s="13" t="s">
        <v>61</v>
      </c>
      <c r="L645" s="21">
        <v>2012</v>
      </c>
      <c r="M645" s="21">
        <v>2012</v>
      </c>
      <c r="N645" t="s">
        <v>133</v>
      </c>
      <c r="O645" t="s">
        <v>48</v>
      </c>
    </row>
    <row r="646" spans="1:15" ht="15">
      <c r="A646" s="21" t="s">
        <v>129</v>
      </c>
      <c r="B646" s="18" t="s">
        <v>111</v>
      </c>
      <c r="C646" s="18" t="s">
        <v>130</v>
      </c>
      <c r="D646">
        <v>0.99</v>
      </c>
      <c r="E646">
        <v>57.75</v>
      </c>
      <c r="F646">
        <v>-172.25</v>
      </c>
      <c r="G646">
        <v>0.2216098259189638</v>
      </c>
      <c r="H646" s="13">
        <v>7000</v>
      </c>
      <c r="I646" t="s">
        <v>131</v>
      </c>
      <c r="J646" s="13" t="s">
        <v>61</v>
      </c>
      <c r="K646" s="13" t="s">
        <v>61</v>
      </c>
      <c r="L646" s="21">
        <v>2012</v>
      </c>
      <c r="M646" s="21">
        <v>2012</v>
      </c>
      <c r="N646" t="s">
        <v>133</v>
      </c>
      <c r="O646" t="s">
        <v>48</v>
      </c>
    </row>
    <row r="647" spans="1:15" ht="15">
      <c r="A647" s="21" t="s">
        <v>129</v>
      </c>
      <c r="B647" s="18" t="s">
        <v>111</v>
      </c>
      <c r="C647" s="18" t="s">
        <v>130</v>
      </c>
      <c r="D647">
        <v>1</v>
      </c>
      <c r="E647">
        <v>57.75</v>
      </c>
      <c r="F647">
        <v>-171.75</v>
      </c>
      <c r="G647">
        <v>0.2216098259189638</v>
      </c>
      <c r="H647" s="13">
        <v>7000</v>
      </c>
      <c r="I647" t="s">
        <v>131</v>
      </c>
      <c r="J647" s="13" t="s">
        <v>61</v>
      </c>
      <c r="K647" s="13" t="s">
        <v>61</v>
      </c>
      <c r="L647" s="21">
        <v>2012</v>
      </c>
      <c r="M647" s="21">
        <v>2012</v>
      </c>
      <c r="N647" t="s">
        <v>133</v>
      </c>
      <c r="O647" t="s">
        <v>48</v>
      </c>
    </row>
    <row r="648" spans="1:15" ht="15">
      <c r="A648" s="21" t="s">
        <v>129</v>
      </c>
      <c r="B648" s="18" t="s">
        <v>111</v>
      </c>
      <c r="C648" s="18" t="s">
        <v>130</v>
      </c>
      <c r="D648">
        <v>1</v>
      </c>
      <c r="E648">
        <v>57.75</v>
      </c>
      <c r="F648">
        <v>-171.25</v>
      </c>
      <c r="G648">
        <v>0.2216098259189638</v>
      </c>
      <c r="H648" s="13">
        <v>7000</v>
      </c>
      <c r="I648" t="s">
        <v>131</v>
      </c>
      <c r="J648" s="13" t="s">
        <v>61</v>
      </c>
      <c r="K648" s="13" t="s">
        <v>61</v>
      </c>
      <c r="L648" s="21">
        <v>2012</v>
      </c>
      <c r="M648" s="21">
        <v>2012</v>
      </c>
      <c r="N648" t="s">
        <v>133</v>
      </c>
      <c r="O648" t="s">
        <v>48</v>
      </c>
    </row>
    <row r="649" spans="1:15" ht="15">
      <c r="A649" s="21" t="s">
        <v>129</v>
      </c>
      <c r="B649" s="18" t="s">
        <v>111</v>
      </c>
      <c r="C649" s="18" t="s">
        <v>130</v>
      </c>
      <c r="D649">
        <v>1</v>
      </c>
      <c r="E649">
        <v>57.75</v>
      </c>
      <c r="F649">
        <v>-170.75</v>
      </c>
      <c r="G649">
        <v>0.2216098259189638</v>
      </c>
      <c r="H649" s="13">
        <v>7000</v>
      </c>
      <c r="I649" t="s">
        <v>131</v>
      </c>
      <c r="J649" s="13" t="s">
        <v>61</v>
      </c>
      <c r="K649" s="13" t="s">
        <v>61</v>
      </c>
      <c r="L649" s="21">
        <v>2012</v>
      </c>
      <c r="M649" s="21">
        <v>2012</v>
      </c>
      <c r="N649" t="s">
        <v>133</v>
      </c>
      <c r="O649" t="s">
        <v>48</v>
      </c>
    </row>
    <row r="650" spans="1:15" ht="15">
      <c r="A650" s="21" t="s">
        <v>129</v>
      </c>
      <c r="B650" s="18" t="s">
        <v>111</v>
      </c>
      <c r="C650" s="18" t="s">
        <v>130</v>
      </c>
      <c r="D650">
        <v>1</v>
      </c>
      <c r="E650">
        <v>57.75</v>
      </c>
      <c r="F650">
        <v>-170.25</v>
      </c>
      <c r="G650">
        <v>0.2216098259189638</v>
      </c>
      <c r="H650" s="13">
        <v>7000</v>
      </c>
      <c r="I650" t="s">
        <v>131</v>
      </c>
      <c r="J650" s="13" t="s">
        <v>61</v>
      </c>
      <c r="K650" s="13" t="s">
        <v>61</v>
      </c>
      <c r="L650" s="21">
        <v>2012</v>
      </c>
      <c r="M650" s="21">
        <v>2012</v>
      </c>
      <c r="N650" t="s">
        <v>133</v>
      </c>
      <c r="O650" t="s">
        <v>48</v>
      </c>
    </row>
    <row r="651" spans="1:15" ht="15">
      <c r="A651" s="21" t="s">
        <v>129</v>
      </c>
      <c r="B651" s="18" t="s">
        <v>111</v>
      </c>
      <c r="C651" s="18" t="s">
        <v>130</v>
      </c>
      <c r="D651">
        <v>1</v>
      </c>
      <c r="E651">
        <v>57.75</v>
      </c>
      <c r="F651">
        <v>-169.75</v>
      </c>
      <c r="G651">
        <v>0.2216098259189638</v>
      </c>
      <c r="H651" s="13">
        <v>7000</v>
      </c>
      <c r="I651" t="s">
        <v>131</v>
      </c>
      <c r="J651" s="13" t="s">
        <v>61</v>
      </c>
      <c r="K651" s="13" t="s">
        <v>61</v>
      </c>
      <c r="L651" s="21">
        <v>2012</v>
      </c>
      <c r="M651" s="21">
        <v>2012</v>
      </c>
      <c r="N651" t="s">
        <v>133</v>
      </c>
      <c r="O651" t="s">
        <v>48</v>
      </c>
    </row>
    <row r="652" spans="1:15" ht="15">
      <c r="A652" s="21" t="s">
        <v>129</v>
      </c>
      <c r="B652" s="18" t="s">
        <v>111</v>
      </c>
      <c r="C652" s="18" t="s">
        <v>130</v>
      </c>
      <c r="D652">
        <v>1</v>
      </c>
      <c r="E652">
        <v>57.75</v>
      </c>
      <c r="F652">
        <v>-169.25</v>
      </c>
      <c r="G652">
        <v>0.2216098259189638</v>
      </c>
      <c r="H652" s="13">
        <v>7000</v>
      </c>
      <c r="I652" t="s">
        <v>131</v>
      </c>
      <c r="J652" s="13" t="s">
        <v>61</v>
      </c>
      <c r="K652" s="13" t="s">
        <v>61</v>
      </c>
      <c r="L652" s="21">
        <v>2012</v>
      </c>
      <c r="M652" s="21">
        <v>2012</v>
      </c>
      <c r="N652" t="s">
        <v>133</v>
      </c>
      <c r="O652" t="s">
        <v>48</v>
      </c>
    </row>
    <row r="653" spans="1:15" ht="15">
      <c r="A653" s="21" t="s">
        <v>129</v>
      </c>
      <c r="B653" s="18" t="s">
        <v>111</v>
      </c>
      <c r="C653" s="18" t="s">
        <v>130</v>
      </c>
      <c r="D653">
        <v>0.99</v>
      </c>
      <c r="E653">
        <v>57.75</v>
      </c>
      <c r="F653">
        <v>-168.75</v>
      </c>
      <c r="G653">
        <v>0.2216098259189638</v>
      </c>
      <c r="H653" s="13">
        <v>7000</v>
      </c>
      <c r="I653" t="s">
        <v>131</v>
      </c>
      <c r="J653" s="13" t="s">
        <v>61</v>
      </c>
      <c r="K653" s="13" t="s">
        <v>61</v>
      </c>
      <c r="L653" s="21">
        <v>2012</v>
      </c>
      <c r="M653" s="21">
        <v>2012</v>
      </c>
      <c r="N653" t="s">
        <v>133</v>
      </c>
      <c r="O653" t="s">
        <v>48</v>
      </c>
    </row>
    <row r="654" spans="1:15" ht="15">
      <c r="A654" s="21" t="s">
        <v>129</v>
      </c>
      <c r="B654" s="18" t="s">
        <v>111</v>
      </c>
      <c r="C654" s="18" t="s">
        <v>130</v>
      </c>
      <c r="D654">
        <v>1</v>
      </c>
      <c r="E654">
        <v>57.75</v>
      </c>
      <c r="F654">
        <v>-168.25</v>
      </c>
      <c r="G654">
        <v>0.2216098259189638</v>
      </c>
      <c r="H654" s="13">
        <v>7000</v>
      </c>
      <c r="I654" t="s">
        <v>131</v>
      </c>
      <c r="J654" s="13" t="s">
        <v>61</v>
      </c>
      <c r="K654" s="13" t="s">
        <v>61</v>
      </c>
      <c r="L654" s="21">
        <v>2012</v>
      </c>
      <c r="M654" s="21">
        <v>2012</v>
      </c>
      <c r="N654" t="s">
        <v>133</v>
      </c>
      <c r="O654" t="s">
        <v>48</v>
      </c>
    </row>
    <row r="655" spans="1:15" ht="15">
      <c r="A655" s="21" t="s">
        <v>129</v>
      </c>
      <c r="B655" s="18" t="s">
        <v>111</v>
      </c>
      <c r="C655" s="18" t="s">
        <v>130</v>
      </c>
      <c r="D655">
        <v>1</v>
      </c>
      <c r="E655">
        <v>57.75</v>
      </c>
      <c r="F655">
        <v>-167.75</v>
      </c>
      <c r="G655">
        <v>0.2216098259189638</v>
      </c>
      <c r="H655" s="13">
        <v>7000</v>
      </c>
      <c r="I655" t="s">
        <v>131</v>
      </c>
      <c r="J655" s="13" t="s">
        <v>61</v>
      </c>
      <c r="K655" s="13" t="s">
        <v>61</v>
      </c>
      <c r="L655" s="21">
        <v>2012</v>
      </c>
      <c r="M655" s="21">
        <v>2012</v>
      </c>
      <c r="N655" t="s">
        <v>133</v>
      </c>
      <c r="O655" t="s">
        <v>48</v>
      </c>
    </row>
    <row r="656" spans="1:15" ht="15">
      <c r="A656" s="21" t="s">
        <v>129</v>
      </c>
      <c r="B656" s="18" t="s">
        <v>111</v>
      </c>
      <c r="C656" s="18" t="s">
        <v>130</v>
      </c>
      <c r="D656">
        <v>1</v>
      </c>
      <c r="E656">
        <v>57.75</v>
      </c>
      <c r="F656">
        <v>-167.25</v>
      </c>
      <c r="G656">
        <v>0.2216098259189638</v>
      </c>
      <c r="H656" s="13">
        <v>7000</v>
      </c>
      <c r="I656" t="s">
        <v>131</v>
      </c>
      <c r="J656" s="13" t="s">
        <v>61</v>
      </c>
      <c r="K656" s="13" t="s">
        <v>61</v>
      </c>
      <c r="L656" s="21">
        <v>2012</v>
      </c>
      <c r="M656" s="21">
        <v>2012</v>
      </c>
      <c r="N656" t="s">
        <v>133</v>
      </c>
      <c r="O656" t="s">
        <v>48</v>
      </c>
    </row>
    <row r="657" spans="1:15" ht="15">
      <c r="A657" s="21" t="s">
        <v>129</v>
      </c>
      <c r="B657" s="18" t="s">
        <v>111</v>
      </c>
      <c r="C657" s="18" t="s">
        <v>130</v>
      </c>
      <c r="D657">
        <v>1</v>
      </c>
      <c r="E657">
        <v>57.75</v>
      </c>
      <c r="F657">
        <v>-166.75</v>
      </c>
      <c r="G657">
        <v>0.2216098259189638</v>
      </c>
      <c r="H657" s="13">
        <v>7000</v>
      </c>
      <c r="I657" t="s">
        <v>131</v>
      </c>
      <c r="J657" s="13" t="s">
        <v>61</v>
      </c>
      <c r="K657" s="13" t="s">
        <v>61</v>
      </c>
      <c r="L657" s="21">
        <v>2012</v>
      </c>
      <c r="M657" s="21">
        <v>2012</v>
      </c>
      <c r="N657" t="s">
        <v>133</v>
      </c>
      <c r="O657" t="s">
        <v>48</v>
      </c>
    </row>
    <row r="658" spans="1:15" ht="15">
      <c r="A658" s="21" t="s">
        <v>129</v>
      </c>
      <c r="B658" s="18" t="s">
        <v>111</v>
      </c>
      <c r="C658" s="18" t="s">
        <v>130</v>
      </c>
      <c r="D658">
        <v>1</v>
      </c>
      <c r="E658">
        <v>57.75</v>
      </c>
      <c r="F658">
        <v>-166.25</v>
      </c>
      <c r="G658">
        <v>0.2216098259189638</v>
      </c>
      <c r="H658" s="13">
        <v>7000</v>
      </c>
      <c r="I658" t="s">
        <v>131</v>
      </c>
      <c r="J658" s="13" t="s">
        <v>61</v>
      </c>
      <c r="K658" s="13" t="s">
        <v>61</v>
      </c>
      <c r="L658" s="21">
        <v>2012</v>
      </c>
      <c r="M658" s="21">
        <v>2012</v>
      </c>
      <c r="N658" t="s">
        <v>133</v>
      </c>
      <c r="O658" t="s">
        <v>48</v>
      </c>
    </row>
    <row r="659" spans="1:15" ht="15">
      <c r="A659" s="21" t="s">
        <v>129</v>
      </c>
      <c r="B659" s="18" t="s">
        <v>111</v>
      </c>
      <c r="C659" s="18" t="s">
        <v>130</v>
      </c>
      <c r="D659">
        <v>1</v>
      </c>
      <c r="E659">
        <v>57.75</v>
      </c>
      <c r="F659">
        <v>-165.75</v>
      </c>
      <c r="G659">
        <v>0.2216098259189638</v>
      </c>
      <c r="H659" s="13">
        <v>7000</v>
      </c>
      <c r="I659" t="s">
        <v>131</v>
      </c>
      <c r="J659" s="13" t="s">
        <v>61</v>
      </c>
      <c r="K659" s="13" t="s">
        <v>61</v>
      </c>
      <c r="L659" s="21">
        <v>2012</v>
      </c>
      <c r="M659" s="21">
        <v>2012</v>
      </c>
      <c r="N659" t="s">
        <v>133</v>
      </c>
      <c r="O659" t="s">
        <v>48</v>
      </c>
    </row>
    <row r="660" spans="1:15" ht="15">
      <c r="A660" s="21" t="s">
        <v>129</v>
      </c>
      <c r="B660" s="18" t="s">
        <v>111</v>
      </c>
      <c r="C660" s="18" t="s">
        <v>130</v>
      </c>
      <c r="D660">
        <v>1</v>
      </c>
      <c r="E660">
        <v>57.75</v>
      </c>
      <c r="F660">
        <v>-165.25</v>
      </c>
      <c r="G660">
        <v>0.2216098259189638</v>
      </c>
      <c r="H660" s="13">
        <v>7000</v>
      </c>
      <c r="I660" t="s">
        <v>131</v>
      </c>
      <c r="J660" s="13" t="s">
        <v>61</v>
      </c>
      <c r="K660" s="13" t="s">
        <v>61</v>
      </c>
      <c r="L660" s="21">
        <v>2012</v>
      </c>
      <c r="M660" s="21">
        <v>2012</v>
      </c>
      <c r="N660" t="s">
        <v>133</v>
      </c>
      <c r="O660" t="s">
        <v>48</v>
      </c>
    </row>
    <row r="661" spans="1:15" ht="15">
      <c r="A661" s="21" t="s">
        <v>129</v>
      </c>
      <c r="B661" s="18" t="s">
        <v>111</v>
      </c>
      <c r="C661" s="18" t="s">
        <v>130</v>
      </c>
      <c r="D661">
        <v>1</v>
      </c>
      <c r="E661">
        <v>57.75</v>
      </c>
      <c r="F661">
        <v>-164.75</v>
      </c>
      <c r="G661">
        <v>0.2216098259189638</v>
      </c>
      <c r="H661" s="13">
        <v>7000</v>
      </c>
      <c r="I661" t="s">
        <v>131</v>
      </c>
      <c r="J661" s="13" t="s">
        <v>61</v>
      </c>
      <c r="K661" s="13" t="s">
        <v>61</v>
      </c>
      <c r="L661" s="21">
        <v>2012</v>
      </c>
      <c r="M661" s="21">
        <v>2012</v>
      </c>
      <c r="N661" t="s">
        <v>133</v>
      </c>
      <c r="O661" t="s">
        <v>48</v>
      </c>
    </row>
    <row r="662" spans="1:15" ht="15">
      <c r="A662" s="21" t="s">
        <v>129</v>
      </c>
      <c r="B662" s="18" t="s">
        <v>111</v>
      </c>
      <c r="C662" s="18" t="s">
        <v>130</v>
      </c>
      <c r="D662">
        <v>1</v>
      </c>
      <c r="E662">
        <v>57.75</v>
      </c>
      <c r="F662">
        <v>-164.25</v>
      </c>
      <c r="G662">
        <v>0.2216098259189638</v>
      </c>
      <c r="H662" s="13">
        <v>7000</v>
      </c>
      <c r="I662" t="s">
        <v>131</v>
      </c>
      <c r="J662" s="13" t="s">
        <v>61</v>
      </c>
      <c r="K662" s="13" t="s">
        <v>61</v>
      </c>
      <c r="L662" s="21">
        <v>2012</v>
      </c>
      <c r="M662" s="21">
        <v>2012</v>
      </c>
      <c r="N662" t="s">
        <v>133</v>
      </c>
      <c r="O662" t="s">
        <v>48</v>
      </c>
    </row>
    <row r="663" spans="1:15" ht="15">
      <c r="A663" s="21" t="s">
        <v>129</v>
      </c>
      <c r="B663" s="18" t="s">
        <v>111</v>
      </c>
      <c r="C663" s="18" t="s">
        <v>130</v>
      </c>
      <c r="D663">
        <v>1</v>
      </c>
      <c r="E663">
        <v>57.75</v>
      </c>
      <c r="F663">
        <v>-163.75</v>
      </c>
      <c r="G663">
        <v>0.2216098259189638</v>
      </c>
      <c r="H663" s="13">
        <v>7000</v>
      </c>
      <c r="I663" t="s">
        <v>131</v>
      </c>
      <c r="J663" s="13" t="s">
        <v>61</v>
      </c>
      <c r="K663" s="13" t="s">
        <v>61</v>
      </c>
      <c r="L663" s="21">
        <v>2012</v>
      </c>
      <c r="M663" s="21">
        <v>2012</v>
      </c>
      <c r="N663" t="s">
        <v>133</v>
      </c>
      <c r="O663" t="s">
        <v>48</v>
      </c>
    </row>
    <row r="664" spans="1:15" ht="15">
      <c r="A664" s="21" t="s">
        <v>129</v>
      </c>
      <c r="B664" s="18" t="s">
        <v>111</v>
      </c>
      <c r="C664" s="18" t="s">
        <v>130</v>
      </c>
      <c r="D664">
        <v>1</v>
      </c>
      <c r="E664">
        <v>57.75</v>
      </c>
      <c r="F664">
        <v>-163.25</v>
      </c>
      <c r="G664">
        <v>0.2216098259189638</v>
      </c>
      <c r="H664" s="13">
        <v>7000</v>
      </c>
      <c r="I664" t="s">
        <v>131</v>
      </c>
      <c r="J664" s="13" t="s">
        <v>61</v>
      </c>
      <c r="K664" s="13" t="s">
        <v>61</v>
      </c>
      <c r="L664" s="21">
        <v>2012</v>
      </c>
      <c r="M664" s="21">
        <v>2012</v>
      </c>
      <c r="N664" t="s">
        <v>133</v>
      </c>
      <c r="O664" t="s">
        <v>48</v>
      </c>
    </row>
    <row r="665" spans="1:15" ht="15">
      <c r="A665" s="21" t="s">
        <v>129</v>
      </c>
      <c r="B665" s="18" t="s">
        <v>111</v>
      </c>
      <c r="C665" s="18" t="s">
        <v>130</v>
      </c>
      <c r="D665">
        <v>1</v>
      </c>
      <c r="E665">
        <v>57.75</v>
      </c>
      <c r="F665">
        <v>-162.75</v>
      </c>
      <c r="G665">
        <v>0.2216098259189638</v>
      </c>
      <c r="H665" s="13">
        <v>7000</v>
      </c>
      <c r="I665" t="s">
        <v>131</v>
      </c>
      <c r="J665" s="13" t="s">
        <v>61</v>
      </c>
      <c r="K665" s="13" t="s">
        <v>61</v>
      </c>
      <c r="L665" s="21">
        <v>2012</v>
      </c>
      <c r="M665" s="21">
        <v>2012</v>
      </c>
      <c r="N665" t="s">
        <v>133</v>
      </c>
      <c r="O665" t="s">
        <v>48</v>
      </c>
    </row>
    <row r="666" spans="1:15" ht="15">
      <c r="A666" s="21" t="s">
        <v>129</v>
      </c>
      <c r="B666" s="18" t="s">
        <v>111</v>
      </c>
      <c r="C666" s="18" t="s">
        <v>130</v>
      </c>
      <c r="D666">
        <v>1</v>
      </c>
      <c r="E666">
        <v>57.75</v>
      </c>
      <c r="F666">
        <v>-162.25</v>
      </c>
      <c r="G666">
        <v>0.2216098259189638</v>
      </c>
      <c r="H666" s="13">
        <v>7000</v>
      </c>
      <c r="I666" t="s">
        <v>131</v>
      </c>
      <c r="J666" s="13" t="s">
        <v>61</v>
      </c>
      <c r="K666" s="13" t="s">
        <v>61</v>
      </c>
      <c r="L666" s="21">
        <v>2012</v>
      </c>
      <c r="M666" s="21">
        <v>2012</v>
      </c>
      <c r="N666" t="s">
        <v>133</v>
      </c>
      <c r="O666" t="s">
        <v>48</v>
      </c>
    </row>
    <row r="667" spans="1:15" ht="15">
      <c r="A667" s="21" t="s">
        <v>129</v>
      </c>
      <c r="B667" s="18" t="s">
        <v>111</v>
      </c>
      <c r="C667" s="18" t="s">
        <v>130</v>
      </c>
      <c r="D667">
        <v>1</v>
      </c>
      <c r="E667">
        <v>57.75</v>
      </c>
      <c r="F667">
        <v>-161.75</v>
      </c>
      <c r="G667">
        <v>0.2216098259189638</v>
      </c>
      <c r="H667" s="13">
        <v>7000</v>
      </c>
      <c r="I667" t="s">
        <v>131</v>
      </c>
      <c r="J667" s="13" t="s">
        <v>61</v>
      </c>
      <c r="K667" s="13" t="s">
        <v>61</v>
      </c>
      <c r="L667" s="21">
        <v>2012</v>
      </c>
      <c r="M667" s="21">
        <v>2012</v>
      </c>
      <c r="N667" t="s">
        <v>133</v>
      </c>
      <c r="O667" t="s">
        <v>48</v>
      </c>
    </row>
    <row r="668" spans="1:15" ht="15">
      <c r="A668" s="21" t="s">
        <v>129</v>
      </c>
      <c r="B668" s="18" t="s">
        <v>111</v>
      </c>
      <c r="C668" s="18" t="s">
        <v>130</v>
      </c>
      <c r="D668">
        <v>1</v>
      </c>
      <c r="E668">
        <v>57.75</v>
      </c>
      <c r="F668">
        <v>-161.25</v>
      </c>
      <c r="G668">
        <v>0.2216098259189638</v>
      </c>
      <c r="H668" s="13">
        <v>7000</v>
      </c>
      <c r="I668" t="s">
        <v>131</v>
      </c>
      <c r="J668" s="13" t="s">
        <v>61</v>
      </c>
      <c r="K668" s="13" t="s">
        <v>61</v>
      </c>
      <c r="L668" s="21">
        <v>2012</v>
      </c>
      <c r="M668" s="21">
        <v>2012</v>
      </c>
      <c r="N668" t="s">
        <v>133</v>
      </c>
      <c r="O668" t="s">
        <v>48</v>
      </c>
    </row>
    <row r="669" spans="1:15" ht="15">
      <c r="A669" s="21" t="s">
        <v>129</v>
      </c>
      <c r="B669" s="18" t="s">
        <v>111</v>
      </c>
      <c r="C669" s="18" t="s">
        <v>130</v>
      </c>
      <c r="D669">
        <v>1</v>
      </c>
      <c r="E669">
        <v>57.75</v>
      </c>
      <c r="F669">
        <v>-160.75</v>
      </c>
      <c r="G669">
        <v>0.2216098259189638</v>
      </c>
      <c r="H669" s="13">
        <v>7000</v>
      </c>
      <c r="I669" t="s">
        <v>131</v>
      </c>
      <c r="J669" s="13" t="s">
        <v>61</v>
      </c>
      <c r="K669" s="13" t="s">
        <v>61</v>
      </c>
      <c r="L669" s="21">
        <v>2012</v>
      </c>
      <c r="M669" s="21">
        <v>2012</v>
      </c>
      <c r="N669" t="s">
        <v>133</v>
      </c>
      <c r="O669" t="s">
        <v>48</v>
      </c>
    </row>
    <row r="670" spans="1:15" ht="15">
      <c r="A670" s="21" t="s">
        <v>129</v>
      </c>
      <c r="B670" s="18" t="s">
        <v>111</v>
      </c>
      <c r="C670" s="18" t="s">
        <v>130</v>
      </c>
      <c r="D670">
        <v>1</v>
      </c>
      <c r="E670">
        <v>57.75</v>
      </c>
      <c r="F670">
        <v>-160.25</v>
      </c>
      <c r="G670">
        <v>0.2216098259189638</v>
      </c>
      <c r="H670" s="13">
        <v>7000</v>
      </c>
      <c r="I670" t="s">
        <v>131</v>
      </c>
      <c r="J670" s="13" t="s">
        <v>61</v>
      </c>
      <c r="K670" s="13" t="s">
        <v>61</v>
      </c>
      <c r="L670" s="21">
        <v>2012</v>
      </c>
      <c r="M670" s="21">
        <v>2012</v>
      </c>
      <c r="N670" t="s">
        <v>133</v>
      </c>
      <c r="O670" t="s">
        <v>48</v>
      </c>
    </row>
    <row r="671" spans="1:15" ht="15">
      <c r="A671" s="21" t="s">
        <v>129</v>
      </c>
      <c r="B671" s="18" t="s">
        <v>111</v>
      </c>
      <c r="C671" s="18" t="s">
        <v>130</v>
      </c>
      <c r="D671">
        <v>1</v>
      </c>
      <c r="E671">
        <v>57.75</v>
      </c>
      <c r="F671">
        <v>-159.75</v>
      </c>
      <c r="G671">
        <v>0.2216098259189638</v>
      </c>
      <c r="H671" s="13">
        <v>7000</v>
      </c>
      <c r="I671" t="s">
        <v>131</v>
      </c>
      <c r="J671" s="13" t="s">
        <v>61</v>
      </c>
      <c r="K671" s="13" t="s">
        <v>61</v>
      </c>
      <c r="L671" s="21">
        <v>2012</v>
      </c>
      <c r="M671" s="21">
        <v>2012</v>
      </c>
      <c r="N671" t="s">
        <v>133</v>
      </c>
      <c r="O671" t="s">
        <v>48</v>
      </c>
    </row>
    <row r="672" spans="1:15" ht="15">
      <c r="A672" s="21" t="s">
        <v>129</v>
      </c>
      <c r="B672" s="18" t="s">
        <v>111</v>
      </c>
      <c r="C672" s="18" t="s">
        <v>130</v>
      </c>
      <c r="D672">
        <v>1</v>
      </c>
      <c r="E672">
        <v>57.75</v>
      </c>
      <c r="F672">
        <v>-159.25</v>
      </c>
      <c r="G672">
        <v>0.2216098259189638</v>
      </c>
      <c r="H672" s="13">
        <v>7000</v>
      </c>
      <c r="I672" t="s">
        <v>131</v>
      </c>
      <c r="J672" s="13" t="s">
        <v>61</v>
      </c>
      <c r="K672" s="13" t="s">
        <v>61</v>
      </c>
      <c r="L672" s="21">
        <v>2012</v>
      </c>
      <c r="M672" s="21">
        <v>2012</v>
      </c>
      <c r="N672" t="s">
        <v>133</v>
      </c>
      <c r="O672" t="s">
        <v>48</v>
      </c>
    </row>
    <row r="673" spans="1:15" ht="15">
      <c r="A673" s="21" t="s">
        <v>129</v>
      </c>
      <c r="B673" s="18" t="s">
        <v>111</v>
      </c>
      <c r="C673" s="18" t="s">
        <v>130</v>
      </c>
      <c r="D673">
        <v>1</v>
      </c>
      <c r="E673">
        <v>57.75</v>
      </c>
      <c r="F673">
        <v>-158.75</v>
      </c>
      <c r="G673">
        <v>0.2216098259189638</v>
      </c>
      <c r="H673" s="13">
        <v>7000</v>
      </c>
      <c r="I673" t="s">
        <v>131</v>
      </c>
      <c r="J673" s="13" t="s">
        <v>61</v>
      </c>
      <c r="K673" s="13" t="s">
        <v>61</v>
      </c>
      <c r="L673" s="21">
        <v>2012</v>
      </c>
      <c r="M673" s="21">
        <v>2012</v>
      </c>
      <c r="N673" t="s">
        <v>133</v>
      </c>
      <c r="O673" t="s">
        <v>48</v>
      </c>
    </row>
    <row r="674" spans="1:15" ht="15">
      <c r="A674" s="21" t="s">
        <v>129</v>
      </c>
      <c r="B674" s="18" t="s">
        <v>111</v>
      </c>
      <c r="C674" s="18" t="s">
        <v>130</v>
      </c>
      <c r="D674">
        <v>1</v>
      </c>
      <c r="E674">
        <v>57.75</v>
      </c>
      <c r="F674">
        <v>-158.25</v>
      </c>
      <c r="G674">
        <v>0.2216098259189638</v>
      </c>
      <c r="H674" s="13">
        <v>7000</v>
      </c>
      <c r="I674" t="s">
        <v>131</v>
      </c>
      <c r="J674" s="13" t="s">
        <v>61</v>
      </c>
      <c r="K674" s="13" t="s">
        <v>61</v>
      </c>
      <c r="L674" s="21">
        <v>2012</v>
      </c>
      <c r="M674" s="21">
        <v>2012</v>
      </c>
      <c r="N674" t="s">
        <v>133</v>
      </c>
      <c r="O674" t="s">
        <v>48</v>
      </c>
    </row>
    <row r="675" spans="1:15" ht="15">
      <c r="A675" s="21" t="s">
        <v>129</v>
      </c>
      <c r="B675" s="18" t="s">
        <v>111</v>
      </c>
      <c r="C675" s="18" t="s">
        <v>130</v>
      </c>
      <c r="D675">
        <v>0</v>
      </c>
      <c r="E675">
        <v>58.25</v>
      </c>
      <c r="F675">
        <v>-175.25</v>
      </c>
      <c r="G675">
        <v>0.2216098259189638</v>
      </c>
      <c r="H675" s="13">
        <v>7000</v>
      </c>
      <c r="I675" t="s">
        <v>131</v>
      </c>
      <c r="J675" s="13" t="s">
        <v>61</v>
      </c>
      <c r="K675" s="13" t="s">
        <v>61</v>
      </c>
      <c r="L675" s="21">
        <v>2012</v>
      </c>
      <c r="M675" s="21">
        <v>2012</v>
      </c>
      <c r="N675" t="s">
        <v>133</v>
      </c>
      <c r="O675" t="s">
        <v>48</v>
      </c>
    </row>
    <row r="676" spans="1:15" ht="15">
      <c r="A676" s="21" t="s">
        <v>129</v>
      </c>
      <c r="B676" s="18" t="s">
        <v>111</v>
      </c>
      <c r="C676" s="18" t="s">
        <v>130</v>
      </c>
      <c r="D676">
        <v>0</v>
      </c>
      <c r="E676">
        <v>58.25</v>
      </c>
      <c r="F676">
        <v>-174.75</v>
      </c>
      <c r="G676">
        <v>0.2216098259189638</v>
      </c>
      <c r="H676" s="13">
        <v>7000</v>
      </c>
      <c r="I676" t="s">
        <v>131</v>
      </c>
      <c r="J676" s="13" t="s">
        <v>61</v>
      </c>
      <c r="K676" s="13" t="s">
        <v>61</v>
      </c>
      <c r="L676" s="21">
        <v>2012</v>
      </c>
      <c r="M676" s="21">
        <v>2012</v>
      </c>
      <c r="N676" t="s">
        <v>133</v>
      </c>
      <c r="O676" t="s">
        <v>48</v>
      </c>
    </row>
    <row r="677" spans="1:15" ht="15">
      <c r="A677" s="21" t="s">
        <v>129</v>
      </c>
      <c r="B677" s="18" t="s">
        <v>111</v>
      </c>
      <c r="C677" s="18" t="s">
        <v>130</v>
      </c>
      <c r="D677">
        <v>0.15</v>
      </c>
      <c r="E677">
        <v>58.25</v>
      </c>
      <c r="F677">
        <v>-174.25</v>
      </c>
      <c r="G677">
        <v>0.2216098259189638</v>
      </c>
      <c r="H677" s="13">
        <v>7000</v>
      </c>
      <c r="I677" t="s">
        <v>131</v>
      </c>
      <c r="J677" s="13" t="s">
        <v>61</v>
      </c>
      <c r="K677" s="13" t="s">
        <v>61</v>
      </c>
      <c r="L677" s="21">
        <v>2012</v>
      </c>
      <c r="M677" s="21">
        <v>2012</v>
      </c>
      <c r="N677" t="s">
        <v>133</v>
      </c>
      <c r="O677" t="s">
        <v>48</v>
      </c>
    </row>
    <row r="678" spans="1:15" ht="15">
      <c r="A678" s="21" t="s">
        <v>129</v>
      </c>
      <c r="B678" s="18" t="s">
        <v>111</v>
      </c>
      <c r="C678" s="18" t="s">
        <v>130</v>
      </c>
      <c r="D678">
        <v>0.98</v>
      </c>
      <c r="E678">
        <v>58.25</v>
      </c>
      <c r="F678">
        <v>-173.75</v>
      </c>
      <c r="G678">
        <v>0.2216098259189638</v>
      </c>
      <c r="H678" s="13">
        <v>7000</v>
      </c>
      <c r="I678" t="s">
        <v>131</v>
      </c>
      <c r="J678" s="13" t="s">
        <v>61</v>
      </c>
      <c r="K678" s="13" t="s">
        <v>61</v>
      </c>
      <c r="L678" s="21">
        <v>2012</v>
      </c>
      <c r="M678" s="21">
        <v>2012</v>
      </c>
      <c r="N678" t="s">
        <v>133</v>
      </c>
      <c r="O678" t="s">
        <v>48</v>
      </c>
    </row>
    <row r="679" spans="1:15" ht="15">
      <c r="A679" s="21" t="s">
        <v>129</v>
      </c>
      <c r="B679" s="18" t="s">
        <v>111</v>
      </c>
      <c r="C679" s="18" t="s">
        <v>130</v>
      </c>
      <c r="D679">
        <v>0.98</v>
      </c>
      <c r="E679">
        <v>58.25</v>
      </c>
      <c r="F679">
        <v>-173.25</v>
      </c>
      <c r="G679">
        <v>0.2216098259189638</v>
      </c>
      <c r="H679" s="13">
        <v>7000</v>
      </c>
      <c r="I679" t="s">
        <v>131</v>
      </c>
      <c r="J679" s="13" t="s">
        <v>61</v>
      </c>
      <c r="K679" s="13" t="s">
        <v>61</v>
      </c>
      <c r="L679" s="21">
        <v>2012</v>
      </c>
      <c r="M679" s="21">
        <v>2012</v>
      </c>
      <c r="N679" t="s">
        <v>133</v>
      </c>
      <c r="O679" t="s">
        <v>48</v>
      </c>
    </row>
    <row r="680" spans="1:15" ht="15">
      <c r="A680" s="21" t="s">
        <v>129</v>
      </c>
      <c r="B680" s="18" t="s">
        <v>111</v>
      </c>
      <c r="C680" s="18" t="s">
        <v>130</v>
      </c>
      <c r="D680">
        <v>0.95</v>
      </c>
      <c r="E680">
        <v>58.25</v>
      </c>
      <c r="F680">
        <v>-172.75</v>
      </c>
      <c r="G680">
        <v>0.2216098259189638</v>
      </c>
      <c r="H680" s="13">
        <v>7000</v>
      </c>
      <c r="I680" t="s">
        <v>131</v>
      </c>
      <c r="J680" s="13" t="s">
        <v>61</v>
      </c>
      <c r="K680" s="13" t="s">
        <v>61</v>
      </c>
      <c r="L680" s="21">
        <v>2012</v>
      </c>
      <c r="M680" s="21">
        <v>2012</v>
      </c>
      <c r="N680" t="s">
        <v>133</v>
      </c>
      <c r="O680" t="s">
        <v>48</v>
      </c>
    </row>
    <row r="681" spans="1:15" ht="15">
      <c r="A681" s="21" t="s">
        <v>129</v>
      </c>
      <c r="B681" s="18" t="s">
        <v>111</v>
      </c>
      <c r="C681" s="18" t="s">
        <v>130</v>
      </c>
      <c r="D681">
        <v>1</v>
      </c>
      <c r="E681">
        <v>58.25</v>
      </c>
      <c r="F681">
        <v>-172.25</v>
      </c>
      <c r="G681">
        <v>0.2216098259189638</v>
      </c>
      <c r="H681" s="13">
        <v>7000</v>
      </c>
      <c r="I681" t="s">
        <v>131</v>
      </c>
      <c r="J681" s="13" t="s">
        <v>61</v>
      </c>
      <c r="K681" s="13" t="s">
        <v>61</v>
      </c>
      <c r="L681" s="21">
        <v>2012</v>
      </c>
      <c r="M681" s="21">
        <v>2012</v>
      </c>
      <c r="N681" t="s">
        <v>133</v>
      </c>
      <c r="O681" t="s">
        <v>48</v>
      </c>
    </row>
    <row r="682" spans="1:15" ht="15">
      <c r="A682" s="21" t="s">
        <v>129</v>
      </c>
      <c r="B682" s="18" t="s">
        <v>111</v>
      </c>
      <c r="C682" s="18" t="s">
        <v>130</v>
      </c>
      <c r="D682">
        <v>0.98</v>
      </c>
      <c r="E682">
        <v>58.25</v>
      </c>
      <c r="F682">
        <v>-171.75</v>
      </c>
      <c r="G682">
        <v>0.2216098259189638</v>
      </c>
      <c r="H682" s="13">
        <v>7000</v>
      </c>
      <c r="I682" t="s">
        <v>131</v>
      </c>
      <c r="J682" s="13" t="s">
        <v>61</v>
      </c>
      <c r="K682" s="13" t="s">
        <v>61</v>
      </c>
      <c r="L682" s="21">
        <v>2012</v>
      </c>
      <c r="M682" s="21">
        <v>2012</v>
      </c>
      <c r="N682" t="s">
        <v>133</v>
      </c>
      <c r="O682" t="s">
        <v>48</v>
      </c>
    </row>
    <row r="683" spans="1:15" ht="15">
      <c r="A683" s="21" t="s">
        <v>129</v>
      </c>
      <c r="B683" s="18" t="s">
        <v>111</v>
      </c>
      <c r="C683" s="18" t="s">
        <v>130</v>
      </c>
      <c r="D683">
        <v>1</v>
      </c>
      <c r="E683">
        <v>58.25</v>
      </c>
      <c r="F683">
        <v>-171.25</v>
      </c>
      <c r="G683">
        <v>0.2216098259189638</v>
      </c>
      <c r="H683" s="13">
        <v>7000</v>
      </c>
      <c r="I683" t="s">
        <v>131</v>
      </c>
      <c r="J683" s="13" t="s">
        <v>61</v>
      </c>
      <c r="K683" s="13" t="s">
        <v>61</v>
      </c>
      <c r="L683" s="21">
        <v>2012</v>
      </c>
      <c r="M683" s="21">
        <v>2012</v>
      </c>
      <c r="N683" t="s">
        <v>133</v>
      </c>
      <c r="O683" t="s">
        <v>48</v>
      </c>
    </row>
    <row r="684" spans="1:15" ht="15">
      <c r="A684" s="21" t="s">
        <v>129</v>
      </c>
      <c r="B684" s="18" t="s">
        <v>111</v>
      </c>
      <c r="C684" s="18" t="s">
        <v>130</v>
      </c>
      <c r="D684">
        <v>1</v>
      </c>
      <c r="E684">
        <v>58.25</v>
      </c>
      <c r="F684">
        <v>-170.75</v>
      </c>
      <c r="G684">
        <v>0.2216098259189638</v>
      </c>
      <c r="H684" s="13">
        <v>7000</v>
      </c>
      <c r="I684" t="s">
        <v>131</v>
      </c>
      <c r="J684" s="13" t="s">
        <v>61</v>
      </c>
      <c r="K684" s="13" t="s">
        <v>61</v>
      </c>
      <c r="L684" s="21">
        <v>2012</v>
      </c>
      <c r="M684" s="21">
        <v>2012</v>
      </c>
      <c r="N684" t="s">
        <v>133</v>
      </c>
      <c r="O684" t="s">
        <v>48</v>
      </c>
    </row>
    <row r="685" spans="1:15" ht="15">
      <c r="A685" s="21" t="s">
        <v>129</v>
      </c>
      <c r="B685" s="18" t="s">
        <v>111</v>
      </c>
      <c r="C685" s="18" t="s">
        <v>130</v>
      </c>
      <c r="D685">
        <v>1</v>
      </c>
      <c r="E685">
        <v>58.25</v>
      </c>
      <c r="F685">
        <v>-170.25</v>
      </c>
      <c r="G685">
        <v>0.2216098259189638</v>
      </c>
      <c r="H685" s="13">
        <v>7000</v>
      </c>
      <c r="I685" t="s">
        <v>131</v>
      </c>
      <c r="J685" s="13" t="s">
        <v>61</v>
      </c>
      <c r="K685" s="13" t="s">
        <v>61</v>
      </c>
      <c r="L685" s="21">
        <v>2012</v>
      </c>
      <c r="M685" s="21">
        <v>2012</v>
      </c>
      <c r="N685" t="s">
        <v>133</v>
      </c>
      <c r="O685" t="s">
        <v>48</v>
      </c>
    </row>
    <row r="686" spans="1:15" ht="15">
      <c r="A686" s="21" t="s">
        <v>129</v>
      </c>
      <c r="B686" s="18" t="s">
        <v>111</v>
      </c>
      <c r="C686" s="18" t="s">
        <v>130</v>
      </c>
      <c r="D686">
        <v>0.99</v>
      </c>
      <c r="E686">
        <v>58.25</v>
      </c>
      <c r="F686">
        <v>-169.75</v>
      </c>
      <c r="G686">
        <v>0.2216098259189638</v>
      </c>
      <c r="H686" s="13">
        <v>7000</v>
      </c>
      <c r="I686" t="s">
        <v>131</v>
      </c>
      <c r="J686" s="13" t="s">
        <v>61</v>
      </c>
      <c r="K686" s="13" t="s">
        <v>61</v>
      </c>
      <c r="L686" s="21">
        <v>2012</v>
      </c>
      <c r="M686" s="21">
        <v>2012</v>
      </c>
      <c r="N686" t="s">
        <v>133</v>
      </c>
      <c r="O686" t="s">
        <v>48</v>
      </c>
    </row>
    <row r="687" spans="1:15" ht="15">
      <c r="A687" s="21" t="s">
        <v>129</v>
      </c>
      <c r="B687" s="18" t="s">
        <v>111</v>
      </c>
      <c r="C687" s="18" t="s">
        <v>130</v>
      </c>
      <c r="D687">
        <v>0.99</v>
      </c>
      <c r="E687">
        <v>58.25</v>
      </c>
      <c r="F687">
        <v>-169.25</v>
      </c>
      <c r="G687">
        <v>0.2216098259189638</v>
      </c>
      <c r="H687" s="13">
        <v>7000</v>
      </c>
      <c r="I687" t="s">
        <v>131</v>
      </c>
      <c r="J687" s="13" t="s">
        <v>61</v>
      </c>
      <c r="K687" s="13" t="s">
        <v>61</v>
      </c>
      <c r="L687" s="21">
        <v>2012</v>
      </c>
      <c r="M687" s="21">
        <v>2012</v>
      </c>
      <c r="N687" t="s">
        <v>133</v>
      </c>
      <c r="O687" t="s">
        <v>48</v>
      </c>
    </row>
    <row r="688" spans="1:15" ht="15">
      <c r="A688" s="21" t="s">
        <v>129</v>
      </c>
      <c r="B688" s="18" t="s">
        <v>111</v>
      </c>
      <c r="C688" s="18" t="s">
        <v>130</v>
      </c>
      <c r="D688">
        <v>1</v>
      </c>
      <c r="E688">
        <v>58.25</v>
      </c>
      <c r="F688">
        <v>-168.75</v>
      </c>
      <c r="G688">
        <v>0.2216098259189638</v>
      </c>
      <c r="H688" s="13">
        <v>7000</v>
      </c>
      <c r="I688" t="s">
        <v>131</v>
      </c>
      <c r="J688" s="13" t="s">
        <v>61</v>
      </c>
      <c r="K688" s="13" t="s">
        <v>61</v>
      </c>
      <c r="L688" s="21">
        <v>2012</v>
      </c>
      <c r="M688" s="21">
        <v>2012</v>
      </c>
      <c r="N688" t="s">
        <v>133</v>
      </c>
      <c r="O688" t="s">
        <v>48</v>
      </c>
    </row>
    <row r="689" spans="1:15" ht="15">
      <c r="A689" s="21" t="s">
        <v>129</v>
      </c>
      <c r="B689" s="18" t="s">
        <v>111</v>
      </c>
      <c r="C689" s="18" t="s">
        <v>130</v>
      </c>
      <c r="D689">
        <v>1</v>
      </c>
      <c r="E689">
        <v>58.25</v>
      </c>
      <c r="F689">
        <v>-168.25</v>
      </c>
      <c r="G689">
        <v>0.2216098259189638</v>
      </c>
      <c r="H689" s="13">
        <v>7000</v>
      </c>
      <c r="I689" t="s">
        <v>131</v>
      </c>
      <c r="J689" s="13" t="s">
        <v>61</v>
      </c>
      <c r="K689" s="13" t="s">
        <v>61</v>
      </c>
      <c r="L689" s="21">
        <v>2012</v>
      </c>
      <c r="M689" s="21">
        <v>2012</v>
      </c>
      <c r="N689" t="s">
        <v>133</v>
      </c>
      <c r="O689" t="s">
        <v>48</v>
      </c>
    </row>
    <row r="690" spans="1:15" ht="15">
      <c r="A690" s="21" t="s">
        <v>129</v>
      </c>
      <c r="B690" s="18" t="s">
        <v>111</v>
      </c>
      <c r="C690" s="18" t="s">
        <v>130</v>
      </c>
      <c r="D690">
        <v>1</v>
      </c>
      <c r="E690">
        <v>58.25</v>
      </c>
      <c r="F690">
        <v>-167.75</v>
      </c>
      <c r="G690">
        <v>0.2216098259189638</v>
      </c>
      <c r="H690" s="13">
        <v>7000</v>
      </c>
      <c r="I690" t="s">
        <v>131</v>
      </c>
      <c r="J690" s="13" t="s">
        <v>61</v>
      </c>
      <c r="K690" s="13" t="s">
        <v>61</v>
      </c>
      <c r="L690" s="21">
        <v>2012</v>
      </c>
      <c r="M690" s="21">
        <v>2012</v>
      </c>
      <c r="N690" t="s">
        <v>133</v>
      </c>
      <c r="O690" t="s">
        <v>48</v>
      </c>
    </row>
    <row r="691" spans="1:15" ht="15">
      <c r="A691" s="21" t="s">
        <v>129</v>
      </c>
      <c r="B691" s="18" t="s">
        <v>111</v>
      </c>
      <c r="C691" s="18" t="s">
        <v>130</v>
      </c>
      <c r="D691">
        <v>1</v>
      </c>
      <c r="E691">
        <v>58.25</v>
      </c>
      <c r="F691">
        <v>-167.25</v>
      </c>
      <c r="G691">
        <v>0.2216098259189638</v>
      </c>
      <c r="H691" s="13">
        <v>7000</v>
      </c>
      <c r="I691" t="s">
        <v>131</v>
      </c>
      <c r="J691" s="13" t="s">
        <v>61</v>
      </c>
      <c r="K691" s="13" t="s">
        <v>61</v>
      </c>
      <c r="L691" s="21">
        <v>2012</v>
      </c>
      <c r="M691" s="21">
        <v>2012</v>
      </c>
      <c r="N691" t="s">
        <v>133</v>
      </c>
      <c r="O691" t="s">
        <v>48</v>
      </c>
    </row>
    <row r="692" spans="1:15" ht="15">
      <c r="A692" s="21" t="s">
        <v>129</v>
      </c>
      <c r="B692" s="18" t="s">
        <v>111</v>
      </c>
      <c r="C692" s="18" t="s">
        <v>130</v>
      </c>
      <c r="D692">
        <v>1</v>
      </c>
      <c r="E692">
        <v>58.25</v>
      </c>
      <c r="F692">
        <v>-166.75</v>
      </c>
      <c r="G692">
        <v>0.2216098259189638</v>
      </c>
      <c r="H692" s="13">
        <v>7000</v>
      </c>
      <c r="I692" t="s">
        <v>131</v>
      </c>
      <c r="J692" s="13" t="s">
        <v>61</v>
      </c>
      <c r="K692" s="13" t="s">
        <v>61</v>
      </c>
      <c r="L692" s="21">
        <v>2012</v>
      </c>
      <c r="M692" s="21">
        <v>2012</v>
      </c>
      <c r="N692" t="s">
        <v>133</v>
      </c>
      <c r="O692" t="s">
        <v>48</v>
      </c>
    </row>
    <row r="693" spans="1:15" ht="15">
      <c r="A693" s="21" t="s">
        <v>129</v>
      </c>
      <c r="B693" s="18" t="s">
        <v>111</v>
      </c>
      <c r="C693" s="18" t="s">
        <v>130</v>
      </c>
      <c r="D693">
        <v>1</v>
      </c>
      <c r="E693">
        <v>58.25</v>
      </c>
      <c r="F693">
        <v>-166.25</v>
      </c>
      <c r="G693">
        <v>0.2216098259189638</v>
      </c>
      <c r="H693" s="13">
        <v>7000</v>
      </c>
      <c r="I693" t="s">
        <v>131</v>
      </c>
      <c r="J693" s="13" t="s">
        <v>61</v>
      </c>
      <c r="K693" s="13" t="s">
        <v>61</v>
      </c>
      <c r="L693" s="21">
        <v>2012</v>
      </c>
      <c r="M693" s="21">
        <v>2012</v>
      </c>
      <c r="N693" t="s">
        <v>133</v>
      </c>
      <c r="O693" t="s">
        <v>48</v>
      </c>
    </row>
    <row r="694" spans="1:15" ht="15">
      <c r="A694" s="21" t="s">
        <v>129</v>
      </c>
      <c r="B694" s="18" t="s">
        <v>111</v>
      </c>
      <c r="C694" s="18" t="s">
        <v>130</v>
      </c>
      <c r="D694">
        <v>1</v>
      </c>
      <c r="E694">
        <v>58.25</v>
      </c>
      <c r="F694">
        <v>-165.75</v>
      </c>
      <c r="G694">
        <v>0.2216098259189638</v>
      </c>
      <c r="H694" s="13">
        <v>7000</v>
      </c>
      <c r="I694" t="s">
        <v>131</v>
      </c>
      <c r="J694" s="13" t="s">
        <v>61</v>
      </c>
      <c r="K694" s="13" t="s">
        <v>61</v>
      </c>
      <c r="L694" s="21">
        <v>2012</v>
      </c>
      <c r="M694" s="21">
        <v>2012</v>
      </c>
      <c r="N694" t="s">
        <v>133</v>
      </c>
      <c r="O694" t="s">
        <v>48</v>
      </c>
    </row>
    <row r="695" spans="1:15" ht="15">
      <c r="A695" s="21" t="s">
        <v>129</v>
      </c>
      <c r="B695" s="18" t="s">
        <v>111</v>
      </c>
      <c r="C695" s="18" t="s">
        <v>130</v>
      </c>
      <c r="D695">
        <v>1</v>
      </c>
      <c r="E695">
        <v>58.25</v>
      </c>
      <c r="F695">
        <v>-165.25</v>
      </c>
      <c r="G695">
        <v>0.2216098259189638</v>
      </c>
      <c r="H695" s="13">
        <v>7000</v>
      </c>
      <c r="I695" t="s">
        <v>131</v>
      </c>
      <c r="J695" s="13" t="s">
        <v>61</v>
      </c>
      <c r="K695" s="13" t="s">
        <v>61</v>
      </c>
      <c r="L695" s="21">
        <v>2012</v>
      </c>
      <c r="M695" s="21">
        <v>2012</v>
      </c>
      <c r="N695" t="s">
        <v>133</v>
      </c>
      <c r="O695" t="s">
        <v>48</v>
      </c>
    </row>
    <row r="696" spans="1:15" ht="15">
      <c r="A696" s="21" t="s">
        <v>129</v>
      </c>
      <c r="B696" s="18" t="s">
        <v>111</v>
      </c>
      <c r="C696" s="18" t="s">
        <v>130</v>
      </c>
      <c r="D696">
        <v>1</v>
      </c>
      <c r="E696">
        <v>58.25</v>
      </c>
      <c r="F696">
        <v>-164.75</v>
      </c>
      <c r="G696">
        <v>0.2216098259189638</v>
      </c>
      <c r="H696" s="13">
        <v>7000</v>
      </c>
      <c r="I696" t="s">
        <v>131</v>
      </c>
      <c r="J696" s="13" t="s">
        <v>61</v>
      </c>
      <c r="K696" s="13" t="s">
        <v>61</v>
      </c>
      <c r="L696" s="21">
        <v>2012</v>
      </c>
      <c r="M696" s="21">
        <v>2012</v>
      </c>
      <c r="N696" t="s">
        <v>133</v>
      </c>
      <c r="O696" t="s">
        <v>48</v>
      </c>
    </row>
    <row r="697" spans="1:15" ht="15">
      <c r="A697" s="21" t="s">
        <v>129</v>
      </c>
      <c r="B697" s="18" t="s">
        <v>111</v>
      </c>
      <c r="C697" s="18" t="s">
        <v>130</v>
      </c>
      <c r="D697">
        <v>1</v>
      </c>
      <c r="E697">
        <v>58.25</v>
      </c>
      <c r="F697">
        <v>-164.25</v>
      </c>
      <c r="G697">
        <v>0.2216098259189638</v>
      </c>
      <c r="H697" s="13">
        <v>7000</v>
      </c>
      <c r="I697" t="s">
        <v>131</v>
      </c>
      <c r="J697" s="13" t="s">
        <v>61</v>
      </c>
      <c r="K697" s="13" t="s">
        <v>61</v>
      </c>
      <c r="L697" s="21">
        <v>2012</v>
      </c>
      <c r="M697" s="21">
        <v>2012</v>
      </c>
      <c r="N697" t="s">
        <v>133</v>
      </c>
      <c r="O697" t="s">
        <v>48</v>
      </c>
    </row>
    <row r="698" spans="1:15" ht="15">
      <c r="A698" s="21" t="s">
        <v>129</v>
      </c>
      <c r="B698" s="18" t="s">
        <v>111</v>
      </c>
      <c r="C698" s="18" t="s">
        <v>130</v>
      </c>
      <c r="D698">
        <v>1</v>
      </c>
      <c r="E698">
        <v>58.25</v>
      </c>
      <c r="F698">
        <v>-163.75</v>
      </c>
      <c r="G698">
        <v>0.2216098259189638</v>
      </c>
      <c r="H698" s="13">
        <v>7000</v>
      </c>
      <c r="I698" t="s">
        <v>131</v>
      </c>
      <c r="J698" s="13" t="s">
        <v>61</v>
      </c>
      <c r="K698" s="13" t="s">
        <v>61</v>
      </c>
      <c r="L698" s="21">
        <v>2012</v>
      </c>
      <c r="M698" s="21">
        <v>2012</v>
      </c>
      <c r="N698" t="s">
        <v>133</v>
      </c>
      <c r="O698" t="s">
        <v>48</v>
      </c>
    </row>
    <row r="699" spans="1:15" ht="15">
      <c r="A699" s="21" t="s">
        <v>129</v>
      </c>
      <c r="B699" s="18" t="s">
        <v>111</v>
      </c>
      <c r="C699" s="18" t="s">
        <v>130</v>
      </c>
      <c r="D699">
        <v>1</v>
      </c>
      <c r="E699">
        <v>58.25</v>
      </c>
      <c r="F699">
        <v>-163.25</v>
      </c>
      <c r="G699">
        <v>0.2216098259189638</v>
      </c>
      <c r="H699" s="13">
        <v>7000</v>
      </c>
      <c r="I699" t="s">
        <v>131</v>
      </c>
      <c r="J699" s="13" t="s">
        <v>61</v>
      </c>
      <c r="K699" s="13" t="s">
        <v>61</v>
      </c>
      <c r="L699" s="21">
        <v>2012</v>
      </c>
      <c r="M699" s="21">
        <v>2012</v>
      </c>
      <c r="N699" t="s">
        <v>133</v>
      </c>
      <c r="O699" t="s">
        <v>48</v>
      </c>
    </row>
    <row r="700" spans="1:15" ht="15">
      <c r="A700" s="21" t="s">
        <v>129</v>
      </c>
      <c r="B700" s="18" t="s">
        <v>111</v>
      </c>
      <c r="C700" s="18" t="s">
        <v>130</v>
      </c>
      <c r="D700">
        <v>1</v>
      </c>
      <c r="E700">
        <v>58.25</v>
      </c>
      <c r="F700">
        <v>-162.75</v>
      </c>
      <c r="G700">
        <v>0.2216098259189638</v>
      </c>
      <c r="H700" s="13">
        <v>7000</v>
      </c>
      <c r="I700" t="s">
        <v>131</v>
      </c>
      <c r="J700" s="13" t="s">
        <v>61</v>
      </c>
      <c r="K700" s="13" t="s">
        <v>61</v>
      </c>
      <c r="L700" s="21">
        <v>2012</v>
      </c>
      <c r="M700" s="21">
        <v>2012</v>
      </c>
      <c r="N700" t="s">
        <v>133</v>
      </c>
      <c r="O700" t="s">
        <v>48</v>
      </c>
    </row>
    <row r="701" spans="1:15" ht="15">
      <c r="A701" s="21" t="s">
        <v>129</v>
      </c>
      <c r="B701" s="18" t="s">
        <v>111</v>
      </c>
      <c r="C701" s="18" t="s">
        <v>130</v>
      </c>
      <c r="D701">
        <v>1</v>
      </c>
      <c r="E701">
        <v>58.25</v>
      </c>
      <c r="F701">
        <v>-162.25</v>
      </c>
      <c r="G701">
        <v>0.2216098259189638</v>
      </c>
      <c r="H701" s="13">
        <v>7000</v>
      </c>
      <c r="I701" t="s">
        <v>131</v>
      </c>
      <c r="J701" s="13" t="s">
        <v>61</v>
      </c>
      <c r="K701" s="13" t="s">
        <v>61</v>
      </c>
      <c r="L701" s="21">
        <v>2012</v>
      </c>
      <c r="M701" s="21">
        <v>2012</v>
      </c>
      <c r="N701" t="s">
        <v>133</v>
      </c>
      <c r="O701" t="s">
        <v>48</v>
      </c>
    </row>
    <row r="702" spans="1:15" ht="15">
      <c r="A702" s="21" t="s">
        <v>129</v>
      </c>
      <c r="B702" s="18" t="s">
        <v>111</v>
      </c>
      <c r="C702" s="18" t="s">
        <v>130</v>
      </c>
      <c r="D702">
        <v>1</v>
      </c>
      <c r="E702">
        <v>58.25</v>
      </c>
      <c r="F702">
        <v>-161.75</v>
      </c>
      <c r="G702">
        <v>0.2216098259189638</v>
      </c>
      <c r="H702" s="13">
        <v>7000</v>
      </c>
      <c r="I702" t="s">
        <v>131</v>
      </c>
      <c r="J702" s="13" t="s">
        <v>61</v>
      </c>
      <c r="K702" s="13" t="s">
        <v>61</v>
      </c>
      <c r="L702" s="21">
        <v>2012</v>
      </c>
      <c r="M702" s="21">
        <v>2012</v>
      </c>
      <c r="N702" t="s">
        <v>133</v>
      </c>
      <c r="O702" t="s">
        <v>48</v>
      </c>
    </row>
    <row r="703" spans="1:15" ht="15">
      <c r="A703" s="21" t="s">
        <v>129</v>
      </c>
      <c r="B703" s="18" t="s">
        <v>111</v>
      </c>
      <c r="C703" s="18" t="s">
        <v>130</v>
      </c>
      <c r="D703">
        <v>1</v>
      </c>
      <c r="E703">
        <v>58.25</v>
      </c>
      <c r="F703">
        <v>-161.25</v>
      </c>
      <c r="G703">
        <v>0.2216098259189638</v>
      </c>
      <c r="H703" s="13">
        <v>7000</v>
      </c>
      <c r="I703" t="s">
        <v>131</v>
      </c>
      <c r="J703" s="13" t="s">
        <v>61</v>
      </c>
      <c r="K703" s="13" t="s">
        <v>61</v>
      </c>
      <c r="L703" s="21">
        <v>2012</v>
      </c>
      <c r="M703" s="21">
        <v>2012</v>
      </c>
      <c r="N703" t="s">
        <v>133</v>
      </c>
      <c r="O703" t="s">
        <v>48</v>
      </c>
    </row>
    <row r="704" spans="1:15" ht="15">
      <c r="A704" s="21" t="s">
        <v>129</v>
      </c>
      <c r="B704" s="18" t="s">
        <v>111</v>
      </c>
      <c r="C704" s="18" t="s">
        <v>130</v>
      </c>
      <c r="D704">
        <v>1</v>
      </c>
      <c r="E704">
        <v>58.25</v>
      </c>
      <c r="F704">
        <v>-160.75</v>
      </c>
      <c r="G704">
        <v>0.2216098259189638</v>
      </c>
      <c r="H704" s="13">
        <v>7000</v>
      </c>
      <c r="I704" t="s">
        <v>131</v>
      </c>
      <c r="J704" s="13" t="s">
        <v>61</v>
      </c>
      <c r="K704" s="13" t="s">
        <v>61</v>
      </c>
      <c r="L704" s="21">
        <v>2012</v>
      </c>
      <c r="M704" s="21">
        <v>2012</v>
      </c>
      <c r="N704" t="s">
        <v>133</v>
      </c>
      <c r="O704" t="s">
        <v>48</v>
      </c>
    </row>
    <row r="705" spans="1:15" ht="15">
      <c r="A705" s="21" t="s">
        <v>129</v>
      </c>
      <c r="B705" s="18" t="s">
        <v>111</v>
      </c>
      <c r="C705" s="18" t="s">
        <v>130</v>
      </c>
      <c r="D705">
        <v>1</v>
      </c>
      <c r="E705">
        <v>58.25</v>
      </c>
      <c r="F705">
        <v>-160.25</v>
      </c>
      <c r="G705">
        <v>0.2216098259189638</v>
      </c>
      <c r="H705" s="13">
        <v>7000</v>
      </c>
      <c r="I705" t="s">
        <v>131</v>
      </c>
      <c r="J705" s="13" t="s">
        <v>61</v>
      </c>
      <c r="K705" s="13" t="s">
        <v>61</v>
      </c>
      <c r="L705" s="21">
        <v>2012</v>
      </c>
      <c r="M705" s="21">
        <v>2012</v>
      </c>
      <c r="N705" t="s">
        <v>133</v>
      </c>
      <c r="O705" t="s">
        <v>48</v>
      </c>
    </row>
    <row r="706" spans="1:15" ht="15">
      <c r="A706" s="21" t="s">
        <v>129</v>
      </c>
      <c r="B706" s="18" t="s">
        <v>111</v>
      </c>
      <c r="C706" s="18" t="s">
        <v>130</v>
      </c>
      <c r="D706">
        <v>1</v>
      </c>
      <c r="E706">
        <v>58.25</v>
      </c>
      <c r="F706">
        <v>-159.75</v>
      </c>
      <c r="G706">
        <v>0.2216098259189638</v>
      </c>
      <c r="H706" s="13">
        <v>7000</v>
      </c>
      <c r="I706" t="s">
        <v>131</v>
      </c>
      <c r="J706" s="13" t="s">
        <v>61</v>
      </c>
      <c r="K706" s="13" t="s">
        <v>61</v>
      </c>
      <c r="L706" s="21">
        <v>2012</v>
      </c>
      <c r="M706" s="21">
        <v>2012</v>
      </c>
      <c r="N706" t="s">
        <v>133</v>
      </c>
      <c r="O706" t="s">
        <v>48</v>
      </c>
    </row>
    <row r="707" spans="1:15" ht="15">
      <c r="A707" s="21" t="s">
        <v>129</v>
      </c>
      <c r="B707" s="18" t="s">
        <v>111</v>
      </c>
      <c r="C707" s="18" t="s">
        <v>130</v>
      </c>
      <c r="D707">
        <v>0.9</v>
      </c>
      <c r="E707">
        <v>58.25</v>
      </c>
      <c r="F707">
        <v>-158.25</v>
      </c>
      <c r="G707">
        <v>0.2216098259189638</v>
      </c>
      <c r="H707" s="13">
        <v>7000</v>
      </c>
      <c r="I707" t="s">
        <v>131</v>
      </c>
      <c r="J707" s="13" t="s">
        <v>61</v>
      </c>
      <c r="K707" s="13" t="s">
        <v>61</v>
      </c>
      <c r="L707" s="21">
        <v>2012</v>
      </c>
      <c r="M707" s="21">
        <v>2012</v>
      </c>
      <c r="N707" t="s">
        <v>133</v>
      </c>
      <c r="O707" t="s">
        <v>48</v>
      </c>
    </row>
    <row r="708" spans="1:15" ht="15">
      <c r="A708" s="21" t="s">
        <v>129</v>
      </c>
      <c r="B708" s="18" t="s">
        <v>111</v>
      </c>
      <c r="C708" s="18" t="s">
        <v>130</v>
      </c>
      <c r="D708">
        <v>1</v>
      </c>
      <c r="E708">
        <v>56.75</v>
      </c>
      <c r="F708">
        <v>-169.75</v>
      </c>
      <c r="G708">
        <v>0.2216098259189638</v>
      </c>
      <c r="H708" s="13">
        <v>7000</v>
      </c>
      <c r="I708" t="s">
        <v>131</v>
      </c>
      <c r="J708" s="13" t="s">
        <v>61</v>
      </c>
      <c r="K708" s="13" t="s">
        <v>61</v>
      </c>
      <c r="L708" s="21">
        <v>2012</v>
      </c>
      <c r="M708" s="21">
        <v>2012</v>
      </c>
      <c r="N708" t="s">
        <v>133</v>
      </c>
      <c r="O708" t="s">
        <v>48</v>
      </c>
    </row>
    <row r="709" spans="1:15" ht="15">
      <c r="A709" s="21" t="s">
        <v>129</v>
      </c>
      <c r="B709" s="18" t="s">
        <v>111</v>
      </c>
      <c r="C709" s="18" t="s">
        <v>130</v>
      </c>
      <c r="D709">
        <v>0.78</v>
      </c>
      <c r="E709">
        <v>58.75</v>
      </c>
      <c r="F709">
        <v>-176.25</v>
      </c>
      <c r="G709">
        <v>0.2216098259189638</v>
      </c>
      <c r="H709" s="13">
        <v>7000</v>
      </c>
      <c r="I709" t="s">
        <v>131</v>
      </c>
      <c r="J709" s="13" t="s">
        <v>61</v>
      </c>
      <c r="K709" s="13" t="s">
        <v>61</v>
      </c>
      <c r="L709" s="21">
        <v>2012</v>
      </c>
      <c r="M709" s="21">
        <v>2012</v>
      </c>
      <c r="N709" t="s">
        <v>133</v>
      </c>
      <c r="O709" t="s">
        <v>48</v>
      </c>
    </row>
    <row r="710" spans="1:15" ht="15">
      <c r="A710" s="21" t="s">
        <v>129</v>
      </c>
      <c r="B710" s="18" t="s">
        <v>111</v>
      </c>
      <c r="C710" s="18" t="s">
        <v>130</v>
      </c>
      <c r="D710">
        <v>0.91</v>
      </c>
      <c r="E710">
        <v>58.75</v>
      </c>
      <c r="F710">
        <v>-175.75</v>
      </c>
      <c r="G710">
        <v>0.2216098259189638</v>
      </c>
      <c r="H710" s="13">
        <v>7000</v>
      </c>
      <c r="I710" t="s">
        <v>131</v>
      </c>
      <c r="J710" s="13" t="s">
        <v>61</v>
      </c>
      <c r="K710" s="13" t="s">
        <v>61</v>
      </c>
      <c r="L710" s="21">
        <v>2012</v>
      </c>
      <c r="M710" s="21">
        <v>2012</v>
      </c>
      <c r="N710" t="s">
        <v>133</v>
      </c>
      <c r="O710" t="s">
        <v>48</v>
      </c>
    </row>
    <row r="711" spans="1:15" ht="15">
      <c r="A711" s="21" t="s">
        <v>129</v>
      </c>
      <c r="B711" s="18" t="s">
        <v>111</v>
      </c>
      <c r="C711" s="18" t="s">
        <v>130</v>
      </c>
      <c r="D711">
        <v>0.87</v>
      </c>
      <c r="E711">
        <v>58.75</v>
      </c>
      <c r="F711">
        <v>-175.25</v>
      </c>
      <c r="G711">
        <v>0.2216098259189638</v>
      </c>
      <c r="H711" s="13">
        <v>7000</v>
      </c>
      <c r="I711" t="s">
        <v>131</v>
      </c>
      <c r="J711" s="13" t="s">
        <v>61</v>
      </c>
      <c r="K711" s="13" t="s">
        <v>61</v>
      </c>
      <c r="L711" s="21">
        <v>2012</v>
      </c>
      <c r="M711" s="21">
        <v>2012</v>
      </c>
      <c r="N711" t="s">
        <v>133</v>
      </c>
      <c r="O711" t="s">
        <v>48</v>
      </c>
    </row>
    <row r="712" spans="1:15" ht="15">
      <c r="A712" s="21" t="s">
        <v>129</v>
      </c>
      <c r="B712" s="18" t="s">
        <v>111</v>
      </c>
      <c r="C712" s="18" t="s">
        <v>130</v>
      </c>
      <c r="D712">
        <v>0.74</v>
      </c>
      <c r="E712">
        <v>58.75</v>
      </c>
      <c r="F712">
        <v>-174.75</v>
      </c>
      <c r="G712">
        <v>0.2216098259189638</v>
      </c>
      <c r="H712" s="13">
        <v>7000</v>
      </c>
      <c r="I712" t="s">
        <v>131</v>
      </c>
      <c r="J712" s="13" t="s">
        <v>61</v>
      </c>
      <c r="K712" s="13" t="s">
        <v>61</v>
      </c>
      <c r="L712" s="21">
        <v>2012</v>
      </c>
      <c r="M712" s="21">
        <v>2012</v>
      </c>
      <c r="N712" t="s">
        <v>133</v>
      </c>
      <c r="O712" t="s">
        <v>48</v>
      </c>
    </row>
    <row r="713" spans="1:15" ht="15">
      <c r="A713" s="21" t="s">
        <v>129</v>
      </c>
      <c r="B713" s="18" t="s">
        <v>111</v>
      </c>
      <c r="C713" s="18" t="s">
        <v>130</v>
      </c>
      <c r="D713">
        <v>0.95</v>
      </c>
      <c r="E713">
        <v>58.75</v>
      </c>
      <c r="F713">
        <v>-174.25</v>
      </c>
      <c r="G713">
        <v>0.2216098259189638</v>
      </c>
      <c r="H713" s="13">
        <v>7000</v>
      </c>
      <c r="I713" t="s">
        <v>131</v>
      </c>
      <c r="J713" s="13" t="s">
        <v>61</v>
      </c>
      <c r="K713" s="13" t="s">
        <v>61</v>
      </c>
      <c r="L713" s="21">
        <v>2012</v>
      </c>
      <c r="M713" s="21">
        <v>2012</v>
      </c>
      <c r="N713" t="s">
        <v>133</v>
      </c>
      <c r="O713" t="s">
        <v>48</v>
      </c>
    </row>
    <row r="714" spans="1:15" ht="15">
      <c r="A714" s="21" t="s">
        <v>129</v>
      </c>
      <c r="B714" s="18" t="s">
        <v>111</v>
      </c>
      <c r="C714" s="18" t="s">
        <v>130</v>
      </c>
      <c r="D714">
        <v>0.98</v>
      </c>
      <c r="E714">
        <v>58.75</v>
      </c>
      <c r="F714">
        <v>-173.75</v>
      </c>
      <c r="G714">
        <v>0.2216098259189638</v>
      </c>
      <c r="H714" s="13">
        <v>7000</v>
      </c>
      <c r="I714" t="s">
        <v>131</v>
      </c>
      <c r="J714" s="13" t="s">
        <v>61</v>
      </c>
      <c r="K714" s="13" t="s">
        <v>61</v>
      </c>
      <c r="L714" s="21">
        <v>2012</v>
      </c>
      <c r="M714" s="21">
        <v>2012</v>
      </c>
      <c r="N714" t="s">
        <v>133</v>
      </c>
      <c r="O714" t="s">
        <v>48</v>
      </c>
    </row>
    <row r="715" spans="1:15" ht="15">
      <c r="A715" s="21" t="s">
        <v>129</v>
      </c>
      <c r="B715" s="18" t="s">
        <v>111</v>
      </c>
      <c r="C715" s="18" t="s">
        <v>130</v>
      </c>
      <c r="D715">
        <v>0.98</v>
      </c>
      <c r="E715">
        <v>58.75</v>
      </c>
      <c r="F715">
        <v>-173.25</v>
      </c>
      <c r="G715">
        <v>0.2216098259189638</v>
      </c>
      <c r="H715" s="13">
        <v>7000</v>
      </c>
      <c r="I715" t="s">
        <v>131</v>
      </c>
      <c r="J715" s="13" t="s">
        <v>61</v>
      </c>
      <c r="K715" s="13" t="s">
        <v>61</v>
      </c>
      <c r="L715" s="21">
        <v>2012</v>
      </c>
      <c r="M715" s="21">
        <v>2012</v>
      </c>
      <c r="N715" t="s">
        <v>133</v>
      </c>
      <c r="O715" t="s">
        <v>48</v>
      </c>
    </row>
    <row r="716" spans="1:15" ht="15">
      <c r="A716" s="21" t="s">
        <v>129</v>
      </c>
      <c r="B716" s="18" t="s">
        <v>111</v>
      </c>
      <c r="C716" s="18" t="s">
        <v>130</v>
      </c>
      <c r="D716">
        <v>1</v>
      </c>
      <c r="E716">
        <v>58.75</v>
      </c>
      <c r="F716">
        <v>-172.75</v>
      </c>
      <c r="G716">
        <v>0.2216098259189638</v>
      </c>
      <c r="H716" s="13">
        <v>7000</v>
      </c>
      <c r="I716" t="s">
        <v>131</v>
      </c>
      <c r="J716" s="13" t="s">
        <v>61</v>
      </c>
      <c r="K716" s="13" t="s">
        <v>61</v>
      </c>
      <c r="L716" s="21">
        <v>2012</v>
      </c>
      <c r="M716" s="21">
        <v>2012</v>
      </c>
      <c r="N716" t="s">
        <v>133</v>
      </c>
      <c r="O716" t="s">
        <v>48</v>
      </c>
    </row>
    <row r="717" spans="1:15" ht="15">
      <c r="A717" s="21" t="s">
        <v>129</v>
      </c>
      <c r="B717" s="18" t="s">
        <v>111</v>
      </c>
      <c r="C717" s="18" t="s">
        <v>130</v>
      </c>
      <c r="D717">
        <v>1</v>
      </c>
      <c r="E717">
        <v>58.75</v>
      </c>
      <c r="F717">
        <v>-172.25</v>
      </c>
      <c r="G717">
        <v>0.2216098259189638</v>
      </c>
      <c r="H717" s="13">
        <v>7000</v>
      </c>
      <c r="I717" t="s">
        <v>131</v>
      </c>
      <c r="J717" s="13" t="s">
        <v>61</v>
      </c>
      <c r="K717" s="13" t="s">
        <v>61</v>
      </c>
      <c r="L717" s="21">
        <v>2012</v>
      </c>
      <c r="M717" s="21">
        <v>2012</v>
      </c>
      <c r="N717" t="s">
        <v>133</v>
      </c>
      <c r="O717" t="s">
        <v>48</v>
      </c>
    </row>
    <row r="718" spans="1:15" ht="15">
      <c r="A718" s="21" t="s">
        <v>129</v>
      </c>
      <c r="B718" s="18" t="s">
        <v>111</v>
      </c>
      <c r="C718" s="18" t="s">
        <v>130</v>
      </c>
      <c r="D718">
        <v>1</v>
      </c>
      <c r="E718">
        <v>58.75</v>
      </c>
      <c r="F718">
        <v>-171.75</v>
      </c>
      <c r="G718">
        <v>0.2216098259189638</v>
      </c>
      <c r="H718" s="13">
        <v>7000</v>
      </c>
      <c r="I718" t="s">
        <v>131</v>
      </c>
      <c r="J718" s="13" t="s">
        <v>61</v>
      </c>
      <c r="K718" s="13" t="s">
        <v>61</v>
      </c>
      <c r="L718" s="21">
        <v>2012</v>
      </c>
      <c r="M718" s="21">
        <v>2012</v>
      </c>
      <c r="N718" t="s">
        <v>133</v>
      </c>
      <c r="O718" t="s">
        <v>48</v>
      </c>
    </row>
    <row r="719" spans="1:15" ht="15">
      <c r="A719" s="21" t="s">
        <v>129</v>
      </c>
      <c r="B719" s="18" t="s">
        <v>111</v>
      </c>
      <c r="C719" s="18" t="s">
        <v>130</v>
      </c>
      <c r="D719">
        <v>1</v>
      </c>
      <c r="E719">
        <v>58.75</v>
      </c>
      <c r="F719">
        <v>-171.25</v>
      </c>
      <c r="G719">
        <v>0.2216098259189638</v>
      </c>
      <c r="H719" s="13">
        <v>7000</v>
      </c>
      <c r="I719" t="s">
        <v>131</v>
      </c>
      <c r="J719" s="13" t="s">
        <v>61</v>
      </c>
      <c r="K719" s="13" t="s">
        <v>61</v>
      </c>
      <c r="L719" s="21">
        <v>2012</v>
      </c>
      <c r="M719" s="21">
        <v>2012</v>
      </c>
      <c r="N719" t="s">
        <v>133</v>
      </c>
      <c r="O719" t="s">
        <v>48</v>
      </c>
    </row>
    <row r="720" spans="1:15" ht="15">
      <c r="A720" s="21" t="s">
        <v>129</v>
      </c>
      <c r="B720" s="18" t="s">
        <v>111</v>
      </c>
      <c r="C720" s="18" t="s">
        <v>130</v>
      </c>
      <c r="D720">
        <v>1</v>
      </c>
      <c r="E720">
        <v>58.75</v>
      </c>
      <c r="F720">
        <v>-170.75</v>
      </c>
      <c r="G720">
        <v>0.2216098259189638</v>
      </c>
      <c r="H720" s="13">
        <v>7000</v>
      </c>
      <c r="I720" t="s">
        <v>131</v>
      </c>
      <c r="J720" s="13" t="s">
        <v>61</v>
      </c>
      <c r="K720" s="13" t="s">
        <v>61</v>
      </c>
      <c r="L720" s="21">
        <v>2012</v>
      </c>
      <c r="M720" s="21">
        <v>2012</v>
      </c>
      <c r="N720" t="s">
        <v>133</v>
      </c>
      <c r="O720" t="s">
        <v>48</v>
      </c>
    </row>
    <row r="721" spans="1:15" ht="15">
      <c r="A721" s="21" t="s">
        <v>129</v>
      </c>
      <c r="B721" s="18" t="s">
        <v>111</v>
      </c>
      <c r="C721" s="18" t="s">
        <v>130</v>
      </c>
      <c r="D721">
        <v>1</v>
      </c>
      <c r="E721">
        <v>58.75</v>
      </c>
      <c r="F721">
        <v>-170.25</v>
      </c>
      <c r="G721">
        <v>0.2216098259189638</v>
      </c>
      <c r="H721" s="13">
        <v>7000</v>
      </c>
      <c r="I721" t="s">
        <v>131</v>
      </c>
      <c r="J721" s="13" t="s">
        <v>61</v>
      </c>
      <c r="K721" s="13" t="s">
        <v>61</v>
      </c>
      <c r="L721" s="21">
        <v>2012</v>
      </c>
      <c r="M721" s="21">
        <v>2012</v>
      </c>
      <c r="N721" t="s">
        <v>133</v>
      </c>
      <c r="O721" t="s">
        <v>48</v>
      </c>
    </row>
    <row r="722" spans="1:15" ht="15">
      <c r="A722" s="21" t="s">
        <v>129</v>
      </c>
      <c r="B722" s="18" t="s">
        <v>111</v>
      </c>
      <c r="C722" s="18" t="s">
        <v>130</v>
      </c>
      <c r="D722">
        <v>1</v>
      </c>
      <c r="E722">
        <v>58.75</v>
      </c>
      <c r="F722">
        <v>-169.75</v>
      </c>
      <c r="G722">
        <v>0.2216098259189638</v>
      </c>
      <c r="H722" s="13">
        <v>7000</v>
      </c>
      <c r="I722" t="s">
        <v>131</v>
      </c>
      <c r="J722" s="13" t="s">
        <v>61</v>
      </c>
      <c r="K722" s="13" t="s">
        <v>61</v>
      </c>
      <c r="L722" s="21">
        <v>2012</v>
      </c>
      <c r="M722" s="21">
        <v>2012</v>
      </c>
      <c r="N722" t="s">
        <v>133</v>
      </c>
      <c r="O722" t="s">
        <v>48</v>
      </c>
    </row>
    <row r="723" spans="1:15" ht="15">
      <c r="A723" s="21" t="s">
        <v>129</v>
      </c>
      <c r="B723" s="18" t="s">
        <v>111</v>
      </c>
      <c r="C723" s="18" t="s">
        <v>130</v>
      </c>
      <c r="D723">
        <v>1</v>
      </c>
      <c r="E723">
        <v>58.75</v>
      </c>
      <c r="F723">
        <v>-169.25</v>
      </c>
      <c r="G723">
        <v>0.2216098259189638</v>
      </c>
      <c r="H723" s="13">
        <v>7000</v>
      </c>
      <c r="I723" t="s">
        <v>131</v>
      </c>
      <c r="J723" s="13" t="s">
        <v>61</v>
      </c>
      <c r="K723" s="13" t="s">
        <v>61</v>
      </c>
      <c r="L723" s="21">
        <v>2012</v>
      </c>
      <c r="M723" s="21">
        <v>2012</v>
      </c>
      <c r="N723" t="s">
        <v>133</v>
      </c>
      <c r="O723" t="s">
        <v>48</v>
      </c>
    </row>
    <row r="724" spans="1:15" ht="15">
      <c r="A724" s="21" t="s">
        <v>129</v>
      </c>
      <c r="B724" s="18" t="s">
        <v>111</v>
      </c>
      <c r="C724" s="18" t="s">
        <v>130</v>
      </c>
      <c r="D724">
        <v>1</v>
      </c>
      <c r="E724">
        <v>58.75</v>
      </c>
      <c r="F724">
        <v>-168.75</v>
      </c>
      <c r="G724">
        <v>0.2216098259189638</v>
      </c>
      <c r="H724" s="13">
        <v>7000</v>
      </c>
      <c r="I724" t="s">
        <v>131</v>
      </c>
      <c r="J724" s="13" t="s">
        <v>61</v>
      </c>
      <c r="K724" s="13" t="s">
        <v>61</v>
      </c>
      <c r="L724" s="21">
        <v>2012</v>
      </c>
      <c r="M724" s="21">
        <v>2012</v>
      </c>
      <c r="N724" t="s">
        <v>133</v>
      </c>
      <c r="O724" t="s">
        <v>48</v>
      </c>
    </row>
    <row r="725" spans="1:15" ht="15">
      <c r="A725" s="21" t="s">
        <v>129</v>
      </c>
      <c r="B725" s="18" t="s">
        <v>111</v>
      </c>
      <c r="C725" s="18" t="s">
        <v>130</v>
      </c>
      <c r="D725">
        <v>1</v>
      </c>
      <c r="E725">
        <v>58.75</v>
      </c>
      <c r="F725">
        <v>-168.25</v>
      </c>
      <c r="G725">
        <v>0.2216098259189638</v>
      </c>
      <c r="H725" s="13">
        <v>7000</v>
      </c>
      <c r="I725" t="s">
        <v>131</v>
      </c>
      <c r="J725" s="13" t="s">
        <v>61</v>
      </c>
      <c r="K725" s="13" t="s">
        <v>61</v>
      </c>
      <c r="L725" s="21">
        <v>2012</v>
      </c>
      <c r="M725" s="21">
        <v>2012</v>
      </c>
      <c r="N725" t="s">
        <v>133</v>
      </c>
      <c r="O725" t="s">
        <v>48</v>
      </c>
    </row>
    <row r="726" spans="1:15" ht="15">
      <c r="A726" s="21" t="s">
        <v>129</v>
      </c>
      <c r="B726" s="18" t="s">
        <v>111</v>
      </c>
      <c r="C726" s="18" t="s">
        <v>130</v>
      </c>
      <c r="D726">
        <v>1</v>
      </c>
      <c r="E726">
        <v>58.75</v>
      </c>
      <c r="F726">
        <v>-167.75</v>
      </c>
      <c r="G726">
        <v>0.2216098259189638</v>
      </c>
      <c r="H726" s="13">
        <v>7000</v>
      </c>
      <c r="I726" t="s">
        <v>131</v>
      </c>
      <c r="J726" s="13" t="s">
        <v>61</v>
      </c>
      <c r="K726" s="13" t="s">
        <v>61</v>
      </c>
      <c r="L726" s="21">
        <v>2012</v>
      </c>
      <c r="M726" s="21">
        <v>2012</v>
      </c>
      <c r="N726" t="s">
        <v>133</v>
      </c>
      <c r="O726" t="s">
        <v>48</v>
      </c>
    </row>
    <row r="727" spans="1:15" ht="15">
      <c r="A727" s="21" t="s">
        <v>129</v>
      </c>
      <c r="B727" s="18" t="s">
        <v>111</v>
      </c>
      <c r="C727" s="18" t="s">
        <v>130</v>
      </c>
      <c r="D727">
        <v>1</v>
      </c>
      <c r="E727">
        <v>58.75</v>
      </c>
      <c r="F727">
        <v>-167.25</v>
      </c>
      <c r="G727">
        <v>0.2216098259189638</v>
      </c>
      <c r="H727" s="13">
        <v>7000</v>
      </c>
      <c r="I727" t="s">
        <v>131</v>
      </c>
      <c r="J727" s="13" t="s">
        <v>61</v>
      </c>
      <c r="K727" s="13" t="s">
        <v>61</v>
      </c>
      <c r="L727" s="21">
        <v>2012</v>
      </c>
      <c r="M727" s="21">
        <v>2012</v>
      </c>
      <c r="N727" t="s">
        <v>133</v>
      </c>
      <c r="O727" t="s">
        <v>48</v>
      </c>
    </row>
    <row r="728" spans="1:15" ht="15">
      <c r="A728" s="21" t="s">
        <v>129</v>
      </c>
      <c r="B728" s="18" t="s">
        <v>111</v>
      </c>
      <c r="C728" s="18" t="s">
        <v>130</v>
      </c>
      <c r="D728">
        <v>1</v>
      </c>
      <c r="E728">
        <v>58.75</v>
      </c>
      <c r="F728">
        <v>-166.75</v>
      </c>
      <c r="G728">
        <v>0.2216098259189638</v>
      </c>
      <c r="H728" s="13">
        <v>7000</v>
      </c>
      <c r="I728" t="s">
        <v>131</v>
      </c>
      <c r="J728" s="13" t="s">
        <v>61</v>
      </c>
      <c r="K728" s="13" t="s">
        <v>61</v>
      </c>
      <c r="L728" s="21">
        <v>2012</v>
      </c>
      <c r="M728" s="21">
        <v>2012</v>
      </c>
      <c r="N728" t="s">
        <v>133</v>
      </c>
      <c r="O728" t="s">
        <v>48</v>
      </c>
    </row>
    <row r="729" spans="1:15" ht="15">
      <c r="A729" s="21" t="s">
        <v>129</v>
      </c>
      <c r="B729" s="18" t="s">
        <v>111</v>
      </c>
      <c r="C729" s="18" t="s">
        <v>130</v>
      </c>
      <c r="D729">
        <v>1</v>
      </c>
      <c r="E729">
        <v>58.75</v>
      </c>
      <c r="F729">
        <v>-166.25</v>
      </c>
      <c r="G729">
        <v>0.2216098259189638</v>
      </c>
      <c r="H729" s="13">
        <v>7000</v>
      </c>
      <c r="I729" t="s">
        <v>131</v>
      </c>
      <c r="J729" s="13" t="s">
        <v>61</v>
      </c>
      <c r="K729" s="13" t="s">
        <v>61</v>
      </c>
      <c r="L729" s="21">
        <v>2012</v>
      </c>
      <c r="M729" s="21">
        <v>2012</v>
      </c>
      <c r="N729" t="s">
        <v>133</v>
      </c>
      <c r="O729" t="s">
        <v>48</v>
      </c>
    </row>
    <row r="730" spans="1:15" ht="15">
      <c r="A730" s="21" t="s">
        <v>129</v>
      </c>
      <c r="B730" s="18" t="s">
        <v>111</v>
      </c>
      <c r="C730" s="18" t="s">
        <v>130</v>
      </c>
      <c r="D730">
        <v>1</v>
      </c>
      <c r="E730">
        <v>58.75</v>
      </c>
      <c r="F730">
        <v>-165.75</v>
      </c>
      <c r="G730">
        <v>0.2216098259189638</v>
      </c>
      <c r="H730" s="13">
        <v>7000</v>
      </c>
      <c r="I730" t="s">
        <v>131</v>
      </c>
      <c r="J730" s="13" t="s">
        <v>61</v>
      </c>
      <c r="K730" s="13" t="s">
        <v>61</v>
      </c>
      <c r="L730" s="21">
        <v>2012</v>
      </c>
      <c r="M730" s="21">
        <v>2012</v>
      </c>
      <c r="N730" t="s">
        <v>133</v>
      </c>
      <c r="O730" t="s">
        <v>48</v>
      </c>
    </row>
    <row r="731" spans="1:15" ht="15">
      <c r="A731" s="21" t="s">
        <v>129</v>
      </c>
      <c r="B731" s="18" t="s">
        <v>111</v>
      </c>
      <c r="C731" s="18" t="s">
        <v>130</v>
      </c>
      <c r="D731">
        <v>1</v>
      </c>
      <c r="E731">
        <v>58.75</v>
      </c>
      <c r="F731">
        <v>-165.25</v>
      </c>
      <c r="G731">
        <v>0.2216098259189638</v>
      </c>
      <c r="H731" s="13">
        <v>7000</v>
      </c>
      <c r="I731" t="s">
        <v>131</v>
      </c>
      <c r="J731" s="13" t="s">
        <v>61</v>
      </c>
      <c r="K731" s="13" t="s">
        <v>61</v>
      </c>
      <c r="L731" s="21">
        <v>2012</v>
      </c>
      <c r="M731" s="21">
        <v>2012</v>
      </c>
      <c r="N731" t="s">
        <v>133</v>
      </c>
      <c r="O731" t="s">
        <v>48</v>
      </c>
    </row>
    <row r="732" spans="1:15" ht="15">
      <c r="A732" s="21" t="s">
        <v>129</v>
      </c>
      <c r="B732" s="18" t="s">
        <v>111</v>
      </c>
      <c r="C732" s="18" t="s">
        <v>130</v>
      </c>
      <c r="D732">
        <v>1</v>
      </c>
      <c r="E732">
        <v>58.75</v>
      </c>
      <c r="F732">
        <v>-164.75</v>
      </c>
      <c r="G732">
        <v>0.2216098259189638</v>
      </c>
      <c r="H732" s="13">
        <v>7000</v>
      </c>
      <c r="I732" t="s">
        <v>131</v>
      </c>
      <c r="J732" s="13" t="s">
        <v>61</v>
      </c>
      <c r="K732" s="13" t="s">
        <v>61</v>
      </c>
      <c r="L732" s="21">
        <v>2012</v>
      </c>
      <c r="M732" s="21">
        <v>2012</v>
      </c>
      <c r="N732" t="s">
        <v>133</v>
      </c>
      <c r="O732" t="s">
        <v>48</v>
      </c>
    </row>
    <row r="733" spans="1:15" ht="15">
      <c r="A733" s="21" t="s">
        <v>129</v>
      </c>
      <c r="B733" s="18" t="s">
        <v>111</v>
      </c>
      <c r="C733" s="18" t="s">
        <v>130</v>
      </c>
      <c r="D733">
        <v>1</v>
      </c>
      <c r="E733">
        <v>58.75</v>
      </c>
      <c r="F733">
        <v>-164.25</v>
      </c>
      <c r="G733">
        <v>0.2216098259189638</v>
      </c>
      <c r="H733" s="13">
        <v>7000</v>
      </c>
      <c r="I733" t="s">
        <v>131</v>
      </c>
      <c r="J733" s="13" t="s">
        <v>61</v>
      </c>
      <c r="K733" s="13" t="s">
        <v>61</v>
      </c>
      <c r="L733" s="21">
        <v>2012</v>
      </c>
      <c r="M733" s="21">
        <v>2012</v>
      </c>
      <c r="N733" t="s">
        <v>133</v>
      </c>
      <c r="O733" t="s">
        <v>48</v>
      </c>
    </row>
    <row r="734" spans="1:15" ht="15">
      <c r="A734" s="21" t="s">
        <v>129</v>
      </c>
      <c r="B734" s="18" t="s">
        <v>111</v>
      </c>
      <c r="C734" s="18" t="s">
        <v>130</v>
      </c>
      <c r="D734">
        <v>1</v>
      </c>
      <c r="E734">
        <v>58.75</v>
      </c>
      <c r="F734">
        <v>-163.75</v>
      </c>
      <c r="G734">
        <v>0.2216098259189638</v>
      </c>
      <c r="H734" s="13">
        <v>7000</v>
      </c>
      <c r="I734" t="s">
        <v>131</v>
      </c>
      <c r="J734" s="13" t="s">
        <v>61</v>
      </c>
      <c r="K734" s="13" t="s">
        <v>61</v>
      </c>
      <c r="L734" s="21">
        <v>2012</v>
      </c>
      <c r="M734" s="21">
        <v>2012</v>
      </c>
      <c r="N734" t="s">
        <v>133</v>
      </c>
      <c r="O734" t="s">
        <v>48</v>
      </c>
    </row>
    <row r="735" spans="1:15" ht="15">
      <c r="A735" s="21" t="s">
        <v>129</v>
      </c>
      <c r="B735" s="18" t="s">
        <v>111</v>
      </c>
      <c r="C735" s="18" t="s">
        <v>130</v>
      </c>
      <c r="D735">
        <v>1</v>
      </c>
      <c r="E735">
        <v>58.75</v>
      </c>
      <c r="F735">
        <v>-163.25</v>
      </c>
      <c r="G735">
        <v>0.2216098259189638</v>
      </c>
      <c r="H735" s="13">
        <v>7000</v>
      </c>
      <c r="I735" t="s">
        <v>131</v>
      </c>
      <c r="J735" s="13" t="s">
        <v>61</v>
      </c>
      <c r="K735" s="13" t="s">
        <v>61</v>
      </c>
      <c r="L735" s="21">
        <v>2012</v>
      </c>
      <c r="M735" s="21">
        <v>2012</v>
      </c>
      <c r="N735" t="s">
        <v>133</v>
      </c>
      <c r="O735" t="s">
        <v>48</v>
      </c>
    </row>
    <row r="736" spans="1:15" ht="15">
      <c r="A736" s="21" t="s">
        <v>129</v>
      </c>
      <c r="B736" s="18" t="s">
        <v>111</v>
      </c>
      <c r="C736" s="18" t="s">
        <v>130</v>
      </c>
      <c r="D736">
        <v>0.97</v>
      </c>
      <c r="E736">
        <v>58.75</v>
      </c>
      <c r="F736">
        <v>-162.75</v>
      </c>
      <c r="G736">
        <v>0.2216098259189638</v>
      </c>
      <c r="H736" s="13">
        <v>7000</v>
      </c>
      <c r="I736" t="s">
        <v>131</v>
      </c>
      <c r="J736" s="13" t="s">
        <v>61</v>
      </c>
      <c r="K736" s="13" t="s">
        <v>61</v>
      </c>
      <c r="L736" s="21">
        <v>2012</v>
      </c>
      <c r="M736" s="21">
        <v>2012</v>
      </c>
      <c r="N736" t="s">
        <v>133</v>
      </c>
      <c r="O736" t="s">
        <v>48</v>
      </c>
    </row>
    <row r="737" spans="1:15" ht="15">
      <c r="A737" s="21" t="s">
        <v>129</v>
      </c>
      <c r="B737" s="18" t="s">
        <v>111</v>
      </c>
      <c r="C737" s="18" t="s">
        <v>130</v>
      </c>
      <c r="D737">
        <v>0</v>
      </c>
      <c r="E737">
        <v>58.25</v>
      </c>
      <c r="F737">
        <v>-175.75</v>
      </c>
      <c r="G737">
        <v>0.2216098259189638</v>
      </c>
      <c r="H737" s="13">
        <v>7000</v>
      </c>
      <c r="I737" t="s">
        <v>131</v>
      </c>
      <c r="J737" s="13" t="s">
        <v>61</v>
      </c>
      <c r="K737" s="13" t="s">
        <v>61</v>
      </c>
      <c r="L737" s="21">
        <v>2012</v>
      </c>
      <c r="M737" s="21">
        <v>2012</v>
      </c>
      <c r="N737" t="s">
        <v>133</v>
      </c>
      <c r="O737" t="s">
        <v>48</v>
      </c>
    </row>
    <row r="738" spans="1:15" ht="15">
      <c r="A738" s="21" t="s">
        <v>129</v>
      </c>
      <c r="B738" s="18" t="s">
        <v>111</v>
      </c>
      <c r="C738" s="18" t="s">
        <v>130</v>
      </c>
      <c r="D738">
        <v>0.97</v>
      </c>
      <c r="E738">
        <v>58.25</v>
      </c>
      <c r="F738">
        <v>-159.25</v>
      </c>
      <c r="G738">
        <v>0.2216098259189638</v>
      </c>
      <c r="H738" s="13">
        <v>7000</v>
      </c>
      <c r="I738" t="s">
        <v>131</v>
      </c>
      <c r="J738" s="13" t="s">
        <v>61</v>
      </c>
      <c r="K738" s="13" t="s">
        <v>61</v>
      </c>
      <c r="L738" s="21">
        <v>2012</v>
      </c>
      <c r="M738" s="21">
        <v>2012</v>
      </c>
      <c r="N738" t="s">
        <v>133</v>
      </c>
      <c r="O738" t="s">
        <v>48</v>
      </c>
    </row>
    <row r="739" spans="1:15" ht="15">
      <c r="A739" s="21" t="s">
        <v>129</v>
      </c>
      <c r="B739" s="18" t="s">
        <v>111</v>
      </c>
      <c r="C739" s="18" t="s">
        <v>130</v>
      </c>
      <c r="D739">
        <v>0.92</v>
      </c>
      <c r="E739">
        <v>56.25</v>
      </c>
      <c r="F739">
        <v>-168.25</v>
      </c>
      <c r="G739">
        <v>0.2216098259189638</v>
      </c>
      <c r="H739" s="13">
        <v>7000</v>
      </c>
      <c r="I739" t="s">
        <v>131</v>
      </c>
      <c r="J739" s="13" t="s">
        <v>61</v>
      </c>
      <c r="K739" s="13" t="s">
        <v>61</v>
      </c>
      <c r="L739" s="21">
        <v>2012</v>
      </c>
      <c r="M739" s="21">
        <v>2012</v>
      </c>
      <c r="N739" t="s">
        <v>133</v>
      </c>
      <c r="O739" t="s">
        <v>48</v>
      </c>
    </row>
    <row r="740" spans="1:15" ht="15">
      <c r="A740" s="21" t="s">
        <v>129</v>
      </c>
      <c r="B740" s="18" t="s">
        <v>111</v>
      </c>
      <c r="C740" s="18" t="s">
        <v>130</v>
      </c>
      <c r="D740">
        <v>0.95</v>
      </c>
      <c r="E740">
        <v>59.25</v>
      </c>
      <c r="F740">
        <v>-176.75</v>
      </c>
      <c r="G740">
        <v>0.2216098259189638</v>
      </c>
      <c r="H740" s="13">
        <v>7000</v>
      </c>
      <c r="I740" t="s">
        <v>131</v>
      </c>
      <c r="J740" s="13" t="s">
        <v>61</v>
      </c>
      <c r="K740" s="13" t="s">
        <v>61</v>
      </c>
      <c r="L740" s="21">
        <v>2012</v>
      </c>
      <c r="M740" s="21">
        <v>2012</v>
      </c>
      <c r="N740" t="s">
        <v>133</v>
      </c>
      <c r="O740" t="s">
        <v>48</v>
      </c>
    </row>
    <row r="741" spans="1:15" ht="15">
      <c r="A741" s="21" t="s">
        <v>129</v>
      </c>
      <c r="B741" s="18" t="s">
        <v>111</v>
      </c>
      <c r="C741" s="18" t="s">
        <v>130</v>
      </c>
      <c r="D741">
        <v>0.96</v>
      </c>
      <c r="E741">
        <v>59.25</v>
      </c>
      <c r="F741">
        <v>-176.25</v>
      </c>
      <c r="G741">
        <v>0.2216098259189638</v>
      </c>
      <c r="H741" s="13">
        <v>7000</v>
      </c>
      <c r="I741" t="s">
        <v>131</v>
      </c>
      <c r="J741" s="13" t="s">
        <v>61</v>
      </c>
      <c r="K741" s="13" t="s">
        <v>61</v>
      </c>
      <c r="L741" s="21">
        <v>2012</v>
      </c>
      <c r="M741" s="21">
        <v>2012</v>
      </c>
      <c r="N741" t="s">
        <v>133</v>
      </c>
      <c r="O741" t="s">
        <v>48</v>
      </c>
    </row>
    <row r="742" spans="1:15" ht="15">
      <c r="A742" s="21" t="s">
        <v>129</v>
      </c>
      <c r="B742" s="18" t="s">
        <v>111</v>
      </c>
      <c r="C742" s="18" t="s">
        <v>130</v>
      </c>
      <c r="D742">
        <v>0.96</v>
      </c>
      <c r="E742">
        <v>59.25</v>
      </c>
      <c r="F742">
        <v>-175.75</v>
      </c>
      <c r="G742">
        <v>0.2216098259189638</v>
      </c>
      <c r="H742" s="13">
        <v>7000</v>
      </c>
      <c r="I742" t="s">
        <v>131</v>
      </c>
      <c r="J742" s="13" t="s">
        <v>61</v>
      </c>
      <c r="K742" s="13" t="s">
        <v>61</v>
      </c>
      <c r="L742" s="21">
        <v>2012</v>
      </c>
      <c r="M742" s="21">
        <v>2012</v>
      </c>
      <c r="N742" t="s">
        <v>133</v>
      </c>
      <c r="O742" t="s">
        <v>48</v>
      </c>
    </row>
    <row r="743" spans="1:15" ht="15">
      <c r="A743" s="21" t="s">
        <v>129</v>
      </c>
      <c r="B743" s="18" t="s">
        <v>111</v>
      </c>
      <c r="C743" s="18" t="s">
        <v>130</v>
      </c>
      <c r="D743">
        <v>0.97</v>
      </c>
      <c r="E743">
        <v>59.25</v>
      </c>
      <c r="F743">
        <v>-175.25</v>
      </c>
      <c r="G743">
        <v>0.2216098259189638</v>
      </c>
      <c r="H743" s="13">
        <v>7000</v>
      </c>
      <c r="I743" t="s">
        <v>131</v>
      </c>
      <c r="J743" s="13" t="s">
        <v>61</v>
      </c>
      <c r="K743" s="13" t="s">
        <v>61</v>
      </c>
      <c r="L743" s="21">
        <v>2012</v>
      </c>
      <c r="M743" s="21">
        <v>2012</v>
      </c>
      <c r="N743" t="s">
        <v>133</v>
      </c>
      <c r="O743" t="s">
        <v>48</v>
      </c>
    </row>
    <row r="744" spans="1:15" ht="15">
      <c r="A744" s="21" t="s">
        <v>129</v>
      </c>
      <c r="B744" s="18" t="s">
        <v>111</v>
      </c>
      <c r="C744" s="18" t="s">
        <v>130</v>
      </c>
      <c r="D744">
        <v>0.97</v>
      </c>
      <c r="E744">
        <v>59.25</v>
      </c>
      <c r="F744">
        <v>-174.75</v>
      </c>
      <c r="G744">
        <v>0.2216098259189638</v>
      </c>
      <c r="H744" s="13">
        <v>7000</v>
      </c>
      <c r="I744" t="s">
        <v>131</v>
      </c>
      <c r="J744" s="13" t="s">
        <v>61</v>
      </c>
      <c r="K744" s="13" t="s">
        <v>61</v>
      </c>
      <c r="L744" s="21">
        <v>2012</v>
      </c>
      <c r="M744" s="21">
        <v>2012</v>
      </c>
      <c r="N744" t="s">
        <v>133</v>
      </c>
      <c r="O744" t="s">
        <v>48</v>
      </c>
    </row>
    <row r="745" spans="1:15" ht="15">
      <c r="A745" s="21" t="s">
        <v>129</v>
      </c>
      <c r="B745" s="18" t="s">
        <v>111</v>
      </c>
      <c r="C745" s="18" t="s">
        <v>130</v>
      </c>
      <c r="D745">
        <v>0.99</v>
      </c>
      <c r="E745">
        <v>59.25</v>
      </c>
      <c r="F745">
        <v>-174.25</v>
      </c>
      <c r="G745">
        <v>0.2216098259189638</v>
      </c>
      <c r="H745" s="13">
        <v>7000</v>
      </c>
      <c r="I745" t="s">
        <v>131</v>
      </c>
      <c r="J745" s="13" t="s">
        <v>61</v>
      </c>
      <c r="K745" s="13" t="s">
        <v>61</v>
      </c>
      <c r="L745" s="21">
        <v>2012</v>
      </c>
      <c r="M745" s="21">
        <v>2012</v>
      </c>
      <c r="N745" t="s">
        <v>133</v>
      </c>
      <c r="O745" t="s">
        <v>48</v>
      </c>
    </row>
    <row r="746" spans="1:15" ht="15">
      <c r="A746" s="21" t="s">
        <v>129</v>
      </c>
      <c r="B746" s="18" t="s">
        <v>111</v>
      </c>
      <c r="C746" s="18" t="s">
        <v>130</v>
      </c>
      <c r="D746">
        <v>1</v>
      </c>
      <c r="E746">
        <v>59.25</v>
      </c>
      <c r="F746">
        <v>-173.75</v>
      </c>
      <c r="G746">
        <v>0.2216098259189638</v>
      </c>
      <c r="H746" s="13">
        <v>7000</v>
      </c>
      <c r="I746" t="s">
        <v>131</v>
      </c>
      <c r="J746" s="13" t="s">
        <v>61</v>
      </c>
      <c r="K746" s="13" t="s">
        <v>61</v>
      </c>
      <c r="L746" s="21">
        <v>2012</v>
      </c>
      <c r="M746" s="21">
        <v>2012</v>
      </c>
      <c r="N746" t="s">
        <v>133</v>
      </c>
      <c r="O746" t="s">
        <v>48</v>
      </c>
    </row>
    <row r="747" spans="1:15" ht="15">
      <c r="A747" s="21" t="s">
        <v>129</v>
      </c>
      <c r="B747" s="18" t="s">
        <v>111</v>
      </c>
      <c r="C747" s="18" t="s">
        <v>130</v>
      </c>
      <c r="D747">
        <v>1</v>
      </c>
      <c r="E747">
        <v>59.25</v>
      </c>
      <c r="F747">
        <v>-173.25</v>
      </c>
      <c r="G747">
        <v>0.2216098259189638</v>
      </c>
      <c r="H747" s="13">
        <v>7000</v>
      </c>
      <c r="I747" t="s">
        <v>131</v>
      </c>
      <c r="J747" s="13" t="s">
        <v>61</v>
      </c>
      <c r="K747" s="13" t="s">
        <v>61</v>
      </c>
      <c r="L747" s="21">
        <v>2012</v>
      </c>
      <c r="M747" s="21">
        <v>2012</v>
      </c>
      <c r="N747" t="s">
        <v>133</v>
      </c>
      <c r="O747" t="s">
        <v>48</v>
      </c>
    </row>
    <row r="748" spans="1:15" ht="15">
      <c r="A748" s="21" t="s">
        <v>129</v>
      </c>
      <c r="B748" s="18" t="s">
        <v>111</v>
      </c>
      <c r="C748" s="18" t="s">
        <v>130</v>
      </c>
      <c r="D748">
        <v>1</v>
      </c>
      <c r="E748">
        <v>59.25</v>
      </c>
      <c r="F748">
        <v>-172.75</v>
      </c>
      <c r="G748">
        <v>0.2216098259189638</v>
      </c>
      <c r="H748" s="13">
        <v>7000</v>
      </c>
      <c r="I748" t="s">
        <v>131</v>
      </c>
      <c r="J748" s="13" t="s">
        <v>61</v>
      </c>
      <c r="K748" s="13" t="s">
        <v>61</v>
      </c>
      <c r="L748" s="21">
        <v>2012</v>
      </c>
      <c r="M748" s="21">
        <v>2012</v>
      </c>
      <c r="N748" t="s">
        <v>133</v>
      </c>
      <c r="O748" t="s">
        <v>48</v>
      </c>
    </row>
    <row r="749" spans="1:15" ht="15">
      <c r="A749" s="21" t="s">
        <v>129</v>
      </c>
      <c r="B749" s="18" t="s">
        <v>111</v>
      </c>
      <c r="C749" s="18" t="s">
        <v>130</v>
      </c>
      <c r="D749">
        <v>1</v>
      </c>
      <c r="E749">
        <v>59.25</v>
      </c>
      <c r="F749">
        <v>-172.25</v>
      </c>
      <c r="G749">
        <v>0.2216098259189638</v>
      </c>
      <c r="H749" s="13">
        <v>7000</v>
      </c>
      <c r="I749" t="s">
        <v>131</v>
      </c>
      <c r="J749" s="13" t="s">
        <v>61</v>
      </c>
      <c r="K749" s="13" t="s">
        <v>61</v>
      </c>
      <c r="L749" s="21">
        <v>2012</v>
      </c>
      <c r="M749" s="21">
        <v>2012</v>
      </c>
      <c r="N749" t="s">
        <v>133</v>
      </c>
      <c r="O749" t="s">
        <v>48</v>
      </c>
    </row>
    <row r="750" spans="1:15" ht="15">
      <c r="A750" s="21" t="s">
        <v>129</v>
      </c>
      <c r="B750" s="18" t="s">
        <v>111</v>
      </c>
      <c r="C750" s="18" t="s">
        <v>130</v>
      </c>
      <c r="D750">
        <v>1</v>
      </c>
      <c r="E750">
        <v>59.25</v>
      </c>
      <c r="F750">
        <v>-171.75</v>
      </c>
      <c r="G750">
        <v>0.2216098259189638</v>
      </c>
      <c r="H750" s="13">
        <v>7000</v>
      </c>
      <c r="I750" t="s">
        <v>131</v>
      </c>
      <c r="J750" s="13" t="s">
        <v>61</v>
      </c>
      <c r="K750" s="13" t="s">
        <v>61</v>
      </c>
      <c r="L750" s="21">
        <v>2012</v>
      </c>
      <c r="M750" s="21">
        <v>2012</v>
      </c>
      <c r="N750" t="s">
        <v>133</v>
      </c>
      <c r="O750" t="s">
        <v>48</v>
      </c>
    </row>
    <row r="751" spans="1:15" ht="15">
      <c r="A751" s="21" t="s">
        <v>129</v>
      </c>
      <c r="B751" s="18" t="s">
        <v>111</v>
      </c>
      <c r="C751" s="18" t="s">
        <v>130</v>
      </c>
      <c r="D751">
        <v>1</v>
      </c>
      <c r="E751">
        <v>59.25</v>
      </c>
      <c r="F751">
        <v>-171.25</v>
      </c>
      <c r="G751">
        <v>0.2216098259189638</v>
      </c>
      <c r="H751" s="13">
        <v>7000</v>
      </c>
      <c r="I751" t="s">
        <v>131</v>
      </c>
      <c r="J751" s="13" t="s">
        <v>61</v>
      </c>
      <c r="K751" s="13" t="s">
        <v>61</v>
      </c>
      <c r="L751" s="21">
        <v>2012</v>
      </c>
      <c r="M751" s="21">
        <v>2012</v>
      </c>
      <c r="N751" t="s">
        <v>133</v>
      </c>
      <c r="O751" t="s">
        <v>48</v>
      </c>
    </row>
    <row r="752" spans="1:15" ht="15">
      <c r="A752" s="21" t="s">
        <v>129</v>
      </c>
      <c r="B752" s="18" t="s">
        <v>111</v>
      </c>
      <c r="C752" s="18" t="s">
        <v>130</v>
      </c>
      <c r="D752">
        <v>1</v>
      </c>
      <c r="E752">
        <v>59.25</v>
      </c>
      <c r="F752">
        <v>-170.75</v>
      </c>
      <c r="G752">
        <v>0.2216098259189638</v>
      </c>
      <c r="H752" s="13">
        <v>7000</v>
      </c>
      <c r="I752" t="s">
        <v>131</v>
      </c>
      <c r="J752" s="13" t="s">
        <v>61</v>
      </c>
      <c r="K752" s="13" t="s">
        <v>61</v>
      </c>
      <c r="L752" s="21">
        <v>2012</v>
      </c>
      <c r="M752" s="21">
        <v>2012</v>
      </c>
      <c r="N752" t="s">
        <v>133</v>
      </c>
      <c r="O752" t="s">
        <v>48</v>
      </c>
    </row>
    <row r="753" spans="1:15" ht="15">
      <c r="A753" s="21" t="s">
        <v>129</v>
      </c>
      <c r="B753" s="18" t="s">
        <v>111</v>
      </c>
      <c r="C753" s="18" t="s">
        <v>130</v>
      </c>
      <c r="D753">
        <v>1</v>
      </c>
      <c r="E753">
        <v>59.25</v>
      </c>
      <c r="F753">
        <v>-170.25</v>
      </c>
      <c r="G753">
        <v>0.2216098259189638</v>
      </c>
      <c r="H753" s="13">
        <v>7000</v>
      </c>
      <c r="I753" t="s">
        <v>131</v>
      </c>
      <c r="J753" s="13" t="s">
        <v>61</v>
      </c>
      <c r="K753" s="13" t="s">
        <v>61</v>
      </c>
      <c r="L753" s="21">
        <v>2012</v>
      </c>
      <c r="M753" s="21">
        <v>2012</v>
      </c>
      <c r="N753" t="s">
        <v>133</v>
      </c>
      <c r="O753" t="s">
        <v>48</v>
      </c>
    </row>
    <row r="754" spans="1:15" ht="15">
      <c r="A754" s="21" t="s">
        <v>129</v>
      </c>
      <c r="B754" s="18" t="s">
        <v>111</v>
      </c>
      <c r="C754" s="18" t="s">
        <v>130</v>
      </c>
      <c r="D754">
        <v>1</v>
      </c>
      <c r="E754">
        <v>59.25</v>
      </c>
      <c r="F754">
        <v>-169.75</v>
      </c>
      <c r="G754">
        <v>0.2216098259189638</v>
      </c>
      <c r="H754" s="13">
        <v>7000</v>
      </c>
      <c r="I754" t="s">
        <v>131</v>
      </c>
      <c r="J754" s="13" t="s">
        <v>61</v>
      </c>
      <c r="K754" s="13" t="s">
        <v>61</v>
      </c>
      <c r="L754" s="21">
        <v>2012</v>
      </c>
      <c r="M754" s="21">
        <v>2012</v>
      </c>
      <c r="N754" t="s">
        <v>133</v>
      </c>
      <c r="O754" t="s">
        <v>48</v>
      </c>
    </row>
    <row r="755" spans="1:15" ht="15">
      <c r="A755" s="21" t="s">
        <v>129</v>
      </c>
      <c r="B755" s="18" t="s">
        <v>111</v>
      </c>
      <c r="C755" s="18" t="s">
        <v>130</v>
      </c>
      <c r="D755">
        <v>1</v>
      </c>
      <c r="E755">
        <v>59.25</v>
      </c>
      <c r="F755">
        <v>-169.25</v>
      </c>
      <c r="G755">
        <v>0.2216098259189638</v>
      </c>
      <c r="H755" s="13">
        <v>7000</v>
      </c>
      <c r="I755" t="s">
        <v>131</v>
      </c>
      <c r="J755" s="13" t="s">
        <v>61</v>
      </c>
      <c r="K755" s="13" t="s">
        <v>61</v>
      </c>
      <c r="L755" s="21">
        <v>2012</v>
      </c>
      <c r="M755" s="21">
        <v>2012</v>
      </c>
      <c r="N755" t="s">
        <v>133</v>
      </c>
      <c r="O755" t="s">
        <v>48</v>
      </c>
    </row>
    <row r="756" spans="1:15" ht="15">
      <c r="A756" s="21" t="s">
        <v>129</v>
      </c>
      <c r="B756" s="18" t="s">
        <v>111</v>
      </c>
      <c r="C756" s="18" t="s">
        <v>130</v>
      </c>
      <c r="D756">
        <v>1</v>
      </c>
      <c r="E756">
        <v>59.25</v>
      </c>
      <c r="F756">
        <v>-168.75</v>
      </c>
      <c r="G756">
        <v>0.2216098259189638</v>
      </c>
      <c r="H756" s="13">
        <v>7000</v>
      </c>
      <c r="I756" t="s">
        <v>131</v>
      </c>
      <c r="J756" s="13" t="s">
        <v>61</v>
      </c>
      <c r="K756" s="13" t="s">
        <v>61</v>
      </c>
      <c r="L756" s="21">
        <v>2012</v>
      </c>
      <c r="M756" s="21">
        <v>2012</v>
      </c>
      <c r="N756" t="s">
        <v>133</v>
      </c>
      <c r="O756" t="s">
        <v>48</v>
      </c>
    </row>
    <row r="757" spans="1:15" ht="15">
      <c r="A757" s="21" t="s">
        <v>129</v>
      </c>
      <c r="B757" s="18" t="s">
        <v>111</v>
      </c>
      <c r="C757" s="18" t="s">
        <v>130</v>
      </c>
      <c r="D757">
        <v>1</v>
      </c>
      <c r="E757">
        <v>59.25</v>
      </c>
      <c r="F757">
        <v>-168.25</v>
      </c>
      <c r="G757">
        <v>0.2216098259189638</v>
      </c>
      <c r="H757" s="13">
        <v>7000</v>
      </c>
      <c r="I757" t="s">
        <v>131</v>
      </c>
      <c r="J757" s="13" t="s">
        <v>61</v>
      </c>
      <c r="K757" s="13" t="s">
        <v>61</v>
      </c>
      <c r="L757" s="21">
        <v>2012</v>
      </c>
      <c r="M757" s="21">
        <v>2012</v>
      </c>
      <c r="N757" t="s">
        <v>133</v>
      </c>
      <c r="O757" t="s">
        <v>48</v>
      </c>
    </row>
    <row r="758" spans="1:15" ht="15">
      <c r="A758" s="21" t="s">
        <v>129</v>
      </c>
      <c r="B758" s="18" t="s">
        <v>111</v>
      </c>
      <c r="C758" s="18" t="s">
        <v>130</v>
      </c>
      <c r="D758">
        <v>1</v>
      </c>
      <c r="E758">
        <v>59.25</v>
      </c>
      <c r="F758">
        <v>-167.75</v>
      </c>
      <c r="G758">
        <v>0.2216098259189638</v>
      </c>
      <c r="H758" s="13">
        <v>7000</v>
      </c>
      <c r="I758" t="s">
        <v>131</v>
      </c>
      <c r="J758" s="13" t="s">
        <v>61</v>
      </c>
      <c r="K758" s="13" t="s">
        <v>61</v>
      </c>
      <c r="L758" s="21">
        <v>2012</v>
      </c>
      <c r="M758" s="21">
        <v>2012</v>
      </c>
      <c r="N758" t="s">
        <v>133</v>
      </c>
      <c r="O758" t="s">
        <v>48</v>
      </c>
    </row>
    <row r="759" spans="1:15" ht="15">
      <c r="A759" s="21" t="s">
        <v>129</v>
      </c>
      <c r="B759" s="18" t="s">
        <v>111</v>
      </c>
      <c r="C759" s="18" t="s">
        <v>130</v>
      </c>
      <c r="D759">
        <v>1</v>
      </c>
      <c r="E759">
        <v>59.25</v>
      </c>
      <c r="F759">
        <v>-167.25</v>
      </c>
      <c r="G759">
        <v>0.2216098259189638</v>
      </c>
      <c r="H759" s="13">
        <v>7000</v>
      </c>
      <c r="I759" t="s">
        <v>131</v>
      </c>
      <c r="J759" s="13" t="s">
        <v>61</v>
      </c>
      <c r="K759" s="13" t="s">
        <v>61</v>
      </c>
      <c r="L759" s="21">
        <v>2012</v>
      </c>
      <c r="M759" s="21">
        <v>2012</v>
      </c>
      <c r="N759" t="s">
        <v>133</v>
      </c>
      <c r="O759" t="s">
        <v>48</v>
      </c>
    </row>
    <row r="760" spans="1:15" ht="15">
      <c r="A760" s="21" t="s">
        <v>129</v>
      </c>
      <c r="B760" s="18" t="s">
        <v>111</v>
      </c>
      <c r="C760" s="18" t="s">
        <v>130</v>
      </c>
      <c r="D760">
        <v>1</v>
      </c>
      <c r="E760">
        <v>59.25</v>
      </c>
      <c r="F760">
        <v>-166.75</v>
      </c>
      <c r="G760">
        <v>0.2216098259189638</v>
      </c>
      <c r="H760" s="13">
        <v>7000</v>
      </c>
      <c r="I760" t="s">
        <v>131</v>
      </c>
      <c r="J760" s="13" t="s">
        <v>61</v>
      </c>
      <c r="K760" s="13" t="s">
        <v>61</v>
      </c>
      <c r="L760" s="21">
        <v>2012</v>
      </c>
      <c r="M760" s="21">
        <v>2012</v>
      </c>
      <c r="N760" t="s">
        <v>133</v>
      </c>
      <c r="O760" t="s">
        <v>48</v>
      </c>
    </row>
    <row r="761" spans="1:15" ht="15">
      <c r="A761" s="21" t="s">
        <v>129</v>
      </c>
      <c r="B761" s="18" t="s">
        <v>111</v>
      </c>
      <c r="C761" s="18" t="s">
        <v>130</v>
      </c>
      <c r="D761">
        <v>1</v>
      </c>
      <c r="E761">
        <v>59.25</v>
      </c>
      <c r="F761">
        <v>-166.25</v>
      </c>
      <c r="G761">
        <v>0.2216098259189638</v>
      </c>
      <c r="H761" s="13">
        <v>7000</v>
      </c>
      <c r="I761" t="s">
        <v>131</v>
      </c>
      <c r="J761" s="13" t="s">
        <v>61</v>
      </c>
      <c r="K761" s="13" t="s">
        <v>61</v>
      </c>
      <c r="L761" s="21">
        <v>2012</v>
      </c>
      <c r="M761" s="21">
        <v>2012</v>
      </c>
      <c r="N761" t="s">
        <v>133</v>
      </c>
      <c r="O761" t="s">
        <v>48</v>
      </c>
    </row>
    <row r="762" spans="1:15" ht="15">
      <c r="A762" s="21" t="s">
        <v>129</v>
      </c>
      <c r="B762" s="18" t="s">
        <v>111</v>
      </c>
      <c r="C762" s="18" t="s">
        <v>130</v>
      </c>
      <c r="D762">
        <v>1</v>
      </c>
      <c r="E762">
        <v>59.25</v>
      </c>
      <c r="F762">
        <v>-165.75</v>
      </c>
      <c r="G762">
        <v>0.2216098259189638</v>
      </c>
      <c r="H762" s="13">
        <v>7000</v>
      </c>
      <c r="I762" t="s">
        <v>131</v>
      </c>
      <c r="J762" s="13" t="s">
        <v>61</v>
      </c>
      <c r="K762" s="13" t="s">
        <v>61</v>
      </c>
      <c r="L762" s="21">
        <v>2012</v>
      </c>
      <c r="M762" s="21">
        <v>2012</v>
      </c>
      <c r="N762" t="s">
        <v>133</v>
      </c>
      <c r="O762" t="s">
        <v>48</v>
      </c>
    </row>
    <row r="763" spans="1:15" ht="15">
      <c r="A763" s="21" t="s">
        <v>129</v>
      </c>
      <c r="B763" s="18" t="s">
        <v>111</v>
      </c>
      <c r="C763" s="18" t="s">
        <v>130</v>
      </c>
      <c r="D763">
        <v>1</v>
      </c>
      <c r="E763">
        <v>59.25</v>
      </c>
      <c r="F763">
        <v>-165.25</v>
      </c>
      <c r="G763">
        <v>0.2216098259189638</v>
      </c>
      <c r="H763" s="13">
        <v>7000</v>
      </c>
      <c r="I763" t="s">
        <v>131</v>
      </c>
      <c r="J763" s="13" t="s">
        <v>61</v>
      </c>
      <c r="K763" s="13" t="s">
        <v>61</v>
      </c>
      <c r="L763" s="21">
        <v>2012</v>
      </c>
      <c r="M763" s="21">
        <v>2012</v>
      </c>
      <c r="N763" t="s">
        <v>133</v>
      </c>
      <c r="O763" t="s">
        <v>48</v>
      </c>
    </row>
    <row r="764" spans="1:15" ht="15">
      <c r="A764" s="21" t="s">
        <v>129</v>
      </c>
      <c r="B764" s="18" t="s">
        <v>111</v>
      </c>
      <c r="C764" s="18" t="s">
        <v>130</v>
      </c>
      <c r="D764">
        <v>1</v>
      </c>
      <c r="E764">
        <v>59.25</v>
      </c>
      <c r="F764">
        <v>-164.75</v>
      </c>
      <c r="G764">
        <v>0.2216098259189638</v>
      </c>
      <c r="H764" s="13">
        <v>7000</v>
      </c>
      <c r="I764" t="s">
        <v>131</v>
      </c>
      <c r="J764" s="13" t="s">
        <v>61</v>
      </c>
      <c r="K764" s="13" t="s">
        <v>61</v>
      </c>
      <c r="L764" s="21">
        <v>2012</v>
      </c>
      <c r="M764" s="21">
        <v>2012</v>
      </c>
      <c r="N764" t="s">
        <v>133</v>
      </c>
      <c r="O764" t="s">
        <v>48</v>
      </c>
    </row>
    <row r="765" spans="1:15" ht="15">
      <c r="A765" s="21" t="s">
        <v>129</v>
      </c>
      <c r="B765" s="18" t="s">
        <v>111</v>
      </c>
      <c r="C765" s="18" t="s">
        <v>130</v>
      </c>
      <c r="D765">
        <v>1</v>
      </c>
      <c r="E765">
        <v>59.25</v>
      </c>
      <c r="F765">
        <v>-164.25</v>
      </c>
      <c r="G765">
        <v>0.2216098259189638</v>
      </c>
      <c r="H765" s="13">
        <v>7000</v>
      </c>
      <c r="I765" t="s">
        <v>131</v>
      </c>
      <c r="J765" s="13" t="s">
        <v>61</v>
      </c>
      <c r="K765" s="13" t="s">
        <v>61</v>
      </c>
      <c r="L765" s="21">
        <v>2012</v>
      </c>
      <c r="M765" s="21">
        <v>2012</v>
      </c>
      <c r="N765" t="s">
        <v>133</v>
      </c>
      <c r="O765" t="s">
        <v>48</v>
      </c>
    </row>
    <row r="766" spans="1:15" ht="15">
      <c r="A766" s="21" t="s">
        <v>129</v>
      </c>
      <c r="B766" s="18" t="s">
        <v>111</v>
      </c>
      <c r="C766" s="18" t="s">
        <v>130</v>
      </c>
      <c r="D766">
        <v>0.96</v>
      </c>
      <c r="E766">
        <v>59.25</v>
      </c>
      <c r="F766">
        <v>-163.75</v>
      </c>
      <c r="G766">
        <v>0.2216098259189638</v>
      </c>
      <c r="H766" s="13">
        <v>7000</v>
      </c>
      <c r="I766" t="s">
        <v>131</v>
      </c>
      <c r="J766" s="13" t="s">
        <v>61</v>
      </c>
      <c r="K766" s="13" t="s">
        <v>61</v>
      </c>
      <c r="L766" s="21">
        <v>2012</v>
      </c>
      <c r="M766" s="21">
        <v>2012</v>
      </c>
      <c r="N766" t="s">
        <v>133</v>
      </c>
      <c r="O766" t="s">
        <v>48</v>
      </c>
    </row>
    <row r="767" spans="1:15" ht="15">
      <c r="A767" s="21" t="s">
        <v>129</v>
      </c>
      <c r="B767" s="18" t="s">
        <v>111</v>
      </c>
      <c r="C767" s="18" t="s">
        <v>130</v>
      </c>
      <c r="D767">
        <v>0.89</v>
      </c>
      <c r="E767">
        <v>59.25</v>
      </c>
      <c r="F767">
        <v>-163.25</v>
      </c>
      <c r="G767">
        <v>0.2216098259189638</v>
      </c>
      <c r="H767" s="13">
        <v>7000</v>
      </c>
      <c r="I767" t="s">
        <v>131</v>
      </c>
      <c r="J767" s="13" t="s">
        <v>61</v>
      </c>
      <c r="K767" s="13" t="s">
        <v>61</v>
      </c>
      <c r="L767" s="21">
        <v>2012</v>
      </c>
      <c r="M767" s="21">
        <v>2012</v>
      </c>
      <c r="N767" t="s">
        <v>133</v>
      </c>
      <c r="O767" t="s">
        <v>48</v>
      </c>
    </row>
    <row r="768" spans="1:15" ht="15">
      <c r="A768" s="21" t="s">
        <v>129</v>
      </c>
      <c r="B768" s="18" t="s">
        <v>111</v>
      </c>
      <c r="C768" s="18" t="s">
        <v>130</v>
      </c>
      <c r="D768">
        <v>0.84</v>
      </c>
      <c r="E768">
        <v>59.25</v>
      </c>
      <c r="F768">
        <v>-162.75</v>
      </c>
      <c r="G768">
        <v>0.2216098259189638</v>
      </c>
      <c r="H768" s="13">
        <v>7000</v>
      </c>
      <c r="I768" t="s">
        <v>131</v>
      </c>
      <c r="J768" s="13" t="s">
        <v>61</v>
      </c>
      <c r="K768" s="13" t="s">
        <v>61</v>
      </c>
      <c r="L768" s="21">
        <v>2012</v>
      </c>
      <c r="M768" s="21">
        <v>2012</v>
      </c>
      <c r="N768" t="s">
        <v>133</v>
      </c>
      <c r="O768" t="s">
        <v>48</v>
      </c>
    </row>
    <row r="769" spans="1:15" ht="15">
      <c r="A769" s="21" t="s">
        <v>129</v>
      </c>
      <c r="B769" s="18" t="s">
        <v>111</v>
      </c>
      <c r="C769" s="18" t="s">
        <v>130</v>
      </c>
      <c r="D769">
        <v>0.94</v>
      </c>
      <c r="E769">
        <v>59.25</v>
      </c>
      <c r="F769">
        <v>-177.25</v>
      </c>
      <c r="G769">
        <v>0.2216098259189638</v>
      </c>
      <c r="H769" s="13">
        <v>7000</v>
      </c>
      <c r="I769" t="s">
        <v>131</v>
      </c>
      <c r="J769" s="13" t="s">
        <v>61</v>
      </c>
      <c r="K769" s="13" t="s">
        <v>61</v>
      </c>
      <c r="L769" s="21">
        <v>2012</v>
      </c>
      <c r="M769" s="21">
        <v>2012</v>
      </c>
      <c r="N769" t="s">
        <v>133</v>
      </c>
      <c r="O769" t="s">
        <v>48</v>
      </c>
    </row>
    <row r="770" spans="1:15" ht="15">
      <c r="A770" s="21" t="s">
        <v>129</v>
      </c>
      <c r="B770" s="18" t="s">
        <v>111</v>
      </c>
      <c r="C770" s="18" t="s">
        <v>130</v>
      </c>
      <c r="D770">
        <v>0.78</v>
      </c>
      <c r="E770">
        <v>59.25</v>
      </c>
      <c r="F770">
        <v>-162.25</v>
      </c>
      <c r="G770">
        <v>0.2216098259189638</v>
      </c>
      <c r="H770" s="13">
        <v>7000</v>
      </c>
      <c r="I770" t="s">
        <v>131</v>
      </c>
      <c r="J770" s="13" t="s">
        <v>61</v>
      </c>
      <c r="K770" s="13" t="s">
        <v>61</v>
      </c>
      <c r="L770" s="21">
        <v>2012</v>
      </c>
      <c r="M770" s="21">
        <v>2012</v>
      </c>
      <c r="N770" t="s">
        <v>133</v>
      </c>
      <c r="O770" t="s">
        <v>48</v>
      </c>
    </row>
    <row r="771" spans="1:15" ht="15">
      <c r="A771" s="21" t="s">
        <v>129</v>
      </c>
      <c r="B771" s="18" t="s">
        <v>111</v>
      </c>
      <c r="C771" s="18" t="s">
        <v>130</v>
      </c>
      <c r="D771">
        <v>0.9</v>
      </c>
      <c r="E771">
        <v>58.75</v>
      </c>
      <c r="F771">
        <v>-162.25</v>
      </c>
      <c r="G771">
        <v>0.2216098259189638</v>
      </c>
      <c r="H771" s="13">
        <v>7000</v>
      </c>
      <c r="I771" t="s">
        <v>131</v>
      </c>
      <c r="J771" s="13" t="s">
        <v>61</v>
      </c>
      <c r="K771" s="13" t="s">
        <v>61</v>
      </c>
      <c r="L771" s="21">
        <v>2012</v>
      </c>
      <c r="M771" s="21">
        <v>2012</v>
      </c>
      <c r="N771" t="s">
        <v>133</v>
      </c>
      <c r="O771" t="s">
        <v>48</v>
      </c>
    </row>
    <row r="772" spans="1:15" ht="15">
      <c r="A772" s="21" t="s">
        <v>129</v>
      </c>
      <c r="B772" s="18" t="s">
        <v>111</v>
      </c>
      <c r="C772" s="18" t="s">
        <v>130</v>
      </c>
      <c r="D772">
        <v>0.9</v>
      </c>
      <c r="E772">
        <v>59.75</v>
      </c>
      <c r="F772">
        <v>-177.75</v>
      </c>
      <c r="G772">
        <v>0.2216098259189638</v>
      </c>
      <c r="H772" s="13">
        <v>7000</v>
      </c>
      <c r="I772" t="s">
        <v>131</v>
      </c>
      <c r="J772" s="13" t="s">
        <v>61</v>
      </c>
      <c r="K772" s="13" t="s">
        <v>61</v>
      </c>
      <c r="L772" s="21">
        <v>2012</v>
      </c>
      <c r="M772" s="21">
        <v>2012</v>
      </c>
      <c r="N772" t="s">
        <v>133</v>
      </c>
      <c r="O772" t="s">
        <v>48</v>
      </c>
    </row>
    <row r="773" spans="1:15" ht="15">
      <c r="A773" s="21" t="s">
        <v>129</v>
      </c>
      <c r="B773" s="18" t="s">
        <v>111</v>
      </c>
      <c r="C773" s="18" t="s">
        <v>130</v>
      </c>
      <c r="D773">
        <v>0.94</v>
      </c>
      <c r="E773">
        <v>59.75</v>
      </c>
      <c r="F773">
        <v>-177.25</v>
      </c>
      <c r="G773">
        <v>0.2216098259189638</v>
      </c>
      <c r="H773" s="13">
        <v>7000</v>
      </c>
      <c r="I773" t="s">
        <v>131</v>
      </c>
      <c r="J773" s="13" t="s">
        <v>61</v>
      </c>
      <c r="K773" s="13" t="s">
        <v>61</v>
      </c>
      <c r="L773" s="21">
        <v>2012</v>
      </c>
      <c r="M773" s="21">
        <v>2012</v>
      </c>
      <c r="N773" t="s">
        <v>133</v>
      </c>
      <c r="O773" t="s">
        <v>48</v>
      </c>
    </row>
    <row r="774" spans="1:15" ht="15">
      <c r="A774" s="21" t="s">
        <v>129</v>
      </c>
      <c r="B774" s="18" t="s">
        <v>111</v>
      </c>
      <c r="C774" s="18" t="s">
        <v>130</v>
      </c>
      <c r="D774">
        <v>0.96</v>
      </c>
      <c r="E774">
        <v>59.75</v>
      </c>
      <c r="F774">
        <v>-176.75</v>
      </c>
      <c r="G774">
        <v>0.2216098259189638</v>
      </c>
      <c r="H774" s="13">
        <v>7000</v>
      </c>
      <c r="I774" t="s">
        <v>131</v>
      </c>
      <c r="J774" s="13" t="s">
        <v>61</v>
      </c>
      <c r="K774" s="13" t="s">
        <v>61</v>
      </c>
      <c r="L774" s="21">
        <v>2012</v>
      </c>
      <c r="M774" s="21">
        <v>2012</v>
      </c>
      <c r="N774" t="s">
        <v>133</v>
      </c>
      <c r="O774" t="s">
        <v>48</v>
      </c>
    </row>
    <row r="775" spans="1:15" ht="15">
      <c r="A775" s="21" t="s">
        <v>129</v>
      </c>
      <c r="B775" s="18" t="s">
        <v>111</v>
      </c>
      <c r="C775" s="18" t="s">
        <v>130</v>
      </c>
      <c r="D775">
        <v>0.95</v>
      </c>
      <c r="E775">
        <v>59.75</v>
      </c>
      <c r="F775">
        <v>-176.25</v>
      </c>
      <c r="G775">
        <v>0.2216098259189638</v>
      </c>
      <c r="H775" s="13">
        <v>7000</v>
      </c>
      <c r="I775" t="s">
        <v>131</v>
      </c>
      <c r="J775" s="13" t="s">
        <v>61</v>
      </c>
      <c r="K775" s="13" t="s">
        <v>61</v>
      </c>
      <c r="L775" s="21">
        <v>2012</v>
      </c>
      <c r="M775" s="21">
        <v>2012</v>
      </c>
      <c r="N775" t="s">
        <v>133</v>
      </c>
      <c r="O775" t="s">
        <v>48</v>
      </c>
    </row>
    <row r="776" spans="1:15" ht="15">
      <c r="A776" s="21" t="s">
        <v>129</v>
      </c>
      <c r="B776" s="18" t="s">
        <v>111</v>
      </c>
      <c r="C776" s="18" t="s">
        <v>130</v>
      </c>
      <c r="D776">
        <v>0.96</v>
      </c>
      <c r="E776">
        <v>59.75</v>
      </c>
      <c r="F776">
        <v>-175.75</v>
      </c>
      <c r="G776">
        <v>0.2216098259189638</v>
      </c>
      <c r="H776" s="13">
        <v>7000</v>
      </c>
      <c r="I776" t="s">
        <v>131</v>
      </c>
      <c r="J776" s="13" t="s">
        <v>61</v>
      </c>
      <c r="K776" s="13" t="s">
        <v>61</v>
      </c>
      <c r="L776" s="21">
        <v>2012</v>
      </c>
      <c r="M776" s="21">
        <v>2012</v>
      </c>
      <c r="N776" t="s">
        <v>133</v>
      </c>
      <c r="O776" t="s">
        <v>48</v>
      </c>
    </row>
    <row r="777" spans="1:15" ht="15">
      <c r="A777" s="21" t="s">
        <v>129</v>
      </c>
      <c r="B777" s="18" t="s">
        <v>111</v>
      </c>
      <c r="C777" s="18" t="s">
        <v>130</v>
      </c>
      <c r="D777">
        <v>0.97</v>
      </c>
      <c r="E777">
        <v>59.75</v>
      </c>
      <c r="F777">
        <v>-175.25</v>
      </c>
      <c r="G777">
        <v>0.2216098259189638</v>
      </c>
      <c r="H777" s="13">
        <v>7000</v>
      </c>
      <c r="I777" t="s">
        <v>131</v>
      </c>
      <c r="J777" s="13" t="s">
        <v>61</v>
      </c>
      <c r="K777" s="13" t="s">
        <v>61</v>
      </c>
      <c r="L777" s="21">
        <v>2012</v>
      </c>
      <c r="M777" s="21">
        <v>2012</v>
      </c>
      <c r="N777" t="s">
        <v>133</v>
      </c>
      <c r="O777" t="s">
        <v>48</v>
      </c>
    </row>
    <row r="778" spans="1:15" ht="15">
      <c r="A778" s="21" t="s">
        <v>129</v>
      </c>
      <c r="B778" s="18" t="s">
        <v>111</v>
      </c>
      <c r="C778" s="18" t="s">
        <v>130</v>
      </c>
      <c r="D778">
        <v>0.98</v>
      </c>
      <c r="E778">
        <v>59.75</v>
      </c>
      <c r="F778">
        <v>-174.75</v>
      </c>
      <c r="G778">
        <v>0.2216098259189638</v>
      </c>
      <c r="H778" s="13">
        <v>7000</v>
      </c>
      <c r="I778" t="s">
        <v>131</v>
      </c>
      <c r="J778" s="13" t="s">
        <v>61</v>
      </c>
      <c r="K778" s="13" t="s">
        <v>61</v>
      </c>
      <c r="L778" s="21">
        <v>2012</v>
      </c>
      <c r="M778" s="21">
        <v>2012</v>
      </c>
      <c r="N778" t="s">
        <v>133</v>
      </c>
      <c r="O778" t="s">
        <v>48</v>
      </c>
    </row>
    <row r="779" spans="1:15" ht="15">
      <c r="A779" s="21" t="s">
        <v>129</v>
      </c>
      <c r="B779" s="18" t="s">
        <v>111</v>
      </c>
      <c r="C779" s="18" t="s">
        <v>130</v>
      </c>
      <c r="D779">
        <v>0.99</v>
      </c>
      <c r="E779">
        <v>59.75</v>
      </c>
      <c r="F779">
        <v>-174.25</v>
      </c>
      <c r="G779">
        <v>0.2216098259189638</v>
      </c>
      <c r="H779" s="13">
        <v>7000</v>
      </c>
      <c r="I779" t="s">
        <v>131</v>
      </c>
      <c r="J779" s="13" t="s">
        <v>61</v>
      </c>
      <c r="K779" s="13" t="s">
        <v>61</v>
      </c>
      <c r="L779" s="21">
        <v>2012</v>
      </c>
      <c r="M779" s="21">
        <v>2012</v>
      </c>
      <c r="N779" t="s">
        <v>133</v>
      </c>
      <c r="O779" t="s">
        <v>48</v>
      </c>
    </row>
    <row r="780" spans="1:15" ht="15">
      <c r="A780" s="21" t="s">
        <v>129</v>
      </c>
      <c r="B780" s="18" t="s">
        <v>111</v>
      </c>
      <c r="C780" s="18" t="s">
        <v>130</v>
      </c>
      <c r="D780">
        <v>1</v>
      </c>
      <c r="E780">
        <v>59.75</v>
      </c>
      <c r="F780">
        <v>-173.75</v>
      </c>
      <c r="G780">
        <v>0.2216098259189638</v>
      </c>
      <c r="H780" s="13">
        <v>7000</v>
      </c>
      <c r="I780" t="s">
        <v>131</v>
      </c>
      <c r="J780" s="13" t="s">
        <v>61</v>
      </c>
      <c r="K780" s="13" t="s">
        <v>61</v>
      </c>
      <c r="L780" s="21">
        <v>2012</v>
      </c>
      <c r="M780" s="21">
        <v>2012</v>
      </c>
      <c r="N780" t="s">
        <v>133</v>
      </c>
      <c r="O780" t="s">
        <v>48</v>
      </c>
    </row>
    <row r="781" spans="1:15" ht="15">
      <c r="A781" s="21" t="s">
        <v>129</v>
      </c>
      <c r="B781" s="18" t="s">
        <v>111</v>
      </c>
      <c r="C781" s="18" t="s">
        <v>130</v>
      </c>
      <c r="D781">
        <v>1</v>
      </c>
      <c r="E781">
        <v>59.75</v>
      </c>
      <c r="F781">
        <v>-173.25</v>
      </c>
      <c r="G781">
        <v>0.2216098259189638</v>
      </c>
      <c r="H781" s="13">
        <v>7000</v>
      </c>
      <c r="I781" t="s">
        <v>131</v>
      </c>
      <c r="J781" s="13" t="s">
        <v>61</v>
      </c>
      <c r="K781" s="13" t="s">
        <v>61</v>
      </c>
      <c r="L781" s="21">
        <v>2012</v>
      </c>
      <c r="M781" s="21">
        <v>2012</v>
      </c>
      <c r="N781" t="s">
        <v>133</v>
      </c>
      <c r="O781" t="s">
        <v>48</v>
      </c>
    </row>
    <row r="782" spans="1:15" ht="15">
      <c r="A782" s="21" t="s">
        <v>129</v>
      </c>
      <c r="B782" s="18" t="s">
        <v>111</v>
      </c>
      <c r="C782" s="18" t="s">
        <v>130</v>
      </c>
      <c r="D782">
        <v>1</v>
      </c>
      <c r="E782">
        <v>59.75</v>
      </c>
      <c r="F782">
        <v>-172.75</v>
      </c>
      <c r="G782">
        <v>0.2216098259189638</v>
      </c>
      <c r="H782" s="13">
        <v>7000</v>
      </c>
      <c r="I782" t="s">
        <v>131</v>
      </c>
      <c r="J782" s="13" t="s">
        <v>61</v>
      </c>
      <c r="K782" s="13" t="s">
        <v>61</v>
      </c>
      <c r="L782" s="21">
        <v>2012</v>
      </c>
      <c r="M782" s="21">
        <v>2012</v>
      </c>
      <c r="N782" t="s">
        <v>133</v>
      </c>
      <c r="O782" t="s">
        <v>48</v>
      </c>
    </row>
    <row r="783" spans="1:15" ht="15">
      <c r="A783" s="21" t="s">
        <v>129</v>
      </c>
      <c r="B783" s="18" t="s">
        <v>111</v>
      </c>
      <c r="C783" s="18" t="s">
        <v>130</v>
      </c>
      <c r="D783">
        <v>1</v>
      </c>
      <c r="E783">
        <v>59.75</v>
      </c>
      <c r="F783">
        <v>-172.25</v>
      </c>
      <c r="G783">
        <v>0.2216098259189638</v>
      </c>
      <c r="H783" s="13">
        <v>7000</v>
      </c>
      <c r="I783" t="s">
        <v>131</v>
      </c>
      <c r="J783" s="13" t="s">
        <v>61</v>
      </c>
      <c r="K783" s="13" t="s">
        <v>61</v>
      </c>
      <c r="L783" s="21">
        <v>2012</v>
      </c>
      <c r="M783" s="21">
        <v>2012</v>
      </c>
      <c r="N783" t="s">
        <v>133</v>
      </c>
      <c r="O783" t="s">
        <v>48</v>
      </c>
    </row>
    <row r="784" spans="1:15" ht="15">
      <c r="A784" s="21" t="s">
        <v>129</v>
      </c>
      <c r="B784" s="18" t="s">
        <v>111</v>
      </c>
      <c r="C784" s="18" t="s">
        <v>130</v>
      </c>
      <c r="D784">
        <v>1</v>
      </c>
      <c r="E784">
        <v>59.75</v>
      </c>
      <c r="F784">
        <v>-171.75</v>
      </c>
      <c r="G784">
        <v>0.2216098259189638</v>
      </c>
      <c r="H784" s="13">
        <v>7000</v>
      </c>
      <c r="I784" t="s">
        <v>131</v>
      </c>
      <c r="J784" s="13" t="s">
        <v>61</v>
      </c>
      <c r="K784" s="13" t="s">
        <v>61</v>
      </c>
      <c r="L784" s="21">
        <v>2012</v>
      </c>
      <c r="M784" s="21">
        <v>2012</v>
      </c>
      <c r="N784" t="s">
        <v>133</v>
      </c>
      <c r="O784" t="s">
        <v>48</v>
      </c>
    </row>
    <row r="785" spans="1:15" ht="15">
      <c r="A785" s="21" t="s">
        <v>129</v>
      </c>
      <c r="B785" s="18" t="s">
        <v>111</v>
      </c>
      <c r="C785" s="18" t="s">
        <v>130</v>
      </c>
      <c r="D785">
        <v>1</v>
      </c>
      <c r="E785">
        <v>59.75</v>
      </c>
      <c r="F785">
        <v>-171.25</v>
      </c>
      <c r="G785">
        <v>0.2216098259189638</v>
      </c>
      <c r="H785" s="13">
        <v>7000</v>
      </c>
      <c r="I785" t="s">
        <v>131</v>
      </c>
      <c r="J785" s="13" t="s">
        <v>61</v>
      </c>
      <c r="K785" s="13" t="s">
        <v>61</v>
      </c>
      <c r="L785" s="21">
        <v>2012</v>
      </c>
      <c r="M785" s="21">
        <v>2012</v>
      </c>
      <c r="N785" t="s">
        <v>133</v>
      </c>
      <c r="O785" t="s">
        <v>48</v>
      </c>
    </row>
    <row r="786" spans="1:15" ht="15">
      <c r="A786" s="21" t="s">
        <v>129</v>
      </c>
      <c r="B786" s="18" t="s">
        <v>111</v>
      </c>
      <c r="C786" s="18" t="s">
        <v>130</v>
      </c>
      <c r="D786">
        <v>1</v>
      </c>
      <c r="E786">
        <v>59.75</v>
      </c>
      <c r="F786">
        <v>-170.75</v>
      </c>
      <c r="G786">
        <v>0.2216098259189638</v>
      </c>
      <c r="H786" s="13">
        <v>7000</v>
      </c>
      <c r="I786" t="s">
        <v>131</v>
      </c>
      <c r="J786" s="13" t="s">
        <v>61</v>
      </c>
      <c r="K786" s="13" t="s">
        <v>61</v>
      </c>
      <c r="L786" s="21">
        <v>2012</v>
      </c>
      <c r="M786" s="21">
        <v>2012</v>
      </c>
      <c r="N786" t="s">
        <v>133</v>
      </c>
      <c r="O786" t="s">
        <v>48</v>
      </c>
    </row>
    <row r="787" spans="1:15" ht="15">
      <c r="A787" s="21" t="s">
        <v>129</v>
      </c>
      <c r="B787" s="18" t="s">
        <v>111</v>
      </c>
      <c r="C787" s="18" t="s">
        <v>130</v>
      </c>
      <c r="D787">
        <v>1</v>
      </c>
      <c r="E787">
        <v>59.75</v>
      </c>
      <c r="F787">
        <v>-170.25</v>
      </c>
      <c r="G787">
        <v>0.2216098259189638</v>
      </c>
      <c r="H787" s="13">
        <v>7000</v>
      </c>
      <c r="I787" t="s">
        <v>131</v>
      </c>
      <c r="J787" s="13" t="s">
        <v>61</v>
      </c>
      <c r="K787" s="13" t="s">
        <v>61</v>
      </c>
      <c r="L787" s="21">
        <v>2012</v>
      </c>
      <c r="M787" s="21">
        <v>2012</v>
      </c>
      <c r="N787" t="s">
        <v>133</v>
      </c>
      <c r="O787" t="s">
        <v>48</v>
      </c>
    </row>
    <row r="788" spans="1:15" ht="15">
      <c r="A788" s="21" t="s">
        <v>129</v>
      </c>
      <c r="B788" s="18" t="s">
        <v>111</v>
      </c>
      <c r="C788" s="18" t="s">
        <v>130</v>
      </c>
      <c r="D788">
        <v>1</v>
      </c>
      <c r="E788">
        <v>59.75</v>
      </c>
      <c r="F788">
        <v>-169.75</v>
      </c>
      <c r="G788">
        <v>0.2216098259189638</v>
      </c>
      <c r="H788" s="13">
        <v>7000</v>
      </c>
      <c r="I788" t="s">
        <v>131</v>
      </c>
      <c r="J788" s="13" t="s">
        <v>61</v>
      </c>
      <c r="K788" s="13" t="s">
        <v>61</v>
      </c>
      <c r="L788" s="21">
        <v>2012</v>
      </c>
      <c r="M788" s="21">
        <v>2012</v>
      </c>
      <c r="N788" t="s">
        <v>133</v>
      </c>
      <c r="O788" t="s">
        <v>48</v>
      </c>
    </row>
    <row r="789" spans="1:15" ht="15">
      <c r="A789" s="21" t="s">
        <v>129</v>
      </c>
      <c r="B789" s="18" t="s">
        <v>111</v>
      </c>
      <c r="C789" s="18" t="s">
        <v>130</v>
      </c>
      <c r="D789">
        <v>1</v>
      </c>
      <c r="E789">
        <v>59.75</v>
      </c>
      <c r="F789">
        <v>-169.25</v>
      </c>
      <c r="G789">
        <v>0.2216098259189638</v>
      </c>
      <c r="H789" s="13">
        <v>7000</v>
      </c>
      <c r="I789" t="s">
        <v>131</v>
      </c>
      <c r="J789" s="13" t="s">
        <v>61</v>
      </c>
      <c r="K789" s="13" t="s">
        <v>61</v>
      </c>
      <c r="L789" s="21">
        <v>2012</v>
      </c>
      <c r="M789" s="21">
        <v>2012</v>
      </c>
      <c r="N789" t="s">
        <v>133</v>
      </c>
      <c r="O789" t="s">
        <v>48</v>
      </c>
    </row>
    <row r="790" spans="1:15" ht="15">
      <c r="A790" s="21" t="s">
        <v>129</v>
      </c>
      <c r="B790" s="18" t="s">
        <v>111</v>
      </c>
      <c r="C790" s="18" t="s">
        <v>130</v>
      </c>
      <c r="D790">
        <v>1</v>
      </c>
      <c r="E790">
        <v>59.75</v>
      </c>
      <c r="F790">
        <v>-168.75</v>
      </c>
      <c r="G790">
        <v>0.2216098259189638</v>
      </c>
      <c r="H790" s="13">
        <v>7000</v>
      </c>
      <c r="I790" t="s">
        <v>131</v>
      </c>
      <c r="J790" s="13" t="s">
        <v>61</v>
      </c>
      <c r="K790" s="13" t="s">
        <v>61</v>
      </c>
      <c r="L790" s="21">
        <v>2012</v>
      </c>
      <c r="M790" s="21">
        <v>2012</v>
      </c>
      <c r="N790" t="s">
        <v>133</v>
      </c>
      <c r="O790" t="s">
        <v>48</v>
      </c>
    </row>
    <row r="791" spans="1:15" ht="15">
      <c r="A791" s="21" t="s">
        <v>129</v>
      </c>
      <c r="B791" s="18" t="s">
        <v>111</v>
      </c>
      <c r="C791" s="18" t="s">
        <v>130</v>
      </c>
      <c r="D791">
        <v>1</v>
      </c>
      <c r="E791">
        <v>59.75</v>
      </c>
      <c r="F791">
        <v>-168.25</v>
      </c>
      <c r="G791">
        <v>0.2216098259189638</v>
      </c>
      <c r="H791" s="13">
        <v>7000</v>
      </c>
      <c r="I791" t="s">
        <v>131</v>
      </c>
      <c r="J791" s="13" t="s">
        <v>61</v>
      </c>
      <c r="K791" s="13" t="s">
        <v>61</v>
      </c>
      <c r="L791" s="21">
        <v>2012</v>
      </c>
      <c r="M791" s="21">
        <v>2012</v>
      </c>
      <c r="N791" t="s">
        <v>133</v>
      </c>
      <c r="O791" t="s">
        <v>48</v>
      </c>
    </row>
    <row r="792" spans="1:15" ht="15">
      <c r="A792" s="21" t="s">
        <v>129</v>
      </c>
      <c r="B792" s="18" t="s">
        <v>111</v>
      </c>
      <c r="C792" s="18" t="s">
        <v>130</v>
      </c>
      <c r="D792">
        <v>1</v>
      </c>
      <c r="E792">
        <v>59.75</v>
      </c>
      <c r="F792">
        <v>-167.75</v>
      </c>
      <c r="G792">
        <v>0.2216098259189638</v>
      </c>
      <c r="H792" s="13">
        <v>7000</v>
      </c>
      <c r="I792" t="s">
        <v>131</v>
      </c>
      <c r="J792" s="13" t="s">
        <v>61</v>
      </c>
      <c r="K792" s="13" t="s">
        <v>61</v>
      </c>
      <c r="L792" s="21">
        <v>2012</v>
      </c>
      <c r="M792" s="21">
        <v>2012</v>
      </c>
      <c r="N792" t="s">
        <v>133</v>
      </c>
      <c r="O792" t="s">
        <v>48</v>
      </c>
    </row>
    <row r="793" spans="1:15" ht="15">
      <c r="A793" s="21" t="s">
        <v>129</v>
      </c>
      <c r="B793" s="18" t="s">
        <v>111</v>
      </c>
      <c r="C793" s="18" t="s">
        <v>130</v>
      </c>
      <c r="D793">
        <v>0.88</v>
      </c>
      <c r="E793">
        <v>59.75</v>
      </c>
      <c r="F793">
        <v>-165.25</v>
      </c>
      <c r="G793">
        <v>0.2216098259189638</v>
      </c>
      <c r="H793" s="13">
        <v>7000</v>
      </c>
      <c r="I793" t="s">
        <v>131</v>
      </c>
      <c r="J793" s="13" t="s">
        <v>61</v>
      </c>
      <c r="K793" s="13" t="s">
        <v>61</v>
      </c>
      <c r="L793" s="21">
        <v>2012</v>
      </c>
      <c r="M793" s="21">
        <v>2012</v>
      </c>
      <c r="N793" t="s">
        <v>133</v>
      </c>
      <c r="O793" t="s">
        <v>48</v>
      </c>
    </row>
    <row r="794" spans="1:15" ht="15">
      <c r="A794" s="21" t="s">
        <v>129</v>
      </c>
      <c r="B794" s="18" t="s">
        <v>111</v>
      </c>
      <c r="C794" s="18" t="s">
        <v>130</v>
      </c>
      <c r="D794">
        <v>0.95</v>
      </c>
      <c r="E794">
        <v>59.75</v>
      </c>
      <c r="F794">
        <v>-164.75</v>
      </c>
      <c r="G794">
        <v>0.2216098259189638</v>
      </c>
      <c r="H794" s="13">
        <v>7000</v>
      </c>
      <c r="I794" t="s">
        <v>131</v>
      </c>
      <c r="J794" s="13" t="s">
        <v>61</v>
      </c>
      <c r="K794" s="13" t="s">
        <v>61</v>
      </c>
      <c r="L794" s="21">
        <v>2012</v>
      </c>
      <c r="M794" s="21">
        <v>2012</v>
      </c>
      <c r="N794" t="s">
        <v>133</v>
      </c>
      <c r="O794" t="s">
        <v>48</v>
      </c>
    </row>
    <row r="795" spans="1:15" ht="15">
      <c r="A795" s="21" t="s">
        <v>129</v>
      </c>
      <c r="B795" s="18" t="s">
        <v>111</v>
      </c>
      <c r="C795" s="18" t="s">
        <v>130</v>
      </c>
      <c r="D795">
        <v>1</v>
      </c>
      <c r="E795">
        <v>57.25</v>
      </c>
      <c r="F795">
        <v>-170.25</v>
      </c>
      <c r="G795">
        <v>0.2216098259189638</v>
      </c>
      <c r="H795" s="13">
        <v>7000</v>
      </c>
      <c r="I795" t="s">
        <v>131</v>
      </c>
      <c r="J795" s="13" t="s">
        <v>61</v>
      </c>
      <c r="K795" s="13" t="s">
        <v>61</v>
      </c>
      <c r="L795" s="21">
        <v>2012</v>
      </c>
      <c r="M795" s="21">
        <v>2012</v>
      </c>
      <c r="N795" t="s">
        <v>133</v>
      </c>
      <c r="O795" t="s">
        <v>48</v>
      </c>
    </row>
    <row r="796" spans="1:15" ht="15">
      <c r="A796" s="21" t="s">
        <v>129</v>
      </c>
      <c r="B796" s="18" t="s">
        <v>111</v>
      </c>
      <c r="C796" s="18" t="s">
        <v>130</v>
      </c>
      <c r="D796">
        <v>1</v>
      </c>
      <c r="E796">
        <v>59.75</v>
      </c>
      <c r="F796">
        <v>-167.25</v>
      </c>
      <c r="G796">
        <v>0.2216098259189638</v>
      </c>
      <c r="H796" s="13">
        <v>7000</v>
      </c>
      <c r="I796" t="s">
        <v>131</v>
      </c>
      <c r="J796" s="13" t="s">
        <v>61</v>
      </c>
      <c r="K796" s="13" t="s">
        <v>61</v>
      </c>
      <c r="L796" s="21">
        <v>2012</v>
      </c>
      <c r="M796" s="21">
        <v>2012</v>
      </c>
      <c r="N796" t="s">
        <v>133</v>
      </c>
      <c r="O796" t="s">
        <v>48</v>
      </c>
    </row>
    <row r="797" spans="1:15" ht="15">
      <c r="A797" s="21" t="s">
        <v>129</v>
      </c>
      <c r="B797" s="18" t="s">
        <v>111</v>
      </c>
      <c r="C797" s="18" t="s">
        <v>130</v>
      </c>
      <c r="D797">
        <v>1</v>
      </c>
      <c r="E797">
        <v>56.25</v>
      </c>
      <c r="F797">
        <v>-163.75</v>
      </c>
      <c r="G797">
        <v>0.2216098259189638</v>
      </c>
      <c r="H797" s="13">
        <v>7000</v>
      </c>
      <c r="I797" t="s">
        <v>131</v>
      </c>
      <c r="J797" s="13" t="s">
        <v>61</v>
      </c>
      <c r="K797" s="13" t="s">
        <v>61</v>
      </c>
      <c r="L797" s="21">
        <v>2012</v>
      </c>
      <c r="M797" s="21">
        <v>2012</v>
      </c>
      <c r="N797" t="s">
        <v>133</v>
      </c>
      <c r="O797" t="s">
        <v>48</v>
      </c>
    </row>
    <row r="798" spans="1:15" ht="15">
      <c r="A798" s="21" t="s">
        <v>129</v>
      </c>
      <c r="B798" s="18" t="s">
        <v>111</v>
      </c>
      <c r="C798" s="18" t="s">
        <v>130</v>
      </c>
      <c r="D798">
        <v>1</v>
      </c>
      <c r="E798">
        <v>57.25</v>
      </c>
      <c r="F798">
        <v>-158.75</v>
      </c>
      <c r="G798">
        <v>0.2216098259189638</v>
      </c>
      <c r="H798" s="13">
        <v>7000</v>
      </c>
      <c r="I798" t="s">
        <v>131</v>
      </c>
      <c r="J798" s="13" t="s">
        <v>61</v>
      </c>
      <c r="K798" s="13" t="s">
        <v>61</v>
      </c>
      <c r="L798" s="21">
        <v>2012</v>
      </c>
      <c r="M798" s="21">
        <v>2012</v>
      </c>
      <c r="N798" t="s">
        <v>133</v>
      </c>
      <c r="O798" t="s">
        <v>48</v>
      </c>
    </row>
    <row r="799" spans="1:15" ht="15">
      <c r="A799" s="21" t="s">
        <v>129</v>
      </c>
      <c r="B799" s="18" t="s">
        <v>111</v>
      </c>
      <c r="C799" s="18" t="s">
        <v>130</v>
      </c>
      <c r="D799">
        <v>0.93</v>
      </c>
      <c r="E799">
        <v>60.25</v>
      </c>
      <c r="F799">
        <v>-178.25</v>
      </c>
      <c r="G799">
        <v>0.2216098259189638</v>
      </c>
      <c r="H799" s="13">
        <v>7000</v>
      </c>
      <c r="I799" t="s">
        <v>131</v>
      </c>
      <c r="J799" s="13" t="s">
        <v>61</v>
      </c>
      <c r="K799" s="13" t="s">
        <v>61</v>
      </c>
      <c r="L799" s="21">
        <v>2012</v>
      </c>
      <c r="M799" s="21">
        <v>2012</v>
      </c>
      <c r="N799" t="s">
        <v>133</v>
      </c>
      <c r="O799" t="s">
        <v>48</v>
      </c>
    </row>
    <row r="800" spans="1:15" ht="15">
      <c r="A800" s="21" t="s">
        <v>129</v>
      </c>
      <c r="B800" s="18" t="s">
        <v>111</v>
      </c>
      <c r="C800" s="18" t="s">
        <v>130</v>
      </c>
      <c r="D800">
        <v>0.95</v>
      </c>
      <c r="E800">
        <v>60.25</v>
      </c>
      <c r="F800">
        <v>-177.75</v>
      </c>
      <c r="G800">
        <v>0.2216098259189638</v>
      </c>
      <c r="H800" s="13">
        <v>7000</v>
      </c>
      <c r="I800" t="s">
        <v>131</v>
      </c>
      <c r="J800" s="13" t="s">
        <v>61</v>
      </c>
      <c r="K800" s="13" t="s">
        <v>61</v>
      </c>
      <c r="L800" s="21">
        <v>2012</v>
      </c>
      <c r="M800" s="21">
        <v>2012</v>
      </c>
      <c r="N800" t="s">
        <v>133</v>
      </c>
      <c r="O800" t="s">
        <v>48</v>
      </c>
    </row>
    <row r="801" spans="1:15" ht="15">
      <c r="A801" s="21" t="s">
        <v>129</v>
      </c>
      <c r="B801" s="18" t="s">
        <v>111</v>
      </c>
      <c r="C801" s="18" t="s">
        <v>130</v>
      </c>
      <c r="D801">
        <v>0.95</v>
      </c>
      <c r="E801">
        <v>60.25</v>
      </c>
      <c r="F801">
        <v>-177.25</v>
      </c>
      <c r="G801">
        <v>0.2216098259189638</v>
      </c>
      <c r="H801" s="13">
        <v>7000</v>
      </c>
      <c r="I801" t="s">
        <v>131</v>
      </c>
      <c r="J801" s="13" t="s">
        <v>61</v>
      </c>
      <c r="K801" s="13" t="s">
        <v>61</v>
      </c>
      <c r="L801" s="21">
        <v>2012</v>
      </c>
      <c r="M801" s="21">
        <v>2012</v>
      </c>
      <c r="N801" t="s">
        <v>133</v>
      </c>
      <c r="O801" t="s">
        <v>48</v>
      </c>
    </row>
    <row r="802" spans="1:15" ht="15">
      <c r="A802" s="21" t="s">
        <v>129</v>
      </c>
      <c r="B802" s="18" t="s">
        <v>111</v>
      </c>
      <c r="C802" s="18" t="s">
        <v>130</v>
      </c>
      <c r="D802">
        <v>0.95</v>
      </c>
      <c r="E802">
        <v>60.25</v>
      </c>
      <c r="F802">
        <v>-176.75</v>
      </c>
      <c r="G802">
        <v>0.2216098259189638</v>
      </c>
      <c r="H802" s="13">
        <v>7000</v>
      </c>
      <c r="I802" t="s">
        <v>131</v>
      </c>
      <c r="J802" s="13" t="s">
        <v>61</v>
      </c>
      <c r="K802" s="13" t="s">
        <v>61</v>
      </c>
      <c r="L802" s="21">
        <v>2012</v>
      </c>
      <c r="M802" s="21">
        <v>2012</v>
      </c>
      <c r="N802" t="s">
        <v>133</v>
      </c>
      <c r="O802" t="s">
        <v>48</v>
      </c>
    </row>
    <row r="803" spans="1:15" ht="15">
      <c r="A803" s="21" t="s">
        <v>129</v>
      </c>
      <c r="B803" s="18" t="s">
        <v>111</v>
      </c>
      <c r="C803" s="18" t="s">
        <v>130</v>
      </c>
      <c r="D803">
        <v>0.96</v>
      </c>
      <c r="E803">
        <v>60.25</v>
      </c>
      <c r="F803">
        <v>-176.25</v>
      </c>
      <c r="G803">
        <v>0.2216098259189638</v>
      </c>
      <c r="H803" s="13">
        <v>7000</v>
      </c>
      <c r="I803" t="s">
        <v>131</v>
      </c>
      <c r="J803" s="13" t="s">
        <v>61</v>
      </c>
      <c r="K803" s="13" t="s">
        <v>61</v>
      </c>
      <c r="L803" s="21">
        <v>2012</v>
      </c>
      <c r="M803" s="21">
        <v>2012</v>
      </c>
      <c r="N803" t="s">
        <v>133</v>
      </c>
      <c r="O803" t="s">
        <v>48</v>
      </c>
    </row>
    <row r="804" spans="1:15" ht="15">
      <c r="A804" s="21" t="s">
        <v>129</v>
      </c>
      <c r="B804" s="18" t="s">
        <v>111</v>
      </c>
      <c r="C804" s="18" t="s">
        <v>130</v>
      </c>
      <c r="D804">
        <v>0.98</v>
      </c>
      <c r="E804">
        <v>60.25</v>
      </c>
      <c r="F804">
        <v>-175.75</v>
      </c>
      <c r="G804">
        <v>0.2216098259189638</v>
      </c>
      <c r="H804" s="13">
        <v>7000</v>
      </c>
      <c r="I804" t="s">
        <v>131</v>
      </c>
      <c r="J804" s="13" t="s">
        <v>61</v>
      </c>
      <c r="K804" s="13" t="s">
        <v>61</v>
      </c>
      <c r="L804" s="21">
        <v>2012</v>
      </c>
      <c r="M804" s="21">
        <v>2012</v>
      </c>
      <c r="N804" t="s">
        <v>133</v>
      </c>
      <c r="O804" t="s">
        <v>48</v>
      </c>
    </row>
    <row r="805" spans="1:15" ht="15">
      <c r="A805" s="21" t="s">
        <v>129</v>
      </c>
      <c r="B805" s="18" t="s">
        <v>111</v>
      </c>
      <c r="C805" s="18" t="s">
        <v>130</v>
      </c>
      <c r="D805">
        <v>0.98</v>
      </c>
      <c r="E805">
        <v>60.25</v>
      </c>
      <c r="F805">
        <v>-175.25</v>
      </c>
      <c r="G805">
        <v>0.2216098259189638</v>
      </c>
      <c r="H805" s="13">
        <v>7000</v>
      </c>
      <c r="I805" t="s">
        <v>131</v>
      </c>
      <c r="J805" s="13" t="s">
        <v>61</v>
      </c>
      <c r="K805" s="13" t="s">
        <v>61</v>
      </c>
      <c r="L805" s="21">
        <v>2012</v>
      </c>
      <c r="M805" s="21">
        <v>2012</v>
      </c>
      <c r="N805" t="s">
        <v>133</v>
      </c>
      <c r="O805" t="s">
        <v>48</v>
      </c>
    </row>
    <row r="806" spans="1:15" ht="15">
      <c r="A806" s="21" t="s">
        <v>129</v>
      </c>
      <c r="B806" s="18" t="s">
        <v>111</v>
      </c>
      <c r="C806" s="18" t="s">
        <v>130</v>
      </c>
      <c r="D806">
        <v>0.99</v>
      </c>
      <c r="E806">
        <v>60.25</v>
      </c>
      <c r="F806">
        <v>-174.75</v>
      </c>
      <c r="G806">
        <v>0.2216098259189638</v>
      </c>
      <c r="H806" s="13">
        <v>7000</v>
      </c>
      <c r="I806" t="s">
        <v>131</v>
      </c>
      <c r="J806" s="13" t="s">
        <v>61</v>
      </c>
      <c r="K806" s="13" t="s">
        <v>61</v>
      </c>
      <c r="L806" s="21">
        <v>2012</v>
      </c>
      <c r="M806" s="21">
        <v>2012</v>
      </c>
      <c r="N806" t="s">
        <v>133</v>
      </c>
      <c r="O806" t="s">
        <v>48</v>
      </c>
    </row>
    <row r="807" spans="1:15" ht="15">
      <c r="A807" s="21" t="s">
        <v>129</v>
      </c>
      <c r="B807" s="18" t="s">
        <v>111</v>
      </c>
      <c r="C807" s="18" t="s">
        <v>130</v>
      </c>
      <c r="D807">
        <v>1</v>
      </c>
      <c r="E807">
        <v>60.25</v>
      </c>
      <c r="F807">
        <v>-174.25</v>
      </c>
      <c r="G807">
        <v>0.2216098259189638</v>
      </c>
      <c r="H807" s="13">
        <v>7000</v>
      </c>
      <c r="I807" t="s">
        <v>131</v>
      </c>
      <c r="J807" s="13" t="s">
        <v>61</v>
      </c>
      <c r="K807" s="13" t="s">
        <v>61</v>
      </c>
      <c r="L807" s="21">
        <v>2012</v>
      </c>
      <c r="M807" s="21">
        <v>2012</v>
      </c>
      <c r="N807" t="s">
        <v>133</v>
      </c>
      <c r="O807" t="s">
        <v>48</v>
      </c>
    </row>
    <row r="808" spans="1:15" ht="15">
      <c r="A808" s="21" t="s">
        <v>129</v>
      </c>
      <c r="B808" s="18" t="s">
        <v>111</v>
      </c>
      <c r="C808" s="18" t="s">
        <v>130</v>
      </c>
      <c r="D808">
        <v>1</v>
      </c>
      <c r="E808">
        <v>60.25</v>
      </c>
      <c r="F808">
        <v>-173.75</v>
      </c>
      <c r="G808">
        <v>0.2216098259189638</v>
      </c>
      <c r="H808" s="13">
        <v>7000</v>
      </c>
      <c r="I808" t="s">
        <v>131</v>
      </c>
      <c r="J808" s="13" t="s">
        <v>61</v>
      </c>
      <c r="K808" s="13" t="s">
        <v>61</v>
      </c>
      <c r="L808" s="21">
        <v>2012</v>
      </c>
      <c r="M808" s="21">
        <v>2012</v>
      </c>
      <c r="N808" t="s">
        <v>133</v>
      </c>
      <c r="O808" t="s">
        <v>48</v>
      </c>
    </row>
    <row r="809" spans="1:15" ht="15">
      <c r="A809" s="21" t="s">
        <v>129</v>
      </c>
      <c r="B809" s="18" t="s">
        <v>111</v>
      </c>
      <c r="C809" s="18" t="s">
        <v>130</v>
      </c>
      <c r="D809">
        <v>1</v>
      </c>
      <c r="E809">
        <v>60.25</v>
      </c>
      <c r="F809">
        <v>-171.75</v>
      </c>
      <c r="G809">
        <v>0.2216098259189638</v>
      </c>
      <c r="H809" s="13">
        <v>7000</v>
      </c>
      <c r="I809" t="s">
        <v>131</v>
      </c>
      <c r="J809" s="13" t="s">
        <v>61</v>
      </c>
      <c r="K809" s="13" t="s">
        <v>61</v>
      </c>
      <c r="L809" s="21">
        <v>2012</v>
      </c>
      <c r="M809" s="21">
        <v>2012</v>
      </c>
      <c r="N809" t="s">
        <v>133</v>
      </c>
      <c r="O809" t="s">
        <v>48</v>
      </c>
    </row>
    <row r="810" spans="1:15" ht="15">
      <c r="A810" s="21" t="s">
        <v>129</v>
      </c>
      <c r="B810" s="18" t="s">
        <v>111</v>
      </c>
      <c r="C810" s="18" t="s">
        <v>130</v>
      </c>
      <c r="D810">
        <v>1</v>
      </c>
      <c r="E810">
        <v>60.25</v>
      </c>
      <c r="F810">
        <v>-171.25</v>
      </c>
      <c r="G810">
        <v>0.2216098259189638</v>
      </c>
      <c r="H810" s="13">
        <v>7000</v>
      </c>
      <c r="I810" t="s">
        <v>131</v>
      </c>
      <c r="J810" s="13" t="s">
        <v>61</v>
      </c>
      <c r="K810" s="13" t="s">
        <v>61</v>
      </c>
      <c r="L810" s="21">
        <v>2012</v>
      </c>
      <c r="M810" s="21">
        <v>2012</v>
      </c>
      <c r="N810" t="s">
        <v>133</v>
      </c>
      <c r="O810" t="s">
        <v>48</v>
      </c>
    </row>
    <row r="811" spans="1:15" ht="15">
      <c r="A811" s="21" t="s">
        <v>129</v>
      </c>
      <c r="B811" s="18" t="s">
        <v>111</v>
      </c>
      <c r="C811" s="18" t="s">
        <v>130</v>
      </c>
      <c r="D811">
        <v>1</v>
      </c>
      <c r="E811">
        <v>60.25</v>
      </c>
      <c r="F811">
        <v>-170.75</v>
      </c>
      <c r="G811">
        <v>0.2216098259189638</v>
      </c>
      <c r="H811" s="13">
        <v>7000</v>
      </c>
      <c r="I811" t="s">
        <v>131</v>
      </c>
      <c r="J811" s="13" t="s">
        <v>61</v>
      </c>
      <c r="K811" s="13" t="s">
        <v>61</v>
      </c>
      <c r="L811" s="21">
        <v>2012</v>
      </c>
      <c r="M811" s="21">
        <v>2012</v>
      </c>
      <c r="N811" t="s">
        <v>133</v>
      </c>
      <c r="O811" t="s">
        <v>48</v>
      </c>
    </row>
    <row r="812" spans="1:15" ht="15">
      <c r="A812" s="21" t="s">
        <v>129</v>
      </c>
      <c r="B812" s="18" t="s">
        <v>111</v>
      </c>
      <c r="C812" s="18" t="s">
        <v>130</v>
      </c>
      <c r="D812">
        <v>1</v>
      </c>
      <c r="E812">
        <v>60.25</v>
      </c>
      <c r="F812">
        <v>-170.25</v>
      </c>
      <c r="G812">
        <v>0.2216098259189638</v>
      </c>
      <c r="H812" s="13">
        <v>7000</v>
      </c>
      <c r="I812" t="s">
        <v>131</v>
      </c>
      <c r="J812" s="13" t="s">
        <v>61</v>
      </c>
      <c r="K812" s="13" t="s">
        <v>61</v>
      </c>
      <c r="L812" s="21">
        <v>2012</v>
      </c>
      <c r="M812" s="21">
        <v>2012</v>
      </c>
      <c r="N812" t="s">
        <v>133</v>
      </c>
      <c r="O812" t="s">
        <v>48</v>
      </c>
    </row>
    <row r="813" spans="1:15" ht="15">
      <c r="A813" s="21" t="s">
        <v>129</v>
      </c>
      <c r="B813" s="18" t="s">
        <v>111</v>
      </c>
      <c r="C813" s="18" t="s">
        <v>130</v>
      </c>
      <c r="D813">
        <v>1</v>
      </c>
      <c r="E813">
        <v>60.25</v>
      </c>
      <c r="F813">
        <v>-169.75</v>
      </c>
      <c r="G813">
        <v>0.2216098259189638</v>
      </c>
      <c r="H813" s="13">
        <v>7000</v>
      </c>
      <c r="I813" t="s">
        <v>131</v>
      </c>
      <c r="J813" s="13" t="s">
        <v>61</v>
      </c>
      <c r="K813" s="13" t="s">
        <v>61</v>
      </c>
      <c r="L813" s="21">
        <v>2012</v>
      </c>
      <c r="M813" s="21">
        <v>2012</v>
      </c>
      <c r="N813" t="s">
        <v>133</v>
      </c>
      <c r="O813" t="s">
        <v>48</v>
      </c>
    </row>
    <row r="814" spans="1:15" ht="15">
      <c r="A814" s="21" t="s">
        <v>129</v>
      </c>
      <c r="B814" s="18" t="s">
        <v>111</v>
      </c>
      <c r="C814" s="18" t="s">
        <v>130</v>
      </c>
      <c r="D814">
        <v>1</v>
      </c>
      <c r="E814">
        <v>60.25</v>
      </c>
      <c r="F814">
        <v>-169.25</v>
      </c>
      <c r="G814">
        <v>0.2216098259189638</v>
      </c>
      <c r="H814" s="13">
        <v>7000</v>
      </c>
      <c r="I814" t="s">
        <v>131</v>
      </c>
      <c r="J814" s="13" t="s">
        <v>61</v>
      </c>
      <c r="K814" s="13" t="s">
        <v>61</v>
      </c>
      <c r="L814" s="21">
        <v>2012</v>
      </c>
      <c r="M814" s="21">
        <v>2012</v>
      </c>
      <c r="N814" t="s">
        <v>133</v>
      </c>
      <c r="O814" t="s">
        <v>48</v>
      </c>
    </row>
    <row r="815" spans="1:15" ht="15">
      <c r="A815" s="21" t="s">
        <v>129</v>
      </c>
      <c r="B815" s="18" t="s">
        <v>111</v>
      </c>
      <c r="C815" s="18" t="s">
        <v>130</v>
      </c>
      <c r="D815">
        <v>1</v>
      </c>
      <c r="E815">
        <v>60.25</v>
      </c>
      <c r="F815">
        <v>-168.75</v>
      </c>
      <c r="G815">
        <v>0.2216098259189638</v>
      </c>
      <c r="H815" s="13">
        <v>7000</v>
      </c>
      <c r="I815" t="s">
        <v>131</v>
      </c>
      <c r="J815" s="13" t="s">
        <v>61</v>
      </c>
      <c r="K815" s="13" t="s">
        <v>61</v>
      </c>
      <c r="L815" s="21">
        <v>2012</v>
      </c>
      <c r="M815" s="21">
        <v>2012</v>
      </c>
      <c r="N815" t="s">
        <v>133</v>
      </c>
      <c r="O815" t="s">
        <v>48</v>
      </c>
    </row>
    <row r="816" spans="1:15" ht="15">
      <c r="A816" s="21" t="s">
        <v>129</v>
      </c>
      <c r="B816" s="18" t="s">
        <v>111</v>
      </c>
      <c r="C816" s="18" t="s">
        <v>130</v>
      </c>
      <c r="D816">
        <v>1</v>
      </c>
      <c r="E816">
        <v>60.25</v>
      </c>
      <c r="F816">
        <v>-168.25</v>
      </c>
      <c r="G816">
        <v>0.2216098259189638</v>
      </c>
      <c r="H816" s="13">
        <v>7000</v>
      </c>
      <c r="I816" t="s">
        <v>131</v>
      </c>
      <c r="J816" s="13" t="s">
        <v>61</v>
      </c>
      <c r="K816" s="13" t="s">
        <v>61</v>
      </c>
      <c r="L816" s="21">
        <v>2012</v>
      </c>
      <c r="M816" s="21">
        <v>2012</v>
      </c>
      <c r="N816" t="s">
        <v>133</v>
      </c>
      <c r="O816" t="s">
        <v>48</v>
      </c>
    </row>
    <row r="817" spans="1:15" ht="15">
      <c r="A817" s="21" t="s">
        <v>129</v>
      </c>
      <c r="B817" s="18" t="s">
        <v>111</v>
      </c>
      <c r="C817" s="18" t="s">
        <v>130</v>
      </c>
      <c r="D817">
        <v>0.98</v>
      </c>
      <c r="E817">
        <v>60.25</v>
      </c>
      <c r="F817">
        <v>-167.75</v>
      </c>
      <c r="G817">
        <v>0.2216098259189638</v>
      </c>
      <c r="H817" s="13">
        <v>7000</v>
      </c>
      <c r="I817" t="s">
        <v>131</v>
      </c>
      <c r="J817" s="13" t="s">
        <v>61</v>
      </c>
      <c r="K817" s="13" t="s">
        <v>61</v>
      </c>
      <c r="L817" s="21">
        <v>2012</v>
      </c>
      <c r="M817" s="21">
        <v>2012</v>
      </c>
      <c r="N817" t="s">
        <v>133</v>
      </c>
      <c r="O817" t="s">
        <v>48</v>
      </c>
    </row>
    <row r="818" spans="1:15" ht="15">
      <c r="A818" s="21" t="s">
        <v>129</v>
      </c>
      <c r="B818" s="18" t="s">
        <v>111</v>
      </c>
      <c r="C818" s="18" t="s">
        <v>130</v>
      </c>
      <c r="D818">
        <v>1</v>
      </c>
      <c r="E818">
        <v>60.25</v>
      </c>
      <c r="F818">
        <v>-173.25</v>
      </c>
      <c r="G818">
        <v>0.2216098259189638</v>
      </c>
      <c r="H818" s="13">
        <v>7000</v>
      </c>
      <c r="I818" t="s">
        <v>131</v>
      </c>
      <c r="J818" s="13" t="s">
        <v>61</v>
      </c>
      <c r="K818" s="13" t="s">
        <v>61</v>
      </c>
      <c r="L818" s="21">
        <v>2012</v>
      </c>
      <c r="M818" s="21">
        <v>2012</v>
      </c>
      <c r="N818" t="s">
        <v>133</v>
      </c>
      <c r="O818" t="s">
        <v>48</v>
      </c>
    </row>
    <row r="819" spans="1:15" ht="15">
      <c r="A819" s="21" t="s">
        <v>129</v>
      </c>
      <c r="B819" s="18" t="s">
        <v>111</v>
      </c>
      <c r="C819" s="18" t="s">
        <v>130</v>
      </c>
      <c r="D819">
        <v>0.93</v>
      </c>
      <c r="E819">
        <v>60.75</v>
      </c>
      <c r="F819">
        <v>-178.25</v>
      </c>
      <c r="G819">
        <v>0.2216098259189638</v>
      </c>
      <c r="H819" s="13">
        <v>7000</v>
      </c>
      <c r="I819" t="s">
        <v>131</v>
      </c>
      <c r="J819" s="13" t="s">
        <v>61</v>
      </c>
      <c r="K819" s="13" t="s">
        <v>61</v>
      </c>
      <c r="L819" s="21">
        <v>2012</v>
      </c>
      <c r="M819" s="21">
        <v>2012</v>
      </c>
      <c r="N819" t="s">
        <v>133</v>
      </c>
      <c r="O819" t="s">
        <v>48</v>
      </c>
    </row>
    <row r="820" spans="1:15" ht="15">
      <c r="A820" s="21" t="s">
        <v>129</v>
      </c>
      <c r="B820" s="18" t="s">
        <v>111</v>
      </c>
      <c r="C820" s="18" t="s">
        <v>130</v>
      </c>
      <c r="D820">
        <v>0.95</v>
      </c>
      <c r="E820">
        <v>60.75</v>
      </c>
      <c r="F820">
        <v>-177.75</v>
      </c>
      <c r="G820">
        <v>0.2216098259189638</v>
      </c>
      <c r="H820" s="13">
        <v>7000</v>
      </c>
      <c r="I820" t="s">
        <v>131</v>
      </c>
      <c r="J820" s="13" t="s">
        <v>61</v>
      </c>
      <c r="K820" s="13" t="s">
        <v>61</v>
      </c>
      <c r="L820" s="21">
        <v>2012</v>
      </c>
      <c r="M820" s="21">
        <v>2012</v>
      </c>
      <c r="N820" t="s">
        <v>133</v>
      </c>
      <c r="O820" t="s">
        <v>48</v>
      </c>
    </row>
    <row r="821" spans="1:15" ht="15">
      <c r="A821" s="21" t="s">
        <v>129</v>
      </c>
      <c r="B821" s="18" t="s">
        <v>111</v>
      </c>
      <c r="C821" s="18" t="s">
        <v>130</v>
      </c>
      <c r="D821">
        <v>0.96</v>
      </c>
      <c r="E821">
        <v>60.75</v>
      </c>
      <c r="F821">
        <v>-177.25</v>
      </c>
      <c r="G821">
        <v>0.2216098259189638</v>
      </c>
      <c r="H821" s="13">
        <v>7000</v>
      </c>
      <c r="I821" t="s">
        <v>131</v>
      </c>
      <c r="J821" s="13" t="s">
        <v>61</v>
      </c>
      <c r="K821" s="13" t="s">
        <v>61</v>
      </c>
      <c r="L821" s="21">
        <v>2012</v>
      </c>
      <c r="M821" s="21">
        <v>2012</v>
      </c>
      <c r="N821" t="s">
        <v>133</v>
      </c>
      <c r="O821" t="s">
        <v>48</v>
      </c>
    </row>
    <row r="822" spans="1:15" ht="15">
      <c r="A822" s="21" t="s">
        <v>129</v>
      </c>
      <c r="B822" s="18" t="s">
        <v>111</v>
      </c>
      <c r="C822" s="18" t="s">
        <v>130</v>
      </c>
      <c r="D822">
        <v>0.96</v>
      </c>
      <c r="E822">
        <v>60.75</v>
      </c>
      <c r="F822">
        <v>-176.75</v>
      </c>
      <c r="G822">
        <v>0.2216098259189638</v>
      </c>
      <c r="H822" s="13">
        <v>7000</v>
      </c>
      <c r="I822" t="s">
        <v>131</v>
      </c>
      <c r="J822" s="13" t="s">
        <v>61</v>
      </c>
      <c r="K822" s="13" t="s">
        <v>61</v>
      </c>
      <c r="L822" s="21">
        <v>2012</v>
      </c>
      <c r="M822" s="21">
        <v>2012</v>
      </c>
      <c r="N822" t="s">
        <v>133</v>
      </c>
      <c r="O822" t="s">
        <v>48</v>
      </c>
    </row>
    <row r="823" spans="1:15" ht="15">
      <c r="A823" s="21" t="s">
        <v>129</v>
      </c>
      <c r="B823" s="18" t="s">
        <v>111</v>
      </c>
      <c r="C823" s="18" t="s">
        <v>130</v>
      </c>
      <c r="D823">
        <v>0.98</v>
      </c>
      <c r="E823">
        <v>60.75</v>
      </c>
      <c r="F823">
        <v>-176.25</v>
      </c>
      <c r="G823">
        <v>0.2216098259189638</v>
      </c>
      <c r="H823" s="13">
        <v>7000</v>
      </c>
      <c r="I823" t="s">
        <v>131</v>
      </c>
      <c r="J823" s="13" t="s">
        <v>61</v>
      </c>
      <c r="K823" s="13" t="s">
        <v>61</v>
      </c>
      <c r="L823" s="21">
        <v>2012</v>
      </c>
      <c r="M823" s="21">
        <v>2012</v>
      </c>
      <c r="N823" t="s">
        <v>133</v>
      </c>
      <c r="O823" t="s">
        <v>48</v>
      </c>
    </row>
    <row r="824" spans="1:15" ht="15">
      <c r="A824" s="21" t="s">
        <v>129</v>
      </c>
      <c r="B824" s="18" t="s">
        <v>111</v>
      </c>
      <c r="C824" s="18" t="s">
        <v>130</v>
      </c>
      <c r="D824">
        <v>0.99</v>
      </c>
      <c r="E824">
        <v>60.75</v>
      </c>
      <c r="F824">
        <v>-175.75</v>
      </c>
      <c r="G824">
        <v>0.2216098259189638</v>
      </c>
      <c r="H824" s="13">
        <v>7000</v>
      </c>
      <c r="I824" t="s">
        <v>131</v>
      </c>
      <c r="J824" s="13" t="s">
        <v>61</v>
      </c>
      <c r="K824" s="13" t="s">
        <v>61</v>
      </c>
      <c r="L824" s="21">
        <v>2012</v>
      </c>
      <c r="M824" s="21">
        <v>2012</v>
      </c>
      <c r="N824" t="s">
        <v>133</v>
      </c>
      <c r="O824" t="s">
        <v>48</v>
      </c>
    </row>
    <row r="825" spans="1:15" ht="15">
      <c r="A825" s="21" t="s">
        <v>129</v>
      </c>
      <c r="B825" s="18" t="s">
        <v>111</v>
      </c>
      <c r="C825" s="18" t="s">
        <v>130</v>
      </c>
      <c r="D825">
        <v>1</v>
      </c>
      <c r="E825">
        <v>60.75</v>
      </c>
      <c r="F825">
        <v>-175.25</v>
      </c>
      <c r="G825">
        <v>0.2216098259189638</v>
      </c>
      <c r="H825" s="13">
        <v>7000</v>
      </c>
      <c r="I825" t="s">
        <v>131</v>
      </c>
      <c r="J825" s="13" t="s">
        <v>61</v>
      </c>
      <c r="K825" s="13" t="s">
        <v>61</v>
      </c>
      <c r="L825" s="21">
        <v>2012</v>
      </c>
      <c r="M825" s="21">
        <v>2012</v>
      </c>
      <c r="N825" t="s">
        <v>133</v>
      </c>
      <c r="O825" t="s">
        <v>48</v>
      </c>
    </row>
    <row r="826" spans="1:15" ht="15">
      <c r="A826" s="21" t="s">
        <v>129</v>
      </c>
      <c r="B826" s="18" t="s">
        <v>111</v>
      </c>
      <c r="C826" s="18" t="s">
        <v>130</v>
      </c>
      <c r="D826">
        <v>1</v>
      </c>
      <c r="E826">
        <v>60.75</v>
      </c>
      <c r="F826">
        <v>-174.75</v>
      </c>
      <c r="G826">
        <v>0.2216098259189638</v>
      </c>
      <c r="H826" s="13">
        <v>7000</v>
      </c>
      <c r="I826" t="s">
        <v>131</v>
      </c>
      <c r="J826" s="13" t="s">
        <v>61</v>
      </c>
      <c r="K826" s="13" t="s">
        <v>61</v>
      </c>
      <c r="L826" s="21">
        <v>2012</v>
      </c>
      <c r="M826" s="21">
        <v>2012</v>
      </c>
      <c r="N826" t="s">
        <v>133</v>
      </c>
      <c r="O826" t="s">
        <v>48</v>
      </c>
    </row>
    <row r="827" spans="1:15" ht="15">
      <c r="A827" s="21" t="s">
        <v>129</v>
      </c>
      <c r="B827" s="18" t="s">
        <v>111</v>
      </c>
      <c r="C827" s="18" t="s">
        <v>130</v>
      </c>
      <c r="D827">
        <v>1</v>
      </c>
      <c r="E827">
        <v>60.75</v>
      </c>
      <c r="F827">
        <v>-174.25</v>
      </c>
      <c r="G827">
        <v>0.2216098259189638</v>
      </c>
      <c r="H827" s="13">
        <v>7000</v>
      </c>
      <c r="I827" t="s">
        <v>131</v>
      </c>
      <c r="J827" s="13" t="s">
        <v>61</v>
      </c>
      <c r="K827" s="13" t="s">
        <v>61</v>
      </c>
      <c r="L827" s="21">
        <v>2012</v>
      </c>
      <c r="M827" s="21">
        <v>2012</v>
      </c>
      <c r="N827" t="s">
        <v>133</v>
      </c>
      <c r="O827" t="s">
        <v>48</v>
      </c>
    </row>
    <row r="828" spans="1:15" ht="15">
      <c r="A828" s="21" t="s">
        <v>129</v>
      </c>
      <c r="B828" s="18" t="s">
        <v>111</v>
      </c>
      <c r="C828" s="18" t="s">
        <v>130</v>
      </c>
      <c r="D828">
        <v>1</v>
      </c>
      <c r="E828">
        <v>60.75</v>
      </c>
      <c r="F828">
        <v>-173.75</v>
      </c>
      <c r="G828">
        <v>0.2216098259189638</v>
      </c>
      <c r="H828" s="13">
        <v>7000</v>
      </c>
      <c r="I828" t="s">
        <v>131</v>
      </c>
      <c r="J828" s="13" t="s">
        <v>61</v>
      </c>
      <c r="K828" s="13" t="s">
        <v>61</v>
      </c>
      <c r="L828" s="21">
        <v>2012</v>
      </c>
      <c r="M828" s="21">
        <v>2012</v>
      </c>
      <c r="N828" t="s">
        <v>133</v>
      </c>
      <c r="O828" t="s">
        <v>48</v>
      </c>
    </row>
    <row r="829" spans="1:15" ht="15">
      <c r="A829" s="21" t="s">
        <v>129</v>
      </c>
      <c r="B829" s="18" t="s">
        <v>111</v>
      </c>
      <c r="C829" s="18" t="s">
        <v>130</v>
      </c>
      <c r="D829">
        <v>1</v>
      </c>
      <c r="E829">
        <v>60.75</v>
      </c>
      <c r="F829">
        <v>-172.25</v>
      </c>
      <c r="G829">
        <v>0.2216098259189638</v>
      </c>
      <c r="H829" s="13">
        <v>7000</v>
      </c>
      <c r="I829" t="s">
        <v>131</v>
      </c>
      <c r="J829" s="13" t="s">
        <v>61</v>
      </c>
      <c r="K829" s="13" t="s">
        <v>61</v>
      </c>
      <c r="L829" s="21">
        <v>2012</v>
      </c>
      <c r="M829" s="21">
        <v>2012</v>
      </c>
      <c r="N829" t="s">
        <v>133</v>
      </c>
      <c r="O829" t="s">
        <v>48</v>
      </c>
    </row>
    <row r="830" spans="1:15" ht="15">
      <c r="A830" s="21" t="s">
        <v>129</v>
      </c>
      <c r="B830" s="18" t="s">
        <v>111</v>
      </c>
      <c r="C830" s="18" t="s">
        <v>130</v>
      </c>
      <c r="D830">
        <v>1</v>
      </c>
      <c r="E830">
        <v>60.75</v>
      </c>
      <c r="F830">
        <v>-171.75</v>
      </c>
      <c r="G830">
        <v>0.2216098259189638</v>
      </c>
      <c r="H830" s="13">
        <v>7000</v>
      </c>
      <c r="I830" t="s">
        <v>131</v>
      </c>
      <c r="J830" s="13" t="s">
        <v>61</v>
      </c>
      <c r="K830" s="13" t="s">
        <v>61</v>
      </c>
      <c r="L830" s="21">
        <v>2012</v>
      </c>
      <c r="M830" s="21">
        <v>2012</v>
      </c>
      <c r="N830" t="s">
        <v>133</v>
      </c>
      <c r="O830" t="s">
        <v>48</v>
      </c>
    </row>
    <row r="831" spans="1:15" ht="15">
      <c r="A831" s="21" t="s">
        <v>129</v>
      </c>
      <c r="B831" s="18" t="s">
        <v>111</v>
      </c>
      <c r="C831" s="18" t="s">
        <v>130</v>
      </c>
      <c r="D831">
        <v>1</v>
      </c>
      <c r="E831">
        <v>60.75</v>
      </c>
      <c r="F831">
        <v>-171.25</v>
      </c>
      <c r="G831">
        <v>0.2216098259189638</v>
      </c>
      <c r="H831" s="13">
        <v>7000</v>
      </c>
      <c r="I831" t="s">
        <v>131</v>
      </c>
      <c r="J831" s="13" t="s">
        <v>61</v>
      </c>
      <c r="K831" s="13" t="s">
        <v>61</v>
      </c>
      <c r="L831" s="21">
        <v>2012</v>
      </c>
      <c r="M831" s="21">
        <v>2012</v>
      </c>
      <c r="N831" t="s">
        <v>133</v>
      </c>
      <c r="O831" t="s">
        <v>48</v>
      </c>
    </row>
    <row r="832" spans="1:15" ht="15">
      <c r="A832" s="21" t="s">
        <v>129</v>
      </c>
      <c r="B832" s="18" t="s">
        <v>111</v>
      </c>
      <c r="C832" s="18" t="s">
        <v>130</v>
      </c>
      <c r="D832">
        <v>1</v>
      </c>
      <c r="E832">
        <v>60.75</v>
      </c>
      <c r="F832">
        <v>-170.75</v>
      </c>
      <c r="G832">
        <v>0.2216098259189638</v>
      </c>
      <c r="H832" s="13">
        <v>7000</v>
      </c>
      <c r="I832" t="s">
        <v>131</v>
      </c>
      <c r="J832" s="13" t="s">
        <v>61</v>
      </c>
      <c r="K832" s="13" t="s">
        <v>61</v>
      </c>
      <c r="L832" s="21">
        <v>2012</v>
      </c>
      <c r="M832" s="21">
        <v>2012</v>
      </c>
      <c r="N832" t="s">
        <v>133</v>
      </c>
      <c r="O832" t="s">
        <v>48</v>
      </c>
    </row>
    <row r="833" spans="1:15" ht="15">
      <c r="A833" s="21" t="s">
        <v>129</v>
      </c>
      <c r="B833" s="18" t="s">
        <v>111</v>
      </c>
      <c r="C833" s="18" t="s">
        <v>130</v>
      </c>
      <c r="D833">
        <v>1</v>
      </c>
      <c r="E833">
        <v>60.75</v>
      </c>
      <c r="F833">
        <v>-170.25</v>
      </c>
      <c r="G833">
        <v>0.2216098259189638</v>
      </c>
      <c r="H833" s="13">
        <v>7000</v>
      </c>
      <c r="I833" t="s">
        <v>131</v>
      </c>
      <c r="J833" s="13" t="s">
        <v>61</v>
      </c>
      <c r="K833" s="13" t="s">
        <v>61</v>
      </c>
      <c r="L833" s="21">
        <v>2012</v>
      </c>
      <c r="M833" s="21">
        <v>2012</v>
      </c>
      <c r="N833" t="s">
        <v>133</v>
      </c>
      <c r="O833" t="s">
        <v>48</v>
      </c>
    </row>
    <row r="834" spans="1:15" ht="15">
      <c r="A834" s="21" t="s">
        <v>129</v>
      </c>
      <c r="B834" s="18" t="s">
        <v>111</v>
      </c>
      <c r="C834" s="18" t="s">
        <v>130</v>
      </c>
      <c r="D834">
        <v>1</v>
      </c>
      <c r="E834">
        <v>60.75</v>
      </c>
      <c r="F834">
        <v>-169.75</v>
      </c>
      <c r="G834">
        <v>0.2216098259189638</v>
      </c>
      <c r="H834" s="13">
        <v>7000</v>
      </c>
      <c r="I834" t="s">
        <v>131</v>
      </c>
      <c r="J834" s="13" t="s">
        <v>61</v>
      </c>
      <c r="K834" s="13" t="s">
        <v>61</v>
      </c>
      <c r="L834" s="21">
        <v>2012</v>
      </c>
      <c r="M834" s="21">
        <v>2012</v>
      </c>
      <c r="N834" t="s">
        <v>133</v>
      </c>
      <c r="O834" t="s">
        <v>48</v>
      </c>
    </row>
    <row r="835" spans="1:15" ht="15">
      <c r="A835" s="21" t="s">
        <v>129</v>
      </c>
      <c r="B835" s="18" t="s">
        <v>111</v>
      </c>
      <c r="C835" s="18" t="s">
        <v>130</v>
      </c>
      <c r="D835">
        <v>1</v>
      </c>
      <c r="E835">
        <v>60.75</v>
      </c>
      <c r="F835">
        <v>-169.25</v>
      </c>
      <c r="G835">
        <v>0.2216098259189638</v>
      </c>
      <c r="H835" s="13">
        <v>7000</v>
      </c>
      <c r="I835" t="s">
        <v>131</v>
      </c>
      <c r="J835" s="13" t="s">
        <v>61</v>
      </c>
      <c r="K835" s="13" t="s">
        <v>61</v>
      </c>
      <c r="L835" s="21">
        <v>2012</v>
      </c>
      <c r="M835" s="21">
        <v>2012</v>
      </c>
      <c r="N835" t="s">
        <v>133</v>
      </c>
      <c r="O835" t="s">
        <v>48</v>
      </c>
    </row>
    <row r="836" spans="1:15" ht="15">
      <c r="A836" s="21" t="s">
        <v>129</v>
      </c>
      <c r="B836" s="18" t="s">
        <v>111</v>
      </c>
      <c r="C836" s="18" t="s">
        <v>130</v>
      </c>
      <c r="D836">
        <v>0.9</v>
      </c>
      <c r="E836">
        <v>60.75</v>
      </c>
      <c r="F836">
        <v>-168.75</v>
      </c>
      <c r="G836">
        <v>0.2216098259189638</v>
      </c>
      <c r="H836" s="13">
        <v>7000</v>
      </c>
      <c r="I836" t="s">
        <v>131</v>
      </c>
      <c r="J836" s="13" t="s">
        <v>61</v>
      </c>
      <c r="K836" s="13" t="s">
        <v>61</v>
      </c>
      <c r="L836" s="21">
        <v>2012</v>
      </c>
      <c r="M836" s="21">
        <v>2012</v>
      </c>
      <c r="N836" t="s">
        <v>133</v>
      </c>
      <c r="O836" t="s">
        <v>48</v>
      </c>
    </row>
    <row r="837" spans="1:15" ht="15">
      <c r="A837" s="21" t="s">
        <v>129</v>
      </c>
      <c r="B837" s="18" t="s">
        <v>111</v>
      </c>
      <c r="C837" s="18" t="s">
        <v>130</v>
      </c>
      <c r="D837">
        <v>0.79</v>
      </c>
      <c r="E837">
        <v>60.75</v>
      </c>
      <c r="F837">
        <v>-168.25</v>
      </c>
      <c r="G837">
        <v>0.2216098259189638</v>
      </c>
      <c r="H837" s="13">
        <v>7000</v>
      </c>
      <c r="I837" t="s">
        <v>131</v>
      </c>
      <c r="J837" s="13" t="s">
        <v>61</v>
      </c>
      <c r="K837" s="13" t="s">
        <v>61</v>
      </c>
      <c r="L837" s="21">
        <v>2012</v>
      </c>
      <c r="M837" s="21">
        <v>2012</v>
      </c>
      <c r="N837" t="s">
        <v>133</v>
      </c>
      <c r="O837" t="s">
        <v>48</v>
      </c>
    </row>
    <row r="838" spans="1:15" ht="15">
      <c r="A838" s="21" t="s">
        <v>129</v>
      </c>
      <c r="B838" s="18" t="s">
        <v>111</v>
      </c>
      <c r="C838" s="18" t="s">
        <v>130</v>
      </c>
      <c r="D838">
        <v>0.75</v>
      </c>
      <c r="E838">
        <v>60.75</v>
      </c>
      <c r="F838">
        <v>-167.75</v>
      </c>
      <c r="G838">
        <v>0.2216098259189638</v>
      </c>
      <c r="H838" s="13">
        <v>7000</v>
      </c>
      <c r="I838" t="s">
        <v>131</v>
      </c>
      <c r="J838" s="13" t="s">
        <v>61</v>
      </c>
      <c r="K838" s="13" t="s">
        <v>61</v>
      </c>
      <c r="L838" s="21">
        <v>2012</v>
      </c>
      <c r="M838" s="21">
        <v>2012</v>
      </c>
      <c r="N838" t="s">
        <v>133</v>
      </c>
      <c r="O838" t="s">
        <v>48</v>
      </c>
    </row>
    <row r="839" spans="1:15" ht="15">
      <c r="A839" s="21" t="s">
        <v>129</v>
      </c>
      <c r="B839" s="18" t="s">
        <v>111</v>
      </c>
      <c r="C839" s="18" t="s">
        <v>130</v>
      </c>
      <c r="D839">
        <v>0.71</v>
      </c>
      <c r="E839">
        <v>60.75</v>
      </c>
      <c r="F839">
        <v>-167.25</v>
      </c>
      <c r="G839">
        <v>0.2216098259189638</v>
      </c>
      <c r="H839" s="13">
        <v>7000</v>
      </c>
      <c r="I839" t="s">
        <v>131</v>
      </c>
      <c r="J839" s="13" t="s">
        <v>61</v>
      </c>
      <c r="K839" s="13" t="s">
        <v>61</v>
      </c>
      <c r="L839" s="21">
        <v>2012</v>
      </c>
      <c r="M839" s="21">
        <v>2012</v>
      </c>
      <c r="N839" t="s">
        <v>133</v>
      </c>
      <c r="O839" t="s">
        <v>48</v>
      </c>
    </row>
    <row r="840" spans="1:15" ht="15">
      <c r="A840" s="21" t="s">
        <v>129</v>
      </c>
      <c r="B840" s="18" t="s">
        <v>111</v>
      </c>
      <c r="C840" s="18" t="s">
        <v>130</v>
      </c>
      <c r="D840">
        <v>0.75</v>
      </c>
      <c r="E840">
        <v>60.75</v>
      </c>
      <c r="F840">
        <v>-166.75</v>
      </c>
      <c r="G840">
        <v>0.2216098259189638</v>
      </c>
      <c r="H840" s="13">
        <v>7000</v>
      </c>
      <c r="I840" t="s">
        <v>131</v>
      </c>
      <c r="J840" s="13" t="s">
        <v>61</v>
      </c>
      <c r="K840" s="13" t="s">
        <v>61</v>
      </c>
      <c r="L840" s="21">
        <v>2012</v>
      </c>
      <c r="M840" s="21">
        <v>2012</v>
      </c>
      <c r="N840" t="s">
        <v>133</v>
      </c>
      <c r="O840" t="s">
        <v>48</v>
      </c>
    </row>
    <row r="841" spans="1:15" ht="15">
      <c r="A841" s="21" t="s">
        <v>129</v>
      </c>
      <c r="B841" s="18" t="s">
        <v>111</v>
      </c>
      <c r="C841" s="18" t="s">
        <v>130</v>
      </c>
      <c r="D841">
        <v>0.95</v>
      </c>
      <c r="E841">
        <v>60.75</v>
      </c>
      <c r="F841">
        <v>-166.25</v>
      </c>
      <c r="G841">
        <v>0.2216098259189638</v>
      </c>
      <c r="H841" s="13">
        <v>7000</v>
      </c>
      <c r="I841" t="s">
        <v>131</v>
      </c>
      <c r="J841" s="13" t="s">
        <v>61</v>
      </c>
      <c r="K841" s="13" t="s">
        <v>61</v>
      </c>
      <c r="L841" s="21">
        <v>2012</v>
      </c>
      <c r="M841" s="21">
        <v>2012</v>
      </c>
      <c r="N841" t="s">
        <v>133</v>
      </c>
      <c r="O841" t="s">
        <v>48</v>
      </c>
    </row>
    <row r="842" spans="1:15" ht="15">
      <c r="A842" s="21" t="s">
        <v>129</v>
      </c>
      <c r="B842" s="18" t="s">
        <v>111</v>
      </c>
      <c r="C842" s="18" t="s">
        <v>130</v>
      </c>
      <c r="D842">
        <v>0.95</v>
      </c>
      <c r="E842">
        <v>60.75</v>
      </c>
      <c r="F842">
        <v>-165.75</v>
      </c>
      <c r="G842">
        <v>0.2216098259189638</v>
      </c>
      <c r="H842" s="13">
        <v>7000</v>
      </c>
      <c r="I842" t="s">
        <v>131</v>
      </c>
      <c r="J842" s="13" t="s">
        <v>61</v>
      </c>
      <c r="K842" s="13" t="s">
        <v>61</v>
      </c>
      <c r="L842" s="21">
        <v>2012</v>
      </c>
      <c r="M842" s="21">
        <v>2012</v>
      </c>
      <c r="N842" t="s">
        <v>133</v>
      </c>
      <c r="O842" t="s">
        <v>48</v>
      </c>
    </row>
    <row r="843" spans="1:15" ht="15">
      <c r="A843" s="21" t="s">
        <v>129</v>
      </c>
      <c r="B843" s="18" t="s">
        <v>111</v>
      </c>
      <c r="C843" s="18" t="s">
        <v>130</v>
      </c>
      <c r="D843">
        <v>0.91</v>
      </c>
      <c r="E843">
        <v>56.75</v>
      </c>
      <c r="F843">
        <v>-171.75</v>
      </c>
      <c r="G843">
        <v>0.2216098259189638</v>
      </c>
      <c r="H843" s="13">
        <v>7000</v>
      </c>
      <c r="I843" t="s">
        <v>131</v>
      </c>
      <c r="J843" s="13" t="s">
        <v>61</v>
      </c>
      <c r="K843" s="13" t="s">
        <v>61</v>
      </c>
      <c r="L843" s="21">
        <v>2012</v>
      </c>
      <c r="M843" s="21">
        <v>2012</v>
      </c>
      <c r="N843" t="s">
        <v>133</v>
      </c>
      <c r="O843" t="s">
        <v>48</v>
      </c>
    </row>
    <row r="844" spans="1:15" ht="15">
      <c r="A844" s="21" t="s">
        <v>129</v>
      </c>
      <c r="B844" s="18" t="s">
        <v>111</v>
      </c>
      <c r="C844" s="18" t="s">
        <v>130</v>
      </c>
      <c r="D844">
        <v>0.98</v>
      </c>
      <c r="E844">
        <v>61.25</v>
      </c>
      <c r="F844">
        <v>-176.75</v>
      </c>
      <c r="G844">
        <v>0.2216098259189638</v>
      </c>
      <c r="H844" s="13">
        <v>7000</v>
      </c>
      <c r="I844" t="s">
        <v>131</v>
      </c>
      <c r="J844" s="13" t="s">
        <v>61</v>
      </c>
      <c r="K844" s="13" t="s">
        <v>61</v>
      </c>
      <c r="L844" s="21">
        <v>2012</v>
      </c>
      <c r="M844" s="21">
        <v>2012</v>
      </c>
      <c r="N844" t="s">
        <v>133</v>
      </c>
      <c r="O844" t="s">
        <v>48</v>
      </c>
    </row>
    <row r="845" spans="1:15" ht="15">
      <c r="A845" s="21" t="s">
        <v>129</v>
      </c>
      <c r="B845" s="18" t="s">
        <v>111</v>
      </c>
      <c r="C845" s="18" t="s">
        <v>130</v>
      </c>
      <c r="D845">
        <v>0.98</v>
      </c>
      <c r="E845">
        <v>61.25</v>
      </c>
      <c r="F845">
        <v>-176.25</v>
      </c>
      <c r="G845">
        <v>0.2216098259189638</v>
      </c>
      <c r="H845" s="13">
        <v>7000</v>
      </c>
      <c r="I845" t="s">
        <v>131</v>
      </c>
      <c r="J845" s="13" t="s">
        <v>61</v>
      </c>
      <c r="K845" s="13" t="s">
        <v>61</v>
      </c>
      <c r="L845" s="21">
        <v>2012</v>
      </c>
      <c r="M845" s="21">
        <v>2012</v>
      </c>
      <c r="N845" t="s">
        <v>133</v>
      </c>
      <c r="O845" t="s">
        <v>48</v>
      </c>
    </row>
    <row r="846" spans="1:15" ht="15">
      <c r="A846" s="21" t="s">
        <v>129</v>
      </c>
      <c r="B846" s="18" t="s">
        <v>111</v>
      </c>
      <c r="C846" s="18" t="s">
        <v>130</v>
      </c>
      <c r="D846">
        <v>1</v>
      </c>
      <c r="E846">
        <v>61.25</v>
      </c>
      <c r="F846">
        <v>-175.75</v>
      </c>
      <c r="G846">
        <v>0.2216098259189638</v>
      </c>
      <c r="H846" s="13">
        <v>7000</v>
      </c>
      <c r="I846" t="s">
        <v>131</v>
      </c>
      <c r="J846" s="13" t="s">
        <v>61</v>
      </c>
      <c r="K846" s="13" t="s">
        <v>61</v>
      </c>
      <c r="L846" s="21">
        <v>2012</v>
      </c>
      <c r="M846" s="21">
        <v>2012</v>
      </c>
      <c r="N846" t="s">
        <v>133</v>
      </c>
      <c r="O846" t="s">
        <v>48</v>
      </c>
    </row>
    <row r="847" spans="1:15" ht="15">
      <c r="A847" s="21" t="s">
        <v>129</v>
      </c>
      <c r="B847" s="18" t="s">
        <v>111</v>
      </c>
      <c r="C847" s="18" t="s">
        <v>130</v>
      </c>
      <c r="D847">
        <v>1</v>
      </c>
      <c r="E847">
        <v>61.25</v>
      </c>
      <c r="F847">
        <v>-175.25</v>
      </c>
      <c r="G847">
        <v>0.2216098259189638</v>
      </c>
      <c r="H847" s="13">
        <v>7000</v>
      </c>
      <c r="I847" t="s">
        <v>131</v>
      </c>
      <c r="J847" s="13" t="s">
        <v>61</v>
      </c>
      <c r="K847" s="13" t="s">
        <v>61</v>
      </c>
      <c r="L847" s="21">
        <v>2012</v>
      </c>
      <c r="M847" s="21">
        <v>2012</v>
      </c>
      <c r="N847" t="s">
        <v>133</v>
      </c>
      <c r="O847" t="s">
        <v>48</v>
      </c>
    </row>
    <row r="848" spans="1:15" ht="15">
      <c r="A848" s="21" t="s">
        <v>129</v>
      </c>
      <c r="B848" s="18" t="s">
        <v>111</v>
      </c>
      <c r="C848" s="18" t="s">
        <v>130</v>
      </c>
      <c r="D848">
        <v>1</v>
      </c>
      <c r="E848">
        <v>61.25</v>
      </c>
      <c r="F848">
        <v>-174.75</v>
      </c>
      <c r="G848">
        <v>0.2216098259189638</v>
      </c>
      <c r="H848" s="13">
        <v>7000</v>
      </c>
      <c r="I848" t="s">
        <v>131</v>
      </c>
      <c r="J848" s="13" t="s">
        <v>61</v>
      </c>
      <c r="K848" s="13" t="s">
        <v>61</v>
      </c>
      <c r="L848" s="21">
        <v>2012</v>
      </c>
      <c r="M848" s="21">
        <v>2012</v>
      </c>
      <c r="N848" t="s">
        <v>133</v>
      </c>
      <c r="O848" t="s">
        <v>48</v>
      </c>
    </row>
    <row r="849" spans="1:15" ht="15">
      <c r="A849" s="21" t="s">
        <v>129</v>
      </c>
      <c r="B849" s="18" t="s">
        <v>111</v>
      </c>
      <c r="C849" s="18" t="s">
        <v>130</v>
      </c>
      <c r="D849">
        <v>1</v>
      </c>
      <c r="E849">
        <v>61.25</v>
      </c>
      <c r="F849">
        <v>-174.25</v>
      </c>
      <c r="G849">
        <v>0.2216098259189638</v>
      </c>
      <c r="H849" s="13">
        <v>7000</v>
      </c>
      <c r="I849" t="s">
        <v>131</v>
      </c>
      <c r="J849" s="13" t="s">
        <v>61</v>
      </c>
      <c r="K849" s="13" t="s">
        <v>61</v>
      </c>
      <c r="L849" s="21">
        <v>2012</v>
      </c>
      <c r="M849" s="21">
        <v>2012</v>
      </c>
      <c r="N849" t="s">
        <v>133</v>
      </c>
      <c r="O849" t="s">
        <v>48</v>
      </c>
    </row>
    <row r="850" spans="1:15" ht="15">
      <c r="A850" s="21" t="s">
        <v>129</v>
      </c>
      <c r="B850" s="18" t="s">
        <v>111</v>
      </c>
      <c r="C850" s="18" t="s">
        <v>130</v>
      </c>
      <c r="D850">
        <v>1</v>
      </c>
      <c r="E850">
        <v>61.25</v>
      </c>
      <c r="F850">
        <v>-173.75</v>
      </c>
      <c r="G850">
        <v>0.2216098259189638</v>
      </c>
      <c r="H850" s="13">
        <v>7000</v>
      </c>
      <c r="I850" t="s">
        <v>131</v>
      </c>
      <c r="J850" s="13" t="s">
        <v>61</v>
      </c>
      <c r="K850" s="13" t="s">
        <v>61</v>
      </c>
      <c r="L850" s="21">
        <v>2012</v>
      </c>
      <c r="M850" s="21">
        <v>2012</v>
      </c>
      <c r="N850" t="s">
        <v>133</v>
      </c>
      <c r="O850" t="s">
        <v>48</v>
      </c>
    </row>
    <row r="851" spans="1:15" ht="15">
      <c r="A851" s="21" t="s">
        <v>129</v>
      </c>
      <c r="B851" s="18" t="s">
        <v>111</v>
      </c>
      <c r="C851" s="18" t="s">
        <v>130</v>
      </c>
      <c r="D851">
        <v>1</v>
      </c>
      <c r="E851">
        <v>61.25</v>
      </c>
      <c r="F851">
        <v>-173.25</v>
      </c>
      <c r="G851">
        <v>0.2216098259189638</v>
      </c>
      <c r="H851" s="13">
        <v>7000</v>
      </c>
      <c r="I851" t="s">
        <v>131</v>
      </c>
      <c r="J851" s="13" t="s">
        <v>61</v>
      </c>
      <c r="K851" s="13" t="s">
        <v>61</v>
      </c>
      <c r="L851" s="21">
        <v>2012</v>
      </c>
      <c r="M851" s="21">
        <v>2012</v>
      </c>
      <c r="N851" t="s">
        <v>133</v>
      </c>
      <c r="O851" t="s">
        <v>48</v>
      </c>
    </row>
    <row r="852" spans="1:15" ht="15">
      <c r="A852" s="21" t="s">
        <v>129</v>
      </c>
      <c r="B852" s="18" t="s">
        <v>111</v>
      </c>
      <c r="C852" s="18" t="s">
        <v>130</v>
      </c>
      <c r="D852">
        <v>1</v>
      </c>
      <c r="E852">
        <v>61.25</v>
      </c>
      <c r="F852">
        <v>-172.75</v>
      </c>
      <c r="G852">
        <v>0.2216098259189638</v>
      </c>
      <c r="H852" s="13">
        <v>7000</v>
      </c>
      <c r="I852" t="s">
        <v>131</v>
      </c>
      <c r="J852" s="13" t="s">
        <v>61</v>
      </c>
      <c r="K852" s="13" t="s">
        <v>61</v>
      </c>
      <c r="L852" s="21">
        <v>2012</v>
      </c>
      <c r="M852" s="21">
        <v>2012</v>
      </c>
      <c r="N852" t="s">
        <v>133</v>
      </c>
      <c r="O852" t="s">
        <v>48</v>
      </c>
    </row>
    <row r="853" spans="1:15" ht="15">
      <c r="A853" s="21" t="s">
        <v>129</v>
      </c>
      <c r="B853" s="18" t="s">
        <v>111</v>
      </c>
      <c r="C853" s="18" t="s">
        <v>130</v>
      </c>
      <c r="D853">
        <v>1</v>
      </c>
      <c r="E853">
        <v>61.25</v>
      </c>
      <c r="F853">
        <v>-172.25</v>
      </c>
      <c r="G853">
        <v>0.2216098259189638</v>
      </c>
      <c r="H853" s="13">
        <v>7000</v>
      </c>
      <c r="I853" t="s">
        <v>131</v>
      </c>
      <c r="J853" s="13" t="s">
        <v>61</v>
      </c>
      <c r="K853" s="13" t="s">
        <v>61</v>
      </c>
      <c r="L853" s="21">
        <v>2012</v>
      </c>
      <c r="M853" s="21">
        <v>2012</v>
      </c>
      <c r="N853" t="s">
        <v>133</v>
      </c>
      <c r="O853" t="s">
        <v>48</v>
      </c>
    </row>
    <row r="854" spans="1:15" ht="15">
      <c r="A854" s="21" t="s">
        <v>129</v>
      </c>
      <c r="B854" s="18" t="s">
        <v>111</v>
      </c>
      <c r="C854" s="18" t="s">
        <v>130</v>
      </c>
      <c r="D854">
        <v>1</v>
      </c>
      <c r="E854">
        <v>61.25</v>
      </c>
      <c r="F854">
        <v>-171.75</v>
      </c>
      <c r="G854">
        <v>0.2216098259189638</v>
      </c>
      <c r="H854" s="13">
        <v>7000</v>
      </c>
      <c r="I854" t="s">
        <v>131</v>
      </c>
      <c r="J854" s="13" t="s">
        <v>61</v>
      </c>
      <c r="K854" s="13" t="s">
        <v>61</v>
      </c>
      <c r="L854" s="21">
        <v>2012</v>
      </c>
      <c r="M854" s="21">
        <v>2012</v>
      </c>
      <c r="N854" t="s">
        <v>133</v>
      </c>
      <c r="O854" t="s">
        <v>48</v>
      </c>
    </row>
    <row r="855" spans="1:15" ht="15">
      <c r="A855" s="21" t="s">
        <v>129</v>
      </c>
      <c r="B855" s="18" t="s">
        <v>111</v>
      </c>
      <c r="C855" s="18" t="s">
        <v>130</v>
      </c>
      <c r="D855">
        <v>1</v>
      </c>
      <c r="E855">
        <v>61.25</v>
      </c>
      <c r="F855">
        <v>-171.25</v>
      </c>
      <c r="G855">
        <v>0.2216098259189638</v>
      </c>
      <c r="H855" s="13">
        <v>7000</v>
      </c>
      <c r="I855" t="s">
        <v>131</v>
      </c>
      <c r="J855" s="13" t="s">
        <v>61</v>
      </c>
      <c r="K855" s="13" t="s">
        <v>61</v>
      </c>
      <c r="L855" s="21">
        <v>2012</v>
      </c>
      <c r="M855" s="21">
        <v>2012</v>
      </c>
      <c r="N855" t="s">
        <v>133</v>
      </c>
      <c r="O855" t="s">
        <v>48</v>
      </c>
    </row>
    <row r="856" spans="1:15" ht="15">
      <c r="A856" s="21" t="s">
        <v>129</v>
      </c>
      <c r="B856" s="18" t="s">
        <v>111</v>
      </c>
      <c r="C856" s="18" t="s">
        <v>130</v>
      </c>
      <c r="D856">
        <v>1</v>
      </c>
      <c r="E856">
        <v>61.25</v>
      </c>
      <c r="F856">
        <v>-170.75</v>
      </c>
      <c r="G856">
        <v>0.2216098259189638</v>
      </c>
      <c r="H856" s="13">
        <v>7000</v>
      </c>
      <c r="I856" t="s">
        <v>131</v>
      </c>
      <c r="J856" s="13" t="s">
        <v>61</v>
      </c>
      <c r="K856" s="13" t="s">
        <v>61</v>
      </c>
      <c r="L856" s="21">
        <v>2012</v>
      </c>
      <c r="M856" s="21">
        <v>2012</v>
      </c>
      <c r="N856" t="s">
        <v>133</v>
      </c>
      <c r="O856" t="s">
        <v>48</v>
      </c>
    </row>
    <row r="857" spans="1:15" ht="15">
      <c r="A857" s="21" t="s">
        <v>129</v>
      </c>
      <c r="B857" s="18" t="s">
        <v>111</v>
      </c>
      <c r="C857" s="18" t="s">
        <v>130</v>
      </c>
      <c r="D857">
        <v>1</v>
      </c>
      <c r="E857">
        <v>61.25</v>
      </c>
      <c r="F857">
        <v>-170.25</v>
      </c>
      <c r="G857">
        <v>0.2216098259189638</v>
      </c>
      <c r="H857" s="13">
        <v>7000</v>
      </c>
      <c r="I857" t="s">
        <v>131</v>
      </c>
      <c r="J857" s="13" t="s">
        <v>61</v>
      </c>
      <c r="K857" s="13" t="s">
        <v>61</v>
      </c>
      <c r="L857" s="21">
        <v>2012</v>
      </c>
      <c r="M857" s="21">
        <v>2012</v>
      </c>
      <c r="N857" t="s">
        <v>133</v>
      </c>
      <c r="O857" t="s">
        <v>48</v>
      </c>
    </row>
    <row r="858" spans="1:15" ht="15">
      <c r="A858" s="21" t="s">
        <v>129</v>
      </c>
      <c r="B858" s="18" t="s">
        <v>111</v>
      </c>
      <c r="C858" s="18" t="s">
        <v>130</v>
      </c>
      <c r="D858">
        <v>1</v>
      </c>
      <c r="E858">
        <v>61.25</v>
      </c>
      <c r="F858">
        <v>-169.75</v>
      </c>
      <c r="G858">
        <v>0.2216098259189638</v>
      </c>
      <c r="H858" s="13">
        <v>7000</v>
      </c>
      <c r="I858" t="s">
        <v>131</v>
      </c>
      <c r="J858" s="13" t="s">
        <v>61</v>
      </c>
      <c r="K858" s="13" t="s">
        <v>61</v>
      </c>
      <c r="L858" s="21">
        <v>2012</v>
      </c>
      <c r="M858" s="21">
        <v>2012</v>
      </c>
      <c r="N858" t="s">
        <v>133</v>
      </c>
      <c r="O858" t="s">
        <v>48</v>
      </c>
    </row>
    <row r="859" spans="1:15" ht="15">
      <c r="A859" s="21" t="s">
        <v>129</v>
      </c>
      <c r="B859" s="18" t="s">
        <v>111</v>
      </c>
      <c r="C859" s="18" t="s">
        <v>130</v>
      </c>
      <c r="D859">
        <v>0.8</v>
      </c>
      <c r="E859">
        <v>61.25</v>
      </c>
      <c r="F859">
        <v>-169.25</v>
      </c>
      <c r="G859">
        <v>0.2216098259189638</v>
      </c>
      <c r="H859" s="13">
        <v>7000</v>
      </c>
      <c r="I859" t="s">
        <v>131</v>
      </c>
      <c r="J859" s="13" t="s">
        <v>61</v>
      </c>
      <c r="K859" s="13" t="s">
        <v>61</v>
      </c>
      <c r="L859" s="21">
        <v>2012</v>
      </c>
      <c r="M859" s="21">
        <v>2012</v>
      </c>
      <c r="N859" t="s">
        <v>133</v>
      </c>
      <c r="O859" t="s">
        <v>48</v>
      </c>
    </row>
    <row r="860" spans="1:15" ht="15">
      <c r="A860" s="21" t="s">
        <v>129</v>
      </c>
      <c r="B860" s="18" t="s">
        <v>111</v>
      </c>
      <c r="C860" s="18" t="s">
        <v>130</v>
      </c>
      <c r="D860">
        <v>0.68</v>
      </c>
      <c r="E860">
        <v>61.25</v>
      </c>
      <c r="F860">
        <v>-168.75</v>
      </c>
      <c r="G860">
        <v>0.2216098259189638</v>
      </c>
      <c r="H860" s="13">
        <v>7000</v>
      </c>
      <c r="I860" t="s">
        <v>131</v>
      </c>
      <c r="J860" s="13" t="s">
        <v>61</v>
      </c>
      <c r="K860" s="13" t="s">
        <v>61</v>
      </c>
      <c r="L860" s="21">
        <v>2012</v>
      </c>
      <c r="M860" s="21">
        <v>2012</v>
      </c>
      <c r="N860" t="s">
        <v>133</v>
      </c>
      <c r="O860" t="s">
        <v>48</v>
      </c>
    </row>
    <row r="861" spans="1:15" ht="15">
      <c r="A861" s="21" t="s">
        <v>129</v>
      </c>
      <c r="B861" s="18" t="s">
        <v>111</v>
      </c>
      <c r="C861" s="18" t="s">
        <v>130</v>
      </c>
      <c r="D861">
        <v>0.65</v>
      </c>
      <c r="E861">
        <v>61.25</v>
      </c>
      <c r="F861">
        <v>-168.25</v>
      </c>
      <c r="G861">
        <v>0.2216098259189638</v>
      </c>
      <c r="H861" s="13">
        <v>7000</v>
      </c>
      <c r="I861" t="s">
        <v>131</v>
      </c>
      <c r="J861" s="13" t="s">
        <v>61</v>
      </c>
      <c r="K861" s="13" t="s">
        <v>61</v>
      </c>
      <c r="L861" s="21">
        <v>2012</v>
      </c>
      <c r="M861" s="21">
        <v>2012</v>
      </c>
      <c r="N861" t="s">
        <v>133</v>
      </c>
      <c r="O861" t="s">
        <v>48</v>
      </c>
    </row>
    <row r="862" spans="1:15" ht="15">
      <c r="A862" s="21" t="s">
        <v>129</v>
      </c>
      <c r="B862" s="18" t="s">
        <v>111</v>
      </c>
      <c r="C862" s="18" t="s">
        <v>130</v>
      </c>
      <c r="D862">
        <v>0.66</v>
      </c>
      <c r="E862">
        <v>61.25</v>
      </c>
      <c r="F862">
        <v>-167.75</v>
      </c>
      <c r="G862">
        <v>0.2216098259189638</v>
      </c>
      <c r="H862" s="13">
        <v>7000</v>
      </c>
      <c r="I862" t="s">
        <v>131</v>
      </c>
      <c r="J862" s="13" t="s">
        <v>61</v>
      </c>
      <c r="K862" s="13" t="s">
        <v>61</v>
      </c>
      <c r="L862" s="21">
        <v>2012</v>
      </c>
      <c r="M862" s="21">
        <v>2012</v>
      </c>
      <c r="N862" t="s">
        <v>133</v>
      </c>
      <c r="O862" t="s">
        <v>48</v>
      </c>
    </row>
    <row r="863" spans="1:15" ht="15">
      <c r="A863" s="21" t="s">
        <v>129</v>
      </c>
      <c r="B863" s="18" t="s">
        <v>111</v>
      </c>
      <c r="C863" s="18" t="s">
        <v>130</v>
      </c>
      <c r="D863">
        <v>0.72</v>
      </c>
      <c r="E863">
        <v>61.25</v>
      </c>
      <c r="F863">
        <v>-167.25</v>
      </c>
      <c r="G863">
        <v>0.2216098259189638</v>
      </c>
      <c r="H863" s="13">
        <v>7000</v>
      </c>
      <c r="I863" t="s">
        <v>131</v>
      </c>
      <c r="J863" s="13" t="s">
        <v>61</v>
      </c>
      <c r="K863" s="13" t="s">
        <v>61</v>
      </c>
      <c r="L863" s="21">
        <v>2012</v>
      </c>
      <c r="M863" s="21">
        <v>2012</v>
      </c>
      <c r="N863" t="s">
        <v>133</v>
      </c>
      <c r="O863" t="s">
        <v>48</v>
      </c>
    </row>
    <row r="864" spans="1:15" ht="15">
      <c r="A864" s="21" t="s">
        <v>129</v>
      </c>
      <c r="B864" s="18" t="s">
        <v>111</v>
      </c>
      <c r="C864" s="18" t="s">
        <v>130</v>
      </c>
      <c r="D864">
        <v>0.96</v>
      </c>
      <c r="E864">
        <v>61.25</v>
      </c>
      <c r="F864">
        <v>-166.75</v>
      </c>
      <c r="G864">
        <v>0.2216098259189638</v>
      </c>
      <c r="H864" s="13">
        <v>7000</v>
      </c>
      <c r="I864" t="s">
        <v>131</v>
      </c>
      <c r="J864" s="13" t="s">
        <v>61</v>
      </c>
      <c r="K864" s="13" t="s">
        <v>61</v>
      </c>
      <c r="L864" s="21">
        <v>2012</v>
      </c>
      <c r="M864" s="21">
        <v>2012</v>
      </c>
      <c r="N864" t="s">
        <v>133</v>
      </c>
      <c r="O864" t="s">
        <v>48</v>
      </c>
    </row>
    <row r="865" spans="1:15" ht="15">
      <c r="A865" s="21" t="s">
        <v>129</v>
      </c>
      <c r="B865" s="18" t="s">
        <v>111</v>
      </c>
      <c r="C865" s="18" t="s">
        <v>130</v>
      </c>
      <c r="D865">
        <v>0.97</v>
      </c>
      <c r="E865">
        <v>61.25</v>
      </c>
      <c r="F865">
        <v>-177.25</v>
      </c>
      <c r="G865">
        <v>0.2216098259189638</v>
      </c>
      <c r="H865" s="13">
        <v>7000</v>
      </c>
      <c r="I865" t="s">
        <v>131</v>
      </c>
      <c r="J865" s="13" t="s">
        <v>61</v>
      </c>
      <c r="K865" s="13" t="s">
        <v>61</v>
      </c>
      <c r="L865" s="21">
        <v>2012</v>
      </c>
      <c r="M865" s="21">
        <v>2012</v>
      </c>
      <c r="N865" t="s">
        <v>133</v>
      </c>
      <c r="O865" t="s">
        <v>48</v>
      </c>
    </row>
    <row r="866" spans="1:15" ht="15">
      <c r="A866" s="21" t="s">
        <v>129</v>
      </c>
      <c r="B866" s="18" t="s">
        <v>111</v>
      </c>
      <c r="C866" s="18" t="s">
        <v>130</v>
      </c>
      <c r="D866">
        <v>0.94</v>
      </c>
      <c r="E866">
        <v>61.25</v>
      </c>
      <c r="F866">
        <v>-166.25</v>
      </c>
      <c r="G866">
        <v>0.2216098259189638</v>
      </c>
      <c r="H866" s="13">
        <v>7000</v>
      </c>
      <c r="I866" t="s">
        <v>131</v>
      </c>
      <c r="J866" s="13" t="s">
        <v>61</v>
      </c>
      <c r="K866" s="13" t="s">
        <v>61</v>
      </c>
      <c r="L866" s="21">
        <v>2012</v>
      </c>
      <c r="M866" s="21">
        <v>2012</v>
      </c>
      <c r="N866" t="s">
        <v>133</v>
      </c>
      <c r="O866" t="s">
        <v>48</v>
      </c>
    </row>
    <row r="867" spans="1:15" ht="15">
      <c r="A867" s="21" t="s">
        <v>129</v>
      </c>
      <c r="B867" s="18" t="s">
        <v>111</v>
      </c>
      <c r="C867" s="18" t="s">
        <v>130</v>
      </c>
      <c r="D867">
        <v>1</v>
      </c>
      <c r="E867">
        <v>60.75</v>
      </c>
      <c r="F867">
        <v>-173.25</v>
      </c>
      <c r="G867">
        <v>0.2216098259189638</v>
      </c>
      <c r="H867" s="13">
        <v>7000</v>
      </c>
      <c r="I867" t="s">
        <v>131</v>
      </c>
      <c r="J867" s="13" t="s">
        <v>61</v>
      </c>
      <c r="K867" s="13" t="s">
        <v>61</v>
      </c>
      <c r="L867" s="21">
        <v>2012</v>
      </c>
      <c r="M867" s="21">
        <v>2012</v>
      </c>
      <c r="N867" t="s">
        <v>133</v>
      </c>
      <c r="O867" t="s">
        <v>48</v>
      </c>
    </row>
    <row r="868" spans="1:15" ht="15">
      <c r="A868" s="21" t="s">
        <v>129</v>
      </c>
      <c r="B868" s="18" t="s">
        <v>111</v>
      </c>
      <c r="C868" s="18" t="s">
        <v>130</v>
      </c>
      <c r="D868">
        <v>0.89</v>
      </c>
      <c r="E868">
        <v>58.25</v>
      </c>
      <c r="F868">
        <v>-158.75</v>
      </c>
      <c r="G868">
        <v>0.2216098259189638</v>
      </c>
      <c r="H868" s="13">
        <v>7000</v>
      </c>
      <c r="I868" t="s">
        <v>131</v>
      </c>
      <c r="J868" s="13" t="s">
        <v>61</v>
      </c>
      <c r="K868" s="13" t="s">
        <v>61</v>
      </c>
      <c r="L868" s="21">
        <v>2012</v>
      </c>
      <c r="M868" s="21">
        <v>2012</v>
      </c>
      <c r="N868" t="s">
        <v>133</v>
      </c>
      <c r="O868" t="s">
        <v>48</v>
      </c>
    </row>
    <row r="869" spans="1:15" ht="15">
      <c r="A869" s="21" t="s">
        <v>129</v>
      </c>
      <c r="B869" s="18" t="s">
        <v>111</v>
      </c>
      <c r="C869" s="18" t="s">
        <v>130</v>
      </c>
      <c r="D869">
        <v>0.95</v>
      </c>
      <c r="E869">
        <v>60.25</v>
      </c>
      <c r="F869">
        <v>-165.25</v>
      </c>
      <c r="G869">
        <v>0.2216098259189638</v>
      </c>
      <c r="H869" s="13">
        <v>7000</v>
      </c>
      <c r="I869" t="s">
        <v>131</v>
      </c>
      <c r="J869" s="13" t="s">
        <v>61</v>
      </c>
      <c r="K869" s="13" t="s">
        <v>61</v>
      </c>
      <c r="L869" s="21">
        <v>2012</v>
      </c>
      <c r="M869" s="21">
        <v>2012</v>
      </c>
      <c r="N869" t="s">
        <v>133</v>
      </c>
      <c r="O869" t="s">
        <v>48</v>
      </c>
    </row>
    <row r="870" spans="1:15" ht="15">
      <c r="A870" s="21" t="s">
        <v>129</v>
      </c>
      <c r="B870" s="18" t="s">
        <v>111</v>
      </c>
      <c r="C870" s="18" t="s">
        <v>130</v>
      </c>
      <c r="D870">
        <v>1</v>
      </c>
      <c r="E870">
        <v>60.25</v>
      </c>
      <c r="F870">
        <v>-172.25</v>
      </c>
      <c r="G870">
        <v>0.2216098259189638</v>
      </c>
      <c r="H870" s="13">
        <v>7000</v>
      </c>
      <c r="I870" t="s">
        <v>131</v>
      </c>
      <c r="J870" s="13" t="s">
        <v>61</v>
      </c>
      <c r="K870" s="13" t="s">
        <v>61</v>
      </c>
      <c r="L870" s="21">
        <v>2012</v>
      </c>
      <c r="M870" s="21">
        <v>2012</v>
      </c>
      <c r="N870" t="s">
        <v>133</v>
      </c>
      <c r="O870" t="s">
        <v>48</v>
      </c>
    </row>
    <row r="871" spans="1:15" ht="15">
      <c r="A871" s="21" t="s">
        <v>129</v>
      </c>
      <c r="B871" s="18" t="s">
        <v>111</v>
      </c>
      <c r="C871" s="18" t="s">
        <v>130</v>
      </c>
      <c r="D871">
        <v>0.81</v>
      </c>
      <c r="E871">
        <v>59.25</v>
      </c>
      <c r="F871">
        <v>-177.75</v>
      </c>
      <c r="G871">
        <v>0.2216098259189638</v>
      </c>
      <c r="H871" s="13">
        <v>7000</v>
      </c>
      <c r="I871" t="s">
        <v>131</v>
      </c>
      <c r="J871" s="13" t="s">
        <v>61</v>
      </c>
      <c r="K871" s="13" t="s">
        <v>61</v>
      </c>
      <c r="L871" s="21">
        <v>2012</v>
      </c>
      <c r="M871" s="21">
        <v>2012</v>
      </c>
      <c r="N871" t="s">
        <v>133</v>
      </c>
      <c r="O871" t="s">
        <v>48</v>
      </c>
    </row>
    <row r="872" spans="1:15" ht="15">
      <c r="A872" s="21" t="s">
        <v>129</v>
      </c>
      <c r="B872" s="18" t="s">
        <v>111</v>
      </c>
      <c r="C872" s="18" t="s">
        <v>130</v>
      </c>
      <c r="D872">
        <v>1</v>
      </c>
      <c r="E872">
        <v>61.75</v>
      </c>
      <c r="F872">
        <v>-175.75</v>
      </c>
      <c r="G872">
        <v>0.2216098259189638</v>
      </c>
      <c r="H872" s="13">
        <v>7000</v>
      </c>
      <c r="I872" t="s">
        <v>131</v>
      </c>
      <c r="J872" s="13" t="s">
        <v>61</v>
      </c>
      <c r="K872" s="13" t="s">
        <v>61</v>
      </c>
      <c r="L872" s="21">
        <v>2012</v>
      </c>
      <c r="M872" s="21">
        <v>2012</v>
      </c>
      <c r="N872" t="s">
        <v>133</v>
      </c>
      <c r="O872" t="s">
        <v>48</v>
      </c>
    </row>
    <row r="873" spans="1:15" ht="15">
      <c r="A873" s="21" t="s">
        <v>129</v>
      </c>
      <c r="B873" s="18" t="s">
        <v>111</v>
      </c>
      <c r="C873" s="18" t="s">
        <v>130</v>
      </c>
      <c r="D873">
        <v>1</v>
      </c>
      <c r="E873">
        <v>61.75</v>
      </c>
      <c r="F873">
        <v>-175.25</v>
      </c>
      <c r="G873">
        <v>0.2216098259189638</v>
      </c>
      <c r="H873" s="13">
        <v>7000</v>
      </c>
      <c r="I873" t="s">
        <v>131</v>
      </c>
      <c r="J873" s="13" t="s">
        <v>61</v>
      </c>
      <c r="K873" s="13" t="s">
        <v>61</v>
      </c>
      <c r="L873" s="21">
        <v>2012</v>
      </c>
      <c r="M873" s="21">
        <v>2012</v>
      </c>
      <c r="N873" t="s">
        <v>133</v>
      </c>
      <c r="O873" t="s">
        <v>48</v>
      </c>
    </row>
    <row r="874" spans="1:15" ht="15">
      <c r="A874" s="21" t="s">
        <v>129</v>
      </c>
      <c r="B874" s="18" t="s">
        <v>111</v>
      </c>
      <c r="C874" s="18" t="s">
        <v>130</v>
      </c>
      <c r="D874">
        <v>1</v>
      </c>
      <c r="E874">
        <v>61.75</v>
      </c>
      <c r="F874">
        <v>-174.75</v>
      </c>
      <c r="G874">
        <v>0.2216098259189638</v>
      </c>
      <c r="H874" s="13">
        <v>7000</v>
      </c>
      <c r="I874" t="s">
        <v>131</v>
      </c>
      <c r="J874" s="13" t="s">
        <v>61</v>
      </c>
      <c r="K874" s="13" t="s">
        <v>61</v>
      </c>
      <c r="L874" s="21">
        <v>2012</v>
      </c>
      <c r="M874" s="21">
        <v>2012</v>
      </c>
      <c r="N874" t="s">
        <v>133</v>
      </c>
      <c r="O874" t="s">
        <v>48</v>
      </c>
    </row>
    <row r="875" spans="1:15" ht="15">
      <c r="A875" s="21" t="s">
        <v>129</v>
      </c>
      <c r="B875" s="18" t="s">
        <v>111</v>
      </c>
      <c r="C875" s="18" t="s">
        <v>130</v>
      </c>
      <c r="D875">
        <v>1</v>
      </c>
      <c r="E875">
        <v>61.75</v>
      </c>
      <c r="F875">
        <v>-174.25</v>
      </c>
      <c r="G875">
        <v>0.2216098259189638</v>
      </c>
      <c r="H875" s="13">
        <v>7000</v>
      </c>
      <c r="I875" t="s">
        <v>131</v>
      </c>
      <c r="J875" s="13" t="s">
        <v>61</v>
      </c>
      <c r="K875" s="13" t="s">
        <v>61</v>
      </c>
      <c r="L875" s="21">
        <v>2012</v>
      </c>
      <c r="M875" s="21">
        <v>2012</v>
      </c>
      <c r="N875" t="s">
        <v>133</v>
      </c>
      <c r="O875" t="s">
        <v>48</v>
      </c>
    </row>
    <row r="876" spans="1:15" ht="15">
      <c r="A876" s="21" t="s">
        <v>129</v>
      </c>
      <c r="B876" s="18" t="s">
        <v>111</v>
      </c>
      <c r="C876" s="18" t="s">
        <v>130</v>
      </c>
      <c r="D876">
        <v>1</v>
      </c>
      <c r="E876">
        <v>61.75</v>
      </c>
      <c r="F876">
        <v>-173.75</v>
      </c>
      <c r="G876">
        <v>0.2216098259189638</v>
      </c>
      <c r="H876" s="13">
        <v>7000</v>
      </c>
      <c r="I876" t="s">
        <v>131</v>
      </c>
      <c r="J876" s="13" t="s">
        <v>61</v>
      </c>
      <c r="K876" s="13" t="s">
        <v>61</v>
      </c>
      <c r="L876" s="21">
        <v>2012</v>
      </c>
      <c r="M876" s="21">
        <v>2012</v>
      </c>
      <c r="N876" t="s">
        <v>133</v>
      </c>
      <c r="O876" t="s">
        <v>48</v>
      </c>
    </row>
    <row r="877" spans="1:15" ht="15">
      <c r="A877" s="21" t="s">
        <v>129</v>
      </c>
      <c r="B877" s="18" t="s">
        <v>111</v>
      </c>
      <c r="C877" s="18" t="s">
        <v>130</v>
      </c>
      <c r="D877">
        <v>1</v>
      </c>
      <c r="E877">
        <v>61.75</v>
      </c>
      <c r="F877">
        <v>-173.25</v>
      </c>
      <c r="G877">
        <v>0.2216098259189638</v>
      </c>
      <c r="H877" s="13">
        <v>7000</v>
      </c>
      <c r="I877" t="s">
        <v>131</v>
      </c>
      <c r="J877" s="13" t="s">
        <v>61</v>
      </c>
      <c r="K877" s="13" t="s">
        <v>61</v>
      </c>
      <c r="L877" s="21">
        <v>2012</v>
      </c>
      <c r="M877" s="21">
        <v>2012</v>
      </c>
      <c r="N877" t="s">
        <v>133</v>
      </c>
      <c r="O877" t="s">
        <v>48</v>
      </c>
    </row>
    <row r="878" spans="1:15" ht="15">
      <c r="A878" s="21" t="s">
        <v>129</v>
      </c>
      <c r="B878" s="18" t="s">
        <v>111</v>
      </c>
      <c r="C878" s="18" t="s">
        <v>130</v>
      </c>
      <c r="D878">
        <v>1</v>
      </c>
      <c r="E878">
        <v>61.75</v>
      </c>
      <c r="F878">
        <v>-172.75</v>
      </c>
      <c r="G878">
        <v>0.2216098259189638</v>
      </c>
      <c r="H878" s="13">
        <v>7000</v>
      </c>
      <c r="I878" t="s">
        <v>131</v>
      </c>
      <c r="J878" s="13" t="s">
        <v>61</v>
      </c>
      <c r="K878" s="13" t="s">
        <v>61</v>
      </c>
      <c r="L878" s="21">
        <v>2012</v>
      </c>
      <c r="M878" s="21">
        <v>2012</v>
      </c>
      <c r="N878" t="s">
        <v>133</v>
      </c>
      <c r="O878" t="s">
        <v>48</v>
      </c>
    </row>
    <row r="879" spans="1:15" ht="15">
      <c r="A879" s="21" t="s">
        <v>129</v>
      </c>
      <c r="B879" s="18" t="s">
        <v>111</v>
      </c>
      <c r="C879" s="18" t="s">
        <v>130</v>
      </c>
      <c r="D879">
        <v>1</v>
      </c>
      <c r="E879">
        <v>61.75</v>
      </c>
      <c r="F879">
        <v>-172.25</v>
      </c>
      <c r="G879">
        <v>0.2216098259189638</v>
      </c>
      <c r="H879" s="13">
        <v>7000</v>
      </c>
      <c r="I879" t="s">
        <v>131</v>
      </c>
      <c r="J879" s="13" t="s">
        <v>61</v>
      </c>
      <c r="K879" s="13" t="s">
        <v>61</v>
      </c>
      <c r="L879" s="21">
        <v>2012</v>
      </c>
      <c r="M879" s="21">
        <v>2012</v>
      </c>
      <c r="N879" t="s">
        <v>133</v>
      </c>
      <c r="O879" t="s">
        <v>48</v>
      </c>
    </row>
    <row r="880" spans="1:15" ht="15">
      <c r="A880" s="21" t="s">
        <v>129</v>
      </c>
      <c r="B880" s="18" t="s">
        <v>111</v>
      </c>
      <c r="C880" s="18" t="s">
        <v>130</v>
      </c>
      <c r="D880">
        <v>1</v>
      </c>
      <c r="E880">
        <v>61.75</v>
      </c>
      <c r="F880">
        <v>-171.75</v>
      </c>
      <c r="G880">
        <v>0.2216098259189638</v>
      </c>
      <c r="H880" s="13">
        <v>7000</v>
      </c>
      <c r="I880" t="s">
        <v>131</v>
      </c>
      <c r="J880" s="13" t="s">
        <v>61</v>
      </c>
      <c r="K880" s="13" t="s">
        <v>61</v>
      </c>
      <c r="L880" s="21">
        <v>2012</v>
      </c>
      <c r="M880" s="21">
        <v>2012</v>
      </c>
      <c r="N880" t="s">
        <v>133</v>
      </c>
      <c r="O880" t="s">
        <v>48</v>
      </c>
    </row>
    <row r="881" spans="1:15" ht="15">
      <c r="A881" s="21" t="s">
        <v>129</v>
      </c>
      <c r="B881" s="18" t="s">
        <v>111</v>
      </c>
      <c r="C881" s="18" t="s">
        <v>130</v>
      </c>
      <c r="D881">
        <v>1</v>
      </c>
      <c r="E881">
        <v>61.75</v>
      </c>
      <c r="F881">
        <v>-171.25</v>
      </c>
      <c r="G881">
        <v>0.2216098259189638</v>
      </c>
      <c r="H881" s="13">
        <v>7000</v>
      </c>
      <c r="I881" t="s">
        <v>131</v>
      </c>
      <c r="J881" s="13" t="s">
        <v>61</v>
      </c>
      <c r="K881" s="13" t="s">
        <v>61</v>
      </c>
      <c r="L881" s="21">
        <v>2012</v>
      </c>
      <c r="M881" s="21">
        <v>2012</v>
      </c>
      <c r="N881" t="s">
        <v>133</v>
      </c>
      <c r="O881" t="s">
        <v>48</v>
      </c>
    </row>
    <row r="882" spans="1:15" ht="15">
      <c r="A882" s="21" t="s">
        <v>129</v>
      </c>
      <c r="B882" s="18" t="s">
        <v>111</v>
      </c>
      <c r="C882" s="18" t="s">
        <v>130</v>
      </c>
      <c r="D882">
        <v>1</v>
      </c>
      <c r="E882">
        <v>61.75</v>
      </c>
      <c r="F882">
        <v>-170.75</v>
      </c>
      <c r="G882">
        <v>0.2216098259189638</v>
      </c>
      <c r="H882" s="13">
        <v>7000</v>
      </c>
      <c r="I882" t="s">
        <v>131</v>
      </c>
      <c r="J882" s="13" t="s">
        <v>61</v>
      </c>
      <c r="K882" s="13" t="s">
        <v>61</v>
      </c>
      <c r="L882" s="21">
        <v>2012</v>
      </c>
      <c r="M882" s="21">
        <v>2012</v>
      </c>
      <c r="N882" t="s">
        <v>133</v>
      </c>
      <c r="O882" t="s">
        <v>48</v>
      </c>
    </row>
    <row r="883" spans="1:15" ht="15">
      <c r="A883" s="21" t="s">
        <v>129</v>
      </c>
      <c r="B883" s="18" t="s">
        <v>111</v>
      </c>
      <c r="C883" s="18" t="s">
        <v>130</v>
      </c>
      <c r="D883">
        <v>1</v>
      </c>
      <c r="E883">
        <v>61.75</v>
      </c>
      <c r="F883">
        <v>-170.25</v>
      </c>
      <c r="G883">
        <v>0.2216098259189638</v>
      </c>
      <c r="H883" s="13">
        <v>7000</v>
      </c>
      <c r="I883" t="s">
        <v>131</v>
      </c>
      <c r="J883" s="13" t="s">
        <v>61</v>
      </c>
      <c r="K883" s="13" t="s">
        <v>61</v>
      </c>
      <c r="L883" s="21">
        <v>2012</v>
      </c>
      <c r="M883" s="21">
        <v>2012</v>
      </c>
      <c r="N883" t="s">
        <v>133</v>
      </c>
      <c r="O883" t="s">
        <v>48</v>
      </c>
    </row>
    <row r="884" spans="1:15" ht="15">
      <c r="A884" s="21" t="s">
        <v>129</v>
      </c>
      <c r="B884" s="18" t="s">
        <v>111</v>
      </c>
      <c r="C884" s="18" t="s">
        <v>130</v>
      </c>
      <c r="D884">
        <v>0.89</v>
      </c>
      <c r="E884">
        <v>61.75</v>
      </c>
      <c r="F884">
        <v>-169.75</v>
      </c>
      <c r="G884">
        <v>0.2216098259189638</v>
      </c>
      <c r="H884" s="13">
        <v>7000</v>
      </c>
      <c r="I884" t="s">
        <v>131</v>
      </c>
      <c r="J884" s="13" t="s">
        <v>61</v>
      </c>
      <c r="K884" s="13" t="s">
        <v>61</v>
      </c>
      <c r="L884" s="21">
        <v>2012</v>
      </c>
      <c r="M884" s="21">
        <v>2012</v>
      </c>
      <c r="N884" t="s">
        <v>133</v>
      </c>
      <c r="O884" t="s">
        <v>48</v>
      </c>
    </row>
    <row r="885" spans="1:15" ht="15">
      <c r="A885" s="21" t="s">
        <v>129</v>
      </c>
      <c r="B885" s="18" t="s">
        <v>111</v>
      </c>
      <c r="C885" s="18" t="s">
        <v>130</v>
      </c>
      <c r="D885">
        <v>0.73</v>
      </c>
      <c r="E885">
        <v>61.75</v>
      </c>
      <c r="F885">
        <v>-169.25</v>
      </c>
      <c r="G885">
        <v>0.2216098259189638</v>
      </c>
      <c r="H885" s="13">
        <v>7000</v>
      </c>
      <c r="I885" t="s">
        <v>131</v>
      </c>
      <c r="J885" s="13" t="s">
        <v>61</v>
      </c>
      <c r="K885" s="13" t="s">
        <v>61</v>
      </c>
      <c r="L885" s="21">
        <v>2012</v>
      </c>
      <c r="M885" s="21">
        <v>2012</v>
      </c>
      <c r="N885" t="s">
        <v>133</v>
      </c>
      <c r="O885" t="s">
        <v>48</v>
      </c>
    </row>
    <row r="886" spans="1:15" ht="15">
      <c r="A886" s="21" t="s">
        <v>129</v>
      </c>
      <c r="B886" s="18" t="s">
        <v>111</v>
      </c>
      <c r="C886" s="18" t="s">
        <v>130</v>
      </c>
      <c r="D886">
        <v>0.62</v>
      </c>
      <c r="E886">
        <v>61.75</v>
      </c>
      <c r="F886">
        <v>-168.75</v>
      </c>
      <c r="G886">
        <v>0.2216098259189638</v>
      </c>
      <c r="H886" s="13">
        <v>7000</v>
      </c>
      <c r="I886" t="s">
        <v>131</v>
      </c>
      <c r="J886" s="13" t="s">
        <v>61</v>
      </c>
      <c r="K886" s="13" t="s">
        <v>61</v>
      </c>
      <c r="L886" s="21">
        <v>2012</v>
      </c>
      <c r="M886" s="21">
        <v>2012</v>
      </c>
      <c r="N886" t="s">
        <v>133</v>
      </c>
      <c r="O886" t="s">
        <v>48</v>
      </c>
    </row>
    <row r="887" spans="1:15" ht="15">
      <c r="A887" s="21" t="s">
        <v>129</v>
      </c>
      <c r="B887" s="18" t="s">
        <v>111</v>
      </c>
      <c r="C887" s="18" t="s">
        <v>130</v>
      </c>
      <c r="D887">
        <v>0.59</v>
      </c>
      <c r="E887">
        <v>61.75</v>
      </c>
      <c r="F887">
        <v>-168.25</v>
      </c>
      <c r="G887">
        <v>0.2216098259189638</v>
      </c>
      <c r="H887" s="13">
        <v>7000</v>
      </c>
      <c r="I887" t="s">
        <v>131</v>
      </c>
      <c r="J887" s="13" t="s">
        <v>61</v>
      </c>
      <c r="K887" s="13" t="s">
        <v>61</v>
      </c>
      <c r="L887" s="21">
        <v>2012</v>
      </c>
      <c r="M887" s="21">
        <v>2012</v>
      </c>
      <c r="N887" t="s">
        <v>133</v>
      </c>
      <c r="O887" t="s">
        <v>48</v>
      </c>
    </row>
    <row r="888" spans="1:15" ht="15">
      <c r="A888" s="21" t="s">
        <v>129</v>
      </c>
      <c r="B888" s="18" t="s">
        <v>111</v>
      </c>
      <c r="C888" s="18" t="s">
        <v>130</v>
      </c>
      <c r="D888">
        <v>0.65</v>
      </c>
      <c r="E888">
        <v>61.75</v>
      </c>
      <c r="F888">
        <v>-167.75</v>
      </c>
      <c r="G888">
        <v>0.2216098259189638</v>
      </c>
      <c r="H888" s="13">
        <v>7000</v>
      </c>
      <c r="I888" t="s">
        <v>131</v>
      </c>
      <c r="J888" s="13" t="s">
        <v>61</v>
      </c>
      <c r="K888" s="13" t="s">
        <v>61</v>
      </c>
      <c r="L888" s="21">
        <v>2012</v>
      </c>
      <c r="M888" s="21">
        <v>2012</v>
      </c>
      <c r="N888" t="s">
        <v>133</v>
      </c>
      <c r="O888" t="s">
        <v>48</v>
      </c>
    </row>
    <row r="889" spans="1:15" ht="15">
      <c r="A889" s="21" t="s">
        <v>129</v>
      </c>
      <c r="B889" s="18" t="s">
        <v>111</v>
      </c>
      <c r="C889" s="18" t="s">
        <v>130</v>
      </c>
      <c r="D889">
        <v>0.79</v>
      </c>
      <c r="E889">
        <v>61.75</v>
      </c>
      <c r="F889">
        <v>-167.25</v>
      </c>
      <c r="G889">
        <v>0.2216098259189638</v>
      </c>
      <c r="H889" s="13">
        <v>7000</v>
      </c>
      <c r="I889" t="s">
        <v>131</v>
      </c>
      <c r="J889" s="13" t="s">
        <v>61</v>
      </c>
      <c r="K889" s="13" t="s">
        <v>61</v>
      </c>
      <c r="L889" s="21">
        <v>2012</v>
      </c>
      <c r="M889" s="21">
        <v>2012</v>
      </c>
      <c r="N889" t="s">
        <v>133</v>
      </c>
      <c r="O889" t="s">
        <v>48</v>
      </c>
    </row>
    <row r="890" spans="1:15" ht="15">
      <c r="A890" s="21" t="s">
        <v>129</v>
      </c>
      <c r="B890" s="18" t="s">
        <v>111</v>
      </c>
      <c r="C890" s="18" t="s">
        <v>130</v>
      </c>
      <c r="D890">
        <v>0.95</v>
      </c>
      <c r="E890">
        <v>61.75</v>
      </c>
      <c r="F890">
        <v>-166.75</v>
      </c>
      <c r="G890">
        <v>0.2216098259189638</v>
      </c>
      <c r="H890" s="13">
        <v>7000</v>
      </c>
      <c r="I890" t="s">
        <v>131</v>
      </c>
      <c r="J890" s="13" t="s">
        <v>61</v>
      </c>
      <c r="K890" s="13" t="s">
        <v>61</v>
      </c>
      <c r="L890" s="21">
        <v>2012</v>
      </c>
      <c r="M890" s="21">
        <v>2012</v>
      </c>
      <c r="N890" t="s">
        <v>133</v>
      </c>
      <c r="O890" t="s">
        <v>48</v>
      </c>
    </row>
    <row r="891" spans="1:15" ht="15">
      <c r="A891" s="21" t="s">
        <v>129</v>
      </c>
      <c r="B891" s="18" t="s">
        <v>111</v>
      </c>
      <c r="C891" s="18" t="s">
        <v>130</v>
      </c>
      <c r="D891">
        <v>1</v>
      </c>
      <c r="E891">
        <v>56.75</v>
      </c>
      <c r="F891">
        <v>-159.75</v>
      </c>
      <c r="G891">
        <v>0.2216098259189638</v>
      </c>
      <c r="H891" s="13">
        <v>7000</v>
      </c>
      <c r="I891" t="s">
        <v>131</v>
      </c>
      <c r="J891" s="13" t="s">
        <v>61</v>
      </c>
      <c r="K891" s="13" t="s">
        <v>61</v>
      </c>
      <c r="L891" s="21">
        <v>2012</v>
      </c>
      <c r="M891" s="21">
        <v>2012</v>
      </c>
      <c r="N891" t="s">
        <v>133</v>
      </c>
      <c r="O891" t="s">
        <v>48</v>
      </c>
    </row>
    <row r="892" spans="1:15" ht="15">
      <c r="A892" s="21" t="s">
        <v>129</v>
      </c>
      <c r="B892" s="18" t="s">
        <v>111</v>
      </c>
      <c r="C892" s="18" t="s">
        <v>130</v>
      </c>
      <c r="D892">
        <v>0.99</v>
      </c>
      <c r="E892">
        <v>61.75</v>
      </c>
      <c r="F892">
        <v>-176.25</v>
      </c>
      <c r="G892">
        <v>0.2216098259189638</v>
      </c>
      <c r="H892" s="13">
        <v>7000</v>
      </c>
      <c r="I892" t="s">
        <v>131</v>
      </c>
      <c r="J892" s="13" t="s">
        <v>61</v>
      </c>
      <c r="K892" s="13" t="s">
        <v>61</v>
      </c>
      <c r="L892" s="21">
        <v>2012</v>
      </c>
      <c r="M892" s="21">
        <v>2012</v>
      </c>
      <c r="N892" t="s">
        <v>133</v>
      </c>
      <c r="O892" t="s">
        <v>48</v>
      </c>
    </row>
    <row r="893" spans="1:15" ht="15">
      <c r="A893" s="21" t="s">
        <v>129</v>
      </c>
      <c r="B893" s="18" t="s">
        <v>111</v>
      </c>
      <c r="C893" s="18" t="s">
        <v>130</v>
      </c>
      <c r="D893">
        <v>1</v>
      </c>
      <c r="E893">
        <v>60.75</v>
      </c>
      <c r="F893">
        <v>-172.75</v>
      </c>
      <c r="G893">
        <v>0.2216098259189638</v>
      </c>
      <c r="H893" s="13">
        <v>7000</v>
      </c>
      <c r="I893" t="s">
        <v>131</v>
      </c>
      <c r="J893" s="13" t="s">
        <v>61</v>
      </c>
      <c r="K893" s="13" t="s">
        <v>61</v>
      </c>
      <c r="L893" s="21">
        <v>2012</v>
      </c>
      <c r="M893" s="21">
        <v>2012</v>
      </c>
      <c r="N893" t="s">
        <v>133</v>
      </c>
      <c r="O893" t="s">
        <v>48</v>
      </c>
    </row>
    <row r="894" spans="1:15" ht="15">
      <c r="A894" s="21" t="s">
        <v>129</v>
      </c>
      <c r="B894" s="18" t="s">
        <v>111</v>
      </c>
      <c r="C894" s="18" t="s">
        <v>130</v>
      </c>
      <c r="D894">
        <v>0.85</v>
      </c>
      <c r="E894">
        <v>58.25</v>
      </c>
      <c r="F894">
        <v>-157.75</v>
      </c>
      <c r="G894">
        <v>0.2216098259189638</v>
      </c>
      <c r="H894" s="13">
        <v>7000</v>
      </c>
      <c r="I894" t="s">
        <v>131</v>
      </c>
      <c r="J894" s="13" t="s">
        <v>61</v>
      </c>
      <c r="K894" s="13" t="s">
        <v>61</v>
      </c>
      <c r="L894" s="21">
        <v>2012</v>
      </c>
      <c r="M894" s="21">
        <v>2012</v>
      </c>
      <c r="N894" t="s">
        <v>133</v>
      </c>
      <c r="O894" t="s">
        <v>48</v>
      </c>
    </row>
    <row r="895" spans="1:15" ht="15">
      <c r="A895" s="21" t="s">
        <v>129</v>
      </c>
      <c r="B895" s="18" t="s">
        <v>111</v>
      </c>
      <c r="C895" s="18" t="s">
        <v>130</v>
      </c>
      <c r="D895">
        <v>0.56000000000000005</v>
      </c>
      <c r="E895">
        <v>59.75</v>
      </c>
      <c r="F895">
        <v>-162.25</v>
      </c>
      <c r="G895">
        <v>0.2216098259189638</v>
      </c>
      <c r="H895" s="13">
        <v>7000</v>
      </c>
      <c r="I895" t="s">
        <v>131</v>
      </c>
      <c r="J895" s="13" t="s">
        <v>61</v>
      </c>
      <c r="K895" s="13" t="s">
        <v>61</v>
      </c>
      <c r="L895" s="21">
        <v>2012</v>
      </c>
      <c r="M895" s="21">
        <v>2012</v>
      </c>
      <c r="N895" t="s">
        <v>133</v>
      </c>
      <c r="O895" t="s">
        <v>48</v>
      </c>
    </row>
    <row r="896" spans="1:15" ht="15">
      <c r="A896" s="21" t="s">
        <v>129</v>
      </c>
      <c r="B896" s="18" t="s">
        <v>111</v>
      </c>
      <c r="C896" s="18" t="s">
        <v>130</v>
      </c>
      <c r="D896">
        <v>1</v>
      </c>
      <c r="E896">
        <v>62.25</v>
      </c>
      <c r="F896">
        <v>-175.75</v>
      </c>
      <c r="G896">
        <v>0.2216098259189638</v>
      </c>
      <c r="H896" s="13">
        <v>7000</v>
      </c>
      <c r="I896" t="s">
        <v>131</v>
      </c>
      <c r="J896" s="13" t="s">
        <v>61</v>
      </c>
      <c r="K896" s="13" t="s">
        <v>61</v>
      </c>
      <c r="L896" s="21">
        <v>2012</v>
      </c>
      <c r="M896" s="21">
        <v>2012</v>
      </c>
      <c r="N896" t="s">
        <v>133</v>
      </c>
      <c r="O896" t="s">
        <v>48</v>
      </c>
    </row>
    <row r="897" spans="1:15" ht="15">
      <c r="A897" s="21" t="s">
        <v>129</v>
      </c>
      <c r="B897" s="18" t="s">
        <v>111</v>
      </c>
      <c r="C897" s="18" t="s">
        <v>130</v>
      </c>
      <c r="D897">
        <v>1</v>
      </c>
      <c r="E897">
        <v>62.25</v>
      </c>
      <c r="F897">
        <v>-175.25</v>
      </c>
      <c r="G897">
        <v>0.2216098259189638</v>
      </c>
      <c r="H897" s="13">
        <v>7000</v>
      </c>
      <c r="I897" t="s">
        <v>131</v>
      </c>
      <c r="J897" s="13" t="s">
        <v>61</v>
      </c>
      <c r="K897" s="13" t="s">
        <v>61</v>
      </c>
      <c r="L897" s="21">
        <v>2012</v>
      </c>
      <c r="M897" s="21">
        <v>2012</v>
      </c>
      <c r="N897" t="s">
        <v>133</v>
      </c>
      <c r="O897" t="s">
        <v>48</v>
      </c>
    </row>
    <row r="898" spans="1:15" ht="15">
      <c r="A898" s="21" t="s">
        <v>129</v>
      </c>
      <c r="B898" s="18" t="s">
        <v>111</v>
      </c>
      <c r="C898" s="18" t="s">
        <v>130</v>
      </c>
      <c r="D898">
        <v>1</v>
      </c>
      <c r="E898">
        <v>62.25</v>
      </c>
      <c r="F898">
        <v>-174.75</v>
      </c>
      <c r="G898">
        <v>0.2216098259189638</v>
      </c>
      <c r="H898" s="13">
        <v>7000</v>
      </c>
      <c r="I898" t="s">
        <v>131</v>
      </c>
      <c r="J898" s="13" t="s">
        <v>61</v>
      </c>
      <c r="K898" s="13" t="s">
        <v>61</v>
      </c>
      <c r="L898" s="21">
        <v>2012</v>
      </c>
      <c r="M898" s="21">
        <v>2012</v>
      </c>
      <c r="N898" t="s">
        <v>133</v>
      </c>
      <c r="O898" t="s">
        <v>48</v>
      </c>
    </row>
    <row r="899" spans="1:15" ht="15">
      <c r="A899" s="21" t="s">
        <v>129</v>
      </c>
      <c r="B899" s="18" t="s">
        <v>111</v>
      </c>
      <c r="C899" s="18" t="s">
        <v>130</v>
      </c>
      <c r="D899">
        <v>1</v>
      </c>
      <c r="E899">
        <v>62.25</v>
      </c>
      <c r="F899">
        <v>-174.25</v>
      </c>
      <c r="G899">
        <v>0.2216098259189638</v>
      </c>
      <c r="H899" s="13">
        <v>7000</v>
      </c>
      <c r="I899" t="s">
        <v>131</v>
      </c>
      <c r="J899" s="13" t="s">
        <v>61</v>
      </c>
      <c r="K899" s="13" t="s">
        <v>61</v>
      </c>
      <c r="L899" s="21">
        <v>2012</v>
      </c>
      <c r="M899" s="21">
        <v>2012</v>
      </c>
      <c r="N899" t="s">
        <v>133</v>
      </c>
      <c r="O899" t="s">
        <v>48</v>
      </c>
    </row>
    <row r="900" spans="1:15" ht="15">
      <c r="A900" s="21" t="s">
        <v>129</v>
      </c>
      <c r="B900" s="18" t="s">
        <v>111</v>
      </c>
      <c r="C900" s="18" t="s">
        <v>130</v>
      </c>
      <c r="D900">
        <v>1</v>
      </c>
      <c r="E900">
        <v>62.25</v>
      </c>
      <c r="F900">
        <v>-173.75</v>
      </c>
      <c r="G900">
        <v>0.2216098259189638</v>
      </c>
      <c r="H900" s="13">
        <v>7000</v>
      </c>
      <c r="I900" t="s">
        <v>131</v>
      </c>
      <c r="J900" s="13" t="s">
        <v>61</v>
      </c>
      <c r="K900" s="13" t="s">
        <v>61</v>
      </c>
      <c r="L900" s="21">
        <v>2012</v>
      </c>
      <c r="M900" s="21">
        <v>2012</v>
      </c>
      <c r="N900" t="s">
        <v>133</v>
      </c>
      <c r="O900" t="s">
        <v>48</v>
      </c>
    </row>
    <row r="901" spans="1:15" ht="15">
      <c r="A901" s="21" t="s">
        <v>129</v>
      </c>
      <c r="B901" s="18" t="s">
        <v>111</v>
      </c>
      <c r="C901" s="18" t="s">
        <v>130</v>
      </c>
      <c r="D901">
        <v>1</v>
      </c>
      <c r="E901">
        <v>62.25</v>
      </c>
      <c r="F901">
        <v>-173.25</v>
      </c>
      <c r="G901">
        <v>0.2216098259189638</v>
      </c>
      <c r="H901" s="13">
        <v>7000</v>
      </c>
      <c r="I901" t="s">
        <v>131</v>
      </c>
      <c r="J901" s="13" t="s">
        <v>61</v>
      </c>
      <c r="K901" s="13" t="s">
        <v>61</v>
      </c>
      <c r="L901" s="21">
        <v>2012</v>
      </c>
      <c r="M901" s="21">
        <v>2012</v>
      </c>
      <c r="N901" t="s">
        <v>133</v>
      </c>
      <c r="O901" t="s">
        <v>48</v>
      </c>
    </row>
    <row r="902" spans="1:15" ht="15">
      <c r="A902" s="21" t="s">
        <v>129</v>
      </c>
      <c r="B902" s="18" t="s">
        <v>111</v>
      </c>
      <c r="C902" s="18" t="s">
        <v>130</v>
      </c>
      <c r="D902">
        <v>1</v>
      </c>
      <c r="E902">
        <v>62.25</v>
      </c>
      <c r="F902">
        <v>-172.75</v>
      </c>
      <c r="G902">
        <v>0.2216098259189638</v>
      </c>
      <c r="H902" s="13">
        <v>7000</v>
      </c>
      <c r="I902" t="s">
        <v>131</v>
      </c>
      <c r="J902" s="13" t="s">
        <v>61</v>
      </c>
      <c r="K902" s="13" t="s">
        <v>61</v>
      </c>
      <c r="L902" s="21">
        <v>2012</v>
      </c>
      <c r="M902" s="21">
        <v>2012</v>
      </c>
      <c r="N902" t="s">
        <v>133</v>
      </c>
      <c r="O902" t="s">
        <v>48</v>
      </c>
    </row>
    <row r="903" spans="1:15" ht="15">
      <c r="A903" s="21" t="s">
        <v>129</v>
      </c>
      <c r="B903" s="18" t="s">
        <v>111</v>
      </c>
      <c r="C903" s="18" t="s">
        <v>130</v>
      </c>
      <c r="D903">
        <v>1</v>
      </c>
      <c r="E903">
        <v>62.25</v>
      </c>
      <c r="F903">
        <v>-172.25</v>
      </c>
      <c r="G903">
        <v>0.2216098259189638</v>
      </c>
      <c r="H903" s="13">
        <v>7000</v>
      </c>
      <c r="I903" t="s">
        <v>131</v>
      </c>
      <c r="J903" s="13" t="s">
        <v>61</v>
      </c>
      <c r="K903" s="13" t="s">
        <v>61</v>
      </c>
      <c r="L903" s="21">
        <v>2012</v>
      </c>
      <c r="M903" s="21">
        <v>2012</v>
      </c>
      <c r="N903" t="s">
        <v>133</v>
      </c>
      <c r="O903" t="s">
        <v>48</v>
      </c>
    </row>
    <row r="904" spans="1:15" ht="15">
      <c r="A904" s="21" t="s">
        <v>129</v>
      </c>
      <c r="B904" s="18" t="s">
        <v>111</v>
      </c>
      <c r="C904" s="18" t="s">
        <v>130</v>
      </c>
      <c r="D904">
        <v>1</v>
      </c>
      <c r="E904">
        <v>62.25</v>
      </c>
      <c r="F904">
        <v>-171.75</v>
      </c>
      <c r="G904">
        <v>0.2216098259189638</v>
      </c>
      <c r="H904" s="13">
        <v>7000</v>
      </c>
      <c r="I904" t="s">
        <v>131</v>
      </c>
      <c r="J904" s="13" t="s">
        <v>61</v>
      </c>
      <c r="K904" s="13" t="s">
        <v>61</v>
      </c>
      <c r="L904" s="21">
        <v>2012</v>
      </c>
      <c r="M904" s="21">
        <v>2012</v>
      </c>
      <c r="N904" t="s">
        <v>133</v>
      </c>
      <c r="O904" t="s">
        <v>48</v>
      </c>
    </row>
    <row r="905" spans="1:15" ht="15">
      <c r="A905" s="21" t="s">
        <v>129</v>
      </c>
      <c r="B905" s="18" t="s">
        <v>111</v>
      </c>
      <c r="C905" s="18" t="s">
        <v>130</v>
      </c>
      <c r="D905">
        <v>1</v>
      </c>
      <c r="E905">
        <v>62.25</v>
      </c>
      <c r="F905">
        <v>-171.25</v>
      </c>
      <c r="G905">
        <v>0.2216098259189638</v>
      </c>
      <c r="H905" s="13">
        <v>7000</v>
      </c>
      <c r="I905" t="s">
        <v>131</v>
      </c>
      <c r="J905" s="13" t="s">
        <v>61</v>
      </c>
      <c r="K905" s="13" t="s">
        <v>61</v>
      </c>
      <c r="L905" s="21">
        <v>2012</v>
      </c>
      <c r="M905" s="21">
        <v>2012</v>
      </c>
      <c r="N905" t="s">
        <v>133</v>
      </c>
      <c r="O905" t="s">
        <v>48</v>
      </c>
    </row>
    <row r="906" spans="1:15" ht="15">
      <c r="A906" s="21" t="s">
        <v>129</v>
      </c>
      <c r="B906" s="18" t="s">
        <v>111</v>
      </c>
      <c r="C906" s="18" t="s">
        <v>130</v>
      </c>
      <c r="D906">
        <v>1</v>
      </c>
      <c r="E906">
        <v>62.25</v>
      </c>
      <c r="F906">
        <v>-170.75</v>
      </c>
      <c r="G906">
        <v>0.2216098259189638</v>
      </c>
      <c r="H906" s="13">
        <v>7000</v>
      </c>
      <c r="I906" t="s">
        <v>131</v>
      </c>
      <c r="J906" s="13" t="s">
        <v>61</v>
      </c>
      <c r="K906" s="13" t="s">
        <v>61</v>
      </c>
      <c r="L906" s="21">
        <v>2012</v>
      </c>
      <c r="M906" s="21">
        <v>2012</v>
      </c>
      <c r="N906" t="s">
        <v>133</v>
      </c>
      <c r="O906" t="s">
        <v>48</v>
      </c>
    </row>
    <row r="907" spans="1:15" ht="15">
      <c r="A907" s="21" t="s">
        <v>129</v>
      </c>
      <c r="B907" s="18" t="s">
        <v>111</v>
      </c>
      <c r="C907" s="18" t="s">
        <v>130</v>
      </c>
      <c r="D907">
        <v>1</v>
      </c>
      <c r="E907">
        <v>62.25</v>
      </c>
      <c r="F907">
        <v>-170.25</v>
      </c>
      <c r="G907">
        <v>0.2216098259189638</v>
      </c>
      <c r="H907" s="13">
        <v>7000</v>
      </c>
      <c r="I907" t="s">
        <v>131</v>
      </c>
      <c r="J907" s="13" t="s">
        <v>61</v>
      </c>
      <c r="K907" s="13" t="s">
        <v>61</v>
      </c>
      <c r="L907" s="21">
        <v>2012</v>
      </c>
      <c r="M907" s="21">
        <v>2012</v>
      </c>
      <c r="N907" t="s">
        <v>133</v>
      </c>
      <c r="O907" t="s">
        <v>48</v>
      </c>
    </row>
    <row r="908" spans="1:15" ht="15">
      <c r="A908" s="21" t="s">
        <v>129</v>
      </c>
      <c r="B908" s="18" t="s">
        <v>111</v>
      </c>
      <c r="C908" s="18" t="s">
        <v>130</v>
      </c>
      <c r="D908">
        <v>1</v>
      </c>
      <c r="E908">
        <v>62.25</v>
      </c>
      <c r="F908">
        <v>-169.75</v>
      </c>
      <c r="G908">
        <v>0.2216098259189638</v>
      </c>
      <c r="H908" s="13">
        <v>7000</v>
      </c>
      <c r="I908" t="s">
        <v>131</v>
      </c>
      <c r="J908" s="13" t="s">
        <v>61</v>
      </c>
      <c r="K908" s="13" t="s">
        <v>61</v>
      </c>
      <c r="L908" s="21">
        <v>2012</v>
      </c>
      <c r="M908" s="21">
        <v>2012</v>
      </c>
      <c r="N908" t="s">
        <v>133</v>
      </c>
      <c r="O908" t="s">
        <v>48</v>
      </c>
    </row>
    <row r="909" spans="1:15" ht="15">
      <c r="A909" s="21" t="s">
        <v>129</v>
      </c>
      <c r="B909" s="18" t="s">
        <v>111</v>
      </c>
      <c r="C909" s="18" t="s">
        <v>130</v>
      </c>
      <c r="D909">
        <v>1</v>
      </c>
      <c r="E909">
        <v>62.25</v>
      </c>
      <c r="F909">
        <v>-169.25</v>
      </c>
      <c r="G909">
        <v>0.2216098259189638</v>
      </c>
      <c r="H909" s="13">
        <v>7000</v>
      </c>
      <c r="I909" t="s">
        <v>131</v>
      </c>
      <c r="J909" s="13" t="s">
        <v>61</v>
      </c>
      <c r="K909" s="13" t="s">
        <v>61</v>
      </c>
      <c r="L909" s="21">
        <v>2012</v>
      </c>
      <c r="M909" s="21">
        <v>2012</v>
      </c>
      <c r="N909" t="s">
        <v>133</v>
      </c>
      <c r="O909" t="s">
        <v>48</v>
      </c>
    </row>
    <row r="910" spans="1:15" ht="15">
      <c r="A910" s="21" t="s">
        <v>129</v>
      </c>
      <c r="B910" s="18" t="s">
        <v>111</v>
      </c>
      <c r="C910" s="18" t="s">
        <v>130</v>
      </c>
      <c r="D910">
        <v>0.89</v>
      </c>
      <c r="E910">
        <v>62.25</v>
      </c>
      <c r="F910">
        <v>-168.75</v>
      </c>
      <c r="G910">
        <v>0.2216098259189638</v>
      </c>
      <c r="H910" s="13">
        <v>7000</v>
      </c>
      <c r="I910" t="s">
        <v>131</v>
      </c>
      <c r="J910" s="13" t="s">
        <v>61</v>
      </c>
      <c r="K910" s="13" t="s">
        <v>61</v>
      </c>
      <c r="L910" s="21">
        <v>2012</v>
      </c>
      <c r="M910" s="21">
        <v>2012</v>
      </c>
      <c r="N910" t="s">
        <v>133</v>
      </c>
      <c r="O910" t="s">
        <v>48</v>
      </c>
    </row>
    <row r="911" spans="1:15" ht="15">
      <c r="A911" s="21" t="s">
        <v>129</v>
      </c>
      <c r="B911" s="18" t="s">
        <v>111</v>
      </c>
      <c r="C911" s="18" t="s">
        <v>130</v>
      </c>
      <c r="D911">
        <v>0.75</v>
      </c>
      <c r="E911">
        <v>62.25</v>
      </c>
      <c r="F911">
        <v>-168.25</v>
      </c>
      <c r="G911">
        <v>0.2216098259189638</v>
      </c>
      <c r="H911" s="13">
        <v>7000</v>
      </c>
      <c r="I911" t="s">
        <v>131</v>
      </c>
      <c r="J911" s="13" t="s">
        <v>61</v>
      </c>
      <c r="K911" s="13" t="s">
        <v>61</v>
      </c>
      <c r="L911" s="21">
        <v>2012</v>
      </c>
      <c r="M911" s="21">
        <v>2012</v>
      </c>
      <c r="N911" t="s">
        <v>133</v>
      </c>
      <c r="O911" t="s">
        <v>48</v>
      </c>
    </row>
    <row r="912" spans="1:15" ht="15">
      <c r="A912" s="21" t="s">
        <v>129</v>
      </c>
      <c r="B912" s="18" t="s">
        <v>111</v>
      </c>
      <c r="C912" s="18" t="s">
        <v>130</v>
      </c>
      <c r="D912">
        <v>0.74</v>
      </c>
      <c r="E912">
        <v>62.25</v>
      </c>
      <c r="F912">
        <v>-167.75</v>
      </c>
      <c r="G912">
        <v>0.2216098259189638</v>
      </c>
      <c r="H912" s="13">
        <v>7000</v>
      </c>
      <c r="I912" t="s">
        <v>131</v>
      </c>
      <c r="J912" s="13" t="s">
        <v>61</v>
      </c>
      <c r="K912" s="13" t="s">
        <v>61</v>
      </c>
      <c r="L912" s="21">
        <v>2012</v>
      </c>
      <c r="M912" s="21">
        <v>2012</v>
      </c>
      <c r="N912" t="s">
        <v>133</v>
      </c>
      <c r="O912" t="s">
        <v>48</v>
      </c>
    </row>
    <row r="913" spans="1:15" ht="15">
      <c r="A913" s="21" t="s">
        <v>129</v>
      </c>
      <c r="B913" s="18" t="s">
        <v>111</v>
      </c>
      <c r="C913" s="18" t="s">
        <v>130</v>
      </c>
      <c r="D913">
        <v>0.88</v>
      </c>
      <c r="E913">
        <v>62.25</v>
      </c>
      <c r="F913">
        <v>-167.25</v>
      </c>
      <c r="G913">
        <v>0.2216098259189638</v>
      </c>
      <c r="H913" s="13">
        <v>7000</v>
      </c>
      <c r="I913" t="s">
        <v>131</v>
      </c>
      <c r="J913" s="13" t="s">
        <v>61</v>
      </c>
      <c r="K913" s="13" t="s">
        <v>61</v>
      </c>
      <c r="L913" s="21">
        <v>2012</v>
      </c>
      <c r="M913" s="21">
        <v>2012</v>
      </c>
      <c r="N913" t="s">
        <v>133</v>
      </c>
      <c r="O913" t="s">
        <v>48</v>
      </c>
    </row>
    <row r="914" spans="1:15" ht="15">
      <c r="A914" s="21" t="s">
        <v>129</v>
      </c>
      <c r="B914" s="18" t="s">
        <v>111</v>
      </c>
      <c r="C914" s="18" t="s">
        <v>130</v>
      </c>
      <c r="D914">
        <v>0.95</v>
      </c>
      <c r="E914">
        <v>62.25</v>
      </c>
      <c r="F914">
        <v>-166.75</v>
      </c>
      <c r="G914">
        <v>0.2216098259189638</v>
      </c>
      <c r="H914" s="13">
        <v>7000</v>
      </c>
      <c r="I914" t="s">
        <v>131</v>
      </c>
      <c r="J914" s="13" t="s">
        <v>61</v>
      </c>
      <c r="K914" s="13" t="s">
        <v>61</v>
      </c>
      <c r="L914" s="21">
        <v>2012</v>
      </c>
      <c r="M914" s="21">
        <v>2012</v>
      </c>
      <c r="N914" t="s">
        <v>133</v>
      </c>
      <c r="O914" t="s">
        <v>48</v>
      </c>
    </row>
    <row r="915" spans="1:15" ht="15">
      <c r="A915" s="21" t="s">
        <v>129</v>
      </c>
      <c r="B915" s="18" t="s">
        <v>111</v>
      </c>
      <c r="C915" s="18" t="s">
        <v>130</v>
      </c>
      <c r="D915">
        <v>0.87</v>
      </c>
      <c r="E915">
        <v>62.25</v>
      </c>
      <c r="F915">
        <v>-166.25</v>
      </c>
      <c r="G915">
        <v>0.2216098259189638</v>
      </c>
      <c r="H915" s="13">
        <v>7000</v>
      </c>
      <c r="I915" t="s">
        <v>131</v>
      </c>
      <c r="J915" s="13" t="s">
        <v>61</v>
      </c>
      <c r="K915" s="13" t="s">
        <v>61</v>
      </c>
      <c r="L915" s="21">
        <v>2012</v>
      </c>
      <c r="M915" s="21">
        <v>2012</v>
      </c>
      <c r="N915" t="s">
        <v>133</v>
      </c>
      <c r="O915" t="s">
        <v>48</v>
      </c>
    </row>
    <row r="916" spans="1:15" ht="15">
      <c r="A916" s="21" t="s">
        <v>129</v>
      </c>
      <c r="B916" s="18" t="s">
        <v>111</v>
      </c>
      <c r="C916" s="18" t="s">
        <v>130</v>
      </c>
      <c r="D916">
        <v>0.69</v>
      </c>
      <c r="E916">
        <v>56.25</v>
      </c>
      <c r="F916">
        <v>-168.75</v>
      </c>
      <c r="G916">
        <v>0.2216098259189638</v>
      </c>
      <c r="H916" s="13">
        <v>7000</v>
      </c>
      <c r="I916" t="s">
        <v>131</v>
      </c>
      <c r="J916" s="13" t="s">
        <v>61</v>
      </c>
      <c r="K916" s="13" t="s">
        <v>61</v>
      </c>
      <c r="L916" s="21">
        <v>2012</v>
      </c>
      <c r="M916" s="21">
        <v>2012</v>
      </c>
      <c r="N916" t="s">
        <v>133</v>
      </c>
      <c r="O916" t="s">
        <v>48</v>
      </c>
    </row>
    <row r="917" spans="1:15" ht="15">
      <c r="A917" s="21" t="s">
        <v>129</v>
      </c>
      <c r="B917" s="18" t="s">
        <v>111</v>
      </c>
      <c r="C917" s="18" t="s">
        <v>130</v>
      </c>
      <c r="D917">
        <v>0.61</v>
      </c>
      <c r="E917">
        <v>59.75</v>
      </c>
      <c r="F917">
        <v>-162.75</v>
      </c>
      <c r="G917">
        <v>0.2216098259189638</v>
      </c>
      <c r="H917" s="13">
        <v>7000</v>
      </c>
      <c r="I917" t="s">
        <v>131</v>
      </c>
      <c r="J917" s="13" t="s">
        <v>61</v>
      </c>
      <c r="K917" s="13" t="s">
        <v>61</v>
      </c>
      <c r="L917" s="21">
        <v>2012</v>
      </c>
      <c r="M917" s="21">
        <v>2012</v>
      </c>
      <c r="N917" t="s">
        <v>133</v>
      </c>
      <c r="O917" t="s">
        <v>48</v>
      </c>
    </row>
    <row r="918" spans="1:15" ht="15">
      <c r="A918" s="21" t="s">
        <v>129</v>
      </c>
      <c r="B918" s="18" t="s">
        <v>111</v>
      </c>
      <c r="C918" s="18" t="s">
        <v>130</v>
      </c>
      <c r="D918">
        <v>1</v>
      </c>
      <c r="E918">
        <v>62.75</v>
      </c>
      <c r="F918">
        <v>-174.25</v>
      </c>
      <c r="G918">
        <v>0.2216098259189638</v>
      </c>
      <c r="H918" s="13">
        <v>7000</v>
      </c>
      <c r="I918" t="s">
        <v>131</v>
      </c>
      <c r="J918" s="13" t="s">
        <v>61</v>
      </c>
      <c r="K918" s="13" t="s">
        <v>61</v>
      </c>
      <c r="L918" s="21">
        <v>2012</v>
      </c>
      <c r="M918" s="21">
        <v>2012</v>
      </c>
      <c r="N918" t="s">
        <v>133</v>
      </c>
      <c r="O918" t="s">
        <v>48</v>
      </c>
    </row>
    <row r="919" spans="1:15" ht="15">
      <c r="A919" s="21" t="s">
        <v>129</v>
      </c>
      <c r="B919" s="18" t="s">
        <v>111</v>
      </c>
      <c r="C919" s="18" t="s">
        <v>130</v>
      </c>
      <c r="D919">
        <v>1</v>
      </c>
      <c r="E919">
        <v>62.75</v>
      </c>
      <c r="F919">
        <v>-173.75</v>
      </c>
      <c r="G919">
        <v>0.2216098259189638</v>
      </c>
      <c r="H919" s="13">
        <v>7000</v>
      </c>
      <c r="I919" t="s">
        <v>131</v>
      </c>
      <c r="J919" s="13" t="s">
        <v>61</v>
      </c>
      <c r="K919" s="13" t="s">
        <v>61</v>
      </c>
      <c r="L919" s="21">
        <v>2012</v>
      </c>
      <c r="M919" s="21">
        <v>2012</v>
      </c>
      <c r="N919" t="s">
        <v>133</v>
      </c>
      <c r="O919" t="s">
        <v>48</v>
      </c>
    </row>
    <row r="920" spans="1:15" ht="15">
      <c r="A920" s="21" t="s">
        <v>129</v>
      </c>
      <c r="B920" s="18" t="s">
        <v>111</v>
      </c>
      <c r="C920" s="18" t="s">
        <v>130</v>
      </c>
      <c r="D920">
        <v>1</v>
      </c>
      <c r="E920">
        <v>62.75</v>
      </c>
      <c r="F920">
        <v>-173.25</v>
      </c>
      <c r="G920">
        <v>0.2216098259189638</v>
      </c>
      <c r="H920" s="13">
        <v>7000</v>
      </c>
      <c r="I920" t="s">
        <v>131</v>
      </c>
      <c r="J920" s="13" t="s">
        <v>61</v>
      </c>
      <c r="K920" s="13" t="s">
        <v>61</v>
      </c>
      <c r="L920" s="21">
        <v>2012</v>
      </c>
      <c r="M920" s="21">
        <v>2012</v>
      </c>
      <c r="N920" t="s">
        <v>133</v>
      </c>
      <c r="O920" t="s">
        <v>48</v>
      </c>
    </row>
    <row r="921" spans="1:15" ht="15">
      <c r="A921" s="21" t="s">
        <v>129</v>
      </c>
      <c r="B921" s="18" t="s">
        <v>111</v>
      </c>
      <c r="C921" s="18" t="s">
        <v>130</v>
      </c>
      <c r="D921">
        <v>1</v>
      </c>
      <c r="E921">
        <v>62.75</v>
      </c>
      <c r="F921">
        <v>-172.75</v>
      </c>
      <c r="G921">
        <v>0.2216098259189638</v>
      </c>
      <c r="H921" s="13">
        <v>7000</v>
      </c>
      <c r="I921" t="s">
        <v>131</v>
      </c>
      <c r="J921" s="13" t="s">
        <v>61</v>
      </c>
      <c r="K921" s="13" t="s">
        <v>61</v>
      </c>
      <c r="L921" s="21">
        <v>2012</v>
      </c>
      <c r="M921" s="21">
        <v>2012</v>
      </c>
      <c r="N921" t="s">
        <v>133</v>
      </c>
      <c r="O921" t="s">
        <v>48</v>
      </c>
    </row>
    <row r="922" spans="1:15" ht="15">
      <c r="A922" s="21" t="s">
        <v>129</v>
      </c>
      <c r="B922" s="18" t="s">
        <v>111</v>
      </c>
      <c r="C922" s="18" t="s">
        <v>130</v>
      </c>
      <c r="D922">
        <v>1</v>
      </c>
      <c r="E922">
        <v>62.75</v>
      </c>
      <c r="F922">
        <v>-172.25</v>
      </c>
      <c r="G922">
        <v>0.2216098259189638</v>
      </c>
      <c r="H922" s="13">
        <v>7000</v>
      </c>
      <c r="I922" t="s">
        <v>131</v>
      </c>
      <c r="J922" s="13" t="s">
        <v>61</v>
      </c>
      <c r="K922" s="13" t="s">
        <v>61</v>
      </c>
      <c r="L922" s="21">
        <v>2012</v>
      </c>
      <c r="M922" s="21">
        <v>2012</v>
      </c>
      <c r="N922" t="s">
        <v>133</v>
      </c>
      <c r="O922" t="s">
        <v>48</v>
      </c>
    </row>
    <row r="923" spans="1:15" ht="15">
      <c r="A923" s="21" t="s">
        <v>129</v>
      </c>
      <c r="B923" s="18" t="s">
        <v>111</v>
      </c>
      <c r="C923" s="18" t="s">
        <v>130</v>
      </c>
      <c r="D923">
        <v>1</v>
      </c>
      <c r="E923">
        <v>62.75</v>
      </c>
      <c r="F923">
        <v>-171.75</v>
      </c>
      <c r="G923">
        <v>0.2216098259189638</v>
      </c>
      <c r="H923" s="13">
        <v>7000</v>
      </c>
      <c r="I923" t="s">
        <v>131</v>
      </c>
      <c r="J923" s="13" t="s">
        <v>61</v>
      </c>
      <c r="K923" s="13" t="s">
        <v>61</v>
      </c>
      <c r="L923" s="21">
        <v>2012</v>
      </c>
      <c r="M923" s="21">
        <v>2012</v>
      </c>
      <c r="N923" t="s">
        <v>133</v>
      </c>
      <c r="O923" t="s">
        <v>48</v>
      </c>
    </row>
    <row r="924" spans="1:15" ht="15">
      <c r="A924" s="21" t="s">
        <v>129</v>
      </c>
      <c r="B924" s="18" t="s">
        <v>111</v>
      </c>
      <c r="C924" s="18" t="s">
        <v>130</v>
      </c>
      <c r="D924">
        <v>1</v>
      </c>
      <c r="E924">
        <v>62.75</v>
      </c>
      <c r="F924">
        <v>-171.25</v>
      </c>
      <c r="G924">
        <v>0.2216098259189638</v>
      </c>
      <c r="H924" s="13">
        <v>7000</v>
      </c>
      <c r="I924" t="s">
        <v>131</v>
      </c>
      <c r="J924" s="13" t="s">
        <v>61</v>
      </c>
      <c r="K924" s="13" t="s">
        <v>61</v>
      </c>
      <c r="L924" s="21">
        <v>2012</v>
      </c>
      <c r="M924" s="21">
        <v>2012</v>
      </c>
      <c r="N924" t="s">
        <v>133</v>
      </c>
      <c r="O924" t="s">
        <v>48</v>
      </c>
    </row>
    <row r="925" spans="1:15" ht="15">
      <c r="A925" s="21" t="s">
        <v>129</v>
      </c>
      <c r="B925" s="18" t="s">
        <v>111</v>
      </c>
      <c r="C925" s="18" t="s">
        <v>130</v>
      </c>
      <c r="D925">
        <v>1</v>
      </c>
      <c r="E925">
        <v>62.75</v>
      </c>
      <c r="F925">
        <v>-170.75</v>
      </c>
      <c r="G925">
        <v>0.2216098259189638</v>
      </c>
      <c r="H925" s="13">
        <v>7000</v>
      </c>
      <c r="I925" t="s">
        <v>131</v>
      </c>
      <c r="J925" s="13" t="s">
        <v>61</v>
      </c>
      <c r="K925" s="13" t="s">
        <v>61</v>
      </c>
      <c r="L925" s="21">
        <v>2012</v>
      </c>
      <c r="M925" s="21">
        <v>2012</v>
      </c>
      <c r="N925" t="s">
        <v>133</v>
      </c>
      <c r="O925" t="s">
        <v>48</v>
      </c>
    </row>
    <row r="926" spans="1:15" ht="15">
      <c r="A926" s="21" t="s">
        <v>129</v>
      </c>
      <c r="B926" s="18" t="s">
        <v>111</v>
      </c>
      <c r="C926" s="18" t="s">
        <v>130</v>
      </c>
      <c r="D926">
        <v>1</v>
      </c>
      <c r="E926">
        <v>62.75</v>
      </c>
      <c r="F926">
        <v>-170.25</v>
      </c>
      <c r="G926">
        <v>0.2216098259189638</v>
      </c>
      <c r="H926" s="13">
        <v>7000</v>
      </c>
      <c r="I926" t="s">
        <v>131</v>
      </c>
      <c r="J926" s="13" t="s">
        <v>61</v>
      </c>
      <c r="K926" s="13" t="s">
        <v>61</v>
      </c>
      <c r="L926" s="21">
        <v>2012</v>
      </c>
      <c r="M926" s="21">
        <v>2012</v>
      </c>
      <c r="N926" t="s">
        <v>133</v>
      </c>
      <c r="O926" t="s">
        <v>48</v>
      </c>
    </row>
    <row r="927" spans="1:15" ht="15">
      <c r="A927" s="21" t="s">
        <v>129</v>
      </c>
      <c r="B927" s="18" t="s">
        <v>111</v>
      </c>
      <c r="C927" s="18" t="s">
        <v>130</v>
      </c>
      <c r="D927">
        <v>1</v>
      </c>
      <c r="E927">
        <v>62.75</v>
      </c>
      <c r="F927">
        <v>-169.25</v>
      </c>
      <c r="G927">
        <v>0.2216098259189638</v>
      </c>
      <c r="H927" s="13">
        <v>7000</v>
      </c>
      <c r="I927" t="s">
        <v>131</v>
      </c>
      <c r="J927" s="13" t="s">
        <v>61</v>
      </c>
      <c r="K927" s="13" t="s">
        <v>61</v>
      </c>
      <c r="L927" s="21">
        <v>2012</v>
      </c>
      <c r="M927" s="21">
        <v>2012</v>
      </c>
      <c r="N927" t="s">
        <v>133</v>
      </c>
      <c r="O927" t="s">
        <v>48</v>
      </c>
    </row>
    <row r="928" spans="1:15" ht="15">
      <c r="A928" s="21" t="s">
        <v>129</v>
      </c>
      <c r="B928" s="18" t="s">
        <v>111</v>
      </c>
      <c r="C928" s="18" t="s">
        <v>130</v>
      </c>
      <c r="D928">
        <v>1</v>
      </c>
      <c r="E928">
        <v>62.75</v>
      </c>
      <c r="F928">
        <v>-168.75</v>
      </c>
      <c r="G928">
        <v>0.2216098259189638</v>
      </c>
      <c r="H928" s="13">
        <v>7000</v>
      </c>
      <c r="I928" t="s">
        <v>131</v>
      </c>
      <c r="J928" s="13" t="s">
        <v>61</v>
      </c>
      <c r="K928" s="13" t="s">
        <v>61</v>
      </c>
      <c r="L928" s="21">
        <v>2012</v>
      </c>
      <c r="M928" s="21">
        <v>2012</v>
      </c>
      <c r="N928" t="s">
        <v>133</v>
      </c>
      <c r="O928" t="s">
        <v>48</v>
      </c>
    </row>
    <row r="929" spans="1:15" ht="15">
      <c r="A929" s="21" t="s">
        <v>129</v>
      </c>
      <c r="B929" s="18" t="s">
        <v>111</v>
      </c>
      <c r="C929" s="18" t="s">
        <v>130</v>
      </c>
      <c r="D929">
        <v>1</v>
      </c>
      <c r="E929">
        <v>62.75</v>
      </c>
      <c r="F929">
        <v>-168.25</v>
      </c>
      <c r="G929">
        <v>0.2216098259189638</v>
      </c>
      <c r="H929" s="13">
        <v>7000</v>
      </c>
      <c r="I929" t="s">
        <v>131</v>
      </c>
      <c r="J929" s="13" t="s">
        <v>61</v>
      </c>
      <c r="K929" s="13" t="s">
        <v>61</v>
      </c>
      <c r="L929" s="21">
        <v>2012</v>
      </c>
      <c r="M929" s="21">
        <v>2012</v>
      </c>
      <c r="N929" t="s">
        <v>133</v>
      </c>
      <c r="O929" t="s">
        <v>48</v>
      </c>
    </row>
    <row r="930" spans="1:15" ht="15">
      <c r="A930" s="21" t="s">
        <v>129</v>
      </c>
      <c r="B930" s="18" t="s">
        <v>111</v>
      </c>
      <c r="C930" s="18" t="s">
        <v>130</v>
      </c>
      <c r="D930">
        <v>1</v>
      </c>
      <c r="E930">
        <v>62.75</v>
      </c>
      <c r="F930">
        <v>-167.75</v>
      </c>
      <c r="G930">
        <v>0.2216098259189638</v>
      </c>
      <c r="H930" s="13">
        <v>7000</v>
      </c>
      <c r="I930" t="s">
        <v>131</v>
      </c>
      <c r="J930" s="13" t="s">
        <v>61</v>
      </c>
      <c r="K930" s="13" t="s">
        <v>61</v>
      </c>
      <c r="L930" s="21">
        <v>2012</v>
      </c>
      <c r="M930" s="21">
        <v>2012</v>
      </c>
      <c r="N930" t="s">
        <v>133</v>
      </c>
      <c r="O930" t="s">
        <v>48</v>
      </c>
    </row>
    <row r="931" spans="1:15" ht="15">
      <c r="A931" s="21" t="s">
        <v>129</v>
      </c>
      <c r="B931" s="18" t="s">
        <v>111</v>
      </c>
      <c r="C931" s="18" t="s">
        <v>130</v>
      </c>
      <c r="D931">
        <v>0.98</v>
      </c>
      <c r="E931">
        <v>62.75</v>
      </c>
      <c r="F931">
        <v>-167.25</v>
      </c>
      <c r="G931">
        <v>0.2216098259189638</v>
      </c>
      <c r="H931" s="13">
        <v>7000</v>
      </c>
      <c r="I931" t="s">
        <v>131</v>
      </c>
      <c r="J931" s="13" t="s">
        <v>61</v>
      </c>
      <c r="K931" s="13" t="s">
        <v>61</v>
      </c>
      <c r="L931" s="21">
        <v>2012</v>
      </c>
      <c r="M931" s="21">
        <v>2012</v>
      </c>
      <c r="N931" t="s">
        <v>133</v>
      </c>
      <c r="O931" t="s">
        <v>48</v>
      </c>
    </row>
    <row r="932" spans="1:15" ht="15">
      <c r="A932" s="21" t="s">
        <v>129</v>
      </c>
      <c r="B932" s="18" t="s">
        <v>111</v>
      </c>
      <c r="C932" s="18" t="s">
        <v>130</v>
      </c>
      <c r="D932">
        <v>0.99</v>
      </c>
      <c r="E932">
        <v>62.75</v>
      </c>
      <c r="F932">
        <v>-166.75</v>
      </c>
      <c r="G932">
        <v>0.2216098259189638</v>
      </c>
      <c r="H932" s="13">
        <v>7000</v>
      </c>
      <c r="I932" t="s">
        <v>131</v>
      </c>
      <c r="J932" s="13" t="s">
        <v>61</v>
      </c>
      <c r="K932" s="13" t="s">
        <v>61</v>
      </c>
      <c r="L932" s="21">
        <v>2012</v>
      </c>
      <c r="M932" s="21">
        <v>2012</v>
      </c>
      <c r="N932" t="s">
        <v>133</v>
      </c>
      <c r="O932" t="s">
        <v>48</v>
      </c>
    </row>
    <row r="933" spans="1:15" ht="15">
      <c r="A933" s="21" t="s">
        <v>129</v>
      </c>
      <c r="B933" s="18" t="s">
        <v>111</v>
      </c>
      <c r="C933" s="18" t="s">
        <v>130</v>
      </c>
      <c r="D933">
        <v>0.92</v>
      </c>
      <c r="E933">
        <v>62.75</v>
      </c>
      <c r="F933">
        <v>-166.25</v>
      </c>
      <c r="G933">
        <v>0.2216098259189638</v>
      </c>
      <c r="H933" s="13">
        <v>7000</v>
      </c>
      <c r="I933" t="s">
        <v>131</v>
      </c>
      <c r="J933" s="13" t="s">
        <v>61</v>
      </c>
      <c r="K933" s="13" t="s">
        <v>61</v>
      </c>
      <c r="L933" s="21">
        <v>2012</v>
      </c>
      <c r="M933" s="21">
        <v>2012</v>
      </c>
      <c r="N933" t="s">
        <v>133</v>
      </c>
      <c r="O933" t="s">
        <v>48</v>
      </c>
    </row>
    <row r="934" spans="1:15" ht="15">
      <c r="A934" s="21" t="s">
        <v>129</v>
      </c>
      <c r="B934" s="18" t="s">
        <v>111</v>
      </c>
      <c r="C934" s="18" t="s">
        <v>130</v>
      </c>
      <c r="D934">
        <v>0.78</v>
      </c>
      <c r="E934">
        <v>62.75</v>
      </c>
      <c r="F934">
        <v>-165.75</v>
      </c>
      <c r="G934">
        <v>0.2216098259189638</v>
      </c>
      <c r="H934" s="13">
        <v>7000</v>
      </c>
      <c r="I934" t="s">
        <v>131</v>
      </c>
      <c r="J934" s="13" t="s">
        <v>61</v>
      </c>
      <c r="K934" s="13" t="s">
        <v>61</v>
      </c>
      <c r="L934" s="21">
        <v>2012</v>
      </c>
      <c r="M934" s="21">
        <v>2012</v>
      </c>
      <c r="N934" t="s">
        <v>133</v>
      </c>
      <c r="O934" t="s">
        <v>48</v>
      </c>
    </row>
    <row r="935" spans="1:15" ht="15">
      <c r="A935" s="21" t="s">
        <v>129</v>
      </c>
      <c r="B935" s="18" t="s">
        <v>111</v>
      </c>
      <c r="C935" s="18" t="s">
        <v>130</v>
      </c>
      <c r="D935">
        <v>1</v>
      </c>
      <c r="E935">
        <v>63.25</v>
      </c>
      <c r="F935">
        <v>-173.25</v>
      </c>
      <c r="G935">
        <v>0.2216098259189638</v>
      </c>
      <c r="H935" s="13">
        <v>7000</v>
      </c>
      <c r="I935" t="s">
        <v>131</v>
      </c>
      <c r="J935" s="13" t="s">
        <v>61</v>
      </c>
      <c r="K935" s="13" t="s">
        <v>61</v>
      </c>
      <c r="L935" s="21">
        <v>2012</v>
      </c>
      <c r="M935" s="21">
        <v>2012</v>
      </c>
      <c r="N935" t="s">
        <v>133</v>
      </c>
      <c r="O935" t="s">
        <v>48</v>
      </c>
    </row>
    <row r="936" spans="1:15" ht="15">
      <c r="A936" s="21" t="s">
        <v>129</v>
      </c>
      <c r="B936" s="18" t="s">
        <v>111</v>
      </c>
      <c r="C936" s="18" t="s">
        <v>130</v>
      </c>
      <c r="D936">
        <v>1</v>
      </c>
      <c r="E936">
        <v>63.25</v>
      </c>
      <c r="F936">
        <v>-172.75</v>
      </c>
      <c r="G936">
        <v>0.2216098259189638</v>
      </c>
      <c r="H936" s="13">
        <v>7000</v>
      </c>
      <c r="I936" t="s">
        <v>131</v>
      </c>
      <c r="J936" s="13" t="s">
        <v>61</v>
      </c>
      <c r="K936" s="13" t="s">
        <v>61</v>
      </c>
      <c r="L936" s="21">
        <v>2012</v>
      </c>
      <c r="M936" s="21">
        <v>2012</v>
      </c>
      <c r="N936" t="s">
        <v>133</v>
      </c>
      <c r="O936" t="s">
        <v>48</v>
      </c>
    </row>
    <row r="937" spans="1:15" ht="15">
      <c r="A937" s="21" t="s">
        <v>129</v>
      </c>
      <c r="B937" s="18" t="s">
        <v>111</v>
      </c>
      <c r="C937" s="18" t="s">
        <v>130</v>
      </c>
      <c r="D937">
        <v>1</v>
      </c>
      <c r="E937">
        <v>63.25</v>
      </c>
      <c r="F937">
        <v>-172.25</v>
      </c>
      <c r="G937">
        <v>0.2216098259189638</v>
      </c>
      <c r="H937" s="13">
        <v>7000</v>
      </c>
      <c r="I937" t="s">
        <v>131</v>
      </c>
      <c r="J937" s="13" t="s">
        <v>61</v>
      </c>
      <c r="K937" s="13" t="s">
        <v>61</v>
      </c>
      <c r="L937" s="21">
        <v>2012</v>
      </c>
      <c r="M937" s="21">
        <v>2012</v>
      </c>
      <c r="N937" t="s">
        <v>133</v>
      </c>
      <c r="O937" t="s">
        <v>48</v>
      </c>
    </row>
    <row r="938" spans="1:15" ht="15">
      <c r="A938" s="21" t="s">
        <v>129</v>
      </c>
      <c r="B938" s="18" t="s">
        <v>111</v>
      </c>
      <c r="C938" s="18" t="s">
        <v>130</v>
      </c>
      <c r="D938">
        <v>1</v>
      </c>
      <c r="E938">
        <v>63.25</v>
      </c>
      <c r="F938">
        <v>-168.25</v>
      </c>
      <c r="G938">
        <v>0.2216098259189638</v>
      </c>
      <c r="H938" s="13">
        <v>7000</v>
      </c>
      <c r="I938" t="s">
        <v>131</v>
      </c>
      <c r="J938" s="13" t="s">
        <v>61</v>
      </c>
      <c r="K938" s="13" t="s">
        <v>61</v>
      </c>
      <c r="L938" s="21">
        <v>2012</v>
      </c>
      <c r="M938" s="21">
        <v>2012</v>
      </c>
      <c r="N938" t="s">
        <v>133</v>
      </c>
      <c r="O938" t="s">
        <v>48</v>
      </c>
    </row>
    <row r="939" spans="1:15" ht="15">
      <c r="A939" s="21" t="s">
        <v>129</v>
      </c>
      <c r="B939" s="18" t="s">
        <v>111</v>
      </c>
      <c r="C939" s="18" t="s">
        <v>130</v>
      </c>
      <c r="D939">
        <v>1</v>
      </c>
      <c r="E939">
        <v>63.25</v>
      </c>
      <c r="F939">
        <v>-167.75</v>
      </c>
      <c r="G939">
        <v>0.2216098259189638</v>
      </c>
      <c r="H939" s="13">
        <v>7000</v>
      </c>
      <c r="I939" t="s">
        <v>131</v>
      </c>
      <c r="J939" s="13" t="s">
        <v>61</v>
      </c>
      <c r="K939" s="13" t="s">
        <v>61</v>
      </c>
      <c r="L939" s="21">
        <v>2012</v>
      </c>
      <c r="M939" s="21">
        <v>2012</v>
      </c>
      <c r="N939" t="s">
        <v>133</v>
      </c>
      <c r="O939" t="s">
        <v>48</v>
      </c>
    </row>
    <row r="940" spans="1:15" ht="15">
      <c r="A940" s="21" t="s">
        <v>129</v>
      </c>
      <c r="B940" s="18" t="s">
        <v>111</v>
      </c>
      <c r="C940" s="18" t="s">
        <v>130</v>
      </c>
      <c r="D940">
        <v>1</v>
      </c>
      <c r="E940">
        <v>63.25</v>
      </c>
      <c r="F940">
        <v>-167.25</v>
      </c>
      <c r="G940">
        <v>0.2216098259189638</v>
      </c>
      <c r="H940" s="13">
        <v>7000</v>
      </c>
      <c r="I940" t="s">
        <v>131</v>
      </c>
      <c r="J940" s="13" t="s">
        <v>61</v>
      </c>
      <c r="K940" s="13" t="s">
        <v>61</v>
      </c>
      <c r="L940" s="21">
        <v>2012</v>
      </c>
      <c r="M940" s="21">
        <v>2012</v>
      </c>
      <c r="N940" t="s">
        <v>133</v>
      </c>
      <c r="O940" t="s">
        <v>48</v>
      </c>
    </row>
    <row r="941" spans="1:15" ht="15">
      <c r="A941" s="21" t="s">
        <v>129</v>
      </c>
      <c r="B941" s="18" t="s">
        <v>111</v>
      </c>
      <c r="C941" s="18" t="s">
        <v>130</v>
      </c>
      <c r="D941">
        <v>1</v>
      </c>
      <c r="E941">
        <v>63.25</v>
      </c>
      <c r="F941">
        <v>-166.75</v>
      </c>
      <c r="G941">
        <v>0.2216098259189638</v>
      </c>
      <c r="H941" s="13">
        <v>7000</v>
      </c>
      <c r="I941" t="s">
        <v>131</v>
      </c>
      <c r="J941" s="13" t="s">
        <v>61</v>
      </c>
      <c r="K941" s="13" t="s">
        <v>61</v>
      </c>
      <c r="L941" s="21">
        <v>2012</v>
      </c>
      <c r="M941" s="21">
        <v>2012</v>
      </c>
      <c r="N941" t="s">
        <v>133</v>
      </c>
      <c r="O941" t="s">
        <v>48</v>
      </c>
    </row>
    <row r="942" spans="1:15" ht="15">
      <c r="A942" s="21" t="s">
        <v>129</v>
      </c>
      <c r="B942" s="18" t="s">
        <v>111</v>
      </c>
      <c r="C942" s="18" t="s">
        <v>130</v>
      </c>
      <c r="D942">
        <v>1</v>
      </c>
      <c r="E942">
        <v>63.25</v>
      </c>
      <c r="F942">
        <v>-166.25</v>
      </c>
      <c r="G942">
        <v>0.2216098259189638</v>
      </c>
      <c r="H942" s="13">
        <v>7000</v>
      </c>
      <c r="I942" t="s">
        <v>131</v>
      </c>
      <c r="J942" s="13" t="s">
        <v>61</v>
      </c>
      <c r="K942" s="13" t="s">
        <v>61</v>
      </c>
      <c r="L942" s="21">
        <v>2012</v>
      </c>
      <c r="M942" s="21">
        <v>2012</v>
      </c>
      <c r="N942" t="s">
        <v>133</v>
      </c>
      <c r="O942" t="s">
        <v>48</v>
      </c>
    </row>
    <row r="943" spans="1:15" ht="15">
      <c r="A943" s="21" t="s">
        <v>129</v>
      </c>
      <c r="B943" s="18" t="s">
        <v>111</v>
      </c>
      <c r="C943" s="18" t="s">
        <v>130</v>
      </c>
      <c r="D943">
        <v>0.91</v>
      </c>
      <c r="E943">
        <v>63.25</v>
      </c>
      <c r="F943">
        <v>-165.75</v>
      </c>
      <c r="G943">
        <v>0.2216098259189638</v>
      </c>
      <c r="H943" s="13">
        <v>7000</v>
      </c>
      <c r="I943" t="s">
        <v>131</v>
      </c>
      <c r="J943" s="13" t="s">
        <v>61</v>
      </c>
      <c r="K943" s="13" t="s">
        <v>61</v>
      </c>
      <c r="L943" s="21">
        <v>2012</v>
      </c>
      <c r="M943" s="21">
        <v>2012</v>
      </c>
      <c r="N943" t="s">
        <v>133</v>
      </c>
      <c r="O943" t="s">
        <v>48</v>
      </c>
    </row>
    <row r="944" spans="1:15" ht="15">
      <c r="A944" s="21" t="s">
        <v>129</v>
      </c>
      <c r="B944" s="18" t="s">
        <v>111</v>
      </c>
      <c r="C944" s="18" t="s">
        <v>130</v>
      </c>
      <c r="D944">
        <v>0.71</v>
      </c>
      <c r="E944">
        <v>63.25</v>
      </c>
      <c r="F944">
        <v>-165.25</v>
      </c>
      <c r="G944">
        <v>0.2216098259189638</v>
      </c>
      <c r="H944" s="13">
        <v>7000</v>
      </c>
      <c r="I944" t="s">
        <v>131</v>
      </c>
      <c r="J944" s="13" t="s">
        <v>61</v>
      </c>
      <c r="K944" s="13" t="s">
        <v>61</v>
      </c>
      <c r="L944" s="21">
        <v>2012</v>
      </c>
      <c r="M944" s="21">
        <v>2012</v>
      </c>
      <c r="N944" t="s">
        <v>133</v>
      </c>
      <c r="O944" t="s">
        <v>48</v>
      </c>
    </row>
    <row r="945" spans="1:15" ht="15">
      <c r="A945" s="21" t="s">
        <v>129</v>
      </c>
      <c r="B945" s="18" t="s">
        <v>111</v>
      </c>
      <c r="C945" s="18" t="s">
        <v>130</v>
      </c>
      <c r="D945">
        <v>0.63</v>
      </c>
      <c r="E945">
        <v>62.75</v>
      </c>
      <c r="F945">
        <v>-165.25</v>
      </c>
      <c r="G945">
        <v>0.2216098259189638</v>
      </c>
      <c r="H945" s="13">
        <v>7000</v>
      </c>
      <c r="I945" t="s">
        <v>131</v>
      </c>
      <c r="J945" s="13" t="s">
        <v>61</v>
      </c>
      <c r="K945" s="13" t="s">
        <v>61</v>
      </c>
      <c r="L945" s="21">
        <v>2012</v>
      </c>
      <c r="M945" s="21">
        <v>2012</v>
      </c>
      <c r="N945" t="s">
        <v>133</v>
      </c>
      <c r="O945" t="s">
        <v>48</v>
      </c>
    </row>
    <row r="946" spans="1:15" ht="15">
      <c r="A946" s="21" t="s">
        <v>129</v>
      </c>
      <c r="B946" s="18" t="s">
        <v>111</v>
      </c>
      <c r="C946" s="18" t="s">
        <v>130</v>
      </c>
      <c r="D946">
        <v>1</v>
      </c>
      <c r="E946">
        <v>62.75</v>
      </c>
      <c r="F946">
        <v>-169.75</v>
      </c>
      <c r="G946">
        <v>0.2216098259189638</v>
      </c>
      <c r="H946" s="13">
        <v>7000</v>
      </c>
      <c r="I946" t="s">
        <v>131</v>
      </c>
      <c r="J946" s="13" t="s">
        <v>61</v>
      </c>
      <c r="K946" s="13" t="s">
        <v>61</v>
      </c>
      <c r="L946" s="21">
        <v>2012</v>
      </c>
      <c r="M946" s="21">
        <v>2012</v>
      </c>
      <c r="N946" t="s">
        <v>133</v>
      </c>
      <c r="O946" t="s">
        <v>48</v>
      </c>
    </row>
    <row r="947" spans="1:15" ht="15">
      <c r="A947" s="21" t="s">
        <v>129</v>
      </c>
      <c r="B947" s="18" t="s">
        <v>111</v>
      </c>
      <c r="C947" s="18" t="s">
        <v>130</v>
      </c>
      <c r="D947">
        <v>0.9</v>
      </c>
      <c r="E947">
        <v>59.75</v>
      </c>
      <c r="F947">
        <v>-164.25</v>
      </c>
      <c r="G947">
        <v>0.2216098259189638</v>
      </c>
      <c r="H947" s="13">
        <v>7000</v>
      </c>
      <c r="I947" t="s">
        <v>131</v>
      </c>
      <c r="J947" s="13" t="s">
        <v>61</v>
      </c>
      <c r="K947" s="13" t="s">
        <v>61</v>
      </c>
      <c r="L947" s="21">
        <v>2012</v>
      </c>
      <c r="M947" s="21">
        <v>2012</v>
      </c>
      <c r="N947" t="s">
        <v>133</v>
      </c>
      <c r="O947" t="s">
        <v>48</v>
      </c>
    </row>
    <row r="948" spans="1:15" ht="15">
      <c r="A948" s="21" t="s">
        <v>129</v>
      </c>
      <c r="B948" s="18" t="s">
        <v>111</v>
      </c>
      <c r="C948" s="18" t="s">
        <v>130</v>
      </c>
      <c r="D948">
        <v>0</v>
      </c>
      <c r="E948">
        <v>58.25</v>
      </c>
      <c r="F948">
        <v>-176.25</v>
      </c>
      <c r="G948">
        <v>0.2216098259189638</v>
      </c>
      <c r="H948" s="13">
        <v>7000</v>
      </c>
      <c r="I948" t="s">
        <v>131</v>
      </c>
      <c r="J948" s="13" t="s">
        <v>61</v>
      </c>
      <c r="K948" s="13" t="s">
        <v>61</v>
      </c>
      <c r="L948" s="21">
        <v>2012</v>
      </c>
      <c r="M948" s="21">
        <v>2012</v>
      </c>
      <c r="N948" t="s">
        <v>133</v>
      </c>
      <c r="O948" t="s">
        <v>48</v>
      </c>
    </row>
    <row r="949" spans="1:15" ht="15">
      <c r="A949" s="21" t="s">
        <v>129</v>
      </c>
      <c r="B949" s="18" t="s">
        <v>111</v>
      </c>
      <c r="C949" s="18" t="s">
        <v>130</v>
      </c>
      <c r="D949">
        <v>1</v>
      </c>
      <c r="E949">
        <v>63.75</v>
      </c>
      <c r="F949">
        <v>-172.25</v>
      </c>
      <c r="G949">
        <v>0.2216098259189638</v>
      </c>
      <c r="H949" s="13">
        <v>7000</v>
      </c>
      <c r="I949" t="s">
        <v>131</v>
      </c>
      <c r="J949" s="13" t="s">
        <v>61</v>
      </c>
      <c r="K949" s="13" t="s">
        <v>61</v>
      </c>
      <c r="L949" s="21">
        <v>2012</v>
      </c>
      <c r="M949" s="21">
        <v>2012</v>
      </c>
      <c r="N949" t="s">
        <v>133</v>
      </c>
      <c r="O949" t="s">
        <v>48</v>
      </c>
    </row>
    <row r="950" spans="1:15" ht="15">
      <c r="A950" s="21" t="s">
        <v>129</v>
      </c>
      <c r="B950" s="18" t="s">
        <v>111</v>
      </c>
      <c r="C950" s="18" t="s">
        <v>130</v>
      </c>
      <c r="D950">
        <v>0.93</v>
      </c>
      <c r="E950">
        <v>63.75</v>
      </c>
      <c r="F950">
        <v>-169.75</v>
      </c>
      <c r="G950">
        <v>0.2216098259189638</v>
      </c>
      <c r="H950" s="13">
        <v>7000</v>
      </c>
      <c r="I950" t="s">
        <v>131</v>
      </c>
      <c r="J950" s="13" t="s">
        <v>61</v>
      </c>
      <c r="K950" s="13" t="s">
        <v>61</v>
      </c>
      <c r="L950" s="21">
        <v>2012</v>
      </c>
      <c r="M950" s="21">
        <v>2012</v>
      </c>
      <c r="N950" t="s">
        <v>133</v>
      </c>
      <c r="O950" t="s">
        <v>48</v>
      </c>
    </row>
    <row r="951" spans="1:15" ht="15">
      <c r="A951" s="21" t="s">
        <v>129</v>
      </c>
      <c r="B951" s="18" t="s">
        <v>111</v>
      </c>
      <c r="C951" s="18" t="s">
        <v>130</v>
      </c>
      <c r="D951">
        <v>0.94</v>
      </c>
      <c r="E951">
        <v>63.75</v>
      </c>
      <c r="F951">
        <v>-169.25</v>
      </c>
      <c r="G951">
        <v>0.2216098259189638</v>
      </c>
      <c r="H951" s="13">
        <v>7000</v>
      </c>
      <c r="I951" t="s">
        <v>131</v>
      </c>
      <c r="J951" s="13" t="s">
        <v>61</v>
      </c>
      <c r="K951" s="13" t="s">
        <v>61</v>
      </c>
      <c r="L951" s="21">
        <v>2012</v>
      </c>
      <c r="M951" s="21">
        <v>2012</v>
      </c>
      <c r="N951" t="s">
        <v>133</v>
      </c>
      <c r="O951" t="s">
        <v>48</v>
      </c>
    </row>
    <row r="952" spans="1:15" ht="15">
      <c r="A952" s="21" t="s">
        <v>129</v>
      </c>
      <c r="B952" s="18" t="s">
        <v>111</v>
      </c>
      <c r="C952" s="18" t="s">
        <v>130</v>
      </c>
      <c r="D952">
        <v>0.97</v>
      </c>
      <c r="E952">
        <v>63.75</v>
      </c>
      <c r="F952">
        <v>-168.75</v>
      </c>
      <c r="G952">
        <v>0.2216098259189638</v>
      </c>
      <c r="H952" s="13">
        <v>7000</v>
      </c>
      <c r="I952" t="s">
        <v>131</v>
      </c>
      <c r="J952" s="13" t="s">
        <v>61</v>
      </c>
      <c r="K952" s="13" t="s">
        <v>61</v>
      </c>
      <c r="L952" s="21">
        <v>2012</v>
      </c>
      <c r="M952" s="21">
        <v>2012</v>
      </c>
      <c r="N952" t="s">
        <v>133</v>
      </c>
      <c r="O952" t="s">
        <v>48</v>
      </c>
    </row>
    <row r="953" spans="1:15" ht="15">
      <c r="A953" s="21" t="s">
        <v>129</v>
      </c>
      <c r="B953" s="18" t="s">
        <v>111</v>
      </c>
      <c r="C953" s="18" t="s">
        <v>130</v>
      </c>
      <c r="D953">
        <v>1</v>
      </c>
      <c r="E953">
        <v>63.75</v>
      </c>
      <c r="F953">
        <v>-168.25</v>
      </c>
      <c r="G953">
        <v>0.2216098259189638</v>
      </c>
      <c r="H953" s="13">
        <v>7000</v>
      </c>
      <c r="I953" t="s">
        <v>131</v>
      </c>
      <c r="J953" s="13" t="s">
        <v>61</v>
      </c>
      <c r="K953" s="13" t="s">
        <v>61</v>
      </c>
      <c r="L953" s="21">
        <v>2012</v>
      </c>
      <c r="M953" s="21">
        <v>2012</v>
      </c>
      <c r="N953" t="s">
        <v>133</v>
      </c>
      <c r="O953" t="s">
        <v>48</v>
      </c>
    </row>
    <row r="954" spans="1:15" ht="15">
      <c r="A954" s="21" t="s">
        <v>129</v>
      </c>
      <c r="B954" s="18" t="s">
        <v>111</v>
      </c>
      <c r="C954" s="18" t="s">
        <v>130</v>
      </c>
      <c r="D954">
        <v>1</v>
      </c>
      <c r="E954">
        <v>63.75</v>
      </c>
      <c r="F954">
        <v>-167.75</v>
      </c>
      <c r="G954">
        <v>0.2216098259189638</v>
      </c>
      <c r="H954" s="13">
        <v>7000</v>
      </c>
      <c r="I954" t="s">
        <v>131</v>
      </c>
      <c r="J954" s="13" t="s">
        <v>61</v>
      </c>
      <c r="K954" s="13" t="s">
        <v>61</v>
      </c>
      <c r="L954" s="21">
        <v>2012</v>
      </c>
      <c r="M954" s="21">
        <v>2012</v>
      </c>
      <c r="N954" t="s">
        <v>133</v>
      </c>
      <c r="O954" t="s">
        <v>48</v>
      </c>
    </row>
    <row r="955" spans="1:15" ht="15">
      <c r="A955" s="21" t="s">
        <v>129</v>
      </c>
      <c r="B955" s="18" t="s">
        <v>111</v>
      </c>
      <c r="C955" s="18" t="s">
        <v>130</v>
      </c>
      <c r="D955">
        <v>1</v>
      </c>
      <c r="E955">
        <v>63.75</v>
      </c>
      <c r="F955">
        <v>-167.25</v>
      </c>
      <c r="G955">
        <v>0.2216098259189638</v>
      </c>
      <c r="H955" s="13">
        <v>7000</v>
      </c>
      <c r="I955" t="s">
        <v>131</v>
      </c>
      <c r="J955" s="13" t="s">
        <v>61</v>
      </c>
      <c r="K955" s="13" t="s">
        <v>61</v>
      </c>
      <c r="L955" s="21">
        <v>2012</v>
      </c>
      <c r="M955" s="21">
        <v>2012</v>
      </c>
      <c r="N955" t="s">
        <v>133</v>
      </c>
      <c r="O955" t="s">
        <v>48</v>
      </c>
    </row>
    <row r="956" spans="1:15" ht="15">
      <c r="A956" s="21" t="s">
        <v>129</v>
      </c>
      <c r="B956" s="18" t="s">
        <v>111</v>
      </c>
      <c r="C956" s="18" t="s">
        <v>130</v>
      </c>
      <c r="D956">
        <v>1</v>
      </c>
      <c r="E956">
        <v>63.75</v>
      </c>
      <c r="F956">
        <v>-166.75</v>
      </c>
      <c r="G956">
        <v>0.2216098259189638</v>
      </c>
      <c r="H956" s="13">
        <v>7000</v>
      </c>
      <c r="I956" t="s">
        <v>131</v>
      </c>
      <c r="J956" s="13" t="s">
        <v>61</v>
      </c>
      <c r="K956" s="13" t="s">
        <v>61</v>
      </c>
      <c r="L956" s="21">
        <v>2012</v>
      </c>
      <c r="M956" s="21">
        <v>2012</v>
      </c>
      <c r="N956" t="s">
        <v>133</v>
      </c>
      <c r="O956" t="s">
        <v>48</v>
      </c>
    </row>
    <row r="957" spans="1:15" ht="15">
      <c r="A957" s="21" t="s">
        <v>129</v>
      </c>
      <c r="B957" s="18" t="s">
        <v>111</v>
      </c>
      <c r="C957" s="18" t="s">
        <v>130</v>
      </c>
      <c r="D957">
        <v>1</v>
      </c>
      <c r="E957">
        <v>63.75</v>
      </c>
      <c r="F957">
        <v>-166.25</v>
      </c>
      <c r="G957">
        <v>0.2216098259189638</v>
      </c>
      <c r="H957" s="13">
        <v>7000</v>
      </c>
      <c r="I957" t="s">
        <v>131</v>
      </c>
      <c r="J957" s="13" t="s">
        <v>61</v>
      </c>
      <c r="K957" s="13" t="s">
        <v>61</v>
      </c>
      <c r="L957" s="21">
        <v>2012</v>
      </c>
      <c r="M957" s="21">
        <v>2012</v>
      </c>
      <c r="N957" t="s">
        <v>133</v>
      </c>
      <c r="O957" t="s">
        <v>48</v>
      </c>
    </row>
    <row r="958" spans="1:15" ht="15">
      <c r="A958" s="21" t="s">
        <v>129</v>
      </c>
      <c r="B958" s="18" t="s">
        <v>111</v>
      </c>
      <c r="C958" s="18" t="s">
        <v>130</v>
      </c>
      <c r="D958">
        <v>0.99</v>
      </c>
      <c r="E958">
        <v>63.75</v>
      </c>
      <c r="F958">
        <v>-165.75</v>
      </c>
      <c r="G958">
        <v>0.2216098259189638</v>
      </c>
      <c r="H958" s="13">
        <v>7000</v>
      </c>
      <c r="I958" t="s">
        <v>131</v>
      </c>
      <c r="J958" s="13" t="s">
        <v>61</v>
      </c>
      <c r="K958" s="13" t="s">
        <v>61</v>
      </c>
      <c r="L958" s="21">
        <v>2012</v>
      </c>
      <c r="M958" s="21">
        <v>2012</v>
      </c>
      <c r="N958" t="s">
        <v>133</v>
      </c>
      <c r="O958" t="s">
        <v>48</v>
      </c>
    </row>
    <row r="959" spans="1:15" ht="15">
      <c r="A959" s="21" t="s">
        <v>129</v>
      </c>
      <c r="B959" s="18" t="s">
        <v>111</v>
      </c>
      <c r="C959" s="18" t="s">
        <v>130</v>
      </c>
      <c r="D959">
        <v>0.92</v>
      </c>
      <c r="E959">
        <v>63.75</v>
      </c>
      <c r="F959">
        <v>-165.25</v>
      </c>
      <c r="G959">
        <v>0.2216098259189638</v>
      </c>
      <c r="H959" s="13">
        <v>7000</v>
      </c>
      <c r="I959" t="s">
        <v>131</v>
      </c>
      <c r="J959" s="13" t="s">
        <v>61</v>
      </c>
      <c r="K959" s="13" t="s">
        <v>61</v>
      </c>
      <c r="L959" s="21">
        <v>2012</v>
      </c>
      <c r="M959" s="21">
        <v>2012</v>
      </c>
      <c r="N959" t="s">
        <v>133</v>
      </c>
      <c r="O959" t="s">
        <v>48</v>
      </c>
    </row>
    <row r="960" spans="1:15" ht="15">
      <c r="A960" s="21" t="s">
        <v>129</v>
      </c>
      <c r="B960" s="18" t="s">
        <v>111</v>
      </c>
      <c r="C960" s="18" t="s">
        <v>130</v>
      </c>
      <c r="D960">
        <v>0.87</v>
      </c>
      <c r="E960">
        <v>63.75</v>
      </c>
      <c r="F960">
        <v>-164.75</v>
      </c>
      <c r="G960">
        <v>0.2216098259189638</v>
      </c>
      <c r="H960" s="13">
        <v>7000</v>
      </c>
      <c r="I960" t="s">
        <v>131</v>
      </c>
      <c r="J960" s="13" t="s">
        <v>61</v>
      </c>
      <c r="K960" s="13" t="s">
        <v>61</v>
      </c>
      <c r="L960" s="21">
        <v>2012</v>
      </c>
      <c r="M960" s="21">
        <v>2012</v>
      </c>
      <c r="N960" t="s">
        <v>133</v>
      </c>
      <c r="O960" t="s">
        <v>48</v>
      </c>
    </row>
    <row r="961" spans="1:15" ht="15">
      <c r="A961" s="21" t="s">
        <v>129</v>
      </c>
      <c r="B961" s="18" t="s">
        <v>111</v>
      </c>
      <c r="C961" s="18" t="s">
        <v>130</v>
      </c>
      <c r="D961">
        <v>0.84</v>
      </c>
      <c r="E961">
        <v>63.75</v>
      </c>
      <c r="F961">
        <v>-164.25</v>
      </c>
      <c r="G961">
        <v>0.2216098259189638</v>
      </c>
      <c r="H961" s="13">
        <v>7000</v>
      </c>
      <c r="I961" t="s">
        <v>131</v>
      </c>
      <c r="J961" s="13" t="s">
        <v>61</v>
      </c>
      <c r="K961" s="13" t="s">
        <v>61</v>
      </c>
      <c r="L961" s="21">
        <v>2012</v>
      </c>
      <c r="M961" s="21">
        <v>2012</v>
      </c>
      <c r="N961" t="s">
        <v>133</v>
      </c>
      <c r="O961" t="s">
        <v>48</v>
      </c>
    </row>
    <row r="962" spans="1:15" ht="15">
      <c r="A962" s="21" t="s">
        <v>129</v>
      </c>
      <c r="B962" s="18" t="s">
        <v>111</v>
      </c>
      <c r="C962" s="18" t="s">
        <v>130</v>
      </c>
      <c r="D962">
        <v>0.83</v>
      </c>
      <c r="E962">
        <v>63.75</v>
      </c>
      <c r="F962">
        <v>-163.75</v>
      </c>
      <c r="G962">
        <v>0.2216098259189638</v>
      </c>
      <c r="H962" s="13">
        <v>7000</v>
      </c>
      <c r="I962" t="s">
        <v>131</v>
      </c>
      <c r="J962" s="13" t="s">
        <v>61</v>
      </c>
      <c r="K962" s="13" t="s">
        <v>61</v>
      </c>
      <c r="L962" s="21">
        <v>2012</v>
      </c>
      <c r="M962" s="21">
        <v>2012</v>
      </c>
      <c r="N962" t="s">
        <v>133</v>
      </c>
      <c r="O962" t="s">
        <v>48</v>
      </c>
    </row>
    <row r="963" spans="1:15" ht="15">
      <c r="A963" s="21" t="s">
        <v>129</v>
      </c>
      <c r="B963" s="18" t="s">
        <v>111</v>
      </c>
      <c r="C963" s="18" t="s">
        <v>130</v>
      </c>
      <c r="D963">
        <v>0.84</v>
      </c>
      <c r="E963">
        <v>63.75</v>
      </c>
      <c r="F963">
        <v>-163.25</v>
      </c>
      <c r="G963">
        <v>0.2216098259189638</v>
      </c>
      <c r="H963" s="13">
        <v>7000</v>
      </c>
      <c r="I963" t="s">
        <v>131</v>
      </c>
      <c r="J963" s="13" t="s">
        <v>61</v>
      </c>
      <c r="K963" s="13" t="s">
        <v>61</v>
      </c>
      <c r="L963" s="21">
        <v>2012</v>
      </c>
      <c r="M963" s="21">
        <v>2012</v>
      </c>
      <c r="N963" t="s">
        <v>133</v>
      </c>
      <c r="O963" t="s">
        <v>48</v>
      </c>
    </row>
    <row r="964" spans="1:15" ht="15">
      <c r="A964" s="21" t="s">
        <v>129</v>
      </c>
      <c r="B964" s="18" t="s">
        <v>111</v>
      </c>
      <c r="C964" s="18" t="s">
        <v>130</v>
      </c>
      <c r="D964">
        <v>0.86</v>
      </c>
      <c r="E964">
        <v>63.75</v>
      </c>
      <c r="F964">
        <v>-161.75</v>
      </c>
      <c r="G964">
        <v>0.2216098259189638</v>
      </c>
      <c r="H964" s="13">
        <v>7000</v>
      </c>
      <c r="I964" t="s">
        <v>131</v>
      </c>
      <c r="J964" s="13" t="s">
        <v>61</v>
      </c>
      <c r="K964" s="13" t="s">
        <v>61</v>
      </c>
      <c r="L964" s="21">
        <v>2012</v>
      </c>
      <c r="M964" s="21">
        <v>2012</v>
      </c>
      <c r="N964" t="s">
        <v>133</v>
      </c>
      <c r="O964" t="s">
        <v>48</v>
      </c>
    </row>
    <row r="965" spans="1:15" ht="15">
      <c r="A965" s="21" t="s">
        <v>129</v>
      </c>
      <c r="B965" s="18" t="s">
        <v>111</v>
      </c>
      <c r="C965" s="18" t="s">
        <v>130</v>
      </c>
      <c r="D965">
        <v>0.74</v>
      </c>
      <c r="E965">
        <v>58.75</v>
      </c>
      <c r="F965">
        <v>-176.75</v>
      </c>
      <c r="G965">
        <v>0.2216098259189638</v>
      </c>
      <c r="H965" s="13">
        <v>7000</v>
      </c>
      <c r="I965" t="s">
        <v>131</v>
      </c>
      <c r="J965" s="13" t="s">
        <v>61</v>
      </c>
      <c r="K965" s="13" t="s">
        <v>61</v>
      </c>
      <c r="L965" s="21">
        <v>2012</v>
      </c>
      <c r="M965" s="21">
        <v>2012</v>
      </c>
      <c r="N965" t="s">
        <v>133</v>
      </c>
      <c r="O965" t="s">
        <v>48</v>
      </c>
    </row>
    <row r="966" spans="1:15" ht="15">
      <c r="A966" s="21" t="s">
        <v>129</v>
      </c>
      <c r="B966" s="18" t="s">
        <v>111</v>
      </c>
      <c r="C966" s="18" t="s">
        <v>130</v>
      </c>
      <c r="D966">
        <v>0.97</v>
      </c>
      <c r="E966">
        <v>58.75</v>
      </c>
      <c r="F966">
        <v>-160.25</v>
      </c>
      <c r="G966">
        <v>0.2216098259189638</v>
      </c>
      <c r="H966" s="13">
        <v>7000</v>
      </c>
      <c r="I966" t="s">
        <v>131</v>
      </c>
      <c r="J966" s="13" t="s">
        <v>61</v>
      </c>
      <c r="K966" s="13" t="s">
        <v>61</v>
      </c>
      <c r="L966" s="21">
        <v>2012</v>
      </c>
      <c r="M966" s="21">
        <v>2012</v>
      </c>
      <c r="N966" t="s">
        <v>133</v>
      </c>
      <c r="O966" t="s">
        <v>48</v>
      </c>
    </row>
    <row r="967" spans="1:15" ht="15">
      <c r="A967" s="21" t="s">
        <v>129</v>
      </c>
      <c r="B967" s="18" t="s">
        <v>111</v>
      </c>
      <c r="C967" s="18" t="s">
        <v>130</v>
      </c>
      <c r="D967">
        <v>1</v>
      </c>
      <c r="E967">
        <v>60.25</v>
      </c>
      <c r="F967">
        <v>-172.75</v>
      </c>
      <c r="G967">
        <v>0.2216098259189638</v>
      </c>
      <c r="H967" s="13">
        <v>7000</v>
      </c>
      <c r="I967" t="s">
        <v>131</v>
      </c>
      <c r="J967" s="13" t="s">
        <v>61</v>
      </c>
      <c r="K967" s="13" t="s">
        <v>61</v>
      </c>
      <c r="L967" s="21">
        <v>2012</v>
      </c>
      <c r="M967" s="21">
        <v>2012</v>
      </c>
      <c r="N967" t="s">
        <v>133</v>
      </c>
      <c r="O967" t="s">
        <v>48</v>
      </c>
    </row>
    <row r="968" spans="1:15" ht="15">
      <c r="A968" s="21" t="s">
        <v>129</v>
      </c>
      <c r="B968" s="18" t="s">
        <v>111</v>
      </c>
      <c r="C968" s="18" t="s">
        <v>130</v>
      </c>
      <c r="D968">
        <v>1</v>
      </c>
      <c r="E968">
        <v>64.25</v>
      </c>
      <c r="F968">
        <v>-171.75</v>
      </c>
      <c r="G968">
        <v>0.2216098259189638</v>
      </c>
      <c r="H968" s="13">
        <v>7000</v>
      </c>
      <c r="I968" t="s">
        <v>131</v>
      </c>
      <c r="J968" s="13" t="s">
        <v>61</v>
      </c>
      <c r="K968" s="13" t="s">
        <v>61</v>
      </c>
      <c r="L968" s="21">
        <v>2012</v>
      </c>
      <c r="M968" s="21">
        <v>2012</v>
      </c>
      <c r="N968" t="s">
        <v>133</v>
      </c>
      <c r="O968" t="s">
        <v>48</v>
      </c>
    </row>
    <row r="969" spans="1:15" ht="15">
      <c r="A969" s="21" t="s">
        <v>129</v>
      </c>
      <c r="B969" s="18" t="s">
        <v>111</v>
      </c>
      <c r="C969" s="18" t="s">
        <v>130</v>
      </c>
      <c r="D969">
        <v>1</v>
      </c>
      <c r="E969">
        <v>64.25</v>
      </c>
      <c r="F969">
        <v>-171.25</v>
      </c>
      <c r="G969">
        <v>0.2216098259189638</v>
      </c>
      <c r="H969" s="13">
        <v>7000</v>
      </c>
      <c r="I969" t="s">
        <v>131</v>
      </c>
      <c r="J969" s="13" t="s">
        <v>61</v>
      </c>
      <c r="K969" s="13" t="s">
        <v>61</v>
      </c>
      <c r="L969" s="21">
        <v>2012</v>
      </c>
      <c r="M969" s="21">
        <v>2012</v>
      </c>
      <c r="N969" t="s">
        <v>133</v>
      </c>
      <c r="O969" t="s">
        <v>48</v>
      </c>
    </row>
    <row r="970" spans="1:15" ht="15">
      <c r="A970" s="21" t="s">
        <v>129</v>
      </c>
      <c r="B970" s="18" t="s">
        <v>111</v>
      </c>
      <c r="C970" s="18" t="s">
        <v>130</v>
      </c>
      <c r="D970">
        <v>1</v>
      </c>
      <c r="E970">
        <v>64.25</v>
      </c>
      <c r="F970">
        <v>-170.75</v>
      </c>
      <c r="G970">
        <v>0.2216098259189638</v>
      </c>
      <c r="H970" s="13">
        <v>7000</v>
      </c>
      <c r="I970" t="s">
        <v>131</v>
      </c>
      <c r="J970" s="13" t="s">
        <v>61</v>
      </c>
      <c r="K970" s="13" t="s">
        <v>61</v>
      </c>
      <c r="L970" s="21">
        <v>2012</v>
      </c>
      <c r="M970" s="21">
        <v>2012</v>
      </c>
      <c r="N970" t="s">
        <v>133</v>
      </c>
      <c r="O970" t="s">
        <v>48</v>
      </c>
    </row>
    <row r="971" spans="1:15" ht="15">
      <c r="A971" s="21" t="s">
        <v>129</v>
      </c>
      <c r="B971" s="18" t="s">
        <v>111</v>
      </c>
      <c r="C971" s="18" t="s">
        <v>130</v>
      </c>
      <c r="D971">
        <v>0.99</v>
      </c>
      <c r="E971">
        <v>64.25</v>
      </c>
      <c r="F971">
        <v>-170.25</v>
      </c>
      <c r="G971">
        <v>0.2216098259189638</v>
      </c>
      <c r="H971" s="13">
        <v>7000</v>
      </c>
      <c r="I971" t="s">
        <v>131</v>
      </c>
      <c r="J971" s="13" t="s">
        <v>61</v>
      </c>
      <c r="K971" s="13" t="s">
        <v>61</v>
      </c>
      <c r="L971" s="21">
        <v>2012</v>
      </c>
      <c r="M971" s="21">
        <v>2012</v>
      </c>
      <c r="N971" t="s">
        <v>133</v>
      </c>
      <c r="O971" t="s">
        <v>48</v>
      </c>
    </row>
    <row r="972" spans="1:15" ht="15">
      <c r="A972" s="21" t="s">
        <v>129</v>
      </c>
      <c r="B972" s="18" t="s">
        <v>111</v>
      </c>
      <c r="C972" s="18" t="s">
        <v>130</v>
      </c>
      <c r="D972">
        <v>0.93</v>
      </c>
      <c r="E972">
        <v>64.25</v>
      </c>
      <c r="F972">
        <v>-169.75</v>
      </c>
      <c r="G972">
        <v>0.2216098259189638</v>
      </c>
      <c r="H972" s="13">
        <v>7000</v>
      </c>
      <c r="I972" t="s">
        <v>131</v>
      </c>
      <c r="J972" s="13" t="s">
        <v>61</v>
      </c>
      <c r="K972" s="13" t="s">
        <v>61</v>
      </c>
      <c r="L972" s="21">
        <v>2012</v>
      </c>
      <c r="M972" s="21">
        <v>2012</v>
      </c>
      <c r="N972" t="s">
        <v>133</v>
      </c>
      <c r="O972" t="s">
        <v>48</v>
      </c>
    </row>
    <row r="973" spans="1:15" ht="15">
      <c r="A973" s="21" t="s">
        <v>129</v>
      </c>
      <c r="B973" s="18" t="s">
        <v>111</v>
      </c>
      <c r="C973" s="18" t="s">
        <v>130</v>
      </c>
      <c r="D973">
        <v>0.91</v>
      </c>
      <c r="E973">
        <v>64.25</v>
      </c>
      <c r="F973">
        <v>-169.25</v>
      </c>
      <c r="G973">
        <v>0.2216098259189638</v>
      </c>
      <c r="H973" s="13">
        <v>7000</v>
      </c>
      <c r="I973" t="s">
        <v>131</v>
      </c>
      <c r="J973" s="13" t="s">
        <v>61</v>
      </c>
      <c r="K973" s="13" t="s">
        <v>61</v>
      </c>
      <c r="L973" s="21">
        <v>2012</v>
      </c>
      <c r="M973" s="21">
        <v>2012</v>
      </c>
      <c r="N973" t="s">
        <v>133</v>
      </c>
      <c r="O973" t="s">
        <v>48</v>
      </c>
    </row>
    <row r="974" spans="1:15" ht="15">
      <c r="A974" s="21" t="s">
        <v>129</v>
      </c>
      <c r="B974" s="18" t="s">
        <v>111</v>
      </c>
      <c r="C974" s="18" t="s">
        <v>130</v>
      </c>
      <c r="D974">
        <v>0.9</v>
      </c>
      <c r="E974">
        <v>64.25</v>
      </c>
      <c r="F974">
        <v>-168.75</v>
      </c>
      <c r="G974">
        <v>0.2216098259189638</v>
      </c>
      <c r="H974" s="13">
        <v>7000</v>
      </c>
      <c r="I974" t="s">
        <v>131</v>
      </c>
      <c r="J974" s="13" t="s">
        <v>61</v>
      </c>
      <c r="K974" s="13" t="s">
        <v>61</v>
      </c>
      <c r="L974" s="21">
        <v>2012</v>
      </c>
      <c r="M974" s="21">
        <v>2012</v>
      </c>
      <c r="N974" t="s">
        <v>133</v>
      </c>
      <c r="O974" t="s">
        <v>48</v>
      </c>
    </row>
    <row r="975" spans="1:15" ht="15">
      <c r="A975" s="21" t="s">
        <v>129</v>
      </c>
      <c r="B975" s="18" t="s">
        <v>111</v>
      </c>
      <c r="C975" s="18" t="s">
        <v>130</v>
      </c>
      <c r="D975">
        <v>0.92</v>
      </c>
      <c r="E975">
        <v>64.25</v>
      </c>
      <c r="F975">
        <v>-168.25</v>
      </c>
      <c r="G975">
        <v>0.2216098259189638</v>
      </c>
      <c r="H975" s="13">
        <v>7000</v>
      </c>
      <c r="I975" t="s">
        <v>131</v>
      </c>
      <c r="J975" s="13" t="s">
        <v>61</v>
      </c>
      <c r="K975" s="13" t="s">
        <v>61</v>
      </c>
      <c r="L975" s="21">
        <v>2012</v>
      </c>
      <c r="M975" s="21">
        <v>2012</v>
      </c>
      <c r="N975" t="s">
        <v>133</v>
      </c>
      <c r="O975" t="s">
        <v>48</v>
      </c>
    </row>
    <row r="976" spans="1:15" ht="15">
      <c r="A976" s="21" t="s">
        <v>129</v>
      </c>
      <c r="B976" s="18" t="s">
        <v>111</v>
      </c>
      <c r="C976" s="18" t="s">
        <v>130</v>
      </c>
      <c r="D976">
        <v>0.99</v>
      </c>
      <c r="E976">
        <v>64.25</v>
      </c>
      <c r="F976">
        <v>-167.75</v>
      </c>
      <c r="G976">
        <v>0.2216098259189638</v>
      </c>
      <c r="H976" s="13">
        <v>7000</v>
      </c>
      <c r="I976" t="s">
        <v>131</v>
      </c>
      <c r="J976" s="13" t="s">
        <v>61</v>
      </c>
      <c r="K976" s="13" t="s">
        <v>61</v>
      </c>
      <c r="L976" s="21">
        <v>2012</v>
      </c>
      <c r="M976" s="21">
        <v>2012</v>
      </c>
      <c r="N976" t="s">
        <v>133</v>
      </c>
      <c r="O976" t="s">
        <v>48</v>
      </c>
    </row>
    <row r="977" spans="1:15" ht="15">
      <c r="A977" s="21" t="s">
        <v>129</v>
      </c>
      <c r="B977" s="18" t="s">
        <v>111</v>
      </c>
      <c r="C977" s="18" t="s">
        <v>130</v>
      </c>
      <c r="D977">
        <v>1</v>
      </c>
      <c r="E977">
        <v>64.25</v>
      </c>
      <c r="F977">
        <v>-167.25</v>
      </c>
      <c r="G977">
        <v>0.2216098259189638</v>
      </c>
      <c r="H977" s="13">
        <v>7000</v>
      </c>
      <c r="I977" t="s">
        <v>131</v>
      </c>
      <c r="J977" s="13" t="s">
        <v>61</v>
      </c>
      <c r="K977" s="13" t="s">
        <v>61</v>
      </c>
      <c r="L977" s="21">
        <v>2012</v>
      </c>
      <c r="M977" s="21">
        <v>2012</v>
      </c>
      <c r="N977" t="s">
        <v>133</v>
      </c>
      <c r="O977" t="s">
        <v>48</v>
      </c>
    </row>
    <row r="978" spans="1:15" ht="15">
      <c r="A978" s="21" t="s">
        <v>129</v>
      </c>
      <c r="B978" s="18" t="s">
        <v>111</v>
      </c>
      <c r="C978" s="18" t="s">
        <v>130</v>
      </c>
      <c r="D978">
        <v>1</v>
      </c>
      <c r="E978">
        <v>64.25</v>
      </c>
      <c r="F978">
        <v>-166.75</v>
      </c>
      <c r="G978">
        <v>0.2216098259189638</v>
      </c>
      <c r="H978" s="13">
        <v>7000</v>
      </c>
      <c r="I978" t="s">
        <v>131</v>
      </c>
      <c r="J978" s="13" t="s">
        <v>61</v>
      </c>
      <c r="K978" s="13" t="s">
        <v>61</v>
      </c>
      <c r="L978" s="21">
        <v>2012</v>
      </c>
      <c r="M978" s="21">
        <v>2012</v>
      </c>
      <c r="N978" t="s">
        <v>133</v>
      </c>
      <c r="O978" t="s">
        <v>48</v>
      </c>
    </row>
    <row r="979" spans="1:15" ht="15">
      <c r="A979" s="21" t="s">
        <v>129</v>
      </c>
      <c r="B979" s="18" t="s">
        <v>111</v>
      </c>
      <c r="C979" s="18" t="s">
        <v>130</v>
      </c>
      <c r="D979">
        <v>1</v>
      </c>
      <c r="E979">
        <v>64.25</v>
      </c>
      <c r="F979">
        <v>-165.75</v>
      </c>
      <c r="G979">
        <v>0.2216098259189638</v>
      </c>
      <c r="H979" s="13">
        <v>7000</v>
      </c>
      <c r="I979" t="s">
        <v>131</v>
      </c>
      <c r="J979" s="13" t="s">
        <v>61</v>
      </c>
      <c r="K979" s="13" t="s">
        <v>61</v>
      </c>
      <c r="L979" s="21">
        <v>2012</v>
      </c>
      <c r="M979" s="21">
        <v>2012</v>
      </c>
      <c r="N979" t="s">
        <v>133</v>
      </c>
      <c r="O979" t="s">
        <v>48</v>
      </c>
    </row>
    <row r="980" spans="1:15" ht="15">
      <c r="A980" s="21" t="s">
        <v>129</v>
      </c>
      <c r="B980" s="18" t="s">
        <v>111</v>
      </c>
      <c r="C980" s="18" t="s">
        <v>130</v>
      </c>
      <c r="D980">
        <v>0.99</v>
      </c>
      <c r="E980">
        <v>64.25</v>
      </c>
      <c r="F980">
        <v>-164.25</v>
      </c>
      <c r="G980">
        <v>0.2216098259189638</v>
      </c>
      <c r="H980" s="13">
        <v>7000</v>
      </c>
      <c r="I980" t="s">
        <v>131</v>
      </c>
      <c r="J980" s="13" t="s">
        <v>61</v>
      </c>
      <c r="K980" s="13" t="s">
        <v>61</v>
      </c>
      <c r="L980" s="21">
        <v>2012</v>
      </c>
      <c r="M980" s="21">
        <v>2012</v>
      </c>
      <c r="N980" t="s">
        <v>133</v>
      </c>
      <c r="O980" t="s">
        <v>48</v>
      </c>
    </row>
    <row r="981" spans="1:15" ht="15">
      <c r="A981" s="21" t="s">
        <v>129</v>
      </c>
      <c r="B981" s="18" t="s">
        <v>111</v>
      </c>
      <c r="C981" s="18" t="s">
        <v>130</v>
      </c>
      <c r="D981">
        <v>0.98</v>
      </c>
      <c r="E981">
        <v>64.25</v>
      </c>
      <c r="F981">
        <v>-163.75</v>
      </c>
      <c r="G981">
        <v>0.2216098259189638</v>
      </c>
      <c r="H981" s="13">
        <v>7000</v>
      </c>
      <c r="I981" t="s">
        <v>131</v>
      </c>
      <c r="J981" s="13" t="s">
        <v>61</v>
      </c>
      <c r="K981" s="13" t="s">
        <v>61</v>
      </c>
      <c r="L981" s="21">
        <v>2012</v>
      </c>
      <c r="M981" s="21">
        <v>2012</v>
      </c>
      <c r="N981" t="s">
        <v>133</v>
      </c>
      <c r="O981" t="s">
        <v>48</v>
      </c>
    </row>
    <row r="982" spans="1:15" ht="15">
      <c r="A982" s="21" t="s">
        <v>129</v>
      </c>
      <c r="B982" s="18" t="s">
        <v>111</v>
      </c>
      <c r="C982" s="18" t="s">
        <v>130</v>
      </c>
      <c r="D982">
        <v>0.93</v>
      </c>
      <c r="E982">
        <v>64.25</v>
      </c>
      <c r="F982">
        <v>-162.25</v>
      </c>
      <c r="G982">
        <v>0.2216098259189638</v>
      </c>
      <c r="H982" s="13">
        <v>7000</v>
      </c>
      <c r="I982" t="s">
        <v>131</v>
      </c>
      <c r="J982" s="13" t="s">
        <v>61</v>
      </c>
      <c r="K982" s="13" t="s">
        <v>61</v>
      </c>
      <c r="L982" s="21">
        <v>2012</v>
      </c>
      <c r="M982" s="21">
        <v>2012</v>
      </c>
      <c r="N982" t="s">
        <v>133</v>
      </c>
      <c r="O982" t="s">
        <v>48</v>
      </c>
    </row>
    <row r="983" spans="1:15" ht="15">
      <c r="A983" s="21" t="s">
        <v>129</v>
      </c>
      <c r="B983" s="18" t="s">
        <v>111</v>
      </c>
      <c r="C983" s="18" t="s">
        <v>130</v>
      </c>
      <c r="D983">
        <v>1</v>
      </c>
      <c r="E983">
        <v>64.25</v>
      </c>
      <c r="F983">
        <v>-166.25</v>
      </c>
      <c r="G983">
        <v>0.2216098259189638</v>
      </c>
      <c r="H983" s="13">
        <v>7000</v>
      </c>
      <c r="I983" t="s">
        <v>131</v>
      </c>
      <c r="J983" s="13" t="s">
        <v>61</v>
      </c>
      <c r="K983" s="13" t="s">
        <v>61</v>
      </c>
      <c r="L983" s="21">
        <v>2012</v>
      </c>
      <c r="M983" s="21">
        <v>2012</v>
      </c>
      <c r="N983" t="s">
        <v>133</v>
      </c>
      <c r="O983" t="s">
        <v>48</v>
      </c>
    </row>
    <row r="984" spans="1:15" ht="15">
      <c r="A984" s="21" t="s">
        <v>129</v>
      </c>
      <c r="B984" s="18" t="s">
        <v>111</v>
      </c>
      <c r="C984" s="18" t="s">
        <v>130</v>
      </c>
      <c r="D984">
        <v>0.93</v>
      </c>
      <c r="E984">
        <v>64.25</v>
      </c>
      <c r="F984">
        <v>-161.75</v>
      </c>
      <c r="G984">
        <v>0.2216098259189638</v>
      </c>
      <c r="H984" s="13">
        <v>7000</v>
      </c>
      <c r="I984" t="s">
        <v>131</v>
      </c>
      <c r="J984" s="13" t="s">
        <v>61</v>
      </c>
      <c r="K984" s="13" t="s">
        <v>61</v>
      </c>
      <c r="L984" s="21">
        <v>2012</v>
      </c>
      <c r="M984" s="21">
        <v>2012</v>
      </c>
      <c r="N984" t="s">
        <v>133</v>
      </c>
      <c r="O984" t="s">
        <v>48</v>
      </c>
    </row>
    <row r="985" spans="1:15" ht="15">
      <c r="A985" s="21" t="s">
        <v>129</v>
      </c>
      <c r="B985" s="18" t="s">
        <v>111</v>
      </c>
      <c r="C985" s="18" t="s">
        <v>130</v>
      </c>
      <c r="D985">
        <v>0</v>
      </c>
      <c r="E985">
        <v>57.75</v>
      </c>
      <c r="F985">
        <v>-174.25</v>
      </c>
      <c r="G985">
        <v>0.2216098259189638</v>
      </c>
      <c r="H985" s="13">
        <v>7000</v>
      </c>
      <c r="I985" t="s">
        <v>131</v>
      </c>
      <c r="J985" s="13" t="s">
        <v>61</v>
      </c>
      <c r="K985" s="13" t="s">
        <v>61</v>
      </c>
      <c r="L985" s="21">
        <v>2012</v>
      </c>
      <c r="M985" s="21">
        <v>2012</v>
      </c>
      <c r="N985" t="s">
        <v>133</v>
      </c>
      <c r="O985" t="s">
        <v>48</v>
      </c>
    </row>
    <row r="986" spans="1:15" ht="15">
      <c r="A986" s="21" t="s">
        <v>129</v>
      </c>
      <c r="B986" s="18" t="s">
        <v>111</v>
      </c>
      <c r="C986" s="18" t="s">
        <v>130</v>
      </c>
      <c r="D986">
        <v>1</v>
      </c>
      <c r="E986">
        <v>62.75</v>
      </c>
      <c r="F986">
        <v>-174.75</v>
      </c>
      <c r="G986">
        <v>0.2216098259189638</v>
      </c>
      <c r="H986" s="13">
        <v>7000</v>
      </c>
      <c r="I986" t="s">
        <v>131</v>
      </c>
      <c r="J986" s="13" t="s">
        <v>61</v>
      </c>
      <c r="K986" s="13" t="s">
        <v>61</v>
      </c>
      <c r="L986" s="21">
        <v>2012</v>
      </c>
      <c r="M986" s="21">
        <v>2012</v>
      </c>
      <c r="N986" t="s">
        <v>133</v>
      </c>
      <c r="O986" t="s">
        <v>48</v>
      </c>
    </row>
    <row r="987" spans="1:15" ht="15">
      <c r="A987" s="21" t="s">
        <v>129</v>
      </c>
      <c r="B987" s="18" t="s">
        <v>111</v>
      </c>
      <c r="C987" s="18" t="s">
        <v>130</v>
      </c>
      <c r="D987">
        <v>0.86</v>
      </c>
      <c r="E987">
        <v>64.75</v>
      </c>
      <c r="F987">
        <v>-169.75</v>
      </c>
      <c r="G987">
        <v>0.2216098259189638</v>
      </c>
      <c r="H987" s="13">
        <v>7000</v>
      </c>
      <c r="I987" t="s">
        <v>131</v>
      </c>
      <c r="J987" s="13" t="s">
        <v>61</v>
      </c>
      <c r="K987" s="13" t="s">
        <v>61</v>
      </c>
      <c r="L987" s="21">
        <v>2012</v>
      </c>
      <c r="M987" s="21">
        <v>2012</v>
      </c>
      <c r="N987" t="s">
        <v>133</v>
      </c>
      <c r="O987" t="s">
        <v>48</v>
      </c>
    </row>
    <row r="988" spans="1:15" ht="15">
      <c r="A988" s="21" t="s">
        <v>129</v>
      </c>
      <c r="B988" s="18" t="s">
        <v>111</v>
      </c>
      <c r="C988" s="18" t="s">
        <v>130</v>
      </c>
      <c r="D988">
        <v>0.83</v>
      </c>
      <c r="E988">
        <v>64.75</v>
      </c>
      <c r="F988">
        <v>-169.25</v>
      </c>
      <c r="G988">
        <v>0.2216098259189638</v>
      </c>
      <c r="H988" s="13">
        <v>7000</v>
      </c>
      <c r="I988" t="s">
        <v>131</v>
      </c>
      <c r="J988" s="13" t="s">
        <v>61</v>
      </c>
      <c r="K988" s="13" t="s">
        <v>61</v>
      </c>
      <c r="L988" s="21">
        <v>2012</v>
      </c>
      <c r="M988" s="21">
        <v>2012</v>
      </c>
      <c r="N988" t="s">
        <v>133</v>
      </c>
      <c r="O988" t="s">
        <v>48</v>
      </c>
    </row>
    <row r="989" spans="1:15" ht="15">
      <c r="A989" s="21" t="s">
        <v>129</v>
      </c>
      <c r="B989" s="18" t="s">
        <v>111</v>
      </c>
      <c r="C989" s="18" t="s">
        <v>130</v>
      </c>
      <c r="D989">
        <v>0.83</v>
      </c>
      <c r="E989">
        <v>64.75</v>
      </c>
      <c r="F989">
        <v>-168.75</v>
      </c>
      <c r="G989">
        <v>0.2216098259189638</v>
      </c>
      <c r="H989" s="13">
        <v>7000</v>
      </c>
      <c r="I989" t="s">
        <v>131</v>
      </c>
      <c r="J989" s="13" t="s">
        <v>61</v>
      </c>
      <c r="K989" s="13" t="s">
        <v>61</v>
      </c>
      <c r="L989" s="21">
        <v>2012</v>
      </c>
      <c r="M989" s="21">
        <v>2012</v>
      </c>
      <c r="N989" t="s">
        <v>133</v>
      </c>
      <c r="O989" t="s">
        <v>48</v>
      </c>
    </row>
    <row r="990" spans="1:15" ht="15">
      <c r="A990" s="21" t="s">
        <v>129</v>
      </c>
      <c r="B990" s="18" t="s">
        <v>111</v>
      </c>
      <c r="C990" s="18" t="s">
        <v>130</v>
      </c>
      <c r="D990">
        <v>0.97</v>
      </c>
      <c r="E990">
        <v>64.75</v>
      </c>
      <c r="F990">
        <v>-167.75</v>
      </c>
      <c r="G990">
        <v>0.2216098259189638</v>
      </c>
      <c r="H990" s="13">
        <v>7000</v>
      </c>
      <c r="I990" t="s">
        <v>131</v>
      </c>
      <c r="J990" s="13" t="s">
        <v>61</v>
      </c>
      <c r="K990" s="13" t="s">
        <v>61</v>
      </c>
      <c r="L990" s="21">
        <v>2012</v>
      </c>
      <c r="M990" s="21">
        <v>2012</v>
      </c>
      <c r="N990" t="s">
        <v>133</v>
      </c>
      <c r="O990" t="s">
        <v>48</v>
      </c>
    </row>
    <row r="991" spans="1:15" ht="15">
      <c r="A991" s="21" t="s">
        <v>129</v>
      </c>
      <c r="B991" s="18" t="s">
        <v>111</v>
      </c>
      <c r="C991" s="18" t="s">
        <v>130</v>
      </c>
      <c r="D991">
        <v>1</v>
      </c>
      <c r="E991">
        <v>64.75</v>
      </c>
      <c r="F991">
        <v>-167.25</v>
      </c>
      <c r="G991">
        <v>0.2216098259189638</v>
      </c>
      <c r="H991" s="13">
        <v>7000</v>
      </c>
      <c r="I991" t="s">
        <v>131</v>
      </c>
      <c r="J991" s="13" t="s">
        <v>61</v>
      </c>
      <c r="K991" s="13" t="s">
        <v>61</v>
      </c>
      <c r="L991" s="21">
        <v>2012</v>
      </c>
      <c r="M991" s="21">
        <v>2012</v>
      </c>
      <c r="N991" t="s">
        <v>133</v>
      </c>
      <c r="O991" t="s">
        <v>48</v>
      </c>
    </row>
    <row r="992" spans="1:15" ht="15">
      <c r="A992" s="21" t="s">
        <v>129</v>
      </c>
      <c r="B992" s="18" t="s">
        <v>111</v>
      </c>
      <c r="C992" s="18" t="s">
        <v>130</v>
      </c>
      <c r="D992">
        <v>0.6</v>
      </c>
      <c r="E992">
        <v>63.25</v>
      </c>
      <c r="F992">
        <v>-164.75</v>
      </c>
      <c r="G992">
        <v>0.2216098259189638</v>
      </c>
      <c r="H992" s="13">
        <v>7000</v>
      </c>
      <c r="I992" t="s">
        <v>131</v>
      </c>
      <c r="J992" s="13" t="s">
        <v>61</v>
      </c>
      <c r="K992" s="13" t="s">
        <v>61</v>
      </c>
      <c r="L992" s="21">
        <v>2012</v>
      </c>
      <c r="M992" s="21">
        <v>2012</v>
      </c>
      <c r="N992" t="s">
        <v>133</v>
      </c>
      <c r="O992" t="s">
        <v>48</v>
      </c>
    </row>
    <row r="993" spans="1:15" ht="15">
      <c r="A993" s="21" t="s">
        <v>129</v>
      </c>
      <c r="B993" s="18" t="s">
        <v>111</v>
      </c>
      <c r="C993" s="18" t="s">
        <v>130</v>
      </c>
      <c r="D993">
        <v>1</v>
      </c>
      <c r="E993">
        <v>64.25</v>
      </c>
      <c r="F993">
        <v>-164.75</v>
      </c>
      <c r="G993">
        <v>0.2216098259189638</v>
      </c>
      <c r="H993" s="13">
        <v>7000</v>
      </c>
      <c r="I993" t="s">
        <v>131</v>
      </c>
      <c r="J993" s="13" t="s">
        <v>61</v>
      </c>
      <c r="K993" s="13" t="s">
        <v>61</v>
      </c>
      <c r="L993" s="21">
        <v>2012</v>
      </c>
      <c r="M993" s="21">
        <v>2012</v>
      </c>
      <c r="N993" t="s">
        <v>133</v>
      </c>
      <c r="O993" t="s">
        <v>48</v>
      </c>
    </row>
    <row r="994" spans="1:15" ht="15">
      <c r="A994" s="21" t="s">
        <v>129</v>
      </c>
      <c r="B994" s="18" t="s">
        <v>111</v>
      </c>
      <c r="C994" s="18" t="s">
        <v>130</v>
      </c>
      <c r="D994">
        <v>0.87</v>
      </c>
      <c r="E994">
        <v>64.75</v>
      </c>
      <c r="F994">
        <v>-170.25</v>
      </c>
      <c r="G994">
        <v>0.2216098259189638</v>
      </c>
      <c r="H994" s="13">
        <v>7000</v>
      </c>
      <c r="I994" t="s">
        <v>131</v>
      </c>
      <c r="J994" s="13" t="s">
        <v>61</v>
      </c>
      <c r="K994" s="13" t="s">
        <v>61</v>
      </c>
      <c r="L994" s="21">
        <v>2012</v>
      </c>
      <c r="M994" s="21">
        <v>2012</v>
      </c>
      <c r="N994" t="s">
        <v>133</v>
      </c>
      <c r="O994" t="s">
        <v>48</v>
      </c>
    </row>
    <row r="995" spans="1:15" ht="15">
      <c r="A995" s="21" t="s">
        <v>129</v>
      </c>
      <c r="B995" s="18" t="s">
        <v>111</v>
      </c>
      <c r="C995" s="18" t="s">
        <v>130</v>
      </c>
      <c r="D995">
        <v>0.87</v>
      </c>
      <c r="E995">
        <v>64.75</v>
      </c>
      <c r="F995">
        <v>-168.25</v>
      </c>
      <c r="G995">
        <v>0.2216098259189638</v>
      </c>
      <c r="H995" s="13">
        <v>7000</v>
      </c>
      <c r="I995" t="s">
        <v>131</v>
      </c>
      <c r="J995" s="13" t="s">
        <v>61</v>
      </c>
      <c r="K995" s="13" t="s">
        <v>61</v>
      </c>
      <c r="L995" s="21">
        <v>2012</v>
      </c>
      <c r="M995" s="21">
        <v>2012</v>
      </c>
      <c r="N995" t="s">
        <v>133</v>
      </c>
      <c r="O995" t="s">
        <v>48</v>
      </c>
    </row>
    <row r="996" spans="1:15" ht="15">
      <c r="A996" s="21" t="s">
        <v>129</v>
      </c>
      <c r="B996" s="18" t="s">
        <v>111</v>
      </c>
      <c r="C996" s="18" t="s">
        <v>130</v>
      </c>
      <c r="D996">
        <v>0.85</v>
      </c>
      <c r="E996">
        <v>63.75</v>
      </c>
      <c r="F996">
        <v>-161.25</v>
      </c>
      <c r="G996">
        <v>0.2216098259189638</v>
      </c>
      <c r="H996" s="13">
        <v>7000</v>
      </c>
      <c r="I996" t="s">
        <v>131</v>
      </c>
      <c r="J996" s="13" t="s">
        <v>61</v>
      </c>
      <c r="K996" s="13" t="s">
        <v>61</v>
      </c>
      <c r="L996" s="21">
        <v>2012</v>
      </c>
      <c r="M996" s="21">
        <v>2012</v>
      </c>
      <c r="N996" t="s">
        <v>133</v>
      </c>
      <c r="O996" t="s">
        <v>48</v>
      </c>
    </row>
    <row r="997" spans="1:15" ht="15">
      <c r="A997" s="21" t="s">
        <v>129</v>
      </c>
      <c r="B997" s="18" t="s">
        <v>111</v>
      </c>
      <c r="C997" s="18" t="s">
        <v>130</v>
      </c>
      <c r="D997">
        <v>0.81</v>
      </c>
      <c r="E997">
        <v>65.25</v>
      </c>
      <c r="F997">
        <v>-168.75</v>
      </c>
      <c r="G997">
        <v>0.2216098259189638</v>
      </c>
      <c r="H997" s="13">
        <v>7000</v>
      </c>
      <c r="I997" t="s">
        <v>131</v>
      </c>
      <c r="J997" s="13" t="s">
        <v>61</v>
      </c>
      <c r="K997" s="13" t="s">
        <v>61</v>
      </c>
      <c r="L997" s="21">
        <v>2012</v>
      </c>
      <c r="M997" s="21">
        <v>2012</v>
      </c>
      <c r="N997" t="s">
        <v>133</v>
      </c>
      <c r="O997" t="s">
        <v>48</v>
      </c>
    </row>
    <row r="998" spans="1:15" ht="15">
      <c r="A998" s="21" t="s">
        <v>129</v>
      </c>
      <c r="B998" s="18" t="s">
        <v>111</v>
      </c>
      <c r="C998" s="18" t="s">
        <v>130</v>
      </c>
      <c r="D998">
        <v>0.88</v>
      </c>
      <c r="E998">
        <v>65.25</v>
      </c>
      <c r="F998">
        <v>-168.25</v>
      </c>
      <c r="G998">
        <v>0.2216098259189638</v>
      </c>
      <c r="H998" s="13">
        <v>7000</v>
      </c>
      <c r="I998" t="s">
        <v>131</v>
      </c>
      <c r="J998" s="13" t="s">
        <v>61</v>
      </c>
      <c r="K998" s="13" t="s">
        <v>61</v>
      </c>
      <c r="L998" s="21">
        <v>2012</v>
      </c>
      <c r="M998" s="21">
        <v>2012</v>
      </c>
      <c r="N998" t="s">
        <v>133</v>
      </c>
      <c r="O998" t="s">
        <v>48</v>
      </c>
    </row>
    <row r="999" spans="1:15" ht="15">
      <c r="A999" s="21" t="s">
        <v>129</v>
      </c>
      <c r="B999" s="18" t="s">
        <v>111</v>
      </c>
      <c r="C999" s="18" t="s">
        <v>130</v>
      </c>
      <c r="D999">
        <v>0.83</v>
      </c>
      <c r="E999">
        <v>63.75</v>
      </c>
      <c r="F999">
        <v>-162.75</v>
      </c>
      <c r="G999">
        <v>0.2216098259189638</v>
      </c>
      <c r="H999" s="13">
        <v>7000</v>
      </c>
      <c r="I999" t="s">
        <v>131</v>
      </c>
      <c r="J999" s="13" t="s">
        <v>61</v>
      </c>
      <c r="K999" s="13" t="s">
        <v>61</v>
      </c>
      <c r="L999" s="21">
        <v>2012</v>
      </c>
      <c r="M999" s="21">
        <v>2012</v>
      </c>
      <c r="N999" t="s">
        <v>133</v>
      </c>
      <c r="O999" t="s">
        <v>48</v>
      </c>
    </row>
    <row r="1000" spans="1:15" ht="15">
      <c r="A1000" s="21" t="s">
        <v>129</v>
      </c>
      <c r="B1000" s="18" t="s">
        <v>111</v>
      </c>
      <c r="C1000" s="18" t="s">
        <v>130</v>
      </c>
      <c r="D1000">
        <v>1</v>
      </c>
      <c r="E1000">
        <v>59.75</v>
      </c>
      <c r="F1000">
        <v>-165.75</v>
      </c>
      <c r="G1000">
        <v>0.2216098259189638</v>
      </c>
      <c r="H1000" s="13">
        <v>7000</v>
      </c>
      <c r="I1000" t="s">
        <v>131</v>
      </c>
      <c r="J1000" s="13" t="s">
        <v>61</v>
      </c>
      <c r="K1000" s="13" t="s">
        <v>61</v>
      </c>
      <c r="L1000" s="21">
        <v>2012</v>
      </c>
      <c r="M1000" s="21">
        <v>2012</v>
      </c>
      <c r="N1000" t="s">
        <v>133</v>
      </c>
      <c r="O1000" t="s">
        <v>48</v>
      </c>
    </row>
    <row r="1001" spans="1:15" ht="15">
      <c r="A1001" s="21" t="s">
        <v>129</v>
      </c>
      <c r="B1001" s="18" t="s">
        <v>111</v>
      </c>
      <c r="C1001" s="18" t="s">
        <v>130</v>
      </c>
      <c r="D1001">
        <v>0.91</v>
      </c>
      <c r="E1001">
        <v>61.75</v>
      </c>
      <c r="F1001">
        <v>-166.25</v>
      </c>
      <c r="G1001">
        <v>0.2216098259189638</v>
      </c>
      <c r="H1001" s="13">
        <v>7000</v>
      </c>
      <c r="I1001" t="s">
        <v>131</v>
      </c>
      <c r="J1001" s="13" t="s">
        <v>61</v>
      </c>
      <c r="K1001" s="13" t="s">
        <v>61</v>
      </c>
      <c r="L1001" s="21">
        <v>2012</v>
      </c>
      <c r="M1001" s="21">
        <v>2012</v>
      </c>
      <c r="N1001" t="s">
        <v>133</v>
      </c>
      <c r="O1001" t="s">
        <v>48</v>
      </c>
    </row>
    <row r="1002" spans="1:15" ht="15">
      <c r="A1002" s="21" t="s">
        <v>129</v>
      </c>
      <c r="B1002" s="18" t="s">
        <v>111</v>
      </c>
      <c r="C1002" s="18" t="s">
        <v>130</v>
      </c>
      <c r="D1002">
        <v>1</v>
      </c>
      <c r="E1002">
        <v>64.25</v>
      </c>
      <c r="F1002">
        <v>-165.25</v>
      </c>
      <c r="G1002">
        <v>0.2216098259189638</v>
      </c>
      <c r="H1002" s="13">
        <v>7000</v>
      </c>
      <c r="I1002" t="s">
        <v>131</v>
      </c>
      <c r="J1002" s="13" t="s">
        <v>61</v>
      </c>
      <c r="K1002" s="13" t="s">
        <v>61</v>
      </c>
      <c r="L1002" s="21">
        <v>2012</v>
      </c>
      <c r="M1002" s="21">
        <v>2012</v>
      </c>
      <c r="N1002" t="s">
        <v>133</v>
      </c>
      <c r="O1002" t="s">
        <v>48</v>
      </c>
    </row>
    <row r="1003" spans="1:15" ht="15">
      <c r="A1003" s="21" t="s">
        <v>129</v>
      </c>
      <c r="B1003" s="18" t="s">
        <v>111</v>
      </c>
      <c r="C1003" s="18" t="s">
        <v>130</v>
      </c>
      <c r="D1003">
        <v>1</v>
      </c>
      <c r="E1003">
        <v>63.25</v>
      </c>
      <c r="F1003">
        <v>-173.75</v>
      </c>
      <c r="G1003">
        <v>0.2216098259189638</v>
      </c>
      <c r="H1003" s="13">
        <v>7000</v>
      </c>
      <c r="I1003" t="s">
        <v>131</v>
      </c>
      <c r="J1003" s="13" t="s">
        <v>61</v>
      </c>
      <c r="K1003" s="13" t="s">
        <v>61</v>
      </c>
      <c r="L1003" s="21">
        <v>2012</v>
      </c>
      <c r="M1003" s="21">
        <v>2012</v>
      </c>
      <c r="N1003" t="s">
        <v>133</v>
      </c>
      <c r="O1003" t="s">
        <v>48</v>
      </c>
    </row>
    <row r="1004" spans="1:15" ht="15">
      <c r="A1004" s="21" t="s">
        <v>129</v>
      </c>
      <c r="B1004" s="18" t="s">
        <v>111</v>
      </c>
      <c r="C1004" s="18" t="s">
        <v>130</v>
      </c>
      <c r="D1004">
        <v>0.77</v>
      </c>
      <c r="E1004">
        <v>65.25</v>
      </c>
      <c r="F1004">
        <v>-169.25</v>
      </c>
      <c r="G1004">
        <v>0.2216098259189638</v>
      </c>
      <c r="H1004" s="13">
        <v>7000</v>
      </c>
      <c r="I1004" t="s">
        <v>131</v>
      </c>
      <c r="J1004" s="13" t="s">
        <v>61</v>
      </c>
      <c r="K1004" s="13" t="s">
        <v>61</v>
      </c>
      <c r="L1004" s="21">
        <v>2012</v>
      </c>
      <c r="M1004" s="21">
        <v>2012</v>
      </c>
      <c r="N1004" t="s">
        <v>133</v>
      </c>
      <c r="O1004" t="s">
        <v>48</v>
      </c>
    </row>
    <row r="1005" spans="1:15" ht="15">
      <c r="A1005" s="21" t="s">
        <v>129</v>
      </c>
      <c r="B1005" s="18" t="s">
        <v>111</v>
      </c>
      <c r="C1005" s="18" t="s">
        <v>130</v>
      </c>
      <c r="D1005">
        <v>0.61</v>
      </c>
      <c r="E1005">
        <v>57.25</v>
      </c>
      <c r="F1005">
        <v>-173.75</v>
      </c>
      <c r="G1005">
        <v>0.2216098259189638</v>
      </c>
      <c r="H1005" s="13">
        <v>7000</v>
      </c>
      <c r="I1005" t="s">
        <v>131</v>
      </c>
      <c r="J1005" s="13" t="s">
        <v>61</v>
      </c>
      <c r="K1005" s="13" t="s">
        <v>61</v>
      </c>
      <c r="L1005" s="21">
        <v>2012</v>
      </c>
      <c r="M1005" s="21">
        <v>2012</v>
      </c>
      <c r="N1005" t="s">
        <v>133</v>
      </c>
      <c r="O1005" t="s">
        <v>48</v>
      </c>
    </row>
    <row r="1006" spans="1:15" ht="15">
      <c r="A1006" s="21" t="s">
        <v>129</v>
      </c>
      <c r="B1006" s="18" t="s">
        <v>111</v>
      </c>
      <c r="C1006" s="18" t="s">
        <v>130</v>
      </c>
      <c r="D1006">
        <v>1</v>
      </c>
      <c r="E1006">
        <v>64.75</v>
      </c>
      <c r="F1006">
        <v>-166.75</v>
      </c>
      <c r="G1006">
        <v>0.2216098259189638</v>
      </c>
      <c r="H1006" s="13">
        <v>7000</v>
      </c>
      <c r="I1006" t="s">
        <v>131</v>
      </c>
      <c r="J1006" s="13" t="s">
        <v>61</v>
      </c>
      <c r="K1006" s="13" t="s">
        <v>61</v>
      </c>
      <c r="L1006" s="21">
        <v>2012</v>
      </c>
      <c r="M1006" s="21">
        <v>2012</v>
      </c>
      <c r="N1006" t="s">
        <v>133</v>
      </c>
      <c r="O1006" t="s">
        <v>48</v>
      </c>
    </row>
    <row r="1007" spans="1:15" ht="15">
      <c r="A1007" s="21" t="s">
        <v>129</v>
      </c>
      <c r="B1007" s="18" t="s">
        <v>111</v>
      </c>
      <c r="C1007" s="18" t="s">
        <v>130</v>
      </c>
      <c r="D1007">
        <v>1</v>
      </c>
      <c r="E1007">
        <v>63.75</v>
      </c>
      <c r="F1007">
        <v>-172.75</v>
      </c>
      <c r="G1007">
        <v>0.2216098259189638</v>
      </c>
      <c r="H1007" s="13">
        <v>7000</v>
      </c>
      <c r="I1007" t="s">
        <v>131</v>
      </c>
      <c r="J1007" s="13" t="s">
        <v>61</v>
      </c>
      <c r="K1007" s="13" t="s">
        <v>61</v>
      </c>
      <c r="L1007" s="21">
        <v>2012</v>
      </c>
      <c r="M1007" s="21">
        <v>2012</v>
      </c>
      <c r="N1007" t="s">
        <v>133</v>
      </c>
      <c r="O1007" t="s">
        <v>48</v>
      </c>
    </row>
    <row r="1008" spans="1:15" ht="15">
      <c r="A1008" s="21" t="s">
        <v>129</v>
      </c>
      <c r="B1008" s="18" t="s">
        <v>111</v>
      </c>
      <c r="C1008" s="18" t="s">
        <v>130</v>
      </c>
      <c r="D1008">
        <v>0.96</v>
      </c>
      <c r="E1008">
        <v>64.25</v>
      </c>
      <c r="F1008">
        <v>-163.25</v>
      </c>
      <c r="G1008">
        <v>0.2216098259189638</v>
      </c>
      <c r="H1008" s="13">
        <v>7000</v>
      </c>
      <c r="I1008" t="s">
        <v>131</v>
      </c>
      <c r="J1008" s="13" t="s">
        <v>61</v>
      </c>
      <c r="K1008" s="13" t="s">
        <v>61</v>
      </c>
      <c r="L1008" s="21">
        <v>2012</v>
      </c>
      <c r="M1008" s="21">
        <v>2012</v>
      </c>
      <c r="N1008" t="s">
        <v>133</v>
      </c>
      <c r="O1008" t="s">
        <v>48</v>
      </c>
    </row>
    <row r="1009" spans="1:15" ht="15">
      <c r="A1009" s="21" t="s">
        <v>129</v>
      </c>
      <c r="B1009" s="18" t="s">
        <v>111</v>
      </c>
      <c r="C1009" s="18" t="s">
        <v>130</v>
      </c>
      <c r="D1009">
        <v>0.87</v>
      </c>
      <c r="E1009">
        <v>59.75</v>
      </c>
      <c r="F1009">
        <v>-178.25</v>
      </c>
      <c r="G1009">
        <v>0.2216098259189638</v>
      </c>
      <c r="H1009" s="13">
        <v>7000</v>
      </c>
      <c r="I1009" t="s">
        <v>131</v>
      </c>
      <c r="J1009" s="13" t="s">
        <v>61</v>
      </c>
      <c r="K1009" s="13" t="s">
        <v>61</v>
      </c>
      <c r="L1009" s="21">
        <v>2012</v>
      </c>
      <c r="M1009" s="21">
        <v>2012</v>
      </c>
      <c r="N1009" t="s">
        <v>133</v>
      </c>
      <c r="O1009" t="s">
        <v>48</v>
      </c>
    </row>
    <row r="1010" spans="1:15" ht="15">
      <c r="A1010" s="21" t="s">
        <v>129</v>
      </c>
      <c r="B1010" s="18" t="s">
        <v>111</v>
      </c>
      <c r="C1010" s="18" t="s">
        <v>130</v>
      </c>
      <c r="D1010">
        <v>1</v>
      </c>
      <c r="E1010">
        <v>59.75</v>
      </c>
      <c r="F1010">
        <v>-166.75</v>
      </c>
      <c r="G1010">
        <v>0.2216098259189638</v>
      </c>
      <c r="H1010" s="13">
        <v>7000</v>
      </c>
      <c r="I1010" t="s">
        <v>131</v>
      </c>
      <c r="J1010" s="13" t="s">
        <v>61</v>
      </c>
      <c r="K1010" s="13" t="s">
        <v>61</v>
      </c>
      <c r="L1010" s="21">
        <v>2012</v>
      </c>
      <c r="M1010" s="21">
        <v>2012</v>
      </c>
      <c r="N1010" t="s">
        <v>133</v>
      </c>
      <c r="O1010" t="s">
        <v>48</v>
      </c>
    </row>
    <row r="1011" spans="1:15" ht="15">
      <c r="A1011" s="21" t="s">
        <v>129</v>
      </c>
      <c r="B1011" s="18" t="s">
        <v>111</v>
      </c>
      <c r="C1011" s="18" t="s">
        <v>130</v>
      </c>
      <c r="D1011">
        <v>0.95</v>
      </c>
      <c r="E1011">
        <v>61.25</v>
      </c>
      <c r="F1011">
        <v>-177.75</v>
      </c>
      <c r="G1011">
        <v>0.2216098259189638</v>
      </c>
      <c r="H1011" s="13">
        <v>7000</v>
      </c>
      <c r="I1011" t="s">
        <v>131</v>
      </c>
      <c r="J1011" s="13" t="s">
        <v>61</v>
      </c>
      <c r="K1011" s="13" t="s">
        <v>61</v>
      </c>
      <c r="L1011" s="21">
        <v>2012</v>
      </c>
      <c r="M1011" s="21">
        <v>2012</v>
      </c>
      <c r="N1011" t="s">
        <v>133</v>
      </c>
      <c r="O1011" t="s">
        <v>48</v>
      </c>
    </row>
    <row r="1012" spans="1:15" ht="15">
      <c r="A1012" s="21" t="s">
        <v>129</v>
      </c>
      <c r="B1012" s="18" t="s">
        <v>111</v>
      </c>
      <c r="C1012" s="18" t="s">
        <v>130</v>
      </c>
      <c r="D1012">
        <v>0.84</v>
      </c>
      <c r="E1012">
        <v>63.75</v>
      </c>
      <c r="F1012">
        <v>-162.25</v>
      </c>
      <c r="G1012">
        <v>0.2216098259189638</v>
      </c>
      <c r="H1012" s="13">
        <v>7000</v>
      </c>
      <c r="I1012" t="s">
        <v>131</v>
      </c>
      <c r="J1012" s="13" t="s">
        <v>61</v>
      </c>
      <c r="K1012" s="13" t="s">
        <v>61</v>
      </c>
      <c r="L1012" s="21">
        <v>2012</v>
      </c>
      <c r="M1012" s="21">
        <v>2012</v>
      </c>
      <c r="N1012" t="s">
        <v>133</v>
      </c>
      <c r="O1012" t="s">
        <v>48</v>
      </c>
    </row>
    <row r="1013" spans="1:15" ht="15">
      <c r="A1013" s="21" t="s">
        <v>129</v>
      </c>
      <c r="B1013" s="18" t="s">
        <v>111</v>
      </c>
      <c r="C1013" s="18" t="s">
        <v>130</v>
      </c>
      <c r="D1013">
        <v>1</v>
      </c>
      <c r="E1013">
        <v>65.25</v>
      </c>
      <c r="F1013">
        <v>-167.75</v>
      </c>
      <c r="G1013">
        <v>0.2216098259189638</v>
      </c>
      <c r="H1013" s="13">
        <v>7000</v>
      </c>
      <c r="I1013" t="s">
        <v>131</v>
      </c>
      <c r="J1013" s="13" t="s">
        <v>61</v>
      </c>
      <c r="K1013" s="13" t="s">
        <v>61</v>
      </c>
      <c r="L1013" s="21">
        <v>2012</v>
      </c>
      <c r="M1013" s="21">
        <v>2012</v>
      </c>
      <c r="N1013" t="s">
        <v>133</v>
      </c>
      <c r="O1013" t="s">
        <v>48</v>
      </c>
    </row>
    <row r="1014" spans="1:15" ht="15">
      <c r="A1014" s="21" t="s">
        <v>129</v>
      </c>
      <c r="B1014" s="18" t="s">
        <v>111</v>
      </c>
      <c r="C1014" s="18" t="s">
        <v>130</v>
      </c>
      <c r="D1014">
        <v>0.86</v>
      </c>
      <c r="E1014">
        <v>56.75</v>
      </c>
      <c r="F1014">
        <v>-172.25</v>
      </c>
      <c r="G1014">
        <v>0.2216098259189638</v>
      </c>
      <c r="H1014" s="13">
        <v>7000</v>
      </c>
      <c r="I1014" t="s">
        <v>131</v>
      </c>
      <c r="J1014" s="13" t="s">
        <v>61</v>
      </c>
      <c r="K1014" s="13" t="s">
        <v>61</v>
      </c>
      <c r="L1014" s="21">
        <v>2012</v>
      </c>
      <c r="M1014" s="21">
        <v>2012</v>
      </c>
      <c r="N1014" t="s">
        <v>133</v>
      </c>
      <c r="O1014" t="s">
        <v>48</v>
      </c>
    </row>
    <row r="1015" spans="1:15" ht="15">
      <c r="A1015" s="21" t="s">
        <v>129</v>
      </c>
      <c r="B1015" s="18" t="s">
        <v>111</v>
      </c>
      <c r="C1015" s="18" t="s">
        <v>130</v>
      </c>
      <c r="D1015">
        <v>0.59</v>
      </c>
      <c r="E1015">
        <v>63.25</v>
      </c>
      <c r="F1015">
        <v>-163.25</v>
      </c>
      <c r="G1015">
        <v>0.2216098259189638</v>
      </c>
      <c r="H1015" s="13">
        <v>7000</v>
      </c>
      <c r="I1015" t="s">
        <v>131</v>
      </c>
      <c r="J1015" s="13" t="s">
        <v>61</v>
      </c>
      <c r="K1015" s="13" t="s">
        <v>61</v>
      </c>
      <c r="L1015" s="21">
        <v>2012</v>
      </c>
      <c r="M1015" s="21">
        <v>2012</v>
      </c>
      <c r="N1015" t="s">
        <v>133</v>
      </c>
      <c r="O1015" t="s">
        <v>48</v>
      </c>
    </row>
    <row r="1016" spans="1:15" ht="15">
      <c r="A1016" s="21" t="s">
        <v>129</v>
      </c>
      <c r="B1016" s="18" t="s">
        <v>111</v>
      </c>
      <c r="C1016" s="18" t="s">
        <v>130</v>
      </c>
      <c r="D1016">
        <v>0.95</v>
      </c>
      <c r="E1016">
        <v>64.25</v>
      </c>
      <c r="F1016">
        <v>-162.75</v>
      </c>
      <c r="G1016">
        <v>0.2216098259189638</v>
      </c>
      <c r="H1016" s="13">
        <v>7000</v>
      </c>
      <c r="I1016" t="s">
        <v>131</v>
      </c>
      <c r="J1016" s="13" t="s">
        <v>61</v>
      </c>
      <c r="K1016" s="13" t="s">
        <v>61</v>
      </c>
      <c r="L1016" s="21">
        <v>2012</v>
      </c>
      <c r="M1016" s="21">
        <v>2012</v>
      </c>
      <c r="N1016" t="s">
        <v>133</v>
      </c>
      <c r="O1016" t="s">
        <v>48</v>
      </c>
    </row>
    <row r="1017" spans="1:15" ht="15">
      <c r="A1017" s="21" t="s">
        <v>129</v>
      </c>
      <c r="B1017" s="18" t="s">
        <v>111</v>
      </c>
      <c r="C1017" s="18" t="s">
        <v>130</v>
      </c>
      <c r="D1017">
        <v>0.64</v>
      </c>
      <c r="E1017">
        <v>56.25</v>
      </c>
      <c r="F1017">
        <v>-169.25</v>
      </c>
      <c r="G1017">
        <v>0.2216098259189638</v>
      </c>
      <c r="H1017" s="13">
        <v>7000</v>
      </c>
      <c r="I1017" t="s">
        <v>131</v>
      </c>
      <c r="J1017" s="13" t="s">
        <v>61</v>
      </c>
      <c r="K1017" s="13" t="s">
        <v>61</v>
      </c>
      <c r="L1017" s="21">
        <v>2012</v>
      </c>
      <c r="M1017" s="21">
        <v>2012</v>
      </c>
      <c r="N1017" t="s">
        <v>133</v>
      </c>
      <c r="O1017" t="s">
        <v>48</v>
      </c>
    </row>
    <row r="1018" spans="1:15" ht="15">
      <c r="A1018" s="21" t="s">
        <v>129</v>
      </c>
      <c r="B1018" s="18" t="s">
        <v>111</v>
      </c>
      <c r="C1018" s="18" t="s">
        <v>130</v>
      </c>
      <c r="D1018">
        <v>0.82</v>
      </c>
      <c r="E1018">
        <v>62.25</v>
      </c>
      <c r="F1018">
        <v>-165.75</v>
      </c>
      <c r="G1018">
        <v>0.2216098259189638</v>
      </c>
      <c r="H1018" s="13">
        <v>7000</v>
      </c>
      <c r="I1018" t="s">
        <v>131</v>
      </c>
      <c r="J1018" s="13" t="s">
        <v>61</v>
      </c>
      <c r="K1018" s="13" t="s">
        <v>61</v>
      </c>
      <c r="L1018" s="21">
        <v>2012</v>
      </c>
      <c r="M1018" s="21">
        <v>2012</v>
      </c>
      <c r="N1018" t="s">
        <v>133</v>
      </c>
      <c r="O1018" t="s">
        <v>48</v>
      </c>
    </row>
    <row r="1019" spans="1:15" ht="15">
      <c r="A1019" s="21" t="s">
        <v>129</v>
      </c>
      <c r="B1019" s="18" t="s">
        <v>111</v>
      </c>
      <c r="C1019" s="18" t="s">
        <v>130</v>
      </c>
      <c r="D1019">
        <v>1</v>
      </c>
      <c r="E1019">
        <v>63.25</v>
      </c>
      <c r="F1019">
        <v>-170.75</v>
      </c>
      <c r="G1019">
        <v>0.2216098259189638</v>
      </c>
      <c r="H1019" s="13">
        <v>7000</v>
      </c>
      <c r="I1019" t="s">
        <v>131</v>
      </c>
      <c r="J1019" s="13" t="s">
        <v>61</v>
      </c>
      <c r="K1019" s="13" t="s">
        <v>61</v>
      </c>
      <c r="L1019" s="21">
        <v>2012</v>
      </c>
      <c r="M1019" s="21">
        <v>2012</v>
      </c>
      <c r="N1019" t="s">
        <v>133</v>
      </c>
      <c r="O1019" t="s">
        <v>48</v>
      </c>
    </row>
    <row r="1020" spans="1:15" ht="15">
      <c r="A1020" s="21" t="s">
        <v>129</v>
      </c>
      <c r="B1020" s="18" t="s">
        <v>111</v>
      </c>
      <c r="C1020" s="18" t="s">
        <v>130</v>
      </c>
      <c r="D1020">
        <v>1</v>
      </c>
      <c r="E1020">
        <v>55.75</v>
      </c>
      <c r="F1020">
        <v>-162.25</v>
      </c>
      <c r="G1020">
        <v>0.2216098259189638</v>
      </c>
      <c r="H1020" s="13">
        <v>7000</v>
      </c>
      <c r="I1020" t="s">
        <v>131</v>
      </c>
      <c r="J1020" s="13" t="s">
        <v>61</v>
      </c>
      <c r="K1020" s="13" t="s">
        <v>61</v>
      </c>
      <c r="L1020" s="21">
        <v>2012</v>
      </c>
      <c r="M1020" s="21">
        <v>2012</v>
      </c>
      <c r="N1020" t="s">
        <v>133</v>
      </c>
      <c r="O1020" t="s">
        <v>48</v>
      </c>
    </row>
    <row r="1021" spans="1:15" ht="15">
      <c r="A1021" s="21" t="s">
        <v>129</v>
      </c>
      <c r="B1021" s="18" t="s">
        <v>111</v>
      </c>
      <c r="C1021" s="18" t="s">
        <v>130</v>
      </c>
      <c r="D1021">
        <v>0.98</v>
      </c>
      <c r="E1021">
        <v>61.75</v>
      </c>
      <c r="F1021">
        <v>-176.75</v>
      </c>
      <c r="G1021">
        <v>0.2216098259189638</v>
      </c>
      <c r="H1021" s="13">
        <v>7000</v>
      </c>
      <c r="I1021" t="s">
        <v>131</v>
      </c>
      <c r="J1021" s="13" t="s">
        <v>61</v>
      </c>
      <c r="K1021" s="13" t="s">
        <v>61</v>
      </c>
      <c r="L1021" s="21">
        <v>2012</v>
      </c>
      <c r="M1021" s="21">
        <v>2012</v>
      </c>
      <c r="N1021" t="s">
        <v>133</v>
      </c>
      <c r="O1021" t="s">
        <v>48</v>
      </c>
    </row>
    <row r="1022" spans="1:15" ht="15">
      <c r="A1022" s="21" t="s">
        <v>129</v>
      </c>
      <c r="B1022" s="18" t="s">
        <v>111</v>
      </c>
      <c r="C1022" s="18" t="s">
        <v>130</v>
      </c>
      <c r="D1022">
        <v>1</v>
      </c>
      <c r="E1022">
        <v>63.25</v>
      </c>
      <c r="F1022">
        <v>-168.75</v>
      </c>
      <c r="G1022">
        <v>0.2216098259189638</v>
      </c>
      <c r="H1022" s="13">
        <v>7000</v>
      </c>
      <c r="I1022" t="s">
        <v>131</v>
      </c>
      <c r="J1022" s="13" t="s">
        <v>61</v>
      </c>
      <c r="K1022" s="13" t="s">
        <v>61</v>
      </c>
      <c r="L1022" s="21">
        <v>2012</v>
      </c>
      <c r="M1022" s="21">
        <v>2012</v>
      </c>
      <c r="N1022" t="s">
        <v>133</v>
      </c>
      <c r="O1022" t="s">
        <v>48</v>
      </c>
    </row>
    <row r="1023" spans="1:15" ht="15">
      <c r="A1023" s="21" t="s">
        <v>129</v>
      </c>
      <c r="B1023" s="18" t="s">
        <v>111</v>
      </c>
      <c r="C1023" s="18" t="s">
        <v>130</v>
      </c>
      <c r="D1023">
        <v>1</v>
      </c>
      <c r="E1023">
        <v>63.25</v>
      </c>
      <c r="F1023">
        <v>-171.75</v>
      </c>
      <c r="G1023">
        <v>0.2216098259189638</v>
      </c>
      <c r="H1023" s="13">
        <v>7000</v>
      </c>
      <c r="I1023" t="s">
        <v>131</v>
      </c>
      <c r="J1023" s="13" t="s">
        <v>61</v>
      </c>
      <c r="K1023" s="13" t="s">
        <v>61</v>
      </c>
      <c r="L1023" s="21">
        <v>2012</v>
      </c>
      <c r="M1023" s="21">
        <v>2012</v>
      </c>
      <c r="N1023" t="s">
        <v>133</v>
      </c>
      <c r="O1023" t="s">
        <v>48</v>
      </c>
    </row>
    <row r="1024" spans="1:15" ht="15">
      <c r="A1024" s="21" t="s">
        <v>129</v>
      </c>
      <c r="B1024" s="18" t="s">
        <v>111</v>
      </c>
      <c r="C1024" s="18" t="s">
        <v>130</v>
      </c>
      <c r="D1024">
        <v>0.93</v>
      </c>
      <c r="E1024">
        <v>60.75</v>
      </c>
      <c r="F1024">
        <v>-165.25</v>
      </c>
      <c r="G1024">
        <v>0.2216098259189638</v>
      </c>
      <c r="H1024" s="13">
        <v>7000</v>
      </c>
      <c r="I1024" t="s">
        <v>131</v>
      </c>
      <c r="J1024" s="13" t="s">
        <v>61</v>
      </c>
      <c r="K1024" s="13" t="s">
        <v>61</v>
      </c>
      <c r="L1024" s="21">
        <v>2012</v>
      </c>
      <c r="M1024" s="21">
        <v>2012</v>
      </c>
      <c r="N1024" t="s">
        <v>133</v>
      </c>
      <c r="O1024" t="s">
        <v>48</v>
      </c>
    </row>
    <row r="1025" spans="1:15" ht="15">
      <c r="A1025" s="21" t="s">
        <v>129</v>
      </c>
      <c r="B1025" s="18" t="s">
        <v>111</v>
      </c>
      <c r="C1025" s="18" t="s">
        <v>130</v>
      </c>
      <c r="D1025">
        <v>0.97</v>
      </c>
      <c r="E1025">
        <v>58.75</v>
      </c>
      <c r="F1025">
        <v>-159.75</v>
      </c>
      <c r="G1025">
        <v>0.2216098259189638</v>
      </c>
      <c r="H1025" s="13">
        <v>7000</v>
      </c>
      <c r="I1025" t="s">
        <v>131</v>
      </c>
      <c r="J1025" s="13" t="s">
        <v>61</v>
      </c>
      <c r="K1025" s="13" t="s">
        <v>61</v>
      </c>
      <c r="L1025" s="21">
        <v>2012</v>
      </c>
      <c r="M1025" s="21">
        <v>2012</v>
      </c>
      <c r="N1025" t="s">
        <v>133</v>
      </c>
      <c r="O1025" t="s">
        <v>48</v>
      </c>
    </row>
    <row r="1026" spans="1:15" ht="15">
      <c r="A1026" s="21" t="s">
        <v>129</v>
      </c>
      <c r="B1026" s="18" t="s">
        <v>111</v>
      </c>
      <c r="C1026" s="18" t="s">
        <v>130</v>
      </c>
      <c r="D1026">
        <v>0.97</v>
      </c>
      <c r="E1026">
        <v>58.75</v>
      </c>
      <c r="F1026">
        <v>-160.75</v>
      </c>
      <c r="G1026">
        <v>0.2216098259189638</v>
      </c>
      <c r="H1026" s="13">
        <v>7000</v>
      </c>
      <c r="I1026" t="s">
        <v>131</v>
      </c>
      <c r="J1026" s="13" t="s">
        <v>61</v>
      </c>
      <c r="K1026" s="13" t="s">
        <v>61</v>
      </c>
      <c r="L1026" s="21">
        <v>2012</v>
      </c>
      <c r="M1026" s="21">
        <v>2012</v>
      </c>
      <c r="N1026" t="s">
        <v>133</v>
      </c>
      <c r="O1026" t="s">
        <v>48</v>
      </c>
    </row>
    <row r="1027" spans="1:15" ht="15">
      <c r="A1027" s="21" t="s">
        <v>129</v>
      </c>
      <c r="B1027" s="18" t="s">
        <v>111</v>
      </c>
      <c r="C1027" s="18" t="s">
        <v>130</v>
      </c>
      <c r="D1027">
        <v>0.97</v>
      </c>
      <c r="E1027">
        <v>60.25</v>
      </c>
      <c r="F1027">
        <v>-167.25</v>
      </c>
      <c r="G1027">
        <v>0.2216098259189638</v>
      </c>
      <c r="H1027" s="13">
        <v>7000</v>
      </c>
      <c r="I1027" t="s">
        <v>131</v>
      </c>
      <c r="J1027" s="13" t="s">
        <v>61</v>
      </c>
      <c r="K1027" s="13" t="s">
        <v>61</v>
      </c>
      <c r="L1027" s="21">
        <v>2012</v>
      </c>
      <c r="M1027" s="21">
        <v>2012</v>
      </c>
      <c r="N1027" t="s">
        <v>133</v>
      </c>
      <c r="O1027" t="s">
        <v>48</v>
      </c>
    </row>
    <row r="1028" spans="1:15" ht="15">
      <c r="A1028" s="21" t="s">
        <v>129</v>
      </c>
      <c r="B1028" s="18" t="s">
        <v>111</v>
      </c>
      <c r="C1028" s="18" t="s">
        <v>130</v>
      </c>
      <c r="D1028">
        <v>0.73</v>
      </c>
      <c r="E1028">
        <v>65.25</v>
      </c>
      <c r="F1028">
        <v>-169.75</v>
      </c>
      <c r="G1028">
        <v>0.2216098259189638</v>
      </c>
      <c r="H1028" s="13">
        <v>7000</v>
      </c>
      <c r="I1028" t="s">
        <v>131</v>
      </c>
      <c r="J1028" s="13" t="s">
        <v>61</v>
      </c>
      <c r="K1028" s="13" t="s">
        <v>61</v>
      </c>
      <c r="L1028" s="21">
        <v>2012</v>
      </c>
      <c r="M1028" s="21">
        <v>2012</v>
      </c>
      <c r="N1028" t="s">
        <v>133</v>
      </c>
      <c r="O1028" t="s">
        <v>48</v>
      </c>
    </row>
    <row r="1029" spans="1:15" ht="15">
      <c r="A1029" s="21" t="s">
        <v>129</v>
      </c>
      <c r="B1029" s="18" t="s">
        <v>111</v>
      </c>
      <c r="C1029" s="18" t="s">
        <v>130</v>
      </c>
      <c r="D1029">
        <v>0.99</v>
      </c>
      <c r="E1029">
        <v>57.75</v>
      </c>
      <c r="F1029">
        <v>-157.75</v>
      </c>
      <c r="G1029">
        <v>0.2216098259189638</v>
      </c>
      <c r="H1029" s="13">
        <v>7000</v>
      </c>
      <c r="I1029" t="s">
        <v>131</v>
      </c>
      <c r="J1029" s="13" t="s">
        <v>61</v>
      </c>
      <c r="K1029" s="13" t="s">
        <v>61</v>
      </c>
      <c r="L1029" s="21">
        <v>2012</v>
      </c>
      <c r="M1029" s="21">
        <v>2012</v>
      </c>
      <c r="N1029" t="s">
        <v>133</v>
      </c>
      <c r="O1029" t="s">
        <v>48</v>
      </c>
    </row>
    <row r="1030" spans="1:15" ht="15">
      <c r="A1030" s="21" t="s">
        <v>129</v>
      </c>
      <c r="B1030" s="18" t="s">
        <v>111</v>
      </c>
      <c r="C1030" s="18" t="s">
        <v>130</v>
      </c>
      <c r="D1030">
        <v>1</v>
      </c>
      <c r="E1030">
        <v>63.25</v>
      </c>
      <c r="F1030">
        <v>-171.25</v>
      </c>
      <c r="G1030">
        <v>0.2216098259189638</v>
      </c>
      <c r="H1030" s="13">
        <v>7000</v>
      </c>
      <c r="I1030" t="s">
        <v>131</v>
      </c>
      <c r="J1030" s="13" t="s">
        <v>61</v>
      </c>
      <c r="K1030" s="13" t="s">
        <v>61</v>
      </c>
      <c r="L1030" s="21">
        <v>2012</v>
      </c>
      <c r="M1030" s="21">
        <v>2012</v>
      </c>
      <c r="N1030" t="s">
        <v>133</v>
      </c>
      <c r="O1030" t="s">
        <v>48</v>
      </c>
    </row>
    <row r="1031" spans="1:15" ht="15">
      <c r="A1031" s="21" t="s">
        <v>129</v>
      </c>
      <c r="B1031" s="18" t="s">
        <v>111</v>
      </c>
      <c r="C1031" s="18" t="s">
        <v>130</v>
      </c>
      <c r="D1031">
        <v>0.86</v>
      </c>
      <c r="E1031">
        <v>56.75</v>
      </c>
      <c r="F1031">
        <v>-172.75</v>
      </c>
      <c r="G1031">
        <v>0.2216098259189638</v>
      </c>
      <c r="H1031" s="13">
        <v>7000</v>
      </c>
      <c r="I1031" t="s">
        <v>131</v>
      </c>
      <c r="J1031" s="13" t="s">
        <v>61</v>
      </c>
      <c r="K1031" s="13" t="s">
        <v>61</v>
      </c>
      <c r="L1031" s="21">
        <v>2012</v>
      </c>
      <c r="M1031" s="21">
        <v>2012</v>
      </c>
      <c r="N1031" t="s">
        <v>133</v>
      </c>
      <c r="O1031" t="s">
        <v>48</v>
      </c>
    </row>
    <row r="1032" spans="1:15" ht="15">
      <c r="A1032" s="21" t="s">
        <v>129</v>
      </c>
      <c r="B1032" s="18" t="s">
        <v>111</v>
      </c>
      <c r="C1032" s="18" t="s">
        <v>130</v>
      </c>
      <c r="D1032">
        <v>0.95</v>
      </c>
      <c r="E1032">
        <v>63.75</v>
      </c>
      <c r="F1032">
        <v>-171.25</v>
      </c>
      <c r="G1032">
        <v>0.2216098259189638</v>
      </c>
      <c r="H1032" s="13">
        <v>7000</v>
      </c>
      <c r="I1032" t="s">
        <v>131</v>
      </c>
      <c r="J1032" s="13" t="s">
        <v>61</v>
      </c>
      <c r="K1032" s="13" t="s">
        <v>61</v>
      </c>
      <c r="L1032" s="21">
        <v>2012</v>
      </c>
      <c r="M1032" s="21">
        <v>2012</v>
      </c>
      <c r="N1032" t="s">
        <v>133</v>
      </c>
      <c r="O1032" t="s">
        <v>48</v>
      </c>
    </row>
    <row r="1033" spans="1:15" ht="15">
      <c r="A1033" s="21" t="s">
        <v>129</v>
      </c>
      <c r="B1033" s="18" t="s">
        <v>111</v>
      </c>
      <c r="C1033" s="18" t="s">
        <v>130</v>
      </c>
      <c r="D1033">
        <v>0.71</v>
      </c>
      <c r="E1033">
        <v>59.75</v>
      </c>
      <c r="F1033">
        <v>-163.25</v>
      </c>
      <c r="G1033">
        <v>0.2216098259189638</v>
      </c>
      <c r="H1033" s="13">
        <v>7000</v>
      </c>
      <c r="I1033" t="s">
        <v>131</v>
      </c>
      <c r="J1033" s="13" t="s">
        <v>61</v>
      </c>
      <c r="K1033" s="13" t="s">
        <v>61</v>
      </c>
      <c r="L1033" s="21">
        <v>2012</v>
      </c>
      <c r="M1033" s="21">
        <v>2012</v>
      </c>
      <c r="N1033" t="s">
        <v>133</v>
      </c>
      <c r="O1033" t="s">
        <v>48</v>
      </c>
    </row>
    <row r="1034" spans="1:15" ht="15">
      <c r="A1034" s="21" t="s">
        <v>129</v>
      </c>
      <c r="B1034" s="18" t="s">
        <v>111</v>
      </c>
      <c r="C1034" s="18" t="s">
        <v>130</v>
      </c>
      <c r="D1034">
        <v>1</v>
      </c>
      <c r="E1034">
        <v>59.75</v>
      </c>
      <c r="F1034">
        <v>-166.25</v>
      </c>
      <c r="G1034">
        <v>0.2216098259189638</v>
      </c>
      <c r="H1034" s="13">
        <v>7000</v>
      </c>
      <c r="I1034" t="s">
        <v>131</v>
      </c>
      <c r="J1034" s="13" t="s">
        <v>61</v>
      </c>
      <c r="K1034" s="13" t="s">
        <v>61</v>
      </c>
      <c r="L1034" s="21">
        <v>2012</v>
      </c>
      <c r="M1034" s="21">
        <v>2012</v>
      </c>
      <c r="N1034" t="s">
        <v>133</v>
      </c>
      <c r="O1034" t="s">
        <v>48</v>
      </c>
    </row>
    <row r="1035" spans="1:15" ht="15">
      <c r="A1035" s="21" t="s">
        <v>129</v>
      </c>
      <c r="B1035" s="18" t="s">
        <v>111</v>
      </c>
      <c r="C1035" s="18" t="s">
        <v>130</v>
      </c>
      <c r="D1035">
        <v>0.88</v>
      </c>
      <c r="E1035">
        <v>64.75</v>
      </c>
      <c r="F1035">
        <v>-170.75</v>
      </c>
      <c r="G1035">
        <v>0.2216098259189638</v>
      </c>
      <c r="H1035" s="13">
        <v>7000</v>
      </c>
      <c r="I1035" t="s">
        <v>131</v>
      </c>
      <c r="J1035" s="13" t="s">
        <v>61</v>
      </c>
      <c r="K1035" s="13" t="s">
        <v>61</v>
      </c>
      <c r="L1035" s="21">
        <v>2012</v>
      </c>
      <c r="M1035" s="21">
        <v>2012</v>
      </c>
      <c r="N1035" t="s">
        <v>133</v>
      </c>
      <c r="O1035" t="s">
        <v>48</v>
      </c>
    </row>
    <row r="1036" spans="1:15" ht="15">
      <c r="A1036" s="21" t="s">
        <v>129</v>
      </c>
      <c r="B1036" s="18" t="s">
        <v>111</v>
      </c>
      <c r="C1036" s="18" t="s">
        <v>130</v>
      </c>
      <c r="D1036">
        <v>1</v>
      </c>
      <c r="E1036">
        <v>65.25</v>
      </c>
      <c r="F1036">
        <v>-167.25</v>
      </c>
      <c r="G1036">
        <v>0.2216098259189638</v>
      </c>
      <c r="H1036" s="13">
        <v>7000</v>
      </c>
      <c r="I1036" t="s">
        <v>131</v>
      </c>
      <c r="J1036" s="13" t="s">
        <v>61</v>
      </c>
      <c r="K1036" s="13" t="s">
        <v>61</v>
      </c>
      <c r="L1036" s="21">
        <v>2012</v>
      </c>
      <c r="M1036" s="21">
        <v>2012</v>
      </c>
      <c r="N1036" t="s">
        <v>133</v>
      </c>
      <c r="O1036" t="s">
        <v>48</v>
      </c>
    </row>
    <row r="1037" spans="1:15" ht="15">
      <c r="A1037" s="21" t="s">
        <v>129</v>
      </c>
      <c r="B1037" s="18" t="s">
        <v>111</v>
      </c>
      <c r="C1037" s="18" t="s">
        <v>130</v>
      </c>
      <c r="D1037">
        <v>0.94</v>
      </c>
      <c r="E1037">
        <v>64.25</v>
      </c>
      <c r="F1037">
        <v>-161.25</v>
      </c>
      <c r="G1037">
        <v>0.2216098259189638</v>
      </c>
      <c r="H1037" s="13">
        <v>7000</v>
      </c>
      <c r="I1037" t="s">
        <v>131</v>
      </c>
      <c r="J1037" s="13" t="s">
        <v>61</v>
      </c>
      <c r="K1037" s="13" t="s">
        <v>61</v>
      </c>
      <c r="L1037" s="21">
        <v>2012</v>
      </c>
      <c r="M1037" s="21">
        <v>2012</v>
      </c>
      <c r="N1037" t="s">
        <v>133</v>
      </c>
      <c r="O1037" t="s">
        <v>48</v>
      </c>
    </row>
    <row r="1038" spans="1:15" ht="15">
      <c r="A1038" s="21" t="s">
        <v>129</v>
      </c>
      <c r="B1038" s="18" t="s">
        <v>111</v>
      </c>
      <c r="C1038" s="18" t="s">
        <v>130</v>
      </c>
      <c r="D1038">
        <v>1</v>
      </c>
      <c r="E1038">
        <v>62.25</v>
      </c>
      <c r="F1038">
        <v>-176.25</v>
      </c>
      <c r="G1038">
        <v>0.2216098259189638</v>
      </c>
      <c r="H1038" s="13">
        <v>7000</v>
      </c>
      <c r="I1038" t="s">
        <v>131</v>
      </c>
      <c r="J1038" s="13" t="s">
        <v>61</v>
      </c>
      <c r="K1038" s="13" t="s">
        <v>61</v>
      </c>
      <c r="L1038" s="21">
        <v>2012</v>
      </c>
      <c r="M1038" s="21">
        <v>2012</v>
      </c>
      <c r="N1038" t="s">
        <v>133</v>
      </c>
      <c r="O1038" t="s">
        <v>48</v>
      </c>
    </row>
    <row r="1039" spans="1:15" ht="15">
      <c r="A1039" s="21" t="s">
        <v>129</v>
      </c>
      <c r="B1039" s="18" t="s">
        <v>111</v>
      </c>
      <c r="C1039" s="18" t="s">
        <v>130</v>
      </c>
      <c r="D1039">
        <v>0.96</v>
      </c>
      <c r="E1039">
        <v>63.75</v>
      </c>
      <c r="F1039">
        <v>-170.75</v>
      </c>
      <c r="G1039">
        <v>0.2216098259189638</v>
      </c>
      <c r="H1039" s="13">
        <v>7000</v>
      </c>
      <c r="I1039" t="s">
        <v>131</v>
      </c>
      <c r="J1039" s="13" t="s">
        <v>61</v>
      </c>
      <c r="K1039" s="13" t="s">
        <v>61</v>
      </c>
      <c r="L1039" s="21">
        <v>2012</v>
      </c>
      <c r="M1039" s="21">
        <v>2012</v>
      </c>
      <c r="N1039" t="s">
        <v>133</v>
      </c>
      <c r="O1039" t="s">
        <v>48</v>
      </c>
    </row>
    <row r="1040" spans="1:15" ht="15">
      <c r="A1040" s="21" t="s">
        <v>129</v>
      </c>
      <c r="B1040" s="18" t="s">
        <v>111</v>
      </c>
      <c r="C1040" s="18" t="s">
        <v>130</v>
      </c>
      <c r="D1040">
        <v>1</v>
      </c>
      <c r="E1040">
        <v>63.75</v>
      </c>
      <c r="F1040">
        <v>-171.75</v>
      </c>
      <c r="G1040">
        <v>0.2216098259189638</v>
      </c>
      <c r="H1040" s="13">
        <v>7000</v>
      </c>
      <c r="I1040" t="s">
        <v>131</v>
      </c>
      <c r="J1040" s="13" t="s">
        <v>61</v>
      </c>
      <c r="K1040" s="13" t="s">
        <v>61</v>
      </c>
      <c r="L1040" s="21">
        <v>2012</v>
      </c>
      <c r="M1040" s="21">
        <v>2012</v>
      </c>
      <c r="N1040" t="s">
        <v>133</v>
      </c>
      <c r="O1040" t="s">
        <v>48</v>
      </c>
    </row>
    <row r="1041" spans="1:15" ht="15">
      <c r="A1041" s="21" t="s">
        <v>129</v>
      </c>
      <c r="B1041" s="18" t="s">
        <v>111</v>
      </c>
      <c r="C1041" s="18" t="s">
        <v>130</v>
      </c>
      <c r="D1041">
        <v>0.98</v>
      </c>
      <c r="E1041">
        <v>55.75</v>
      </c>
      <c r="F1041">
        <v>-165.75</v>
      </c>
      <c r="G1041">
        <v>0.2216098259189638</v>
      </c>
      <c r="H1041" s="13">
        <v>7000</v>
      </c>
      <c r="I1041" t="s">
        <v>131</v>
      </c>
      <c r="J1041" s="13" t="s">
        <v>61</v>
      </c>
      <c r="K1041" s="13" t="s">
        <v>61</v>
      </c>
      <c r="L1041" s="21">
        <v>2012</v>
      </c>
      <c r="M1041" s="21">
        <v>2012</v>
      </c>
      <c r="N1041" t="s">
        <v>133</v>
      </c>
      <c r="O1041" t="s">
        <v>48</v>
      </c>
    </row>
    <row r="1042" spans="1:15" ht="15">
      <c r="A1042" s="21" t="s">
        <v>129</v>
      </c>
      <c r="B1042" s="18" t="s">
        <v>111</v>
      </c>
      <c r="C1042" s="18" t="s">
        <v>130</v>
      </c>
      <c r="D1042">
        <v>1</v>
      </c>
      <c r="E1042">
        <v>56.75</v>
      </c>
      <c r="F1042">
        <v>-159.25</v>
      </c>
      <c r="G1042">
        <v>0.2216098259189638</v>
      </c>
      <c r="H1042" s="13">
        <v>7000</v>
      </c>
      <c r="I1042" t="s">
        <v>131</v>
      </c>
      <c r="J1042" s="13" t="s">
        <v>61</v>
      </c>
      <c r="K1042" s="13" t="s">
        <v>61</v>
      </c>
      <c r="L1042" s="21">
        <v>2012</v>
      </c>
      <c r="M1042" s="21">
        <v>2012</v>
      </c>
      <c r="N1042" t="s">
        <v>133</v>
      </c>
      <c r="O1042" t="s">
        <v>48</v>
      </c>
    </row>
    <row r="1043" spans="1:15" ht="15">
      <c r="A1043" s="21" t="s">
        <v>129</v>
      </c>
      <c r="B1043" s="18" t="s">
        <v>111</v>
      </c>
      <c r="C1043" s="18" t="s">
        <v>130</v>
      </c>
      <c r="D1043">
        <v>0.93</v>
      </c>
      <c r="E1043">
        <v>63.75</v>
      </c>
      <c r="F1043">
        <v>-170.25</v>
      </c>
      <c r="G1043">
        <v>0.2216098259189638</v>
      </c>
      <c r="H1043" s="13">
        <v>7000</v>
      </c>
      <c r="I1043" t="s">
        <v>131</v>
      </c>
      <c r="J1043" s="13" t="s">
        <v>61</v>
      </c>
      <c r="K1043" s="13" t="s">
        <v>61</v>
      </c>
      <c r="L1043" s="21">
        <v>2012</v>
      </c>
      <c r="M1043" s="21">
        <v>2012</v>
      </c>
      <c r="N1043" t="s">
        <v>133</v>
      </c>
      <c r="O1043" t="s">
        <v>48</v>
      </c>
    </row>
    <row r="1044" spans="1:15" ht="15">
      <c r="A1044" s="21" t="s">
        <v>129</v>
      </c>
      <c r="B1044" s="18" t="s">
        <v>111</v>
      </c>
      <c r="C1044" s="18" t="s">
        <v>130</v>
      </c>
      <c r="D1044">
        <v>0.82</v>
      </c>
      <c r="E1044">
        <v>59.75</v>
      </c>
      <c r="F1044">
        <v>-163.75</v>
      </c>
      <c r="G1044">
        <v>0.2216098259189638</v>
      </c>
      <c r="H1044" s="13">
        <v>7000</v>
      </c>
      <c r="I1044" t="s">
        <v>131</v>
      </c>
      <c r="J1044" s="13" t="s">
        <v>61</v>
      </c>
      <c r="K1044" s="13" t="s">
        <v>61</v>
      </c>
      <c r="L1044" s="21">
        <v>2012</v>
      </c>
      <c r="M1044" s="21">
        <v>2012</v>
      </c>
      <c r="N1044" t="s">
        <v>133</v>
      </c>
      <c r="O1044" t="s">
        <v>48</v>
      </c>
    </row>
    <row r="1045" spans="1:15" ht="15">
      <c r="A1045" s="21" t="s">
        <v>129</v>
      </c>
      <c r="B1045" s="18" t="s">
        <v>111</v>
      </c>
      <c r="C1045" s="18" t="s">
        <v>130</v>
      </c>
      <c r="D1045">
        <v>0.83</v>
      </c>
      <c r="E1045">
        <v>65.75</v>
      </c>
      <c r="F1045">
        <v>-168.75</v>
      </c>
      <c r="G1045">
        <v>0.2216098259189638</v>
      </c>
      <c r="H1045" s="13">
        <v>7000</v>
      </c>
      <c r="I1045" t="s">
        <v>131</v>
      </c>
      <c r="J1045" s="13" t="s">
        <v>61</v>
      </c>
      <c r="K1045" s="13" t="s">
        <v>61</v>
      </c>
      <c r="L1045" s="21">
        <v>2012</v>
      </c>
      <c r="M1045" s="21">
        <v>2012</v>
      </c>
      <c r="N1045" t="s">
        <v>133</v>
      </c>
      <c r="O1045" t="s">
        <v>48</v>
      </c>
    </row>
    <row r="1046" spans="1:15" ht="15">
      <c r="A1046" s="21" t="s">
        <v>129</v>
      </c>
      <c r="B1046" s="18" t="s">
        <v>111</v>
      </c>
      <c r="C1046" s="18" t="s">
        <v>130</v>
      </c>
      <c r="D1046">
        <v>0.97</v>
      </c>
      <c r="E1046">
        <v>55.75</v>
      </c>
      <c r="F1046">
        <v>-167.75</v>
      </c>
      <c r="G1046">
        <v>0.2216098259189638</v>
      </c>
      <c r="H1046" s="13">
        <v>7000</v>
      </c>
      <c r="I1046" t="s">
        <v>131</v>
      </c>
      <c r="J1046" s="13" t="s">
        <v>61</v>
      </c>
      <c r="K1046" s="13" t="s">
        <v>61</v>
      </c>
      <c r="L1046" s="21">
        <v>2012</v>
      </c>
      <c r="M1046" s="21">
        <v>2012</v>
      </c>
      <c r="N1046" t="s">
        <v>133</v>
      </c>
      <c r="O1046" t="s">
        <v>48</v>
      </c>
    </row>
    <row r="1047" spans="1:15" ht="15">
      <c r="A1047" s="21" t="s">
        <v>129</v>
      </c>
      <c r="B1047" s="18" t="s">
        <v>111</v>
      </c>
      <c r="C1047" s="18" t="s">
        <v>130</v>
      </c>
      <c r="D1047">
        <v>0.82</v>
      </c>
      <c r="E1047">
        <v>56.25</v>
      </c>
      <c r="F1047">
        <v>-170.25</v>
      </c>
      <c r="G1047">
        <v>0.2216098259189638</v>
      </c>
      <c r="H1047" s="13">
        <v>7000</v>
      </c>
      <c r="I1047" t="s">
        <v>131</v>
      </c>
      <c r="J1047" s="13" t="s">
        <v>61</v>
      </c>
      <c r="K1047" s="13" t="s">
        <v>61</v>
      </c>
      <c r="L1047" s="21">
        <v>2012</v>
      </c>
      <c r="M1047" s="21">
        <v>2012</v>
      </c>
      <c r="N1047" t="s">
        <v>133</v>
      </c>
      <c r="O1047" t="s">
        <v>48</v>
      </c>
    </row>
    <row r="1048" spans="1:15" ht="15">
      <c r="A1048" s="21" t="s">
        <v>129</v>
      </c>
      <c r="B1048" s="18" t="s">
        <v>111</v>
      </c>
      <c r="C1048" s="18" t="s">
        <v>130</v>
      </c>
      <c r="D1048">
        <v>1</v>
      </c>
      <c r="E1048">
        <v>63.25</v>
      </c>
      <c r="F1048">
        <v>-169.25</v>
      </c>
      <c r="G1048">
        <v>0.2216098259189638</v>
      </c>
      <c r="H1048" s="13">
        <v>7000</v>
      </c>
      <c r="I1048" t="s">
        <v>131</v>
      </c>
      <c r="J1048" s="13" t="s">
        <v>61</v>
      </c>
      <c r="K1048" s="13" t="s">
        <v>61</v>
      </c>
      <c r="L1048" s="21">
        <v>2012</v>
      </c>
      <c r="M1048" s="21">
        <v>2012</v>
      </c>
      <c r="N1048" t="s">
        <v>133</v>
      </c>
      <c r="O1048" t="s">
        <v>48</v>
      </c>
    </row>
    <row r="1049" spans="1:15" ht="15">
      <c r="A1049" s="21" t="s">
        <v>129</v>
      </c>
      <c r="B1049" s="18" t="s">
        <v>111</v>
      </c>
      <c r="C1049" s="18" t="s">
        <v>130</v>
      </c>
      <c r="D1049">
        <v>0.94</v>
      </c>
      <c r="E1049">
        <v>61.25</v>
      </c>
      <c r="F1049">
        <v>-165.75</v>
      </c>
      <c r="G1049">
        <v>0.2216098259189638</v>
      </c>
      <c r="H1049" s="13">
        <v>7000</v>
      </c>
      <c r="I1049" t="s">
        <v>131</v>
      </c>
      <c r="J1049" s="13" t="s">
        <v>61</v>
      </c>
      <c r="K1049" s="13" t="s">
        <v>61</v>
      </c>
      <c r="L1049" s="21">
        <v>2012</v>
      </c>
      <c r="M1049" s="21">
        <v>2012</v>
      </c>
      <c r="N1049" t="s">
        <v>133</v>
      </c>
      <c r="O1049" t="s">
        <v>48</v>
      </c>
    </row>
    <row r="1050" spans="1:15" ht="15">
      <c r="A1050" s="21" t="s">
        <v>129</v>
      </c>
      <c r="B1050" s="18" t="s">
        <v>111</v>
      </c>
      <c r="C1050" s="18" t="s">
        <v>130</v>
      </c>
      <c r="D1050">
        <v>1</v>
      </c>
      <c r="E1050">
        <v>64.25</v>
      </c>
      <c r="F1050">
        <v>-172.25</v>
      </c>
      <c r="G1050">
        <v>0.2216098259189638</v>
      </c>
      <c r="H1050" s="13">
        <v>7000</v>
      </c>
      <c r="I1050" t="s">
        <v>131</v>
      </c>
      <c r="J1050" s="13" t="s">
        <v>61</v>
      </c>
      <c r="K1050" s="13" t="s">
        <v>61</v>
      </c>
      <c r="L1050" s="21">
        <v>2012</v>
      </c>
      <c r="M1050" s="21">
        <v>2012</v>
      </c>
      <c r="N1050" t="s">
        <v>133</v>
      </c>
      <c r="O1050" t="s">
        <v>48</v>
      </c>
    </row>
    <row r="1051" spans="1:15" ht="15">
      <c r="A1051" s="21" t="s">
        <v>129</v>
      </c>
      <c r="B1051" s="18" t="s">
        <v>111</v>
      </c>
      <c r="C1051" s="18" t="s">
        <v>130</v>
      </c>
      <c r="D1051">
        <v>0.96</v>
      </c>
      <c r="E1051">
        <v>55.75</v>
      </c>
      <c r="F1051">
        <v>-167.25</v>
      </c>
      <c r="G1051">
        <v>0.2216098259189638</v>
      </c>
      <c r="H1051" s="13">
        <v>7000</v>
      </c>
      <c r="I1051" t="s">
        <v>131</v>
      </c>
      <c r="J1051" s="13" t="s">
        <v>61</v>
      </c>
      <c r="K1051" s="13" t="s">
        <v>61</v>
      </c>
      <c r="L1051" s="21">
        <v>2012</v>
      </c>
      <c r="M1051" s="21">
        <v>2012</v>
      </c>
      <c r="N1051" t="s">
        <v>133</v>
      </c>
      <c r="O1051" t="s">
        <v>48</v>
      </c>
    </row>
    <row r="1052" spans="1:15" ht="15">
      <c r="A1052" s="21" t="s">
        <v>129</v>
      </c>
      <c r="B1052" s="18" t="s">
        <v>111</v>
      </c>
      <c r="C1052" s="18" t="s">
        <v>130</v>
      </c>
      <c r="D1052">
        <v>1</v>
      </c>
      <c r="E1052">
        <v>63.75</v>
      </c>
      <c r="F1052">
        <v>-173.25</v>
      </c>
      <c r="G1052">
        <v>0.2216098259189638</v>
      </c>
      <c r="H1052" s="13">
        <v>7000</v>
      </c>
      <c r="I1052" t="s">
        <v>131</v>
      </c>
      <c r="J1052" s="13" t="s">
        <v>61</v>
      </c>
      <c r="K1052" s="13" t="s">
        <v>61</v>
      </c>
      <c r="L1052" s="21">
        <v>2012</v>
      </c>
      <c r="M1052" s="21">
        <v>2012</v>
      </c>
      <c r="N1052" t="s">
        <v>133</v>
      </c>
      <c r="O1052" t="s">
        <v>48</v>
      </c>
    </row>
    <row r="1053" spans="1:15" ht="15">
      <c r="A1053" s="21" t="s">
        <v>129</v>
      </c>
      <c r="B1053" s="18" t="s">
        <v>111</v>
      </c>
      <c r="C1053" s="18" t="s">
        <v>130</v>
      </c>
      <c r="D1053">
        <v>0.4</v>
      </c>
      <c r="E1053">
        <v>64.75</v>
      </c>
      <c r="F1053">
        <v>-161.25</v>
      </c>
      <c r="G1053">
        <v>0.2216098259189638</v>
      </c>
      <c r="H1053" s="13">
        <v>7000</v>
      </c>
      <c r="I1053" t="s">
        <v>131</v>
      </c>
      <c r="J1053" s="13" t="s">
        <v>61</v>
      </c>
      <c r="K1053" s="13" t="s">
        <v>61</v>
      </c>
      <c r="L1053" s="21">
        <v>2012</v>
      </c>
      <c r="M1053" s="21">
        <v>2012</v>
      </c>
      <c r="N1053" t="s">
        <v>133</v>
      </c>
      <c r="O1053" t="s">
        <v>48</v>
      </c>
    </row>
    <row r="1054" spans="1:15" ht="15">
      <c r="A1054" s="21" t="s">
        <v>129</v>
      </c>
      <c r="B1054" s="18" t="s">
        <v>111</v>
      </c>
      <c r="C1054" s="18" t="s">
        <v>130</v>
      </c>
      <c r="D1054">
        <v>0.85</v>
      </c>
      <c r="E1054">
        <v>60.25</v>
      </c>
      <c r="F1054">
        <v>-165.75</v>
      </c>
      <c r="G1054">
        <v>0.2216098259189638</v>
      </c>
      <c r="H1054" s="13">
        <v>7000</v>
      </c>
      <c r="I1054" t="s">
        <v>131</v>
      </c>
      <c r="J1054" s="13" t="s">
        <v>61</v>
      </c>
      <c r="K1054" s="13" t="s">
        <v>61</v>
      </c>
      <c r="L1054" s="21">
        <v>2012</v>
      </c>
      <c r="M1054" s="21">
        <v>2012</v>
      </c>
      <c r="N1054" t="s">
        <v>133</v>
      </c>
      <c r="O1054" t="s">
        <v>48</v>
      </c>
    </row>
    <row r="1055" spans="1:15" ht="15">
      <c r="A1055" s="21" t="s">
        <v>129</v>
      </c>
      <c r="B1055" s="18" t="s">
        <v>111</v>
      </c>
      <c r="C1055" s="18" t="s">
        <v>130</v>
      </c>
      <c r="D1055">
        <v>0.54</v>
      </c>
      <c r="E1055">
        <v>63.25</v>
      </c>
      <c r="F1055">
        <v>-163.75</v>
      </c>
      <c r="G1055">
        <v>0.2216098259189638</v>
      </c>
      <c r="H1055" s="13">
        <v>7000</v>
      </c>
      <c r="I1055" t="s">
        <v>131</v>
      </c>
      <c r="J1055" s="13" t="s">
        <v>61</v>
      </c>
      <c r="K1055" s="13" t="s">
        <v>61</v>
      </c>
      <c r="L1055" s="21">
        <v>2012</v>
      </c>
      <c r="M1055" s="21">
        <v>2012</v>
      </c>
      <c r="N1055" t="s">
        <v>133</v>
      </c>
      <c r="O1055" t="s">
        <v>48</v>
      </c>
    </row>
    <row r="1056" spans="1:15" ht="15">
      <c r="A1056" s="21" t="s">
        <v>129</v>
      </c>
      <c r="B1056" s="18" t="s">
        <v>111</v>
      </c>
      <c r="C1056" s="18" t="s">
        <v>130</v>
      </c>
      <c r="D1056">
        <v>0.94</v>
      </c>
      <c r="E1056">
        <v>60.25</v>
      </c>
      <c r="F1056">
        <v>-164.75</v>
      </c>
      <c r="G1056">
        <v>0.2216098259189638</v>
      </c>
      <c r="H1056" s="13">
        <v>7000</v>
      </c>
      <c r="I1056" t="s">
        <v>131</v>
      </c>
      <c r="J1056" s="13" t="s">
        <v>61</v>
      </c>
      <c r="K1056" s="13" t="s">
        <v>61</v>
      </c>
      <c r="L1056" s="21">
        <v>2012</v>
      </c>
      <c r="M1056" s="21">
        <v>2012</v>
      </c>
      <c r="N1056" t="s">
        <v>133</v>
      </c>
      <c r="O1056" t="s">
        <v>48</v>
      </c>
    </row>
    <row r="1057" spans="1:15" ht="15">
      <c r="A1057" s="21" t="s">
        <v>129</v>
      </c>
      <c r="B1057" s="18" t="s">
        <v>111</v>
      </c>
      <c r="C1057" s="18" t="s">
        <v>130</v>
      </c>
      <c r="D1057">
        <v>0.7</v>
      </c>
      <c r="E1057">
        <v>58.75</v>
      </c>
      <c r="F1057">
        <v>-158.75</v>
      </c>
      <c r="G1057">
        <v>0.2216098259189638</v>
      </c>
      <c r="H1057" s="13">
        <v>7000</v>
      </c>
      <c r="I1057" t="s">
        <v>131</v>
      </c>
      <c r="J1057" s="13" t="s">
        <v>61</v>
      </c>
      <c r="K1057" s="13" t="s">
        <v>61</v>
      </c>
      <c r="L1057" s="21">
        <v>2012</v>
      </c>
      <c r="M1057" s="21">
        <v>2012</v>
      </c>
      <c r="N1057" t="s">
        <v>133</v>
      </c>
      <c r="O1057" t="s">
        <v>48</v>
      </c>
    </row>
    <row r="1058" spans="1:15" ht="15">
      <c r="A1058" s="21" t="s">
        <v>129</v>
      </c>
      <c r="B1058" s="18" t="s">
        <v>111</v>
      </c>
      <c r="C1058" s="18" t="s">
        <v>130</v>
      </c>
      <c r="D1058">
        <v>0</v>
      </c>
      <c r="E1058">
        <v>56.75</v>
      </c>
      <c r="F1058">
        <v>-173.25</v>
      </c>
      <c r="G1058">
        <v>0.2216098259189638</v>
      </c>
      <c r="H1058" s="13">
        <v>7000</v>
      </c>
      <c r="I1058" t="s">
        <v>131</v>
      </c>
      <c r="J1058" s="13" t="s">
        <v>61</v>
      </c>
      <c r="K1058" s="13" t="s">
        <v>61</v>
      </c>
      <c r="L1058" s="21">
        <v>2012</v>
      </c>
      <c r="M1058" s="21">
        <v>2012</v>
      </c>
      <c r="N1058" t="s">
        <v>133</v>
      </c>
      <c r="O1058" t="s">
        <v>48</v>
      </c>
    </row>
    <row r="1059" spans="1:15" ht="15">
      <c r="A1059" s="21" t="s">
        <v>129</v>
      </c>
      <c r="B1059" s="18" t="s">
        <v>111</v>
      </c>
      <c r="C1059" s="18" t="s">
        <v>130</v>
      </c>
      <c r="D1059">
        <v>1</v>
      </c>
      <c r="E1059">
        <v>62.75</v>
      </c>
      <c r="F1059">
        <v>-175.25</v>
      </c>
      <c r="G1059">
        <v>0.2216098259189638</v>
      </c>
      <c r="H1059" s="13">
        <v>7000</v>
      </c>
      <c r="I1059" t="s">
        <v>131</v>
      </c>
      <c r="J1059" s="13" t="s">
        <v>61</v>
      </c>
      <c r="K1059" s="13" t="s">
        <v>61</v>
      </c>
      <c r="L1059" s="21">
        <v>2012</v>
      </c>
      <c r="M1059" s="21">
        <v>2012</v>
      </c>
      <c r="N1059" t="s">
        <v>133</v>
      </c>
      <c r="O1059" t="s">
        <v>48</v>
      </c>
    </row>
    <row r="1060" spans="1:15" ht="15">
      <c r="A1060" s="21" t="s">
        <v>129</v>
      </c>
      <c r="B1060" s="18" t="s">
        <v>111</v>
      </c>
      <c r="C1060" s="18" t="s">
        <v>130</v>
      </c>
      <c r="D1060">
        <v>0.91</v>
      </c>
      <c r="E1060">
        <v>58.75</v>
      </c>
      <c r="F1060">
        <v>-161.75</v>
      </c>
      <c r="G1060">
        <v>0.2216098259189638</v>
      </c>
      <c r="H1060" s="13">
        <v>7000</v>
      </c>
      <c r="I1060" t="s">
        <v>131</v>
      </c>
      <c r="J1060" s="13" t="s">
        <v>61</v>
      </c>
      <c r="K1060" s="13" t="s">
        <v>61</v>
      </c>
      <c r="L1060" s="21">
        <v>2012</v>
      </c>
      <c r="M1060" s="21">
        <v>2012</v>
      </c>
      <c r="N1060" t="s">
        <v>133</v>
      </c>
      <c r="O1060" t="s">
        <v>48</v>
      </c>
    </row>
    <row r="1061" spans="1:15" ht="15">
      <c r="A1061" s="21" t="s">
        <v>129</v>
      </c>
      <c r="B1061" s="18" t="s">
        <v>111</v>
      </c>
      <c r="C1061" s="18" t="s">
        <v>130</v>
      </c>
      <c r="D1061">
        <v>0.38</v>
      </c>
      <c r="E1061">
        <v>58.75</v>
      </c>
      <c r="F1061">
        <v>-177.25</v>
      </c>
      <c r="G1061">
        <v>0.2216098259189638</v>
      </c>
      <c r="H1061" s="13">
        <v>7000</v>
      </c>
      <c r="I1061" t="s">
        <v>131</v>
      </c>
      <c r="J1061" s="13" t="s">
        <v>61</v>
      </c>
      <c r="K1061" s="13" t="s">
        <v>61</v>
      </c>
      <c r="L1061" s="21">
        <v>2012</v>
      </c>
      <c r="M1061" s="21">
        <v>2012</v>
      </c>
      <c r="N1061" t="s">
        <v>133</v>
      </c>
      <c r="O1061" t="s">
        <v>48</v>
      </c>
    </row>
    <row r="1062" spans="1:15" ht="15">
      <c r="A1062" s="21" t="s">
        <v>129</v>
      </c>
      <c r="B1062" s="18" t="s">
        <v>111</v>
      </c>
      <c r="C1062" s="18" t="s">
        <v>130</v>
      </c>
      <c r="D1062">
        <v>0.87</v>
      </c>
      <c r="E1062">
        <v>65.75</v>
      </c>
      <c r="F1062">
        <v>-168.25</v>
      </c>
      <c r="G1062">
        <v>0.2216098259189638</v>
      </c>
      <c r="H1062" s="13">
        <v>7000</v>
      </c>
      <c r="I1062" t="s">
        <v>131</v>
      </c>
      <c r="J1062" s="13" t="s">
        <v>61</v>
      </c>
      <c r="K1062" s="13" t="s">
        <v>61</v>
      </c>
      <c r="L1062" s="21">
        <v>2012</v>
      </c>
      <c r="M1062" s="21">
        <v>2012</v>
      </c>
      <c r="N1062" t="s">
        <v>133</v>
      </c>
      <c r="O1062" t="s">
        <v>48</v>
      </c>
    </row>
    <row r="1063" spans="1:15" ht="15">
      <c r="A1063" s="21" t="s">
        <v>129</v>
      </c>
      <c r="B1063" s="18" t="s">
        <v>111</v>
      </c>
      <c r="C1063" s="18" t="s">
        <v>130</v>
      </c>
      <c r="D1063">
        <v>0.98</v>
      </c>
      <c r="E1063">
        <v>55.75</v>
      </c>
      <c r="F1063">
        <v>-166.25</v>
      </c>
      <c r="G1063">
        <v>0.2216098259189638</v>
      </c>
      <c r="H1063" s="13">
        <v>7000</v>
      </c>
      <c r="I1063" t="s">
        <v>131</v>
      </c>
      <c r="J1063" s="13" t="s">
        <v>61</v>
      </c>
      <c r="K1063" s="13" t="s">
        <v>61</v>
      </c>
      <c r="L1063" s="21">
        <v>2012</v>
      </c>
      <c r="M1063" s="21">
        <v>2012</v>
      </c>
      <c r="N1063" t="s">
        <v>133</v>
      </c>
      <c r="O1063" t="s">
        <v>48</v>
      </c>
    </row>
    <row r="1064" spans="1:15" ht="15">
      <c r="A1064" s="21" t="s">
        <v>129</v>
      </c>
      <c r="B1064" s="18" t="s">
        <v>111</v>
      </c>
      <c r="C1064" s="18" t="s">
        <v>130</v>
      </c>
      <c r="D1064">
        <v>0.64</v>
      </c>
      <c r="E1064">
        <v>63.25</v>
      </c>
      <c r="F1064">
        <v>-162.75</v>
      </c>
      <c r="G1064">
        <v>0.2216098259189638</v>
      </c>
      <c r="H1064" s="13">
        <v>7000</v>
      </c>
      <c r="I1064" t="s">
        <v>131</v>
      </c>
      <c r="J1064" s="13" t="s">
        <v>61</v>
      </c>
      <c r="K1064" s="13" t="s">
        <v>61</v>
      </c>
      <c r="L1064" s="21">
        <v>2012</v>
      </c>
      <c r="M1064" s="21">
        <v>2012</v>
      </c>
      <c r="N1064" t="s">
        <v>133</v>
      </c>
      <c r="O1064" t="s">
        <v>48</v>
      </c>
    </row>
    <row r="1065" spans="1:15" ht="15">
      <c r="A1065" s="21" t="s">
        <v>129</v>
      </c>
      <c r="B1065" s="18" t="s">
        <v>111</v>
      </c>
      <c r="C1065" s="18" t="s">
        <v>130</v>
      </c>
      <c r="D1065">
        <v>1</v>
      </c>
      <c r="E1065">
        <v>55.75</v>
      </c>
      <c r="F1065">
        <v>-164.75</v>
      </c>
      <c r="G1065">
        <v>0.2216098259189638</v>
      </c>
      <c r="H1065" s="13">
        <v>7000</v>
      </c>
      <c r="I1065" t="s">
        <v>131</v>
      </c>
      <c r="J1065" s="13" t="s">
        <v>61</v>
      </c>
      <c r="K1065" s="13" t="s">
        <v>61</v>
      </c>
      <c r="L1065" s="21">
        <v>2012</v>
      </c>
      <c r="M1065" s="21">
        <v>2012</v>
      </c>
      <c r="N1065" t="s">
        <v>133</v>
      </c>
      <c r="O1065" t="s">
        <v>48</v>
      </c>
    </row>
    <row r="1066" spans="1:15" ht="15">
      <c r="A1066" s="21" t="s">
        <v>129</v>
      </c>
      <c r="B1066" s="18" t="s">
        <v>111</v>
      </c>
      <c r="C1066" s="18" t="s">
        <v>130</v>
      </c>
      <c r="D1066">
        <v>0.54</v>
      </c>
      <c r="E1066">
        <v>63.25</v>
      </c>
      <c r="F1066">
        <v>-164.25</v>
      </c>
      <c r="G1066">
        <v>0.2216098259189638</v>
      </c>
      <c r="H1066" s="13">
        <v>7000</v>
      </c>
      <c r="I1066" t="s">
        <v>131</v>
      </c>
      <c r="J1066" s="13" t="s">
        <v>61</v>
      </c>
      <c r="K1066" s="13" t="s">
        <v>61</v>
      </c>
      <c r="L1066" s="21">
        <v>2012</v>
      </c>
      <c r="M1066" s="21">
        <v>2012</v>
      </c>
      <c r="N1066" t="s">
        <v>133</v>
      </c>
      <c r="O1066" t="s">
        <v>48</v>
      </c>
    </row>
    <row r="1067" spans="1:15" ht="15">
      <c r="A1067" s="21" t="s">
        <v>129</v>
      </c>
      <c r="B1067" s="18" t="s">
        <v>111</v>
      </c>
      <c r="C1067" s="18" t="s">
        <v>130</v>
      </c>
      <c r="D1067">
        <v>0.88</v>
      </c>
      <c r="E1067">
        <v>58.75</v>
      </c>
      <c r="F1067">
        <v>-161.25</v>
      </c>
      <c r="G1067">
        <v>0.2216098259189638</v>
      </c>
      <c r="H1067" s="13">
        <v>7000</v>
      </c>
      <c r="I1067" t="s">
        <v>131</v>
      </c>
      <c r="J1067" s="13" t="s">
        <v>61</v>
      </c>
      <c r="K1067" s="13" t="s">
        <v>61</v>
      </c>
      <c r="L1067" s="21">
        <v>2012</v>
      </c>
      <c r="M1067" s="21">
        <v>2012</v>
      </c>
      <c r="N1067" t="s">
        <v>133</v>
      </c>
      <c r="O1067" t="s">
        <v>48</v>
      </c>
    </row>
    <row r="1068" spans="1:15" ht="15">
      <c r="A1068" s="21" t="s">
        <v>129</v>
      </c>
      <c r="B1068" s="18" t="s">
        <v>111</v>
      </c>
      <c r="C1068" s="18" t="s">
        <v>130</v>
      </c>
      <c r="D1068">
        <v>1</v>
      </c>
      <c r="E1068">
        <v>63.25</v>
      </c>
      <c r="F1068">
        <v>-170.25</v>
      </c>
      <c r="G1068">
        <v>0.2216098259189638</v>
      </c>
      <c r="H1068" s="13">
        <v>7000</v>
      </c>
      <c r="I1068" t="s">
        <v>131</v>
      </c>
      <c r="J1068" s="13" t="s">
        <v>61</v>
      </c>
      <c r="K1068" s="13" t="s">
        <v>61</v>
      </c>
      <c r="L1068" s="21">
        <v>2012</v>
      </c>
      <c r="M1068" s="21">
        <v>2012</v>
      </c>
      <c r="N1068" t="s">
        <v>133</v>
      </c>
      <c r="O1068" t="s">
        <v>48</v>
      </c>
    </row>
    <row r="1069" spans="1:15" ht="15">
      <c r="A1069" s="21" t="s">
        <v>129</v>
      </c>
      <c r="B1069" s="18" t="s">
        <v>111</v>
      </c>
      <c r="C1069" s="18" t="s">
        <v>130</v>
      </c>
      <c r="D1069">
        <v>0.71</v>
      </c>
      <c r="E1069">
        <v>58.75</v>
      </c>
      <c r="F1069">
        <v>-157.25</v>
      </c>
      <c r="G1069">
        <v>0.2216098259189638</v>
      </c>
      <c r="H1069" s="13">
        <v>7000</v>
      </c>
      <c r="I1069" t="s">
        <v>131</v>
      </c>
      <c r="J1069" s="13" t="s">
        <v>61</v>
      </c>
      <c r="K1069" s="13" t="s">
        <v>61</v>
      </c>
      <c r="L1069" s="21">
        <v>2012</v>
      </c>
      <c r="M1069" s="21">
        <v>2012</v>
      </c>
      <c r="N1069" t="s">
        <v>133</v>
      </c>
      <c r="O1069" t="s">
        <v>48</v>
      </c>
    </row>
    <row r="1070" spans="1:15" ht="15">
      <c r="A1070" s="21" t="s">
        <v>129</v>
      </c>
      <c r="B1070" s="18" t="s">
        <v>111</v>
      </c>
      <c r="C1070" s="18" t="s">
        <v>130</v>
      </c>
      <c r="D1070">
        <v>0.72</v>
      </c>
      <c r="E1070">
        <v>65.25</v>
      </c>
      <c r="F1070">
        <v>-170.25</v>
      </c>
      <c r="G1070">
        <v>0.2216098259189638</v>
      </c>
      <c r="H1070" s="13">
        <v>7000</v>
      </c>
      <c r="I1070" t="s">
        <v>131</v>
      </c>
      <c r="J1070" s="13" t="s">
        <v>61</v>
      </c>
      <c r="K1070" s="13" t="s">
        <v>61</v>
      </c>
      <c r="L1070" s="21">
        <v>2012</v>
      </c>
      <c r="M1070" s="21">
        <v>2012</v>
      </c>
      <c r="N1070" t="s">
        <v>133</v>
      </c>
      <c r="O1070" t="s">
        <v>48</v>
      </c>
    </row>
    <row r="1071" spans="1:15" ht="15">
      <c r="A1071" s="21" t="s">
        <v>129</v>
      </c>
      <c r="B1071" s="18" t="s">
        <v>111</v>
      </c>
      <c r="C1071" s="18" t="s">
        <v>130</v>
      </c>
      <c r="D1071">
        <v>1</v>
      </c>
      <c r="E1071">
        <v>55.75</v>
      </c>
      <c r="F1071">
        <v>-162.75</v>
      </c>
      <c r="G1071">
        <v>0.2216098259189638</v>
      </c>
      <c r="H1071" s="13">
        <v>7000</v>
      </c>
      <c r="I1071" t="s">
        <v>131</v>
      </c>
      <c r="J1071" s="13" t="s">
        <v>61</v>
      </c>
      <c r="K1071" s="13" t="s">
        <v>61</v>
      </c>
      <c r="L1071" s="21">
        <v>2012</v>
      </c>
      <c r="M1071" s="21">
        <v>2012</v>
      </c>
      <c r="N1071" t="s">
        <v>133</v>
      </c>
      <c r="O1071" t="s">
        <v>48</v>
      </c>
    </row>
    <row r="1072" spans="1:15" ht="15">
      <c r="A1072" s="21" t="s">
        <v>129</v>
      </c>
      <c r="B1072" s="18" t="s">
        <v>111</v>
      </c>
      <c r="C1072" s="18" t="s">
        <v>130</v>
      </c>
      <c r="D1072">
        <v>0.6</v>
      </c>
      <c r="E1072">
        <v>65.25</v>
      </c>
      <c r="F1072">
        <v>-166.75</v>
      </c>
      <c r="G1072">
        <v>0.2216098259189638</v>
      </c>
      <c r="H1072" s="13">
        <v>7000</v>
      </c>
      <c r="I1072" t="s">
        <v>131</v>
      </c>
      <c r="J1072" s="13" t="s">
        <v>61</v>
      </c>
      <c r="K1072" s="13" t="s">
        <v>61</v>
      </c>
      <c r="L1072" s="21">
        <v>2012</v>
      </c>
      <c r="M1072" s="21">
        <v>2012</v>
      </c>
      <c r="N1072" t="s">
        <v>133</v>
      </c>
      <c r="O1072" t="s">
        <v>48</v>
      </c>
    </row>
    <row r="1073" spans="1:15" ht="15">
      <c r="A1073" s="21" t="s">
        <v>129</v>
      </c>
      <c r="B1073" s="18" t="s">
        <v>111</v>
      </c>
      <c r="C1073" s="18" t="s">
        <v>130</v>
      </c>
      <c r="D1073">
        <v>0.78</v>
      </c>
      <c r="E1073">
        <v>64.75</v>
      </c>
      <c r="F1073">
        <v>-161.75</v>
      </c>
      <c r="G1073">
        <v>0.2216098259189638</v>
      </c>
      <c r="H1073" s="13">
        <v>7000</v>
      </c>
      <c r="I1073" t="s">
        <v>131</v>
      </c>
      <c r="J1073" s="13" t="s">
        <v>61</v>
      </c>
      <c r="K1073" s="13" t="s">
        <v>61</v>
      </c>
      <c r="L1073" s="21">
        <v>2012</v>
      </c>
      <c r="M1073" s="21">
        <v>2012</v>
      </c>
      <c r="N1073" t="s">
        <v>133</v>
      </c>
      <c r="O1073" t="s">
        <v>48</v>
      </c>
    </row>
    <row r="1074" spans="1:15" ht="15">
      <c r="A1074" s="21" t="s">
        <v>129</v>
      </c>
      <c r="B1074" s="18" t="s">
        <v>111</v>
      </c>
      <c r="C1074" s="18" t="s">
        <v>130</v>
      </c>
      <c r="D1074">
        <v>0</v>
      </c>
      <c r="E1074">
        <v>56.25</v>
      </c>
      <c r="F1074">
        <v>-171.25</v>
      </c>
      <c r="G1074">
        <v>0.2216098259189638</v>
      </c>
      <c r="H1074" s="13">
        <v>7000</v>
      </c>
      <c r="I1074" t="s">
        <v>131</v>
      </c>
      <c r="J1074" s="13" t="s">
        <v>61</v>
      </c>
      <c r="K1074" s="13" t="s">
        <v>61</v>
      </c>
      <c r="L1074" s="21">
        <v>2012</v>
      </c>
      <c r="M1074" s="21">
        <v>2012</v>
      </c>
      <c r="N1074" t="s">
        <v>133</v>
      </c>
      <c r="O1074" t="s">
        <v>48</v>
      </c>
    </row>
    <row r="1075" spans="1:15" ht="15">
      <c r="A1075" s="21" t="s">
        <v>129</v>
      </c>
      <c r="B1075" s="18" t="s">
        <v>111</v>
      </c>
      <c r="C1075" s="18" t="s">
        <v>130</v>
      </c>
      <c r="D1075">
        <v>0.72</v>
      </c>
      <c r="E1075">
        <v>58.75</v>
      </c>
      <c r="F1075">
        <v>-157.75</v>
      </c>
      <c r="G1075">
        <v>0.2216098259189638</v>
      </c>
      <c r="H1075" s="13">
        <v>7000</v>
      </c>
      <c r="I1075" t="s">
        <v>131</v>
      </c>
      <c r="J1075" s="13" t="s">
        <v>61</v>
      </c>
      <c r="K1075" s="13" t="s">
        <v>61</v>
      </c>
      <c r="L1075" s="21">
        <v>2012</v>
      </c>
      <c r="M1075" s="21">
        <v>2012</v>
      </c>
      <c r="N1075" t="s">
        <v>133</v>
      </c>
      <c r="O1075" t="s">
        <v>48</v>
      </c>
    </row>
    <row r="1076" spans="1:15" ht="15">
      <c r="A1076" s="21" t="s">
        <v>129</v>
      </c>
      <c r="B1076" s="18" t="s">
        <v>111</v>
      </c>
      <c r="C1076" s="18" t="s">
        <v>130</v>
      </c>
      <c r="D1076">
        <v>0.82</v>
      </c>
      <c r="E1076">
        <v>60.25</v>
      </c>
      <c r="F1076">
        <v>-166.75</v>
      </c>
      <c r="G1076">
        <v>0.2216098259189638</v>
      </c>
      <c r="H1076" s="13">
        <v>7000</v>
      </c>
      <c r="I1076" t="s">
        <v>131</v>
      </c>
      <c r="J1076" s="13" t="s">
        <v>61</v>
      </c>
      <c r="K1076" s="13" t="s">
        <v>61</v>
      </c>
      <c r="L1076" s="21">
        <v>2012</v>
      </c>
      <c r="M1076" s="21">
        <v>2012</v>
      </c>
      <c r="N1076" t="s">
        <v>133</v>
      </c>
      <c r="O1076" t="s">
        <v>48</v>
      </c>
    </row>
    <row r="1077" spans="1:15" ht="15">
      <c r="A1077" s="21" t="s">
        <v>129</v>
      </c>
      <c r="B1077" s="18" t="s">
        <v>111</v>
      </c>
      <c r="C1077" s="18" t="s">
        <v>130</v>
      </c>
      <c r="D1077">
        <v>0.93</v>
      </c>
      <c r="E1077">
        <v>60.75</v>
      </c>
      <c r="F1077">
        <v>-163.75</v>
      </c>
      <c r="G1077">
        <v>0.2216098259189638</v>
      </c>
      <c r="H1077" s="13">
        <v>7000</v>
      </c>
      <c r="I1077" t="s">
        <v>131</v>
      </c>
      <c r="J1077" s="13" t="s">
        <v>61</v>
      </c>
      <c r="K1077" s="13" t="s">
        <v>61</v>
      </c>
      <c r="L1077" s="21">
        <v>2012</v>
      </c>
      <c r="M1077" s="21">
        <v>2012</v>
      </c>
      <c r="N1077" t="s">
        <v>133</v>
      </c>
      <c r="O1077" t="s">
        <v>48</v>
      </c>
    </row>
    <row r="1078" spans="1:15" ht="15">
      <c r="A1078" s="21" t="s">
        <v>129</v>
      </c>
      <c r="B1078" s="18" t="s">
        <v>111</v>
      </c>
      <c r="C1078" s="18" t="s">
        <v>130</v>
      </c>
      <c r="D1078">
        <v>0.88</v>
      </c>
      <c r="E1078">
        <v>56.25</v>
      </c>
      <c r="F1078">
        <v>-169.75</v>
      </c>
      <c r="G1078">
        <v>0.2216098259189638</v>
      </c>
      <c r="H1078" s="13">
        <v>7000</v>
      </c>
      <c r="I1078" t="s">
        <v>131</v>
      </c>
      <c r="J1078" s="13" t="s">
        <v>61</v>
      </c>
      <c r="K1078" s="13" t="s">
        <v>61</v>
      </c>
      <c r="L1078" s="21">
        <v>2012</v>
      </c>
      <c r="M1078" s="21">
        <v>2012</v>
      </c>
      <c r="N1078" t="s">
        <v>133</v>
      </c>
      <c r="O1078" t="s">
        <v>48</v>
      </c>
    </row>
    <row r="1079" spans="1:15" ht="15">
      <c r="A1079" s="21" t="s">
        <v>129</v>
      </c>
      <c r="B1079" s="18" t="s">
        <v>111</v>
      </c>
      <c r="C1079" s="18" t="s">
        <v>130</v>
      </c>
      <c r="D1079">
        <v>1</v>
      </c>
      <c r="E1079">
        <v>63.25</v>
      </c>
      <c r="F1079">
        <v>-174.25</v>
      </c>
      <c r="G1079">
        <v>0.2216098259189638</v>
      </c>
      <c r="H1079" s="13">
        <v>7000</v>
      </c>
      <c r="I1079" t="s">
        <v>131</v>
      </c>
      <c r="J1079" s="13" t="s">
        <v>61</v>
      </c>
      <c r="K1079" s="13" t="s">
        <v>61</v>
      </c>
      <c r="L1079" s="21">
        <v>2012</v>
      </c>
      <c r="M1079" s="21">
        <v>2012</v>
      </c>
      <c r="N1079" t="s">
        <v>133</v>
      </c>
      <c r="O1079" t="s">
        <v>48</v>
      </c>
    </row>
    <row r="1080" spans="1:15" ht="15">
      <c r="A1080" s="21" t="s">
        <v>129</v>
      </c>
      <c r="B1080" s="18" t="s">
        <v>111</v>
      </c>
      <c r="C1080" s="18" t="s">
        <v>130</v>
      </c>
      <c r="D1080">
        <v>0.93</v>
      </c>
      <c r="E1080">
        <v>61.25</v>
      </c>
      <c r="F1080">
        <v>-178.25</v>
      </c>
      <c r="G1080">
        <v>0.2216098259189638</v>
      </c>
      <c r="H1080" s="13">
        <v>7000</v>
      </c>
      <c r="I1080" t="s">
        <v>131</v>
      </c>
      <c r="J1080" s="13" t="s">
        <v>61</v>
      </c>
      <c r="K1080" s="13" t="s">
        <v>61</v>
      </c>
      <c r="L1080" s="21">
        <v>2012</v>
      </c>
      <c r="M1080" s="21">
        <v>2012</v>
      </c>
      <c r="N1080" t="s">
        <v>133</v>
      </c>
      <c r="O1080" t="s">
        <v>48</v>
      </c>
    </row>
    <row r="1081" spans="1:15" ht="15">
      <c r="A1081" s="21" t="s">
        <v>129</v>
      </c>
      <c r="B1081" s="18" t="s">
        <v>111</v>
      </c>
      <c r="C1081" s="18" t="s">
        <v>130</v>
      </c>
      <c r="D1081">
        <v>1</v>
      </c>
      <c r="E1081">
        <v>56.25</v>
      </c>
      <c r="F1081">
        <v>-160.25</v>
      </c>
      <c r="G1081">
        <v>0.2216098259189638</v>
      </c>
      <c r="H1081" s="13">
        <v>7000</v>
      </c>
      <c r="I1081" t="s">
        <v>131</v>
      </c>
      <c r="J1081" s="13" t="s">
        <v>61</v>
      </c>
      <c r="K1081" s="13" t="s">
        <v>61</v>
      </c>
      <c r="L1081" s="21">
        <v>2012</v>
      </c>
      <c r="M1081" s="21">
        <v>2012</v>
      </c>
      <c r="N1081" t="s">
        <v>133</v>
      </c>
      <c r="O1081" t="s">
        <v>48</v>
      </c>
    </row>
    <row r="1082" spans="1:15" ht="15">
      <c r="A1082" s="21" t="s">
        <v>129</v>
      </c>
      <c r="B1082" s="18" t="s">
        <v>111</v>
      </c>
      <c r="C1082" s="18" t="s">
        <v>130</v>
      </c>
      <c r="D1082">
        <v>1</v>
      </c>
      <c r="E1082">
        <v>55.75</v>
      </c>
      <c r="F1082">
        <v>-164.25</v>
      </c>
      <c r="G1082">
        <v>0.2216098259189638</v>
      </c>
      <c r="H1082" s="13">
        <v>7000</v>
      </c>
      <c r="I1082" t="s">
        <v>131</v>
      </c>
      <c r="J1082" s="13" t="s">
        <v>61</v>
      </c>
      <c r="K1082" s="13" t="s">
        <v>61</v>
      </c>
      <c r="L1082" s="21">
        <v>2012</v>
      </c>
      <c r="M1082" s="21">
        <v>2012</v>
      </c>
      <c r="N1082" t="s">
        <v>133</v>
      </c>
      <c r="O1082" t="s">
        <v>48</v>
      </c>
    </row>
    <row r="1083" spans="1:15" ht="15">
      <c r="A1083" s="21" t="s">
        <v>129</v>
      </c>
      <c r="B1083" s="18" t="s">
        <v>111</v>
      </c>
      <c r="C1083" s="18" t="s">
        <v>130</v>
      </c>
      <c r="D1083">
        <v>0.72</v>
      </c>
      <c r="E1083">
        <v>58.75</v>
      </c>
      <c r="F1083">
        <v>-158.25</v>
      </c>
      <c r="G1083">
        <v>0.2216098259189638</v>
      </c>
      <c r="H1083" s="13">
        <v>7000</v>
      </c>
      <c r="I1083" t="s">
        <v>131</v>
      </c>
      <c r="J1083" s="13" t="s">
        <v>61</v>
      </c>
      <c r="K1083" s="13" t="s">
        <v>61</v>
      </c>
      <c r="L1083" s="21">
        <v>2012</v>
      </c>
      <c r="M1083" s="21">
        <v>2012</v>
      </c>
      <c r="N1083" t="s">
        <v>133</v>
      </c>
      <c r="O1083" t="s">
        <v>48</v>
      </c>
    </row>
    <row r="1084" spans="1:15" ht="15">
      <c r="A1084" s="21" t="s">
        <v>129</v>
      </c>
      <c r="B1084" s="18" t="s">
        <v>111</v>
      </c>
      <c r="C1084" s="18" t="s">
        <v>130</v>
      </c>
      <c r="D1084">
        <v>1</v>
      </c>
      <c r="E1084">
        <v>57.25</v>
      </c>
      <c r="F1084">
        <v>-158.25</v>
      </c>
      <c r="G1084">
        <v>0.2216098259189638</v>
      </c>
      <c r="H1084" s="13">
        <v>7000</v>
      </c>
      <c r="I1084" t="s">
        <v>131</v>
      </c>
      <c r="J1084" s="13" t="s">
        <v>61</v>
      </c>
      <c r="K1084" s="13" t="s">
        <v>61</v>
      </c>
      <c r="L1084" s="21">
        <v>2012</v>
      </c>
      <c r="M1084" s="21">
        <v>2012</v>
      </c>
      <c r="N1084" t="s">
        <v>133</v>
      </c>
      <c r="O1084" t="s">
        <v>48</v>
      </c>
    </row>
    <row r="1085" spans="1:15" ht="15">
      <c r="A1085" s="21" t="s">
        <v>129</v>
      </c>
      <c r="B1085" s="18" t="s">
        <v>111</v>
      </c>
      <c r="C1085" s="18" t="s">
        <v>130</v>
      </c>
      <c r="D1085">
        <v>0.78</v>
      </c>
      <c r="E1085">
        <v>64.75</v>
      </c>
      <c r="F1085">
        <v>-171.25</v>
      </c>
      <c r="G1085">
        <v>0.2216098259189638</v>
      </c>
      <c r="H1085" s="13">
        <v>7000</v>
      </c>
      <c r="I1085" t="s">
        <v>131</v>
      </c>
      <c r="J1085" s="13" t="s">
        <v>61</v>
      </c>
      <c r="K1085" s="13" t="s">
        <v>61</v>
      </c>
      <c r="L1085" s="21">
        <v>2012</v>
      </c>
      <c r="M1085" s="21">
        <v>2012</v>
      </c>
      <c r="N1085" t="s">
        <v>133</v>
      </c>
      <c r="O1085" t="s">
        <v>48</v>
      </c>
    </row>
    <row r="1086" spans="1:15" ht="15">
      <c r="A1086" s="21" t="s">
        <v>129</v>
      </c>
      <c r="B1086" s="18" t="s">
        <v>111</v>
      </c>
      <c r="C1086" s="18" t="s">
        <v>130</v>
      </c>
      <c r="D1086">
        <v>0.98</v>
      </c>
      <c r="E1086">
        <v>61.75</v>
      </c>
      <c r="F1086">
        <v>-177.25</v>
      </c>
      <c r="G1086">
        <v>0.2216098259189638</v>
      </c>
      <c r="H1086" s="13">
        <v>7000</v>
      </c>
      <c r="I1086" t="s">
        <v>131</v>
      </c>
      <c r="J1086" s="13" t="s">
        <v>61</v>
      </c>
      <c r="K1086" s="13" t="s">
        <v>61</v>
      </c>
      <c r="L1086" s="21">
        <v>2012</v>
      </c>
      <c r="M1086" s="21">
        <v>2012</v>
      </c>
      <c r="N1086" t="s">
        <v>133</v>
      </c>
      <c r="O1086" t="s">
        <v>48</v>
      </c>
    </row>
    <row r="1087" spans="1:15" ht="15">
      <c r="A1087" s="21" t="s">
        <v>129</v>
      </c>
      <c r="B1087" s="18" t="s">
        <v>111</v>
      </c>
      <c r="C1087" s="18" t="s">
        <v>130</v>
      </c>
      <c r="D1087">
        <v>0.56000000000000005</v>
      </c>
      <c r="E1087">
        <v>59.25</v>
      </c>
      <c r="F1087">
        <v>-178.25</v>
      </c>
      <c r="G1087">
        <v>0.2216098259189638</v>
      </c>
      <c r="H1087" s="13">
        <v>7000</v>
      </c>
      <c r="I1087" t="s">
        <v>131</v>
      </c>
      <c r="J1087" s="13" t="s">
        <v>61</v>
      </c>
      <c r="K1087" s="13" t="s">
        <v>61</v>
      </c>
      <c r="L1087" s="21">
        <v>2012</v>
      </c>
      <c r="M1087" s="21">
        <v>2012</v>
      </c>
      <c r="N1087" t="s">
        <v>133</v>
      </c>
      <c r="O1087" t="s">
        <v>48</v>
      </c>
    </row>
    <row r="1088" spans="1:15" ht="15">
      <c r="A1088" s="21" t="s">
        <v>129</v>
      </c>
      <c r="B1088" s="18" t="s">
        <v>111</v>
      </c>
      <c r="C1088" s="18" t="s">
        <v>130</v>
      </c>
      <c r="D1088">
        <v>0.97</v>
      </c>
      <c r="E1088">
        <v>55.75</v>
      </c>
      <c r="F1088">
        <v>-166.75</v>
      </c>
      <c r="G1088">
        <v>0.2216098259189638</v>
      </c>
      <c r="H1088" s="13">
        <v>7000</v>
      </c>
      <c r="I1088" t="s">
        <v>131</v>
      </c>
      <c r="J1088" s="13" t="s">
        <v>61</v>
      </c>
      <c r="K1088" s="13" t="s">
        <v>61</v>
      </c>
      <c r="L1088" s="21">
        <v>2012</v>
      </c>
      <c r="M1088" s="21">
        <v>2012</v>
      </c>
      <c r="N1088" t="s">
        <v>133</v>
      </c>
      <c r="O1088" t="s">
        <v>48</v>
      </c>
    </row>
    <row r="1089" spans="1:15" ht="15">
      <c r="A1089" s="21" t="s">
        <v>129</v>
      </c>
      <c r="B1089" s="18" t="s">
        <v>111</v>
      </c>
      <c r="C1089" s="18" t="s">
        <v>130</v>
      </c>
      <c r="D1089">
        <v>1</v>
      </c>
      <c r="E1089">
        <v>55.75</v>
      </c>
      <c r="F1089">
        <v>-160.75</v>
      </c>
      <c r="G1089">
        <v>0.2216098259189638</v>
      </c>
      <c r="H1089" s="13">
        <v>7000</v>
      </c>
      <c r="I1089" t="s">
        <v>131</v>
      </c>
      <c r="J1089" s="13" t="s">
        <v>61</v>
      </c>
      <c r="K1089" s="13" t="s">
        <v>61</v>
      </c>
      <c r="L1089" s="21">
        <v>2012</v>
      </c>
      <c r="M1089" s="21">
        <v>2012</v>
      </c>
      <c r="N1089" t="s">
        <v>133</v>
      </c>
      <c r="O1089" t="s">
        <v>48</v>
      </c>
    </row>
    <row r="1090" spans="1:15" ht="15">
      <c r="A1090" s="21" t="s">
        <v>129</v>
      </c>
      <c r="B1090" s="18" t="s">
        <v>111</v>
      </c>
      <c r="C1090" s="18" t="s">
        <v>130</v>
      </c>
      <c r="D1090">
        <v>0.55000000000000004</v>
      </c>
      <c r="E1090">
        <v>62.75</v>
      </c>
      <c r="F1090">
        <v>-164.75</v>
      </c>
      <c r="G1090">
        <v>0.2216098259189638</v>
      </c>
      <c r="H1090" s="13">
        <v>7000</v>
      </c>
      <c r="I1090" t="s">
        <v>131</v>
      </c>
      <c r="J1090" s="13" t="s">
        <v>61</v>
      </c>
      <c r="K1090" s="13" t="s">
        <v>61</v>
      </c>
      <c r="L1090" s="21">
        <v>2012</v>
      </c>
      <c r="M1090" s="21">
        <v>2012</v>
      </c>
      <c r="N1090" t="s">
        <v>133</v>
      </c>
      <c r="O1090" t="s">
        <v>48</v>
      </c>
    </row>
    <row r="1091" spans="1:15" ht="15">
      <c r="A1091" s="21" t="s">
        <v>129</v>
      </c>
      <c r="B1091" s="18" t="s">
        <v>111</v>
      </c>
      <c r="C1091" s="18" t="s">
        <v>130</v>
      </c>
      <c r="D1091">
        <v>0.99</v>
      </c>
      <c r="E1091">
        <v>55.75</v>
      </c>
      <c r="F1091">
        <v>-165.25</v>
      </c>
      <c r="G1091">
        <v>0.2216098259189638</v>
      </c>
      <c r="H1091" s="13">
        <v>7000</v>
      </c>
      <c r="I1091" t="s">
        <v>131</v>
      </c>
      <c r="J1091" s="13" t="s">
        <v>61</v>
      </c>
      <c r="K1091" s="13" t="s">
        <v>61</v>
      </c>
      <c r="L1091" s="21">
        <v>2012</v>
      </c>
      <c r="M1091" s="21">
        <v>2012</v>
      </c>
      <c r="N1091" t="s">
        <v>133</v>
      </c>
      <c r="O1091" t="s">
        <v>48</v>
      </c>
    </row>
    <row r="1092" spans="1:15" ht="15">
      <c r="A1092" s="21" t="s">
        <v>129</v>
      </c>
      <c r="B1092" s="18" t="s">
        <v>111</v>
      </c>
      <c r="C1092" s="18" t="s">
        <v>130</v>
      </c>
      <c r="D1092">
        <v>0.65</v>
      </c>
      <c r="E1092">
        <v>60.25</v>
      </c>
      <c r="F1092">
        <v>-162.25</v>
      </c>
      <c r="G1092">
        <v>0.2216098259189638</v>
      </c>
      <c r="H1092" s="13">
        <v>7000</v>
      </c>
      <c r="I1092" t="s">
        <v>131</v>
      </c>
      <c r="J1092" s="13" t="s">
        <v>61</v>
      </c>
      <c r="K1092" s="13" t="s">
        <v>61</v>
      </c>
      <c r="L1092" s="21">
        <v>2012</v>
      </c>
      <c r="M1092" s="21">
        <v>2012</v>
      </c>
      <c r="N1092" t="s">
        <v>133</v>
      </c>
      <c r="O1092" t="s">
        <v>48</v>
      </c>
    </row>
    <row r="1093" spans="1:15" ht="15">
      <c r="A1093" s="21" t="s">
        <v>129</v>
      </c>
      <c r="B1093" s="18" t="s">
        <v>111</v>
      </c>
      <c r="C1093" s="18" t="s">
        <v>130</v>
      </c>
      <c r="D1093">
        <v>0.72</v>
      </c>
      <c r="E1093">
        <v>60.25</v>
      </c>
      <c r="F1093">
        <v>-178.75</v>
      </c>
      <c r="G1093">
        <v>0.2216098259189638</v>
      </c>
      <c r="H1093" s="13">
        <v>7000</v>
      </c>
      <c r="I1093" t="s">
        <v>131</v>
      </c>
      <c r="J1093" s="13" t="s">
        <v>61</v>
      </c>
      <c r="K1093" s="13" t="s">
        <v>61</v>
      </c>
      <c r="L1093" s="21">
        <v>2012</v>
      </c>
      <c r="M1093" s="21">
        <v>2012</v>
      </c>
      <c r="N1093" t="s">
        <v>133</v>
      </c>
      <c r="O1093" t="s">
        <v>48</v>
      </c>
    </row>
    <row r="1094" spans="1:15" ht="15">
      <c r="A1094" s="21" t="s">
        <v>129</v>
      </c>
      <c r="B1094" s="18" t="s">
        <v>111</v>
      </c>
      <c r="C1094" s="18" t="s">
        <v>130</v>
      </c>
      <c r="D1094">
        <v>1</v>
      </c>
      <c r="E1094">
        <v>56.75</v>
      </c>
      <c r="F1094">
        <v>-158.75</v>
      </c>
      <c r="G1094">
        <v>0.2216098259189638</v>
      </c>
      <c r="H1094" s="13">
        <v>7000</v>
      </c>
      <c r="I1094" t="s">
        <v>131</v>
      </c>
      <c r="J1094" s="13" t="s">
        <v>61</v>
      </c>
      <c r="K1094" s="13" t="s">
        <v>61</v>
      </c>
      <c r="L1094" s="21">
        <v>2012</v>
      </c>
      <c r="M1094" s="21">
        <v>2012</v>
      </c>
      <c r="N1094" t="s">
        <v>133</v>
      </c>
      <c r="O1094" t="s">
        <v>48</v>
      </c>
    </row>
    <row r="1095" spans="1:15" ht="15">
      <c r="A1095" s="21" t="s">
        <v>129</v>
      </c>
      <c r="B1095" s="18" t="s">
        <v>111</v>
      </c>
      <c r="C1095" s="18" t="s">
        <v>130</v>
      </c>
      <c r="D1095">
        <v>0.84</v>
      </c>
      <c r="E1095">
        <v>58.75</v>
      </c>
      <c r="F1095">
        <v>-159.25</v>
      </c>
      <c r="G1095">
        <v>0.2216098259189638</v>
      </c>
      <c r="H1095" s="13">
        <v>7000</v>
      </c>
      <c r="I1095" t="s">
        <v>131</v>
      </c>
      <c r="J1095" s="13" t="s">
        <v>61</v>
      </c>
      <c r="K1095" s="13" t="s">
        <v>61</v>
      </c>
      <c r="L1095" s="21">
        <v>2012</v>
      </c>
      <c r="M1095" s="21">
        <v>2012</v>
      </c>
      <c r="N1095" t="s">
        <v>133</v>
      </c>
      <c r="O1095" t="s">
        <v>48</v>
      </c>
    </row>
    <row r="1096" spans="1:15" ht="15">
      <c r="A1096" s="21" t="s">
        <v>129</v>
      </c>
      <c r="B1096" s="18" t="s">
        <v>111</v>
      </c>
      <c r="C1096" s="18" t="s">
        <v>130</v>
      </c>
      <c r="D1096">
        <v>0.89</v>
      </c>
      <c r="E1096">
        <v>61.25</v>
      </c>
      <c r="F1096">
        <v>-165.25</v>
      </c>
      <c r="G1096">
        <v>0.2216098259189638</v>
      </c>
      <c r="H1096" s="13">
        <v>7000</v>
      </c>
      <c r="I1096" t="s">
        <v>131</v>
      </c>
      <c r="J1096" s="13" t="s">
        <v>61</v>
      </c>
      <c r="K1096" s="13" t="s">
        <v>61</v>
      </c>
      <c r="L1096" s="21">
        <v>2012</v>
      </c>
      <c r="M1096" s="21">
        <v>2012</v>
      </c>
      <c r="N1096" t="s">
        <v>133</v>
      </c>
      <c r="O1096" t="s">
        <v>48</v>
      </c>
    </row>
    <row r="1097" spans="1:15" ht="15">
      <c r="A1097" s="21" t="s">
        <v>129</v>
      </c>
      <c r="B1097" s="18" t="s">
        <v>111</v>
      </c>
      <c r="C1097" s="18" t="s">
        <v>130</v>
      </c>
      <c r="D1097">
        <v>0.78</v>
      </c>
      <c r="E1097">
        <v>65.75</v>
      </c>
      <c r="F1097">
        <v>-169.25</v>
      </c>
      <c r="G1097">
        <v>0.2216098259189638</v>
      </c>
      <c r="H1097" s="13">
        <v>7000</v>
      </c>
      <c r="I1097" t="s">
        <v>131</v>
      </c>
      <c r="J1097" s="13" t="s">
        <v>61</v>
      </c>
      <c r="K1097" s="13" t="s">
        <v>61</v>
      </c>
      <c r="L1097" s="21">
        <v>2012</v>
      </c>
      <c r="M1097" s="21">
        <v>2012</v>
      </c>
      <c r="N1097" t="s">
        <v>133</v>
      </c>
      <c r="O1097" t="s">
        <v>48</v>
      </c>
    </row>
    <row r="1098" spans="1:15" ht="15">
      <c r="A1098" s="21" t="s">
        <v>129</v>
      </c>
      <c r="B1098" s="18" t="s">
        <v>111</v>
      </c>
      <c r="C1098" s="18" t="s">
        <v>130</v>
      </c>
      <c r="D1098">
        <v>1</v>
      </c>
      <c r="E1098">
        <v>63.75</v>
      </c>
      <c r="F1098">
        <v>-173.75</v>
      </c>
      <c r="G1098">
        <v>0.2216098259189638</v>
      </c>
      <c r="H1098" s="13">
        <v>7000</v>
      </c>
      <c r="I1098" t="s">
        <v>131</v>
      </c>
      <c r="J1098" s="13" t="s">
        <v>61</v>
      </c>
      <c r="K1098" s="13" t="s">
        <v>61</v>
      </c>
      <c r="L1098" s="21">
        <v>2012</v>
      </c>
      <c r="M1098" s="21">
        <v>2012</v>
      </c>
      <c r="N1098" t="s">
        <v>133</v>
      </c>
      <c r="O1098" t="s">
        <v>48</v>
      </c>
    </row>
    <row r="1099" spans="1:15" ht="15">
      <c r="A1099" s="21" t="s">
        <v>129</v>
      </c>
      <c r="B1099" s="18" t="s">
        <v>111</v>
      </c>
      <c r="C1099" s="18" t="s">
        <v>130</v>
      </c>
      <c r="D1099">
        <v>1</v>
      </c>
      <c r="E1099">
        <v>63.25</v>
      </c>
      <c r="F1099">
        <v>-169.75</v>
      </c>
      <c r="G1099">
        <v>0.2216098259189638</v>
      </c>
      <c r="H1099" s="13">
        <v>7000</v>
      </c>
      <c r="I1099" t="s">
        <v>131</v>
      </c>
      <c r="J1099" s="13" t="s">
        <v>61</v>
      </c>
      <c r="K1099" s="13" t="s">
        <v>61</v>
      </c>
      <c r="L1099" s="21">
        <v>2012</v>
      </c>
      <c r="M1099" s="21">
        <v>2012</v>
      </c>
      <c r="N1099" t="s">
        <v>133</v>
      </c>
      <c r="O1099" t="s">
        <v>48</v>
      </c>
    </row>
    <row r="1100" spans="1:15" ht="15">
      <c r="A1100" s="21" t="s">
        <v>129</v>
      </c>
      <c r="B1100" s="18" t="s">
        <v>111</v>
      </c>
      <c r="C1100" s="18" t="s">
        <v>130</v>
      </c>
      <c r="D1100">
        <v>0</v>
      </c>
      <c r="E1100">
        <v>57.75</v>
      </c>
      <c r="F1100">
        <v>-174.75</v>
      </c>
      <c r="G1100">
        <v>0.2216098259189638</v>
      </c>
      <c r="H1100" s="13">
        <v>7000</v>
      </c>
      <c r="I1100" t="s">
        <v>131</v>
      </c>
      <c r="J1100" s="13" t="s">
        <v>61</v>
      </c>
      <c r="K1100" s="13" t="s">
        <v>61</v>
      </c>
      <c r="L1100" s="21">
        <v>2012</v>
      </c>
      <c r="M1100" s="21">
        <v>2012</v>
      </c>
      <c r="N1100" t="s">
        <v>133</v>
      </c>
      <c r="O1100" t="s">
        <v>48</v>
      </c>
    </row>
    <row r="1101" spans="1:15" ht="15">
      <c r="A1101" s="21" t="s">
        <v>129</v>
      </c>
      <c r="B1101" s="18" t="s">
        <v>111</v>
      </c>
      <c r="C1101" s="18" t="s">
        <v>130</v>
      </c>
      <c r="D1101">
        <v>1</v>
      </c>
      <c r="E1101">
        <v>55.75</v>
      </c>
      <c r="F1101">
        <v>-161.75</v>
      </c>
      <c r="G1101">
        <v>0.2216098259189638</v>
      </c>
      <c r="H1101" s="13">
        <v>7000</v>
      </c>
      <c r="I1101" t="s">
        <v>131</v>
      </c>
      <c r="J1101" s="13" t="s">
        <v>61</v>
      </c>
      <c r="K1101" s="13" t="s">
        <v>61</v>
      </c>
      <c r="L1101" s="21">
        <v>2012</v>
      </c>
      <c r="M1101" s="21">
        <v>2012</v>
      </c>
      <c r="N1101" t="s">
        <v>133</v>
      </c>
      <c r="O1101" t="s">
        <v>48</v>
      </c>
    </row>
    <row r="1102" spans="1:15" ht="15">
      <c r="A1102" s="21" t="s">
        <v>129</v>
      </c>
      <c r="B1102" s="18" t="s">
        <v>111</v>
      </c>
      <c r="C1102" s="18" t="s">
        <v>130</v>
      </c>
      <c r="D1102">
        <v>0.88</v>
      </c>
      <c r="E1102">
        <v>61.75</v>
      </c>
      <c r="F1102">
        <v>-165.75</v>
      </c>
      <c r="G1102">
        <v>0.2216098259189638</v>
      </c>
      <c r="H1102" s="13">
        <v>7000</v>
      </c>
      <c r="I1102" t="s">
        <v>131</v>
      </c>
      <c r="J1102" s="13" t="s">
        <v>61</v>
      </c>
      <c r="K1102" s="13" t="s">
        <v>61</v>
      </c>
      <c r="L1102" s="21">
        <v>2012</v>
      </c>
      <c r="M1102" s="21">
        <v>2012</v>
      </c>
      <c r="N1102" t="s">
        <v>133</v>
      </c>
      <c r="O1102" t="s">
        <v>48</v>
      </c>
    </row>
    <row r="1103" spans="1:15" ht="15">
      <c r="A1103" s="21" t="s">
        <v>129</v>
      </c>
      <c r="B1103" s="18" t="s">
        <v>111</v>
      </c>
      <c r="C1103" s="18" t="s">
        <v>130</v>
      </c>
      <c r="D1103">
        <v>0.93</v>
      </c>
      <c r="E1103">
        <v>60.75</v>
      </c>
      <c r="F1103">
        <v>-164.25</v>
      </c>
      <c r="G1103">
        <v>0.2216098259189638</v>
      </c>
      <c r="H1103" s="13">
        <v>7000</v>
      </c>
      <c r="I1103" t="s">
        <v>131</v>
      </c>
      <c r="J1103" s="13" t="s">
        <v>61</v>
      </c>
      <c r="K1103" s="13" t="s">
        <v>61</v>
      </c>
      <c r="L1103" s="21">
        <v>2012</v>
      </c>
      <c r="M1103" s="21">
        <v>2012</v>
      </c>
      <c r="N1103" t="s">
        <v>133</v>
      </c>
      <c r="O1103" t="s">
        <v>48</v>
      </c>
    </row>
    <row r="1104" spans="1:15" ht="15">
      <c r="A1104" s="21" t="s">
        <v>129</v>
      </c>
      <c r="B1104" s="18" t="s">
        <v>111</v>
      </c>
      <c r="C1104" s="18" t="s">
        <v>130</v>
      </c>
      <c r="D1104">
        <v>0.97</v>
      </c>
      <c r="E1104">
        <v>64.75</v>
      </c>
      <c r="F1104">
        <v>-162.25</v>
      </c>
      <c r="G1104">
        <v>0.2216098259189638</v>
      </c>
      <c r="H1104" s="13">
        <v>7000</v>
      </c>
      <c r="I1104" t="s">
        <v>131</v>
      </c>
      <c r="J1104" s="13" t="s">
        <v>61</v>
      </c>
      <c r="K1104" s="13" t="s">
        <v>61</v>
      </c>
      <c r="L1104" s="21">
        <v>2012</v>
      </c>
      <c r="M1104" s="21">
        <v>2012</v>
      </c>
      <c r="N1104" t="s">
        <v>133</v>
      </c>
      <c r="O1104" t="s">
        <v>48</v>
      </c>
    </row>
    <row r="1105" spans="1:15" ht="15">
      <c r="A1105" s="21" t="s">
        <v>129</v>
      </c>
      <c r="B1105" s="18" t="s">
        <v>111</v>
      </c>
      <c r="C1105" s="18" t="s">
        <v>130</v>
      </c>
      <c r="D1105">
        <v>1</v>
      </c>
      <c r="E1105">
        <v>64.75</v>
      </c>
      <c r="F1105">
        <v>-166.25</v>
      </c>
      <c r="G1105">
        <v>0.2216098259189638</v>
      </c>
      <c r="H1105" s="13">
        <v>7000</v>
      </c>
      <c r="I1105" t="s">
        <v>131</v>
      </c>
      <c r="J1105" s="13" t="s">
        <v>61</v>
      </c>
      <c r="K1105" s="13" t="s">
        <v>61</v>
      </c>
      <c r="L1105" s="21">
        <v>2012</v>
      </c>
      <c r="M1105" s="21">
        <v>2012</v>
      </c>
      <c r="N1105" t="s">
        <v>133</v>
      </c>
      <c r="O1105" t="s">
        <v>48</v>
      </c>
    </row>
    <row r="1106" spans="1:15" ht="15">
      <c r="A1106" s="21" t="s">
        <v>129</v>
      </c>
      <c r="B1106" s="18" t="s">
        <v>111</v>
      </c>
      <c r="C1106" s="18" t="s">
        <v>130</v>
      </c>
      <c r="D1106">
        <v>0.96</v>
      </c>
      <c r="E1106">
        <v>60.25</v>
      </c>
      <c r="F1106">
        <v>-166.25</v>
      </c>
      <c r="G1106">
        <v>0.2216098259189638</v>
      </c>
      <c r="H1106" s="13">
        <v>7000</v>
      </c>
      <c r="I1106" t="s">
        <v>131</v>
      </c>
      <c r="J1106" s="13" t="s">
        <v>61</v>
      </c>
      <c r="K1106" s="13" t="s">
        <v>61</v>
      </c>
      <c r="L1106" s="21">
        <v>2012</v>
      </c>
      <c r="M1106" s="21">
        <v>2012</v>
      </c>
      <c r="N1106" t="s">
        <v>133</v>
      </c>
      <c r="O1106" t="s">
        <v>48</v>
      </c>
    </row>
    <row r="1107" spans="1:15" ht="15">
      <c r="A1107" s="21" t="s">
        <v>129</v>
      </c>
      <c r="B1107" s="18" t="s">
        <v>111</v>
      </c>
      <c r="C1107" s="18" t="s">
        <v>130</v>
      </c>
      <c r="D1107">
        <v>0.76</v>
      </c>
      <c r="E1107">
        <v>59.25</v>
      </c>
      <c r="F1107">
        <v>-161.75</v>
      </c>
      <c r="G1107">
        <v>0.2216098259189638</v>
      </c>
      <c r="H1107" s="13">
        <v>7000</v>
      </c>
      <c r="I1107" t="s">
        <v>131</v>
      </c>
      <c r="J1107" s="13" t="s">
        <v>61</v>
      </c>
      <c r="K1107" s="13" t="s">
        <v>61</v>
      </c>
      <c r="L1107" s="21">
        <v>2012</v>
      </c>
      <c r="M1107" s="21">
        <v>2012</v>
      </c>
      <c r="N1107" t="s">
        <v>133</v>
      </c>
      <c r="O1107" t="s">
        <v>48</v>
      </c>
    </row>
    <row r="1108" spans="1:15" ht="15">
      <c r="A1108" s="21" t="s">
        <v>129</v>
      </c>
      <c r="B1108" s="18" t="s">
        <v>111</v>
      </c>
      <c r="C1108" s="18" t="s">
        <v>130</v>
      </c>
      <c r="D1108">
        <v>0.89</v>
      </c>
      <c r="E1108">
        <v>63.75</v>
      </c>
      <c r="F1108">
        <v>-160.75</v>
      </c>
      <c r="G1108">
        <v>0.2216098259189638</v>
      </c>
      <c r="H1108" s="13">
        <v>7000</v>
      </c>
      <c r="I1108" t="s">
        <v>131</v>
      </c>
      <c r="J1108" s="13" t="s">
        <v>61</v>
      </c>
      <c r="K1108" s="13" t="s">
        <v>61</v>
      </c>
      <c r="L1108" s="21">
        <v>2012</v>
      </c>
      <c r="M1108" s="21">
        <v>2012</v>
      </c>
      <c r="N1108" t="s">
        <v>133</v>
      </c>
      <c r="O1108" t="s">
        <v>48</v>
      </c>
    </row>
    <row r="1109" spans="1:15" ht="15">
      <c r="A1109" s="21" t="s">
        <v>129</v>
      </c>
      <c r="B1109" s="18" t="s">
        <v>111</v>
      </c>
      <c r="C1109" s="18" t="s">
        <v>130</v>
      </c>
      <c r="D1109">
        <v>0.37</v>
      </c>
      <c r="E1109">
        <v>56.25</v>
      </c>
      <c r="F1109">
        <v>-170.75</v>
      </c>
      <c r="G1109">
        <v>0.2216098259189638</v>
      </c>
      <c r="H1109" s="13">
        <v>7000</v>
      </c>
      <c r="I1109" t="s">
        <v>131</v>
      </c>
      <c r="J1109" s="13" t="s">
        <v>61</v>
      </c>
      <c r="K1109" s="13" t="s">
        <v>61</v>
      </c>
      <c r="L1109" s="21">
        <v>2012</v>
      </c>
      <c r="M1109" s="21">
        <v>2012</v>
      </c>
      <c r="N1109" t="s">
        <v>133</v>
      </c>
      <c r="O1109" t="s">
        <v>48</v>
      </c>
    </row>
    <row r="1110" spans="1:15" ht="15">
      <c r="A1110" s="21" t="s">
        <v>129</v>
      </c>
      <c r="B1110" s="18" t="s">
        <v>111</v>
      </c>
      <c r="C1110" s="18" t="s">
        <v>130</v>
      </c>
      <c r="D1110">
        <v>0.86</v>
      </c>
      <c r="E1110">
        <v>60.75</v>
      </c>
      <c r="F1110">
        <v>-178.75</v>
      </c>
      <c r="G1110">
        <v>0.2216098259189638</v>
      </c>
      <c r="H1110" s="13">
        <v>7000</v>
      </c>
      <c r="I1110" t="s">
        <v>131</v>
      </c>
      <c r="J1110" s="13" t="s">
        <v>61</v>
      </c>
      <c r="K1110" s="13" t="s">
        <v>61</v>
      </c>
      <c r="L1110" s="21">
        <v>2012</v>
      </c>
      <c r="M1110" s="21">
        <v>2012</v>
      </c>
      <c r="N1110" t="s">
        <v>133</v>
      </c>
      <c r="O1110" t="s">
        <v>48</v>
      </c>
    </row>
    <row r="1111" spans="1:15" ht="15">
      <c r="A1111" s="21" t="s">
        <v>129</v>
      </c>
      <c r="B1111" s="18" t="s">
        <v>111</v>
      </c>
      <c r="C1111" s="18" t="s">
        <v>130</v>
      </c>
      <c r="D1111">
        <v>0.86</v>
      </c>
      <c r="E1111">
        <v>65.75</v>
      </c>
      <c r="F1111">
        <v>-167.75</v>
      </c>
      <c r="G1111">
        <v>0.2216098259189638</v>
      </c>
      <c r="H1111" s="13">
        <v>7000</v>
      </c>
      <c r="I1111" t="s">
        <v>131</v>
      </c>
      <c r="J1111" s="13" t="s">
        <v>61</v>
      </c>
      <c r="K1111" s="13" t="s">
        <v>61</v>
      </c>
      <c r="L1111" s="21">
        <v>2012</v>
      </c>
      <c r="M1111" s="21">
        <v>2012</v>
      </c>
      <c r="N1111" t="s">
        <v>133</v>
      </c>
      <c r="O1111" t="s">
        <v>48</v>
      </c>
    </row>
    <row r="1112" spans="1:15" ht="15">
      <c r="A1112" s="21" t="s">
        <v>129</v>
      </c>
      <c r="B1112" s="18" t="s">
        <v>111</v>
      </c>
      <c r="C1112" s="18" t="s">
        <v>130</v>
      </c>
      <c r="D1112">
        <v>0.69</v>
      </c>
      <c r="E1112">
        <v>59.75</v>
      </c>
      <c r="F1112">
        <v>-161.75</v>
      </c>
      <c r="G1112">
        <v>0.2216098259189638</v>
      </c>
      <c r="H1112" s="13">
        <v>7000</v>
      </c>
      <c r="I1112" t="s">
        <v>131</v>
      </c>
      <c r="J1112" s="13" t="s">
        <v>61</v>
      </c>
      <c r="K1112" s="13" t="s">
        <v>61</v>
      </c>
      <c r="L1112" s="21">
        <v>2012</v>
      </c>
      <c r="M1112" s="21">
        <v>2012</v>
      </c>
      <c r="N1112" t="s">
        <v>133</v>
      </c>
      <c r="O1112" t="s">
        <v>48</v>
      </c>
    </row>
    <row r="1113" spans="1:15" ht="15">
      <c r="A1113" s="21" t="s">
        <v>129</v>
      </c>
      <c r="B1113" s="18" t="s">
        <v>111</v>
      </c>
      <c r="C1113" s="18" t="s">
        <v>130</v>
      </c>
      <c r="D1113">
        <v>0</v>
      </c>
      <c r="E1113">
        <v>56.25</v>
      </c>
      <c r="F1113">
        <v>-171.75</v>
      </c>
      <c r="G1113">
        <v>0.2216098259189638</v>
      </c>
      <c r="H1113" s="13">
        <v>7000</v>
      </c>
      <c r="I1113" t="s">
        <v>131</v>
      </c>
      <c r="J1113" s="13" t="s">
        <v>61</v>
      </c>
      <c r="K1113" s="13" t="s">
        <v>61</v>
      </c>
      <c r="L1113" s="21">
        <v>2012</v>
      </c>
      <c r="M1113" s="21">
        <v>2012</v>
      </c>
      <c r="N1113" t="s">
        <v>133</v>
      </c>
      <c r="O1113" t="s">
        <v>48</v>
      </c>
    </row>
    <row r="1114" spans="1:15" ht="15">
      <c r="A1114" s="21" t="s">
        <v>129</v>
      </c>
      <c r="B1114" s="18" t="s">
        <v>111</v>
      </c>
      <c r="C1114" s="18" t="s">
        <v>130</v>
      </c>
      <c r="D1114">
        <v>0.67</v>
      </c>
      <c r="E1114">
        <v>64.75</v>
      </c>
      <c r="F1114">
        <v>-171.75</v>
      </c>
      <c r="G1114">
        <v>0.2216098259189638</v>
      </c>
      <c r="H1114" s="13">
        <v>7000</v>
      </c>
      <c r="I1114" t="s">
        <v>131</v>
      </c>
      <c r="J1114" s="13" t="s">
        <v>61</v>
      </c>
      <c r="K1114" s="13" t="s">
        <v>61</v>
      </c>
      <c r="L1114" s="21">
        <v>2012</v>
      </c>
      <c r="M1114" s="21">
        <v>2012</v>
      </c>
      <c r="N1114" t="s">
        <v>133</v>
      </c>
      <c r="O1114" t="s">
        <v>48</v>
      </c>
    </row>
    <row r="1115" spans="1:15" ht="15">
      <c r="A1115" s="21" t="s">
        <v>129</v>
      </c>
      <c r="B1115" s="18" t="s">
        <v>111</v>
      </c>
      <c r="C1115" s="18" t="s">
        <v>130</v>
      </c>
      <c r="D1115">
        <v>1</v>
      </c>
      <c r="E1115">
        <v>62.75</v>
      </c>
      <c r="F1115">
        <v>-175.75</v>
      </c>
      <c r="G1115">
        <v>0.2216098259189638</v>
      </c>
      <c r="H1115" s="13">
        <v>7000</v>
      </c>
      <c r="I1115" t="s">
        <v>131</v>
      </c>
      <c r="J1115" s="13" t="s">
        <v>61</v>
      </c>
      <c r="K1115" s="13" t="s">
        <v>61</v>
      </c>
      <c r="L1115" s="21">
        <v>2012</v>
      </c>
      <c r="M1115" s="21">
        <v>2012</v>
      </c>
      <c r="N1115" t="s">
        <v>133</v>
      </c>
      <c r="O1115" t="s">
        <v>48</v>
      </c>
    </row>
    <row r="1116" spans="1:15" ht="15">
      <c r="A1116" s="21" t="s">
        <v>129</v>
      </c>
      <c r="B1116" s="18" t="s">
        <v>111</v>
      </c>
      <c r="C1116" s="18" t="s">
        <v>130</v>
      </c>
      <c r="D1116">
        <v>0.28000000000000003</v>
      </c>
      <c r="E1116">
        <v>64.75</v>
      </c>
      <c r="F1116">
        <v>-160.75</v>
      </c>
      <c r="G1116">
        <v>0.2216098259189638</v>
      </c>
      <c r="H1116" s="13">
        <v>7000</v>
      </c>
      <c r="I1116" t="s">
        <v>131</v>
      </c>
      <c r="J1116" s="13" t="s">
        <v>61</v>
      </c>
      <c r="K1116" s="13" t="s">
        <v>61</v>
      </c>
      <c r="L1116" s="21">
        <v>2012</v>
      </c>
      <c r="M1116" s="21">
        <v>2012</v>
      </c>
      <c r="N1116" t="s">
        <v>133</v>
      </c>
      <c r="O1116" t="s">
        <v>48</v>
      </c>
    </row>
    <row r="1117" spans="1:15" ht="15">
      <c r="A1117" s="21" t="s">
        <v>129</v>
      </c>
      <c r="B1117" s="18" t="s">
        <v>111</v>
      </c>
      <c r="C1117" s="18" t="s">
        <v>130</v>
      </c>
      <c r="D1117">
        <v>0.75</v>
      </c>
      <c r="E1117">
        <v>62.25</v>
      </c>
      <c r="F1117">
        <v>-165.25</v>
      </c>
      <c r="G1117">
        <v>0.2216098259189638</v>
      </c>
      <c r="H1117" s="13">
        <v>7000</v>
      </c>
      <c r="I1117" t="s">
        <v>131</v>
      </c>
      <c r="J1117" s="13" t="s">
        <v>61</v>
      </c>
      <c r="K1117" s="13" t="s">
        <v>61</v>
      </c>
      <c r="L1117" s="21">
        <v>2012</v>
      </c>
      <c r="M1117" s="21">
        <v>2012</v>
      </c>
      <c r="N1117" t="s">
        <v>133</v>
      </c>
      <c r="O1117" t="s">
        <v>48</v>
      </c>
    </row>
    <row r="1118" spans="1:15" ht="15">
      <c r="A1118" s="21" t="s">
        <v>129</v>
      </c>
      <c r="B1118" s="18" t="s">
        <v>111</v>
      </c>
      <c r="C1118" s="18" t="s">
        <v>130</v>
      </c>
      <c r="D1118">
        <v>0</v>
      </c>
      <c r="E1118">
        <v>58.25</v>
      </c>
      <c r="F1118">
        <v>-176.75</v>
      </c>
      <c r="G1118">
        <v>0.2216098259189638</v>
      </c>
      <c r="H1118" s="13">
        <v>7000</v>
      </c>
      <c r="I1118" t="s">
        <v>131</v>
      </c>
      <c r="J1118" s="13" t="s">
        <v>61</v>
      </c>
      <c r="K1118" s="13" t="s">
        <v>61</v>
      </c>
      <c r="L1118" s="21">
        <v>2012</v>
      </c>
      <c r="M1118" s="21">
        <v>2012</v>
      </c>
      <c r="N1118" t="s">
        <v>133</v>
      </c>
      <c r="O1118" t="s">
        <v>48</v>
      </c>
    </row>
    <row r="1119" spans="1:15" ht="15">
      <c r="A1119" s="21" t="s">
        <v>129</v>
      </c>
      <c r="B1119" s="18" t="s">
        <v>111</v>
      </c>
      <c r="C1119" s="18" t="s">
        <v>130</v>
      </c>
      <c r="D1119">
        <v>0</v>
      </c>
      <c r="E1119">
        <v>57.75</v>
      </c>
      <c r="F1119">
        <v>-175.25</v>
      </c>
      <c r="G1119">
        <v>0.2216098259189638</v>
      </c>
      <c r="H1119" s="13">
        <v>7000</v>
      </c>
      <c r="I1119" t="s">
        <v>131</v>
      </c>
      <c r="J1119" s="13" t="s">
        <v>61</v>
      </c>
      <c r="K1119" s="13" t="s">
        <v>61</v>
      </c>
      <c r="L1119" s="21">
        <v>2012</v>
      </c>
      <c r="M1119" s="21">
        <v>2012</v>
      </c>
      <c r="N1119" t="s">
        <v>133</v>
      </c>
      <c r="O1119" t="s">
        <v>48</v>
      </c>
    </row>
    <row r="1120" spans="1:15" ht="15">
      <c r="A1120" s="21" t="s">
        <v>129</v>
      </c>
      <c r="B1120" s="18" t="s">
        <v>111</v>
      </c>
      <c r="C1120" s="18" t="s">
        <v>130</v>
      </c>
      <c r="D1120">
        <v>1</v>
      </c>
      <c r="E1120">
        <v>64.75</v>
      </c>
      <c r="F1120">
        <v>-163.75</v>
      </c>
      <c r="G1120">
        <v>0.2216098259189638</v>
      </c>
      <c r="H1120" s="13">
        <v>7000</v>
      </c>
      <c r="I1120" t="s">
        <v>131</v>
      </c>
      <c r="J1120" s="13" t="s">
        <v>61</v>
      </c>
      <c r="K1120" s="13" t="s">
        <v>61</v>
      </c>
      <c r="L1120" s="21">
        <v>2012</v>
      </c>
      <c r="M1120" s="21">
        <v>2012</v>
      </c>
      <c r="N1120" t="s">
        <v>133</v>
      </c>
      <c r="O1120" t="s">
        <v>48</v>
      </c>
    </row>
    <row r="1121" spans="1:15" ht="15">
      <c r="A1121" s="21" t="s">
        <v>129</v>
      </c>
      <c r="B1121" s="18" t="s">
        <v>111</v>
      </c>
      <c r="C1121" s="18" t="s">
        <v>130</v>
      </c>
      <c r="D1121">
        <v>0</v>
      </c>
      <c r="E1121">
        <v>57.25</v>
      </c>
      <c r="F1121">
        <v>-174.25</v>
      </c>
      <c r="G1121">
        <v>0.2216098259189638</v>
      </c>
      <c r="H1121" s="13">
        <v>7000</v>
      </c>
      <c r="I1121" t="s">
        <v>131</v>
      </c>
      <c r="J1121" s="13" t="s">
        <v>61</v>
      </c>
      <c r="K1121" s="13" t="s">
        <v>61</v>
      </c>
      <c r="L1121" s="21">
        <v>2012</v>
      </c>
      <c r="M1121" s="21">
        <v>2012</v>
      </c>
      <c r="N1121" t="s">
        <v>133</v>
      </c>
      <c r="O1121" t="s">
        <v>48</v>
      </c>
    </row>
    <row r="1122" spans="1:15" ht="15">
      <c r="A1122" s="21" t="s">
        <v>129</v>
      </c>
      <c r="B1122" s="18" t="s">
        <v>111</v>
      </c>
      <c r="C1122" s="18" t="s">
        <v>130</v>
      </c>
      <c r="D1122">
        <v>0.37</v>
      </c>
      <c r="E1122">
        <v>60.75</v>
      </c>
      <c r="F1122">
        <v>-164.75</v>
      </c>
      <c r="G1122">
        <v>0.2216098259189638</v>
      </c>
      <c r="H1122" s="13">
        <v>7000</v>
      </c>
      <c r="I1122" t="s">
        <v>131</v>
      </c>
      <c r="J1122" s="13" t="s">
        <v>61</v>
      </c>
      <c r="K1122" s="13" t="s">
        <v>61</v>
      </c>
      <c r="L1122" s="21">
        <v>2012</v>
      </c>
      <c r="M1122" s="21">
        <v>2012</v>
      </c>
      <c r="N1122" t="s">
        <v>133</v>
      </c>
      <c r="O1122" t="s">
        <v>48</v>
      </c>
    </row>
    <row r="1123" spans="1:15" ht="15">
      <c r="A1123" s="21" t="s">
        <v>129</v>
      </c>
      <c r="B1123" s="18" t="s">
        <v>111</v>
      </c>
      <c r="C1123" s="18" t="s">
        <v>130</v>
      </c>
      <c r="D1123">
        <v>1</v>
      </c>
      <c r="E1123">
        <v>64.75</v>
      </c>
      <c r="F1123">
        <v>-164.25</v>
      </c>
      <c r="G1123">
        <v>0.2216098259189638</v>
      </c>
      <c r="H1123" s="13">
        <v>7000</v>
      </c>
      <c r="I1123" t="s">
        <v>131</v>
      </c>
      <c r="J1123" s="13" t="s">
        <v>61</v>
      </c>
      <c r="K1123" s="13" t="s">
        <v>61</v>
      </c>
      <c r="L1123" s="21">
        <v>2012</v>
      </c>
      <c r="M1123" s="21">
        <v>2012</v>
      </c>
      <c r="N1123" t="s">
        <v>133</v>
      </c>
      <c r="O1123" t="s">
        <v>48</v>
      </c>
    </row>
    <row r="1124" spans="1:15" ht="15">
      <c r="A1124" s="21" t="s">
        <v>129</v>
      </c>
      <c r="B1124" s="18" t="s">
        <v>111</v>
      </c>
      <c r="C1124" s="18" t="s">
        <v>130</v>
      </c>
      <c r="D1124">
        <v>0.49</v>
      </c>
      <c r="E1124">
        <v>64.75</v>
      </c>
      <c r="F1124">
        <v>-163.25</v>
      </c>
      <c r="G1124">
        <v>0.2216098259189638</v>
      </c>
      <c r="H1124" s="13">
        <v>7000</v>
      </c>
      <c r="I1124" t="s">
        <v>131</v>
      </c>
      <c r="J1124" s="13" t="s">
        <v>61</v>
      </c>
      <c r="K1124" s="13" t="s">
        <v>61</v>
      </c>
      <c r="L1124" s="21">
        <v>2012</v>
      </c>
      <c r="M1124" s="21">
        <v>2012</v>
      </c>
      <c r="N1124" t="s">
        <v>133</v>
      </c>
      <c r="O1124" t="s">
        <v>48</v>
      </c>
    </row>
    <row r="1125" spans="1:15" ht="15">
      <c r="A1125" s="21" t="s">
        <v>129</v>
      </c>
      <c r="B1125" s="18" t="s">
        <v>111</v>
      </c>
      <c r="C1125" s="18" t="s">
        <v>134</v>
      </c>
      <c r="D1125" s="16">
        <v>0.98</v>
      </c>
      <c r="E1125" s="16">
        <v>56.25</v>
      </c>
      <c r="F1125" s="16">
        <v>-167.25</v>
      </c>
      <c r="G1125">
        <v>0.16294840141100281</v>
      </c>
      <c r="H1125" s="13">
        <v>5000</v>
      </c>
      <c r="I1125" t="s">
        <v>131</v>
      </c>
      <c r="J1125" s="13" t="s">
        <v>61</v>
      </c>
      <c r="K1125" s="13" t="s">
        <v>61</v>
      </c>
      <c r="L1125" s="21">
        <v>2013</v>
      </c>
      <c r="M1125" s="21">
        <v>2013</v>
      </c>
      <c r="N1125" t="s">
        <v>136</v>
      </c>
      <c r="O1125" t="s">
        <v>48</v>
      </c>
    </row>
    <row r="1126" spans="1:15" ht="15">
      <c r="A1126" s="21" t="s">
        <v>129</v>
      </c>
      <c r="B1126" s="18" t="s">
        <v>111</v>
      </c>
      <c r="C1126" s="18" t="s">
        <v>134</v>
      </c>
      <c r="D1126">
        <v>0.98</v>
      </c>
      <c r="E1126">
        <v>56.25</v>
      </c>
      <c r="F1126">
        <v>-166.75</v>
      </c>
      <c r="G1126">
        <v>0.16294840141100281</v>
      </c>
      <c r="H1126" s="13">
        <v>5000</v>
      </c>
      <c r="I1126" t="s">
        <v>131</v>
      </c>
      <c r="J1126" s="13" t="s">
        <v>61</v>
      </c>
      <c r="K1126" s="13" t="s">
        <v>61</v>
      </c>
      <c r="L1126" s="21">
        <v>2013</v>
      </c>
      <c r="M1126" s="21">
        <v>2013</v>
      </c>
      <c r="N1126" t="s">
        <v>136</v>
      </c>
      <c r="O1126" t="s">
        <v>48</v>
      </c>
    </row>
    <row r="1127" spans="1:15" ht="15">
      <c r="A1127" s="21" t="s">
        <v>129</v>
      </c>
      <c r="B1127" s="18" t="s">
        <v>111</v>
      </c>
      <c r="C1127" s="18" t="s">
        <v>134</v>
      </c>
      <c r="D1127">
        <v>0.99</v>
      </c>
      <c r="E1127">
        <v>56.25</v>
      </c>
      <c r="F1127">
        <v>-166.25</v>
      </c>
      <c r="G1127">
        <v>0.16294840141100281</v>
      </c>
      <c r="H1127" s="13">
        <v>5000</v>
      </c>
      <c r="I1127" t="s">
        <v>131</v>
      </c>
      <c r="J1127" s="13" t="s">
        <v>61</v>
      </c>
      <c r="K1127" s="13" t="s">
        <v>61</v>
      </c>
      <c r="L1127" s="21">
        <v>2013</v>
      </c>
      <c r="M1127" s="21">
        <v>2013</v>
      </c>
      <c r="N1127" t="s">
        <v>136</v>
      </c>
      <c r="O1127" t="s">
        <v>48</v>
      </c>
    </row>
    <row r="1128" spans="1:15" ht="15">
      <c r="A1128" s="21" t="s">
        <v>129</v>
      </c>
      <c r="B1128" s="18" t="s">
        <v>111</v>
      </c>
      <c r="C1128" s="18" t="s">
        <v>134</v>
      </c>
      <c r="D1128">
        <v>1</v>
      </c>
      <c r="E1128">
        <v>56.25</v>
      </c>
      <c r="F1128">
        <v>-165.75</v>
      </c>
      <c r="G1128">
        <v>0.16294840141100281</v>
      </c>
      <c r="H1128" s="13">
        <v>5000</v>
      </c>
      <c r="I1128" t="s">
        <v>131</v>
      </c>
      <c r="J1128" s="13" t="s">
        <v>61</v>
      </c>
      <c r="K1128" s="13" t="s">
        <v>61</v>
      </c>
      <c r="L1128" s="21">
        <v>2013</v>
      </c>
      <c r="M1128" s="21">
        <v>2013</v>
      </c>
      <c r="N1128" t="s">
        <v>136</v>
      </c>
      <c r="O1128" t="s">
        <v>48</v>
      </c>
    </row>
    <row r="1129" spans="1:15" ht="15">
      <c r="A1129" s="21" t="s">
        <v>129</v>
      </c>
      <c r="B1129" s="18" t="s">
        <v>111</v>
      </c>
      <c r="C1129" s="18" t="s">
        <v>134</v>
      </c>
      <c r="D1129">
        <v>1</v>
      </c>
      <c r="E1129">
        <v>56.25</v>
      </c>
      <c r="F1129">
        <v>-165.25</v>
      </c>
      <c r="G1129">
        <v>0.16294840141100281</v>
      </c>
      <c r="H1129" s="13">
        <v>5000</v>
      </c>
      <c r="I1129" t="s">
        <v>131</v>
      </c>
      <c r="J1129" s="13" t="s">
        <v>61</v>
      </c>
      <c r="K1129" s="13" t="s">
        <v>61</v>
      </c>
      <c r="L1129" s="21">
        <v>2013</v>
      </c>
      <c r="M1129" s="21">
        <v>2013</v>
      </c>
      <c r="N1129" t="s">
        <v>136</v>
      </c>
      <c r="O1129" t="s">
        <v>48</v>
      </c>
    </row>
    <row r="1130" spans="1:15" ht="15">
      <c r="A1130" s="21" t="s">
        <v>129</v>
      </c>
      <c r="B1130" s="18" t="s">
        <v>111</v>
      </c>
      <c r="C1130" s="18" t="s">
        <v>134</v>
      </c>
      <c r="D1130">
        <v>1</v>
      </c>
      <c r="E1130">
        <v>56.25</v>
      </c>
      <c r="F1130">
        <v>-164.75</v>
      </c>
      <c r="G1130">
        <v>0.16294840141100281</v>
      </c>
      <c r="H1130" s="13">
        <v>5000</v>
      </c>
      <c r="I1130" t="s">
        <v>131</v>
      </c>
      <c r="J1130" s="13" t="s">
        <v>61</v>
      </c>
      <c r="K1130" s="13" t="s">
        <v>61</v>
      </c>
      <c r="L1130" s="21">
        <v>2013</v>
      </c>
      <c r="M1130" s="21">
        <v>2013</v>
      </c>
      <c r="N1130" t="s">
        <v>136</v>
      </c>
      <c r="O1130" t="s">
        <v>48</v>
      </c>
    </row>
    <row r="1131" spans="1:15" ht="15">
      <c r="A1131" s="21" t="s">
        <v>129</v>
      </c>
      <c r="B1131" s="18" t="s">
        <v>111</v>
      </c>
      <c r="C1131" s="18" t="s">
        <v>134</v>
      </c>
      <c r="D1131">
        <v>1</v>
      </c>
      <c r="E1131">
        <v>56.25</v>
      </c>
      <c r="F1131">
        <v>-164.25</v>
      </c>
      <c r="G1131">
        <v>0.16294840141100281</v>
      </c>
      <c r="H1131" s="13">
        <v>5000</v>
      </c>
      <c r="I1131" t="s">
        <v>131</v>
      </c>
      <c r="J1131" s="13" t="s">
        <v>61</v>
      </c>
      <c r="K1131" s="13" t="s">
        <v>61</v>
      </c>
      <c r="L1131" s="21">
        <v>2013</v>
      </c>
      <c r="M1131" s="21">
        <v>2013</v>
      </c>
      <c r="N1131" t="s">
        <v>136</v>
      </c>
      <c r="O1131" t="s">
        <v>48</v>
      </c>
    </row>
    <row r="1132" spans="1:15" ht="15">
      <c r="A1132" s="21" t="s">
        <v>129</v>
      </c>
      <c r="B1132" s="18" t="s">
        <v>111</v>
      </c>
      <c r="C1132" s="18" t="s">
        <v>134</v>
      </c>
      <c r="D1132">
        <v>1</v>
      </c>
      <c r="E1132">
        <v>56.25</v>
      </c>
      <c r="F1132">
        <v>-162.75</v>
      </c>
      <c r="G1132">
        <v>0.16294840141100281</v>
      </c>
      <c r="H1132" s="13">
        <v>5000</v>
      </c>
      <c r="I1132" t="s">
        <v>131</v>
      </c>
      <c r="J1132" s="13" t="s">
        <v>61</v>
      </c>
      <c r="K1132" s="13" t="s">
        <v>61</v>
      </c>
      <c r="L1132" s="21">
        <v>2013</v>
      </c>
      <c r="M1132" s="21">
        <v>2013</v>
      </c>
      <c r="N1132" t="s">
        <v>136</v>
      </c>
      <c r="O1132" t="s">
        <v>48</v>
      </c>
    </row>
    <row r="1133" spans="1:15" ht="15">
      <c r="A1133" s="21" t="s">
        <v>129</v>
      </c>
      <c r="B1133" s="18" t="s">
        <v>111</v>
      </c>
      <c r="C1133" s="18" t="s">
        <v>134</v>
      </c>
      <c r="D1133">
        <v>1</v>
      </c>
      <c r="E1133">
        <v>56.25</v>
      </c>
      <c r="F1133">
        <v>-162.25</v>
      </c>
      <c r="G1133">
        <v>0.16294840141100281</v>
      </c>
      <c r="H1133" s="13">
        <v>5000</v>
      </c>
      <c r="I1133" t="s">
        <v>131</v>
      </c>
      <c r="J1133" s="13" t="s">
        <v>61</v>
      </c>
      <c r="K1133" s="13" t="s">
        <v>61</v>
      </c>
      <c r="L1133" s="21">
        <v>2013</v>
      </c>
      <c r="M1133" s="21">
        <v>2013</v>
      </c>
      <c r="N1133" t="s">
        <v>136</v>
      </c>
      <c r="O1133" t="s">
        <v>48</v>
      </c>
    </row>
    <row r="1134" spans="1:15" ht="15">
      <c r="A1134" s="21" t="s">
        <v>129</v>
      </c>
      <c r="B1134" s="18" t="s">
        <v>111</v>
      </c>
      <c r="C1134" s="18" t="s">
        <v>134</v>
      </c>
      <c r="D1134">
        <v>1</v>
      </c>
      <c r="E1134">
        <v>56.25</v>
      </c>
      <c r="F1134">
        <v>-161.75</v>
      </c>
      <c r="G1134">
        <v>0.16294840141100281</v>
      </c>
      <c r="H1134" s="13">
        <v>5000</v>
      </c>
      <c r="I1134" t="s">
        <v>131</v>
      </c>
      <c r="J1134" s="13" t="s">
        <v>61</v>
      </c>
      <c r="K1134" s="13" t="s">
        <v>61</v>
      </c>
      <c r="L1134" s="21">
        <v>2013</v>
      </c>
      <c r="M1134" s="21">
        <v>2013</v>
      </c>
      <c r="N1134" t="s">
        <v>136</v>
      </c>
      <c r="O1134" t="s">
        <v>48</v>
      </c>
    </row>
    <row r="1135" spans="1:15" ht="15">
      <c r="A1135" s="21" t="s">
        <v>129</v>
      </c>
      <c r="B1135" s="18" t="s">
        <v>111</v>
      </c>
      <c r="C1135" s="18" t="s">
        <v>134</v>
      </c>
      <c r="D1135">
        <v>1</v>
      </c>
      <c r="E1135">
        <v>56.25</v>
      </c>
      <c r="F1135">
        <v>-161.25</v>
      </c>
      <c r="G1135">
        <v>0.16294840141100281</v>
      </c>
      <c r="H1135" s="13">
        <v>5000</v>
      </c>
      <c r="I1135" t="s">
        <v>131</v>
      </c>
      <c r="J1135" s="13" t="s">
        <v>61</v>
      </c>
      <c r="K1135" s="13" t="s">
        <v>61</v>
      </c>
      <c r="L1135" s="21">
        <v>2013</v>
      </c>
      <c r="M1135" s="21">
        <v>2013</v>
      </c>
      <c r="N1135" t="s">
        <v>136</v>
      </c>
      <c r="O1135" t="s">
        <v>48</v>
      </c>
    </row>
    <row r="1136" spans="1:15" ht="15">
      <c r="A1136" s="21" t="s">
        <v>129</v>
      </c>
      <c r="B1136" s="18" t="s">
        <v>111</v>
      </c>
      <c r="C1136" s="18" t="s">
        <v>134</v>
      </c>
      <c r="D1136">
        <v>0.96</v>
      </c>
      <c r="E1136">
        <v>56.25</v>
      </c>
      <c r="F1136">
        <v>-167.75</v>
      </c>
      <c r="G1136">
        <v>0.16294840141100281</v>
      </c>
      <c r="H1136" s="13">
        <v>5000</v>
      </c>
      <c r="I1136" t="s">
        <v>131</v>
      </c>
      <c r="J1136" s="13" t="s">
        <v>61</v>
      </c>
      <c r="K1136" s="13" t="s">
        <v>61</v>
      </c>
      <c r="L1136" s="21">
        <v>2013</v>
      </c>
      <c r="M1136" s="21">
        <v>2013</v>
      </c>
      <c r="N1136" t="s">
        <v>136</v>
      </c>
      <c r="O1136" t="s">
        <v>48</v>
      </c>
    </row>
    <row r="1137" spans="1:15" ht="15">
      <c r="A1137" s="21" t="s">
        <v>129</v>
      </c>
      <c r="B1137" s="18" t="s">
        <v>111</v>
      </c>
      <c r="C1137" s="18" t="s">
        <v>134</v>
      </c>
      <c r="D1137">
        <v>1</v>
      </c>
      <c r="E1137">
        <v>56.25</v>
      </c>
      <c r="F1137">
        <v>-163.25</v>
      </c>
      <c r="G1137">
        <v>0.16294840141100281</v>
      </c>
      <c r="H1137" s="13">
        <v>5000</v>
      </c>
      <c r="I1137" t="s">
        <v>131</v>
      </c>
      <c r="J1137" s="13" t="s">
        <v>61</v>
      </c>
      <c r="K1137" s="13" t="s">
        <v>61</v>
      </c>
      <c r="L1137" s="21">
        <v>2013</v>
      </c>
      <c r="M1137" s="21">
        <v>2013</v>
      </c>
      <c r="N1137" t="s">
        <v>136</v>
      </c>
      <c r="O1137" t="s">
        <v>48</v>
      </c>
    </row>
    <row r="1138" spans="1:15" ht="15">
      <c r="A1138" s="21" t="s">
        <v>129</v>
      </c>
      <c r="B1138" s="18" t="s">
        <v>111</v>
      </c>
      <c r="C1138" s="18" t="s">
        <v>134</v>
      </c>
      <c r="D1138">
        <v>0.98</v>
      </c>
      <c r="E1138">
        <v>56.75</v>
      </c>
      <c r="F1138">
        <v>-171.25</v>
      </c>
      <c r="G1138">
        <v>0.16294840141100281</v>
      </c>
      <c r="H1138" s="13">
        <v>5000</v>
      </c>
      <c r="I1138" t="s">
        <v>131</v>
      </c>
      <c r="J1138" s="13" t="s">
        <v>61</v>
      </c>
      <c r="K1138" s="13" t="s">
        <v>61</v>
      </c>
      <c r="L1138" s="21">
        <v>2013</v>
      </c>
      <c r="M1138" s="21">
        <v>2013</v>
      </c>
      <c r="N1138" t="s">
        <v>136</v>
      </c>
      <c r="O1138" t="s">
        <v>48</v>
      </c>
    </row>
    <row r="1139" spans="1:15" ht="15">
      <c r="A1139" s="21" t="s">
        <v>129</v>
      </c>
      <c r="B1139" s="18" t="s">
        <v>111</v>
      </c>
      <c r="C1139" s="18" t="s">
        <v>134</v>
      </c>
      <c r="D1139">
        <v>1</v>
      </c>
      <c r="E1139">
        <v>56.75</v>
      </c>
      <c r="F1139">
        <v>-170.25</v>
      </c>
      <c r="G1139">
        <v>0.16294840141100281</v>
      </c>
      <c r="H1139" s="13">
        <v>5000</v>
      </c>
      <c r="I1139" t="s">
        <v>131</v>
      </c>
      <c r="J1139" s="13" t="s">
        <v>61</v>
      </c>
      <c r="K1139" s="13" t="s">
        <v>61</v>
      </c>
      <c r="L1139" s="21">
        <v>2013</v>
      </c>
      <c r="M1139" s="21">
        <v>2013</v>
      </c>
      <c r="N1139" t="s">
        <v>136</v>
      </c>
      <c r="O1139" t="s">
        <v>48</v>
      </c>
    </row>
    <row r="1140" spans="1:15" ht="15">
      <c r="A1140" s="21" t="s">
        <v>129</v>
      </c>
      <c r="B1140" s="18" t="s">
        <v>111</v>
      </c>
      <c r="C1140" s="18" t="s">
        <v>134</v>
      </c>
      <c r="D1140">
        <v>1</v>
      </c>
      <c r="E1140">
        <v>56.75</v>
      </c>
      <c r="F1140">
        <v>-168.75</v>
      </c>
      <c r="G1140">
        <v>0.16294840141100281</v>
      </c>
      <c r="H1140" s="13">
        <v>5000</v>
      </c>
      <c r="I1140" t="s">
        <v>131</v>
      </c>
      <c r="J1140" s="13" t="s">
        <v>61</v>
      </c>
      <c r="K1140" s="13" t="s">
        <v>61</v>
      </c>
      <c r="L1140" s="21">
        <v>2013</v>
      </c>
      <c r="M1140" s="21">
        <v>2013</v>
      </c>
      <c r="N1140" t="s">
        <v>136</v>
      </c>
      <c r="O1140" t="s">
        <v>48</v>
      </c>
    </row>
    <row r="1141" spans="1:15" ht="15">
      <c r="A1141" s="21" t="s">
        <v>129</v>
      </c>
      <c r="B1141" s="18" t="s">
        <v>111</v>
      </c>
      <c r="C1141" s="18" t="s">
        <v>134</v>
      </c>
      <c r="D1141">
        <v>1</v>
      </c>
      <c r="E1141">
        <v>56.75</v>
      </c>
      <c r="F1141">
        <v>-168.25</v>
      </c>
      <c r="G1141">
        <v>0.16294840141100281</v>
      </c>
      <c r="H1141" s="13">
        <v>5000</v>
      </c>
      <c r="I1141" t="s">
        <v>131</v>
      </c>
      <c r="J1141" s="13" t="s">
        <v>61</v>
      </c>
      <c r="K1141" s="13" t="s">
        <v>61</v>
      </c>
      <c r="L1141" s="21">
        <v>2013</v>
      </c>
      <c r="M1141" s="21">
        <v>2013</v>
      </c>
      <c r="N1141" t="s">
        <v>136</v>
      </c>
      <c r="O1141" t="s">
        <v>48</v>
      </c>
    </row>
    <row r="1142" spans="1:15" ht="15">
      <c r="A1142" s="21" t="s">
        <v>129</v>
      </c>
      <c r="B1142" s="18" t="s">
        <v>111</v>
      </c>
      <c r="C1142" s="18" t="s">
        <v>134</v>
      </c>
      <c r="D1142">
        <v>1</v>
      </c>
      <c r="E1142">
        <v>56.75</v>
      </c>
      <c r="F1142">
        <v>-167.75</v>
      </c>
      <c r="G1142">
        <v>0.16294840141100281</v>
      </c>
      <c r="H1142" s="13">
        <v>5000</v>
      </c>
      <c r="I1142" t="s">
        <v>131</v>
      </c>
      <c r="J1142" s="13" t="s">
        <v>61</v>
      </c>
      <c r="K1142" s="13" t="s">
        <v>61</v>
      </c>
      <c r="L1142" s="21">
        <v>2013</v>
      </c>
      <c r="M1142" s="21">
        <v>2013</v>
      </c>
      <c r="N1142" t="s">
        <v>136</v>
      </c>
      <c r="O1142" t="s">
        <v>48</v>
      </c>
    </row>
    <row r="1143" spans="1:15" ht="15">
      <c r="A1143" s="21" t="s">
        <v>129</v>
      </c>
      <c r="B1143" s="18" t="s">
        <v>111</v>
      </c>
      <c r="C1143" s="18" t="s">
        <v>134</v>
      </c>
      <c r="D1143">
        <v>1</v>
      </c>
      <c r="E1143">
        <v>56.75</v>
      </c>
      <c r="F1143">
        <v>-167.25</v>
      </c>
      <c r="G1143">
        <v>0.16294840141100281</v>
      </c>
      <c r="H1143" s="13">
        <v>5000</v>
      </c>
      <c r="I1143" t="s">
        <v>131</v>
      </c>
      <c r="J1143" s="13" t="s">
        <v>61</v>
      </c>
      <c r="K1143" s="13" t="s">
        <v>61</v>
      </c>
      <c r="L1143" s="21">
        <v>2013</v>
      </c>
      <c r="M1143" s="21">
        <v>2013</v>
      </c>
      <c r="N1143" t="s">
        <v>136</v>
      </c>
      <c r="O1143" t="s">
        <v>48</v>
      </c>
    </row>
    <row r="1144" spans="1:15" ht="15">
      <c r="A1144" s="21" t="s">
        <v>129</v>
      </c>
      <c r="B1144" s="18" t="s">
        <v>111</v>
      </c>
      <c r="C1144" s="18" t="s">
        <v>134</v>
      </c>
      <c r="D1144">
        <v>1</v>
      </c>
      <c r="E1144">
        <v>56.75</v>
      </c>
      <c r="F1144">
        <v>-166.75</v>
      </c>
      <c r="G1144">
        <v>0.16294840141100281</v>
      </c>
      <c r="H1144" s="13">
        <v>5000</v>
      </c>
      <c r="I1144" t="s">
        <v>131</v>
      </c>
      <c r="J1144" s="13" t="s">
        <v>61</v>
      </c>
      <c r="K1144" s="13" t="s">
        <v>61</v>
      </c>
      <c r="L1144" s="21">
        <v>2013</v>
      </c>
      <c r="M1144" s="21">
        <v>2013</v>
      </c>
      <c r="N1144" t="s">
        <v>136</v>
      </c>
      <c r="O1144" t="s">
        <v>48</v>
      </c>
    </row>
    <row r="1145" spans="1:15" ht="15">
      <c r="A1145" s="21" t="s">
        <v>129</v>
      </c>
      <c r="B1145" s="18" t="s">
        <v>111</v>
      </c>
      <c r="C1145" s="18" t="s">
        <v>134</v>
      </c>
      <c r="D1145">
        <v>1</v>
      </c>
      <c r="E1145">
        <v>56.75</v>
      </c>
      <c r="F1145">
        <v>-166.25</v>
      </c>
      <c r="G1145">
        <v>0.16294840141100281</v>
      </c>
      <c r="H1145" s="13">
        <v>5000</v>
      </c>
      <c r="I1145" t="s">
        <v>131</v>
      </c>
      <c r="J1145" s="13" t="s">
        <v>61</v>
      </c>
      <c r="K1145" s="13" t="s">
        <v>61</v>
      </c>
      <c r="L1145" s="21">
        <v>2013</v>
      </c>
      <c r="M1145" s="21">
        <v>2013</v>
      </c>
      <c r="N1145" t="s">
        <v>136</v>
      </c>
      <c r="O1145" t="s">
        <v>48</v>
      </c>
    </row>
    <row r="1146" spans="1:15" ht="15">
      <c r="A1146" s="21" t="s">
        <v>129</v>
      </c>
      <c r="B1146" s="18" t="s">
        <v>111</v>
      </c>
      <c r="C1146" s="18" t="s">
        <v>134</v>
      </c>
      <c r="D1146">
        <v>1</v>
      </c>
      <c r="E1146">
        <v>56.75</v>
      </c>
      <c r="F1146">
        <v>-165.75</v>
      </c>
      <c r="G1146">
        <v>0.16294840141100281</v>
      </c>
      <c r="H1146" s="13">
        <v>5000</v>
      </c>
      <c r="I1146" t="s">
        <v>131</v>
      </c>
      <c r="J1146" s="13" t="s">
        <v>61</v>
      </c>
      <c r="K1146" s="13" t="s">
        <v>61</v>
      </c>
      <c r="L1146" s="21">
        <v>2013</v>
      </c>
      <c r="M1146" s="21">
        <v>2013</v>
      </c>
      <c r="N1146" t="s">
        <v>136</v>
      </c>
      <c r="O1146" t="s">
        <v>48</v>
      </c>
    </row>
    <row r="1147" spans="1:15" ht="15">
      <c r="A1147" s="21" t="s">
        <v>129</v>
      </c>
      <c r="B1147" s="18" t="s">
        <v>111</v>
      </c>
      <c r="C1147" s="18" t="s">
        <v>134</v>
      </c>
      <c r="D1147">
        <v>1</v>
      </c>
      <c r="E1147">
        <v>56.75</v>
      </c>
      <c r="F1147">
        <v>-165.25</v>
      </c>
      <c r="G1147">
        <v>0.16294840141100281</v>
      </c>
      <c r="H1147" s="13">
        <v>5000</v>
      </c>
      <c r="I1147" t="s">
        <v>131</v>
      </c>
      <c r="J1147" s="13" t="s">
        <v>61</v>
      </c>
      <c r="K1147" s="13" t="s">
        <v>61</v>
      </c>
      <c r="L1147" s="21">
        <v>2013</v>
      </c>
      <c r="M1147" s="21">
        <v>2013</v>
      </c>
      <c r="N1147" t="s">
        <v>136</v>
      </c>
      <c r="O1147" t="s">
        <v>48</v>
      </c>
    </row>
    <row r="1148" spans="1:15" ht="15">
      <c r="A1148" s="21" t="s">
        <v>129</v>
      </c>
      <c r="B1148" s="18" t="s">
        <v>111</v>
      </c>
      <c r="C1148" s="18" t="s">
        <v>134</v>
      </c>
      <c r="D1148">
        <v>1</v>
      </c>
      <c r="E1148">
        <v>56.75</v>
      </c>
      <c r="F1148">
        <v>-164.75</v>
      </c>
      <c r="G1148">
        <v>0.16294840141100281</v>
      </c>
      <c r="H1148" s="13">
        <v>5000</v>
      </c>
      <c r="I1148" t="s">
        <v>131</v>
      </c>
      <c r="J1148" s="13" t="s">
        <v>61</v>
      </c>
      <c r="K1148" s="13" t="s">
        <v>61</v>
      </c>
      <c r="L1148" s="21">
        <v>2013</v>
      </c>
      <c r="M1148" s="21">
        <v>2013</v>
      </c>
      <c r="N1148" t="s">
        <v>136</v>
      </c>
      <c r="O1148" t="s">
        <v>48</v>
      </c>
    </row>
    <row r="1149" spans="1:15" ht="15">
      <c r="A1149" s="21" t="s">
        <v>129</v>
      </c>
      <c r="B1149" s="18" t="s">
        <v>111</v>
      </c>
      <c r="C1149" s="18" t="s">
        <v>134</v>
      </c>
      <c r="D1149">
        <v>1</v>
      </c>
      <c r="E1149">
        <v>56.75</v>
      </c>
      <c r="F1149">
        <v>-164.25</v>
      </c>
      <c r="G1149">
        <v>0.16294840141100281</v>
      </c>
      <c r="H1149" s="13">
        <v>5000</v>
      </c>
      <c r="I1149" t="s">
        <v>131</v>
      </c>
      <c r="J1149" s="13" t="s">
        <v>61</v>
      </c>
      <c r="K1149" s="13" t="s">
        <v>61</v>
      </c>
      <c r="L1149" s="21">
        <v>2013</v>
      </c>
      <c r="M1149" s="21">
        <v>2013</v>
      </c>
      <c r="N1149" t="s">
        <v>136</v>
      </c>
      <c r="O1149" t="s">
        <v>48</v>
      </c>
    </row>
    <row r="1150" spans="1:15" ht="15">
      <c r="A1150" s="21" t="s">
        <v>129</v>
      </c>
      <c r="B1150" s="18" t="s">
        <v>111</v>
      </c>
      <c r="C1150" s="18" t="s">
        <v>134</v>
      </c>
      <c r="D1150">
        <v>1</v>
      </c>
      <c r="E1150">
        <v>56.75</v>
      </c>
      <c r="F1150">
        <v>-163.75</v>
      </c>
      <c r="G1150">
        <v>0.16294840141100281</v>
      </c>
      <c r="H1150" s="13">
        <v>5000</v>
      </c>
      <c r="I1150" t="s">
        <v>131</v>
      </c>
      <c r="J1150" s="13" t="s">
        <v>61</v>
      </c>
      <c r="K1150" s="13" t="s">
        <v>61</v>
      </c>
      <c r="L1150" s="21">
        <v>2013</v>
      </c>
      <c r="M1150" s="21">
        <v>2013</v>
      </c>
      <c r="N1150" t="s">
        <v>136</v>
      </c>
      <c r="O1150" t="s">
        <v>48</v>
      </c>
    </row>
    <row r="1151" spans="1:15" ht="15">
      <c r="A1151" s="21" t="s">
        <v>129</v>
      </c>
      <c r="B1151" s="18" t="s">
        <v>111</v>
      </c>
      <c r="C1151" s="18" t="s">
        <v>134</v>
      </c>
      <c r="D1151">
        <v>1</v>
      </c>
      <c r="E1151">
        <v>56.75</v>
      </c>
      <c r="F1151">
        <v>-163.25</v>
      </c>
      <c r="G1151">
        <v>0.16294840141100281</v>
      </c>
      <c r="H1151" s="13">
        <v>5000</v>
      </c>
      <c r="I1151" t="s">
        <v>131</v>
      </c>
      <c r="J1151" s="13" t="s">
        <v>61</v>
      </c>
      <c r="K1151" s="13" t="s">
        <v>61</v>
      </c>
      <c r="L1151" s="21">
        <v>2013</v>
      </c>
      <c r="M1151" s="21">
        <v>2013</v>
      </c>
      <c r="N1151" t="s">
        <v>136</v>
      </c>
      <c r="O1151" t="s">
        <v>48</v>
      </c>
    </row>
    <row r="1152" spans="1:15" ht="15">
      <c r="A1152" s="21" t="s">
        <v>129</v>
      </c>
      <c r="B1152" s="18" t="s">
        <v>111</v>
      </c>
      <c r="C1152" s="18" t="s">
        <v>134</v>
      </c>
      <c r="D1152">
        <v>1</v>
      </c>
      <c r="E1152">
        <v>56.75</v>
      </c>
      <c r="F1152">
        <v>-162.75</v>
      </c>
      <c r="G1152">
        <v>0.16294840141100281</v>
      </c>
      <c r="H1152" s="13">
        <v>5000</v>
      </c>
      <c r="I1152" t="s">
        <v>131</v>
      </c>
      <c r="J1152" s="13" t="s">
        <v>61</v>
      </c>
      <c r="K1152" s="13" t="s">
        <v>61</v>
      </c>
      <c r="L1152" s="21">
        <v>2013</v>
      </c>
      <c r="M1152" s="21">
        <v>2013</v>
      </c>
      <c r="N1152" t="s">
        <v>136</v>
      </c>
      <c r="O1152" t="s">
        <v>48</v>
      </c>
    </row>
    <row r="1153" spans="1:15" ht="15">
      <c r="A1153" s="21" t="s">
        <v>129</v>
      </c>
      <c r="B1153" s="18" t="s">
        <v>111</v>
      </c>
      <c r="C1153" s="18" t="s">
        <v>134</v>
      </c>
      <c r="D1153">
        <v>1</v>
      </c>
      <c r="E1153">
        <v>56.75</v>
      </c>
      <c r="F1153">
        <v>-162.25</v>
      </c>
      <c r="G1153">
        <v>0.16294840141100281</v>
      </c>
      <c r="H1153" s="13">
        <v>5000</v>
      </c>
      <c r="I1153" t="s">
        <v>131</v>
      </c>
      <c r="J1153" s="13" t="s">
        <v>61</v>
      </c>
      <c r="K1153" s="13" t="s">
        <v>61</v>
      </c>
      <c r="L1153" s="21">
        <v>2013</v>
      </c>
      <c r="M1153" s="21">
        <v>2013</v>
      </c>
      <c r="N1153" t="s">
        <v>136</v>
      </c>
      <c r="O1153" t="s">
        <v>48</v>
      </c>
    </row>
    <row r="1154" spans="1:15" ht="15">
      <c r="A1154" s="21" t="s">
        <v>129</v>
      </c>
      <c r="B1154" s="18" t="s">
        <v>111</v>
      </c>
      <c r="C1154" s="18" t="s">
        <v>134</v>
      </c>
      <c r="D1154">
        <v>1</v>
      </c>
      <c r="E1154">
        <v>56.75</v>
      </c>
      <c r="F1154">
        <v>-161.75</v>
      </c>
      <c r="G1154">
        <v>0.16294840141100281</v>
      </c>
      <c r="H1154" s="13">
        <v>5000</v>
      </c>
      <c r="I1154" t="s">
        <v>131</v>
      </c>
      <c r="J1154" s="13" t="s">
        <v>61</v>
      </c>
      <c r="K1154" s="13" t="s">
        <v>61</v>
      </c>
      <c r="L1154" s="21">
        <v>2013</v>
      </c>
      <c r="M1154" s="21">
        <v>2013</v>
      </c>
      <c r="N1154" t="s">
        <v>136</v>
      </c>
      <c r="O1154" t="s">
        <v>48</v>
      </c>
    </row>
    <row r="1155" spans="1:15" ht="15">
      <c r="A1155" s="21" t="s">
        <v>129</v>
      </c>
      <c r="B1155" s="18" t="s">
        <v>111</v>
      </c>
      <c r="C1155" s="18" t="s">
        <v>134</v>
      </c>
      <c r="D1155">
        <v>1</v>
      </c>
      <c r="E1155">
        <v>56.75</v>
      </c>
      <c r="F1155">
        <v>-161.25</v>
      </c>
      <c r="G1155">
        <v>0.16294840141100281</v>
      </c>
      <c r="H1155" s="13">
        <v>5000</v>
      </c>
      <c r="I1155" t="s">
        <v>131</v>
      </c>
      <c r="J1155" s="13" t="s">
        <v>61</v>
      </c>
      <c r="K1155" s="13" t="s">
        <v>61</v>
      </c>
      <c r="L1155" s="21">
        <v>2013</v>
      </c>
      <c r="M1155" s="21">
        <v>2013</v>
      </c>
      <c r="N1155" t="s">
        <v>136</v>
      </c>
      <c r="O1155" t="s">
        <v>48</v>
      </c>
    </row>
    <row r="1156" spans="1:15" ht="15">
      <c r="A1156" s="21" t="s">
        <v>129</v>
      </c>
      <c r="B1156" s="18" t="s">
        <v>111</v>
      </c>
      <c r="C1156" s="18" t="s">
        <v>134</v>
      </c>
      <c r="D1156">
        <v>1</v>
      </c>
      <c r="E1156">
        <v>56.75</v>
      </c>
      <c r="F1156">
        <v>-160.75</v>
      </c>
      <c r="G1156">
        <v>0.16294840141100281</v>
      </c>
      <c r="H1156" s="13">
        <v>5000</v>
      </c>
      <c r="I1156" t="s">
        <v>131</v>
      </c>
      <c r="J1156" s="13" t="s">
        <v>61</v>
      </c>
      <c r="K1156" s="13" t="s">
        <v>61</v>
      </c>
      <c r="L1156" s="21">
        <v>2013</v>
      </c>
      <c r="M1156" s="21">
        <v>2013</v>
      </c>
      <c r="N1156" t="s">
        <v>136</v>
      </c>
      <c r="O1156" t="s">
        <v>48</v>
      </c>
    </row>
    <row r="1157" spans="1:15" ht="15">
      <c r="A1157" s="21" t="s">
        <v>129</v>
      </c>
      <c r="B1157" s="18" t="s">
        <v>111</v>
      </c>
      <c r="C1157" s="18" t="s">
        <v>134</v>
      </c>
      <c r="D1157">
        <v>1</v>
      </c>
      <c r="E1157">
        <v>56.75</v>
      </c>
      <c r="F1157">
        <v>-160.25</v>
      </c>
      <c r="G1157">
        <v>0.16294840141100281</v>
      </c>
      <c r="H1157" s="13">
        <v>5000</v>
      </c>
      <c r="I1157" t="s">
        <v>131</v>
      </c>
      <c r="J1157" s="13" t="s">
        <v>61</v>
      </c>
      <c r="K1157" s="13" t="s">
        <v>61</v>
      </c>
      <c r="L1157" s="21">
        <v>2013</v>
      </c>
      <c r="M1157" s="21">
        <v>2013</v>
      </c>
      <c r="N1157" t="s">
        <v>136</v>
      </c>
      <c r="O1157" t="s">
        <v>48</v>
      </c>
    </row>
    <row r="1158" spans="1:15" ht="15">
      <c r="A1158" s="21" t="s">
        <v>129</v>
      </c>
      <c r="B1158" s="18" t="s">
        <v>111</v>
      </c>
      <c r="C1158" s="18" t="s">
        <v>134</v>
      </c>
      <c r="D1158">
        <v>1</v>
      </c>
      <c r="E1158">
        <v>56.25</v>
      </c>
      <c r="F1158">
        <v>-160.75</v>
      </c>
      <c r="G1158">
        <v>0.16294840141100281</v>
      </c>
      <c r="H1158" s="13">
        <v>5000</v>
      </c>
      <c r="I1158" t="s">
        <v>131</v>
      </c>
      <c r="J1158" s="13" t="s">
        <v>61</v>
      </c>
      <c r="K1158" s="13" t="s">
        <v>61</v>
      </c>
      <c r="L1158" s="21">
        <v>2013</v>
      </c>
      <c r="M1158" s="21">
        <v>2013</v>
      </c>
      <c r="N1158" t="s">
        <v>136</v>
      </c>
      <c r="O1158" t="s">
        <v>48</v>
      </c>
    </row>
    <row r="1159" spans="1:15" ht="15">
      <c r="A1159" s="21" t="s">
        <v>129</v>
      </c>
      <c r="B1159" s="18" t="s">
        <v>111</v>
      </c>
      <c r="C1159" s="18" t="s">
        <v>134</v>
      </c>
      <c r="D1159">
        <v>1</v>
      </c>
      <c r="E1159">
        <v>56.75</v>
      </c>
      <c r="F1159">
        <v>-169.25</v>
      </c>
      <c r="G1159">
        <v>0.16294840141100281</v>
      </c>
      <c r="H1159" s="13">
        <v>5000</v>
      </c>
      <c r="I1159" t="s">
        <v>131</v>
      </c>
      <c r="J1159" s="13" t="s">
        <v>61</v>
      </c>
      <c r="K1159" s="13" t="s">
        <v>61</v>
      </c>
      <c r="L1159" s="21">
        <v>2013</v>
      </c>
      <c r="M1159" s="21">
        <v>2013</v>
      </c>
      <c r="N1159" t="s">
        <v>136</v>
      </c>
      <c r="O1159" t="s">
        <v>48</v>
      </c>
    </row>
    <row r="1160" spans="1:15" ht="15">
      <c r="A1160" s="21" t="s">
        <v>129</v>
      </c>
      <c r="B1160" s="18" t="s">
        <v>111</v>
      </c>
      <c r="C1160" s="18" t="s">
        <v>134</v>
      </c>
      <c r="D1160">
        <v>0.91</v>
      </c>
      <c r="E1160">
        <v>57.25</v>
      </c>
      <c r="F1160">
        <v>-173.25</v>
      </c>
      <c r="G1160">
        <v>0.16294840141100281</v>
      </c>
      <c r="H1160" s="13">
        <v>5000</v>
      </c>
      <c r="I1160" t="s">
        <v>131</v>
      </c>
      <c r="J1160" s="13" t="s">
        <v>61</v>
      </c>
      <c r="K1160" s="13" t="s">
        <v>61</v>
      </c>
      <c r="L1160" s="21">
        <v>2013</v>
      </c>
      <c r="M1160" s="21">
        <v>2013</v>
      </c>
      <c r="N1160" t="s">
        <v>136</v>
      </c>
      <c r="O1160" t="s">
        <v>48</v>
      </c>
    </row>
    <row r="1161" spans="1:15" ht="15">
      <c r="A1161" s="21" t="s">
        <v>129</v>
      </c>
      <c r="B1161" s="18" t="s">
        <v>111</v>
      </c>
      <c r="C1161" s="18" t="s">
        <v>134</v>
      </c>
      <c r="D1161">
        <v>0.97</v>
      </c>
      <c r="E1161">
        <v>57.25</v>
      </c>
      <c r="F1161">
        <v>-172.75</v>
      </c>
      <c r="G1161">
        <v>0.16294840141100281</v>
      </c>
      <c r="H1161" s="13">
        <v>5000</v>
      </c>
      <c r="I1161" t="s">
        <v>131</v>
      </c>
      <c r="J1161" s="13" t="s">
        <v>61</v>
      </c>
      <c r="K1161" s="13" t="s">
        <v>61</v>
      </c>
      <c r="L1161" s="21">
        <v>2013</v>
      </c>
      <c r="M1161" s="21">
        <v>2013</v>
      </c>
      <c r="N1161" t="s">
        <v>136</v>
      </c>
      <c r="O1161" t="s">
        <v>48</v>
      </c>
    </row>
    <row r="1162" spans="1:15" ht="15">
      <c r="A1162" s="21" t="s">
        <v>129</v>
      </c>
      <c r="B1162" s="18" t="s">
        <v>111</v>
      </c>
      <c r="C1162" s="18" t="s">
        <v>134</v>
      </c>
      <c r="D1162">
        <v>1</v>
      </c>
      <c r="E1162">
        <v>57.25</v>
      </c>
      <c r="F1162">
        <v>-172.25</v>
      </c>
      <c r="G1162">
        <v>0.16294840141100281</v>
      </c>
      <c r="H1162" s="13">
        <v>5000</v>
      </c>
      <c r="I1162" t="s">
        <v>131</v>
      </c>
      <c r="J1162" s="13" t="s">
        <v>61</v>
      </c>
      <c r="K1162" s="13" t="s">
        <v>61</v>
      </c>
      <c r="L1162" s="21">
        <v>2013</v>
      </c>
      <c r="M1162" s="21">
        <v>2013</v>
      </c>
      <c r="N1162" t="s">
        <v>136</v>
      </c>
      <c r="O1162" t="s">
        <v>48</v>
      </c>
    </row>
    <row r="1163" spans="1:15" ht="15">
      <c r="A1163" s="21" t="s">
        <v>129</v>
      </c>
      <c r="B1163" s="18" t="s">
        <v>111</v>
      </c>
      <c r="C1163" s="18" t="s">
        <v>134</v>
      </c>
      <c r="D1163">
        <v>0.98</v>
      </c>
      <c r="E1163">
        <v>57.25</v>
      </c>
      <c r="F1163">
        <v>-171.75</v>
      </c>
      <c r="G1163">
        <v>0.16294840141100281</v>
      </c>
      <c r="H1163" s="13">
        <v>5000</v>
      </c>
      <c r="I1163" t="s">
        <v>131</v>
      </c>
      <c r="J1163" s="13" t="s">
        <v>61</v>
      </c>
      <c r="K1163" s="13" t="s">
        <v>61</v>
      </c>
      <c r="L1163" s="21">
        <v>2013</v>
      </c>
      <c r="M1163" s="21">
        <v>2013</v>
      </c>
      <c r="N1163" t="s">
        <v>136</v>
      </c>
      <c r="O1163" t="s">
        <v>48</v>
      </c>
    </row>
    <row r="1164" spans="1:15" ht="15">
      <c r="A1164" s="21" t="s">
        <v>129</v>
      </c>
      <c r="B1164" s="18" t="s">
        <v>111</v>
      </c>
      <c r="C1164" s="18" t="s">
        <v>134</v>
      </c>
      <c r="D1164">
        <v>0.98</v>
      </c>
      <c r="E1164">
        <v>57.25</v>
      </c>
      <c r="F1164">
        <v>-171.25</v>
      </c>
      <c r="G1164">
        <v>0.16294840141100281</v>
      </c>
      <c r="H1164" s="13">
        <v>5000</v>
      </c>
      <c r="I1164" t="s">
        <v>131</v>
      </c>
      <c r="J1164" s="13" t="s">
        <v>61</v>
      </c>
      <c r="K1164" s="13" t="s">
        <v>61</v>
      </c>
      <c r="L1164" s="21">
        <v>2013</v>
      </c>
      <c r="M1164" s="21">
        <v>2013</v>
      </c>
      <c r="N1164" t="s">
        <v>136</v>
      </c>
      <c r="O1164" t="s">
        <v>48</v>
      </c>
    </row>
    <row r="1165" spans="1:15" ht="15">
      <c r="A1165" s="21" t="s">
        <v>129</v>
      </c>
      <c r="B1165" s="18" t="s">
        <v>111</v>
      </c>
      <c r="C1165" s="18" t="s">
        <v>134</v>
      </c>
      <c r="D1165">
        <v>1</v>
      </c>
      <c r="E1165">
        <v>57.25</v>
      </c>
      <c r="F1165">
        <v>-170.75</v>
      </c>
      <c r="G1165">
        <v>0.16294840141100281</v>
      </c>
      <c r="H1165" s="13">
        <v>5000</v>
      </c>
      <c r="I1165" t="s">
        <v>131</v>
      </c>
      <c r="J1165" s="13" t="s">
        <v>61</v>
      </c>
      <c r="K1165" s="13" t="s">
        <v>61</v>
      </c>
      <c r="L1165" s="21">
        <v>2013</v>
      </c>
      <c r="M1165" s="21">
        <v>2013</v>
      </c>
      <c r="N1165" t="s">
        <v>136</v>
      </c>
      <c r="O1165" t="s">
        <v>48</v>
      </c>
    </row>
    <row r="1166" spans="1:15" ht="15">
      <c r="A1166" s="21" t="s">
        <v>129</v>
      </c>
      <c r="B1166" s="18" t="s">
        <v>111</v>
      </c>
      <c r="C1166" s="18" t="s">
        <v>134</v>
      </c>
      <c r="D1166">
        <v>1</v>
      </c>
      <c r="E1166">
        <v>57.25</v>
      </c>
      <c r="F1166">
        <v>-169.75</v>
      </c>
      <c r="G1166">
        <v>0.16294840141100281</v>
      </c>
      <c r="H1166" s="13">
        <v>5000</v>
      </c>
      <c r="I1166" t="s">
        <v>131</v>
      </c>
      <c r="J1166" s="13" t="s">
        <v>61</v>
      </c>
      <c r="K1166" s="13" t="s">
        <v>61</v>
      </c>
      <c r="L1166" s="21">
        <v>2013</v>
      </c>
      <c r="M1166" s="21">
        <v>2013</v>
      </c>
      <c r="N1166" t="s">
        <v>136</v>
      </c>
      <c r="O1166" t="s">
        <v>48</v>
      </c>
    </row>
    <row r="1167" spans="1:15" ht="15">
      <c r="A1167" s="21" t="s">
        <v>129</v>
      </c>
      <c r="B1167" s="18" t="s">
        <v>111</v>
      </c>
      <c r="C1167" s="18" t="s">
        <v>134</v>
      </c>
      <c r="D1167">
        <v>1</v>
      </c>
      <c r="E1167">
        <v>57.25</v>
      </c>
      <c r="F1167">
        <v>-169.25</v>
      </c>
      <c r="G1167">
        <v>0.16294840141100281</v>
      </c>
      <c r="H1167" s="13">
        <v>5000</v>
      </c>
      <c r="I1167" t="s">
        <v>131</v>
      </c>
      <c r="J1167" s="13" t="s">
        <v>61</v>
      </c>
      <c r="K1167" s="13" t="s">
        <v>61</v>
      </c>
      <c r="L1167" s="21">
        <v>2013</v>
      </c>
      <c r="M1167" s="21">
        <v>2013</v>
      </c>
      <c r="N1167" t="s">
        <v>136</v>
      </c>
      <c r="O1167" t="s">
        <v>48</v>
      </c>
    </row>
    <row r="1168" spans="1:15" ht="15">
      <c r="A1168" s="21" t="s">
        <v>129</v>
      </c>
      <c r="B1168" s="18" t="s">
        <v>111</v>
      </c>
      <c r="C1168" s="18" t="s">
        <v>134</v>
      </c>
      <c r="D1168">
        <v>1</v>
      </c>
      <c r="E1168">
        <v>57.25</v>
      </c>
      <c r="F1168">
        <v>-168.75</v>
      </c>
      <c r="G1168">
        <v>0.16294840141100281</v>
      </c>
      <c r="H1168" s="13">
        <v>5000</v>
      </c>
      <c r="I1168" t="s">
        <v>131</v>
      </c>
      <c r="J1168" s="13" t="s">
        <v>61</v>
      </c>
      <c r="K1168" s="13" t="s">
        <v>61</v>
      </c>
      <c r="L1168" s="21">
        <v>2013</v>
      </c>
      <c r="M1168" s="21">
        <v>2013</v>
      </c>
      <c r="N1168" t="s">
        <v>136</v>
      </c>
      <c r="O1168" t="s">
        <v>48</v>
      </c>
    </row>
    <row r="1169" spans="1:15" ht="15">
      <c r="A1169" s="21" t="s">
        <v>129</v>
      </c>
      <c r="B1169" s="18" t="s">
        <v>111</v>
      </c>
      <c r="C1169" s="18" t="s">
        <v>134</v>
      </c>
      <c r="D1169">
        <v>1</v>
      </c>
      <c r="E1169">
        <v>57.25</v>
      </c>
      <c r="F1169">
        <v>-168.25</v>
      </c>
      <c r="G1169">
        <v>0.16294840141100281</v>
      </c>
      <c r="H1169" s="13">
        <v>5000</v>
      </c>
      <c r="I1169" t="s">
        <v>131</v>
      </c>
      <c r="J1169" s="13" t="s">
        <v>61</v>
      </c>
      <c r="K1169" s="13" t="s">
        <v>61</v>
      </c>
      <c r="L1169" s="21">
        <v>2013</v>
      </c>
      <c r="M1169" s="21">
        <v>2013</v>
      </c>
      <c r="N1169" t="s">
        <v>136</v>
      </c>
      <c r="O1169" t="s">
        <v>48</v>
      </c>
    </row>
    <row r="1170" spans="1:15" ht="15">
      <c r="A1170" s="21" t="s">
        <v>129</v>
      </c>
      <c r="B1170" s="18" t="s">
        <v>111</v>
      </c>
      <c r="C1170" s="18" t="s">
        <v>134</v>
      </c>
      <c r="D1170">
        <v>1</v>
      </c>
      <c r="E1170">
        <v>57.25</v>
      </c>
      <c r="F1170">
        <v>-167.75</v>
      </c>
      <c r="G1170">
        <v>0.16294840141100281</v>
      </c>
      <c r="H1170" s="13">
        <v>5000</v>
      </c>
      <c r="I1170" t="s">
        <v>131</v>
      </c>
      <c r="J1170" s="13" t="s">
        <v>61</v>
      </c>
      <c r="K1170" s="13" t="s">
        <v>61</v>
      </c>
      <c r="L1170" s="21">
        <v>2013</v>
      </c>
      <c r="M1170" s="21">
        <v>2013</v>
      </c>
      <c r="N1170" t="s">
        <v>136</v>
      </c>
      <c r="O1170" t="s">
        <v>48</v>
      </c>
    </row>
    <row r="1171" spans="1:15" ht="15">
      <c r="A1171" s="21" t="s">
        <v>129</v>
      </c>
      <c r="B1171" s="18" t="s">
        <v>111</v>
      </c>
      <c r="C1171" s="18" t="s">
        <v>134</v>
      </c>
      <c r="D1171">
        <v>1</v>
      </c>
      <c r="E1171">
        <v>57.25</v>
      </c>
      <c r="F1171">
        <v>-167.25</v>
      </c>
      <c r="G1171">
        <v>0.16294840141100281</v>
      </c>
      <c r="H1171" s="13">
        <v>5000</v>
      </c>
      <c r="I1171" t="s">
        <v>131</v>
      </c>
      <c r="J1171" s="13" t="s">
        <v>61</v>
      </c>
      <c r="K1171" s="13" t="s">
        <v>61</v>
      </c>
      <c r="L1171" s="21">
        <v>2013</v>
      </c>
      <c r="M1171" s="21">
        <v>2013</v>
      </c>
      <c r="N1171" t="s">
        <v>136</v>
      </c>
      <c r="O1171" t="s">
        <v>48</v>
      </c>
    </row>
    <row r="1172" spans="1:15" ht="15">
      <c r="A1172" s="21" t="s">
        <v>129</v>
      </c>
      <c r="B1172" s="18" t="s">
        <v>111</v>
      </c>
      <c r="C1172" s="18" t="s">
        <v>134</v>
      </c>
      <c r="D1172">
        <v>1</v>
      </c>
      <c r="E1172">
        <v>57.25</v>
      </c>
      <c r="F1172">
        <v>-166.75</v>
      </c>
      <c r="G1172">
        <v>0.16294840141100281</v>
      </c>
      <c r="H1172" s="13">
        <v>5000</v>
      </c>
      <c r="I1172" t="s">
        <v>131</v>
      </c>
      <c r="J1172" s="13" t="s">
        <v>61</v>
      </c>
      <c r="K1172" s="13" t="s">
        <v>61</v>
      </c>
      <c r="L1172" s="21">
        <v>2013</v>
      </c>
      <c r="M1172" s="21">
        <v>2013</v>
      </c>
      <c r="N1172" t="s">
        <v>136</v>
      </c>
      <c r="O1172" t="s">
        <v>48</v>
      </c>
    </row>
    <row r="1173" spans="1:15" ht="15">
      <c r="A1173" s="21" t="s">
        <v>129</v>
      </c>
      <c r="B1173" s="18" t="s">
        <v>111</v>
      </c>
      <c r="C1173" s="18" t="s">
        <v>134</v>
      </c>
      <c r="D1173">
        <v>1</v>
      </c>
      <c r="E1173">
        <v>57.25</v>
      </c>
      <c r="F1173">
        <v>-166.25</v>
      </c>
      <c r="G1173">
        <v>0.16294840141100281</v>
      </c>
      <c r="H1173" s="13">
        <v>5000</v>
      </c>
      <c r="I1173" t="s">
        <v>131</v>
      </c>
      <c r="J1173" s="13" t="s">
        <v>61</v>
      </c>
      <c r="K1173" s="13" t="s">
        <v>61</v>
      </c>
      <c r="L1173" s="21">
        <v>2013</v>
      </c>
      <c r="M1173" s="21">
        <v>2013</v>
      </c>
      <c r="N1173" t="s">
        <v>136</v>
      </c>
      <c r="O1173" t="s">
        <v>48</v>
      </c>
    </row>
    <row r="1174" spans="1:15" ht="15">
      <c r="A1174" s="21" t="s">
        <v>129</v>
      </c>
      <c r="B1174" s="18" t="s">
        <v>111</v>
      </c>
      <c r="C1174" s="18" t="s">
        <v>134</v>
      </c>
      <c r="D1174">
        <v>1</v>
      </c>
      <c r="E1174">
        <v>57.25</v>
      </c>
      <c r="F1174">
        <v>-165.75</v>
      </c>
      <c r="G1174">
        <v>0.16294840141100281</v>
      </c>
      <c r="H1174" s="13">
        <v>5000</v>
      </c>
      <c r="I1174" t="s">
        <v>131</v>
      </c>
      <c r="J1174" s="13" t="s">
        <v>61</v>
      </c>
      <c r="K1174" s="13" t="s">
        <v>61</v>
      </c>
      <c r="L1174" s="21">
        <v>2013</v>
      </c>
      <c r="M1174" s="21">
        <v>2013</v>
      </c>
      <c r="N1174" t="s">
        <v>136</v>
      </c>
      <c r="O1174" t="s">
        <v>48</v>
      </c>
    </row>
    <row r="1175" spans="1:15" ht="15">
      <c r="A1175" s="21" t="s">
        <v>129</v>
      </c>
      <c r="B1175" s="18" t="s">
        <v>111</v>
      </c>
      <c r="C1175" s="18" t="s">
        <v>134</v>
      </c>
      <c r="D1175">
        <v>1</v>
      </c>
      <c r="E1175">
        <v>57.25</v>
      </c>
      <c r="F1175">
        <v>-165.25</v>
      </c>
      <c r="G1175">
        <v>0.16294840141100281</v>
      </c>
      <c r="H1175" s="13">
        <v>5000</v>
      </c>
      <c r="I1175" t="s">
        <v>131</v>
      </c>
      <c r="J1175" s="13" t="s">
        <v>61</v>
      </c>
      <c r="K1175" s="13" t="s">
        <v>61</v>
      </c>
      <c r="L1175" s="21">
        <v>2013</v>
      </c>
      <c r="M1175" s="21">
        <v>2013</v>
      </c>
      <c r="N1175" t="s">
        <v>136</v>
      </c>
      <c r="O1175" t="s">
        <v>48</v>
      </c>
    </row>
    <row r="1176" spans="1:15" ht="15">
      <c r="A1176" s="21" t="s">
        <v>129</v>
      </c>
      <c r="B1176" s="18" t="s">
        <v>111</v>
      </c>
      <c r="C1176" s="18" t="s">
        <v>134</v>
      </c>
      <c r="D1176">
        <v>1</v>
      </c>
      <c r="E1176">
        <v>57.25</v>
      </c>
      <c r="F1176">
        <v>-164.75</v>
      </c>
      <c r="G1176">
        <v>0.16294840141100281</v>
      </c>
      <c r="H1176" s="13">
        <v>5000</v>
      </c>
      <c r="I1176" t="s">
        <v>131</v>
      </c>
      <c r="J1176" s="13" t="s">
        <v>61</v>
      </c>
      <c r="K1176" s="13" t="s">
        <v>61</v>
      </c>
      <c r="L1176" s="21">
        <v>2013</v>
      </c>
      <c r="M1176" s="21">
        <v>2013</v>
      </c>
      <c r="N1176" t="s">
        <v>136</v>
      </c>
      <c r="O1176" t="s">
        <v>48</v>
      </c>
    </row>
    <row r="1177" spans="1:15" ht="15">
      <c r="A1177" s="21" t="s">
        <v>129</v>
      </c>
      <c r="B1177" s="18" t="s">
        <v>111</v>
      </c>
      <c r="C1177" s="18" t="s">
        <v>134</v>
      </c>
      <c r="D1177">
        <v>1</v>
      </c>
      <c r="E1177">
        <v>57.25</v>
      </c>
      <c r="F1177">
        <v>-164.25</v>
      </c>
      <c r="G1177">
        <v>0.16294840141100281</v>
      </c>
      <c r="H1177" s="13">
        <v>5000</v>
      </c>
      <c r="I1177" t="s">
        <v>131</v>
      </c>
      <c r="J1177" s="13" t="s">
        <v>61</v>
      </c>
      <c r="K1177" s="13" t="s">
        <v>61</v>
      </c>
      <c r="L1177" s="21">
        <v>2013</v>
      </c>
      <c r="M1177" s="21">
        <v>2013</v>
      </c>
      <c r="N1177" t="s">
        <v>136</v>
      </c>
      <c r="O1177" t="s">
        <v>48</v>
      </c>
    </row>
    <row r="1178" spans="1:15" ht="15">
      <c r="A1178" s="21" t="s">
        <v>129</v>
      </c>
      <c r="B1178" s="18" t="s">
        <v>111</v>
      </c>
      <c r="C1178" s="18" t="s">
        <v>134</v>
      </c>
      <c r="D1178">
        <v>1</v>
      </c>
      <c r="E1178">
        <v>57.25</v>
      </c>
      <c r="F1178">
        <v>-163.75</v>
      </c>
      <c r="G1178">
        <v>0.16294840141100281</v>
      </c>
      <c r="H1178" s="13">
        <v>5000</v>
      </c>
      <c r="I1178" t="s">
        <v>131</v>
      </c>
      <c r="J1178" s="13" t="s">
        <v>61</v>
      </c>
      <c r="K1178" s="13" t="s">
        <v>61</v>
      </c>
      <c r="L1178" s="21">
        <v>2013</v>
      </c>
      <c r="M1178" s="21">
        <v>2013</v>
      </c>
      <c r="N1178" t="s">
        <v>136</v>
      </c>
      <c r="O1178" t="s">
        <v>48</v>
      </c>
    </row>
    <row r="1179" spans="1:15" ht="15">
      <c r="A1179" s="21" t="s">
        <v>129</v>
      </c>
      <c r="B1179" s="18" t="s">
        <v>111</v>
      </c>
      <c r="C1179" s="18" t="s">
        <v>134</v>
      </c>
      <c r="D1179">
        <v>1</v>
      </c>
      <c r="E1179">
        <v>57.25</v>
      </c>
      <c r="F1179">
        <v>-163.25</v>
      </c>
      <c r="G1179">
        <v>0.16294840141100281</v>
      </c>
      <c r="H1179" s="13">
        <v>5000</v>
      </c>
      <c r="I1179" t="s">
        <v>131</v>
      </c>
      <c r="J1179" s="13" t="s">
        <v>61</v>
      </c>
      <c r="K1179" s="13" t="s">
        <v>61</v>
      </c>
      <c r="L1179" s="21">
        <v>2013</v>
      </c>
      <c r="M1179" s="21">
        <v>2013</v>
      </c>
      <c r="N1179" t="s">
        <v>136</v>
      </c>
      <c r="O1179" t="s">
        <v>48</v>
      </c>
    </row>
    <row r="1180" spans="1:15" ht="15">
      <c r="A1180" s="21" t="s">
        <v>129</v>
      </c>
      <c r="B1180" s="18" t="s">
        <v>111</v>
      </c>
      <c r="C1180" s="18" t="s">
        <v>134</v>
      </c>
      <c r="D1180">
        <v>1</v>
      </c>
      <c r="E1180">
        <v>57.25</v>
      </c>
      <c r="F1180">
        <v>-162.75</v>
      </c>
      <c r="G1180">
        <v>0.16294840141100281</v>
      </c>
      <c r="H1180" s="13">
        <v>5000</v>
      </c>
      <c r="I1180" t="s">
        <v>131</v>
      </c>
      <c r="J1180" s="13" t="s">
        <v>61</v>
      </c>
      <c r="K1180" s="13" t="s">
        <v>61</v>
      </c>
      <c r="L1180" s="21">
        <v>2013</v>
      </c>
      <c r="M1180" s="21">
        <v>2013</v>
      </c>
      <c r="N1180" t="s">
        <v>136</v>
      </c>
      <c r="O1180" t="s">
        <v>48</v>
      </c>
    </row>
    <row r="1181" spans="1:15" ht="15">
      <c r="A1181" s="21" t="s">
        <v>129</v>
      </c>
      <c r="B1181" s="18" t="s">
        <v>111</v>
      </c>
      <c r="C1181" s="18" t="s">
        <v>134</v>
      </c>
      <c r="D1181">
        <v>1</v>
      </c>
      <c r="E1181">
        <v>57.25</v>
      </c>
      <c r="F1181">
        <v>-162.25</v>
      </c>
      <c r="G1181">
        <v>0.16294840141100281</v>
      </c>
      <c r="H1181" s="13">
        <v>5000</v>
      </c>
      <c r="I1181" t="s">
        <v>131</v>
      </c>
      <c r="J1181" s="13" t="s">
        <v>61</v>
      </c>
      <c r="K1181" s="13" t="s">
        <v>61</v>
      </c>
      <c r="L1181" s="21">
        <v>2013</v>
      </c>
      <c r="M1181" s="21">
        <v>2013</v>
      </c>
      <c r="N1181" t="s">
        <v>136</v>
      </c>
      <c r="O1181" t="s">
        <v>48</v>
      </c>
    </row>
    <row r="1182" spans="1:15" ht="15">
      <c r="A1182" s="21" t="s">
        <v>129</v>
      </c>
      <c r="B1182" s="18" t="s">
        <v>111</v>
      </c>
      <c r="C1182" s="18" t="s">
        <v>134</v>
      </c>
      <c r="D1182">
        <v>1</v>
      </c>
      <c r="E1182">
        <v>57.25</v>
      </c>
      <c r="F1182">
        <v>-161.75</v>
      </c>
      <c r="G1182">
        <v>0.16294840141100281</v>
      </c>
      <c r="H1182" s="13">
        <v>5000</v>
      </c>
      <c r="I1182" t="s">
        <v>131</v>
      </c>
      <c r="J1182" s="13" t="s">
        <v>61</v>
      </c>
      <c r="K1182" s="13" t="s">
        <v>61</v>
      </c>
      <c r="L1182" s="21">
        <v>2013</v>
      </c>
      <c r="M1182" s="21">
        <v>2013</v>
      </c>
      <c r="N1182" t="s">
        <v>136</v>
      </c>
      <c r="O1182" t="s">
        <v>48</v>
      </c>
    </row>
    <row r="1183" spans="1:15" ht="15">
      <c r="A1183" s="21" t="s">
        <v>129</v>
      </c>
      <c r="B1183" s="18" t="s">
        <v>111</v>
      </c>
      <c r="C1183" s="18" t="s">
        <v>134</v>
      </c>
      <c r="D1183">
        <v>1</v>
      </c>
      <c r="E1183">
        <v>57.25</v>
      </c>
      <c r="F1183">
        <v>-161.25</v>
      </c>
      <c r="G1183">
        <v>0.16294840141100281</v>
      </c>
      <c r="H1183" s="13">
        <v>5000</v>
      </c>
      <c r="I1183" t="s">
        <v>131</v>
      </c>
      <c r="J1183" s="13" t="s">
        <v>61</v>
      </c>
      <c r="K1183" s="13" t="s">
        <v>61</v>
      </c>
      <c r="L1183" s="21">
        <v>2013</v>
      </c>
      <c r="M1183" s="21">
        <v>2013</v>
      </c>
      <c r="N1183" t="s">
        <v>136</v>
      </c>
      <c r="O1183" t="s">
        <v>48</v>
      </c>
    </row>
    <row r="1184" spans="1:15" ht="15">
      <c r="A1184" s="21" t="s">
        <v>129</v>
      </c>
      <c r="B1184" s="18" t="s">
        <v>111</v>
      </c>
      <c r="C1184" s="18" t="s">
        <v>134</v>
      </c>
      <c r="D1184">
        <v>1</v>
      </c>
      <c r="E1184">
        <v>57.25</v>
      </c>
      <c r="F1184">
        <v>-160.75</v>
      </c>
      <c r="G1184">
        <v>0.16294840141100281</v>
      </c>
      <c r="H1184" s="13">
        <v>5000</v>
      </c>
      <c r="I1184" t="s">
        <v>131</v>
      </c>
      <c r="J1184" s="13" t="s">
        <v>61</v>
      </c>
      <c r="K1184" s="13" t="s">
        <v>61</v>
      </c>
      <c r="L1184" s="21">
        <v>2013</v>
      </c>
      <c r="M1184" s="21">
        <v>2013</v>
      </c>
      <c r="N1184" t="s">
        <v>136</v>
      </c>
      <c r="O1184" t="s">
        <v>48</v>
      </c>
    </row>
    <row r="1185" spans="1:15" ht="15">
      <c r="A1185" s="21" t="s">
        <v>129</v>
      </c>
      <c r="B1185" s="18" t="s">
        <v>111</v>
      </c>
      <c r="C1185" s="18" t="s">
        <v>134</v>
      </c>
      <c r="D1185">
        <v>1</v>
      </c>
      <c r="E1185">
        <v>57.25</v>
      </c>
      <c r="F1185">
        <v>-160.25</v>
      </c>
      <c r="G1185">
        <v>0.16294840141100281</v>
      </c>
      <c r="H1185" s="13">
        <v>5000</v>
      </c>
      <c r="I1185" t="s">
        <v>131</v>
      </c>
      <c r="J1185" s="13" t="s">
        <v>61</v>
      </c>
      <c r="K1185" s="13" t="s">
        <v>61</v>
      </c>
      <c r="L1185" s="21">
        <v>2013</v>
      </c>
      <c r="M1185" s="21">
        <v>2013</v>
      </c>
      <c r="N1185" t="s">
        <v>136</v>
      </c>
      <c r="O1185" t="s">
        <v>48</v>
      </c>
    </row>
    <row r="1186" spans="1:15" ht="15">
      <c r="A1186" s="21" t="s">
        <v>129</v>
      </c>
      <c r="B1186" s="18" t="s">
        <v>111</v>
      </c>
      <c r="C1186" s="18" t="s">
        <v>134</v>
      </c>
      <c r="D1186">
        <v>1</v>
      </c>
      <c r="E1186">
        <v>57.25</v>
      </c>
      <c r="F1186">
        <v>-159.75</v>
      </c>
      <c r="G1186">
        <v>0.16294840141100281</v>
      </c>
      <c r="H1186" s="13">
        <v>5000</v>
      </c>
      <c r="I1186" t="s">
        <v>131</v>
      </c>
      <c r="J1186" s="13" t="s">
        <v>61</v>
      </c>
      <c r="K1186" s="13" t="s">
        <v>61</v>
      </c>
      <c r="L1186" s="21">
        <v>2013</v>
      </c>
      <c r="M1186" s="21">
        <v>2013</v>
      </c>
      <c r="N1186" t="s">
        <v>136</v>
      </c>
      <c r="O1186" t="s">
        <v>48</v>
      </c>
    </row>
    <row r="1187" spans="1:15" ht="15">
      <c r="A1187" s="21" t="s">
        <v>129</v>
      </c>
      <c r="B1187" s="18" t="s">
        <v>111</v>
      </c>
      <c r="C1187" s="18" t="s">
        <v>134</v>
      </c>
      <c r="D1187">
        <v>1</v>
      </c>
      <c r="E1187">
        <v>57.25</v>
      </c>
      <c r="F1187">
        <v>-159.25</v>
      </c>
      <c r="G1187">
        <v>0.16294840141100281</v>
      </c>
      <c r="H1187" s="13">
        <v>5000</v>
      </c>
      <c r="I1187" t="s">
        <v>131</v>
      </c>
      <c r="J1187" s="13" t="s">
        <v>61</v>
      </c>
      <c r="K1187" s="13" t="s">
        <v>61</v>
      </c>
      <c r="L1187" s="21">
        <v>2013</v>
      </c>
      <c r="M1187" s="21">
        <v>2013</v>
      </c>
      <c r="N1187" t="s">
        <v>136</v>
      </c>
      <c r="O1187" t="s">
        <v>48</v>
      </c>
    </row>
    <row r="1188" spans="1:15" ht="15">
      <c r="A1188" s="21" t="s">
        <v>129</v>
      </c>
      <c r="B1188" s="18" t="s">
        <v>111</v>
      </c>
      <c r="C1188" s="18" t="s">
        <v>134</v>
      </c>
      <c r="D1188">
        <v>0.98</v>
      </c>
      <c r="E1188">
        <v>56.75</v>
      </c>
      <c r="F1188">
        <v>-170.75</v>
      </c>
      <c r="G1188">
        <v>0.16294840141100281</v>
      </c>
      <c r="H1188" s="13">
        <v>5000</v>
      </c>
      <c r="I1188" t="s">
        <v>131</v>
      </c>
      <c r="J1188" s="13" t="s">
        <v>61</v>
      </c>
      <c r="K1188" s="13" t="s">
        <v>61</v>
      </c>
      <c r="L1188" s="21">
        <v>2013</v>
      </c>
      <c r="M1188" s="21">
        <v>2013</v>
      </c>
      <c r="N1188" t="s">
        <v>136</v>
      </c>
      <c r="O1188" t="s">
        <v>48</v>
      </c>
    </row>
    <row r="1189" spans="1:15" ht="15">
      <c r="A1189" s="21" t="s">
        <v>129</v>
      </c>
      <c r="B1189" s="18" t="s">
        <v>111</v>
      </c>
      <c r="C1189" s="18" t="s">
        <v>134</v>
      </c>
      <c r="D1189">
        <v>0.8</v>
      </c>
      <c r="E1189">
        <v>57.75</v>
      </c>
      <c r="F1189">
        <v>-173.75</v>
      </c>
      <c r="G1189">
        <v>0.16294840141100281</v>
      </c>
      <c r="H1189" s="13">
        <v>5000</v>
      </c>
      <c r="I1189" t="s">
        <v>131</v>
      </c>
      <c r="J1189" s="13" t="s">
        <v>61</v>
      </c>
      <c r="K1189" s="13" t="s">
        <v>61</v>
      </c>
      <c r="L1189" s="21">
        <v>2013</v>
      </c>
      <c r="M1189" s="21">
        <v>2013</v>
      </c>
      <c r="N1189" t="s">
        <v>136</v>
      </c>
      <c r="O1189" t="s">
        <v>48</v>
      </c>
    </row>
    <row r="1190" spans="1:15" ht="15">
      <c r="A1190" s="21" t="s">
        <v>129</v>
      </c>
      <c r="B1190" s="18" t="s">
        <v>111</v>
      </c>
      <c r="C1190" s="18" t="s">
        <v>134</v>
      </c>
      <c r="D1190">
        <v>0.95</v>
      </c>
      <c r="E1190">
        <v>57.75</v>
      </c>
      <c r="F1190">
        <v>-173.25</v>
      </c>
      <c r="G1190">
        <v>0.16294840141100281</v>
      </c>
      <c r="H1190" s="13">
        <v>5000</v>
      </c>
      <c r="I1190" t="s">
        <v>131</v>
      </c>
      <c r="J1190" s="13" t="s">
        <v>61</v>
      </c>
      <c r="K1190" s="13" t="s">
        <v>61</v>
      </c>
      <c r="L1190" s="21">
        <v>2013</v>
      </c>
      <c r="M1190" s="21">
        <v>2013</v>
      </c>
      <c r="N1190" t="s">
        <v>136</v>
      </c>
      <c r="O1190" t="s">
        <v>48</v>
      </c>
    </row>
    <row r="1191" spans="1:15" ht="15">
      <c r="A1191" s="21" t="s">
        <v>129</v>
      </c>
      <c r="B1191" s="18" t="s">
        <v>111</v>
      </c>
      <c r="C1191" s="18" t="s">
        <v>134</v>
      </c>
      <c r="D1191">
        <v>0.98</v>
      </c>
      <c r="E1191">
        <v>57.75</v>
      </c>
      <c r="F1191">
        <v>-172.75</v>
      </c>
      <c r="G1191">
        <v>0.16294840141100281</v>
      </c>
      <c r="H1191" s="13">
        <v>5000</v>
      </c>
      <c r="I1191" t="s">
        <v>131</v>
      </c>
      <c r="J1191" s="13" t="s">
        <v>61</v>
      </c>
      <c r="K1191" s="13" t="s">
        <v>61</v>
      </c>
      <c r="L1191" s="21">
        <v>2013</v>
      </c>
      <c r="M1191" s="21">
        <v>2013</v>
      </c>
      <c r="N1191" t="s">
        <v>136</v>
      </c>
      <c r="O1191" t="s">
        <v>48</v>
      </c>
    </row>
    <row r="1192" spans="1:15" ht="15">
      <c r="A1192" s="21" t="s">
        <v>129</v>
      </c>
      <c r="B1192" s="18" t="s">
        <v>111</v>
      </c>
      <c r="C1192" s="18" t="s">
        <v>134</v>
      </c>
      <c r="D1192">
        <v>0.99</v>
      </c>
      <c r="E1192">
        <v>57.75</v>
      </c>
      <c r="F1192">
        <v>-172.25</v>
      </c>
      <c r="G1192">
        <v>0.16294840141100281</v>
      </c>
      <c r="H1192" s="13">
        <v>5000</v>
      </c>
      <c r="I1192" t="s">
        <v>131</v>
      </c>
      <c r="J1192" s="13" t="s">
        <v>61</v>
      </c>
      <c r="K1192" s="13" t="s">
        <v>61</v>
      </c>
      <c r="L1192" s="21">
        <v>2013</v>
      </c>
      <c r="M1192" s="21">
        <v>2013</v>
      </c>
      <c r="N1192" t="s">
        <v>136</v>
      </c>
      <c r="O1192" t="s">
        <v>48</v>
      </c>
    </row>
    <row r="1193" spans="1:15" ht="15">
      <c r="A1193" s="21" t="s">
        <v>129</v>
      </c>
      <c r="B1193" s="18" t="s">
        <v>111</v>
      </c>
      <c r="C1193" s="18" t="s">
        <v>134</v>
      </c>
      <c r="D1193">
        <v>1</v>
      </c>
      <c r="E1193">
        <v>57.75</v>
      </c>
      <c r="F1193">
        <v>-171.75</v>
      </c>
      <c r="G1193">
        <v>0.16294840141100281</v>
      </c>
      <c r="H1193" s="13">
        <v>5000</v>
      </c>
      <c r="I1193" t="s">
        <v>131</v>
      </c>
      <c r="J1193" s="13" t="s">
        <v>61</v>
      </c>
      <c r="K1193" s="13" t="s">
        <v>61</v>
      </c>
      <c r="L1193" s="21">
        <v>2013</v>
      </c>
      <c r="M1193" s="21">
        <v>2013</v>
      </c>
      <c r="N1193" t="s">
        <v>136</v>
      </c>
      <c r="O1193" t="s">
        <v>48</v>
      </c>
    </row>
    <row r="1194" spans="1:15" ht="15">
      <c r="A1194" s="21" t="s">
        <v>129</v>
      </c>
      <c r="B1194" s="18" t="s">
        <v>111</v>
      </c>
      <c r="C1194" s="18" t="s">
        <v>134</v>
      </c>
      <c r="D1194">
        <v>1</v>
      </c>
      <c r="E1194">
        <v>57.75</v>
      </c>
      <c r="F1194">
        <v>-171.25</v>
      </c>
      <c r="G1194">
        <v>0.16294840141100281</v>
      </c>
      <c r="H1194" s="13">
        <v>5000</v>
      </c>
      <c r="I1194" t="s">
        <v>131</v>
      </c>
      <c r="J1194" s="13" t="s">
        <v>61</v>
      </c>
      <c r="K1194" s="13" t="s">
        <v>61</v>
      </c>
      <c r="L1194" s="21">
        <v>2013</v>
      </c>
      <c r="M1194" s="21">
        <v>2013</v>
      </c>
      <c r="N1194" t="s">
        <v>136</v>
      </c>
      <c r="O1194" t="s">
        <v>48</v>
      </c>
    </row>
    <row r="1195" spans="1:15" ht="15">
      <c r="A1195" s="21" t="s">
        <v>129</v>
      </c>
      <c r="B1195" s="18" t="s">
        <v>111</v>
      </c>
      <c r="C1195" s="18" t="s">
        <v>134</v>
      </c>
      <c r="D1195">
        <v>1</v>
      </c>
      <c r="E1195">
        <v>57.75</v>
      </c>
      <c r="F1195">
        <v>-170.75</v>
      </c>
      <c r="G1195">
        <v>0.16294840141100281</v>
      </c>
      <c r="H1195" s="13">
        <v>5000</v>
      </c>
      <c r="I1195" t="s">
        <v>131</v>
      </c>
      <c r="J1195" s="13" t="s">
        <v>61</v>
      </c>
      <c r="K1195" s="13" t="s">
        <v>61</v>
      </c>
      <c r="L1195" s="21">
        <v>2013</v>
      </c>
      <c r="M1195" s="21">
        <v>2013</v>
      </c>
      <c r="N1195" t="s">
        <v>136</v>
      </c>
      <c r="O1195" t="s">
        <v>48</v>
      </c>
    </row>
    <row r="1196" spans="1:15" ht="15">
      <c r="A1196" s="21" t="s">
        <v>129</v>
      </c>
      <c r="B1196" s="18" t="s">
        <v>111</v>
      </c>
      <c r="C1196" s="18" t="s">
        <v>134</v>
      </c>
      <c r="D1196">
        <v>1</v>
      </c>
      <c r="E1196">
        <v>57.75</v>
      </c>
      <c r="F1196">
        <v>-170.25</v>
      </c>
      <c r="G1196">
        <v>0.16294840141100281</v>
      </c>
      <c r="H1196" s="13">
        <v>5000</v>
      </c>
      <c r="I1196" t="s">
        <v>131</v>
      </c>
      <c r="J1196" s="13" t="s">
        <v>61</v>
      </c>
      <c r="K1196" s="13" t="s">
        <v>61</v>
      </c>
      <c r="L1196" s="21">
        <v>2013</v>
      </c>
      <c r="M1196" s="21">
        <v>2013</v>
      </c>
      <c r="N1196" t="s">
        <v>136</v>
      </c>
      <c r="O1196" t="s">
        <v>48</v>
      </c>
    </row>
    <row r="1197" spans="1:15" ht="15">
      <c r="A1197" s="21" t="s">
        <v>129</v>
      </c>
      <c r="B1197" s="18" t="s">
        <v>111</v>
      </c>
      <c r="C1197" s="18" t="s">
        <v>134</v>
      </c>
      <c r="D1197">
        <v>1</v>
      </c>
      <c r="E1197">
        <v>57.75</v>
      </c>
      <c r="F1197">
        <v>-169.75</v>
      </c>
      <c r="G1197">
        <v>0.16294840141100281</v>
      </c>
      <c r="H1197" s="13">
        <v>5000</v>
      </c>
      <c r="I1197" t="s">
        <v>131</v>
      </c>
      <c r="J1197" s="13" t="s">
        <v>61</v>
      </c>
      <c r="K1197" s="13" t="s">
        <v>61</v>
      </c>
      <c r="L1197" s="21">
        <v>2013</v>
      </c>
      <c r="M1197" s="21">
        <v>2013</v>
      </c>
      <c r="N1197" t="s">
        <v>136</v>
      </c>
      <c r="O1197" t="s">
        <v>48</v>
      </c>
    </row>
    <row r="1198" spans="1:15" ht="15">
      <c r="A1198" s="21" t="s">
        <v>129</v>
      </c>
      <c r="B1198" s="18" t="s">
        <v>111</v>
      </c>
      <c r="C1198" s="18" t="s">
        <v>134</v>
      </c>
      <c r="D1198">
        <v>1</v>
      </c>
      <c r="E1198">
        <v>57.75</v>
      </c>
      <c r="F1198">
        <v>-169.25</v>
      </c>
      <c r="G1198">
        <v>0.16294840141100281</v>
      </c>
      <c r="H1198" s="13">
        <v>5000</v>
      </c>
      <c r="I1198" t="s">
        <v>131</v>
      </c>
      <c r="J1198" s="13" t="s">
        <v>61</v>
      </c>
      <c r="K1198" s="13" t="s">
        <v>61</v>
      </c>
      <c r="L1198" s="21">
        <v>2013</v>
      </c>
      <c r="M1198" s="21">
        <v>2013</v>
      </c>
      <c r="N1198" t="s">
        <v>136</v>
      </c>
      <c r="O1198" t="s">
        <v>48</v>
      </c>
    </row>
    <row r="1199" spans="1:15" ht="15">
      <c r="A1199" s="21" t="s">
        <v>129</v>
      </c>
      <c r="B1199" s="18" t="s">
        <v>111</v>
      </c>
      <c r="C1199" s="18" t="s">
        <v>134</v>
      </c>
      <c r="D1199">
        <v>0.99</v>
      </c>
      <c r="E1199">
        <v>57.75</v>
      </c>
      <c r="F1199">
        <v>-168.75</v>
      </c>
      <c r="G1199">
        <v>0.16294840141100281</v>
      </c>
      <c r="H1199" s="13">
        <v>5000</v>
      </c>
      <c r="I1199" t="s">
        <v>131</v>
      </c>
      <c r="J1199" s="13" t="s">
        <v>61</v>
      </c>
      <c r="K1199" s="13" t="s">
        <v>61</v>
      </c>
      <c r="L1199" s="21">
        <v>2013</v>
      </c>
      <c r="M1199" s="21">
        <v>2013</v>
      </c>
      <c r="N1199" t="s">
        <v>136</v>
      </c>
      <c r="O1199" t="s">
        <v>48</v>
      </c>
    </row>
    <row r="1200" spans="1:15" ht="15">
      <c r="A1200" s="21" t="s">
        <v>129</v>
      </c>
      <c r="B1200" s="18" t="s">
        <v>111</v>
      </c>
      <c r="C1200" s="18" t="s">
        <v>134</v>
      </c>
      <c r="D1200">
        <v>1</v>
      </c>
      <c r="E1200">
        <v>57.75</v>
      </c>
      <c r="F1200">
        <v>-168.25</v>
      </c>
      <c r="G1200">
        <v>0.16294840141100281</v>
      </c>
      <c r="H1200" s="13">
        <v>5000</v>
      </c>
      <c r="I1200" t="s">
        <v>131</v>
      </c>
      <c r="J1200" s="13" t="s">
        <v>61</v>
      </c>
      <c r="K1200" s="13" t="s">
        <v>61</v>
      </c>
      <c r="L1200" s="21">
        <v>2013</v>
      </c>
      <c r="M1200" s="21">
        <v>2013</v>
      </c>
      <c r="N1200" t="s">
        <v>136</v>
      </c>
      <c r="O1200" t="s">
        <v>48</v>
      </c>
    </row>
    <row r="1201" spans="1:15" ht="15">
      <c r="A1201" s="21" t="s">
        <v>129</v>
      </c>
      <c r="B1201" s="18" t="s">
        <v>111</v>
      </c>
      <c r="C1201" s="18" t="s">
        <v>134</v>
      </c>
      <c r="D1201">
        <v>1</v>
      </c>
      <c r="E1201">
        <v>57.75</v>
      </c>
      <c r="F1201">
        <v>-167.75</v>
      </c>
      <c r="G1201">
        <v>0.16294840141100281</v>
      </c>
      <c r="H1201" s="13">
        <v>5000</v>
      </c>
      <c r="I1201" t="s">
        <v>131</v>
      </c>
      <c r="J1201" s="13" t="s">
        <v>61</v>
      </c>
      <c r="K1201" s="13" t="s">
        <v>61</v>
      </c>
      <c r="L1201" s="21">
        <v>2013</v>
      </c>
      <c r="M1201" s="21">
        <v>2013</v>
      </c>
      <c r="N1201" t="s">
        <v>136</v>
      </c>
      <c r="O1201" t="s">
        <v>48</v>
      </c>
    </row>
    <row r="1202" spans="1:15" ht="15">
      <c r="A1202" s="21" t="s">
        <v>129</v>
      </c>
      <c r="B1202" s="18" t="s">
        <v>111</v>
      </c>
      <c r="C1202" s="18" t="s">
        <v>134</v>
      </c>
      <c r="D1202">
        <v>1</v>
      </c>
      <c r="E1202">
        <v>57.75</v>
      </c>
      <c r="F1202">
        <v>-167.25</v>
      </c>
      <c r="G1202">
        <v>0.16294840141100281</v>
      </c>
      <c r="H1202" s="13">
        <v>5000</v>
      </c>
      <c r="I1202" t="s">
        <v>131</v>
      </c>
      <c r="J1202" s="13" t="s">
        <v>61</v>
      </c>
      <c r="K1202" s="13" t="s">
        <v>61</v>
      </c>
      <c r="L1202" s="21">
        <v>2013</v>
      </c>
      <c r="M1202" s="21">
        <v>2013</v>
      </c>
      <c r="N1202" t="s">
        <v>136</v>
      </c>
      <c r="O1202" t="s">
        <v>48</v>
      </c>
    </row>
    <row r="1203" spans="1:15" ht="15">
      <c r="A1203" s="21" t="s">
        <v>129</v>
      </c>
      <c r="B1203" s="18" t="s">
        <v>111</v>
      </c>
      <c r="C1203" s="18" t="s">
        <v>134</v>
      </c>
      <c r="D1203">
        <v>1</v>
      </c>
      <c r="E1203">
        <v>57.75</v>
      </c>
      <c r="F1203">
        <v>-166.75</v>
      </c>
      <c r="G1203">
        <v>0.16294840141100281</v>
      </c>
      <c r="H1203" s="13">
        <v>5000</v>
      </c>
      <c r="I1203" t="s">
        <v>131</v>
      </c>
      <c r="J1203" s="13" t="s">
        <v>61</v>
      </c>
      <c r="K1203" s="13" t="s">
        <v>61</v>
      </c>
      <c r="L1203" s="21">
        <v>2013</v>
      </c>
      <c r="M1203" s="21">
        <v>2013</v>
      </c>
      <c r="N1203" t="s">
        <v>136</v>
      </c>
      <c r="O1203" t="s">
        <v>48</v>
      </c>
    </row>
    <row r="1204" spans="1:15" ht="15">
      <c r="A1204" s="21" t="s">
        <v>129</v>
      </c>
      <c r="B1204" s="18" t="s">
        <v>111</v>
      </c>
      <c r="C1204" s="18" t="s">
        <v>134</v>
      </c>
      <c r="D1204">
        <v>1</v>
      </c>
      <c r="E1204">
        <v>57.75</v>
      </c>
      <c r="F1204">
        <v>-166.25</v>
      </c>
      <c r="G1204">
        <v>0.16294840141100281</v>
      </c>
      <c r="H1204" s="13">
        <v>5000</v>
      </c>
      <c r="I1204" t="s">
        <v>131</v>
      </c>
      <c r="J1204" s="13" t="s">
        <v>61</v>
      </c>
      <c r="K1204" s="13" t="s">
        <v>61</v>
      </c>
      <c r="L1204" s="21">
        <v>2013</v>
      </c>
      <c r="M1204" s="21">
        <v>2013</v>
      </c>
      <c r="N1204" t="s">
        <v>136</v>
      </c>
      <c r="O1204" t="s">
        <v>48</v>
      </c>
    </row>
    <row r="1205" spans="1:15" ht="15">
      <c r="A1205" s="21" t="s">
        <v>129</v>
      </c>
      <c r="B1205" s="18" t="s">
        <v>111</v>
      </c>
      <c r="C1205" s="18" t="s">
        <v>134</v>
      </c>
      <c r="D1205">
        <v>1</v>
      </c>
      <c r="E1205">
        <v>57.75</v>
      </c>
      <c r="F1205">
        <v>-165.75</v>
      </c>
      <c r="G1205">
        <v>0.16294840141100281</v>
      </c>
      <c r="H1205" s="13">
        <v>5000</v>
      </c>
      <c r="I1205" t="s">
        <v>131</v>
      </c>
      <c r="J1205" s="13" t="s">
        <v>61</v>
      </c>
      <c r="K1205" s="13" t="s">
        <v>61</v>
      </c>
      <c r="L1205" s="21">
        <v>2013</v>
      </c>
      <c r="M1205" s="21">
        <v>2013</v>
      </c>
      <c r="N1205" t="s">
        <v>136</v>
      </c>
      <c r="O1205" t="s">
        <v>48</v>
      </c>
    </row>
    <row r="1206" spans="1:15" ht="15">
      <c r="A1206" s="21" t="s">
        <v>129</v>
      </c>
      <c r="B1206" s="18" t="s">
        <v>111</v>
      </c>
      <c r="C1206" s="18" t="s">
        <v>134</v>
      </c>
      <c r="D1206">
        <v>1</v>
      </c>
      <c r="E1206">
        <v>57.75</v>
      </c>
      <c r="F1206">
        <v>-165.25</v>
      </c>
      <c r="G1206">
        <v>0.16294840141100281</v>
      </c>
      <c r="H1206" s="13">
        <v>5000</v>
      </c>
      <c r="I1206" t="s">
        <v>131</v>
      </c>
      <c r="J1206" s="13" t="s">
        <v>61</v>
      </c>
      <c r="K1206" s="13" t="s">
        <v>61</v>
      </c>
      <c r="L1206" s="21">
        <v>2013</v>
      </c>
      <c r="M1206" s="21">
        <v>2013</v>
      </c>
      <c r="N1206" t="s">
        <v>136</v>
      </c>
      <c r="O1206" t="s">
        <v>48</v>
      </c>
    </row>
    <row r="1207" spans="1:15" ht="15">
      <c r="A1207" s="21" t="s">
        <v>129</v>
      </c>
      <c r="B1207" s="18" t="s">
        <v>111</v>
      </c>
      <c r="C1207" s="18" t="s">
        <v>134</v>
      </c>
      <c r="D1207">
        <v>1</v>
      </c>
      <c r="E1207">
        <v>57.75</v>
      </c>
      <c r="F1207">
        <v>-164.75</v>
      </c>
      <c r="G1207">
        <v>0.16294840141100281</v>
      </c>
      <c r="H1207" s="13">
        <v>5000</v>
      </c>
      <c r="I1207" t="s">
        <v>131</v>
      </c>
      <c r="J1207" s="13" t="s">
        <v>61</v>
      </c>
      <c r="K1207" s="13" t="s">
        <v>61</v>
      </c>
      <c r="L1207" s="21">
        <v>2013</v>
      </c>
      <c r="M1207" s="21">
        <v>2013</v>
      </c>
      <c r="N1207" t="s">
        <v>136</v>
      </c>
      <c r="O1207" t="s">
        <v>48</v>
      </c>
    </row>
    <row r="1208" spans="1:15" ht="15">
      <c r="A1208" s="21" t="s">
        <v>129</v>
      </c>
      <c r="B1208" s="18" t="s">
        <v>111</v>
      </c>
      <c r="C1208" s="18" t="s">
        <v>134</v>
      </c>
      <c r="D1208">
        <v>1</v>
      </c>
      <c r="E1208">
        <v>57.75</v>
      </c>
      <c r="F1208">
        <v>-164.25</v>
      </c>
      <c r="G1208">
        <v>0.16294840141100281</v>
      </c>
      <c r="H1208" s="13">
        <v>5000</v>
      </c>
      <c r="I1208" t="s">
        <v>131</v>
      </c>
      <c r="J1208" s="13" t="s">
        <v>61</v>
      </c>
      <c r="K1208" s="13" t="s">
        <v>61</v>
      </c>
      <c r="L1208" s="21">
        <v>2013</v>
      </c>
      <c r="M1208" s="21">
        <v>2013</v>
      </c>
      <c r="N1208" t="s">
        <v>136</v>
      </c>
      <c r="O1208" t="s">
        <v>48</v>
      </c>
    </row>
    <row r="1209" spans="1:15" ht="15">
      <c r="A1209" s="21" t="s">
        <v>129</v>
      </c>
      <c r="B1209" s="18" t="s">
        <v>111</v>
      </c>
      <c r="C1209" s="18" t="s">
        <v>134</v>
      </c>
      <c r="D1209">
        <v>1</v>
      </c>
      <c r="E1209">
        <v>57.75</v>
      </c>
      <c r="F1209">
        <v>-163.75</v>
      </c>
      <c r="G1209">
        <v>0.16294840141100281</v>
      </c>
      <c r="H1209" s="13">
        <v>5000</v>
      </c>
      <c r="I1209" t="s">
        <v>131</v>
      </c>
      <c r="J1209" s="13" t="s">
        <v>61</v>
      </c>
      <c r="K1209" s="13" t="s">
        <v>61</v>
      </c>
      <c r="L1209" s="21">
        <v>2013</v>
      </c>
      <c r="M1209" s="21">
        <v>2013</v>
      </c>
      <c r="N1209" t="s">
        <v>136</v>
      </c>
      <c r="O1209" t="s">
        <v>48</v>
      </c>
    </row>
    <row r="1210" spans="1:15" ht="15">
      <c r="A1210" s="21" t="s">
        <v>129</v>
      </c>
      <c r="B1210" s="18" t="s">
        <v>111</v>
      </c>
      <c r="C1210" s="18" t="s">
        <v>134</v>
      </c>
      <c r="D1210">
        <v>1</v>
      </c>
      <c r="E1210">
        <v>57.75</v>
      </c>
      <c r="F1210">
        <v>-163.25</v>
      </c>
      <c r="G1210">
        <v>0.16294840141100281</v>
      </c>
      <c r="H1210" s="13">
        <v>5000</v>
      </c>
      <c r="I1210" t="s">
        <v>131</v>
      </c>
      <c r="J1210" s="13" t="s">
        <v>61</v>
      </c>
      <c r="K1210" s="13" t="s">
        <v>61</v>
      </c>
      <c r="L1210" s="21">
        <v>2013</v>
      </c>
      <c r="M1210" s="21">
        <v>2013</v>
      </c>
      <c r="N1210" t="s">
        <v>136</v>
      </c>
      <c r="O1210" t="s">
        <v>48</v>
      </c>
    </row>
    <row r="1211" spans="1:15" ht="15">
      <c r="A1211" s="21" t="s">
        <v>129</v>
      </c>
      <c r="B1211" s="18" t="s">
        <v>111</v>
      </c>
      <c r="C1211" s="18" t="s">
        <v>134</v>
      </c>
      <c r="D1211">
        <v>1</v>
      </c>
      <c r="E1211">
        <v>57.75</v>
      </c>
      <c r="F1211">
        <v>-162.75</v>
      </c>
      <c r="G1211">
        <v>0.16294840141100281</v>
      </c>
      <c r="H1211" s="13">
        <v>5000</v>
      </c>
      <c r="I1211" t="s">
        <v>131</v>
      </c>
      <c r="J1211" s="13" t="s">
        <v>61</v>
      </c>
      <c r="K1211" s="13" t="s">
        <v>61</v>
      </c>
      <c r="L1211" s="21">
        <v>2013</v>
      </c>
      <c r="M1211" s="21">
        <v>2013</v>
      </c>
      <c r="N1211" t="s">
        <v>136</v>
      </c>
      <c r="O1211" t="s">
        <v>48</v>
      </c>
    </row>
    <row r="1212" spans="1:15" ht="15">
      <c r="A1212" s="21" t="s">
        <v>129</v>
      </c>
      <c r="B1212" s="18" t="s">
        <v>111</v>
      </c>
      <c r="C1212" s="18" t="s">
        <v>134</v>
      </c>
      <c r="D1212">
        <v>1</v>
      </c>
      <c r="E1212">
        <v>57.75</v>
      </c>
      <c r="F1212">
        <v>-162.25</v>
      </c>
      <c r="G1212">
        <v>0.16294840141100281</v>
      </c>
      <c r="H1212" s="13">
        <v>5000</v>
      </c>
      <c r="I1212" t="s">
        <v>131</v>
      </c>
      <c r="J1212" s="13" t="s">
        <v>61</v>
      </c>
      <c r="K1212" s="13" t="s">
        <v>61</v>
      </c>
      <c r="L1212" s="21">
        <v>2013</v>
      </c>
      <c r="M1212" s="21">
        <v>2013</v>
      </c>
      <c r="N1212" t="s">
        <v>136</v>
      </c>
      <c r="O1212" t="s">
        <v>48</v>
      </c>
    </row>
    <row r="1213" spans="1:15" ht="15">
      <c r="A1213" s="21" t="s">
        <v>129</v>
      </c>
      <c r="B1213" s="18" t="s">
        <v>111</v>
      </c>
      <c r="C1213" s="18" t="s">
        <v>134</v>
      </c>
      <c r="D1213">
        <v>1</v>
      </c>
      <c r="E1213">
        <v>57.75</v>
      </c>
      <c r="F1213">
        <v>-161.75</v>
      </c>
      <c r="G1213">
        <v>0.16294840141100281</v>
      </c>
      <c r="H1213" s="13">
        <v>5000</v>
      </c>
      <c r="I1213" t="s">
        <v>131</v>
      </c>
      <c r="J1213" s="13" t="s">
        <v>61</v>
      </c>
      <c r="K1213" s="13" t="s">
        <v>61</v>
      </c>
      <c r="L1213" s="21">
        <v>2013</v>
      </c>
      <c r="M1213" s="21">
        <v>2013</v>
      </c>
      <c r="N1213" t="s">
        <v>136</v>
      </c>
      <c r="O1213" t="s">
        <v>48</v>
      </c>
    </row>
    <row r="1214" spans="1:15" ht="15">
      <c r="A1214" s="21" t="s">
        <v>129</v>
      </c>
      <c r="B1214" s="18" t="s">
        <v>111</v>
      </c>
      <c r="C1214" s="18" t="s">
        <v>134</v>
      </c>
      <c r="D1214">
        <v>1</v>
      </c>
      <c r="E1214">
        <v>57.75</v>
      </c>
      <c r="F1214">
        <v>-161.25</v>
      </c>
      <c r="G1214">
        <v>0.16294840141100281</v>
      </c>
      <c r="H1214" s="13">
        <v>5000</v>
      </c>
      <c r="I1214" t="s">
        <v>131</v>
      </c>
      <c r="J1214" s="13" t="s">
        <v>61</v>
      </c>
      <c r="K1214" s="13" t="s">
        <v>61</v>
      </c>
      <c r="L1214" s="21">
        <v>2013</v>
      </c>
      <c r="M1214" s="21">
        <v>2013</v>
      </c>
      <c r="N1214" t="s">
        <v>136</v>
      </c>
      <c r="O1214" t="s">
        <v>48</v>
      </c>
    </row>
    <row r="1215" spans="1:15" ht="15">
      <c r="A1215" s="21" t="s">
        <v>129</v>
      </c>
      <c r="B1215" s="18" t="s">
        <v>111</v>
      </c>
      <c r="C1215" s="18" t="s">
        <v>134</v>
      </c>
      <c r="D1215">
        <v>1</v>
      </c>
      <c r="E1215">
        <v>57.75</v>
      </c>
      <c r="F1215">
        <v>-160.75</v>
      </c>
      <c r="G1215">
        <v>0.16294840141100281</v>
      </c>
      <c r="H1215" s="13">
        <v>5000</v>
      </c>
      <c r="I1215" t="s">
        <v>131</v>
      </c>
      <c r="J1215" s="13" t="s">
        <v>61</v>
      </c>
      <c r="K1215" s="13" t="s">
        <v>61</v>
      </c>
      <c r="L1215" s="21">
        <v>2013</v>
      </c>
      <c r="M1215" s="21">
        <v>2013</v>
      </c>
      <c r="N1215" t="s">
        <v>136</v>
      </c>
      <c r="O1215" t="s">
        <v>48</v>
      </c>
    </row>
    <row r="1216" spans="1:15" ht="15">
      <c r="A1216" s="21" t="s">
        <v>129</v>
      </c>
      <c r="B1216" s="18" t="s">
        <v>111</v>
      </c>
      <c r="C1216" s="18" t="s">
        <v>134</v>
      </c>
      <c r="D1216">
        <v>1</v>
      </c>
      <c r="E1216">
        <v>57.75</v>
      </c>
      <c r="F1216">
        <v>-160.25</v>
      </c>
      <c r="G1216">
        <v>0.16294840141100281</v>
      </c>
      <c r="H1216" s="13">
        <v>5000</v>
      </c>
      <c r="I1216" t="s">
        <v>131</v>
      </c>
      <c r="J1216" s="13" t="s">
        <v>61</v>
      </c>
      <c r="K1216" s="13" t="s">
        <v>61</v>
      </c>
      <c r="L1216" s="21">
        <v>2013</v>
      </c>
      <c r="M1216" s="21">
        <v>2013</v>
      </c>
      <c r="N1216" t="s">
        <v>136</v>
      </c>
      <c r="O1216" t="s">
        <v>48</v>
      </c>
    </row>
    <row r="1217" spans="1:15" ht="15">
      <c r="A1217" s="21" t="s">
        <v>129</v>
      </c>
      <c r="B1217" s="18" t="s">
        <v>111</v>
      </c>
      <c r="C1217" s="18" t="s">
        <v>134</v>
      </c>
      <c r="D1217">
        <v>1</v>
      </c>
      <c r="E1217">
        <v>57.75</v>
      </c>
      <c r="F1217">
        <v>-159.75</v>
      </c>
      <c r="G1217">
        <v>0.16294840141100281</v>
      </c>
      <c r="H1217" s="13">
        <v>5000</v>
      </c>
      <c r="I1217" t="s">
        <v>131</v>
      </c>
      <c r="J1217" s="13" t="s">
        <v>61</v>
      </c>
      <c r="K1217" s="13" t="s">
        <v>61</v>
      </c>
      <c r="L1217" s="21">
        <v>2013</v>
      </c>
      <c r="M1217" s="21">
        <v>2013</v>
      </c>
      <c r="N1217" t="s">
        <v>136</v>
      </c>
      <c r="O1217" t="s">
        <v>48</v>
      </c>
    </row>
    <row r="1218" spans="1:15" ht="15">
      <c r="A1218" s="21" t="s">
        <v>129</v>
      </c>
      <c r="B1218" s="18" t="s">
        <v>111</v>
      </c>
      <c r="C1218" s="18" t="s">
        <v>134</v>
      </c>
      <c r="D1218">
        <v>1</v>
      </c>
      <c r="E1218">
        <v>57.75</v>
      </c>
      <c r="F1218">
        <v>-159.25</v>
      </c>
      <c r="G1218">
        <v>0.16294840141100281</v>
      </c>
      <c r="H1218" s="13">
        <v>5000</v>
      </c>
      <c r="I1218" t="s">
        <v>131</v>
      </c>
      <c r="J1218" s="13" t="s">
        <v>61</v>
      </c>
      <c r="K1218" s="13" t="s">
        <v>61</v>
      </c>
      <c r="L1218" s="21">
        <v>2013</v>
      </c>
      <c r="M1218" s="21">
        <v>2013</v>
      </c>
      <c r="N1218" t="s">
        <v>136</v>
      </c>
      <c r="O1218" t="s">
        <v>48</v>
      </c>
    </row>
    <row r="1219" spans="1:15" ht="15">
      <c r="A1219" s="21" t="s">
        <v>129</v>
      </c>
      <c r="B1219" s="18" t="s">
        <v>111</v>
      </c>
      <c r="C1219" s="18" t="s">
        <v>134</v>
      </c>
      <c r="D1219">
        <v>1</v>
      </c>
      <c r="E1219">
        <v>57.75</v>
      </c>
      <c r="F1219">
        <v>-158.75</v>
      </c>
      <c r="G1219">
        <v>0.16294840141100281</v>
      </c>
      <c r="H1219" s="13">
        <v>5000</v>
      </c>
      <c r="I1219" t="s">
        <v>131</v>
      </c>
      <c r="J1219" s="13" t="s">
        <v>61</v>
      </c>
      <c r="K1219" s="13" t="s">
        <v>61</v>
      </c>
      <c r="L1219" s="21">
        <v>2013</v>
      </c>
      <c r="M1219" s="21">
        <v>2013</v>
      </c>
      <c r="N1219" t="s">
        <v>136</v>
      </c>
      <c r="O1219" t="s">
        <v>48</v>
      </c>
    </row>
    <row r="1220" spans="1:15" ht="15">
      <c r="A1220" s="21" t="s">
        <v>129</v>
      </c>
      <c r="B1220" s="18" t="s">
        <v>111</v>
      </c>
      <c r="C1220" s="18" t="s">
        <v>134</v>
      </c>
      <c r="D1220">
        <v>1</v>
      </c>
      <c r="E1220">
        <v>57.75</v>
      </c>
      <c r="F1220">
        <v>-158.25</v>
      </c>
      <c r="G1220">
        <v>0.16294840141100281</v>
      </c>
      <c r="H1220" s="13">
        <v>5000</v>
      </c>
      <c r="I1220" t="s">
        <v>131</v>
      </c>
      <c r="J1220" s="13" t="s">
        <v>61</v>
      </c>
      <c r="K1220" s="13" t="s">
        <v>61</v>
      </c>
      <c r="L1220" s="21">
        <v>2013</v>
      </c>
      <c r="M1220" s="21">
        <v>2013</v>
      </c>
      <c r="N1220" t="s">
        <v>136</v>
      </c>
      <c r="O1220" t="s">
        <v>48</v>
      </c>
    </row>
    <row r="1221" spans="1:15" ht="15">
      <c r="A1221" s="21" t="s">
        <v>129</v>
      </c>
      <c r="B1221" s="18" t="s">
        <v>111</v>
      </c>
      <c r="C1221" s="18" t="s">
        <v>134</v>
      </c>
      <c r="D1221">
        <v>0</v>
      </c>
      <c r="E1221">
        <v>58.25</v>
      </c>
      <c r="F1221">
        <v>-175.25</v>
      </c>
      <c r="G1221">
        <v>0.16294840141100281</v>
      </c>
      <c r="H1221" s="13">
        <v>5000</v>
      </c>
      <c r="I1221" t="s">
        <v>131</v>
      </c>
      <c r="J1221" s="13" t="s">
        <v>61</v>
      </c>
      <c r="K1221" s="13" t="s">
        <v>61</v>
      </c>
      <c r="L1221" s="21">
        <v>2013</v>
      </c>
      <c r="M1221" s="21">
        <v>2013</v>
      </c>
      <c r="N1221" t="s">
        <v>136</v>
      </c>
      <c r="O1221" t="s">
        <v>48</v>
      </c>
    </row>
    <row r="1222" spans="1:15" ht="15">
      <c r="A1222" s="21" t="s">
        <v>129</v>
      </c>
      <c r="B1222" s="18" t="s">
        <v>111</v>
      </c>
      <c r="C1222" s="18" t="s">
        <v>134</v>
      </c>
      <c r="D1222">
        <v>0</v>
      </c>
      <c r="E1222">
        <v>58.25</v>
      </c>
      <c r="F1222">
        <v>-174.75</v>
      </c>
      <c r="G1222">
        <v>0.16294840141100281</v>
      </c>
      <c r="H1222" s="13">
        <v>5000</v>
      </c>
      <c r="I1222" t="s">
        <v>131</v>
      </c>
      <c r="J1222" s="13" t="s">
        <v>61</v>
      </c>
      <c r="K1222" s="13" t="s">
        <v>61</v>
      </c>
      <c r="L1222" s="21">
        <v>2013</v>
      </c>
      <c r="M1222" s="21">
        <v>2013</v>
      </c>
      <c r="N1222" t="s">
        <v>136</v>
      </c>
      <c r="O1222" t="s">
        <v>48</v>
      </c>
    </row>
    <row r="1223" spans="1:15" ht="15">
      <c r="A1223" s="21" t="s">
        <v>129</v>
      </c>
      <c r="B1223" s="18" t="s">
        <v>111</v>
      </c>
      <c r="C1223" s="18" t="s">
        <v>134</v>
      </c>
      <c r="D1223">
        <v>0.15</v>
      </c>
      <c r="E1223">
        <v>58.25</v>
      </c>
      <c r="F1223">
        <v>-174.25</v>
      </c>
      <c r="G1223">
        <v>0.16294840141100281</v>
      </c>
      <c r="H1223" s="13">
        <v>5000</v>
      </c>
      <c r="I1223" t="s">
        <v>131</v>
      </c>
      <c r="J1223" s="13" t="s">
        <v>61</v>
      </c>
      <c r="K1223" s="13" t="s">
        <v>61</v>
      </c>
      <c r="L1223" s="21">
        <v>2013</v>
      </c>
      <c r="M1223" s="21">
        <v>2013</v>
      </c>
      <c r="N1223" t="s">
        <v>136</v>
      </c>
      <c r="O1223" t="s">
        <v>48</v>
      </c>
    </row>
    <row r="1224" spans="1:15" ht="15">
      <c r="A1224" s="21" t="s">
        <v>129</v>
      </c>
      <c r="B1224" s="18" t="s">
        <v>111</v>
      </c>
      <c r="C1224" s="18" t="s">
        <v>134</v>
      </c>
      <c r="D1224">
        <v>0.98</v>
      </c>
      <c r="E1224">
        <v>58.25</v>
      </c>
      <c r="F1224">
        <v>-173.75</v>
      </c>
      <c r="G1224">
        <v>0.16294840141100281</v>
      </c>
      <c r="H1224" s="13">
        <v>5000</v>
      </c>
      <c r="I1224" t="s">
        <v>131</v>
      </c>
      <c r="J1224" s="13" t="s">
        <v>61</v>
      </c>
      <c r="K1224" s="13" t="s">
        <v>61</v>
      </c>
      <c r="L1224" s="21">
        <v>2013</v>
      </c>
      <c r="M1224" s="21">
        <v>2013</v>
      </c>
      <c r="N1224" t="s">
        <v>136</v>
      </c>
      <c r="O1224" t="s">
        <v>48</v>
      </c>
    </row>
    <row r="1225" spans="1:15" ht="15">
      <c r="A1225" s="21" t="s">
        <v>129</v>
      </c>
      <c r="B1225" s="18" t="s">
        <v>111</v>
      </c>
      <c r="C1225" s="18" t="s">
        <v>134</v>
      </c>
      <c r="D1225">
        <v>0.98</v>
      </c>
      <c r="E1225">
        <v>58.25</v>
      </c>
      <c r="F1225">
        <v>-173.25</v>
      </c>
      <c r="G1225">
        <v>0.16294840141100281</v>
      </c>
      <c r="H1225" s="13">
        <v>5000</v>
      </c>
      <c r="I1225" t="s">
        <v>131</v>
      </c>
      <c r="J1225" s="13" t="s">
        <v>61</v>
      </c>
      <c r="K1225" s="13" t="s">
        <v>61</v>
      </c>
      <c r="L1225" s="21">
        <v>2013</v>
      </c>
      <c r="M1225" s="21">
        <v>2013</v>
      </c>
      <c r="N1225" t="s">
        <v>136</v>
      </c>
      <c r="O1225" t="s">
        <v>48</v>
      </c>
    </row>
    <row r="1226" spans="1:15" ht="15">
      <c r="A1226" s="21" t="s">
        <v>129</v>
      </c>
      <c r="B1226" s="18" t="s">
        <v>111</v>
      </c>
      <c r="C1226" s="18" t="s">
        <v>134</v>
      </c>
      <c r="D1226">
        <v>0.95</v>
      </c>
      <c r="E1226">
        <v>58.25</v>
      </c>
      <c r="F1226">
        <v>-172.75</v>
      </c>
      <c r="G1226">
        <v>0.16294840141100281</v>
      </c>
      <c r="H1226" s="13">
        <v>5000</v>
      </c>
      <c r="I1226" t="s">
        <v>131</v>
      </c>
      <c r="J1226" s="13" t="s">
        <v>61</v>
      </c>
      <c r="K1226" s="13" t="s">
        <v>61</v>
      </c>
      <c r="L1226" s="21">
        <v>2013</v>
      </c>
      <c r="M1226" s="21">
        <v>2013</v>
      </c>
      <c r="N1226" t="s">
        <v>136</v>
      </c>
      <c r="O1226" t="s">
        <v>48</v>
      </c>
    </row>
    <row r="1227" spans="1:15" ht="15">
      <c r="A1227" s="21" t="s">
        <v>129</v>
      </c>
      <c r="B1227" s="18" t="s">
        <v>111</v>
      </c>
      <c r="C1227" s="18" t="s">
        <v>134</v>
      </c>
      <c r="D1227">
        <v>1</v>
      </c>
      <c r="E1227">
        <v>58.25</v>
      </c>
      <c r="F1227">
        <v>-172.25</v>
      </c>
      <c r="G1227">
        <v>0.16294840141100281</v>
      </c>
      <c r="H1227" s="13">
        <v>5000</v>
      </c>
      <c r="I1227" t="s">
        <v>131</v>
      </c>
      <c r="J1227" s="13" t="s">
        <v>61</v>
      </c>
      <c r="K1227" s="13" t="s">
        <v>61</v>
      </c>
      <c r="L1227" s="21">
        <v>2013</v>
      </c>
      <c r="M1227" s="21">
        <v>2013</v>
      </c>
      <c r="N1227" t="s">
        <v>136</v>
      </c>
      <c r="O1227" t="s">
        <v>48</v>
      </c>
    </row>
    <row r="1228" spans="1:15" ht="15">
      <c r="A1228" s="21" t="s">
        <v>129</v>
      </c>
      <c r="B1228" s="18" t="s">
        <v>111</v>
      </c>
      <c r="C1228" s="18" t="s">
        <v>134</v>
      </c>
      <c r="D1228">
        <v>0.98</v>
      </c>
      <c r="E1228">
        <v>58.25</v>
      </c>
      <c r="F1228">
        <v>-171.75</v>
      </c>
      <c r="G1228">
        <v>0.16294840141100281</v>
      </c>
      <c r="H1228" s="13">
        <v>5000</v>
      </c>
      <c r="I1228" t="s">
        <v>131</v>
      </c>
      <c r="J1228" s="13" t="s">
        <v>61</v>
      </c>
      <c r="K1228" s="13" t="s">
        <v>61</v>
      </c>
      <c r="L1228" s="21">
        <v>2013</v>
      </c>
      <c r="M1228" s="21">
        <v>2013</v>
      </c>
      <c r="N1228" t="s">
        <v>136</v>
      </c>
      <c r="O1228" t="s">
        <v>48</v>
      </c>
    </row>
    <row r="1229" spans="1:15" ht="15">
      <c r="A1229" s="21" t="s">
        <v>129</v>
      </c>
      <c r="B1229" s="18" t="s">
        <v>111</v>
      </c>
      <c r="C1229" s="18" t="s">
        <v>134</v>
      </c>
      <c r="D1229">
        <v>1</v>
      </c>
      <c r="E1229">
        <v>58.25</v>
      </c>
      <c r="F1229">
        <v>-171.25</v>
      </c>
      <c r="G1229">
        <v>0.16294840141100281</v>
      </c>
      <c r="H1229" s="13">
        <v>5000</v>
      </c>
      <c r="I1229" t="s">
        <v>131</v>
      </c>
      <c r="J1229" s="13" t="s">
        <v>61</v>
      </c>
      <c r="K1229" s="13" t="s">
        <v>61</v>
      </c>
      <c r="L1229" s="21">
        <v>2013</v>
      </c>
      <c r="M1229" s="21">
        <v>2013</v>
      </c>
      <c r="N1229" t="s">
        <v>136</v>
      </c>
      <c r="O1229" t="s">
        <v>48</v>
      </c>
    </row>
    <row r="1230" spans="1:15" ht="15">
      <c r="A1230" s="21" t="s">
        <v>129</v>
      </c>
      <c r="B1230" s="18" t="s">
        <v>111</v>
      </c>
      <c r="C1230" s="18" t="s">
        <v>134</v>
      </c>
      <c r="D1230">
        <v>1</v>
      </c>
      <c r="E1230">
        <v>58.25</v>
      </c>
      <c r="F1230">
        <v>-170.75</v>
      </c>
      <c r="G1230">
        <v>0.16294840141100281</v>
      </c>
      <c r="H1230" s="13">
        <v>5000</v>
      </c>
      <c r="I1230" t="s">
        <v>131</v>
      </c>
      <c r="J1230" s="13" t="s">
        <v>61</v>
      </c>
      <c r="K1230" s="13" t="s">
        <v>61</v>
      </c>
      <c r="L1230" s="21">
        <v>2013</v>
      </c>
      <c r="M1230" s="21">
        <v>2013</v>
      </c>
      <c r="N1230" t="s">
        <v>136</v>
      </c>
      <c r="O1230" t="s">
        <v>48</v>
      </c>
    </row>
    <row r="1231" spans="1:15" ht="15">
      <c r="A1231" s="21" t="s">
        <v>129</v>
      </c>
      <c r="B1231" s="18" t="s">
        <v>111</v>
      </c>
      <c r="C1231" s="18" t="s">
        <v>134</v>
      </c>
      <c r="D1231">
        <v>1</v>
      </c>
      <c r="E1231">
        <v>58.25</v>
      </c>
      <c r="F1231">
        <v>-170.25</v>
      </c>
      <c r="G1231">
        <v>0.16294840141100281</v>
      </c>
      <c r="H1231" s="13">
        <v>5000</v>
      </c>
      <c r="I1231" t="s">
        <v>131</v>
      </c>
      <c r="J1231" s="13" t="s">
        <v>61</v>
      </c>
      <c r="K1231" s="13" t="s">
        <v>61</v>
      </c>
      <c r="L1231" s="21">
        <v>2013</v>
      </c>
      <c r="M1231" s="21">
        <v>2013</v>
      </c>
      <c r="N1231" t="s">
        <v>136</v>
      </c>
      <c r="O1231" t="s">
        <v>48</v>
      </c>
    </row>
    <row r="1232" spans="1:15" ht="15">
      <c r="A1232" s="21" t="s">
        <v>129</v>
      </c>
      <c r="B1232" s="18" t="s">
        <v>111</v>
      </c>
      <c r="C1232" s="18" t="s">
        <v>134</v>
      </c>
      <c r="D1232">
        <v>0.99</v>
      </c>
      <c r="E1232">
        <v>58.25</v>
      </c>
      <c r="F1232">
        <v>-169.75</v>
      </c>
      <c r="G1232">
        <v>0.16294840141100281</v>
      </c>
      <c r="H1232" s="13">
        <v>5000</v>
      </c>
      <c r="I1232" t="s">
        <v>131</v>
      </c>
      <c r="J1232" s="13" t="s">
        <v>61</v>
      </c>
      <c r="K1232" s="13" t="s">
        <v>61</v>
      </c>
      <c r="L1232" s="21">
        <v>2013</v>
      </c>
      <c r="M1232" s="21">
        <v>2013</v>
      </c>
      <c r="N1232" t="s">
        <v>136</v>
      </c>
      <c r="O1232" t="s">
        <v>48</v>
      </c>
    </row>
    <row r="1233" spans="1:15" ht="15">
      <c r="A1233" s="21" t="s">
        <v>129</v>
      </c>
      <c r="B1233" s="18" t="s">
        <v>111</v>
      </c>
      <c r="C1233" s="18" t="s">
        <v>134</v>
      </c>
      <c r="D1233">
        <v>0.99</v>
      </c>
      <c r="E1233">
        <v>58.25</v>
      </c>
      <c r="F1233">
        <v>-169.25</v>
      </c>
      <c r="G1233">
        <v>0.16294840141100281</v>
      </c>
      <c r="H1233" s="13">
        <v>5000</v>
      </c>
      <c r="I1233" t="s">
        <v>131</v>
      </c>
      <c r="J1233" s="13" t="s">
        <v>61</v>
      </c>
      <c r="K1233" s="13" t="s">
        <v>61</v>
      </c>
      <c r="L1233" s="21">
        <v>2013</v>
      </c>
      <c r="M1233" s="21">
        <v>2013</v>
      </c>
      <c r="N1233" t="s">
        <v>136</v>
      </c>
      <c r="O1233" t="s">
        <v>48</v>
      </c>
    </row>
    <row r="1234" spans="1:15" ht="15">
      <c r="A1234" s="21" t="s">
        <v>129</v>
      </c>
      <c r="B1234" s="18" t="s">
        <v>111</v>
      </c>
      <c r="C1234" s="18" t="s">
        <v>134</v>
      </c>
      <c r="D1234">
        <v>1</v>
      </c>
      <c r="E1234">
        <v>58.25</v>
      </c>
      <c r="F1234">
        <v>-168.75</v>
      </c>
      <c r="G1234">
        <v>0.16294840141100281</v>
      </c>
      <c r="H1234" s="13">
        <v>5000</v>
      </c>
      <c r="I1234" t="s">
        <v>131</v>
      </c>
      <c r="J1234" s="13" t="s">
        <v>61</v>
      </c>
      <c r="K1234" s="13" t="s">
        <v>61</v>
      </c>
      <c r="L1234" s="21">
        <v>2013</v>
      </c>
      <c r="M1234" s="21">
        <v>2013</v>
      </c>
      <c r="N1234" t="s">
        <v>136</v>
      </c>
      <c r="O1234" t="s">
        <v>48</v>
      </c>
    </row>
    <row r="1235" spans="1:15" ht="15">
      <c r="A1235" s="21" t="s">
        <v>129</v>
      </c>
      <c r="B1235" s="18" t="s">
        <v>111</v>
      </c>
      <c r="C1235" s="18" t="s">
        <v>134</v>
      </c>
      <c r="D1235">
        <v>1</v>
      </c>
      <c r="E1235">
        <v>58.25</v>
      </c>
      <c r="F1235">
        <v>-168.25</v>
      </c>
      <c r="G1235">
        <v>0.16294840141100281</v>
      </c>
      <c r="H1235" s="13">
        <v>5000</v>
      </c>
      <c r="I1235" t="s">
        <v>131</v>
      </c>
      <c r="J1235" s="13" t="s">
        <v>61</v>
      </c>
      <c r="K1235" s="13" t="s">
        <v>61</v>
      </c>
      <c r="L1235" s="21">
        <v>2013</v>
      </c>
      <c r="M1235" s="21">
        <v>2013</v>
      </c>
      <c r="N1235" t="s">
        <v>136</v>
      </c>
      <c r="O1235" t="s">
        <v>48</v>
      </c>
    </row>
    <row r="1236" spans="1:15" ht="15">
      <c r="A1236" s="21" t="s">
        <v>129</v>
      </c>
      <c r="B1236" s="18" t="s">
        <v>111</v>
      </c>
      <c r="C1236" s="18" t="s">
        <v>134</v>
      </c>
      <c r="D1236">
        <v>1</v>
      </c>
      <c r="E1236">
        <v>58.25</v>
      </c>
      <c r="F1236">
        <v>-167.75</v>
      </c>
      <c r="G1236">
        <v>0.16294840141100281</v>
      </c>
      <c r="H1236" s="13">
        <v>5000</v>
      </c>
      <c r="I1236" t="s">
        <v>131</v>
      </c>
      <c r="J1236" s="13" t="s">
        <v>61</v>
      </c>
      <c r="K1236" s="13" t="s">
        <v>61</v>
      </c>
      <c r="L1236" s="21">
        <v>2013</v>
      </c>
      <c r="M1236" s="21">
        <v>2013</v>
      </c>
      <c r="N1236" t="s">
        <v>136</v>
      </c>
      <c r="O1236" t="s">
        <v>48</v>
      </c>
    </row>
    <row r="1237" spans="1:15" ht="15">
      <c r="A1237" s="21" t="s">
        <v>129</v>
      </c>
      <c r="B1237" s="18" t="s">
        <v>111</v>
      </c>
      <c r="C1237" s="18" t="s">
        <v>134</v>
      </c>
      <c r="D1237">
        <v>1</v>
      </c>
      <c r="E1237">
        <v>58.25</v>
      </c>
      <c r="F1237">
        <v>-167.25</v>
      </c>
      <c r="G1237">
        <v>0.16294840141100281</v>
      </c>
      <c r="H1237" s="13">
        <v>5000</v>
      </c>
      <c r="I1237" t="s">
        <v>131</v>
      </c>
      <c r="J1237" s="13" t="s">
        <v>61</v>
      </c>
      <c r="K1237" s="13" t="s">
        <v>61</v>
      </c>
      <c r="L1237" s="21">
        <v>2013</v>
      </c>
      <c r="M1237" s="21">
        <v>2013</v>
      </c>
      <c r="N1237" t="s">
        <v>136</v>
      </c>
      <c r="O1237" t="s">
        <v>48</v>
      </c>
    </row>
    <row r="1238" spans="1:15" ht="15">
      <c r="A1238" s="21" t="s">
        <v>129</v>
      </c>
      <c r="B1238" s="18" t="s">
        <v>111</v>
      </c>
      <c r="C1238" s="18" t="s">
        <v>134</v>
      </c>
      <c r="D1238">
        <v>1</v>
      </c>
      <c r="E1238">
        <v>58.25</v>
      </c>
      <c r="F1238">
        <v>-166.75</v>
      </c>
      <c r="G1238">
        <v>0.16294840141100281</v>
      </c>
      <c r="H1238" s="13">
        <v>5000</v>
      </c>
      <c r="I1238" t="s">
        <v>131</v>
      </c>
      <c r="J1238" s="13" t="s">
        <v>61</v>
      </c>
      <c r="K1238" s="13" t="s">
        <v>61</v>
      </c>
      <c r="L1238" s="21">
        <v>2013</v>
      </c>
      <c r="M1238" s="21">
        <v>2013</v>
      </c>
      <c r="N1238" t="s">
        <v>136</v>
      </c>
      <c r="O1238" t="s">
        <v>48</v>
      </c>
    </row>
    <row r="1239" spans="1:15" ht="15">
      <c r="A1239" s="21" t="s">
        <v>129</v>
      </c>
      <c r="B1239" s="18" t="s">
        <v>111</v>
      </c>
      <c r="C1239" s="18" t="s">
        <v>134</v>
      </c>
      <c r="D1239">
        <v>1</v>
      </c>
      <c r="E1239">
        <v>58.25</v>
      </c>
      <c r="F1239">
        <v>-166.25</v>
      </c>
      <c r="G1239">
        <v>0.16294840141100281</v>
      </c>
      <c r="H1239" s="13">
        <v>5000</v>
      </c>
      <c r="I1239" t="s">
        <v>131</v>
      </c>
      <c r="J1239" s="13" t="s">
        <v>61</v>
      </c>
      <c r="K1239" s="13" t="s">
        <v>61</v>
      </c>
      <c r="L1239" s="21">
        <v>2013</v>
      </c>
      <c r="M1239" s="21">
        <v>2013</v>
      </c>
      <c r="N1239" t="s">
        <v>136</v>
      </c>
      <c r="O1239" t="s">
        <v>48</v>
      </c>
    </row>
    <row r="1240" spans="1:15" ht="15">
      <c r="A1240" s="21" t="s">
        <v>129</v>
      </c>
      <c r="B1240" s="18" t="s">
        <v>111</v>
      </c>
      <c r="C1240" s="18" t="s">
        <v>134</v>
      </c>
      <c r="D1240">
        <v>1</v>
      </c>
      <c r="E1240">
        <v>58.25</v>
      </c>
      <c r="F1240">
        <v>-165.75</v>
      </c>
      <c r="G1240">
        <v>0.16294840141100281</v>
      </c>
      <c r="H1240" s="13">
        <v>5000</v>
      </c>
      <c r="I1240" t="s">
        <v>131</v>
      </c>
      <c r="J1240" s="13" t="s">
        <v>61</v>
      </c>
      <c r="K1240" s="13" t="s">
        <v>61</v>
      </c>
      <c r="L1240" s="21">
        <v>2013</v>
      </c>
      <c r="M1240" s="21">
        <v>2013</v>
      </c>
      <c r="N1240" t="s">
        <v>136</v>
      </c>
      <c r="O1240" t="s">
        <v>48</v>
      </c>
    </row>
    <row r="1241" spans="1:15" ht="15">
      <c r="A1241" s="21" t="s">
        <v>129</v>
      </c>
      <c r="B1241" s="18" t="s">
        <v>111</v>
      </c>
      <c r="C1241" s="18" t="s">
        <v>134</v>
      </c>
      <c r="D1241">
        <v>1</v>
      </c>
      <c r="E1241">
        <v>58.25</v>
      </c>
      <c r="F1241">
        <v>-165.25</v>
      </c>
      <c r="G1241">
        <v>0.16294840141100281</v>
      </c>
      <c r="H1241" s="13">
        <v>5000</v>
      </c>
      <c r="I1241" t="s">
        <v>131</v>
      </c>
      <c r="J1241" s="13" t="s">
        <v>61</v>
      </c>
      <c r="K1241" s="13" t="s">
        <v>61</v>
      </c>
      <c r="L1241" s="21">
        <v>2013</v>
      </c>
      <c r="M1241" s="21">
        <v>2013</v>
      </c>
      <c r="N1241" t="s">
        <v>136</v>
      </c>
      <c r="O1241" t="s">
        <v>48</v>
      </c>
    </row>
    <row r="1242" spans="1:15" ht="15">
      <c r="A1242" s="21" t="s">
        <v>129</v>
      </c>
      <c r="B1242" s="18" t="s">
        <v>111</v>
      </c>
      <c r="C1242" s="18" t="s">
        <v>134</v>
      </c>
      <c r="D1242">
        <v>1</v>
      </c>
      <c r="E1242">
        <v>58.25</v>
      </c>
      <c r="F1242">
        <v>-164.75</v>
      </c>
      <c r="G1242">
        <v>0.16294840141100281</v>
      </c>
      <c r="H1242" s="13">
        <v>5000</v>
      </c>
      <c r="I1242" t="s">
        <v>131</v>
      </c>
      <c r="J1242" s="13" t="s">
        <v>61</v>
      </c>
      <c r="K1242" s="13" t="s">
        <v>61</v>
      </c>
      <c r="L1242" s="21">
        <v>2013</v>
      </c>
      <c r="M1242" s="21">
        <v>2013</v>
      </c>
      <c r="N1242" t="s">
        <v>136</v>
      </c>
      <c r="O1242" t="s">
        <v>48</v>
      </c>
    </row>
    <row r="1243" spans="1:15" ht="15">
      <c r="A1243" s="21" t="s">
        <v>129</v>
      </c>
      <c r="B1243" s="18" t="s">
        <v>111</v>
      </c>
      <c r="C1243" s="18" t="s">
        <v>134</v>
      </c>
      <c r="D1243">
        <v>1</v>
      </c>
      <c r="E1243">
        <v>58.25</v>
      </c>
      <c r="F1243">
        <v>-164.25</v>
      </c>
      <c r="G1243">
        <v>0.16294840141100281</v>
      </c>
      <c r="H1243" s="13">
        <v>5000</v>
      </c>
      <c r="I1243" t="s">
        <v>131</v>
      </c>
      <c r="J1243" s="13" t="s">
        <v>61</v>
      </c>
      <c r="K1243" s="13" t="s">
        <v>61</v>
      </c>
      <c r="L1243" s="21">
        <v>2013</v>
      </c>
      <c r="M1243" s="21">
        <v>2013</v>
      </c>
      <c r="N1243" t="s">
        <v>136</v>
      </c>
      <c r="O1243" t="s">
        <v>48</v>
      </c>
    </row>
    <row r="1244" spans="1:15" ht="15">
      <c r="A1244" s="21" t="s">
        <v>129</v>
      </c>
      <c r="B1244" s="18" t="s">
        <v>111</v>
      </c>
      <c r="C1244" s="18" t="s">
        <v>134</v>
      </c>
      <c r="D1244">
        <v>1</v>
      </c>
      <c r="E1244">
        <v>58.25</v>
      </c>
      <c r="F1244">
        <v>-163.75</v>
      </c>
      <c r="G1244">
        <v>0.16294840141100281</v>
      </c>
      <c r="H1244" s="13">
        <v>5000</v>
      </c>
      <c r="I1244" t="s">
        <v>131</v>
      </c>
      <c r="J1244" s="13" t="s">
        <v>61</v>
      </c>
      <c r="K1244" s="13" t="s">
        <v>61</v>
      </c>
      <c r="L1244" s="21">
        <v>2013</v>
      </c>
      <c r="M1244" s="21">
        <v>2013</v>
      </c>
      <c r="N1244" t="s">
        <v>136</v>
      </c>
      <c r="O1244" t="s">
        <v>48</v>
      </c>
    </row>
    <row r="1245" spans="1:15" ht="15">
      <c r="A1245" s="21" t="s">
        <v>129</v>
      </c>
      <c r="B1245" s="18" t="s">
        <v>111</v>
      </c>
      <c r="C1245" s="18" t="s">
        <v>134</v>
      </c>
      <c r="D1245">
        <v>1</v>
      </c>
      <c r="E1245">
        <v>58.25</v>
      </c>
      <c r="F1245">
        <v>-163.25</v>
      </c>
      <c r="G1245">
        <v>0.16294840141100281</v>
      </c>
      <c r="H1245" s="13">
        <v>5000</v>
      </c>
      <c r="I1245" t="s">
        <v>131</v>
      </c>
      <c r="J1245" s="13" t="s">
        <v>61</v>
      </c>
      <c r="K1245" s="13" t="s">
        <v>61</v>
      </c>
      <c r="L1245" s="21">
        <v>2013</v>
      </c>
      <c r="M1245" s="21">
        <v>2013</v>
      </c>
      <c r="N1245" t="s">
        <v>136</v>
      </c>
      <c r="O1245" t="s">
        <v>48</v>
      </c>
    </row>
    <row r="1246" spans="1:15" ht="15">
      <c r="A1246" s="21" t="s">
        <v>129</v>
      </c>
      <c r="B1246" s="18" t="s">
        <v>111</v>
      </c>
      <c r="C1246" s="18" t="s">
        <v>134</v>
      </c>
      <c r="D1246">
        <v>1</v>
      </c>
      <c r="E1246">
        <v>58.25</v>
      </c>
      <c r="F1246">
        <v>-162.75</v>
      </c>
      <c r="G1246">
        <v>0.16294840141100281</v>
      </c>
      <c r="H1246" s="13">
        <v>5000</v>
      </c>
      <c r="I1246" t="s">
        <v>131</v>
      </c>
      <c r="J1246" s="13" t="s">
        <v>61</v>
      </c>
      <c r="K1246" s="13" t="s">
        <v>61</v>
      </c>
      <c r="L1246" s="21">
        <v>2013</v>
      </c>
      <c r="M1246" s="21">
        <v>2013</v>
      </c>
      <c r="N1246" t="s">
        <v>136</v>
      </c>
      <c r="O1246" t="s">
        <v>48</v>
      </c>
    </row>
    <row r="1247" spans="1:15" ht="15">
      <c r="A1247" s="21" t="s">
        <v>129</v>
      </c>
      <c r="B1247" s="18" t="s">
        <v>111</v>
      </c>
      <c r="C1247" s="18" t="s">
        <v>134</v>
      </c>
      <c r="D1247">
        <v>1</v>
      </c>
      <c r="E1247">
        <v>58.25</v>
      </c>
      <c r="F1247">
        <v>-162.25</v>
      </c>
      <c r="G1247">
        <v>0.16294840141100281</v>
      </c>
      <c r="H1247" s="13">
        <v>5000</v>
      </c>
      <c r="I1247" t="s">
        <v>131</v>
      </c>
      <c r="J1247" s="13" t="s">
        <v>61</v>
      </c>
      <c r="K1247" s="13" t="s">
        <v>61</v>
      </c>
      <c r="L1247" s="21">
        <v>2013</v>
      </c>
      <c r="M1247" s="21">
        <v>2013</v>
      </c>
      <c r="N1247" t="s">
        <v>136</v>
      </c>
      <c r="O1247" t="s">
        <v>48</v>
      </c>
    </row>
    <row r="1248" spans="1:15" ht="15">
      <c r="A1248" s="21" t="s">
        <v>129</v>
      </c>
      <c r="B1248" s="18" t="s">
        <v>111</v>
      </c>
      <c r="C1248" s="18" t="s">
        <v>134</v>
      </c>
      <c r="D1248">
        <v>1</v>
      </c>
      <c r="E1248">
        <v>58.25</v>
      </c>
      <c r="F1248">
        <v>-161.75</v>
      </c>
      <c r="G1248">
        <v>0.16294840141100281</v>
      </c>
      <c r="H1248" s="13">
        <v>5000</v>
      </c>
      <c r="I1248" t="s">
        <v>131</v>
      </c>
      <c r="J1248" s="13" t="s">
        <v>61</v>
      </c>
      <c r="K1248" s="13" t="s">
        <v>61</v>
      </c>
      <c r="L1248" s="21">
        <v>2013</v>
      </c>
      <c r="M1248" s="21">
        <v>2013</v>
      </c>
      <c r="N1248" t="s">
        <v>136</v>
      </c>
      <c r="O1248" t="s">
        <v>48</v>
      </c>
    </row>
    <row r="1249" spans="1:15" ht="15">
      <c r="A1249" s="21" t="s">
        <v>129</v>
      </c>
      <c r="B1249" s="18" t="s">
        <v>111</v>
      </c>
      <c r="C1249" s="18" t="s">
        <v>134</v>
      </c>
      <c r="D1249">
        <v>1</v>
      </c>
      <c r="E1249">
        <v>58.25</v>
      </c>
      <c r="F1249">
        <v>-161.25</v>
      </c>
      <c r="G1249">
        <v>0.16294840141100281</v>
      </c>
      <c r="H1249" s="13">
        <v>5000</v>
      </c>
      <c r="I1249" t="s">
        <v>131</v>
      </c>
      <c r="J1249" s="13" t="s">
        <v>61</v>
      </c>
      <c r="K1249" s="13" t="s">
        <v>61</v>
      </c>
      <c r="L1249" s="21">
        <v>2013</v>
      </c>
      <c r="M1249" s="21">
        <v>2013</v>
      </c>
      <c r="N1249" t="s">
        <v>136</v>
      </c>
      <c r="O1249" t="s">
        <v>48</v>
      </c>
    </row>
    <row r="1250" spans="1:15" ht="15">
      <c r="A1250" s="21" t="s">
        <v>129</v>
      </c>
      <c r="B1250" s="18" t="s">
        <v>111</v>
      </c>
      <c r="C1250" s="18" t="s">
        <v>134</v>
      </c>
      <c r="D1250">
        <v>1</v>
      </c>
      <c r="E1250">
        <v>58.25</v>
      </c>
      <c r="F1250">
        <v>-160.75</v>
      </c>
      <c r="G1250">
        <v>0.16294840141100281</v>
      </c>
      <c r="H1250" s="13">
        <v>5000</v>
      </c>
      <c r="I1250" t="s">
        <v>131</v>
      </c>
      <c r="J1250" s="13" t="s">
        <v>61</v>
      </c>
      <c r="K1250" s="13" t="s">
        <v>61</v>
      </c>
      <c r="L1250" s="21">
        <v>2013</v>
      </c>
      <c r="M1250" s="21">
        <v>2013</v>
      </c>
      <c r="N1250" t="s">
        <v>136</v>
      </c>
      <c r="O1250" t="s">
        <v>48</v>
      </c>
    </row>
    <row r="1251" spans="1:15" ht="15">
      <c r="A1251" s="21" t="s">
        <v>129</v>
      </c>
      <c r="B1251" s="18" t="s">
        <v>111</v>
      </c>
      <c r="C1251" s="18" t="s">
        <v>134</v>
      </c>
      <c r="D1251">
        <v>1</v>
      </c>
      <c r="E1251">
        <v>58.25</v>
      </c>
      <c r="F1251">
        <v>-160.25</v>
      </c>
      <c r="G1251">
        <v>0.16294840141100281</v>
      </c>
      <c r="H1251" s="13">
        <v>5000</v>
      </c>
      <c r="I1251" t="s">
        <v>131</v>
      </c>
      <c r="J1251" s="13" t="s">
        <v>61</v>
      </c>
      <c r="K1251" s="13" t="s">
        <v>61</v>
      </c>
      <c r="L1251" s="21">
        <v>2013</v>
      </c>
      <c r="M1251" s="21">
        <v>2013</v>
      </c>
      <c r="N1251" t="s">
        <v>136</v>
      </c>
      <c r="O1251" t="s">
        <v>48</v>
      </c>
    </row>
    <row r="1252" spans="1:15" ht="15">
      <c r="A1252" s="21" t="s">
        <v>129</v>
      </c>
      <c r="B1252" s="18" t="s">
        <v>111</v>
      </c>
      <c r="C1252" s="18" t="s">
        <v>134</v>
      </c>
      <c r="D1252">
        <v>1</v>
      </c>
      <c r="E1252">
        <v>58.25</v>
      </c>
      <c r="F1252">
        <v>-159.75</v>
      </c>
      <c r="G1252">
        <v>0.16294840141100281</v>
      </c>
      <c r="H1252" s="13">
        <v>5000</v>
      </c>
      <c r="I1252" t="s">
        <v>131</v>
      </c>
      <c r="J1252" s="13" t="s">
        <v>61</v>
      </c>
      <c r="K1252" s="13" t="s">
        <v>61</v>
      </c>
      <c r="L1252" s="21">
        <v>2013</v>
      </c>
      <c r="M1252" s="21">
        <v>2013</v>
      </c>
      <c r="N1252" t="s">
        <v>136</v>
      </c>
      <c r="O1252" t="s">
        <v>48</v>
      </c>
    </row>
    <row r="1253" spans="1:15" ht="15">
      <c r="A1253" s="21" t="s">
        <v>129</v>
      </c>
      <c r="B1253" s="18" t="s">
        <v>111</v>
      </c>
      <c r="C1253" s="18" t="s">
        <v>134</v>
      </c>
      <c r="D1253">
        <v>0.9</v>
      </c>
      <c r="E1253">
        <v>58.25</v>
      </c>
      <c r="F1253">
        <v>-158.25</v>
      </c>
      <c r="G1253">
        <v>0.16294840141100281</v>
      </c>
      <c r="H1253" s="13">
        <v>5000</v>
      </c>
      <c r="I1253" t="s">
        <v>131</v>
      </c>
      <c r="J1253" s="13" t="s">
        <v>61</v>
      </c>
      <c r="K1253" s="13" t="s">
        <v>61</v>
      </c>
      <c r="L1253" s="21">
        <v>2013</v>
      </c>
      <c r="M1253" s="21">
        <v>2013</v>
      </c>
      <c r="N1253" t="s">
        <v>136</v>
      </c>
      <c r="O1253" t="s">
        <v>48</v>
      </c>
    </row>
    <row r="1254" spans="1:15" ht="15">
      <c r="A1254" s="21" t="s">
        <v>129</v>
      </c>
      <c r="B1254" s="18" t="s">
        <v>111</v>
      </c>
      <c r="C1254" s="18" t="s">
        <v>134</v>
      </c>
      <c r="D1254">
        <v>1</v>
      </c>
      <c r="E1254">
        <v>56.75</v>
      </c>
      <c r="F1254">
        <v>-169.75</v>
      </c>
      <c r="G1254">
        <v>0.16294840141100281</v>
      </c>
      <c r="H1254" s="13">
        <v>5000</v>
      </c>
      <c r="I1254" t="s">
        <v>131</v>
      </c>
      <c r="J1254" s="13" t="s">
        <v>61</v>
      </c>
      <c r="K1254" s="13" t="s">
        <v>61</v>
      </c>
      <c r="L1254" s="21">
        <v>2013</v>
      </c>
      <c r="M1254" s="21">
        <v>2013</v>
      </c>
      <c r="N1254" t="s">
        <v>136</v>
      </c>
      <c r="O1254" t="s">
        <v>48</v>
      </c>
    </row>
    <row r="1255" spans="1:15" ht="15">
      <c r="A1255" s="21" t="s">
        <v>129</v>
      </c>
      <c r="B1255" s="18" t="s">
        <v>111</v>
      </c>
      <c r="C1255" s="18" t="s">
        <v>134</v>
      </c>
      <c r="D1255">
        <v>0.78</v>
      </c>
      <c r="E1255">
        <v>58.75</v>
      </c>
      <c r="F1255">
        <v>-176.25</v>
      </c>
      <c r="G1255">
        <v>0.16294840141100281</v>
      </c>
      <c r="H1255" s="13">
        <v>5000</v>
      </c>
      <c r="I1255" t="s">
        <v>131</v>
      </c>
      <c r="J1255" s="13" t="s">
        <v>61</v>
      </c>
      <c r="K1255" s="13" t="s">
        <v>61</v>
      </c>
      <c r="L1255" s="21">
        <v>2013</v>
      </c>
      <c r="M1255" s="21">
        <v>2013</v>
      </c>
      <c r="N1255" t="s">
        <v>136</v>
      </c>
      <c r="O1255" t="s">
        <v>48</v>
      </c>
    </row>
    <row r="1256" spans="1:15" ht="15">
      <c r="A1256" s="21" t="s">
        <v>129</v>
      </c>
      <c r="B1256" s="18" t="s">
        <v>111</v>
      </c>
      <c r="C1256" s="18" t="s">
        <v>134</v>
      </c>
      <c r="D1256">
        <v>0.91</v>
      </c>
      <c r="E1256">
        <v>58.75</v>
      </c>
      <c r="F1256">
        <v>-175.75</v>
      </c>
      <c r="G1256">
        <v>0.16294840141100281</v>
      </c>
      <c r="H1256" s="13">
        <v>5000</v>
      </c>
      <c r="I1256" t="s">
        <v>131</v>
      </c>
      <c r="J1256" s="13" t="s">
        <v>61</v>
      </c>
      <c r="K1256" s="13" t="s">
        <v>61</v>
      </c>
      <c r="L1256" s="21">
        <v>2013</v>
      </c>
      <c r="M1256" s="21">
        <v>2013</v>
      </c>
      <c r="N1256" t="s">
        <v>136</v>
      </c>
      <c r="O1256" t="s">
        <v>48</v>
      </c>
    </row>
    <row r="1257" spans="1:15" ht="15">
      <c r="A1257" s="21" t="s">
        <v>129</v>
      </c>
      <c r="B1257" s="18" t="s">
        <v>111</v>
      </c>
      <c r="C1257" s="18" t="s">
        <v>134</v>
      </c>
      <c r="D1257">
        <v>0.87</v>
      </c>
      <c r="E1257">
        <v>58.75</v>
      </c>
      <c r="F1257">
        <v>-175.25</v>
      </c>
      <c r="G1257">
        <v>0.16294840141100281</v>
      </c>
      <c r="H1257" s="13">
        <v>5000</v>
      </c>
      <c r="I1257" t="s">
        <v>131</v>
      </c>
      <c r="J1257" s="13" t="s">
        <v>61</v>
      </c>
      <c r="K1257" s="13" t="s">
        <v>61</v>
      </c>
      <c r="L1257" s="21">
        <v>2013</v>
      </c>
      <c r="M1257" s="21">
        <v>2013</v>
      </c>
      <c r="N1257" t="s">
        <v>136</v>
      </c>
      <c r="O1257" t="s">
        <v>48</v>
      </c>
    </row>
    <row r="1258" spans="1:15" ht="15">
      <c r="A1258" s="21" t="s">
        <v>129</v>
      </c>
      <c r="B1258" s="18" t="s">
        <v>111</v>
      </c>
      <c r="C1258" s="18" t="s">
        <v>134</v>
      </c>
      <c r="D1258">
        <v>0.74</v>
      </c>
      <c r="E1258">
        <v>58.75</v>
      </c>
      <c r="F1258">
        <v>-174.75</v>
      </c>
      <c r="G1258">
        <v>0.16294840141100281</v>
      </c>
      <c r="H1258" s="13">
        <v>5000</v>
      </c>
      <c r="I1258" t="s">
        <v>131</v>
      </c>
      <c r="J1258" s="13" t="s">
        <v>61</v>
      </c>
      <c r="K1258" s="13" t="s">
        <v>61</v>
      </c>
      <c r="L1258" s="21">
        <v>2013</v>
      </c>
      <c r="M1258" s="21">
        <v>2013</v>
      </c>
      <c r="N1258" t="s">
        <v>136</v>
      </c>
      <c r="O1258" t="s">
        <v>48</v>
      </c>
    </row>
    <row r="1259" spans="1:15" ht="15">
      <c r="A1259" s="21" t="s">
        <v>129</v>
      </c>
      <c r="B1259" s="18" t="s">
        <v>111</v>
      </c>
      <c r="C1259" s="18" t="s">
        <v>134</v>
      </c>
      <c r="D1259">
        <v>0.95</v>
      </c>
      <c r="E1259">
        <v>58.75</v>
      </c>
      <c r="F1259">
        <v>-174.25</v>
      </c>
      <c r="G1259">
        <v>0.16294840141100281</v>
      </c>
      <c r="H1259" s="13">
        <v>5000</v>
      </c>
      <c r="I1259" t="s">
        <v>131</v>
      </c>
      <c r="J1259" s="13" t="s">
        <v>61</v>
      </c>
      <c r="K1259" s="13" t="s">
        <v>61</v>
      </c>
      <c r="L1259" s="21">
        <v>2013</v>
      </c>
      <c r="M1259" s="21">
        <v>2013</v>
      </c>
      <c r="N1259" t="s">
        <v>136</v>
      </c>
      <c r="O1259" t="s">
        <v>48</v>
      </c>
    </row>
    <row r="1260" spans="1:15" ht="15">
      <c r="A1260" s="21" t="s">
        <v>129</v>
      </c>
      <c r="B1260" s="18" t="s">
        <v>111</v>
      </c>
      <c r="C1260" s="18" t="s">
        <v>134</v>
      </c>
      <c r="D1260">
        <v>0.98</v>
      </c>
      <c r="E1260">
        <v>58.75</v>
      </c>
      <c r="F1260">
        <v>-173.75</v>
      </c>
      <c r="G1260">
        <v>0.16294840141100281</v>
      </c>
      <c r="H1260" s="13">
        <v>5000</v>
      </c>
      <c r="I1260" t="s">
        <v>131</v>
      </c>
      <c r="J1260" s="13" t="s">
        <v>61</v>
      </c>
      <c r="K1260" s="13" t="s">
        <v>61</v>
      </c>
      <c r="L1260" s="21">
        <v>2013</v>
      </c>
      <c r="M1260" s="21">
        <v>2013</v>
      </c>
      <c r="N1260" t="s">
        <v>136</v>
      </c>
      <c r="O1260" t="s">
        <v>48</v>
      </c>
    </row>
    <row r="1261" spans="1:15" ht="15">
      <c r="A1261" s="21" t="s">
        <v>129</v>
      </c>
      <c r="B1261" s="18" t="s">
        <v>111</v>
      </c>
      <c r="C1261" s="18" t="s">
        <v>134</v>
      </c>
      <c r="D1261">
        <v>0.98</v>
      </c>
      <c r="E1261">
        <v>58.75</v>
      </c>
      <c r="F1261">
        <v>-173.25</v>
      </c>
      <c r="G1261">
        <v>0.16294840141100281</v>
      </c>
      <c r="H1261" s="13">
        <v>5000</v>
      </c>
      <c r="I1261" t="s">
        <v>131</v>
      </c>
      <c r="J1261" s="13" t="s">
        <v>61</v>
      </c>
      <c r="K1261" s="13" t="s">
        <v>61</v>
      </c>
      <c r="L1261" s="21">
        <v>2013</v>
      </c>
      <c r="M1261" s="21">
        <v>2013</v>
      </c>
      <c r="N1261" t="s">
        <v>136</v>
      </c>
      <c r="O1261" t="s">
        <v>48</v>
      </c>
    </row>
    <row r="1262" spans="1:15" ht="15">
      <c r="A1262" s="21" t="s">
        <v>129</v>
      </c>
      <c r="B1262" s="18" t="s">
        <v>111</v>
      </c>
      <c r="C1262" s="18" t="s">
        <v>134</v>
      </c>
      <c r="D1262">
        <v>1</v>
      </c>
      <c r="E1262">
        <v>58.75</v>
      </c>
      <c r="F1262">
        <v>-172.75</v>
      </c>
      <c r="G1262">
        <v>0.16294840141100281</v>
      </c>
      <c r="H1262" s="13">
        <v>5000</v>
      </c>
      <c r="I1262" t="s">
        <v>131</v>
      </c>
      <c r="J1262" s="13" t="s">
        <v>61</v>
      </c>
      <c r="K1262" s="13" t="s">
        <v>61</v>
      </c>
      <c r="L1262" s="21">
        <v>2013</v>
      </c>
      <c r="M1262" s="21">
        <v>2013</v>
      </c>
      <c r="N1262" t="s">
        <v>136</v>
      </c>
      <c r="O1262" t="s">
        <v>48</v>
      </c>
    </row>
    <row r="1263" spans="1:15" ht="15">
      <c r="A1263" s="21" t="s">
        <v>129</v>
      </c>
      <c r="B1263" s="18" t="s">
        <v>111</v>
      </c>
      <c r="C1263" s="18" t="s">
        <v>134</v>
      </c>
      <c r="D1263">
        <v>1</v>
      </c>
      <c r="E1263">
        <v>58.75</v>
      </c>
      <c r="F1263">
        <v>-172.25</v>
      </c>
      <c r="G1263">
        <v>0.16294840141100281</v>
      </c>
      <c r="H1263" s="13">
        <v>5000</v>
      </c>
      <c r="I1263" t="s">
        <v>131</v>
      </c>
      <c r="J1263" s="13" t="s">
        <v>61</v>
      </c>
      <c r="K1263" s="13" t="s">
        <v>61</v>
      </c>
      <c r="L1263" s="21">
        <v>2013</v>
      </c>
      <c r="M1263" s="21">
        <v>2013</v>
      </c>
      <c r="N1263" t="s">
        <v>136</v>
      </c>
      <c r="O1263" t="s">
        <v>48</v>
      </c>
    </row>
    <row r="1264" spans="1:15" ht="15">
      <c r="A1264" s="21" t="s">
        <v>129</v>
      </c>
      <c r="B1264" s="18" t="s">
        <v>111</v>
      </c>
      <c r="C1264" s="18" t="s">
        <v>134</v>
      </c>
      <c r="D1264">
        <v>1</v>
      </c>
      <c r="E1264">
        <v>58.75</v>
      </c>
      <c r="F1264">
        <v>-171.75</v>
      </c>
      <c r="G1264">
        <v>0.16294840141100281</v>
      </c>
      <c r="H1264" s="13">
        <v>5000</v>
      </c>
      <c r="I1264" t="s">
        <v>131</v>
      </c>
      <c r="J1264" s="13" t="s">
        <v>61</v>
      </c>
      <c r="K1264" s="13" t="s">
        <v>61</v>
      </c>
      <c r="L1264" s="21">
        <v>2013</v>
      </c>
      <c r="M1264" s="21">
        <v>2013</v>
      </c>
      <c r="N1264" t="s">
        <v>136</v>
      </c>
      <c r="O1264" t="s">
        <v>48</v>
      </c>
    </row>
    <row r="1265" spans="1:15" ht="15">
      <c r="A1265" s="21" t="s">
        <v>129</v>
      </c>
      <c r="B1265" s="18" t="s">
        <v>111</v>
      </c>
      <c r="C1265" s="18" t="s">
        <v>134</v>
      </c>
      <c r="D1265">
        <v>1</v>
      </c>
      <c r="E1265">
        <v>58.75</v>
      </c>
      <c r="F1265">
        <v>-171.25</v>
      </c>
      <c r="G1265">
        <v>0.16294840141100281</v>
      </c>
      <c r="H1265" s="13">
        <v>5000</v>
      </c>
      <c r="I1265" t="s">
        <v>131</v>
      </c>
      <c r="J1265" s="13" t="s">
        <v>61</v>
      </c>
      <c r="K1265" s="13" t="s">
        <v>61</v>
      </c>
      <c r="L1265" s="21">
        <v>2013</v>
      </c>
      <c r="M1265" s="21">
        <v>2013</v>
      </c>
      <c r="N1265" t="s">
        <v>136</v>
      </c>
      <c r="O1265" t="s">
        <v>48</v>
      </c>
    </row>
    <row r="1266" spans="1:15" ht="15">
      <c r="A1266" s="21" t="s">
        <v>129</v>
      </c>
      <c r="B1266" s="18" t="s">
        <v>111</v>
      </c>
      <c r="C1266" s="18" t="s">
        <v>134</v>
      </c>
      <c r="D1266">
        <v>1</v>
      </c>
      <c r="E1266">
        <v>58.75</v>
      </c>
      <c r="F1266">
        <v>-170.75</v>
      </c>
      <c r="G1266">
        <v>0.16294840141100281</v>
      </c>
      <c r="H1266" s="13">
        <v>5000</v>
      </c>
      <c r="I1266" t="s">
        <v>131</v>
      </c>
      <c r="J1266" s="13" t="s">
        <v>61</v>
      </c>
      <c r="K1266" s="13" t="s">
        <v>61</v>
      </c>
      <c r="L1266" s="21">
        <v>2013</v>
      </c>
      <c r="M1266" s="21">
        <v>2013</v>
      </c>
      <c r="N1266" t="s">
        <v>136</v>
      </c>
      <c r="O1266" t="s">
        <v>48</v>
      </c>
    </row>
    <row r="1267" spans="1:15" ht="15">
      <c r="A1267" s="21" t="s">
        <v>129</v>
      </c>
      <c r="B1267" s="18" t="s">
        <v>111</v>
      </c>
      <c r="C1267" s="18" t="s">
        <v>134</v>
      </c>
      <c r="D1267">
        <v>1</v>
      </c>
      <c r="E1267">
        <v>58.75</v>
      </c>
      <c r="F1267">
        <v>-170.25</v>
      </c>
      <c r="G1267">
        <v>0.16294840141100281</v>
      </c>
      <c r="H1267" s="13">
        <v>5000</v>
      </c>
      <c r="I1267" t="s">
        <v>131</v>
      </c>
      <c r="J1267" s="13" t="s">
        <v>61</v>
      </c>
      <c r="K1267" s="13" t="s">
        <v>61</v>
      </c>
      <c r="L1267" s="21">
        <v>2013</v>
      </c>
      <c r="M1267" s="21">
        <v>2013</v>
      </c>
      <c r="N1267" t="s">
        <v>136</v>
      </c>
      <c r="O1267" t="s">
        <v>48</v>
      </c>
    </row>
    <row r="1268" spans="1:15" ht="15">
      <c r="A1268" s="21" t="s">
        <v>129</v>
      </c>
      <c r="B1268" s="18" t="s">
        <v>111</v>
      </c>
      <c r="C1268" s="18" t="s">
        <v>134</v>
      </c>
      <c r="D1268">
        <v>1</v>
      </c>
      <c r="E1268">
        <v>58.75</v>
      </c>
      <c r="F1268">
        <v>-169.75</v>
      </c>
      <c r="G1268">
        <v>0.16294840141100281</v>
      </c>
      <c r="H1268" s="13">
        <v>5000</v>
      </c>
      <c r="I1268" t="s">
        <v>131</v>
      </c>
      <c r="J1268" s="13" t="s">
        <v>61</v>
      </c>
      <c r="K1268" s="13" t="s">
        <v>61</v>
      </c>
      <c r="L1268" s="21">
        <v>2013</v>
      </c>
      <c r="M1268" s="21">
        <v>2013</v>
      </c>
      <c r="N1268" t="s">
        <v>136</v>
      </c>
      <c r="O1268" t="s">
        <v>48</v>
      </c>
    </row>
    <row r="1269" spans="1:15" ht="15">
      <c r="A1269" s="21" t="s">
        <v>129</v>
      </c>
      <c r="B1269" s="18" t="s">
        <v>111</v>
      </c>
      <c r="C1269" s="18" t="s">
        <v>134</v>
      </c>
      <c r="D1269">
        <v>1</v>
      </c>
      <c r="E1269">
        <v>58.75</v>
      </c>
      <c r="F1269">
        <v>-169.25</v>
      </c>
      <c r="G1269">
        <v>0.16294840141100281</v>
      </c>
      <c r="H1269" s="13">
        <v>5000</v>
      </c>
      <c r="I1269" t="s">
        <v>131</v>
      </c>
      <c r="J1269" s="13" t="s">
        <v>61</v>
      </c>
      <c r="K1269" s="13" t="s">
        <v>61</v>
      </c>
      <c r="L1269" s="21">
        <v>2013</v>
      </c>
      <c r="M1269" s="21">
        <v>2013</v>
      </c>
      <c r="N1269" t="s">
        <v>136</v>
      </c>
      <c r="O1269" t="s">
        <v>48</v>
      </c>
    </row>
    <row r="1270" spans="1:15" ht="15">
      <c r="A1270" s="21" t="s">
        <v>129</v>
      </c>
      <c r="B1270" s="18" t="s">
        <v>111</v>
      </c>
      <c r="C1270" s="18" t="s">
        <v>134</v>
      </c>
      <c r="D1270">
        <v>1</v>
      </c>
      <c r="E1270">
        <v>58.75</v>
      </c>
      <c r="F1270">
        <v>-168.75</v>
      </c>
      <c r="G1270">
        <v>0.16294840141100281</v>
      </c>
      <c r="H1270" s="13">
        <v>5000</v>
      </c>
      <c r="I1270" t="s">
        <v>131</v>
      </c>
      <c r="J1270" s="13" t="s">
        <v>61</v>
      </c>
      <c r="K1270" s="13" t="s">
        <v>61</v>
      </c>
      <c r="L1270" s="21">
        <v>2013</v>
      </c>
      <c r="M1270" s="21">
        <v>2013</v>
      </c>
      <c r="N1270" t="s">
        <v>136</v>
      </c>
      <c r="O1270" t="s">
        <v>48</v>
      </c>
    </row>
    <row r="1271" spans="1:15" ht="15">
      <c r="A1271" s="21" t="s">
        <v>129</v>
      </c>
      <c r="B1271" s="18" t="s">
        <v>111</v>
      </c>
      <c r="C1271" s="18" t="s">
        <v>134</v>
      </c>
      <c r="D1271">
        <v>1</v>
      </c>
      <c r="E1271">
        <v>58.75</v>
      </c>
      <c r="F1271">
        <v>-168.25</v>
      </c>
      <c r="G1271">
        <v>0.16294840141100281</v>
      </c>
      <c r="H1271" s="13">
        <v>5000</v>
      </c>
      <c r="I1271" t="s">
        <v>131</v>
      </c>
      <c r="J1271" s="13" t="s">
        <v>61</v>
      </c>
      <c r="K1271" s="13" t="s">
        <v>61</v>
      </c>
      <c r="L1271" s="21">
        <v>2013</v>
      </c>
      <c r="M1271" s="21">
        <v>2013</v>
      </c>
      <c r="N1271" t="s">
        <v>136</v>
      </c>
      <c r="O1271" t="s">
        <v>48</v>
      </c>
    </row>
    <row r="1272" spans="1:15" ht="15">
      <c r="A1272" s="21" t="s">
        <v>129</v>
      </c>
      <c r="B1272" s="18" t="s">
        <v>111</v>
      </c>
      <c r="C1272" s="18" t="s">
        <v>134</v>
      </c>
      <c r="D1272">
        <v>1</v>
      </c>
      <c r="E1272">
        <v>58.75</v>
      </c>
      <c r="F1272">
        <v>-167.75</v>
      </c>
      <c r="G1272">
        <v>0.16294840141100281</v>
      </c>
      <c r="H1272" s="13">
        <v>5000</v>
      </c>
      <c r="I1272" t="s">
        <v>131</v>
      </c>
      <c r="J1272" s="13" t="s">
        <v>61</v>
      </c>
      <c r="K1272" s="13" t="s">
        <v>61</v>
      </c>
      <c r="L1272" s="21">
        <v>2013</v>
      </c>
      <c r="M1272" s="21">
        <v>2013</v>
      </c>
      <c r="N1272" t="s">
        <v>136</v>
      </c>
      <c r="O1272" t="s">
        <v>48</v>
      </c>
    </row>
    <row r="1273" spans="1:15" ht="15">
      <c r="A1273" s="21" t="s">
        <v>129</v>
      </c>
      <c r="B1273" s="18" t="s">
        <v>111</v>
      </c>
      <c r="C1273" s="18" t="s">
        <v>134</v>
      </c>
      <c r="D1273">
        <v>1</v>
      </c>
      <c r="E1273">
        <v>58.75</v>
      </c>
      <c r="F1273">
        <v>-167.25</v>
      </c>
      <c r="G1273">
        <v>0.16294840141100281</v>
      </c>
      <c r="H1273" s="13">
        <v>5000</v>
      </c>
      <c r="I1273" t="s">
        <v>131</v>
      </c>
      <c r="J1273" s="13" t="s">
        <v>61</v>
      </c>
      <c r="K1273" s="13" t="s">
        <v>61</v>
      </c>
      <c r="L1273" s="21">
        <v>2013</v>
      </c>
      <c r="M1273" s="21">
        <v>2013</v>
      </c>
      <c r="N1273" t="s">
        <v>136</v>
      </c>
      <c r="O1273" t="s">
        <v>48</v>
      </c>
    </row>
    <row r="1274" spans="1:15" ht="15">
      <c r="A1274" s="21" t="s">
        <v>129</v>
      </c>
      <c r="B1274" s="18" t="s">
        <v>111</v>
      </c>
      <c r="C1274" s="18" t="s">
        <v>134</v>
      </c>
      <c r="D1274">
        <v>1</v>
      </c>
      <c r="E1274">
        <v>58.75</v>
      </c>
      <c r="F1274">
        <v>-166.75</v>
      </c>
      <c r="G1274">
        <v>0.16294840141100281</v>
      </c>
      <c r="H1274" s="13">
        <v>5000</v>
      </c>
      <c r="I1274" t="s">
        <v>131</v>
      </c>
      <c r="J1274" s="13" t="s">
        <v>61</v>
      </c>
      <c r="K1274" s="13" t="s">
        <v>61</v>
      </c>
      <c r="L1274" s="21">
        <v>2013</v>
      </c>
      <c r="M1274" s="21">
        <v>2013</v>
      </c>
      <c r="N1274" t="s">
        <v>136</v>
      </c>
      <c r="O1274" t="s">
        <v>48</v>
      </c>
    </row>
    <row r="1275" spans="1:15" ht="15">
      <c r="A1275" s="21" t="s">
        <v>129</v>
      </c>
      <c r="B1275" s="18" t="s">
        <v>111</v>
      </c>
      <c r="C1275" s="18" t="s">
        <v>134</v>
      </c>
      <c r="D1275">
        <v>1</v>
      </c>
      <c r="E1275">
        <v>58.75</v>
      </c>
      <c r="F1275">
        <v>-166.25</v>
      </c>
      <c r="G1275">
        <v>0.16294840141100281</v>
      </c>
      <c r="H1275" s="13">
        <v>5000</v>
      </c>
      <c r="I1275" t="s">
        <v>131</v>
      </c>
      <c r="J1275" s="13" t="s">
        <v>61</v>
      </c>
      <c r="K1275" s="13" t="s">
        <v>61</v>
      </c>
      <c r="L1275" s="21">
        <v>2013</v>
      </c>
      <c r="M1275" s="21">
        <v>2013</v>
      </c>
      <c r="N1275" t="s">
        <v>136</v>
      </c>
      <c r="O1275" t="s">
        <v>48</v>
      </c>
    </row>
    <row r="1276" spans="1:15" ht="15">
      <c r="A1276" s="21" t="s">
        <v>129</v>
      </c>
      <c r="B1276" s="18" t="s">
        <v>111</v>
      </c>
      <c r="C1276" s="18" t="s">
        <v>134</v>
      </c>
      <c r="D1276">
        <v>1</v>
      </c>
      <c r="E1276">
        <v>58.75</v>
      </c>
      <c r="F1276">
        <v>-165.75</v>
      </c>
      <c r="G1276">
        <v>0.16294840141100281</v>
      </c>
      <c r="H1276" s="13">
        <v>5000</v>
      </c>
      <c r="I1276" t="s">
        <v>131</v>
      </c>
      <c r="J1276" s="13" t="s">
        <v>61</v>
      </c>
      <c r="K1276" s="13" t="s">
        <v>61</v>
      </c>
      <c r="L1276" s="21">
        <v>2013</v>
      </c>
      <c r="M1276" s="21">
        <v>2013</v>
      </c>
      <c r="N1276" t="s">
        <v>136</v>
      </c>
      <c r="O1276" t="s">
        <v>48</v>
      </c>
    </row>
    <row r="1277" spans="1:15" ht="15">
      <c r="A1277" s="21" t="s">
        <v>129</v>
      </c>
      <c r="B1277" s="18" t="s">
        <v>111</v>
      </c>
      <c r="C1277" s="18" t="s">
        <v>134</v>
      </c>
      <c r="D1277">
        <v>1</v>
      </c>
      <c r="E1277">
        <v>58.75</v>
      </c>
      <c r="F1277">
        <v>-165.25</v>
      </c>
      <c r="G1277">
        <v>0.16294840141100281</v>
      </c>
      <c r="H1277" s="13">
        <v>5000</v>
      </c>
      <c r="I1277" t="s">
        <v>131</v>
      </c>
      <c r="J1277" s="13" t="s">
        <v>61</v>
      </c>
      <c r="K1277" s="13" t="s">
        <v>61</v>
      </c>
      <c r="L1277" s="21">
        <v>2013</v>
      </c>
      <c r="M1277" s="21">
        <v>2013</v>
      </c>
      <c r="N1277" t="s">
        <v>136</v>
      </c>
      <c r="O1277" t="s">
        <v>48</v>
      </c>
    </row>
    <row r="1278" spans="1:15" ht="15">
      <c r="A1278" s="21" t="s">
        <v>129</v>
      </c>
      <c r="B1278" s="18" t="s">
        <v>111</v>
      </c>
      <c r="C1278" s="18" t="s">
        <v>134</v>
      </c>
      <c r="D1278">
        <v>1</v>
      </c>
      <c r="E1278">
        <v>58.75</v>
      </c>
      <c r="F1278">
        <v>-164.75</v>
      </c>
      <c r="G1278">
        <v>0.16294840141100281</v>
      </c>
      <c r="H1278" s="13">
        <v>5000</v>
      </c>
      <c r="I1278" t="s">
        <v>131</v>
      </c>
      <c r="J1278" s="13" t="s">
        <v>61</v>
      </c>
      <c r="K1278" s="13" t="s">
        <v>61</v>
      </c>
      <c r="L1278" s="21">
        <v>2013</v>
      </c>
      <c r="M1278" s="21">
        <v>2013</v>
      </c>
      <c r="N1278" t="s">
        <v>136</v>
      </c>
      <c r="O1278" t="s">
        <v>48</v>
      </c>
    </row>
    <row r="1279" spans="1:15" ht="15">
      <c r="A1279" s="21" t="s">
        <v>129</v>
      </c>
      <c r="B1279" s="18" t="s">
        <v>111</v>
      </c>
      <c r="C1279" s="18" t="s">
        <v>134</v>
      </c>
      <c r="D1279">
        <v>1</v>
      </c>
      <c r="E1279">
        <v>58.75</v>
      </c>
      <c r="F1279">
        <v>-164.25</v>
      </c>
      <c r="G1279">
        <v>0.16294840141100281</v>
      </c>
      <c r="H1279" s="13">
        <v>5000</v>
      </c>
      <c r="I1279" t="s">
        <v>131</v>
      </c>
      <c r="J1279" s="13" t="s">
        <v>61</v>
      </c>
      <c r="K1279" s="13" t="s">
        <v>61</v>
      </c>
      <c r="L1279" s="21">
        <v>2013</v>
      </c>
      <c r="M1279" s="21">
        <v>2013</v>
      </c>
      <c r="N1279" t="s">
        <v>136</v>
      </c>
      <c r="O1279" t="s">
        <v>48</v>
      </c>
    </row>
    <row r="1280" spans="1:15" ht="15">
      <c r="A1280" s="21" t="s">
        <v>129</v>
      </c>
      <c r="B1280" s="18" t="s">
        <v>111</v>
      </c>
      <c r="C1280" s="18" t="s">
        <v>134</v>
      </c>
      <c r="D1280">
        <v>1</v>
      </c>
      <c r="E1280">
        <v>58.75</v>
      </c>
      <c r="F1280">
        <v>-163.75</v>
      </c>
      <c r="G1280">
        <v>0.16294840141100281</v>
      </c>
      <c r="H1280" s="13">
        <v>5000</v>
      </c>
      <c r="I1280" t="s">
        <v>131</v>
      </c>
      <c r="J1280" s="13" t="s">
        <v>61</v>
      </c>
      <c r="K1280" s="13" t="s">
        <v>61</v>
      </c>
      <c r="L1280" s="21">
        <v>2013</v>
      </c>
      <c r="M1280" s="21">
        <v>2013</v>
      </c>
      <c r="N1280" t="s">
        <v>136</v>
      </c>
      <c r="O1280" t="s">
        <v>48</v>
      </c>
    </row>
    <row r="1281" spans="1:15" ht="15">
      <c r="A1281" s="21" t="s">
        <v>129</v>
      </c>
      <c r="B1281" s="18" t="s">
        <v>111</v>
      </c>
      <c r="C1281" s="18" t="s">
        <v>134</v>
      </c>
      <c r="D1281">
        <v>1</v>
      </c>
      <c r="E1281">
        <v>58.75</v>
      </c>
      <c r="F1281">
        <v>-163.25</v>
      </c>
      <c r="G1281">
        <v>0.16294840141100281</v>
      </c>
      <c r="H1281" s="13">
        <v>5000</v>
      </c>
      <c r="I1281" t="s">
        <v>131</v>
      </c>
      <c r="J1281" s="13" t="s">
        <v>61</v>
      </c>
      <c r="K1281" s="13" t="s">
        <v>61</v>
      </c>
      <c r="L1281" s="21">
        <v>2013</v>
      </c>
      <c r="M1281" s="21">
        <v>2013</v>
      </c>
      <c r="N1281" t="s">
        <v>136</v>
      </c>
      <c r="O1281" t="s">
        <v>48</v>
      </c>
    </row>
    <row r="1282" spans="1:15" ht="15">
      <c r="A1282" s="21" t="s">
        <v>129</v>
      </c>
      <c r="B1282" s="18" t="s">
        <v>111</v>
      </c>
      <c r="C1282" s="18" t="s">
        <v>134</v>
      </c>
      <c r="D1282">
        <v>0.97</v>
      </c>
      <c r="E1282">
        <v>58.75</v>
      </c>
      <c r="F1282">
        <v>-162.75</v>
      </c>
      <c r="G1282">
        <v>0.16294840141100281</v>
      </c>
      <c r="H1282" s="13">
        <v>5000</v>
      </c>
      <c r="I1282" t="s">
        <v>131</v>
      </c>
      <c r="J1282" s="13" t="s">
        <v>61</v>
      </c>
      <c r="K1282" s="13" t="s">
        <v>61</v>
      </c>
      <c r="L1282" s="21">
        <v>2013</v>
      </c>
      <c r="M1282" s="21">
        <v>2013</v>
      </c>
      <c r="N1282" t="s">
        <v>136</v>
      </c>
      <c r="O1282" t="s">
        <v>48</v>
      </c>
    </row>
    <row r="1283" spans="1:15" ht="15">
      <c r="A1283" s="21" t="s">
        <v>129</v>
      </c>
      <c r="B1283" s="18" t="s">
        <v>111</v>
      </c>
      <c r="C1283" s="18" t="s">
        <v>134</v>
      </c>
      <c r="D1283">
        <v>0</v>
      </c>
      <c r="E1283">
        <v>58.25</v>
      </c>
      <c r="F1283">
        <v>-175.75</v>
      </c>
      <c r="G1283">
        <v>0.16294840141100281</v>
      </c>
      <c r="H1283" s="13">
        <v>5000</v>
      </c>
      <c r="I1283" t="s">
        <v>131</v>
      </c>
      <c r="J1283" s="13" t="s">
        <v>61</v>
      </c>
      <c r="K1283" s="13" t="s">
        <v>61</v>
      </c>
      <c r="L1283" s="21">
        <v>2013</v>
      </c>
      <c r="M1283" s="21">
        <v>2013</v>
      </c>
      <c r="N1283" t="s">
        <v>136</v>
      </c>
      <c r="O1283" t="s">
        <v>48</v>
      </c>
    </row>
    <row r="1284" spans="1:15" ht="15">
      <c r="A1284" s="21" t="s">
        <v>129</v>
      </c>
      <c r="B1284" s="18" t="s">
        <v>111</v>
      </c>
      <c r="C1284" s="18" t="s">
        <v>134</v>
      </c>
      <c r="D1284">
        <v>0.97</v>
      </c>
      <c r="E1284">
        <v>58.25</v>
      </c>
      <c r="F1284">
        <v>-159.25</v>
      </c>
      <c r="G1284">
        <v>0.16294840141100281</v>
      </c>
      <c r="H1284" s="13">
        <v>5000</v>
      </c>
      <c r="I1284" t="s">
        <v>131</v>
      </c>
      <c r="J1284" s="13" t="s">
        <v>61</v>
      </c>
      <c r="K1284" s="13" t="s">
        <v>61</v>
      </c>
      <c r="L1284" s="21">
        <v>2013</v>
      </c>
      <c r="M1284" s="21">
        <v>2013</v>
      </c>
      <c r="N1284" t="s">
        <v>136</v>
      </c>
      <c r="O1284" t="s">
        <v>48</v>
      </c>
    </row>
    <row r="1285" spans="1:15" ht="15">
      <c r="A1285" s="21" t="s">
        <v>129</v>
      </c>
      <c r="B1285" s="18" t="s">
        <v>111</v>
      </c>
      <c r="C1285" s="18" t="s">
        <v>134</v>
      </c>
      <c r="D1285">
        <v>0.92</v>
      </c>
      <c r="E1285">
        <v>56.25</v>
      </c>
      <c r="F1285">
        <v>-168.25</v>
      </c>
      <c r="G1285">
        <v>0.16294840141100281</v>
      </c>
      <c r="H1285" s="13">
        <v>5000</v>
      </c>
      <c r="I1285" t="s">
        <v>131</v>
      </c>
      <c r="J1285" s="13" t="s">
        <v>61</v>
      </c>
      <c r="K1285" s="13" t="s">
        <v>61</v>
      </c>
      <c r="L1285" s="21">
        <v>2013</v>
      </c>
      <c r="M1285" s="21">
        <v>2013</v>
      </c>
      <c r="N1285" t="s">
        <v>136</v>
      </c>
      <c r="O1285" t="s">
        <v>48</v>
      </c>
    </row>
    <row r="1286" spans="1:15" ht="15">
      <c r="A1286" s="21" t="s">
        <v>129</v>
      </c>
      <c r="B1286" s="18" t="s">
        <v>111</v>
      </c>
      <c r="C1286" s="18" t="s">
        <v>134</v>
      </c>
      <c r="D1286">
        <v>0.95</v>
      </c>
      <c r="E1286">
        <v>59.25</v>
      </c>
      <c r="F1286">
        <v>-176.75</v>
      </c>
      <c r="G1286">
        <v>0.16294840141100281</v>
      </c>
      <c r="H1286" s="13">
        <v>5000</v>
      </c>
      <c r="I1286" t="s">
        <v>131</v>
      </c>
      <c r="J1286" s="13" t="s">
        <v>61</v>
      </c>
      <c r="K1286" s="13" t="s">
        <v>61</v>
      </c>
      <c r="L1286" s="21">
        <v>2013</v>
      </c>
      <c r="M1286" s="21">
        <v>2013</v>
      </c>
      <c r="N1286" t="s">
        <v>136</v>
      </c>
      <c r="O1286" t="s">
        <v>48</v>
      </c>
    </row>
    <row r="1287" spans="1:15" ht="15">
      <c r="A1287" s="21" t="s">
        <v>129</v>
      </c>
      <c r="B1287" s="18" t="s">
        <v>111</v>
      </c>
      <c r="C1287" s="18" t="s">
        <v>134</v>
      </c>
      <c r="D1287">
        <v>0.96</v>
      </c>
      <c r="E1287">
        <v>59.25</v>
      </c>
      <c r="F1287">
        <v>-176.25</v>
      </c>
      <c r="G1287">
        <v>0.16294840141100281</v>
      </c>
      <c r="H1287" s="13">
        <v>5000</v>
      </c>
      <c r="I1287" t="s">
        <v>131</v>
      </c>
      <c r="J1287" s="13" t="s">
        <v>61</v>
      </c>
      <c r="K1287" s="13" t="s">
        <v>61</v>
      </c>
      <c r="L1287" s="21">
        <v>2013</v>
      </c>
      <c r="M1287" s="21">
        <v>2013</v>
      </c>
      <c r="N1287" t="s">
        <v>136</v>
      </c>
      <c r="O1287" t="s">
        <v>48</v>
      </c>
    </row>
    <row r="1288" spans="1:15" ht="15">
      <c r="A1288" s="21" t="s">
        <v>129</v>
      </c>
      <c r="B1288" s="18" t="s">
        <v>111</v>
      </c>
      <c r="C1288" s="18" t="s">
        <v>134</v>
      </c>
      <c r="D1288">
        <v>0.96</v>
      </c>
      <c r="E1288">
        <v>59.25</v>
      </c>
      <c r="F1288">
        <v>-175.75</v>
      </c>
      <c r="G1288">
        <v>0.16294840141100281</v>
      </c>
      <c r="H1288" s="13">
        <v>5000</v>
      </c>
      <c r="I1288" t="s">
        <v>131</v>
      </c>
      <c r="J1288" s="13" t="s">
        <v>61</v>
      </c>
      <c r="K1288" s="13" t="s">
        <v>61</v>
      </c>
      <c r="L1288" s="21">
        <v>2013</v>
      </c>
      <c r="M1288" s="21">
        <v>2013</v>
      </c>
      <c r="N1288" t="s">
        <v>136</v>
      </c>
      <c r="O1288" t="s">
        <v>48</v>
      </c>
    </row>
    <row r="1289" spans="1:15" ht="15">
      <c r="A1289" s="21" t="s">
        <v>129</v>
      </c>
      <c r="B1289" s="18" t="s">
        <v>111</v>
      </c>
      <c r="C1289" s="18" t="s">
        <v>134</v>
      </c>
      <c r="D1289">
        <v>0.97</v>
      </c>
      <c r="E1289">
        <v>59.25</v>
      </c>
      <c r="F1289">
        <v>-175.25</v>
      </c>
      <c r="G1289">
        <v>0.16294840141100281</v>
      </c>
      <c r="H1289" s="13">
        <v>5000</v>
      </c>
      <c r="I1289" t="s">
        <v>131</v>
      </c>
      <c r="J1289" s="13" t="s">
        <v>61</v>
      </c>
      <c r="K1289" s="13" t="s">
        <v>61</v>
      </c>
      <c r="L1289" s="21">
        <v>2013</v>
      </c>
      <c r="M1289" s="21">
        <v>2013</v>
      </c>
      <c r="N1289" t="s">
        <v>136</v>
      </c>
      <c r="O1289" t="s">
        <v>48</v>
      </c>
    </row>
    <row r="1290" spans="1:15" ht="15">
      <c r="A1290" s="21" t="s">
        <v>129</v>
      </c>
      <c r="B1290" s="18" t="s">
        <v>111</v>
      </c>
      <c r="C1290" s="18" t="s">
        <v>134</v>
      </c>
      <c r="D1290">
        <v>0.97</v>
      </c>
      <c r="E1290">
        <v>59.25</v>
      </c>
      <c r="F1290">
        <v>-174.75</v>
      </c>
      <c r="G1290">
        <v>0.16294840141100281</v>
      </c>
      <c r="H1290" s="13">
        <v>5000</v>
      </c>
      <c r="I1290" t="s">
        <v>131</v>
      </c>
      <c r="J1290" s="13" t="s">
        <v>61</v>
      </c>
      <c r="K1290" s="13" t="s">
        <v>61</v>
      </c>
      <c r="L1290" s="21">
        <v>2013</v>
      </c>
      <c r="M1290" s="21">
        <v>2013</v>
      </c>
      <c r="N1290" t="s">
        <v>136</v>
      </c>
      <c r="O1290" t="s">
        <v>48</v>
      </c>
    </row>
    <row r="1291" spans="1:15" ht="15">
      <c r="A1291" s="21" t="s">
        <v>129</v>
      </c>
      <c r="B1291" s="18" t="s">
        <v>111</v>
      </c>
      <c r="C1291" s="18" t="s">
        <v>134</v>
      </c>
      <c r="D1291">
        <v>0.99</v>
      </c>
      <c r="E1291">
        <v>59.25</v>
      </c>
      <c r="F1291">
        <v>-174.25</v>
      </c>
      <c r="G1291">
        <v>0.16294840141100281</v>
      </c>
      <c r="H1291" s="13">
        <v>5000</v>
      </c>
      <c r="I1291" t="s">
        <v>131</v>
      </c>
      <c r="J1291" s="13" t="s">
        <v>61</v>
      </c>
      <c r="K1291" s="13" t="s">
        <v>61</v>
      </c>
      <c r="L1291" s="21">
        <v>2013</v>
      </c>
      <c r="M1291" s="21">
        <v>2013</v>
      </c>
      <c r="N1291" t="s">
        <v>136</v>
      </c>
      <c r="O1291" t="s">
        <v>48</v>
      </c>
    </row>
    <row r="1292" spans="1:15" ht="15">
      <c r="A1292" s="21" t="s">
        <v>129</v>
      </c>
      <c r="B1292" s="18" t="s">
        <v>111</v>
      </c>
      <c r="C1292" s="18" t="s">
        <v>134</v>
      </c>
      <c r="D1292">
        <v>1</v>
      </c>
      <c r="E1292">
        <v>59.25</v>
      </c>
      <c r="F1292">
        <v>-173.75</v>
      </c>
      <c r="G1292">
        <v>0.16294840141100281</v>
      </c>
      <c r="H1292" s="13">
        <v>5000</v>
      </c>
      <c r="I1292" t="s">
        <v>131</v>
      </c>
      <c r="J1292" s="13" t="s">
        <v>61</v>
      </c>
      <c r="K1292" s="13" t="s">
        <v>61</v>
      </c>
      <c r="L1292" s="21">
        <v>2013</v>
      </c>
      <c r="M1292" s="21">
        <v>2013</v>
      </c>
      <c r="N1292" t="s">
        <v>136</v>
      </c>
      <c r="O1292" t="s">
        <v>48</v>
      </c>
    </row>
    <row r="1293" spans="1:15" ht="15">
      <c r="A1293" s="21" t="s">
        <v>129</v>
      </c>
      <c r="B1293" s="18" t="s">
        <v>111</v>
      </c>
      <c r="C1293" s="18" t="s">
        <v>134</v>
      </c>
      <c r="D1293">
        <v>1</v>
      </c>
      <c r="E1293">
        <v>59.25</v>
      </c>
      <c r="F1293">
        <v>-173.25</v>
      </c>
      <c r="G1293">
        <v>0.16294840141100281</v>
      </c>
      <c r="H1293" s="13">
        <v>5000</v>
      </c>
      <c r="I1293" t="s">
        <v>131</v>
      </c>
      <c r="J1293" s="13" t="s">
        <v>61</v>
      </c>
      <c r="K1293" s="13" t="s">
        <v>61</v>
      </c>
      <c r="L1293" s="21">
        <v>2013</v>
      </c>
      <c r="M1293" s="21">
        <v>2013</v>
      </c>
      <c r="N1293" t="s">
        <v>136</v>
      </c>
      <c r="O1293" t="s">
        <v>48</v>
      </c>
    </row>
    <row r="1294" spans="1:15" ht="15">
      <c r="A1294" s="21" t="s">
        <v>129</v>
      </c>
      <c r="B1294" s="18" t="s">
        <v>111</v>
      </c>
      <c r="C1294" s="18" t="s">
        <v>134</v>
      </c>
      <c r="D1294">
        <v>1</v>
      </c>
      <c r="E1294">
        <v>59.25</v>
      </c>
      <c r="F1294">
        <v>-172.75</v>
      </c>
      <c r="G1294">
        <v>0.16294840141100281</v>
      </c>
      <c r="H1294" s="13">
        <v>5000</v>
      </c>
      <c r="I1294" t="s">
        <v>131</v>
      </c>
      <c r="J1294" s="13" t="s">
        <v>61</v>
      </c>
      <c r="K1294" s="13" t="s">
        <v>61</v>
      </c>
      <c r="L1294" s="21">
        <v>2013</v>
      </c>
      <c r="M1294" s="21">
        <v>2013</v>
      </c>
      <c r="N1294" t="s">
        <v>136</v>
      </c>
      <c r="O1294" t="s">
        <v>48</v>
      </c>
    </row>
    <row r="1295" spans="1:15" ht="15">
      <c r="A1295" s="21" t="s">
        <v>129</v>
      </c>
      <c r="B1295" s="18" t="s">
        <v>111</v>
      </c>
      <c r="C1295" s="18" t="s">
        <v>134</v>
      </c>
      <c r="D1295">
        <v>1</v>
      </c>
      <c r="E1295">
        <v>59.25</v>
      </c>
      <c r="F1295">
        <v>-172.25</v>
      </c>
      <c r="G1295">
        <v>0.16294840141100281</v>
      </c>
      <c r="H1295" s="13">
        <v>5000</v>
      </c>
      <c r="I1295" t="s">
        <v>131</v>
      </c>
      <c r="J1295" s="13" t="s">
        <v>61</v>
      </c>
      <c r="K1295" s="13" t="s">
        <v>61</v>
      </c>
      <c r="L1295" s="21">
        <v>2013</v>
      </c>
      <c r="M1295" s="21">
        <v>2013</v>
      </c>
      <c r="N1295" t="s">
        <v>136</v>
      </c>
      <c r="O1295" t="s">
        <v>48</v>
      </c>
    </row>
    <row r="1296" spans="1:15" ht="15">
      <c r="A1296" s="21" t="s">
        <v>129</v>
      </c>
      <c r="B1296" s="18" t="s">
        <v>111</v>
      </c>
      <c r="C1296" s="18" t="s">
        <v>134</v>
      </c>
      <c r="D1296">
        <v>1</v>
      </c>
      <c r="E1296">
        <v>59.25</v>
      </c>
      <c r="F1296">
        <v>-171.75</v>
      </c>
      <c r="G1296">
        <v>0.16294840141100281</v>
      </c>
      <c r="H1296" s="13">
        <v>5000</v>
      </c>
      <c r="I1296" t="s">
        <v>131</v>
      </c>
      <c r="J1296" s="13" t="s">
        <v>61</v>
      </c>
      <c r="K1296" s="13" t="s">
        <v>61</v>
      </c>
      <c r="L1296" s="21">
        <v>2013</v>
      </c>
      <c r="M1296" s="21">
        <v>2013</v>
      </c>
      <c r="N1296" t="s">
        <v>136</v>
      </c>
      <c r="O1296" t="s">
        <v>48</v>
      </c>
    </row>
    <row r="1297" spans="1:15" ht="15">
      <c r="A1297" s="21" t="s">
        <v>129</v>
      </c>
      <c r="B1297" s="18" t="s">
        <v>111</v>
      </c>
      <c r="C1297" s="18" t="s">
        <v>134</v>
      </c>
      <c r="D1297">
        <v>1</v>
      </c>
      <c r="E1297">
        <v>59.25</v>
      </c>
      <c r="F1297">
        <v>-171.25</v>
      </c>
      <c r="G1297">
        <v>0.16294840141100281</v>
      </c>
      <c r="H1297" s="13">
        <v>5000</v>
      </c>
      <c r="I1297" t="s">
        <v>131</v>
      </c>
      <c r="J1297" s="13" t="s">
        <v>61</v>
      </c>
      <c r="K1297" s="13" t="s">
        <v>61</v>
      </c>
      <c r="L1297" s="21">
        <v>2013</v>
      </c>
      <c r="M1297" s="21">
        <v>2013</v>
      </c>
      <c r="N1297" t="s">
        <v>136</v>
      </c>
      <c r="O1297" t="s">
        <v>48</v>
      </c>
    </row>
    <row r="1298" spans="1:15" ht="15">
      <c r="A1298" s="21" t="s">
        <v>129</v>
      </c>
      <c r="B1298" s="18" t="s">
        <v>111</v>
      </c>
      <c r="C1298" s="18" t="s">
        <v>134</v>
      </c>
      <c r="D1298">
        <v>1</v>
      </c>
      <c r="E1298">
        <v>59.25</v>
      </c>
      <c r="F1298">
        <v>-170.75</v>
      </c>
      <c r="G1298">
        <v>0.16294840141100281</v>
      </c>
      <c r="H1298" s="13">
        <v>5000</v>
      </c>
      <c r="I1298" t="s">
        <v>131</v>
      </c>
      <c r="J1298" s="13" t="s">
        <v>61</v>
      </c>
      <c r="K1298" s="13" t="s">
        <v>61</v>
      </c>
      <c r="L1298" s="21">
        <v>2013</v>
      </c>
      <c r="M1298" s="21">
        <v>2013</v>
      </c>
      <c r="N1298" t="s">
        <v>136</v>
      </c>
      <c r="O1298" t="s">
        <v>48</v>
      </c>
    </row>
    <row r="1299" spans="1:15" ht="15">
      <c r="A1299" s="21" t="s">
        <v>129</v>
      </c>
      <c r="B1299" s="18" t="s">
        <v>111</v>
      </c>
      <c r="C1299" s="18" t="s">
        <v>134</v>
      </c>
      <c r="D1299">
        <v>1</v>
      </c>
      <c r="E1299">
        <v>59.25</v>
      </c>
      <c r="F1299">
        <v>-170.25</v>
      </c>
      <c r="G1299">
        <v>0.16294840141100281</v>
      </c>
      <c r="H1299" s="13">
        <v>5000</v>
      </c>
      <c r="I1299" t="s">
        <v>131</v>
      </c>
      <c r="J1299" s="13" t="s">
        <v>61</v>
      </c>
      <c r="K1299" s="13" t="s">
        <v>61</v>
      </c>
      <c r="L1299" s="21">
        <v>2013</v>
      </c>
      <c r="M1299" s="21">
        <v>2013</v>
      </c>
      <c r="N1299" t="s">
        <v>136</v>
      </c>
      <c r="O1299" t="s">
        <v>48</v>
      </c>
    </row>
    <row r="1300" spans="1:15" ht="15">
      <c r="A1300" s="21" t="s">
        <v>129</v>
      </c>
      <c r="B1300" s="18" t="s">
        <v>111</v>
      </c>
      <c r="C1300" s="18" t="s">
        <v>134</v>
      </c>
      <c r="D1300">
        <v>1</v>
      </c>
      <c r="E1300">
        <v>59.25</v>
      </c>
      <c r="F1300">
        <v>-169.75</v>
      </c>
      <c r="G1300">
        <v>0.16294840141100281</v>
      </c>
      <c r="H1300" s="13">
        <v>5000</v>
      </c>
      <c r="I1300" t="s">
        <v>131</v>
      </c>
      <c r="J1300" s="13" t="s">
        <v>61</v>
      </c>
      <c r="K1300" s="13" t="s">
        <v>61</v>
      </c>
      <c r="L1300" s="21">
        <v>2013</v>
      </c>
      <c r="M1300" s="21">
        <v>2013</v>
      </c>
      <c r="N1300" t="s">
        <v>136</v>
      </c>
      <c r="O1300" t="s">
        <v>48</v>
      </c>
    </row>
    <row r="1301" spans="1:15" ht="15">
      <c r="A1301" s="21" t="s">
        <v>129</v>
      </c>
      <c r="B1301" s="18" t="s">
        <v>111</v>
      </c>
      <c r="C1301" s="18" t="s">
        <v>134</v>
      </c>
      <c r="D1301">
        <v>1</v>
      </c>
      <c r="E1301">
        <v>59.25</v>
      </c>
      <c r="F1301">
        <v>-169.25</v>
      </c>
      <c r="G1301">
        <v>0.16294840141100281</v>
      </c>
      <c r="H1301" s="13">
        <v>5000</v>
      </c>
      <c r="I1301" t="s">
        <v>131</v>
      </c>
      <c r="J1301" s="13" t="s">
        <v>61</v>
      </c>
      <c r="K1301" s="13" t="s">
        <v>61</v>
      </c>
      <c r="L1301" s="21">
        <v>2013</v>
      </c>
      <c r="M1301" s="21">
        <v>2013</v>
      </c>
      <c r="N1301" t="s">
        <v>136</v>
      </c>
      <c r="O1301" t="s">
        <v>48</v>
      </c>
    </row>
    <row r="1302" spans="1:15" ht="15">
      <c r="A1302" s="21" t="s">
        <v>129</v>
      </c>
      <c r="B1302" s="18" t="s">
        <v>111</v>
      </c>
      <c r="C1302" s="18" t="s">
        <v>134</v>
      </c>
      <c r="D1302">
        <v>1</v>
      </c>
      <c r="E1302">
        <v>59.25</v>
      </c>
      <c r="F1302">
        <v>-168.75</v>
      </c>
      <c r="G1302">
        <v>0.16294840141100281</v>
      </c>
      <c r="H1302" s="13">
        <v>5000</v>
      </c>
      <c r="I1302" t="s">
        <v>131</v>
      </c>
      <c r="J1302" s="13" t="s">
        <v>61</v>
      </c>
      <c r="K1302" s="13" t="s">
        <v>61</v>
      </c>
      <c r="L1302" s="21">
        <v>2013</v>
      </c>
      <c r="M1302" s="21">
        <v>2013</v>
      </c>
      <c r="N1302" t="s">
        <v>136</v>
      </c>
      <c r="O1302" t="s">
        <v>48</v>
      </c>
    </row>
    <row r="1303" spans="1:15" ht="15">
      <c r="A1303" s="21" t="s">
        <v>129</v>
      </c>
      <c r="B1303" s="18" t="s">
        <v>111</v>
      </c>
      <c r="C1303" s="18" t="s">
        <v>134</v>
      </c>
      <c r="D1303">
        <v>1</v>
      </c>
      <c r="E1303">
        <v>59.25</v>
      </c>
      <c r="F1303">
        <v>-168.25</v>
      </c>
      <c r="G1303">
        <v>0.16294840141100281</v>
      </c>
      <c r="H1303" s="13">
        <v>5000</v>
      </c>
      <c r="I1303" t="s">
        <v>131</v>
      </c>
      <c r="J1303" s="13" t="s">
        <v>61</v>
      </c>
      <c r="K1303" s="13" t="s">
        <v>61</v>
      </c>
      <c r="L1303" s="21">
        <v>2013</v>
      </c>
      <c r="M1303" s="21">
        <v>2013</v>
      </c>
      <c r="N1303" t="s">
        <v>136</v>
      </c>
      <c r="O1303" t="s">
        <v>48</v>
      </c>
    </row>
    <row r="1304" spans="1:15" ht="15">
      <c r="A1304" s="21" t="s">
        <v>129</v>
      </c>
      <c r="B1304" s="18" t="s">
        <v>111</v>
      </c>
      <c r="C1304" s="18" t="s">
        <v>134</v>
      </c>
      <c r="D1304">
        <v>1</v>
      </c>
      <c r="E1304">
        <v>59.25</v>
      </c>
      <c r="F1304">
        <v>-167.75</v>
      </c>
      <c r="G1304">
        <v>0.16294840141100281</v>
      </c>
      <c r="H1304" s="13">
        <v>5000</v>
      </c>
      <c r="I1304" t="s">
        <v>131</v>
      </c>
      <c r="J1304" s="13" t="s">
        <v>61</v>
      </c>
      <c r="K1304" s="13" t="s">
        <v>61</v>
      </c>
      <c r="L1304" s="21">
        <v>2013</v>
      </c>
      <c r="M1304" s="21">
        <v>2013</v>
      </c>
      <c r="N1304" t="s">
        <v>136</v>
      </c>
      <c r="O1304" t="s">
        <v>48</v>
      </c>
    </row>
    <row r="1305" spans="1:15" ht="15">
      <c r="A1305" s="21" t="s">
        <v>129</v>
      </c>
      <c r="B1305" s="18" t="s">
        <v>111</v>
      </c>
      <c r="C1305" s="18" t="s">
        <v>134</v>
      </c>
      <c r="D1305">
        <v>1</v>
      </c>
      <c r="E1305">
        <v>59.25</v>
      </c>
      <c r="F1305">
        <v>-167.25</v>
      </c>
      <c r="G1305">
        <v>0.16294840141100281</v>
      </c>
      <c r="H1305" s="13">
        <v>5000</v>
      </c>
      <c r="I1305" t="s">
        <v>131</v>
      </c>
      <c r="J1305" s="13" t="s">
        <v>61</v>
      </c>
      <c r="K1305" s="13" t="s">
        <v>61</v>
      </c>
      <c r="L1305" s="21">
        <v>2013</v>
      </c>
      <c r="M1305" s="21">
        <v>2013</v>
      </c>
      <c r="N1305" t="s">
        <v>136</v>
      </c>
      <c r="O1305" t="s">
        <v>48</v>
      </c>
    </row>
    <row r="1306" spans="1:15" ht="15">
      <c r="A1306" s="21" t="s">
        <v>129</v>
      </c>
      <c r="B1306" s="18" t="s">
        <v>111</v>
      </c>
      <c r="C1306" s="18" t="s">
        <v>134</v>
      </c>
      <c r="D1306">
        <v>1</v>
      </c>
      <c r="E1306">
        <v>59.25</v>
      </c>
      <c r="F1306">
        <v>-166.75</v>
      </c>
      <c r="G1306">
        <v>0.16294840141100281</v>
      </c>
      <c r="H1306" s="13">
        <v>5000</v>
      </c>
      <c r="I1306" t="s">
        <v>131</v>
      </c>
      <c r="J1306" s="13" t="s">
        <v>61</v>
      </c>
      <c r="K1306" s="13" t="s">
        <v>61</v>
      </c>
      <c r="L1306" s="21">
        <v>2013</v>
      </c>
      <c r="M1306" s="21">
        <v>2013</v>
      </c>
      <c r="N1306" t="s">
        <v>136</v>
      </c>
      <c r="O1306" t="s">
        <v>48</v>
      </c>
    </row>
    <row r="1307" spans="1:15" ht="15">
      <c r="A1307" s="21" t="s">
        <v>129</v>
      </c>
      <c r="B1307" s="18" t="s">
        <v>111</v>
      </c>
      <c r="C1307" s="18" t="s">
        <v>134</v>
      </c>
      <c r="D1307">
        <v>1</v>
      </c>
      <c r="E1307">
        <v>59.25</v>
      </c>
      <c r="F1307">
        <v>-166.25</v>
      </c>
      <c r="G1307">
        <v>0.16294840141100281</v>
      </c>
      <c r="H1307" s="13">
        <v>5000</v>
      </c>
      <c r="I1307" t="s">
        <v>131</v>
      </c>
      <c r="J1307" s="13" t="s">
        <v>61</v>
      </c>
      <c r="K1307" s="13" t="s">
        <v>61</v>
      </c>
      <c r="L1307" s="21">
        <v>2013</v>
      </c>
      <c r="M1307" s="21">
        <v>2013</v>
      </c>
      <c r="N1307" t="s">
        <v>136</v>
      </c>
      <c r="O1307" t="s">
        <v>48</v>
      </c>
    </row>
    <row r="1308" spans="1:15" ht="15">
      <c r="A1308" s="21" t="s">
        <v>129</v>
      </c>
      <c r="B1308" s="18" t="s">
        <v>111</v>
      </c>
      <c r="C1308" s="18" t="s">
        <v>134</v>
      </c>
      <c r="D1308">
        <v>1</v>
      </c>
      <c r="E1308">
        <v>59.25</v>
      </c>
      <c r="F1308">
        <v>-165.75</v>
      </c>
      <c r="G1308">
        <v>0.16294840141100281</v>
      </c>
      <c r="H1308" s="13">
        <v>5000</v>
      </c>
      <c r="I1308" t="s">
        <v>131</v>
      </c>
      <c r="J1308" s="13" t="s">
        <v>61</v>
      </c>
      <c r="K1308" s="13" t="s">
        <v>61</v>
      </c>
      <c r="L1308" s="21">
        <v>2013</v>
      </c>
      <c r="M1308" s="21">
        <v>2013</v>
      </c>
      <c r="N1308" t="s">
        <v>136</v>
      </c>
      <c r="O1308" t="s">
        <v>48</v>
      </c>
    </row>
    <row r="1309" spans="1:15" ht="15">
      <c r="A1309" s="21" t="s">
        <v>129</v>
      </c>
      <c r="B1309" s="18" t="s">
        <v>111</v>
      </c>
      <c r="C1309" s="18" t="s">
        <v>134</v>
      </c>
      <c r="D1309">
        <v>1</v>
      </c>
      <c r="E1309">
        <v>59.25</v>
      </c>
      <c r="F1309">
        <v>-165.25</v>
      </c>
      <c r="G1309">
        <v>0.16294840141100281</v>
      </c>
      <c r="H1309" s="13">
        <v>5000</v>
      </c>
      <c r="I1309" t="s">
        <v>131</v>
      </c>
      <c r="J1309" s="13" t="s">
        <v>61</v>
      </c>
      <c r="K1309" s="13" t="s">
        <v>61</v>
      </c>
      <c r="L1309" s="21">
        <v>2013</v>
      </c>
      <c r="M1309" s="21">
        <v>2013</v>
      </c>
      <c r="N1309" t="s">
        <v>136</v>
      </c>
      <c r="O1309" t="s">
        <v>48</v>
      </c>
    </row>
    <row r="1310" spans="1:15" ht="15">
      <c r="A1310" s="21" t="s">
        <v>129</v>
      </c>
      <c r="B1310" s="18" t="s">
        <v>111</v>
      </c>
      <c r="C1310" s="18" t="s">
        <v>134</v>
      </c>
      <c r="D1310">
        <v>1</v>
      </c>
      <c r="E1310">
        <v>59.25</v>
      </c>
      <c r="F1310">
        <v>-164.75</v>
      </c>
      <c r="G1310">
        <v>0.16294840141100281</v>
      </c>
      <c r="H1310" s="13">
        <v>5000</v>
      </c>
      <c r="I1310" t="s">
        <v>131</v>
      </c>
      <c r="J1310" s="13" t="s">
        <v>61</v>
      </c>
      <c r="K1310" s="13" t="s">
        <v>61</v>
      </c>
      <c r="L1310" s="21">
        <v>2013</v>
      </c>
      <c r="M1310" s="21">
        <v>2013</v>
      </c>
      <c r="N1310" t="s">
        <v>136</v>
      </c>
      <c r="O1310" t="s">
        <v>48</v>
      </c>
    </row>
    <row r="1311" spans="1:15" ht="15">
      <c r="A1311" s="21" t="s">
        <v>129</v>
      </c>
      <c r="B1311" s="18" t="s">
        <v>111</v>
      </c>
      <c r="C1311" s="18" t="s">
        <v>134</v>
      </c>
      <c r="D1311">
        <v>1</v>
      </c>
      <c r="E1311">
        <v>59.25</v>
      </c>
      <c r="F1311">
        <v>-164.25</v>
      </c>
      <c r="G1311">
        <v>0.16294840141100281</v>
      </c>
      <c r="H1311" s="13">
        <v>5000</v>
      </c>
      <c r="I1311" t="s">
        <v>131</v>
      </c>
      <c r="J1311" s="13" t="s">
        <v>61</v>
      </c>
      <c r="K1311" s="13" t="s">
        <v>61</v>
      </c>
      <c r="L1311" s="21">
        <v>2013</v>
      </c>
      <c r="M1311" s="21">
        <v>2013</v>
      </c>
      <c r="N1311" t="s">
        <v>136</v>
      </c>
      <c r="O1311" t="s">
        <v>48</v>
      </c>
    </row>
    <row r="1312" spans="1:15" ht="15">
      <c r="A1312" s="21" t="s">
        <v>129</v>
      </c>
      <c r="B1312" s="18" t="s">
        <v>111</v>
      </c>
      <c r="C1312" s="18" t="s">
        <v>134</v>
      </c>
      <c r="D1312">
        <v>0.96</v>
      </c>
      <c r="E1312">
        <v>59.25</v>
      </c>
      <c r="F1312">
        <v>-163.75</v>
      </c>
      <c r="G1312">
        <v>0.16294840141100281</v>
      </c>
      <c r="H1312" s="13">
        <v>5000</v>
      </c>
      <c r="I1312" t="s">
        <v>131</v>
      </c>
      <c r="J1312" s="13" t="s">
        <v>61</v>
      </c>
      <c r="K1312" s="13" t="s">
        <v>61</v>
      </c>
      <c r="L1312" s="21">
        <v>2013</v>
      </c>
      <c r="M1312" s="21">
        <v>2013</v>
      </c>
      <c r="N1312" t="s">
        <v>136</v>
      </c>
      <c r="O1312" t="s">
        <v>48</v>
      </c>
    </row>
    <row r="1313" spans="1:15" ht="15">
      <c r="A1313" s="21" t="s">
        <v>129</v>
      </c>
      <c r="B1313" s="18" t="s">
        <v>111</v>
      </c>
      <c r="C1313" s="18" t="s">
        <v>134</v>
      </c>
      <c r="D1313">
        <v>0.89</v>
      </c>
      <c r="E1313">
        <v>59.25</v>
      </c>
      <c r="F1313">
        <v>-163.25</v>
      </c>
      <c r="G1313">
        <v>0.16294840141100281</v>
      </c>
      <c r="H1313" s="13">
        <v>5000</v>
      </c>
      <c r="I1313" t="s">
        <v>131</v>
      </c>
      <c r="J1313" s="13" t="s">
        <v>61</v>
      </c>
      <c r="K1313" s="13" t="s">
        <v>61</v>
      </c>
      <c r="L1313" s="21">
        <v>2013</v>
      </c>
      <c r="M1313" s="21">
        <v>2013</v>
      </c>
      <c r="N1313" t="s">
        <v>136</v>
      </c>
      <c r="O1313" t="s">
        <v>48</v>
      </c>
    </row>
    <row r="1314" spans="1:15" ht="15">
      <c r="A1314" s="21" t="s">
        <v>129</v>
      </c>
      <c r="B1314" s="18" t="s">
        <v>111</v>
      </c>
      <c r="C1314" s="18" t="s">
        <v>134</v>
      </c>
      <c r="D1314">
        <v>0.84</v>
      </c>
      <c r="E1314">
        <v>59.25</v>
      </c>
      <c r="F1314">
        <v>-162.75</v>
      </c>
      <c r="G1314">
        <v>0.16294840141100281</v>
      </c>
      <c r="H1314" s="13">
        <v>5000</v>
      </c>
      <c r="I1314" t="s">
        <v>131</v>
      </c>
      <c r="J1314" s="13" t="s">
        <v>61</v>
      </c>
      <c r="K1314" s="13" t="s">
        <v>61</v>
      </c>
      <c r="L1314" s="21">
        <v>2013</v>
      </c>
      <c r="M1314" s="21">
        <v>2013</v>
      </c>
      <c r="N1314" t="s">
        <v>136</v>
      </c>
      <c r="O1314" t="s">
        <v>48</v>
      </c>
    </row>
    <row r="1315" spans="1:15" ht="15">
      <c r="A1315" s="21" t="s">
        <v>129</v>
      </c>
      <c r="B1315" s="18" t="s">
        <v>111</v>
      </c>
      <c r="C1315" s="18" t="s">
        <v>134</v>
      </c>
      <c r="D1315">
        <v>0.94</v>
      </c>
      <c r="E1315">
        <v>59.25</v>
      </c>
      <c r="F1315">
        <v>-177.25</v>
      </c>
      <c r="G1315">
        <v>0.16294840141100281</v>
      </c>
      <c r="H1315" s="13">
        <v>5000</v>
      </c>
      <c r="I1315" t="s">
        <v>131</v>
      </c>
      <c r="J1315" s="13" t="s">
        <v>61</v>
      </c>
      <c r="K1315" s="13" t="s">
        <v>61</v>
      </c>
      <c r="L1315" s="21">
        <v>2013</v>
      </c>
      <c r="M1315" s="21">
        <v>2013</v>
      </c>
      <c r="N1315" t="s">
        <v>136</v>
      </c>
      <c r="O1315" t="s">
        <v>48</v>
      </c>
    </row>
    <row r="1316" spans="1:15" ht="15">
      <c r="A1316" s="21" t="s">
        <v>129</v>
      </c>
      <c r="B1316" s="18" t="s">
        <v>111</v>
      </c>
      <c r="C1316" s="18" t="s">
        <v>134</v>
      </c>
      <c r="D1316">
        <v>0.78</v>
      </c>
      <c r="E1316">
        <v>59.25</v>
      </c>
      <c r="F1316">
        <v>-162.25</v>
      </c>
      <c r="G1316">
        <v>0.16294840141100281</v>
      </c>
      <c r="H1316" s="13">
        <v>5000</v>
      </c>
      <c r="I1316" t="s">
        <v>131</v>
      </c>
      <c r="J1316" s="13" t="s">
        <v>61</v>
      </c>
      <c r="K1316" s="13" t="s">
        <v>61</v>
      </c>
      <c r="L1316" s="21">
        <v>2013</v>
      </c>
      <c r="M1316" s="21">
        <v>2013</v>
      </c>
      <c r="N1316" t="s">
        <v>136</v>
      </c>
      <c r="O1316" t="s">
        <v>48</v>
      </c>
    </row>
    <row r="1317" spans="1:15" ht="15">
      <c r="A1317" s="21" t="s">
        <v>129</v>
      </c>
      <c r="B1317" s="18" t="s">
        <v>111</v>
      </c>
      <c r="C1317" s="18" t="s">
        <v>134</v>
      </c>
      <c r="D1317">
        <v>0.9</v>
      </c>
      <c r="E1317">
        <v>58.75</v>
      </c>
      <c r="F1317">
        <v>-162.25</v>
      </c>
      <c r="G1317">
        <v>0.16294840141100281</v>
      </c>
      <c r="H1317" s="13">
        <v>5000</v>
      </c>
      <c r="I1317" t="s">
        <v>131</v>
      </c>
      <c r="J1317" s="13" t="s">
        <v>61</v>
      </c>
      <c r="K1317" s="13" t="s">
        <v>61</v>
      </c>
      <c r="L1317" s="21">
        <v>2013</v>
      </c>
      <c r="M1317" s="21">
        <v>2013</v>
      </c>
      <c r="N1317" t="s">
        <v>136</v>
      </c>
      <c r="O1317" t="s">
        <v>48</v>
      </c>
    </row>
    <row r="1318" spans="1:15" ht="15">
      <c r="A1318" s="21" t="s">
        <v>129</v>
      </c>
      <c r="B1318" s="18" t="s">
        <v>111</v>
      </c>
      <c r="C1318" s="18" t="s">
        <v>134</v>
      </c>
      <c r="D1318">
        <v>0.9</v>
      </c>
      <c r="E1318">
        <v>59.75</v>
      </c>
      <c r="F1318">
        <v>-177.75</v>
      </c>
      <c r="G1318">
        <v>0.16294840141100281</v>
      </c>
      <c r="H1318" s="13">
        <v>5000</v>
      </c>
      <c r="I1318" t="s">
        <v>131</v>
      </c>
      <c r="J1318" s="13" t="s">
        <v>61</v>
      </c>
      <c r="K1318" s="13" t="s">
        <v>61</v>
      </c>
      <c r="L1318" s="21">
        <v>2013</v>
      </c>
      <c r="M1318" s="21">
        <v>2013</v>
      </c>
      <c r="N1318" t="s">
        <v>136</v>
      </c>
      <c r="O1318" t="s">
        <v>48</v>
      </c>
    </row>
    <row r="1319" spans="1:15" ht="15">
      <c r="A1319" s="21" t="s">
        <v>129</v>
      </c>
      <c r="B1319" s="18" t="s">
        <v>111</v>
      </c>
      <c r="C1319" s="18" t="s">
        <v>134</v>
      </c>
      <c r="D1319">
        <v>0.94</v>
      </c>
      <c r="E1319">
        <v>59.75</v>
      </c>
      <c r="F1319">
        <v>-177.25</v>
      </c>
      <c r="G1319">
        <v>0.16294840141100281</v>
      </c>
      <c r="H1319" s="13">
        <v>5000</v>
      </c>
      <c r="I1319" t="s">
        <v>131</v>
      </c>
      <c r="J1319" s="13" t="s">
        <v>61</v>
      </c>
      <c r="K1319" s="13" t="s">
        <v>61</v>
      </c>
      <c r="L1319" s="21">
        <v>2013</v>
      </c>
      <c r="M1319" s="21">
        <v>2013</v>
      </c>
      <c r="N1319" t="s">
        <v>136</v>
      </c>
      <c r="O1319" t="s">
        <v>48</v>
      </c>
    </row>
    <row r="1320" spans="1:15" ht="15">
      <c r="A1320" s="21" t="s">
        <v>129</v>
      </c>
      <c r="B1320" s="18" t="s">
        <v>111</v>
      </c>
      <c r="C1320" s="18" t="s">
        <v>134</v>
      </c>
      <c r="D1320">
        <v>0.96</v>
      </c>
      <c r="E1320">
        <v>59.75</v>
      </c>
      <c r="F1320">
        <v>-176.75</v>
      </c>
      <c r="G1320">
        <v>0.16294840141100281</v>
      </c>
      <c r="H1320" s="13">
        <v>5000</v>
      </c>
      <c r="I1320" t="s">
        <v>131</v>
      </c>
      <c r="J1320" s="13" t="s">
        <v>61</v>
      </c>
      <c r="K1320" s="13" t="s">
        <v>61</v>
      </c>
      <c r="L1320" s="21">
        <v>2013</v>
      </c>
      <c r="M1320" s="21">
        <v>2013</v>
      </c>
      <c r="N1320" t="s">
        <v>136</v>
      </c>
      <c r="O1320" t="s">
        <v>48</v>
      </c>
    </row>
    <row r="1321" spans="1:15" ht="15">
      <c r="A1321" s="21" t="s">
        <v>129</v>
      </c>
      <c r="B1321" s="18" t="s">
        <v>111</v>
      </c>
      <c r="C1321" s="18" t="s">
        <v>134</v>
      </c>
      <c r="D1321">
        <v>0.95</v>
      </c>
      <c r="E1321">
        <v>59.75</v>
      </c>
      <c r="F1321">
        <v>-176.25</v>
      </c>
      <c r="G1321">
        <v>0.16294840141100281</v>
      </c>
      <c r="H1321" s="13">
        <v>5000</v>
      </c>
      <c r="I1321" t="s">
        <v>131</v>
      </c>
      <c r="J1321" s="13" t="s">
        <v>61</v>
      </c>
      <c r="K1321" s="13" t="s">
        <v>61</v>
      </c>
      <c r="L1321" s="21">
        <v>2013</v>
      </c>
      <c r="M1321" s="21">
        <v>2013</v>
      </c>
      <c r="N1321" t="s">
        <v>136</v>
      </c>
      <c r="O1321" t="s">
        <v>48</v>
      </c>
    </row>
    <row r="1322" spans="1:15" ht="15">
      <c r="A1322" s="21" t="s">
        <v>129</v>
      </c>
      <c r="B1322" s="18" t="s">
        <v>111</v>
      </c>
      <c r="C1322" s="18" t="s">
        <v>134</v>
      </c>
      <c r="D1322">
        <v>0.96</v>
      </c>
      <c r="E1322">
        <v>59.75</v>
      </c>
      <c r="F1322">
        <v>-175.75</v>
      </c>
      <c r="G1322">
        <v>0.16294840141100281</v>
      </c>
      <c r="H1322" s="13">
        <v>5000</v>
      </c>
      <c r="I1322" t="s">
        <v>131</v>
      </c>
      <c r="J1322" s="13" t="s">
        <v>61</v>
      </c>
      <c r="K1322" s="13" t="s">
        <v>61</v>
      </c>
      <c r="L1322" s="21">
        <v>2013</v>
      </c>
      <c r="M1322" s="21">
        <v>2013</v>
      </c>
      <c r="N1322" t="s">
        <v>136</v>
      </c>
      <c r="O1322" t="s">
        <v>48</v>
      </c>
    </row>
    <row r="1323" spans="1:15" ht="15">
      <c r="A1323" s="21" t="s">
        <v>129</v>
      </c>
      <c r="B1323" s="18" t="s">
        <v>111</v>
      </c>
      <c r="C1323" s="18" t="s">
        <v>134</v>
      </c>
      <c r="D1323">
        <v>0.97</v>
      </c>
      <c r="E1323">
        <v>59.75</v>
      </c>
      <c r="F1323">
        <v>-175.25</v>
      </c>
      <c r="G1323">
        <v>0.16294840141100281</v>
      </c>
      <c r="H1323" s="13">
        <v>5000</v>
      </c>
      <c r="I1323" t="s">
        <v>131</v>
      </c>
      <c r="J1323" s="13" t="s">
        <v>61</v>
      </c>
      <c r="K1323" s="13" t="s">
        <v>61</v>
      </c>
      <c r="L1323" s="21">
        <v>2013</v>
      </c>
      <c r="M1323" s="21">
        <v>2013</v>
      </c>
      <c r="N1323" t="s">
        <v>136</v>
      </c>
      <c r="O1323" t="s">
        <v>48</v>
      </c>
    </row>
    <row r="1324" spans="1:15" ht="15">
      <c r="A1324" s="21" t="s">
        <v>129</v>
      </c>
      <c r="B1324" s="18" t="s">
        <v>111</v>
      </c>
      <c r="C1324" s="18" t="s">
        <v>134</v>
      </c>
      <c r="D1324">
        <v>0.98</v>
      </c>
      <c r="E1324">
        <v>59.75</v>
      </c>
      <c r="F1324">
        <v>-174.75</v>
      </c>
      <c r="G1324">
        <v>0.16294840141100281</v>
      </c>
      <c r="H1324" s="13">
        <v>5000</v>
      </c>
      <c r="I1324" t="s">
        <v>131</v>
      </c>
      <c r="J1324" s="13" t="s">
        <v>61</v>
      </c>
      <c r="K1324" s="13" t="s">
        <v>61</v>
      </c>
      <c r="L1324" s="21">
        <v>2013</v>
      </c>
      <c r="M1324" s="21">
        <v>2013</v>
      </c>
      <c r="N1324" t="s">
        <v>136</v>
      </c>
      <c r="O1324" t="s">
        <v>48</v>
      </c>
    </row>
    <row r="1325" spans="1:15" ht="15">
      <c r="A1325" s="21" t="s">
        <v>129</v>
      </c>
      <c r="B1325" s="18" t="s">
        <v>111</v>
      </c>
      <c r="C1325" s="18" t="s">
        <v>134</v>
      </c>
      <c r="D1325">
        <v>0.99</v>
      </c>
      <c r="E1325">
        <v>59.75</v>
      </c>
      <c r="F1325">
        <v>-174.25</v>
      </c>
      <c r="G1325">
        <v>0.16294840141100281</v>
      </c>
      <c r="H1325" s="13">
        <v>5000</v>
      </c>
      <c r="I1325" t="s">
        <v>131</v>
      </c>
      <c r="J1325" s="13" t="s">
        <v>61</v>
      </c>
      <c r="K1325" s="13" t="s">
        <v>61</v>
      </c>
      <c r="L1325" s="21">
        <v>2013</v>
      </c>
      <c r="M1325" s="21">
        <v>2013</v>
      </c>
      <c r="N1325" t="s">
        <v>136</v>
      </c>
      <c r="O1325" t="s">
        <v>48</v>
      </c>
    </row>
    <row r="1326" spans="1:15" ht="15">
      <c r="A1326" s="21" t="s">
        <v>129</v>
      </c>
      <c r="B1326" s="18" t="s">
        <v>111</v>
      </c>
      <c r="C1326" s="18" t="s">
        <v>134</v>
      </c>
      <c r="D1326">
        <v>1</v>
      </c>
      <c r="E1326">
        <v>59.75</v>
      </c>
      <c r="F1326">
        <v>-173.75</v>
      </c>
      <c r="G1326">
        <v>0.16294840141100281</v>
      </c>
      <c r="H1326" s="13">
        <v>5000</v>
      </c>
      <c r="I1326" t="s">
        <v>131</v>
      </c>
      <c r="J1326" s="13" t="s">
        <v>61</v>
      </c>
      <c r="K1326" s="13" t="s">
        <v>61</v>
      </c>
      <c r="L1326" s="21">
        <v>2013</v>
      </c>
      <c r="M1326" s="21">
        <v>2013</v>
      </c>
      <c r="N1326" t="s">
        <v>136</v>
      </c>
      <c r="O1326" t="s">
        <v>48</v>
      </c>
    </row>
    <row r="1327" spans="1:15" ht="15">
      <c r="A1327" s="21" t="s">
        <v>129</v>
      </c>
      <c r="B1327" s="18" t="s">
        <v>111</v>
      </c>
      <c r="C1327" s="18" t="s">
        <v>134</v>
      </c>
      <c r="D1327">
        <v>1</v>
      </c>
      <c r="E1327">
        <v>59.75</v>
      </c>
      <c r="F1327">
        <v>-173.25</v>
      </c>
      <c r="G1327">
        <v>0.16294840141100281</v>
      </c>
      <c r="H1327" s="13">
        <v>5000</v>
      </c>
      <c r="I1327" t="s">
        <v>131</v>
      </c>
      <c r="J1327" s="13" t="s">
        <v>61</v>
      </c>
      <c r="K1327" s="13" t="s">
        <v>61</v>
      </c>
      <c r="L1327" s="21">
        <v>2013</v>
      </c>
      <c r="M1327" s="21">
        <v>2013</v>
      </c>
      <c r="N1327" t="s">
        <v>136</v>
      </c>
      <c r="O1327" t="s">
        <v>48</v>
      </c>
    </row>
    <row r="1328" spans="1:15" ht="15">
      <c r="A1328" s="21" t="s">
        <v>129</v>
      </c>
      <c r="B1328" s="18" t="s">
        <v>111</v>
      </c>
      <c r="C1328" s="18" t="s">
        <v>134</v>
      </c>
      <c r="D1328">
        <v>1</v>
      </c>
      <c r="E1328">
        <v>59.75</v>
      </c>
      <c r="F1328">
        <v>-172.75</v>
      </c>
      <c r="G1328">
        <v>0.16294840141100281</v>
      </c>
      <c r="H1328" s="13">
        <v>5000</v>
      </c>
      <c r="I1328" t="s">
        <v>131</v>
      </c>
      <c r="J1328" s="13" t="s">
        <v>61</v>
      </c>
      <c r="K1328" s="13" t="s">
        <v>61</v>
      </c>
      <c r="L1328" s="21">
        <v>2013</v>
      </c>
      <c r="M1328" s="21">
        <v>2013</v>
      </c>
      <c r="N1328" t="s">
        <v>136</v>
      </c>
      <c r="O1328" t="s">
        <v>48</v>
      </c>
    </row>
    <row r="1329" spans="1:15" ht="15">
      <c r="A1329" s="21" t="s">
        <v>129</v>
      </c>
      <c r="B1329" s="18" t="s">
        <v>111</v>
      </c>
      <c r="C1329" s="18" t="s">
        <v>134</v>
      </c>
      <c r="D1329">
        <v>1</v>
      </c>
      <c r="E1329">
        <v>59.75</v>
      </c>
      <c r="F1329">
        <v>-172.25</v>
      </c>
      <c r="G1329">
        <v>0.16294840141100281</v>
      </c>
      <c r="H1329" s="13">
        <v>5000</v>
      </c>
      <c r="I1329" t="s">
        <v>131</v>
      </c>
      <c r="J1329" s="13" t="s">
        <v>61</v>
      </c>
      <c r="K1329" s="13" t="s">
        <v>61</v>
      </c>
      <c r="L1329" s="21">
        <v>2013</v>
      </c>
      <c r="M1329" s="21">
        <v>2013</v>
      </c>
      <c r="N1329" t="s">
        <v>136</v>
      </c>
      <c r="O1329" t="s">
        <v>48</v>
      </c>
    </row>
    <row r="1330" spans="1:15" ht="15">
      <c r="A1330" s="21" t="s">
        <v>129</v>
      </c>
      <c r="B1330" s="18" t="s">
        <v>111</v>
      </c>
      <c r="C1330" s="18" t="s">
        <v>134</v>
      </c>
      <c r="D1330">
        <v>1</v>
      </c>
      <c r="E1330">
        <v>59.75</v>
      </c>
      <c r="F1330">
        <v>-171.75</v>
      </c>
      <c r="G1330">
        <v>0.16294840141100281</v>
      </c>
      <c r="H1330" s="13">
        <v>5000</v>
      </c>
      <c r="I1330" t="s">
        <v>131</v>
      </c>
      <c r="J1330" s="13" t="s">
        <v>61</v>
      </c>
      <c r="K1330" s="13" t="s">
        <v>61</v>
      </c>
      <c r="L1330" s="21">
        <v>2013</v>
      </c>
      <c r="M1330" s="21">
        <v>2013</v>
      </c>
      <c r="N1330" t="s">
        <v>136</v>
      </c>
      <c r="O1330" t="s">
        <v>48</v>
      </c>
    </row>
    <row r="1331" spans="1:15" ht="15">
      <c r="A1331" s="21" t="s">
        <v>129</v>
      </c>
      <c r="B1331" s="18" t="s">
        <v>111</v>
      </c>
      <c r="C1331" s="18" t="s">
        <v>134</v>
      </c>
      <c r="D1331">
        <v>1</v>
      </c>
      <c r="E1331">
        <v>59.75</v>
      </c>
      <c r="F1331">
        <v>-171.25</v>
      </c>
      <c r="G1331">
        <v>0.16294840141100281</v>
      </c>
      <c r="H1331" s="13">
        <v>5000</v>
      </c>
      <c r="I1331" t="s">
        <v>131</v>
      </c>
      <c r="J1331" s="13" t="s">
        <v>61</v>
      </c>
      <c r="K1331" s="13" t="s">
        <v>61</v>
      </c>
      <c r="L1331" s="21">
        <v>2013</v>
      </c>
      <c r="M1331" s="21">
        <v>2013</v>
      </c>
      <c r="N1331" t="s">
        <v>136</v>
      </c>
      <c r="O1331" t="s">
        <v>48</v>
      </c>
    </row>
    <row r="1332" spans="1:15" ht="15">
      <c r="A1332" s="21" t="s">
        <v>129</v>
      </c>
      <c r="B1332" s="18" t="s">
        <v>111</v>
      </c>
      <c r="C1332" s="18" t="s">
        <v>134</v>
      </c>
      <c r="D1332">
        <v>1</v>
      </c>
      <c r="E1332">
        <v>59.75</v>
      </c>
      <c r="F1332">
        <v>-170.75</v>
      </c>
      <c r="G1332">
        <v>0.16294840141100281</v>
      </c>
      <c r="H1332" s="13">
        <v>5000</v>
      </c>
      <c r="I1332" t="s">
        <v>131</v>
      </c>
      <c r="J1332" s="13" t="s">
        <v>61</v>
      </c>
      <c r="K1332" s="13" t="s">
        <v>61</v>
      </c>
      <c r="L1332" s="21">
        <v>2013</v>
      </c>
      <c r="M1332" s="21">
        <v>2013</v>
      </c>
      <c r="N1332" t="s">
        <v>136</v>
      </c>
      <c r="O1332" t="s">
        <v>48</v>
      </c>
    </row>
    <row r="1333" spans="1:15" ht="15">
      <c r="A1333" s="21" t="s">
        <v>129</v>
      </c>
      <c r="B1333" s="18" t="s">
        <v>111</v>
      </c>
      <c r="C1333" s="18" t="s">
        <v>134</v>
      </c>
      <c r="D1333">
        <v>1</v>
      </c>
      <c r="E1333">
        <v>59.75</v>
      </c>
      <c r="F1333">
        <v>-170.25</v>
      </c>
      <c r="G1333">
        <v>0.16294840141100281</v>
      </c>
      <c r="H1333" s="13">
        <v>5000</v>
      </c>
      <c r="I1333" t="s">
        <v>131</v>
      </c>
      <c r="J1333" s="13" t="s">
        <v>61</v>
      </c>
      <c r="K1333" s="13" t="s">
        <v>61</v>
      </c>
      <c r="L1333" s="21">
        <v>2013</v>
      </c>
      <c r="M1333" s="21">
        <v>2013</v>
      </c>
      <c r="N1333" t="s">
        <v>136</v>
      </c>
      <c r="O1333" t="s">
        <v>48</v>
      </c>
    </row>
    <row r="1334" spans="1:15" ht="15">
      <c r="A1334" s="21" t="s">
        <v>129</v>
      </c>
      <c r="B1334" s="18" t="s">
        <v>111</v>
      </c>
      <c r="C1334" s="18" t="s">
        <v>134</v>
      </c>
      <c r="D1334">
        <v>1</v>
      </c>
      <c r="E1334">
        <v>59.75</v>
      </c>
      <c r="F1334">
        <v>-169.75</v>
      </c>
      <c r="G1334">
        <v>0.16294840141100281</v>
      </c>
      <c r="H1334" s="13">
        <v>5000</v>
      </c>
      <c r="I1334" t="s">
        <v>131</v>
      </c>
      <c r="J1334" s="13" t="s">
        <v>61</v>
      </c>
      <c r="K1334" s="13" t="s">
        <v>61</v>
      </c>
      <c r="L1334" s="21">
        <v>2013</v>
      </c>
      <c r="M1334" s="21">
        <v>2013</v>
      </c>
      <c r="N1334" t="s">
        <v>136</v>
      </c>
      <c r="O1334" t="s">
        <v>48</v>
      </c>
    </row>
    <row r="1335" spans="1:15" ht="15">
      <c r="A1335" s="21" t="s">
        <v>129</v>
      </c>
      <c r="B1335" s="18" t="s">
        <v>111</v>
      </c>
      <c r="C1335" s="18" t="s">
        <v>134</v>
      </c>
      <c r="D1335">
        <v>1</v>
      </c>
      <c r="E1335">
        <v>59.75</v>
      </c>
      <c r="F1335">
        <v>-169.25</v>
      </c>
      <c r="G1335">
        <v>0.16294840141100281</v>
      </c>
      <c r="H1335" s="13">
        <v>5000</v>
      </c>
      <c r="I1335" t="s">
        <v>131</v>
      </c>
      <c r="J1335" s="13" t="s">
        <v>61</v>
      </c>
      <c r="K1335" s="13" t="s">
        <v>61</v>
      </c>
      <c r="L1335" s="21">
        <v>2013</v>
      </c>
      <c r="M1335" s="21">
        <v>2013</v>
      </c>
      <c r="N1335" t="s">
        <v>136</v>
      </c>
      <c r="O1335" t="s">
        <v>48</v>
      </c>
    </row>
    <row r="1336" spans="1:15" ht="15">
      <c r="A1336" s="21" t="s">
        <v>129</v>
      </c>
      <c r="B1336" s="18" t="s">
        <v>111</v>
      </c>
      <c r="C1336" s="18" t="s">
        <v>134</v>
      </c>
      <c r="D1336">
        <v>1</v>
      </c>
      <c r="E1336">
        <v>59.75</v>
      </c>
      <c r="F1336">
        <v>-168.75</v>
      </c>
      <c r="G1336">
        <v>0.16294840141100281</v>
      </c>
      <c r="H1336" s="13">
        <v>5000</v>
      </c>
      <c r="I1336" t="s">
        <v>131</v>
      </c>
      <c r="J1336" s="13" t="s">
        <v>61</v>
      </c>
      <c r="K1336" s="13" t="s">
        <v>61</v>
      </c>
      <c r="L1336" s="21">
        <v>2013</v>
      </c>
      <c r="M1336" s="21">
        <v>2013</v>
      </c>
      <c r="N1336" t="s">
        <v>136</v>
      </c>
      <c r="O1336" t="s">
        <v>48</v>
      </c>
    </row>
    <row r="1337" spans="1:15" ht="15">
      <c r="A1337" s="21" t="s">
        <v>129</v>
      </c>
      <c r="B1337" s="18" t="s">
        <v>111</v>
      </c>
      <c r="C1337" s="18" t="s">
        <v>134</v>
      </c>
      <c r="D1337">
        <v>1</v>
      </c>
      <c r="E1337">
        <v>59.75</v>
      </c>
      <c r="F1337">
        <v>-168.25</v>
      </c>
      <c r="G1337">
        <v>0.16294840141100281</v>
      </c>
      <c r="H1337" s="13">
        <v>5000</v>
      </c>
      <c r="I1337" t="s">
        <v>131</v>
      </c>
      <c r="J1337" s="13" t="s">
        <v>61</v>
      </c>
      <c r="K1337" s="13" t="s">
        <v>61</v>
      </c>
      <c r="L1337" s="21">
        <v>2013</v>
      </c>
      <c r="M1337" s="21">
        <v>2013</v>
      </c>
      <c r="N1337" t="s">
        <v>136</v>
      </c>
      <c r="O1337" t="s">
        <v>48</v>
      </c>
    </row>
    <row r="1338" spans="1:15" ht="15">
      <c r="A1338" s="21" t="s">
        <v>129</v>
      </c>
      <c r="B1338" s="18" t="s">
        <v>111</v>
      </c>
      <c r="C1338" s="18" t="s">
        <v>134</v>
      </c>
      <c r="D1338">
        <v>1</v>
      </c>
      <c r="E1338">
        <v>59.75</v>
      </c>
      <c r="F1338">
        <v>-167.75</v>
      </c>
      <c r="G1338">
        <v>0.16294840141100281</v>
      </c>
      <c r="H1338" s="13">
        <v>5000</v>
      </c>
      <c r="I1338" t="s">
        <v>131</v>
      </c>
      <c r="J1338" s="13" t="s">
        <v>61</v>
      </c>
      <c r="K1338" s="13" t="s">
        <v>61</v>
      </c>
      <c r="L1338" s="21">
        <v>2013</v>
      </c>
      <c r="M1338" s="21">
        <v>2013</v>
      </c>
      <c r="N1338" t="s">
        <v>136</v>
      </c>
      <c r="O1338" t="s">
        <v>48</v>
      </c>
    </row>
    <row r="1339" spans="1:15" ht="15">
      <c r="A1339" s="21" t="s">
        <v>129</v>
      </c>
      <c r="B1339" s="18" t="s">
        <v>111</v>
      </c>
      <c r="C1339" s="18" t="s">
        <v>134</v>
      </c>
      <c r="D1339">
        <v>0.88</v>
      </c>
      <c r="E1339">
        <v>59.75</v>
      </c>
      <c r="F1339">
        <v>-165.25</v>
      </c>
      <c r="G1339">
        <v>0.16294840141100281</v>
      </c>
      <c r="H1339" s="13">
        <v>5000</v>
      </c>
      <c r="I1339" t="s">
        <v>131</v>
      </c>
      <c r="J1339" s="13" t="s">
        <v>61</v>
      </c>
      <c r="K1339" s="13" t="s">
        <v>61</v>
      </c>
      <c r="L1339" s="21">
        <v>2013</v>
      </c>
      <c r="M1339" s="21">
        <v>2013</v>
      </c>
      <c r="N1339" t="s">
        <v>136</v>
      </c>
      <c r="O1339" t="s">
        <v>48</v>
      </c>
    </row>
    <row r="1340" spans="1:15" ht="15">
      <c r="A1340" s="21" t="s">
        <v>129</v>
      </c>
      <c r="B1340" s="18" t="s">
        <v>111</v>
      </c>
      <c r="C1340" s="18" t="s">
        <v>134</v>
      </c>
      <c r="D1340">
        <v>0.95</v>
      </c>
      <c r="E1340">
        <v>59.75</v>
      </c>
      <c r="F1340">
        <v>-164.75</v>
      </c>
      <c r="G1340">
        <v>0.16294840141100281</v>
      </c>
      <c r="H1340" s="13">
        <v>5000</v>
      </c>
      <c r="I1340" t="s">
        <v>131</v>
      </c>
      <c r="J1340" s="13" t="s">
        <v>61</v>
      </c>
      <c r="K1340" s="13" t="s">
        <v>61</v>
      </c>
      <c r="L1340" s="21">
        <v>2013</v>
      </c>
      <c r="M1340" s="21">
        <v>2013</v>
      </c>
      <c r="N1340" t="s">
        <v>136</v>
      </c>
      <c r="O1340" t="s">
        <v>48</v>
      </c>
    </row>
    <row r="1341" spans="1:15" ht="15">
      <c r="A1341" s="21" t="s">
        <v>129</v>
      </c>
      <c r="B1341" s="18" t="s">
        <v>111</v>
      </c>
      <c r="C1341" s="18" t="s">
        <v>134</v>
      </c>
      <c r="D1341">
        <v>1</v>
      </c>
      <c r="E1341">
        <v>57.25</v>
      </c>
      <c r="F1341">
        <v>-170.25</v>
      </c>
      <c r="G1341">
        <v>0.16294840141100281</v>
      </c>
      <c r="H1341" s="13">
        <v>5000</v>
      </c>
      <c r="I1341" t="s">
        <v>131</v>
      </c>
      <c r="J1341" s="13" t="s">
        <v>61</v>
      </c>
      <c r="K1341" s="13" t="s">
        <v>61</v>
      </c>
      <c r="L1341" s="21">
        <v>2013</v>
      </c>
      <c r="M1341" s="21">
        <v>2013</v>
      </c>
      <c r="N1341" t="s">
        <v>136</v>
      </c>
      <c r="O1341" t="s">
        <v>48</v>
      </c>
    </row>
    <row r="1342" spans="1:15" ht="15">
      <c r="A1342" s="21" t="s">
        <v>129</v>
      </c>
      <c r="B1342" s="18" t="s">
        <v>111</v>
      </c>
      <c r="C1342" s="18" t="s">
        <v>134</v>
      </c>
      <c r="D1342">
        <v>1</v>
      </c>
      <c r="E1342">
        <v>59.75</v>
      </c>
      <c r="F1342">
        <v>-167.25</v>
      </c>
      <c r="G1342">
        <v>0.16294840141100281</v>
      </c>
      <c r="H1342" s="13">
        <v>5000</v>
      </c>
      <c r="I1342" t="s">
        <v>131</v>
      </c>
      <c r="J1342" s="13" t="s">
        <v>61</v>
      </c>
      <c r="K1342" s="13" t="s">
        <v>61</v>
      </c>
      <c r="L1342" s="21">
        <v>2013</v>
      </c>
      <c r="M1342" s="21">
        <v>2013</v>
      </c>
      <c r="N1342" t="s">
        <v>136</v>
      </c>
      <c r="O1342" t="s">
        <v>48</v>
      </c>
    </row>
    <row r="1343" spans="1:15" ht="15">
      <c r="A1343" s="21" t="s">
        <v>129</v>
      </c>
      <c r="B1343" s="18" t="s">
        <v>111</v>
      </c>
      <c r="C1343" s="18" t="s">
        <v>134</v>
      </c>
      <c r="D1343">
        <v>1</v>
      </c>
      <c r="E1343">
        <v>56.25</v>
      </c>
      <c r="F1343">
        <v>-163.75</v>
      </c>
      <c r="G1343">
        <v>0.16294840141100281</v>
      </c>
      <c r="H1343" s="13">
        <v>5000</v>
      </c>
      <c r="I1343" t="s">
        <v>131</v>
      </c>
      <c r="J1343" s="13" t="s">
        <v>61</v>
      </c>
      <c r="K1343" s="13" t="s">
        <v>61</v>
      </c>
      <c r="L1343" s="21">
        <v>2013</v>
      </c>
      <c r="M1343" s="21">
        <v>2013</v>
      </c>
      <c r="N1343" t="s">
        <v>136</v>
      </c>
      <c r="O1343" t="s">
        <v>48</v>
      </c>
    </row>
    <row r="1344" spans="1:15" ht="15">
      <c r="A1344" s="21" t="s">
        <v>129</v>
      </c>
      <c r="B1344" s="18" t="s">
        <v>111</v>
      </c>
      <c r="C1344" s="18" t="s">
        <v>134</v>
      </c>
      <c r="D1344">
        <v>1</v>
      </c>
      <c r="E1344">
        <v>57.25</v>
      </c>
      <c r="F1344">
        <v>-158.75</v>
      </c>
      <c r="G1344">
        <v>0.16294840141100281</v>
      </c>
      <c r="H1344" s="13">
        <v>5000</v>
      </c>
      <c r="I1344" t="s">
        <v>131</v>
      </c>
      <c r="J1344" s="13" t="s">
        <v>61</v>
      </c>
      <c r="K1344" s="13" t="s">
        <v>61</v>
      </c>
      <c r="L1344" s="21">
        <v>2013</v>
      </c>
      <c r="M1344" s="21">
        <v>2013</v>
      </c>
      <c r="N1344" t="s">
        <v>136</v>
      </c>
      <c r="O1344" t="s">
        <v>48</v>
      </c>
    </row>
    <row r="1345" spans="1:15" ht="15">
      <c r="A1345" s="21" t="s">
        <v>129</v>
      </c>
      <c r="B1345" s="18" t="s">
        <v>111</v>
      </c>
      <c r="C1345" s="18" t="s">
        <v>134</v>
      </c>
      <c r="D1345">
        <v>0.93</v>
      </c>
      <c r="E1345">
        <v>60.25</v>
      </c>
      <c r="F1345">
        <v>-178.25</v>
      </c>
      <c r="G1345">
        <v>0.16294840141100281</v>
      </c>
      <c r="H1345" s="13">
        <v>5000</v>
      </c>
      <c r="I1345" t="s">
        <v>131</v>
      </c>
      <c r="J1345" s="13" t="s">
        <v>61</v>
      </c>
      <c r="K1345" s="13" t="s">
        <v>61</v>
      </c>
      <c r="L1345" s="21">
        <v>2013</v>
      </c>
      <c r="M1345" s="21">
        <v>2013</v>
      </c>
      <c r="N1345" t="s">
        <v>136</v>
      </c>
      <c r="O1345" t="s">
        <v>48</v>
      </c>
    </row>
    <row r="1346" spans="1:15" ht="15">
      <c r="A1346" s="21" t="s">
        <v>129</v>
      </c>
      <c r="B1346" s="18" t="s">
        <v>111</v>
      </c>
      <c r="C1346" s="18" t="s">
        <v>134</v>
      </c>
      <c r="D1346">
        <v>0.95</v>
      </c>
      <c r="E1346">
        <v>60.25</v>
      </c>
      <c r="F1346">
        <v>-177.75</v>
      </c>
      <c r="G1346">
        <v>0.16294840141100281</v>
      </c>
      <c r="H1346" s="13">
        <v>5000</v>
      </c>
      <c r="I1346" t="s">
        <v>131</v>
      </c>
      <c r="J1346" s="13" t="s">
        <v>61</v>
      </c>
      <c r="K1346" s="13" t="s">
        <v>61</v>
      </c>
      <c r="L1346" s="21">
        <v>2013</v>
      </c>
      <c r="M1346" s="21">
        <v>2013</v>
      </c>
      <c r="N1346" t="s">
        <v>136</v>
      </c>
      <c r="O1346" t="s">
        <v>48</v>
      </c>
    </row>
    <row r="1347" spans="1:15" ht="15">
      <c r="A1347" s="21" t="s">
        <v>129</v>
      </c>
      <c r="B1347" s="18" t="s">
        <v>111</v>
      </c>
      <c r="C1347" s="18" t="s">
        <v>134</v>
      </c>
      <c r="D1347">
        <v>0.95</v>
      </c>
      <c r="E1347">
        <v>60.25</v>
      </c>
      <c r="F1347">
        <v>-177.25</v>
      </c>
      <c r="G1347">
        <v>0.16294840141100281</v>
      </c>
      <c r="H1347" s="13">
        <v>5000</v>
      </c>
      <c r="I1347" t="s">
        <v>131</v>
      </c>
      <c r="J1347" s="13" t="s">
        <v>61</v>
      </c>
      <c r="K1347" s="13" t="s">
        <v>61</v>
      </c>
      <c r="L1347" s="21">
        <v>2013</v>
      </c>
      <c r="M1347" s="21">
        <v>2013</v>
      </c>
      <c r="N1347" t="s">
        <v>136</v>
      </c>
      <c r="O1347" t="s">
        <v>48</v>
      </c>
    </row>
    <row r="1348" spans="1:15" ht="15">
      <c r="A1348" s="21" t="s">
        <v>129</v>
      </c>
      <c r="B1348" s="18" t="s">
        <v>111</v>
      </c>
      <c r="C1348" s="18" t="s">
        <v>134</v>
      </c>
      <c r="D1348">
        <v>0.95</v>
      </c>
      <c r="E1348">
        <v>60.25</v>
      </c>
      <c r="F1348">
        <v>-176.75</v>
      </c>
      <c r="G1348">
        <v>0.16294840141100281</v>
      </c>
      <c r="H1348" s="13">
        <v>5000</v>
      </c>
      <c r="I1348" t="s">
        <v>131</v>
      </c>
      <c r="J1348" s="13" t="s">
        <v>61</v>
      </c>
      <c r="K1348" s="13" t="s">
        <v>61</v>
      </c>
      <c r="L1348" s="21">
        <v>2013</v>
      </c>
      <c r="M1348" s="21">
        <v>2013</v>
      </c>
      <c r="N1348" t="s">
        <v>136</v>
      </c>
      <c r="O1348" t="s">
        <v>48</v>
      </c>
    </row>
    <row r="1349" spans="1:15" ht="15">
      <c r="A1349" s="21" t="s">
        <v>129</v>
      </c>
      <c r="B1349" s="18" t="s">
        <v>111</v>
      </c>
      <c r="C1349" s="18" t="s">
        <v>134</v>
      </c>
      <c r="D1349">
        <v>0.96</v>
      </c>
      <c r="E1349">
        <v>60.25</v>
      </c>
      <c r="F1349">
        <v>-176.25</v>
      </c>
      <c r="G1349">
        <v>0.16294840141100281</v>
      </c>
      <c r="H1349" s="13">
        <v>5000</v>
      </c>
      <c r="I1349" t="s">
        <v>131</v>
      </c>
      <c r="J1349" s="13" t="s">
        <v>61</v>
      </c>
      <c r="K1349" s="13" t="s">
        <v>61</v>
      </c>
      <c r="L1349" s="21">
        <v>2013</v>
      </c>
      <c r="M1349" s="21">
        <v>2013</v>
      </c>
      <c r="N1349" t="s">
        <v>136</v>
      </c>
      <c r="O1349" t="s">
        <v>48</v>
      </c>
    </row>
    <row r="1350" spans="1:15" ht="15">
      <c r="A1350" s="21" t="s">
        <v>129</v>
      </c>
      <c r="B1350" s="18" t="s">
        <v>111</v>
      </c>
      <c r="C1350" s="18" t="s">
        <v>134</v>
      </c>
      <c r="D1350">
        <v>0.98</v>
      </c>
      <c r="E1350">
        <v>60.25</v>
      </c>
      <c r="F1350">
        <v>-175.75</v>
      </c>
      <c r="G1350">
        <v>0.16294840141100281</v>
      </c>
      <c r="H1350" s="13">
        <v>5000</v>
      </c>
      <c r="I1350" t="s">
        <v>131</v>
      </c>
      <c r="J1350" s="13" t="s">
        <v>61</v>
      </c>
      <c r="K1350" s="13" t="s">
        <v>61</v>
      </c>
      <c r="L1350" s="21">
        <v>2013</v>
      </c>
      <c r="M1350" s="21">
        <v>2013</v>
      </c>
      <c r="N1350" t="s">
        <v>136</v>
      </c>
      <c r="O1350" t="s">
        <v>48</v>
      </c>
    </row>
    <row r="1351" spans="1:15" ht="15">
      <c r="A1351" s="21" t="s">
        <v>129</v>
      </c>
      <c r="B1351" s="18" t="s">
        <v>111</v>
      </c>
      <c r="C1351" s="18" t="s">
        <v>134</v>
      </c>
      <c r="D1351">
        <v>0.98</v>
      </c>
      <c r="E1351">
        <v>60.25</v>
      </c>
      <c r="F1351">
        <v>-175.25</v>
      </c>
      <c r="G1351">
        <v>0.16294840141100281</v>
      </c>
      <c r="H1351" s="13">
        <v>5000</v>
      </c>
      <c r="I1351" t="s">
        <v>131</v>
      </c>
      <c r="J1351" s="13" t="s">
        <v>61</v>
      </c>
      <c r="K1351" s="13" t="s">
        <v>61</v>
      </c>
      <c r="L1351" s="21">
        <v>2013</v>
      </c>
      <c r="M1351" s="21">
        <v>2013</v>
      </c>
      <c r="N1351" t="s">
        <v>136</v>
      </c>
      <c r="O1351" t="s">
        <v>48</v>
      </c>
    </row>
    <row r="1352" spans="1:15" ht="15">
      <c r="A1352" s="21" t="s">
        <v>129</v>
      </c>
      <c r="B1352" s="18" t="s">
        <v>111</v>
      </c>
      <c r="C1352" s="18" t="s">
        <v>134</v>
      </c>
      <c r="D1352">
        <v>0.99</v>
      </c>
      <c r="E1352">
        <v>60.25</v>
      </c>
      <c r="F1352">
        <v>-174.75</v>
      </c>
      <c r="G1352">
        <v>0.16294840141100281</v>
      </c>
      <c r="H1352" s="13">
        <v>5000</v>
      </c>
      <c r="I1352" t="s">
        <v>131</v>
      </c>
      <c r="J1352" s="13" t="s">
        <v>61</v>
      </c>
      <c r="K1352" s="13" t="s">
        <v>61</v>
      </c>
      <c r="L1352" s="21">
        <v>2013</v>
      </c>
      <c r="M1352" s="21">
        <v>2013</v>
      </c>
      <c r="N1352" t="s">
        <v>136</v>
      </c>
      <c r="O1352" t="s">
        <v>48</v>
      </c>
    </row>
    <row r="1353" spans="1:15" ht="15">
      <c r="A1353" s="21" t="s">
        <v>129</v>
      </c>
      <c r="B1353" s="18" t="s">
        <v>111</v>
      </c>
      <c r="C1353" s="18" t="s">
        <v>134</v>
      </c>
      <c r="D1353">
        <v>1</v>
      </c>
      <c r="E1353">
        <v>60.25</v>
      </c>
      <c r="F1353">
        <v>-174.25</v>
      </c>
      <c r="G1353">
        <v>0.16294840141100281</v>
      </c>
      <c r="H1353" s="13">
        <v>5000</v>
      </c>
      <c r="I1353" t="s">
        <v>131</v>
      </c>
      <c r="J1353" s="13" t="s">
        <v>61</v>
      </c>
      <c r="K1353" s="13" t="s">
        <v>61</v>
      </c>
      <c r="L1353" s="21">
        <v>2013</v>
      </c>
      <c r="M1353" s="21">
        <v>2013</v>
      </c>
      <c r="N1353" t="s">
        <v>136</v>
      </c>
      <c r="O1353" t="s">
        <v>48</v>
      </c>
    </row>
    <row r="1354" spans="1:15" ht="15">
      <c r="A1354" s="21" t="s">
        <v>129</v>
      </c>
      <c r="B1354" s="18" t="s">
        <v>111</v>
      </c>
      <c r="C1354" s="18" t="s">
        <v>134</v>
      </c>
      <c r="D1354">
        <v>1</v>
      </c>
      <c r="E1354">
        <v>60.25</v>
      </c>
      <c r="F1354">
        <v>-173.75</v>
      </c>
      <c r="G1354">
        <v>0.16294840141100281</v>
      </c>
      <c r="H1354" s="13">
        <v>5000</v>
      </c>
      <c r="I1354" t="s">
        <v>131</v>
      </c>
      <c r="J1354" s="13" t="s">
        <v>61</v>
      </c>
      <c r="K1354" s="13" t="s">
        <v>61</v>
      </c>
      <c r="L1354" s="21">
        <v>2013</v>
      </c>
      <c r="M1354" s="21">
        <v>2013</v>
      </c>
      <c r="N1354" t="s">
        <v>136</v>
      </c>
      <c r="O1354" t="s">
        <v>48</v>
      </c>
    </row>
    <row r="1355" spans="1:15" ht="15">
      <c r="A1355" s="21" t="s">
        <v>129</v>
      </c>
      <c r="B1355" s="18" t="s">
        <v>111</v>
      </c>
      <c r="C1355" s="18" t="s">
        <v>134</v>
      </c>
      <c r="D1355">
        <v>1</v>
      </c>
      <c r="E1355">
        <v>60.25</v>
      </c>
      <c r="F1355">
        <v>-171.75</v>
      </c>
      <c r="G1355">
        <v>0.16294840141100281</v>
      </c>
      <c r="H1355" s="13">
        <v>5000</v>
      </c>
      <c r="I1355" t="s">
        <v>131</v>
      </c>
      <c r="J1355" s="13" t="s">
        <v>61</v>
      </c>
      <c r="K1355" s="13" t="s">
        <v>61</v>
      </c>
      <c r="L1355" s="21">
        <v>2013</v>
      </c>
      <c r="M1355" s="21">
        <v>2013</v>
      </c>
      <c r="N1355" t="s">
        <v>136</v>
      </c>
      <c r="O1355" t="s">
        <v>48</v>
      </c>
    </row>
    <row r="1356" spans="1:15" ht="15">
      <c r="A1356" s="21" t="s">
        <v>129</v>
      </c>
      <c r="B1356" s="18" t="s">
        <v>111</v>
      </c>
      <c r="C1356" s="18" t="s">
        <v>134</v>
      </c>
      <c r="D1356">
        <v>1</v>
      </c>
      <c r="E1356">
        <v>60.25</v>
      </c>
      <c r="F1356">
        <v>-171.25</v>
      </c>
      <c r="G1356">
        <v>0.16294840141100281</v>
      </c>
      <c r="H1356" s="13">
        <v>5000</v>
      </c>
      <c r="I1356" t="s">
        <v>131</v>
      </c>
      <c r="J1356" s="13" t="s">
        <v>61</v>
      </c>
      <c r="K1356" s="13" t="s">
        <v>61</v>
      </c>
      <c r="L1356" s="21">
        <v>2013</v>
      </c>
      <c r="M1356" s="21">
        <v>2013</v>
      </c>
      <c r="N1356" t="s">
        <v>136</v>
      </c>
      <c r="O1356" t="s">
        <v>48</v>
      </c>
    </row>
    <row r="1357" spans="1:15" ht="15">
      <c r="A1357" s="21" t="s">
        <v>129</v>
      </c>
      <c r="B1357" s="18" t="s">
        <v>111</v>
      </c>
      <c r="C1357" s="18" t="s">
        <v>134</v>
      </c>
      <c r="D1357">
        <v>1</v>
      </c>
      <c r="E1357">
        <v>60.25</v>
      </c>
      <c r="F1357">
        <v>-170.75</v>
      </c>
      <c r="G1357">
        <v>0.16294840141100281</v>
      </c>
      <c r="H1357" s="13">
        <v>5000</v>
      </c>
      <c r="I1357" t="s">
        <v>131</v>
      </c>
      <c r="J1357" s="13" t="s">
        <v>61</v>
      </c>
      <c r="K1357" s="13" t="s">
        <v>61</v>
      </c>
      <c r="L1357" s="21">
        <v>2013</v>
      </c>
      <c r="M1357" s="21">
        <v>2013</v>
      </c>
      <c r="N1357" t="s">
        <v>136</v>
      </c>
      <c r="O1357" t="s">
        <v>48</v>
      </c>
    </row>
    <row r="1358" spans="1:15" ht="15">
      <c r="A1358" s="21" t="s">
        <v>129</v>
      </c>
      <c r="B1358" s="18" t="s">
        <v>111</v>
      </c>
      <c r="C1358" s="18" t="s">
        <v>134</v>
      </c>
      <c r="D1358">
        <v>1</v>
      </c>
      <c r="E1358">
        <v>60.25</v>
      </c>
      <c r="F1358">
        <v>-170.25</v>
      </c>
      <c r="G1358">
        <v>0.16294840141100281</v>
      </c>
      <c r="H1358" s="13">
        <v>5000</v>
      </c>
      <c r="I1358" t="s">
        <v>131</v>
      </c>
      <c r="J1358" s="13" t="s">
        <v>61</v>
      </c>
      <c r="K1358" s="13" t="s">
        <v>61</v>
      </c>
      <c r="L1358" s="21">
        <v>2013</v>
      </c>
      <c r="M1358" s="21">
        <v>2013</v>
      </c>
      <c r="N1358" t="s">
        <v>136</v>
      </c>
      <c r="O1358" t="s">
        <v>48</v>
      </c>
    </row>
    <row r="1359" spans="1:15" ht="15">
      <c r="A1359" s="21" t="s">
        <v>129</v>
      </c>
      <c r="B1359" s="18" t="s">
        <v>111</v>
      </c>
      <c r="C1359" s="18" t="s">
        <v>134</v>
      </c>
      <c r="D1359">
        <v>1</v>
      </c>
      <c r="E1359">
        <v>60.25</v>
      </c>
      <c r="F1359">
        <v>-169.75</v>
      </c>
      <c r="G1359">
        <v>0.16294840141100281</v>
      </c>
      <c r="H1359" s="13">
        <v>5000</v>
      </c>
      <c r="I1359" t="s">
        <v>131</v>
      </c>
      <c r="J1359" s="13" t="s">
        <v>61</v>
      </c>
      <c r="K1359" s="13" t="s">
        <v>61</v>
      </c>
      <c r="L1359" s="21">
        <v>2013</v>
      </c>
      <c r="M1359" s="21">
        <v>2013</v>
      </c>
      <c r="N1359" t="s">
        <v>136</v>
      </c>
      <c r="O1359" t="s">
        <v>48</v>
      </c>
    </row>
    <row r="1360" spans="1:15" ht="15">
      <c r="A1360" s="21" t="s">
        <v>129</v>
      </c>
      <c r="B1360" s="18" t="s">
        <v>111</v>
      </c>
      <c r="C1360" s="18" t="s">
        <v>134</v>
      </c>
      <c r="D1360">
        <v>1</v>
      </c>
      <c r="E1360">
        <v>60.25</v>
      </c>
      <c r="F1360">
        <v>-169.25</v>
      </c>
      <c r="G1360">
        <v>0.16294840141100281</v>
      </c>
      <c r="H1360" s="13">
        <v>5000</v>
      </c>
      <c r="I1360" t="s">
        <v>131</v>
      </c>
      <c r="J1360" s="13" t="s">
        <v>61</v>
      </c>
      <c r="K1360" s="13" t="s">
        <v>61</v>
      </c>
      <c r="L1360" s="21">
        <v>2013</v>
      </c>
      <c r="M1360" s="21">
        <v>2013</v>
      </c>
      <c r="N1360" t="s">
        <v>136</v>
      </c>
      <c r="O1360" t="s">
        <v>48</v>
      </c>
    </row>
    <row r="1361" spans="1:15" ht="15">
      <c r="A1361" s="21" t="s">
        <v>129</v>
      </c>
      <c r="B1361" s="18" t="s">
        <v>111</v>
      </c>
      <c r="C1361" s="18" t="s">
        <v>134</v>
      </c>
      <c r="D1361">
        <v>1</v>
      </c>
      <c r="E1361">
        <v>60.25</v>
      </c>
      <c r="F1361">
        <v>-168.75</v>
      </c>
      <c r="G1361">
        <v>0.16294840141100281</v>
      </c>
      <c r="H1361" s="13">
        <v>5000</v>
      </c>
      <c r="I1361" t="s">
        <v>131</v>
      </c>
      <c r="J1361" s="13" t="s">
        <v>61</v>
      </c>
      <c r="K1361" s="13" t="s">
        <v>61</v>
      </c>
      <c r="L1361" s="21">
        <v>2013</v>
      </c>
      <c r="M1361" s="21">
        <v>2013</v>
      </c>
      <c r="N1361" t="s">
        <v>136</v>
      </c>
      <c r="O1361" t="s">
        <v>48</v>
      </c>
    </row>
    <row r="1362" spans="1:15" ht="15">
      <c r="A1362" s="21" t="s">
        <v>129</v>
      </c>
      <c r="B1362" s="18" t="s">
        <v>111</v>
      </c>
      <c r="C1362" s="18" t="s">
        <v>134</v>
      </c>
      <c r="D1362">
        <v>1</v>
      </c>
      <c r="E1362">
        <v>60.25</v>
      </c>
      <c r="F1362">
        <v>-168.25</v>
      </c>
      <c r="G1362">
        <v>0.16294840141100281</v>
      </c>
      <c r="H1362" s="13">
        <v>5000</v>
      </c>
      <c r="I1362" t="s">
        <v>131</v>
      </c>
      <c r="J1362" s="13" t="s">
        <v>61</v>
      </c>
      <c r="K1362" s="13" t="s">
        <v>61</v>
      </c>
      <c r="L1362" s="21">
        <v>2013</v>
      </c>
      <c r="M1362" s="21">
        <v>2013</v>
      </c>
      <c r="N1362" t="s">
        <v>136</v>
      </c>
      <c r="O1362" t="s">
        <v>48</v>
      </c>
    </row>
    <row r="1363" spans="1:15" ht="15">
      <c r="A1363" s="21" t="s">
        <v>129</v>
      </c>
      <c r="B1363" s="18" t="s">
        <v>111</v>
      </c>
      <c r="C1363" s="18" t="s">
        <v>134</v>
      </c>
      <c r="D1363">
        <v>0.98</v>
      </c>
      <c r="E1363">
        <v>60.25</v>
      </c>
      <c r="F1363">
        <v>-167.75</v>
      </c>
      <c r="G1363">
        <v>0.16294840141100281</v>
      </c>
      <c r="H1363" s="13">
        <v>5000</v>
      </c>
      <c r="I1363" t="s">
        <v>131</v>
      </c>
      <c r="J1363" s="13" t="s">
        <v>61</v>
      </c>
      <c r="K1363" s="13" t="s">
        <v>61</v>
      </c>
      <c r="L1363" s="21">
        <v>2013</v>
      </c>
      <c r="M1363" s="21">
        <v>2013</v>
      </c>
      <c r="N1363" t="s">
        <v>136</v>
      </c>
      <c r="O1363" t="s">
        <v>48</v>
      </c>
    </row>
    <row r="1364" spans="1:15" ht="15">
      <c r="A1364" s="21" t="s">
        <v>129</v>
      </c>
      <c r="B1364" s="18" t="s">
        <v>111</v>
      </c>
      <c r="C1364" s="18" t="s">
        <v>134</v>
      </c>
      <c r="D1364">
        <v>1</v>
      </c>
      <c r="E1364">
        <v>60.25</v>
      </c>
      <c r="F1364">
        <v>-173.25</v>
      </c>
      <c r="G1364">
        <v>0.16294840141100281</v>
      </c>
      <c r="H1364" s="13">
        <v>5000</v>
      </c>
      <c r="I1364" t="s">
        <v>131</v>
      </c>
      <c r="J1364" s="13" t="s">
        <v>61</v>
      </c>
      <c r="K1364" s="13" t="s">
        <v>61</v>
      </c>
      <c r="L1364" s="21">
        <v>2013</v>
      </c>
      <c r="M1364" s="21">
        <v>2013</v>
      </c>
      <c r="N1364" t="s">
        <v>136</v>
      </c>
      <c r="O1364" t="s">
        <v>48</v>
      </c>
    </row>
    <row r="1365" spans="1:15" ht="15">
      <c r="A1365" s="21" t="s">
        <v>129</v>
      </c>
      <c r="B1365" s="18" t="s">
        <v>111</v>
      </c>
      <c r="C1365" s="18" t="s">
        <v>134</v>
      </c>
      <c r="D1365">
        <v>0.93</v>
      </c>
      <c r="E1365">
        <v>60.75</v>
      </c>
      <c r="F1365">
        <v>-178.25</v>
      </c>
      <c r="G1365">
        <v>0.16294840141100281</v>
      </c>
      <c r="H1365" s="13">
        <v>5000</v>
      </c>
      <c r="I1365" t="s">
        <v>131</v>
      </c>
      <c r="J1365" s="13" t="s">
        <v>61</v>
      </c>
      <c r="K1365" s="13" t="s">
        <v>61</v>
      </c>
      <c r="L1365" s="21">
        <v>2013</v>
      </c>
      <c r="M1365" s="21">
        <v>2013</v>
      </c>
      <c r="N1365" t="s">
        <v>136</v>
      </c>
      <c r="O1365" t="s">
        <v>48</v>
      </c>
    </row>
    <row r="1366" spans="1:15" ht="15">
      <c r="A1366" s="21" t="s">
        <v>129</v>
      </c>
      <c r="B1366" s="18" t="s">
        <v>111</v>
      </c>
      <c r="C1366" s="18" t="s">
        <v>134</v>
      </c>
      <c r="D1366">
        <v>0.95</v>
      </c>
      <c r="E1366">
        <v>60.75</v>
      </c>
      <c r="F1366">
        <v>-177.75</v>
      </c>
      <c r="G1366">
        <v>0.16294840141100281</v>
      </c>
      <c r="H1366" s="13">
        <v>5000</v>
      </c>
      <c r="I1366" t="s">
        <v>131</v>
      </c>
      <c r="J1366" s="13" t="s">
        <v>61</v>
      </c>
      <c r="K1366" s="13" t="s">
        <v>61</v>
      </c>
      <c r="L1366" s="21">
        <v>2013</v>
      </c>
      <c r="M1366" s="21">
        <v>2013</v>
      </c>
      <c r="N1366" t="s">
        <v>136</v>
      </c>
      <c r="O1366" t="s">
        <v>48</v>
      </c>
    </row>
    <row r="1367" spans="1:15" ht="15">
      <c r="A1367" s="21" t="s">
        <v>129</v>
      </c>
      <c r="B1367" s="18" t="s">
        <v>111</v>
      </c>
      <c r="C1367" s="18" t="s">
        <v>134</v>
      </c>
      <c r="D1367">
        <v>0.96</v>
      </c>
      <c r="E1367">
        <v>60.75</v>
      </c>
      <c r="F1367">
        <v>-177.25</v>
      </c>
      <c r="G1367">
        <v>0.16294840141100281</v>
      </c>
      <c r="H1367" s="13">
        <v>5000</v>
      </c>
      <c r="I1367" t="s">
        <v>131</v>
      </c>
      <c r="J1367" s="13" t="s">
        <v>61</v>
      </c>
      <c r="K1367" s="13" t="s">
        <v>61</v>
      </c>
      <c r="L1367" s="21">
        <v>2013</v>
      </c>
      <c r="M1367" s="21">
        <v>2013</v>
      </c>
      <c r="N1367" t="s">
        <v>136</v>
      </c>
      <c r="O1367" t="s">
        <v>48</v>
      </c>
    </row>
    <row r="1368" spans="1:15" ht="15">
      <c r="A1368" s="21" t="s">
        <v>129</v>
      </c>
      <c r="B1368" s="18" t="s">
        <v>111</v>
      </c>
      <c r="C1368" s="18" t="s">
        <v>134</v>
      </c>
      <c r="D1368">
        <v>0.96</v>
      </c>
      <c r="E1368">
        <v>60.75</v>
      </c>
      <c r="F1368">
        <v>-176.75</v>
      </c>
      <c r="G1368">
        <v>0.16294840141100281</v>
      </c>
      <c r="H1368" s="13">
        <v>5000</v>
      </c>
      <c r="I1368" t="s">
        <v>131</v>
      </c>
      <c r="J1368" s="13" t="s">
        <v>61</v>
      </c>
      <c r="K1368" s="13" t="s">
        <v>61</v>
      </c>
      <c r="L1368" s="21">
        <v>2013</v>
      </c>
      <c r="M1368" s="21">
        <v>2013</v>
      </c>
      <c r="N1368" t="s">
        <v>136</v>
      </c>
      <c r="O1368" t="s">
        <v>48</v>
      </c>
    </row>
    <row r="1369" spans="1:15" ht="15">
      <c r="A1369" s="21" t="s">
        <v>129</v>
      </c>
      <c r="B1369" s="18" t="s">
        <v>111</v>
      </c>
      <c r="C1369" s="18" t="s">
        <v>134</v>
      </c>
      <c r="D1369">
        <v>0.98</v>
      </c>
      <c r="E1369">
        <v>60.75</v>
      </c>
      <c r="F1369">
        <v>-176.25</v>
      </c>
      <c r="G1369">
        <v>0.16294840141100281</v>
      </c>
      <c r="H1369" s="13">
        <v>5000</v>
      </c>
      <c r="I1369" t="s">
        <v>131</v>
      </c>
      <c r="J1369" s="13" t="s">
        <v>61</v>
      </c>
      <c r="K1369" s="13" t="s">
        <v>61</v>
      </c>
      <c r="L1369" s="21">
        <v>2013</v>
      </c>
      <c r="M1369" s="21">
        <v>2013</v>
      </c>
      <c r="N1369" t="s">
        <v>136</v>
      </c>
      <c r="O1369" t="s">
        <v>48</v>
      </c>
    </row>
    <row r="1370" spans="1:15" ht="15">
      <c r="A1370" s="21" t="s">
        <v>129</v>
      </c>
      <c r="B1370" s="18" t="s">
        <v>111</v>
      </c>
      <c r="C1370" s="18" t="s">
        <v>134</v>
      </c>
      <c r="D1370">
        <v>0.99</v>
      </c>
      <c r="E1370">
        <v>60.75</v>
      </c>
      <c r="F1370">
        <v>-175.75</v>
      </c>
      <c r="G1370">
        <v>0.16294840141100281</v>
      </c>
      <c r="H1370" s="13">
        <v>5000</v>
      </c>
      <c r="I1370" t="s">
        <v>131</v>
      </c>
      <c r="J1370" s="13" t="s">
        <v>61</v>
      </c>
      <c r="K1370" s="13" t="s">
        <v>61</v>
      </c>
      <c r="L1370" s="21">
        <v>2013</v>
      </c>
      <c r="M1370" s="21">
        <v>2013</v>
      </c>
      <c r="N1370" t="s">
        <v>136</v>
      </c>
      <c r="O1370" t="s">
        <v>48</v>
      </c>
    </row>
    <row r="1371" spans="1:15" ht="15">
      <c r="A1371" s="21" t="s">
        <v>129</v>
      </c>
      <c r="B1371" s="18" t="s">
        <v>111</v>
      </c>
      <c r="C1371" s="18" t="s">
        <v>134</v>
      </c>
      <c r="D1371">
        <v>1</v>
      </c>
      <c r="E1371">
        <v>60.75</v>
      </c>
      <c r="F1371">
        <v>-175.25</v>
      </c>
      <c r="G1371">
        <v>0.16294840141100281</v>
      </c>
      <c r="H1371" s="13">
        <v>5000</v>
      </c>
      <c r="I1371" t="s">
        <v>131</v>
      </c>
      <c r="J1371" s="13" t="s">
        <v>61</v>
      </c>
      <c r="K1371" s="13" t="s">
        <v>61</v>
      </c>
      <c r="L1371" s="21">
        <v>2013</v>
      </c>
      <c r="M1371" s="21">
        <v>2013</v>
      </c>
      <c r="N1371" t="s">
        <v>136</v>
      </c>
      <c r="O1371" t="s">
        <v>48</v>
      </c>
    </row>
    <row r="1372" spans="1:15" ht="15">
      <c r="A1372" s="21" t="s">
        <v>129</v>
      </c>
      <c r="B1372" s="18" t="s">
        <v>111</v>
      </c>
      <c r="C1372" s="18" t="s">
        <v>134</v>
      </c>
      <c r="D1372">
        <v>1</v>
      </c>
      <c r="E1372">
        <v>60.75</v>
      </c>
      <c r="F1372">
        <v>-174.75</v>
      </c>
      <c r="G1372">
        <v>0.16294840141100281</v>
      </c>
      <c r="H1372" s="13">
        <v>5000</v>
      </c>
      <c r="I1372" t="s">
        <v>131</v>
      </c>
      <c r="J1372" s="13" t="s">
        <v>61</v>
      </c>
      <c r="K1372" s="13" t="s">
        <v>61</v>
      </c>
      <c r="L1372" s="21">
        <v>2013</v>
      </c>
      <c r="M1372" s="21">
        <v>2013</v>
      </c>
      <c r="N1372" t="s">
        <v>136</v>
      </c>
      <c r="O1372" t="s">
        <v>48</v>
      </c>
    </row>
    <row r="1373" spans="1:15" ht="15">
      <c r="A1373" s="21" t="s">
        <v>129</v>
      </c>
      <c r="B1373" s="18" t="s">
        <v>111</v>
      </c>
      <c r="C1373" s="18" t="s">
        <v>134</v>
      </c>
      <c r="D1373">
        <v>1</v>
      </c>
      <c r="E1373">
        <v>60.75</v>
      </c>
      <c r="F1373">
        <v>-174.25</v>
      </c>
      <c r="G1373">
        <v>0.16294840141100281</v>
      </c>
      <c r="H1373" s="13">
        <v>5000</v>
      </c>
      <c r="I1373" t="s">
        <v>131</v>
      </c>
      <c r="J1373" s="13" t="s">
        <v>61</v>
      </c>
      <c r="K1373" s="13" t="s">
        <v>61</v>
      </c>
      <c r="L1373" s="21">
        <v>2013</v>
      </c>
      <c r="M1373" s="21">
        <v>2013</v>
      </c>
      <c r="N1373" t="s">
        <v>136</v>
      </c>
      <c r="O1373" t="s">
        <v>48</v>
      </c>
    </row>
    <row r="1374" spans="1:15" ht="15">
      <c r="A1374" s="21" t="s">
        <v>129</v>
      </c>
      <c r="B1374" s="18" t="s">
        <v>111</v>
      </c>
      <c r="C1374" s="18" t="s">
        <v>134</v>
      </c>
      <c r="D1374">
        <v>1</v>
      </c>
      <c r="E1374">
        <v>60.75</v>
      </c>
      <c r="F1374">
        <v>-173.75</v>
      </c>
      <c r="G1374">
        <v>0.16294840141100281</v>
      </c>
      <c r="H1374" s="13">
        <v>5000</v>
      </c>
      <c r="I1374" t="s">
        <v>131</v>
      </c>
      <c r="J1374" s="13" t="s">
        <v>61</v>
      </c>
      <c r="K1374" s="13" t="s">
        <v>61</v>
      </c>
      <c r="L1374" s="21">
        <v>2013</v>
      </c>
      <c r="M1374" s="21">
        <v>2013</v>
      </c>
      <c r="N1374" t="s">
        <v>136</v>
      </c>
      <c r="O1374" t="s">
        <v>48</v>
      </c>
    </row>
    <row r="1375" spans="1:15" ht="15">
      <c r="A1375" s="21" t="s">
        <v>129</v>
      </c>
      <c r="B1375" s="18" t="s">
        <v>111</v>
      </c>
      <c r="C1375" s="18" t="s">
        <v>134</v>
      </c>
      <c r="D1375">
        <v>1</v>
      </c>
      <c r="E1375">
        <v>60.75</v>
      </c>
      <c r="F1375">
        <v>-172.25</v>
      </c>
      <c r="G1375">
        <v>0.16294840141100281</v>
      </c>
      <c r="H1375" s="13">
        <v>5000</v>
      </c>
      <c r="I1375" t="s">
        <v>131</v>
      </c>
      <c r="J1375" s="13" t="s">
        <v>61</v>
      </c>
      <c r="K1375" s="13" t="s">
        <v>61</v>
      </c>
      <c r="L1375" s="21">
        <v>2013</v>
      </c>
      <c r="M1375" s="21">
        <v>2013</v>
      </c>
      <c r="N1375" t="s">
        <v>136</v>
      </c>
      <c r="O1375" t="s">
        <v>48</v>
      </c>
    </row>
    <row r="1376" spans="1:15" ht="15">
      <c r="A1376" s="21" t="s">
        <v>129</v>
      </c>
      <c r="B1376" s="18" t="s">
        <v>111</v>
      </c>
      <c r="C1376" s="18" t="s">
        <v>134</v>
      </c>
      <c r="D1376">
        <v>1</v>
      </c>
      <c r="E1376">
        <v>60.75</v>
      </c>
      <c r="F1376">
        <v>-171.75</v>
      </c>
      <c r="G1376">
        <v>0.16294840141100281</v>
      </c>
      <c r="H1376" s="13">
        <v>5000</v>
      </c>
      <c r="I1376" t="s">
        <v>131</v>
      </c>
      <c r="J1376" s="13" t="s">
        <v>61</v>
      </c>
      <c r="K1376" s="13" t="s">
        <v>61</v>
      </c>
      <c r="L1376" s="21">
        <v>2013</v>
      </c>
      <c r="M1376" s="21">
        <v>2013</v>
      </c>
      <c r="N1376" t="s">
        <v>136</v>
      </c>
      <c r="O1376" t="s">
        <v>48</v>
      </c>
    </row>
    <row r="1377" spans="1:15" ht="15">
      <c r="A1377" s="21" t="s">
        <v>129</v>
      </c>
      <c r="B1377" s="18" t="s">
        <v>111</v>
      </c>
      <c r="C1377" s="18" t="s">
        <v>134</v>
      </c>
      <c r="D1377">
        <v>1</v>
      </c>
      <c r="E1377">
        <v>60.75</v>
      </c>
      <c r="F1377">
        <v>-171.25</v>
      </c>
      <c r="G1377">
        <v>0.16294840141100281</v>
      </c>
      <c r="H1377" s="13">
        <v>5000</v>
      </c>
      <c r="I1377" t="s">
        <v>131</v>
      </c>
      <c r="J1377" s="13" t="s">
        <v>61</v>
      </c>
      <c r="K1377" s="13" t="s">
        <v>61</v>
      </c>
      <c r="L1377" s="21">
        <v>2013</v>
      </c>
      <c r="M1377" s="21">
        <v>2013</v>
      </c>
      <c r="N1377" t="s">
        <v>136</v>
      </c>
      <c r="O1377" t="s">
        <v>48</v>
      </c>
    </row>
    <row r="1378" spans="1:15" ht="15">
      <c r="A1378" s="21" t="s">
        <v>129</v>
      </c>
      <c r="B1378" s="18" t="s">
        <v>111</v>
      </c>
      <c r="C1378" s="18" t="s">
        <v>134</v>
      </c>
      <c r="D1378">
        <v>1</v>
      </c>
      <c r="E1378">
        <v>60.75</v>
      </c>
      <c r="F1378">
        <v>-170.75</v>
      </c>
      <c r="G1378">
        <v>0.16294840141100281</v>
      </c>
      <c r="H1378" s="13">
        <v>5000</v>
      </c>
      <c r="I1378" t="s">
        <v>131</v>
      </c>
      <c r="J1378" s="13" t="s">
        <v>61</v>
      </c>
      <c r="K1378" s="13" t="s">
        <v>61</v>
      </c>
      <c r="L1378" s="21">
        <v>2013</v>
      </c>
      <c r="M1378" s="21">
        <v>2013</v>
      </c>
      <c r="N1378" t="s">
        <v>136</v>
      </c>
      <c r="O1378" t="s">
        <v>48</v>
      </c>
    </row>
    <row r="1379" spans="1:15" ht="15">
      <c r="A1379" s="21" t="s">
        <v>129</v>
      </c>
      <c r="B1379" s="18" t="s">
        <v>111</v>
      </c>
      <c r="C1379" s="18" t="s">
        <v>134</v>
      </c>
      <c r="D1379">
        <v>1</v>
      </c>
      <c r="E1379">
        <v>60.75</v>
      </c>
      <c r="F1379">
        <v>-170.25</v>
      </c>
      <c r="G1379">
        <v>0.16294840141100281</v>
      </c>
      <c r="H1379" s="13">
        <v>5000</v>
      </c>
      <c r="I1379" t="s">
        <v>131</v>
      </c>
      <c r="J1379" s="13" t="s">
        <v>61</v>
      </c>
      <c r="K1379" s="13" t="s">
        <v>61</v>
      </c>
      <c r="L1379" s="21">
        <v>2013</v>
      </c>
      <c r="M1379" s="21">
        <v>2013</v>
      </c>
      <c r="N1379" t="s">
        <v>136</v>
      </c>
      <c r="O1379" t="s">
        <v>48</v>
      </c>
    </row>
    <row r="1380" spans="1:15" ht="15">
      <c r="A1380" s="21" t="s">
        <v>129</v>
      </c>
      <c r="B1380" s="18" t="s">
        <v>111</v>
      </c>
      <c r="C1380" s="18" t="s">
        <v>134</v>
      </c>
      <c r="D1380">
        <v>1</v>
      </c>
      <c r="E1380">
        <v>60.75</v>
      </c>
      <c r="F1380">
        <v>-169.75</v>
      </c>
      <c r="G1380">
        <v>0.16294840141100281</v>
      </c>
      <c r="H1380" s="13">
        <v>5000</v>
      </c>
      <c r="I1380" t="s">
        <v>131</v>
      </c>
      <c r="J1380" s="13" t="s">
        <v>61</v>
      </c>
      <c r="K1380" s="13" t="s">
        <v>61</v>
      </c>
      <c r="L1380" s="21">
        <v>2013</v>
      </c>
      <c r="M1380" s="21">
        <v>2013</v>
      </c>
      <c r="N1380" t="s">
        <v>136</v>
      </c>
      <c r="O1380" t="s">
        <v>48</v>
      </c>
    </row>
    <row r="1381" spans="1:15" ht="15">
      <c r="A1381" s="21" t="s">
        <v>129</v>
      </c>
      <c r="B1381" s="18" t="s">
        <v>111</v>
      </c>
      <c r="C1381" s="18" t="s">
        <v>134</v>
      </c>
      <c r="D1381">
        <v>1</v>
      </c>
      <c r="E1381">
        <v>60.75</v>
      </c>
      <c r="F1381">
        <v>-169.25</v>
      </c>
      <c r="G1381">
        <v>0.16294840141100281</v>
      </c>
      <c r="H1381" s="13">
        <v>5000</v>
      </c>
      <c r="I1381" t="s">
        <v>131</v>
      </c>
      <c r="J1381" s="13" t="s">
        <v>61</v>
      </c>
      <c r="K1381" s="13" t="s">
        <v>61</v>
      </c>
      <c r="L1381" s="21">
        <v>2013</v>
      </c>
      <c r="M1381" s="21">
        <v>2013</v>
      </c>
      <c r="N1381" t="s">
        <v>136</v>
      </c>
      <c r="O1381" t="s">
        <v>48</v>
      </c>
    </row>
    <row r="1382" spans="1:15" ht="15">
      <c r="A1382" s="21" t="s">
        <v>129</v>
      </c>
      <c r="B1382" s="18" t="s">
        <v>111</v>
      </c>
      <c r="C1382" s="18" t="s">
        <v>134</v>
      </c>
      <c r="D1382">
        <v>0.9</v>
      </c>
      <c r="E1382">
        <v>60.75</v>
      </c>
      <c r="F1382">
        <v>-168.75</v>
      </c>
      <c r="G1382">
        <v>0.16294840141100281</v>
      </c>
      <c r="H1382" s="13">
        <v>5000</v>
      </c>
      <c r="I1382" t="s">
        <v>131</v>
      </c>
      <c r="J1382" s="13" t="s">
        <v>61</v>
      </c>
      <c r="K1382" s="13" t="s">
        <v>61</v>
      </c>
      <c r="L1382" s="21">
        <v>2013</v>
      </c>
      <c r="M1382" s="21">
        <v>2013</v>
      </c>
      <c r="N1382" t="s">
        <v>136</v>
      </c>
      <c r="O1382" t="s">
        <v>48</v>
      </c>
    </row>
    <row r="1383" spans="1:15" ht="15">
      <c r="A1383" s="21" t="s">
        <v>129</v>
      </c>
      <c r="B1383" s="18" t="s">
        <v>111</v>
      </c>
      <c r="C1383" s="18" t="s">
        <v>134</v>
      </c>
      <c r="D1383">
        <v>0.79</v>
      </c>
      <c r="E1383">
        <v>60.75</v>
      </c>
      <c r="F1383">
        <v>-168.25</v>
      </c>
      <c r="G1383">
        <v>0.16294840141100281</v>
      </c>
      <c r="H1383" s="13">
        <v>5000</v>
      </c>
      <c r="I1383" t="s">
        <v>131</v>
      </c>
      <c r="J1383" s="13" t="s">
        <v>61</v>
      </c>
      <c r="K1383" s="13" t="s">
        <v>61</v>
      </c>
      <c r="L1383" s="21">
        <v>2013</v>
      </c>
      <c r="M1383" s="21">
        <v>2013</v>
      </c>
      <c r="N1383" t="s">
        <v>136</v>
      </c>
      <c r="O1383" t="s">
        <v>48</v>
      </c>
    </row>
    <row r="1384" spans="1:15" ht="15">
      <c r="A1384" s="21" t="s">
        <v>129</v>
      </c>
      <c r="B1384" s="18" t="s">
        <v>111</v>
      </c>
      <c r="C1384" s="18" t="s">
        <v>134</v>
      </c>
      <c r="D1384">
        <v>0.75</v>
      </c>
      <c r="E1384">
        <v>60.75</v>
      </c>
      <c r="F1384">
        <v>-167.75</v>
      </c>
      <c r="G1384">
        <v>0.16294840141100281</v>
      </c>
      <c r="H1384" s="13">
        <v>5000</v>
      </c>
      <c r="I1384" t="s">
        <v>131</v>
      </c>
      <c r="J1384" s="13" t="s">
        <v>61</v>
      </c>
      <c r="K1384" s="13" t="s">
        <v>61</v>
      </c>
      <c r="L1384" s="21">
        <v>2013</v>
      </c>
      <c r="M1384" s="21">
        <v>2013</v>
      </c>
      <c r="N1384" t="s">
        <v>136</v>
      </c>
      <c r="O1384" t="s">
        <v>48</v>
      </c>
    </row>
    <row r="1385" spans="1:15" ht="15">
      <c r="A1385" s="21" t="s">
        <v>129</v>
      </c>
      <c r="B1385" s="18" t="s">
        <v>111</v>
      </c>
      <c r="C1385" s="18" t="s">
        <v>134</v>
      </c>
      <c r="D1385">
        <v>0.71</v>
      </c>
      <c r="E1385">
        <v>60.75</v>
      </c>
      <c r="F1385">
        <v>-167.25</v>
      </c>
      <c r="G1385">
        <v>0.16294840141100281</v>
      </c>
      <c r="H1385" s="13">
        <v>5000</v>
      </c>
      <c r="I1385" t="s">
        <v>131</v>
      </c>
      <c r="J1385" s="13" t="s">
        <v>61</v>
      </c>
      <c r="K1385" s="13" t="s">
        <v>61</v>
      </c>
      <c r="L1385" s="21">
        <v>2013</v>
      </c>
      <c r="M1385" s="21">
        <v>2013</v>
      </c>
      <c r="N1385" t="s">
        <v>136</v>
      </c>
      <c r="O1385" t="s">
        <v>48</v>
      </c>
    </row>
    <row r="1386" spans="1:15" ht="15">
      <c r="A1386" s="21" t="s">
        <v>129</v>
      </c>
      <c r="B1386" s="18" t="s">
        <v>111</v>
      </c>
      <c r="C1386" s="18" t="s">
        <v>134</v>
      </c>
      <c r="D1386">
        <v>0.75</v>
      </c>
      <c r="E1386">
        <v>60.75</v>
      </c>
      <c r="F1386">
        <v>-166.75</v>
      </c>
      <c r="G1386">
        <v>0.16294840141100281</v>
      </c>
      <c r="H1386" s="13">
        <v>5000</v>
      </c>
      <c r="I1386" t="s">
        <v>131</v>
      </c>
      <c r="J1386" s="13" t="s">
        <v>61</v>
      </c>
      <c r="K1386" s="13" t="s">
        <v>61</v>
      </c>
      <c r="L1386" s="21">
        <v>2013</v>
      </c>
      <c r="M1386" s="21">
        <v>2013</v>
      </c>
      <c r="N1386" t="s">
        <v>136</v>
      </c>
      <c r="O1386" t="s">
        <v>48</v>
      </c>
    </row>
    <row r="1387" spans="1:15" ht="15">
      <c r="A1387" s="21" t="s">
        <v>129</v>
      </c>
      <c r="B1387" s="18" t="s">
        <v>111</v>
      </c>
      <c r="C1387" s="18" t="s">
        <v>134</v>
      </c>
      <c r="D1387">
        <v>0.95</v>
      </c>
      <c r="E1387">
        <v>60.75</v>
      </c>
      <c r="F1387">
        <v>-166.25</v>
      </c>
      <c r="G1387">
        <v>0.16294840141100281</v>
      </c>
      <c r="H1387" s="13">
        <v>5000</v>
      </c>
      <c r="I1387" t="s">
        <v>131</v>
      </c>
      <c r="J1387" s="13" t="s">
        <v>61</v>
      </c>
      <c r="K1387" s="13" t="s">
        <v>61</v>
      </c>
      <c r="L1387" s="21">
        <v>2013</v>
      </c>
      <c r="M1387" s="21">
        <v>2013</v>
      </c>
      <c r="N1387" t="s">
        <v>136</v>
      </c>
      <c r="O1387" t="s">
        <v>48</v>
      </c>
    </row>
    <row r="1388" spans="1:15" ht="15">
      <c r="A1388" s="21" t="s">
        <v>129</v>
      </c>
      <c r="B1388" s="18" t="s">
        <v>111</v>
      </c>
      <c r="C1388" s="18" t="s">
        <v>134</v>
      </c>
      <c r="D1388">
        <v>0.95</v>
      </c>
      <c r="E1388">
        <v>60.75</v>
      </c>
      <c r="F1388">
        <v>-165.75</v>
      </c>
      <c r="G1388">
        <v>0.16294840141100281</v>
      </c>
      <c r="H1388" s="13">
        <v>5000</v>
      </c>
      <c r="I1388" t="s">
        <v>131</v>
      </c>
      <c r="J1388" s="13" t="s">
        <v>61</v>
      </c>
      <c r="K1388" s="13" t="s">
        <v>61</v>
      </c>
      <c r="L1388" s="21">
        <v>2013</v>
      </c>
      <c r="M1388" s="21">
        <v>2013</v>
      </c>
      <c r="N1388" t="s">
        <v>136</v>
      </c>
      <c r="O1388" t="s">
        <v>48</v>
      </c>
    </row>
    <row r="1389" spans="1:15" ht="15">
      <c r="A1389" s="21" t="s">
        <v>129</v>
      </c>
      <c r="B1389" s="18" t="s">
        <v>111</v>
      </c>
      <c r="C1389" s="18" t="s">
        <v>134</v>
      </c>
      <c r="D1389">
        <v>0.91</v>
      </c>
      <c r="E1389">
        <v>56.75</v>
      </c>
      <c r="F1389">
        <v>-171.75</v>
      </c>
      <c r="G1389">
        <v>0.16294840141100281</v>
      </c>
      <c r="H1389" s="13">
        <v>5000</v>
      </c>
      <c r="I1389" t="s">
        <v>131</v>
      </c>
      <c r="J1389" s="13" t="s">
        <v>61</v>
      </c>
      <c r="K1389" s="13" t="s">
        <v>61</v>
      </c>
      <c r="L1389" s="21">
        <v>2013</v>
      </c>
      <c r="M1389" s="21">
        <v>2013</v>
      </c>
      <c r="N1389" t="s">
        <v>136</v>
      </c>
      <c r="O1389" t="s">
        <v>48</v>
      </c>
    </row>
    <row r="1390" spans="1:15" ht="15">
      <c r="A1390" s="21" t="s">
        <v>129</v>
      </c>
      <c r="B1390" s="18" t="s">
        <v>111</v>
      </c>
      <c r="C1390" s="18" t="s">
        <v>134</v>
      </c>
      <c r="D1390">
        <v>0.98</v>
      </c>
      <c r="E1390">
        <v>61.25</v>
      </c>
      <c r="F1390">
        <v>-176.75</v>
      </c>
      <c r="G1390">
        <v>0.16294840141100281</v>
      </c>
      <c r="H1390" s="13">
        <v>5000</v>
      </c>
      <c r="I1390" t="s">
        <v>131</v>
      </c>
      <c r="J1390" s="13" t="s">
        <v>61</v>
      </c>
      <c r="K1390" s="13" t="s">
        <v>61</v>
      </c>
      <c r="L1390" s="21">
        <v>2013</v>
      </c>
      <c r="M1390" s="21">
        <v>2013</v>
      </c>
      <c r="N1390" t="s">
        <v>136</v>
      </c>
      <c r="O1390" t="s">
        <v>48</v>
      </c>
    </row>
    <row r="1391" spans="1:15" ht="15">
      <c r="A1391" s="21" t="s">
        <v>129</v>
      </c>
      <c r="B1391" s="18" t="s">
        <v>111</v>
      </c>
      <c r="C1391" s="18" t="s">
        <v>134</v>
      </c>
      <c r="D1391">
        <v>0.98</v>
      </c>
      <c r="E1391">
        <v>61.25</v>
      </c>
      <c r="F1391">
        <v>-176.25</v>
      </c>
      <c r="G1391">
        <v>0.16294840141100281</v>
      </c>
      <c r="H1391" s="13">
        <v>5000</v>
      </c>
      <c r="I1391" t="s">
        <v>131</v>
      </c>
      <c r="J1391" s="13" t="s">
        <v>61</v>
      </c>
      <c r="K1391" s="13" t="s">
        <v>61</v>
      </c>
      <c r="L1391" s="21">
        <v>2013</v>
      </c>
      <c r="M1391" s="21">
        <v>2013</v>
      </c>
      <c r="N1391" t="s">
        <v>136</v>
      </c>
      <c r="O1391" t="s">
        <v>48</v>
      </c>
    </row>
    <row r="1392" spans="1:15" ht="15">
      <c r="A1392" s="21" t="s">
        <v>129</v>
      </c>
      <c r="B1392" s="18" t="s">
        <v>111</v>
      </c>
      <c r="C1392" s="18" t="s">
        <v>134</v>
      </c>
      <c r="D1392">
        <v>1</v>
      </c>
      <c r="E1392">
        <v>61.25</v>
      </c>
      <c r="F1392">
        <v>-175.75</v>
      </c>
      <c r="G1392">
        <v>0.16294840141100281</v>
      </c>
      <c r="H1392" s="13">
        <v>5000</v>
      </c>
      <c r="I1392" t="s">
        <v>131</v>
      </c>
      <c r="J1392" s="13" t="s">
        <v>61</v>
      </c>
      <c r="K1392" s="13" t="s">
        <v>61</v>
      </c>
      <c r="L1392" s="21">
        <v>2013</v>
      </c>
      <c r="M1392" s="21">
        <v>2013</v>
      </c>
      <c r="N1392" t="s">
        <v>136</v>
      </c>
      <c r="O1392" t="s">
        <v>48</v>
      </c>
    </row>
    <row r="1393" spans="1:15" ht="15">
      <c r="A1393" s="21" t="s">
        <v>129</v>
      </c>
      <c r="B1393" s="18" t="s">
        <v>111</v>
      </c>
      <c r="C1393" s="18" t="s">
        <v>134</v>
      </c>
      <c r="D1393">
        <v>1</v>
      </c>
      <c r="E1393">
        <v>61.25</v>
      </c>
      <c r="F1393">
        <v>-175.25</v>
      </c>
      <c r="G1393">
        <v>0.16294840141100281</v>
      </c>
      <c r="H1393" s="13">
        <v>5000</v>
      </c>
      <c r="I1393" t="s">
        <v>131</v>
      </c>
      <c r="J1393" s="13" t="s">
        <v>61</v>
      </c>
      <c r="K1393" s="13" t="s">
        <v>61</v>
      </c>
      <c r="L1393" s="21">
        <v>2013</v>
      </c>
      <c r="M1393" s="21">
        <v>2013</v>
      </c>
      <c r="N1393" t="s">
        <v>136</v>
      </c>
      <c r="O1393" t="s">
        <v>48</v>
      </c>
    </row>
    <row r="1394" spans="1:15" ht="15">
      <c r="A1394" s="21" t="s">
        <v>129</v>
      </c>
      <c r="B1394" s="18" t="s">
        <v>111</v>
      </c>
      <c r="C1394" s="18" t="s">
        <v>134</v>
      </c>
      <c r="D1394">
        <v>1</v>
      </c>
      <c r="E1394">
        <v>61.25</v>
      </c>
      <c r="F1394">
        <v>-174.75</v>
      </c>
      <c r="G1394">
        <v>0.16294840141100281</v>
      </c>
      <c r="H1394" s="13">
        <v>5000</v>
      </c>
      <c r="I1394" t="s">
        <v>131</v>
      </c>
      <c r="J1394" s="13" t="s">
        <v>61</v>
      </c>
      <c r="K1394" s="13" t="s">
        <v>61</v>
      </c>
      <c r="L1394" s="21">
        <v>2013</v>
      </c>
      <c r="M1394" s="21">
        <v>2013</v>
      </c>
      <c r="N1394" t="s">
        <v>136</v>
      </c>
      <c r="O1394" t="s">
        <v>48</v>
      </c>
    </row>
    <row r="1395" spans="1:15" ht="15">
      <c r="A1395" s="21" t="s">
        <v>129</v>
      </c>
      <c r="B1395" s="18" t="s">
        <v>111</v>
      </c>
      <c r="C1395" s="18" t="s">
        <v>134</v>
      </c>
      <c r="D1395">
        <v>1</v>
      </c>
      <c r="E1395">
        <v>61.25</v>
      </c>
      <c r="F1395">
        <v>-174.25</v>
      </c>
      <c r="G1395">
        <v>0.16294840141100281</v>
      </c>
      <c r="H1395" s="13">
        <v>5000</v>
      </c>
      <c r="I1395" t="s">
        <v>131</v>
      </c>
      <c r="J1395" s="13" t="s">
        <v>61</v>
      </c>
      <c r="K1395" s="13" t="s">
        <v>61</v>
      </c>
      <c r="L1395" s="21">
        <v>2013</v>
      </c>
      <c r="M1395" s="21">
        <v>2013</v>
      </c>
      <c r="N1395" t="s">
        <v>136</v>
      </c>
      <c r="O1395" t="s">
        <v>48</v>
      </c>
    </row>
    <row r="1396" spans="1:15" ht="15">
      <c r="A1396" s="21" t="s">
        <v>129</v>
      </c>
      <c r="B1396" s="18" t="s">
        <v>111</v>
      </c>
      <c r="C1396" s="18" t="s">
        <v>134</v>
      </c>
      <c r="D1396">
        <v>1</v>
      </c>
      <c r="E1396">
        <v>61.25</v>
      </c>
      <c r="F1396">
        <v>-173.75</v>
      </c>
      <c r="G1396">
        <v>0.16294840141100281</v>
      </c>
      <c r="H1396" s="13">
        <v>5000</v>
      </c>
      <c r="I1396" t="s">
        <v>131</v>
      </c>
      <c r="J1396" s="13" t="s">
        <v>61</v>
      </c>
      <c r="K1396" s="13" t="s">
        <v>61</v>
      </c>
      <c r="L1396" s="21">
        <v>2013</v>
      </c>
      <c r="M1396" s="21">
        <v>2013</v>
      </c>
      <c r="N1396" t="s">
        <v>136</v>
      </c>
      <c r="O1396" t="s">
        <v>48</v>
      </c>
    </row>
    <row r="1397" spans="1:15" ht="15">
      <c r="A1397" s="21" t="s">
        <v>129</v>
      </c>
      <c r="B1397" s="18" t="s">
        <v>111</v>
      </c>
      <c r="C1397" s="18" t="s">
        <v>134</v>
      </c>
      <c r="D1397">
        <v>1</v>
      </c>
      <c r="E1397">
        <v>61.25</v>
      </c>
      <c r="F1397">
        <v>-173.25</v>
      </c>
      <c r="G1397">
        <v>0.16294840141100281</v>
      </c>
      <c r="H1397" s="13">
        <v>5000</v>
      </c>
      <c r="I1397" t="s">
        <v>131</v>
      </c>
      <c r="J1397" s="13" t="s">
        <v>61</v>
      </c>
      <c r="K1397" s="13" t="s">
        <v>61</v>
      </c>
      <c r="L1397" s="21">
        <v>2013</v>
      </c>
      <c r="M1397" s="21">
        <v>2013</v>
      </c>
      <c r="N1397" t="s">
        <v>136</v>
      </c>
      <c r="O1397" t="s">
        <v>48</v>
      </c>
    </row>
    <row r="1398" spans="1:15" ht="15">
      <c r="A1398" s="21" t="s">
        <v>129</v>
      </c>
      <c r="B1398" s="18" t="s">
        <v>111</v>
      </c>
      <c r="C1398" s="18" t="s">
        <v>134</v>
      </c>
      <c r="D1398">
        <v>1</v>
      </c>
      <c r="E1398">
        <v>61.25</v>
      </c>
      <c r="F1398">
        <v>-172.75</v>
      </c>
      <c r="G1398">
        <v>0.16294840141100281</v>
      </c>
      <c r="H1398" s="13">
        <v>5000</v>
      </c>
      <c r="I1398" t="s">
        <v>131</v>
      </c>
      <c r="J1398" s="13" t="s">
        <v>61</v>
      </c>
      <c r="K1398" s="13" t="s">
        <v>61</v>
      </c>
      <c r="L1398" s="21">
        <v>2013</v>
      </c>
      <c r="M1398" s="21">
        <v>2013</v>
      </c>
      <c r="N1398" t="s">
        <v>136</v>
      </c>
      <c r="O1398" t="s">
        <v>48</v>
      </c>
    </row>
    <row r="1399" spans="1:15" ht="15">
      <c r="A1399" s="21" t="s">
        <v>129</v>
      </c>
      <c r="B1399" s="18" t="s">
        <v>111</v>
      </c>
      <c r="C1399" s="18" t="s">
        <v>134</v>
      </c>
      <c r="D1399">
        <v>1</v>
      </c>
      <c r="E1399">
        <v>61.25</v>
      </c>
      <c r="F1399">
        <v>-172.25</v>
      </c>
      <c r="G1399">
        <v>0.16294840141100281</v>
      </c>
      <c r="H1399" s="13">
        <v>5000</v>
      </c>
      <c r="I1399" t="s">
        <v>131</v>
      </c>
      <c r="J1399" s="13" t="s">
        <v>61</v>
      </c>
      <c r="K1399" s="13" t="s">
        <v>61</v>
      </c>
      <c r="L1399" s="21">
        <v>2013</v>
      </c>
      <c r="M1399" s="21">
        <v>2013</v>
      </c>
      <c r="N1399" t="s">
        <v>136</v>
      </c>
      <c r="O1399" t="s">
        <v>48</v>
      </c>
    </row>
    <row r="1400" spans="1:15" ht="15">
      <c r="A1400" s="21" t="s">
        <v>129</v>
      </c>
      <c r="B1400" s="18" t="s">
        <v>111</v>
      </c>
      <c r="C1400" s="18" t="s">
        <v>134</v>
      </c>
      <c r="D1400">
        <v>1</v>
      </c>
      <c r="E1400">
        <v>61.25</v>
      </c>
      <c r="F1400">
        <v>-171.75</v>
      </c>
      <c r="G1400">
        <v>0.16294840141100281</v>
      </c>
      <c r="H1400" s="13">
        <v>5000</v>
      </c>
      <c r="I1400" t="s">
        <v>131</v>
      </c>
      <c r="J1400" s="13" t="s">
        <v>61</v>
      </c>
      <c r="K1400" s="13" t="s">
        <v>61</v>
      </c>
      <c r="L1400" s="21">
        <v>2013</v>
      </c>
      <c r="M1400" s="21">
        <v>2013</v>
      </c>
      <c r="N1400" t="s">
        <v>136</v>
      </c>
      <c r="O1400" t="s">
        <v>48</v>
      </c>
    </row>
    <row r="1401" spans="1:15" ht="15">
      <c r="A1401" s="21" t="s">
        <v>129</v>
      </c>
      <c r="B1401" s="18" t="s">
        <v>111</v>
      </c>
      <c r="C1401" s="18" t="s">
        <v>134</v>
      </c>
      <c r="D1401">
        <v>1</v>
      </c>
      <c r="E1401">
        <v>61.25</v>
      </c>
      <c r="F1401">
        <v>-171.25</v>
      </c>
      <c r="G1401">
        <v>0.16294840141100281</v>
      </c>
      <c r="H1401" s="13">
        <v>5000</v>
      </c>
      <c r="I1401" t="s">
        <v>131</v>
      </c>
      <c r="J1401" s="13" t="s">
        <v>61</v>
      </c>
      <c r="K1401" s="13" t="s">
        <v>61</v>
      </c>
      <c r="L1401" s="21">
        <v>2013</v>
      </c>
      <c r="M1401" s="21">
        <v>2013</v>
      </c>
      <c r="N1401" t="s">
        <v>136</v>
      </c>
      <c r="O1401" t="s">
        <v>48</v>
      </c>
    </row>
    <row r="1402" spans="1:15" ht="15">
      <c r="A1402" s="21" t="s">
        <v>129</v>
      </c>
      <c r="B1402" s="18" t="s">
        <v>111</v>
      </c>
      <c r="C1402" s="18" t="s">
        <v>134</v>
      </c>
      <c r="D1402">
        <v>1</v>
      </c>
      <c r="E1402">
        <v>61.25</v>
      </c>
      <c r="F1402">
        <v>-170.75</v>
      </c>
      <c r="G1402">
        <v>0.16294840141100281</v>
      </c>
      <c r="H1402" s="13">
        <v>5000</v>
      </c>
      <c r="I1402" t="s">
        <v>131</v>
      </c>
      <c r="J1402" s="13" t="s">
        <v>61</v>
      </c>
      <c r="K1402" s="13" t="s">
        <v>61</v>
      </c>
      <c r="L1402" s="21">
        <v>2013</v>
      </c>
      <c r="M1402" s="21">
        <v>2013</v>
      </c>
      <c r="N1402" t="s">
        <v>136</v>
      </c>
      <c r="O1402" t="s">
        <v>48</v>
      </c>
    </row>
    <row r="1403" spans="1:15" ht="15">
      <c r="A1403" s="21" t="s">
        <v>129</v>
      </c>
      <c r="B1403" s="18" t="s">
        <v>111</v>
      </c>
      <c r="C1403" s="18" t="s">
        <v>134</v>
      </c>
      <c r="D1403">
        <v>1</v>
      </c>
      <c r="E1403">
        <v>61.25</v>
      </c>
      <c r="F1403">
        <v>-170.25</v>
      </c>
      <c r="G1403">
        <v>0.16294840141100281</v>
      </c>
      <c r="H1403" s="13">
        <v>5000</v>
      </c>
      <c r="I1403" t="s">
        <v>131</v>
      </c>
      <c r="J1403" s="13" t="s">
        <v>61</v>
      </c>
      <c r="K1403" s="13" t="s">
        <v>61</v>
      </c>
      <c r="L1403" s="21">
        <v>2013</v>
      </c>
      <c r="M1403" s="21">
        <v>2013</v>
      </c>
      <c r="N1403" t="s">
        <v>136</v>
      </c>
      <c r="O1403" t="s">
        <v>48</v>
      </c>
    </row>
    <row r="1404" spans="1:15" ht="15">
      <c r="A1404" s="21" t="s">
        <v>129</v>
      </c>
      <c r="B1404" s="18" t="s">
        <v>111</v>
      </c>
      <c r="C1404" s="18" t="s">
        <v>134</v>
      </c>
      <c r="D1404">
        <v>1</v>
      </c>
      <c r="E1404">
        <v>61.25</v>
      </c>
      <c r="F1404">
        <v>-169.75</v>
      </c>
      <c r="G1404">
        <v>0.16294840141100281</v>
      </c>
      <c r="H1404" s="13">
        <v>5000</v>
      </c>
      <c r="I1404" t="s">
        <v>131</v>
      </c>
      <c r="J1404" s="13" t="s">
        <v>61</v>
      </c>
      <c r="K1404" s="13" t="s">
        <v>61</v>
      </c>
      <c r="L1404" s="21">
        <v>2013</v>
      </c>
      <c r="M1404" s="21">
        <v>2013</v>
      </c>
      <c r="N1404" t="s">
        <v>136</v>
      </c>
      <c r="O1404" t="s">
        <v>48</v>
      </c>
    </row>
    <row r="1405" spans="1:15" ht="15">
      <c r="A1405" s="21" t="s">
        <v>129</v>
      </c>
      <c r="B1405" s="18" t="s">
        <v>111</v>
      </c>
      <c r="C1405" s="18" t="s">
        <v>134</v>
      </c>
      <c r="D1405">
        <v>0.8</v>
      </c>
      <c r="E1405">
        <v>61.25</v>
      </c>
      <c r="F1405">
        <v>-169.25</v>
      </c>
      <c r="G1405">
        <v>0.16294840141100281</v>
      </c>
      <c r="H1405" s="13">
        <v>5000</v>
      </c>
      <c r="I1405" t="s">
        <v>131</v>
      </c>
      <c r="J1405" s="13" t="s">
        <v>61</v>
      </c>
      <c r="K1405" s="13" t="s">
        <v>61</v>
      </c>
      <c r="L1405" s="21">
        <v>2013</v>
      </c>
      <c r="M1405" s="21">
        <v>2013</v>
      </c>
      <c r="N1405" t="s">
        <v>136</v>
      </c>
      <c r="O1405" t="s">
        <v>48</v>
      </c>
    </row>
    <row r="1406" spans="1:15" ht="15">
      <c r="A1406" s="21" t="s">
        <v>129</v>
      </c>
      <c r="B1406" s="18" t="s">
        <v>111</v>
      </c>
      <c r="C1406" s="18" t="s">
        <v>134</v>
      </c>
      <c r="D1406">
        <v>0.68</v>
      </c>
      <c r="E1406">
        <v>61.25</v>
      </c>
      <c r="F1406">
        <v>-168.75</v>
      </c>
      <c r="G1406">
        <v>0.16294840141100281</v>
      </c>
      <c r="H1406" s="13">
        <v>5000</v>
      </c>
      <c r="I1406" t="s">
        <v>131</v>
      </c>
      <c r="J1406" s="13" t="s">
        <v>61</v>
      </c>
      <c r="K1406" s="13" t="s">
        <v>61</v>
      </c>
      <c r="L1406" s="21">
        <v>2013</v>
      </c>
      <c r="M1406" s="21">
        <v>2013</v>
      </c>
      <c r="N1406" t="s">
        <v>136</v>
      </c>
      <c r="O1406" t="s">
        <v>48</v>
      </c>
    </row>
    <row r="1407" spans="1:15" ht="15">
      <c r="A1407" s="21" t="s">
        <v>129</v>
      </c>
      <c r="B1407" s="18" t="s">
        <v>111</v>
      </c>
      <c r="C1407" s="18" t="s">
        <v>134</v>
      </c>
      <c r="D1407">
        <v>0.65</v>
      </c>
      <c r="E1407">
        <v>61.25</v>
      </c>
      <c r="F1407">
        <v>-168.25</v>
      </c>
      <c r="G1407">
        <v>0.16294840141100281</v>
      </c>
      <c r="H1407" s="13">
        <v>5000</v>
      </c>
      <c r="I1407" t="s">
        <v>131</v>
      </c>
      <c r="J1407" s="13" t="s">
        <v>61</v>
      </c>
      <c r="K1407" s="13" t="s">
        <v>61</v>
      </c>
      <c r="L1407" s="21">
        <v>2013</v>
      </c>
      <c r="M1407" s="21">
        <v>2013</v>
      </c>
      <c r="N1407" t="s">
        <v>136</v>
      </c>
      <c r="O1407" t="s">
        <v>48</v>
      </c>
    </row>
    <row r="1408" spans="1:15" ht="15">
      <c r="A1408" s="21" t="s">
        <v>129</v>
      </c>
      <c r="B1408" s="18" t="s">
        <v>111</v>
      </c>
      <c r="C1408" s="18" t="s">
        <v>134</v>
      </c>
      <c r="D1408">
        <v>0.66</v>
      </c>
      <c r="E1408">
        <v>61.25</v>
      </c>
      <c r="F1408">
        <v>-167.75</v>
      </c>
      <c r="G1408">
        <v>0.16294840141100281</v>
      </c>
      <c r="H1408" s="13">
        <v>5000</v>
      </c>
      <c r="I1408" t="s">
        <v>131</v>
      </c>
      <c r="J1408" s="13" t="s">
        <v>61</v>
      </c>
      <c r="K1408" s="13" t="s">
        <v>61</v>
      </c>
      <c r="L1408" s="21">
        <v>2013</v>
      </c>
      <c r="M1408" s="21">
        <v>2013</v>
      </c>
      <c r="N1408" t="s">
        <v>136</v>
      </c>
      <c r="O1408" t="s">
        <v>48</v>
      </c>
    </row>
    <row r="1409" spans="1:15" ht="15">
      <c r="A1409" s="21" t="s">
        <v>129</v>
      </c>
      <c r="B1409" s="18" t="s">
        <v>111</v>
      </c>
      <c r="C1409" s="18" t="s">
        <v>134</v>
      </c>
      <c r="D1409">
        <v>0.72</v>
      </c>
      <c r="E1409">
        <v>61.25</v>
      </c>
      <c r="F1409">
        <v>-167.25</v>
      </c>
      <c r="G1409">
        <v>0.16294840141100281</v>
      </c>
      <c r="H1409" s="13">
        <v>5000</v>
      </c>
      <c r="I1409" t="s">
        <v>131</v>
      </c>
      <c r="J1409" s="13" t="s">
        <v>61</v>
      </c>
      <c r="K1409" s="13" t="s">
        <v>61</v>
      </c>
      <c r="L1409" s="21">
        <v>2013</v>
      </c>
      <c r="M1409" s="21">
        <v>2013</v>
      </c>
      <c r="N1409" t="s">
        <v>136</v>
      </c>
      <c r="O1409" t="s">
        <v>48</v>
      </c>
    </row>
    <row r="1410" spans="1:15" ht="15">
      <c r="A1410" s="21" t="s">
        <v>129</v>
      </c>
      <c r="B1410" s="18" t="s">
        <v>111</v>
      </c>
      <c r="C1410" s="18" t="s">
        <v>134</v>
      </c>
      <c r="D1410">
        <v>0.96</v>
      </c>
      <c r="E1410">
        <v>61.25</v>
      </c>
      <c r="F1410">
        <v>-166.75</v>
      </c>
      <c r="G1410">
        <v>0.16294840141100281</v>
      </c>
      <c r="H1410" s="13">
        <v>5000</v>
      </c>
      <c r="I1410" t="s">
        <v>131</v>
      </c>
      <c r="J1410" s="13" t="s">
        <v>61</v>
      </c>
      <c r="K1410" s="13" t="s">
        <v>61</v>
      </c>
      <c r="L1410" s="21">
        <v>2013</v>
      </c>
      <c r="M1410" s="21">
        <v>2013</v>
      </c>
      <c r="N1410" t="s">
        <v>136</v>
      </c>
      <c r="O1410" t="s">
        <v>48</v>
      </c>
    </row>
    <row r="1411" spans="1:15" ht="15">
      <c r="A1411" s="21" t="s">
        <v>129</v>
      </c>
      <c r="B1411" s="18" t="s">
        <v>111</v>
      </c>
      <c r="C1411" s="18" t="s">
        <v>134</v>
      </c>
      <c r="D1411">
        <v>0.97</v>
      </c>
      <c r="E1411">
        <v>61.25</v>
      </c>
      <c r="F1411">
        <v>-177.25</v>
      </c>
      <c r="G1411">
        <v>0.16294840141100281</v>
      </c>
      <c r="H1411" s="13">
        <v>5000</v>
      </c>
      <c r="I1411" t="s">
        <v>131</v>
      </c>
      <c r="J1411" s="13" t="s">
        <v>61</v>
      </c>
      <c r="K1411" s="13" t="s">
        <v>61</v>
      </c>
      <c r="L1411" s="21">
        <v>2013</v>
      </c>
      <c r="M1411" s="21">
        <v>2013</v>
      </c>
      <c r="N1411" t="s">
        <v>136</v>
      </c>
      <c r="O1411" t="s">
        <v>48</v>
      </c>
    </row>
    <row r="1412" spans="1:15" ht="15">
      <c r="A1412" s="21" t="s">
        <v>129</v>
      </c>
      <c r="B1412" s="18" t="s">
        <v>111</v>
      </c>
      <c r="C1412" s="18" t="s">
        <v>134</v>
      </c>
      <c r="D1412">
        <v>0.94</v>
      </c>
      <c r="E1412">
        <v>61.25</v>
      </c>
      <c r="F1412">
        <v>-166.25</v>
      </c>
      <c r="G1412">
        <v>0.16294840141100281</v>
      </c>
      <c r="H1412" s="13">
        <v>5000</v>
      </c>
      <c r="I1412" t="s">
        <v>131</v>
      </c>
      <c r="J1412" s="13" t="s">
        <v>61</v>
      </c>
      <c r="K1412" s="13" t="s">
        <v>61</v>
      </c>
      <c r="L1412" s="21">
        <v>2013</v>
      </c>
      <c r="M1412" s="21">
        <v>2013</v>
      </c>
      <c r="N1412" t="s">
        <v>136</v>
      </c>
      <c r="O1412" t="s">
        <v>48</v>
      </c>
    </row>
    <row r="1413" spans="1:15" ht="15">
      <c r="A1413" s="21" t="s">
        <v>129</v>
      </c>
      <c r="B1413" s="18" t="s">
        <v>111</v>
      </c>
      <c r="C1413" s="18" t="s">
        <v>134</v>
      </c>
      <c r="D1413">
        <v>1</v>
      </c>
      <c r="E1413">
        <v>60.75</v>
      </c>
      <c r="F1413">
        <v>-173.25</v>
      </c>
      <c r="G1413">
        <v>0.16294840141100281</v>
      </c>
      <c r="H1413" s="13">
        <v>5000</v>
      </c>
      <c r="I1413" t="s">
        <v>131</v>
      </c>
      <c r="J1413" s="13" t="s">
        <v>61</v>
      </c>
      <c r="K1413" s="13" t="s">
        <v>61</v>
      </c>
      <c r="L1413" s="21">
        <v>2013</v>
      </c>
      <c r="M1413" s="21">
        <v>2013</v>
      </c>
      <c r="N1413" t="s">
        <v>136</v>
      </c>
      <c r="O1413" t="s">
        <v>48</v>
      </c>
    </row>
    <row r="1414" spans="1:15" ht="15">
      <c r="A1414" s="21" t="s">
        <v>129</v>
      </c>
      <c r="B1414" s="18" t="s">
        <v>111</v>
      </c>
      <c r="C1414" s="18" t="s">
        <v>134</v>
      </c>
      <c r="D1414">
        <v>0.89</v>
      </c>
      <c r="E1414">
        <v>58.25</v>
      </c>
      <c r="F1414">
        <v>-158.75</v>
      </c>
      <c r="G1414">
        <v>0.16294840141100281</v>
      </c>
      <c r="H1414" s="13">
        <v>5000</v>
      </c>
      <c r="I1414" t="s">
        <v>131</v>
      </c>
      <c r="J1414" s="13" t="s">
        <v>61</v>
      </c>
      <c r="K1414" s="13" t="s">
        <v>61</v>
      </c>
      <c r="L1414" s="21">
        <v>2013</v>
      </c>
      <c r="M1414" s="21">
        <v>2013</v>
      </c>
      <c r="N1414" t="s">
        <v>136</v>
      </c>
      <c r="O1414" t="s">
        <v>48</v>
      </c>
    </row>
    <row r="1415" spans="1:15" ht="15">
      <c r="A1415" s="21" t="s">
        <v>129</v>
      </c>
      <c r="B1415" s="18" t="s">
        <v>111</v>
      </c>
      <c r="C1415" s="18" t="s">
        <v>134</v>
      </c>
      <c r="D1415">
        <v>0.95</v>
      </c>
      <c r="E1415">
        <v>60.25</v>
      </c>
      <c r="F1415">
        <v>-165.25</v>
      </c>
      <c r="G1415">
        <v>0.16294840141100281</v>
      </c>
      <c r="H1415" s="13">
        <v>5000</v>
      </c>
      <c r="I1415" t="s">
        <v>131</v>
      </c>
      <c r="J1415" s="13" t="s">
        <v>61</v>
      </c>
      <c r="K1415" s="13" t="s">
        <v>61</v>
      </c>
      <c r="L1415" s="21">
        <v>2013</v>
      </c>
      <c r="M1415" s="21">
        <v>2013</v>
      </c>
      <c r="N1415" t="s">
        <v>136</v>
      </c>
      <c r="O1415" t="s">
        <v>48</v>
      </c>
    </row>
    <row r="1416" spans="1:15" ht="15">
      <c r="A1416" s="21" t="s">
        <v>129</v>
      </c>
      <c r="B1416" s="18" t="s">
        <v>111</v>
      </c>
      <c r="C1416" s="18" t="s">
        <v>134</v>
      </c>
      <c r="D1416">
        <v>1</v>
      </c>
      <c r="E1416">
        <v>60.25</v>
      </c>
      <c r="F1416">
        <v>-172.25</v>
      </c>
      <c r="G1416">
        <v>0.16294840141100281</v>
      </c>
      <c r="H1416" s="13">
        <v>5000</v>
      </c>
      <c r="I1416" t="s">
        <v>131</v>
      </c>
      <c r="J1416" s="13" t="s">
        <v>61</v>
      </c>
      <c r="K1416" s="13" t="s">
        <v>61</v>
      </c>
      <c r="L1416" s="21">
        <v>2013</v>
      </c>
      <c r="M1416" s="21">
        <v>2013</v>
      </c>
      <c r="N1416" t="s">
        <v>136</v>
      </c>
      <c r="O1416" t="s">
        <v>48</v>
      </c>
    </row>
    <row r="1417" spans="1:15" ht="15">
      <c r="A1417" s="21" t="s">
        <v>129</v>
      </c>
      <c r="B1417" s="18" t="s">
        <v>111</v>
      </c>
      <c r="C1417" s="18" t="s">
        <v>134</v>
      </c>
      <c r="D1417">
        <v>0.81</v>
      </c>
      <c r="E1417">
        <v>59.25</v>
      </c>
      <c r="F1417">
        <v>-177.75</v>
      </c>
      <c r="G1417">
        <v>0.16294840141100281</v>
      </c>
      <c r="H1417" s="13">
        <v>5000</v>
      </c>
      <c r="I1417" t="s">
        <v>131</v>
      </c>
      <c r="J1417" s="13" t="s">
        <v>61</v>
      </c>
      <c r="K1417" s="13" t="s">
        <v>61</v>
      </c>
      <c r="L1417" s="21">
        <v>2013</v>
      </c>
      <c r="M1417" s="21">
        <v>2013</v>
      </c>
      <c r="N1417" t="s">
        <v>136</v>
      </c>
      <c r="O1417" t="s">
        <v>48</v>
      </c>
    </row>
    <row r="1418" spans="1:15" ht="15">
      <c r="A1418" s="21" t="s">
        <v>129</v>
      </c>
      <c r="B1418" s="18" t="s">
        <v>111</v>
      </c>
      <c r="C1418" s="18" t="s">
        <v>134</v>
      </c>
      <c r="D1418">
        <v>1</v>
      </c>
      <c r="E1418">
        <v>61.75</v>
      </c>
      <c r="F1418">
        <v>-175.75</v>
      </c>
      <c r="G1418">
        <v>0.16294840141100281</v>
      </c>
      <c r="H1418" s="13">
        <v>5000</v>
      </c>
      <c r="I1418" t="s">
        <v>131</v>
      </c>
      <c r="J1418" s="13" t="s">
        <v>61</v>
      </c>
      <c r="K1418" s="13" t="s">
        <v>61</v>
      </c>
      <c r="L1418" s="21">
        <v>2013</v>
      </c>
      <c r="M1418" s="21">
        <v>2013</v>
      </c>
      <c r="N1418" t="s">
        <v>136</v>
      </c>
      <c r="O1418" t="s">
        <v>48</v>
      </c>
    </row>
    <row r="1419" spans="1:15" ht="15">
      <c r="A1419" s="21" t="s">
        <v>129</v>
      </c>
      <c r="B1419" s="18" t="s">
        <v>111</v>
      </c>
      <c r="C1419" s="18" t="s">
        <v>134</v>
      </c>
      <c r="D1419">
        <v>1</v>
      </c>
      <c r="E1419">
        <v>61.75</v>
      </c>
      <c r="F1419">
        <v>-175.25</v>
      </c>
      <c r="G1419">
        <v>0.16294840141100281</v>
      </c>
      <c r="H1419" s="13">
        <v>5000</v>
      </c>
      <c r="I1419" t="s">
        <v>131</v>
      </c>
      <c r="J1419" s="13" t="s">
        <v>61</v>
      </c>
      <c r="K1419" s="13" t="s">
        <v>61</v>
      </c>
      <c r="L1419" s="21">
        <v>2013</v>
      </c>
      <c r="M1419" s="21">
        <v>2013</v>
      </c>
      <c r="N1419" t="s">
        <v>136</v>
      </c>
      <c r="O1419" t="s">
        <v>48</v>
      </c>
    </row>
    <row r="1420" spans="1:15" ht="15">
      <c r="A1420" s="21" t="s">
        <v>129</v>
      </c>
      <c r="B1420" s="18" t="s">
        <v>111</v>
      </c>
      <c r="C1420" s="18" t="s">
        <v>134</v>
      </c>
      <c r="D1420">
        <v>1</v>
      </c>
      <c r="E1420">
        <v>61.75</v>
      </c>
      <c r="F1420">
        <v>-174.75</v>
      </c>
      <c r="G1420">
        <v>0.16294840141100281</v>
      </c>
      <c r="H1420" s="13">
        <v>5000</v>
      </c>
      <c r="I1420" t="s">
        <v>131</v>
      </c>
      <c r="J1420" s="13" t="s">
        <v>61</v>
      </c>
      <c r="K1420" s="13" t="s">
        <v>61</v>
      </c>
      <c r="L1420" s="21">
        <v>2013</v>
      </c>
      <c r="M1420" s="21">
        <v>2013</v>
      </c>
      <c r="N1420" t="s">
        <v>136</v>
      </c>
      <c r="O1420" t="s">
        <v>48</v>
      </c>
    </row>
    <row r="1421" spans="1:15" ht="15">
      <c r="A1421" s="21" t="s">
        <v>129</v>
      </c>
      <c r="B1421" s="18" t="s">
        <v>111</v>
      </c>
      <c r="C1421" s="18" t="s">
        <v>134</v>
      </c>
      <c r="D1421">
        <v>1</v>
      </c>
      <c r="E1421">
        <v>61.75</v>
      </c>
      <c r="F1421">
        <v>-174.25</v>
      </c>
      <c r="G1421">
        <v>0.16294840141100281</v>
      </c>
      <c r="H1421" s="13">
        <v>5000</v>
      </c>
      <c r="I1421" t="s">
        <v>131</v>
      </c>
      <c r="J1421" s="13" t="s">
        <v>61</v>
      </c>
      <c r="K1421" s="13" t="s">
        <v>61</v>
      </c>
      <c r="L1421" s="21">
        <v>2013</v>
      </c>
      <c r="M1421" s="21">
        <v>2013</v>
      </c>
      <c r="N1421" t="s">
        <v>136</v>
      </c>
      <c r="O1421" t="s">
        <v>48</v>
      </c>
    </row>
    <row r="1422" spans="1:15" ht="15">
      <c r="A1422" s="21" t="s">
        <v>129</v>
      </c>
      <c r="B1422" s="18" t="s">
        <v>111</v>
      </c>
      <c r="C1422" s="18" t="s">
        <v>134</v>
      </c>
      <c r="D1422">
        <v>1</v>
      </c>
      <c r="E1422">
        <v>61.75</v>
      </c>
      <c r="F1422">
        <v>-173.75</v>
      </c>
      <c r="G1422">
        <v>0.16294840141100281</v>
      </c>
      <c r="H1422" s="13">
        <v>5000</v>
      </c>
      <c r="I1422" t="s">
        <v>131</v>
      </c>
      <c r="J1422" s="13" t="s">
        <v>61</v>
      </c>
      <c r="K1422" s="13" t="s">
        <v>61</v>
      </c>
      <c r="L1422" s="21">
        <v>2013</v>
      </c>
      <c r="M1422" s="21">
        <v>2013</v>
      </c>
      <c r="N1422" t="s">
        <v>136</v>
      </c>
      <c r="O1422" t="s">
        <v>48</v>
      </c>
    </row>
    <row r="1423" spans="1:15" ht="15">
      <c r="A1423" s="21" t="s">
        <v>129</v>
      </c>
      <c r="B1423" s="18" t="s">
        <v>111</v>
      </c>
      <c r="C1423" s="18" t="s">
        <v>134</v>
      </c>
      <c r="D1423">
        <v>1</v>
      </c>
      <c r="E1423">
        <v>61.75</v>
      </c>
      <c r="F1423">
        <v>-173.25</v>
      </c>
      <c r="G1423">
        <v>0.16294840141100281</v>
      </c>
      <c r="H1423" s="13">
        <v>5000</v>
      </c>
      <c r="I1423" t="s">
        <v>131</v>
      </c>
      <c r="J1423" s="13" t="s">
        <v>61</v>
      </c>
      <c r="K1423" s="13" t="s">
        <v>61</v>
      </c>
      <c r="L1423" s="21">
        <v>2013</v>
      </c>
      <c r="M1423" s="21">
        <v>2013</v>
      </c>
      <c r="N1423" t="s">
        <v>136</v>
      </c>
      <c r="O1423" t="s">
        <v>48</v>
      </c>
    </row>
    <row r="1424" spans="1:15" ht="15">
      <c r="A1424" s="21" t="s">
        <v>129</v>
      </c>
      <c r="B1424" s="18" t="s">
        <v>111</v>
      </c>
      <c r="C1424" s="18" t="s">
        <v>134</v>
      </c>
      <c r="D1424">
        <v>1</v>
      </c>
      <c r="E1424">
        <v>61.75</v>
      </c>
      <c r="F1424">
        <v>-172.75</v>
      </c>
      <c r="G1424">
        <v>0.16294840141100281</v>
      </c>
      <c r="H1424" s="13">
        <v>5000</v>
      </c>
      <c r="I1424" t="s">
        <v>131</v>
      </c>
      <c r="J1424" s="13" t="s">
        <v>61</v>
      </c>
      <c r="K1424" s="13" t="s">
        <v>61</v>
      </c>
      <c r="L1424" s="21">
        <v>2013</v>
      </c>
      <c r="M1424" s="21">
        <v>2013</v>
      </c>
      <c r="N1424" t="s">
        <v>136</v>
      </c>
      <c r="O1424" t="s">
        <v>48</v>
      </c>
    </row>
    <row r="1425" spans="1:15" ht="15">
      <c r="A1425" s="21" t="s">
        <v>129</v>
      </c>
      <c r="B1425" s="18" t="s">
        <v>111</v>
      </c>
      <c r="C1425" s="18" t="s">
        <v>134</v>
      </c>
      <c r="D1425">
        <v>1</v>
      </c>
      <c r="E1425">
        <v>61.75</v>
      </c>
      <c r="F1425">
        <v>-172.25</v>
      </c>
      <c r="G1425">
        <v>0.16294840141100281</v>
      </c>
      <c r="H1425" s="13">
        <v>5000</v>
      </c>
      <c r="I1425" t="s">
        <v>131</v>
      </c>
      <c r="J1425" s="13" t="s">
        <v>61</v>
      </c>
      <c r="K1425" s="13" t="s">
        <v>61</v>
      </c>
      <c r="L1425" s="21">
        <v>2013</v>
      </c>
      <c r="M1425" s="21">
        <v>2013</v>
      </c>
      <c r="N1425" t="s">
        <v>136</v>
      </c>
      <c r="O1425" t="s">
        <v>48</v>
      </c>
    </row>
    <row r="1426" spans="1:15" ht="15">
      <c r="A1426" s="21" t="s">
        <v>129</v>
      </c>
      <c r="B1426" s="18" t="s">
        <v>111</v>
      </c>
      <c r="C1426" s="18" t="s">
        <v>134</v>
      </c>
      <c r="D1426">
        <v>1</v>
      </c>
      <c r="E1426">
        <v>61.75</v>
      </c>
      <c r="F1426">
        <v>-171.75</v>
      </c>
      <c r="G1426">
        <v>0.16294840141100281</v>
      </c>
      <c r="H1426" s="13">
        <v>5000</v>
      </c>
      <c r="I1426" t="s">
        <v>131</v>
      </c>
      <c r="J1426" s="13" t="s">
        <v>61</v>
      </c>
      <c r="K1426" s="13" t="s">
        <v>61</v>
      </c>
      <c r="L1426" s="21">
        <v>2013</v>
      </c>
      <c r="M1426" s="21">
        <v>2013</v>
      </c>
      <c r="N1426" t="s">
        <v>136</v>
      </c>
      <c r="O1426" t="s">
        <v>48</v>
      </c>
    </row>
    <row r="1427" spans="1:15" ht="15">
      <c r="A1427" s="21" t="s">
        <v>129</v>
      </c>
      <c r="B1427" s="18" t="s">
        <v>111</v>
      </c>
      <c r="C1427" s="18" t="s">
        <v>134</v>
      </c>
      <c r="D1427">
        <v>1</v>
      </c>
      <c r="E1427">
        <v>61.75</v>
      </c>
      <c r="F1427">
        <v>-171.25</v>
      </c>
      <c r="G1427">
        <v>0.16294840141100281</v>
      </c>
      <c r="H1427" s="13">
        <v>5000</v>
      </c>
      <c r="I1427" t="s">
        <v>131</v>
      </c>
      <c r="J1427" s="13" t="s">
        <v>61</v>
      </c>
      <c r="K1427" s="13" t="s">
        <v>61</v>
      </c>
      <c r="L1427" s="21">
        <v>2013</v>
      </c>
      <c r="M1427" s="21">
        <v>2013</v>
      </c>
      <c r="N1427" t="s">
        <v>136</v>
      </c>
      <c r="O1427" t="s">
        <v>48</v>
      </c>
    </row>
    <row r="1428" spans="1:15" ht="15">
      <c r="A1428" s="21" t="s">
        <v>129</v>
      </c>
      <c r="B1428" s="18" t="s">
        <v>111</v>
      </c>
      <c r="C1428" s="18" t="s">
        <v>134</v>
      </c>
      <c r="D1428">
        <v>1</v>
      </c>
      <c r="E1428">
        <v>61.75</v>
      </c>
      <c r="F1428">
        <v>-170.75</v>
      </c>
      <c r="G1428">
        <v>0.16294840141100281</v>
      </c>
      <c r="H1428" s="13">
        <v>5000</v>
      </c>
      <c r="I1428" t="s">
        <v>131</v>
      </c>
      <c r="J1428" s="13" t="s">
        <v>61</v>
      </c>
      <c r="K1428" s="13" t="s">
        <v>61</v>
      </c>
      <c r="L1428" s="21">
        <v>2013</v>
      </c>
      <c r="M1428" s="21">
        <v>2013</v>
      </c>
      <c r="N1428" t="s">
        <v>136</v>
      </c>
      <c r="O1428" t="s">
        <v>48</v>
      </c>
    </row>
    <row r="1429" spans="1:15" ht="15">
      <c r="A1429" s="21" t="s">
        <v>129</v>
      </c>
      <c r="B1429" s="18" t="s">
        <v>111</v>
      </c>
      <c r="C1429" s="18" t="s">
        <v>134</v>
      </c>
      <c r="D1429">
        <v>1</v>
      </c>
      <c r="E1429">
        <v>61.75</v>
      </c>
      <c r="F1429">
        <v>-170.25</v>
      </c>
      <c r="G1429">
        <v>0.16294840141100281</v>
      </c>
      <c r="H1429" s="13">
        <v>5000</v>
      </c>
      <c r="I1429" t="s">
        <v>131</v>
      </c>
      <c r="J1429" s="13" t="s">
        <v>61</v>
      </c>
      <c r="K1429" s="13" t="s">
        <v>61</v>
      </c>
      <c r="L1429" s="21">
        <v>2013</v>
      </c>
      <c r="M1429" s="21">
        <v>2013</v>
      </c>
      <c r="N1429" t="s">
        <v>136</v>
      </c>
      <c r="O1429" t="s">
        <v>48</v>
      </c>
    </row>
    <row r="1430" spans="1:15" ht="15">
      <c r="A1430" s="21" t="s">
        <v>129</v>
      </c>
      <c r="B1430" s="18" t="s">
        <v>111</v>
      </c>
      <c r="C1430" s="18" t="s">
        <v>134</v>
      </c>
      <c r="D1430">
        <v>0.89</v>
      </c>
      <c r="E1430">
        <v>61.75</v>
      </c>
      <c r="F1430">
        <v>-169.75</v>
      </c>
      <c r="G1430">
        <v>0.16294840141100281</v>
      </c>
      <c r="H1430" s="13">
        <v>5000</v>
      </c>
      <c r="I1430" t="s">
        <v>131</v>
      </c>
      <c r="J1430" s="13" t="s">
        <v>61</v>
      </c>
      <c r="K1430" s="13" t="s">
        <v>61</v>
      </c>
      <c r="L1430" s="21">
        <v>2013</v>
      </c>
      <c r="M1430" s="21">
        <v>2013</v>
      </c>
      <c r="N1430" t="s">
        <v>136</v>
      </c>
      <c r="O1430" t="s">
        <v>48</v>
      </c>
    </row>
    <row r="1431" spans="1:15" ht="15">
      <c r="A1431" s="21" t="s">
        <v>129</v>
      </c>
      <c r="B1431" s="18" t="s">
        <v>111</v>
      </c>
      <c r="C1431" s="18" t="s">
        <v>134</v>
      </c>
      <c r="D1431">
        <v>0.73</v>
      </c>
      <c r="E1431">
        <v>61.75</v>
      </c>
      <c r="F1431">
        <v>-169.25</v>
      </c>
      <c r="G1431">
        <v>0.16294840141100281</v>
      </c>
      <c r="H1431" s="13">
        <v>5000</v>
      </c>
      <c r="I1431" t="s">
        <v>131</v>
      </c>
      <c r="J1431" s="13" t="s">
        <v>61</v>
      </c>
      <c r="K1431" s="13" t="s">
        <v>61</v>
      </c>
      <c r="L1431" s="21">
        <v>2013</v>
      </c>
      <c r="M1431" s="21">
        <v>2013</v>
      </c>
      <c r="N1431" t="s">
        <v>136</v>
      </c>
      <c r="O1431" t="s">
        <v>48</v>
      </c>
    </row>
    <row r="1432" spans="1:15" ht="15">
      <c r="A1432" s="21" t="s">
        <v>129</v>
      </c>
      <c r="B1432" s="18" t="s">
        <v>111</v>
      </c>
      <c r="C1432" s="18" t="s">
        <v>134</v>
      </c>
      <c r="D1432">
        <v>0.62</v>
      </c>
      <c r="E1432">
        <v>61.75</v>
      </c>
      <c r="F1432">
        <v>-168.75</v>
      </c>
      <c r="G1432">
        <v>0.16294840141100281</v>
      </c>
      <c r="H1432" s="13">
        <v>5000</v>
      </c>
      <c r="I1432" t="s">
        <v>131</v>
      </c>
      <c r="J1432" s="13" t="s">
        <v>61</v>
      </c>
      <c r="K1432" s="13" t="s">
        <v>61</v>
      </c>
      <c r="L1432" s="21">
        <v>2013</v>
      </c>
      <c r="M1432" s="21">
        <v>2013</v>
      </c>
      <c r="N1432" t="s">
        <v>136</v>
      </c>
      <c r="O1432" t="s">
        <v>48</v>
      </c>
    </row>
    <row r="1433" spans="1:15" ht="15">
      <c r="A1433" s="21" t="s">
        <v>129</v>
      </c>
      <c r="B1433" s="18" t="s">
        <v>111</v>
      </c>
      <c r="C1433" s="18" t="s">
        <v>134</v>
      </c>
      <c r="D1433">
        <v>0.59</v>
      </c>
      <c r="E1433">
        <v>61.75</v>
      </c>
      <c r="F1433">
        <v>-168.25</v>
      </c>
      <c r="G1433">
        <v>0.16294840141100281</v>
      </c>
      <c r="H1433" s="13">
        <v>5000</v>
      </c>
      <c r="I1433" t="s">
        <v>131</v>
      </c>
      <c r="J1433" s="13" t="s">
        <v>61</v>
      </c>
      <c r="K1433" s="13" t="s">
        <v>61</v>
      </c>
      <c r="L1433" s="21">
        <v>2013</v>
      </c>
      <c r="M1433" s="21">
        <v>2013</v>
      </c>
      <c r="N1433" t="s">
        <v>136</v>
      </c>
      <c r="O1433" t="s">
        <v>48</v>
      </c>
    </row>
    <row r="1434" spans="1:15" ht="15">
      <c r="A1434" s="21" t="s">
        <v>129</v>
      </c>
      <c r="B1434" s="18" t="s">
        <v>111</v>
      </c>
      <c r="C1434" s="18" t="s">
        <v>134</v>
      </c>
      <c r="D1434">
        <v>0.65</v>
      </c>
      <c r="E1434">
        <v>61.75</v>
      </c>
      <c r="F1434">
        <v>-167.75</v>
      </c>
      <c r="G1434">
        <v>0.16294840141100281</v>
      </c>
      <c r="H1434" s="13">
        <v>5000</v>
      </c>
      <c r="I1434" t="s">
        <v>131</v>
      </c>
      <c r="J1434" s="13" t="s">
        <v>61</v>
      </c>
      <c r="K1434" s="13" t="s">
        <v>61</v>
      </c>
      <c r="L1434" s="21">
        <v>2013</v>
      </c>
      <c r="M1434" s="21">
        <v>2013</v>
      </c>
      <c r="N1434" t="s">
        <v>136</v>
      </c>
      <c r="O1434" t="s">
        <v>48</v>
      </c>
    </row>
    <row r="1435" spans="1:15" ht="15">
      <c r="A1435" s="21" t="s">
        <v>129</v>
      </c>
      <c r="B1435" s="18" t="s">
        <v>111</v>
      </c>
      <c r="C1435" s="18" t="s">
        <v>134</v>
      </c>
      <c r="D1435">
        <v>0.79</v>
      </c>
      <c r="E1435">
        <v>61.75</v>
      </c>
      <c r="F1435">
        <v>-167.25</v>
      </c>
      <c r="G1435">
        <v>0.16294840141100281</v>
      </c>
      <c r="H1435" s="13">
        <v>5000</v>
      </c>
      <c r="I1435" t="s">
        <v>131</v>
      </c>
      <c r="J1435" s="13" t="s">
        <v>61</v>
      </c>
      <c r="K1435" s="13" t="s">
        <v>61</v>
      </c>
      <c r="L1435" s="21">
        <v>2013</v>
      </c>
      <c r="M1435" s="21">
        <v>2013</v>
      </c>
      <c r="N1435" t="s">
        <v>136</v>
      </c>
      <c r="O1435" t="s">
        <v>48</v>
      </c>
    </row>
    <row r="1436" spans="1:15" ht="15">
      <c r="A1436" s="21" t="s">
        <v>129</v>
      </c>
      <c r="B1436" s="18" t="s">
        <v>111</v>
      </c>
      <c r="C1436" s="18" t="s">
        <v>134</v>
      </c>
      <c r="D1436">
        <v>0.95</v>
      </c>
      <c r="E1436">
        <v>61.75</v>
      </c>
      <c r="F1436">
        <v>-166.75</v>
      </c>
      <c r="G1436">
        <v>0.16294840141100281</v>
      </c>
      <c r="H1436" s="13">
        <v>5000</v>
      </c>
      <c r="I1436" t="s">
        <v>131</v>
      </c>
      <c r="J1436" s="13" t="s">
        <v>61</v>
      </c>
      <c r="K1436" s="13" t="s">
        <v>61</v>
      </c>
      <c r="L1436" s="21">
        <v>2013</v>
      </c>
      <c r="M1436" s="21">
        <v>2013</v>
      </c>
      <c r="N1436" t="s">
        <v>136</v>
      </c>
      <c r="O1436" t="s">
        <v>48</v>
      </c>
    </row>
    <row r="1437" spans="1:15" ht="15">
      <c r="A1437" s="21" t="s">
        <v>129</v>
      </c>
      <c r="B1437" s="18" t="s">
        <v>111</v>
      </c>
      <c r="C1437" s="18" t="s">
        <v>134</v>
      </c>
      <c r="D1437">
        <v>1</v>
      </c>
      <c r="E1437">
        <v>56.75</v>
      </c>
      <c r="F1437">
        <v>-159.75</v>
      </c>
      <c r="G1437">
        <v>0.16294840141100281</v>
      </c>
      <c r="H1437" s="13">
        <v>5000</v>
      </c>
      <c r="I1437" t="s">
        <v>131</v>
      </c>
      <c r="J1437" s="13" t="s">
        <v>61</v>
      </c>
      <c r="K1437" s="13" t="s">
        <v>61</v>
      </c>
      <c r="L1437" s="21">
        <v>2013</v>
      </c>
      <c r="M1437" s="21">
        <v>2013</v>
      </c>
      <c r="N1437" t="s">
        <v>136</v>
      </c>
      <c r="O1437" t="s">
        <v>48</v>
      </c>
    </row>
    <row r="1438" spans="1:15" ht="15">
      <c r="A1438" s="21" t="s">
        <v>129</v>
      </c>
      <c r="B1438" s="18" t="s">
        <v>111</v>
      </c>
      <c r="C1438" s="18" t="s">
        <v>134</v>
      </c>
      <c r="D1438">
        <v>0.99</v>
      </c>
      <c r="E1438">
        <v>61.75</v>
      </c>
      <c r="F1438">
        <v>-176.25</v>
      </c>
      <c r="G1438">
        <v>0.16294840141100281</v>
      </c>
      <c r="H1438" s="13">
        <v>5000</v>
      </c>
      <c r="I1438" t="s">
        <v>131</v>
      </c>
      <c r="J1438" s="13" t="s">
        <v>61</v>
      </c>
      <c r="K1438" s="13" t="s">
        <v>61</v>
      </c>
      <c r="L1438" s="21">
        <v>2013</v>
      </c>
      <c r="M1438" s="21">
        <v>2013</v>
      </c>
      <c r="N1438" t="s">
        <v>136</v>
      </c>
      <c r="O1438" t="s">
        <v>48</v>
      </c>
    </row>
    <row r="1439" spans="1:15" ht="15">
      <c r="A1439" s="21" t="s">
        <v>129</v>
      </c>
      <c r="B1439" s="18" t="s">
        <v>111</v>
      </c>
      <c r="C1439" s="18" t="s">
        <v>134</v>
      </c>
      <c r="D1439">
        <v>1</v>
      </c>
      <c r="E1439">
        <v>60.75</v>
      </c>
      <c r="F1439">
        <v>-172.75</v>
      </c>
      <c r="G1439">
        <v>0.16294840141100281</v>
      </c>
      <c r="H1439" s="13">
        <v>5000</v>
      </c>
      <c r="I1439" t="s">
        <v>131</v>
      </c>
      <c r="J1439" s="13" t="s">
        <v>61</v>
      </c>
      <c r="K1439" s="13" t="s">
        <v>61</v>
      </c>
      <c r="L1439" s="21">
        <v>2013</v>
      </c>
      <c r="M1439" s="21">
        <v>2013</v>
      </c>
      <c r="N1439" t="s">
        <v>136</v>
      </c>
      <c r="O1439" t="s">
        <v>48</v>
      </c>
    </row>
    <row r="1440" spans="1:15" ht="15">
      <c r="A1440" s="21" t="s">
        <v>129</v>
      </c>
      <c r="B1440" s="18" t="s">
        <v>111</v>
      </c>
      <c r="C1440" s="18" t="s">
        <v>134</v>
      </c>
      <c r="D1440">
        <v>0.85</v>
      </c>
      <c r="E1440">
        <v>58.25</v>
      </c>
      <c r="F1440">
        <v>-157.75</v>
      </c>
      <c r="G1440">
        <v>0.16294840141100281</v>
      </c>
      <c r="H1440" s="13">
        <v>5000</v>
      </c>
      <c r="I1440" t="s">
        <v>131</v>
      </c>
      <c r="J1440" s="13" t="s">
        <v>61</v>
      </c>
      <c r="K1440" s="13" t="s">
        <v>61</v>
      </c>
      <c r="L1440" s="21">
        <v>2013</v>
      </c>
      <c r="M1440" s="21">
        <v>2013</v>
      </c>
      <c r="N1440" t="s">
        <v>136</v>
      </c>
      <c r="O1440" t="s">
        <v>48</v>
      </c>
    </row>
    <row r="1441" spans="1:15" ht="15">
      <c r="A1441" s="21" t="s">
        <v>129</v>
      </c>
      <c r="B1441" s="18" t="s">
        <v>111</v>
      </c>
      <c r="C1441" s="18" t="s">
        <v>134</v>
      </c>
      <c r="D1441">
        <v>0.56000000000000005</v>
      </c>
      <c r="E1441">
        <v>59.75</v>
      </c>
      <c r="F1441">
        <v>-162.25</v>
      </c>
      <c r="G1441">
        <v>0.16294840141100281</v>
      </c>
      <c r="H1441" s="13">
        <v>5000</v>
      </c>
      <c r="I1441" t="s">
        <v>131</v>
      </c>
      <c r="J1441" s="13" t="s">
        <v>61</v>
      </c>
      <c r="K1441" s="13" t="s">
        <v>61</v>
      </c>
      <c r="L1441" s="21">
        <v>2013</v>
      </c>
      <c r="M1441" s="21">
        <v>2013</v>
      </c>
      <c r="N1441" t="s">
        <v>136</v>
      </c>
      <c r="O1441" t="s">
        <v>48</v>
      </c>
    </row>
    <row r="1442" spans="1:15" ht="15">
      <c r="A1442" s="21" t="s">
        <v>129</v>
      </c>
      <c r="B1442" s="18" t="s">
        <v>111</v>
      </c>
      <c r="C1442" s="18" t="s">
        <v>134</v>
      </c>
      <c r="D1442">
        <v>1</v>
      </c>
      <c r="E1442">
        <v>62.25</v>
      </c>
      <c r="F1442">
        <v>-175.75</v>
      </c>
      <c r="G1442">
        <v>0.16294840141100281</v>
      </c>
      <c r="H1442" s="13">
        <v>5000</v>
      </c>
      <c r="I1442" t="s">
        <v>131</v>
      </c>
      <c r="J1442" s="13" t="s">
        <v>61</v>
      </c>
      <c r="K1442" s="13" t="s">
        <v>61</v>
      </c>
      <c r="L1442" s="21">
        <v>2013</v>
      </c>
      <c r="M1442" s="21">
        <v>2013</v>
      </c>
      <c r="N1442" t="s">
        <v>136</v>
      </c>
      <c r="O1442" t="s">
        <v>48</v>
      </c>
    </row>
    <row r="1443" spans="1:15" ht="15">
      <c r="A1443" s="21" t="s">
        <v>129</v>
      </c>
      <c r="B1443" s="18" t="s">
        <v>111</v>
      </c>
      <c r="C1443" s="18" t="s">
        <v>134</v>
      </c>
      <c r="D1443">
        <v>1</v>
      </c>
      <c r="E1443">
        <v>62.25</v>
      </c>
      <c r="F1443">
        <v>-175.25</v>
      </c>
      <c r="G1443">
        <v>0.16294840141100281</v>
      </c>
      <c r="H1443" s="13">
        <v>5000</v>
      </c>
      <c r="I1443" t="s">
        <v>131</v>
      </c>
      <c r="J1443" s="13" t="s">
        <v>61</v>
      </c>
      <c r="K1443" s="13" t="s">
        <v>61</v>
      </c>
      <c r="L1443" s="21">
        <v>2013</v>
      </c>
      <c r="M1443" s="21">
        <v>2013</v>
      </c>
      <c r="N1443" t="s">
        <v>136</v>
      </c>
      <c r="O1443" t="s">
        <v>48</v>
      </c>
    </row>
    <row r="1444" spans="1:15" ht="15">
      <c r="A1444" s="21" t="s">
        <v>129</v>
      </c>
      <c r="B1444" s="18" t="s">
        <v>111</v>
      </c>
      <c r="C1444" s="18" t="s">
        <v>134</v>
      </c>
      <c r="D1444">
        <v>1</v>
      </c>
      <c r="E1444">
        <v>62.25</v>
      </c>
      <c r="F1444">
        <v>-174.75</v>
      </c>
      <c r="G1444">
        <v>0.16294840141100281</v>
      </c>
      <c r="H1444" s="13">
        <v>5000</v>
      </c>
      <c r="I1444" t="s">
        <v>131</v>
      </c>
      <c r="J1444" s="13" t="s">
        <v>61</v>
      </c>
      <c r="K1444" s="13" t="s">
        <v>61</v>
      </c>
      <c r="L1444" s="21">
        <v>2013</v>
      </c>
      <c r="M1444" s="21">
        <v>2013</v>
      </c>
      <c r="N1444" t="s">
        <v>136</v>
      </c>
      <c r="O1444" t="s">
        <v>48</v>
      </c>
    </row>
    <row r="1445" spans="1:15" ht="15">
      <c r="A1445" s="21" t="s">
        <v>129</v>
      </c>
      <c r="B1445" s="18" t="s">
        <v>111</v>
      </c>
      <c r="C1445" s="18" t="s">
        <v>134</v>
      </c>
      <c r="D1445">
        <v>1</v>
      </c>
      <c r="E1445">
        <v>62.25</v>
      </c>
      <c r="F1445">
        <v>-174.25</v>
      </c>
      <c r="G1445">
        <v>0.16294840141100281</v>
      </c>
      <c r="H1445" s="13">
        <v>5000</v>
      </c>
      <c r="I1445" t="s">
        <v>131</v>
      </c>
      <c r="J1445" s="13" t="s">
        <v>61</v>
      </c>
      <c r="K1445" s="13" t="s">
        <v>61</v>
      </c>
      <c r="L1445" s="21">
        <v>2013</v>
      </c>
      <c r="M1445" s="21">
        <v>2013</v>
      </c>
      <c r="N1445" t="s">
        <v>136</v>
      </c>
      <c r="O1445" t="s">
        <v>48</v>
      </c>
    </row>
    <row r="1446" spans="1:15" ht="15">
      <c r="A1446" s="21" t="s">
        <v>129</v>
      </c>
      <c r="B1446" s="18" t="s">
        <v>111</v>
      </c>
      <c r="C1446" s="18" t="s">
        <v>134</v>
      </c>
      <c r="D1446">
        <v>1</v>
      </c>
      <c r="E1446">
        <v>62.25</v>
      </c>
      <c r="F1446">
        <v>-173.75</v>
      </c>
      <c r="G1446">
        <v>0.16294840141100281</v>
      </c>
      <c r="H1446" s="13">
        <v>5000</v>
      </c>
      <c r="I1446" t="s">
        <v>131</v>
      </c>
      <c r="J1446" s="13" t="s">
        <v>61</v>
      </c>
      <c r="K1446" s="13" t="s">
        <v>61</v>
      </c>
      <c r="L1446" s="21">
        <v>2013</v>
      </c>
      <c r="M1446" s="21">
        <v>2013</v>
      </c>
      <c r="N1446" t="s">
        <v>136</v>
      </c>
      <c r="O1446" t="s">
        <v>48</v>
      </c>
    </row>
    <row r="1447" spans="1:15" ht="15">
      <c r="A1447" s="21" t="s">
        <v>129</v>
      </c>
      <c r="B1447" s="18" t="s">
        <v>111</v>
      </c>
      <c r="C1447" s="18" t="s">
        <v>134</v>
      </c>
      <c r="D1447">
        <v>1</v>
      </c>
      <c r="E1447">
        <v>62.25</v>
      </c>
      <c r="F1447">
        <v>-173.25</v>
      </c>
      <c r="G1447">
        <v>0.16294840141100281</v>
      </c>
      <c r="H1447" s="13">
        <v>5000</v>
      </c>
      <c r="I1447" t="s">
        <v>131</v>
      </c>
      <c r="J1447" s="13" t="s">
        <v>61</v>
      </c>
      <c r="K1447" s="13" t="s">
        <v>61</v>
      </c>
      <c r="L1447" s="21">
        <v>2013</v>
      </c>
      <c r="M1447" s="21">
        <v>2013</v>
      </c>
      <c r="N1447" t="s">
        <v>136</v>
      </c>
      <c r="O1447" t="s">
        <v>48</v>
      </c>
    </row>
    <row r="1448" spans="1:15" ht="15">
      <c r="A1448" s="21" t="s">
        <v>129</v>
      </c>
      <c r="B1448" s="18" t="s">
        <v>111</v>
      </c>
      <c r="C1448" s="18" t="s">
        <v>134</v>
      </c>
      <c r="D1448">
        <v>1</v>
      </c>
      <c r="E1448">
        <v>62.25</v>
      </c>
      <c r="F1448">
        <v>-172.75</v>
      </c>
      <c r="G1448">
        <v>0.16294840141100281</v>
      </c>
      <c r="H1448" s="13">
        <v>5000</v>
      </c>
      <c r="I1448" t="s">
        <v>131</v>
      </c>
      <c r="J1448" s="13" t="s">
        <v>61</v>
      </c>
      <c r="K1448" s="13" t="s">
        <v>61</v>
      </c>
      <c r="L1448" s="21">
        <v>2013</v>
      </c>
      <c r="M1448" s="21">
        <v>2013</v>
      </c>
      <c r="N1448" t="s">
        <v>136</v>
      </c>
      <c r="O1448" t="s">
        <v>48</v>
      </c>
    </row>
    <row r="1449" spans="1:15" ht="15">
      <c r="A1449" s="21" t="s">
        <v>129</v>
      </c>
      <c r="B1449" s="18" t="s">
        <v>111</v>
      </c>
      <c r="C1449" s="18" t="s">
        <v>134</v>
      </c>
      <c r="D1449">
        <v>1</v>
      </c>
      <c r="E1449">
        <v>62.25</v>
      </c>
      <c r="F1449">
        <v>-172.25</v>
      </c>
      <c r="G1449">
        <v>0.16294840141100281</v>
      </c>
      <c r="H1449" s="13">
        <v>5000</v>
      </c>
      <c r="I1449" t="s">
        <v>131</v>
      </c>
      <c r="J1449" s="13" t="s">
        <v>61</v>
      </c>
      <c r="K1449" s="13" t="s">
        <v>61</v>
      </c>
      <c r="L1449" s="21">
        <v>2013</v>
      </c>
      <c r="M1449" s="21">
        <v>2013</v>
      </c>
      <c r="N1449" t="s">
        <v>136</v>
      </c>
      <c r="O1449" t="s">
        <v>48</v>
      </c>
    </row>
    <row r="1450" spans="1:15" ht="15">
      <c r="A1450" s="21" t="s">
        <v>129</v>
      </c>
      <c r="B1450" s="18" t="s">
        <v>111</v>
      </c>
      <c r="C1450" s="18" t="s">
        <v>134</v>
      </c>
      <c r="D1450">
        <v>1</v>
      </c>
      <c r="E1450">
        <v>62.25</v>
      </c>
      <c r="F1450">
        <v>-171.75</v>
      </c>
      <c r="G1450">
        <v>0.16294840141100281</v>
      </c>
      <c r="H1450" s="13">
        <v>5000</v>
      </c>
      <c r="I1450" t="s">
        <v>131</v>
      </c>
      <c r="J1450" s="13" t="s">
        <v>61</v>
      </c>
      <c r="K1450" s="13" t="s">
        <v>61</v>
      </c>
      <c r="L1450" s="21">
        <v>2013</v>
      </c>
      <c r="M1450" s="21">
        <v>2013</v>
      </c>
      <c r="N1450" t="s">
        <v>136</v>
      </c>
      <c r="O1450" t="s">
        <v>48</v>
      </c>
    </row>
    <row r="1451" spans="1:15" ht="15">
      <c r="A1451" s="21" t="s">
        <v>129</v>
      </c>
      <c r="B1451" s="18" t="s">
        <v>111</v>
      </c>
      <c r="C1451" s="18" t="s">
        <v>134</v>
      </c>
      <c r="D1451">
        <v>1</v>
      </c>
      <c r="E1451">
        <v>62.25</v>
      </c>
      <c r="F1451">
        <v>-171.25</v>
      </c>
      <c r="G1451">
        <v>0.16294840141100281</v>
      </c>
      <c r="H1451" s="13">
        <v>5000</v>
      </c>
      <c r="I1451" t="s">
        <v>131</v>
      </c>
      <c r="J1451" s="13" t="s">
        <v>61</v>
      </c>
      <c r="K1451" s="13" t="s">
        <v>61</v>
      </c>
      <c r="L1451" s="21">
        <v>2013</v>
      </c>
      <c r="M1451" s="21">
        <v>2013</v>
      </c>
      <c r="N1451" t="s">
        <v>136</v>
      </c>
      <c r="O1451" t="s">
        <v>48</v>
      </c>
    </row>
    <row r="1452" spans="1:15" ht="15">
      <c r="A1452" s="21" t="s">
        <v>129</v>
      </c>
      <c r="B1452" s="18" t="s">
        <v>111</v>
      </c>
      <c r="C1452" s="18" t="s">
        <v>134</v>
      </c>
      <c r="D1452">
        <v>1</v>
      </c>
      <c r="E1452">
        <v>62.25</v>
      </c>
      <c r="F1452">
        <v>-170.75</v>
      </c>
      <c r="G1452">
        <v>0.16294840141100281</v>
      </c>
      <c r="H1452" s="13">
        <v>5000</v>
      </c>
      <c r="I1452" t="s">
        <v>131</v>
      </c>
      <c r="J1452" s="13" t="s">
        <v>61</v>
      </c>
      <c r="K1452" s="13" t="s">
        <v>61</v>
      </c>
      <c r="L1452" s="21">
        <v>2013</v>
      </c>
      <c r="M1452" s="21">
        <v>2013</v>
      </c>
      <c r="N1452" t="s">
        <v>136</v>
      </c>
      <c r="O1452" t="s">
        <v>48</v>
      </c>
    </row>
    <row r="1453" spans="1:15" ht="15">
      <c r="A1453" s="21" t="s">
        <v>129</v>
      </c>
      <c r="B1453" s="18" t="s">
        <v>111</v>
      </c>
      <c r="C1453" s="18" t="s">
        <v>134</v>
      </c>
      <c r="D1453">
        <v>1</v>
      </c>
      <c r="E1453">
        <v>62.25</v>
      </c>
      <c r="F1453">
        <v>-170.25</v>
      </c>
      <c r="G1453">
        <v>0.16294840141100281</v>
      </c>
      <c r="H1453" s="13">
        <v>5000</v>
      </c>
      <c r="I1453" t="s">
        <v>131</v>
      </c>
      <c r="J1453" s="13" t="s">
        <v>61</v>
      </c>
      <c r="K1453" s="13" t="s">
        <v>61</v>
      </c>
      <c r="L1453" s="21">
        <v>2013</v>
      </c>
      <c r="M1453" s="21">
        <v>2013</v>
      </c>
      <c r="N1453" t="s">
        <v>136</v>
      </c>
      <c r="O1453" t="s">
        <v>48</v>
      </c>
    </row>
    <row r="1454" spans="1:15" ht="15">
      <c r="A1454" s="21" t="s">
        <v>129</v>
      </c>
      <c r="B1454" s="18" t="s">
        <v>111</v>
      </c>
      <c r="C1454" s="18" t="s">
        <v>134</v>
      </c>
      <c r="D1454">
        <v>1</v>
      </c>
      <c r="E1454">
        <v>62.25</v>
      </c>
      <c r="F1454">
        <v>-169.75</v>
      </c>
      <c r="G1454">
        <v>0.16294840141100281</v>
      </c>
      <c r="H1454" s="13">
        <v>5000</v>
      </c>
      <c r="I1454" t="s">
        <v>131</v>
      </c>
      <c r="J1454" s="13" t="s">
        <v>61</v>
      </c>
      <c r="K1454" s="13" t="s">
        <v>61</v>
      </c>
      <c r="L1454" s="21">
        <v>2013</v>
      </c>
      <c r="M1454" s="21">
        <v>2013</v>
      </c>
      <c r="N1454" t="s">
        <v>136</v>
      </c>
      <c r="O1454" t="s">
        <v>48</v>
      </c>
    </row>
    <row r="1455" spans="1:15" ht="15">
      <c r="A1455" s="21" t="s">
        <v>129</v>
      </c>
      <c r="B1455" s="18" t="s">
        <v>111</v>
      </c>
      <c r="C1455" s="18" t="s">
        <v>134</v>
      </c>
      <c r="D1455">
        <v>1</v>
      </c>
      <c r="E1455">
        <v>62.25</v>
      </c>
      <c r="F1455">
        <v>-169.25</v>
      </c>
      <c r="G1455">
        <v>0.16294840141100281</v>
      </c>
      <c r="H1455" s="13">
        <v>5000</v>
      </c>
      <c r="I1455" t="s">
        <v>131</v>
      </c>
      <c r="J1455" s="13" t="s">
        <v>61</v>
      </c>
      <c r="K1455" s="13" t="s">
        <v>61</v>
      </c>
      <c r="L1455" s="21">
        <v>2013</v>
      </c>
      <c r="M1455" s="21">
        <v>2013</v>
      </c>
      <c r="N1455" t="s">
        <v>136</v>
      </c>
      <c r="O1455" t="s">
        <v>48</v>
      </c>
    </row>
    <row r="1456" spans="1:15" ht="15">
      <c r="A1456" s="21" t="s">
        <v>129</v>
      </c>
      <c r="B1456" s="18" t="s">
        <v>111</v>
      </c>
      <c r="C1456" s="18" t="s">
        <v>134</v>
      </c>
      <c r="D1456">
        <v>0.89</v>
      </c>
      <c r="E1456">
        <v>62.25</v>
      </c>
      <c r="F1456">
        <v>-168.75</v>
      </c>
      <c r="G1456">
        <v>0.16294840141100281</v>
      </c>
      <c r="H1456" s="13">
        <v>5000</v>
      </c>
      <c r="I1456" t="s">
        <v>131</v>
      </c>
      <c r="J1456" s="13" t="s">
        <v>61</v>
      </c>
      <c r="K1456" s="13" t="s">
        <v>61</v>
      </c>
      <c r="L1456" s="21">
        <v>2013</v>
      </c>
      <c r="M1456" s="21">
        <v>2013</v>
      </c>
      <c r="N1456" t="s">
        <v>136</v>
      </c>
      <c r="O1456" t="s">
        <v>48</v>
      </c>
    </row>
    <row r="1457" spans="1:15" ht="15">
      <c r="A1457" s="21" t="s">
        <v>129</v>
      </c>
      <c r="B1457" s="18" t="s">
        <v>111</v>
      </c>
      <c r="C1457" s="18" t="s">
        <v>134</v>
      </c>
      <c r="D1457">
        <v>0.75</v>
      </c>
      <c r="E1457">
        <v>62.25</v>
      </c>
      <c r="F1457">
        <v>-168.25</v>
      </c>
      <c r="G1457">
        <v>0.16294840141100281</v>
      </c>
      <c r="H1457" s="13">
        <v>5000</v>
      </c>
      <c r="I1457" t="s">
        <v>131</v>
      </c>
      <c r="J1457" s="13" t="s">
        <v>61</v>
      </c>
      <c r="K1457" s="13" t="s">
        <v>61</v>
      </c>
      <c r="L1457" s="21">
        <v>2013</v>
      </c>
      <c r="M1457" s="21">
        <v>2013</v>
      </c>
      <c r="N1457" t="s">
        <v>136</v>
      </c>
      <c r="O1457" t="s">
        <v>48</v>
      </c>
    </row>
    <row r="1458" spans="1:15" ht="15">
      <c r="A1458" s="21" t="s">
        <v>129</v>
      </c>
      <c r="B1458" s="18" t="s">
        <v>111</v>
      </c>
      <c r="C1458" s="18" t="s">
        <v>134</v>
      </c>
      <c r="D1458">
        <v>0.74</v>
      </c>
      <c r="E1458">
        <v>62.25</v>
      </c>
      <c r="F1458">
        <v>-167.75</v>
      </c>
      <c r="G1458">
        <v>0.16294840141100281</v>
      </c>
      <c r="H1458" s="13">
        <v>5000</v>
      </c>
      <c r="I1458" t="s">
        <v>131</v>
      </c>
      <c r="J1458" s="13" t="s">
        <v>61</v>
      </c>
      <c r="K1458" s="13" t="s">
        <v>61</v>
      </c>
      <c r="L1458" s="21">
        <v>2013</v>
      </c>
      <c r="M1458" s="21">
        <v>2013</v>
      </c>
      <c r="N1458" t="s">
        <v>136</v>
      </c>
      <c r="O1458" t="s">
        <v>48</v>
      </c>
    </row>
    <row r="1459" spans="1:15" ht="15">
      <c r="A1459" s="21" t="s">
        <v>129</v>
      </c>
      <c r="B1459" s="18" t="s">
        <v>111</v>
      </c>
      <c r="C1459" s="18" t="s">
        <v>134</v>
      </c>
      <c r="D1459">
        <v>0.88</v>
      </c>
      <c r="E1459">
        <v>62.25</v>
      </c>
      <c r="F1459">
        <v>-167.25</v>
      </c>
      <c r="G1459">
        <v>0.16294840141100281</v>
      </c>
      <c r="H1459" s="13">
        <v>5000</v>
      </c>
      <c r="I1459" t="s">
        <v>131</v>
      </c>
      <c r="J1459" s="13" t="s">
        <v>61</v>
      </c>
      <c r="K1459" s="13" t="s">
        <v>61</v>
      </c>
      <c r="L1459" s="21">
        <v>2013</v>
      </c>
      <c r="M1459" s="21">
        <v>2013</v>
      </c>
      <c r="N1459" t="s">
        <v>136</v>
      </c>
      <c r="O1459" t="s">
        <v>48</v>
      </c>
    </row>
    <row r="1460" spans="1:15" ht="15">
      <c r="A1460" s="21" t="s">
        <v>129</v>
      </c>
      <c r="B1460" s="18" t="s">
        <v>111</v>
      </c>
      <c r="C1460" s="18" t="s">
        <v>134</v>
      </c>
      <c r="D1460">
        <v>0.95</v>
      </c>
      <c r="E1460">
        <v>62.25</v>
      </c>
      <c r="F1460">
        <v>-166.75</v>
      </c>
      <c r="G1460">
        <v>0.16294840141100281</v>
      </c>
      <c r="H1460" s="13">
        <v>5000</v>
      </c>
      <c r="I1460" t="s">
        <v>131</v>
      </c>
      <c r="J1460" s="13" t="s">
        <v>61</v>
      </c>
      <c r="K1460" s="13" t="s">
        <v>61</v>
      </c>
      <c r="L1460" s="21">
        <v>2013</v>
      </c>
      <c r="M1460" s="21">
        <v>2013</v>
      </c>
      <c r="N1460" t="s">
        <v>136</v>
      </c>
      <c r="O1460" t="s">
        <v>48</v>
      </c>
    </row>
    <row r="1461" spans="1:15" ht="15">
      <c r="A1461" s="21" t="s">
        <v>129</v>
      </c>
      <c r="B1461" s="18" t="s">
        <v>111</v>
      </c>
      <c r="C1461" s="18" t="s">
        <v>134</v>
      </c>
      <c r="D1461">
        <v>0.87</v>
      </c>
      <c r="E1461">
        <v>62.25</v>
      </c>
      <c r="F1461">
        <v>-166.25</v>
      </c>
      <c r="G1461">
        <v>0.16294840141100281</v>
      </c>
      <c r="H1461" s="13">
        <v>5000</v>
      </c>
      <c r="I1461" t="s">
        <v>131</v>
      </c>
      <c r="J1461" s="13" t="s">
        <v>61</v>
      </c>
      <c r="K1461" s="13" t="s">
        <v>61</v>
      </c>
      <c r="L1461" s="21">
        <v>2013</v>
      </c>
      <c r="M1461" s="21">
        <v>2013</v>
      </c>
      <c r="N1461" t="s">
        <v>136</v>
      </c>
      <c r="O1461" t="s">
        <v>48</v>
      </c>
    </row>
    <row r="1462" spans="1:15" ht="15">
      <c r="A1462" s="21" t="s">
        <v>129</v>
      </c>
      <c r="B1462" s="18" t="s">
        <v>111</v>
      </c>
      <c r="C1462" s="18" t="s">
        <v>134</v>
      </c>
      <c r="D1462">
        <v>0.69</v>
      </c>
      <c r="E1462">
        <v>56.25</v>
      </c>
      <c r="F1462">
        <v>-168.75</v>
      </c>
      <c r="G1462">
        <v>0.16294840141100281</v>
      </c>
      <c r="H1462" s="13">
        <v>5000</v>
      </c>
      <c r="I1462" t="s">
        <v>131</v>
      </c>
      <c r="J1462" s="13" t="s">
        <v>61</v>
      </c>
      <c r="K1462" s="13" t="s">
        <v>61</v>
      </c>
      <c r="L1462" s="21">
        <v>2013</v>
      </c>
      <c r="M1462" s="21">
        <v>2013</v>
      </c>
      <c r="N1462" t="s">
        <v>136</v>
      </c>
      <c r="O1462" t="s">
        <v>48</v>
      </c>
    </row>
    <row r="1463" spans="1:15" ht="15">
      <c r="A1463" s="21" t="s">
        <v>129</v>
      </c>
      <c r="B1463" s="18" t="s">
        <v>111</v>
      </c>
      <c r="C1463" s="18" t="s">
        <v>134</v>
      </c>
      <c r="D1463">
        <v>0.61</v>
      </c>
      <c r="E1463">
        <v>59.75</v>
      </c>
      <c r="F1463">
        <v>-162.75</v>
      </c>
      <c r="G1463">
        <v>0.16294840141100281</v>
      </c>
      <c r="H1463" s="13">
        <v>5000</v>
      </c>
      <c r="I1463" t="s">
        <v>131</v>
      </c>
      <c r="J1463" s="13" t="s">
        <v>61</v>
      </c>
      <c r="K1463" s="13" t="s">
        <v>61</v>
      </c>
      <c r="L1463" s="21">
        <v>2013</v>
      </c>
      <c r="M1463" s="21">
        <v>2013</v>
      </c>
      <c r="N1463" t="s">
        <v>136</v>
      </c>
      <c r="O1463" t="s">
        <v>48</v>
      </c>
    </row>
    <row r="1464" spans="1:15" ht="15">
      <c r="A1464" s="21" t="s">
        <v>129</v>
      </c>
      <c r="B1464" s="18" t="s">
        <v>111</v>
      </c>
      <c r="C1464" s="18" t="s">
        <v>134</v>
      </c>
      <c r="D1464">
        <v>1</v>
      </c>
      <c r="E1464">
        <v>62.75</v>
      </c>
      <c r="F1464">
        <v>-174.25</v>
      </c>
      <c r="G1464">
        <v>0.16294840141100281</v>
      </c>
      <c r="H1464" s="13">
        <v>5000</v>
      </c>
      <c r="I1464" t="s">
        <v>131</v>
      </c>
      <c r="J1464" s="13" t="s">
        <v>61</v>
      </c>
      <c r="K1464" s="13" t="s">
        <v>61</v>
      </c>
      <c r="L1464" s="21">
        <v>2013</v>
      </c>
      <c r="M1464" s="21">
        <v>2013</v>
      </c>
      <c r="N1464" t="s">
        <v>136</v>
      </c>
      <c r="O1464" t="s">
        <v>48</v>
      </c>
    </row>
    <row r="1465" spans="1:15" ht="15">
      <c r="A1465" s="21" t="s">
        <v>129</v>
      </c>
      <c r="B1465" s="18" t="s">
        <v>111</v>
      </c>
      <c r="C1465" s="18" t="s">
        <v>134</v>
      </c>
      <c r="D1465">
        <v>1</v>
      </c>
      <c r="E1465">
        <v>62.75</v>
      </c>
      <c r="F1465">
        <v>-173.75</v>
      </c>
      <c r="G1465">
        <v>0.16294840141100281</v>
      </c>
      <c r="H1465" s="13">
        <v>5000</v>
      </c>
      <c r="I1465" t="s">
        <v>131</v>
      </c>
      <c r="J1465" s="13" t="s">
        <v>61</v>
      </c>
      <c r="K1465" s="13" t="s">
        <v>61</v>
      </c>
      <c r="L1465" s="21">
        <v>2013</v>
      </c>
      <c r="M1465" s="21">
        <v>2013</v>
      </c>
      <c r="N1465" t="s">
        <v>136</v>
      </c>
      <c r="O1465" t="s">
        <v>48</v>
      </c>
    </row>
    <row r="1466" spans="1:15" ht="15">
      <c r="A1466" s="21" t="s">
        <v>129</v>
      </c>
      <c r="B1466" s="18" t="s">
        <v>111</v>
      </c>
      <c r="C1466" s="18" t="s">
        <v>134</v>
      </c>
      <c r="D1466">
        <v>1</v>
      </c>
      <c r="E1466">
        <v>62.75</v>
      </c>
      <c r="F1466">
        <v>-173.25</v>
      </c>
      <c r="G1466">
        <v>0.16294840141100281</v>
      </c>
      <c r="H1466" s="13">
        <v>5000</v>
      </c>
      <c r="I1466" t="s">
        <v>131</v>
      </c>
      <c r="J1466" s="13" t="s">
        <v>61</v>
      </c>
      <c r="K1466" s="13" t="s">
        <v>61</v>
      </c>
      <c r="L1466" s="21">
        <v>2013</v>
      </c>
      <c r="M1466" s="21">
        <v>2013</v>
      </c>
      <c r="N1466" t="s">
        <v>136</v>
      </c>
      <c r="O1466" t="s">
        <v>48</v>
      </c>
    </row>
    <row r="1467" spans="1:15" ht="15">
      <c r="A1467" s="21" t="s">
        <v>129</v>
      </c>
      <c r="B1467" s="18" t="s">
        <v>111</v>
      </c>
      <c r="C1467" s="18" t="s">
        <v>134</v>
      </c>
      <c r="D1467">
        <v>1</v>
      </c>
      <c r="E1467">
        <v>62.75</v>
      </c>
      <c r="F1467">
        <v>-172.75</v>
      </c>
      <c r="G1467">
        <v>0.16294840141100281</v>
      </c>
      <c r="H1467" s="13">
        <v>5000</v>
      </c>
      <c r="I1467" t="s">
        <v>131</v>
      </c>
      <c r="J1467" s="13" t="s">
        <v>61</v>
      </c>
      <c r="K1467" s="13" t="s">
        <v>61</v>
      </c>
      <c r="L1467" s="21">
        <v>2013</v>
      </c>
      <c r="M1467" s="21">
        <v>2013</v>
      </c>
      <c r="N1467" t="s">
        <v>136</v>
      </c>
      <c r="O1467" t="s">
        <v>48</v>
      </c>
    </row>
    <row r="1468" spans="1:15" ht="15">
      <c r="A1468" s="21" t="s">
        <v>129</v>
      </c>
      <c r="B1468" s="18" t="s">
        <v>111</v>
      </c>
      <c r="C1468" s="18" t="s">
        <v>134</v>
      </c>
      <c r="D1468">
        <v>1</v>
      </c>
      <c r="E1468">
        <v>62.75</v>
      </c>
      <c r="F1468">
        <v>-172.25</v>
      </c>
      <c r="G1468">
        <v>0.16294840141100281</v>
      </c>
      <c r="H1468" s="13">
        <v>5000</v>
      </c>
      <c r="I1468" t="s">
        <v>131</v>
      </c>
      <c r="J1468" s="13" t="s">
        <v>61</v>
      </c>
      <c r="K1468" s="13" t="s">
        <v>61</v>
      </c>
      <c r="L1468" s="21">
        <v>2013</v>
      </c>
      <c r="M1468" s="21">
        <v>2013</v>
      </c>
      <c r="N1468" t="s">
        <v>136</v>
      </c>
      <c r="O1468" t="s">
        <v>48</v>
      </c>
    </row>
    <row r="1469" spans="1:15" ht="15">
      <c r="A1469" s="21" t="s">
        <v>129</v>
      </c>
      <c r="B1469" s="18" t="s">
        <v>111</v>
      </c>
      <c r="C1469" s="18" t="s">
        <v>134</v>
      </c>
      <c r="D1469">
        <v>1</v>
      </c>
      <c r="E1469">
        <v>62.75</v>
      </c>
      <c r="F1469">
        <v>-171.75</v>
      </c>
      <c r="G1469">
        <v>0.16294840141100281</v>
      </c>
      <c r="H1469" s="13">
        <v>5000</v>
      </c>
      <c r="I1469" t="s">
        <v>131</v>
      </c>
      <c r="J1469" s="13" t="s">
        <v>61</v>
      </c>
      <c r="K1469" s="13" t="s">
        <v>61</v>
      </c>
      <c r="L1469" s="21">
        <v>2013</v>
      </c>
      <c r="M1469" s="21">
        <v>2013</v>
      </c>
      <c r="N1469" t="s">
        <v>136</v>
      </c>
      <c r="O1469" t="s">
        <v>48</v>
      </c>
    </row>
    <row r="1470" spans="1:15" ht="15">
      <c r="A1470" s="21" t="s">
        <v>129</v>
      </c>
      <c r="B1470" s="18" t="s">
        <v>111</v>
      </c>
      <c r="C1470" s="18" t="s">
        <v>134</v>
      </c>
      <c r="D1470">
        <v>1</v>
      </c>
      <c r="E1470">
        <v>62.75</v>
      </c>
      <c r="F1470">
        <v>-171.25</v>
      </c>
      <c r="G1470">
        <v>0.16294840141100281</v>
      </c>
      <c r="H1470" s="13">
        <v>5000</v>
      </c>
      <c r="I1470" t="s">
        <v>131</v>
      </c>
      <c r="J1470" s="13" t="s">
        <v>61</v>
      </c>
      <c r="K1470" s="13" t="s">
        <v>61</v>
      </c>
      <c r="L1470" s="21">
        <v>2013</v>
      </c>
      <c r="M1470" s="21">
        <v>2013</v>
      </c>
      <c r="N1470" t="s">
        <v>136</v>
      </c>
      <c r="O1470" t="s">
        <v>48</v>
      </c>
    </row>
    <row r="1471" spans="1:15" ht="15">
      <c r="A1471" s="21" t="s">
        <v>129</v>
      </c>
      <c r="B1471" s="18" t="s">
        <v>111</v>
      </c>
      <c r="C1471" s="18" t="s">
        <v>134</v>
      </c>
      <c r="D1471">
        <v>1</v>
      </c>
      <c r="E1471">
        <v>62.75</v>
      </c>
      <c r="F1471">
        <v>-170.75</v>
      </c>
      <c r="G1471">
        <v>0.16294840141100281</v>
      </c>
      <c r="H1471" s="13">
        <v>5000</v>
      </c>
      <c r="I1471" t="s">
        <v>131</v>
      </c>
      <c r="J1471" s="13" t="s">
        <v>61</v>
      </c>
      <c r="K1471" s="13" t="s">
        <v>61</v>
      </c>
      <c r="L1471" s="21">
        <v>2013</v>
      </c>
      <c r="M1471" s="21">
        <v>2013</v>
      </c>
      <c r="N1471" t="s">
        <v>136</v>
      </c>
      <c r="O1471" t="s">
        <v>48</v>
      </c>
    </row>
    <row r="1472" spans="1:15" ht="15">
      <c r="A1472" s="21" t="s">
        <v>129</v>
      </c>
      <c r="B1472" s="18" t="s">
        <v>111</v>
      </c>
      <c r="C1472" s="18" t="s">
        <v>134</v>
      </c>
      <c r="D1472">
        <v>1</v>
      </c>
      <c r="E1472">
        <v>62.75</v>
      </c>
      <c r="F1472">
        <v>-170.25</v>
      </c>
      <c r="G1472">
        <v>0.16294840141100281</v>
      </c>
      <c r="H1472" s="13">
        <v>5000</v>
      </c>
      <c r="I1472" t="s">
        <v>131</v>
      </c>
      <c r="J1472" s="13" t="s">
        <v>61</v>
      </c>
      <c r="K1472" s="13" t="s">
        <v>61</v>
      </c>
      <c r="L1472" s="21">
        <v>2013</v>
      </c>
      <c r="M1472" s="21">
        <v>2013</v>
      </c>
      <c r="N1472" t="s">
        <v>136</v>
      </c>
      <c r="O1472" t="s">
        <v>48</v>
      </c>
    </row>
    <row r="1473" spans="1:15" ht="15">
      <c r="A1473" s="21" t="s">
        <v>129</v>
      </c>
      <c r="B1473" s="18" t="s">
        <v>111</v>
      </c>
      <c r="C1473" s="18" t="s">
        <v>134</v>
      </c>
      <c r="D1473">
        <v>1</v>
      </c>
      <c r="E1473">
        <v>62.75</v>
      </c>
      <c r="F1473">
        <v>-169.25</v>
      </c>
      <c r="G1473">
        <v>0.16294840141100281</v>
      </c>
      <c r="H1473" s="13">
        <v>5000</v>
      </c>
      <c r="I1473" t="s">
        <v>131</v>
      </c>
      <c r="J1473" s="13" t="s">
        <v>61</v>
      </c>
      <c r="K1473" s="13" t="s">
        <v>61</v>
      </c>
      <c r="L1473" s="21">
        <v>2013</v>
      </c>
      <c r="M1473" s="21">
        <v>2013</v>
      </c>
      <c r="N1473" t="s">
        <v>136</v>
      </c>
      <c r="O1473" t="s">
        <v>48</v>
      </c>
    </row>
    <row r="1474" spans="1:15" ht="15">
      <c r="A1474" s="21" t="s">
        <v>129</v>
      </c>
      <c r="B1474" s="18" t="s">
        <v>111</v>
      </c>
      <c r="C1474" s="18" t="s">
        <v>134</v>
      </c>
      <c r="D1474">
        <v>1</v>
      </c>
      <c r="E1474">
        <v>62.75</v>
      </c>
      <c r="F1474">
        <v>-168.75</v>
      </c>
      <c r="G1474">
        <v>0.16294840141100281</v>
      </c>
      <c r="H1474" s="13">
        <v>5000</v>
      </c>
      <c r="I1474" t="s">
        <v>131</v>
      </c>
      <c r="J1474" s="13" t="s">
        <v>61</v>
      </c>
      <c r="K1474" s="13" t="s">
        <v>61</v>
      </c>
      <c r="L1474" s="21">
        <v>2013</v>
      </c>
      <c r="M1474" s="21">
        <v>2013</v>
      </c>
      <c r="N1474" t="s">
        <v>136</v>
      </c>
      <c r="O1474" t="s">
        <v>48</v>
      </c>
    </row>
    <row r="1475" spans="1:15" ht="15">
      <c r="A1475" s="21" t="s">
        <v>129</v>
      </c>
      <c r="B1475" s="18" t="s">
        <v>111</v>
      </c>
      <c r="C1475" s="18" t="s">
        <v>134</v>
      </c>
      <c r="D1475">
        <v>1</v>
      </c>
      <c r="E1475">
        <v>62.75</v>
      </c>
      <c r="F1475">
        <v>-168.25</v>
      </c>
      <c r="G1475">
        <v>0.16294840141100281</v>
      </c>
      <c r="H1475" s="13">
        <v>5000</v>
      </c>
      <c r="I1475" t="s">
        <v>131</v>
      </c>
      <c r="J1475" s="13" t="s">
        <v>61</v>
      </c>
      <c r="K1475" s="13" t="s">
        <v>61</v>
      </c>
      <c r="L1475" s="21">
        <v>2013</v>
      </c>
      <c r="M1475" s="21">
        <v>2013</v>
      </c>
      <c r="N1475" t="s">
        <v>136</v>
      </c>
      <c r="O1475" t="s">
        <v>48</v>
      </c>
    </row>
    <row r="1476" spans="1:15" ht="15">
      <c r="A1476" s="21" t="s">
        <v>129</v>
      </c>
      <c r="B1476" s="18" t="s">
        <v>111</v>
      </c>
      <c r="C1476" s="18" t="s">
        <v>134</v>
      </c>
      <c r="D1476">
        <v>1</v>
      </c>
      <c r="E1476">
        <v>62.75</v>
      </c>
      <c r="F1476">
        <v>-167.75</v>
      </c>
      <c r="G1476">
        <v>0.16294840141100281</v>
      </c>
      <c r="H1476" s="13">
        <v>5000</v>
      </c>
      <c r="I1476" t="s">
        <v>131</v>
      </c>
      <c r="J1476" s="13" t="s">
        <v>61</v>
      </c>
      <c r="K1476" s="13" t="s">
        <v>61</v>
      </c>
      <c r="L1476" s="21">
        <v>2013</v>
      </c>
      <c r="M1476" s="21">
        <v>2013</v>
      </c>
      <c r="N1476" t="s">
        <v>136</v>
      </c>
      <c r="O1476" t="s">
        <v>48</v>
      </c>
    </row>
    <row r="1477" spans="1:15" ht="15">
      <c r="A1477" s="21" t="s">
        <v>129</v>
      </c>
      <c r="B1477" s="18" t="s">
        <v>111</v>
      </c>
      <c r="C1477" s="18" t="s">
        <v>134</v>
      </c>
      <c r="D1477">
        <v>0.98</v>
      </c>
      <c r="E1477">
        <v>62.75</v>
      </c>
      <c r="F1477">
        <v>-167.25</v>
      </c>
      <c r="G1477">
        <v>0.16294840141100281</v>
      </c>
      <c r="H1477" s="13">
        <v>5000</v>
      </c>
      <c r="I1477" t="s">
        <v>131</v>
      </c>
      <c r="J1477" s="13" t="s">
        <v>61</v>
      </c>
      <c r="K1477" s="13" t="s">
        <v>61</v>
      </c>
      <c r="L1477" s="21">
        <v>2013</v>
      </c>
      <c r="M1477" s="21">
        <v>2013</v>
      </c>
      <c r="N1477" t="s">
        <v>136</v>
      </c>
      <c r="O1477" t="s">
        <v>48</v>
      </c>
    </row>
    <row r="1478" spans="1:15" ht="15">
      <c r="A1478" s="21" t="s">
        <v>129</v>
      </c>
      <c r="B1478" s="18" t="s">
        <v>111</v>
      </c>
      <c r="C1478" s="18" t="s">
        <v>134</v>
      </c>
      <c r="D1478">
        <v>0.99</v>
      </c>
      <c r="E1478">
        <v>62.75</v>
      </c>
      <c r="F1478">
        <v>-166.75</v>
      </c>
      <c r="G1478">
        <v>0.16294840141100281</v>
      </c>
      <c r="H1478" s="13">
        <v>5000</v>
      </c>
      <c r="I1478" t="s">
        <v>131</v>
      </c>
      <c r="J1478" s="13" t="s">
        <v>61</v>
      </c>
      <c r="K1478" s="13" t="s">
        <v>61</v>
      </c>
      <c r="L1478" s="21">
        <v>2013</v>
      </c>
      <c r="M1478" s="21">
        <v>2013</v>
      </c>
      <c r="N1478" t="s">
        <v>136</v>
      </c>
      <c r="O1478" t="s">
        <v>48</v>
      </c>
    </row>
    <row r="1479" spans="1:15" ht="15">
      <c r="A1479" s="21" t="s">
        <v>129</v>
      </c>
      <c r="B1479" s="18" t="s">
        <v>111</v>
      </c>
      <c r="C1479" s="18" t="s">
        <v>134</v>
      </c>
      <c r="D1479">
        <v>0.92</v>
      </c>
      <c r="E1479">
        <v>62.75</v>
      </c>
      <c r="F1479">
        <v>-166.25</v>
      </c>
      <c r="G1479">
        <v>0.16294840141100281</v>
      </c>
      <c r="H1479" s="13">
        <v>5000</v>
      </c>
      <c r="I1479" t="s">
        <v>131</v>
      </c>
      <c r="J1479" s="13" t="s">
        <v>61</v>
      </c>
      <c r="K1479" s="13" t="s">
        <v>61</v>
      </c>
      <c r="L1479" s="21">
        <v>2013</v>
      </c>
      <c r="M1479" s="21">
        <v>2013</v>
      </c>
      <c r="N1479" t="s">
        <v>136</v>
      </c>
      <c r="O1479" t="s">
        <v>48</v>
      </c>
    </row>
    <row r="1480" spans="1:15" ht="15">
      <c r="A1480" s="21" t="s">
        <v>129</v>
      </c>
      <c r="B1480" s="18" t="s">
        <v>111</v>
      </c>
      <c r="C1480" s="18" t="s">
        <v>134</v>
      </c>
      <c r="D1480">
        <v>0.78</v>
      </c>
      <c r="E1480">
        <v>62.75</v>
      </c>
      <c r="F1480">
        <v>-165.75</v>
      </c>
      <c r="G1480">
        <v>0.16294840141100281</v>
      </c>
      <c r="H1480" s="13">
        <v>5000</v>
      </c>
      <c r="I1480" t="s">
        <v>131</v>
      </c>
      <c r="J1480" s="13" t="s">
        <v>61</v>
      </c>
      <c r="K1480" s="13" t="s">
        <v>61</v>
      </c>
      <c r="L1480" s="21">
        <v>2013</v>
      </c>
      <c r="M1480" s="21">
        <v>2013</v>
      </c>
      <c r="N1480" t="s">
        <v>136</v>
      </c>
      <c r="O1480" t="s">
        <v>48</v>
      </c>
    </row>
    <row r="1481" spans="1:15" ht="15">
      <c r="A1481" s="21" t="s">
        <v>129</v>
      </c>
      <c r="B1481" s="18" t="s">
        <v>111</v>
      </c>
      <c r="C1481" s="18" t="s">
        <v>134</v>
      </c>
      <c r="D1481">
        <v>1</v>
      </c>
      <c r="E1481">
        <v>63.25</v>
      </c>
      <c r="F1481">
        <v>-173.25</v>
      </c>
      <c r="G1481">
        <v>0.16294840141100281</v>
      </c>
      <c r="H1481" s="13">
        <v>5000</v>
      </c>
      <c r="I1481" t="s">
        <v>131</v>
      </c>
      <c r="J1481" s="13" t="s">
        <v>61</v>
      </c>
      <c r="K1481" s="13" t="s">
        <v>61</v>
      </c>
      <c r="L1481" s="21">
        <v>2013</v>
      </c>
      <c r="M1481" s="21">
        <v>2013</v>
      </c>
      <c r="N1481" t="s">
        <v>136</v>
      </c>
      <c r="O1481" t="s">
        <v>48</v>
      </c>
    </row>
    <row r="1482" spans="1:15" ht="15">
      <c r="A1482" s="21" t="s">
        <v>129</v>
      </c>
      <c r="B1482" s="18" t="s">
        <v>111</v>
      </c>
      <c r="C1482" s="18" t="s">
        <v>134</v>
      </c>
      <c r="D1482">
        <v>1</v>
      </c>
      <c r="E1482">
        <v>63.25</v>
      </c>
      <c r="F1482">
        <v>-172.75</v>
      </c>
      <c r="G1482">
        <v>0.16294840141100281</v>
      </c>
      <c r="H1482" s="13">
        <v>5000</v>
      </c>
      <c r="I1482" t="s">
        <v>131</v>
      </c>
      <c r="J1482" s="13" t="s">
        <v>61</v>
      </c>
      <c r="K1482" s="13" t="s">
        <v>61</v>
      </c>
      <c r="L1482" s="21">
        <v>2013</v>
      </c>
      <c r="M1482" s="21">
        <v>2013</v>
      </c>
      <c r="N1482" t="s">
        <v>136</v>
      </c>
      <c r="O1482" t="s">
        <v>48</v>
      </c>
    </row>
    <row r="1483" spans="1:15" ht="15">
      <c r="A1483" s="21" t="s">
        <v>129</v>
      </c>
      <c r="B1483" s="18" t="s">
        <v>111</v>
      </c>
      <c r="C1483" s="18" t="s">
        <v>134</v>
      </c>
      <c r="D1483">
        <v>1</v>
      </c>
      <c r="E1483">
        <v>63.25</v>
      </c>
      <c r="F1483">
        <v>-172.25</v>
      </c>
      <c r="G1483">
        <v>0.16294840141100281</v>
      </c>
      <c r="H1483" s="13">
        <v>5000</v>
      </c>
      <c r="I1483" t="s">
        <v>131</v>
      </c>
      <c r="J1483" s="13" t="s">
        <v>61</v>
      </c>
      <c r="K1483" s="13" t="s">
        <v>61</v>
      </c>
      <c r="L1483" s="21">
        <v>2013</v>
      </c>
      <c r="M1483" s="21">
        <v>2013</v>
      </c>
      <c r="N1483" t="s">
        <v>136</v>
      </c>
      <c r="O1483" t="s">
        <v>48</v>
      </c>
    </row>
    <row r="1484" spans="1:15" ht="15">
      <c r="A1484" s="21" t="s">
        <v>129</v>
      </c>
      <c r="B1484" s="18" t="s">
        <v>111</v>
      </c>
      <c r="C1484" s="18" t="s">
        <v>134</v>
      </c>
      <c r="D1484">
        <v>1</v>
      </c>
      <c r="E1484">
        <v>63.25</v>
      </c>
      <c r="F1484">
        <v>-168.25</v>
      </c>
      <c r="G1484">
        <v>0.16294840141100281</v>
      </c>
      <c r="H1484" s="13">
        <v>5000</v>
      </c>
      <c r="I1484" t="s">
        <v>131</v>
      </c>
      <c r="J1484" s="13" t="s">
        <v>61</v>
      </c>
      <c r="K1484" s="13" t="s">
        <v>61</v>
      </c>
      <c r="L1484" s="21">
        <v>2013</v>
      </c>
      <c r="M1484" s="21">
        <v>2013</v>
      </c>
      <c r="N1484" t="s">
        <v>136</v>
      </c>
      <c r="O1484" t="s">
        <v>48</v>
      </c>
    </row>
    <row r="1485" spans="1:15" ht="15">
      <c r="A1485" s="21" t="s">
        <v>129</v>
      </c>
      <c r="B1485" s="18" t="s">
        <v>111</v>
      </c>
      <c r="C1485" s="18" t="s">
        <v>134</v>
      </c>
      <c r="D1485">
        <v>1</v>
      </c>
      <c r="E1485">
        <v>63.25</v>
      </c>
      <c r="F1485">
        <v>-167.75</v>
      </c>
      <c r="G1485">
        <v>0.16294840141100281</v>
      </c>
      <c r="H1485" s="13">
        <v>5000</v>
      </c>
      <c r="I1485" t="s">
        <v>131</v>
      </c>
      <c r="J1485" s="13" t="s">
        <v>61</v>
      </c>
      <c r="K1485" s="13" t="s">
        <v>61</v>
      </c>
      <c r="L1485" s="21">
        <v>2013</v>
      </c>
      <c r="M1485" s="21">
        <v>2013</v>
      </c>
      <c r="N1485" t="s">
        <v>136</v>
      </c>
      <c r="O1485" t="s">
        <v>48</v>
      </c>
    </row>
    <row r="1486" spans="1:15" ht="15">
      <c r="A1486" s="21" t="s">
        <v>129</v>
      </c>
      <c r="B1486" s="18" t="s">
        <v>111</v>
      </c>
      <c r="C1486" s="18" t="s">
        <v>134</v>
      </c>
      <c r="D1486">
        <v>1</v>
      </c>
      <c r="E1486">
        <v>63.25</v>
      </c>
      <c r="F1486">
        <v>-167.25</v>
      </c>
      <c r="G1486">
        <v>0.16294840141100281</v>
      </c>
      <c r="H1486" s="13">
        <v>5000</v>
      </c>
      <c r="I1486" t="s">
        <v>131</v>
      </c>
      <c r="J1486" s="13" t="s">
        <v>61</v>
      </c>
      <c r="K1486" s="13" t="s">
        <v>61</v>
      </c>
      <c r="L1486" s="21">
        <v>2013</v>
      </c>
      <c r="M1486" s="21">
        <v>2013</v>
      </c>
      <c r="N1486" t="s">
        <v>136</v>
      </c>
      <c r="O1486" t="s">
        <v>48</v>
      </c>
    </row>
    <row r="1487" spans="1:15" ht="15">
      <c r="A1487" s="21" t="s">
        <v>129</v>
      </c>
      <c r="B1487" s="18" t="s">
        <v>111</v>
      </c>
      <c r="C1487" s="18" t="s">
        <v>134</v>
      </c>
      <c r="D1487">
        <v>1</v>
      </c>
      <c r="E1487">
        <v>63.25</v>
      </c>
      <c r="F1487">
        <v>-166.75</v>
      </c>
      <c r="G1487">
        <v>0.16294840141100281</v>
      </c>
      <c r="H1487" s="13">
        <v>5000</v>
      </c>
      <c r="I1487" t="s">
        <v>131</v>
      </c>
      <c r="J1487" s="13" t="s">
        <v>61</v>
      </c>
      <c r="K1487" s="13" t="s">
        <v>61</v>
      </c>
      <c r="L1487" s="21">
        <v>2013</v>
      </c>
      <c r="M1487" s="21">
        <v>2013</v>
      </c>
      <c r="N1487" t="s">
        <v>136</v>
      </c>
      <c r="O1487" t="s">
        <v>48</v>
      </c>
    </row>
    <row r="1488" spans="1:15" ht="15">
      <c r="A1488" s="21" t="s">
        <v>129</v>
      </c>
      <c r="B1488" s="18" t="s">
        <v>111</v>
      </c>
      <c r="C1488" s="18" t="s">
        <v>134</v>
      </c>
      <c r="D1488">
        <v>1</v>
      </c>
      <c r="E1488">
        <v>63.25</v>
      </c>
      <c r="F1488">
        <v>-166.25</v>
      </c>
      <c r="G1488">
        <v>0.16294840141100281</v>
      </c>
      <c r="H1488" s="13">
        <v>5000</v>
      </c>
      <c r="I1488" t="s">
        <v>131</v>
      </c>
      <c r="J1488" s="13" t="s">
        <v>61</v>
      </c>
      <c r="K1488" s="13" t="s">
        <v>61</v>
      </c>
      <c r="L1488" s="21">
        <v>2013</v>
      </c>
      <c r="M1488" s="21">
        <v>2013</v>
      </c>
      <c r="N1488" t="s">
        <v>136</v>
      </c>
      <c r="O1488" t="s">
        <v>48</v>
      </c>
    </row>
    <row r="1489" spans="1:15" ht="15">
      <c r="A1489" s="21" t="s">
        <v>129</v>
      </c>
      <c r="B1489" s="18" t="s">
        <v>111</v>
      </c>
      <c r="C1489" s="18" t="s">
        <v>134</v>
      </c>
      <c r="D1489">
        <v>0.91</v>
      </c>
      <c r="E1489">
        <v>63.25</v>
      </c>
      <c r="F1489">
        <v>-165.75</v>
      </c>
      <c r="G1489">
        <v>0.16294840141100281</v>
      </c>
      <c r="H1489" s="13">
        <v>5000</v>
      </c>
      <c r="I1489" t="s">
        <v>131</v>
      </c>
      <c r="J1489" s="13" t="s">
        <v>61</v>
      </c>
      <c r="K1489" s="13" t="s">
        <v>61</v>
      </c>
      <c r="L1489" s="21">
        <v>2013</v>
      </c>
      <c r="M1489" s="21">
        <v>2013</v>
      </c>
      <c r="N1489" t="s">
        <v>136</v>
      </c>
      <c r="O1489" t="s">
        <v>48</v>
      </c>
    </row>
    <row r="1490" spans="1:15" ht="15">
      <c r="A1490" s="21" t="s">
        <v>129</v>
      </c>
      <c r="B1490" s="18" t="s">
        <v>111</v>
      </c>
      <c r="C1490" s="18" t="s">
        <v>134</v>
      </c>
      <c r="D1490">
        <v>0.71</v>
      </c>
      <c r="E1490">
        <v>63.25</v>
      </c>
      <c r="F1490">
        <v>-165.25</v>
      </c>
      <c r="G1490">
        <v>0.16294840141100281</v>
      </c>
      <c r="H1490" s="13">
        <v>5000</v>
      </c>
      <c r="I1490" t="s">
        <v>131</v>
      </c>
      <c r="J1490" s="13" t="s">
        <v>61</v>
      </c>
      <c r="K1490" s="13" t="s">
        <v>61</v>
      </c>
      <c r="L1490" s="21">
        <v>2013</v>
      </c>
      <c r="M1490" s="21">
        <v>2013</v>
      </c>
      <c r="N1490" t="s">
        <v>136</v>
      </c>
      <c r="O1490" t="s">
        <v>48</v>
      </c>
    </row>
    <row r="1491" spans="1:15" ht="15">
      <c r="A1491" s="21" t="s">
        <v>129</v>
      </c>
      <c r="B1491" s="18" t="s">
        <v>111</v>
      </c>
      <c r="C1491" s="18" t="s">
        <v>134</v>
      </c>
      <c r="D1491">
        <v>0.63</v>
      </c>
      <c r="E1491">
        <v>62.75</v>
      </c>
      <c r="F1491">
        <v>-165.25</v>
      </c>
      <c r="G1491">
        <v>0.16294840141100281</v>
      </c>
      <c r="H1491" s="13">
        <v>5000</v>
      </c>
      <c r="I1491" t="s">
        <v>131</v>
      </c>
      <c r="J1491" s="13" t="s">
        <v>61</v>
      </c>
      <c r="K1491" s="13" t="s">
        <v>61</v>
      </c>
      <c r="L1491" s="21">
        <v>2013</v>
      </c>
      <c r="M1491" s="21">
        <v>2013</v>
      </c>
      <c r="N1491" t="s">
        <v>136</v>
      </c>
      <c r="O1491" t="s">
        <v>48</v>
      </c>
    </row>
    <row r="1492" spans="1:15" ht="15">
      <c r="A1492" s="21" t="s">
        <v>129</v>
      </c>
      <c r="B1492" s="18" t="s">
        <v>111</v>
      </c>
      <c r="C1492" s="18" t="s">
        <v>134</v>
      </c>
      <c r="D1492">
        <v>1</v>
      </c>
      <c r="E1492">
        <v>62.75</v>
      </c>
      <c r="F1492">
        <v>-169.75</v>
      </c>
      <c r="G1492">
        <v>0.16294840141100281</v>
      </c>
      <c r="H1492" s="13">
        <v>5000</v>
      </c>
      <c r="I1492" t="s">
        <v>131</v>
      </c>
      <c r="J1492" s="13" t="s">
        <v>61</v>
      </c>
      <c r="K1492" s="13" t="s">
        <v>61</v>
      </c>
      <c r="L1492" s="21">
        <v>2013</v>
      </c>
      <c r="M1492" s="21">
        <v>2013</v>
      </c>
      <c r="N1492" t="s">
        <v>136</v>
      </c>
      <c r="O1492" t="s">
        <v>48</v>
      </c>
    </row>
    <row r="1493" spans="1:15" ht="15">
      <c r="A1493" s="21" t="s">
        <v>129</v>
      </c>
      <c r="B1493" s="18" t="s">
        <v>111</v>
      </c>
      <c r="C1493" s="18" t="s">
        <v>134</v>
      </c>
      <c r="D1493">
        <v>0.9</v>
      </c>
      <c r="E1493">
        <v>59.75</v>
      </c>
      <c r="F1493">
        <v>-164.25</v>
      </c>
      <c r="G1493">
        <v>0.16294840141100281</v>
      </c>
      <c r="H1493" s="13">
        <v>5000</v>
      </c>
      <c r="I1493" t="s">
        <v>131</v>
      </c>
      <c r="J1493" s="13" t="s">
        <v>61</v>
      </c>
      <c r="K1493" s="13" t="s">
        <v>61</v>
      </c>
      <c r="L1493" s="21">
        <v>2013</v>
      </c>
      <c r="M1493" s="21">
        <v>2013</v>
      </c>
      <c r="N1493" t="s">
        <v>136</v>
      </c>
      <c r="O1493" t="s">
        <v>48</v>
      </c>
    </row>
    <row r="1494" spans="1:15" ht="15">
      <c r="A1494" s="21" t="s">
        <v>129</v>
      </c>
      <c r="B1494" s="18" t="s">
        <v>111</v>
      </c>
      <c r="C1494" s="18" t="s">
        <v>134</v>
      </c>
      <c r="D1494">
        <v>0</v>
      </c>
      <c r="E1494">
        <v>58.25</v>
      </c>
      <c r="F1494">
        <v>-176.25</v>
      </c>
      <c r="G1494">
        <v>0.16294840141100281</v>
      </c>
      <c r="H1494" s="13">
        <v>5000</v>
      </c>
      <c r="I1494" t="s">
        <v>131</v>
      </c>
      <c r="J1494" s="13" t="s">
        <v>61</v>
      </c>
      <c r="K1494" s="13" t="s">
        <v>61</v>
      </c>
      <c r="L1494" s="21">
        <v>2013</v>
      </c>
      <c r="M1494" s="21">
        <v>2013</v>
      </c>
      <c r="N1494" t="s">
        <v>136</v>
      </c>
      <c r="O1494" t="s">
        <v>48</v>
      </c>
    </row>
    <row r="1495" spans="1:15" ht="15">
      <c r="A1495" s="21" t="s">
        <v>129</v>
      </c>
      <c r="B1495" s="18" t="s">
        <v>111</v>
      </c>
      <c r="C1495" s="18" t="s">
        <v>134</v>
      </c>
      <c r="D1495">
        <v>1</v>
      </c>
      <c r="E1495">
        <v>63.75</v>
      </c>
      <c r="F1495">
        <v>-172.25</v>
      </c>
      <c r="G1495">
        <v>0.16294840141100281</v>
      </c>
      <c r="H1495" s="13">
        <v>5000</v>
      </c>
      <c r="I1495" t="s">
        <v>131</v>
      </c>
      <c r="J1495" s="13" t="s">
        <v>61</v>
      </c>
      <c r="K1495" s="13" t="s">
        <v>61</v>
      </c>
      <c r="L1495" s="21">
        <v>2013</v>
      </c>
      <c r="M1495" s="21">
        <v>2013</v>
      </c>
      <c r="N1495" t="s">
        <v>136</v>
      </c>
      <c r="O1495" t="s">
        <v>48</v>
      </c>
    </row>
    <row r="1496" spans="1:15" ht="15">
      <c r="A1496" s="21" t="s">
        <v>129</v>
      </c>
      <c r="B1496" s="18" t="s">
        <v>111</v>
      </c>
      <c r="C1496" s="18" t="s">
        <v>134</v>
      </c>
      <c r="D1496">
        <v>0.93</v>
      </c>
      <c r="E1496">
        <v>63.75</v>
      </c>
      <c r="F1496">
        <v>-169.75</v>
      </c>
      <c r="G1496">
        <v>0.16294840141100281</v>
      </c>
      <c r="H1496" s="13">
        <v>5000</v>
      </c>
      <c r="I1496" t="s">
        <v>131</v>
      </c>
      <c r="J1496" s="13" t="s">
        <v>61</v>
      </c>
      <c r="K1496" s="13" t="s">
        <v>61</v>
      </c>
      <c r="L1496" s="21">
        <v>2013</v>
      </c>
      <c r="M1496" s="21">
        <v>2013</v>
      </c>
      <c r="N1496" t="s">
        <v>136</v>
      </c>
      <c r="O1496" t="s">
        <v>48</v>
      </c>
    </row>
    <row r="1497" spans="1:15" ht="15">
      <c r="A1497" s="21" t="s">
        <v>129</v>
      </c>
      <c r="B1497" s="18" t="s">
        <v>111</v>
      </c>
      <c r="C1497" s="18" t="s">
        <v>134</v>
      </c>
      <c r="D1497">
        <v>0.94</v>
      </c>
      <c r="E1497">
        <v>63.75</v>
      </c>
      <c r="F1497">
        <v>-169.25</v>
      </c>
      <c r="G1497">
        <v>0.16294840141100281</v>
      </c>
      <c r="H1497" s="13">
        <v>5000</v>
      </c>
      <c r="I1497" t="s">
        <v>131</v>
      </c>
      <c r="J1497" s="13" t="s">
        <v>61</v>
      </c>
      <c r="K1497" s="13" t="s">
        <v>61</v>
      </c>
      <c r="L1497" s="21">
        <v>2013</v>
      </c>
      <c r="M1497" s="21">
        <v>2013</v>
      </c>
      <c r="N1497" t="s">
        <v>136</v>
      </c>
      <c r="O1497" t="s">
        <v>48</v>
      </c>
    </row>
    <row r="1498" spans="1:15" ht="15">
      <c r="A1498" s="21" t="s">
        <v>129</v>
      </c>
      <c r="B1498" s="18" t="s">
        <v>111</v>
      </c>
      <c r="C1498" s="18" t="s">
        <v>134</v>
      </c>
      <c r="D1498">
        <v>0.97</v>
      </c>
      <c r="E1498">
        <v>63.75</v>
      </c>
      <c r="F1498">
        <v>-168.75</v>
      </c>
      <c r="G1498">
        <v>0.16294840141100281</v>
      </c>
      <c r="H1498" s="13">
        <v>5000</v>
      </c>
      <c r="I1498" t="s">
        <v>131</v>
      </c>
      <c r="J1498" s="13" t="s">
        <v>61</v>
      </c>
      <c r="K1498" s="13" t="s">
        <v>61</v>
      </c>
      <c r="L1498" s="21">
        <v>2013</v>
      </c>
      <c r="M1498" s="21">
        <v>2013</v>
      </c>
      <c r="N1498" t="s">
        <v>136</v>
      </c>
      <c r="O1498" t="s">
        <v>48</v>
      </c>
    </row>
    <row r="1499" spans="1:15" ht="15">
      <c r="A1499" s="21" t="s">
        <v>129</v>
      </c>
      <c r="B1499" s="18" t="s">
        <v>111</v>
      </c>
      <c r="C1499" s="18" t="s">
        <v>134</v>
      </c>
      <c r="D1499">
        <v>1</v>
      </c>
      <c r="E1499">
        <v>63.75</v>
      </c>
      <c r="F1499">
        <v>-168.25</v>
      </c>
      <c r="G1499">
        <v>0.16294840141100281</v>
      </c>
      <c r="H1499" s="13">
        <v>5000</v>
      </c>
      <c r="I1499" t="s">
        <v>131</v>
      </c>
      <c r="J1499" s="13" t="s">
        <v>61</v>
      </c>
      <c r="K1499" s="13" t="s">
        <v>61</v>
      </c>
      <c r="L1499" s="21">
        <v>2013</v>
      </c>
      <c r="M1499" s="21">
        <v>2013</v>
      </c>
      <c r="N1499" t="s">
        <v>136</v>
      </c>
      <c r="O1499" t="s">
        <v>48</v>
      </c>
    </row>
    <row r="1500" spans="1:15" ht="15">
      <c r="A1500" s="21" t="s">
        <v>129</v>
      </c>
      <c r="B1500" s="18" t="s">
        <v>111</v>
      </c>
      <c r="C1500" s="18" t="s">
        <v>134</v>
      </c>
      <c r="D1500">
        <v>1</v>
      </c>
      <c r="E1500">
        <v>63.75</v>
      </c>
      <c r="F1500">
        <v>-167.75</v>
      </c>
      <c r="G1500">
        <v>0.16294840141100281</v>
      </c>
      <c r="H1500" s="13">
        <v>5000</v>
      </c>
      <c r="I1500" t="s">
        <v>131</v>
      </c>
      <c r="J1500" s="13" t="s">
        <v>61</v>
      </c>
      <c r="K1500" s="13" t="s">
        <v>61</v>
      </c>
      <c r="L1500" s="21">
        <v>2013</v>
      </c>
      <c r="M1500" s="21">
        <v>2013</v>
      </c>
      <c r="N1500" t="s">
        <v>136</v>
      </c>
      <c r="O1500" t="s">
        <v>48</v>
      </c>
    </row>
    <row r="1501" spans="1:15" ht="15">
      <c r="A1501" s="21" t="s">
        <v>129</v>
      </c>
      <c r="B1501" s="18" t="s">
        <v>111</v>
      </c>
      <c r="C1501" s="18" t="s">
        <v>134</v>
      </c>
      <c r="D1501">
        <v>1</v>
      </c>
      <c r="E1501">
        <v>63.75</v>
      </c>
      <c r="F1501">
        <v>-167.25</v>
      </c>
      <c r="G1501">
        <v>0.16294840141100281</v>
      </c>
      <c r="H1501" s="13">
        <v>5000</v>
      </c>
      <c r="I1501" t="s">
        <v>131</v>
      </c>
      <c r="J1501" s="13" t="s">
        <v>61</v>
      </c>
      <c r="K1501" s="13" t="s">
        <v>61</v>
      </c>
      <c r="L1501" s="21">
        <v>2013</v>
      </c>
      <c r="M1501" s="21">
        <v>2013</v>
      </c>
      <c r="N1501" t="s">
        <v>136</v>
      </c>
      <c r="O1501" t="s">
        <v>48</v>
      </c>
    </row>
    <row r="1502" spans="1:15" ht="15">
      <c r="A1502" s="21" t="s">
        <v>129</v>
      </c>
      <c r="B1502" s="18" t="s">
        <v>111</v>
      </c>
      <c r="C1502" s="18" t="s">
        <v>134</v>
      </c>
      <c r="D1502">
        <v>1</v>
      </c>
      <c r="E1502">
        <v>63.75</v>
      </c>
      <c r="F1502">
        <v>-166.75</v>
      </c>
      <c r="G1502">
        <v>0.16294840141100281</v>
      </c>
      <c r="H1502" s="13">
        <v>5000</v>
      </c>
      <c r="I1502" t="s">
        <v>131</v>
      </c>
      <c r="J1502" s="13" t="s">
        <v>61</v>
      </c>
      <c r="K1502" s="13" t="s">
        <v>61</v>
      </c>
      <c r="L1502" s="21">
        <v>2013</v>
      </c>
      <c r="M1502" s="21">
        <v>2013</v>
      </c>
      <c r="N1502" t="s">
        <v>136</v>
      </c>
      <c r="O1502" t="s">
        <v>48</v>
      </c>
    </row>
    <row r="1503" spans="1:15" ht="15">
      <c r="A1503" s="21" t="s">
        <v>129</v>
      </c>
      <c r="B1503" s="18" t="s">
        <v>111</v>
      </c>
      <c r="C1503" s="18" t="s">
        <v>134</v>
      </c>
      <c r="D1503">
        <v>1</v>
      </c>
      <c r="E1503">
        <v>63.75</v>
      </c>
      <c r="F1503">
        <v>-166.25</v>
      </c>
      <c r="G1503">
        <v>0.16294840141100281</v>
      </c>
      <c r="H1503" s="13">
        <v>5000</v>
      </c>
      <c r="I1503" t="s">
        <v>131</v>
      </c>
      <c r="J1503" s="13" t="s">
        <v>61</v>
      </c>
      <c r="K1503" s="13" t="s">
        <v>61</v>
      </c>
      <c r="L1503" s="21">
        <v>2013</v>
      </c>
      <c r="M1503" s="21">
        <v>2013</v>
      </c>
      <c r="N1503" t="s">
        <v>136</v>
      </c>
      <c r="O1503" t="s">
        <v>48</v>
      </c>
    </row>
    <row r="1504" spans="1:15" ht="15">
      <c r="A1504" s="21" t="s">
        <v>129</v>
      </c>
      <c r="B1504" s="18" t="s">
        <v>111</v>
      </c>
      <c r="C1504" s="18" t="s">
        <v>134</v>
      </c>
      <c r="D1504">
        <v>0.99</v>
      </c>
      <c r="E1504">
        <v>63.75</v>
      </c>
      <c r="F1504">
        <v>-165.75</v>
      </c>
      <c r="G1504">
        <v>0.16294840141100281</v>
      </c>
      <c r="H1504" s="13">
        <v>5000</v>
      </c>
      <c r="I1504" t="s">
        <v>131</v>
      </c>
      <c r="J1504" s="13" t="s">
        <v>61</v>
      </c>
      <c r="K1504" s="13" t="s">
        <v>61</v>
      </c>
      <c r="L1504" s="21">
        <v>2013</v>
      </c>
      <c r="M1504" s="21">
        <v>2013</v>
      </c>
      <c r="N1504" t="s">
        <v>136</v>
      </c>
      <c r="O1504" t="s">
        <v>48</v>
      </c>
    </row>
    <row r="1505" spans="1:15" ht="15">
      <c r="A1505" s="21" t="s">
        <v>129</v>
      </c>
      <c r="B1505" s="18" t="s">
        <v>111</v>
      </c>
      <c r="C1505" s="18" t="s">
        <v>134</v>
      </c>
      <c r="D1505">
        <v>0.92</v>
      </c>
      <c r="E1505">
        <v>63.75</v>
      </c>
      <c r="F1505">
        <v>-165.25</v>
      </c>
      <c r="G1505">
        <v>0.16294840141100281</v>
      </c>
      <c r="H1505" s="13">
        <v>5000</v>
      </c>
      <c r="I1505" t="s">
        <v>131</v>
      </c>
      <c r="J1505" s="13" t="s">
        <v>61</v>
      </c>
      <c r="K1505" s="13" t="s">
        <v>61</v>
      </c>
      <c r="L1505" s="21">
        <v>2013</v>
      </c>
      <c r="M1505" s="21">
        <v>2013</v>
      </c>
      <c r="N1505" t="s">
        <v>136</v>
      </c>
      <c r="O1505" t="s">
        <v>48</v>
      </c>
    </row>
    <row r="1506" spans="1:15" ht="15">
      <c r="A1506" s="21" t="s">
        <v>129</v>
      </c>
      <c r="B1506" s="18" t="s">
        <v>111</v>
      </c>
      <c r="C1506" s="18" t="s">
        <v>134</v>
      </c>
      <c r="D1506">
        <v>0.87</v>
      </c>
      <c r="E1506">
        <v>63.75</v>
      </c>
      <c r="F1506">
        <v>-164.75</v>
      </c>
      <c r="G1506">
        <v>0.16294840141100281</v>
      </c>
      <c r="H1506" s="13">
        <v>5000</v>
      </c>
      <c r="I1506" t="s">
        <v>131</v>
      </c>
      <c r="J1506" s="13" t="s">
        <v>61</v>
      </c>
      <c r="K1506" s="13" t="s">
        <v>61</v>
      </c>
      <c r="L1506" s="21">
        <v>2013</v>
      </c>
      <c r="M1506" s="21">
        <v>2013</v>
      </c>
      <c r="N1506" t="s">
        <v>136</v>
      </c>
      <c r="O1506" t="s">
        <v>48</v>
      </c>
    </row>
    <row r="1507" spans="1:15" ht="15">
      <c r="A1507" s="21" t="s">
        <v>129</v>
      </c>
      <c r="B1507" s="18" t="s">
        <v>111</v>
      </c>
      <c r="C1507" s="18" t="s">
        <v>134</v>
      </c>
      <c r="D1507">
        <v>0.84</v>
      </c>
      <c r="E1507">
        <v>63.75</v>
      </c>
      <c r="F1507">
        <v>-164.25</v>
      </c>
      <c r="G1507">
        <v>0.16294840141100281</v>
      </c>
      <c r="H1507" s="13">
        <v>5000</v>
      </c>
      <c r="I1507" t="s">
        <v>131</v>
      </c>
      <c r="J1507" s="13" t="s">
        <v>61</v>
      </c>
      <c r="K1507" s="13" t="s">
        <v>61</v>
      </c>
      <c r="L1507" s="21">
        <v>2013</v>
      </c>
      <c r="M1507" s="21">
        <v>2013</v>
      </c>
      <c r="N1507" t="s">
        <v>136</v>
      </c>
      <c r="O1507" t="s">
        <v>48</v>
      </c>
    </row>
    <row r="1508" spans="1:15" ht="15">
      <c r="A1508" s="21" t="s">
        <v>129</v>
      </c>
      <c r="B1508" s="18" t="s">
        <v>111</v>
      </c>
      <c r="C1508" s="18" t="s">
        <v>134</v>
      </c>
      <c r="D1508">
        <v>0.83</v>
      </c>
      <c r="E1508">
        <v>63.75</v>
      </c>
      <c r="F1508">
        <v>-163.75</v>
      </c>
      <c r="G1508">
        <v>0.16294840141100281</v>
      </c>
      <c r="H1508" s="13">
        <v>5000</v>
      </c>
      <c r="I1508" t="s">
        <v>131</v>
      </c>
      <c r="J1508" s="13" t="s">
        <v>61</v>
      </c>
      <c r="K1508" s="13" t="s">
        <v>61</v>
      </c>
      <c r="L1508" s="21">
        <v>2013</v>
      </c>
      <c r="M1508" s="21">
        <v>2013</v>
      </c>
      <c r="N1508" t="s">
        <v>136</v>
      </c>
      <c r="O1508" t="s">
        <v>48</v>
      </c>
    </row>
    <row r="1509" spans="1:15" ht="15">
      <c r="A1509" s="21" t="s">
        <v>129</v>
      </c>
      <c r="B1509" s="18" t="s">
        <v>111</v>
      </c>
      <c r="C1509" s="18" t="s">
        <v>134</v>
      </c>
      <c r="D1509">
        <v>0.84</v>
      </c>
      <c r="E1509">
        <v>63.75</v>
      </c>
      <c r="F1509">
        <v>-163.25</v>
      </c>
      <c r="G1509">
        <v>0.16294840141100281</v>
      </c>
      <c r="H1509" s="13">
        <v>5000</v>
      </c>
      <c r="I1509" t="s">
        <v>131</v>
      </c>
      <c r="J1509" s="13" t="s">
        <v>61</v>
      </c>
      <c r="K1509" s="13" t="s">
        <v>61</v>
      </c>
      <c r="L1509" s="21">
        <v>2013</v>
      </c>
      <c r="M1509" s="21">
        <v>2013</v>
      </c>
      <c r="N1509" t="s">
        <v>136</v>
      </c>
      <c r="O1509" t="s">
        <v>48</v>
      </c>
    </row>
    <row r="1510" spans="1:15" ht="15">
      <c r="A1510" s="21" t="s">
        <v>129</v>
      </c>
      <c r="B1510" s="18" t="s">
        <v>111</v>
      </c>
      <c r="C1510" s="18" t="s">
        <v>134</v>
      </c>
      <c r="D1510">
        <v>0.86</v>
      </c>
      <c r="E1510">
        <v>63.75</v>
      </c>
      <c r="F1510">
        <v>-161.75</v>
      </c>
      <c r="G1510">
        <v>0.16294840141100281</v>
      </c>
      <c r="H1510" s="13">
        <v>5000</v>
      </c>
      <c r="I1510" t="s">
        <v>131</v>
      </c>
      <c r="J1510" s="13" t="s">
        <v>61</v>
      </c>
      <c r="K1510" s="13" t="s">
        <v>61</v>
      </c>
      <c r="L1510" s="21">
        <v>2013</v>
      </c>
      <c r="M1510" s="21">
        <v>2013</v>
      </c>
      <c r="N1510" t="s">
        <v>136</v>
      </c>
      <c r="O1510" t="s">
        <v>48</v>
      </c>
    </row>
    <row r="1511" spans="1:15" ht="15">
      <c r="A1511" s="21" t="s">
        <v>129</v>
      </c>
      <c r="B1511" s="18" t="s">
        <v>111</v>
      </c>
      <c r="C1511" s="18" t="s">
        <v>134</v>
      </c>
      <c r="D1511">
        <v>0.74</v>
      </c>
      <c r="E1511">
        <v>58.75</v>
      </c>
      <c r="F1511">
        <v>-176.75</v>
      </c>
      <c r="G1511">
        <v>0.16294840141100281</v>
      </c>
      <c r="H1511" s="13">
        <v>5000</v>
      </c>
      <c r="I1511" t="s">
        <v>131</v>
      </c>
      <c r="J1511" s="13" t="s">
        <v>61</v>
      </c>
      <c r="K1511" s="13" t="s">
        <v>61</v>
      </c>
      <c r="L1511" s="21">
        <v>2013</v>
      </c>
      <c r="M1511" s="21">
        <v>2013</v>
      </c>
      <c r="N1511" t="s">
        <v>136</v>
      </c>
      <c r="O1511" t="s">
        <v>48</v>
      </c>
    </row>
    <row r="1512" spans="1:15" ht="15">
      <c r="A1512" s="21" t="s">
        <v>129</v>
      </c>
      <c r="B1512" s="18" t="s">
        <v>111</v>
      </c>
      <c r="C1512" s="18" t="s">
        <v>134</v>
      </c>
      <c r="D1512">
        <v>0.97</v>
      </c>
      <c r="E1512">
        <v>58.75</v>
      </c>
      <c r="F1512">
        <v>-160.25</v>
      </c>
      <c r="G1512">
        <v>0.16294840141100281</v>
      </c>
      <c r="H1512" s="13">
        <v>5000</v>
      </c>
      <c r="I1512" t="s">
        <v>131</v>
      </c>
      <c r="J1512" s="13" t="s">
        <v>61</v>
      </c>
      <c r="K1512" s="13" t="s">
        <v>61</v>
      </c>
      <c r="L1512" s="21">
        <v>2013</v>
      </c>
      <c r="M1512" s="21">
        <v>2013</v>
      </c>
      <c r="N1512" t="s">
        <v>136</v>
      </c>
      <c r="O1512" t="s">
        <v>48</v>
      </c>
    </row>
    <row r="1513" spans="1:15" ht="15">
      <c r="A1513" s="21" t="s">
        <v>129</v>
      </c>
      <c r="B1513" s="18" t="s">
        <v>111</v>
      </c>
      <c r="C1513" s="18" t="s">
        <v>134</v>
      </c>
      <c r="D1513">
        <v>1</v>
      </c>
      <c r="E1513">
        <v>60.25</v>
      </c>
      <c r="F1513">
        <v>-172.75</v>
      </c>
      <c r="G1513">
        <v>0.16294840141100281</v>
      </c>
      <c r="H1513" s="13">
        <v>5000</v>
      </c>
      <c r="I1513" t="s">
        <v>131</v>
      </c>
      <c r="J1513" s="13" t="s">
        <v>61</v>
      </c>
      <c r="K1513" s="13" t="s">
        <v>61</v>
      </c>
      <c r="L1513" s="21">
        <v>2013</v>
      </c>
      <c r="M1513" s="21">
        <v>2013</v>
      </c>
      <c r="N1513" t="s">
        <v>136</v>
      </c>
      <c r="O1513" t="s">
        <v>48</v>
      </c>
    </row>
    <row r="1514" spans="1:15" ht="15">
      <c r="A1514" s="21" t="s">
        <v>129</v>
      </c>
      <c r="B1514" s="18" t="s">
        <v>111</v>
      </c>
      <c r="C1514" s="18" t="s">
        <v>134</v>
      </c>
      <c r="D1514">
        <v>1</v>
      </c>
      <c r="E1514">
        <v>64.25</v>
      </c>
      <c r="F1514">
        <v>-171.75</v>
      </c>
      <c r="G1514">
        <v>0.16294840141100281</v>
      </c>
      <c r="H1514" s="13">
        <v>5000</v>
      </c>
      <c r="I1514" t="s">
        <v>131</v>
      </c>
      <c r="J1514" s="13" t="s">
        <v>61</v>
      </c>
      <c r="K1514" s="13" t="s">
        <v>61</v>
      </c>
      <c r="L1514" s="21">
        <v>2013</v>
      </c>
      <c r="M1514" s="21">
        <v>2013</v>
      </c>
      <c r="N1514" t="s">
        <v>136</v>
      </c>
      <c r="O1514" t="s">
        <v>48</v>
      </c>
    </row>
    <row r="1515" spans="1:15" ht="15">
      <c r="A1515" s="21" t="s">
        <v>129</v>
      </c>
      <c r="B1515" s="18" t="s">
        <v>111</v>
      </c>
      <c r="C1515" s="18" t="s">
        <v>134</v>
      </c>
      <c r="D1515">
        <v>1</v>
      </c>
      <c r="E1515">
        <v>64.25</v>
      </c>
      <c r="F1515">
        <v>-171.25</v>
      </c>
      <c r="G1515">
        <v>0.16294840141100281</v>
      </c>
      <c r="H1515" s="13">
        <v>5000</v>
      </c>
      <c r="I1515" t="s">
        <v>131</v>
      </c>
      <c r="J1515" s="13" t="s">
        <v>61</v>
      </c>
      <c r="K1515" s="13" t="s">
        <v>61</v>
      </c>
      <c r="L1515" s="21">
        <v>2013</v>
      </c>
      <c r="M1515" s="21">
        <v>2013</v>
      </c>
      <c r="N1515" t="s">
        <v>136</v>
      </c>
      <c r="O1515" t="s">
        <v>48</v>
      </c>
    </row>
    <row r="1516" spans="1:15" ht="15">
      <c r="A1516" s="21" t="s">
        <v>129</v>
      </c>
      <c r="B1516" s="18" t="s">
        <v>111</v>
      </c>
      <c r="C1516" s="18" t="s">
        <v>134</v>
      </c>
      <c r="D1516">
        <v>1</v>
      </c>
      <c r="E1516">
        <v>64.25</v>
      </c>
      <c r="F1516">
        <v>-170.75</v>
      </c>
      <c r="G1516">
        <v>0.16294840141100281</v>
      </c>
      <c r="H1516" s="13">
        <v>5000</v>
      </c>
      <c r="I1516" t="s">
        <v>131</v>
      </c>
      <c r="J1516" s="13" t="s">
        <v>61</v>
      </c>
      <c r="K1516" s="13" t="s">
        <v>61</v>
      </c>
      <c r="L1516" s="21">
        <v>2013</v>
      </c>
      <c r="M1516" s="21">
        <v>2013</v>
      </c>
      <c r="N1516" t="s">
        <v>136</v>
      </c>
      <c r="O1516" t="s">
        <v>48</v>
      </c>
    </row>
    <row r="1517" spans="1:15" ht="15">
      <c r="A1517" s="21" t="s">
        <v>129</v>
      </c>
      <c r="B1517" s="18" t="s">
        <v>111</v>
      </c>
      <c r="C1517" s="18" t="s">
        <v>134</v>
      </c>
      <c r="D1517">
        <v>0.99</v>
      </c>
      <c r="E1517">
        <v>64.25</v>
      </c>
      <c r="F1517">
        <v>-170.25</v>
      </c>
      <c r="G1517">
        <v>0.16294840141100281</v>
      </c>
      <c r="H1517" s="13">
        <v>5000</v>
      </c>
      <c r="I1517" t="s">
        <v>131</v>
      </c>
      <c r="J1517" s="13" t="s">
        <v>61</v>
      </c>
      <c r="K1517" s="13" t="s">
        <v>61</v>
      </c>
      <c r="L1517" s="21">
        <v>2013</v>
      </c>
      <c r="M1517" s="21">
        <v>2013</v>
      </c>
      <c r="N1517" t="s">
        <v>136</v>
      </c>
      <c r="O1517" t="s">
        <v>48</v>
      </c>
    </row>
    <row r="1518" spans="1:15" ht="15">
      <c r="A1518" s="21" t="s">
        <v>129</v>
      </c>
      <c r="B1518" s="18" t="s">
        <v>111</v>
      </c>
      <c r="C1518" s="18" t="s">
        <v>134</v>
      </c>
      <c r="D1518">
        <v>0.93</v>
      </c>
      <c r="E1518">
        <v>64.25</v>
      </c>
      <c r="F1518">
        <v>-169.75</v>
      </c>
      <c r="G1518">
        <v>0.16294840141100281</v>
      </c>
      <c r="H1518" s="13">
        <v>5000</v>
      </c>
      <c r="I1518" t="s">
        <v>131</v>
      </c>
      <c r="J1518" s="13" t="s">
        <v>61</v>
      </c>
      <c r="K1518" s="13" t="s">
        <v>61</v>
      </c>
      <c r="L1518" s="21">
        <v>2013</v>
      </c>
      <c r="M1518" s="21">
        <v>2013</v>
      </c>
      <c r="N1518" t="s">
        <v>136</v>
      </c>
      <c r="O1518" t="s">
        <v>48</v>
      </c>
    </row>
    <row r="1519" spans="1:15" ht="15">
      <c r="A1519" s="21" t="s">
        <v>129</v>
      </c>
      <c r="B1519" s="18" t="s">
        <v>111</v>
      </c>
      <c r="C1519" s="18" t="s">
        <v>134</v>
      </c>
      <c r="D1519">
        <v>0.91</v>
      </c>
      <c r="E1519">
        <v>64.25</v>
      </c>
      <c r="F1519">
        <v>-169.25</v>
      </c>
      <c r="G1519">
        <v>0.16294840141100281</v>
      </c>
      <c r="H1519" s="13">
        <v>5000</v>
      </c>
      <c r="I1519" t="s">
        <v>131</v>
      </c>
      <c r="J1519" s="13" t="s">
        <v>61</v>
      </c>
      <c r="K1519" s="13" t="s">
        <v>61</v>
      </c>
      <c r="L1519" s="21">
        <v>2013</v>
      </c>
      <c r="M1519" s="21">
        <v>2013</v>
      </c>
      <c r="N1519" t="s">
        <v>136</v>
      </c>
      <c r="O1519" t="s">
        <v>48</v>
      </c>
    </row>
    <row r="1520" spans="1:15" ht="15">
      <c r="A1520" s="21" t="s">
        <v>129</v>
      </c>
      <c r="B1520" s="18" t="s">
        <v>111</v>
      </c>
      <c r="C1520" s="18" t="s">
        <v>134</v>
      </c>
      <c r="D1520">
        <v>0.9</v>
      </c>
      <c r="E1520">
        <v>64.25</v>
      </c>
      <c r="F1520">
        <v>-168.75</v>
      </c>
      <c r="G1520">
        <v>0.16294840141100281</v>
      </c>
      <c r="H1520" s="13">
        <v>5000</v>
      </c>
      <c r="I1520" t="s">
        <v>131</v>
      </c>
      <c r="J1520" s="13" t="s">
        <v>61</v>
      </c>
      <c r="K1520" s="13" t="s">
        <v>61</v>
      </c>
      <c r="L1520" s="21">
        <v>2013</v>
      </c>
      <c r="M1520" s="21">
        <v>2013</v>
      </c>
      <c r="N1520" t="s">
        <v>136</v>
      </c>
      <c r="O1520" t="s">
        <v>48</v>
      </c>
    </row>
    <row r="1521" spans="1:15" ht="15">
      <c r="A1521" s="21" t="s">
        <v>129</v>
      </c>
      <c r="B1521" s="18" t="s">
        <v>111</v>
      </c>
      <c r="C1521" s="18" t="s">
        <v>134</v>
      </c>
      <c r="D1521">
        <v>0.92</v>
      </c>
      <c r="E1521">
        <v>64.25</v>
      </c>
      <c r="F1521">
        <v>-168.25</v>
      </c>
      <c r="G1521">
        <v>0.16294840141100281</v>
      </c>
      <c r="H1521" s="13">
        <v>5000</v>
      </c>
      <c r="I1521" t="s">
        <v>131</v>
      </c>
      <c r="J1521" s="13" t="s">
        <v>61</v>
      </c>
      <c r="K1521" s="13" t="s">
        <v>61</v>
      </c>
      <c r="L1521" s="21">
        <v>2013</v>
      </c>
      <c r="M1521" s="21">
        <v>2013</v>
      </c>
      <c r="N1521" t="s">
        <v>136</v>
      </c>
      <c r="O1521" t="s">
        <v>48</v>
      </c>
    </row>
    <row r="1522" spans="1:15" ht="15">
      <c r="A1522" s="21" t="s">
        <v>129</v>
      </c>
      <c r="B1522" s="18" t="s">
        <v>111</v>
      </c>
      <c r="C1522" s="18" t="s">
        <v>134</v>
      </c>
      <c r="D1522">
        <v>0.99</v>
      </c>
      <c r="E1522">
        <v>64.25</v>
      </c>
      <c r="F1522">
        <v>-167.75</v>
      </c>
      <c r="G1522">
        <v>0.16294840141100281</v>
      </c>
      <c r="H1522" s="13">
        <v>5000</v>
      </c>
      <c r="I1522" t="s">
        <v>131</v>
      </c>
      <c r="J1522" s="13" t="s">
        <v>61</v>
      </c>
      <c r="K1522" s="13" t="s">
        <v>61</v>
      </c>
      <c r="L1522" s="21">
        <v>2013</v>
      </c>
      <c r="M1522" s="21">
        <v>2013</v>
      </c>
      <c r="N1522" t="s">
        <v>136</v>
      </c>
      <c r="O1522" t="s">
        <v>48</v>
      </c>
    </row>
    <row r="1523" spans="1:15" ht="15">
      <c r="A1523" s="21" t="s">
        <v>129</v>
      </c>
      <c r="B1523" s="18" t="s">
        <v>111</v>
      </c>
      <c r="C1523" s="18" t="s">
        <v>134</v>
      </c>
      <c r="D1523">
        <v>1</v>
      </c>
      <c r="E1523">
        <v>64.25</v>
      </c>
      <c r="F1523">
        <v>-167.25</v>
      </c>
      <c r="G1523">
        <v>0.16294840141100281</v>
      </c>
      <c r="H1523" s="13">
        <v>5000</v>
      </c>
      <c r="I1523" t="s">
        <v>131</v>
      </c>
      <c r="J1523" s="13" t="s">
        <v>61</v>
      </c>
      <c r="K1523" s="13" t="s">
        <v>61</v>
      </c>
      <c r="L1523" s="21">
        <v>2013</v>
      </c>
      <c r="M1523" s="21">
        <v>2013</v>
      </c>
      <c r="N1523" t="s">
        <v>136</v>
      </c>
      <c r="O1523" t="s">
        <v>48</v>
      </c>
    </row>
    <row r="1524" spans="1:15" ht="15">
      <c r="A1524" s="21" t="s">
        <v>129</v>
      </c>
      <c r="B1524" s="18" t="s">
        <v>111</v>
      </c>
      <c r="C1524" s="18" t="s">
        <v>134</v>
      </c>
      <c r="D1524">
        <v>1</v>
      </c>
      <c r="E1524">
        <v>64.25</v>
      </c>
      <c r="F1524">
        <v>-166.75</v>
      </c>
      <c r="G1524">
        <v>0.16294840141100281</v>
      </c>
      <c r="H1524" s="13">
        <v>5000</v>
      </c>
      <c r="I1524" t="s">
        <v>131</v>
      </c>
      <c r="J1524" s="13" t="s">
        <v>61</v>
      </c>
      <c r="K1524" s="13" t="s">
        <v>61</v>
      </c>
      <c r="L1524" s="21">
        <v>2013</v>
      </c>
      <c r="M1524" s="21">
        <v>2013</v>
      </c>
      <c r="N1524" t="s">
        <v>136</v>
      </c>
      <c r="O1524" t="s">
        <v>48</v>
      </c>
    </row>
    <row r="1525" spans="1:15" ht="15">
      <c r="A1525" s="21" t="s">
        <v>129</v>
      </c>
      <c r="B1525" s="18" t="s">
        <v>111</v>
      </c>
      <c r="C1525" s="18" t="s">
        <v>134</v>
      </c>
      <c r="D1525">
        <v>1</v>
      </c>
      <c r="E1525">
        <v>64.25</v>
      </c>
      <c r="F1525">
        <v>-165.75</v>
      </c>
      <c r="G1525">
        <v>0.16294840141100281</v>
      </c>
      <c r="H1525" s="13">
        <v>5000</v>
      </c>
      <c r="I1525" t="s">
        <v>131</v>
      </c>
      <c r="J1525" s="13" t="s">
        <v>61</v>
      </c>
      <c r="K1525" s="13" t="s">
        <v>61</v>
      </c>
      <c r="L1525" s="21">
        <v>2013</v>
      </c>
      <c r="M1525" s="21">
        <v>2013</v>
      </c>
      <c r="N1525" t="s">
        <v>136</v>
      </c>
      <c r="O1525" t="s">
        <v>48</v>
      </c>
    </row>
    <row r="1526" spans="1:15" ht="15">
      <c r="A1526" s="21" t="s">
        <v>129</v>
      </c>
      <c r="B1526" s="18" t="s">
        <v>111</v>
      </c>
      <c r="C1526" s="18" t="s">
        <v>134</v>
      </c>
      <c r="D1526">
        <v>0.99</v>
      </c>
      <c r="E1526">
        <v>64.25</v>
      </c>
      <c r="F1526">
        <v>-164.25</v>
      </c>
      <c r="G1526">
        <v>0.16294840141100281</v>
      </c>
      <c r="H1526" s="13">
        <v>5000</v>
      </c>
      <c r="I1526" t="s">
        <v>131</v>
      </c>
      <c r="J1526" s="13" t="s">
        <v>61</v>
      </c>
      <c r="K1526" s="13" t="s">
        <v>61</v>
      </c>
      <c r="L1526" s="21">
        <v>2013</v>
      </c>
      <c r="M1526" s="21">
        <v>2013</v>
      </c>
      <c r="N1526" t="s">
        <v>136</v>
      </c>
      <c r="O1526" t="s">
        <v>48</v>
      </c>
    </row>
    <row r="1527" spans="1:15" ht="15">
      <c r="A1527" s="21" t="s">
        <v>129</v>
      </c>
      <c r="B1527" s="18" t="s">
        <v>111</v>
      </c>
      <c r="C1527" s="18" t="s">
        <v>134</v>
      </c>
      <c r="D1527">
        <v>0.98</v>
      </c>
      <c r="E1527">
        <v>64.25</v>
      </c>
      <c r="F1527">
        <v>-163.75</v>
      </c>
      <c r="G1527">
        <v>0.16294840141100281</v>
      </c>
      <c r="H1527" s="13">
        <v>5000</v>
      </c>
      <c r="I1527" t="s">
        <v>131</v>
      </c>
      <c r="J1527" s="13" t="s">
        <v>61</v>
      </c>
      <c r="K1527" s="13" t="s">
        <v>61</v>
      </c>
      <c r="L1527" s="21">
        <v>2013</v>
      </c>
      <c r="M1527" s="21">
        <v>2013</v>
      </c>
      <c r="N1527" t="s">
        <v>136</v>
      </c>
      <c r="O1527" t="s">
        <v>48</v>
      </c>
    </row>
    <row r="1528" spans="1:15" ht="15">
      <c r="A1528" s="21" t="s">
        <v>129</v>
      </c>
      <c r="B1528" s="18" t="s">
        <v>111</v>
      </c>
      <c r="C1528" s="18" t="s">
        <v>134</v>
      </c>
      <c r="D1528">
        <v>0.93</v>
      </c>
      <c r="E1528">
        <v>64.25</v>
      </c>
      <c r="F1528">
        <v>-162.25</v>
      </c>
      <c r="G1528">
        <v>0.16294840141100281</v>
      </c>
      <c r="H1528" s="13">
        <v>5000</v>
      </c>
      <c r="I1528" t="s">
        <v>131</v>
      </c>
      <c r="J1528" s="13" t="s">
        <v>61</v>
      </c>
      <c r="K1528" s="13" t="s">
        <v>61</v>
      </c>
      <c r="L1528" s="21">
        <v>2013</v>
      </c>
      <c r="M1528" s="21">
        <v>2013</v>
      </c>
      <c r="N1528" t="s">
        <v>136</v>
      </c>
      <c r="O1528" t="s">
        <v>48</v>
      </c>
    </row>
    <row r="1529" spans="1:15" ht="15">
      <c r="A1529" s="21" t="s">
        <v>129</v>
      </c>
      <c r="B1529" s="18" t="s">
        <v>111</v>
      </c>
      <c r="C1529" s="18" t="s">
        <v>134</v>
      </c>
      <c r="D1529">
        <v>1</v>
      </c>
      <c r="E1529">
        <v>64.25</v>
      </c>
      <c r="F1529">
        <v>-166.25</v>
      </c>
      <c r="G1529">
        <v>0.16294840141100281</v>
      </c>
      <c r="H1529" s="13">
        <v>5000</v>
      </c>
      <c r="I1529" t="s">
        <v>131</v>
      </c>
      <c r="J1529" s="13" t="s">
        <v>61</v>
      </c>
      <c r="K1529" s="13" t="s">
        <v>61</v>
      </c>
      <c r="L1529" s="21">
        <v>2013</v>
      </c>
      <c r="M1529" s="21">
        <v>2013</v>
      </c>
      <c r="N1529" t="s">
        <v>136</v>
      </c>
      <c r="O1529" t="s">
        <v>48</v>
      </c>
    </row>
    <row r="1530" spans="1:15" ht="15">
      <c r="A1530" s="21" t="s">
        <v>129</v>
      </c>
      <c r="B1530" s="18" t="s">
        <v>111</v>
      </c>
      <c r="C1530" s="18" t="s">
        <v>134</v>
      </c>
      <c r="D1530">
        <v>0.93</v>
      </c>
      <c r="E1530">
        <v>64.25</v>
      </c>
      <c r="F1530">
        <v>-161.75</v>
      </c>
      <c r="G1530">
        <v>0.16294840141100281</v>
      </c>
      <c r="H1530" s="13">
        <v>5000</v>
      </c>
      <c r="I1530" t="s">
        <v>131</v>
      </c>
      <c r="J1530" s="13" t="s">
        <v>61</v>
      </c>
      <c r="K1530" s="13" t="s">
        <v>61</v>
      </c>
      <c r="L1530" s="21">
        <v>2013</v>
      </c>
      <c r="M1530" s="21">
        <v>2013</v>
      </c>
      <c r="N1530" t="s">
        <v>136</v>
      </c>
      <c r="O1530" t="s">
        <v>48</v>
      </c>
    </row>
    <row r="1531" spans="1:15" ht="15">
      <c r="A1531" s="21" t="s">
        <v>129</v>
      </c>
      <c r="B1531" s="18" t="s">
        <v>111</v>
      </c>
      <c r="C1531" s="18" t="s">
        <v>134</v>
      </c>
      <c r="D1531">
        <v>0</v>
      </c>
      <c r="E1531">
        <v>57.75</v>
      </c>
      <c r="F1531">
        <v>-174.25</v>
      </c>
      <c r="G1531">
        <v>0.16294840141100281</v>
      </c>
      <c r="H1531" s="13">
        <v>5000</v>
      </c>
      <c r="I1531" t="s">
        <v>131</v>
      </c>
      <c r="J1531" s="13" t="s">
        <v>61</v>
      </c>
      <c r="K1531" s="13" t="s">
        <v>61</v>
      </c>
      <c r="L1531" s="21">
        <v>2013</v>
      </c>
      <c r="M1531" s="21">
        <v>2013</v>
      </c>
      <c r="N1531" t="s">
        <v>136</v>
      </c>
      <c r="O1531" t="s">
        <v>48</v>
      </c>
    </row>
    <row r="1532" spans="1:15" ht="15">
      <c r="A1532" s="21" t="s">
        <v>129</v>
      </c>
      <c r="B1532" s="18" t="s">
        <v>111</v>
      </c>
      <c r="C1532" s="18" t="s">
        <v>134</v>
      </c>
      <c r="D1532">
        <v>1</v>
      </c>
      <c r="E1532">
        <v>62.75</v>
      </c>
      <c r="F1532">
        <v>-174.75</v>
      </c>
      <c r="G1532">
        <v>0.16294840141100281</v>
      </c>
      <c r="H1532" s="13">
        <v>5000</v>
      </c>
      <c r="I1532" t="s">
        <v>131</v>
      </c>
      <c r="J1532" s="13" t="s">
        <v>61</v>
      </c>
      <c r="K1532" s="13" t="s">
        <v>61</v>
      </c>
      <c r="L1532" s="21">
        <v>2013</v>
      </c>
      <c r="M1532" s="21">
        <v>2013</v>
      </c>
      <c r="N1532" t="s">
        <v>136</v>
      </c>
      <c r="O1532" t="s">
        <v>48</v>
      </c>
    </row>
    <row r="1533" spans="1:15" ht="15">
      <c r="A1533" s="21" t="s">
        <v>129</v>
      </c>
      <c r="B1533" s="18" t="s">
        <v>111</v>
      </c>
      <c r="C1533" s="18" t="s">
        <v>134</v>
      </c>
      <c r="D1533">
        <v>0.86</v>
      </c>
      <c r="E1533">
        <v>64.75</v>
      </c>
      <c r="F1533">
        <v>-169.75</v>
      </c>
      <c r="G1533">
        <v>0.16294840141100281</v>
      </c>
      <c r="H1533" s="13">
        <v>5000</v>
      </c>
      <c r="I1533" t="s">
        <v>131</v>
      </c>
      <c r="J1533" s="13" t="s">
        <v>61</v>
      </c>
      <c r="K1533" s="13" t="s">
        <v>61</v>
      </c>
      <c r="L1533" s="21">
        <v>2013</v>
      </c>
      <c r="M1533" s="21">
        <v>2013</v>
      </c>
      <c r="N1533" t="s">
        <v>136</v>
      </c>
      <c r="O1533" t="s">
        <v>48</v>
      </c>
    </row>
    <row r="1534" spans="1:15" ht="15">
      <c r="A1534" s="21" t="s">
        <v>129</v>
      </c>
      <c r="B1534" s="18" t="s">
        <v>111</v>
      </c>
      <c r="C1534" s="18" t="s">
        <v>134</v>
      </c>
      <c r="D1534">
        <v>0.83</v>
      </c>
      <c r="E1534">
        <v>64.75</v>
      </c>
      <c r="F1534">
        <v>-169.25</v>
      </c>
      <c r="G1534">
        <v>0.16294840141100281</v>
      </c>
      <c r="H1534" s="13">
        <v>5000</v>
      </c>
      <c r="I1534" t="s">
        <v>131</v>
      </c>
      <c r="J1534" s="13" t="s">
        <v>61</v>
      </c>
      <c r="K1534" s="13" t="s">
        <v>61</v>
      </c>
      <c r="L1534" s="21">
        <v>2013</v>
      </c>
      <c r="M1534" s="21">
        <v>2013</v>
      </c>
      <c r="N1534" t="s">
        <v>136</v>
      </c>
      <c r="O1534" t="s">
        <v>48</v>
      </c>
    </row>
    <row r="1535" spans="1:15" ht="15">
      <c r="A1535" s="21" t="s">
        <v>129</v>
      </c>
      <c r="B1535" s="18" t="s">
        <v>111</v>
      </c>
      <c r="C1535" s="18" t="s">
        <v>134</v>
      </c>
      <c r="D1535">
        <v>0.83</v>
      </c>
      <c r="E1535">
        <v>64.75</v>
      </c>
      <c r="F1535">
        <v>-168.75</v>
      </c>
      <c r="G1535">
        <v>0.16294840141100281</v>
      </c>
      <c r="H1535" s="13">
        <v>5000</v>
      </c>
      <c r="I1535" t="s">
        <v>131</v>
      </c>
      <c r="J1535" s="13" t="s">
        <v>61</v>
      </c>
      <c r="K1535" s="13" t="s">
        <v>61</v>
      </c>
      <c r="L1535" s="21">
        <v>2013</v>
      </c>
      <c r="M1535" s="21">
        <v>2013</v>
      </c>
      <c r="N1535" t="s">
        <v>136</v>
      </c>
      <c r="O1535" t="s">
        <v>48</v>
      </c>
    </row>
    <row r="1536" spans="1:15" ht="15">
      <c r="A1536" s="21" t="s">
        <v>129</v>
      </c>
      <c r="B1536" s="18" t="s">
        <v>111</v>
      </c>
      <c r="C1536" s="18" t="s">
        <v>134</v>
      </c>
      <c r="D1536">
        <v>0.97</v>
      </c>
      <c r="E1536">
        <v>64.75</v>
      </c>
      <c r="F1536">
        <v>-167.75</v>
      </c>
      <c r="G1536">
        <v>0.16294840141100281</v>
      </c>
      <c r="H1536" s="13">
        <v>5000</v>
      </c>
      <c r="I1536" t="s">
        <v>131</v>
      </c>
      <c r="J1536" s="13" t="s">
        <v>61</v>
      </c>
      <c r="K1536" s="13" t="s">
        <v>61</v>
      </c>
      <c r="L1536" s="21">
        <v>2013</v>
      </c>
      <c r="M1536" s="21">
        <v>2013</v>
      </c>
      <c r="N1536" t="s">
        <v>136</v>
      </c>
      <c r="O1536" t="s">
        <v>48</v>
      </c>
    </row>
    <row r="1537" spans="1:15" ht="15">
      <c r="A1537" s="21" t="s">
        <v>129</v>
      </c>
      <c r="B1537" s="18" t="s">
        <v>111</v>
      </c>
      <c r="C1537" s="18" t="s">
        <v>134</v>
      </c>
      <c r="D1537">
        <v>1</v>
      </c>
      <c r="E1537">
        <v>64.75</v>
      </c>
      <c r="F1537">
        <v>-167.25</v>
      </c>
      <c r="G1537">
        <v>0.16294840141100281</v>
      </c>
      <c r="H1537" s="13">
        <v>5000</v>
      </c>
      <c r="I1537" t="s">
        <v>131</v>
      </c>
      <c r="J1537" s="13" t="s">
        <v>61</v>
      </c>
      <c r="K1537" s="13" t="s">
        <v>61</v>
      </c>
      <c r="L1537" s="21">
        <v>2013</v>
      </c>
      <c r="M1537" s="21">
        <v>2013</v>
      </c>
      <c r="N1537" t="s">
        <v>136</v>
      </c>
      <c r="O1537" t="s">
        <v>48</v>
      </c>
    </row>
    <row r="1538" spans="1:15" ht="15">
      <c r="A1538" s="21" t="s">
        <v>129</v>
      </c>
      <c r="B1538" s="18" t="s">
        <v>111</v>
      </c>
      <c r="C1538" s="18" t="s">
        <v>134</v>
      </c>
      <c r="D1538">
        <v>0.6</v>
      </c>
      <c r="E1538">
        <v>63.25</v>
      </c>
      <c r="F1538">
        <v>-164.75</v>
      </c>
      <c r="G1538">
        <v>0.16294840141100281</v>
      </c>
      <c r="H1538" s="13">
        <v>5000</v>
      </c>
      <c r="I1538" t="s">
        <v>131</v>
      </c>
      <c r="J1538" s="13" t="s">
        <v>61</v>
      </c>
      <c r="K1538" s="13" t="s">
        <v>61</v>
      </c>
      <c r="L1538" s="21">
        <v>2013</v>
      </c>
      <c r="M1538" s="21">
        <v>2013</v>
      </c>
      <c r="N1538" t="s">
        <v>136</v>
      </c>
      <c r="O1538" t="s">
        <v>48</v>
      </c>
    </row>
    <row r="1539" spans="1:15" ht="15">
      <c r="A1539" s="21" t="s">
        <v>129</v>
      </c>
      <c r="B1539" s="18" t="s">
        <v>111</v>
      </c>
      <c r="C1539" s="18" t="s">
        <v>134</v>
      </c>
      <c r="D1539">
        <v>1</v>
      </c>
      <c r="E1539">
        <v>64.25</v>
      </c>
      <c r="F1539">
        <v>-164.75</v>
      </c>
      <c r="G1539">
        <v>0.16294840141100281</v>
      </c>
      <c r="H1539" s="13">
        <v>5000</v>
      </c>
      <c r="I1539" t="s">
        <v>131</v>
      </c>
      <c r="J1539" s="13" t="s">
        <v>61</v>
      </c>
      <c r="K1539" s="13" t="s">
        <v>61</v>
      </c>
      <c r="L1539" s="21">
        <v>2013</v>
      </c>
      <c r="M1539" s="21">
        <v>2013</v>
      </c>
      <c r="N1539" t="s">
        <v>136</v>
      </c>
      <c r="O1539" t="s">
        <v>48</v>
      </c>
    </row>
    <row r="1540" spans="1:15" ht="15">
      <c r="A1540" s="21" t="s">
        <v>129</v>
      </c>
      <c r="B1540" s="18" t="s">
        <v>111</v>
      </c>
      <c r="C1540" s="18" t="s">
        <v>134</v>
      </c>
      <c r="D1540">
        <v>0.87</v>
      </c>
      <c r="E1540">
        <v>64.75</v>
      </c>
      <c r="F1540">
        <v>-170.25</v>
      </c>
      <c r="G1540">
        <v>0.16294840141100281</v>
      </c>
      <c r="H1540" s="13">
        <v>5000</v>
      </c>
      <c r="I1540" t="s">
        <v>131</v>
      </c>
      <c r="J1540" s="13" t="s">
        <v>61</v>
      </c>
      <c r="K1540" s="13" t="s">
        <v>61</v>
      </c>
      <c r="L1540" s="21">
        <v>2013</v>
      </c>
      <c r="M1540" s="21">
        <v>2013</v>
      </c>
      <c r="N1540" t="s">
        <v>136</v>
      </c>
      <c r="O1540" t="s">
        <v>48</v>
      </c>
    </row>
    <row r="1541" spans="1:15" ht="15">
      <c r="A1541" s="21" t="s">
        <v>129</v>
      </c>
      <c r="B1541" s="18" t="s">
        <v>111</v>
      </c>
      <c r="C1541" s="18" t="s">
        <v>134</v>
      </c>
      <c r="D1541">
        <v>0.87</v>
      </c>
      <c r="E1541">
        <v>64.75</v>
      </c>
      <c r="F1541">
        <v>-168.25</v>
      </c>
      <c r="G1541">
        <v>0.16294840141100281</v>
      </c>
      <c r="H1541" s="13">
        <v>5000</v>
      </c>
      <c r="I1541" t="s">
        <v>131</v>
      </c>
      <c r="J1541" s="13" t="s">
        <v>61</v>
      </c>
      <c r="K1541" s="13" t="s">
        <v>61</v>
      </c>
      <c r="L1541" s="21">
        <v>2013</v>
      </c>
      <c r="M1541" s="21">
        <v>2013</v>
      </c>
      <c r="N1541" t="s">
        <v>136</v>
      </c>
      <c r="O1541" t="s">
        <v>48</v>
      </c>
    </row>
    <row r="1542" spans="1:15" ht="15">
      <c r="A1542" s="21" t="s">
        <v>129</v>
      </c>
      <c r="B1542" s="18" t="s">
        <v>111</v>
      </c>
      <c r="C1542" s="18" t="s">
        <v>134</v>
      </c>
      <c r="D1542">
        <v>0.85</v>
      </c>
      <c r="E1542">
        <v>63.75</v>
      </c>
      <c r="F1542">
        <v>-161.25</v>
      </c>
      <c r="G1542">
        <v>0.16294840141100281</v>
      </c>
      <c r="H1542" s="13">
        <v>5000</v>
      </c>
      <c r="I1542" t="s">
        <v>131</v>
      </c>
      <c r="J1542" s="13" t="s">
        <v>61</v>
      </c>
      <c r="K1542" s="13" t="s">
        <v>61</v>
      </c>
      <c r="L1542" s="21">
        <v>2013</v>
      </c>
      <c r="M1542" s="21">
        <v>2013</v>
      </c>
      <c r="N1542" t="s">
        <v>136</v>
      </c>
      <c r="O1542" t="s">
        <v>48</v>
      </c>
    </row>
    <row r="1543" spans="1:15" ht="15">
      <c r="A1543" s="21" t="s">
        <v>129</v>
      </c>
      <c r="B1543" s="18" t="s">
        <v>111</v>
      </c>
      <c r="C1543" s="18" t="s">
        <v>134</v>
      </c>
      <c r="D1543">
        <v>0.81</v>
      </c>
      <c r="E1543">
        <v>65.25</v>
      </c>
      <c r="F1543">
        <v>-168.75</v>
      </c>
      <c r="G1543">
        <v>0.16294840141100281</v>
      </c>
      <c r="H1543" s="13">
        <v>5000</v>
      </c>
      <c r="I1543" t="s">
        <v>131</v>
      </c>
      <c r="J1543" s="13" t="s">
        <v>61</v>
      </c>
      <c r="K1543" s="13" t="s">
        <v>61</v>
      </c>
      <c r="L1543" s="21">
        <v>2013</v>
      </c>
      <c r="M1543" s="21">
        <v>2013</v>
      </c>
      <c r="N1543" t="s">
        <v>136</v>
      </c>
      <c r="O1543" t="s">
        <v>48</v>
      </c>
    </row>
    <row r="1544" spans="1:15" ht="15">
      <c r="A1544" s="21" t="s">
        <v>129</v>
      </c>
      <c r="B1544" s="18" t="s">
        <v>111</v>
      </c>
      <c r="C1544" s="18" t="s">
        <v>134</v>
      </c>
      <c r="D1544">
        <v>0.88</v>
      </c>
      <c r="E1544">
        <v>65.25</v>
      </c>
      <c r="F1544">
        <v>-168.25</v>
      </c>
      <c r="G1544">
        <v>0.16294840141100281</v>
      </c>
      <c r="H1544" s="13">
        <v>5000</v>
      </c>
      <c r="I1544" t="s">
        <v>131</v>
      </c>
      <c r="J1544" s="13" t="s">
        <v>61</v>
      </c>
      <c r="K1544" s="13" t="s">
        <v>61</v>
      </c>
      <c r="L1544" s="21">
        <v>2013</v>
      </c>
      <c r="M1544" s="21">
        <v>2013</v>
      </c>
      <c r="N1544" t="s">
        <v>136</v>
      </c>
      <c r="O1544" t="s">
        <v>48</v>
      </c>
    </row>
    <row r="1545" spans="1:15" ht="15">
      <c r="A1545" s="21" t="s">
        <v>129</v>
      </c>
      <c r="B1545" s="18" t="s">
        <v>111</v>
      </c>
      <c r="C1545" s="18" t="s">
        <v>134</v>
      </c>
      <c r="D1545">
        <v>0.83</v>
      </c>
      <c r="E1545">
        <v>63.75</v>
      </c>
      <c r="F1545">
        <v>-162.75</v>
      </c>
      <c r="G1545">
        <v>0.16294840141100281</v>
      </c>
      <c r="H1545" s="13">
        <v>5000</v>
      </c>
      <c r="I1545" t="s">
        <v>131</v>
      </c>
      <c r="J1545" s="13" t="s">
        <v>61</v>
      </c>
      <c r="K1545" s="13" t="s">
        <v>61</v>
      </c>
      <c r="L1545" s="21">
        <v>2013</v>
      </c>
      <c r="M1545" s="21">
        <v>2013</v>
      </c>
      <c r="N1545" t="s">
        <v>136</v>
      </c>
      <c r="O1545" t="s">
        <v>48</v>
      </c>
    </row>
    <row r="1546" spans="1:15" ht="15">
      <c r="A1546" s="21" t="s">
        <v>129</v>
      </c>
      <c r="B1546" s="18" t="s">
        <v>111</v>
      </c>
      <c r="C1546" s="18" t="s">
        <v>134</v>
      </c>
      <c r="D1546">
        <v>1</v>
      </c>
      <c r="E1546">
        <v>59.75</v>
      </c>
      <c r="F1546">
        <v>-165.75</v>
      </c>
      <c r="G1546">
        <v>0.16294840141100281</v>
      </c>
      <c r="H1546" s="13">
        <v>5000</v>
      </c>
      <c r="I1546" t="s">
        <v>131</v>
      </c>
      <c r="J1546" s="13" t="s">
        <v>61</v>
      </c>
      <c r="K1546" s="13" t="s">
        <v>61</v>
      </c>
      <c r="L1546" s="21">
        <v>2013</v>
      </c>
      <c r="M1546" s="21">
        <v>2013</v>
      </c>
      <c r="N1546" t="s">
        <v>136</v>
      </c>
      <c r="O1546" t="s">
        <v>48</v>
      </c>
    </row>
    <row r="1547" spans="1:15" ht="15">
      <c r="A1547" s="21" t="s">
        <v>129</v>
      </c>
      <c r="B1547" s="18" t="s">
        <v>111</v>
      </c>
      <c r="C1547" s="18" t="s">
        <v>134</v>
      </c>
      <c r="D1547">
        <v>0.91</v>
      </c>
      <c r="E1547">
        <v>61.75</v>
      </c>
      <c r="F1547">
        <v>-166.25</v>
      </c>
      <c r="G1547">
        <v>0.16294840141100281</v>
      </c>
      <c r="H1547" s="13">
        <v>5000</v>
      </c>
      <c r="I1547" t="s">
        <v>131</v>
      </c>
      <c r="J1547" s="13" t="s">
        <v>61</v>
      </c>
      <c r="K1547" s="13" t="s">
        <v>61</v>
      </c>
      <c r="L1547" s="21">
        <v>2013</v>
      </c>
      <c r="M1547" s="21">
        <v>2013</v>
      </c>
      <c r="N1547" t="s">
        <v>136</v>
      </c>
      <c r="O1547" t="s">
        <v>48</v>
      </c>
    </row>
    <row r="1548" spans="1:15" ht="15">
      <c r="A1548" s="21" t="s">
        <v>129</v>
      </c>
      <c r="B1548" s="18" t="s">
        <v>111</v>
      </c>
      <c r="C1548" s="18" t="s">
        <v>134</v>
      </c>
      <c r="D1548">
        <v>1</v>
      </c>
      <c r="E1548">
        <v>64.25</v>
      </c>
      <c r="F1548">
        <v>-165.25</v>
      </c>
      <c r="G1548">
        <v>0.16294840141100281</v>
      </c>
      <c r="H1548" s="13">
        <v>5000</v>
      </c>
      <c r="I1548" t="s">
        <v>131</v>
      </c>
      <c r="J1548" s="13" t="s">
        <v>61</v>
      </c>
      <c r="K1548" s="13" t="s">
        <v>61</v>
      </c>
      <c r="L1548" s="21">
        <v>2013</v>
      </c>
      <c r="M1548" s="21">
        <v>2013</v>
      </c>
      <c r="N1548" t="s">
        <v>136</v>
      </c>
      <c r="O1548" t="s">
        <v>48</v>
      </c>
    </row>
    <row r="1549" spans="1:15" ht="15">
      <c r="A1549" s="21" t="s">
        <v>129</v>
      </c>
      <c r="B1549" s="18" t="s">
        <v>111</v>
      </c>
      <c r="C1549" s="18" t="s">
        <v>134</v>
      </c>
      <c r="D1549">
        <v>1</v>
      </c>
      <c r="E1549">
        <v>63.25</v>
      </c>
      <c r="F1549">
        <v>-173.75</v>
      </c>
      <c r="G1549">
        <v>0.16294840141100281</v>
      </c>
      <c r="H1549" s="13">
        <v>5000</v>
      </c>
      <c r="I1549" t="s">
        <v>131</v>
      </c>
      <c r="J1549" s="13" t="s">
        <v>61</v>
      </c>
      <c r="K1549" s="13" t="s">
        <v>61</v>
      </c>
      <c r="L1549" s="21">
        <v>2013</v>
      </c>
      <c r="M1549" s="21">
        <v>2013</v>
      </c>
      <c r="N1549" t="s">
        <v>136</v>
      </c>
      <c r="O1549" t="s">
        <v>48</v>
      </c>
    </row>
    <row r="1550" spans="1:15" ht="15">
      <c r="A1550" s="21" t="s">
        <v>129</v>
      </c>
      <c r="B1550" s="18" t="s">
        <v>111</v>
      </c>
      <c r="C1550" s="18" t="s">
        <v>134</v>
      </c>
      <c r="D1550">
        <v>0.77</v>
      </c>
      <c r="E1550">
        <v>65.25</v>
      </c>
      <c r="F1550">
        <v>-169.25</v>
      </c>
      <c r="G1550">
        <v>0.16294840141100281</v>
      </c>
      <c r="H1550" s="13">
        <v>5000</v>
      </c>
      <c r="I1550" t="s">
        <v>131</v>
      </c>
      <c r="J1550" s="13" t="s">
        <v>61</v>
      </c>
      <c r="K1550" s="13" t="s">
        <v>61</v>
      </c>
      <c r="L1550" s="21">
        <v>2013</v>
      </c>
      <c r="M1550" s="21">
        <v>2013</v>
      </c>
      <c r="N1550" t="s">
        <v>136</v>
      </c>
      <c r="O1550" t="s">
        <v>48</v>
      </c>
    </row>
    <row r="1551" spans="1:15" ht="15">
      <c r="A1551" s="21" t="s">
        <v>129</v>
      </c>
      <c r="B1551" s="18" t="s">
        <v>111</v>
      </c>
      <c r="C1551" s="18" t="s">
        <v>134</v>
      </c>
      <c r="D1551">
        <v>0.61</v>
      </c>
      <c r="E1551">
        <v>57.25</v>
      </c>
      <c r="F1551">
        <v>-173.75</v>
      </c>
      <c r="G1551">
        <v>0.16294840141100281</v>
      </c>
      <c r="H1551" s="13">
        <v>5000</v>
      </c>
      <c r="I1551" t="s">
        <v>131</v>
      </c>
      <c r="J1551" s="13" t="s">
        <v>61</v>
      </c>
      <c r="K1551" s="13" t="s">
        <v>61</v>
      </c>
      <c r="L1551" s="21">
        <v>2013</v>
      </c>
      <c r="M1551" s="21">
        <v>2013</v>
      </c>
      <c r="N1551" t="s">
        <v>136</v>
      </c>
      <c r="O1551" t="s">
        <v>48</v>
      </c>
    </row>
    <row r="1552" spans="1:15" ht="15">
      <c r="A1552" s="21" t="s">
        <v>129</v>
      </c>
      <c r="B1552" s="18" t="s">
        <v>111</v>
      </c>
      <c r="C1552" s="18" t="s">
        <v>134</v>
      </c>
      <c r="D1552">
        <v>1</v>
      </c>
      <c r="E1552">
        <v>64.75</v>
      </c>
      <c r="F1552">
        <v>-166.75</v>
      </c>
      <c r="G1552">
        <v>0.16294840141100281</v>
      </c>
      <c r="H1552" s="13">
        <v>5000</v>
      </c>
      <c r="I1552" t="s">
        <v>131</v>
      </c>
      <c r="J1552" s="13" t="s">
        <v>61</v>
      </c>
      <c r="K1552" s="13" t="s">
        <v>61</v>
      </c>
      <c r="L1552" s="21">
        <v>2013</v>
      </c>
      <c r="M1552" s="21">
        <v>2013</v>
      </c>
      <c r="N1552" t="s">
        <v>136</v>
      </c>
      <c r="O1552" t="s">
        <v>48</v>
      </c>
    </row>
    <row r="1553" spans="1:15" ht="15">
      <c r="A1553" s="21" t="s">
        <v>129</v>
      </c>
      <c r="B1553" s="18" t="s">
        <v>111</v>
      </c>
      <c r="C1553" s="18" t="s">
        <v>134</v>
      </c>
      <c r="D1553">
        <v>1</v>
      </c>
      <c r="E1553">
        <v>63.75</v>
      </c>
      <c r="F1553">
        <v>-172.75</v>
      </c>
      <c r="G1553">
        <v>0.16294840141100281</v>
      </c>
      <c r="H1553" s="13">
        <v>5000</v>
      </c>
      <c r="I1553" t="s">
        <v>131</v>
      </c>
      <c r="J1553" s="13" t="s">
        <v>61</v>
      </c>
      <c r="K1553" s="13" t="s">
        <v>61</v>
      </c>
      <c r="L1553" s="21">
        <v>2013</v>
      </c>
      <c r="M1553" s="21">
        <v>2013</v>
      </c>
      <c r="N1553" t="s">
        <v>136</v>
      </c>
      <c r="O1553" t="s">
        <v>48</v>
      </c>
    </row>
    <row r="1554" spans="1:15" ht="15">
      <c r="A1554" s="21" t="s">
        <v>129</v>
      </c>
      <c r="B1554" s="18" t="s">
        <v>111</v>
      </c>
      <c r="C1554" s="18" t="s">
        <v>134</v>
      </c>
      <c r="D1554">
        <v>0.96</v>
      </c>
      <c r="E1554">
        <v>64.25</v>
      </c>
      <c r="F1554">
        <v>-163.25</v>
      </c>
      <c r="G1554">
        <v>0.16294840141100281</v>
      </c>
      <c r="H1554" s="13">
        <v>5000</v>
      </c>
      <c r="I1554" t="s">
        <v>131</v>
      </c>
      <c r="J1554" s="13" t="s">
        <v>61</v>
      </c>
      <c r="K1554" s="13" t="s">
        <v>61</v>
      </c>
      <c r="L1554" s="21">
        <v>2013</v>
      </c>
      <c r="M1554" s="21">
        <v>2013</v>
      </c>
      <c r="N1554" t="s">
        <v>136</v>
      </c>
      <c r="O1554" t="s">
        <v>48</v>
      </c>
    </row>
    <row r="1555" spans="1:15" ht="15">
      <c r="A1555" s="21" t="s">
        <v>129</v>
      </c>
      <c r="B1555" s="18" t="s">
        <v>111</v>
      </c>
      <c r="C1555" s="18" t="s">
        <v>134</v>
      </c>
      <c r="D1555">
        <v>0.87</v>
      </c>
      <c r="E1555">
        <v>59.75</v>
      </c>
      <c r="F1555">
        <v>-178.25</v>
      </c>
      <c r="G1555">
        <v>0.16294840141100281</v>
      </c>
      <c r="H1555" s="13">
        <v>5000</v>
      </c>
      <c r="I1555" t="s">
        <v>131</v>
      </c>
      <c r="J1555" s="13" t="s">
        <v>61</v>
      </c>
      <c r="K1555" s="13" t="s">
        <v>61</v>
      </c>
      <c r="L1555" s="21">
        <v>2013</v>
      </c>
      <c r="M1555" s="21">
        <v>2013</v>
      </c>
      <c r="N1555" t="s">
        <v>136</v>
      </c>
      <c r="O1555" t="s">
        <v>48</v>
      </c>
    </row>
    <row r="1556" spans="1:15" ht="15">
      <c r="A1556" s="21" t="s">
        <v>129</v>
      </c>
      <c r="B1556" s="18" t="s">
        <v>111</v>
      </c>
      <c r="C1556" s="18" t="s">
        <v>134</v>
      </c>
      <c r="D1556">
        <v>1</v>
      </c>
      <c r="E1556">
        <v>59.75</v>
      </c>
      <c r="F1556">
        <v>-166.75</v>
      </c>
      <c r="G1556">
        <v>0.16294840141100281</v>
      </c>
      <c r="H1556" s="13">
        <v>5000</v>
      </c>
      <c r="I1556" t="s">
        <v>131</v>
      </c>
      <c r="J1556" s="13" t="s">
        <v>61</v>
      </c>
      <c r="K1556" s="13" t="s">
        <v>61</v>
      </c>
      <c r="L1556" s="21">
        <v>2013</v>
      </c>
      <c r="M1556" s="21">
        <v>2013</v>
      </c>
      <c r="N1556" t="s">
        <v>136</v>
      </c>
      <c r="O1556" t="s">
        <v>48</v>
      </c>
    </row>
    <row r="1557" spans="1:15" ht="15">
      <c r="A1557" s="21" t="s">
        <v>129</v>
      </c>
      <c r="B1557" s="18" t="s">
        <v>111</v>
      </c>
      <c r="C1557" s="18" t="s">
        <v>134</v>
      </c>
      <c r="D1557">
        <v>0.95</v>
      </c>
      <c r="E1557">
        <v>61.25</v>
      </c>
      <c r="F1557">
        <v>-177.75</v>
      </c>
      <c r="G1557">
        <v>0.16294840141100281</v>
      </c>
      <c r="H1557" s="13">
        <v>5000</v>
      </c>
      <c r="I1557" t="s">
        <v>131</v>
      </c>
      <c r="J1557" s="13" t="s">
        <v>61</v>
      </c>
      <c r="K1557" s="13" t="s">
        <v>61</v>
      </c>
      <c r="L1557" s="21">
        <v>2013</v>
      </c>
      <c r="M1557" s="21">
        <v>2013</v>
      </c>
      <c r="N1557" t="s">
        <v>136</v>
      </c>
      <c r="O1557" t="s">
        <v>48</v>
      </c>
    </row>
    <row r="1558" spans="1:15" ht="15">
      <c r="A1558" s="21" t="s">
        <v>129</v>
      </c>
      <c r="B1558" s="18" t="s">
        <v>111</v>
      </c>
      <c r="C1558" s="18" t="s">
        <v>134</v>
      </c>
      <c r="D1558">
        <v>0.84</v>
      </c>
      <c r="E1558">
        <v>63.75</v>
      </c>
      <c r="F1558">
        <v>-162.25</v>
      </c>
      <c r="G1558">
        <v>0.16294840141100281</v>
      </c>
      <c r="H1558" s="13">
        <v>5000</v>
      </c>
      <c r="I1558" t="s">
        <v>131</v>
      </c>
      <c r="J1558" s="13" t="s">
        <v>61</v>
      </c>
      <c r="K1558" s="13" t="s">
        <v>61</v>
      </c>
      <c r="L1558" s="21">
        <v>2013</v>
      </c>
      <c r="M1558" s="21">
        <v>2013</v>
      </c>
      <c r="N1558" t="s">
        <v>136</v>
      </c>
      <c r="O1558" t="s">
        <v>48</v>
      </c>
    </row>
    <row r="1559" spans="1:15" ht="15">
      <c r="A1559" s="21" t="s">
        <v>129</v>
      </c>
      <c r="B1559" s="18" t="s">
        <v>111</v>
      </c>
      <c r="C1559" s="18" t="s">
        <v>134</v>
      </c>
      <c r="D1559">
        <v>1</v>
      </c>
      <c r="E1559">
        <v>65.25</v>
      </c>
      <c r="F1559">
        <v>-167.75</v>
      </c>
      <c r="G1559">
        <v>0.16294840141100281</v>
      </c>
      <c r="H1559" s="13">
        <v>5000</v>
      </c>
      <c r="I1559" t="s">
        <v>131</v>
      </c>
      <c r="J1559" s="13" t="s">
        <v>61</v>
      </c>
      <c r="K1559" s="13" t="s">
        <v>61</v>
      </c>
      <c r="L1559" s="21">
        <v>2013</v>
      </c>
      <c r="M1559" s="21">
        <v>2013</v>
      </c>
      <c r="N1559" t="s">
        <v>136</v>
      </c>
      <c r="O1559" t="s">
        <v>48</v>
      </c>
    </row>
    <row r="1560" spans="1:15" ht="15">
      <c r="A1560" s="21" t="s">
        <v>129</v>
      </c>
      <c r="B1560" s="18" t="s">
        <v>111</v>
      </c>
      <c r="C1560" s="18" t="s">
        <v>134</v>
      </c>
      <c r="D1560">
        <v>0.86</v>
      </c>
      <c r="E1560">
        <v>56.75</v>
      </c>
      <c r="F1560">
        <v>-172.25</v>
      </c>
      <c r="G1560">
        <v>0.16294840141100281</v>
      </c>
      <c r="H1560" s="13">
        <v>5000</v>
      </c>
      <c r="I1560" t="s">
        <v>131</v>
      </c>
      <c r="J1560" s="13" t="s">
        <v>61</v>
      </c>
      <c r="K1560" s="13" t="s">
        <v>61</v>
      </c>
      <c r="L1560" s="21">
        <v>2013</v>
      </c>
      <c r="M1560" s="21">
        <v>2013</v>
      </c>
      <c r="N1560" t="s">
        <v>136</v>
      </c>
      <c r="O1560" t="s">
        <v>48</v>
      </c>
    </row>
    <row r="1561" spans="1:15" ht="15">
      <c r="A1561" s="21" t="s">
        <v>129</v>
      </c>
      <c r="B1561" s="18" t="s">
        <v>111</v>
      </c>
      <c r="C1561" s="18" t="s">
        <v>134</v>
      </c>
      <c r="D1561">
        <v>0.59</v>
      </c>
      <c r="E1561">
        <v>63.25</v>
      </c>
      <c r="F1561">
        <v>-163.25</v>
      </c>
      <c r="G1561">
        <v>0.16294840141100281</v>
      </c>
      <c r="H1561" s="13">
        <v>5000</v>
      </c>
      <c r="I1561" t="s">
        <v>131</v>
      </c>
      <c r="J1561" s="13" t="s">
        <v>61</v>
      </c>
      <c r="K1561" s="13" t="s">
        <v>61</v>
      </c>
      <c r="L1561" s="21">
        <v>2013</v>
      </c>
      <c r="M1561" s="21">
        <v>2013</v>
      </c>
      <c r="N1561" t="s">
        <v>136</v>
      </c>
      <c r="O1561" t="s">
        <v>48</v>
      </c>
    </row>
    <row r="1562" spans="1:15" ht="15">
      <c r="A1562" s="21" t="s">
        <v>129</v>
      </c>
      <c r="B1562" s="18" t="s">
        <v>111</v>
      </c>
      <c r="C1562" s="18" t="s">
        <v>134</v>
      </c>
      <c r="D1562">
        <v>0.95</v>
      </c>
      <c r="E1562">
        <v>64.25</v>
      </c>
      <c r="F1562">
        <v>-162.75</v>
      </c>
      <c r="G1562">
        <v>0.16294840141100281</v>
      </c>
      <c r="H1562" s="13">
        <v>5000</v>
      </c>
      <c r="I1562" t="s">
        <v>131</v>
      </c>
      <c r="J1562" s="13" t="s">
        <v>61</v>
      </c>
      <c r="K1562" s="13" t="s">
        <v>61</v>
      </c>
      <c r="L1562" s="21">
        <v>2013</v>
      </c>
      <c r="M1562" s="21">
        <v>2013</v>
      </c>
      <c r="N1562" t="s">
        <v>136</v>
      </c>
      <c r="O1562" t="s">
        <v>48</v>
      </c>
    </row>
    <row r="1563" spans="1:15" ht="15">
      <c r="A1563" s="21" t="s">
        <v>129</v>
      </c>
      <c r="B1563" s="18" t="s">
        <v>111</v>
      </c>
      <c r="C1563" s="18" t="s">
        <v>134</v>
      </c>
      <c r="D1563">
        <v>0.64</v>
      </c>
      <c r="E1563">
        <v>56.25</v>
      </c>
      <c r="F1563">
        <v>-169.25</v>
      </c>
      <c r="G1563">
        <v>0.16294840141100281</v>
      </c>
      <c r="H1563" s="13">
        <v>5000</v>
      </c>
      <c r="I1563" t="s">
        <v>131</v>
      </c>
      <c r="J1563" s="13" t="s">
        <v>61</v>
      </c>
      <c r="K1563" s="13" t="s">
        <v>61</v>
      </c>
      <c r="L1563" s="21">
        <v>2013</v>
      </c>
      <c r="M1563" s="21">
        <v>2013</v>
      </c>
      <c r="N1563" t="s">
        <v>136</v>
      </c>
      <c r="O1563" t="s">
        <v>48</v>
      </c>
    </row>
    <row r="1564" spans="1:15" ht="15">
      <c r="A1564" s="21" t="s">
        <v>129</v>
      </c>
      <c r="B1564" s="18" t="s">
        <v>111</v>
      </c>
      <c r="C1564" s="18" t="s">
        <v>134</v>
      </c>
      <c r="D1564">
        <v>0.82</v>
      </c>
      <c r="E1564">
        <v>62.25</v>
      </c>
      <c r="F1564">
        <v>-165.75</v>
      </c>
      <c r="G1564">
        <v>0.16294840141100281</v>
      </c>
      <c r="H1564" s="13">
        <v>5000</v>
      </c>
      <c r="I1564" t="s">
        <v>131</v>
      </c>
      <c r="J1564" s="13" t="s">
        <v>61</v>
      </c>
      <c r="K1564" s="13" t="s">
        <v>61</v>
      </c>
      <c r="L1564" s="21">
        <v>2013</v>
      </c>
      <c r="M1564" s="21">
        <v>2013</v>
      </c>
      <c r="N1564" t="s">
        <v>136</v>
      </c>
      <c r="O1564" t="s">
        <v>48</v>
      </c>
    </row>
    <row r="1565" spans="1:15" ht="15">
      <c r="A1565" s="21" t="s">
        <v>129</v>
      </c>
      <c r="B1565" s="18" t="s">
        <v>111</v>
      </c>
      <c r="C1565" s="18" t="s">
        <v>134</v>
      </c>
      <c r="D1565">
        <v>1</v>
      </c>
      <c r="E1565">
        <v>63.25</v>
      </c>
      <c r="F1565">
        <v>-170.75</v>
      </c>
      <c r="G1565">
        <v>0.16294840141100281</v>
      </c>
      <c r="H1565" s="13">
        <v>5000</v>
      </c>
      <c r="I1565" t="s">
        <v>131</v>
      </c>
      <c r="J1565" s="13" t="s">
        <v>61</v>
      </c>
      <c r="K1565" s="13" t="s">
        <v>61</v>
      </c>
      <c r="L1565" s="21">
        <v>2013</v>
      </c>
      <c r="M1565" s="21">
        <v>2013</v>
      </c>
      <c r="N1565" t="s">
        <v>136</v>
      </c>
      <c r="O1565" t="s">
        <v>48</v>
      </c>
    </row>
    <row r="1566" spans="1:15" ht="15">
      <c r="A1566" s="21" t="s">
        <v>129</v>
      </c>
      <c r="B1566" s="18" t="s">
        <v>111</v>
      </c>
      <c r="C1566" s="18" t="s">
        <v>134</v>
      </c>
      <c r="D1566">
        <v>1</v>
      </c>
      <c r="E1566">
        <v>55.75</v>
      </c>
      <c r="F1566">
        <v>-162.25</v>
      </c>
      <c r="G1566">
        <v>0.16294840141100281</v>
      </c>
      <c r="H1566" s="13">
        <v>5000</v>
      </c>
      <c r="I1566" t="s">
        <v>131</v>
      </c>
      <c r="J1566" s="13" t="s">
        <v>61</v>
      </c>
      <c r="K1566" s="13" t="s">
        <v>61</v>
      </c>
      <c r="L1566" s="21">
        <v>2013</v>
      </c>
      <c r="M1566" s="21">
        <v>2013</v>
      </c>
      <c r="N1566" t="s">
        <v>136</v>
      </c>
      <c r="O1566" t="s">
        <v>48</v>
      </c>
    </row>
    <row r="1567" spans="1:15" ht="15">
      <c r="A1567" s="21" t="s">
        <v>129</v>
      </c>
      <c r="B1567" s="18" t="s">
        <v>111</v>
      </c>
      <c r="C1567" s="18" t="s">
        <v>134</v>
      </c>
      <c r="D1567">
        <v>0.98</v>
      </c>
      <c r="E1567">
        <v>61.75</v>
      </c>
      <c r="F1567">
        <v>-176.75</v>
      </c>
      <c r="G1567">
        <v>0.16294840141100281</v>
      </c>
      <c r="H1567" s="13">
        <v>5000</v>
      </c>
      <c r="I1567" t="s">
        <v>131</v>
      </c>
      <c r="J1567" s="13" t="s">
        <v>61</v>
      </c>
      <c r="K1567" s="13" t="s">
        <v>61</v>
      </c>
      <c r="L1567" s="21">
        <v>2013</v>
      </c>
      <c r="M1567" s="21">
        <v>2013</v>
      </c>
      <c r="N1567" t="s">
        <v>136</v>
      </c>
      <c r="O1567" t="s">
        <v>48</v>
      </c>
    </row>
    <row r="1568" spans="1:15" ht="15">
      <c r="A1568" s="21" t="s">
        <v>129</v>
      </c>
      <c r="B1568" s="18" t="s">
        <v>111</v>
      </c>
      <c r="C1568" s="18" t="s">
        <v>134</v>
      </c>
      <c r="D1568">
        <v>1</v>
      </c>
      <c r="E1568">
        <v>63.25</v>
      </c>
      <c r="F1568">
        <v>-168.75</v>
      </c>
      <c r="G1568">
        <v>0.16294840141100281</v>
      </c>
      <c r="H1568" s="13">
        <v>5000</v>
      </c>
      <c r="I1568" t="s">
        <v>131</v>
      </c>
      <c r="J1568" s="13" t="s">
        <v>61</v>
      </c>
      <c r="K1568" s="13" t="s">
        <v>61</v>
      </c>
      <c r="L1568" s="21">
        <v>2013</v>
      </c>
      <c r="M1568" s="21">
        <v>2013</v>
      </c>
      <c r="N1568" t="s">
        <v>136</v>
      </c>
      <c r="O1568" t="s">
        <v>48</v>
      </c>
    </row>
    <row r="1569" spans="1:15" ht="15">
      <c r="A1569" s="21" t="s">
        <v>129</v>
      </c>
      <c r="B1569" s="18" t="s">
        <v>111</v>
      </c>
      <c r="C1569" s="18" t="s">
        <v>134</v>
      </c>
      <c r="D1569">
        <v>1</v>
      </c>
      <c r="E1569">
        <v>63.25</v>
      </c>
      <c r="F1569">
        <v>-171.75</v>
      </c>
      <c r="G1569">
        <v>0.16294840141100281</v>
      </c>
      <c r="H1569" s="13">
        <v>5000</v>
      </c>
      <c r="I1569" t="s">
        <v>131</v>
      </c>
      <c r="J1569" s="13" t="s">
        <v>61</v>
      </c>
      <c r="K1569" s="13" t="s">
        <v>61</v>
      </c>
      <c r="L1569" s="21">
        <v>2013</v>
      </c>
      <c r="M1569" s="21">
        <v>2013</v>
      </c>
      <c r="N1569" t="s">
        <v>136</v>
      </c>
      <c r="O1569" t="s">
        <v>48</v>
      </c>
    </row>
    <row r="1570" spans="1:15" ht="15">
      <c r="A1570" s="21" t="s">
        <v>129</v>
      </c>
      <c r="B1570" s="18" t="s">
        <v>111</v>
      </c>
      <c r="C1570" s="18" t="s">
        <v>134</v>
      </c>
      <c r="D1570">
        <v>0.93</v>
      </c>
      <c r="E1570">
        <v>60.75</v>
      </c>
      <c r="F1570">
        <v>-165.25</v>
      </c>
      <c r="G1570">
        <v>0.16294840141100281</v>
      </c>
      <c r="H1570" s="13">
        <v>5000</v>
      </c>
      <c r="I1570" t="s">
        <v>131</v>
      </c>
      <c r="J1570" s="13" t="s">
        <v>61</v>
      </c>
      <c r="K1570" s="13" t="s">
        <v>61</v>
      </c>
      <c r="L1570" s="21">
        <v>2013</v>
      </c>
      <c r="M1570" s="21">
        <v>2013</v>
      </c>
      <c r="N1570" t="s">
        <v>136</v>
      </c>
      <c r="O1570" t="s">
        <v>48</v>
      </c>
    </row>
    <row r="1571" spans="1:15" ht="15">
      <c r="A1571" s="21" t="s">
        <v>129</v>
      </c>
      <c r="B1571" s="18" t="s">
        <v>111</v>
      </c>
      <c r="C1571" s="18" t="s">
        <v>134</v>
      </c>
      <c r="D1571">
        <v>0.97</v>
      </c>
      <c r="E1571">
        <v>58.75</v>
      </c>
      <c r="F1571">
        <v>-159.75</v>
      </c>
      <c r="G1571">
        <v>0.16294840141100281</v>
      </c>
      <c r="H1571" s="13">
        <v>5000</v>
      </c>
      <c r="I1571" t="s">
        <v>131</v>
      </c>
      <c r="J1571" s="13" t="s">
        <v>61</v>
      </c>
      <c r="K1571" s="13" t="s">
        <v>61</v>
      </c>
      <c r="L1571" s="21">
        <v>2013</v>
      </c>
      <c r="M1571" s="21">
        <v>2013</v>
      </c>
      <c r="N1571" t="s">
        <v>136</v>
      </c>
      <c r="O1571" t="s">
        <v>48</v>
      </c>
    </row>
    <row r="1572" spans="1:15" ht="15">
      <c r="A1572" s="21" t="s">
        <v>129</v>
      </c>
      <c r="B1572" s="18" t="s">
        <v>111</v>
      </c>
      <c r="C1572" s="18" t="s">
        <v>134</v>
      </c>
      <c r="D1572">
        <v>0.97</v>
      </c>
      <c r="E1572">
        <v>58.75</v>
      </c>
      <c r="F1572">
        <v>-160.75</v>
      </c>
      <c r="G1572">
        <v>0.16294840141100281</v>
      </c>
      <c r="H1572" s="13">
        <v>5000</v>
      </c>
      <c r="I1572" t="s">
        <v>131</v>
      </c>
      <c r="J1572" s="13" t="s">
        <v>61</v>
      </c>
      <c r="K1572" s="13" t="s">
        <v>61</v>
      </c>
      <c r="L1572" s="21">
        <v>2013</v>
      </c>
      <c r="M1572" s="21">
        <v>2013</v>
      </c>
      <c r="N1572" t="s">
        <v>136</v>
      </c>
      <c r="O1572" t="s">
        <v>48</v>
      </c>
    </row>
    <row r="1573" spans="1:15" ht="15">
      <c r="A1573" s="21" t="s">
        <v>129</v>
      </c>
      <c r="B1573" s="18" t="s">
        <v>111</v>
      </c>
      <c r="C1573" s="18" t="s">
        <v>134</v>
      </c>
      <c r="D1573">
        <v>0.97</v>
      </c>
      <c r="E1573">
        <v>60.25</v>
      </c>
      <c r="F1573">
        <v>-167.25</v>
      </c>
      <c r="G1573">
        <v>0.16294840141100281</v>
      </c>
      <c r="H1573" s="13">
        <v>5000</v>
      </c>
      <c r="I1573" t="s">
        <v>131</v>
      </c>
      <c r="J1573" s="13" t="s">
        <v>61</v>
      </c>
      <c r="K1573" s="13" t="s">
        <v>61</v>
      </c>
      <c r="L1573" s="21">
        <v>2013</v>
      </c>
      <c r="M1573" s="21">
        <v>2013</v>
      </c>
      <c r="N1573" t="s">
        <v>136</v>
      </c>
      <c r="O1573" t="s">
        <v>48</v>
      </c>
    </row>
    <row r="1574" spans="1:15" ht="15">
      <c r="A1574" s="21" t="s">
        <v>129</v>
      </c>
      <c r="B1574" s="18" t="s">
        <v>111</v>
      </c>
      <c r="C1574" s="18" t="s">
        <v>134</v>
      </c>
      <c r="D1574">
        <v>0.73</v>
      </c>
      <c r="E1574">
        <v>65.25</v>
      </c>
      <c r="F1574">
        <v>-169.75</v>
      </c>
      <c r="G1574">
        <v>0.16294840141100281</v>
      </c>
      <c r="H1574" s="13">
        <v>5000</v>
      </c>
      <c r="I1574" t="s">
        <v>131</v>
      </c>
      <c r="J1574" s="13" t="s">
        <v>61</v>
      </c>
      <c r="K1574" s="13" t="s">
        <v>61</v>
      </c>
      <c r="L1574" s="21">
        <v>2013</v>
      </c>
      <c r="M1574" s="21">
        <v>2013</v>
      </c>
      <c r="N1574" t="s">
        <v>136</v>
      </c>
      <c r="O1574" t="s">
        <v>48</v>
      </c>
    </row>
    <row r="1575" spans="1:15" ht="15">
      <c r="A1575" s="21" t="s">
        <v>129</v>
      </c>
      <c r="B1575" s="18" t="s">
        <v>111</v>
      </c>
      <c r="C1575" s="18" t="s">
        <v>134</v>
      </c>
      <c r="D1575">
        <v>0.99</v>
      </c>
      <c r="E1575">
        <v>57.75</v>
      </c>
      <c r="F1575">
        <v>-157.75</v>
      </c>
      <c r="G1575">
        <v>0.16294840141100281</v>
      </c>
      <c r="H1575" s="13">
        <v>5000</v>
      </c>
      <c r="I1575" t="s">
        <v>131</v>
      </c>
      <c r="J1575" s="13" t="s">
        <v>61</v>
      </c>
      <c r="K1575" s="13" t="s">
        <v>61</v>
      </c>
      <c r="L1575" s="21">
        <v>2013</v>
      </c>
      <c r="M1575" s="21">
        <v>2013</v>
      </c>
      <c r="N1575" t="s">
        <v>136</v>
      </c>
      <c r="O1575" t="s">
        <v>48</v>
      </c>
    </row>
    <row r="1576" spans="1:15" ht="15">
      <c r="A1576" s="21" t="s">
        <v>129</v>
      </c>
      <c r="B1576" s="18" t="s">
        <v>111</v>
      </c>
      <c r="C1576" s="18" t="s">
        <v>134</v>
      </c>
      <c r="D1576">
        <v>1</v>
      </c>
      <c r="E1576">
        <v>63.25</v>
      </c>
      <c r="F1576">
        <v>-171.25</v>
      </c>
      <c r="G1576">
        <v>0.16294840141100281</v>
      </c>
      <c r="H1576" s="13">
        <v>5000</v>
      </c>
      <c r="I1576" t="s">
        <v>131</v>
      </c>
      <c r="J1576" s="13" t="s">
        <v>61</v>
      </c>
      <c r="K1576" s="13" t="s">
        <v>61</v>
      </c>
      <c r="L1576" s="21">
        <v>2013</v>
      </c>
      <c r="M1576" s="21">
        <v>2013</v>
      </c>
      <c r="N1576" t="s">
        <v>136</v>
      </c>
      <c r="O1576" t="s">
        <v>48</v>
      </c>
    </row>
    <row r="1577" spans="1:15" ht="15">
      <c r="A1577" s="21" t="s">
        <v>129</v>
      </c>
      <c r="B1577" s="18" t="s">
        <v>111</v>
      </c>
      <c r="C1577" s="18" t="s">
        <v>134</v>
      </c>
      <c r="D1577">
        <v>0.86</v>
      </c>
      <c r="E1577">
        <v>56.75</v>
      </c>
      <c r="F1577">
        <v>-172.75</v>
      </c>
      <c r="G1577">
        <v>0.16294840141100281</v>
      </c>
      <c r="H1577" s="13">
        <v>5000</v>
      </c>
      <c r="I1577" t="s">
        <v>131</v>
      </c>
      <c r="J1577" s="13" t="s">
        <v>61</v>
      </c>
      <c r="K1577" s="13" t="s">
        <v>61</v>
      </c>
      <c r="L1577" s="21">
        <v>2013</v>
      </c>
      <c r="M1577" s="21">
        <v>2013</v>
      </c>
      <c r="N1577" t="s">
        <v>136</v>
      </c>
      <c r="O1577" t="s">
        <v>48</v>
      </c>
    </row>
    <row r="1578" spans="1:15" ht="15">
      <c r="A1578" s="21" t="s">
        <v>129</v>
      </c>
      <c r="B1578" s="18" t="s">
        <v>111</v>
      </c>
      <c r="C1578" s="18" t="s">
        <v>134</v>
      </c>
      <c r="D1578">
        <v>0.95</v>
      </c>
      <c r="E1578">
        <v>63.75</v>
      </c>
      <c r="F1578">
        <v>-171.25</v>
      </c>
      <c r="G1578">
        <v>0.16294840141100281</v>
      </c>
      <c r="H1578" s="13">
        <v>5000</v>
      </c>
      <c r="I1578" t="s">
        <v>131</v>
      </c>
      <c r="J1578" s="13" t="s">
        <v>61</v>
      </c>
      <c r="K1578" s="13" t="s">
        <v>61</v>
      </c>
      <c r="L1578" s="21">
        <v>2013</v>
      </c>
      <c r="M1578" s="21">
        <v>2013</v>
      </c>
      <c r="N1578" t="s">
        <v>136</v>
      </c>
      <c r="O1578" t="s">
        <v>48</v>
      </c>
    </row>
    <row r="1579" spans="1:15" ht="15">
      <c r="A1579" s="21" t="s">
        <v>129</v>
      </c>
      <c r="B1579" s="18" t="s">
        <v>111</v>
      </c>
      <c r="C1579" s="18" t="s">
        <v>134</v>
      </c>
      <c r="D1579">
        <v>0.71</v>
      </c>
      <c r="E1579">
        <v>59.75</v>
      </c>
      <c r="F1579">
        <v>-163.25</v>
      </c>
      <c r="G1579">
        <v>0.16294840141100281</v>
      </c>
      <c r="H1579" s="13">
        <v>5000</v>
      </c>
      <c r="I1579" t="s">
        <v>131</v>
      </c>
      <c r="J1579" s="13" t="s">
        <v>61</v>
      </c>
      <c r="K1579" s="13" t="s">
        <v>61</v>
      </c>
      <c r="L1579" s="21">
        <v>2013</v>
      </c>
      <c r="M1579" s="21">
        <v>2013</v>
      </c>
      <c r="N1579" t="s">
        <v>136</v>
      </c>
      <c r="O1579" t="s">
        <v>48</v>
      </c>
    </row>
    <row r="1580" spans="1:15" ht="15">
      <c r="A1580" s="21" t="s">
        <v>129</v>
      </c>
      <c r="B1580" s="18" t="s">
        <v>111</v>
      </c>
      <c r="C1580" s="18" t="s">
        <v>134</v>
      </c>
      <c r="D1580">
        <v>1</v>
      </c>
      <c r="E1580">
        <v>59.75</v>
      </c>
      <c r="F1580">
        <v>-166.25</v>
      </c>
      <c r="G1580">
        <v>0.16294840141100281</v>
      </c>
      <c r="H1580" s="13">
        <v>5000</v>
      </c>
      <c r="I1580" t="s">
        <v>131</v>
      </c>
      <c r="J1580" s="13" t="s">
        <v>61</v>
      </c>
      <c r="K1580" s="13" t="s">
        <v>61</v>
      </c>
      <c r="L1580" s="21">
        <v>2013</v>
      </c>
      <c r="M1580" s="21">
        <v>2013</v>
      </c>
      <c r="N1580" t="s">
        <v>136</v>
      </c>
      <c r="O1580" t="s">
        <v>48</v>
      </c>
    </row>
    <row r="1581" spans="1:15" ht="15">
      <c r="A1581" s="21" t="s">
        <v>129</v>
      </c>
      <c r="B1581" s="18" t="s">
        <v>111</v>
      </c>
      <c r="C1581" s="18" t="s">
        <v>134</v>
      </c>
      <c r="D1581">
        <v>0.88</v>
      </c>
      <c r="E1581">
        <v>64.75</v>
      </c>
      <c r="F1581">
        <v>-170.75</v>
      </c>
      <c r="G1581">
        <v>0.16294840141100281</v>
      </c>
      <c r="H1581" s="13">
        <v>5000</v>
      </c>
      <c r="I1581" t="s">
        <v>131</v>
      </c>
      <c r="J1581" s="13" t="s">
        <v>61</v>
      </c>
      <c r="K1581" s="13" t="s">
        <v>61</v>
      </c>
      <c r="L1581" s="21">
        <v>2013</v>
      </c>
      <c r="M1581" s="21">
        <v>2013</v>
      </c>
      <c r="N1581" t="s">
        <v>136</v>
      </c>
      <c r="O1581" t="s">
        <v>48</v>
      </c>
    </row>
    <row r="1582" spans="1:15" ht="15">
      <c r="A1582" s="21" t="s">
        <v>129</v>
      </c>
      <c r="B1582" s="18" t="s">
        <v>111</v>
      </c>
      <c r="C1582" s="18" t="s">
        <v>134</v>
      </c>
      <c r="D1582">
        <v>1</v>
      </c>
      <c r="E1582">
        <v>65.25</v>
      </c>
      <c r="F1582">
        <v>-167.25</v>
      </c>
      <c r="G1582">
        <v>0.16294840141100281</v>
      </c>
      <c r="H1582" s="13">
        <v>5000</v>
      </c>
      <c r="I1582" t="s">
        <v>131</v>
      </c>
      <c r="J1582" s="13" t="s">
        <v>61</v>
      </c>
      <c r="K1582" s="13" t="s">
        <v>61</v>
      </c>
      <c r="L1582" s="21">
        <v>2013</v>
      </c>
      <c r="M1582" s="21">
        <v>2013</v>
      </c>
      <c r="N1582" t="s">
        <v>136</v>
      </c>
      <c r="O1582" t="s">
        <v>48</v>
      </c>
    </row>
    <row r="1583" spans="1:15" ht="15">
      <c r="A1583" s="21" t="s">
        <v>129</v>
      </c>
      <c r="B1583" s="18" t="s">
        <v>111</v>
      </c>
      <c r="C1583" s="18" t="s">
        <v>134</v>
      </c>
      <c r="D1583">
        <v>0.94</v>
      </c>
      <c r="E1583">
        <v>64.25</v>
      </c>
      <c r="F1583">
        <v>-161.25</v>
      </c>
      <c r="G1583">
        <v>0.16294840141100281</v>
      </c>
      <c r="H1583" s="13">
        <v>5000</v>
      </c>
      <c r="I1583" t="s">
        <v>131</v>
      </c>
      <c r="J1583" s="13" t="s">
        <v>61</v>
      </c>
      <c r="K1583" s="13" t="s">
        <v>61</v>
      </c>
      <c r="L1583" s="21">
        <v>2013</v>
      </c>
      <c r="M1583" s="21">
        <v>2013</v>
      </c>
      <c r="N1583" t="s">
        <v>136</v>
      </c>
      <c r="O1583" t="s">
        <v>48</v>
      </c>
    </row>
    <row r="1584" spans="1:15" ht="15">
      <c r="A1584" s="21" t="s">
        <v>129</v>
      </c>
      <c r="B1584" s="18" t="s">
        <v>111</v>
      </c>
      <c r="C1584" s="18" t="s">
        <v>134</v>
      </c>
      <c r="D1584">
        <v>1</v>
      </c>
      <c r="E1584">
        <v>62.25</v>
      </c>
      <c r="F1584">
        <v>-176.25</v>
      </c>
      <c r="G1584">
        <v>0.16294840141100281</v>
      </c>
      <c r="H1584" s="13">
        <v>5000</v>
      </c>
      <c r="I1584" t="s">
        <v>131</v>
      </c>
      <c r="J1584" s="13" t="s">
        <v>61</v>
      </c>
      <c r="K1584" s="13" t="s">
        <v>61</v>
      </c>
      <c r="L1584" s="21">
        <v>2013</v>
      </c>
      <c r="M1584" s="21">
        <v>2013</v>
      </c>
      <c r="N1584" t="s">
        <v>136</v>
      </c>
      <c r="O1584" t="s">
        <v>48</v>
      </c>
    </row>
    <row r="1585" spans="1:15" ht="15">
      <c r="A1585" s="21" t="s">
        <v>129</v>
      </c>
      <c r="B1585" s="18" t="s">
        <v>111</v>
      </c>
      <c r="C1585" s="18" t="s">
        <v>134</v>
      </c>
      <c r="D1585">
        <v>0.96</v>
      </c>
      <c r="E1585">
        <v>63.75</v>
      </c>
      <c r="F1585">
        <v>-170.75</v>
      </c>
      <c r="G1585">
        <v>0.16294840141100281</v>
      </c>
      <c r="H1585" s="13">
        <v>5000</v>
      </c>
      <c r="I1585" t="s">
        <v>131</v>
      </c>
      <c r="J1585" s="13" t="s">
        <v>61</v>
      </c>
      <c r="K1585" s="13" t="s">
        <v>61</v>
      </c>
      <c r="L1585" s="21">
        <v>2013</v>
      </c>
      <c r="M1585" s="21">
        <v>2013</v>
      </c>
      <c r="N1585" t="s">
        <v>136</v>
      </c>
      <c r="O1585" t="s">
        <v>48</v>
      </c>
    </row>
    <row r="1586" spans="1:15" ht="15">
      <c r="A1586" s="21" t="s">
        <v>129</v>
      </c>
      <c r="B1586" s="18" t="s">
        <v>111</v>
      </c>
      <c r="C1586" s="18" t="s">
        <v>134</v>
      </c>
      <c r="D1586">
        <v>1</v>
      </c>
      <c r="E1586">
        <v>63.75</v>
      </c>
      <c r="F1586">
        <v>-171.75</v>
      </c>
      <c r="G1586">
        <v>0.16294840141100281</v>
      </c>
      <c r="H1586" s="13">
        <v>5000</v>
      </c>
      <c r="I1586" t="s">
        <v>131</v>
      </c>
      <c r="J1586" s="13" t="s">
        <v>61</v>
      </c>
      <c r="K1586" s="13" t="s">
        <v>61</v>
      </c>
      <c r="L1586" s="21">
        <v>2013</v>
      </c>
      <c r="M1586" s="21">
        <v>2013</v>
      </c>
      <c r="N1586" t="s">
        <v>136</v>
      </c>
      <c r="O1586" t="s">
        <v>48</v>
      </c>
    </row>
    <row r="1587" spans="1:15" ht="15">
      <c r="A1587" s="21" t="s">
        <v>129</v>
      </c>
      <c r="B1587" s="18" t="s">
        <v>111</v>
      </c>
      <c r="C1587" s="18" t="s">
        <v>134</v>
      </c>
      <c r="D1587">
        <v>0.98</v>
      </c>
      <c r="E1587">
        <v>55.75</v>
      </c>
      <c r="F1587">
        <v>-165.75</v>
      </c>
      <c r="G1587">
        <v>0.16294840141100281</v>
      </c>
      <c r="H1587" s="13">
        <v>5000</v>
      </c>
      <c r="I1587" t="s">
        <v>131</v>
      </c>
      <c r="J1587" s="13" t="s">
        <v>61</v>
      </c>
      <c r="K1587" s="13" t="s">
        <v>61</v>
      </c>
      <c r="L1587" s="21">
        <v>2013</v>
      </c>
      <c r="M1587" s="21">
        <v>2013</v>
      </c>
      <c r="N1587" t="s">
        <v>136</v>
      </c>
      <c r="O1587" t="s">
        <v>48</v>
      </c>
    </row>
    <row r="1588" spans="1:15" ht="15">
      <c r="A1588" s="21" t="s">
        <v>129</v>
      </c>
      <c r="B1588" s="18" t="s">
        <v>111</v>
      </c>
      <c r="C1588" s="18" t="s">
        <v>134</v>
      </c>
      <c r="D1588">
        <v>1</v>
      </c>
      <c r="E1588">
        <v>56.75</v>
      </c>
      <c r="F1588">
        <v>-159.25</v>
      </c>
      <c r="G1588">
        <v>0.16294840141100281</v>
      </c>
      <c r="H1588" s="13">
        <v>5000</v>
      </c>
      <c r="I1588" t="s">
        <v>131</v>
      </c>
      <c r="J1588" s="13" t="s">
        <v>61</v>
      </c>
      <c r="K1588" s="13" t="s">
        <v>61</v>
      </c>
      <c r="L1588" s="21">
        <v>2013</v>
      </c>
      <c r="M1588" s="21">
        <v>2013</v>
      </c>
      <c r="N1588" t="s">
        <v>136</v>
      </c>
      <c r="O1588" t="s">
        <v>48</v>
      </c>
    </row>
    <row r="1589" spans="1:15" ht="15">
      <c r="A1589" s="21" t="s">
        <v>129</v>
      </c>
      <c r="B1589" s="18" t="s">
        <v>111</v>
      </c>
      <c r="C1589" s="18" t="s">
        <v>134</v>
      </c>
      <c r="D1589">
        <v>0.93</v>
      </c>
      <c r="E1589">
        <v>63.75</v>
      </c>
      <c r="F1589">
        <v>-170.25</v>
      </c>
      <c r="G1589">
        <v>0.16294840141100281</v>
      </c>
      <c r="H1589" s="13">
        <v>5000</v>
      </c>
      <c r="I1589" t="s">
        <v>131</v>
      </c>
      <c r="J1589" s="13" t="s">
        <v>61</v>
      </c>
      <c r="K1589" s="13" t="s">
        <v>61</v>
      </c>
      <c r="L1589" s="21">
        <v>2013</v>
      </c>
      <c r="M1589" s="21">
        <v>2013</v>
      </c>
      <c r="N1589" t="s">
        <v>136</v>
      </c>
      <c r="O1589" t="s">
        <v>48</v>
      </c>
    </row>
    <row r="1590" spans="1:15" ht="15">
      <c r="A1590" s="21" t="s">
        <v>129</v>
      </c>
      <c r="B1590" s="18" t="s">
        <v>111</v>
      </c>
      <c r="C1590" s="18" t="s">
        <v>134</v>
      </c>
      <c r="D1590">
        <v>0.82</v>
      </c>
      <c r="E1590">
        <v>59.75</v>
      </c>
      <c r="F1590">
        <v>-163.75</v>
      </c>
      <c r="G1590">
        <v>0.16294840141100281</v>
      </c>
      <c r="H1590" s="13">
        <v>5000</v>
      </c>
      <c r="I1590" t="s">
        <v>131</v>
      </c>
      <c r="J1590" s="13" t="s">
        <v>61</v>
      </c>
      <c r="K1590" s="13" t="s">
        <v>61</v>
      </c>
      <c r="L1590" s="21">
        <v>2013</v>
      </c>
      <c r="M1590" s="21">
        <v>2013</v>
      </c>
      <c r="N1590" t="s">
        <v>136</v>
      </c>
      <c r="O1590" t="s">
        <v>48</v>
      </c>
    </row>
    <row r="1591" spans="1:15" ht="15">
      <c r="A1591" s="21" t="s">
        <v>129</v>
      </c>
      <c r="B1591" s="18" t="s">
        <v>111</v>
      </c>
      <c r="C1591" s="18" t="s">
        <v>134</v>
      </c>
      <c r="D1591">
        <v>0.83</v>
      </c>
      <c r="E1591">
        <v>65.75</v>
      </c>
      <c r="F1591">
        <v>-168.75</v>
      </c>
      <c r="G1591">
        <v>0.16294840141100281</v>
      </c>
      <c r="H1591" s="13">
        <v>5000</v>
      </c>
      <c r="I1591" t="s">
        <v>131</v>
      </c>
      <c r="J1591" s="13" t="s">
        <v>61</v>
      </c>
      <c r="K1591" s="13" t="s">
        <v>61</v>
      </c>
      <c r="L1591" s="21">
        <v>2013</v>
      </c>
      <c r="M1591" s="21">
        <v>2013</v>
      </c>
      <c r="N1591" t="s">
        <v>136</v>
      </c>
      <c r="O1591" t="s">
        <v>48</v>
      </c>
    </row>
    <row r="1592" spans="1:15" ht="15">
      <c r="A1592" s="21" t="s">
        <v>129</v>
      </c>
      <c r="B1592" s="18" t="s">
        <v>111</v>
      </c>
      <c r="C1592" s="18" t="s">
        <v>134</v>
      </c>
      <c r="D1592">
        <v>0.97</v>
      </c>
      <c r="E1592">
        <v>55.75</v>
      </c>
      <c r="F1592">
        <v>-167.75</v>
      </c>
      <c r="G1592">
        <v>0.16294840141100281</v>
      </c>
      <c r="H1592" s="13">
        <v>5000</v>
      </c>
      <c r="I1592" t="s">
        <v>131</v>
      </c>
      <c r="J1592" s="13" t="s">
        <v>61</v>
      </c>
      <c r="K1592" s="13" t="s">
        <v>61</v>
      </c>
      <c r="L1592" s="21">
        <v>2013</v>
      </c>
      <c r="M1592" s="21">
        <v>2013</v>
      </c>
      <c r="N1592" t="s">
        <v>136</v>
      </c>
      <c r="O1592" t="s">
        <v>48</v>
      </c>
    </row>
    <row r="1593" spans="1:15" ht="15">
      <c r="A1593" s="21" t="s">
        <v>129</v>
      </c>
      <c r="B1593" s="18" t="s">
        <v>111</v>
      </c>
      <c r="C1593" s="18" t="s">
        <v>134</v>
      </c>
      <c r="D1593">
        <v>0.82</v>
      </c>
      <c r="E1593">
        <v>56.25</v>
      </c>
      <c r="F1593">
        <v>-170.25</v>
      </c>
      <c r="G1593">
        <v>0.16294840141100281</v>
      </c>
      <c r="H1593" s="13">
        <v>5000</v>
      </c>
      <c r="I1593" t="s">
        <v>131</v>
      </c>
      <c r="J1593" s="13" t="s">
        <v>61</v>
      </c>
      <c r="K1593" s="13" t="s">
        <v>61</v>
      </c>
      <c r="L1593" s="21">
        <v>2013</v>
      </c>
      <c r="M1593" s="21">
        <v>2013</v>
      </c>
      <c r="N1593" t="s">
        <v>136</v>
      </c>
      <c r="O1593" t="s">
        <v>48</v>
      </c>
    </row>
    <row r="1594" spans="1:15" ht="15">
      <c r="A1594" s="21" t="s">
        <v>129</v>
      </c>
      <c r="B1594" s="18" t="s">
        <v>111</v>
      </c>
      <c r="C1594" s="18" t="s">
        <v>134</v>
      </c>
      <c r="D1594">
        <v>1</v>
      </c>
      <c r="E1594">
        <v>63.25</v>
      </c>
      <c r="F1594">
        <v>-169.25</v>
      </c>
      <c r="G1594">
        <v>0.16294840141100281</v>
      </c>
      <c r="H1594" s="13">
        <v>5000</v>
      </c>
      <c r="I1594" t="s">
        <v>131</v>
      </c>
      <c r="J1594" s="13" t="s">
        <v>61</v>
      </c>
      <c r="K1594" s="13" t="s">
        <v>61</v>
      </c>
      <c r="L1594" s="21">
        <v>2013</v>
      </c>
      <c r="M1594" s="21">
        <v>2013</v>
      </c>
      <c r="N1594" t="s">
        <v>136</v>
      </c>
      <c r="O1594" t="s">
        <v>48</v>
      </c>
    </row>
    <row r="1595" spans="1:15" ht="15">
      <c r="A1595" s="21" t="s">
        <v>129</v>
      </c>
      <c r="B1595" s="18" t="s">
        <v>111</v>
      </c>
      <c r="C1595" s="18" t="s">
        <v>134</v>
      </c>
      <c r="D1595">
        <v>0.94</v>
      </c>
      <c r="E1595">
        <v>61.25</v>
      </c>
      <c r="F1595">
        <v>-165.75</v>
      </c>
      <c r="G1595">
        <v>0.16294840141100281</v>
      </c>
      <c r="H1595" s="13">
        <v>5000</v>
      </c>
      <c r="I1595" t="s">
        <v>131</v>
      </c>
      <c r="J1595" s="13" t="s">
        <v>61</v>
      </c>
      <c r="K1595" s="13" t="s">
        <v>61</v>
      </c>
      <c r="L1595" s="21">
        <v>2013</v>
      </c>
      <c r="M1595" s="21">
        <v>2013</v>
      </c>
      <c r="N1595" t="s">
        <v>136</v>
      </c>
      <c r="O1595" t="s">
        <v>48</v>
      </c>
    </row>
    <row r="1596" spans="1:15" ht="15">
      <c r="A1596" s="21" t="s">
        <v>129</v>
      </c>
      <c r="B1596" s="18" t="s">
        <v>111</v>
      </c>
      <c r="C1596" s="18" t="s">
        <v>134</v>
      </c>
      <c r="D1596">
        <v>1</v>
      </c>
      <c r="E1596">
        <v>64.25</v>
      </c>
      <c r="F1596">
        <v>-172.25</v>
      </c>
      <c r="G1596">
        <v>0.16294840141100281</v>
      </c>
      <c r="H1596" s="13">
        <v>5000</v>
      </c>
      <c r="I1596" t="s">
        <v>131</v>
      </c>
      <c r="J1596" s="13" t="s">
        <v>61</v>
      </c>
      <c r="K1596" s="13" t="s">
        <v>61</v>
      </c>
      <c r="L1596" s="21">
        <v>2013</v>
      </c>
      <c r="M1596" s="21">
        <v>2013</v>
      </c>
      <c r="N1596" t="s">
        <v>136</v>
      </c>
      <c r="O1596" t="s">
        <v>48</v>
      </c>
    </row>
    <row r="1597" spans="1:15" ht="15">
      <c r="A1597" s="21" t="s">
        <v>129</v>
      </c>
      <c r="B1597" s="18" t="s">
        <v>111</v>
      </c>
      <c r="C1597" s="18" t="s">
        <v>134</v>
      </c>
      <c r="D1597">
        <v>0.96</v>
      </c>
      <c r="E1597">
        <v>55.75</v>
      </c>
      <c r="F1597">
        <v>-167.25</v>
      </c>
      <c r="G1597">
        <v>0.16294840141100281</v>
      </c>
      <c r="H1597" s="13">
        <v>5000</v>
      </c>
      <c r="I1597" t="s">
        <v>131</v>
      </c>
      <c r="J1597" s="13" t="s">
        <v>61</v>
      </c>
      <c r="K1597" s="13" t="s">
        <v>61</v>
      </c>
      <c r="L1597" s="21">
        <v>2013</v>
      </c>
      <c r="M1597" s="21">
        <v>2013</v>
      </c>
      <c r="N1597" t="s">
        <v>136</v>
      </c>
      <c r="O1597" t="s">
        <v>48</v>
      </c>
    </row>
    <row r="1598" spans="1:15" ht="15">
      <c r="A1598" s="21" t="s">
        <v>129</v>
      </c>
      <c r="B1598" s="18" t="s">
        <v>111</v>
      </c>
      <c r="C1598" s="18" t="s">
        <v>134</v>
      </c>
      <c r="D1598">
        <v>1</v>
      </c>
      <c r="E1598">
        <v>63.75</v>
      </c>
      <c r="F1598">
        <v>-173.25</v>
      </c>
      <c r="G1598">
        <v>0.16294840141100281</v>
      </c>
      <c r="H1598" s="13">
        <v>5000</v>
      </c>
      <c r="I1598" t="s">
        <v>131</v>
      </c>
      <c r="J1598" s="13" t="s">
        <v>61</v>
      </c>
      <c r="K1598" s="13" t="s">
        <v>61</v>
      </c>
      <c r="L1598" s="21">
        <v>2013</v>
      </c>
      <c r="M1598" s="21">
        <v>2013</v>
      </c>
      <c r="N1598" t="s">
        <v>136</v>
      </c>
      <c r="O1598" t="s">
        <v>48</v>
      </c>
    </row>
    <row r="1599" spans="1:15" ht="15">
      <c r="A1599" s="21" t="s">
        <v>129</v>
      </c>
      <c r="B1599" s="18" t="s">
        <v>111</v>
      </c>
      <c r="C1599" s="18" t="s">
        <v>134</v>
      </c>
      <c r="D1599">
        <v>0.4</v>
      </c>
      <c r="E1599">
        <v>64.75</v>
      </c>
      <c r="F1599">
        <v>-161.25</v>
      </c>
      <c r="G1599">
        <v>0.16294840141100281</v>
      </c>
      <c r="H1599" s="13">
        <v>5000</v>
      </c>
      <c r="I1599" t="s">
        <v>131</v>
      </c>
      <c r="J1599" s="13" t="s">
        <v>61</v>
      </c>
      <c r="K1599" s="13" t="s">
        <v>61</v>
      </c>
      <c r="L1599" s="21">
        <v>2013</v>
      </c>
      <c r="M1599" s="21">
        <v>2013</v>
      </c>
      <c r="N1599" t="s">
        <v>136</v>
      </c>
      <c r="O1599" t="s">
        <v>48</v>
      </c>
    </row>
    <row r="1600" spans="1:15" ht="15">
      <c r="A1600" s="21" t="s">
        <v>129</v>
      </c>
      <c r="B1600" s="18" t="s">
        <v>111</v>
      </c>
      <c r="C1600" s="18" t="s">
        <v>134</v>
      </c>
      <c r="D1600">
        <v>0.85</v>
      </c>
      <c r="E1600">
        <v>60.25</v>
      </c>
      <c r="F1600">
        <v>-165.75</v>
      </c>
      <c r="G1600">
        <v>0.16294840141100281</v>
      </c>
      <c r="H1600" s="13">
        <v>5000</v>
      </c>
      <c r="I1600" t="s">
        <v>131</v>
      </c>
      <c r="J1600" s="13" t="s">
        <v>61</v>
      </c>
      <c r="K1600" s="13" t="s">
        <v>61</v>
      </c>
      <c r="L1600" s="21">
        <v>2013</v>
      </c>
      <c r="M1600" s="21">
        <v>2013</v>
      </c>
      <c r="N1600" t="s">
        <v>136</v>
      </c>
      <c r="O1600" t="s">
        <v>48</v>
      </c>
    </row>
    <row r="1601" spans="1:15" ht="15">
      <c r="A1601" s="21" t="s">
        <v>129</v>
      </c>
      <c r="B1601" s="18" t="s">
        <v>111</v>
      </c>
      <c r="C1601" s="18" t="s">
        <v>134</v>
      </c>
      <c r="D1601">
        <v>0.54</v>
      </c>
      <c r="E1601">
        <v>63.25</v>
      </c>
      <c r="F1601">
        <v>-163.75</v>
      </c>
      <c r="G1601">
        <v>0.16294840141100281</v>
      </c>
      <c r="H1601" s="13">
        <v>5000</v>
      </c>
      <c r="I1601" t="s">
        <v>131</v>
      </c>
      <c r="J1601" s="13" t="s">
        <v>61</v>
      </c>
      <c r="K1601" s="13" t="s">
        <v>61</v>
      </c>
      <c r="L1601" s="21">
        <v>2013</v>
      </c>
      <c r="M1601" s="21">
        <v>2013</v>
      </c>
      <c r="N1601" t="s">
        <v>136</v>
      </c>
      <c r="O1601" t="s">
        <v>48</v>
      </c>
    </row>
    <row r="1602" spans="1:15" ht="15">
      <c r="A1602" s="21" t="s">
        <v>129</v>
      </c>
      <c r="B1602" s="18" t="s">
        <v>111</v>
      </c>
      <c r="C1602" s="18" t="s">
        <v>134</v>
      </c>
      <c r="D1602">
        <v>0.94</v>
      </c>
      <c r="E1602">
        <v>60.25</v>
      </c>
      <c r="F1602">
        <v>-164.75</v>
      </c>
      <c r="G1602">
        <v>0.16294840141100281</v>
      </c>
      <c r="H1602" s="13">
        <v>5000</v>
      </c>
      <c r="I1602" t="s">
        <v>131</v>
      </c>
      <c r="J1602" s="13" t="s">
        <v>61</v>
      </c>
      <c r="K1602" s="13" t="s">
        <v>61</v>
      </c>
      <c r="L1602" s="21">
        <v>2013</v>
      </c>
      <c r="M1602" s="21">
        <v>2013</v>
      </c>
      <c r="N1602" t="s">
        <v>136</v>
      </c>
      <c r="O1602" t="s">
        <v>48</v>
      </c>
    </row>
    <row r="1603" spans="1:15" ht="15">
      <c r="A1603" s="21" t="s">
        <v>129</v>
      </c>
      <c r="B1603" s="18" t="s">
        <v>111</v>
      </c>
      <c r="C1603" s="18" t="s">
        <v>134</v>
      </c>
      <c r="D1603">
        <v>0.7</v>
      </c>
      <c r="E1603">
        <v>58.75</v>
      </c>
      <c r="F1603">
        <v>-158.75</v>
      </c>
      <c r="G1603">
        <v>0.16294840141100281</v>
      </c>
      <c r="H1603" s="13">
        <v>5000</v>
      </c>
      <c r="I1603" t="s">
        <v>131</v>
      </c>
      <c r="J1603" s="13" t="s">
        <v>61</v>
      </c>
      <c r="K1603" s="13" t="s">
        <v>61</v>
      </c>
      <c r="L1603" s="21">
        <v>2013</v>
      </c>
      <c r="M1603" s="21">
        <v>2013</v>
      </c>
      <c r="N1603" t="s">
        <v>136</v>
      </c>
      <c r="O1603" t="s">
        <v>48</v>
      </c>
    </row>
    <row r="1604" spans="1:15" ht="15">
      <c r="A1604" s="21" t="s">
        <v>129</v>
      </c>
      <c r="B1604" s="18" t="s">
        <v>111</v>
      </c>
      <c r="C1604" s="18" t="s">
        <v>134</v>
      </c>
      <c r="D1604">
        <v>0</v>
      </c>
      <c r="E1604">
        <v>56.75</v>
      </c>
      <c r="F1604">
        <v>-173.25</v>
      </c>
      <c r="G1604">
        <v>0.16294840141100281</v>
      </c>
      <c r="H1604" s="13">
        <v>5000</v>
      </c>
      <c r="I1604" t="s">
        <v>131</v>
      </c>
      <c r="J1604" s="13" t="s">
        <v>61</v>
      </c>
      <c r="K1604" s="13" t="s">
        <v>61</v>
      </c>
      <c r="L1604" s="21">
        <v>2013</v>
      </c>
      <c r="M1604" s="21">
        <v>2013</v>
      </c>
      <c r="N1604" t="s">
        <v>136</v>
      </c>
      <c r="O1604" t="s">
        <v>48</v>
      </c>
    </row>
    <row r="1605" spans="1:15" ht="15">
      <c r="A1605" s="21" t="s">
        <v>129</v>
      </c>
      <c r="B1605" s="18" t="s">
        <v>111</v>
      </c>
      <c r="C1605" s="18" t="s">
        <v>134</v>
      </c>
      <c r="D1605">
        <v>1</v>
      </c>
      <c r="E1605">
        <v>62.75</v>
      </c>
      <c r="F1605">
        <v>-175.25</v>
      </c>
      <c r="G1605">
        <v>0.16294840141100281</v>
      </c>
      <c r="H1605" s="13">
        <v>5000</v>
      </c>
      <c r="I1605" t="s">
        <v>131</v>
      </c>
      <c r="J1605" s="13" t="s">
        <v>61</v>
      </c>
      <c r="K1605" s="13" t="s">
        <v>61</v>
      </c>
      <c r="L1605" s="21">
        <v>2013</v>
      </c>
      <c r="M1605" s="21">
        <v>2013</v>
      </c>
      <c r="N1605" t="s">
        <v>136</v>
      </c>
      <c r="O1605" t="s">
        <v>48</v>
      </c>
    </row>
    <row r="1606" spans="1:15" ht="15">
      <c r="A1606" s="21" t="s">
        <v>129</v>
      </c>
      <c r="B1606" s="18" t="s">
        <v>111</v>
      </c>
      <c r="C1606" s="18" t="s">
        <v>134</v>
      </c>
      <c r="D1606">
        <v>0.91</v>
      </c>
      <c r="E1606">
        <v>58.75</v>
      </c>
      <c r="F1606">
        <v>-161.75</v>
      </c>
      <c r="G1606">
        <v>0.16294840141100281</v>
      </c>
      <c r="H1606" s="13">
        <v>5000</v>
      </c>
      <c r="I1606" t="s">
        <v>131</v>
      </c>
      <c r="J1606" s="13" t="s">
        <v>61</v>
      </c>
      <c r="K1606" s="13" t="s">
        <v>61</v>
      </c>
      <c r="L1606" s="21">
        <v>2013</v>
      </c>
      <c r="M1606" s="21">
        <v>2013</v>
      </c>
      <c r="N1606" t="s">
        <v>136</v>
      </c>
      <c r="O1606" t="s">
        <v>48</v>
      </c>
    </row>
    <row r="1607" spans="1:15" ht="15">
      <c r="A1607" s="21" t="s">
        <v>129</v>
      </c>
      <c r="B1607" s="18" t="s">
        <v>111</v>
      </c>
      <c r="C1607" s="18" t="s">
        <v>134</v>
      </c>
      <c r="D1607">
        <v>0.38</v>
      </c>
      <c r="E1607">
        <v>58.75</v>
      </c>
      <c r="F1607">
        <v>-177.25</v>
      </c>
      <c r="G1607">
        <v>0.16294840141100281</v>
      </c>
      <c r="H1607" s="13">
        <v>5000</v>
      </c>
      <c r="I1607" t="s">
        <v>131</v>
      </c>
      <c r="J1607" s="13" t="s">
        <v>61</v>
      </c>
      <c r="K1607" s="13" t="s">
        <v>61</v>
      </c>
      <c r="L1607" s="21">
        <v>2013</v>
      </c>
      <c r="M1607" s="21">
        <v>2013</v>
      </c>
      <c r="N1607" t="s">
        <v>136</v>
      </c>
      <c r="O1607" t="s">
        <v>48</v>
      </c>
    </row>
    <row r="1608" spans="1:15" ht="15">
      <c r="A1608" s="21" t="s">
        <v>129</v>
      </c>
      <c r="B1608" s="18" t="s">
        <v>111</v>
      </c>
      <c r="C1608" s="18" t="s">
        <v>134</v>
      </c>
      <c r="D1608">
        <v>0.87</v>
      </c>
      <c r="E1608">
        <v>65.75</v>
      </c>
      <c r="F1608">
        <v>-168.25</v>
      </c>
      <c r="G1608">
        <v>0.16294840141100281</v>
      </c>
      <c r="H1608" s="13">
        <v>5000</v>
      </c>
      <c r="I1608" t="s">
        <v>131</v>
      </c>
      <c r="J1608" s="13" t="s">
        <v>61</v>
      </c>
      <c r="K1608" s="13" t="s">
        <v>61</v>
      </c>
      <c r="L1608" s="21">
        <v>2013</v>
      </c>
      <c r="M1608" s="21">
        <v>2013</v>
      </c>
      <c r="N1608" t="s">
        <v>136</v>
      </c>
      <c r="O1608" t="s">
        <v>48</v>
      </c>
    </row>
    <row r="1609" spans="1:15" ht="15">
      <c r="A1609" s="21" t="s">
        <v>129</v>
      </c>
      <c r="B1609" s="18" t="s">
        <v>111</v>
      </c>
      <c r="C1609" s="18" t="s">
        <v>134</v>
      </c>
      <c r="D1609">
        <v>0.98</v>
      </c>
      <c r="E1609">
        <v>55.75</v>
      </c>
      <c r="F1609">
        <v>-166.25</v>
      </c>
      <c r="G1609">
        <v>0.16294840141100281</v>
      </c>
      <c r="H1609" s="13">
        <v>5000</v>
      </c>
      <c r="I1609" t="s">
        <v>131</v>
      </c>
      <c r="J1609" s="13" t="s">
        <v>61</v>
      </c>
      <c r="K1609" s="13" t="s">
        <v>61</v>
      </c>
      <c r="L1609" s="21">
        <v>2013</v>
      </c>
      <c r="M1609" s="21">
        <v>2013</v>
      </c>
      <c r="N1609" t="s">
        <v>136</v>
      </c>
      <c r="O1609" t="s">
        <v>48</v>
      </c>
    </row>
    <row r="1610" spans="1:15" ht="15">
      <c r="A1610" s="21" t="s">
        <v>129</v>
      </c>
      <c r="B1610" s="18" t="s">
        <v>111</v>
      </c>
      <c r="C1610" s="18" t="s">
        <v>134</v>
      </c>
      <c r="D1610">
        <v>0.64</v>
      </c>
      <c r="E1610">
        <v>63.25</v>
      </c>
      <c r="F1610">
        <v>-162.75</v>
      </c>
      <c r="G1610">
        <v>0.16294840141100281</v>
      </c>
      <c r="H1610" s="13">
        <v>5000</v>
      </c>
      <c r="I1610" t="s">
        <v>131</v>
      </c>
      <c r="J1610" s="13" t="s">
        <v>61</v>
      </c>
      <c r="K1610" s="13" t="s">
        <v>61</v>
      </c>
      <c r="L1610" s="21">
        <v>2013</v>
      </c>
      <c r="M1610" s="21">
        <v>2013</v>
      </c>
      <c r="N1610" t="s">
        <v>136</v>
      </c>
      <c r="O1610" t="s">
        <v>48</v>
      </c>
    </row>
    <row r="1611" spans="1:15" ht="15">
      <c r="A1611" s="21" t="s">
        <v>129</v>
      </c>
      <c r="B1611" s="18" t="s">
        <v>111</v>
      </c>
      <c r="C1611" s="18" t="s">
        <v>134</v>
      </c>
      <c r="D1611">
        <v>1</v>
      </c>
      <c r="E1611">
        <v>55.75</v>
      </c>
      <c r="F1611">
        <v>-164.75</v>
      </c>
      <c r="G1611">
        <v>0.16294840141100281</v>
      </c>
      <c r="H1611" s="13">
        <v>5000</v>
      </c>
      <c r="I1611" t="s">
        <v>131</v>
      </c>
      <c r="J1611" s="13" t="s">
        <v>61</v>
      </c>
      <c r="K1611" s="13" t="s">
        <v>61</v>
      </c>
      <c r="L1611" s="21">
        <v>2013</v>
      </c>
      <c r="M1611" s="21">
        <v>2013</v>
      </c>
      <c r="N1611" t="s">
        <v>136</v>
      </c>
      <c r="O1611" t="s">
        <v>48</v>
      </c>
    </row>
    <row r="1612" spans="1:15" ht="15">
      <c r="A1612" s="21" t="s">
        <v>129</v>
      </c>
      <c r="B1612" s="18" t="s">
        <v>111</v>
      </c>
      <c r="C1612" s="18" t="s">
        <v>134</v>
      </c>
      <c r="D1612">
        <v>0.54</v>
      </c>
      <c r="E1612">
        <v>63.25</v>
      </c>
      <c r="F1612">
        <v>-164.25</v>
      </c>
      <c r="G1612">
        <v>0.16294840141100281</v>
      </c>
      <c r="H1612" s="13">
        <v>5000</v>
      </c>
      <c r="I1612" t="s">
        <v>131</v>
      </c>
      <c r="J1612" s="13" t="s">
        <v>61</v>
      </c>
      <c r="K1612" s="13" t="s">
        <v>61</v>
      </c>
      <c r="L1612" s="21">
        <v>2013</v>
      </c>
      <c r="M1612" s="21">
        <v>2013</v>
      </c>
      <c r="N1612" t="s">
        <v>136</v>
      </c>
      <c r="O1612" t="s">
        <v>48</v>
      </c>
    </row>
    <row r="1613" spans="1:15" ht="15">
      <c r="A1613" s="21" t="s">
        <v>129</v>
      </c>
      <c r="B1613" s="18" t="s">
        <v>111</v>
      </c>
      <c r="C1613" s="18" t="s">
        <v>134</v>
      </c>
      <c r="D1613">
        <v>0.88</v>
      </c>
      <c r="E1613">
        <v>58.75</v>
      </c>
      <c r="F1613">
        <v>-161.25</v>
      </c>
      <c r="G1613">
        <v>0.16294840141100281</v>
      </c>
      <c r="H1613" s="13">
        <v>5000</v>
      </c>
      <c r="I1613" t="s">
        <v>131</v>
      </c>
      <c r="J1613" s="13" t="s">
        <v>61</v>
      </c>
      <c r="K1613" s="13" t="s">
        <v>61</v>
      </c>
      <c r="L1613" s="21">
        <v>2013</v>
      </c>
      <c r="M1613" s="21">
        <v>2013</v>
      </c>
      <c r="N1613" t="s">
        <v>136</v>
      </c>
      <c r="O1613" t="s">
        <v>48</v>
      </c>
    </row>
    <row r="1614" spans="1:15" ht="15">
      <c r="A1614" s="21" t="s">
        <v>129</v>
      </c>
      <c r="B1614" s="18" t="s">
        <v>111</v>
      </c>
      <c r="C1614" s="18" t="s">
        <v>134</v>
      </c>
      <c r="D1614">
        <v>1</v>
      </c>
      <c r="E1614">
        <v>63.25</v>
      </c>
      <c r="F1614">
        <v>-170.25</v>
      </c>
      <c r="G1614">
        <v>0.16294840141100281</v>
      </c>
      <c r="H1614" s="13">
        <v>5000</v>
      </c>
      <c r="I1614" t="s">
        <v>131</v>
      </c>
      <c r="J1614" s="13" t="s">
        <v>61</v>
      </c>
      <c r="K1614" s="13" t="s">
        <v>61</v>
      </c>
      <c r="L1614" s="21">
        <v>2013</v>
      </c>
      <c r="M1614" s="21">
        <v>2013</v>
      </c>
      <c r="N1614" t="s">
        <v>136</v>
      </c>
      <c r="O1614" t="s">
        <v>48</v>
      </c>
    </row>
    <row r="1615" spans="1:15" ht="15">
      <c r="A1615" s="21" t="s">
        <v>129</v>
      </c>
      <c r="B1615" s="18" t="s">
        <v>111</v>
      </c>
      <c r="C1615" s="18" t="s">
        <v>134</v>
      </c>
      <c r="D1615">
        <v>0.71</v>
      </c>
      <c r="E1615">
        <v>58.75</v>
      </c>
      <c r="F1615">
        <v>-157.25</v>
      </c>
      <c r="G1615">
        <v>0.16294840141100281</v>
      </c>
      <c r="H1615" s="13">
        <v>5000</v>
      </c>
      <c r="I1615" t="s">
        <v>131</v>
      </c>
      <c r="J1615" s="13" t="s">
        <v>61</v>
      </c>
      <c r="K1615" s="13" t="s">
        <v>61</v>
      </c>
      <c r="L1615" s="21">
        <v>2013</v>
      </c>
      <c r="M1615" s="21">
        <v>2013</v>
      </c>
      <c r="N1615" t="s">
        <v>136</v>
      </c>
      <c r="O1615" t="s">
        <v>48</v>
      </c>
    </row>
    <row r="1616" spans="1:15" ht="15">
      <c r="A1616" s="21" t="s">
        <v>129</v>
      </c>
      <c r="B1616" s="18" t="s">
        <v>111</v>
      </c>
      <c r="C1616" s="18" t="s">
        <v>134</v>
      </c>
      <c r="D1616">
        <v>0.72</v>
      </c>
      <c r="E1616">
        <v>65.25</v>
      </c>
      <c r="F1616">
        <v>-170.25</v>
      </c>
      <c r="G1616">
        <v>0.16294840141100281</v>
      </c>
      <c r="H1616" s="13">
        <v>5000</v>
      </c>
      <c r="I1616" t="s">
        <v>131</v>
      </c>
      <c r="J1616" s="13" t="s">
        <v>61</v>
      </c>
      <c r="K1616" s="13" t="s">
        <v>61</v>
      </c>
      <c r="L1616" s="21">
        <v>2013</v>
      </c>
      <c r="M1616" s="21">
        <v>2013</v>
      </c>
      <c r="N1616" t="s">
        <v>136</v>
      </c>
      <c r="O1616" t="s">
        <v>48</v>
      </c>
    </row>
    <row r="1617" spans="1:15" ht="15">
      <c r="A1617" s="21" t="s">
        <v>129</v>
      </c>
      <c r="B1617" s="18" t="s">
        <v>111</v>
      </c>
      <c r="C1617" s="18" t="s">
        <v>134</v>
      </c>
      <c r="D1617">
        <v>1</v>
      </c>
      <c r="E1617">
        <v>55.75</v>
      </c>
      <c r="F1617">
        <v>-162.75</v>
      </c>
      <c r="G1617">
        <v>0.16294840141100281</v>
      </c>
      <c r="H1617" s="13">
        <v>5000</v>
      </c>
      <c r="I1617" t="s">
        <v>131</v>
      </c>
      <c r="J1617" s="13" t="s">
        <v>61</v>
      </c>
      <c r="K1617" s="13" t="s">
        <v>61</v>
      </c>
      <c r="L1617" s="21">
        <v>2013</v>
      </c>
      <c r="M1617" s="21">
        <v>2013</v>
      </c>
      <c r="N1617" t="s">
        <v>136</v>
      </c>
      <c r="O1617" t="s">
        <v>48</v>
      </c>
    </row>
    <row r="1618" spans="1:15" ht="15">
      <c r="A1618" s="21" t="s">
        <v>129</v>
      </c>
      <c r="B1618" s="18" t="s">
        <v>111</v>
      </c>
      <c r="C1618" s="18" t="s">
        <v>134</v>
      </c>
      <c r="D1618">
        <v>0.6</v>
      </c>
      <c r="E1618">
        <v>65.25</v>
      </c>
      <c r="F1618">
        <v>-166.75</v>
      </c>
      <c r="G1618">
        <v>0.16294840141100281</v>
      </c>
      <c r="H1618" s="13">
        <v>5000</v>
      </c>
      <c r="I1618" t="s">
        <v>131</v>
      </c>
      <c r="J1618" s="13" t="s">
        <v>61</v>
      </c>
      <c r="K1618" s="13" t="s">
        <v>61</v>
      </c>
      <c r="L1618" s="21">
        <v>2013</v>
      </c>
      <c r="M1618" s="21">
        <v>2013</v>
      </c>
      <c r="N1618" t="s">
        <v>136</v>
      </c>
      <c r="O1618" t="s">
        <v>48</v>
      </c>
    </row>
    <row r="1619" spans="1:15" ht="15">
      <c r="A1619" s="21" t="s">
        <v>129</v>
      </c>
      <c r="B1619" s="18" t="s">
        <v>111</v>
      </c>
      <c r="C1619" s="18" t="s">
        <v>134</v>
      </c>
      <c r="D1619">
        <v>0.78</v>
      </c>
      <c r="E1619">
        <v>64.75</v>
      </c>
      <c r="F1619">
        <v>-161.75</v>
      </c>
      <c r="G1619">
        <v>0.16294840141100281</v>
      </c>
      <c r="H1619" s="13">
        <v>5000</v>
      </c>
      <c r="I1619" t="s">
        <v>131</v>
      </c>
      <c r="J1619" s="13" t="s">
        <v>61</v>
      </c>
      <c r="K1619" s="13" t="s">
        <v>61</v>
      </c>
      <c r="L1619" s="21">
        <v>2013</v>
      </c>
      <c r="M1619" s="21">
        <v>2013</v>
      </c>
      <c r="N1619" t="s">
        <v>136</v>
      </c>
      <c r="O1619" t="s">
        <v>48</v>
      </c>
    </row>
    <row r="1620" spans="1:15" ht="15">
      <c r="A1620" s="21" t="s">
        <v>129</v>
      </c>
      <c r="B1620" s="18" t="s">
        <v>111</v>
      </c>
      <c r="C1620" s="18" t="s">
        <v>134</v>
      </c>
      <c r="D1620">
        <v>0</v>
      </c>
      <c r="E1620">
        <v>56.25</v>
      </c>
      <c r="F1620">
        <v>-171.25</v>
      </c>
      <c r="G1620">
        <v>0.16294840141100281</v>
      </c>
      <c r="H1620" s="13">
        <v>5000</v>
      </c>
      <c r="I1620" t="s">
        <v>131</v>
      </c>
      <c r="J1620" s="13" t="s">
        <v>61</v>
      </c>
      <c r="K1620" s="13" t="s">
        <v>61</v>
      </c>
      <c r="L1620" s="21">
        <v>2013</v>
      </c>
      <c r="M1620" s="21">
        <v>2013</v>
      </c>
      <c r="N1620" t="s">
        <v>136</v>
      </c>
      <c r="O1620" t="s">
        <v>48</v>
      </c>
    </row>
    <row r="1621" spans="1:15" ht="15">
      <c r="A1621" s="21" t="s">
        <v>129</v>
      </c>
      <c r="B1621" s="18" t="s">
        <v>111</v>
      </c>
      <c r="C1621" s="18" t="s">
        <v>134</v>
      </c>
      <c r="D1621">
        <v>0.72</v>
      </c>
      <c r="E1621">
        <v>58.75</v>
      </c>
      <c r="F1621">
        <v>-157.75</v>
      </c>
      <c r="G1621">
        <v>0.16294840141100281</v>
      </c>
      <c r="H1621" s="13">
        <v>5000</v>
      </c>
      <c r="I1621" t="s">
        <v>131</v>
      </c>
      <c r="J1621" s="13" t="s">
        <v>61</v>
      </c>
      <c r="K1621" s="13" t="s">
        <v>61</v>
      </c>
      <c r="L1621" s="21">
        <v>2013</v>
      </c>
      <c r="M1621" s="21">
        <v>2013</v>
      </c>
      <c r="N1621" t="s">
        <v>136</v>
      </c>
      <c r="O1621" t="s">
        <v>48</v>
      </c>
    </row>
    <row r="1622" spans="1:15" ht="15">
      <c r="A1622" s="21" t="s">
        <v>129</v>
      </c>
      <c r="B1622" s="18" t="s">
        <v>111</v>
      </c>
      <c r="C1622" s="18" t="s">
        <v>134</v>
      </c>
      <c r="D1622">
        <v>0.82</v>
      </c>
      <c r="E1622">
        <v>60.25</v>
      </c>
      <c r="F1622">
        <v>-166.75</v>
      </c>
      <c r="G1622">
        <v>0.16294840141100281</v>
      </c>
      <c r="H1622" s="13">
        <v>5000</v>
      </c>
      <c r="I1622" t="s">
        <v>131</v>
      </c>
      <c r="J1622" s="13" t="s">
        <v>61</v>
      </c>
      <c r="K1622" s="13" t="s">
        <v>61</v>
      </c>
      <c r="L1622" s="21">
        <v>2013</v>
      </c>
      <c r="M1622" s="21">
        <v>2013</v>
      </c>
      <c r="N1622" t="s">
        <v>136</v>
      </c>
      <c r="O1622" t="s">
        <v>48</v>
      </c>
    </row>
    <row r="1623" spans="1:15" ht="15">
      <c r="A1623" s="21" t="s">
        <v>129</v>
      </c>
      <c r="B1623" s="18" t="s">
        <v>111</v>
      </c>
      <c r="C1623" s="18" t="s">
        <v>134</v>
      </c>
      <c r="D1623">
        <v>0.93</v>
      </c>
      <c r="E1623">
        <v>60.75</v>
      </c>
      <c r="F1623">
        <v>-163.75</v>
      </c>
      <c r="G1623">
        <v>0.16294840141100281</v>
      </c>
      <c r="H1623" s="13">
        <v>5000</v>
      </c>
      <c r="I1623" t="s">
        <v>131</v>
      </c>
      <c r="J1623" s="13" t="s">
        <v>61</v>
      </c>
      <c r="K1623" s="13" t="s">
        <v>61</v>
      </c>
      <c r="L1623" s="21">
        <v>2013</v>
      </c>
      <c r="M1623" s="21">
        <v>2013</v>
      </c>
      <c r="N1623" t="s">
        <v>136</v>
      </c>
      <c r="O1623" t="s">
        <v>48</v>
      </c>
    </row>
    <row r="1624" spans="1:15" ht="15">
      <c r="A1624" s="21" t="s">
        <v>129</v>
      </c>
      <c r="B1624" s="18" t="s">
        <v>111</v>
      </c>
      <c r="C1624" s="18" t="s">
        <v>134</v>
      </c>
      <c r="D1624">
        <v>0.88</v>
      </c>
      <c r="E1624">
        <v>56.25</v>
      </c>
      <c r="F1624">
        <v>-169.75</v>
      </c>
      <c r="G1624">
        <v>0.16294840141100281</v>
      </c>
      <c r="H1624" s="13">
        <v>5000</v>
      </c>
      <c r="I1624" t="s">
        <v>131</v>
      </c>
      <c r="J1624" s="13" t="s">
        <v>61</v>
      </c>
      <c r="K1624" s="13" t="s">
        <v>61</v>
      </c>
      <c r="L1624" s="21">
        <v>2013</v>
      </c>
      <c r="M1624" s="21">
        <v>2013</v>
      </c>
      <c r="N1624" t="s">
        <v>136</v>
      </c>
      <c r="O1624" t="s">
        <v>48</v>
      </c>
    </row>
    <row r="1625" spans="1:15" ht="15">
      <c r="A1625" s="21" t="s">
        <v>129</v>
      </c>
      <c r="B1625" s="18" t="s">
        <v>111</v>
      </c>
      <c r="C1625" s="18" t="s">
        <v>134</v>
      </c>
      <c r="D1625">
        <v>1</v>
      </c>
      <c r="E1625">
        <v>63.25</v>
      </c>
      <c r="F1625">
        <v>-174.25</v>
      </c>
      <c r="G1625">
        <v>0.16294840141100281</v>
      </c>
      <c r="H1625" s="13">
        <v>5000</v>
      </c>
      <c r="I1625" t="s">
        <v>131</v>
      </c>
      <c r="J1625" s="13" t="s">
        <v>61</v>
      </c>
      <c r="K1625" s="13" t="s">
        <v>61</v>
      </c>
      <c r="L1625" s="21">
        <v>2013</v>
      </c>
      <c r="M1625" s="21">
        <v>2013</v>
      </c>
      <c r="N1625" t="s">
        <v>136</v>
      </c>
      <c r="O1625" t="s">
        <v>48</v>
      </c>
    </row>
    <row r="1626" spans="1:15" ht="15">
      <c r="A1626" s="21" t="s">
        <v>129</v>
      </c>
      <c r="B1626" s="18" t="s">
        <v>111</v>
      </c>
      <c r="C1626" s="18" t="s">
        <v>134</v>
      </c>
      <c r="D1626">
        <v>0.93</v>
      </c>
      <c r="E1626">
        <v>61.25</v>
      </c>
      <c r="F1626">
        <v>-178.25</v>
      </c>
      <c r="G1626">
        <v>0.16294840141100281</v>
      </c>
      <c r="H1626" s="13">
        <v>5000</v>
      </c>
      <c r="I1626" t="s">
        <v>131</v>
      </c>
      <c r="J1626" s="13" t="s">
        <v>61</v>
      </c>
      <c r="K1626" s="13" t="s">
        <v>61</v>
      </c>
      <c r="L1626" s="21">
        <v>2013</v>
      </c>
      <c r="M1626" s="21">
        <v>2013</v>
      </c>
      <c r="N1626" t="s">
        <v>136</v>
      </c>
      <c r="O1626" t="s">
        <v>48</v>
      </c>
    </row>
    <row r="1627" spans="1:15" ht="15">
      <c r="A1627" s="21" t="s">
        <v>129</v>
      </c>
      <c r="B1627" s="18" t="s">
        <v>111</v>
      </c>
      <c r="C1627" s="18" t="s">
        <v>134</v>
      </c>
      <c r="D1627">
        <v>1</v>
      </c>
      <c r="E1627">
        <v>56.25</v>
      </c>
      <c r="F1627">
        <v>-160.25</v>
      </c>
      <c r="G1627">
        <v>0.16294840141100281</v>
      </c>
      <c r="H1627" s="13">
        <v>5000</v>
      </c>
      <c r="I1627" t="s">
        <v>131</v>
      </c>
      <c r="J1627" s="13" t="s">
        <v>61</v>
      </c>
      <c r="K1627" s="13" t="s">
        <v>61</v>
      </c>
      <c r="L1627" s="21">
        <v>2013</v>
      </c>
      <c r="M1627" s="21">
        <v>2013</v>
      </c>
      <c r="N1627" t="s">
        <v>136</v>
      </c>
      <c r="O1627" t="s">
        <v>48</v>
      </c>
    </row>
    <row r="1628" spans="1:15" ht="15">
      <c r="A1628" s="21" t="s">
        <v>129</v>
      </c>
      <c r="B1628" s="18" t="s">
        <v>111</v>
      </c>
      <c r="C1628" s="18" t="s">
        <v>134</v>
      </c>
      <c r="D1628">
        <v>1</v>
      </c>
      <c r="E1628">
        <v>55.75</v>
      </c>
      <c r="F1628">
        <v>-164.25</v>
      </c>
      <c r="G1628">
        <v>0.16294840141100281</v>
      </c>
      <c r="H1628" s="13">
        <v>5000</v>
      </c>
      <c r="I1628" t="s">
        <v>131</v>
      </c>
      <c r="J1628" s="13" t="s">
        <v>61</v>
      </c>
      <c r="K1628" s="13" t="s">
        <v>61</v>
      </c>
      <c r="L1628" s="21">
        <v>2013</v>
      </c>
      <c r="M1628" s="21">
        <v>2013</v>
      </c>
      <c r="N1628" t="s">
        <v>136</v>
      </c>
      <c r="O1628" t="s">
        <v>48</v>
      </c>
    </row>
    <row r="1629" spans="1:15" ht="15">
      <c r="A1629" s="21" t="s">
        <v>129</v>
      </c>
      <c r="B1629" s="18" t="s">
        <v>111</v>
      </c>
      <c r="C1629" s="18" t="s">
        <v>134</v>
      </c>
      <c r="D1629">
        <v>0.72</v>
      </c>
      <c r="E1629">
        <v>58.75</v>
      </c>
      <c r="F1629">
        <v>-158.25</v>
      </c>
      <c r="G1629">
        <v>0.16294840141100281</v>
      </c>
      <c r="H1629" s="13">
        <v>5000</v>
      </c>
      <c r="I1629" t="s">
        <v>131</v>
      </c>
      <c r="J1629" s="13" t="s">
        <v>61</v>
      </c>
      <c r="K1629" s="13" t="s">
        <v>61</v>
      </c>
      <c r="L1629" s="21">
        <v>2013</v>
      </c>
      <c r="M1629" s="21">
        <v>2013</v>
      </c>
      <c r="N1629" t="s">
        <v>136</v>
      </c>
      <c r="O1629" t="s">
        <v>48</v>
      </c>
    </row>
    <row r="1630" spans="1:15" ht="15">
      <c r="A1630" s="21" t="s">
        <v>129</v>
      </c>
      <c r="B1630" s="18" t="s">
        <v>111</v>
      </c>
      <c r="C1630" s="18" t="s">
        <v>134</v>
      </c>
      <c r="D1630">
        <v>1</v>
      </c>
      <c r="E1630">
        <v>57.25</v>
      </c>
      <c r="F1630">
        <v>-158.25</v>
      </c>
      <c r="G1630">
        <v>0.16294840141100281</v>
      </c>
      <c r="H1630" s="13">
        <v>5000</v>
      </c>
      <c r="I1630" t="s">
        <v>131</v>
      </c>
      <c r="J1630" s="13" t="s">
        <v>61</v>
      </c>
      <c r="K1630" s="13" t="s">
        <v>61</v>
      </c>
      <c r="L1630" s="21">
        <v>2013</v>
      </c>
      <c r="M1630" s="21">
        <v>2013</v>
      </c>
      <c r="N1630" t="s">
        <v>136</v>
      </c>
      <c r="O1630" t="s">
        <v>48</v>
      </c>
    </row>
    <row r="1631" spans="1:15" ht="15">
      <c r="A1631" s="21" t="s">
        <v>129</v>
      </c>
      <c r="B1631" s="18" t="s">
        <v>111</v>
      </c>
      <c r="C1631" s="18" t="s">
        <v>134</v>
      </c>
      <c r="D1631">
        <v>0.78</v>
      </c>
      <c r="E1631">
        <v>64.75</v>
      </c>
      <c r="F1631">
        <v>-171.25</v>
      </c>
      <c r="G1631">
        <v>0.16294840141100281</v>
      </c>
      <c r="H1631" s="13">
        <v>5000</v>
      </c>
      <c r="I1631" t="s">
        <v>131</v>
      </c>
      <c r="J1631" s="13" t="s">
        <v>61</v>
      </c>
      <c r="K1631" s="13" t="s">
        <v>61</v>
      </c>
      <c r="L1631" s="21">
        <v>2013</v>
      </c>
      <c r="M1631" s="21">
        <v>2013</v>
      </c>
      <c r="N1631" t="s">
        <v>136</v>
      </c>
      <c r="O1631" t="s">
        <v>48</v>
      </c>
    </row>
    <row r="1632" spans="1:15" ht="15">
      <c r="A1632" s="21" t="s">
        <v>129</v>
      </c>
      <c r="B1632" s="18" t="s">
        <v>111</v>
      </c>
      <c r="C1632" s="18" t="s">
        <v>134</v>
      </c>
      <c r="D1632">
        <v>0.98</v>
      </c>
      <c r="E1632">
        <v>61.75</v>
      </c>
      <c r="F1632">
        <v>-177.25</v>
      </c>
      <c r="G1632">
        <v>0.16294840141100281</v>
      </c>
      <c r="H1632" s="13">
        <v>5000</v>
      </c>
      <c r="I1632" t="s">
        <v>131</v>
      </c>
      <c r="J1632" s="13" t="s">
        <v>61</v>
      </c>
      <c r="K1632" s="13" t="s">
        <v>61</v>
      </c>
      <c r="L1632" s="21">
        <v>2013</v>
      </c>
      <c r="M1632" s="21">
        <v>2013</v>
      </c>
      <c r="N1632" t="s">
        <v>136</v>
      </c>
      <c r="O1632" t="s">
        <v>48</v>
      </c>
    </row>
    <row r="1633" spans="1:15" ht="15">
      <c r="A1633" s="21" t="s">
        <v>129</v>
      </c>
      <c r="B1633" s="18" t="s">
        <v>111</v>
      </c>
      <c r="C1633" s="18" t="s">
        <v>134</v>
      </c>
      <c r="D1633">
        <v>0.56000000000000005</v>
      </c>
      <c r="E1633">
        <v>59.25</v>
      </c>
      <c r="F1633">
        <v>-178.25</v>
      </c>
      <c r="G1633">
        <v>0.16294840141100281</v>
      </c>
      <c r="H1633" s="13">
        <v>5000</v>
      </c>
      <c r="I1633" t="s">
        <v>131</v>
      </c>
      <c r="J1633" s="13" t="s">
        <v>61</v>
      </c>
      <c r="K1633" s="13" t="s">
        <v>61</v>
      </c>
      <c r="L1633" s="21">
        <v>2013</v>
      </c>
      <c r="M1633" s="21">
        <v>2013</v>
      </c>
      <c r="N1633" t="s">
        <v>136</v>
      </c>
      <c r="O1633" t="s">
        <v>48</v>
      </c>
    </row>
    <row r="1634" spans="1:15" ht="15">
      <c r="A1634" s="21" t="s">
        <v>129</v>
      </c>
      <c r="B1634" s="18" t="s">
        <v>111</v>
      </c>
      <c r="C1634" s="18" t="s">
        <v>134</v>
      </c>
      <c r="D1634">
        <v>0.97</v>
      </c>
      <c r="E1634">
        <v>55.75</v>
      </c>
      <c r="F1634">
        <v>-166.75</v>
      </c>
      <c r="G1634">
        <v>0.16294840141100281</v>
      </c>
      <c r="H1634" s="13">
        <v>5000</v>
      </c>
      <c r="I1634" t="s">
        <v>131</v>
      </c>
      <c r="J1634" s="13" t="s">
        <v>61</v>
      </c>
      <c r="K1634" s="13" t="s">
        <v>61</v>
      </c>
      <c r="L1634" s="21">
        <v>2013</v>
      </c>
      <c r="M1634" s="21">
        <v>2013</v>
      </c>
      <c r="N1634" t="s">
        <v>136</v>
      </c>
      <c r="O1634" t="s">
        <v>48</v>
      </c>
    </row>
    <row r="1635" spans="1:15" ht="15">
      <c r="A1635" s="21" t="s">
        <v>129</v>
      </c>
      <c r="B1635" s="18" t="s">
        <v>111</v>
      </c>
      <c r="C1635" s="18" t="s">
        <v>134</v>
      </c>
      <c r="D1635">
        <v>1</v>
      </c>
      <c r="E1635">
        <v>55.75</v>
      </c>
      <c r="F1635">
        <v>-160.75</v>
      </c>
      <c r="G1635">
        <v>0.16294840141100281</v>
      </c>
      <c r="H1635" s="13">
        <v>5000</v>
      </c>
      <c r="I1635" t="s">
        <v>131</v>
      </c>
      <c r="J1635" s="13" t="s">
        <v>61</v>
      </c>
      <c r="K1635" s="13" t="s">
        <v>61</v>
      </c>
      <c r="L1635" s="21">
        <v>2013</v>
      </c>
      <c r="M1635" s="21">
        <v>2013</v>
      </c>
      <c r="N1635" t="s">
        <v>136</v>
      </c>
      <c r="O1635" t="s">
        <v>48</v>
      </c>
    </row>
    <row r="1636" spans="1:15" ht="15">
      <c r="A1636" s="21" t="s">
        <v>129</v>
      </c>
      <c r="B1636" s="18" t="s">
        <v>111</v>
      </c>
      <c r="C1636" s="18" t="s">
        <v>134</v>
      </c>
      <c r="D1636">
        <v>0.55000000000000004</v>
      </c>
      <c r="E1636">
        <v>62.75</v>
      </c>
      <c r="F1636">
        <v>-164.75</v>
      </c>
      <c r="G1636">
        <v>0.16294840141100281</v>
      </c>
      <c r="H1636" s="13">
        <v>5000</v>
      </c>
      <c r="I1636" t="s">
        <v>131</v>
      </c>
      <c r="J1636" s="13" t="s">
        <v>61</v>
      </c>
      <c r="K1636" s="13" t="s">
        <v>61</v>
      </c>
      <c r="L1636" s="21">
        <v>2013</v>
      </c>
      <c r="M1636" s="21">
        <v>2013</v>
      </c>
      <c r="N1636" t="s">
        <v>136</v>
      </c>
      <c r="O1636" t="s">
        <v>48</v>
      </c>
    </row>
    <row r="1637" spans="1:15" ht="15">
      <c r="A1637" s="21" t="s">
        <v>129</v>
      </c>
      <c r="B1637" s="18" t="s">
        <v>111</v>
      </c>
      <c r="C1637" s="18" t="s">
        <v>134</v>
      </c>
      <c r="D1637">
        <v>0.99</v>
      </c>
      <c r="E1637">
        <v>55.75</v>
      </c>
      <c r="F1637">
        <v>-165.25</v>
      </c>
      <c r="G1637">
        <v>0.16294840141100281</v>
      </c>
      <c r="H1637" s="13">
        <v>5000</v>
      </c>
      <c r="I1637" t="s">
        <v>131</v>
      </c>
      <c r="J1637" s="13" t="s">
        <v>61</v>
      </c>
      <c r="K1637" s="13" t="s">
        <v>61</v>
      </c>
      <c r="L1637" s="21">
        <v>2013</v>
      </c>
      <c r="M1637" s="21">
        <v>2013</v>
      </c>
      <c r="N1637" t="s">
        <v>136</v>
      </c>
      <c r="O1637" t="s">
        <v>48</v>
      </c>
    </row>
    <row r="1638" spans="1:15" ht="15">
      <c r="A1638" s="21" t="s">
        <v>129</v>
      </c>
      <c r="B1638" s="18" t="s">
        <v>111</v>
      </c>
      <c r="C1638" s="18" t="s">
        <v>134</v>
      </c>
      <c r="D1638">
        <v>0.65</v>
      </c>
      <c r="E1638">
        <v>60.25</v>
      </c>
      <c r="F1638">
        <v>-162.25</v>
      </c>
      <c r="G1638">
        <v>0.16294840141100281</v>
      </c>
      <c r="H1638" s="13">
        <v>5000</v>
      </c>
      <c r="I1638" t="s">
        <v>131</v>
      </c>
      <c r="J1638" s="13" t="s">
        <v>61</v>
      </c>
      <c r="K1638" s="13" t="s">
        <v>61</v>
      </c>
      <c r="L1638" s="21">
        <v>2013</v>
      </c>
      <c r="M1638" s="21">
        <v>2013</v>
      </c>
      <c r="N1638" t="s">
        <v>136</v>
      </c>
      <c r="O1638" t="s">
        <v>48</v>
      </c>
    </row>
    <row r="1639" spans="1:15" ht="15">
      <c r="A1639" s="21" t="s">
        <v>129</v>
      </c>
      <c r="B1639" s="18" t="s">
        <v>111</v>
      </c>
      <c r="C1639" s="18" t="s">
        <v>134</v>
      </c>
      <c r="D1639">
        <v>0.72</v>
      </c>
      <c r="E1639">
        <v>60.25</v>
      </c>
      <c r="F1639">
        <v>-178.75</v>
      </c>
      <c r="G1639">
        <v>0.16294840141100281</v>
      </c>
      <c r="H1639" s="13">
        <v>5000</v>
      </c>
      <c r="I1639" t="s">
        <v>131</v>
      </c>
      <c r="J1639" s="13" t="s">
        <v>61</v>
      </c>
      <c r="K1639" s="13" t="s">
        <v>61</v>
      </c>
      <c r="L1639" s="21">
        <v>2013</v>
      </c>
      <c r="M1639" s="21">
        <v>2013</v>
      </c>
      <c r="N1639" t="s">
        <v>136</v>
      </c>
      <c r="O1639" t="s">
        <v>48</v>
      </c>
    </row>
    <row r="1640" spans="1:15" ht="15">
      <c r="A1640" s="21" t="s">
        <v>129</v>
      </c>
      <c r="B1640" s="18" t="s">
        <v>111</v>
      </c>
      <c r="C1640" s="18" t="s">
        <v>134</v>
      </c>
      <c r="D1640">
        <v>1</v>
      </c>
      <c r="E1640">
        <v>56.75</v>
      </c>
      <c r="F1640">
        <v>-158.75</v>
      </c>
      <c r="G1640">
        <v>0.16294840141100281</v>
      </c>
      <c r="H1640" s="13">
        <v>5000</v>
      </c>
      <c r="I1640" t="s">
        <v>131</v>
      </c>
      <c r="J1640" s="13" t="s">
        <v>61</v>
      </c>
      <c r="K1640" s="13" t="s">
        <v>61</v>
      </c>
      <c r="L1640" s="21">
        <v>2013</v>
      </c>
      <c r="M1640" s="21">
        <v>2013</v>
      </c>
      <c r="N1640" t="s">
        <v>136</v>
      </c>
      <c r="O1640" t="s">
        <v>48</v>
      </c>
    </row>
    <row r="1641" spans="1:15" ht="15">
      <c r="A1641" s="21" t="s">
        <v>129</v>
      </c>
      <c r="B1641" s="18" t="s">
        <v>111</v>
      </c>
      <c r="C1641" s="18" t="s">
        <v>134</v>
      </c>
      <c r="D1641">
        <v>0.84</v>
      </c>
      <c r="E1641">
        <v>58.75</v>
      </c>
      <c r="F1641">
        <v>-159.25</v>
      </c>
      <c r="G1641">
        <v>0.16294840141100281</v>
      </c>
      <c r="H1641" s="13">
        <v>5000</v>
      </c>
      <c r="I1641" t="s">
        <v>131</v>
      </c>
      <c r="J1641" s="13" t="s">
        <v>61</v>
      </c>
      <c r="K1641" s="13" t="s">
        <v>61</v>
      </c>
      <c r="L1641" s="21">
        <v>2013</v>
      </c>
      <c r="M1641" s="21">
        <v>2013</v>
      </c>
      <c r="N1641" t="s">
        <v>136</v>
      </c>
      <c r="O1641" t="s">
        <v>48</v>
      </c>
    </row>
    <row r="1642" spans="1:15" ht="15">
      <c r="A1642" s="21" t="s">
        <v>129</v>
      </c>
      <c r="B1642" s="18" t="s">
        <v>111</v>
      </c>
      <c r="C1642" s="18" t="s">
        <v>134</v>
      </c>
      <c r="D1642">
        <v>0.89</v>
      </c>
      <c r="E1642">
        <v>61.25</v>
      </c>
      <c r="F1642">
        <v>-165.25</v>
      </c>
      <c r="G1642">
        <v>0.16294840141100281</v>
      </c>
      <c r="H1642" s="13">
        <v>5000</v>
      </c>
      <c r="I1642" t="s">
        <v>131</v>
      </c>
      <c r="J1642" s="13" t="s">
        <v>61</v>
      </c>
      <c r="K1642" s="13" t="s">
        <v>61</v>
      </c>
      <c r="L1642" s="21">
        <v>2013</v>
      </c>
      <c r="M1642" s="21">
        <v>2013</v>
      </c>
      <c r="N1642" t="s">
        <v>136</v>
      </c>
      <c r="O1642" t="s">
        <v>48</v>
      </c>
    </row>
    <row r="1643" spans="1:15" ht="15">
      <c r="A1643" s="21" t="s">
        <v>129</v>
      </c>
      <c r="B1643" s="18" t="s">
        <v>111</v>
      </c>
      <c r="C1643" s="18" t="s">
        <v>134</v>
      </c>
      <c r="D1643">
        <v>0.78</v>
      </c>
      <c r="E1643">
        <v>65.75</v>
      </c>
      <c r="F1643">
        <v>-169.25</v>
      </c>
      <c r="G1643">
        <v>0.16294840141100281</v>
      </c>
      <c r="H1643" s="13">
        <v>5000</v>
      </c>
      <c r="I1643" t="s">
        <v>131</v>
      </c>
      <c r="J1643" s="13" t="s">
        <v>61</v>
      </c>
      <c r="K1643" s="13" t="s">
        <v>61</v>
      </c>
      <c r="L1643" s="21">
        <v>2013</v>
      </c>
      <c r="M1643" s="21">
        <v>2013</v>
      </c>
      <c r="N1643" t="s">
        <v>136</v>
      </c>
      <c r="O1643" t="s">
        <v>48</v>
      </c>
    </row>
    <row r="1644" spans="1:15" ht="15">
      <c r="A1644" s="21" t="s">
        <v>129</v>
      </c>
      <c r="B1644" s="18" t="s">
        <v>111</v>
      </c>
      <c r="C1644" s="18" t="s">
        <v>134</v>
      </c>
      <c r="D1644">
        <v>1</v>
      </c>
      <c r="E1644">
        <v>63.75</v>
      </c>
      <c r="F1644">
        <v>-173.75</v>
      </c>
      <c r="G1644">
        <v>0.16294840141100281</v>
      </c>
      <c r="H1644" s="13">
        <v>5000</v>
      </c>
      <c r="I1644" t="s">
        <v>131</v>
      </c>
      <c r="J1644" s="13" t="s">
        <v>61</v>
      </c>
      <c r="K1644" s="13" t="s">
        <v>61</v>
      </c>
      <c r="L1644" s="21">
        <v>2013</v>
      </c>
      <c r="M1644" s="21">
        <v>2013</v>
      </c>
      <c r="N1644" t="s">
        <v>136</v>
      </c>
      <c r="O1644" t="s">
        <v>48</v>
      </c>
    </row>
    <row r="1645" spans="1:15" ht="15">
      <c r="A1645" s="21" t="s">
        <v>129</v>
      </c>
      <c r="B1645" s="18" t="s">
        <v>111</v>
      </c>
      <c r="C1645" s="18" t="s">
        <v>134</v>
      </c>
      <c r="D1645">
        <v>1</v>
      </c>
      <c r="E1645">
        <v>63.25</v>
      </c>
      <c r="F1645">
        <v>-169.75</v>
      </c>
      <c r="G1645">
        <v>0.16294840141100281</v>
      </c>
      <c r="H1645" s="13">
        <v>5000</v>
      </c>
      <c r="I1645" t="s">
        <v>131</v>
      </c>
      <c r="J1645" s="13" t="s">
        <v>61</v>
      </c>
      <c r="K1645" s="13" t="s">
        <v>61</v>
      </c>
      <c r="L1645" s="21">
        <v>2013</v>
      </c>
      <c r="M1645" s="21">
        <v>2013</v>
      </c>
      <c r="N1645" t="s">
        <v>136</v>
      </c>
      <c r="O1645" t="s">
        <v>48</v>
      </c>
    </row>
    <row r="1646" spans="1:15" ht="15">
      <c r="A1646" s="21" t="s">
        <v>129</v>
      </c>
      <c r="B1646" s="18" t="s">
        <v>111</v>
      </c>
      <c r="C1646" s="18" t="s">
        <v>134</v>
      </c>
      <c r="D1646">
        <v>0</v>
      </c>
      <c r="E1646">
        <v>57.75</v>
      </c>
      <c r="F1646">
        <v>-174.75</v>
      </c>
      <c r="G1646">
        <v>0.16294840141100281</v>
      </c>
      <c r="H1646" s="13">
        <v>5000</v>
      </c>
      <c r="I1646" t="s">
        <v>131</v>
      </c>
      <c r="J1646" s="13" t="s">
        <v>61</v>
      </c>
      <c r="K1646" s="13" t="s">
        <v>61</v>
      </c>
      <c r="L1646" s="21">
        <v>2013</v>
      </c>
      <c r="M1646" s="21">
        <v>2013</v>
      </c>
      <c r="N1646" t="s">
        <v>136</v>
      </c>
      <c r="O1646" t="s">
        <v>48</v>
      </c>
    </row>
    <row r="1647" spans="1:15" ht="15">
      <c r="A1647" s="21" t="s">
        <v>129</v>
      </c>
      <c r="B1647" s="18" t="s">
        <v>111</v>
      </c>
      <c r="C1647" s="18" t="s">
        <v>134</v>
      </c>
      <c r="D1647">
        <v>1</v>
      </c>
      <c r="E1647">
        <v>55.75</v>
      </c>
      <c r="F1647">
        <v>-161.75</v>
      </c>
      <c r="G1647">
        <v>0.16294840141100281</v>
      </c>
      <c r="H1647" s="13">
        <v>5000</v>
      </c>
      <c r="I1647" t="s">
        <v>131</v>
      </c>
      <c r="J1647" s="13" t="s">
        <v>61</v>
      </c>
      <c r="K1647" s="13" t="s">
        <v>61</v>
      </c>
      <c r="L1647" s="21">
        <v>2013</v>
      </c>
      <c r="M1647" s="21">
        <v>2013</v>
      </c>
      <c r="N1647" t="s">
        <v>136</v>
      </c>
      <c r="O1647" t="s">
        <v>48</v>
      </c>
    </row>
    <row r="1648" spans="1:15" ht="15">
      <c r="A1648" s="21" t="s">
        <v>129</v>
      </c>
      <c r="B1648" s="18" t="s">
        <v>111</v>
      </c>
      <c r="C1648" s="18" t="s">
        <v>134</v>
      </c>
      <c r="D1648">
        <v>0.88</v>
      </c>
      <c r="E1648">
        <v>61.75</v>
      </c>
      <c r="F1648">
        <v>-165.75</v>
      </c>
      <c r="G1648">
        <v>0.16294840141100281</v>
      </c>
      <c r="H1648" s="13">
        <v>5000</v>
      </c>
      <c r="I1648" t="s">
        <v>131</v>
      </c>
      <c r="J1648" s="13" t="s">
        <v>61</v>
      </c>
      <c r="K1648" s="13" t="s">
        <v>61</v>
      </c>
      <c r="L1648" s="21">
        <v>2013</v>
      </c>
      <c r="M1648" s="21">
        <v>2013</v>
      </c>
      <c r="N1648" t="s">
        <v>136</v>
      </c>
      <c r="O1648" t="s">
        <v>48</v>
      </c>
    </row>
    <row r="1649" spans="1:15" ht="15">
      <c r="A1649" s="21" t="s">
        <v>129</v>
      </c>
      <c r="B1649" s="18" t="s">
        <v>111</v>
      </c>
      <c r="C1649" s="18" t="s">
        <v>134</v>
      </c>
      <c r="D1649">
        <v>0.93</v>
      </c>
      <c r="E1649">
        <v>60.75</v>
      </c>
      <c r="F1649">
        <v>-164.25</v>
      </c>
      <c r="G1649">
        <v>0.16294840141100281</v>
      </c>
      <c r="H1649" s="13">
        <v>5000</v>
      </c>
      <c r="I1649" t="s">
        <v>131</v>
      </c>
      <c r="J1649" s="13" t="s">
        <v>61</v>
      </c>
      <c r="K1649" s="13" t="s">
        <v>61</v>
      </c>
      <c r="L1649" s="21">
        <v>2013</v>
      </c>
      <c r="M1649" s="21">
        <v>2013</v>
      </c>
      <c r="N1649" t="s">
        <v>136</v>
      </c>
      <c r="O1649" t="s">
        <v>48</v>
      </c>
    </row>
    <row r="1650" spans="1:15" ht="15">
      <c r="A1650" s="21" t="s">
        <v>129</v>
      </c>
      <c r="B1650" s="18" t="s">
        <v>111</v>
      </c>
      <c r="C1650" s="18" t="s">
        <v>134</v>
      </c>
      <c r="D1650">
        <v>0.97</v>
      </c>
      <c r="E1650">
        <v>64.75</v>
      </c>
      <c r="F1650">
        <v>-162.25</v>
      </c>
      <c r="G1650">
        <v>0.16294840141100281</v>
      </c>
      <c r="H1650" s="13">
        <v>5000</v>
      </c>
      <c r="I1650" t="s">
        <v>131</v>
      </c>
      <c r="J1650" s="13" t="s">
        <v>61</v>
      </c>
      <c r="K1650" s="13" t="s">
        <v>61</v>
      </c>
      <c r="L1650" s="21">
        <v>2013</v>
      </c>
      <c r="M1650" s="21">
        <v>2013</v>
      </c>
      <c r="N1650" t="s">
        <v>136</v>
      </c>
      <c r="O1650" t="s">
        <v>48</v>
      </c>
    </row>
    <row r="1651" spans="1:15" ht="15">
      <c r="A1651" s="21" t="s">
        <v>129</v>
      </c>
      <c r="B1651" s="18" t="s">
        <v>111</v>
      </c>
      <c r="C1651" s="18" t="s">
        <v>134</v>
      </c>
      <c r="D1651">
        <v>1</v>
      </c>
      <c r="E1651">
        <v>64.75</v>
      </c>
      <c r="F1651">
        <v>-166.25</v>
      </c>
      <c r="G1651">
        <v>0.16294840141100281</v>
      </c>
      <c r="H1651" s="13">
        <v>5000</v>
      </c>
      <c r="I1651" t="s">
        <v>131</v>
      </c>
      <c r="J1651" s="13" t="s">
        <v>61</v>
      </c>
      <c r="K1651" s="13" t="s">
        <v>61</v>
      </c>
      <c r="L1651" s="21">
        <v>2013</v>
      </c>
      <c r="M1651" s="21">
        <v>2013</v>
      </c>
      <c r="N1651" t="s">
        <v>136</v>
      </c>
      <c r="O1651" t="s">
        <v>48</v>
      </c>
    </row>
    <row r="1652" spans="1:15" ht="15">
      <c r="A1652" s="21" t="s">
        <v>129</v>
      </c>
      <c r="B1652" s="18" t="s">
        <v>111</v>
      </c>
      <c r="C1652" s="18" t="s">
        <v>134</v>
      </c>
      <c r="D1652">
        <v>0.96</v>
      </c>
      <c r="E1652">
        <v>60.25</v>
      </c>
      <c r="F1652">
        <v>-166.25</v>
      </c>
      <c r="G1652">
        <v>0.16294840141100281</v>
      </c>
      <c r="H1652" s="13">
        <v>5000</v>
      </c>
      <c r="I1652" t="s">
        <v>131</v>
      </c>
      <c r="J1652" s="13" t="s">
        <v>61</v>
      </c>
      <c r="K1652" s="13" t="s">
        <v>61</v>
      </c>
      <c r="L1652" s="21">
        <v>2013</v>
      </c>
      <c r="M1652" s="21">
        <v>2013</v>
      </c>
      <c r="N1652" t="s">
        <v>136</v>
      </c>
      <c r="O1652" t="s">
        <v>48</v>
      </c>
    </row>
    <row r="1653" spans="1:15" ht="15">
      <c r="A1653" s="21" t="s">
        <v>129</v>
      </c>
      <c r="B1653" s="18" t="s">
        <v>111</v>
      </c>
      <c r="C1653" s="18" t="s">
        <v>134</v>
      </c>
      <c r="D1653">
        <v>0.76</v>
      </c>
      <c r="E1653">
        <v>59.25</v>
      </c>
      <c r="F1653">
        <v>-161.75</v>
      </c>
      <c r="G1653">
        <v>0.16294840141100281</v>
      </c>
      <c r="H1653" s="13">
        <v>5000</v>
      </c>
      <c r="I1653" t="s">
        <v>131</v>
      </c>
      <c r="J1653" s="13" t="s">
        <v>61</v>
      </c>
      <c r="K1653" s="13" t="s">
        <v>61</v>
      </c>
      <c r="L1653" s="21">
        <v>2013</v>
      </c>
      <c r="M1653" s="21">
        <v>2013</v>
      </c>
      <c r="N1653" t="s">
        <v>136</v>
      </c>
      <c r="O1653" t="s">
        <v>48</v>
      </c>
    </row>
    <row r="1654" spans="1:15" ht="15">
      <c r="A1654" s="21" t="s">
        <v>129</v>
      </c>
      <c r="B1654" s="18" t="s">
        <v>111</v>
      </c>
      <c r="C1654" s="18" t="s">
        <v>134</v>
      </c>
      <c r="D1654">
        <v>0.89</v>
      </c>
      <c r="E1654">
        <v>63.75</v>
      </c>
      <c r="F1654">
        <v>-160.75</v>
      </c>
      <c r="G1654">
        <v>0.16294840141100281</v>
      </c>
      <c r="H1654" s="13">
        <v>5000</v>
      </c>
      <c r="I1654" t="s">
        <v>131</v>
      </c>
      <c r="J1654" s="13" t="s">
        <v>61</v>
      </c>
      <c r="K1654" s="13" t="s">
        <v>61</v>
      </c>
      <c r="L1654" s="21">
        <v>2013</v>
      </c>
      <c r="M1654" s="21">
        <v>2013</v>
      </c>
      <c r="N1654" t="s">
        <v>136</v>
      </c>
      <c r="O1654" t="s">
        <v>48</v>
      </c>
    </row>
    <row r="1655" spans="1:15" ht="15">
      <c r="A1655" s="21" t="s">
        <v>129</v>
      </c>
      <c r="B1655" s="18" t="s">
        <v>111</v>
      </c>
      <c r="C1655" s="18" t="s">
        <v>134</v>
      </c>
      <c r="D1655">
        <v>0.37</v>
      </c>
      <c r="E1655">
        <v>56.25</v>
      </c>
      <c r="F1655">
        <v>-170.75</v>
      </c>
      <c r="G1655">
        <v>0.16294840141100281</v>
      </c>
      <c r="H1655" s="13">
        <v>5000</v>
      </c>
      <c r="I1655" t="s">
        <v>131</v>
      </c>
      <c r="J1655" s="13" t="s">
        <v>61</v>
      </c>
      <c r="K1655" s="13" t="s">
        <v>61</v>
      </c>
      <c r="L1655" s="21">
        <v>2013</v>
      </c>
      <c r="M1655" s="21">
        <v>2013</v>
      </c>
      <c r="N1655" t="s">
        <v>136</v>
      </c>
      <c r="O1655" t="s">
        <v>48</v>
      </c>
    </row>
    <row r="1656" spans="1:15" ht="15">
      <c r="A1656" s="21" t="s">
        <v>129</v>
      </c>
      <c r="B1656" s="18" t="s">
        <v>111</v>
      </c>
      <c r="C1656" s="18" t="s">
        <v>134</v>
      </c>
      <c r="D1656">
        <v>0.86</v>
      </c>
      <c r="E1656">
        <v>60.75</v>
      </c>
      <c r="F1656">
        <v>-178.75</v>
      </c>
      <c r="G1656">
        <v>0.16294840141100281</v>
      </c>
      <c r="H1656" s="13">
        <v>5000</v>
      </c>
      <c r="I1656" t="s">
        <v>131</v>
      </c>
      <c r="J1656" s="13" t="s">
        <v>61</v>
      </c>
      <c r="K1656" s="13" t="s">
        <v>61</v>
      </c>
      <c r="L1656" s="21">
        <v>2013</v>
      </c>
      <c r="M1656" s="21">
        <v>2013</v>
      </c>
      <c r="N1656" t="s">
        <v>136</v>
      </c>
      <c r="O1656" t="s">
        <v>48</v>
      </c>
    </row>
    <row r="1657" spans="1:15" ht="15">
      <c r="A1657" s="21" t="s">
        <v>129</v>
      </c>
      <c r="B1657" s="18" t="s">
        <v>111</v>
      </c>
      <c r="C1657" s="18" t="s">
        <v>134</v>
      </c>
      <c r="D1657">
        <v>0.86</v>
      </c>
      <c r="E1657">
        <v>65.75</v>
      </c>
      <c r="F1657">
        <v>-167.75</v>
      </c>
      <c r="G1657">
        <v>0.16294840141100281</v>
      </c>
      <c r="H1657" s="13">
        <v>5000</v>
      </c>
      <c r="I1657" t="s">
        <v>131</v>
      </c>
      <c r="J1657" s="13" t="s">
        <v>61</v>
      </c>
      <c r="K1657" s="13" t="s">
        <v>61</v>
      </c>
      <c r="L1657" s="21">
        <v>2013</v>
      </c>
      <c r="M1657" s="21">
        <v>2013</v>
      </c>
      <c r="N1657" t="s">
        <v>136</v>
      </c>
      <c r="O1657" t="s">
        <v>48</v>
      </c>
    </row>
    <row r="1658" spans="1:15" ht="15">
      <c r="A1658" s="21" t="s">
        <v>129</v>
      </c>
      <c r="B1658" s="18" t="s">
        <v>111</v>
      </c>
      <c r="C1658" s="18" t="s">
        <v>134</v>
      </c>
      <c r="D1658">
        <v>0.69</v>
      </c>
      <c r="E1658">
        <v>59.75</v>
      </c>
      <c r="F1658">
        <v>-161.75</v>
      </c>
      <c r="G1658">
        <v>0.16294840141100281</v>
      </c>
      <c r="H1658" s="13">
        <v>5000</v>
      </c>
      <c r="I1658" t="s">
        <v>131</v>
      </c>
      <c r="J1658" s="13" t="s">
        <v>61</v>
      </c>
      <c r="K1658" s="13" t="s">
        <v>61</v>
      </c>
      <c r="L1658" s="21">
        <v>2013</v>
      </c>
      <c r="M1658" s="21">
        <v>2013</v>
      </c>
      <c r="N1658" t="s">
        <v>136</v>
      </c>
      <c r="O1658" t="s">
        <v>48</v>
      </c>
    </row>
    <row r="1659" spans="1:15" ht="15">
      <c r="A1659" s="21" t="s">
        <v>129</v>
      </c>
      <c r="B1659" s="18" t="s">
        <v>111</v>
      </c>
      <c r="C1659" s="18" t="s">
        <v>134</v>
      </c>
      <c r="D1659">
        <v>0</v>
      </c>
      <c r="E1659">
        <v>56.25</v>
      </c>
      <c r="F1659">
        <v>-171.75</v>
      </c>
      <c r="G1659">
        <v>0.16294840141100281</v>
      </c>
      <c r="H1659" s="13">
        <v>5000</v>
      </c>
      <c r="I1659" t="s">
        <v>131</v>
      </c>
      <c r="J1659" s="13" t="s">
        <v>61</v>
      </c>
      <c r="K1659" s="13" t="s">
        <v>61</v>
      </c>
      <c r="L1659" s="21">
        <v>2013</v>
      </c>
      <c r="M1659" s="21">
        <v>2013</v>
      </c>
      <c r="N1659" t="s">
        <v>136</v>
      </c>
      <c r="O1659" t="s">
        <v>48</v>
      </c>
    </row>
    <row r="1660" spans="1:15" ht="15">
      <c r="A1660" s="21" t="s">
        <v>129</v>
      </c>
      <c r="B1660" s="18" t="s">
        <v>111</v>
      </c>
      <c r="C1660" s="18" t="s">
        <v>134</v>
      </c>
      <c r="D1660">
        <v>0.67</v>
      </c>
      <c r="E1660">
        <v>64.75</v>
      </c>
      <c r="F1660">
        <v>-171.75</v>
      </c>
      <c r="G1660">
        <v>0.16294840141100281</v>
      </c>
      <c r="H1660" s="13">
        <v>5000</v>
      </c>
      <c r="I1660" t="s">
        <v>131</v>
      </c>
      <c r="J1660" s="13" t="s">
        <v>61</v>
      </c>
      <c r="K1660" s="13" t="s">
        <v>61</v>
      </c>
      <c r="L1660" s="21">
        <v>2013</v>
      </c>
      <c r="M1660" s="21">
        <v>2013</v>
      </c>
      <c r="N1660" t="s">
        <v>136</v>
      </c>
      <c r="O1660" t="s">
        <v>48</v>
      </c>
    </row>
    <row r="1661" spans="1:15" ht="15">
      <c r="A1661" s="21" t="s">
        <v>129</v>
      </c>
      <c r="B1661" s="18" t="s">
        <v>111</v>
      </c>
      <c r="C1661" s="18" t="s">
        <v>134</v>
      </c>
      <c r="D1661">
        <v>1</v>
      </c>
      <c r="E1661">
        <v>62.75</v>
      </c>
      <c r="F1661">
        <v>-175.75</v>
      </c>
      <c r="G1661">
        <v>0.16294840141100281</v>
      </c>
      <c r="H1661" s="13">
        <v>5000</v>
      </c>
      <c r="I1661" t="s">
        <v>131</v>
      </c>
      <c r="J1661" s="13" t="s">
        <v>61</v>
      </c>
      <c r="K1661" s="13" t="s">
        <v>61</v>
      </c>
      <c r="L1661" s="21">
        <v>2013</v>
      </c>
      <c r="M1661" s="21">
        <v>2013</v>
      </c>
      <c r="N1661" t="s">
        <v>136</v>
      </c>
      <c r="O1661" t="s">
        <v>48</v>
      </c>
    </row>
    <row r="1662" spans="1:15" ht="15">
      <c r="A1662" s="21" t="s">
        <v>129</v>
      </c>
      <c r="B1662" s="18" t="s">
        <v>111</v>
      </c>
      <c r="C1662" s="18" t="s">
        <v>134</v>
      </c>
      <c r="D1662">
        <v>0.28000000000000003</v>
      </c>
      <c r="E1662">
        <v>64.75</v>
      </c>
      <c r="F1662">
        <v>-160.75</v>
      </c>
      <c r="G1662">
        <v>0.16294840141100281</v>
      </c>
      <c r="H1662" s="13">
        <v>5000</v>
      </c>
      <c r="I1662" t="s">
        <v>131</v>
      </c>
      <c r="J1662" s="13" t="s">
        <v>61</v>
      </c>
      <c r="K1662" s="13" t="s">
        <v>61</v>
      </c>
      <c r="L1662" s="21">
        <v>2013</v>
      </c>
      <c r="M1662" s="21">
        <v>2013</v>
      </c>
      <c r="N1662" t="s">
        <v>136</v>
      </c>
      <c r="O1662" t="s">
        <v>48</v>
      </c>
    </row>
    <row r="1663" spans="1:15" ht="15">
      <c r="A1663" s="21" t="s">
        <v>129</v>
      </c>
      <c r="B1663" s="18" t="s">
        <v>111</v>
      </c>
      <c r="C1663" s="18" t="s">
        <v>134</v>
      </c>
      <c r="D1663">
        <v>0.75</v>
      </c>
      <c r="E1663">
        <v>62.25</v>
      </c>
      <c r="F1663">
        <v>-165.25</v>
      </c>
      <c r="G1663">
        <v>0.16294840141100281</v>
      </c>
      <c r="H1663" s="13">
        <v>5000</v>
      </c>
      <c r="I1663" t="s">
        <v>131</v>
      </c>
      <c r="J1663" s="13" t="s">
        <v>61</v>
      </c>
      <c r="K1663" s="13" t="s">
        <v>61</v>
      </c>
      <c r="L1663" s="21">
        <v>2013</v>
      </c>
      <c r="M1663" s="21">
        <v>2013</v>
      </c>
      <c r="N1663" t="s">
        <v>136</v>
      </c>
      <c r="O1663" t="s">
        <v>48</v>
      </c>
    </row>
    <row r="1664" spans="1:15" ht="15">
      <c r="A1664" s="21" t="s">
        <v>129</v>
      </c>
      <c r="B1664" s="18" t="s">
        <v>111</v>
      </c>
      <c r="C1664" s="18" t="s">
        <v>134</v>
      </c>
      <c r="D1664">
        <v>0</v>
      </c>
      <c r="E1664">
        <v>58.25</v>
      </c>
      <c r="F1664">
        <v>-176.75</v>
      </c>
      <c r="G1664">
        <v>0.16294840141100281</v>
      </c>
      <c r="H1664" s="13">
        <v>5000</v>
      </c>
      <c r="I1664" t="s">
        <v>131</v>
      </c>
      <c r="J1664" s="13" t="s">
        <v>61</v>
      </c>
      <c r="K1664" s="13" t="s">
        <v>61</v>
      </c>
      <c r="L1664" s="21">
        <v>2013</v>
      </c>
      <c r="M1664" s="21">
        <v>2013</v>
      </c>
      <c r="N1664" t="s">
        <v>136</v>
      </c>
      <c r="O1664" t="s">
        <v>48</v>
      </c>
    </row>
    <row r="1665" spans="1:15" ht="15">
      <c r="A1665" s="21" t="s">
        <v>129</v>
      </c>
      <c r="B1665" s="18" t="s">
        <v>111</v>
      </c>
      <c r="C1665" s="18" t="s">
        <v>134</v>
      </c>
      <c r="D1665">
        <v>0</v>
      </c>
      <c r="E1665">
        <v>57.75</v>
      </c>
      <c r="F1665">
        <v>-175.25</v>
      </c>
      <c r="G1665">
        <v>0.16294840141100281</v>
      </c>
      <c r="H1665" s="13">
        <v>5000</v>
      </c>
      <c r="I1665" t="s">
        <v>131</v>
      </c>
      <c r="J1665" s="13" t="s">
        <v>61</v>
      </c>
      <c r="K1665" s="13" t="s">
        <v>61</v>
      </c>
      <c r="L1665" s="21">
        <v>2013</v>
      </c>
      <c r="M1665" s="21">
        <v>2013</v>
      </c>
      <c r="N1665" t="s">
        <v>136</v>
      </c>
      <c r="O1665" t="s">
        <v>48</v>
      </c>
    </row>
    <row r="1666" spans="1:15" ht="15">
      <c r="A1666" s="21" t="s">
        <v>129</v>
      </c>
      <c r="B1666" s="18" t="s">
        <v>111</v>
      </c>
      <c r="C1666" s="18" t="s">
        <v>134</v>
      </c>
      <c r="D1666">
        <v>1</v>
      </c>
      <c r="E1666">
        <v>64.75</v>
      </c>
      <c r="F1666">
        <v>-163.75</v>
      </c>
      <c r="G1666">
        <v>0.16294840141100281</v>
      </c>
      <c r="H1666" s="13">
        <v>5000</v>
      </c>
      <c r="I1666" t="s">
        <v>131</v>
      </c>
      <c r="J1666" s="13" t="s">
        <v>61</v>
      </c>
      <c r="K1666" s="13" t="s">
        <v>61</v>
      </c>
      <c r="L1666" s="21">
        <v>2013</v>
      </c>
      <c r="M1666" s="21">
        <v>2013</v>
      </c>
      <c r="N1666" t="s">
        <v>136</v>
      </c>
      <c r="O1666" t="s">
        <v>48</v>
      </c>
    </row>
    <row r="1667" spans="1:15" ht="15">
      <c r="A1667" s="21" t="s">
        <v>129</v>
      </c>
      <c r="B1667" s="18" t="s">
        <v>111</v>
      </c>
      <c r="C1667" s="18" t="s">
        <v>134</v>
      </c>
      <c r="D1667">
        <v>0</v>
      </c>
      <c r="E1667">
        <v>57.25</v>
      </c>
      <c r="F1667">
        <v>-174.25</v>
      </c>
      <c r="G1667">
        <v>0.16294840141100281</v>
      </c>
      <c r="H1667" s="13">
        <v>5000</v>
      </c>
      <c r="I1667" t="s">
        <v>131</v>
      </c>
      <c r="J1667" s="13" t="s">
        <v>61</v>
      </c>
      <c r="K1667" s="13" t="s">
        <v>61</v>
      </c>
      <c r="L1667" s="21">
        <v>2013</v>
      </c>
      <c r="M1667" s="21">
        <v>2013</v>
      </c>
      <c r="N1667" t="s">
        <v>136</v>
      </c>
      <c r="O1667" t="s">
        <v>48</v>
      </c>
    </row>
    <row r="1668" spans="1:15" ht="15">
      <c r="A1668" s="21" t="s">
        <v>129</v>
      </c>
      <c r="B1668" s="18" t="s">
        <v>111</v>
      </c>
      <c r="C1668" s="18" t="s">
        <v>134</v>
      </c>
      <c r="D1668">
        <v>0.37</v>
      </c>
      <c r="E1668">
        <v>60.75</v>
      </c>
      <c r="F1668">
        <v>-164.75</v>
      </c>
      <c r="G1668">
        <v>0.16294840141100281</v>
      </c>
      <c r="H1668" s="13">
        <v>5000</v>
      </c>
      <c r="I1668" t="s">
        <v>131</v>
      </c>
      <c r="J1668" s="13" t="s">
        <v>61</v>
      </c>
      <c r="K1668" s="13" t="s">
        <v>61</v>
      </c>
      <c r="L1668" s="21">
        <v>2013</v>
      </c>
      <c r="M1668" s="21">
        <v>2013</v>
      </c>
      <c r="N1668" t="s">
        <v>136</v>
      </c>
      <c r="O1668" t="s">
        <v>48</v>
      </c>
    </row>
    <row r="1669" spans="1:15" ht="15">
      <c r="A1669" s="21" t="s">
        <v>129</v>
      </c>
      <c r="B1669" s="18" t="s">
        <v>111</v>
      </c>
      <c r="C1669" s="18" t="s">
        <v>134</v>
      </c>
      <c r="D1669">
        <v>1</v>
      </c>
      <c r="E1669">
        <v>64.75</v>
      </c>
      <c r="F1669">
        <v>-164.25</v>
      </c>
      <c r="G1669">
        <v>0.16294840141100281</v>
      </c>
      <c r="H1669" s="13">
        <v>5000</v>
      </c>
      <c r="I1669" t="s">
        <v>131</v>
      </c>
      <c r="J1669" s="13" t="s">
        <v>61</v>
      </c>
      <c r="K1669" s="13" t="s">
        <v>61</v>
      </c>
      <c r="L1669" s="21">
        <v>2013</v>
      </c>
      <c r="M1669" s="21">
        <v>2013</v>
      </c>
      <c r="N1669" t="s">
        <v>136</v>
      </c>
      <c r="O1669" t="s">
        <v>48</v>
      </c>
    </row>
    <row r="1670" spans="1:15" ht="15">
      <c r="A1670" s="21" t="s">
        <v>129</v>
      </c>
      <c r="B1670" s="18" t="s">
        <v>111</v>
      </c>
      <c r="C1670" s="18" t="s">
        <v>134</v>
      </c>
      <c r="D1670">
        <v>0.49</v>
      </c>
      <c r="E1670">
        <v>64.75</v>
      </c>
      <c r="F1670">
        <v>-163.25</v>
      </c>
      <c r="G1670">
        <v>0.16294840141100281</v>
      </c>
      <c r="H1670" s="13">
        <v>5000</v>
      </c>
      <c r="I1670" t="s">
        <v>131</v>
      </c>
      <c r="J1670" s="13" t="s">
        <v>61</v>
      </c>
      <c r="K1670" s="13" t="s">
        <v>61</v>
      </c>
      <c r="L1670" s="21">
        <v>2013</v>
      </c>
      <c r="M1670" s="21">
        <v>2013</v>
      </c>
      <c r="N1670" t="s">
        <v>136</v>
      </c>
      <c r="O1670" t="s">
        <v>48</v>
      </c>
    </row>
    <row r="1671" spans="1:15" ht="15">
      <c r="A1671" t="s">
        <v>138</v>
      </c>
      <c r="B1671" t="s">
        <v>111</v>
      </c>
      <c r="C1671" t="s">
        <v>149</v>
      </c>
      <c r="D1671" s="16">
        <v>1</v>
      </c>
      <c r="E1671" s="16">
        <v>59.25</v>
      </c>
      <c r="F1671" s="16">
        <v>-94.25</v>
      </c>
      <c r="G1671" s="42">
        <v>7.4066830668306693E-3</v>
      </c>
      <c r="H1671" s="15" t="s">
        <v>61</v>
      </c>
      <c r="I1671" s="15" t="s">
        <v>61</v>
      </c>
      <c r="J1671" s="42">
        <v>4.2109061090610913E-3</v>
      </c>
      <c r="K1671" s="42">
        <v>1.302122454557879E-2</v>
      </c>
      <c r="L1671" s="18">
        <v>2007</v>
      </c>
      <c r="M1671" s="18">
        <v>2007</v>
      </c>
      <c r="N1671" t="s">
        <v>150</v>
      </c>
      <c r="O1671" t="s">
        <v>140</v>
      </c>
    </row>
    <row r="1672" spans="1:15" ht="15">
      <c r="A1672" t="s">
        <v>138</v>
      </c>
      <c r="B1672" t="s">
        <v>111</v>
      </c>
      <c r="C1672" t="s">
        <v>149</v>
      </c>
      <c r="D1672" s="16">
        <v>1</v>
      </c>
      <c r="E1672" s="16">
        <v>59.25</v>
      </c>
      <c r="F1672" s="16">
        <v>-93.75</v>
      </c>
      <c r="G1672" s="42">
        <v>7.4066830668306693E-3</v>
      </c>
      <c r="H1672" s="15" t="s">
        <v>61</v>
      </c>
      <c r="I1672" s="15" t="s">
        <v>61</v>
      </c>
      <c r="J1672" s="42">
        <v>4.2109061090610913E-3</v>
      </c>
      <c r="K1672" s="42">
        <v>1.302122454557879E-2</v>
      </c>
      <c r="L1672" s="18">
        <v>2007</v>
      </c>
      <c r="M1672" s="18">
        <v>2007</v>
      </c>
      <c r="N1672" t="s">
        <v>150</v>
      </c>
      <c r="O1672" t="s">
        <v>140</v>
      </c>
    </row>
    <row r="1673" spans="1:15" ht="15">
      <c r="A1673" t="s">
        <v>138</v>
      </c>
      <c r="B1673" t="s">
        <v>111</v>
      </c>
      <c r="C1673" t="s">
        <v>149</v>
      </c>
      <c r="D1673" s="16">
        <v>1</v>
      </c>
      <c r="E1673" s="16">
        <v>59.25</v>
      </c>
      <c r="F1673" s="16">
        <v>-93.25</v>
      </c>
      <c r="G1673" s="42">
        <v>7.4066830668306693E-3</v>
      </c>
      <c r="H1673" s="15" t="s">
        <v>61</v>
      </c>
      <c r="I1673" s="15" t="s">
        <v>61</v>
      </c>
      <c r="J1673" s="42">
        <v>4.2109061090610913E-3</v>
      </c>
      <c r="K1673" s="42">
        <v>1.302122454557879E-2</v>
      </c>
      <c r="L1673" s="18">
        <v>2007</v>
      </c>
      <c r="M1673" s="18">
        <v>2007</v>
      </c>
      <c r="N1673" t="s">
        <v>150</v>
      </c>
      <c r="O1673" t="s">
        <v>140</v>
      </c>
    </row>
    <row r="1674" spans="1:15" ht="15">
      <c r="A1674" t="s">
        <v>138</v>
      </c>
      <c r="B1674" t="s">
        <v>111</v>
      </c>
      <c r="C1674" t="s">
        <v>149</v>
      </c>
      <c r="D1674" s="16">
        <v>1</v>
      </c>
      <c r="E1674" s="16">
        <v>59.25</v>
      </c>
      <c r="F1674" s="16">
        <v>-92.75</v>
      </c>
      <c r="G1674" s="42">
        <v>7.4066830668306693E-3</v>
      </c>
      <c r="H1674" s="15" t="s">
        <v>61</v>
      </c>
      <c r="I1674" s="15" t="s">
        <v>61</v>
      </c>
      <c r="J1674" s="42">
        <v>4.2109061090610913E-3</v>
      </c>
      <c r="K1674" s="42">
        <v>1.302122454557879E-2</v>
      </c>
      <c r="L1674" s="18">
        <v>2007</v>
      </c>
      <c r="M1674" s="18">
        <v>2007</v>
      </c>
      <c r="N1674" t="s">
        <v>150</v>
      </c>
      <c r="O1674" t="s">
        <v>140</v>
      </c>
    </row>
    <row r="1675" spans="1:15" ht="15">
      <c r="A1675" t="s">
        <v>138</v>
      </c>
      <c r="B1675" t="s">
        <v>111</v>
      </c>
      <c r="C1675" t="s">
        <v>149</v>
      </c>
      <c r="D1675" s="16">
        <v>0.92</v>
      </c>
      <c r="E1675" s="16">
        <v>59.25</v>
      </c>
      <c r="F1675" s="16">
        <v>-92.25</v>
      </c>
      <c r="G1675" s="42">
        <v>7.4066830668306702E-3</v>
      </c>
      <c r="H1675" s="15" t="s">
        <v>61</v>
      </c>
      <c r="I1675" s="15" t="s">
        <v>61</v>
      </c>
      <c r="J1675" s="42">
        <v>4.2109061090610913E-3</v>
      </c>
      <c r="K1675" s="42">
        <v>1.302122454557879E-2</v>
      </c>
      <c r="L1675" s="18">
        <v>2007</v>
      </c>
      <c r="M1675" s="18">
        <v>2007</v>
      </c>
      <c r="N1675" t="s">
        <v>150</v>
      </c>
      <c r="O1675" t="s">
        <v>140</v>
      </c>
    </row>
    <row r="1676" spans="1:15" ht="15">
      <c r="A1676" t="s">
        <v>138</v>
      </c>
      <c r="B1676" t="s">
        <v>111</v>
      </c>
      <c r="C1676" t="s">
        <v>149</v>
      </c>
      <c r="D1676" s="16">
        <v>0.71</v>
      </c>
      <c r="E1676" s="16">
        <v>59.25</v>
      </c>
      <c r="F1676" s="16">
        <v>-91.75</v>
      </c>
      <c r="G1676" s="42">
        <v>7.4066830668306702E-3</v>
      </c>
      <c r="H1676" s="15" t="s">
        <v>61</v>
      </c>
      <c r="I1676" s="15" t="s">
        <v>61</v>
      </c>
      <c r="J1676" s="42">
        <v>4.2109061090610904E-3</v>
      </c>
      <c r="K1676" s="42">
        <v>1.3021224545578801E-2</v>
      </c>
      <c r="L1676" s="18">
        <v>2007</v>
      </c>
      <c r="M1676" s="18">
        <v>2007</v>
      </c>
      <c r="N1676" t="s">
        <v>150</v>
      </c>
      <c r="O1676" t="s">
        <v>140</v>
      </c>
    </row>
    <row r="1677" spans="1:15" ht="15">
      <c r="A1677" t="s">
        <v>138</v>
      </c>
      <c r="B1677" t="s">
        <v>111</v>
      </c>
      <c r="C1677" t="s">
        <v>149</v>
      </c>
      <c r="D1677" s="16">
        <v>0.56000000000000005</v>
      </c>
      <c r="E1677" s="16">
        <v>59.25</v>
      </c>
      <c r="F1677" s="16">
        <v>-91.25</v>
      </c>
      <c r="G1677" s="42">
        <v>7.4066830668306702E-3</v>
      </c>
      <c r="H1677" s="15" t="s">
        <v>61</v>
      </c>
      <c r="I1677" s="15" t="s">
        <v>61</v>
      </c>
      <c r="J1677" s="42">
        <v>4.2109061090610904E-3</v>
      </c>
      <c r="K1677" s="42">
        <v>1.3021224545578801E-2</v>
      </c>
      <c r="L1677" s="18">
        <v>2007</v>
      </c>
      <c r="M1677" s="18">
        <v>2007</v>
      </c>
      <c r="N1677" t="s">
        <v>150</v>
      </c>
      <c r="O1677" t="s">
        <v>140</v>
      </c>
    </row>
    <row r="1678" spans="1:15" ht="15">
      <c r="A1678" t="s">
        <v>138</v>
      </c>
      <c r="B1678" t="s">
        <v>111</v>
      </c>
      <c r="C1678" t="s">
        <v>149</v>
      </c>
      <c r="D1678" s="16">
        <v>0.44</v>
      </c>
      <c r="E1678" s="16">
        <v>59.25</v>
      </c>
      <c r="F1678" s="16">
        <v>-90.75</v>
      </c>
      <c r="G1678" s="42">
        <v>7.4066830668306702E-3</v>
      </c>
      <c r="H1678" s="15" t="s">
        <v>61</v>
      </c>
      <c r="I1678" s="15" t="s">
        <v>61</v>
      </c>
      <c r="J1678" s="42">
        <v>4.2109061090610904E-3</v>
      </c>
      <c r="K1678" s="42">
        <v>1.3021224545578801E-2</v>
      </c>
      <c r="L1678" s="18">
        <v>2007</v>
      </c>
      <c r="M1678" s="18">
        <v>2007</v>
      </c>
      <c r="N1678" t="s">
        <v>150</v>
      </c>
      <c r="O1678" t="s">
        <v>140</v>
      </c>
    </row>
    <row r="1679" spans="1:15" ht="15">
      <c r="A1679" t="s">
        <v>138</v>
      </c>
      <c r="B1679" t="s">
        <v>111</v>
      </c>
      <c r="C1679" t="s">
        <v>149</v>
      </c>
      <c r="D1679" s="16">
        <v>0.33</v>
      </c>
      <c r="E1679" s="16">
        <v>59.25</v>
      </c>
      <c r="F1679" s="16">
        <v>-90.25</v>
      </c>
      <c r="G1679" s="42">
        <v>7.4066830668306702E-3</v>
      </c>
      <c r="H1679" s="15" t="s">
        <v>61</v>
      </c>
      <c r="I1679" s="15" t="s">
        <v>61</v>
      </c>
      <c r="J1679" s="42">
        <v>4.2109061090610904E-3</v>
      </c>
      <c r="K1679" s="42">
        <v>1.3021224545578801E-2</v>
      </c>
      <c r="L1679" s="18">
        <v>2007</v>
      </c>
      <c r="M1679" s="18">
        <v>2007</v>
      </c>
      <c r="N1679" t="s">
        <v>150</v>
      </c>
      <c r="O1679" t="s">
        <v>140</v>
      </c>
    </row>
    <row r="1680" spans="1:15" ht="15">
      <c r="A1680" t="s">
        <v>138</v>
      </c>
      <c r="B1680" t="s">
        <v>111</v>
      </c>
      <c r="C1680" t="s">
        <v>149</v>
      </c>
      <c r="D1680" s="16">
        <v>0.27</v>
      </c>
      <c r="E1680" s="16">
        <v>59.25</v>
      </c>
      <c r="F1680" s="16">
        <v>-89.75</v>
      </c>
      <c r="G1680" s="42">
        <v>7.4066830668306702E-3</v>
      </c>
      <c r="H1680" s="15" t="s">
        <v>61</v>
      </c>
      <c r="I1680" s="15" t="s">
        <v>61</v>
      </c>
      <c r="J1680" s="42">
        <v>4.2109061090610904E-3</v>
      </c>
      <c r="K1680" s="42">
        <v>1.3021224545578801E-2</v>
      </c>
      <c r="L1680" s="18">
        <v>2007</v>
      </c>
      <c r="M1680" s="18">
        <v>2007</v>
      </c>
      <c r="N1680" t="s">
        <v>150</v>
      </c>
      <c r="O1680" t="s">
        <v>140</v>
      </c>
    </row>
    <row r="1681" spans="1:15" ht="15">
      <c r="A1681" t="s">
        <v>138</v>
      </c>
      <c r="B1681" t="s">
        <v>111</v>
      </c>
      <c r="C1681" t="s">
        <v>149</v>
      </c>
      <c r="D1681" s="16">
        <v>1</v>
      </c>
      <c r="E1681" s="16">
        <v>59.75</v>
      </c>
      <c r="F1681" s="16">
        <v>-94.25</v>
      </c>
      <c r="G1681" s="42">
        <v>7.4066830668306702E-3</v>
      </c>
      <c r="H1681" s="15" t="s">
        <v>61</v>
      </c>
      <c r="I1681" s="15" t="s">
        <v>61</v>
      </c>
      <c r="J1681" s="42">
        <v>4.2109061090610904E-3</v>
      </c>
      <c r="K1681" s="42">
        <v>1.3021224545578801E-2</v>
      </c>
      <c r="L1681" s="18">
        <v>2007</v>
      </c>
      <c r="M1681" s="18">
        <v>2007</v>
      </c>
      <c r="N1681" t="s">
        <v>150</v>
      </c>
      <c r="O1681" t="s">
        <v>140</v>
      </c>
    </row>
    <row r="1682" spans="1:15" ht="15">
      <c r="A1682" t="s">
        <v>138</v>
      </c>
      <c r="B1682" t="s">
        <v>111</v>
      </c>
      <c r="C1682" t="s">
        <v>149</v>
      </c>
      <c r="D1682" s="16">
        <v>0.76</v>
      </c>
      <c r="E1682" s="16">
        <v>59.75</v>
      </c>
      <c r="F1682" s="16">
        <v>-93.75</v>
      </c>
      <c r="G1682" s="42">
        <v>7.4066830668306702E-3</v>
      </c>
      <c r="H1682" s="15" t="s">
        <v>61</v>
      </c>
      <c r="I1682" s="15" t="s">
        <v>61</v>
      </c>
      <c r="J1682" s="42">
        <v>4.2109061090610904E-3</v>
      </c>
      <c r="K1682" s="42">
        <v>1.3021224545578801E-2</v>
      </c>
      <c r="L1682" s="18">
        <v>2007</v>
      </c>
      <c r="M1682" s="18">
        <v>2007</v>
      </c>
      <c r="N1682" t="s">
        <v>150</v>
      </c>
      <c r="O1682" t="s">
        <v>140</v>
      </c>
    </row>
    <row r="1683" spans="1:15" ht="15">
      <c r="A1683" t="s">
        <v>138</v>
      </c>
      <c r="B1683" t="s">
        <v>111</v>
      </c>
      <c r="C1683" t="s">
        <v>149</v>
      </c>
      <c r="D1683" s="16">
        <v>0.72</v>
      </c>
      <c r="E1683" s="16">
        <v>59.75</v>
      </c>
      <c r="F1683" s="16">
        <v>-93.25</v>
      </c>
      <c r="G1683" s="42">
        <v>7.4066830668306702E-3</v>
      </c>
      <c r="H1683" s="15" t="s">
        <v>61</v>
      </c>
      <c r="I1683" s="15" t="s">
        <v>61</v>
      </c>
      <c r="J1683" s="42">
        <v>4.2109061090610904E-3</v>
      </c>
      <c r="K1683" s="42">
        <v>1.3021224545578801E-2</v>
      </c>
      <c r="L1683" s="18">
        <v>2007</v>
      </c>
      <c r="M1683" s="18">
        <v>2007</v>
      </c>
      <c r="N1683" t="s">
        <v>150</v>
      </c>
      <c r="O1683" t="s">
        <v>140</v>
      </c>
    </row>
    <row r="1684" spans="1:15" ht="15">
      <c r="A1684" t="s">
        <v>138</v>
      </c>
      <c r="B1684" t="s">
        <v>111</v>
      </c>
      <c r="C1684" t="s">
        <v>149</v>
      </c>
      <c r="D1684" s="16">
        <v>0.73</v>
      </c>
      <c r="E1684" s="16">
        <v>59.75</v>
      </c>
      <c r="F1684" s="16">
        <v>-92.75</v>
      </c>
      <c r="G1684" s="42">
        <v>7.4066830668306702E-3</v>
      </c>
      <c r="H1684" s="15" t="s">
        <v>61</v>
      </c>
      <c r="I1684" s="15" t="s">
        <v>61</v>
      </c>
      <c r="J1684" s="42">
        <v>4.2109061090610904E-3</v>
      </c>
      <c r="K1684" s="42">
        <v>1.3021224545578801E-2</v>
      </c>
      <c r="L1684" s="18">
        <v>2007</v>
      </c>
      <c r="M1684" s="18">
        <v>2007</v>
      </c>
      <c r="N1684" t="s">
        <v>150</v>
      </c>
      <c r="O1684" t="s">
        <v>140</v>
      </c>
    </row>
    <row r="1685" spans="1:15" ht="15">
      <c r="A1685" t="s">
        <v>138</v>
      </c>
      <c r="B1685" t="s">
        <v>111</v>
      </c>
      <c r="C1685" t="s">
        <v>149</v>
      </c>
      <c r="D1685" s="16">
        <v>0.63</v>
      </c>
      <c r="E1685" s="16">
        <v>59.75</v>
      </c>
      <c r="F1685" s="16">
        <v>-92.25</v>
      </c>
      <c r="G1685" s="42">
        <v>7.4066830668306702E-3</v>
      </c>
      <c r="H1685" s="15" t="s">
        <v>61</v>
      </c>
      <c r="I1685" s="15" t="s">
        <v>61</v>
      </c>
      <c r="J1685" s="42">
        <v>4.2109061090610904E-3</v>
      </c>
      <c r="K1685" s="42">
        <v>1.3021224545578801E-2</v>
      </c>
      <c r="L1685" s="18">
        <v>2007</v>
      </c>
      <c r="M1685" s="18">
        <v>2007</v>
      </c>
      <c r="N1685" t="s">
        <v>150</v>
      </c>
      <c r="O1685" t="s">
        <v>140</v>
      </c>
    </row>
    <row r="1686" spans="1:15" ht="15">
      <c r="A1686" t="s">
        <v>138</v>
      </c>
      <c r="B1686" t="s">
        <v>111</v>
      </c>
      <c r="C1686" t="s">
        <v>149</v>
      </c>
      <c r="D1686" s="16">
        <v>0.53</v>
      </c>
      <c r="E1686" s="16">
        <v>59.75</v>
      </c>
      <c r="F1686" s="16">
        <v>-91.75</v>
      </c>
      <c r="G1686" s="42">
        <v>7.4066830668306702E-3</v>
      </c>
      <c r="H1686" s="15" t="s">
        <v>61</v>
      </c>
      <c r="I1686" s="15" t="s">
        <v>61</v>
      </c>
      <c r="J1686" s="42">
        <v>4.2109061090610904E-3</v>
      </c>
      <c r="K1686" s="42">
        <v>1.3021224545578801E-2</v>
      </c>
      <c r="L1686" s="18">
        <v>2007</v>
      </c>
      <c r="M1686" s="18">
        <v>2007</v>
      </c>
      <c r="N1686" t="s">
        <v>150</v>
      </c>
      <c r="O1686" t="s">
        <v>140</v>
      </c>
    </row>
    <row r="1687" spans="1:15" ht="15">
      <c r="A1687" t="s">
        <v>138</v>
      </c>
      <c r="B1687" t="s">
        <v>111</v>
      </c>
      <c r="C1687" t="s">
        <v>149</v>
      </c>
      <c r="D1687" s="16">
        <v>0.44</v>
      </c>
      <c r="E1687" s="16">
        <v>59.75</v>
      </c>
      <c r="F1687" s="16">
        <v>-91.25</v>
      </c>
      <c r="G1687" s="42">
        <v>7.4066830668306702E-3</v>
      </c>
      <c r="H1687" s="15" t="s">
        <v>61</v>
      </c>
      <c r="I1687" s="15" t="s">
        <v>61</v>
      </c>
      <c r="J1687" s="42">
        <v>4.2109061090610904E-3</v>
      </c>
      <c r="K1687" s="42">
        <v>1.3021224545578801E-2</v>
      </c>
      <c r="L1687" s="18">
        <v>2007</v>
      </c>
      <c r="M1687" s="18">
        <v>2007</v>
      </c>
      <c r="N1687" t="s">
        <v>150</v>
      </c>
      <c r="O1687" t="s">
        <v>140</v>
      </c>
    </row>
    <row r="1688" spans="1:15" ht="15">
      <c r="A1688" t="s">
        <v>138</v>
      </c>
      <c r="B1688" t="s">
        <v>111</v>
      </c>
      <c r="C1688" t="s">
        <v>149</v>
      </c>
      <c r="D1688" s="16">
        <v>0.38</v>
      </c>
      <c r="E1688" s="16">
        <v>59.75</v>
      </c>
      <c r="F1688" s="16">
        <v>-90.75</v>
      </c>
      <c r="G1688" s="42">
        <v>7.4066830668306702E-3</v>
      </c>
      <c r="H1688" s="15" t="s">
        <v>61</v>
      </c>
      <c r="I1688" s="15" t="s">
        <v>61</v>
      </c>
      <c r="J1688" s="42">
        <v>4.2109061090610904E-3</v>
      </c>
      <c r="K1688" s="42">
        <v>1.3021224545578801E-2</v>
      </c>
      <c r="L1688" s="18">
        <v>2007</v>
      </c>
      <c r="M1688" s="18">
        <v>2007</v>
      </c>
      <c r="N1688" t="s">
        <v>150</v>
      </c>
      <c r="O1688" t="s">
        <v>140</v>
      </c>
    </row>
    <row r="1689" spans="1:15" ht="15">
      <c r="A1689" t="s">
        <v>138</v>
      </c>
      <c r="B1689" t="s">
        <v>111</v>
      </c>
      <c r="C1689" t="s">
        <v>149</v>
      </c>
      <c r="D1689" s="16">
        <v>0.32</v>
      </c>
      <c r="E1689" s="16">
        <v>59.75</v>
      </c>
      <c r="F1689" s="16">
        <v>-90.25</v>
      </c>
      <c r="G1689" s="42">
        <v>7.4066830668306702E-3</v>
      </c>
      <c r="H1689" s="15" t="s">
        <v>61</v>
      </c>
      <c r="I1689" s="15" t="s">
        <v>61</v>
      </c>
      <c r="J1689" s="42">
        <v>4.2109061090610904E-3</v>
      </c>
      <c r="K1689" s="42">
        <v>1.3021224545578801E-2</v>
      </c>
      <c r="L1689" s="18">
        <v>2007</v>
      </c>
      <c r="M1689" s="18">
        <v>2007</v>
      </c>
      <c r="N1689" t="s">
        <v>150</v>
      </c>
      <c r="O1689" t="s">
        <v>140</v>
      </c>
    </row>
    <row r="1690" spans="1:15" ht="15">
      <c r="A1690" t="s">
        <v>138</v>
      </c>
      <c r="B1690" t="s">
        <v>111</v>
      </c>
      <c r="C1690" t="s">
        <v>149</v>
      </c>
      <c r="D1690" s="16">
        <v>0.27</v>
      </c>
      <c r="E1690" s="16">
        <v>59.75</v>
      </c>
      <c r="F1690" s="16">
        <v>-89.75</v>
      </c>
      <c r="G1690" s="42">
        <v>7.4066830668306702E-3</v>
      </c>
      <c r="H1690" s="15" t="s">
        <v>61</v>
      </c>
      <c r="I1690" s="15" t="s">
        <v>61</v>
      </c>
      <c r="J1690" s="42">
        <v>4.2109061090610904E-3</v>
      </c>
      <c r="K1690" s="42">
        <v>1.3021224545578801E-2</v>
      </c>
      <c r="L1690" s="18">
        <v>2007</v>
      </c>
      <c r="M1690" s="18">
        <v>2007</v>
      </c>
      <c r="N1690" t="s">
        <v>150</v>
      </c>
      <c r="O1690" t="s">
        <v>140</v>
      </c>
    </row>
    <row r="1691" spans="1:15" ht="15">
      <c r="A1691" t="s">
        <v>138</v>
      </c>
      <c r="B1691" t="s">
        <v>111</v>
      </c>
      <c r="C1691" t="s">
        <v>149</v>
      </c>
      <c r="D1691" s="16">
        <v>1</v>
      </c>
      <c r="E1691" s="16">
        <v>60.25</v>
      </c>
      <c r="F1691" s="16">
        <v>-94.25</v>
      </c>
      <c r="G1691" s="42">
        <v>7.4066830668306702E-3</v>
      </c>
      <c r="H1691" s="15" t="s">
        <v>61</v>
      </c>
      <c r="I1691" s="15" t="s">
        <v>61</v>
      </c>
      <c r="J1691" s="42">
        <v>4.2109061090610904E-3</v>
      </c>
      <c r="K1691" s="42">
        <v>1.3021224545578801E-2</v>
      </c>
      <c r="L1691" s="18">
        <v>2007</v>
      </c>
      <c r="M1691" s="18">
        <v>2007</v>
      </c>
      <c r="N1691" t="s">
        <v>150</v>
      </c>
      <c r="O1691" t="s">
        <v>140</v>
      </c>
    </row>
    <row r="1692" spans="1:15" ht="15">
      <c r="A1692" t="s">
        <v>138</v>
      </c>
      <c r="B1692" t="s">
        <v>111</v>
      </c>
      <c r="C1692" t="s">
        <v>149</v>
      </c>
      <c r="D1692" s="16">
        <v>0.74</v>
      </c>
      <c r="E1692" s="16">
        <v>60.25</v>
      </c>
      <c r="F1692" s="16">
        <v>-93.75</v>
      </c>
      <c r="G1692" s="42">
        <v>7.4066830668306702E-3</v>
      </c>
      <c r="H1692" s="15" t="s">
        <v>61</v>
      </c>
      <c r="I1692" s="15" t="s">
        <v>61</v>
      </c>
      <c r="J1692" s="42">
        <v>4.2109061090610904E-3</v>
      </c>
      <c r="K1692" s="42">
        <v>1.3021224545578801E-2</v>
      </c>
      <c r="L1692" s="18">
        <v>2007</v>
      </c>
      <c r="M1692" s="18">
        <v>2007</v>
      </c>
      <c r="N1692" t="s">
        <v>150</v>
      </c>
      <c r="O1692" t="s">
        <v>140</v>
      </c>
    </row>
    <row r="1693" spans="1:15" ht="15">
      <c r="A1693" t="s">
        <v>138</v>
      </c>
      <c r="B1693" t="s">
        <v>111</v>
      </c>
      <c r="C1693" t="s">
        <v>149</v>
      </c>
      <c r="D1693" s="16">
        <v>0.6</v>
      </c>
      <c r="E1693" s="16">
        <v>60.25</v>
      </c>
      <c r="F1693" s="16">
        <v>-93.25</v>
      </c>
      <c r="G1693" s="42">
        <v>7.4066830668306702E-3</v>
      </c>
      <c r="H1693" s="15" t="s">
        <v>61</v>
      </c>
      <c r="I1693" s="15" t="s">
        <v>61</v>
      </c>
      <c r="J1693" s="42">
        <v>4.2109061090610904E-3</v>
      </c>
      <c r="K1693" s="42">
        <v>1.3021224545578801E-2</v>
      </c>
      <c r="L1693" s="18">
        <v>2007</v>
      </c>
      <c r="M1693" s="18">
        <v>2007</v>
      </c>
      <c r="N1693" t="s">
        <v>150</v>
      </c>
      <c r="O1693" t="s">
        <v>140</v>
      </c>
    </row>
    <row r="1694" spans="1:15" ht="15">
      <c r="A1694" t="s">
        <v>138</v>
      </c>
      <c r="B1694" t="s">
        <v>111</v>
      </c>
      <c r="C1694" t="s">
        <v>149</v>
      </c>
      <c r="D1694" s="16">
        <v>0.59</v>
      </c>
      <c r="E1694" s="16">
        <v>60.25</v>
      </c>
      <c r="F1694" s="16">
        <v>-92.75</v>
      </c>
      <c r="G1694" s="42">
        <v>7.4066830668306702E-3</v>
      </c>
      <c r="H1694" s="15" t="s">
        <v>61</v>
      </c>
      <c r="I1694" s="15" t="s">
        <v>61</v>
      </c>
      <c r="J1694" s="42">
        <v>4.2109061090610904E-3</v>
      </c>
      <c r="K1694" s="42">
        <v>1.3021224545578801E-2</v>
      </c>
      <c r="L1694" s="18">
        <v>2007</v>
      </c>
      <c r="M1694" s="18">
        <v>2007</v>
      </c>
      <c r="N1694" t="s">
        <v>150</v>
      </c>
      <c r="O1694" t="s">
        <v>140</v>
      </c>
    </row>
    <row r="1695" spans="1:15" ht="15">
      <c r="A1695" t="s">
        <v>138</v>
      </c>
      <c r="B1695" t="s">
        <v>111</v>
      </c>
      <c r="C1695" t="s">
        <v>149</v>
      </c>
      <c r="D1695" s="16">
        <v>0.53</v>
      </c>
      <c r="E1695" s="16">
        <v>60.25</v>
      </c>
      <c r="F1695" s="16">
        <v>-92.25</v>
      </c>
      <c r="G1695" s="42">
        <v>7.4066830668306702E-3</v>
      </c>
      <c r="H1695" s="15" t="s">
        <v>61</v>
      </c>
      <c r="I1695" s="15" t="s">
        <v>61</v>
      </c>
      <c r="J1695" s="42">
        <v>4.2109061090610904E-3</v>
      </c>
      <c r="K1695" s="42">
        <v>1.3021224545578801E-2</v>
      </c>
      <c r="L1695" s="18">
        <v>2007</v>
      </c>
      <c r="M1695" s="18">
        <v>2007</v>
      </c>
      <c r="N1695" t="s">
        <v>150</v>
      </c>
      <c r="O1695" t="s">
        <v>140</v>
      </c>
    </row>
    <row r="1696" spans="1:15" ht="15">
      <c r="A1696" t="s">
        <v>138</v>
      </c>
      <c r="B1696" t="s">
        <v>111</v>
      </c>
      <c r="C1696" t="s">
        <v>149</v>
      </c>
      <c r="D1696" s="16">
        <v>0.45</v>
      </c>
      <c r="E1696" s="16">
        <v>60.25</v>
      </c>
      <c r="F1696" s="16">
        <v>-91.75</v>
      </c>
      <c r="G1696" s="42">
        <v>7.4066830668306702E-3</v>
      </c>
      <c r="H1696" s="15" t="s">
        <v>61</v>
      </c>
      <c r="I1696" s="15" t="s">
        <v>61</v>
      </c>
      <c r="J1696" s="42">
        <v>4.2109061090610904E-3</v>
      </c>
      <c r="K1696" s="42">
        <v>1.3021224545578801E-2</v>
      </c>
      <c r="L1696" s="18">
        <v>2007</v>
      </c>
      <c r="M1696" s="18">
        <v>2007</v>
      </c>
      <c r="N1696" t="s">
        <v>150</v>
      </c>
      <c r="O1696" t="s">
        <v>140</v>
      </c>
    </row>
    <row r="1697" spans="1:15" ht="15">
      <c r="A1697" t="s">
        <v>138</v>
      </c>
      <c r="B1697" t="s">
        <v>111</v>
      </c>
      <c r="C1697" t="s">
        <v>149</v>
      </c>
      <c r="D1697" s="16">
        <v>0.4</v>
      </c>
      <c r="E1697" s="16">
        <v>60.25</v>
      </c>
      <c r="F1697" s="16">
        <v>-91.25</v>
      </c>
      <c r="G1697" s="42">
        <v>7.4066830668306702E-3</v>
      </c>
      <c r="H1697" s="15" t="s">
        <v>61</v>
      </c>
      <c r="I1697" s="15" t="s">
        <v>61</v>
      </c>
      <c r="J1697" s="42">
        <v>4.2109061090610904E-3</v>
      </c>
      <c r="K1697" s="42">
        <v>1.3021224545578801E-2</v>
      </c>
      <c r="L1697" s="18">
        <v>2007</v>
      </c>
      <c r="M1697" s="18">
        <v>2007</v>
      </c>
      <c r="N1697" t="s">
        <v>150</v>
      </c>
      <c r="O1697" t="s">
        <v>140</v>
      </c>
    </row>
    <row r="1698" spans="1:15" ht="15">
      <c r="A1698" t="s">
        <v>138</v>
      </c>
      <c r="B1698" t="s">
        <v>111</v>
      </c>
      <c r="C1698" t="s">
        <v>149</v>
      </c>
      <c r="D1698" s="16">
        <v>0.36</v>
      </c>
      <c r="E1698" s="16">
        <v>60.25</v>
      </c>
      <c r="F1698" s="16">
        <v>-90.75</v>
      </c>
      <c r="G1698" s="42">
        <v>7.4066830668306702E-3</v>
      </c>
      <c r="H1698" s="15" t="s">
        <v>61</v>
      </c>
      <c r="I1698" s="15" t="s">
        <v>61</v>
      </c>
      <c r="J1698" s="42">
        <v>4.2109061090610904E-3</v>
      </c>
      <c r="K1698" s="42">
        <v>1.3021224545578801E-2</v>
      </c>
      <c r="L1698" s="18">
        <v>2007</v>
      </c>
      <c r="M1698" s="18">
        <v>2007</v>
      </c>
      <c r="N1698" t="s">
        <v>150</v>
      </c>
      <c r="O1698" t="s">
        <v>140</v>
      </c>
    </row>
    <row r="1699" spans="1:15" ht="15">
      <c r="A1699" t="s">
        <v>138</v>
      </c>
      <c r="B1699" t="s">
        <v>111</v>
      </c>
      <c r="C1699" t="s">
        <v>149</v>
      </c>
      <c r="D1699" s="16">
        <v>0.33</v>
      </c>
      <c r="E1699" s="16">
        <v>60.25</v>
      </c>
      <c r="F1699" s="16">
        <v>-90.25</v>
      </c>
      <c r="G1699" s="42">
        <v>7.4066830668306702E-3</v>
      </c>
      <c r="H1699" s="15" t="s">
        <v>61</v>
      </c>
      <c r="I1699" s="15" t="s">
        <v>61</v>
      </c>
      <c r="J1699" s="42">
        <v>4.2109061090610904E-3</v>
      </c>
      <c r="K1699" s="42">
        <v>1.3021224545578801E-2</v>
      </c>
      <c r="L1699" s="18">
        <v>2007</v>
      </c>
      <c r="M1699" s="18">
        <v>2007</v>
      </c>
      <c r="N1699" t="s">
        <v>150</v>
      </c>
      <c r="O1699" t="s">
        <v>140</v>
      </c>
    </row>
    <row r="1700" spans="1:15" ht="15">
      <c r="A1700" t="s">
        <v>138</v>
      </c>
      <c r="B1700" t="s">
        <v>111</v>
      </c>
      <c r="C1700" t="s">
        <v>149</v>
      </c>
      <c r="D1700" s="16">
        <v>0.28999999999999998</v>
      </c>
      <c r="E1700" s="16">
        <v>60.25</v>
      </c>
      <c r="F1700" s="16">
        <v>-89.75</v>
      </c>
      <c r="G1700" s="42">
        <v>7.4066830668306702E-3</v>
      </c>
      <c r="H1700" s="15" t="s">
        <v>61</v>
      </c>
      <c r="I1700" s="15" t="s">
        <v>61</v>
      </c>
      <c r="J1700" s="42">
        <v>4.2109061090610904E-3</v>
      </c>
      <c r="K1700" s="42">
        <v>1.3021224545578801E-2</v>
      </c>
      <c r="L1700" s="18">
        <v>2007</v>
      </c>
      <c r="M1700" s="18">
        <v>2007</v>
      </c>
      <c r="N1700" t="s">
        <v>150</v>
      </c>
      <c r="O1700" t="s">
        <v>140</v>
      </c>
    </row>
    <row r="1701" spans="1:15" ht="15">
      <c r="A1701" t="s">
        <v>138</v>
      </c>
      <c r="B1701" t="s">
        <v>111</v>
      </c>
      <c r="C1701" t="s">
        <v>149</v>
      </c>
      <c r="D1701" s="16">
        <v>0.95</v>
      </c>
      <c r="E1701" s="16">
        <v>60.75</v>
      </c>
      <c r="F1701" s="16">
        <v>-93.75</v>
      </c>
      <c r="G1701" s="42">
        <v>7.4066830668306702E-3</v>
      </c>
      <c r="H1701" s="15" t="s">
        <v>61</v>
      </c>
      <c r="I1701" s="15" t="s">
        <v>61</v>
      </c>
      <c r="J1701" s="42">
        <v>4.2109061090610904E-3</v>
      </c>
      <c r="K1701" s="42">
        <v>1.3021224545578801E-2</v>
      </c>
      <c r="L1701" s="18">
        <v>2007</v>
      </c>
      <c r="M1701" s="18">
        <v>2007</v>
      </c>
      <c r="N1701" t="s">
        <v>150</v>
      </c>
      <c r="O1701" t="s">
        <v>140</v>
      </c>
    </row>
    <row r="1702" spans="1:15" ht="15">
      <c r="A1702" t="s">
        <v>138</v>
      </c>
      <c r="B1702" t="s">
        <v>111</v>
      </c>
      <c r="C1702" t="s">
        <v>149</v>
      </c>
      <c r="D1702" s="16">
        <v>0.63</v>
      </c>
      <c r="E1702" s="16">
        <v>60.75</v>
      </c>
      <c r="F1702" s="16">
        <v>-93.25</v>
      </c>
      <c r="G1702" s="42">
        <v>7.4066830668306702E-3</v>
      </c>
      <c r="H1702" s="15" t="s">
        <v>61</v>
      </c>
      <c r="I1702" s="15" t="s">
        <v>61</v>
      </c>
      <c r="J1702" s="42">
        <v>4.2109061090610904E-3</v>
      </c>
      <c r="K1702" s="42">
        <v>1.3021224545578801E-2</v>
      </c>
      <c r="L1702" s="18">
        <v>2007</v>
      </c>
      <c r="M1702" s="18">
        <v>2007</v>
      </c>
      <c r="N1702" t="s">
        <v>150</v>
      </c>
      <c r="O1702" t="s">
        <v>140</v>
      </c>
    </row>
    <row r="1703" spans="1:15" ht="15">
      <c r="A1703" t="s">
        <v>138</v>
      </c>
      <c r="B1703" t="s">
        <v>111</v>
      </c>
      <c r="C1703" t="s">
        <v>149</v>
      </c>
      <c r="D1703" s="16">
        <v>0.55000000000000004</v>
      </c>
      <c r="E1703" s="16">
        <v>60.75</v>
      </c>
      <c r="F1703" s="16">
        <v>-92.75</v>
      </c>
      <c r="G1703" s="42">
        <v>7.4066830668306702E-3</v>
      </c>
      <c r="H1703" s="15" t="s">
        <v>61</v>
      </c>
      <c r="I1703" s="15" t="s">
        <v>61</v>
      </c>
      <c r="J1703" s="42">
        <v>4.2109061090610904E-3</v>
      </c>
      <c r="K1703" s="42">
        <v>1.3021224545578801E-2</v>
      </c>
      <c r="L1703" s="18">
        <v>2007</v>
      </c>
      <c r="M1703" s="18">
        <v>2007</v>
      </c>
      <c r="N1703" t="s">
        <v>150</v>
      </c>
      <c r="O1703" t="s">
        <v>140</v>
      </c>
    </row>
    <row r="1704" spans="1:15" ht="15">
      <c r="A1704" t="s">
        <v>138</v>
      </c>
      <c r="B1704" t="s">
        <v>111</v>
      </c>
      <c r="C1704" t="s">
        <v>149</v>
      </c>
      <c r="D1704" s="16">
        <v>0.5</v>
      </c>
      <c r="E1704" s="16">
        <v>60.75</v>
      </c>
      <c r="F1704" s="16">
        <v>-92.25</v>
      </c>
      <c r="G1704" s="42">
        <v>7.4066830668306702E-3</v>
      </c>
      <c r="H1704" s="15" t="s">
        <v>61</v>
      </c>
      <c r="I1704" s="15" t="s">
        <v>61</v>
      </c>
      <c r="J1704" s="42">
        <v>4.2109061090610904E-3</v>
      </c>
      <c r="K1704" s="42">
        <v>1.3021224545578801E-2</v>
      </c>
      <c r="L1704" s="18">
        <v>2007</v>
      </c>
      <c r="M1704" s="18">
        <v>2007</v>
      </c>
      <c r="N1704" t="s">
        <v>150</v>
      </c>
      <c r="O1704" t="s">
        <v>140</v>
      </c>
    </row>
    <row r="1705" spans="1:15" ht="15">
      <c r="A1705" t="s">
        <v>138</v>
      </c>
      <c r="B1705" t="s">
        <v>111</v>
      </c>
      <c r="C1705" t="s">
        <v>149</v>
      </c>
      <c r="D1705" s="16">
        <v>0.45</v>
      </c>
      <c r="E1705" s="16">
        <v>60.75</v>
      </c>
      <c r="F1705" s="16">
        <v>-91.75</v>
      </c>
      <c r="G1705" s="42">
        <v>7.4066830668306702E-3</v>
      </c>
      <c r="H1705" s="15" t="s">
        <v>61</v>
      </c>
      <c r="I1705" s="15" t="s">
        <v>61</v>
      </c>
      <c r="J1705" s="42">
        <v>4.2109061090610904E-3</v>
      </c>
      <c r="K1705" s="42">
        <v>1.3021224545578801E-2</v>
      </c>
      <c r="L1705" s="18">
        <v>2007</v>
      </c>
      <c r="M1705" s="18">
        <v>2007</v>
      </c>
      <c r="N1705" t="s">
        <v>150</v>
      </c>
      <c r="O1705" t="s">
        <v>140</v>
      </c>
    </row>
    <row r="1706" spans="1:15" ht="15">
      <c r="A1706" t="s">
        <v>138</v>
      </c>
      <c r="B1706" t="s">
        <v>111</v>
      </c>
      <c r="C1706" t="s">
        <v>149</v>
      </c>
      <c r="D1706" s="16">
        <v>0.4</v>
      </c>
      <c r="E1706" s="16">
        <v>60.75</v>
      </c>
      <c r="F1706" s="16">
        <v>-91.25</v>
      </c>
      <c r="G1706" s="42">
        <v>7.4066830668306702E-3</v>
      </c>
      <c r="H1706" s="15" t="s">
        <v>61</v>
      </c>
      <c r="I1706" s="15" t="s">
        <v>61</v>
      </c>
      <c r="J1706" s="42">
        <v>4.2109061090610904E-3</v>
      </c>
      <c r="K1706" s="42">
        <v>1.3021224545578801E-2</v>
      </c>
      <c r="L1706" s="18">
        <v>2007</v>
      </c>
      <c r="M1706" s="18">
        <v>2007</v>
      </c>
      <c r="N1706" t="s">
        <v>150</v>
      </c>
      <c r="O1706" t="s">
        <v>140</v>
      </c>
    </row>
    <row r="1707" spans="1:15" ht="15">
      <c r="A1707" t="s">
        <v>138</v>
      </c>
      <c r="B1707" t="s">
        <v>111</v>
      </c>
      <c r="C1707" t="s">
        <v>149</v>
      </c>
      <c r="D1707" s="16">
        <v>0.37</v>
      </c>
      <c r="E1707" s="16">
        <v>60.75</v>
      </c>
      <c r="F1707" s="16">
        <v>-90.75</v>
      </c>
      <c r="G1707" s="42">
        <v>7.4066830668306702E-3</v>
      </c>
      <c r="H1707" s="15" t="s">
        <v>61</v>
      </c>
      <c r="I1707" s="15" t="s">
        <v>61</v>
      </c>
      <c r="J1707" s="42">
        <v>4.2109061090610904E-3</v>
      </c>
      <c r="K1707" s="42">
        <v>1.3021224545578801E-2</v>
      </c>
      <c r="L1707" s="18">
        <v>2007</v>
      </c>
      <c r="M1707" s="18">
        <v>2007</v>
      </c>
      <c r="N1707" t="s">
        <v>150</v>
      </c>
      <c r="O1707" t="s">
        <v>140</v>
      </c>
    </row>
    <row r="1708" spans="1:15" ht="15">
      <c r="A1708" t="s">
        <v>138</v>
      </c>
      <c r="B1708" t="s">
        <v>111</v>
      </c>
      <c r="C1708" t="s">
        <v>149</v>
      </c>
      <c r="D1708" s="16">
        <v>0.34</v>
      </c>
      <c r="E1708" s="16">
        <v>60.75</v>
      </c>
      <c r="F1708" s="16">
        <v>-90.25</v>
      </c>
      <c r="G1708" s="42">
        <v>7.4066830668306702E-3</v>
      </c>
      <c r="H1708" s="15" t="s">
        <v>61</v>
      </c>
      <c r="I1708" s="15" t="s">
        <v>61</v>
      </c>
      <c r="J1708" s="42">
        <v>4.2109061090610904E-3</v>
      </c>
      <c r="K1708" s="42">
        <v>1.3021224545578801E-2</v>
      </c>
      <c r="L1708" s="18">
        <v>2007</v>
      </c>
      <c r="M1708" s="18">
        <v>2007</v>
      </c>
      <c r="N1708" t="s">
        <v>150</v>
      </c>
      <c r="O1708" t="s">
        <v>140</v>
      </c>
    </row>
    <row r="1709" spans="1:15" ht="15">
      <c r="A1709" t="s">
        <v>138</v>
      </c>
      <c r="B1709" t="s">
        <v>111</v>
      </c>
      <c r="C1709" t="s">
        <v>149</v>
      </c>
      <c r="D1709" s="16">
        <v>0.31</v>
      </c>
      <c r="E1709" s="16">
        <v>60.75</v>
      </c>
      <c r="F1709" s="16">
        <v>-89.75</v>
      </c>
      <c r="G1709" s="42">
        <v>7.4066830668306702E-3</v>
      </c>
      <c r="H1709" s="15" t="s">
        <v>61</v>
      </c>
      <c r="I1709" s="15" t="s">
        <v>61</v>
      </c>
      <c r="J1709" s="42">
        <v>4.2109061090610904E-3</v>
      </c>
      <c r="K1709" s="42">
        <v>1.3021224545578801E-2</v>
      </c>
      <c r="L1709" s="18">
        <v>2007</v>
      </c>
      <c r="M1709" s="18">
        <v>2007</v>
      </c>
      <c r="N1709" t="s">
        <v>150</v>
      </c>
      <c r="O1709" t="s">
        <v>140</v>
      </c>
    </row>
    <row r="1710" spans="1:15" ht="15">
      <c r="A1710" t="s">
        <v>138</v>
      </c>
      <c r="B1710" t="s">
        <v>111</v>
      </c>
      <c r="C1710" t="s">
        <v>149</v>
      </c>
      <c r="D1710" s="16">
        <v>1</v>
      </c>
      <c r="E1710" s="16">
        <v>60.75</v>
      </c>
      <c r="F1710" s="16">
        <v>-94.25</v>
      </c>
      <c r="G1710" s="42">
        <v>7.4066830668306702E-3</v>
      </c>
      <c r="H1710" s="15" t="s">
        <v>61</v>
      </c>
      <c r="I1710" s="15" t="s">
        <v>61</v>
      </c>
      <c r="J1710" s="42">
        <v>4.2109061090610904E-3</v>
      </c>
      <c r="K1710" s="42">
        <v>1.3021224545578801E-2</v>
      </c>
      <c r="L1710" s="18">
        <v>2007</v>
      </c>
      <c r="M1710" s="18">
        <v>2007</v>
      </c>
      <c r="N1710" t="s">
        <v>150</v>
      </c>
      <c r="O1710" t="s">
        <v>140</v>
      </c>
    </row>
    <row r="1711" spans="1:15" ht="15">
      <c r="A1711" t="s">
        <v>138</v>
      </c>
      <c r="B1711" t="s">
        <v>111</v>
      </c>
      <c r="C1711" t="s">
        <v>149</v>
      </c>
      <c r="D1711" s="16">
        <v>0.23</v>
      </c>
      <c r="E1711" s="16">
        <v>59.25</v>
      </c>
      <c r="F1711" s="16">
        <v>-89.25</v>
      </c>
      <c r="G1711" s="42">
        <v>7.4066830668306702E-3</v>
      </c>
      <c r="H1711" s="15" t="s">
        <v>61</v>
      </c>
      <c r="I1711" s="15" t="s">
        <v>61</v>
      </c>
      <c r="J1711" s="42">
        <v>4.2109061090610904E-3</v>
      </c>
      <c r="K1711" s="42">
        <v>1.3021224545578801E-2</v>
      </c>
      <c r="L1711" s="18">
        <v>2007</v>
      </c>
      <c r="M1711" s="18">
        <v>2007</v>
      </c>
      <c r="N1711" t="s">
        <v>150</v>
      </c>
      <c r="O1711" t="s">
        <v>140</v>
      </c>
    </row>
    <row r="1712" spans="1:15" ht="15">
      <c r="A1712" t="s">
        <v>138</v>
      </c>
      <c r="B1712" t="s">
        <v>111</v>
      </c>
      <c r="C1712" t="s">
        <v>149</v>
      </c>
      <c r="D1712" s="16">
        <v>0.24</v>
      </c>
      <c r="E1712" s="16">
        <v>59.75</v>
      </c>
      <c r="F1712" s="16">
        <v>-89.25</v>
      </c>
      <c r="G1712" s="42">
        <v>7.4066830668306702E-3</v>
      </c>
      <c r="H1712" s="15" t="s">
        <v>61</v>
      </c>
      <c r="I1712" s="15" t="s">
        <v>61</v>
      </c>
      <c r="J1712" s="42">
        <v>4.2109061090610904E-3</v>
      </c>
      <c r="K1712" s="42">
        <v>1.3021224545578801E-2</v>
      </c>
      <c r="L1712" s="18">
        <v>2007</v>
      </c>
      <c r="M1712" s="18">
        <v>2007</v>
      </c>
      <c r="N1712" t="s">
        <v>150</v>
      </c>
      <c r="O1712" t="s">
        <v>140</v>
      </c>
    </row>
    <row r="1713" spans="1:15" ht="15">
      <c r="A1713" t="s">
        <v>138</v>
      </c>
      <c r="B1713" t="s">
        <v>111</v>
      </c>
      <c r="C1713" t="s">
        <v>149</v>
      </c>
      <c r="D1713" s="16">
        <v>0.26</v>
      </c>
      <c r="E1713" s="16">
        <v>60.25</v>
      </c>
      <c r="F1713" s="16">
        <v>-89.25</v>
      </c>
      <c r="G1713" s="42">
        <v>7.4066830668306702E-3</v>
      </c>
      <c r="H1713" s="15" t="s">
        <v>61</v>
      </c>
      <c r="I1713" s="15" t="s">
        <v>61</v>
      </c>
      <c r="J1713" s="42">
        <v>4.2109061090610904E-3</v>
      </c>
      <c r="K1713" s="42">
        <v>1.3021224545578801E-2</v>
      </c>
      <c r="L1713" s="18">
        <v>2007</v>
      </c>
      <c r="M1713" s="18">
        <v>2007</v>
      </c>
      <c r="N1713" t="s">
        <v>150</v>
      </c>
      <c r="O1713" t="s">
        <v>140</v>
      </c>
    </row>
    <row r="1714" spans="1:15" ht="15">
      <c r="A1714" t="s">
        <v>138</v>
      </c>
      <c r="B1714" t="s">
        <v>111</v>
      </c>
      <c r="C1714" t="s">
        <v>149</v>
      </c>
      <c r="D1714" s="16">
        <v>0.27</v>
      </c>
      <c r="E1714" s="16">
        <v>60.75</v>
      </c>
      <c r="F1714" s="16">
        <v>-89.25</v>
      </c>
      <c r="G1714" s="42">
        <v>7.4066830668306702E-3</v>
      </c>
      <c r="H1714" s="15" t="s">
        <v>61</v>
      </c>
      <c r="I1714" s="15" t="s">
        <v>61</v>
      </c>
      <c r="J1714" s="42">
        <v>4.2109061090610904E-3</v>
      </c>
      <c r="K1714" s="42">
        <v>1.3021224545578801E-2</v>
      </c>
      <c r="L1714" s="18">
        <v>2007</v>
      </c>
      <c r="M1714" s="18">
        <v>2007</v>
      </c>
      <c r="N1714" t="s">
        <v>150</v>
      </c>
      <c r="O1714" t="s">
        <v>140</v>
      </c>
    </row>
    <row r="1715" spans="1:15" ht="15">
      <c r="A1715" t="s">
        <v>138</v>
      </c>
      <c r="B1715" t="s">
        <v>111</v>
      </c>
      <c r="C1715" t="s">
        <v>149</v>
      </c>
      <c r="D1715" s="16">
        <v>1</v>
      </c>
      <c r="E1715" s="16">
        <v>59.75</v>
      </c>
      <c r="F1715" s="16">
        <v>-94.75</v>
      </c>
      <c r="G1715" s="42">
        <v>7.4066830668306702E-3</v>
      </c>
      <c r="H1715" s="15" t="s">
        <v>61</v>
      </c>
      <c r="I1715" s="15" t="s">
        <v>61</v>
      </c>
      <c r="J1715" s="42">
        <v>4.2109061090610904E-3</v>
      </c>
      <c r="K1715" s="42">
        <v>1.3021224545578801E-2</v>
      </c>
      <c r="L1715" s="18">
        <v>2007</v>
      </c>
      <c r="M1715" s="18">
        <v>2007</v>
      </c>
      <c r="N1715" t="s">
        <v>150</v>
      </c>
      <c r="O1715" t="s">
        <v>140</v>
      </c>
    </row>
    <row r="1716" spans="1:15" ht="15">
      <c r="A1716" t="s">
        <v>138</v>
      </c>
      <c r="B1716" t="s">
        <v>111</v>
      </c>
      <c r="C1716" t="s">
        <v>149</v>
      </c>
      <c r="D1716" s="16">
        <v>0.34</v>
      </c>
      <c r="E1716" s="16">
        <v>61.25</v>
      </c>
      <c r="F1716" s="16">
        <v>-89.75</v>
      </c>
      <c r="G1716" s="42">
        <v>7.4066830668306702E-3</v>
      </c>
      <c r="H1716" s="15" t="s">
        <v>61</v>
      </c>
      <c r="I1716" s="15" t="s">
        <v>61</v>
      </c>
      <c r="J1716" s="42">
        <v>4.2109061090610904E-3</v>
      </c>
      <c r="K1716" s="42">
        <v>1.3021224545578801E-2</v>
      </c>
      <c r="L1716" s="18">
        <v>2007</v>
      </c>
      <c r="M1716" s="18">
        <v>2007</v>
      </c>
      <c r="N1716" t="s">
        <v>150</v>
      </c>
      <c r="O1716" t="s">
        <v>140</v>
      </c>
    </row>
    <row r="1717" spans="1:15" ht="15">
      <c r="A1717" t="s">
        <v>138</v>
      </c>
      <c r="B1717" t="s">
        <v>111</v>
      </c>
      <c r="C1717" t="s">
        <v>149</v>
      </c>
      <c r="D1717" s="16">
        <v>0.35</v>
      </c>
      <c r="E1717" s="16">
        <v>61.25</v>
      </c>
      <c r="F1717" s="16">
        <v>-90.25</v>
      </c>
      <c r="G1717" s="42">
        <v>7.4066830668306702E-3</v>
      </c>
      <c r="H1717" s="15" t="s">
        <v>61</v>
      </c>
      <c r="I1717" s="15" t="s">
        <v>61</v>
      </c>
      <c r="J1717" s="42">
        <v>4.2109061090610904E-3</v>
      </c>
      <c r="K1717" s="42">
        <v>1.3021224545578801E-2</v>
      </c>
      <c r="L1717" s="18">
        <v>2007</v>
      </c>
      <c r="M1717" s="18">
        <v>2007</v>
      </c>
      <c r="N1717" t="s">
        <v>150</v>
      </c>
      <c r="O1717" t="s">
        <v>140</v>
      </c>
    </row>
    <row r="1718" spans="1:15" ht="15">
      <c r="A1718" t="s">
        <v>138</v>
      </c>
      <c r="B1718" t="s">
        <v>111</v>
      </c>
      <c r="C1718" t="s">
        <v>149</v>
      </c>
      <c r="D1718" s="16">
        <v>0.9</v>
      </c>
      <c r="E1718" s="16">
        <v>59.25</v>
      </c>
      <c r="F1718" s="16">
        <v>-94.75</v>
      </c>
      <c r="G1718" s="42">
        <v>7.4066830668306702E-3</v>
      </c>
      <c r="H1718" s="15" t="s">
        <v>61</v>
      </c>
      <c r="I1718" s="15" t="s">
        <v>61</v>
      </c>
      <c r="J1718" s="42">
        <v>4.2109061090610904E-3</v>
      </c>
      <c r="K1718" s="42">
        <v>1.3021224545578801E-2</v>
      </c>
      <c r="L1718" s="18">
        <v>2007</v>
      </c>
      <c r="M1718" s="18">
        <v>2007</v>
      </c>
      <c r="N1718" t="s">
        <v>150</v>
      </c>
      <c r="O1718" t="s">
        <v>140</v>
      </c>
    </row>
    <row r="1719" spans="1:15" ht="15">
      <c r="A1719" t="s">
        <v>138</v>
      </c>
      <c r="B1719" t="s">
        <v>111</v>
      </c>
      <c r="C1719" t="s">
        <v>149</v>
      </c>
      <c r="D1719" s="16">
        <v>1</v>
      </c>
      <c r="E1719" s="16">
        <v>58.75</v>
      </c>
      <c r="F1719" s="16">
        <v>-93.25</v>
      </c>
      <c r="G1719" s="42">
        <v>7.4066830668306702E-3</v>
      </c>
      <c r="H1719" s="15" t="s">
        <v>61</v>
      </c>
      <c r="I1719" s="15" t="s">
        <v>61</v>
      </c>
      <c r="J1719" s="42">
        <v>4.2109061090610904E-3</v>
      </c>
      <c r="K1719" s="42">
        <v>1.3021224545578801E-2</v>
      </c>
      <c r="L1719" s="18">
        <v>2007</v>
      </c>
      <c r="M1719" s="18">
        <v>2007</v>
      </c>
      <c r="N1719" t="s">
        <v>150</v>
      </c>
      <c r="O1719" t="s">
        <v>140</v>
      </c>
    </row>
    <row r="1720" spans="1:15" ht="15">
      <c r="A1720" t="s">
        <v>138</v>
      </c>
      <c r="B1720" t="s">
        <v>111</v>
      </c>
      <c r="C1720" t="s">
        <v>149</v>
      </c>
      <c r="D1720" s="16">
        <v>1</v>
      </c>
      <c r="E1720" s="16">
        <v>58.75</v>
      </c>
      <c r="F1720" s="16">
        <v>-92.75</v>
      </c>
      <c r="G1720" s="42">
        <v>7.4066830668306702E-3</v>
      </c>
      <c r="H1720" s="15" t="s">
        <v>61</v>
      </c>
      <c r="I1720" s="15" t="s">
        <v>61</v>
      </c>
      <c r="J1720" s="42">
        <v>4.2109061090610904E-3</v>
      </c>
      <c r="K1720" s="42">
        <v>1.3021224545578801E-2</v>
      </c>
      <c r="L1720" s="18">
        <v>2007</v>
      </c>
      <c r="M1720" s="18">
        <v>2007</v>
      </c>
      <c r="N1720" t="s">
        <v>150</v>
      </c>
      <c r="O1720" t="s">
        <v>140</v>
      </c>
    </row>
    <row r="1721" spans="1:15" ht="15">
      <c r="A1721" t="s">
        <v>138</v>
      </c>
      <c r="B1721" t="s">
        <v>111</v>
      </c>
      <c r="C1721" t="s">
        <v>149</v>
      </c>
      <c r="D1721" s="16">
        <v>0.37</v>
      </c>
      <c r="E1721" s="16">
        <v>61.25</v>
      </c>
      <c r="F1721" s="16">
        <v>-90.75</v>
      </c>
      <c r="G1721" s="42">
        <v>7.4066830668306702E-3</v>
      </c>
      <c r="H1721" s="15" t="s">
        <v>61</v>
      </c>
      <c r="I1721" s="15" t="s">
        <v>61</v>
      </c>
      <c r="J1721" s="42">
        <v>4.2109061090610904E-3</v>
      </c>
      <c r="K1721" s="42">
        <v>1.3021224545578801E-2</v>
      </c>
      <c r="L1721" s="18">
        <v>2007</v>
      </c>
      <c r="M1721" s="18">
        <v>2007</v>
      </c>
      <c r="N1721" t="s">
        <v>150</v>
      </c>
      <c r="O1721" t="s">
        <v>140</v>
      </c>
    </row>
    <row r="1722" spans="1:15" ht="15">
      <c r="A1722" t="s">
        <v>138</v>
      </c>
      <c r="B1722" t="s">
        <v>111</v>
      </c>
      <c r="C1722" t="s">
        <v>149</v>
      </c>
      <c r="D1722" s="16">
        <v>1</v>
      </c>
      <c r="E1722" s="16">
        <v>58.75</v>
      </c>
      <c r="F1722" s="16">
        <v>-92.25</v>
      </c>
      <c r="G1722" s="42">
        <v>7.4066830668306702E-3</v>
      </c>
      <c r="H1722" s="15" t="s">
        <v>61</v>
      </c>
      <c r="I1722" s="15" t="s">
        <v>61</v>
      </c>
      <c r="J1722" s="42">
        <v>4.2109061090610904E-3</v>
      </c>
      <c r="K1722" s="42">
        <v>1.3021224545578801E-2</v>
      </c>
      <c r="L1722" s="18">
        <v>2007</v>
      </c>
      <c r="M1722" s="18">
        <v>2007</v>
      </c>
      <c r="N1722" t="s">
        <v>150</v>
      </c>
      <c r="O1722" t="s">
        <v>140</v>
      </c>
    </row>
    <row r="1723" spans="1:15" ht="15">
      <c r="A1723" t="s">
        <v>138</v>
      </c>
      <c r="B1723" t="s">
        <v>111</v>
      </c>
      <c r="C1723" t="s">
        <v>149</v>
      </c>
      <c r="D1723" s="16">
        <v>0.99</v>
      </c>
      <c r="E1723" s="16">
        <v>58.75</v>
      </c>
      <c r="F1723" s="16">
        <v>-91.75</v>
      </c>
      <c r="G1723" s="42">
        <v>7.4066830668306702E-3</v>
      </c>
      <c r="H1723" s="15" t="s">
        <v>61</v>
      </c>
      <c r="I1723" s="15" t="s">
        <v>61</v>
      </c>
      <c r="J1723" s="42">
        <v>4.2109061090610904E-3</v>
      </c>
      <c r="K1723" s="42">
        <v>1.3021224545578801E-2</v>
      </c>
      <c r="L1723" s="18">
        <v>2007</v>
      </c>
      <c r="M1723" s="18">
        <v>2007</v>
      </c>
      <c r="N1723" t="s">
        <v>150</v>
      </c>
      <c r="O1723" t="s">
        <v>140</v>
      </c>
    </row>
    <row r="1724" spans="1:15" ht="15">
      <c r="A1724" t="s">
        <v>138</v>
      </c>
      <c r="B1724" t="s">
        <v>111</v>
      </c>
      <c r="C1724" t="s">
        <v>149</v>
      </c>
      <c r="D1724" s="16">
        <v>0.39</v>
      </c>
      <c r="E1724" s="16">
        <v>61.25</v>
      </c>
      <c r="F1724" s="16">
        <v>-91.25</v>
      </c>
      <c r="G1724" s="42">
        <v>7.4066830668306702E-3</v>
      </c>
      <c r="H1724" s="15" t="s">
        <v>61</v>
      </c>
      <c r="I1724" s="15" t="s">
        <v>61</v>
      </c>
      <c r="J1724" s="42">
        <v>4.2109061090610904E-3</v>
      </c>
      <c r="K1724" s="42">
        <v>1.3021224545578801E-2</v>
      </c>
      <c r="L1724" s="18">
        <v>2007</v>
      </c>
      <c r="M1724" s="18">
        <v>2007</v>
      </c>
      <c r="N1724" t="s">
        <v>150</v>
      </c>
      <c r="O1724" t="s">
        <v>140</v>
      </c>
    </row>
    <row r="1725" spans="1:15" ht="15">
      <c r="A1725" t="s">
        <v>138</v>
      </c>
      <c r="B1725" t="s">
        <v>111</v>
      </c>
      <c r="C1725" t="s">
        <v>149</v>
      </c>
      <c r="D1725" s="16">
        <v>0.73</v>
      </c>
      <c r="E1725" s="16">
        <v>58.75</v>
      </c>
      <c r="F1725" s="16">
        <v>-91.25</v>
      </c>
      <c r="G1725" s="42">
        <v>7.4066830668306702E-3</v>
      </c>
      <c r="H1725" s="15" t="s">
        <v>61</v>
      </c>
      <c r="I1725" s="15" t="s">
        <v>61</v>
      </c>
      <c r="J1725" s="42">
        <v>4.2109061090610904E-3</v>
      </c>
      <c r="K1725" s="42">
        <v>1.3021224545578801E-2</v>
      </c>
      <c r="L1725" s="18">
        <v>2007</v>
      </c>
      <c r="M1725" s="18">
        <v>2007</v>
      </c>
      <c r="N1725" t="s">
        <v>150</v>
      </c>
      <c r="O1725" t="s">
        <v>140</v>
      </c>
    </row>
    <row r="1726" spans="1:15" ht="15">
      <c r="A1726" t="s">
        <v>138</v>
      </c>
      <c r="B1726" t="s">
        <v>111</v>
      </c>
      <c r="C1726" t="s">
        <v>149</v>
      </c>
      <c r="D1726" s="16">
        <v>1</v>
      </c>
      <c r="E1726" s="16">
        <v>58.75</v>
      </c>
      <c r="F1726" s="16">
        <v>-93.75</v>
      </c>
      <c r="G1726" s="42">
        <v>7.4066830668306702E-3</v>
      </c>
      <c r="H1726" s="15" t="s">
        <v>61</v>
      </c>
      <c r="I1726" s="15" t="s">
        <v>61</v>
      </c>
      <c r="J1726" s="42">
        <v>4.2109061090610904E-3</v>
      </c>
      <c r="K1726" s="42">
        <v>1.3021224545578801E-2</v>
      </c>
      <c r="L1726" s="18">
        <v>2007</v>
      </c>
      <c r="M1726" s="18">
        <v>2007</v>
      </c>
      <c r="N1726" t="s">
        <v>150</v>
      </c>
      <c r="O1726" t="s">
        <v>140</v>
      </c>
    </row>
    <row r="1727" spans="1:15" ht="15">
      <c r="A1727" t="s">
        <v>138</v>
      </c>
      <c r="B1727" t="s">
        <v>111</v>
      </c>
      <c r="C1727" t="s">
        <v>149</v>
      </c>
      <c r="D1727" s="16">
        <v>0.54</v>
      </c>
      <c r="E1727" s="16">
        <v>58.75</v>
      </c>
      <c r="F1727" s="16">
        <v>-90.75</v>
      </c>
      <c r="G1727" s="42">
        <v>7.4066830668306702E-3</v>
      </c>
      <c r="H1727" s="15" t="s">
        <v>61</v>
      </c>
      <c r="I1727" s="15" t="s">
        <v>61</v>
      </c>
      <c r="J1727" s="42">
        <v>4.2109061090610904E-3</v>
      </c>
      <c r="K1727" s="42">
        <v>1.3021224545578801E-2</v>
      </c>
      <c r="L1727" s="18">
        <v>2007</v>
      </c>
      <c r="M1727" s="18">
        <v>2007</v>
      </c>
      <c r="N1727" t="s">
        <v>150</v>
      </c>
      <c r="O1727" t="s">
        <v>140</v>
      </c>
    </row>
    <row r="1728" spans="1:15" ht="15">
      <c r="A1728" t="s">
        <v>138</v>
      </c>
      <c r="B1728" t="s">
        <v>111</v>
      </c>
      <c r="C1728" t="s">
        <v>149</v>
      </c>
      <c r="D1728" s="16">
        <v>0.39</v>
      </c>
      <c r="E1728" s="16">
        <v>58.75</v>
      </c>
      <c r="F1728" s="16">
        <v>-90.25</v>
      </c>
      <c r="G1728" s="42">
        <v>7.4066830668306702E-3</v>
      </c>
      <c r="H1728" s="15" t="s">
        <v>61</v>
      </c>
      <c r="I1728" s="15" t="s">
        <v>61</v>
      </c>
      <c r="J1728" s="42">
        <v>4.2109061090610904E-3</v>
      </c>
      <c r="K1728" s="42">
        <v>1.3021224545578801E-2</v>
      </c>
      <c r="L1728" s="18">
        <v>2007</v>
      </c>
      <c r="M1728" s="18">
        <v>2007</v>
      </c>
      <c r="N1728" t="s">
        <v>150</v>
      </c>
      <c r="O1728" t="s">
        <v>140</v>
      </c>
    </row>
    <row r="1729" spans="1:15" ht="15">
      <c r="A1729" t="s">
        <v>138</v>
      </c>
      <c r="B1729" t="s">
        <v>111</v>
      </c>
      <c r="C1729" t="s">
        <v>149</v>
      </c>
      <c r="D1729" s="16">
        <v>0.44</v>
      </c>
      <c r="E1729" s="16">
        <v>61.25</v>
      </c>
      <c r="F1729" s="16">
        <v>-91.75</v>
      </c>
      <c r="G1729" s="42">
        <v>7.4066830668306702E-3</v>
      </c>
      <c r="H1729" s="15" t="s">
        <v>61</v>
      </c>
      <c r="I1729" s="15" t="s">
        <v>61</v>
      </c>
      <c r="J1729" s="42">
        <v>4.2109061090610904E-3</v>
      </c>
      <c r="K1729" s="42">
        <v>1.3021224545578801E-2</v>
      </c>
      <c r="L1729" s="18">
        <v>2007</v>
      </c>
      <c r="M1729" s="18">
        <v>2007</v>
      </c>
      <c r="N1729" t="s">
        <v>150</v>
      </c>
      <c r="O1729" t="s">
        <v>140</v>
      </c>
    </row>
    <row r="1730" spans="1:15" ht="15">
      <c r="A1730" t="s">
        <v>138</v>
      </c>
      <c r="B1730" t="s">
        <v>111</v>
      </c>
      <c r="C1730" t="s">
        <v>149</v>
      </c>
      <c r="D1730" s="16">
        <v>0.34</v>
      </c>
      <c r="E1730" s="16">
        <v>58.75</v>
      </c>
      <c r="F1730" s="16">
        <v>-89.75</v>
      </c>
      <c r="G1730" s="42">
        <v>7.4066830668306702E-3</v>
      </c>
      <c r="H1730" s="15" t="s">
        <v>61</v>
      </c>
      <c r="I1730" s="15" t="s">
        <v>61</v>
      </c>
      <c r="J1730" s="42">
        <v>4.2109061090610904E-3</v>
      </c>
      <c r="K1730" s="42">
        <v>1.3021224545578801E-2</v>
      </c>
      <c r="L1730" s="18">
        <v>2007</v>
      </c>
      <c r="M1730" s="18">
        <v>2007</v>
      </c>
      <c r="N1730" t="s">
        <v>150</v>
      </c>
      <c r="O1730" t="s">
        <v>140</v>
      </c>
    </row>
    <row r="1731" spans="1:15" ht="15">
      <c r="A1731" t="s">
        <v>138</v>
      </c>
      <c r="B1731" t="s">
        <v>111</v>
      </c>
      <c r="C1731" t="s">
        <v>149</v>
      </c>
      <c r="D1731" s="16">
        <v>0.52</v>
      </c>
      <c r="E1731" s="16">
        <v>61.25</v>
      </c>
      <c r="F1731" s="16">
        <v>-92.25</v>
      </c>
      <c r="G1731" s="42">
        <v>7.4066830668306702E-3</v>
      </c>
      <c r="H1731" s="15" t="s">
        <v>61</v>
      </c>
      <c r="I1731" s="15" t="s">
        <v>61</v>
      </c>
      <c r="J1731" s="42">
        <v>4.2109061090610904E-3</v>
      </c>
      <c r="K1731" s="42">
        <v>1.3021224545578801E-2</v>
      </c>
      <c r="L1731" s="18">
        <v>2007</v>
      </c>
      <c r="M1731" s="18">
        <v>2007</v>
      </c>
      <c r="N1731" t="s">
        <v>150</v>
      </c>
      <c r="O1731" t="s">
        <v>140</v>
      </c>
    </row>
    <row r="1732" spans="1:15" ht="15">
      <c r="A1732" t="s">
        <v>138</v>
      </c>
      <c r="B1732" t="s">
        <v>111</v>
      </c>
      <c r="C1732" t="s">
        <v>149</v>
      </c>
      <c r="D1732" s="16">
        <v>0.31</v>
      </c>
      <c r="E1732" s="16">
        <v>61.25</v>
      </c>
      <c r="F1732" s="16">
        <v>-89.25</v>
      </c>
      <c r="G1732" s="42">
        <v>7.4066830668306702E-3</v>
      </c>
      <c r="H1732" s="15" t="s">
        <v>61</v>
      </c>
      <c r="I1732" s="15" t="s">
        <v>61</v>
      </c>
      <c r="J1732" s="42">
        <v>4.2109061090610904E-3</v>
      </c>
      <c r="K1732" s="42">
        <v>1.3021224545578801E-2</v>
      </c>
      <c r="L1732" s="18">
        <v>2007</v>
      </c>
      <c r="M1732" s="18">
        <v>2007</v>
      </c>
      <c r="N1732" t="s">
        <v>150</v>
      </c>
      <c r="O1732" t="s">
        <v>140</v>
      </c>
    </row>
    <row r="1733" spans="1:15" ht="15">
      <c r="A1733" t="s">
        <v>138</v>
      </c>
      <c r="B1733" t="s">
        <v>111</v>
      </c>
      <c r="C1733" t="s">
        <v>149</v>
      </c>
      <c r="D1733" s="16">
        <v>0.99</v>
      </c>
      <c r="E1733" s="16">
        <v>58.75</v>
      </c>
      <c r="F1733" s="16">
        <v>-94.25</v>
      </c>
      <c r="G1733" s="42">
        <v>7.4066830668306702E-3</v>
      </c>
      <c r="H1733" s="15" t="s">
        <v>61</v>
      </c>
      <c r="I1733" s="15" t="s">
        <v>61</v>
      </c>
      <c r="J1733" s="42">
        <v>4.2109061090610904E-3</v>
      </c>
      <c r="K1733" s="42">
        <v>1.3021224545578801E-2</v>
      </c>
      <c r="L1733" s="18">
        <v>2007</v>
      </c>
      <c r="M1733" s="18">
        <v>2007</v>
      </c>
      <c r="N1733" t="s">
        <v>150</v>
      </c>
      <c r="O1733" t="s">
        <v>140</v>
      </c>
    </row>
    <row r="1734" spans="1:15" ht="15">
      <c r="A1734" t="s">
        <v>138</v>
      </c>
      <c r="B1734" t="s">
        <v>111</v>
      </c>
      <c r="C1734" t="s">
        <v>149</v>
      </c>
      <c r="D1734" s="16">
        <v>1</v>
      </c>
      <c r="E1734" s="16">
        <v>60.25</v>
      </c>
      <c r="F1734" s="16">
        <v>-94.75</v>
      </c>
      <c r="G1734" s="42">
        <v>7.4066830668306702E-3</v>
      </c>
      <c r="H1734" s="15" t="s">
        <v>61</v>
      </c>
      <c r="I1734" s="15" t="s">
        <v>61</v>
      </c>
      <c r="J1734" s="42">
        <v>4.2109061090610904E-3</v>
      </c>
      <c r="K1734" s="42">
        <v>1.3021224545578801E-2</v>
      </c>
      <c r="L1734" s="18">
        <v>2007</v>
      </c>
      <c r="M1734" s="18">
        <v>2007</v>
      </c>
      <c r="N1734" t="s">
        <v>150</v>
      </c>
      <c r="O1734" t="s">
        <v>140</v>
      </c>
    </row>
    <row r="1735" spans="1:15" ht="15">
      <c r="A1735" t="s">
        <v>138</v>
      </c>
      <c r="B1735" t="s">
        <v>111</v>
      </c>
      <c r="C1735" t="s">
        <v>149</v>
      </c>
      <c r="D1735" s="16">
        <v>0.65</v>
      </c>
      <c r="E1735" s="16">
        <v>61.25</v>
      </c>
      <c r="F1735" s="16">
        <v>-92.75</v>
      </c>
      <c r="G1735" s="42">
        <v>7.4066830668306702E-3</v>
      </c>
      <c r="H1735" s="15" t="s">
        <v>61</v>
      </c>
      <c r="I1735" s="15" t="s">
        <v>61</v>
      </c>
      <c r="J1735" s="42">
        <v>4.2109061090610904E-3</v>
      </c>
      <c r="K1735" s="42">
        <v>1.3021224545578801E-2</v>
      </c>
      <c r="L1735" s="18">
        <v>2007</v>
      </c>
      <c r="M1735" s="18">
        <v>2007</v>
      </c>
      <c r="N1735" t="s">
        <v>150</v>
      </c>
      <c r="O1735" t="s">
        <v>140</v>
      </c>
    </row>
    <row r="1736" spans="1:15" ht="15">
      <c r="A1736" t="s">
        <v>138</v>
      </c>
      <c r="B1736" t="s">
        <v>111</v>
      </c>
      <c r="C1736" t="s">
        <v>149</v>
      </c>
      <c r="D1736" s="16">
        <v>0.91</v>
      </c>
      <c r="E1736" s="16">
        <v>61.25</v>
      </c>
      <c r="F1736" s="16">
        <v>-93.25</v>
      </c>
      <c r="G1736" s="42">
        <v>7.4066830668306702E-3</v>
      </c>
      <c r="H1736" s="15" t="s">
        <v>61</v>
      </c>
      <c r="I1736" s="15" t="s">
        <v>61</v>
      </c>
      <c r="J1736" s="42">
        <v>4.2109061090610904E-3</v>
      </c>
      <c r="K1736" s="42">
        <v>1.3021224545578801E-2</v>
      </c>
      <c r="L1736" s="18">
        <v>2007</v>
      </c>
      <c r="M1736" s="18">
        <v>2007</v>
      </c>
      <c r="N1736" t="s">
        <v>150</v>
      </c>
      <c r="O1736" t="s">
        <v>140</v>
      </c>
    </row>
    <row r="1737" spans="1:15" ht="15">
      <c r="A1737" t="s">
        <v>138</v>
      </c>
      <c r="B1737" t="s">
        <v>111</v>
      </c>
      <c r="C1737" t="s">
        <v>149</v>
      </c>
      <c r="D1737" s="16">
        <v>1</v>
      </c>
      <c r="E1737" s="16">
        <v>61.25</v>
      </c>
      <c r="F1737" s="16">
        <v>-93.75</v>
      </c>
      <c r="G1737" s="42">
        <v>7.4066830668306702E-3</v>
      </c>
      <c r="H1737" s="15" t="s">
        <v>61</v>
      </c>
      <c r="I1737" s="15" t="s">
        <v>61</v>
      </c>
      <c r="J1737" s="42">
        <v>4.2109061090610904E-3</v>
      </c>
      <c r="K1737" s="42">
        <v>1.3021224545578801E-2</v>
      </c>
      <c r="L1737" s="18">
        <v>2007</v>
      </c>
      <c r="M1737" s="18">
        <v>2007</v>
      </c>
      <c r="N1737" t="s">
        <v>150</v>
      </c>
      <c r="O1737" t="s">
        <v>140</v>
      </c>
    </row>
    <row r="1738" spans="1:15" ht="15">
      <c r="A1738" t="s">
        <v>138</v>
      </c>
      <c r="B1738" t="s">
        <v>111</v>
      </c>
      <c r="C1738" t="s">
        <v>149</v>
      </c>
      <c r="D1738" s="16">
        <v>0.3</v>
      </c>
      <c r="E1738" s="16">
        <v>58.75</v>
      </c>
      <c r="F1738" s="16">
        <v>-89.25</v>
      </c>
      <c r="G1738" s="42">
        <v>7.4066830668306702E-3</v>
      </c>
      <c r="H1738" s="15" t="s">
        <v>61</v>
      </c>
      <c r="I1738" s="15" t="s">
        <v>61</v>
      </c>
      <c r="J1738" s="42">
        <v>4.2109061090610904E-3</v>
      </c>
      <c r="K1738" s="42">
        <v>1.3021224545578801E-2</v>
      </c>
      <c r="L1738" s="18">
        <v>2007</v>
      </c>
      <c r="M1738" s="18">
        <v>2007</v>
      </c>
      <c r="N1738" t="s">
        <v>150</v>
      </c>
      <c r="O1738" t="s">
        <v>140</v>
      </c>
    </row>
    <row r="1739" spans="1:15" ht="15">
      <c r="A1739" t="s">
        <v>138</v>
      </c>
      <c r="B1739" t="s">
        <v>111</v>
      </c>
      <c r="C1739" t="s">
        <v>151</v>
      </c>
      <c r="D1739" s="16">
        <v>1</v>
      </c>
      <c r="E1739" s="16">
        <v>59.25</v>
      </c>
      <c r="F1739" s="16">
        <v>-94.25</v>
      </c>
      <c r="G1739" s="42">
        <v>4.5201329337408386E-3</v>
      </c>
      <c r="H1739" s="15" t="s">
        <v>61</v>
      </c>
      <c r="I1739" s="15" t="s">
        <v>61</v>
      </c>
      <c r="J1739" s="42">
        <v>2.8527640129373012E-3</v>
      </c>
      <c r="K1739" s="42">
        <v>7.177502151271475E-3</v>
      </c>
      <c r="L1739">
        <v>2008</v>
      </c>
      <c r="M1739">
        <v>2008</v>
      </c>
      <c r="N1739" t="s">
        <v>152</v>
      </c>
      <c r="O1739" t="s">
        <v>140</v>
      </c>
    </row>
    <row r="1740" spans="1:15" ht="15">
      <c r="A1740" t="s">
        <v>138</v>
      </c>
      <c r="B1740" t="s">
        <v>111</v>
      </c>
      <c r="C1740" t="s">
        <v>151</v>
      </c>
      <c r="D1740" s="16">
        <v>1</v>
      </c>
      <c r="E1740" s="16">
        <v>59.25</v>
      </c>
      <c r="F1740" s="16">
        <v>-93.75</v>
      </c>
      <c r="G1740" s="42">
        <v>4.5201329337408386E-3</v>
      </c>
      <c r="H1740" s="15" t="s">
        <v>61</v>
      </c>
      <c r="I1740" s="15" t="s">
        <v>61</v>
      </c>
      <c r="J1740" s="42">
        <v>2.8527640129373012E-3</v>
      </c>
      <c r="K1740" s="42">
        <v>7.177502151271475E-3</v>
      </c>
      <c r="L1740">
        <v>2008</v>
      </c>
      <c r="M1740">
        <v>2008</v>
      </c>
      <c r="N1740" t="s">
        <v>152</v>
      </c>
      <c r="O1740" t="s">
        <v>140</v>
      </c>
    </row>
    <row r="1741" spans="1:15" ht="15">
      <c r="A1741" t="s">
        <v>138</v>
      </c>
      <c r="B1741" t="s">
        <v>111</v>
      </c>
      <c r="C1741" t="s">
        <v>151</v>
      </c>
      <c r="D1741" s="16">
        <v>1</v>
      </c>
      <c r="E1741" s="16">
        <v>59.25</v>
      </c>
      <c r="F1741" s="16">
        <v>-93.25</v>
      </c>
      <c r="G1741" s="42">
        <v>4.5201329337408386E-3</v>
      </c>
      <c r="H1741" s="15" t="s">
        <v>61</v>
      </c>
      <c r="I1741" s="15" t="s">
        <v>61</v>
      </c>
      <c r="J1741" s="42">
        <v>2.8527640129373012E-3</v>
      </c>
      <c r="K1741" s="42">
        <v>7.177502151271475E-3</v>
      </c>
      <c r="L1741">
        <v>2008</v>
      </c>
      <c r="M1741">
        <v>2008</v>
      </c>
      <c r="N1741" t="s">
        <v>152</v>
      </c>
      <c r="O1741" t="s">
        <v>140</v>
      </c>
    </row>
    <row r="1742" spans="1:15" ht="15">
      <c r="A1742" t="s">
        <v>138</v>
      </c>
      <c r="B1742" t="s">
        <v>111</v>
      </c>
      <c r="C1742" t="s">
        <v>151</v>
      </c>
      <c r="D1742" s="16">
        <v>1</v>
      </c>
      <c r="E1742" s="16">
        <v>59.25</v>
      </c>
      <c r="F1742" s="16">
        <v>-92.75</v>
      </c>
      <c r="G1742" s="42">
        <v>4.5201329337408386E-3</v>
      </c>
      <c r="H1742" s="15" t="s">
        <v>61</v>
      </c>
      <c r="I1742" s="15" t="s">
        <v>61</v>
      </c>
      <c r="J1742" s="42">
        <v>2.8527640129373012E-3</v>
      </c>
      <c r="K1742" s="42">
        <v>7.177502151271475E-3</v>
      </c>
      <c r="L1742">
        <v>2008</v>
      </c>
      <c r="M1742">
        <v>2008</v>
      </c>
      <c r="N1742" t="s">
        <v>152</v>
      </c>
      <c r="O1742" t="s">
        <v>140</v>
      </c>
    </row>
    <row r="1743" spans="1:15" ht="15">
      <c r="A1743" t="s">
        <v>138</v>
      </c>
      <c r="B1743" t="s">
        <v>111</v>
      </c>
      <c r="C1743" t="s">
        <v>151</v>
      </c>
      <c r="D1743" s="16">
        <v>0.92</v>
      </c>
      <c r="E1743" s="16">
        <v>59.25</v>
      </c>
      <c r="F1743" s="16">
        <v>-92.25</v>
      </c>
      <c r="G1743" s="42">
        <v>4.5201329337408386E-3</v>
      </c>
      <c r="H1743" s="15" t="s">
        <v>61</v>
      </c>
      <c r="I1743" s="15" t="s">
        <v>61</v>
      </c>
      <c r="J1743" s="42">
        <v>2.8527640129373012E-3</v>
      </c>
      <c r="K1743" s="42">
        <v>7.177502151271475E-3</v>
      </c>
      <c r="L1743">
        <v>2008</v>
      </c>
      <c r="M1743">
        <v>2008</v>
      </c>
      <c r="N1743" t="s">
        <v>152</v>
      </c>
      <c r="O1743" t="s">
        <v>140</v>
      </c>
    </row>
    <row r="1744" spans="1:15" ht="15">
      <c r="A1744" t="s">
        <v>138</v>
      </c>
      <c r="B1744" t="s">
        <v>111</v>
      </c>
      <c r="C1744" t="s">
        <v>151</v>
      </c>
      <c r="D1744" s="16">
        <v>0.71</v>
      </c>
      <c r="E1744" s="16">
        <v>59.25</v>
      </c>
      <c r="F1744" s="16">
        <v>-91.75</v>
      </c>
      <c r="G1744" s="42">
        <v>4.5201329337408403E-3</v>
      </c>
      <c r="H1744" s="15" t="s">
        <v>61</v>
      </c>
      <c r="I1744" s="15" t="s">
        <v>61</v>
      </c>
      <c r="J1744" s="42">
        <v>2.8527640129372999E-3</v>
      </c>
      <c r="K1744" s="42">
        <v>7.1775021512714803E-3</v>
      </c>
      <c r="L1744">
        <v>2008</v>
      </c>
      <c r="M1744">
        <v>2008</v>
      </c>
      <c r="N1744" t="s">
        <v>152</v>
      </c>
      <c r="O1744" t="s">
        <v>140</v>
      </c>
    </row>
    <row r="1745" spans="1:15" ht="15">
      <c r="A1745" t="s">
        <v>138</v>
      </c>
      <c r="B1745" t="s">
        <v>111</v>
      </c>
      <c r="C1745" t="s">
        <v>151</v>
      </c>
      <c r="D1745" s="16">
        <v>0.56000000000000005</v>
      </c>
      <c r="E1745" s="16">
        <v>59.25</v>
      </c>
      <c r="F1745" s="16">
        <v>-91.25</v>
      </c>
      <c r="G1745" s="42">
        <v>4.5201329337408403E-3</v>
      </c>
      <c r="H1745" s="15" t="s">
        <v>61</v>
      </c>
      <c r="I1745" s="15" t="s">
        <v>61</v>
      </c>
      <c r="J1745" s="42">
        <v>2.8527640129372999E-3</v>
      </c>
      <c r="K1745" s="42">
        <v>7.1775021512714803E-3</v>
      </c>
      <c r="L1745">
        <v>2008</v>
      </c>
      <c r="M1745">
        <v>2008</v>
      </c>
      <c r="N1745" t="s">
        <v>152</v>
      </c>
      <c r="O1745" t="s">
        <v>140</v>
      </c>
    </row>
    <row r="1746" spans="1:15" ht="15">
      <c r="A1746" t="s">
        <v>138</v>
      </c>
      <c r="B1746" t="s">
        <v>111</v>
      </c>
      <c r="C1746" t="s">
        <v>151</v>
      </c>
      <c r="D1746" s="16">
        <v>0.44</v>
      </c>
      <c r="E1746" s="16">
        <v>59.25</v>
      </c>
      <c r="F1746" s="16">
        <v>-90.75</v>
      </c>
      <c r="G1746" s="42">
        <v>4.5201329337408403E-3</v>
      </c>
      <c r="H1746" s="15" t="s">
        <v>61</v>
      </c>
      <c r="I1746" s="15" t="s">
        <v>61</v>
      </c>
      <c r="J1746" s="42">
        <v>2.8527640129372999E-3</v>
      </c>
      <c r="K1746" s="42">
        <v>7.1775021512714803E-3</v>
      </c>
      <c r="L1746">
        <v>2008</v>
      </c>
      <c r="M1746">
        <v>2008</v>
      </c>
      <c r="N1746" t="s">
        <v>152</v>
      </c>
      <c r="O1746" t="s">
        <v>140</v>
      </c>
    </row>
    <row r="1747" spans="1:15" ht="15">
      <c r="A1747" t="s">
        <v>138</v>
      </c>
      <c r="B1747" t="s">
        <v>111</v>
      </c>
      <c r="C1747" t="s">
        <v>151</v>
      </c>
      <c r="D1747" s="16">
        <v>0.33</v>
      </c>
      <c r="E1747" s="16">
        <v>59.25</v>
      </c>
      <c r="F1747" s="16">
        <v>-90.25</v>
      </c>
      <c r="G1747" s="42">
        <v>4.5201329337408403E-3</v>
      </c>
      <c r="H1747" s="15" t="s">
        <v>61</v>
      </c>
      <c r="I1747" s="15" t="s">
        <v>61</v>
      </c>
      <c r="J1747" s="42">
        <v>2.8527640129372999E-3</v>
      </c>
      <c r="K1747" s="42">
        <v>7.1775021512714803E-3</v>
      </c>
      <c r="L1747">
        <v>2008</v>
      </c>
      <c r="M1747">
        <v>2008</v>
      </c>
      <c r="N1747" t="s">
        <v>152</v>
      </c>
      <c r="O1747" t="s">
        <v>140</v>
      </c>
    </row>
    <row r="1748" spans="1:15" ht="15">
      <c r="A1748" t="s">
        <v>138</v>
      </c>
      <c r="B1748" t="s">
        <v>111</v>
      </c>
      <c r="C1748" t="s">
        <v>151</v>
      </c>
      <c r="D1748" s="16">
        <v>0.27</v>
      </c>
      <c r="E1748" s="16">
        <v>59.25</v>
      </c>
      <c r="F1748" s="16">
        <v>-89.75</v>
      </c>
      <c r="G1748" s="42">
        <v>4.5201329337408403E-3</v>
      </c>
      <c r="H1748" s="15" t="s">
        <v>61</v>
      </c>
      <c r="I1748" s="15" t="s">
        <v>61</v>
      </c>
      <c r="J1748" s="42">
        <v>2.8527640129372999E-3</v>
      </c>
      <c r="K1748" s="42">
        <v>7.1775021512714803E-3</v>
      </c>
      <c r="L1748">
        <v>2008</v>
      </c>
      <c r="M1748">
        <v>2008</v>
      </c>
      <c r="N1748" t="s">
        <v>152</v>
      </c>
      <c r="O1748" t="s">
        <v>140</v>
      </c>
    </row>
    <row r="1749" spans="1:15" ht="15">
      <c r="A1749" t="s">
        <v>138</v>
      </c>
      <c r="B1749" t="s">
        <v>111</v>
      </c>
      <c r="C1749" t="s">
        <v>151</v>
      </c>
      <c r="D1749" s="16">
        <v>1</v>
      </c>
      <c r="E1749" s="16">
        <v>59.75</v>
      </c>
      <c r="F1749" s="16">
        <v>-94.25</v>
      </c>
      <c r="G1749" s="42">
        <v>4.5201329337408403E-3</v>
      </c>
      <c r="H1749" s="15" t="s">
        <v>61</v>
      </c>
      <c r="I1749" s="15" t="s">
        <v>61</v>
      </c>
      <c r="J1749" s="42">
        <v>2.8527640129372999E-3</v>
      </c>
      <c r="K1749" s="42">
        <v>7.1775021512714803E-3</v>
      </c>
      <c r="L1749">
        <v>2008</v>
      </c>
      <c r="M1749">
        <v>2008</v>
      </c>
      <c r="N1749" t="s">
        <v>152</v>
      </c>
      <c r="O1749" t="s">
        <v>140</v>
      </c>
    </row>
    <row r="1750" spans="1:15" ht="15">
      <c r="A1750" t="s">
        <v>138</v>
      </c>
      <c r="B1750" t="s">
        <v>111</v>
      </c>
      <c r="C1750" t="s">
        <v>151</v>
      </c>
      <c r="D1750" s="16">
        <v>0.76</v>
      </c>
      <c r="E1750" s="16">
        <v>59.75</v>
      </c>
      <c r="F1750" s="16">
        <v>-93.75</v>
      </c>
      <c r="G1750" s="42">
        <v>4.5201329337408403E-3</v>
      </c>
      <c r="H1750" s="15" t="s">
        <v>61</v>
      </c>
      <c r="I1750" s="15" t="s">
        <v>61</v>
      </c>
      <c r="J1750" s="42">
        <v>2.8527640129372999E-3</v>
      </c>
      <c r="K1750" s="42">
        <v>7.1775021512714803E-3</v>
      </c>
      <c r="L1750">
        <v>2008</v>
      </c>
      <c r="M1750">
        <v>2008</v>
      </c>
      <c r="N1750" t="s">
        <v>152</v>
      </c>
      <c r="O1750" t="s">
        <v>140</v>
      </c>
    </row>
    <row r="1751" spans="1:15" ht="15">
      <c r="A1751" t="s">
        <v>138</v>
      </c>
      <c r="B1751" t="s">
        <v>111</v>
      </c>
      <c r="C1751" t="s">
        <v>151</v>
      </c>
      <c r="D1751" s="16">
        <v>0.72</v>
      </c>
      <c r="E1751" s="16">
        <v>59.75</v>
      </c>
      <c r="F1751" s="16">
        <v>-93.25</v>
      </c>
      <c r="G1751" s="42">
        <v>4.5201329337408403E-3</v>
      </c>
      <c r="H1751" s="15" t="s">
        <v>61</v>
      </c>
      <c r="I1751" s="15" t="s">
        <v>61</v>
      </c>
      <c r="J1751" s="42">
        <v>2.8527640129372999E-3</v>
      </c>
      <c r="K1751" s="42">
        <v>7.1775021512714803E-3</v>
      </c>
      <c r="L1751">
        <v>2008</v>
      </c>
      <c r="M1751">
        <v>2008</v>
      </c>
      <c r="N1751" t="s">
        <v>152</v>
      </c>
      <c r="O1751" t="s">
        <v>140</v>
      </c>
    </row>
    <row r="1752" spans="1:15" ht="15">
      <c r="A1752" t="s">
        <v>138</v>
      </c>
      <c r="B1752" t="s">
        <v>111</v>
      </c>
      <c r="C1752" t="s">
        <v>151</v>
      </c>
      <c r="D1752" s="16">
        <v>0.73</v>
      </c>
      <c r="E1752" s="16">
        <v>59.75</v>
      </c>
      <c r="F1752" s="16">
        <v>-92.75</v>
      </c>
      <c r="G1752" s="42">
        <v>4.5201329337408403E-3</v>
      </c>
      <c r="H1752" s="15" t="s">
        <v>61</v>
      </c>
      <c r="I1752" s="15" t="s">
        <v>61</v>
      </c>
      <c r="J1752" s="42">
        <v>2.8527640129372999E-3</v>
      </c>
      <c r="K1752" s="42">
        <v>7.1775021512714803E-3</v>
      </c>
      <c r="L1752">
        <v>2008</v>
      </c>
      <c r="M1752">
        <v>2008</v>
      </c>
      <c r="N1752" t="s">
        <v>152</v>
      </c>
      <c r="O1752" t="s">
        <v>140</v>
      </c>
    </row>
    <row r="1753" spans="1:15" ht="15">
      <c r="A1753" t="s">
        <v>138</v>
      </c>
      <c r="B1753" t="s">
        <v>111</v>
      </c>
      <c r="C1753" t="s">
        <v>151</v>
      </c>
      <c r="D1753" s="16">
        <v>0.63</v>
      </c>
      <c r="E1753" s="16">
        <v>59.75</v>
      </c>
      <c r="F1753" s="16">
        <v>-92.25</v>
      </c>
      <c r="G1753" s="42">
        <v>4.5201329337408403E-3</v>
      </c>
      <c r="H1753" s="15" t="s">
        <v>61</v>
      </c>
      <c r="I1753" s="15" t="s">
        <v>61</v>
      </c>
      <c r="J1753" s="42">
        <v>2.8527640129372999E-3</v>
      </c>
      <c r="K1753" s="42">
        <v>7.1775021512714803E-3</v>
      </c>
      <c r="L1753">
        <v>2008</v>
      </c>
      <c r="M1753">
        <v>2008</v>
      </c>
      <c r="N1753" t="s">
        <v>152</v>
      </c>
      <c r="O1753" t="s">
        <v>140</v>
      </c>
    </row>
    <row r="1754" spans="1:15" ht="15">
      <c r="A1754" t="s">
        <v>138</v>
      </c>
      <c r="B1754" t="s">
        <v>111</v>
      </c>
      <c r="C1754" t="s">
        <v>151</v>
      </c>
      <c r="D1754" s="16">
        <v>0.53</v>
      </c>
      <c r="E1754" s="16">
        <v>59.75</v>
      </c>
      <c r="F1754" s="16">
        <v>-91.75</v>
      </c>
      <c r="G1754" s="42">
        <v>4.5201329337408403E-3</v>
      </c>
      <c r="H1754" s="15" t="s">
        <v>61</v>
      </c>
      <c r="I1754" s="15" t="s">
        <v>61</v>
      </c>
      <c r="J1754" s="42">
        <v>2.8527640129372999E-3</v>
      </c>
      <c r="K1754" s="42">
        <v>7.1775021512714803E-3</v>
      </c>
      <c r="L1754">
        <v>2008</v>
      </c>
      <c r="M1754">
        <v>2008</v>
      </c>
      <c r="N1754" t="s">
        <v>152</v>
      </c>
      <c r="O1754" t="s">
        <v>140</v>
      </c>
    </row>
    <row r="1755" spans="1:15" ht="15">
      <c r="A1755" t="s">
        <v>138</v>
      </c>
      <c r="B1755" t="s">
        <v>111</v>
      </c>
      <c r="C1755" t="s">
        <v>151</v>
      </c>
      <c r="D1755" s="16">
        <v>0.44</v>
      </c>
      <c r="E1755" s="16">
        <v>59.75</v>
      </c>
      <c r="F1755" s="16">
        <v>-91.25</v>
      </c>
      <c r="G1755" s="42">
        <v>4.5201329337408403E-3</v>
      </c>
      <c r="H1755" s="15" t="s">
        <v>61</v>
      </c>
      <c r="I1755" s="15" t="s">
        <v>61</v>
      </c>
      <c r="J1755" s="42">
        <v>2.8527640129372999E-3</v>
      </c>
      <c r="K1755" s="42">
        <v>7.1775021512714803E-3</v>
      </c>
      <c r="L1755">
        <v>2008</v>
      </c>
      <c r="M1755">
        <v>2008</v>
      </c>
      <c r="N1755" t="s">
        <v>152</v>
      </c>
      <c r="O1755" t="s">
        <v>140</v>
      </c>
    </row>
    <row r="1756" spans="1:15" ht="15">
      <c r="A1756" t="s">
        <v>138</v>
      </c>
      <c r="B1756" t="s">
        <v>111</v>
      </c>
      <c r="C1756" t="s">
        <v>151</v>
      </c>
      <c r="D1756" s="16">
        <v>0.38</v>
      </c>
      <c r="E1756" s="16">
        <v>59.75</v>
      </c>
      <c r="F1756" s="16">
        <v>-90.75</v>
      </c>
      <c r="G1756" s="42">
        <v>4.5201329337408403E-3</v>
      </c>
      <c r="H1756" s="15" t="s">
        <v>61</v>
      </c>
      <c r="I1756" s="15" t="s">
        <v>61</v>
      </c>
      <c r="J1756" s="42">
        <v>2.8527640129372999E-3</v>
      </c>
      <c r="K1756" s="42">
        <v>7.1775021512714803E-3</v>
      </c>
      <c r="L1756">
        <v>2008</v>
      </c>
      <c r="M1756">
        <v>2008</v>
      </c>
      <c r="N1756" t="s">
        <v>152</v>
      </c>
      <c r="O1756" t="s">
        <v>140</v>
      </c>
    </row>
    <row r="1757" spans="1:15" ht="15">
      <c r="A1757" t="s">
        <v>138</v>
      </c>
      <c r="B1757" t="s">
        <v>111</v>
      </c>
      <c r="C1757" t="s">
        <v>151</v>
      </c>
      <c r="D1757" s="16">
        <v>0.32</v>
      </c>
      <c r="E1757" s="16">
        <v>59.75</v>
      </c>
      <c r="F1757" s="16">
        <v>-90.25</v>
      </c>
      <c r="G1757" s="42">
        <v>4.5201329337408403E-3</v>
      </c>
      <c r="H1757" s="15" t="s">
        <v>61</v>
      </c>
      <c r="I1757" s="15" t="s">
        <v>61</v>
      </c>
      <c r="J1757" s="42">
        <v>2.8527640129372999E-3</v>
      </c>
      <c r="K1757" s="42">
        <v>7.1775021512714803E-3</v>
      </c>
      <c r="L1757">
        <v>2008</v>
      </c>
      <c r="M1757">
        <v>2008</v>
      </c>
      <c r="N1757" t="s">
        <v>152</v>
      </c>
      <c r="O1757" t="s">
        <v>140</v>
      </c>
    </row>
    <row r="1758" spans="1:15" ht="15">
      <c r="A1758" t="s">
        <v>138</v>
      </c>
      <c r="B1758" t="s">
        <v>111</v>
      </c>
      <c r="C1758" t="s">
        <v>151</v>
      </c>
      <c r="D1758" s="16">
        <v>0.27</v>
      </c>
      <c r="E1758" s="16">
        <v>59.75</v>
      </c>
      <c r="F1758" s="16">
        <v>-89.75</v>
      </c>
      <c r="G1758" s="42">
        <v>4.5201329337408403E-3</v>
      </c>
      <c r="H1758" s="15" t="s">
        <v>61</v>
      </c>
      <c r="I1758" s="15" t="s">
        <v>61</v>
      </c>
      <c r="J1758" s="42">
        <v>2.8527640129372999E-3</v>
      </c>
      <c r="K1758" s="42">
        <v>7.1775021512714803E-3</v>
      </c>
      <c r="L1758">
        <v>2008</v>
      </c>
      <c r="M1758">
        <v>2008</v>
      </c>
      <c r="N1758" t="s">
        <v>152</v>
      </c>
      <c r="O1758" t="s">
        <v>140</v>
      </c>
    </row>
    <row r="1759" spans="1:15" ht="15">
      <c r="A1759" t="s">
        <v>138</v>
      </c>
      <c r="B1759" t="s">
        <v>111</v>
      </c>
      <c r="C1759" t="s">
        <v>151</v>
      </c>
      <c r="D1759" s="16">
        <v>1</v>
      </c>
      <c r="E1759" s="16">
        <v>60.25</v>
      </c>
      <c r="F1759" s="16">
        <v>-94.25</v>
      </c>
      <c r="G1759" s="42">
        <v>4.5201329337408403E-3</v>
      </c>
      <c r="H1759" s="15" t="s">
        <v>61</v>
      </c>
      <c r="I1759" s="15" t="s">
        <v>61</v>
      </c>
      <c r="J1759" s="42">
        <v>2.8527640129372999E-3</v>
      </c>
      <c r="K1759" s="42">
        <v>7.1775021512714803E-3</v>
      </c>
      <c r="L1759">
        <v>2008</v>
      </c>
      <c r="M1759">
        <v>2008</v>
      </c>
      <c r="N1759" t="s">
        <v>152</v>
      </c>
      <c r="O1759" t="s">
        <v>140</v>
      </c>
    </row>
    <row r="1760" spans="1:15" ht="15">
      <c r="A1760" t="s">
        <v>138</v>
      </c>
      <c r="B1760" t="s">
        <v>111</v>
      </c>
      <c r="C1760" t="s">
        <v>151</v>
      </c>
      <c r="D1760" s="16">
        <v>0.74</v>
      </c>
      <c r="E1760" s="16">
        <v>60.25</v>
      </c>
      <c r="F1760" s="16">
        <v>-93.75</v>
      </c>
      <c r="G1760" s="42">
        <v>4.5201329337408403E-3</v>
      </c>
      <c r="H1760" s="15" t="s">
        <v>61</v>
      </c>
      <c r="I1760" s="15" t="s">
        <v>61</v>
      </c>
      <c r="J1760" s="42">
        <v>2.8527640129372999E-3</v>
      </c>
      <c r="K1760" s="42">
        <v>7.1775021512714803E-3</v>
      </c>
      <c r="L1760">
        <v>2008</v>
      </c>
      <c r="M1760">
        <v>2008</v>
      </c>
      <c r="N1760" t="s">
        <v>152</v>
      </c>
      <c r="O1760" t="s">
        <v>140</v>
      </c>
    </row>
    <row r="1761" spans="1:15" ht="15">
      <c r="A1761" t="s">
        <v>138</v>
      </c>
      <c r="B1761" t="s">
        <v>111</v>
      </c>
      <c r="C1761" t="s">
        <v>151</v>
      </c>
      <c r="D1761" s="16">
        <v>0.6</v>
      </c>
      <c r="E1761" s="16">
        <v>60.25</v>
      </c>
      <c r="F1761" s="16">
        <v>-93.25</v>
      </c>
      <c r="G1761" s="42">
        <v>4.5201329337408403E-3</v>
      </c>
      <c r="H1761" s="15" t="s">
        <v>61</v>
      </c>
      <c r="I1761" s="15" t="s">
        <v>61</v>
      </c>
      <c r="J1761" s="42">
        <v>2.8527640129372999E-3</v>
      </c>
      <c r="K1761" s="42">
        <v>7.1775021512714803E-3</v>
      </c>
      <c r="L1761">
        <v>2008</v>
      </c>
      <c r="M1761">
        <v>2008</v>
      </c>
      <c r="N1761" t="s">
        <v>152</v>
      </c>
      <c r="O1761" t="s">
        <v>140</v>
      </c>
    </row>
    <row r="1762" spans="1:15" ht="15">
      <c r="A1762" t="s">
        <v>138</v>
      </c>
      <c r="B1762" t="s">
        <v>111</v>
      </c>
      <c r="C1762" t="s">
        <v>151</v>
      </c>
      <c r="D1762" s="16">
        <v>0.59</v>
      </c>
      <c r="E1762" s="16">
        <v>60.25</v>
      </c>
      <c r="F1762" s="16">
        <v>-92.75</v>
      </c>
      <c r="G1762" s="42">
        <v>4.5201329337408403E-3</v>
      </c>
      <c r="H1762" s="15" t="s">
        <v>61</v>
      </c>
      <c r="I1762" s="15" t="s">
        <v>61</v>
      </c>
      <c r="J1762" s="42">
        <v>2.8527640129372999E-3</v>
      </c>
      <c r="K1762" s="42">
        <v>7.1775021512714803E-3</v>
      </c>
      <c r="L1762">
        <v>2008</v>
      </c>
      <c r="M1762">
        <v>2008</v>
      </c>
      <c r="N1762" t="s">
        <v>152</v>
      </c>
      <c r="O1762" t="s">
        <v>140</v>
      </c>
    </row>
    <row r="1763" spans="1:15" ht="15">
      <c r="A1763" t="s">
        <v>138</v>
      </c>
      <c r="B1763" t="s">
        <v>111</v>
      </c>
      <c r="C1763" t="s">
        <v>151</v>
      </c>
      <c r="D1763" s="16">
        <v>0.53</v>
      </c>
      <c r="E1763" s="16">
        <v>60.25</v>
      </c>
      <c r="F1763" s="16">
        <v>-92.25</v>
      </c>
      <c r="G1763" s="42">
        <v>4.5201329337408403E-3</v>
      </c>
      <c r="H1763" s="15" t="s">
        <v>61</v>
      </c>
      <c r="I1763" s="15" t="s">
        <v>61</v>
      </c>
      <c r="J1763" s="42">
        <v>2.8527640129372999E-3</v>
      </c>
      <c r="K1763" s="42">
        <v>7.1775021512714803E-3</v>
      </c>
      <c r="L1763">
        <v>2008</v>
      </c>
      <c r="M1763">
        <v>2008</v>
      </c>
      <c r="N1763" t="s">
        <v>152</v>
      </c>
      <c r="O1763" t="s">
        <v>140</v>
      </c>
    </row>
    <row r="1764" spans="1:15" ht="15">
      <c r="A1764" t="s">
        <v>138</v>
      </c>
      <c r="B1764" t="s">
        <v>111</v>
      </c>
      <c r="C1764" t="s">
        <v>151</v>
      </c>
      <c r="D1764" s="16">
        <v>0.45</v>
      </c>
      <c r="E1764" s="16">
        <v>60.25</v>
      </c>
      <c r="F1764" s="16">
        <v>-91.75</v>
      </c>
      <c r="G1764" s="42">
        <v>4.5201329337408403E-3</v>
      </c>
      <c r="H1764" s="15" t="s">
        <v>61</v>
      </c>
      <c r="I1764" s="15" t="s">
        <v>61</v>
      </c>
      <c r="J1764" s="42">
        <v>2.8527640129372999E-3</v>
      </c>
      <c r="K1764" s="42">
        <v>7.1775021512714803E-3</v>
      </c>
      <c r="L1764">
        <v>2008</v>
      </c>
      <c r="M1764">
        <v>2008</v>
      </c>
      <c r="N1764" t="s">
        <v>152</v>
      </c>
      <c r="O1764" t="s">
        <v>140</v>
      </c>
    </row>
    <row r="1765" spans="1:15" ht="15">
      <c r="A1765" t="s">
        <v>138</v>
      </c>
      <c r="B1765" t="s">
        <v>111</v>
      </c>
      <c r="C1765" t="s">
        <v>151</v>
      </c>
      <c r="D1765" s="16">
        <v>0.4</v>
      </c>
      <c r="E1765" s="16">
        <v>60.25</v>
      </c>
      <c r="F1765" s="16">
        <v>-91.25</v>
      </c>
      <c r="G1765" s="42">
        <v>4.5201329337408403E-3</v>
      </c>
      <c r="H1765" s="15" t="s">
        <v>61</v>
      </c>
      <c r="I1765" s="15" t="s">
        <v>61</v>
      </c>
      <c r="J1765" s="42">
        <v>2.8527640129372999E-3</v>
      </c>
      <c r="K1765" s="42">
        <v>7.1775021512714803E-3</v>
      </c>
      <c r="L1765">
        <v>2008</v>
      </c>
      <c r="M1765">
        <v>2008</v>
      </c>
      <c r="N1765" t="s">
        <v>152</v>
      </c>
      <c r="O1765" t="s">
        <v>140</v>
      </c>
    </row>
    <row r="1766" spans="1:15" ht="15">
      <c r="A1766" t="s">
        <v>138</v>
      </c>
      <c r="B1766" t="s">
        <v>111</v>
      </c>
      <c r="C1766" t="s">
        <v>151</v>
      </c>
      <c r="D1766" s="16">
        <v>0.36</v>
      </c>
      <c r="E1766" s="16">
        <v>60.25</v>
      </c>
      <c r="F1766" s="16">
        <v>-90.75</v>
      </c>
      <c r="G1766" s="42">
        <v>4.5201329337408403E-3</v>
      </c>
      <c r="H1766" s="15" t="s">
        <v>61</v>
      </c>
      <c r="I1766" s="15" t="s">
        <v>61</v>
      </c>
      <c r="J1766" s="42">
        <v>2.8527640129372999E-3</v>
      </c>
      <c r="K1766" s="42">
        <v>7.1775021512714803E-3</v>
      </c>
      <c r="L1766">
        <v>2008</v>
      </c>
      <c r="M1766">
        <v>2008</v>
      </c>
      <c r="N1766" t="s">
        <v>152</v>
      </c>
      <c r="O1766" t="s">
        <v>140</v>
      </c>
    </row>
    <row r="1767" spans="1:15" ht="15">
      <c r="A1767" t="s">
        <v>138</v>
      </c>
      <c r="B1767" t="s">
        <v>111</v>
      </c>
      <c r="C1767" t="s">
        <v>151</v>
      </c>
      <c r="D1767" s="16">
        <v>0.33</v>
      </c>
      <c r="E1767" s="16">
        <v>60.25</v>
      </c>
      <c r="F1767" s="16">
        <v>-90.25</v>
      </c>
      <c r="G1767" s="42">
        <v>4.5201329337408403E-3</v>
      </c>
      <c r="H1767" s="15" t="s">
        <v>61</v>
      </c>
      <c r="I1767" s="15" t="s">
        <v>61</v>
      </c>
      <c r="J1767" s="42">
        <v>2.8527640129372999E-3</v>
      </c>
      <c r="K1767" s="42">
        <v>7.1775021512714803E-3</v>
      </c>
      <c r="L1767">
        <v>2008</v>
      </c>
      <c r="M1767">
        <v>2008</v>
      </c>
      <c r="N1767" t="s">
        <v>152</v>
      </c>
      <c r="O1767" t="s">
        <v>140</v>
      </c>
    </row>
    <row r="1768" spans="1:15" ht="15">
      <c r="A1768" t="s">
        <v>138</v>
      </c>
      <c r="B1768" t="s">
        <v>111</v>
      </c>
      <c r="C1768" t="s">
        <v>151</v>
      </c>
      <c r="D1768" s="16">
        <v>0.28999999999999998</v>
      </c>
      <c r="E1768" s="16">
        <v>60.25</v>
      </c>
      <c r="F1768" s="16">
        <v>-89.75</v>
      </c>
      <c r="G1768" s="42">
        <v>4.5201329337408403E-3</v>
      </c>
      <c r="H1768" s="15" t="s">
        <v>61</v>
      </c>
      <c r="I1768" s="15" t="s">
        <v>61</v>
      </c>
      <c r="J1768" s="42">
        <v>2.8527640129372999E-3</v>
      </c>
      <c r="K1768" s="42">
        <v>7.1775021512714803E-3</v>
      </c>
      <c r="L1768">
        <v>2008</v>
      </c>
      <c r="M1768">
        <v>2008</v>
      </c>
      <c r="N1768" t="s">
        <v>152</v>
      </c>
      <c r="O1768" t="s">
        <v>140</v>
      </c>
    </row>
    <row r="1769" spans="1:15" ht="15">
      <c r="A1769" t="s">
        <v>138</v>
      </c>
      <c r="B1769" t="s">
        <v>111</v>
      </c>
      <c r="C1769" t="s">
        <v>151</v>
      </c>
      <c r="D1769" s="16">
        <v>0.95</v>
      </c>
      <c r="E1769" s="16">
        <v>60.75</v>
      </c>
      <c r="F1769" s="16">
        <v>-93.75</v>
      </c>
      <c r="G1769" s="42">
        <v>4.5201329337408403E-3</v>
      </c>
      <c r="H1769" s="15" t="s">
        <v>61</v>
      </c>
      <c r="I1769" s="15" t="s">
        <v>61</v>
      </c>
      <c r="J1769" s="42">
        <v>2.8527640129372999E-3</v>
      </c>
      <c r="K1769" s="42">
        <v>7.1775021512714803E-3</v>
      </c>
      <c r="L1769">
        <v>2008</v>
      </c>
      <c r="M1769">
        <v>2008</v>
      </c>
      <c r="N1769" t="s">
        <v>152</v>
      </c>
      <c r="O1769" t="s">
        <v>140</v>
      </c>
    </row>
    <row r="1770" spans="1:15" ht="15">
      <c r="A1770" t="s">
        <v>138</v>
      </c>
      <c r="B1770" t="s">
        <v>111</v>
      </c>
      <c r="C1770" t="s">
        <v>151</v>
      </c>
      <c r="D1770" s="16">
        <v>0.63</v>
      </c>
      <c r="E1770" s="16">
        <v>60.75</v>
      </c>
      <c r="F1770" s="16">
        <v>-93.25</v>
      </c>
      <c r="G1770" s="42">
        <v>4.5201329337408403E-3</v>
      </c>
      <c r="H1770" s="15" t="s">
        <v>61</v>
      </c>
      <c r="I1770" s="15" t="s">
        <v>61</v>
      </c>
      <c r="J1770" s="42">
        <v>2.8527640129372999E-3</v>
      </c>
      <c r="K1770" s="42">
        <v>7.1775021512714803E-3</v>
      </c>
      <c r="L1770">
        <v>2008</v>
      </c>
      <c r="M1770">
        <v>2008</v>
      </c>
      <c r="N1770" t="s">
        <v>152</v>
      </c>
      <c r="O1770" t="s">
        <v>140</v>
      </c>
    </row>
    <row r="1771" spans="1:15" ht="15">
      <c r="A1771" t="s">
        <v>138</v>
      </c>
      <c r="B1771" t="s">
        <v>111</v>
      </c>
      <c r="C1771" t="s">
        <v>151</v>
      </c>
      <c r="D1771" s="16">
        <v>0.55000000000000004</v>
      </c>
      <c r="E1771" s="16">
        <v>60.75</v>
      </c>
      <c r="F1771" s="16">
        <v>-92.75</v>
      </c>
      <c r="G1771" s="42">
        <v>4.5201329337408403E-3</v>
      </c>
      <c r="H1771" s="15" t="s">
        <v>61</v>
      </c>
      <c r="I1771" s="15" t="s">
        <v>61</v>
      </c>
      <c r="J1771" s="42">
        <v>2.8527640129372999E-3</v>
      </c>
      <c r="K1771" s="42">
        <v>7.1775021512714803E-3</v>
      </c>
      <c r="L1771">
        <v>2008</v>
      </c>
      <c r="M1771">
        <v>2008</v>
      </c>
      <c r="N1771" t="s">
        <v>152</v>
      </c>
      <c r="O1771" t="s">
        <v>140</v>
      </c>
    </row>
    <row r="1772" spans="1:15" ht="15">
      <c r="A1772" t="s">
        <v>138</v>
      </c>
      <c r="B1772" t="s">
        <v>111</v>
      </c>
      <c r="C1772" t="s">
        <v>151</v>
      </c>
      <c r="D1772" s="16">
        <v>0.5</v>
      </c>
      <c r="E1772" s="16">
        <v>60.75</v>
      </c>
      <c r="F1772" s="16">
        <v>-92.25</v>
      </c>
      <c r="G1772" s="42">
        <v>4.5201329337408403E-3</v>
      </c>
      <c r="H1772" s="15" t="s">
        <v>61</v>
      </c>
      <c r="I1772" s="15" t="s">
        <v>61</v>
      </c>
      <c r="J1772" s="42">
        <v>2.8527640129372999E-3</v>
      </c>
      <c r="K1772" s="42">
        <v>7.1775021512714803E-3</v>
      </c>
      <c r="L1772">
        <v>2008</v>
      </c>
      <c r="M1772">
        <v>2008</v>
      </c>
      <c r="N1772" t="s">
        <v>152</v>
      </c>
      <c r="O1772" t="s">
        <v>140</v>
      </c>
    </row>
    <row r="1773" spans="1:15" ht="15">
      <c r="A1773" t="s">
        <v>138</v>
      </c>
      <c r="B1773" t="s">
        <v>111</v>
      </c>
      <c r="C1773" t="s">
        <v>151</v>
      </c>
      <c r="D1773" s="16">
        <v>0.45</v>
      </c>
      <c r="E1773" s="16">
        <v>60.75</v>
      </c>
      <c r="F1773" s="16">
        <v>-91.75</v>
      </c>
      <c r="G1773" s="42">
        <v>4.5201329337408403E-3</v>
      </c>
      <c r="H1773" s="15" t="s">
        <v>61</v>
      </c>
      <c r="I1773" s="15" t="s">
        <v>61</v>
      </c>
      <c r="J1773" s="42">
        <v>2.8527640129372999E-3</v>
      </c>
      <c r="K1773" s="42">
        <v>7.1775021512714803E-3</v>
      </c>
      <c r="L1773">
        <v>2008</v>
      </c>
      <c r="M1773">
        <v>2008</v>
      </c>
      <c r="N1773" t="s">
        <v>152</v>
      </c>
      <c r="O1773" t="s">
        <v>140</v>
      </c>
    </row>
    <row r="1774" spans="1:15" ht="15">
      <c r="A1774" t="s">
        <v>138</v>
      </c>
      <c r="B1774" t="s">
        <v>111</v>
      </c>
      <c r="C1774" t="s">
        <v>151</v>
      </c>
      <c r="D1774" s="16">
        <v>0.4</v>
      </c>
      <c r="E1774" s="16">
        <v>60.75</v>
      </c>
      <c r="F1774" s="16">
        <v>-91.25</v>
      </c>
      <c r="G1774" s="42">
        <v>4.5201329337408403E-3</v>
      </c>
      <c r="H1774" s="15" t="s">
        <v>61</v>
      </c>
      <c r="I1774" s="15" t="s">
        <v>61</v>
      </c>
      <c r="J1774" s="42">
        <v>2.8527640129372999E-3</v>
      </c>
      <c r="K1774" s="42">
        <v>7.1775021512714803E-3</v>
      </c>
      <c r="L1774">
        <v>2008</v>
      </c>
      <c r="M1774">
        <v>2008</v>
      </c>
      <c r="N1774" t="s">
        <v>152</v>
      </c>
      <c r="O1774" t="s">
        <v>140</v>
      </c>
    </row>
    <row r="1775" spans="1:15" ht="15">
      <c r="A1775" t="s">
        <v>138</v>
      </c>
      <c r="B1775" t="s">
        <v>111</v>
      </c>
      <c r="C1775" t="s">
        <v>151</v>
      </c>
      <c r="D1775" s="16">
        <v>0.37</v>
      </c>
      <c r="E1775" s="16">
        <v>60.75</v>
      </c>
      <c r="F1775" s="16">
        <v>-90.75</v>
      </c>
      <c r="G1775" s="42">
        <v>4.5201329337408403E-3</v>
      </c>
      <c r="H1775" s="15" t="s">
        <v>61</v>
      </c>
      <c r="I1775" s="15" t="s">
        <v>61</v>
      </c>
      <c r="J1775" s="42">
        <v>2.8527640129372999E-3</v>
      </c>
      <c r="K1775" s="42">
        <v>7.1775021512714803E-3</v>
      </c>
      <c r="L1775">
        <v>2008</v>
      </c>
      <c r="M1775">
        <v>2008</v>
      </c>
      <c r="N1775" t="s">
        <v>152</v>
      </c>
      <c r="O1775" t="s">
        <v>140</v>
      </c>
    </row>
    <row r="1776" spans="1:15" ht="15">
      <c r="A1776" t="s">
        <v>138</v>
      </c>
      <c r="B1776" t="s">
        <v>111</v>
      </c>
      <c r="C1776" t="s">
        <v>151</v>
      </c>
      <c r="D1776" s="16">
        <v>0.34</v>
      </c>
      <c r="E1776" s="16">
        <v>60.75</v>
      </c>
      <c r="F1776" s="16">
        <v>-90.25</v>
      </c>
      <c r="G1776" s="42">
        <v>4.5201329337408403E-3</v>
      </c>
      <c r="H1776" s="15" t="s">
        <v>61</v>
      </c>
      <c r="I1776" s="15" t="s">
        <v>61</v>
      </c>
      <c r="J1776" s="42">
        <v>2.8527640129372999E-3</v>
      </c>
      <c r="K1776" s="42">
        <v>7.1775021512714803E-3</v>
      </c>
      <c r="L1776">
        <v>2008</v>
      </c>
      <c r="M1776">
        <v>2008</v>
      </c>
      <c r="N1776" t="s">
        <v>152</v>
      </c>
      <c r="O1776" t="s">
        <v>140</v>
      </c>
    </row>
    <row r="1777" spans="1:15" ht="15">
      <c r="A1777" t="s">
        <v>138</v>
      </c>
      <c r="B1777" t="s">
        <v>111</v>
      </c>
      <c r="C1777" t="s">
        <v>151</v>
      </c>
      <c r="D1777" s="16">
        <v>0.31</v>
      </c>
      <c r="E1777" s="16">
        <v>60.75</v>
      </c>
      <c r="F1777" s="16">
        <v>-89.75</v>
      </c>
      <c r="G1777" s="42">
        <v>4.5201329337408403E-3</v>
      </c>
      <c r="H1777" s="15" t="s">
        <v>61</v>
      </c>
      <c r="I1777" s="15" t="s">
        <v>61</v>
      </c>
      <c r="J1777" s="42">
        <v>2.8527640129372999E-3</v>
      </c>
      <c r="K1777" s="42">
        <v>7.1775021512714803E-3</v>
      </c>
      <c r="L1777">
        <v>2008</v>
      </c>
      <c r="M1777">
        <v>2008</v>
      </c>
      <c r="N1777" t="s">
        <v>152</v>
      </c>
      <c r="O1777" t="s">
        <v>140</v>
      </c>
    </row>
    <row r="1778" spans="1:15" ht="15">
      <c r="A1778" t="s">
        <v>138</v>
      </c>
      <c r="B1778" t="s">
        <v>111</v>
      </c>
      <c r="C1778" t="s">
        <v>151</v>
      </c>
      <c r="D1778" s="16">
        <v>1</v>
      </c>
      <c r="E1778" s="16">
        <v>60.75</v>
      </c>
      <c r="F1778" s="16">
        <v>-94.25</v>
      </c>
      <c r="G1778" s="42">
        <v>4.5201329337408403E-3</v>
      </c>
      <c r="H1778" s="15" t="s">
        <v>61</v>
      </c>
      <c r="I1778" s="15" t="s">
        <v>61</v>
      </c>
      <c r="J1778" s="42">
        <v>2.8527640129372999E-3</v>
      </c>
      <c r="K1778" s="42">
        <v>7.1775021512714803E-3</v>
      </c>
      <c r="L1778">
        <v>2008</v>
      </c>
      <c r="M1778">
        <v>2008</v>
      </c>
      <c r="N1778" t="s">
        <v>152</v>
      </c>
      <c r="O1778" t="s">
        <v>140</v>
      </c>
    </row>
    <row r="1779" spans="1:15" ht="15">
      <c r="A1779" t="s">
        <v>138</v>
      </c>
      <c r="B1779" t="s">
        <v>111</v>
      </c>
      <c r="C1779" t="s">
        <v>151</v>
      </c>
      <c r="D1779" s="16">
        <v>0.23</v>
      </c>
      <c r="E1779" s="16">
        <v>59.25</v>
      </c>
      <c r="F1779" s="16">
        <v>-89.25</v>
      </c>
      <c r="G1779" s="42">
        <v>4.5201329337408403E-3</v>
      </c>
      <c r="H1779" s="15" t="s">
        <v>61</v>
      </c>
      <c r="I1779" s="15" t="s">
        <v>61</v>
      </c>
      <c r="J1779" s="42">
        <v>2.8527640129372999E-3</v>
      </c>
      <c r="K1779" s="42">
        <v>7.1775021512714803E-3</v>
      </c>
      <c r="L1779">
        <v>2008</v>
      </c>
      <c r="M1779">
        <v>2008</v>
      </c>
      <c r="N1779" t="s">
        <v>152</v>
      </c>
      <c r="O1779" t="s">
        <v>140</v>
      </c>
    </row>
    <row r="1780" spans="1:15" ht="15">
      <c r="A1780" t="s">
        <v>138</v>
      </c>
      <c r="B1780" t="s">
        <v>111</v>
      </c>
      <c r="C1780" t="s">
        <v>151</v>
      </c>
      <c r="D1780" s="16">
        <v>0.24</v>
      </c>
      <c r="E1780" s="16">
        <v>59.75</v>
      </c>
      <c r="F1780" s="16">
        <v>-89.25</v>
      </c>
      <c r="G1780" s="42">
        <v>4.5201329337408403E-3</v>
      </c>
      <c r="H1780" s="15" t="s">
        <v>61</v>
      </c>
      <c r="I1780" s="15" t="s">
        <v>61</v>
      </c>
      <c r="J1780" s="42">
        <v>2.8527640129372999E-3</v>
      </c>
      <c r="K1780" s="42">
        <v>7.1775021512714803E-3</v>
      </c>
      <c r="L1780">
        <v>2008</v>
      </c>
      <c r="M1780">
        <v>2008</v>
      </c>
      <c r="N1780" t="s">
        <v>152</v>
      </c>
      <c r="O1780" t="s">
        <v>140</v>
      </c>
    </row>
    <row r="1781" spans="1:15" ht="15">
      <c r="A1781" t="s">
        <v>138</v>
      </c>
      <c r="B1781" t="s">
        <v>111</v>
      </c>
      <c r="C1781" t="s">
        <v>151</v>
      </c>
      <c r="D1781" s="16">
        <v>0.26</v>
      </c>
      <c r="E1781" s="16">
        <v>60.25</v>
      </c>
      <c r="F1781" s="16">
        <v>-89.25</v>
      </c>
      <c r="G1781" s="42">
        <v>4.5201329337408403E-3</v>
      </c>
      <c r="H1781" s="15" t="s">
        <v>61</v>
      </c>
      <c r="I1781" s="15" t="s">
        <v>61</v>
      </c>
      <c r="J1781" s="42">
        <v>2.8527640129372999E-3</v>
      </c>
      <c r="K1781" s="42">
        <v>7.1775021512714803E-3</v>
      </c>
      <c r="L1781">
        <v>2008</v>
      </c>
      <c r="M1781">
        <v>2008</v>
      </c>
      <c r="N1781" t="s">
        <v>152</v>
      </c>
      <c r="O1781" t="s">
        <v>140</v>
      </c>
    </row>
    <row r="1782" spans="1:15" ht="15">
      <c r="A1782" t="s">
        <v>138</v>
      </c>
      <c r="B1782" t="s">
        <v>111</v>
      </c>
      <c r="C1782" t="s">
        <v>151</v>
      </c>
      <c r="D1782" s="16">
        <v>0.27</v>
      </c>
      <c r="E1782" s="16">
        <v>60.75</v>
      </c>
      <c r="F1782" s="16">
        <v>-89.25</v>
      </c>
      <c r="G1782" s="42">
        <v>4.5201329337408403E-3</v>
      </c>
      <c r="H1782" s="15" t="s">
        <v>61</v>
      </c>
      <c r="I1782" s="15" t="s">
        <v>61</v>
      </c>
      <c r="J1782" s="42">
        <v>2.8527640129372999E-3</v>
      </c>
      <c r="K1782" s="42">
        <v>7.1775021512714803E-3</v>
      </c>
      <c r="L1782">
        <v>2008</v>
      </c>
      <c r="M1782">
        <v>2008</v>
      </c>
      <c r="N1782" t="s">
        <v>152</v>
      </c>
      <c r="O1782" t="s">
        <v>140</v>
      </c>
    </row>
    <row r="1783" spans="1:15" ht="15">
      <c r="A1783" t="s">
        <v>138</v>
      </c>
      <c r="B1783" t="s">
        <v>111</v>
      </c>
      <c r="C1783" t="s">
        <v>151</v>
      </c>
      <c r="D1783" s="16">
        <v>1</v>
      </c>
      <c r="E1783" s="16">
        <v>59.75</v>
      </c>
      <c r="F1783" s="16">
        <v>-94.75</v>
      </c>
      <c r="G1783" s="42">
        <v>4.5201329337408403E-3</v>
      </c>
      <c r="H1783" s="15" t="s">
        <v>61</v>
      </c>
      <c r="I1783" s="15" t="s">
        <v>61</v>
      </c>
      <c r="J1783" s="42">
        <v>2.8527640129372999E-3</v>
      </c>
      <c r="K1783" s="42">
        <v>7.1775021512714803E-3</v>
      </c>
      <c r="L1783">
        <v>2008</v>
      </c>
      <c r="M1783">
        <v>2008</v>
      </c>
      <c r="N1783" t="s">
        <v>152</v>
      </c>
      <c r="O1783" t="s">
        <v>140</v>
      </c>
    </row>
    <row r="1784" spans="1:15" ht="15">
      <c r="A1784" t="s">
        <v>138</v>
      </c>
      <c r="B1784" t="s">
        <v>111</v>
      </c>
      <c r="C1784" t="s">
        <v>151</v>
      </c>
      <c r="D1784" s="16">
        <v>0.34</v>
      </c>
      <c r="E1784" s="16">
        <v>61.25</v>
      </c>
      <c r="F1784" s="16">
        <v>-89.75</v>
      </c>
      <c r="G1784" s="42">
        <v>4.5201329337408403E-3</v>
      </c>
      <c r="H1784" s="15" t="s">
        <v>61</v>
      </c>
      <c r="I1784" s="15" t="s">
        <v>61</v>
      </c>
      <c r="J1784" s="42">
        <v>2.8527640129372999E-3</v>
      </c>
      <c r="K1784" s="42">
        <v>7.1775021512714803E-3</v>
      </c>
      <c r="L1784">
        <v>2008</v>
      </c>
      <c r="M1784">
        <v>2008</v>
      </c>
      <c r="N1784" t="s">
        <v>152</v>
      </c>
      <c r="O1784" t="s">
        <v>140</v>
      </c>
    </row>
    <row r="1785" spans="1:15" ht="15">
      <c r="A1785" t="s">
        <v>138</v>
      </c>
      <c r="B1785" t="s">
        <v>111</v>
      </c>
      <c r="C1785" t="s">
        <v>151</v>
      </c>
      <c r="D1785" s="16">
        <v>0.35</v>
      </c>
      <c r="E1785" s="16">
        <v>61.25</v>
      </c>
      <c r="F1785" s="16">
        <v>-90.25</v>
      </c>
      <c r="G1785" s="42">
        <v>4.5201329337408403E-3</v>
      </c>
      <c r="H1785" s="15" t="s">
        <v>61</v>
      </c>
      <c r="I1785" s="15" t="s">
        <v>61</v>
      </c>
      <c r="J1785" s="42">
        <v>2.8527640129372999E-3</v>
      </c>
      <c r="K1785" s="42">
        <v>7.1775021512714803E-3</v>
      </c>
      <c r="L1785">
        <v>2008</v>
      </c>
      <c r="M1785">
        <v>2008</v>
      </c>
      <c r="N1785" t="s">
        <v>152</v>
      </c>
      <c r="O1785" t="s">
        <v>140</v>
      </c>
    </row>
    <row r="1786" spans="1:15" ht="15">
      <c r="A1786" t="s">
        <v>138</v>
      </c>
      <c r="B1786" t="s">
        <v>111</v>
      </c>
      <c r="C1786" t="s">
        <v>151</v>
      </c>
      <c r="D1786" s="16">
        <v>0.9</v>
      </c>
      <c r="E1786" s="16">
        <v>59.25</v>
      </c>
      <c r="F1786" s="16">
        <v>-94.75</v>
      </c>
      <c r="G1786" s="42">
        <v>4.5201329337408403E-3</v>
      </c>
      <c r="H1786" s="15" t="s">
        <v>61</v>
      </c>
      <c r="I1786" s="15" t="s">
        <v>61</v>
      </c>
      <c r="J1786" s="42">
        <v>2.8527640129372999E-3</v>
      </c>
      <c r="K1786" s="42">
        <v>7.1775021512714803E-3</v>
      </c>
      <c r="L1786">
        <v>2008</v>
      </c>
      <c r="M1786">
        <v>2008</v>
      </c>
      <c r="N1786" t="s">
        <v>152</v>
      </c>
      <c r="O1786" t="s">
        <v>140</v>
      </c>
    </row>
    <row r="1787" spans="1:15" ht="15">
      <c r="A1787" t="s">
        <v>138</v>
      </c>
      <c r="B1787" t="s">
        <v>111</v>
      </c>
      <c r="C1787" t="s">
        <v>151</v>
      </c>
      <c r="D1787" s="16">
        <v>1</v>
      </c>
      <c r="E1787" s="16">
        <v>58.75</v>
      </c>
      <c r="F1787" s="16">
        <v>-93.25</v>
      </c>
      <c r="G1787" s="42">
        <v>4.5201329337408403E-3</v>
      </c>
      <c r="H1787" s="15" t="s">
        <v>61</v>
      </c>
      <c r="I1787" s="15" t="s">
        <v>61</v>
      </c>
      <c r="J1787" s="42">
        <v>2.8527640129372999E-3</v>
      </c>
      <c r="K1787" s="42">
        <v>7.1775021512714803E-3</v>
      </c>
      <c r="L1787">
        <v>2008</v>
      </c>
      <c r="M1787">
        <v>2008</v>
      </c>
      <c r="N1787" t="s">
        <v>152</v>
      </c>
      <c r="O1787" t="s">
        <v>140</v>
      </c>
    </row>
    <row r="1788" spans="1:15" ht="15">
      <c r="A1788" t="s">
        <v>138</v>
      </c>
      <c r="B1788" t="s">
        <v>111</v>
      </c>
      <c r="C1788" t="s">
        <v>151</v>
      </c>
      <c r="D1788" s="16">
        <v>1</v>
      </c>
      <c r="E1788" s="16">
        <v>58.75</v>
      </c>
      <c r="F1788" s="16">
        <v>-92.75</v>
      </c>
      <c r="G1788" s="42">
        <v>4.5201329337408403E-3</v>
      </c>
      <c r="H1788" s="15" t="s">
        <v>61</v>
      </c>
      <c r="I1788" s="15" t="s">
        <v>61</v>
      </c>
      <c r="J1788" s="42">
        <v>2.8527640129372999E-3</v>
      </c>
      <c r="K1788" s="42">
        <v>7.1775021512714803E-3</v>
      </c>
      <c r="L1788">
        <v>2008</v>
      </c>
      <c r="M1788">
        <v>2008</v>
      </c>
      <c r="N1788" t="s">
        <v>152</v>
      </c>
      <c r="O1788" t="s">
        <v>140</v>
      </c>
    </row>
    <row r="1789" spans="1:15" ht="15">
      <c r="A1789" t="s">
        <v>138</v>
      </c>
      <c r="B1789" t="s">
        <v>111</v>
      </c>
      <c r="C1789" t="s">
        <v>151</v>
      </c>
      <c r="D1789" s="16">
        <v>0.37</v>
      </c>
      <c r="E1789" s="16">
        <v>61.25</v>
      </c>
      <c r="F1789" s="16">
        <v>-90.75</v>
      </c>
      <c r="G1789" s="42">
        <v>4.5201329337408403E-3</v>
      </c>
      <c r="H1789" s="15" t="s">
        <v>61</v>
      </c>
      <c r="I1789" s="15" t="s">
        <v>61</v>
      </c>
      <c r="J1789" s="42">
        <v>2.8527640129372999E-3</v>
      </c>
      <c r="K1789" s="42">
        <v>7.1775021512714803E-3</v>
      </c>
      <c r="L1789">
        <v>2008</v>
      </c>
      <c r="M1789">
        <v>2008</v>
      </c>
      <c r="N1789" t="s">
        <v>152</v>
      </c>
      <c r="O1789" t="s">
        <v>140</v>
      </c>
    </row>
    <row r="1790" spans="1:15" ht="15">
      <c r="A1790" t="s">
        <v>138</v>
      </c>
      <c r="B1790" t="s">
        <v>111</v>
      </c>
      <c r="C1790" t="s">
        <v>151</v>
      </c>
      <c r="D1790" s="16">
        <v>1</v>
      </c>
      <c r="E1790" s="16">
        <v>58.75</v>
      </c>
      <c r="F1790" s="16">
        <v>-92.25</v>
      </c>
      <c r="G1790" s="42">
        <v>4.5201329337408403E-3</v>
      </c>
      <c r="H1790" s="15" t="s">
        <v>61</v>
      </c>
      <c r="I1790" s="15" t="s">
        <v>61</v>
      </c>
      <c r="J1790" s="42">
        <v>2.8527640129372999E-3</v>
      </c>
      <c r="K1790" s="42">
        <v>7.1775021512714803E-3</v>
      </c>
      <c r="L1790">
        <v>2008</v>
      </c>
      <c r="M1790">
        <v>2008</v>
      </c>
      <c r="N1790" t="s">
        <v>152</v>
      </c>
      <c r="O1790" t="s">
        <v>140</v>
      </c>
    </row>
    <row r="1791" spans="1:15" ht="15">
      <c r="A1791" t="s">
        <v>138</v>
      </c>
      <c r="B1791" t="s">
        <v>111</v>
      </c>
      <c r="C1791" t="s">
        <v>151</v>
      </c>
      <c r="D1791" s="16">
        <v>0.99</v>
      </c>
      <c r="E1791" s="16">
        <v>58.75</v>
      </c>
      <c r="F1791" s="16">
        <v>-91.75</v>
      </c>
      <c r="G1791" s="42">
        <v>4.5201329337408403E-3</v>
      </c>
      <c r="H1791" s="15" t="s">
        <v>61</v>
      </c>
      <c r="I1791" s="15" t="s">
        <v>61</v>
      </c>
      <c r="J1791" s="42">
        <v>2.8527640129372999E-3</v>
      </c>
      <c r="K1791" s="42">
        <v>7.1775021512714803E-3</v>
      </c>
      <c r="L1791">
        <v>2008</v>
      </c>
      <c r="M1791">
        <v>2008</v>
      </c>
      <c r="N1791" t="s">
        <v>152</v>
      </c>
      <c r="O1791" t="s">
        <v>140</v>
      </c>
    </row>
    <row r="1792" spans="1:15" ht="15">
      <c r="A1792" t="s">
        <v>138</v>
      </c>
      <c r="B1792" t="s">
        <v>111</v>
      </c>
      <c r="C1792" t="s">
        <v>151</v>
      </c>
      <c r="D1792" s="16">
        <v>0.39</v>
      </c>
      <c r="E1792" s="16">
        <v>61.25</v>
      </c>
      <c r="F1792" s="16">
        <v>-91.25</v>
      </c>
      <c r="G1792" s="42">
        <v>4.5201329337408403E-3</v>
      </c>
      <c r="H1792" s="15" t="s">
        <v>61</v>
      </c>
      <c r="I1792" s="15" t="s">
        <v>61</v>
      </c>
      <c r="J1792" s="42">
        <v>2.8527640129372999E-3</v>
      </c>
      <c r="K1792" s="42">
        <v>7.1775021512714803E-3</v>
      </c>
      <c r="L1792">
        <v>2008</v>
      </c>
      <c r="M1792">
        <v>2008</v>
      </c>
      <c r="N1792" t="s">
        <v>152</v>
      </c>
      <c r="O1792" t="s">
        <v>140</v>
      </c>
    </row>
    <row r="1793" spans="1:15" ht="15">
      <c r="A1793" t="s">
        <v>138</v>
      </c>
      <c r="B1793" t="s">
        <v>111</v>
      </c>
      <c r="C1793" t="s">
        <v>151</v>
      </c>
      <c r="D1793" s="16">
        <v>0.73</v>
      </c>
      <c r="E1793" s="16">
        <v>58.75</v>
      </c>
      <c r="F1793" s="16">
        <v>-91.25</v>
      </c>
      <c r="G1793" s="42">
        <v>4.5201329337408403E-3</v>
      </c>
      <c r="H1793" s="15" t="s">
        <v>61</v>
      </c>
      <c r="I1793" s="15" t="s">
        <v>61</v>
      </c>
      <c r="J1793" s="42">
        <v>2.8527640129372999E-3</v>
      </c>
      <c r="K1793" s="42">
        <v>7.1775021512714803E-3</v>
      </c>
      <c r="L1793">
        <v>2008</v>
      </c>
      <c r="M1793">
        <v>2008</v>
      </c>
      <c r="N1793" t="s">
        <v>152</v>
      </c>
      <c r="O1793" t="s">
        <v>140</v>
      </c>
    </row>
    <row r="1794" spans="1:15" ht="15">
      <c r="A1794" t="s">
        <v>138</v>
      </c>
      <c r="B1794" t="s">
        <v>111</v>
      </c>
      <c r="C1794" t="s">
        <v>151</v>
      </c>
      <c r="D1794" s="16">
        <v>1</v>
      </c>
      <c r="E1794" s="16">
        <v>58.75</v>
      </c>
      <c r="F1794" s="16">
        <v>-93.75</v>
      </c>
      <c r="G1794" s="42">
        <v>4.5201329337408403E-3</v>
      </c>
      <c r="H1794" s="15" t="s">
        <v>61</v>
      </c>
      <c r="I1794" s="15" t="s">
        <v>61</v>
      </c>
      <c r="J1794" s="42">
        <v>2.8527640129372999E-3</v>
      </c>
      <c r="K1794" s="42">
        <v>7.1775021512714803E-3</v>
      </c>
      <c r="L1794">
        <v>2008</v>
      </c>
      <c r="M1794">
        <v>2008</v>
      </c>
      <c r="N1794" t="s">
        <v>152</v>
      </c>
      <c r="O1794" t="s">
        <v>140</v>
      </c>
    </row>
    <row r="1795" spans="1:15" ht="15">
      <c r="A1795" t="s">
        <v>138</v>
      </c>
      <c r="B1795" t="s">
        <v>111</v>
      </c>
      <c r="C1795" t="s">
        <v>151</v>
      </c>
      <c r="D1795" s="16">
        <v>0.54</v>
      </c>
      <c r="E1795" s="16">
        <v>58.75</v>
      </c>
      <c r="F1795" s="16">
        <v>-90.75</v>
      </c>
      <c r="G1795" s="42">
        <v>4.5201329337408403E-3</v>
      </c>
      <c r="H1795" s="15" t="s">
        <v>61</v>
      </c>
      <c r="I1795" s="15" t="s">
        <v>61</v>
      </c>
      <c r="J1795" s="42">
        <v>2.8527640129372999E-3</v>
      </c>
      <c r="K1795" s="42">
        <v>7.1775021512714803E-3</v>
      </c>
      <c r="L1795">
        <v>2008</v>
      </c>
      <c r="M1795">
        <v>2008</v>
      </c>
      <c r="N1795" t="s">
        <v>152</v>
      </c>
      <c r="O1795" t="s">
        <v>140</v>
      </c>
    </row>
    <row r="1796" spans="1:15" ht="15">
      <c r="A1796" t="s">
        <v>138</v>
      </c>
      <c r="B1796" t="s">
        <v>111</v>
      </c>
      <c r="C1796" t="s">
        <v>151</v>
      </c>
      <c r="D1796" s="16">
        <v>0.39</v>
      </c>
      <c r="E1796" s="16">
        <v>58.75</v>
      </c>
      <c r="F1796" s="16">
        <v>-90.25</v>
      </c>
      <c r="G1796" s="42">
        <v>4.5201329337408403E-3</v>
      </c>
      <c r="H1796" s="15" t="s">
        <v>61</v>
      </c>
      <c r="I1796" s="15" t="s">
        <v>61</v>
      </c>
      <c r="J1796" s="42">
        <v>2.8527640129372999E-3</v>
      </c>
      <c r="K1796" s="42">
        <v>7.1775021512714803E-3</v>
      </c>
      <c r="L1796">
        <v>2008</v>
      </c>
      <c r="M1796">
        <v>2008</v>
      </c>
      <c r="N1796" t="s">
        <v>152</v>
      </c>
      <c r="O1796" t="s">
        <v>140</v>
      </c>
    </row>
    <row r="1797" spans="1:15" ht="15">
      <c r="A1797" t="s">
        <v>138</v>
      </c>
      <c r="B1797" t="s">
        <v>111</v>
      </c>
      <c r="C1797" t="s">
        <v>151</v>
      </c>
      <c r="D1797" s="16">
        <v>0.44</v>
      </c>
      <c r="E1797" s="16">
        <v>61.25</v>
      </c>
      <c r="F1797" s="16">
        <v>-91.75</v>
      </c>
      <c r="G1797" s="42">
        <v>4.5201329337408403E-3</v>
      </c>
      <c r="H1797" s="15" t="s">
        <v>61</v>
      </c>
      <c r="I1797" s="15" t="s">
        <v>61</v>
      </c>
      <c r="J1797" s="42">
        <v>2.8527640129372999E-3</v>
      </c>
      <c r="K1797" s="42">
        <v>7.1775021512714803E-3</v>
      </c>
      <c r="L1797">
        <v>2008</v>
      </c>
      <c r="M1797">
        <v>2008</v>
      </c>
      <c r="N1797" t="s">
        <v>152</v>
      </c>
      <c r="O1797" t="s">
        <v>140</v>
      </c>
    </row>
    <row r="1798" spans="1:15" ht="15">
      <c r="A1798" t="s">
        <v>138</v>
      </c>
      <c r="B1798" t="s">
        <v>111</v>
      </c>
      <c r="C1798" t="s">
        <v>151</v>
      </c>
      <c r="D1798" s="16">
        <v>0.34</v>
      </c>
      <c r="E1798" s="16">
        <v>58.75</v>
      </c>
      <c r="F1798" s="16">
        <v>-89.75</v>
      </c>
      <c r="G1798" s="42">
        <v>4.5201329337408403E-3</v>
      </c>
      <c r="H1798" s="15" t="s">
        <v>61</v>
      </c>
      <c r="I1798" s="15" t="s">
        <v>61</v>
      </c>
      <c r="J1798" s="42">
        <v>2.8527640129372999E-3</v>
      </c>
      <c r="K1798" s="42">
        <v>7.1775021512714803E-3</v>
      </c>
      <c r="L1798">
        <v>2008</v>
      </c>
      <c r="M1798">
        <v>2008</v>
      </c>
      <c r="N1798" t="s">
        <v>152</v>
      </c>
      <c r="O1798" t="s">
        <v>140</v>
      </c>
    </row>
    <row r="1799" spans="1:15" ht="15">
      <c r="A1799" t="s">
        <v>138</v>
      </c>
      <c r="B1799" t="s">
        <v>111</v>
      </c>
      <c r="C1799" t="s">
        <v>151</v>
      </c>
      <c r="D1799" s="16">
        <v>0.52</v>
      </c>
      <c r="E1799" s="16">
        <v>61.25</v>
      </c>
      <c r="F1799" s="16">
        <v>-92.25</v>
      </c>
      <c r="G1799" s="42">
        <v>4.5201329337408403E-3</v>
      </c>
      <c r="H1799" s="15" t="s">
        <v>61</v>
      </c>
      <c r="I1799" s="15" t="s">
        <v>61</v>
      </c>
      <c r="J1799" s="42">
        <v>2.8527640129372999E-3</v>
      </c>
      <c r="K1799" s="42">
        <v>7.1775021512714803E-3</v>
      </c>
      <c r="L1799">
        <v>2008</v>
      </c>
      <c r="M1799">
        <v>2008</v>
      </c>
      <c r="N1799" t="s">
        <v>152</v>
      </c>
      <c r="O1799" t="s">
        <v>140</v>
      </c>
    </row>
    <row r="1800" spans="1:15" ht="15">
      <c r="A1800" t="s">
        <v>138</v>
      </c>
      <c r="B1800" t="s">
        <v>111</v>
      </c>
      <c r="C1800" t="s">
        <v>151</v>
      </c>
      <c r="D1800" s="16">
        <v>0.31</v>
      </c>
      <c r="E1800" s="16">
        <v>61.25</v>
      </c>
      <c r="F1800" s="16">
        <v>-89.25</v>
      </c>
      <c r="G1800" s="42">
        <v>4.5201329337408403E-3</v>
      </c>
      <c r="H1800" s="15" t="s">
        <v>61</v>
      </c>
      <c r="I1800" s="15" t="s">
        <v>61</v>
      </c>
      <c r="J1800" s="42">
        <v>2.8527640129372999E-3</v>
      </c>
      <c r="K1800" s="42">
        <v>7.1775021512714803E-3</v>
      </c>
      <c r="L1800">
        <v>2008</v>
      </c>
      <c r="M1800">
        <v>2008</v>
      </c>
      <c r="N1800" t="s">
        <v>152</v>
      </c>
      <c r="O1800" t="s">
        <v>140</v>
      </c>
    </row>
    <row r="1801" spans="1:15" ht="15">
      <c r="A1801" t="s">
        <v>138</v>
      </c>
      <c r="B1801" t="s">
        <v>111</v>
      </c>
      <c r="C1801" t="s">
        <v>151</v>
      </c>
      <c r="D1801" s="16">
        <v>0.99</v>
      </c>
      <c r="E1801" s="16">
        <v>58.75</v>
      </c>
      <c r="F1801" s="16">
        <v>-94.25</v>
      </c>
      <c r="G1801" s="42">
        <v>4.5201329337408403E-3</v>
      </c>
      <c r="H1801" s="15" t="s">
        <v>61</v>
      </c>
      <c r="I1801" s="15" t="s">
        <v>61</v>
      </c>
      <c r="J1801" s="42">
        <v>2.8527640129372999E-3</v>
      </c>
      <c r="K1801" s="42">
        <v>7.1775021512714803E-3</v>
      </c>
      <c r="L1801">
        <v>2008</v>
      </c>
      <c r="M1801">
        <v>2008</v>
      </c>
      <c r="N1801" t="s">
        <v>152</v>
      </c>
      <c r="O1801" t="s">
        <v>140</v>
      </c>
    </row>
    <row r="1802" spans="1:15" ht="15">
      <c r="A1802" t="s">
        <v>138</v>
      </c>
      <c r="B1802" t="s">
        <v>111</v>
      </c>
      <c r="C1802" t="s">
        <v>151</v>
      </c>
      <c r="D1802" s="16">
        <v>1</v>
      </c>
      <c r="E1802" s="16">
        <v>60.25</v>
      </c>
      <c r="F1802" s="16">
        <v>-94.75</v>
      </c>
      <c r="G1802" s="42">
        <v>4.5201329337408403E-3</v>
      </c>
      <c r="H1802" s="15" t="s">
        <v>61</v>
      </c>
      <c r="I1802" s="15" t="s">
        <v>61</v>
      </c>
      <c r="J1802" s="42">
        <v>2.8527640129372999E-3</v>
      </c>
      <c r="K1802" s="42">
        <v>7.1775021512714803E-3</v>
      </c>
      <c r="L1802">
        <v>2008</v>
      </c>
      <c r="M1802">
        <v>2008</v>
      </c>
      <c r="N1802" t="s">
        <v>152</v>
      </c>
      <c r="O1802" t="s">
        <v>140</v>
      </c>
    </row>
    <row r="1803" spans="1:15" ht="15">
      <c r="A1803" t="s">
        <v>138</v>
      </c>
      <c r="B1803" t="s">
        <v>111</v>
      </c>
      <c r="C1803" t="s">
        <v>151</v>
      </c>
      <c r="D1803" s="16">
        <v>0.65</v>
      </c>
      <c r="E1803" s="16">
        <v>61.25</v>
      </c>
      <c r="F1803" s="16">
        <v>-92.75</v>
      </c>
      <c r="G1803" s="42">
        <v>4.5201329337408403E-3</v>
      </c>
      <c r="H1803" s="15" t="s">
        <v>61</v>
      </c>
      <c r="I1803" s="15" t="s">
        <v>61</v>
      </c>
      <c r="J1803" s="42">
        <v>2.8527640129372999E-3</v>
      </c>
      <c r="K1803" s="42">
        <v>7.1775021512714803E-3</v>
      </c>
      <c r="L1803">
        <v>2008</v>
      </c>
      <c r="M1803">
        <v>2008</v>
      </c>
      <c r="N1803" t="s">
        <v>152</v>
      </c>
      <c r="O1803" t="s">
        <v>140</v>
      </c>
    </row>
    <row r="1804" spans="1:15" ht="15">
      <c r="A1804" t="s">
        <v>138</v>
      </c>
      <c r="B1804" t="s">
        <v>111</v>
      </c>
      <c r="C1804" t="s">
        <v>151</v>
      </c>
      <c r="D1804" s="16">
        <v>0.91</v>
      </c>
      <c r="E1804" s="16">
        <v>61.25</v>
      </c>
      <c r="F1804" s="16">
        <v>-93.25</v>
      </c>
      <c r="G1804" s="42">
        <v>4.5201329337408403E-3</v>
      </c>
      <c r="H1804" s="15" t="s">
        <v>61</v>
      </c>
      <c r="I1804" s="15" t="s">
        <v>61</v>
      </c>
      <c r="J1804" s="42">
        <v>2.8527640129372999E-3</v>
      </c>
      <c r="K1804" s="42">
        <v>7.1775021512714803E-3</v>
      </c>
      <c r="L1804">
        <v>2008</v>
      </c>
      <c r="M1804">
        <v>2008</v>
      </c>
      <c r="N1804" t="s">
        <v>152</v>
      </c>
      <c r="O1804" t="s">
        <v>140</v>
      </c>
    </row>
    <row r="1805" spans="1:15" ht="15">
      <c r="A1805" t="s">
        <v>138</v>
      </c>
      <c r="B1805" t="s">
        <v>111</v>
      </c>
      <c r="C1805" t="s">
        <v>151</v>
      </c>
      <c r="D1805" s="16">
        <v>1</v>
      </c>
      <c r="E1805" s="16">
        <v>61.25</v>
      </c>
      <c r="F1805" s="16">
        <v>-93.75</v>
      </c>
      <c r="G1805" s="42">
        <v>4.5201329337408403E-3</v>
      </c>
      <c r="H1805" s="15" t="s">
        <v>61</v>
      </c>
      <c r="I1805" s="15" t="s">
        <v>61</v>
      </c>
      <c r="J1805" s="42">
        <v>2.8527640129372999E-3</v>
      </c>
      <c r="K1805" s="42">
        <v>7.1775021512714803E-3</v>
      </c>
      <c r="L1805">
        <v>2008</v>
      </c>
      <c r="M1805">
        <v>2008</v>
      </c>
      <c r="N1805" t="s">
        <v>152</v>
      </c>
      <c r="O1805" t="s">
        <v>140</v>
      </c>
    </row>
    <row r="1806" spans="1:15" ht="15">
      <c r="A1806" t="s">
        <v>138</v>
      </c>
      <c r="B1806" t="s">
        <v>111</v>
      </c>
      <c r="C1806" t="s">
        <v>151</v>
      </c>
      <c r="D1806" s="16">
        <v>0.3</v>
      </c>
      <c r="E1806" s="16">
        <v>58.75</v>
      </c>
      <c r="F1806" s="16">
        <v>-89.25</v>
      </c>
      <c r="G1806" s="42">
        <v>4.5201329337408403E-3</v>
      </c>
      <c r="H1806" s="15" t="s">
        <v>61</v>
      </c>
      <c r="I1806" s="15" t="s">
        <v>61</v>
      </c>
      <c r="J1806" s="42">
        <v>2.8527640129372999E-3</v>
      </c>
      <c r="K1806" s="42">
        <v>7.1775021512714803E-3</v>
      </c>
      <c r="L1806">
        <v>2008</v>
      </c>
      <c r="M1806">
        <v>2008</v>
      </c>
      <c r="N1806" t="s">
        <v>152</v>
      </c>
      <c r="O1806" t="s">
        <v>140</v>
      </c>
    </row>
    <row r="1807" spans="1:15" ht="15">
      <c r="A1807" t="s">
        <v>138</v>
      </c>
      <c r="B1807" t="s">
        <v>111</v>
      </c>
      <c r="C1807" t="s">
        <v>139</v>
      </c>
      <c r="D1807" s="16">
        <v>1</v>
      </c>
      <c r="E1807" s="16">
        <v>59.25</v>
      </c>
      <c r="F1807" s="16">
        <v>-94.25</v>
      </c>
      <c r="G1807" s="42">
        <v>1.7484168890766309E-2</v>
      </c>
      <c r="H1807" s="15" t="s">
        <v>61</v>
      </c>
      <c r="I1807" s="15" t="s">
        <v>61</v>
      </c>
      <c r="J1807" s="42">
        <v>1.0087920738849102E-2</v>
      </c>
      <c r="K1807" s="42">
        <v>3.0298870989420329E-2</v>
      </c>
      <c r="L1807">
        <v>1995</v>
      </c>
      <c r="M1807">
        <v>1995</v>
      </c>
      <c r="N1807" t="s">
        <v>141</v>
      </c>
      <c r="O1807" t="s">
        <v>140</v>
      </c>
    </row>
    <row r="1808" spans="1:15" ht="15">
      <c r="A1808" t="s">
        <v>138</v>
      </c>
      <c r="B1808" t="s">
        <v>111</v>
      </c>
      <c r="C1808" t="s">
        <v>139</v>
      </c>
      <c r="D1808" s="16">
        <v>1</v>
      </c>
      <c r="E1808" s="16">
        <v>59.25</v>
      </c>
      <c r="F1808" s="16">
        <v>-93.75</v>
      </c>
      <c r="G1808" s="42">
        <v>1.7484168890766309E-2</v>
      </c>
      <c r="H1808" s="15" t="s">
        <v>61</v>
      </c>
      <c r="I1808" s="15" t="s">
        <v>61</v>
      </c>
      <c r="J1808" s="42">
        <v>1.0087920738849102E-2</v>
      </c>
      <c r="K1808" s="42">
        <v>3.0298870989420329E-2</v>
      </c>
      <c r="L1808">
        <v>1995</v>
      </c>
      <c r="M1808">
        <v>1995</v>
      </c>
      <c r="N1808" t="s">
        <v>141</v>
      </c>
      <c r="O1808" t="s">
        <v>140</v>
      </c>
    </row>
    <row r="1809" spans="1:15" ht="15">
      <c r="A1809" t="s">
        <v>138</v>
      </c>
      <c r="B1809" t="s">
        <v>111</v>
      </c>
      <c r="C1809" t="s">
        <v>139</v>
      </c>
      <c r="D1809" s="16">
        <v>1</v>
      </c>
      <c r="E1809" s="16">
        <v>59.25</v>
      </c>
      <c r="F1809" s="16">
        <v>-93.25</v>
      </c>
      <c r="G1809" s="42">
        <v>1.7484168890766309E-2</v>
      </c>
      <c r="H1809" s="15" t="s">
        <v>61</v>
      </c>
      <c r="I1809" s="15" t="s">
        <v>61</v>
      </c>
      <c r="J1809" s="42">
        <v>1.0087920738849102E-2</v>
      </c>
      <c r="K1809" s="42">
        <v>3.0298870989420329E-2</v>
      </c>
      <c r="L1809">
        <v>1995</v>
      </c>
      <c r="M1809">
        <v>1995</v>
      </c>
      <c r="N1809" t="s">
        <v>141</v>
      </c>
      <c r="O1809" t="s">
        <v>140</v>
      </c>
    </row>
    <row r="1810" spans="1:15" ht="15">
      <c r="A1810" t="s">
        <v>138</v>
      </c>
      <c r="B1810" t="s">
        <v>111</v>
      </c>
      <c r="C1810" t="s">
        <v>139</v>
      </c>
      <c r="D1810" s="16">
        <v>1</v>
      </c>
      <c r="E1810" s="16">
        <v>59.25</v>
      </c>
      <c r="F1810" s="16">
        <v>-92.75</v>
      </c>
      <c r="G1810" s="42">
        <v>1.7484168890766309E-2</v>
      </c>
      <c r="H1810" s="15" t="s">
        <v>61</v>
      </c>
      <c r="I1810" s="15" t="s">
        <v>61</v>
      </c>
      <c r="J1810" s="42">
        <v>1.0087920738849102E-2</v>
      </c>
      <c r="K1810" s="42">
        <v>3.0298870989420329E-2</v>
      </c>
      <c r="L1810">
        <v>1995</v>
      </c>
      <c r="M1810">
        <v>1995</v>
      </c>
      <c r="N1810" t="s">
        <v>141</v>
      </c>
      <c r="O1810" t="s">
        <v>140</v>
      </c>
    </row>
    <row r="1811" spans="1:15" ht="15">
      <c r="A1811" t="s">
        <v>138</v>
      </c>
      <c r="B1811" t="s">
        <v>111</v>
      </c>
      <c r="C1811" t="s">
        <v>139</v>
      </c>
      <c r="D1811" s="16">
        <v>0.92</v>
      </c>
      <c r="E1811" s="16">
        <v>59.25</v>
      </c>
      <c r="F1811" s="16">
        <v>-92.25</v>
      </c>
      <c r="G1811" s="42">
        <v>1.7484168890766309E-2</v>
      </c>
      <c r="H1811" s="15" t="s">
        <v>61</v>
      </c>
      <c r="I1811" s="15" t="s">
        <v>61</v>
      </c>
      <c r="J1811" s="42">
        <v>1.0087920738849102E-2</v>
      </c>
      <c r="K1811" s="42">
        <v>3.0298870989420329E-2</v>
      </c>
      <c r="L1811">
        <v>1995</v>
      </c>
      <c r="M1811">
        <v>1995</v>
      </c>
      <c r="N1811" t="s">
        <v>141</v>
      </c>
      <c r="O1811" t="s">
        <v>140</v>
      </c>
    </row>
    <row r="1812" spans="1:15" ht="15">
      <c r="A1812" t="s">
        <v>138</v>
      </c>
      <c r="B1812" t="s">
        <v>111</v>
      </c>
      <c r="C1812" t="s">
        <v>139</v>
      </c>
      <c r="D1812" s="16">
        <v>0.71</v>
      </c>
      <c r="E1812" s="16">
        <v>59.25</v>
      </c>
      <c r="F1812" s="16">
        <v>-91.75</v>
      </c>
      <c r="G1812" s="42">
        <v>1.7484168890766299E-2</v>
      </c>
      <c r="H1812" s="15" t="s">
        <v>61</v>
      </c>
      <c r="I1812" s="15" t="s">
        <v>61</v>
      </c>
      <c r="J1812" s="42">
        <v>1.00879207388491E-2</v>
      </c>
      <c r="K1812" s="42">
        <v>3.0298870989420301E-2</v>
      </c>
      <c r="L1812">
        <v>1995</v>
      </c>
      <c r="M1812">
        <v>1995</v>
      </c>
      <c r="N1812" t="s">
        <v>141</v>
      </c>
      <c r="O1812" t="s">
        <v>140</v>
      </c>
    </row>
    <row r="1813" spans="1:15" ht="15">
      <c r="A1813" t="s">
        <v>138</v>
      </c>
      <c r="B1813" t="s">
        <v>111</v>
      </c>
      <c r="C1813" t="s">
        <v>139</v>
      </c>
      <c r="D1813" s="16">
        <v>0.56000000000000005</v>
      </c>
      <c r="E1813" s="16">
        <v>59.25</v>
      </c>
      <c r="F1813" s="16">
        <v>-91.25</v>
      </c>
      <c r="G1813" s="42">
        <v>1.7484168890766299E-2</v>
      </c>
      <c r="H1813" s="15" t="s">
        <v>61</v>
      </c>
      <c r="I1813" s="15" t="s">
        <v>61</v>
      </c>
      <c r="J1813" s="42">
        <v>1.00879207388491E-2</v>
      </c>
      <c r="K1813" s="42">
        <v>3.0298870989420301E-2</v>
      </c>
      <c r="L1813">
        <v>1995</v>
      </c>
      <c r="M1813">
        <v>1995</v>
      </c>
      <c r="N1813" t="s">
        <v>141</v>
      </c>
      <c r="O1813" t="s">
        <v>140</v>
      </c>
    </row>
    <row r="1814" spans="1:15" ht="15">
      <c r="A1814" t="s">
        <v>138</v>
      </c>
      <c r="B1814" t="s">
        <v>111</v>
      </c>
      <c r="C1814" t="s">
        <v>139</v>
      </c>
      <c r="D1814" s="16">
        <v>0.44</v>
      </c>
      <c r="E1814" s="16">
        <v>59.25</v>
      </c>
      <c r="F1814" s="16">
        <v>-90.75</v>
      </c>
      <c r="G1814" s="42">
        <v>1.7484168890766299E-2</v>
      </c>
      <c r="H1814" s="15" t="s">
        <v>61</v>
      </c>
      <c r="I1814" s="15" t="s">
        <v>61</v>
      </c>
      <c r="J1814" s="42">
        <v>1.00879207388491E-2</v>
      </c>
      <c r="K1814" s="42">
        <v>3.0298870989420301E-2</v>
      </c>
      <c r="L1814">
        <v>1995</v>
      </c>
      <c r="M1814">
        <v>1995</v>
      </c>
      <c r="N1814" t="s">
        <v>141</v>
      </c>
      <c r="O1814" t="s">
        <v>140</v>
      </c>
    </row>
    <row r="1815" spans="1:15" ht="15">
      <c r="A1815" t="s">
        <v>138</v>
      </c>
      <c r="B1815" t="s">
        <v>111</v>
      </c>
      <c r="C1815" t="s">
        <v>139</v>
      </c>
      <c r="D1815" s="16">
        <v>0.33</v>
      </c>
      <c r="E1815" s="16">
        <v>59.25</v>
      </c>
      <c r="F1815" s="16">
        <v>-90.25</v>
      </c>
      <c r="G1815" s="42">
        <v>1.7484168890766299E-2</v>
      </c>
      <c r="H1815" s="15" t="s">
        <v>61</v>
      </c>
      <c r="I1815" s="15" t="s">
        <v>61</v>
      </c>
      <c r="J1815" s="42">
        <v>1.00879207388491E-2</v>
      </c>
      <c r="K1815" s="42">
        <v>3.0298870989420301E-2</v>
      </c>
      <c r="L1815">
        <v>1995</v>
      </c>
      <c r="M1815">
        <v>1995</v>
      </c>
      <c r="N1815" t="s">
        <v>141</v>
      </c>
      <c r="O1815" t="s">
        <v>140</v>
      </c>
    </row>
    <row r="1816" spans="1:15" ht="15">
      <c r="A1816" t="s">
        <v>138</v>
      </c>
      <c r="B1816" t="s">
        <v>111</v>
      </c>
      <c r="C1816" t="s">
        <v>139</v>
      </c>
      <c r="D1816" s="16">
        <v>0.27</v>
      </c>
      <c r="E1816" s="16">
        <v>59.25</v>
      </c>
      <c r="F1816" s="16">
        <v>-89.75</v>
      </c>
      <c r="G1816" s="42">
        <v>1.7484168890766299E-2</v>
      </c>
      <c r="H1816" s="15" t="s">
        <v>61</v>
      </c>
      <c r="I1816" s="15" t="s">
        <v>61</v>
      </c>
      <c r="J1816" s="42">
        <v>1.00879207388491E-2</v>
      </c>
      <c r="K1816" s="42">
        <v>3.0298870989420301E-2</v>
      </c>
      <c r="L1816">
        <v>1995</v>
      </c>
      <c r="M1816">
        <v>1995</v>
      </c>
      <c r="N1816" t="s">
        <v>141</v>
      </c>
      <c r="O1816" t="s">
        <v>140</v>
      </c>
    </row>
    <row r="1817" spans="1:15" ht="15">
      <c r="A1817" t="s">
        <v>138</v>
      </c>
      <c r="B1817" t="s">
        <v>111</v>
      </c>
      <c r="C1817" t="s">
        <v>139</v>
      </c>
      <c r="D1817" s="16">
        <v>1</v>
      </c>
      <c r="E1817" s="16">
        <v>59.75</v>
      </c>
      <c r="F1817" s="16">
        <v>-94.25</v>
      </c>
      <c r="G1817" s="42">
        <v>1.7484168890766299E-2</v>
      </c>
      <c r="H1817" s="15" t="s">
        <v>61</v>
      </c>
      <c r="I1817" s="15" t="s">
        <v>61</v>
      </c>
      <c r="J1817" s="42">
        <v>1.00879207388491E-2</v>
      </c>
      <c r="K1817" s="42">
        <v>3.0298870989420301E-2</v>
      </c>
      <c r="L1817">
        <v>1995</v>
      </c>
      <c r="M1817">
        <v>1995</v>
      </c>
      <c r="N1817" t="s">
        <v>141</v>
      </c>
      <c r="O1817" t="s">
        <v>140</v>
      </c>
    </row>
    <row r="1818" spans="1:15" ht="15">
      <c r="A1818" t="s">
        <v>138</v>
      </c>
      <c r="B1818" t="s">
        <v>111</v>
      </c>
      <c r="C1818" t="s">
        <v>139</v>
      </c>
      <c r="D1818" s="16">
        <v>0.76</v>
      </c>
      <c r="E1818" s="16">
        <v>59.75</v>
      </c>
      <c r="F1818" s="16">
        <v>-93.75</v>
      </c>
      <c r="G1818" s="42">
        <v>1.7484168890766299E-2</v>
      </c>
      <c r="H1818" s="15" t="s">
        <v>61</v>
      </c>
      <c r="I1818" s="15" t="s">
        <v>61</v>
      </c>
      <c r="J1818" s="42">
        <v>1.00879207388491E-2</v>
      </c>
      <c r="K1818" s="42">
        <v>3.0298870989420301E-2</v>
      </c>
      <c r="L1818">
        <v>1995</v>
      </c>
      <c r="M1818">
        <v>1995</v>
      </c>
      <c r="N1818" t="s">
        <v>141</v>
      </c>
      <c r="O1818" t="s">
        <v>140</v>
      </c>
    </row>
    <row r="1819" spans="1:15" ht="15">
      <c r="A1819" t="s">
        <v>138</v>
      </c>
      <c r="B1819" t="s">
        <v>111</v>
      </c>
      <c r="C1819" t="s">
        <v>139</v>
      </c>
      <c r="D1819" s="16">
        <v>0.72</v>
      </c>
      <c r="E1819" s="16">
        <v>59.75</v>
      </c>
      <c r="F1819" s="16">
        <v>-93.25</v>
      </c>
      <c r="G1819" s="42">
        <v>1.7484168890766299E-2</v>
      </c>
      <c r="H1819" s="15" t="s">
        <v>61</v>
      </c>
      <c r="I1819" s="15" t="s">
        <v>61</v>
      </c>
      <c r="J1819" s="42">
        <v>1.00879207388491E-2</v>
      </c>
      <c r="K1819" s="42">
        <v>3.0298870989420301E-2</v>
      </c>
      <c r="L1819">
        <v>1995</v>
      </c>
      <c r="M1819">
        <v>1995</v>
      </c>
      <c r="N1819" t="s">
        <v>141</v>
      </c>
      <c r="O1819" t="s">
        <v>140</v>
      </c>
    </row>
    <row r="1820" spans="1:15" ht="15">
      <c r="A1820" t="s">
        <v>138</v>
      </c>
      <c r="B1820" t="s">
        <v>111</v>
      </c>
      <c r="C1820" t="s">
        <v>139</v>
      </c>
      <c r="D1820" s="16">
        <v>0.73</v>
      </c>
      <c r="E1820" s="16">
        <v>59.75</v>
      </c>
      <c r="F1820" s="16">
        <v>-92.75</v>
      </c>
      <c r="G1820" s="42">
        <v>1.7484168890766299E-2</v>
      </c>
      <c r="H1820" s="15" t="s">
        <v>61</v>
      </c>
      <c r="I1820" s="15" t="s">
        <v>61</v>
      </c>
      <c r="J1820" s="42">
        <v>1.00879207388491E-2</v>
      </c>
      <c r="K1820" s="42">
        <v>3.0298870989420301E-2</v>
      </c>
      <c r="L1820">
        <v>1995</v>
      </c>
      <c r="M1820">
        <v>1995</v>
      </c>
      <c r="N1820" t="s">
        <v>141</v>
      </c>
      <c r="O1820" t="s">
        <v>140</v>
      </c>
    </row>
    <row r="1821" spans="1:15" ht="15">
      <c r="A1821" t="s">
        <v>138</v>
      </c>
      <c r="B1821" t="s">
        <v>111</v>
      </c>
      <c r="C1821" t="s">
        <v>139</v>
      </c>
      <c r="D1821" s="16">
        <v>0.63</v>
      </c>
      <c r="E1821" s="16">
        <v>59.75</v>
      </c>
      <c r="F1821" s="16">
        <v>-92.25</v>
      </c>
      <c r="G1821" s="42">
        <v>1.7484168890766299E-2</v>
      </c>
      <c r="H1821" s="15" t="s">
        <v>61</v>
      </c>
      <c r="I1821" s="15" t="s">
        <v>61</v>
      </c>
      <c r="J1821" s="42">
        <v>1.00879207388491E-2</v>
      </c>
      <c r="K1821" s="42">
        <v>3.0298870989420301E-2</v>
      </c>
      <c r="L1821">
        <v>1995</v>
      </c>
      <c r="M1821">
        <v>1995</v>
      </c>
      <c r="N1821" t="s">
        <v>141</v>
      </c>
      <c r="O1821" t="s">
        <v>140</v>
      </c>
    </row>
    <row r="1822" spans="1:15" ht="15">
      <c r="A1822" t="s">
        <v>138</v>
      </c>
      <c r="B1822" t="s">
        <v>111</v>
      </c>
      <c r="C1822" t="s">
        <v>139</v>
      </c>
      <c r="D1822" s="16">
        <v>0.53</v>
      </c>
      <c r="E1822" s="16">
        <v>59.75</v>
      </c>
      <c r="F1822" s="16">
        <v>-91.75</v>
      </c>
      <c r="G1822" s="42">
        <v>1.7484168890766299E-2</v>
      </c>
      <c r="H1822" s="15" t="s">
        <v>61</v>
      </c>
      <c r="I1822" s="15" t="s">
        <v>61</v>
      </c>
      <c r="J1822" s="42">
        <v>1.00879207388491E-2</v>
      </c>
      <c r="K1822" s="42">
        <v>3.0298870989420301E-2</v>
      </c>
      <c r="L1822">
        <v>1995</v>
      </c>
      <c r="M1822">
        <v>1995</v>
      </c>
      <c r="N1822" t="s">
        <v>141</v>
      </c>
      <c r="O1822" t="s">
        <v>140</v>
      </c>
    </row>
    <row r="1823" spans="1:15" ht="15">
      <c r="A1823" t="s">
        <v>138</v>
      </c>
      <c r="B1823" t="s">
        <v>111</v>
      </c>
      <c r="C1823" t="s">
        <v>139</v>
      </c>
      <c r="D1823" s="16">
        <v>0.44</v>
      </c>
      <c r="E1823" s="16">
        <v>59.75</v>
      </c>
      <c r="F1823" s="16">
        <v>-91.25</v>
      </c>
      <c r="G1823" s="42">
        <v>1.7484168890766299E-2</v>
      </c>
      <c r="H1823" s="15" t="s">
        <v>61</v>
      </c>
      <c r="I1823" s="15" t="s">
        <v>61</v>
      </c>
      <c r="J1823" s="42">
        <v>1.00879207388491E-2</v>
      </c>
      <c r="K1823" s="42">
        <v>3.0298870989420301E-2</v>
      </c>
      <c r="L1823">
        <v>1995</v>
      </c>
      <c r="M1823">
        <v>1995</v>
      </c>
      <c r="N1823" t="s">
        <v>141</v>
      </c>
      <c r="O1823" t="s">
        <v>140</v>
      </c>
    </row>
    <row r="1824" spans="1:15" ht="15">
      <c r="A1824" t="s">
        <v>138</v>
      </c>
      <c r="B1824" t="s">
        <v>111</v>
      </c>
      <c r="C1824" t="s">
        <v>139</v>
      </c>
      <c r="D1824" s="16">
        <v>0.38</v>
      </c>
      <c r="E1824" s="16">
        <v>59.75</v>
      </c>
      <c r="F1824" s="16">
        <v>-90.75</v>
      </c>
      <c r="G1824" s="42">
        <v>1.7484168890766299E-2</v>
      </c>
      <c r="H1824" s="15" t="s">
        <v>61</v>
      </c>
      <c r="I1824" s="15" t="s">
        <v>61</v>
      </c>
      <c r="J1824" s="42">
        <v>1.00879207388491E-2</v>
      </c>
      <c r="K1824" s="42">
        <v>3.0298870989420301E-2</v>
      </c>
      <c r="L1824">
        <v>1995</v>
      </c>
      <c r="M1824">
        <v>1995</v>
      </c>
      <c r="N1824" t="s">
        <v>141</v>
      </c>
      <c r="O1824" t="s">
        <v>140</v>
      </c>
    </row>
    <row r="1825" spans="1:15" ht="15">
      <c r="A1825" t="s">
        <v>138</v>
      </c>
      <c r="B1825" t="s">
        <v>111</v>
      </c>
      <c r="C1825" t="s">
        <v>139</v>
      </c>
      <c r="D1825" s="16">
        <v>0.32</v>
      </c>
      <c r="E1825" s="16">
        <v>59.75</v>
      </c>
      <c r="F1825" s="16">
        <v>-90.25</v>
      </c>
      <c r="G1825" s="42">
        <v>1.7484168890766299E-2</v>
      </c>
      <c r="H1825" s="15" t="s">
        <v>61</v>
      </c>
      <c r="I1825" s="15" t="s">
        <v>61</v>
      </c>
      <c r="J1825" s="42">
        <v>1.00879207388491E-2</v>
      </c>
      <c r="K1825" s="42">
        <v>3.0298870989420301E-2</v>
      </c>
      <c r="L1825">
        <v>1995</v>
      </c>
      <c r="M1825">
        <v>1995</v>
      </c>
      <c r="N1825" t="s">
        <v>141</v>
      </c>
      <c r="O1825" t="s">
        <v>140</v>
      </c>
    </row>
    <row r="1826" spans="1:15" ht="15">
      <c r="A1826" t="s">
        <v>138</v>
      </c>
      <c r="B1826" t="s">
        <v>111</v>
      </c>
      <c r="C1826" t="s">
        <v>139</v>
      </c>
      <c r="D1826" s="16">
        <v>0.27</v>
      </c>
      <c r="E1826" s="16">
        <v>59.75</v>
      </c>
      <c r="F1826" s="16">
        <v>-89.75</v>
      </c>
      <c r="G1826" s="42">
        <v>1.7484168890766299E-2</v>
      </c>
      <c r="H1826" s="15" t="s">
        <v>61</v>
      </c>
      <c r="I1826" s="15" t="s">
        <v>61</v>
      </c>
      <c r="J1826" s="42">
        <v>1.00879207388491E-2</v>
      </c>
      <c r="K1826" s="42">
        <v>3.0298870989420301E-2</v>
      </c>
      <c r="L1826">
        <v>1995</v>
      </c>
      <c r="M1826">
        <v>1995</v>
      </c>
      <c r="N1826" t="s">
        <v>141</v>
      </c>
      <c r="O1826" t="s">
        <v>140</v>
      </c>
    </row>
    <row r="1827" spans="1:15" ht="15">
      <c r="A1827" t="s">
        <v>138</v>
      </c>
      <c r="B1827" t="s">
        <v>111</v>
      </c>
      <c r="C1827" t="s">
        <v>139</v>
      </c>
      <c r="D1827" s="16">
        <v>1</v>
      </c>
      <c r="E1827" s="16">
        <v>60.25</v>
      </c>
      <c r="F1827" s="16">
        <v>-94.25</v>
      </c>
      <c r="G1827" s="42">
        <v>1.7484168890766299E-2</v>
      </c>
      <c r="H1827" s="15" t="s">
        <v>61</v>
      </c>
      <c r="I1827" s="15" t="s">
        <v>61</v>
      </c>
      <c r="J1827" s="42">
        <v>1.00879207388491E-2</v>
      </c>
      <c r="K1827" s="42">
        <v>3.0298870989420301E-2</v>
      </c>
      <c r="L1827">
        <v>1995</v>
      </c>
      <c r="M1827">
        <v>1995</v>
      </c>
      <c r="N1827" t="s">
        <v>141</v>
      </c>
      <c r="O1827" t="s">
        <v>140</v>
      </c>
    </row>
    <row r="1828" spans="1:15" ht="15">
      <c r="A1828" t="s">
        <v>138</v>
      </c>
      <c r="B1828" t="s">
        <v>111</v>
      </c>
      <c r="C1828" t="s">
        <v>139</v>
      </c>
      <c r="D1828" s="16">
        <v>0.74</v>
      </c>
      <c r="E1828" s="16">
        <v>60.25</v>
      </c>
      <c r="F1828" s="16">
        <v>-93.75</v>
      </c>
      <c r="G1828" s="42">
        <v>1.7484168890766299E-2</v>
      </c>
      <c r="H1828" s="15" t="s">
        <v>61</v>
      </c>
      <c r="I1828" s="15" t="s">
        <v>61</v>
      </c>
      <c r="J1828" s="42">
        <v>1.00879207388491E-2</v>
      </c>
      <c r="K1828" s="42">
        <v>3.0298870989420301E-2</v>
      </c>
      <c r="L1828">
        <v>1995</v>
      </c>
      <c r="M1828">
        <v>1995</v>
      </c>
      <c r="N1828" t="s">
        <v>141</v>
      </c>
      <c r="O1828" t="s">
        <v>140</v>
      </c>
    </row>
    <row r="1829" spans="1:15" ht="15">
      <c r="A1829" t="s">
        <v>138</v>
      </c>
      <c r="B1829" t="s">
        <v>111</v>
      </c>
      <c r="C1829" t="s">
        <v>139</v>
      </c>
      <c r="D1829" s="16">
        <v>0.6</v>
      </c>
      <c r="E1829" s="16">
        <v>60.25</v>
      </c>
      <c r="F1829" s="16">
        <v>-93.25</v>
      </c>
      <c r="G1829" s="42">
        <v>1.7484168890766299E-2</v>
      </c>
      <c r="H1829" s="15" t="s">
        <v>61</v>
      </c>
      <c r="I1829" s="15" t="s">
        <v>61</v>
      </c>
      <c r="J1829" s="42">
        <v>1.00879207388491E-2</v>
      </c>
      <c r="K1829" s="42">
        <v>3.0298870989420301E-2</v>
      </c>
      <c r="L1829">
        <v>1995</v>
      </c>
      <c r="M1829">
        <v>1995</v>
      </c>
      <c r="N1829" t="s">
        <v>141</v>
      </c>
      <c r="O1829" t="s">
        <v>140</v>
      </c>
    </row>
    <row r="1830" spans="1:15" ht="15">
      <c r="A1830" t="s">
        <v>138</v>
      </c>
      <c r="B1830" t="s">
        <v>111</v>
      </c>
      <c r="C1830" t="s">
        <v>139</v>
      </c>
      <c r="D1830" s="16">
        <v>0.59</v>
      </c>
      <c r="E1830" s="16">
        <v>60.25</v>
      </c>
      <c r="F1830" s="16">
        <v>-92.75</v>
      </c>
      <c r="G1830" s="42">
        <v>1.7484168890766299E-2</v>
      </c>
      <c r="H1830" s="15" t="s">
        <v>61</v>
      </c>
      <c r="I1830" s="15" t="s">
        <v>61</v>
      </c>
      <c r="J1830" s="42">
        <v>1.00879207388491E-2</v>
      </c>
      <c r="K1830" s="42">
        <v>3.0298870989420301E-2</v>
      </c>
      <c r="L1830">
        <v>1995</v>
      </c>
      <c r="M1830">
        <v>1995</v>
      </c>
      <c r="N1830" t="s">
        <v>141</v>
      </c>
      <c r="O1830" t="s">
        <v>140</v>
      </c>
    </row>
    <row r="1831" spans="1:15" ht="15">
      <c r="A1831" t="s">
        <v>138</v>
      </c>
      <c r="B1831" t="s">
        <v>111</v>
      </c>
      <c r="C1831" t="s">
        <v>139</v>
      </c>
      <c r="D1831" s="16">
        <v>0.53</v>
      </c>
      <c r="E1831" s="16">
        <v>60.25</v>
      </c>
      <c r="F1831" s="16">
        <v>-92.25</v>
      </c>
      <c r="G1831" s="42">
        <v>1.7484168890766299E-2</v>
      </c>
      <c r="H1831" s="15" t="s">
        <v>61</v>
      </c>
      <c r="I1831" s="15" t="s">
        <v>61</v>
      </c>
      <c r="J1831" s="42">
        <v>1.00879207388491E-2</v>
      </c>
      <c r="K1831" s="42">
        <v>3.0298870989420301E-2</v>
      </c>
      <c r="L1831">
        <v>1995</v>
      </c>
      <c r="M1831">
        <v>1995</v>
      </c>
      <c r="N1831" t="s">
        <v>141</v>
      </c>
      <c r="O1831" t="s">
        <v>140</v>
      </c>
    </row>
    <row r="1832" spans="1:15" ht="15">
      <c r="A1832" t="s">
        <v>138</v>
      </c>
      <c r="B1832" t="s">
        <v>111</v>
      </c>
      <c r="C1832" t="s">
        <v>139</v>
      </c>
      <c r="D1832" s="16">
        <v>0.45</v>
      </c>
      <c r="E1832" s="16">
        <v>60.25</v>
      </c>
      <c r="F1832" s="16">
        <v>-91.75</v>
      </c>
      <c r="G1832" s="42">
        <v>1.7484168890766299E-2</v>
      </c>
      <c r="H1832" s="15" t="s">
        <v>61</v>
      </c>
      <c r="I1832" s="15" t="s">
        <v>61</v>
      </c>
      <c r="J1832" s="42">
        <v>1.00879207388491E-2</v>
      </c>
      <c r="K1832" s="42">
        <v>3.0298870989420301E-2</v>
      </c>
      <c r="L1832">
        <v>1995</v>
      </c>
      <c r="M1832">
        <v>1995</v>
      </c>
      <c r="N1832" t="s">
        <v>141</v>
      </c>
      <c r="O1832" t="s">
        <v>140</v>
      </c>
    </row>
    <row r="1833" spans="1:15" ht="15">
      <c r="A1833" t="s">
        <v>138</v>
      </c>
      <c r="B1833" t="s">
        <v>111</v>
      </c>
      <c r="C1833" t="s">
        <v>139</v>
      </c>
      <c r="D1833" s="16">
        <v>0.4</v>
      </c>
      <c r="E1833" s="16">
        <v>60.25</v>
      </c>
      <c r="F1833" s="16">
        <v>-91.25</v>
      </c>
      <c r="G1833" s="42">
        <v>1.7484168890766299E-2</v>
      </c>
      <c r="H1833" s="15" t="s">
        <v>61</v>
      </c>
      <c r="I1833" s="15" t="s">
        <v>61</v>
      </c>
      <c r="J1833" s="42">
        <v>1.00879207388491E-2</v>
      </c>
      <c r="K1833" s="42">
        <v>3.0298870989420301E-2</v>
      </c>
      <c r="L1833">
        <v>1995</v>
      </c>
      <c r="M1833">
        <v>1995</v>
      </c>
      <c r="N1833" t="s">
        <v>141</v>
      </c>
      <c r="O1833" t="s">
        <v>140</v>
      </c>
    </row>
    <row r="1834" spans="1:15" ht="15">
      <c r="A1834" t="s">
        <v>138</v>
      </c>
      <c r="B1834" t="s">
        <v>111</v>
      </c>
      <c r="C1834" t="s">
        <v>139</v>
      </c>
      <c r="D1834" s="16">
        <v>0.36</v>
      </c>
      <c r="E1834" s="16">
        <v>60.25</v>
      </c>
      <c r="F1834" s="16">
        <v>-90.75</v>
      </c>
      <c r="G1834" s="42">
        <v>1.7484168890766299E-2</v>
      </c>
      <c r="H1834" s="15" t="s">
        <v>61</v>
      </c>
      <c r="I1834" s="15" t="s">
        <v>61</v>
      </c>
      <c r="J1834" s="42">
        <v>1.00879207388491E-2</v>
      </c>
      <c r="K1834" s="42">
        <v>3.0298870989420301E-2</v>
      </c>
      <c r="L1834">
        <v>1995</v>
      </c>
      <c r="M1834">
        <v>1995</v>
      </c>
      <c r="N1834" t="s">
        <v>141</v>
      </c>
      <c r="O1834" t="s">
        <v>140</v>
      </c>
    </row>
    <row r="1835" spans="1:15" ht="15">
      <c r="A1835" t="s">
        <v>138</v>
      </c>
      <c r="B1835" t="s">
        <v>111</v>
      </c>
      <c r="C1835" t="s">
        <v>139</v>
      </c>
      <c r="D1835" s="16">
        <v>0.33</v>
      </c>
      <c r="E1835" s="16">
        <v>60.25</v>
      </c>
      <c r="F1835" s="16">
        <v>-90.25</v>
      </c>
      <c r="G1835" s="42">
        <v>1.7484168890766299E-2</v>
      </c>
      <c r="H1835" s="15" t="s">
        <v>61</v>
      </c>
      <c r="I1835" s="15" t="s">
        <v>61</v>
      </c>
      <c r="J1835" s="42">
        <v>1.00879207388491E-2</v>
      </c>
      <c r="K1835" s="42">
        <v>3.0298870989420301E-2</v>
      </c>
      <c r="L1835">
        <v>1995</v>
      </c>
      <c r="M1835">
        <v>1995</v>
      </c>
      <c r="N1835" t="s">
        <v>141</v>
      </c>
      <c r="O1835" t="s">
        <v>140</v>
      </c>
    </row>
    <row r="1836" spans="1:15" ht="15">
      <c r="A1836" t="s">
        <v>138</v>
      </c>
      <c r="B1836" t="s">
        <v>111</v>
      </c>
      <c r="C1836" t="s">
        <v>139</v>
      </c>
      <c r="D1836" s="16">
        <v>0.28999999999999998</v>
      </c>
      <c r="E1836" s="16">
        <v>60.25</v>
      </c>
      <c r="F1836" s="16">
        <v>-89.75</v>
      </c>
      <c r="G1836" s="42">
        <v>1.7484168890766299E-2</v>
      </c>
      <c r="H1836" s="15" t="s">
        <v>61</v>
      </c>
      <c r="I1836" s="15" t="s">
        <v>61</v>
      </c>
      <c r="J1836" s="42">
        <v>1.00879207388491E-2</v>
      </c>
      <c r="K1836" s="42">
        <v>3.0298870989420301E-2</v>
      </c>
      <c r="L1836">
        <v>1995</v>
      </c>
      <c r="M1836">
        <v>1995</v>
      </c>
      <c r="N1836" t="s">
        <v>141</v>
      </c>
      <c r="O1836" t="s">
        <v>140</v>
      </c>
    </row>
    <row r="1837" spans="1:15" ht="15">
      <c r="A1837" t="s">
        <v>138</v>
      </c>
      <c r="B1837" t="s">
        <v>111</v>
      </c>
      <c r="C1837" t="s">
        <v>139</v>
      </c>
      <c r="D1837" s="16">
        <v>0.95</v>
      </c>
      <c r="E1837" s="16">
        <v>60.75</v>
      </c>
      <c r="F1837" s="16">
        <v>-93.75</v>
      </c>
      <c r="G1837" s="42">
        <v>1.7484168890766299E-2</v>
      </c>
      <c r="H1837" s="15" t="s">
        <v>61</v>
      </c>
      <c r="I1837" s="15" t="s">
        <v>61</v>
      </c>
      <c r="J1837" s="42">
        <v>1.00879207388491E-2</v>
      </c>
      <c r="K1837" s="42">
        <v>3.0298870989420301E-2</v>
      </c>
      <c r="L1837">
        <v>1995</v>
      </c>
      <c r="M1837">
        <v>1995</v>
      </c>
      <c r="N1837" t="s">
        <v>141</v>
      </c>
      <c r="O1837" t="s">
        <v>140</v>
      </c>
    </row>
    <row r="1838" spans="1:15" ht="15">
      <c r="A1838" t="s">
        <v>138</v>
      </c>
      <c r="B1838" t="s">
        <v>111</v>
      </c>
      <c r="C1838" t="s">
        <v>139</v>
      </c>
      <c r="D1838" s="16">
        <v>0.63</v>
      </c>
      <c r="E1838" s="16">
        <v>60.75</v>
      </c>
      <c r="F1838" s="16">
        <v>-93.25</v>
      </c>
      <c r="G1838" s="42">
        <v>1.7484168890766299E-2</v>
      </c>
      <c r="H1838" s="15" t="s">
        <v>61</v>
      </c>
      <c r="I1838" s="15" t="s">
        <v>61</v>
      </c>
      <c r="J1838" s="42">
        <v>1.00879207388491E-2</v>
      </c>
      <c r="K1838" s="42">
        <v>3.0298870989420301E-2</v>
      </c>
      <c r="L1838">
        <v>1995</v>
      </c>
      <c r="M1838">
        <v>1995</v>
      </c>
      <c r="N1838" t="s">
        <v>141</v>
      </c>
      <c r="O1838" t="s">
        <v>140</v>
      </c>
    </row>
    <row r="1839" spans="1:15" ht="15">
      <c r="A1839" t="s">
        <v>138</v>
      </c>
      <c r="B1839" t="s">
        <v>111</v>
      </c>
      <c r="C1839" t="s">
        <v>139</v>
      </c>
      <c r="D1839" s="16">
        <v>0.55000000000000004</v>
      </c>
      <c r="E1839" s="16">
        <v>60.75</v>
      </c>
      <c r="F1839" s="16">
        <v>-92.75</v>
      </c>
      <c r="G1839" s="42">
        <v>1.7484168890766299E-2</v>
      </c>
      <c r="H1839" s="15" t="s">
        <v>61</v>
      </c>
      <c r="I1839" s="15" t="s">
        <v>61</v>
      </c>
      <c r="J1839" s="42">
        <v>1.00879207388491E-2</v>
      </c>
      <c r="K1839" s="42">
        <v>3.0298870989420301E-2</v>
      </c>
      <c r="L1839">
        <v>1995</v>
      </c>
      <c r="M1839">
        <v>1995</v>
      </c>
      <c r="N1839" t="s">
        <v>141</v>
      </c>
      <c r="O1839" t="s">
        <v>140</v>
      </c>
    </row>
    <row r="1840" spans="1:15" ht="15">
      <c r="A1840" t="s">
        <v>138</v>
      </c>
      <c r="B1840" t="s">
        <v>111</v>
      </c>
      <c r="C1840" t="s">
        <v>139</v>
      </c>
      <c r="D1840" s="16">
        <v>0.5</v>
      </c>
      <c r="E1840" s="16">
        <v>60.75</v>
      </c>
      <c r="F1840" s="16">
        <v>-92.25</v>
      </c>
      <c r="G1840" s="42">
        <v>1.7484168890766299E-2</v>
      </c>
      <c r="H1840" s="15" t="s">
        <v>61</v>
      </c>
      <c r="I1840" s="15" t="s">
        <v>61</v>
      </c>
      <c r="J1840" s="42">
        <v>1.00879207388491E-2</v>
      </c>
      <c r="K1840" s="42">
        <v>3.0298870989420301E-2</v>
      </c>
      <c r="L1840">
        <v>1995</v>
      </c>
      <c r="M1840">
        <v>1995</v>
      </c>
      <c r="N1840" t="s">
        <v>141</v>
      </c>
      <c r="O1840" t="s">
        <v>140</v>
      </c>
    </row>
    <row r="1841" spans="1:15" ht="15">
      <c r="A1841" t="s">
        <v>138</v>
      </c>
      <c r="B1841" t="s">
        <v>111</v>
      </c>
      <c r="C1841" t="s">
        <v>139</v>
      </c>
      <c r="D1841" s="16">
        <v>0.45</v>
      </c>
      <c r="E1841" s="16">
        <v>60.75</v>
      </c>
      <c r="F1841" s="16">
        <v>-91.75</v>
      </c>
      <c r="G1841" s="42">
        <v>1.7484168890766299E-2</v>
      </c>
      <c r="H1841" s="15" t="s">
        <v>61</v>
      </c>
      <c r="I1841" s="15" t="s">
        <v>61</v>
      </c>
      <c r="J1841" s="42">
        <v>1.00879207388491E-2</v>
      </c>
      <c r="K1841" s="42">
        <v>3.0298870989420301E-2</v>
      </c>
      <c r="L1841">
        <v>1995</v>
      </c>
      <c r="M1841">
        <v>1995</v>
      </c>
      <c r="N1841" t="s">
        <v>141</v>
      </c>
      <c r="O1841" t="s">
        <v>140</v>
      </c>
    </row>
    <row r="1842" spans="1:15" ht="15">
      <c r="A1842" t="s">
        <v>138</v>
      </c>
      <c r="B1842" t="s">
        <v>111</v>
      </c>
      <c r="C1842" t="s">
        <v>139</v>
      </c>
      <c r="D1842" s="16">
        <v>0.4</v>
      </c>
      <c r="E1842" s="16">
        <v>60.75</v>
      </c>
      <c r="F1842" s="16">
        <v>-91.25</v>
      </c>
      <c r="G1842" s="42">
        <v>1.7484168890766299E-2</v>
      </c>
      <c r="H1842" s="15" t="s">
        <v>61</v>
      </c>
      <c r="I1842" s="15" t="s">
        <v>61</v>
      </c>
      <c r="J1842" s="42">
        <v>1.00879207388491E-2</v>
      </c>
      <c r="K1842" s="42">
        <v>3.0298870989420301E-2</v>
      </c>
      <c r="L1842">
        <v>1995</v>
      </c>
      <c r="M1842">
        <v>1995</v>
      </c>
      <c r="N1842" t="s">
        <v>141</v>
      </c>
      <c r="O1842" t="s">
        <v>140</v>
      </c>
    </row>
    <row r="1843" spans="1:15" ht="15">
      <c r="A1843" t="s">
        <v>138</v>
      </c>
      <c r="B1843" t="s">
        <v>111</v>
      </c>
      <c r="C1843" t="s">
        <v>139</v>
      </c>
      <c r="D1843" s="16">
        <v>0.37</v>
      </c>
      <c r="E1843" s="16">
        <v>60.75</v>
      </c>
      <c r="F1843" s="16">
        <v>-90.75</v>
      </c>
      <c r="G1843" s="42">
        <v>1.7484168890766299E-2</v>
      </c>
      <c r="H1843" s="15" t="s">
        <v>61</v>
      </c>
      <c r="I1843" s="15" t="s">
        <v>61</v>
      </c>
      <c r="J1843" s="42">
        <v>1.00879207388491E-2</v>
      </c>
      <c r="K1843" s="42">
        <v>3.0298870989420301E-2</v>
      </c>
      <c r="L1843">
        <v>1995</v>
      </c>
      <c r="M1843">
        <v>1995</v>
      </c>
      <c r="N1843" t="s">
        <v>141</v>
      </c>
      <c r="O1843" t="s">
        <v>140</v>
      </c>
    </row>
    <row r="1844" spans="1:15" ht="15">
      <c r="A1844" t="s">
        <v>138</v>
      </c>
      <c r="B1844" t="s">
        <v>111</v>
      </c>
      <c r="C1844" t="s">
        <v>139</v>
      </c>
      <c r="D1844" s="16">
        <v>0.34</v>
      </c>
      <c r="E1844" s="16">
        <v>60.75</v>
      </c>
      <c r="F1844" s="16">
        <v>-90.25</v>
      </c>
      <c r="G1844" s="42">
        <v>1.7484168890766299E-2</v>
      </c>
      <c r="H1844" s="15" t="s">
        <v>61</v>
      </c>
      <c r="I1844" s="15" t="s">
        <v>61</v>
      </c>
      <c r="J1844" s="42">
        <v>1.00879207388491E-2</v>
      </c>
      <c r="K1844" s="42">
        <v>3.0298870989420301E-2</v>
      </c>
      <c r="L1844">
        <v>1995</v>
      </c>
      <c r="M1844">
        <v>1995</v>
      </c>
      <c r="N1844" t="s">
        <v>141</v>
      </c>
      <c r="O1844" t="s">
        <v>140</v>
      </c>
    </row>
    <row r="1845" spans="1:15" ht="15">
      <c r="A1845" t="s">
        <v>138</v>
      </c>
      <c r="B1845" t="s">
        <v>111</v>
      </c>
      <c r="C1845" t="s">
        <v>139</v>
      </c>
      <c r="D1845" s="16">
        <v>0.31</v>
      </c>
      <c r="E1845" s="16">
        <v>60.75</v>
      </c>
      <c r="F1845" s="16">
        <v>-89.75</v>
      </c>
      <c r="G1845" s="42">
        <v>1.7484168890766299E-2</v>
      </c>
      <c r="H1845" s="15" t="s">
        <v>61</v>
      </c>
      <c r="I1845" s="15" t="s">
        <v>61</v>
      </c>
      <c r="J1845" s="42">
        <v>1.00879207388491E-2</v>
      </c>
      <c r="K1845" s="42">
        <v>3.0298870989420301E-2</v>
      </c>
      <c r="L1845">
        <v>1995</v>
      </c>
      <c r="M1845">
        <v>1995</v>
      </c>
      <c r="N1845" t="s">
        <v>141</v>
      </c>
      <c r="O1845" t="s">
        <v>140</v>
      </c>
    </row>
    <row r="1846" spans="1:15" ht="15">
      <c r="A1846" t="s">
        <v>138</v>
      </c>
      <c r="B1846" t="s">
        <v>111</v>
      </c>
      <c r="C1846" t="s">
        <v>139</v>
      </c>
      <c r="D1846" s="16">
        <v>1</v>
      </c>
      <c r="E1846" s="16">
        <v>60.75</v>
      </c>
      <c r="F1846" s="16">
        <v>-94.25</v>
      </c>
      <c r="G1846" s="42">
        <v>1.7484168890766299E-2</v>
      </c>
      <c r="H1846" s="15" t="s">
        <v>61</v>
      </c>
      <c r="I1846" s="15" t="s">
        <v>61</v>
      </c>
      <c r="J1846" s="42">
        <v>1.00879207388491E-2</v>
      </c>
      <c r="K1846" s="42">
        <v>3.0298870989420301E-2</v>
      </c>
      <c r="L1846">
        <v>1995</v>
      </c>
      <c r="M1846">
        <v>1995</v>
      </c>
      <c r="N1846" t="s">
        <v>141</v>
      </c>
      <c r="O1846" t="s">
        <v>140</v>
      </c>
    </row>
    <row r="1847" spans="1:15" ht="15">
      <c r="A1847" t="s">
        <v>138</v>
      </c>
      <c r="B1847" t="s">
        <v>111</v>
      </c>
      <c r="C1847" t="s">
        <v>139</v>
      </c>
      <c r="D1847" s="16">
        <v>0.23</v>
      </c>
      <c r="E1847" s="16">
        <v>59.25</v>
      </c>
      <c r="F1847" s="16">
        <v>-89.25</v>
      </c>
      <c r="G1847" s="42">
        <v>1.7484168890766299E-2</v>
      </c>
      <c r="H1847" s="15" t="s">
        <v>61</v>
      </c>
      <c r="I1847" s="15" t="s">
        <v>61</v>
      </c>
      <c r="J1847" s="42">
        <v>1.00879207388491E-2</v>
      </c>
      <c r="K1847" s="42">
        <v>3.0298870989420301E-2</v>
      </c>
      <c r="L1847">
        <v>1995</v>
      </c>
      <c r="M1847">
        <v>1995</v>
      </c>
      <c r="N1847" t="s">
        <v>141</v>
      </c>
      <c r="O1847" t="s">
        <v>140</v>
      </c>
    </row>
    <row r="1848" spans="1:15" ht="15">
      <c r="A1848" t="s">
        <v>138</v>
      </c>
      <c r="B1848" t="s">
        <v>111</v>
      </c>
      <c r="C1848" t="s">
        <v>139</v>
      </c>
      <c r="D1848" s="16">
        <v>0.24</v>
      </c>
      <c r="E1848" s="16">
        <v>59.75</v>
      </c>
      <c r="F1848" s="16">
        <v>-89.25</v>
      </c>
      <c r="G1848" s="42">
        <v>1.7484168890766299E-2</v>
      </c>
      <c r="H1848" s="15" t="s">
        <v>61</v>
      </c>
      <c r="I1848" s="15" t="s">
        <v>61</v>
      </c>
      <c r="J1848" s="42">
        <v>1.00879207388491E-2</v>
      </c>
      <c r="K1848" s="42">
        <v>3.0298870989420301E-2</v>
      </c>
      <c r="L1848">
        <v>1995</v>
      </c>
      <c r="M1848">
        <v>1995</v>
      </c>
      <c r="N1848" t="s">
        <v>141</v>
      </c>
      <c r="O1848" t="s">
        <v>140</v>
      </c>
    </row>
    <row r="1849" spans="1:15" ht="15">
      <c r="A1849" t="s">
        <v>138</v>
      </c>
      <c r="B1849" t="s">
        <v>111</v>
      </c>
      <c r="C1849" t="s">
        <v>139</v>
      </c>
      <c r="D1849" s="16">
        <v>0.26</v>
      </c>
      <c r="E1849" s="16">
        <v>60.25</v>
      </c>
      <c r="F1849" s="16">
        <v>-89.25</v>
      </c>
      <c r="G1849" s="42">
        <v>1.7484168890766299E-2</v>
      </c>
      <c r="H1849" s="15" t="s">
        <v>61</v>
      </c>
      <c r="I1849" s="15" t="s">
        <v>61</v>
      </c>
      <c r="J1849" s="42">
        <v>1.00879207388491E-2</v>
      </c>
      <c r="K1849" s="42">
        <v>3.0298870989420301E-2</v>
      </c>
      <c r="L1849">
        <v>1995</v>
      </c>
      <c r="M1849">
        <v>1995</v>
      </c>
      <c r="N1849" t="s">
        <v>141</v>
      </c>
      <c r="O1849" t="s">
        <v>140</v>
      </c>
    </row>
    <row r="1850" spans="1:15" ht="15">
      <c r="A1850" t="s">
        <v>138</v>
      </c>
      <c r="B1850" t="s">
        <v>111</v>
      </c>
      <c r="C1850" t="s">
        <v>139</v>
      </c>
      <c r="D1850" s="16">
        <v>0.27</v>
      </c>
      <c r="E1850" s="16">
        <v>60.75</v>
      </c>
      <c r="F1850" s="16">
        <v>-89.25</v>
      </c>
      <c r="G1850" s="42">
        <v>1.7484168890766299E-2</v>
      </c>
      <c r="H1850" s="15" t="s">
        <v>61</v>
      </c>
      <c r="I1850" s="15" t="s">
        <v>61</v>
      </c>
      <c r="J1850" s="42">
        <v>1.00879207388491E-2</v>
      </c>
      <c r="K1850" s="42">
        <v>3.0298870989420301E-2</v>
      </c>
      <c r="L1850">
        <v>1995</v>
      </c>
      <c r="M1850">
        <v>1995</v>
      </c>
      <c r="N1850" t="s">
        <v>141</v>
      </c>
      <c r="O1850" t="s">
        <v>140</v>
      </c>
    </row>
    <row r="1851" spans="1:15" ht="15">
      <c r="A1851" t="s">
        <v>138</v>
      </c>
      <c r="B1851" t="s">
        <v>111</v>
      </c>
      <c r="C1851" t="s">
        <v>139</v>
      </c>
      <c r="D1851" s="16">
        <v>1</v>
      </c>
      <c r="E1851" s="16">
        <v>59.75</v>
      </c>
      <c r="F1851" s="16">
        <v>-94.75</v>
      </c>
      <c r="G1851" s="42">
        <v>1.7484168890766299E-2</v>
      </c>
      <c r="H1851" s="15" t="s">
        <v>61</v>
      </c>
      <c r="I1851" s="15" t="s">
        <v>61</v>
      </c>
      <c r="J1851" s="42">
        <v>1.00879207388491E-2</v>
      </c>
      <c r="K1851" s="42">
        <v>3.0298870989420301E-2</v>
      </c>
      <c r="L1851">
        <v>1995</v>
      </c>
      <c r="M1851">
        <v>1995</v>
      </c>
      <c r="N1851" t="s">
        <v>141</v>
      </c>
      <c r="O1851" t="s">
        <v>140</v>
      </c>
    </row>
    <row r="1852" spans="1:15" ht="15">
      <c r="A1852" t="s">
        <v>138</v>
      </c>
      <c r="B1852" t="s">
        <v>111</v>
      </c>
      <c r="C1852" t="s">
        <v>139</v>
      </c>
      <c r="D1852" s="16">
        <v>0.34</v>
      </c>
      <c r="E1852" s="16">
        <v>61.25</v>
      </c>
      <c r="F1852" s="16">
        <v>-89.75</v>
      </c>
      <c r="G1852" s="42">
        <v>1.7484168890766299E-2</v>
      </c>
      <c r="H1852" s="15" t="s">
        <v>61</v>
      </c>
      <c r="I1852" s="15" t="s">
        <v>61</v>
      </c>
      <c r="J1852" s="42">
        <v>1.00879207388491E-2</v>
      </c>
      <c r="K1852" s="42">
        <v>3.0298870989420301E-2</v>
      </c>
      <c r="L1852">
        <v>1995</v>
      </c>
      <c r="M1852">
        <v>1995</v>
      </c>
      <c r="N1852" t="s">
        <v>141</v>
      </c>
      <c r="O1852" t="s">
        <v>140</v>
      </c>
    </row>
    <row r="1853" spans="1:15" ht="15">
      <c r="A1853" t="s">
        <v>138</v>
      </c>
      <c r="B1853" t="s">
        <v>111</v>
      </c>
      <c r="C1853" t="s">
        <v>139</v>
      </c>
      <c r="D1853" s="16">
        <v>0.35</v>
      </c>
      <c r="E1853" s="16">
        <v>61.25</v>
      </c>
      <c r="F1853" s="16">
        <v>-90.25</v>
      </c>
      <c r="G1853" s="42">
        <v>1.7484168890766299E-2</v>
      </c>
      <c r="H1853" s="15" t="s">
        <v>61</v>
      </c>
      <c r="I1853" s="15" t="s">
        <v>61</v>
      </c>
      <c r="J1853" s="42">
        <v>1.00879207388491E-2</v>
      </c>
      <c r="K1853" s="42">
        <v>3.0298870989420301E-2</v>
      </c>
      <c r="L1853">
        <v>1995</v>
      </c>
      <c r="M1853">
        <v>1995</v>
      </c>
      <c r="N1853" t="s">
        <v>141</v>
      </c>
      <c r="O1853" t="s">
        <v>140</v>
      </c>
    </row>
    <row r="1854" spans="1:15" ht="15">
      <c r="A1854" t="s">
        <v>138</v>
      </c>
      <c r="B1854" t="s">
        <v>111</v>
      </c>
      <c r="C1854" t="s">
        <v>139</v>
      </c>
      <c r="D1854" s="16">
        <v>0.9</v>
      </c>
      <c r="E1854" s="16">
        <v>59.25</v>
      </c>
      <c r="F1854" s="16">
        <v>-94.75</v>
      </c>
      <c r="G1854" s="42">
        <v>1.7484168890766299E-2</v>
      </c>
      <c r="H1854" s="15" t="s">
        <v>61</v>
      </c>
      <c r="I1854" s="15" t="s">
        <v>61</v>
      </c>
      <c r="J1854" s="42">
        <v>1.00879207388491E-2</v>
      </c>
      <c r="K1854" s="42">
        <v>3.0298870989420301E-2</v>
      </c>
      <c r="L1854">
        <v>1995</v>
      </c>
      <c r="M1854">
        <v>1995</v>
      </c>
      <c r="N1854" t="s">
        <v>141</v>
      </c>
      <c r="O1854" t="s">
        <v>140</v>
      </c>
    </row>
    <row r="1855" spans="1:15" ht="15">
      <c r="A1855" t="s">
        <v>138</v>
      </c>
      <c r="B1855" t="s">
        <v>111</v>
      </c>
      <c r="C1855" t="s">
        <v>139</v>
      </c>
      <c r="D1855" s="16">
        <v>1</v>
      </c>
      <c r="E1855" s="16">
        <v>58.75</v>
      </c>
      <c r="F1855" s="16">
        <v>-93.25</v>
      </c>
      <c r="G1855" s="42">
        <v>1.7484168890766299E-2</v>
      </c>
      <c r="H1855" s="15" t="s">
        <v>61</v>
      </c>
      <c r="I1855" s="15" t="s">
        <v>61</v>
      </c>
      <c r="J1855" s="42">
        <v>1.00879207388491E-2</v>
      </c>
      <c r="K1855" s="42">
        <v>3.0298870989420301E-2</v>
      </c>
      <c r="L1855">
        <v>1995</v>
      </c>
      <c r="M1855">
        <v>1995</v>
      </c>
      <c r="N1855" t="s">
        <v>141</v>
      </c>
      <c r="O1855" t="s">
        <v>140</v>
      </c>
    </row>
    <row r="1856" spans="1:15" ht="15">
      <c r="A1856" t="s">
        <v>138</v>
      </c>
      <c r="B1856" t="s">
        <v>111</v>
      </c>
      <c r="C1856" t="s">
        <v>139</v>
      </c>
      <c r="D1856" s="16">
        <v>1</v>
      </c>
      <c r="E1856" s="16">
        <v>58.75</v>
      </c>
      <c r="F1856" s="16">
        <v>-92.75</v>
      </c>
      <c r="G1856" s="42">
        <v>1.7484168890766299E-2</v>
      </c>
      <c r="H1856" s="15" t="s">
        <v>61</v>
      </c>
      <c r="I1856" s="15" t="s">
        <v>61</v>
      </c>
      <c r="J1856" s="42">
        <v>1.00879207388491E-2</v>
      </c>
      <c r="K1856" s="42">
        <v>3.0298870989420301E-2</v>
      </c>
      <c r="L1856">
        <v>1995</v>
      </c>
      <c r="M1856">
        <v>1995</v>
      </c>
      <c r="N1856" t="s">
        <v>141</v>
      </c>
      <c r="O1856" t="s">
        <v>140</v>
      </c>
    </row>
    <row r="1857" spans="1:15" ht="15">
      <c r="A1857" t="s">
        <v>138</v>
      </c>
      <c r="B1857" t="s">
        <v>111</v>
      </c>
      <c r="C1857" t="s">
        <v>139</v>
      </c>
      <c r="D1857" s="16">
        <v>0.37</v>
      </c>
      <c r="E1857" s="16">
        <v>61.25</v>
      </c>
      <c r="F1857" s="16">
        <v>-90.75</v>
      </c>
      <c r="G1857" s="42">
        <v>1.7484168890766299E-2</v>
      </c>
      <c r="H1857" s="15" t="s">
        <v>61</v>
      </c>
      <c r="I1857" s="15" t="s">
        <v>61</v>
      </c>
      <c r="J1857" s="42">
        <v>1.00879207388491E-2</v>
      </c>
      <c r="K1857" s="42">
        <v>3.0298870989420301E-2</v>
      </c>
      <c r="L1857">
        <v>1995</v>
      </c>
      <c r="M1857">
        <v>1995</v>
      </c>
      <c r="N1857" t="s">
        <v>141</v>
      </c>
      <c r="O1857" t="s">
        <v>140</v>
      </c>
    </row>
    <row r="1858" spans="1:15" ht="15">
      <c r="A1858" t="s">
        <v>138</v>
      </c>
      <c r="B1858" t="s">
        <v>111</v>
      </c>
      <c r="C1858" t="s">
        <v>139</v>
      </c>
      <c r="D1858" s="16">
        <v>1</v>
      </c>
      <c r="E1858" s="16">
        <v>58.75</v>
      </c>
      <c r="F1858" s="16">
        <v>-92.25</v>
      </c>
      <c r="G1858" s="42">
        <v>1.7484168890766299E-2</v>
      </c>
      <c r="H1858" s="15" t="s">
        <v>61</v>
      </c>
      <c r="I1858" s="15" t="s">
        <v>61</v>
      </c>
      <c r="J1858" s="42">
        <v>1.00879207388491E-2</v>
      </c>
      <c r="K1858" s="42">
        <v>3.0298870989420301E-2</v>
      </c>
      <c r="L1858">
        <v>1995</v>
      </c>
      <c r="M1858">
        <v>1995</v>
      </c>
      <c r="N1858" t="s">
        <v>141</v>
      </c>
      <c r="O1858" t="s">
        <v>140</v>
      </c>
    </row>
    <row r="1859" spans="1:15" ht="15">
      <c r="A1859" t="s">
        <v>138</v>
      </c>
      <c r="B1859" t="s">
        <v>111</v>
      </c>
      <c r="C1859" t="s">
        <v>139</v>
      </c>
      <c r="D1859" s="16">
        <v>0.99</v>
      </c>
      <c r="E1859" s="16">
        <v>58.75</v>
      </c>
      <c r="F1859" s="16">
        <v>-91.75</v>
      </c>
      <c r="G1859" s="42">
        <v>1.7484168890766299E-2</v>
      </c>
      <c r="H1859" s="15" t="s">
        <v>61</v>
      </c>
      <c r="I1859" s="15" t="s">
        <v>61</v>
      </c>
      <c r="J1859" s="42">
        <v>1.00879207388491E-2</v>
      </c>
      <c r="K1859" s="42">
        <v>3.0298870989420301E-2</v>
      </c>
      <c r="L1859">
        <v>1995</v>
      </c>
      <c r="M1859">
        <v>1995</v>
      </c>
      <c r="N1859" t="s">
        <v>141</v>
      </c>
      <c r="O1859" t="s">
        <v>140</v>
      </c>
    </row>
    <row r="1860" spans="1:15" ht="15">
      <c r="A1860" t="s">
        <v>138</v>
      </c>
      <c r="B1860" t="s">
        <v>111</v>
      </c>
      <c r="C1860" t="s">
        <v>139</v>
      </c>
      <c r="D1860" s="16">
        <v>0.39</v>
      </c>
      <c r="E1860" s="16">
        <v>61.25</v>
      </c>
      <c r="F1860" s="16">
        <v>-91.25</v>
      </c>
      <c r="G1860" s="42">
        <v>1.7484168890766299E-2</v>
      </c>
      <c r="H1860" s="15" t="s">
        <v>61</v>
      </c>
      <c r="I1860" s="15" t="s">
        <v>61</v>
      </c>
      <c r="J1860" s="42">
        <v>1.00879207388491E-2</v>
      </c>
      <c r="K1860" s="42">
        <v>3.0298870989420301E-2</v>
      </c>
      <c r="L1860">
        <v>1995</v>
      </c>
      <c r="M1860">
        <v>1995</v>
      </c>
      <c r="N1860" t="s">
        <v>141</v>
      </c>
      <c r="O1860" t="s">
        <v>140</v>
      </c>
    </row>
    <row r="1861" spans="1:15" ht="15">
      <c r="A1861" t="s">
        <v>138</v>
      </c>
      <c r="B1861" t="s">
        <v>111</v>
      </c>
      <c r="C1861" t="s">
        <v>139</v>
      </c>
      <c r="D1861" s="16">
        <v>0.73</v>
      </c>
      <c r="E1861" s="16">
        <v>58.75</v>
      </c>
      <c r="F1861" s="16">
        <v>-91.25</v>
      </c>
      <c r="G1861" s="42">
        <v>1.7484168890766299E-2</v>
      </c>
      <c r="H1861" s="15" t="s">
        <v>61</v>
      </c>
      <c r="I1861" s="15" t="s">
        <v>61</v>
      </c>
      <c r="J1861" s="42">
        <v>1.00879207388491E-2</v>
      </c>
      <c r="K1861" s="42">
        <v>3.0298870989420301E-2</v>
      </c>
      <c r="L1861">
        <v>1995</v>
      </c>
      <c r="M1861">
        <v>1995</v>
      </c>
      <c r="N1861" t="s">
        <v>141</v>
      </c>
      <c r="O1861" t="s">
        <v>140</v>
      </c>
    </row>
    <row r="1862" spans="1:15" ht="15">
      <c r="A1862" t="s">
        <v>138</v>
      </c>
      <c r="B1862" t="s">
        <v>111</v>
      </c>
      <c r="C1862" t="s">
        <v>139</v>
      </c>
      <c r="D1862" s="16">
        <v>1</v>
      </c>
      <c r="E1862" s="16">
        <v>58.75</v>
      </c>
      <c r="F1862" s="16">
        <v>-93.75</v>
      </c>
      <c r="G1862" s="42">
        <v>1.7484168890766299E-2</v>
      </c>
      <c r="H1862" s="15" t="s">
        <v>61</v>
      </c>
      <c r="I1862" s="15" t="s">
        <v>61</v>
      </c>
      <c r="J1862" s="42">
        <v>1.00879207388491E-2</v>
      </c>
      <c r="K1862" s="42">
        <v>3.0298870989420301E-2</v>
      </c>
      <c r="L1862">
        <v>1995</v>
      </c>
      <c r="M1862">
        <v>1995</v>
      </c>
      <c r="N1862" t="s">
        <v>141</v>
      </c>
      <c r="O1862" t="s">
        <v>140</v>
      </c>
    </row>
    <row r="1863" spans="1:15" ht="15">
      <c r="A1863" t="s">
        <v>138</v>
      </c>
      <c r="B1863" t="s">
        <v>111</v>
      </c>
      <c r="C1863" t="s">
        <v>139</v>
      </c>
      <c r="D1863" s="16">
        <v>0.54</v>
      </c>
      <c r="E1863" s="16">
        <v>58.75</v>
      </c>
      <c r="F1863" s="16">
        <v>-90.75</v>
      </c>
      <c r="G1863" s="42">
        <v>1.7484168890766299E-2</v>
      </c>
      <c r="H1863" s="15" t="s">
        <v>61</v>
      </c>
      <c r="I1863" s="15" t="s">
        <v>61</v>
      </c>
      <c r="J1863" s="42">
        <v>1.00879207388491E-2</v>
      </c>
      <c r="K1863" s="42">
        <v>3.0298870989420301E-2</v>
      </c>
      <c r="L1863">
        <v>1995</v>
      </c>
      <c r="M1863">
        <v>1995</v>
      </c>
      <c r="N1863" t="s">
        <v>141</v>
      </c>
      <c r="O1863" t="s">
        <v>140</v>
      </c>
    </row>
    <row r="1864" spans="1:15" ht="15">
      <c r="A1864" t="s">
        <v>138</v>
      </c>
      <c r="B1864" t="s">
        <v>111</v>
      </c>
      <c r="C1864" t="s">
        <v>139</v>
      </c>
      <c r="D1864" s="16">
        <v>0.39</v>
      </c>
      <c r="E1864" s="16">
        <v>58.75</v>
      </c>
      <c r="F1864" s="16">
        <v>-90.25</v>
      </c>
      <c r="G1864" s="42">
        <v>1.7484168890766299E-2</v>
      </c>
      <c r="H1864" s="15" t="s">
        <v>61</v>
      </c>
      <c r="I1864" s="15" t="s">
        <v>61</v>
      </c>
      <c r="J1864" s="42">
        <v>1.00879207388491E-2</v>
      </c>
      <c r="K1864" s="42">
        <v>3.0298870989420301E-2</v>
      </c>
      <c r="L1864">
        <v>1995</v>
      </c>
      <c r="M1864">
        <v>1995</v>
      </c>
      <c r="N1864" t="s">
        <v>141</v>
      </c>
      <c r="O1864" t="s">
        <v>140</v>
      </c>
    </row>
    <row r="1865" spans="1:15" ht="15">
      <c r="A1865" t="s">
        <v>138</v>
      </c>
      <c r="B1865" t="s">
        <v>111</v>
      </c>
      <c r="C1865" t="s">
        <v>139</v>
      </c>
      <c r="D1865" s="16">
        <v>0.44</v>
      </c>
      <c r="E1865" s="16">
        <v>61.25</v>
      </c>
      <c r="F1865" s="16">
        <v>-91.75</v>
      </c>
      <c r="G1865" s="42">
        <v>1.7484168890766299E-2</v>
      </c>
      <c r="H1865" s="15" t="s">
        <v>61</v>
      </c>
      <c r="I1865" s="15" t="s">
        <v>61</v>
      </c>
      <c r="J1865" s="42">
        <v>1.00879207388491E-2</v>
      </c>
      <c r="K1865" s="42">
        <v>3.0298870989420301E-2</v>
      </c>
      <c r="L1865">
        <v>1995</v>
      </c>
      <c r="M1865">
        <v>1995</v>
      </c>
      <c r="N1865" t="s">
        <v>141</v>
      </c>
      <c r="O1865" t="s">
        <v>140</v>
      </c>
    </row>
    <row r="1866" spans="1:15" ht="15">
      <c r="A1866" t="s">
        <v>138</v>
      </c>
      <c r="B1866" t="s">
        <v>111</v>
      </c>
      <c r="C1866" t="s">
        <v>139</v>
      </c>
      <c r="D1866" s="16">
        <v>0.34</v>
      </c>
      <c r="E1866" s="16">
        <v>58.75</v>
      </c>
      <c r="F1866" s="16">
        <v>-89.75</v>
      </c>
      <c r="G1866" s="42">
        <v>1.7484168890766299E-2</v>
      </c>
      <c r="H1866" s="15" t="s">
        <v>61</v>
      </c>
      <c r="I1866" s="15" t="s">
        <v>61</v>
      </c>
      <c r="J1866" s="42">
        <v>1.00879207388491E-2</v>
      </c>
      <c r="K1866" s="42">
        <v>3.0298870989420301E-2</v>
      </c>
      <c r="L1866">
        <v>1995</v>
      </c>
      <c r="M1866">
        <v>1995</v>
      </c>
      <c r="N1866" t="s">
        <v>141</v>
      </c>
      <c r="O1866" t="s">
        <v>140</v>
      </c>
    </row>
    <row r="1867" spans="1:15" ht="15">
      <c r="A1867" t="s">
        <v>138</v>
      </c>
      <c r="B1867" t="s">
        <v>111</v>
      </c>
      <c r="C1867" t="s">
        <v>139</v>
      </c>
      <c r="D1867" s="16">
        <v>0.52</v>
      </c>
      <c r="E1867" s="16">
        <v>61.25</v>
      </c>
      <c r="F1867" s="16">
        <v>-92.25</v>
      </c>
      <c r="G1867" s="42">
        <v>1.7484168890766299E-2</v>
      </c>
      <c r="H1867" s="15" t="s">
        <v>61</v>
      </c>
      <c r="I1867" s="15" t="s">
        <v>61</v>
      </c>
      <c r="J1867" s="42">
        <v>1.00879207388491E-2</v>
      </c>
      <c r="K1867" s="42">
        <v>3.0298870989420301E-2</v>
      </c>
      <c r="L1867">
        <v>1995</v>
      </c>
      <c r="M1867">
        <v>1995</v>
      </c>
      <c r="N1867" t="s">
        <v>141</v>
      </c>
      <c r="O1867" t="s">
        <v>140</v>
      </c>
    </row>
    <row r="1868" spans="1:15" ht="15">
      <c r="A1868" t="s">
        <v>138</v>
      </c>
      <c r="B1868" t="s">
        <v>111</v>
      </c>
      <c r="C1868" t="s">
        <v>139</v>
      </c>
      <c r="D1868" s="16">
        <v>0.31</v>
      </c>
      <c r="E1868" s="16">
        <v>61.25</v>
      </c>
      <c r="F1868" s="16">
        <v>-89.25</v>
      </c>
      <c r="G1868" s="42">
        <v>1.7484168890766299E-2</v>
      </c>
      <c r="H1868" s="15" t="s">
        <v>61</v>
      </c>
      <c r="I1868" s="15" t="s">
        <v>61</v>
      </c>
      <c r="J1868" s="42">
        <v>1.00879207388491E-2</v>
      </c>
      <c r="K1868" s="42">
        <v>3.0298870989420301E-2</v>
      </c>
      <c r="L1868">
        <v>1995</v>
      </c>
      <c r="M1868">
        <v>1995</v>
      </c>
      <c r="N1868" t="s">
        <v>141</v>
      </c>
      <c r="O1868" t="s">
        <v>140</v>
      </c>
    </row>
    <row r="1869" spans="1:15" ht="15">
      <c r="A1869" t="s">
        <v>138</v>
      </c>
      <c r="B1869" t="s">
        <v>111</v>
      </c>
      <c r="C1869" t="s">
        <v>139</v>
      </c>
      <c r="D1869" s="16">
        <v>0.99</v>
      </c>
      <c r="E1869" s="16">
        <v>58.75</v>
      </c>
      <c r="F1869" s="16">
        <v>-94.25</v>
      </c>
      <c r="G1869" s="42">
        <v>1.7484168890766299E-2</v>
      </c>
      <c r="H1869" s="15" t="s">
        <v>61</v>
      </c>
      <c r="I1869" s="15" t="s">
        <v>61</v>
      </c>
      <c r="J1869" s="42">
        <v>1.00879207388491E-2</v>
      </c>
      <c r="K1869" s="42">
        <v>3.0298870989420301E-2</v>
      </c>
      <c r="L1869">
        <v>1995</v>
      </c>
      <c r="M1869">
        <v>1995</v>
      </c>
      <c r="N1869" t="s">
        <v>141</v>
      </c>
      <c r="O1869" t="s">
        <v>140</v>
      </c>
    </row>
    <row r="1870" spans="1:15" ht="15">
      <c r="A1870" t="s">
        <v>138</v>
      </c>
      <c r="B1870" t="s">
        <v>111</v>
      </c>
      <c r="C1870" t="s">
        <v>139</v>
      </c>
      <c r="D1870" s="16">
        <v>1</v>
      </c>
      <c r="E1870" s="16">
        <v>60.25</v>
      </c>
      <c r="F1870" s="16">
        <v>-94.75</v>
      </c>
      <c r="G1870" s="42">
        <v>1.7484168890766299E-2</v>
      </c>
      <c r="H1870" s="15" t="s">
        <v>61</v>
      </c>
      <c r="I1870" s="15" t="s">
        <v>61</v>
      </c>
      <c r="J1870" s="42">
        <v>1.00879207388491E-2</v>
      </c>
      <c r="K1870" s="42">
        <v>3.0298870989420301E-2</v>
      </c>
      <c r="L1870">
        <v>1995</v>
      </c>
      <c r="M1870">
        <v>1995</v>
      </c>
      <c r="N1870" t="s">
        <v>141</v>
      </c>
      <c r="O1870" t="s">
        <v>140</v>
      </c>
    </row>
    <row r="1871" spans="1:15" ht="15">
      <c r="A1871" t="s">
        <v>138</v>
      </c>
      <c r="B1871" t="s">
        <v>111</v>
      </c>
      <c r="C1871" t="s">
        <v>139</v>
      </c>
      <c r="D1871" s="16">
        <v>0.65</v>
      </c>
      <c r="E1871" s="16">
        <v>61.25</v>
      </c>
      <c r="F1871" s="16">
        <v>-92.75</v>
      </c>
      <c r="G1871" s="42">
        <v>1.7484168890766299E-2</v>
      </c>
      <c r="H1871" s="15" t="s">
        <v>61</v>
      </c>
      <c r="I1871" s="15" t="s">
        <v>61</v>
      </c>
      <c r="J1871" s="42">
        <v>1.00879207388491E-2</v>
      </c>
      <c r="K1871" s="42">
        <v>3.0298870989420301E-2</v>
      </c>
      <c r="L1871">
        <v>1995</v>
      </c>
      <c r="M1871">
        <v>1995</v>
      </c>
      <c r="N1871" t="s">
        <v>141</v>
      </c>
      <c r="O1871" t="s">
        <v>140</v>
      </c>
    </row>
    <row r="1872" spans="1:15" ht="15">
      <c r="A1872" t="s">
        <v>138</v>
      </c>
      <c r="B1872" t="s">
        <v>111</v>
      </c>
      <c r="C1872" t="s">
        <v>139</v>
      </c>
      <c r="D1872" s="16">
        <v>0.91</v>
      </c>
      <c r="E1872" s="16">
        <v>61.25</v>
      </c>
      <c r="F1872" s="16">
        <v>-93.25</v>
      </c>
      <c r="G1872" s="42">
        <v>1.7484168890766299E-2</v>
      </c>
      <c r="H1872" s="15" t="s">
        <v>61</v>
      </c>
      <c r="I1872" s="15" t="s">
        <v>61</v>
      </c>
      <c r="J1872" s="42">
        <v>1.00879207388491E-2</v>
      </c>
      <c r="K1872" s="42">
        <v>3.0298870989420301E-2</v>
      </c>
      <c r="L1872">
        <v>1995</v>
      </c>
      <c r="M1872">
        <v>1995</v>
      </c>
      <c r="N1872" t="s">
        <v>141</v>
      </c>
      <c r="O1872" t="s">
        <v>140</v>
      </c>
    </row>
    <row r="1873" spans="1:15" ht="15">
      <c r="A1873" t="s">
        <v>138</v>
      </c>
      <c r="B1873" t="s">
        <v>111</v>
      </c>
      <c r="C1873" t="s">
        <v>139</v>
      </c>
      <c r="D1873" s="16">
        <v>1</v>
      </c>
      <c r="E1873" s="16">
        <v>61.25</v>
      </c>
      <c r="F1873" s="16">
        <v>-93.75</v>
      </c>
      <c r="G1873" s="42">
        <v>1.7484168890766299E-2</v>
      </c>
      <c r="H1873" s="15" t="s">
        <v>61</v>
      </c>
      <c r="I1873" s="15" t="s">
        <v>61</v>
      </c>
      <c r="J1873" s="42">
        <v>1.00879207388491E-2</v>
      </c>
      <c r="K1873" s="42">
        <v>3.0298870989420301E-2</v>
      </c>
      <c r="L1873">
        <v>1995</v>
      </c>
      <c r="M1873">
        <v>1995</v>
      </c>
      <c r="N1873" t="s">
        <v>141</v>
      </c>
      <c r="O1873" t="s">
        <v>140</v>
      </c>
    </row>
    <row r="1874" spans="1:15" ht="15">
      <c r="A1874" t="s">
        <v>138</v>
      </c>
      <c r="B1874" t="s">
        <v>111</v>
      </c>
      <c r="C1874" t="s">
        <v>139</v>
      </c>
      <c r="D1874" s="16">
        <v>0.3</v>
      </c>
      <c r="E1874" s="16">
        <v>58.75</v>
      </c>
      <c r="F1874" s="16">
        <v>-89.25</v>
      </c>
      <c r="G1874" s="42">
        <v>1.7484168890766299E-2</v>
      </c>
      <c r="H1874" s="15" t="s">
        <v>61</v>
      </c>
      <c r="I1874" s="15" t="s">
        <v>61</v>
      </c>
      <c r="J1874" s="42">
        <v>1.00879207388491E-2</v>
      </c>
      <c r="K1874" s="42">
        <v>3.0298870989420301E-2</v>
      </c>
      <c r="L1874">
        <v>1995</v>
      </c>
      <c r="M1874">
        <v>1995</v>
      </c>
      <c r="N1874" t="s">
        <v>141</v>
      </c>
      <c r="O1874" t="s">
        <v>140</v>
      </c>
    </row>
    <row r="1875" spans="1:15" ht="15">
      <c r="A1875" t="s">
        <v>138</v>
      </c>
      <c r="B1875" t="s">
        <v>111</v>
      </c>
      <c r="C1875" t="s">
        <v>552</v>
      </c>
      <c r="D1875" s="16">
        <v>1</v>
      </c>
      <c r="E1875" s="16">
        <v>59.25</v>
      </c>
      <c r="F1875" s="16">
        <v>-94.25</v>
      </c>
      <c r="G1875" s="42">
        <v>1.9044996684454831E-2</v>
      </c>
      <c r="H1875" s="15" t="s">
        <v>61</v>
      </c>
      <c r="I1875" s="15" t="s">
        <v>61</v>
      </c>
      <c r="J1875" s="42">
        <v>9.6791183807508931E-3</v>
      </c>
      <c r="K1875" s="42">
        <v>3.7463513214815752E-2</v>
      </c>
      <c r="L1875">
        <v>1996</v>
      </c>
      <c r="M1875">
        <v>1996</v>
      </c>
      <c r="N1875" t="s">
        <v>142</v>
      </c>
      <c r="O1875" t="s">
        <v>140</v>
      </c>
    </row>
    <row r="1876" spans="1:15" ht="15">
      <c r="A1876" t="s">
        <v>138</v>
      </c>
      <c r="B1876" t="s">
        <v>111</v>
      </c>
      <c r="C1876" t="s">
        <v>552</v>
      </c>
      <c r="D1876" s="16">
        <v>1</v>
      </c>
      <c r="E1876" s="16">
        <v>59.25</v>
      </c>
      <c r="F1876" s="16">
        <v>-93.75</v>
      </c>
      <c r="G1876" s="42">
        <v>1.9044996684454831E-2</v>
      </c>
      <c r="H1876" s="15" t="s">
        <v>61</v>
      </c>
      <c r="I1876" s="15" t="s">
        <v>61</v>
      </c>
      <c r="J1876" s="42">
        <v>9.6791183807508931E-3</v>
      </c>
      <c r="K1876" s="42">
        <v>3.7463513214815752E-2</v>
      </c>
      <c r="L1876">
        <v>1996</v>
      </c>
      <c r="M1876">
        <v>1996</v>
      </c>
      <c r="N1876" t="s">
        <v>142</v>
      </c>
      <c r="O1876" t="s">
        <v>140</v>
      </c>
    </row>
    <row r="1877" spans="1:15" ht="15">
      <c r="A1877" t="s">
        <v>138</v>
      </c>
      <c r="B1877" t="s">
        <v>111</v>
      </c>
      <c r="C1877" t="s">
        <v>552</v>
      </c>
      <c r="D1877" s="16">
        <v>1</v>
      </c>
      <c r="E1877" s="16">
        <v>59.25</v>
      </c>
      <c r="F1877" s="16">
        <v>-93.25</v>
      </c>
      <c r="G1877" s="42">
        <v>1.9044996684454831E-2</v>
      </c>
      <c r="H1877" s="15" t="s">
        <v>61</v>
      </c>
      <c r="I1877" s="15" t="s">
        <v>61</v>
      </c>
      <c r="J1877" s="42">
        <v>9.6791183807508931E-3</v>
      </c>
      <c r="K1877" s="42">
        <v>3.7463513214815752E-2</v>
      </c>
      <c r="L1877">
        <v>1996</v>
      </c>
      <c r="M1877">
        <v>1996</v>
      </c>
      <c r="N1877" t="s">
        <v>142</v>
      </c>
      <c r="O1877" t="s">
        <v>140</v>
      </c>
    </row>
    <row r="1878" spans="1:15" ht="15">
      <c r="A1878" t="s">
        <v>138</v>
      </c>
      <c r="B1878" t="s">
        <v>111</v>
      </c>
      <c r="C1878" t="s">
        <v>552</v>
      </c>
      <c r="D1878" s="16">
        <v>1</v>
      </c>
      <c r="E1878" s="16">
        <v>59.25</v>
      </c>
      <c r="F1878" s="16">
        <v>-92.75</v>
      </c>
      <c r="G1878" s="42">
        <v>1.9044996684454831E-2</v>
      </c>
      <c r="H1878" s="15" t="s">
        <v>61</v>
      </c>
      <c r="I1878" s="15" t="s">
        <v>61</v>
      </c>
      <c r="J1878" s="42">
        <v>9.6791183807508931E-3</v>
      </c>
      <c r="K1878" s="42">
        <v>3.7463513214815752E-2</v>
      </c>
      <c r="L1878">
        <v>1996</v>
      </c>
      <c r="M1878">
        <v>1996</v>
      </c>
      <c r="N1878" t="s">
        <v>142</v>
      </c>
      <c r="O1878" t="s">
        <v>140</v>
      </c>
    </row>
    <row r="1879" spans="1:15" ht="15">
      <c r="A1879" t="s">
        <v>138</v>
      </c>
      <c r="B1879" t="s">
        <v>111</v>
      </c>
      <c r="C1879" t="s">
        <v>552</v>
      </c>
      <c r="D1879" s="16">
        <v>0.92</v>
      </c>
      <c r="E1879" s="16">
        <v>59.25</v>
      </c>
      <c r="F1879" s="16">
        <v>-92.25</v>
      </c>
      <c r="G1879" s="42">
        <v>1.9044996684454831E-2</v>
      </c>
      <c r="H1879" s="15" t="s">
        <v>61</v>
      </c>
      <c r="I1879" s="15" t="s">
        <v>61</v>
      </c>
      <c r="J1879" s="42">
        <v>9.6791183807508931E-3</v>
      </c>
      <c r="K1879" s="42">
        <v>3.7463513214815752E-2</v>
      </c>
      <c r="L1879">
        <v>1996</v>
      </c>
      <c r="M1879">
        <v>1996</v>
      </c>
      <c r="N1879" t="s">
        <v>142</v>
      </c>
      <c r="O1879" t="s">
        <v>140</v>
      </c>
    </row>
    <row r="1880" spans="1:15" ht="15">
      <c r="A1880" t="s">
        <v>138</v>
      </c>
      <c r="B1880" t="s">
        <v>111</v>
      </c>
      <c r="C1880" t="s">
        <v>552</v>
      </c>
      <c r="D1880" s="16">
        <v>0.71</v>
      </c>
      <c r="E1880" s="16">
        <v>59.25</v>
      </c>
      <c r="F1880" s="16">
        <v>-91.75</v>
      </c>
      <c r="G1880" s="42">
        <v>1.90449966844548E-2</v>
      </c>
      <c r="H1880" s="15" t="s">
        <v>61</v>
      </c>
      <c r="I1880" s="15" t="s">
        <v>61</v>
      </c>
      <c r="J1880" s="42">
        <v>9.6791183807508896E-3</v>
      </c>
      <c r="K1880" s="42">
        <v>3.7463513214815801E-2</v>
      </c>
      <c r="L1880">
        <v>1996</v>
      </c>
      <c r="M1880">
        <v>1996</v>
      </c>
      <c r="N1880" t="s">
        <v>142</v>
      </c>
      <c r="O1880" t="s">
        <v>140</v>
      </c>
    </row>
    <row r="1881" spans="1:15" ht="15">
      <c r="A1881" t="s">
        <v>138</v>
      </c>
      <c r="B1881" t="s">
        <v>111</v>
      </c>
      <c r="C1881" t="s">
        <v>552</v>
      </c>
      <c r="D1881" s="16">
        <v>0.56000000000000005</v>
      </c>
      <c r="E1881" s="16">
        <v>59.25</v>
      </c>
      <c r="F1881" s="16">
        <v>-91.25</v>
      </c>
      <c r="G1881" s="42">
        <v>1.90449966844548E-2</v>
      </c>
      <c r="H1881" s="15" t="s">
        <v>61</v>
      </c>
      <c r="I1881" s="15" t="s">
        <v>61</v>
      </c>
      <c r="J1881" s="42">
        <v>9.6791183807508896E-3</v>
      </c>
      <c r="K1881" s="42">
        <v>3.7463513214815801E-2</v>
      </c>
      <c r="L1881">
        <v>1996</v>
      </c>
      <c r="M1881">
        <v>1996</v>
      </c>
      <c r="N1881" t="s">
        <v>142</v>
      </c>
      <c r="O1881" t="s">
        <v>140</v>
      </c>
    </row>
    <row r="1882" spans="1:15" ht="15">
      <c r="A1882" t="s">
        <v>138</v>
      </c>
      <c r="B1882" t="s">
        <v>111</v>
      </c>
      <c r="C1882" t="s">
        <v>552</v>
      </c>
      <c r="D1882" s="16">
        <v>0.44</v>
      </c>
      <c r="E1882" s="16">
        <v>59.25</v>
      </c>
      <c r="F1882" s="16">
        <v>-90.75</v>
      </c>
      <c r="G1882" s="42">
        <v>1.90449966844548E-2</v>
      </c>
      <c r="H1882" s="15" t="s">
        <v>61</v>
      </c>
      <c r="I1882" s="15" t="s">
        <v>61</v>
      </c>
      <c r="J1882" s="42">
        <v>9.6791183807508896E-3</v>
      </c>
      <c r="K1882" s="42">
        <v>3.7463513214815801E-2</v>
      </c>
      <c r="L1882">
        <v>1996</v>
      </c>
      <c r="M1882">
        <v>1996</v>
      </c>
      <c r="N1882" t="s">
        <v>142</v>
      </c>
      <c r="O1882" t="s">
        <v>140</v>
      </c>
    </row>
    <row r="1883" spans="1:15" ht="15">
      <c r="A1883" t="s">
        <v>138</v>
      </c>
      <c r="B1883" t="s">
        <v>111</v>
      </c>
      <c r="C1883" t="s">
        <v>552</v>
      </c>
      <c r="D1883" s="16">
        <v>0.33</v>
      </c>
      <c r="E1883" s="16">
        <v>59.25</v>
      </c>
      <c r="F1883" s="16">
        <v>-90.25</v>
      </c>
      <c r="G1883" s="42">
        <v>1.90449966844548E-2</v>
      </c>
      <c r="H1883" s="15" t="s">
        <v>61</v>
      </c>
      <c r="I1883" s="15" t="s">
        <v>61</v>
      </c>
      <c r="J1883" s="42">
        <v>9.6791183807508896E-3</v>
      </c>
      <c r="K1883" s="42">
        <v>3.7463513214815801E-2</v>
      </c>
      <c r="L1883">
        <v>1996</v>
      </c>
      <c r="M1883">
        <v>1996</v>
      </c>
      <c r="N1883" t="s">
        <v>142</v>
      </c>
      <c r="O1883" t="s">
        <v>140</v>
      </c>
    </row>
    <row r="1884" spans="1:15" ht="15">
      <c r="A1884" t="s">
        <v>138</v>
      </c>
      <c r="B1884" t="s">
        <v>111</v>
      </c>
      <c r="C1884" t="s">
        <v>552</v>
      </c>
      <c r="D1884" s="16">
        <v>0.27</v>
      </c>
      <c r="E1884" s="16">
        <v>59.25</v>
      </c>
      <c r="F1884" s="16">
        <v>-89.75</v>
      </c>
      <c r="G1884" s="42">
        <v>1.90449966844548E-2</v>
      </c>
      <c r="H1884" s="15" t="s">
        <v>61</v>
      </c>
      <c r="I1884" s="15" t="s">
        <v>61</v>
      </c>
      <c r="J1884" s="42">
        <v>9.6791183807508896E-3</v>
      </c>
      <c r="K1884" s="42">
        <v>3.7463513214815801E-2</v>
      </c>
      <c r="L1884">
        <v>1996</v>
      </c>
      <c r="M1884">
        <v>1996</v>
      </c>
      <c r="N1884" t="s">
        <v>142</v>
      </c>
      <c r="O1884" t="s">
        <v>140</v>
      </c>
    </row>
    <row r="1885" spans="1:15" ht="15">
      <c r="A1885" t="s">
        <v>138</v>
      </c>
      <c r="B1885" t="s">
        <v>111</v>
      </c>
      <c r="C1885" t="s">
        <v>552</v>
      </c>
      <c r="D1885" s="16">
        <v>1</v>
      </c>
      <c r="E1885" s="16">
        <v>59.75</v>
      </c>
      <c r="F1885" s="16">
        <v>-94.25</v>
      </c>
      <c r="G1885" s="42">
        <v>1.90449966844548E-2</v>
      </c>
      <c r="H1885" s="15" t="s">
        <v>61</v>
      </c>
      <c r="I1885" s="15" t="s">
        <v>61</v>
      </c>
      <c r="J1885" s="42">
        <v>9.6791183807508896E-3</v>
      </c>
      <c r="K1885" s="42">
        <v>3.7463513214815801E-2</v>
      </c>
      <c r="L1885">
        <v>1996</v>
      </c>
      <c r="M1885">
        <v>1996</v>
      </c>
      <c r="N1885" t="s">
        <v>142</v>
      </c>
      <c r="O1885" t="s">
        <v>140</v>
      </c>
    </row>
    <row r="1886" spans="1:15" ht="15">
      <c r="A1886" t="s">
        <v>138</v>
      </c>
      <c r="B1886" t="s">
        <v>111</v>
      </c>
      <c r="C1886" t="s">
        <v>552</v>
      </c>
      <c r="D1886" s="16">
        <v>0.76</v>
      </c>
      <c r="E1886" s="16">
        <v>59.75</v>
      </c>
      <c r="F1886" s="16">
        <v>-93.75</v>
      </c>
      <c r="G1886" s="42">
        <v>1.90449966844548E-2</v>
      </c>
      <c r="H1886" s="15" t="s">
        <v>61</v>
      </c>
      <c r="I1886" s="15" t="s">
        <v>61</v>
      </c>
      <c r="J1886" s="42">
        <v>9.6791183807508896E-3</v>
      </c>
      <c r="K1886" s="42">
        <v>3.7463513214815801E-2</v>
      </c>
      <c r="L1886">
        <v>1996</v>
      </c>
      <c r="M1886">
        <v>1996</v>
      </c>
      <c r="N1886" t="s">
        <v>142</v>
      </c>
      <c r="O1886" t="s">
        <v>140</v>
      </c>
    </row>
    <row r="1887" spans="1:15" ht="15">
      <c r="A1887" t="s">
        <v>138</v>
      </c>
      <c r="B1887" t="s">
        <v>111</v>
      </c>
      <c r="C1887" t="s">
        <v>552</v>
      </c>
      <c r="D1887" s="16">
        <v>0.72</v>
      </c>
      <c r="E1887" s="16">
        <v>59.75</v>
      </c>
      <c r="F1887" s="16">
        <v>-93.25</v>
      </c>
      <c r="G1887" s="42">
        <v>1.90449966844548E-2</v>
      </c>
      <c r="H1887" s="15" t="s">
        <v>61</v>
      </c>
      <c r="I1887" s="15" t="s">
        <v>61</v>
      </c>
      <c r="J1887" s="42">
        <v>9.6791183807508896E-3</v>
      </c>
      <c r="K1887" s="42">
        <v>3.7463513214815801E-2</v>
      </c>
      <c r="L1887">
        <v>1996</v>
      </c>
      <c r="M1887">
        <v>1996</v>
      </c>
      <c r="N1887" t="s">
        <v>142</v>
      </c>
      <c r="O1887" t="s">
        <v>140</v>
      </c>
    </row>
    <row r="1888" spans="1:15" ht="15">
      <c r="A1888" t="s">
        <v>138</v>
      </c>
      <c r="B1888" t="s">
        <v>111</v>
      </c>
      <c r="C1888" t="s">
        <v>552</v>
      </c>
      <c r="D1888" s="16">
        <v>0.73</v>
      </c>
      <c r="E1888" s="16">
        <v>59.75</v>
      </c>
      <c r="F1888" s="16">
        <v>-92.75</v>
      </c>
      <c r="G1888" s="42">
        <v>1.90449966844548E-2</v>
      </c>
      <c r="H1888" s="15" t="s">
        <v>61</v>
      </c>
      <c r="I1888" s="15" t="s">
        <v>61</v>
      </c>
      <c r="J1888" s="42">
        <v>9.6791183807508896E-3</v>
      </c>
      <c r="K1888" s="42">
        <v>3.7463513214815801E-2</v>
      </c>
      <c r="L1888">
        <v>1996</v>
      </c>
      <c r="M1888">
        <v>1996</v>
      </c>
      <c r="N1888" t="s">
        <v>142</v>
      </c>
      <c r="O1888" t="s">
        <v>140</v>
      </c>
    </row>
    <row r="1889" spans="1:15" ht="15">
      <c r="A1889" t="s">
        <v>138</v>
      </c>
      <c r="B1889" t="s">
        <v>111</v>
      </c>
      <c r="C1889" t="s">
        <v>552</v>
      </c>
      <c r="D1889" s="16">
        <v>0.63</v>
      </c>
      <c r="E1889" s="16">
        <v>59.75</v>
      </c>
      <c r="F1889" s="16">
        <v>-92.25</v>
      </c>
      <c r="G1889" s="42">
        <v>1.90449966844548E-2</v>
      </c>
      <c r="H1889" s="15" t="s">
        <v>61</v>
      </c>
      <c r="I1889" s="15" t="s">
        <v>61</v>
      </c>
      <c r="J1889" s="42">
        <v>9.6791183807508896E-3</v>
      </c>
      <c r="K1889" s="42">
        <v>3.7463513214815801E-2</v>
      </c>
      <c r="L1889">
        <v>1996</v>
      </c>
      <c r="M1889">
        <v>1996</v>
      </c>
      <c r="N1889" t="s">
        <v>142</v>
      </c>
      <c r="O1889" t="s">
        <v>140</v>
      </c>
    </row>
    <row r="1890" spans="1:15" ht="15">
      <c r="A1890" t="s">
        <v>138</v>
      </c>
      <c r="B1890" t="s">
        <v>111</v>
      </c>
      <c r="C1890" t="s">
        <v>552</v>
      </c>
      <c r="D1890" s="16">
        <v>0.53</v>
      </c>
      <c r="E1890" s="16">
        <v>59.75</v>
      </c>
      <c r="F1890" s="16">
        <v>-91.75</v>
      </c>
      <c r="G1890" s="42">
        <v>1.90449966844548E-2</v>
      </c>
      <c r="H1890" s="15" t="s">
        <v>61</v>
      </c>
      <c r="I1890" s="15" t="s">
        <v>61</v>
      </c>
      <c r="J1890" s="42">
        <v>9.6791183807508896E-3</v>
      </c>
      <c r="K1890" s="42">
        <v>3.7463513214815801E-2</v>
      </c>
      <c r="L1890">
        <v>1996</v>
      </c>
      <c r="M1890">
        <v>1996</v>
      </c>
      <c r="N1890" t="s">
        <v>142</v>
      </c>
      <c r="O1890" t="s">
        <v>140</v>
      </c>
    </row>
    <row r="1891" spans="1:15" ht="15">
      <c r="A1891" t="s">
        <v>138</v>
      </c>
      <c r="B1891" t="s">
        <v>111</v>
      </c>
      <c r="C1891" t="s">
        <v>552</v>
      </c>
      <c r="D1891" s="16">
        <v>0.44</v>
      </c>
      <c r="E1891" s="16">
        <v>59.75</v>
      </c>
      <c r="F1891" s="16">
        <v>-91.25</v>
      </c>
      <c r="G1891" s="42">
        <v>1.90449966844548E-2</v>
      </c>
      <c r="H1891" s="15" t="s">
        <v>61</v>
      </c>
      <c r="I1891" s="15" t="s">
        <v>61</v>
      </c>
      <c r="J1891" s="42">
        <v>9.6791183807508896E-3</v>
      </c>
      <c r="K1891" s="42">
        <v>3.7463513214815801E-2</v>
      </c>
      <c r="L1891">
        <v>1996</v>
      </c>
      <c r="M1891">
        <v>1996</v>
      </c>
      <c r="N1891" t="s">
        <v>142</v>
      </c>
      <c r="O1891" t="s">
        <v>140</v>
      </c>
    </row>
    <row r="1892" spans="1:15" ht="15">
      <c r="A1892" t="s">
        <v>138</v>
      </c>
      <c r="B1892" t="s">
        <v>111</v>
      </c>
      <c r="C1892" t="s">
        <v>552</v>
      </c>
      <c r="D1892" s="16">
        <v>0.38</v>
      </c>
      <c r="E1892" s="16">
        <v>59.75</v>
      </c>
      <c r="F1892" s="16">
        <v>-90.75</v>
      </c>
      <c r="G1892" s="42">
        <v>1.90449966844548E-2</v>
      </c>
      <c r="H1892" s="15" t="s">
        <v>61</v>
      </c>
      <c r="I1892" s="15" t="s">
        <v>61</v>
      </c>
      <c r="J1892" s="42">
        <v>9.6791183807508896E-3</v>
      </c>
      <c r="K1892" s="42">
        <v>3.7463513214815801E-2</v>
      </c>
      <c r="L1892">
        <v>1996</v>
      </c>
      <c r="M1892">
        <v>1996</v>
      </c>
      <c r="N1892" t="s">
        <v>142</v>
      </c>
      <c r="O1892" t="s">
        <v>140</v>
      </c>
    </row>
    <row r="1893" spans="1:15" ht="15">
      <c r="A1893" t="s">
        <v>138</v>
      </c>
      <c r="B1893" t="s">
        <v>111</v>
      </c>
      <c r="C1893" t="s">
        <v>552</v>
      </c>
      <c r="D1893" s="16">
        <v>0.32</v>
      </c>
      <c r="E1893" s="16">
        <v>59.75</v>
      </c>
      <c r="F1893" s="16">
        <v>-90.25</v>
      </c>
      <c r="G1893" s="42">
        <v>1.90449966844548E-2</v>
      </c>
      <c r="H1893" s="15" t="s">
        <v>61</v>
      </c>
      <c r="I1893" s="15" t="s">
        <v>61</v>
      </c>
      <c r="J1893" s="42">
        <v>9.6791183807508896E-3</v>
      </c>
      <c r="K1893" s="42">
        <v>3.7463513214815801E-2</v>
      </c>
      <c r="L1893">
        <v>1996</v>
      </c>
      <c r="M1893">
        <v>1996</v>
      </c>
      <c r="N1893" t="s">
        <v>142</v>
      </c>
      <c r="O1893" t="s">
        <v>140</v>
      </c>
    </row>
    <row r="1894" spans="1:15" ht="15">
      <c r="A1894" t="s">
        <v>138</v>
      </c>
      <c r="B1894" t="s">
        <v>111</v>
      </c>
      <c r="C1894" t="s">
        <v>552</v>
      </c>
      <c r="D1894" s="16">
        <v>0.27</v>
      </c>
      <c r="E1894" s="16">
        <v>59.75</v>
      </c>
      <c r="F1894" s="16">
        <v>-89.75</v>
      </c>
      <c r="G1894" s="42">
        <v>1.90449966844548E-2</v>
      </c>
      <c r="H1894" s="15" t="s">
        <v>61</v>
      </c>
      <c r="I1894" s="15" t="s">
        <v>61</v>
      </c>
      <c r="J1894" s="42">
        <v>9.6791183807508896E-3</v>
      </c>
      <c r="K1894" s="42">
        <v>3.7463513214815801E-2</v>
      </c>
      <c r="L1894">
        <v>1996</v>
      </c>
      <c r="M1894">
        <v>1996</v>
      </c>
      <c r="N1894" t="s">
        <v>142</v>
      </c>
      <c r="O1894" t="s">
        <v>140</v>
      </c>
    </row>
    <row r="1895" spans="1:15" ht="15">
      <c r="A1895" t="s">
        <v>138</v>
      </c>
      <c r="B1895" t="s">
        <v>111</v>
      </c>
      <c r="C1895" t="s">
        <v>552</v>
      </c>
      <c r="D1895" s="16">
        <v>1</v>
      </c>
      <c r="E1895" s="16">
        <v>60.25</v>
      </c>
      <c r="F1895" s="16">
        <v>-94.25</v>
      </c>
      <c r="G1895" s="42">
        <v>1.90449966844548E-2</v>
      </c>
      <c r="H1895" s="15" t="s">
        <v>61</v>
      </c>
      <c r="I1895" s="15" t="s">
        <v>61</v>
      </c>
      <c r="J1895" s="42">
        <v>9.6791183807508896E-3</v>
      </c>
      <c r="K1895" s="42">
        <v>3.7463513214815801E-2</v>
      </c>
      <c r="L1895">
        <v>1996</v>
      </c>
      <c r="M1895">
        <v>1996</v>
      </c>
      <c r="N1895" t="s">
        <v>142</v>
      </c>
      <c r="O1895" t="s">
        <v>140</v>
      </c>
    </row>
    <row r="1896" spans="1:15" ht="15">
      <c r="A1896" t="s">
        <v>138</v>
      </c>
      <c r="B1896" t="s">
        <v>111</v>
      </c>
      <c r="C1896" t="s">
        <v>552</v>
      </c>
      <c r="D1896" s="16">
        <v>0.74</v>
      </c>
      <c r="E1896" s="16">
        <v>60.25</v>
      </c>
      <c r="F1896" s="16">
        <v>-93.75</v>
      </c>
      <c r="G1896" s="42">
        <v>1.90449966844548E-2</v>
      </c>
      <c r="H1896" s="15" t="s">
        <v>61</v>
      </c>
      <c r="I1896" s="15" t="s">
        <v>61</v>
      </c>
      <c r="J1896" s="42">
        <v>9.6791183807508896E-3</v>
      </c>
      <c r="K1896" s="42">
        <v>3.7463513214815801E-2</v>
      </c>
      <c r="L1896">
        <v>1996</v>
      </c>
      <c r="M1896">
        <v>1996</v>
      </c>
      <c r="N1896" t="s">
        <v>142</v>
      </c>
      <c r="O1896" t="s">
        <v>140</v>
      </c>
    </row>
    <row r="1897" spans="1:15" ht="15">
      <c r="A1897" t="s">
        <v>138</v>
      </c>
      <c r="B1897" t="s">
        <v>111</v>
      </c>
      <c r="C1897" t="s">
        <v>552</v>
      </c>
      <c r="D1897" s="16">
        <v>0.6</v>
      </c>
      <c r="E1897" s="16">
        <v>60.25</v>
      </c>
      <c r="F1897" s="16">
        <v>-93.25</v>
      </c>
      <c r="G1897" s="42">
        <v>1.90449966844548E-2</v>
      </c>
      <c r="H1897" s="15" t="s">
        <v>61</v>
      </c>
      <c r="I1897" s="15" t="s">
        <v>61</v>
      </c>
      <c r="J1897" s="42">
        <v>9.6791183807508896E-3</v>
      </c>
      <c r="K1897" s="42">
        <v>3.7463513214815801E-2</v>
      </c>
      <c r="L1897">
        <v>1996</v>
      </c>
      <c r="M1897">
        <v>1996</v>
      </c>
      <c r="N1897" t="s">
        <v>142</v>
      </c>
      <c r="O1897" t="s">
        <v>140</v>
      </c>
    </row>
    <row r="1898" spans="1:15" ht="15">
      <c r="A1898" t="s">
        <v>138</v>
      </c>
      <c r="B1898" t="s">
        <v>111</v>
      </c>
      <c r="C1898" t="s">
        <v>552</v>
      </c>
      <c r="D1898" s="16">
        <v>0.59</v>
      </c>
      <c r="E1898" s="16">
        <v>60.25</v>
      </c>
      <c r="F1898" s="16">
        <v>-92.75</v>
      </c>
      <c r="G1898" s="42">
        <v>1.90449966844548E-2</v>
      </c>
      <c r="H1898" s="15" t="s">
        <v>61</v>
      </c>
      <c r="I1898" s="15" t="s">
        <v>61</v>
      </c>
      <c r="J1898" s="42">
        <v>9.6791183807508896E-3</v>
      </c>
      <c r="K1898" s="42">
        <v>3.7463513214815801E-2</v>
      </c>
      <c r="L1898">
        <v>1996</v>
      </c>
      <c r="M1898">
        <v>1996</v>
      </c>
      <c r="N1898" t="s">
        <v>142</v>
      </c>
      <c r="O1898" t="s">
        <v>140</v>
      </c>
    </row>
    <row r="1899" spans="1:15" ht="15">
      <c r="A1899" t="s">
        <v>138</v>
      </c>
      <c r="B1899" t="s">
        <v>111</v>
      </c>
      <c r="C1899" t="s">
        <v>552</v>
      </c>
      <c r="D1899" s="16">
        <v>0.53</v>
      </c>
      <c r="E1899" s="16">
        <v>60.25</v>
      </c>
      <c r="F1899" s="16">
        <v>-92.25</v>
      </c>
      <c r="G1899" s="42">
        <v>1.90449966844548E-2</v>
      </c>
      <c r="H1899" s="15" t="s">
        <v>61</v>
      </c>
      <c r="I1899" s="15" t="s">
        <v>61</v>
      </c>
      <c r="J1899" s="42">
        <v>9.6791183807508896E-3</v>
      </c>
      <c r="K1899" s="42">
        <v>3.7463513214815801E-2</v>
      </c>
      <c r="L1899">
        <v>1996</v>
      </c>
      <c r="M1899">
        <v>1996</v>
      </c>
      <c r="N1899" t="s">
        <v>142</v>
      </c>
      <c r="O1899" t="s">
        <v>140</v>
      </c>
    </row>
    <row r="1900" spans="1:15" ht="15">
      <c r="A1900" t="s">
        <v>138</v>
      </c>
      <c r="B1900" t="s">
        <v>111</v>
      </c>
      <c r="C1900" t="s">
        <v>552</v>
      </c>
      <c r="D1900" s="16">
        <v>0.45</v>
      </c>
      <c r="E1900" s="16">
        <v>60.25</v>
      </c>
      <c r="F1900" s="16">
        <v>-91.75</v>
      </c>
      <c r="G1900" s="42">
        <v>1.90449966844548E-2</v>
      </c>
      <c r="H1900" s="15" t="s">
        <v>61</v>
      </c>
      <c r="I1900" s="15" t="s">
        <v>61</v>
      </c>
      <c r="J1900" s="42">
        <v>9.6791183807508896E-3</v>
      </c>
      <c r="K1900" s="42">
        <v>3.7463513214815801E-2</v>
      </c>
      <c r="L1900">
        <v>1996</v>
      </c>
      <c r="M1900">
        <v>1996</v>
      </c>
      <c r="N1900" t="s">
        <v>142</v>
      </c>
      <c r="O1900" t="s">
        <v>140</v>
      </c>
    </row>
    <row r="1901" spans="1:15" ht="15">
      <c r="A1901" t="s">
        <v>138</v>
      </c>
      <c r="B1901" t="s">
        <v>111</v>
      </c>
      <c r="C1901" t="s">
        <v>552</v>
      </c>
      <c r="D1901" s="16">
        <v>0.4</v>
      </c>
      <c r="E1901" s="16">
        <v>60.25</v>
      </c>
      <c r="F1901" s="16">
        <v>-91.25</v>
      </c>
      <c r="G1901" s="42">
        <v>1.90449966844548E-2</v>
      </c>
      <c r="H1901" s="15" t="s">
        <v>61</v>
      </c>
      <c r="I1901" s="15" t="s">
        <v>61</v>
      </c>
      <c r="J1901" s="42">
        <v>9.6791183807508896E-3</v>
      </c>
      <c r="K1901" s="42">
        <v>3.7463513214815801E-2</v>
      </c>
      <c r="L1901">
        <v>1996</v>
      </c>
      <c r="M1901">
        <v>1996</v>
      </c>
      <c r="N1901" t="s">
        <v>142</v>
      </c>
      <c r="O1901" t="s">
        <v>140</v>
      </c>
    </row>
    <row r="1902" spans="1:15" ht="15">
      <c r="A1902" t="s">
        <v>138</v>
      </c>
      <c r="B1902" t="s">
        <v>111</v>
      </c>
      <c r="C1902" t="s">
        <v>552</v>
      </c>
      <c r="D1902" s="16">
        <v>0.36</v>
      </c>
      <c r="E1902" s="16">
        <v>60.25</v>
      </c>
      <c r="F1902" s="16">
        <v>-90.75</v>
      </c>
      <c r="G1902" s="42">
        <v>1.90449966844548E-2</v>
      </c>
      <c r="H1902" s="15" t="s">
        <v>61</v>
      </c>
      <c r="I1902" s="15" t="s">
        <v>61</v>
      </c>
      <c r="J1902" s="42">
        <v>9.6791183807508896E-3</v>
      </c>
      <c r="K1902" s="42">
        <v>3.7463513214815801E-2</v>
      </c>
      <c r="L1902">
        <v>1996</v>
      </c>
      <c r="M1902">
        <v>1996</v>
      </c>
      <c r="N1902" t="s">
        <v>142</v>
      </c>
      <c r="O1902" t="s">
        <v>140</v>
      </c>
    </row>
    <row r="1903" spans="1:15" ht="15">
      <c r="A1903" t="s">
        <v>138</v>
      </c>
      <c r="B1903" t="s">
        <v>111</v>
      </c>
      <c r="C1903" t="s">
        <v>552</v>
      </c>
      <c r="D1903" s="16">
        <v>0.33</v>
      </c>
      <c r="E1903" s="16">
        <v>60.25</v>
      </c>
      <c r="F1903" s="16">
        <v>-90.25</v>
      </c>
      <c r="G1903" s="42">
        <v>1.90449966844548E-2</v>
      </c>
      <c r="H1903" s="15" t="s">
        <v>61</v>
      </c>
      <c r="I1903" s="15" t="s">
        <v>61</v>
      </c>
      <c r="J1903" s="42">
        <v>9.6791183807508896E-3</v>
      </c>
      <c r="K1903" s="42">
        <v>3.7463513214815801E-2</v>
      </c>
      <c r="L1903">
        <v>1996</v>
      </c>
      <c r="M1903">
        <v>1996</v>
      </c>
      <c r="N1903" t="s">
        <v>142</v>
      </c>
      <c r="O1903" t="s">
        <v>140</v>
      </c>
    </row>
    <row r="1904" spans="1:15" ht="15">
      <c r="A1904" t="s">
        <v>138</v>
      </c>
      <c r="B1904" t="s">
        <v>111</v>
      </c>
      <c r="C1904" t="s">
        <v>552</v>
      </c>
      <c r="D1904" s="16">
        <v>0.28999999999999998</v>
      </c>
      <c r="E1904" s="16">
        <v>60.25</v>
      </c>
      <c r="F1904" s="16">
        <v>-89.75</v>
      </c>
      <c r="G1904" s="42">
        <v>1.90449966844548E-2</v>
      </c>
      <c r="H1904" s="15" t="s">
        <v>61</v>
      </c>
      <c r="I1904" s="15" t="s">
        <v>61</v>
      </c>
      <c r="J1904" s="42">
        <v>9.6791183807508896E-3</v>
      </c>
      <c r="K1904" s="42">
        <v>3.7463513214815801E-2</v>
      </c>
      <c r="L1904">
        <v>1996</v>
      </c>
      <c r="M1904">
        <v>1996</v>
      </c>
      <c r="N1904" t="s">
        <v>142</v>
      </c>
      <c r="O1904" t="s">
        <v>140</v>
      </c>
    </row>
    <row r="1905" spans="1:15" ht="15">
      <c r="A1905" t="s">
        <v>138</v>
      </c>
      <c r="B1905" t="s">
        <v>111</v>
      </c>
      <c r="C1905" t="s">
        <v>552</v>
      </c>
      <c r="D1905" s="16">
        <v>0.95</v>
      </c>
      <c r="E1905" s="16">
        <v>60.75</v>
      </c>
      <c r="F1905" s="16">
        <v>-93.75</v>
      </c>
      <c r="G1905" s="42">
        <v>1.90449966844548E-2</v>
      </c>
      <c r="H1905" s="15" t="s">
        <v>61</v>
      </c>
      <c r="I1905" s="15" t="s">
        <v>61</v>
      </c>
      <c r="J1905" s="42">
        <v>9.6791183807508896E-3</v>
      </c>
      <c r="K1905" s="42">
        <v>3.7463513214815801E-2</v>
      </c>
      <c r="L1905">
        <v>1996</v>
      </c>
      <c r="M1905">
        <v>1996</v>
      </c>
      <c r="N1905" t="s">
        <v>142</v>
      </c>
      <c r="O1905" t="s">
        <v>140</v>
      </c>
    </row>
    <row r="1906" spans="1:15" ht="15">
      <c r="A1906" t="s">
        <v>138</v>
      </c>
      <c r="B1906" t="s">
        <v>111</v>
      </c>
      <c r="C1906" t="s">
        <v>552</v>
      </c>
      <c r="D1906" s="16">
        <v>0.63</v>
      </c>
      <c r="E1906" s="16">
        <v>60.75</v>
      </c>
      <c r="F1906" s="16">
        <v>-93.25</v>
      </c>
      <c r="G1906" s="42">
        <v>1.90449966844548E-2</v>
      </c>
      <c r="H1906" s="15" t="s">
        <v>61</v>
      </c>
      <c r="I1906" s="15" t="s">
        <v>61</v>
      </c>
      <c r="J1906" s="42">
        <v>9.6791183807508896E-3</v>
      </c>
      <c r="K1906" s="42">
        <v>3.7463513214815801E-2</v>
      </c>
      <c r="L1906">
        <v>1996</v>
      </c>
      <c r="M1906">
        <v>1996</v>
      </c>
      <c r="N1906" t="s">
        <v>142</v>
      </c>
      <c r="O1906" t="s">
        <v>140</v>
      </c>
    </row>
    <row r="1907" spans="1:15" ht="15">
      <c r="A1907" t="s">
        <v>138</v>
      </c>
      <c r="B1907" t="s">
        <v>111</v>
      </c>
      <c r="C1907" t="s">
        <v>552</v>
      </c>
      <c r="D1907" s="16">
        <v>0.55000000000000004</v>
      </c>
      <c r="E1907" s="16">
        <v>60.75</v>
      </c>
      <c r="F1907" s="16">
        <v>-92.75</v>
      </c>
      <c r="G1907" s="42">
        <v>1.90449966844548E-2</v>
      </c>
      <c r="H1907" s="15" t="s">
        <v>61</v>
      </c>
      <c r="I1907" s="15" t="s">
        <v>61</v>
      </c>
      <c r="J1907" s="42">
        <v>9.6791183807508896E-3</v>
      </c>
      <c r="K1907" s="42">
        <v>3.7463513214815801E-2</v>
      </c>
      <c r="L1907">
        <v>1996</v>
      </c>
      <c r="M1907">
        <v>1996</v>
      </c>
      <c r="N1907" t="s">
        <v>142</v>
      </c>
      <c r="O1907" t="s">
        <v>140</v>
      </c>
    </row>
    <row r="1908" spans="1:15" ht="15">
      <c r="A1908" t="s">
        <v>138</v>
      </c>
      <c r="B1908" t="s">
        <v>111</v>
      </c>
      <c r="C1908" t="s">
        <v>552</v>
      </c>
      <c r="D1908" s="16">
        <v>0.5</v>
      </c>
      <c r="E1908" s="16">
        <v>60.75</v>
      </c>
      <c r="F1908" s="16">
        <v>-92.25</v>
      </c>
      <c r="G1908" s="42">
        <v>1.90449966844548E-2</v>
      </c>
      <c r="H1908" s="15" t="s">
        <v>61</v>
      </c>
      <c r="I1908" s="15" t="s">
        <v>61</v>
      </c>
      <c r="J1908" s="42">
        <v>9.6791183807508896E-3</v>
      </c>
      <c r="K1908" s="42">
        <v>3.7463513214815801E-2</v>
      </c>
      <c r="L1908">
        <v>1996</v>
      </c>
      <c r="M1908">
        <v>1996</v>
      </c>
      <c r="N1908" t="s">
        <v>142</v>
      </c>
      <c r="O1908" t="s">
        <v>140</v>
      </c>
    </row>
    <row r="1909" spans="1:15" ht="15">
      <c r="A1909" t="s">
        <v>138</v>
      </c>
      <c r="B1909" t="s">
        <v>111</v>
      </c>
      <c r="C1909" t="s">
        <v>552</v>
      </c>
      <c r="D1909" s="16">
        <v>0.45</v>
      </c>
      <c r="E1909" s="16">
        <v>60.75</v>
      </c>
      <c r="F1909" s="16">
        <v>-91.75</v>
      </c>
      <c r="G1909" s="42">
        <v>1.90449966844548E-2</v>
      </c>
      <c r="H1909" s="15" t="s">
        <v>61</v>
      </c>
      <c r="I1909" s="15" t="s">
        <v>61</v>
      </c>
      <c r="J1909" s="42">
        <v>9.6791183807508896E-3</v>
      </c>
      <c r="K1909" s="42">
        <v>3.7463513214815801E-2</v>
      </c>
      <c r="L1909">
        <v>1996</v>
      </c>
      <c r="M1909">
        <v>1996</v>
      </c>
      <c r="N1909" t="s">
        <v>142</v>
      </c>
      <c r="O1909" t="s">
        <v>140</v>
      </c>
    </row>
    <row r="1910" spans="1:15" ht="15">
      <c r="A1910" t="s">
        <v>138</v>
      </c>
      <c r="B1910" t="s">
        <v>111</v>
      </c>
      <c r="C1910" t="s">
        <v>552</v>
      </c>
      <c r="D1910" s="16">
        <v>0.4</v>
      </c>
      <c r="E1910" s="16">
        <v>60.75</v>
      </c>
      <c r="F1910" s="16">
        <v>-91.25</v>
      </c>
      <c r="G1910" s="42">
        <v>1.90449966844548E-2</v>
      </c>
      <c r="H1910" s="15" t="s">
        <v>61</v>
      </c>
      <c r="I1910" s="15" t="s">
        <v>61</v>
      </c>
      <c r="J1910" s="42">
        <v>9.6791183807508896E-3</v>
      </c>
      <c r="K1910" s="42">
        <v>3.7463513214815801E-2</v>
      </c>
      <c r="L1910">
        <v>1996</v>
      </c>
      <c r="M1910">
        <v>1996</v>
      </c>
      <c r="N1910" t="s">
        <v>142</v>
      </c>
      <c r="O1910" t="s">
        <v>140</v>
      </c>
    </row>
    <row r="1911" spans="1:15" ht="15">
      <c r="A1911" t="s">
        <v>138</v>
      </c>
      <c r="B1911" t="s">
        <v>111</v>
      </c>
      <c r="C1911" t="s">
        <v>552</v>
      </c>
      <c r="D1911" s="16">
        <v>0.37</v>
      </c>
      <c r="E1911" s="16">
        <v>60.75</v>
      </c>
      <c r="F1911" s="16">
        <v>-90.75</v>
      </c>
      <c r="G1911" s="42">
        <v>1.90449966844548E-2</v>
      </c>
      <c r="H1911" s="15" t="s">
        <v>61</v>
      </c>
      <c r="I1911" s="15" t="s">
        <v>61</v>
      </c>
      <c r="J1911" s="42">
        <v>9.6791183807508896E-3</v>
      </c>
      <c r="K1911" s="42">
        <v>3.7463513214815801E-2</v>
      </c>
      <c r="L1911">
        <v>1996</v>
      </c>
      <c r="M1911">
        <v>1996</v>
      </c>
      <c r="N1911" t="s">
        <v>142</v>
      </c>
      <c r="O1911" t="s">
        <v>140</v>
      </c>
    </row>
    <row r="1912" spans="1:15" ht="15">
      <c r="A1912" t="s">
        <v>138</v>
      </c>
      <c r="B1912" t="s">
        <v>111</v>
      </c>
      <c r="C1912" t="s">
        <v>552</v>
      </c>
      <c r="D1912" s="16">
        <v>0.34</v>
      </c>
      <c r="E1912" s="16">
        <v>60.75</v>
      </c>
      <c r="F1912" s="16">
        <v>-90.25</v>
      </c>
      <c r="G1912" s="42">
        <v>1.90449966844548E-2</v>
      </c>
      <c r="H1912" s="15" t="s">
        <v>61</v>
      </c>
      <c r="I1912" s="15" t="s">
        <v>61</v>
      </c>
      <c r="J1912" s="42">
        <v>9.6791183807508896E-3</v>
      </c>
      <c r="K1912" s="42">
        <v>3.7463513214815801E-2</v>
      </c>
      <c r="L1912">
        <v>1996</v>
      </c>
      <c r="M1912">
        <v>1996</v>
      </c>
      <c r="N1912" t="s">
        <v>142</v>
      </c>
      <c r="O1912" t="s">
        <v>140</v>
      </c>
    </row>
    <row r="1913" spans="1:15" ht="15">
      <c r="A1913" t="s">
        <v>138</v>
      </c>
      <c r="B1913" t="s">
        <v>111</v>
      </c>
      <c r="C1913" t="s">
        <v>552</v>
      </c>
      <c r="D1913" s="16">
        <v>0.31</v>
      </c>
      <c r="E1913" s="16">
        <v>60.75</v>
      </c>
      <c r="F1913" s="16">
        <v>-89.75</v>
      </c>
      <c r="G1913" s="42">
        <v>1.90449966844548E-2</v>
      </c>
      <c r="H1913" s="15" t="s">
        <v>61</v>
      </c>
      <c r="I1913" s="15" t="s">
        <v>61</v>
      </c>
      <c r="J1913" s="42">
        <v>9.6791183807508896E-3</v>
      </c>
      <c r="K1913" s="42">
        <v>3.7463513214815801E-2</v>
      </c>
      <c r="L1913">
        <v>1996</v>
      </c>
      <c r="M1913">
        <v>1996</v>
      </c>
      <c r="N1913" t="s">
        <v>142</v>
      </c>
      <c r="O1913" t="s">
        <v>140</v>
      </c>
    </row>
    <row r="1914" spans="1:15" ht="15">
      <c r="A1914" t="s">
        <v>138</v>
      </c>
      <c r="B1914" t="s">
        <v>111</v>
      </c>
      <c r="C1914" t="s">
        <v>552</v>
      </c>
      <c r="D1914" s="16">
        <v>1</v>
      </c>
      <c r="E1914" s="16">
        <v>60.75</v>
      </c>
      <c r="F1914" s="16">
        <v>-94.25</v>
      </c>
      <c r="G1914" s="42">
        <v>1.90449966844548E-2</v>
      </c>
      <c r="H1914" s="15" t="s">
        <v>61</v>
      </c>
      <c r="I1914" s="15" t="s">
        <v>61</v>
      </c>
      <c r="J1914" s="42">
        <v>9.6791183807508896E-3</v>
      </c>
      <c r="K1914" s="42">
        <v>3.7463513214815801E-2</v>
      </c>
      <c r="L1914">
        <v>1996</v>
      </c>
      <c r="M1914">
        <v>1996</v>
      </c>
      <c r="N1914" t="s">
        <v>142</v>
      </c>
      <c r="O1914" t="s">
        <v>140</v>
      </c>
    </row>
    <row r="1915" spans="1:15" ht="15">
      <c r="A1915" t="s">
        <v>138</v>
      </c>
      <c r="B1915" t="s">
        <v>111</v>
      </c>
      <c r="C1915" t="s">
        <v>552</v>
      </c>
      <c r="D1915" s="16">
        <v>0.23</v>
      </c>
      <c r="E1915" s="16">
        <v>59.25</v>
      </c>
      <c r="F1915" s="16">
        <v>-89.25</v>
      </c>
      <c r="G1915" s="42">
        <v>1.90449966844548E-2</v>
      </c>
      <c r="H1915" s="15" t="s">
        <v>61</v>
      </c>
      <c r="I1915" s="15" t="s">
        <v>61</v>
      </c>
      <c r="J1915" s="42">
        <v>9.6791183807508896E-3</v>
      </c>
      <c r="K1915" s="42">
        <v>3.7463513214815801E-2</v>
      </c>
      <c r="L1915">
        <v>1996</v>
      </c>
      <c r="M1915">
        <v>1996</v>
      </c>
      <c r="N1915" t="s">
        <v>142</v>
      </c>
      <c r="O1915" t="s">
        <v>140</v>
      </c>
    </row>
    <row r="1916" spans="1:15" ht="15">
      <c r="A1916" t="s">
        <v>138</v>
      </c>
      <c r="B1916" t="s">
        <v>111</v>
      </c>
      <c r="C1916" t="s">
        <v>552</v>
      </c>
      <c r="D1916" s="16">
        <v>0.24</v>
      </c>
      <c r="E1916" s="16">
        <v>59.75</v>
      </c>
      <c r="F1916" s="16">
        <v>-89.25</v>
      </c>
      <c r="G1916" s="42">
        <v>1.90449966844548E-2</v>
      </c>
      <c r="H1916" s="15" t="s">
        <v>61</v>
      </c>
      <c r="I1916" s="15" t="s">
        <v>61</v>
      </c>
      <c r="J1916" s="42">
        <v>9.6791183807508896E-3</v>
      </c>
      <c r="K1916" s="42">
        <v>3.7463513214815801E-2</v>
      </c>
      <c r="L1916">
        <v>1996</v>
      </c>
      <c r="M1916">
        <v>1996</v>
      </c>
      <c r="N1916" t="s">
        <v>142</v>
      </c>
      <c r="O1916" t="s">
        <v>140</v>
      </c>
    </row>
    <row r="1917" spans="1:15" ht="15">
      <c r="A1917" t="s">
        <v>138</v>
      </c>
      <c r="B1917" t="s">
        <v>111</v>
      </c>
      <c r="C1917" t="s">
        <v>552</v>
      </c>
      <c r="D1917" s="16">
        <v>0.26</v>
      </c>
      <c r="E1917" s="16">
        <v>60.25</v>
      </c>
      <c r="F1917" s="16">
        <v>-89.25</v>
      </c>
      <c r="G1917" s="42">
        <v>1.90449966844548E-2</v>
      </c>
      <c r="H1917" s="15" t="s">
        <v>61</v>
      </c>
      <c r="I1917" s="15" t="s">
        <v>61</v>
      </c>
      <c r="J1917" s="42">
        <v>9.6791183807508896E-3</v>
      </c>
      <c r="K1917" s="42">
        <v>3.7463513214815801E-2</v>
      </c>
      <c r="L1917">
        <v>1996</v>
      </c>
      <c r="M1917">
        <v>1996</v>
      </c>
      <c r="N1917" t="s">
        <v>142</v>
      </c>
      <c r="O1917" t="s">
        <v>140</v>
      </c>
    </row>
    <row r="1918" spans="1:15" ht="15">
      <c r="A1918" t="s">
        <v>138</v>
      </c>
      <c r="B1918" t="s">
        <v>111</v>
      </c>
      <c r="C1918" t="s">
        <v>552</v>
      </c>
      <c r="D1918" s="16">
        <v>0.27</v>
      </c>
      <c r="E1918" s="16">
        <v>60.75</v>
      </c>
      <c r="F1918" s="16">
        <v>-89.25</v>
      </c>
      <c r="G1918" s="42">
        <v>1.90449966844548E-2</v>
      </c>
      <c r="H1918" s="15" t="s">
        <v>61</v>
      </c>
      <c r="I1918" s="15" t="s">
        <v>61</v>
      </c>
      <c r="J1918" s="42">
        <v>9.6791183807508896E-3</v>
      </c>
      <c r="K1918" s="42">
        <v>3.7463513214815801E-2</v>
      </c>
      <c r="L1918">
        <v>1996</v>
      </c>
      <c r="M1918">
        <v>1996</v>
      </c>
      <c r="N1918" t="s">
        <v>142</v>
      </c>
      <c r="O1918" t="s">
        <v>140</v>
      </c>
    </row>
    <row r="1919" spans="1:15" ht="15">
      <c r="A1919" t="s">
        <v>138</v>
      </c>
      <c r="B1919" t="s">
        <v>111</v>
      </c>
      <c r="C1919" t="s">
        <v>552</v>
      </c>
      <c r="D1919" s="16">
        <v>1</v>
      </c>
      <c r="E1919" s="16">
        <v>59.75</v>
      </c>
      <c r="F1919" s="16">
        <v>-94.75</v>
      </c>
      <c r="G1919" s="42">
        <v>1.90449966844548E-2</v>
      </c>
      <c r="H1919" s="15" t="s">
        <v>61</v>
      </c>
      <c r="I1919" s="15" t="s">
        <v>61</v>
      </c>
      <c r="J1919" s="42">
        <v>9.6791183807508896E-3</v>
      </c>
      <c r="K1919" s="42">
        <v>3.7463513214815801E-2</v>
      </c>
      <c r="L1919">
        <v>1996</v>
      </c>
      <c r="M1919">
        <v>1996</v>
      </c>
      <c r="N1919" t="s">
        <v>142</v>
      </c>
      <c r="O1919" t="s">
        <v>140</v>
      </c>
    </row>
    <row r="1920" spans="1:15" ht="15">
      <c r="A1920" t="s">
        <v>138</v>
      </c>
      <c r="B1920" t="s">
        <v>111</v>
      </c>
      <c r="C1920" t="s">
        <v>552</v>
      </c>
      <c r="D1920" s="16">
        <v>0.34</v>
      </c>
      <c r="E1920" s="16">
        <v>61.25</v>
      </c>
      <c r="F1920" s="16">
        <v>-89.75</v>
      </c>
      <c r="G1920" s="42">
        <v>1.90449966844548E-2</v>
      </c>
      <c r="H1920" s="15" t="s">
        <v>61</v>
      </c>
      <c r="I1920" s="15" t="s">
        <v>61</v>
      </c>
      <c r="J1920" s="42">
        <v>9.6791183807508896E-3</v>
      </c>
      <c r="K1920" s="42">
        <v>3.7463513214815801E-2</v>
      </c>
      <c r="L1920">
        <v>1996</v>
      </c>
      <c r="M1920">
        <v>1996</v>
      </c>
      <c r="N1920" t="s">
        <v>142</v>
      </c>
      <c r="O1920" t="s">
        <v>140</v>
      </c>
    </row>
    <row r="1921" spans="1:15" ht="15">
      <c r="A1921" t="s">
        <v>138</v>
      </c>
      <c r="B1921" t="s">
        <v>111</v>
      </c>
      <c r="C1921" t="s">
        <v>552</v>
      </c>
      <c r="D1921" s="16">
        <v>0.35</v>
      </c>
      <c r="E1921" s="16">
        <v>61.25</v>
      </c>
      <c r="F1921" s="16">
        <v>-90.25</v>
      </c>
      <c r="G1921" s="42">
        <v>1.90449966844548E-2</v>
      </c>
      <c r="H1921" s="15" t="s">
        <v>61</v>
      </c>
      <c r="I1921" s="15" t="s">
        <v>61</v>
      </c>
      <c r="J1921" s="42">
        <v>9.6791183807508896E-3</v>
      </c>
      <c r="K1921" s="42">
        <v>3.7463513214815801E-2</v>
      </c>
      <c r="L1921">
        <v>1996</v>
      </c>
      <c r="M1921">
        <v>1996</v>
      </c>
      <c r="N1921" t="s">
        <v>142</v>
      </c>
      <c r="O1921" t="s">
        <v>140</v>
      </c>
    </row>
    <row r="1922" spans="1:15" ht="15">
      <c r="A1922" t="s">
        <v>138</v>
      </c>
      <c r="B1922" t="s">
        <v>111</v>
      </c>
      <c r="C1922" t="s">
        <v>552</v>
      </c>
      <c r="D1922" s="16">
        <v>0.9</v>
      </c>
      <c r="E1922" s="16">
        <v>59.25</v>
      </c>
      <c r="F1922" s="16">
        <v>-94.75</v>
      </c>
      <c r="G1922" s="42">
        <v>1.90449966844548E-2</v>
      </c>
      <c r="H1922" s="15" t="s">
        <v>61</v>
      </c>
      <c r="I1922" s="15" t="s">
        <v>61</v>
      </c>
      <c r="J1922" s="42">
        <v>9.6791183807508896E-3</v>
      </c>
      <c r="K1922" s="42">
        <v>3.7463513214815801E-2</v>
      </c>
      <c r="L1922">
        <v>1996</v>
      </c>
      <c r="M1922">
        <v>1996</v>
      </c>
      <c r="N1922" t="s">
        <v>142</v>
      </c>
      <c r="O1922" t="s">
        <v>140</v>
      </c>
    </row>
    <row r="1923" spans="1:15" ht="15">
      <c r="A1923" t="s">
        <v>138</v>
      </c>
      <c r="B1923" t="s">
        <v>111</v>
      </c>
      <c r="C1923" t="s">
        <v>552</v>
      </c>
      <c r="D1923" s="16">
        <v>1</v>
      </c>
      <c r="E1923" s="16">
        <v>58.75</v>
      </c>
      <c r="F1923" s="16">
        <v>-93.25</v>
      </c>
      <c r="G1923" s="42">
        <v>1.90449966844548E-2</v>
      </c>
      <c r="H1923" s="15" t="s">
        <v>61</v>
      </c>
      <c r="I1923" s="15" t="s">
        <v>61</v>
      </c>
      <c r="J1923" s="42">
        <v>9.6791183807508896E-3</v>
      </c>
      <c r="K1923" s="42">
        <v>3.7463513214815801E-2</v>
      </c>
      <c r="L1923">
        <v>1996</v>
      </c>
      <c r="M1923">
        <v>1996</v>
      </c>
      <c r="N1923" t="s">
        <v>142</v>
      </c>
      <c r="O1923" t="s">
        <v>140</v>
      </c>
    </row>
    <row r="1924" spans="1:15" ht="15">
      <c r="A1924" t="s">
        <v>138</v>
      </c>
      <c r="B1924" t="s">
        <v>111</v>
      </c>
      <c r="C1924" t="s">
        <v>552</v>
      </c>
      <c r="D1924" s="16">
        <v>1</v>
      </c>
      <c r="E1924" s="16">
        <v>58.75</v>
      </c>
      <c r="F1924" s="16">
        <v>-92.75</v>
      </c>
      <c r="G1924" s="42">
        <v>1.90449966844548E-2</v>
      </c>
      <c r="H1924" s="15" t="s">
        <v>61</v>
      </c>
      <c r="I1924" s="15" t="s">
        <v>61</v>
      </c>
      <c r="J1924" s="42">
        <v>9.6791183807508896E-3</v>
      </c>
      <c r="K1924" s="42">
        <v>3.7463513214815801E-2</v>
      </c>
      <c r="L1924">
        <v>1996</v>
      </c>
      <c r="M1924">
        <v>1996</v>
      </c>
      <c r="N1924" t="s">
        <v>142</v>
      </c>
      <c r="O1924" t="s">
        <v>140</v>
      </c>
    </row>
    <row r="1925" spans="1:15" ht="15">
      <c r="A1925" t="s">
        <v>138</v>
      </c>
      <c r="B1925" t="s">
        <v>111</v>
      </c>
      <c r="C1925" t="s">
        <v>552</v>
      </c>
      <c r="D1925" s="16">
        <v>0.37</v>
      </c>
      <c r="E1925" s="16">
        <v>61.25</v>
      </c>
      <c r="F1925" s="16">
        <v>-90.75</v>
      </c>
      <c r="G1925" s="42">
        <v>1.90449966844548E-2</v>
      </c>
      <c r="H1925" s="15" t="s">
        <v>61</v>
      </c>
      <c r="I1925" s="15" t="s">
        <v>61</v>
      </c>
      <c r="J1925" s="42">
        <v>9.6791183807508896E-3</v>
      </c>
      <c r="K1925" s="42">
        <v>3.7463513214815801E-2</v>
      </c>
      <c r="L1925">
        <v>1996</v>
      </c>
      <c r="M1925">
        <v>1996</v>
      </c>
      <c r="N1925" t="s">
        <v>142</v>
      </c>
      <c r="O1925" t="s">
        <v>140</v>
      </c>
    </row>
    <row r="1926" spans="1:15" ht="15">
      <c r="A1926" t="s">
        <v>138</v>
      </c>
      <c r="B1926" t="s">
        <v>111</v>
      </c>
      <c r="C1926" t="s">
        <v>552</v>
      </c>
      <c r="D1926" s="16">
        <v>1</v>
      </c>
      <c r="E1926" s="16">
        <v>58.75</v>
      </c>
      <c r="F1926" s="16">
        <v>-92.25</v>
      </c>
      <c r="G1926" s="42">
        <v>1.90449966844548E-2</v>
      </c>
      <c r="H1926" s="15" t="s">
        <v>61</v>
      </c>
      <c r="I1926" s="15" t="s">
        <v>61</v>
      </c>
      <c r="J1926" s="42">
        <v>9.6791183807508896E-3</v>
      </c>
      <c r="K1926" s="42">
        <v>3.7463513214815801E-2</v>
      </c>
      <c r="L1926">
        <v>1996</v>
      </c>
      <c r="M1926">
        <v>1996</v>
      </c>
      <c r="N1926" t="s">
        <v>142</v>
      </c>
      <c r="O1926" t="s">
        <v>140</v>
      </c>
    </row>
    <row r="1927" spans="1:15" ht="15">
      <c r="A1927" t="s">
        <v>138</v>
      </c>
      <c r="B1927" t="s">
        <v>111</v>
      </c>
      <c r="C1927" t="s">
        <v>552</v>
      </c>
      <c r="D1927" s="16">
        <v>0.99</v>
      </c>
      <c r="E1927" s="16">
        <v>58.75</v>
      </c>
      <c r="F1927" s="16">
        <v>-91.75</v>
      </c>
      <c r="G1927" s="42">
        <v>1.90449966844548E-2</v>
      </c>
      <c r="H1927" s="15" t="s">
        <v>61</v>
      </c>
      <c r="I1927" s="15" t="s">
        <v>61</v>
      </c>
      <c r="J1927" s="42">
        <v>9.6791183807508896E-3</v>
      </c>
      <c r="K1927" s="42">
        <v>3.7463513214815801E-2</v>
      </c>
      <c r="L1927">
        <v>1996</v>
      </c>
      <c r="M1927">
        <v>1996</v>
      </c>
      <c r="N1927" t="s">
        <v>142</v>
      </c>
      <c r="O1927" t="s">
        <v>140</v>
      </c>
    </row>
    <row r="1928" spans="1:15" ht="15">
      <c r="A1928" t="s">
        <v>138</v>
      </c>
      <c r="B1928" t="s">
        <v>111</v>
      </c>
      <c r="C1928" t="s">
        <v>552</v>
      </c>
      <c r="D1928" s="16">
        <v>0.39</v>
      </c>
      <c r="E1928" s="16">
        <v>61.25</v>
      </c>
      <c r="F1928" s="16">
        <v>-91.25</v>
      </c>
      <c r="G1928" s="42">
        <v>1.90449966844548E-2</v>
      </c>
      <c r="H1928" s="15" t="s">
        <v>61</v>
      </c>
      <c r="I1928" s="15" t="s">
        <v>61</v>
      </c>
      <c r="J1928" s="42">
        <v>9.6791183807508896E-3</v>
      </c>
      <c r="K1928" s="42">
        <v>3.7463513214815801E-2</v>
      </c>
      <c r="L1928">
        <v>1996</v>
      </c>
      <c r="M1928">
        <v>1996</v>
      </c>
      <c r="N1928" t="s">
        <v>142</v>
      </c>
      <c r="O1928" t="s">
        <v>140</v>
      </c>
    </row>
    <row r="1929" spans="1:15" ht="15">
      <c r="A1929" t="s">
        <v>138</v>
      </c>
      <c r="B1929" t="s">
        <v>111</v>
      </c>
      <c r="C1929" t="s">
        <v>552</v>
      </c>
      <c r="D1929" s="16">
        <v>0.73</v>
      </c>
      <c r="E1929" s="16">
        <v>58.75</v>
      </c>
      <c r="F1929" s="16">
        <v>-91.25</v>
      </c>
      <c r="G1929" s="42">
        <v>1.90449966844548E-2</v>
      </c>
      <c r="H1929" s="15" t="s">
        <v>61</v>
      </c>
      <c r="I1929" s="15" t="s">
        <v>61</v>
      </c>
      <c r="J1929" s="42">
        <v>9.6791183807508896E-3</v>
      </c>
      <c r="K1929" s="42">
        <v>3.7463513214815801E-2</v>
      </c>
      <c r="L1929">
        <v>1996</v>
      </c>
      <c r="M1929">
        <v>1996</v>
      </c>
      <c r="N1929" t="s">
        <v>142</v>
      </c>
      <c r="O1929" t="s">
        <v>140</v>
      </c>
    </row>
    <row r="1930" spans="1:15" ht="15">
      <c r="A1930" t="s">
        <v>138</v>
      </c>
      <c r="B1930" t="s">
        <v>111</v>
      </c>
      <c r="C1930" t="s">
        <v>552</v>
      </c>
      <c r="D1930" s="16">
        <v>1</v>
      </c>
      <c r="E1930" s="16">
        <v>58.75</v>
      </c>
      <c r="F1930" s="16">
        <v>-93.75</v>
      </c>
      <c r="G1930" s="42">
        <v>1.90449966844548E-2</v>
      </c>
      <c r="H1930" s="15" t="s">
        <v>61</v>
      </c>
      <c r="I1930" s="15" t="s">
        <v>61</v>
      </c>
      <c r="J1930" s="42">
        <v>9.6791183807508896E-3</v>
      </c>
      <c r="K1930" s="42">
        <v>3.7463513214815801E-2</v>
      </c>
      <c r="L1930">
        <v>1996</v>
      </c>
      <c r="M1930">
        <v>1996</v>
      </c>
      <c r="N1930" t="s">
        <v>142</v>
      </c>
      <c r="O1930" t="s">
        <v>140</v>
      </c>
    </row>
    <row r="1931" spans="1:15" ht="15">
      <c r="A1931" t="s">
        <v>138</v>
      </c>
      <c r="B1931" t="s">
        <v>111</v>
      </c>
      <c r="C1931" t="s">
        <v>552</v>
      </c>
      <c r="D1931" s="16">
        <v>0.54</v>
      </c>
      <c r="E1931" s="16">
        <v>58.75</v>
      </c>
      <c r="F1931" s="16">
        <v>-90.75</v>
      </c>
      <c r="G1931" s="42">
        <v>1.90449966844548E-2</v>
      </c>
      <c r="H1931" s="15" t="s">
        <v>61</v>
      </c>
      <c r="I1931" s="15" t="s">
        <v>61</v>
      </c>
      <c r="J1931" s="42">
        <v>9.6791183807508896E-3</v>
      </c>
      <c r="K1931" s="42">
        <v>3.7463513214815801E-2</v>
      </c>
      <c r="L1931">
        <v>1996</v>
      </c>
      <c r="M1931">
        <v>1996</v>
      </c>
      <c r="N1931" t="s">
        <v>142</v>
      </c>
      <c r="O1931" t="s">
        <v>140</v>
      </c>
    </row>
    <row r="1932" spans="1:15" ht="15">
      <c r="A1932" t="s">
        <v>138</v>
      </c>
      <c r="B1932" t="s">
        <v>111</v>
      </c>
      <c r="C1932" t="s">
        <v>552</v>
      </c>
      <c r="D1932" s="16">
        <v>0.39</v>
      </c>
      <c r="E1932" s="16">
        <v>58.75</v>
      </c>
      <c r="F1932" s="16">
        <v>-90.25</v>
      </c>
      <c r="G1932" s="42">
        <v>1.90449966844548E-2</v>
      </c>
      <c r="H1932" s="15" t="s">
        <v>61</v>
      </c>
      <c r="I1932" s="15" t="s">
        <v>61</v>
      </c>
      <c r="J1932" s="42">
        <v>9.6791183807508896E-3</v>
      </c>
      <c r="K1932" s="42">
        <v>3.7463513214815801E-2</v>
      </c>
      <c r="L1932">
        <v>1996</v>
      </c>
      <c r="M1932">
        <v>1996</v>
      </c>
      <c r="N1932" t="s">
        <v>142</v>
      </c>
      <c r="O1932" t="s">
        <v>140</v>
      </c>
    </row>
    <row r="1933" spans="1:15" ht="15">
      <c r="A1933" t="s">
        <v>138</v>
      </c>
      <c r="B1933" t="s">
        <v>111</v>
      </c>
      <c r="C1933" t="s">
        <v>552</v>
      </c>
      <c r="D1933" s="16">
        <v>0.44</v>
      </c>
      <c r="E1933" s="16">
        <v>61.25</v>
      </c>
      <c r="F1933" s="16">
        <v>-91.75</v>
      </c>
      <c r="G1933" s="42">
        <v>1.90449966844548E-2</v>
      </c>
      <c r="H1933" s="15" t="s">
        <v>61</v>
      </c>
      <c r="I1933" s="15" t="s">
        <v>61</v>
      </c>
      <c r="J1933" s="42">
        <v>9.6791183807508896E-3</v>
      </c>
      <c r="K1933" s="42">
        <v>3.7463513214815801E-2</v>
      </c>
      <c r="L1933">
        <v>1996</v>
      </c>
      <c r="M1933">
        <v>1996</v>
      </c>
      <c r="N1933" t="s">
        <v>142</v>
      </c>
      <c r="O1933" t="s">
        <v>140</v>
      </c>
    </row>
    <row r="1934" spans="1:15" ht="15">
      <c r="A1934" t="s">
        <v>138</v>
      </c>
      <c r="B1934" t="s">
        <v>111</v>
      </c>
      <c r="C1934" t="s">
        <v>552</v>
      </c>
      <c r="D1934" s="16">
        <v>0.34</v>
      </c>
      <c r="E1934" s="16">
        <v>58.75</v>
      </c>
      <c r="F1934" s="16">
        <v>-89.75</v>
      </c>
      <c r="G1934" s="42">
        <v>1.90449966844548E-2</v>
      </c>
      <c r="H1934" s="15" t="s">
        <v>61</v>
      </c>
      <c r="I1934" s="15" t="s">
        <v>61</v>
      </c>
      <c r="J1934" s="42">
        <v>9.6791183807508896E-3</v>
      </c>
      <c r="K1934" s="42">
        <v>3.7463513214815801E-2</v>
      </c>
      <c r="L1934">
        <v>1996</v>
      </c>
      <c r="M1934">
        <v>1996</v>
      </c>
      <c r="N1934" t="s">
        <v>142</v>
      </c>
      <c r="O1934" t="s">
        <v>140</v>
      </c>
    </row>
    <row r="1935" spans="1:15" ht="15">
      <c r="A1935" t="s">
        <v>138</v>
      </c>
      <c r="B1935" t="s">
        <v>111</v>
      </c>
      <c r="C1935" t="s">
        <v>552</v>
      </c>
      <c r="D1935" s="16">
        <v>0.52</v>
      </c>
      <c r="E1935" s="16">
        <v>61.25</v>
      </c>
      <c r="F1935" s="16">
        <v>-92.25</v>
      </c>
      <c r="G1935" s="42">
        <v>1.90449966844548E-2</v>
      </c>
      <c r="H1935" s="15" t="s">
        <v>61</v>
      </c>
      <c r="I1935" s="15" t="s">
        <v>61</v>
      </c>
      <c r="J1935" s="42">
        <v>9.6791183807508896E-3</v>
      </c>
      <c r="K1935" s="42">
        <v>3.7463513214815801E-2</v>
      </c>
      <c r="L1935">
        <v>1996</v>
      </c>
      <c r="M1935">
        <v>1996</v>
      </c>
      <c r="N1935" t="s">
        <v>142</v>
      </c>
      <c r="O1935" t="s">
        <v>140</v>
      </c>
    </row>
    <row r="1936" spans="1:15" ht="15">
      <c r="A1936" t="s">
        <v>138</v>
      </c>
      <c r="B1936" t="s">
        <v>111</v>
      </c>
      <c r="C1936" t="s">
        <v>552</v>
      </c>
      <c r="D1936" s="16">
        <v>0.31</v>
      </c>
      <c r="E1936" s="16">
        <v>61.25</v>
      </c>
      <c r="F1936" s="16">
        <v>-89.25</v>
      </c>
      <c r="G1936" s="42">
        <v>1.90449966844548E-2</v>
      </c>
      <c r="H1936" s="15" t="s">
        <v>61</v>
      </c>
      <c r="I1936" s="15" t="s">
        <v>61</v>
      </c>
      <c r="J1936" s="42">
        <v>9.6791183807508896E-3</v>
      </c>
      <c r="K1936" s="42">
        <v>3.7463513214815801E-2</v>
      </c>
      <c r="L1936">
        <v>1996</v>
      </c>
      <c r="M1936">
        <v>1996</v>
      </c>
      <c r="N1936" t="s">
        <v>142</v>
      </c>
      <c r="O1936" t="s">
        <v>140</v>
      </c>
    </row>
    <row r="1937" spans="1:15" ht="15">
      <c r="A1937" t="s">
        <v>138</v>
      </c>
      <c r="B1937" t="s">
        <v>111</v>
      </c>
      <c r="C1937" t="s">
        <v>552</v>
      </c>
      <c r="D1937" s="16">
        <v>0.99</v>
      </c>
      <c r="E1937" s="16">
        <v>58.75</v>
      </c>
      <c r="F1937" s="16">
        <v>-94.25</v>
      </c>
      <c r="G1937" s="42">
        <v>1.90449966844548E-2</v>
      </c>
      <c r="H1937" s="15" t="s">
        <v>61</v>
      </c>
      <c r="I1937" s="15" t="s">
        <v>61</v>
      </c>
      <c r="J1937" s="42">
        <v>9.6791183807508896E-3</v>
      </c>
      <c r="K1937" s="42">
        <v>3.7463513214815801E-2</v>
      </c>
      <c r="L1937">
        <v>1996</v>
      </c>
      <c r="M1937">
        <v>1996</v>
      </c>
      <c r="N1937" t="s">
        <v>142</v>
      </c>
      <c r="O1937" t="s">
        <v>140</v>
      </c>
    </row>
    <row r="1938" spans="1:15" ht="15">
      <c r="A1938" t="s">
        <v>138</v>
      </c>
      <c r="B1938" t="s">
        <v>111</v>
      </c>
      <c r="C1938" t="s">
        <v>552</v>
      </c>
      <c r="D1938" s="16">
        <v>1</v>
      </c>
      <c r="E1938" s="16">
        <v>60.25</v>
      </c>
      <c r="F1938" s="16">
        <v>-94.75</v>
      </c>
      <c r="G1938" s="42">
        <v>1.90449966844548E-2</v>
      </c>
      <c r="H1938" s="15" t="s">
        <v>61</v>
      </c>
      <c r="I1938" s="15" t="s">
        <v>61</v>
      </c>
      <c r="J1938" s="42">
        <v>9.6791183807508896E-3</v>
      </c>
      <c r="K1938" s="42">
        <v>3.7463513214815801E-2</v>
      </c>
      <c r="L1938">
        <v>1996</v>
      </c>
      <c r="M1938">
        <v>1996</v>
      </c>
      <c r="N1938" t="s">
        <v>142</v>
      </c>
      <c r="O1938" t="s">
        <v>140</v>
      </c>
    </row>
    <row r="1939" spans="1:15" ht="15">
      <c r="A1939" t="s">
        <v>138</v>
      </c>
      <c r="B1939" t="s">
        <v>111</v>
      </c>
      <c r="C1939" t="s">
        <v>552</v>
      </c>
      <c r="D1939" s="16">
        <v>0.65</v>
      </c>
      <c r="E1939" s="16">
        <v>61.25</v>
      </c>
      <c r="F1939" s="16">
        <v>-92.75</v>
      </c>
      <c r="G1939" s="42">
        <v>1.90449966844548E-2</v>
      </c>
      <c r="H1939" s="15" t="s">
        <v>61</v>
      </c>
      <c r="I1939" s="15" t="s">
        <v>61</v>
      </c>
      <c r="J1939" s="42">
        <v>9.6791183807508896E-3</v>
      </c>
      <c r="K1939" s="42">
        <v>3.7463513214815801E-2</v>
      </c>
      <c r="L1939">
        <v>1996</v>
      </c>
      <c r="M1939">
        <v>1996</v>
      </c>
      <c r="N1939" t="s">
        <v>142</v>
      </c>
      <c r="O1939" t="s">
        <v>140</v>
      </c>
    </row>
    <row r="1940" spans="1:15" ht="15">
      <c r="A1940" t="s">
        <v>138</v>
      </c>
      <c r="B1940" t="s">
        <v>111</v>
      </c>
      <c r="C1940" t="s">
        <v>552</v>
      </c>
      <c r="D1940" s="16">
        <v>0.91</v>
      </c>
      <c r="E1940" s="16">
        <v>61.25</v>
      </c>
      <c r="F1940" s="16">
        <v>-93.25</v>
      </c>
      <c r="G1940" s="42">
        <v>1.90449966844548E-2</v>
      </c>
      <c r="H1940" s="15" t="s">
        <v>61</v>
      </c>
      <c r="I1940" s="15" t="s">
        <v>61</v>
      </c>
      <c r="J1940" s="42">
        <v>9.6791183807508896E-3</v>
      </c>
      <c r="K1940" s="42">
        <v>3.7463513214815801E-2</v>
      </c>
      <c r="L1940">
        <v>1996</v>
      </c>
      <c r="M1940">
        <v>1996</v>
      </c>
      <c r="N1940" t="s">
        <v>142</v>
      </c>
      <c r="O1940" t="s">
        <v>140</v>
      </c>
    </row>
    <row r="1941" spans="1:15" ht="15">
      <c r="A1941" t="s">
        <v>138</v>
      </c>
      <c r="B1941" t="s">
        <v>111</v>
      </c>
      <c r="C1941" t="s">
        <v>552</v>
      </c>
      <c r="D1941" s="16">
        <v>1</v>
      </c>
      <c r="E1941" s="16">
        <v>61.25</v>
      </c>
      <c r="F1941" s="16">
        <v>-93.75</v>
      </c>
      <c r="G1941" s="42">
        <v>1.90449966844548E-2</v>
      </c>
      <c r="H1941" s="15" t="s">
        <v>61</v>
      </c>
      <c r="I1941" s="15" t="s">
        <v>61</v>
      </c>
      <c r="J1941" s="42">
        <v>9.6791183807508896E-3</v>
      </c>
      <c r="K1941" s="42">
        <v>3.7463513214815801E-2</v>
      </c>
      <c r="L1941">
        <v>1996</v>
      </c>
      <c r="M1941">
        <v>1996</v>
      </c>
      <c r="N1941" t="s">
        <v>142</v>
      </c>
      <c r="O1941" t="s">
        <v>140</v>
      </c>
    </row>
    <row r="1942" spans="1:15" ht="15">
      <c r="A1942" t="s">
        <v>138</v>
      </c>
      <c r="B1942" t="s">
        <v>111</v>
      </c>
      <c r="C1942" t="s">
        <v>552</v>
      </c>
      <c r="D1942" s="16">
        <v>0.3</v>
      </c>
      <c r="E1942" s="16">
        <v>58.75</v>
      </c>
      <c r="F1942" s="16">
        <v>-89.25</v>
      </c>
      <c r="G1942" s="42">
        <v>1.90449966844548E-2</v>
      </c>
      <c r="H1942" s="15" t="s">
        <v>61</v>
      </c>
      <c r="I1942" s="15" t="s">
        <v>61</v>
      </c>
      <c r="J1942" s="42">
        <v>9.6791183807508896E-3</v>
      </c>
      <c r="K1942" s="42">
        <v>3.7463513214815801E-2</v>
      </c>
      <c r="L1942">
        <v>1996</v>
      </c>
      <c r="M1942">
        <v>1996</v>
      </c>
      <c r="N1942" t="s">
        <v>142</v>
      </c>
      <c r="O1942" t="s">
        <v>140</v>
      </c>
    </row>
    <row r="1943" spans="1:15" ht="15">
      <c r="A1943" t="s">
        <v>138</v>
      </c>
      <c r="B1943" t="s">
        <v>111</v>
      </c>
      <c r="C1943" t="s">
        <v>143</v>
      </c>
      <c r="D1943" s="16">
        <v>1</v>
      </c>
      <c r="E1943" s="16">
        <v>59.25</v>
      </c>
      <c r="F1943" s="16">
        <v>-94.25</v>
      </c>
      <c r="G1943" s="42">
        <v>3.2514900748060742E-3</v>
      </c>
      <c r="H1943" s="15" t="s">
        <v>61</v>
      </c>
      <c r="I1943" s="15" t="s">
        <v>61</v>
      </c>
      <c r="J1943" s="42">
        <v>1.1579047388697891E-3</v>
      </c>
      <c r="K1943" s="42">
        <v>9.1579738437883307E-3</v>
      </c>
      <c r="L1943">
        <v>1997</v>
      </c>
      <c r="M1943">
        <v>1997</v>
      </c>
      <c r="N1943" t="s">
        <v>144</v>
      </c>
      <c r="O1943" t="s">
        <v>140</v>
      </c>
    </row>
    <row r="1944" spans="1:15" ht="15">
      <c r="A1944" t="s">
        <v>138</v>
      </c>
      <c r="B1944" t="s">
        <v>111</v>
      </c>
      <c r="C1944" t="s">
        <v>143</v>
      </c>
      <c r="D1944" s="16">
        <v>1</v>
      </c>
      <c r="E1944" s="16">
        <v>59.25</v>
      </c>
      <c r="F1944" s="16">
        <v>-93.75</v>
      </c>
      <c r="G1944" s="42">
        <v>3.2514900748060742E-3</v>
      </c>
      <c r="H1944" s="15" t="s">
        <v>61</v>
      </c>
      <c r="I1944" s="15" t="s">
        <v>61</v>
      </c>
      <c r="J1944" s="42">
        <v>1.1579047388697891E-3</v>
      </c>
      <c r="K1944" s="42">
        <v>9.1579738437883307E-3</v>
      </c>
      <c r="L1944">
        <v>1997</v>
      </c>
      <c r="M1944">
        <v>1997</v>
      </c>
      <c r="N1944" t="s">
        <v>144</v>
      </c>
      <c r="O1944" t="s">
        <v>140</v>
      </c>
    </row>
    <row r="1945" spans="1:15" ht="15">
      <c r="A1945" t="s">
        <v>138</v>
      </c>
      <c r="B1945" t="s">
        <v>111</v>
      </c>
      <c r="C1945" t="s">
        <v>143</v>
      </c>
      <c r="D1945" s="16">
        <v>1</v>
      </c>
      <c r="E1945" s="16">
        <v>59.25</v>
      </c>
      <c r="F1945" s="16">
        <v>-93.25</v>
      </c>
      <c r="G1945" s="42">
        <v>3.2514900748060742E-3</v>
      </c>
      <c r="H1945" s="15" t="s">
        <v>61</v>
      </c>
      <c r="I1945" s="15" t="s">
        <v>61</v>
      </c>
      <c r="J1945" s="42">
        <v>1.1579047388697891E-3</v>
      </c>
      <c r="K1945" s="42">
        <v>9.1579738437883307E-3</v>
      </c>
      <c r="L1945">
        <v>1997</v>
      </c>
      <c r="M1945">
        <v>1997</v>
      </c>
      <c r="N1945" t="s">
        <v>144</v>
      </c>
      <c r="O1945" t="s">
        <v>140</v>
      </c>
    </row>
    <row r="1946" spans="1:15" ht="15">
      <c r="A1946" t="s">
        <v>138</v>
      </c>
      <c r="B1946" t="s">
        <v>111</v>
      </c>
      <c r="C1946" t="s">
        <v>143</v>
      </c>
      <c r="D1946" s="16">
        <v>1</v>
      </c>
      <c r="E1946" s="16">
        <v>59.25</v>
      </c>
      <c r="F1946" s="16">
        <v>-92.75</v>
      </c>
      <c r="G1946" s="42">
        <v>3.2514900748060742E-3</v>
      </c>
      <c r="H1946" s="15" t="s">
        <v>61</v>
      </c>
      <c r="I1946" s="15" t="s">
        <v>61</v>
      </c>
      <c r="J1946" s="42">
        <v>1.1579047388697891E-3</v>
      </c>
      <c r="K1946" s="42">
        <v>9.1579738437883307E-3</v>
      </c>
      <c r="L1946">
        <v>1997</v>
      </c>
      <c r="M1946">
        <v>1997</v>
      </c>
      <c r="N1946" t="s">
        <v>144</v>
      </c>
      <c r="O1946" t="s">
        <v>140</v>
      </c>
    </row>
    <row r="1947" spans="1:15" ht="15">
      <c r="A1947" t="s">
        <v>138</v>
      </c>
      <c r="B1947" t="s">
        <v>111</v>
      </c>
      <c r="C1947" t="s">
        <v>143</v>
      </c>
      <c r="D1947" s="16">
        <v>0.92</v>
      </c>
      <c r="E1947" s="16">
        <v>59.25</v>
      </c>
      <c r="F1947" s="16">
        <v>-92.25</v>
      </c>
      <c r="G1947" s="42">
        <v>3.2514900748060742E-3</v>
      </c>
      <c r="H1947" s="15" t="s">
        <v>61</v>
      </c>
      <c r="I1947" s="15" t="s">
        <v>61</v>
      </c>
      <c r="J1947" s="42">
        <v>1.1579047388697891E-3</v>
      </c>
      <c r="K1947" s="42">
        <v>9.1579738437883307E-3</v>
      </c>
      <c r="L1947">
        <v>1997</v>
      </c>
      <c r="M1947">
        <v>1997</v>
      </c>
      <c r="N1947" t="s">
        <v>144</v>
      </c>
      <c r="O1947" t="s">
        <v>140</v>
      </c>
    </row>
    <row r="1948" spans="1:15" ht="15">
      <c r="A1948" t="s">
        <v>138</v>
      </c>
      <c r="B1948" t="s">
        <v>111</v>
      </c>
      <c r="C1948" t="s">
        <v>143</v>
      </c>
      <c r="D1948" s="16">
        <v>0.71</v>
      </c>
      <c r="E1948" s="16">
        <v>59.25</v>
      </c>
      <c r="F1948" s="16">
        <v>-91.75</v>
      </c>
      <c r="G1948" s="42">
        <v>3.2514900748060742E-3</v>
      </c>
      <c r="H1948" s="15" t="s">
        <v>61</v>
      </c>
      <c r="I1948" s="15" t="s">
        <v>61</v>
      </c>
      <c r="J1948" s="42">
        <v>1.1579047388697891E-3</v>
      </c>
      <c r="K1948" s="42">
        <v>9.1579738437883307E-3</v>
      </c>
      <c r="L1948">
        <v>1997</v>
      </c>
      <c r="M1948">
        <v>1997</v>
      </c>
      <c r="N1948" t="s">
        <v>144</v>
      </c>
      <c r="O1948" t="s">
        <v>140</v>
      </c>
    </row>
    <row r="1949" spans="1:15" ht="15">
      <c r="A1949" t="s">
        <v>138</v>
      </c>
      <c r="B1949" t="s">
        <v>111</v>
      </c>
      <c r="C1949" t="s">
        <v>143</v>
      </c>
      <c r="D1949" s="16">
        <v>0.56000000000000005</v>
      </c>
      <c r="E1949" s="16">
        <v>59.25</v>
      </c>
      <c r="F1949" s="16">
        <v>-91.25</v>
      </c>
      <c r="G1949" s="42">
        <v>3.2514900748060699E-3</v>
      </c>
      <c r="H1949" s="15" t="s">
        <v>61</v>
      </c>
      <c r="I1949" s="15" t="s">
        <v>61</v>
      </c>
      <c r="J1949" s="42">
        <v>1.15790473886979E-3</v>
      </c>
      <c r="K1949" s="42">
        <v>9.1579738437883307E-3</v>
      </c>
      <c r="L1949">
        <v>1997</v>
      </c>
      <c r="M1949">
        <v>1997</v>
      </c>
      <c r="N1949" t="s">
        <v>144</v>
      </c>
      <c r="O1949" t="s">
        <v>140</v>
      </c>
    </row>
    <row r="1950" spans="1:15" ht="15">
      <c r="A1950" t="s">
        <v>138</v>
      </c>
      <c r="B1950" t="s">
        <v>111</v>
      </c>
      <c r="C1950" t="s">
        <v>143</v>
      </c>
      <c r="D1950" s="16">
        <v>0.44</v>
      </c>
      <c r="E1950" s="16">
        <v>59.25</v>
      </c>
      <c r="F1950" s="16">
        <v>-90.75</v>
      </c>
      <c r="G1950" s="42">
        <v>3.2514900748060699E-3</v>
      </c>
      <c r="H1950" s="15" t="s">
        <v>61</v>
      </c>
      <c r="I1950" s="15" t="s">
        <v>61</v>
      </c>
      <c r="J1950" s="42">
        <v>1.15790473886979E-3</v>
      </c>
      <c r="K1950" s="42">
        <v>9.1579738437883307E-3</v>
      </c>
      <c r="L1950">
        <v>1997</v>
      </c>
      <c r="M1950">
        <v>1997</v>
      </c>
      <c r="N1950" t="s">
        <v>144</v>
      </c>
      <c r="O1950" t="s">
        <v>140</v>
      </c>
    </row>
    <row r="1951" spans="1:15" ht="15">
      <c r="A1951" t="s">
        <v>138</v>
      </c>
      <c r="B1951" t="s">
        <v>111</v>
      </c>
      <c r="C1951" t="s">
        <v>143</v>
      </c>
      <c r="D1951" s="16">
        <v>0.33</v>
      </c>
      <c r="E1951" s="16">
        <v>59.25</v>
      </c>
      <c r="F1951" s="16">
        <v>-90.25</v>
      </c>
      <c r="G1951" s="42">
        <v>3.2514900748060699E-3</v>
      </c>
      <c r="H1951" s="15" t="s">
        <v>61</v>
      </c>
      <c r="I1951" s="15" t="s">
        <v>61</v>
      </c>
      <c r="J1951" s="42">
        <v>1.15790473886979E-3</v>
      </c>
      <c r="K1951" s="42">
        <v>9.1579738437883307E-3</v>
      </c>
      <c r="L1951">
        <v>1997</v>
      </c>
      <c r="M1951">
        <v>1997</v>
      </c>
      <c r="N1951" t="s">
        <v>144</v>
      </c>
      <c r="O1951" t="s">
        <v>140</v>
      </c>
    </row>
    <row r="1952" spans="1:15" ht="15">
      <c r="A1952" t="s">
        <v>138</v>
      </c>
      <c r="B1952" t="s">
        <v>111</v>
      </c>
      <c r="C1952" t="s">
        <v>143</v>
      </c>
      <c r="D1952" s="16">
        <v>0.27</v>
      </c>
      <c r="E1952" s="16">
        <v>59.25</v>
      </c>
      <c r="F1952" s="16">
        <v>-89.75</v>
      </c>
      <c r="G1952" s="42">
        <v>3.2514900748060699E-3</v>
      </c>
      <c r="H1952" s="15" t="s">
        <v>61</v>
      </c>
      <c r="I1952" s="15" t="s">
        <v>61</v>
      </c>
      <c r="J1952" s="42">
        <v>1.15790473886979E-3</v>
      </c>
      <c r="K1952" s="42">
        <v>9.1579738437883307E-3</v>
      </c>
      <c r="L1952">
        <v>1997</v>
      </c>
      <c r="M1952">
        <v>1997</v>
      </c>
      <c r="N1952" t="s">
        <v>144</v>
      </c>
      <c r="O1952" t="s">
        <v>140</v>
      </c>
    </row>
    <row r="1953" spans="1:15" ht="15">
      <c r="A1953" t="s">
        <v>138</v>
      </c>
      <c r="B1953" t="s">
        <v>111</v>
      </c>
      <c r="C1953" t="s">
        <v>143</v>
      </c>
      <c r="D1953" s="16">
        <v>1</v>
      </c>
      <c r="E1953" s="16">
        <v>59.75</v>
      </c>
      <c r="F1953" s="16">
        <v>-94.25</v>
      </c>
      <c r="G1953" s="42">
        <v>3.2514900748060699E-3</v>
      </c>
      <c r="H1953" s="15" t="s">
        <v>61</v>
      </c>
      <c r="I1953" s="15" t="s">
        <v>61</v>
      </c>
      <c r="J1953" s="42">
        <v>1.15790473886979E-3</v>
      </c>
      <c r="K1953" s="42">
        <v>9.1579738437883307E-3</v>
      </c>
      <c r="L1953">
        <v>1997</v>
      </c>
      <c r="M1953">
        <v>1997</v>
      </c>
      <c r="N1953" t="s">
        <v>144</v>
      </c>
      <c r="O1953" t="s">
        <v>140</v>
      </c>
    </row>
    <row r="1954" spans="1:15" ht="15">
      <c r="A1954" t="s">
        <v>138</v>
      </c>
      <c r="B1954" t="s">
        <v>111</v>
      </c>
      <c r="C1954" t="s">
        <v>143</v>
      </c>
      <c r="D1954" s="16">
        <v>0.76</v>
      </c>
      <c r="E1954" s="16">
        <v>59.75</v>
      </c>
      <c r="F1954" s="16">
        <v>-93.75</v>
      </c>
      <c r="G1954" s="42">
        <v>3.2514900748060699E-3</v>
      </c>
      <c r="H1954" s="15" t="s">
        <v>61</v>
      </c>
      <c r="I1954" s="15" t="s">
        <v>61</v>
      </c>
      <c r="J1954" s="42">
        <v>1.15790473886979E-3</v>
      </c>
      <c r="K1954" s="42">
        <v>9.1579738437883307E-3</v>
      </c>
      <c r="L1954">
        <v>1997</v>
      </c>
      <c r="M1954">
        <v>1997</v>
      </c>
      <c r="N1954" t="s">
        <v>144</v>
      </c>
      <c r="O1954" t="s">
        <v>140</v>
      </c>
    </row>
    <row r="1955" spans="1:15" ht="15">
      <c r="A1955" t="s">
        <v>138</v>
      </c>
      <c r="B1955" t="s">
        <v>111</v>
      </c>
      <c r="C1955" t="s">
        <v>143</v>
      </c>
      <c r="D1955" s="16">
        <v>0.72</v>
      </c>
      <c r="E1955" s="16">
        <v>59.75</v>
      </c>
      <c r="F1955" s="16">
        <v>-93.25</v>
      </c>
      <c r="G1955" s="42">
        <v>3.2514900748060699E-3</v>
      </c>
      <c r="H1955" s="15" t="s">
        <v>61</v>
      </c>
      <c r="I1955" s="15" t="s">
        <v>61</v>
      </c>
      <c r="J1955" s="42">
        <v>1.15790473886979E-3</v>
      </c>
      <c r="K1955" s="42">
        <v>9.1579738437883307E-3</v>
      </c>
      <c r="L1955">
        <v>1997</v>
      </c>
      <c r="M1955">
        <v>1997</v>
      </c>
      <c r="N1955" t="s">
        <v>144</v>
      </c>
      <c r="O1955" t="s">
        <v>140</v>
      </c>
    </row>
    <row r="1956" spans="1:15" ht="15">
      <c r="A1956" t="s">
        <v>138</v>
      </c>
      <c r="B1956" t="s">
        <v>111</v>
      </c>
      <c r="C1956" t="s">
        <v>143</v>
      </c>
      <c r="D1956" s="16">
        <v>0.73</v>
      </c>
      <c r="E1956" s="16">
        <v>59.75</v>
      </c>
      <c r="F1956" s="16">
        <v>-92.75</v>
      </c>
      <c r="G1956" s="42">
        <v>3.2514900748060699E-3</v>
      </c>
      <c r="H1956" s="15" t="s">
        <v>61</v>
      </c>
      <c r="I1956" s="15" t="s">
        <v>61</v>
      </c>
      <c r="J1956" s="42">
        <v>1.15790473886979E-3</v>
      </c>
      <c r="K1956" s="42">
        <v>9.1579738437883307E-3</v>
      </c>
      <c r="L1956">
        <v>1997</v>
      </c>
      <c r="M1956">
        <v>1997</v>
      </c>
      <c r="N1956" t="s">
        <v>144</v>
      </c>
      <c r="O1956" t="s">
        <v>140</v>
      </c>
    </row>
    <row r="1957" spans="1:15" ht="15">
      <c r="A1957" t="s">
        <v>138</v>
      </c>
      <c r="B1957" t="s">
        <v>111</v>
      </c>
      <c r="C1957" t="s">
        <v>143</v>
      </c>
      <c r="D1957" s="16">
        <v>0.63</v>
      </c>
      <c r="E1957" s="16">
        <v>59.75</v>
      </c>
      <c r="F1957" s="16">
        <v>-92.25</v>
      </c>
      <c r="G1957" s="42">
        <v>3.2514900748060699E-3</v>
      </c>
      <c r="H1957" s="15" t="s">
        <v>61</v>
      </c>
      <c r="I1957" s="15" t="s">
        <v>61</v>
      </c>
      <c r="J1957" s="42">
        <v>1.15790473886979E-3</v>
      </c>
      <c r="K1957" s="42">
        <v>9.1579738437883307E-3</v>
      </c>
      <c r="L1957">
        <v>1997</v>
      </c>
      <c r="M1957">
        <v>1997</v>
      </c>
      <c r="N1957" t="s">
        <v>144</v>
      </c>
      <c r="O1957" t="s">
        <v>140</v>
      </c>
    </row>
    <row r="1958" spans="1:15" ht="15">
      <c r="A1958" t="s">
        <v>138</v>
      </c>
      <c r="B1958" t="s">
        <v>111</v>
      </c>
      <c r="C1958" t="s">
        <v>143</v>
      </c>
      <c r="D1958" s="16">
        <v>0.53</v>
      </c>
      <c r="E1958" s="16">
        <v>59.75</v>
      </c>
      <c r="F1958" s="16">
        <v>-91.75</v>
      </c>
      <c r="G1958" s="42">
        <v>3.2514900748060699E-3</v>
      </c>
      <c r="H1958" s="15" t="s">
        <v>61</v>
      </c>
      <c r="I1958" s="15" t="s">
        <v>61</v>
      </c>
      <c r="J1958" s="42">
        <v>1.15790473886979E-3</v>
      </c>
      <c r="K1958" s="42">
        <v>9.1579738437883307E-3</v>
      </c>
      <c r="L1958">
        <v>1997</v>
      </c>
      <c r="M1958">
        <v>1997</v>
      </c>
      <c r="N1958" t="s">
        <v>144</v>
      </c>
      <c r="O1958" t="s">
        <v>140</v>
      </c>
    </row>
    <row r="1959" spans="1:15" ht="15">
      <c r="A1959" t="s">
        <v>138</v>
      </c>
      <c r="B1959" t="s">
        <v>111</v>
      </c>
      <c r="C1959" t="s">
        <v>143</v>
      </c>
      <c r="D1959" s="16">
        <v>0.44</v>
      </c>
      <c r="E1959" s="16">
        <v>59.75</v>
      </c>
      <c r="F1959" s="16">
        <v>-91.25</v>
      </c>
      <c r="G1959" s="42">
        <v>3.2514900748060699E-3</v>
      </c>
      <c r="H1959" s="15" t="s">
        <v>61</v>
      </c>
      <c r="I1959" s="15" t="s">
        <v>61</v>
      </c>
      <c r="J1959" s="42">
        <v>1.15790473886979E-3</v>
      </c>
      <c r="K1959" s="42">
        <v>9.1579738437883307E-3</v>
      </c>
      <c r="L1959">
        <v>1997</v>
      </c>
      <c r="M1959">
        <v>1997</v>
      </c>
      <c r="N1959" t="s">
        <v>144</v>
      </c>
      <c r="O1959" t="s">
        <v>140</v>
      </c>
    </row>
    <row r="1960" spans="1:15" ht="15">
      <c r="A1960" t="s">
        <v>138</v>
      </c>
      <c r="B1960" t="s">
        <v>111</v>
      </c>
      <c r="C1960" t="s">
        <v>143</v>
      </c>
      <c r="D1960" s="16">
        <v>0.38</v>
      </c>
      <c r="E1960" s="16">
        <v>59.75</v>
      </c>
      <c r="F1960" s="16">
        <v>-90.75</v>
      </c>
      <c r="G1960" s="42">
        <v>3.2514900748060699E-3</v>
      </c>
      <c r="H1960" s="15" t="s">
        <v>61</v>
      </c>
      <c r="I1960" s="15" t="s">
        <v>61</v>
      </c>
      <c r="J1960" s="42">
        <v>1.15790473886979E-3</v>
      </c>
      <c r="K1960" s="42">
        <v>9.1579738437883307E-3</v>
      </c>
      <c r="L1960">
        <v>1997</v>
      </c>
      <c r="M1960">
        <v>1997</v>
      </c>
      <c r="N1960" t="s">
        <v>144</v>
      </c>
      <c r="O1960" t="s">
        <v>140</v>
      </c>
    </row>
    <row r="1961" spans="1:15" ht="15">
      <c r="A1961" t="s">
        <v>138</v>
      </c>
      <c r="B1961" t="s">
        <v>111</v>
      </c>
      <c r="C1961" t="s">
        <v>143</v>
      </c>
      <c r="D1961" s="16">
        <v>0.32</v>
      </c>
      <c r="E1961" s="16">
        <v>59.75</v>
      </c>
      <c r="F1961" s="16">
        <v>-90.25</v>
      </c>
      <c r="G1961" s="42">
        <v>3.2514900748060699E-3</v>
      </c>
      <c r="H1961" s="15" t="s">
        <v>61</v>
      </c>
      <c r="I1961" s="15" t="s">
        <v>61</v>
      </c>
      <c r="J1961" s="42">
        <v>1.15790473886979E-3</v>
      </c>
      <c r="K1961" s="42">
        <v>9.1579738437883307E-3</v>
      </c>
      <c r="L1961">
        <v>1997</v>
      </c>
      <c r="M1961">
        <v>1997</v>
      </c>
      <c r="N1961" t="s">
        <v>144</v>
      </c>
      <c r="O1961" t="s">
        <v>140</v>
      </c>
    </row>
    <row r="1962" spans="1:15" ht="15">
      <c r="A1962" t="s">
        <v>138</v>
      </c>
      <c r="B1962" t="s">
        <v>111</v>
      </c>
      <c r="C1962" t="s">
        <v>143</v>
      </c>
      <c r="D1962" s="16">
        <v>0.27</v>
      </c>
      <c r="E1962" s="16">
        <v>59.75</v>
      </c>
      <c r="F1962" s="16">
        <v>-89.75</v>
      </c>
      <c r="G1962" s="42">
        <v>3.2514900748060699E-3</v>
      </c>
      <c r="H1962" s="15" t="s">
        <v>61</v>
      </c>
      <c r="I1962" s="15" t="s">
        <v>61</v>
      </c>
      <c r="J1962" s="42">
        <v>1.15790473886979E-3</v>
      </c>
      <c r="K1962" s="42">
        <v>9.1579738437883307E-3</v>
      </c>
      <c r="L1962">
        <v>1997</v>
      </c>
      <c r="M1962">
        <v>1997</v>
      </c>
      <c r="N1962" t="s">
        <v>144</v>
      </c>
      <c r="O1962" t="s">
        <v>140</v>
      </c>
    </row>
    <row r="1963" spans="1:15" ht="15">
      <c r="A1963" t="s">
        <v>138</v>
      </c>
      <c r="B1963" t="s">
        <v>111</v>
      </c>
      <c r="C1963" t="s">
        <v>143</v>
      </c>
      <c r="D1963" s="16">
        <v>1</v>
      </c>
      <c r="E1963" s="16">
        <v>60.25</v>
      </c>
      <c r="F1963" s="16">
        <v>-94.25</v>
      </c>
      <c r="G1963" s="42">
        <v>3.2514900748060699E-3</v>
      </c>
      <c r="H1963" s="15" t="s">
        <v>61</v>
      </c>
      <c r="I1963" s="15" t="s">
        <v>61</v>
      </c>
      <c r="J1963" s="42">
        <v>1.15790473886979E-3</v>
      </c>
      <c r="K1963" s="42">
        <v>9.1579738437883307E-3</v>
      </c>
      <c r="L1963">
        <v>1997</v>
      </c>
      <c r="M1963">
        <v>1997</v>
      </c>
      <c r="N1963" t="s">
        <v>144</v>
      </c>
      <c r="O1963" t="s">
        <v>140</v>
      </c>
    </row>
    <row r="1964" spans="1:15" ht="15">
      <c r="A1964" t="s">
        <v>138</v>
      </c>
      <c r="B1964" t="s">
        <v>111</v>
      </c>
      <c r="C1964" t="s">
        <v>143</v>
      </c>
      <c r="D1964" s="16">
        <v>0.74</v>
      </c>
      <c r="E1964" s="16">
        <v>60.25</v>
      </c>
      <c r="F1964" s="16">
        <v>-93.75</v>
      </c>
      <c r="G1964" s="42">
        <v>3.2514900748060699E-3</v>
      </c>
      <c r="H1964" s="15" t="s">
        <v>61</v>
      </c>
      <c r="I1964" s="15" t="s">
        <v>61</v>
      </c>
      <c r="J1964" s="42">
        <v>1.15790473886979E-3</v>
      </c>
      <c r="K1964" s="42">
        <v>9.1579738437883307E-3</v>
      </c>
      <c r="L1964">
        <v>1997</v>
      </c>
      <c r="M1964">
        <v>1997</v>
      </c>
      <c r="N1964" t="s">
        <v>144</v>
      </c>
      <c r="O1964" t="s">
        <v>140</v>
      </c>
    </row>
    <row r="1965" spans="1:15" ht="15">
      <c r="A1965" t="s">
        <v>138</v>
      </c>
      <c r="B1965" t="s">
        <v>111</v>
      </c>
      <c r="C1965" t="s">
        <v>143</v>
      </c>
      <c r="D1965" s="16">
        <v>0.6</v>
      </c>
      <c r="E1965" s="16">
        <v>60.25</v>
      </c>
      <c r="F1965" s="16">
        <v>-93.25</v>
      </c>
      <c r="G1965" s="42">
        <v>3.2514900748060699E-3</v>
      </c>
      <c r="H1965" s="15" t="s">
        <v>61</v>
      </c>
      <c r="I1965" s="15" t="s">
        <v>61</v>
      </c>
      <c r="J1965" s="42">
        <v>1.15790473886979E-3</v>
      </c>
      <c r="K1965" s="42">
        <v>9.1579738437883307E-3</v>
      </c>
      <c r="L1965">
        <v>1997</v>
      </c>
      <c r="M1965">
        <v>1997</v>
      </c>
      <c r="N1965" t="s">
        <v>144</v>
      </c>
      <c r="O1965" t="s">
        <v>140</v>
      </c>
    </row>
    <row r="1966" spans="1:15" ht="15">
      <c r="A1966" t="s">
        <v>138</v>
      </c>
      <c r="B1966" t="s">
        <v>111</v>
      </c>
      <c r="C1966" t="s">
        <v>143</v>
      </c>
      <c r="D1966" s="16">
        <v>0.59</v>
      </c>
      <c r="E1966" s="16">
        <v>60.25</v>
      </c>
      <c r="F1966" s="16">
        <v>-92.75</v>
      </c>
      <c r="G1966" s="42">
        <v>3.2514900748060699E-3</v>
      </c>
      <c r="H1966" s="15" t="s">
        <v>61</v>
      </c>
      <c r="I1966" s="15" t="s">
        <v>61</v>
      </c>
      <c r="J1966" s="42">
        <v>1.15790473886979E-3</v>
      </c>
      <c r="K1966" s="42">
        <v>9.1579738437883307E-3</v>
      </c>
      <c r="L1966">
        <v>1997</v>
      </c>
      <c r="M1966">
        <v>1997</v>
      </c>
      <c r="N1966" t="s">
        <v>144</v>
      </c>
      <c r="O1966" t="s">
        <v>140</v>
      </c>
    </row>
    <row r="1967" spans="1:15" ht="15">
      <c r="A1967" t="s">
        <v>138</v>
      </c>
      <c r="B1967" t="s">
        <v>111</v>
      </c>
      <c r="C1967" t="s">
        <v>143</v>
      </c>
      <c r="D1967" s="16">
        <v>0.53</v>
      </c>
      <c r="E1967" s="16">
        <v>60.25</v>
      </c>
      <c r="F1967" s="16">
        <v>-92.25</v>
      </c>
      <c r="G1967" s="42">
        <v>3.2514900748060699E-3</v>
      </c>
      <c r="H1967" s="15" t="s">
        <v>61</v>
      </c>
      <c r="I1967" s="15" t="s">
        <v>61</v>
      </c>
      <c r="J1967" s="42">
        <v>1.15790473886979E-3</v>
      </c>
      <c r="K1967" s="42">
        <v>9.1579738437883307E-3</v>
      </c>
      <c r="L1967">
        <v>1997</v>
      </c>
      <c r="M1967">
        <v>1997</v>
      </c>
      <c r="N1967" t="s">
        <v>144</v>
      </c>
      <c r="O1967" t="s">
        <v>140</v>
      </c>
    </row>
    <row r="1968" spans="1:15" ht="15">
      <c r="A1968" t="s">
        <v>138</v>
      </c>
      <c r="B1968" t="s">
        <v>111</v>
      </c>
      <c r="C1968" t="s">
        <v>143</v>
      </c>
      <c r="D1968" s="16">
        <v>0.45</v>
      </c>
      <c r="E1968" s="16">
        <v>60.25</v>
      </c>
      <c r="F1968" s="16">
        <v>-91.75</v>
      </c>
      <c r="G1968" s="42">
        <v>3.2514900748060699E-3</v>
      </c>
      <c r="H1968" s="15" t="s">
        <v>61</v>
      </c>
      <c r="I1968" s="15" t="s">
        <v>61</v>
      </c>
      <c r="J1968" s="42">
        <v>1.15790473886979E-3</v>
      </c>
      <c r="K1968" s="42">
        <v>9.1579738437883307E-3</v>
      </c>
      <c r="L1968">
        <v>1997</v>
      </c>
      <c r="M1968">
        <v>1997</v>
      </c>
      <c r="N1968" t="s">
        <v>144</v>
      </c>
      <c r="O1968" t="s">
        <v>140</v>
      </c>
    </row>
    <row r="1969" spans="1:15" ht="15">
      <c r="A1969" t="s">
        <v>138</v>
      </c>
      <c r="B1969" t="s">
        <v>111</v>
      </c>
      <c r="C1969" t="s">
        <v>143</v>
      </c>
      <c r="D1969" s="16">
        <v>0.4</v>
      </c>
      <c r="E1969" s="16">
        <v>60.25</v>
      </c>
      <c r="F1969" s="16">
        <v>-91.25</v>
      </c>
      <c r="G1969" s="42">
        <v>3.2514900748060699E-3</v>
      </c>
      <c r="H1969" s="15" t="s">
        <v>61</v>
      </c>
      <c r="I1969" s="15" t="s">
        <v>61</v>
      </c>
      <c r="J1969" s="42">
        <v>1.15790473886979E-3</v>
      </c>
      <c r="K1969" s="42">
        <v>9.1579738437883307E-3</v>
      </c>
      <c r="L1969">
        <v>1997</v>
      </c>
      <c r="M1969">
        <v>1997</v>
      </c>
      <c r="N1969" t="s">
        <v>144</v>
      </c>
      <c r="O1969" t="s">
        <v>140</v>
      </c>
    </row>
    <row r="1970" spans="1:15" ht="15">
      <c r="A1970" t="s">
        <v>138</v>
      </c>
      <c r="B1970" t="s">
        <v>111</v>
      </c>
      <c r="C1970" t="s">
        <v>143</v>
      </c>
      <c r="D1970" s="16">
        <v>0.36</v>
      </c>
      <c r="E1970" s="16">
        <v>60.25</v>
      </c>
      <c r="F1970" s="16">
        <v>-90.75</v>
      </c>
      <c r="G1970" s="42">
        <v>3.2514900748060699E-3</v>
      </c>
      <c r="H1970" s="15" t="s">
        <v>61</v>
      </c>
      <c r="I1970" s="15" t="s">
        <v>61</v>
      </c>
      <c r="J1970" s="42">
        <v>1.15790473886979E-3</v>
      </c>
      <c r="K1970" s="42">
        <v>9.1579738437883307E-3</v>
      </c>
      <c r="L1970">
        <v>1997</v>
      </c>
      <c r="M1970">
        <v>1997</v>
      </c>
      <c r="N1970" t="s">
        <v>144</v>
      </c>
      <c r="O1970" t="s">
        <v>140</v>
      </c>
    </row>
    <row r="1971" spans="1:15" ht="15">
      <c r="A1971" t="s">
        <v>138</v>
      </c>
      <c r="B1971" t="s">
        <v>111</v>
      </c>
      <c r="C1971" t="s">
        <v>143</v>
      </c>
      <c r="D1971" s="16">
        <v>0.33</v>
      </c>
      <c r="E1971" s="16">
        <v>60.25</v>
      </c>
      <c r="F1971" s="16">
        <v>-90.25</v>
      </c>
      <c r="G1971" s="42">
        <v>3.2514900748060699E-3</v>
      </c>
      <c r="H1971" s="15" t="s">
        <v>61</v>
      </c>
      <c r="I1971" s="15" t="s">
        <v>61</v>
      </c>
      <c r="J1971" s="42">
        <v>1.15790473886979E-3</v>
      </c>
      <c r="K1971" s="42">
        <v>9.1579738437883307E-3</v>
      </c>
      <c r="L1971">
        <v>1997</v>
      </c>
      <c r="M1971">
        <v>1997</v>
      </c>
      <c r="N1971" t="s">
        <v>144</v>
      </c>
      <c r="O1971" t="s">
        <v>140</v>
      </c>
    </row>
    <row r="1972" spans="1:15" ht="15">
      <c r="A1972" t="s">
        <v>138</v>
      </c>
      <c r="B1972" t="s">
        <v>111</v>
      </c>
      <c r="C1972" t="s">
        <v>143</v>
      </c>
      <c r="D1972" s="16">
        <v>0.28999999999999998</v>
      </c>
      <c r="E1972" s="16">
        <v>60.25</v>
      </c>
      <c r="F1972" s="16">
        <v>-89.75</v>
      </c>
      <c r="G1972" s="42">
        <v>3.2514900748060699E-3</v>
      </c>
      <c r="H1972" s="15" t="s">
        <v>61</v>
      </c>
      <c r="I1972" s="15" t="s">
        <v>61</v>
      </c>
      <c r="J1972" s="42">
        <v>1.15790473886979E-3</v>
      </c>
      <c r="K1972" s="42">
        <v>9.1579738437883307E-3</v>
      </c>
      <c r="L1972">
        <v>1997</v>
      </c>
      <c r="M1972">
        <v>1997</v>
      </c>
      <c r="N1972" t="s">
        <v>144</v>
      </c>
      <c r="O1972" t="s">
        <v>140</v>
      </c>
    </row>
    <row r="1973" spans="1:15" ht="15">
      <c r="A1973" t="s">
        <v>138</v>
      </c>
      <c r="B1973" t="s">
        <v>111</v>
      </c>
      <c r="C1973" t="s">
        <v>143</v>
      </c>
      <c r="D1973" s="16">
        <v>0.95</v>
      </c>
      <c r="E1973" s="16">
        <v>60.75</v>
      </c>
      <c r="F1973" s="16">
        <v>-93.75</v>
      </c>
      <c r="G1973" s="42">
        <v>3.2514900748060699E-3</v>
      </c>
      <c r="H1973" s="15" t="s">
        <v>61</v>
      </c>
      <c r="I1973" s="15" t="s">
        <v>61</v>
      </c>
      <c r="J1973" s="42">
        <v>1.15790473886979E-3</v>
      </c>
      <c r="K1973" s="42">
        <v>9.1579738437883307E-3</v>
      </c>
      <c r="L1973">
        <v>1997</v>
      </c>
      <c r="M1973">
        <v>1997</v>
      </c>
      <c r="N1973" t="s">
        <v>144</v>
      </c>
      <c r="O1973" t="s">
        <v>140</v>
      </c>
    </row>
    <row r="1974" spans="1:15" ht="15">
      <c r="A1974" t="s">
        <v>138</v>
      </c>
      <c r="B1974" t="s">
        <v>111</v>
      </c>
      <c r="C1974" t="s">
        <v>143</v>
      </c>
      <c r="D1974" s="16">
        <v>0.63</v>
      </c>
      <c r="E1974" s="16">
        <v>60.75</v>
      </c>
      <c r="F1974" s="16">
        <v>-93.25</v>
      </c>
      <c r="G1974" s="42">
        <v>3.2514900748060699E-3</v>
      </c>
      <c r="H1974" s="15" t="s">
        <v>61</v>
      </c>
      <c r="I1974" s="15" t="s">
        <v>61</v>
      </c>
      <c r="J1974" s="42">
        <v>1.15790473886979E-3</v>
      </c>
      <c r="K1974" s="42">
        <v>9.1579738437883307E-3</v>
      </c>
      <c r="L1974">
        <v>1997</v>
      </c>
      <c r="M1974">
        <v>1997</v>
      </c>
      <c r="N1974" t="s">
        <v>144</v>
      </c>
      <c r="O1974" t="s">
        <v>140</v>
      </c>
    </row>
    <row r="1975" spans="1:15" ht="15">
      <c r="A1975" t="s">
        <v>138</v>
      </c>
      <c r="B1975" t="s">
        <v>111</v>
      </c>
      <c r="C1975" t="s">
        <v>143</v>
      </c>
      <c r="D1975" s="16">
        <v>0.55000000000000004</v>
      </c>
      <c r="E1975" s="16">
        <v>60.75</v>
      </c>
      <c r="F1975" s="16">
        <v>-92.75</v>
      </c>
      <c r="G1975" s="42">
        <v>3.2514900748060699E-3</v>
      </c>
      <c r="H1975" s="15" t="s">
        <v>61</v>
      </c>
      <c r="I1975" s="15" t="s">
        <v>61</v>
      </c>
      <c r="J1975" s="42">
        <v>1.15790473886979E-3</v>
      </c>
      <c r="K1975" s="42">
        <v>9.1579738437883307E-3</v>
      </c>
      <c r="L1975">
        <v>1997</v>
      </c>
      <c r="M1975">
        <v>1997</v>
      </c>
      <c r="N1975" t="s">
        <v>144</v>
      </c>
      <c r="O1975" t="s">
        <v>140</v>
      </c>
    </row>
    <row r="1976" spans="1:15" ht="15">
      <c r="A1976" t="s">
        <v>138</v>
      </c>
      <c r="B1976" t="s">
        <v>111</v>
      </c>
      <c r="C1976" t="s">
        <v>143</v>
      </c>
      <c r="D1976" s="16">
        <v>0.5</v>
      </c>
      <c r="E1976" s="16">
        <v>60.75</v>
      </c>
      <c r="F1976" s="16">
        <v>-92.25</v>
      </c>
      <c r="G1976" s="42">
        <v>3.2514900748060699E-3</v>
      </c>
      <c r="H1976" s="15" t="s">
        <v>61</v>
      </c>
      <c r="I1976" s="15" t="s">
        <v>61</v>
      </c>
      <c r="J1976" s="42">
        <v>1.15790473886979E-3</v>
      </c>
      <c r="K1976" s="42">
        <v>9.1579738437883307E-3</v>
      </c>
      <c r="L1976">
        <v>1997</v>
      </c>
      <c r="M1976">
        <v>1997</v>
      </c>
      <c r="N1976" t="s">
        <v>144</v>
      </c>
      <c r="O1976" t="s">
        <v>140</v>
      </c>
    </row>
    <row r="1977" spans="1:15" ht="15">
      <c r="A1977" t="s">
        <v>138</v>
      </c>
      <c r="B1977" t="s">
        <v>111</v>
      </c>
      <c r="C1977" t="s">
        <v>143</v>
      </c>
      <c r="D1977" s="16">
        <v>0.45</v>
      </c>
      <c r="E1977" s="16">
        <v>60.75</v>
      </c>
      <c r="F1977" s="16">
        <v>-91.75</v>
      </c>
      <c r="G1977" s="42">
        <v>3.2514900748060699E-3</v>
      </c>
      <c r="H1977" s="15" t="s">
        <v>61</v>
      </c>
      <c r="I1977" s="15" t="s">
        <v>61</v>
      </c>
      <c r="J1977" s="42">
        <v>1.15790473886979E-3</v>
      </c>
      <c r="K1977" s="42">
        <v>9.1579738437883307E-3</v>
      </c>
      <c r="L1977">
        <v>1997</v>
      </c>
      <c r="M1977">
        <v>1997</v>
      </c>
      <c r="N1977" t="s">
        <v>144</v>
      </c>
      <c r="O1977" t="s">
        <v>140</v>
      </c>
    </row>
    <row r="1978" spans="1:15" ht="15">
      <c r="A1978" t="s">
        <v>138</v>
      </c>
      <c r="B1978" t="s">
        <v>111</v>
      </c>
      <c r="C1978" t="s">
        <v>143</v>
      </c>
      <c r="D1978" s="16">
        <v>0.4</v>
      </c>
      <c r="E1978" s="16">
        <v>60.75</v>
      </c>
      <c r="F1978" s="16">
        <v>-91.25</v>
      </c>
      <c r="G1978" s="42">
        <v>3.2514900748060699E-3</v>
      </c>
      <c r="H1978" s="15" t="s">
        <v>61</v>
      </c>
      <c r="I1978" s="15" t="s">
        <v>61</v>
      </c>
      <c r="J1978" s="42">
        <v>1.15790473886979E-3</v>
      </c>
      <c r="K1978" s="42">
        <v>9.1579738437883307E-3</v>
      </c>
      <c r="L1978">
        <v>1997</v>
      </c>
      <c r="M1978">
        <v>1997</v>
      </c>
      <c r="N1978" t="s">
        <v>144</v>
      </c>
      <c r="O1978" t="s">
        <v>140</v>
      </c>
    </row>
    <row r="1979" spans="1:15" ht="15">
      <c r="A1979" t="s">
        <v>138</v>
      </c>
      <c r="B1979" t="s">
        <v>111</v>
      </c>
      <c r="C1979" t="s">
        <v>143</v>
      </c>
      <c r="D1979" s="16">
        <v>0.37</v>
      </c>
      <c r="E1979" s="16">
        <v>60.75</v>
      </c>
      <c r="F1979" s="16">
        <v>-90.75</v>
      </c>
      <c r="G1979" s="42">
        <v>3.2514900748060699E-3</v>
      </c>
      <c r="H1979" s="15" t="s">
        <v>61</v>
      </c>
      <c r="I1979" s="15" t="s">
        <v>61</v>
      </c>
      <c r="J1979" s="42">
        <v>1.15790473886979E-3</v>
      </c>
      <c r="K1979" s="42">
        <v>9.1579738437883307E-3</v>
      </c>
      <c r="L1979">
        <v>1997</v>
      </c>
      <c r="M1979">
        <v>1997</v>
      </c>
      <c r="N1979" t="s">
        <v>144</v>
      </c>
      <c r="O1979" t="s">
        <v>140</v>
      </c>
    </row>
    <row r="1980" spans="1:15" ht="15">
      <c r="A1980" t="s">
        <v>138</v>
      </c>
      <c r="B1980" t="s">
        <v>111</v>
      </c>
      <c r="C1980" t="s">
        <v>143</v>
      </c>
      <c r="D1980" s="16">
        <v>0.34</v>
      </c>
      <c r="E1980" s="16">
        <v>60.75</v>
      </c>
      <c r="F1980" s="16">
        <v>-90.25</v>
      </c>
      <c r="G1980" s="42">
        <v>3.2514900748060699E-3</v>
      </c>
      <c r="H1980" s="15" t="s">
        <v>61</v>
      </c>
      <c r="I1980" s="15" t="s">
        <v>61</v>
      </c>
      <c r="J1980" s="42">
        <v>1.15790473886979E-3</v>
      </c>
      <c r="K1980" s="42">
        <v>9.1579738437883307E-3</v>
      </c>
      <c r="L1980">
        <v>1997</v>
      </c>
      <c r="M1980">
        <v>1997</v>
      </c>
      <c r="N1980" t="s">
        <v>144</v>
      </c>
      <c r="O1980" t="s">
        <v>140</v>
      </c>
    </row>
    <row r="1981" spans="1:15" ht="15">
      <c r="A1981" t="s">
        <v>138</v>
      </c>
      <c r="B1981" t="s">
        <v>111</v>
      </c>
      <c r="C1981" t="s">
        <v>143</v>
      </c>
      <c r="D1981" s="16">
        <v>0.31</v>
      </c>
      <c r="E1981" s="16">
        <v>60.75</v>
      </c>
      <c r="F1981" s="16">
        <v>-89.75</v>
      </c>
      <c r="G1981" s="42">
        <v>3.2514900748060699E-3</v>
      </c>
      <c r="H1981" s="15" t="s">
        <v>61</v>
      </c>
      <c r="I1981" s="15" t="s">
        <v>61</v>
      </c>
      <c r="J1981" s="42">
        <v>1.15790473886979E-3</v>
      </c>
      <c r="K1981" s="42">
        <v>9.1579738437883307E-3</v>
      </c>
      <c r="L1981">
        <v>1997</v>
      </c>
      <c r="M1981">
        <v>1997</v>
      </c>
      <c r="N1981" t="s">
        <v>144</v>
      </c>
      <c r="O1981" t="s">
        <v>140</v>
      </c>
    </row>
    <row r="1982" spans="1:15" ht="15">
      <c r="A1982" t="s">
        <v>138</v>
      </c>
      <c r="B1982" t="s">
        <v>111</v>
      </c>
      <c r="C1982" t="s">
        <v>143</v>
      </c>
      <c r="D1982" s="16">
        <v>1</v>
      </c>
      <c r="E1982" s="16">
        <v>60.75</v>
      </c>
      <c r="F1982" s="16">
        <v>-94.25</v>
      </c>
      <c r="G1982" s="42">
        <v>3.2514900748060699E-3</v>
      </c>
      <c r="H1982" s="15" t="s">
        <v>61</v>
      </c>
      <c r="I1982" s="15" t="s">
        <v>61</v>
      </c>
      <c r="J1982" s="42">
        <v>1.15790473886979E-3</v>
      </c>
      <c r="K1982" s="42">
        <v>9.1579738437883307E-3</v>
      </c>
      <c r="L1982">
        <v>1997</v>
      </c>
      <c r="M1982">
        <v>1997</v>
      </c>
      <c r="N1982" t="s">
        <v>144</v>
      </c>
      <c r="O1982" t="s">
        <v>140</v>
      </c>
    </row>
    <row r="1983" spans="1:15" ht="15">
      <c r="A1983" t="s">
        <v>138</v>
      </c>
      <c r="B1983" t="s">
        <v>111</v>
      </c>
      <c r="C1983" t="s">
        <v>143</v>
      </c>
      <c r="D1983" s="16">
        <v>0.23</v>
      </c>
      <c r="E1983" s="16">
        <v>59.25</v>
      </c>
      <c r="F1983" s="16">
        <v>-89.25</v>
      </c>
      <c r="G1983" s="42">
        <v>3.2514900748060699E-3</v>
      </c>
      <c r="H1983" s="15" t="s">
        <v>61</v>
      </c>
      <c r="I1983" s="15" t="s">
        <v>61</v>
      </c>
      <c r="J1983" s="42">
        <v>1.15790473886979E-3</v>
      </c>
      <c r="K1983" s="42">
        <v>9.1579738437883307E-3</v>
      </c>
      <c r="L1983">
        <v>1997</v>
      </c>
      <c r="M1983">
        <v>1997</v>
      </c>
      <c r="N1983" t="s">
        <v>144</v>
      </c>
      <c r="O1983" t="s">
        <v>140</v>
      </c>
    </row>
    <row r="1984" spans="1:15" ht="15">
      <c r="A1984" t="s">
        <v>138</v>
      </c>
      <c r="B1984" t="s">
        <v>111</v>
      </c>
      <c r="C1984" t="s">
        <v>143</v>
      </c>
      <c r="D1984" s="16">
        <v>0.24</v>
      </c>
      <c r="E1984" s="16">
        <v>59.75</v>
      </c>
      <c r="F1984" s="16">
        <v>-89.25</v>
      </c>
      <c r="G1984" s="42">
        <v>3.2514900748060699E-3</v>
      </c>
      <c r="H1984" s="15" t="s">
        <v>61</v>
      </c>
      <c r="I1984" s="15" t="s">
        <v>61</v>
      </c>
      <c r="J1984" s="42">
        <v>1.15790473886979E-3</v>
      </c>
      <c r="K1984" s="42">
        <v>9.1579738437883307E-3</v>
      </c>
      <c r="L1984">
        <v>1997</v>
      </c>
      <c r="M1984">
        <v>1997</v>
      </c>
      <c r="N1984" t="s">
        <v>144</v>
      </c>
      <c r="O1984" t="s">
        <v>140</v>
      </c>
    </row>
    <row r="1985" spans="1:15" ht="15">
      <c r="A1985" t="s">
        <v>138</v>
      </c>
      <c r="B1985" t="s">
        <v>111</v>
      </c>
      <c r="C1985" t="s">
        <v>143</v>
      </c>
      <c r="D1985" s="16">
        <v>0.26</v>
      </c>
      <c r="E1985" s="16">
        <v>60.25</v>
      </c>
      <c r="F1985" s="16">
        <v>-89.25</v>
      </c>
      <c r="G1985" s="42">
        <v>3.2514900748060699E-3</v>
      </c>
      <c r="H1985" s="15" t="s">
        <v>61</v>
      </c>
      <c r="I1985" s="15" t="s">
        <v>61</v>
      </c>
      <c r="J1985" s="42">
        <v>1.15790473886979E-3</v>
      </c>
      <c r="K1985" s="42">
        <v>9.1579738437883307E-3</v>
      </c>
      <c r="L1985">
        <v>1997</v>
      </c>
      <c r="M1985">
        <v>1997</v>
      </c>
      <c r="N1985" t="s">
        <v>144</v>
      </c>
      <c r="O1985" t="s">
        <v>140</v>
      </c>
    </row>
    <row r="1986" spans="1:15" ht="15">
      <c r="A1986" t="s">
        <v>138</v>
      </c>
      <c r="B1986" t="s">
        <v>111</v>
      </c>
      <c r="C1986" t="s">
        <v>143</v>
      </c>
      <c r="D1986" s="16">
        <v>0.27</v>
      </c>
      <c r="E1986" s="16">
        <v>60.75</v>
      </c>
      <c r="F1986" s="16">
        <v>-89.25</v>
      </c>
      <c r="G1986" s="42">
        <v>3.2514900748060699E-3</v>
      </c>
      <c r="H1986" s="15" t="s">
        <v>61</v>
      </c>
      <c r="I1986" s="15" t="s">
        <v>61</v>
      </c>
      <c r="J1986" s="42">
        <v>1.15790473886979E-3</v>
      </c>
      <c r="K1986" s="42">
        <v>9.1579738437883307E-3</v>
      </c>
      <c r="L1986">
        <v>1997</v>
      </c>
      <c r="M1986">
        <v>1997</v>
      </c>
      <c r="N1986" t="s">
        <v>144</v>
      </c>
      <c r="O1986" t="s">
        <v>140</v>
      </c>
    </row>
    <row r="1987" spans="1:15" ht="15">
      <c r="A1987" t="s">
        <v>138</v>
      </c>
      <c r="B1987" t="s">
        <v>111</v>
      </c>
      <c r="C1987" t="s">
        <v>143</v>
      </c>
      <c r="D1987" s="16">
        <v>1</v>
      </c>
      <c r="E1987" s="16">
        <v>59.75</v>
      </c>
      <c r="F1987" s="16">
        <v>-94.75</v>
      </c>
      <c r="G1987" s="42">
        <v>3.2514900748060699E-3</v>
      </c>
      <c r="H1987" s="15" t="s">
        <v>61</v>
      </c>
      <c r="I1987" s="15" t="s">
        <v>61</v>
      </c>
      <c r="J1987" s="42">
        <v>1.15790473886979E-3</v>
      </c>
      <c r="K1987" s="42">
        <v>9.1579738437883307E-3</v>
      </c>
      <c r="L1987">
        <v>1997</v>
      </c>
      <c r="M1987">
        <v>1997</v>
      </c>
      <c r="N1987" t="s">
        <v>144</v>
      </c>
      <c r="O1987" t="s">
        <v>140</v>
      </c>
    </row>
    <row r="1988" spans="1:15" ht="15">
      <c r="A1988" t="s">
        <v>138</v>
      </c>
      <c r="B1988" t="s">
        <v>111</v>
      </c>
      <c r="C1988" t="s">
        <v>143</v>
      </c>
      <c r="D1988" s="16">
        <v>0.34</v>
      </c>
      <c r="E1988" s="16">
        <v>61.25</v>
      </c>
      <c r="F1988" s="16">
        <v>-89.75</v>
      </c>
      <c r="G1988" s="42">
        <v>3.2514900748060699E-3</v>
      </c>
      <c r="H1988" s="15" t="s">
        <v>61</v>
      </c>
      <c r="I1988" s="15" t="s">
        <v>61</v>
      </c>
      <c r="J1988" s="42">
        <v>1.15790473886979E-3</v>
      </c>
      <c r="K1988" s="42">
        <v>9.1579738437883307E-3</v>
      </c>
      <c r="L1988">
        <v>1997</v>
      </c>
      <c r="M1988">
        <v>1997</v>
      </c>
      <c r="N1988" t="s">
        <v>144</v>
      </c>
      <c r="O1988" t="s">
        <v>140</v>
      </c>
    </row>
    <row r="1989" spans="1:15" ht="15">
      <c r="A1989" t="s">
        <v>138</v>
      </c>
      <c r="B1989" t="s">
        <v>111</v>
      </c>
      <c r="C1989" t="s">
        <v>143</v>
      </c>
      <c r="D1989" s="16">
        <v>0.35</v>
      </c>
      <c r="E1989" s="16">
        <v>61.25</v>
      </c>
      <c r="F1989" s="16">
        <v>-90.25</v>
      </c>
      <c r="G1989" s="42">
        <v>3.2514900748060699E-3</v>
      </c>
      <c r="H1989" s="15" t="s">
        <v>61</v>
      </c>
      <c r="I1989" s="15" t="s">
        <v>61</v>
      </c>
      <c r="J1989" s="42">
        <v>1.15790473886979E-3</v>
      </c>
      <c r="K1989" s="42">
        <v>9.1579738437883307E-3</v>
      </c>
      <c r="L1989">
        <v>1997</v>
      </c>
      <c r="M1989">
        <v>1997</v>
      </c>
      <c r="N1989" t="s">
        <v>144</v>
      </c>
      <c r="O1989" t="s">
        <v>140</v>
      </c>
    </row>
    <row r="1990" spans="1:15" ht="15">
      <c r="A1990" t="s">
        <v>138</v>
      </c>
      <c r="B1990" t="s">
        <v>111</v>
      </c>
      <c r="C1990" t="s">
        <v>143</v>
      </c>
      <c r="D1990" s="16">
        <v>0.9</v>
      </c>
      <c r="E1990" s="16">
        <v>59.25</v>
      </c>
      <c r="F1990" s="16">
        <v>-94.75</v>
      </c>
      <c r="G1990" s="42">
        <v>3.2514900748060699E-3</v>
      </c>
      <c r="H1990" s="15" t="s">
        <v>61</v>
      </c>
      <c r="I1990" s="15" t="s">
        <v>61</v>
      </c>
      <c r="J1990" s="42">
        <v>1.15790473886979E-3</v>
      </c>
      <c r="K1990" s="42">
        <v>9.1579738437883307E-3</v>
      </c>
      <c r="L1990">
        <v>1997</v>
      </c>
      <c r="M1990">
        <v>1997</v>
      </c>
      <c r="N1990" t="s">
        <v>144</v>
      </c>
      <c r="O1990" t="s">
        <v>140</v>
      </c>
    </row>
    <row r="1991" spans="1:15" ht="15">
      <c r="A1991" t="s">
        <v>138</v>
      </c>
      <c r="B1991" t="s">
        <v>111</v>
      </c>
      <c r="C1991" t="s">
        <v>143</v>
      </c>
      <c r="D1991" s="16">
        <v>1</v>
      </c>
      <c r="E1991" s="16">
        <v>58.75</v>
      </c>
      <c r="F1991" s="16">
        <v>-93.25</v>
      </c>
      <c r="G1991" s="42">
        <v>3.2514900748060699E-3</v>
      </c>
      <c r="H1991" s="15" t="s">
        <v>61</v>
      </c>
      <c r="I1991" s="15" t="s">
        <v>61</v>
      </c>
      <c r="J1991" s="42">
        <v>1.15790473886979E-3</v>
      </c>
      <c r="K1991" s="42">
        <v>9.1579738437883307E-3</v>
      </c>
      <c r="L1991">
        <v>1997</v>
      </c>
      <c r="M1991">
        <v>1997</v>
      </c>
      <c r="N1991" t="s">
        <v>144</v>
      </c>
      <c r="O1991" t="s">
        <v>140</v>
      </c>
    </row>
    <row r="1992" spans="1:15" ht="15">
      <c r="A1992" t="s">
        <v>138</v>
      </c>
      <c r="B1992" t="s">
        <v>111</v>
      </c>
      <c r="C1992" t="s">
        <v>143</v>
      </c>
      <c r="D1992" s="16">
        <v>1</v>
      </c>
      <c r="E1992" s="16">
        <v>58.75</v>
      </c>
      <c r="F1992" s="16">
        <v>-92.75</v>
      </c>
      <c r="G1992" s="42">
        <v>3.2514900748060699E-3</v>
      </c>
      <c r="H1992" s="15" t="s">
        <v>61</v>
      </c>
      <c r="I1992" s="15" t="s">
        <v>61</v>
      </c>
      <c r="J1992" s="42">
        <v>1.15790473886979E-3</v>
      </c>
      <c r="K1992" s="42">
        <v>9.1579738437883307E-3</v>
      </c>
      <c r="L1992">
        <v>1997</v>
      </c>
      <c r="M1992">
        <v>1997</v>
      </c>
      <c r="N1992" t="s">
        <v>144</v>
      </c>
      <c r="O1992" t="s">
        <v>140</v>
      </c>
    </row>
    <row r="1993" spans="1:15" ht="15">
      <c r="A1993" t="s">
        <v>138</v>
      </c>
      <c r="B1993" t="s">
        <v>111</v>
      </c>
      <c r="C1993" t="s">
        <v>143</v>
      </c>
      <c r="D1993" s="16">
        <v>0.37</v>
      </c>
      <c r="E1993" s="16">
        <v>61.25</v>
      </c>
      <c r="F1993" s="16">
        <v>-90.75</v>
      </c>
      <c r="G1993" s="42">
        <v>3.2514900748060699E-3</v>
      </c>
      <c r="H1993" s="15" t="s">
        <v>61</v>
      </c>
      <c r="I1993" s="15" t="s">
        <v>61</v>
      </c>
      <c r="J1993" s="42">
        <v>1.15790473886979E-3</v>
      </c>
      <c r="K1993" s="42">
        <v>9.1579738437883307E-3</v>
      </c>
      <c r="L1993">
        <v>1997</v>
      </c>
      <c r="M1993">
        <v>1997</v>
      </c>
      <c r="N1993" t="s">
        <v>144</v>
      </c>
      <c r="O1993" t="s">
        <v>140</v>
      </c>
    </row>
    <row r="1994" spans="1:15" ht="15">
      <c r="A1994" t="s">
        <v>138</v>
      </c>
      <c r="B1994" t="s">
        <v>111</v>
      </c>
      <c r="C1994" t="s">
        <v>143</v>
      </c>
      <c r="D1994" s="16">
        <v>1</v>
      </c>
      <c r="E1994" s="16">
        <v>58.75</v>
      </c>
      <c r="F1994" s="16">
        <v>-92.25</v>
      </c>
      <c r="G1994" s="42">
        <v>3.2514900748060699E-3</v>
      </c>
      <c r="H1994" s="15" t="s">
        <v>61</v>
      </c>
      <c r="I1994" s="15" t="s">
        <v>61</v>
      </c>
      <c r="J1994" s="42">
        <v>1.15790473886979E-3</v>
      </c>
      <c r="K1994" s="42">
        <v>9.1579738437883307E-3</v>
      </c>
      <c r="L1994">
        <v>1997</v>
      </c>
      <c r="M1994">
        <v>1997</v>
      </c>
      <c r="N1994" t="s">
        <v>144</v>
      </c>
      <c r="O1994" t="s">
        <v>140</v>
      </c>
    </row>
    <row r="1995" spans="1:15" ht="15">
      <c r="A1995" t="s">
        <v>138</v>
      </c>
      <c r="B1995" t="s">
        <v>111</v>
      </c>
      <c r="C1995" t="s">
        <v>143</v>
      </c>
      <c r="D1995" s="16">
        <v>0.99</v>
      </c>
      <c r="E1995" s="16">
        <v>58.75</v>
      </c>
      <c r="F1995" s="16">
        <v>-91.75</v>
      </c>
      <c r="G1995" s="42">
        <v>3.2514900748060699E-3</v>
      </c>
      <c r="H1995" s="15" t="s">
        <v>61</v>
      </c>
      <c r="I1995" s="15" t="s">
        <v>61</v>
      </c>
      <c r="J1995" s="42">
        <v>1.15790473886979E-3</v>
      </c>
      <c r="K1995" s="42">
        <v>9.1579738437883307E-3</v>
      </c>
      <c r="L1995">
        <v>1997</v>
      </c>
      <c r="M1995">
        <v>1997</v>
      </c>
      <c r="N1995" t="s">
        <v>144</v>
      </c>
      <c r="O1995" t="s">
        <v>140</v>
      </c>
    </row>
    <row r="1996" spans="1:15" ht="15">
      <c r="A1996" t="s">
        <v>138</v>
      </c>
      <c r="B1996" t="s">
        <v>111</v>
      </c>
      <c r="C1996" t="s">
        <v>143</v>
      </c>
      <c r="D1996" s="16">
        <v>0.39</v>
      </c>
      <c r="E1996" s="16">
        <v>61.25</v>
      </c>
      <c r="F1996" s="16">
        <v>-91.25</v>
      </c>
      <c r="G1996" s="42">
        <v>3.2514900748060699E-3</v>
      </c>
      <c r="H1996" s="15" t="s">
        <v>61</v>
      </c>
      <c r="I1996" s="15" t="s">
        <v>61</v>
      </c>
      <c r="J1996" s="42">
        <v>1.15790473886979E-3</v>
      </c>
      <c r="K1996" s="42">
        <v>9.1579738437883307E-3</v>
      </c>
      <c r="L1996">
        <v>1997</v>
      </c>
      <c r="M1996">
        <v>1997</v>
      </c>
      <c r="N1996" t="s">
        <v>144</v>
      </c>
      <c r="O1996" t="s">
        <v>140</v>
      </c>
    </row>
    <row r="1997" spans="1:15" ht="15">
      <c r="A1997" t="s">
        <v>138</v>
      </c>
      <c r="B1997" t="s">
        <v>111</v>
      </c>
      <c r="C1997" t="s">
        <v>143</v>
      </c>
      <c r="D1997" s="16">
        <v>0.73</v>
      </c>
      <c r="E1997" s="16">
        <v>58.75</v>
      </c>
      <c r="F1997" s="16">
        <v>-91.25</v>
      </c>
      <c r="G1997" s="42">
        <v>3.2514900748060699E-3</v>
      </c>
      <c r="H1997" s="15" t="s">
        <v>61</v>
      </c>
      <c r="I1997" s="15" t="s">
        <v>61</v>
      </c>
      <c r="J1997" s="42">
        <v>1.15790473886979E-3</v>
      </c>
      <c r="K1997" s="42">
        <v>9.1579738437883307E-3</v>
      </c>
      <c r="L1997">
        <v>1997</v>
      </c>
      <c r="M1997">
        <v>1997</v>
      </c>
      <c r="N1997" t="s">
        <v>144</v>
      </c>
      <c r="O1997" t="s">
        <v>140</v>
      </c>
    </row>
    <row r="1998" spans="1:15" ht="15">
      <c r="A1998" t="s">
        <v>138</v>
      </c>
      <c r="B1998" t="s">
        <v>111</v>
      </c>
      <c r="C1998" t="s">
        <v>143</v>
      </c>
      <c r="D1998" s="16">
        <v>1</v>
      </c>
      <c r="E1998" s="16">
        <v>58.75</v>
      </c>
      <c r="F1998" s="16">
        <v>-93.75</v>
      </c>
      <c r="G1998" s="42">
        <v>3.2514900748060699E-3</v>
      </c>
      <c r="H1998" s="15" t="s">
        <v>61</v>
      </c>
      <c r="I1998" s="15" t="s">
        <v>61</v>
      </c>
      <c r="J1998" s="42">
        <v>1.15790473886979E-3</v>
      </c>
      <c r="K1998" s="42">
        <v>9.1579738437883307E-3</v>
      </c>
      <c r="L1998">
        <v>1997</v>
      </c>
      <c r="M1998">
        <v>1997</v>
      </c>
      <c r="N1998" t="s">
        <v>144</v>
      </c>
      <c r="O1998" t="s">
        <v>140</v>
      </c>
    </row>
    <row r="1999" spans="1:15" ht="15">
      <c r="A1999" t="s">
        <v>138</v>
      </c>
      <c r="B1999" t="s">
        <v>111</v>
      </c>
      <c r="C1999" t="s">
        <v>143</v>
      </c>
      <c r="D1999" s="16">
        <v>0.54</v>
      </c>
      <c r="E1999" s="16">
        <v>58.75</v>
      </c>
      <c r="F1999" s="16">
        <v>-90.75</v>
      </c>
      <c r="G1999" s="42">
        <v>3.2514900748060699E-3</v>
      </c>
      <c r="H1999" s="15" t="s">
        <v>61</v>
      </c>
      <c r="I1999" s="15" t="s">
        <v>61</v>
      </c>
      <c r="J1999" s="42">
        <v>1.15790473886979E-3</v>
      </c>
      <c r="K1999" s="42">
        <v>9.1579738437883307E-3</v>
      </c>
      <c r="L1999">
        <v>1997</v>
      </c>
      <c r="M1999">
        <v>1997</v>
      </c>
      <c r="N1999" t="s">
        <v>144</v>
      </c>
      <c r="O1999" t="s">
        <v>140</v>
      </c>
    </row>
    <row r="2000" spans="1:15" ht="15">
      <c r="A2000" t="s">
        <v>138</v>
      </c>
      <c r="B2000" t="s">
        <v>111</v>
      </c>
      <c r="C2000" t="s">
        <v>143</v>
      </c>
      <c r="D2000" s="16">
        <v>0.39</v>
      </c>
      <c r="E2000" s="16">
        <v>58.75</v>
      </c>
      <c r="F2000" s="16">
        <v>-90.25</v>
      </c>
      <c r="G2000" s="42">
        <v>3.2514900748060699E-3</v>
      </c>
      <c r="H2000" s="15" t="s">
        <v>61</v>
      </c>
      <c r="I2000" s="15" t="s">
        <v>61</v>
      </c>
      <c r="J2000" s="42">
        <v>1.15790473886979E-3</v>
      </c>
      <c r="K2000" s="42">
        <v>9.1579738437883307E-3</v>
      </c>
      <c r="L2000">
        <v>1997</v>
      </c>
      <c r="M2000">
        <v>1997</v>
      </c>
      <c r="N2000" t="s">
        <v>144</v>
      </c>
      <c r="O2000" t="s">
        <v>140</v>
      </c>
    </row>
    <row r="2001" spans="1:15" ht="15">
      <c r="A2001" t="s">
        <v>138</v>
      </c>
      <c r="B2001" t="s">
        <v>111</v>
      </c>
      <c r="C2001" t="s">
        <v>143</v>
      </c>
      <c r="D2001" s="16">
        <v>0.44</v>
      </c>
      <c r="E2001" s="16">
        <v>61.25</v>
      </c>
      <c r="F2001" s="16">
        <v>-91.75</v>
      </c>
      <c r="G2001" s="42">
        <v>3.2514900748060699E-3</v>
      </c>
      <c r="H2001" s="15" t="s">
        <v>61</v>
      </c>
      <c r="I2001" s="15" t="s">
        <v>61</v>
      </c>
      <c r="J2001" s="42">
        <v>1.15790473886979E-3</v>
      </c>
      <c r="K2001" s="42">
        <v>9.1579738437883307E-3</v>
      </c>
      <c r="L2001">
        <v>1997</v>
      </c>
      <c r="M2001">
        <v>1997</v>
      </c>
      <c r="N2001" t="s">
        <v>144</v>
      </c>
      <c r="O2001" t="s">
        <v>140</v>
      </c>
    </row>
    <row r="2002" spans="1:15" ht="15">
      <c r="A2002" t="s">
        <v>138</v>
      </c>
      <c r="B2002" t="s">
        <v>111</v>
      </c>
      <c r="C2002" t="s">
        <v>143</v>
      </c>
      <c r="D2002" s="16">
        <v>0.34</v>
      </c>
      <c r="E2002" s="16">
        <v>58.75</v>
      </c>
      <c r="F2002" s="16">
        <v>-89.75</v>
      </c>
      <c r="G2002" s="42">
        <v>3.2514900748060699E-3</v>
      </c>
      <c r="H2002" s="15" t="s">
        <v>61</v>
      </c>
      <c r="I2002" s="15" t="s">
        <v>61</v>
      </c>
      <c r="J2002" s="42">
        <v>1.15790473886979E-3</v>
      </c>
      <c r="K2002" s="42">
        <v>9.1579738437883307E-3</v>
      </c>
      <c r="L2002">
        <v>1997</v>
      </c>
      <c r="M2002">
        <v>1997</v>
      </c>
      <c r="N2002" t="s">
        <v>144</v>
      </c>
      <c r="O2002" t="s">
        <v>140</v>
      </c>
    </row>
    <row r="2003" spans="1:15" ht="15">
      <c r="A2003" t="s">
        <v>138</v>
      </c>
      <c r="B2003" t="s">
        <v>111</v>
      </c>
      <c r="C2003" t="s">
        <v>143</v>
      </c>
      <c r="D2003" s="16">
        <v>0.52</v>
      </c>
      <c r="E2003" s="16">
        <v>61.25</v>
      </c>
      <c r="F2003" s="16">
        <v>-92.25</v>
      </c>
      <c r="G2003" s="42">
        <v>3.2514900748060699E-3</v>
      </c>
      <c r="H2003" s="15" t="s">
        <v>61</v>
      </c>
      <c r="I2003" s="15" t="s">
        <v>61</v>
      </c>
      <c r="J2003" s="42">
        <v>1.15790473886979E-3</v>
      </c>
      <c r="K2003" s="42">
        <v>9.1579738437883307E-3</v>
      </c>
      <c r="L2003">
        <v>1997</v>
      </c>
      <c r="M2003">
        <v>1997</v>
      </c>
      <c r="N2003" t="s">
        <v>144</v>
      </c>
      <c r="O2003" t="s">
        <v>140</v>
      </c>
    </row>
    <row r="2004" spans="1:15" ht="15">
      <c r="A2004" t="s">
        <v>138</v>
      </c>
      <c r="B2004" t="s">
        <v>111</v>
      </c>
      <c r="C2004" t="s">
        <v>143</v>
      </c>
      <c r="D2004" s="16">
        <v>0.31</v>
      </c>
      <c r="E2004" s="16">
        <v>61.25</v>
      </c>
      <c r="F2004" s="16">
        <v>-89.25</v>
      </c>
      <c r="G2004" s="42">
        <v>3.2514900748060699E-3</v>
      </c>
      <c r="H2004" s="15" t="s">
        <v>61</v>
      </c>
      <c r="I2004" s="15" t="s">
        <v>61</v>
      </c>
      <c r="J2004" s="42">
        <v>1.15790473886979E-3</v>
      </c>
      <c r="K2004" s="42">
        <v>9.1579738437883307E-3</v>
      </c>
      <c r="L2004">
        <v>1997</v>
      </c>
      <c r="M2004">
        <v>1997</v>
      </c>
      <c r="N2004" t="s">
        <v>144</v>
      </c>
      <c r="O2004" t="s">
        <v>140</v>
      </c>
    </row>
    <row r="2005" spans="1:15" ht="15">
      <c r="A2005" t="s">
        <v>138</v>
      </c>
      <c r="B2005" t="s">
        <v>111</v>
      </c>
      <c r="C2005" t="s">
        <v>143</v>
      </c>
      <c r="D2005" s="16">
        <v>0.99</v>
      </c>
      <c r="E2005" s="16">
        <v>58.75</v>
      </c>
      <c r="F2005" s="16">
        <v>-94.25</v>
      </c>
      <c r="G2005" s="42">
        <v>3.2514900748060699E-3</v>
      </c>
      <c r="H2005" s="15" t="s">
        <v>61</v>
      </c>
      <c r="I2005" s="15" t="s">
        <v>61</v>
      </c>
      <c r="J2005" s="42">
        <v>1.15790473886979E-3</v>
      </c>
      <c r="K2005" s="42">
        <v>9.1579738437883307E-3</v>
      </c>
      <c r="L2005">
        <v>1997</v>
      </c>
      <c r="M2005">
        <v>1997</v>
      </c>
      <c r="N2005" t="s">
        <v>144</v>
      </c>
      <c r="O2005" t="s">
        <v>140</v>
      </c>
    </row>
    <row r="2006" spans="1:15" ht="15">
      <c r="A2006" t="s">
        <v>138</v>
      </c>
      <c r="B2006" t="s">
        <v>111</v>
      </c>
      <c r="C2006" t="s">
        <v>143</v>
      </c>
      <c r="D2006" s="16">
        <v>1</v>
      </c>
      <c r="E2006" s="16">
        <v>60.25</v>
      </c>
      <c r="F2006" s="16">
        <v>-94.75</v>
      </c>
      <c r="G2006" s="42">
        <v>3.2514900748060699E-3</v>
      </c>
      <c r="H2006" s="15" t="s">
        <v>61</v>
      </c>
      <c r="I2006" s="15" t="s">
        <v>61</v>
      </c>
      <c r="J2006" s="42">
        <v>1.15790473886979E-3</v>
      </c>
      <c r="K2006" s="42">
        <v>9.1579738437883307E-3</v>
      </c>
      <c r="L2006">
        <v>1997</v>
      </c>
      <c r="M2006">
        <v>1997</v>
      </c>
      <c r="N2006" t="s">
        <v>144</v>
      </c>
      <c r="O2006" t="s">
        <v>140</v>
      </c>
    </row>
    <row r="2007" spans="1:15" ht="15">
      <c r="A2007" t="s">
        <v>138</v>
      </c>
      <c r="B2007" t="s">
        <v>111</v>
      </c>
      <c r="C2007" t="s">
        <v>143</v>
      </c>
      <c r="D2007" s="16">
        <v>0.65</v>
      </c>
      <c r="E2007" s="16">
        <v>61.25</v>
      </c>
      <c r="F2007" s="16">
        <v>-92.75</v>
      </c>
      <c r="G2007" s="42">
        <v>3.2514900748060699E-3</v>
      </c>
      <c r="H2007" s="15" t="s">
        <v>61</v>
      </c>
      <c r="I2007" s="15" t="s">
        <v>61</v>
      </c>
      <c r="J2007" s="42">
        <v>1.15790473886979E-3</v>
      </c>
      <c r="K2007" s="42">
        <v>9.1579738437883307E-3</v>
      </c>
      <c r="L2007">
        <v>1997</v>
      </c>
      <c r="M2007">
        <v>1997</v>
      </c>
      <c r="N2007" t="s">
        <v>144</v>
      </c>
      <c r="O2007" t="s">
        <v>140</v>
      </c>
    </row>
    <row r="2008" spans="1:15" ht="15">
      <c r="A2008" t="s">
        <v>138</v>
      </c>
      <c r="B2008" t="s">
        <v>111</v>
      </c>
      <c r="C2008" t="s">
        <v>143</v>
      </c>
      <c r="D2008" s="16">
        <v>0.91</v>
      </c>
      <c r="E2008" s="16">
        <v>61.25</v>
      </c>
      <c r="F2008" s="16">
        <v>-93.25</v>
      </c>
      <c r="G2008" s="42">
        <v>3.2514900748060699E-3</v>
      </c>
      <c r="H2008" s="15" t="s">
        <v>61</v>
      </c>
      <c r="I2008" s="15" t="s">
        <v>61</v>
      </c>
      <c r="J2008" s="42">
        <v>1.15790473886979E-3</v>
      </c>
      <c r="K2008" s="42">
        <v>9.1579738437883307E-3</v>
      </c>
      <c r="L2008">
        <v>1997</v>
      </c>
      <c r="M2008">
        <v>1997</v>
      </c>
      <c r="N2008" t="s">
        <v>144</v>
      </c>
      <c r="O2008" t="s">
        <v>140</v>
      </c>
    </row>
    <row r="2009" spans="1:15" ht="15">
      <c r="A2009" t="s">
        <v>138</v>
      </c>
      <c r="B2009" t="s">
        <v>111</v>
      </c>
      <c r="C2009" t="s">
        <v>143</v>
      </c>
      <c r="D2009" s="16">
        <v>1</v>
      </c>
      <c r="E2009" s="16">
        <v>61.25</v>
      </c>
      <c r="F2009" s="16">
        <v>-93.75</v>
      </c>
      <c r="G2009" s="42">
        <v>3.2514900748060699E-3</v>
      </c>
      <c r="H2009" s="15" t="s">
        <v>61</v>
      </c>
      <c r="I2009" s="15" t="s">
        <v>61</v>
      </c>
      <c r="J2009" s="42">
        <v>1.15790473886979E-3</v>
      </c>
      <c r="K2009" s="42">
        <v>9.1579738437883307E-3</v>
      </c>
      <c r="L2009">
        <v>1997</v>
      </c>
      <c r="M2009">
        <v>1997</v>
      </c>
      <c r="N2009" t="s">
        <v>144</v>
      </c>
      <c r="O2009" t="s">
        <v>140</v>
      </c>
    </row>
    <row r="2010" spans="1:15" ht="15">
      <c r="A2010" t="s">
        <v>138</v>
      </c>
      <c r="B2010" t="s">
        <v>111</v>
      </c>
      <c r="C2010" t="s">
        <v>143</v>
      </c>
      <c r="D2010" s="16">
        <v>0.3</v>
      </c>
      <c r="E2010" s="16">
        <v>58.75</v>
      </c>
      <c r="F2010" s="16">
        <v>-89.25</v>
      </c>
      <c r="G2010" s="42">
        <v>3.2514900748060699E-3</v>
      </c>
      <c r="H2010" s="15" t="s">
        <v>61</v>
      </c>
      <c r="I2010" s="15" t="s">
        <v>61</v>
      </c>
      <c r="J2010" s="42">
        <v>1.15790473886979E-3</v>
      </c>
      <c r="K2010" s="42">
        <v>9.1579738437883307E-3</v>
      </c>
      <c r="L2010">
        <v>1997</v>
      </c>
      <c r="M2010">
        <v>1997</v>
      </c>
      <c r="N2010" t="s">
        <v>144</v>
      </c>
      <c r="O2010" t="s">
        <v>140</v>
      </c>
    </row>
    <row r="2011" spans="1:15" ht="15">
      <c r="A2011" t="s">
        <v>138</v>
      </c>
      <c r="B2011" t="s">
        <v>111</v>
      </c>
      <c r="C2011" t="s">
        <v>145</v>
      </c>
      <c r="D2011" s="16">
        <v>1</v>
      </c>
      <c r="E2011" s="16">
        <v>59.25</v>
      </c>
      <c r="F2011" s="16">
        <v>-94.25</v>
      </c>
      <c r="G2011" s="42">
        <v>3.8180148570488748E-3</v>
      </c>
      <c r="H2011" s="15" t="s">
        <v>61</v>
      </c>
      <c r="I2011" s="15" t="s">
        <v>61</v>
      </c>
      <c r="J2011" s="42">
        <v>2.1712672349990408E-3</v>
      </c>
      <c r="K2011" s="42">
        <v>6.6967736630026593E-3</v>
      </c>
      <c r="L2011">
        <v>1999</v>
      </c>
      <c r="M2011">
        <v>1999</v>
      </c>
      <c r="N2011" t="s">
        <v>146</v>
      </c>
      <c r="O2011" t="s">
        <v>140</v>
      </c>
    </row>
    <row r="2012" spans="1:15" ht="15">
      <c r="A2012" t="s">
        <v>138</v>
      </c>
      <c r="B2012" t="s">
        <v>111</v>
      </c>
      <c r="C2012" t="s">
        <v>145</v>
      </c>
      <c r="D2012" s="16">
        <v>1</v>
      </c>
      <c r="E2012" s="16">
        <v>59.25</v>
      </c>
      <c r="F2012" s="16">
        <v>-93.75</v>
      </c>
      <c r="G2012" s="42">
        <v>3.8180148570488748E-3</v>
      </c>
      <c r="H2012" s="15" t="s">
        <v>61</v>
      </c>
      <c r="I2012" s="15" t="s">
        <v>61</v>
      </c>
      <c r="J2012" s="42">
        <v>2.1712672349990408E-3</v>
      </c>
      <c r="K2012" s="42">
        <v>6.6967736630026593E-3</v>
      </c>
      <c r="L2012">
        <v>1999</v>
      </c>
      <c r="M2012">
        <v>1999</v>
      </c>
      <c r="N2012" t="s">
        <v>146</v>
      </c>
      <c r="O2012" t="s">
        <v>140</v>
      </c>
    </row>
    <row r="2013" spans="1:15" ht="15">
      <c r="A2013" t="s">
        <v>138</v>
      </c>
      <c r="B2013" t="s">
        <v>111</v>
      </c>
      <c r="C2013" t="s">
        <v>145</v>
      </c>
      <c r="D2013" s="16">
        <v>1</v>
      </c>
      <c r="E2013" s="16">
        <v>59.25</v>
      </c>
      <c r="F2013" s="16">
        <v>-93.25</v>
      </c>
      <c r="G2013" s="42">
        <v>3.8180148570488748E-3</v>
      </c>
      <c r="H2013" s="15" t="s">
        <v>61</v>
      </c>
      <c r="I2013" s="15" t="s">
        <v>61</v>
      </c>
      <c r="J2013" s="42">
        <v>2.1712672349990408E-3</v>
      </c>
      <c r="K2013" s="42">
        <v>6.6967736630026593E-3</v>
      </c>
      <c r="L2013">
        <v>1999</v>
      </c>
      <c r="M2013">
        <v>1999</v>
      </c>
      <c r="N2013" t="s">
        <v>146</v>
      </c>
      <c r="O2013" t="s">
        <v>140</v>
      </c>
    </row>
    <row r="2014" spans="1:15" ht="15">
      <c r="A2014" t="s">
        <v>138</v>
      </c>
      <c r="B2014" t="s">
        <v>111</v>
      </c>
      <c r="C2014" t="s">
        <v>145</v>
      </c>
      <c r="D2014" s="16">
        <v>1</v>
      </c>
      <c r="E2014" s="16">
        <v>59.25</v>
      </c>
      <c r="F2014" s="16">
        <v>-92.75</v>
      </c>
      <c r="G2014" s="42">
        <v>3.8180148570488748E-3</v>
      </c>
      <c r="H2014" s="15" t="s">
        <v>61</v>
      </c>
      <c r="I2014" s="15" t="s">
        <v>61</v>
      </c>
      <c r="J2014" s="42">
        <v>2.1712672349990408E-3</v>
      </c>
      <c r="K2014" s="42">
        <v>6.6967736630026593E-3</v>
      </c>
      <c r="L2014">
        <v>1999</v>
      </c>
      <c r="M2014">
        <v>1999</v>
      </c>
      <c r="N2014" t="s">
        <v>146</v>
      </c>
      <c r="O2014" t="s">
        <v>140</v>
      </c>
    </row>
    <row r="2015" spans="1:15" ht="15">
      <c r="A2015" t="s">
        <v>138</v>
      </c>
      <c r="B2015" t="s">
        <v>111</v>
      </c>
      <c r="C2015" t="s">
        <v>145</v>
      </c>
      <c r="D2015" s="16">
        <v>0.92</v>
      </c>
      <c r="E2015" s="16">
        <v>59.25</v>
      </c>
      <c r="F2015" s="16">
        <v>-92.25</v>
      </c>
      <c r="G2015" s="42">
        <v>3.81801485704887E-3</v>
      </c>
      <c r="H2015" s="15" t="s">
        <v>61</v>
      </c>
      <c r="I2015" s="15" t="s">
        <v>61</v>
      </c>
      <c r="J2015" s="42">
        <v>2.1712672349990399E-3</v>
      </c>
      <c r="K2015" s="42">
        <v>6.6967736630026602E-3</v>
      </c>
      <c r="L2015">
        <v>1999</v>
      </c>
      <c r="M2015">
        <v>1999</v>
      </c>
      <c r="N2015" t="s">
        <v>146</v>
      </c>
      <c r="O2015" t="s">
        <v>140</v>
      </c>
    </row>
    <row r="2016" spans="1:15" ht="15">
      <c r="A2016" t="s">
        <v>138</v>
      </c>
      <c r="B2016" t="s">
        <v>111</v>
      </c>
      <c r="C2016" t="s">
        <v>145</v>
      </c>
      <c r="D2016" s="16">
        <v>0.71</v>
      </c>
      <c r="E2016" s="16">
        <v>59.25</v>
      </c>
      <c r="F2016" s="16">
        <v>-91.75</v>
      </c>
      <c r="G2016" s="42">
        <v>3.81801485704887E-3</v>
      </c>
      <c r="H2016" s="15" t="s">
        <v>61</v>
      </c>
      <c r="I2016" s="15" t="s">
        <v>61</v>
      </c>
      <c r="J2016" s="42">
        <v>2.1712672349990399E-3</v>
      </c>
      <c r="K2016" s="42">
        <v>6.6967736630026602E-3</v>
      </c>
      <c r="L2016">
        <v>1999</v>
      </c>
      <c r="M2016">
        <v>1999</v>
      </c>
      <c r="N2016" t="s">
        <v>146</v>
      </c>
      <c r="O2016" t="s">
        <v>140</v>
      </c>
    </row>
    <row r="2017" spans="1:15" ht="15">
      <c r="A2017" t="s">
        <v>138</v>
      </c>
      <c r="B2017" t="s">
        <v>111</v>
      </c>
      <c r="C2017" t="s">
        <v>145</v>
      </c>
      <c r="D2017" s="16">
        <v>0.56000000000000005</v>
      </c>
      <c r="E2017" s="16">
        <v>59.25</v>
      </c>
      <c r="F2017" s="16">
        <v>-91.25</v>
      </c>
      <c r="G2017" s="42">
        <v>3.81801485704887E-3</v>
      </c>
      <c r="H2017" s="15" t="s">
        <v>61</v>
      </c>
      <c r="I2017" s="15" t="s">
        <v>61</v>
      </c>
      <c r="J2017" s="42">
        <v>2.1712672349990399E-3</v>
      </c>
      <c r="K2017" s="42">
        <v>6.6967736630026602E-3</v>
      </c>
      <c r="L2017">
        <v>1999</v>
      </c>
      <c r="M2017">
        <v>1999</v>
      </c>
      <c r="N2017" t="s">
        <v>146</v>
      </c>
      <c r="O2017" t="s">
        <v>140</v>
      </c>
    </row>
    <row r="2018" spans="1:15" ht="15">
      <c r="A2018" t="s">
        <v>138</v>
      </c>
      <c r="B2018" t="s">
        <v>111</v>
      </c>
      <c r="C2018" t="s">
        <v>145</v>
      </c>
      <c r="D2018" s="16">
        <v>0.44</v>
      </c>
      <c r="E2018" s="16">
        <v>59.25</v>
      </c>
      <c r="F2018" s="16">
        <v>-90.75</v>
      </c>
      <c r="G2018" s="42">
        <v>3.81801485704887E-3</v>
      </c>
      <c r="H2018" s="15" t="s">
        <v>61</v>
      </c>
      <c r="I2018" s="15" t="s">
        <v>61</v>
      </c>
      <c r="J2018" s="42">
        <v>2.1712672349990399E-3</v>
      </c>
      <c r="K2018" s="42">
        <v>6.6967736630026602E-3</v>
      </c>
      <c r="L2018">
        <v>1999</v>
      </c>
      <c r="M2018">
        <v>1999</v>
      </c>
      <c r="N2018" t="s">
        <v>146</v>
      </c>
      <c r="O2018" t="s">
        <v>140</v>
      </c>
    </row>
    <row r="2019" spans="1:15" ht="15">
      <c r="A2019" t="s">
        <v>138</v>
      </c>
      <c r="B2019" t="s">
        <v>111</v>
      </c>
      <c r="C2019" t="s">
        <v>145</v>
      </c>
      <c r="D2019" s="16">
        <v>0.33</v>
      </c>
      <c r="E2019" s="16">
        <v>59.25</v>
      </c>
      <c r="F2019" s="16">
        <v>-90.25</v>
      </c>
      <c r="G2019" s="42">
        <v>3.81801485704887E-3</v>
      </c>
      <c r="H2019" s="15" t="s">
        <v>61</v>
      </c>
      <c r="I2019" s="15" t="s">
        <v>61</v>
      </c>
      <c r="J2019" s="42">
        <v>2.1712672349990399E-3</v>
      </c>
      <c r="K2019" s="42">
        <v>6.6967736630026602E-3</v>
      </c>
      <c r="L2019">
        <v>1999</v>
      </c>
      <c r="M2019">
        <v>1999</v>
      </c>
      <c r="N2019" t="s">
        <v>146</v>
      </c>
      <c r="O2019" t="s">
        <v>140</v>
      </c>
    </row>
    <row r="2020" spans="1:15" ht="15">
      <c r="A2020" t="s">
        <v>138</v>
      </c>
      <c r="B2020" t="s">
        <v>111</v>
      </c>
      <c r="C2020" t="s">
        <v>145</v>
      </c>
      <c r="D2020" s="16">
        <v>0.27</v>
      </c>
      <c r="E2020" s="16">
        <v>59.25</v>
      </c>
      <c r="F2020" s="16">
        <v>-89.75</v>
      </c>
      <c r="G2020" s="42">
        <v>3.81801485704887E-3</v>
      </c>
      <c r="H2020" s="15" t="s">
        <v>61</v>
      </c>
      <c r="I2020" s="15" t="s">
        <v>61</v>
      </c>
      <c r="J2020" s="42">
        <v>2.1712672349990399E-3</v>
      </c>
      <c r="K2020" s="42">
        <v>6.6967736630026602E-3</v>
      </c>
      <c r="L2020">
        <v>1999</v>
      </c>
      <c r="M2020">
        <v>1999</v>
      </c>
      <c r="N2020" t="s">
        <v>146</v>
      </c>
      <c r="O2020" t="s">
        <v>140</v>
      </c>
    </row>
    <row r="2021" spans="1:15" ht="15">
      <c r="A2021" t="s">
        <v>138</v>
      </c>
      <c r="B2021" t="s">
        <v>111</v>
      </c>
      <c r="C2021" t="s">
        <v>145</v>
      </c>
      <c r="D2021" s="16">
        <v>1</v>
      </c>
      <c r="E2021" s="16">
        <v>59.75</v>
      </c>
      <c r="F2021" s="16">
        <v>-94.25</v>
      </c>
      <c r="G2021" s="42">
        <v>3.81801485704887E-3</v>
      </c>
      <c r="H2021" s="15" t="s">
        <v>61</v>
      </c>
      <c r="I2021" s="15" t="s">
        <v>61</v>
      </c>
      <c r="J2021" s="42">
        <v>2.1712672349990399E-3</v>
      </c>
      <c r="K2021" s="42">
        <v>6.6967736630026602E-3</v>
      </c>
      <c r="L2021">
        <v>1999</v>
      </c>
      <c r="M2021">
        <v>1999</v>
      </c>
      <c r="N2021" t="s">
        <v>146</v>
      </c>
      <c r="O2021" t="s">
        <v>140</v>
      </c>
    </row>
    <row r="2022" spans="1:15" ht="15">
      <c r="A2022" t="s">
        <v>138</v>
      </c>
      <c r="B2022" t="s">
        <v>111</v>
      </c>
      <c r="C2022" t="s">
        <v>145</v>
      </c>
      <c r="D2022" s="16">
        <v>0.76</v>
      </c>
      <c r="E2022" s="16">
        <v>59.75</v>
      </c>
      <c r="F2022" s="16">
        <v>-93.75</v>
      </c>
      <c r="G2022" s="42">
        <v>3.81801485704887E-3</v>
      </c>
      <c r="H2022" s="15" t="s">
        <v>61</v>
      </c>
      <c r="I2022" s="15" t="s">
        <v>61</v>
      </c>
      <c r="J2022" s="42">
        <v>2.1712672349990399E-3</v>
      </c>
      <c r="K2022" s="42">
        <v>6.6967736630026602E-3</v>
      </c>
      <c r="L2022">
        <v>1999</v>
      </c>
      <c r="M2022">
        <v>1999</v>
      </c>
      <c r="N2022" t="s">
        <v>146</v>
      </c>
      <c r="O2022" t="s">
        <v>140</v>
      </c>
    </row>
    <row r="2023" spans="1:15" ht="15">
      <c r="A2023" t="s">
        <v>138</v>
      </c>
      <c r="B2023" t="s">
        <v>111</v>
      </c>
      <c r="C2023" t="s">
        <v>145</v>
      </c>
      <c r="D2023" s="16">
        <v>0.72</v>
      </c>
      <c r="E2023" s="16">
        <v>59.75</v>
      </c>
      <c r="F2023" s="16">
        <v>-93.25</v>
      </c>
      <c r="G2023" s="42">
        <v>3.81801485704887E-3</v>
      </c>
      <c r="H2023" s="15" t="s">
        <v>61</v>
      </c>
      <c r="I2023" s="15" t="s">
        <v>61</v>
      </c>
      <c r="J2023" s="42">
        <v>2.1712672349990399E-3</v>
      </c>
      <c r="K2023" s="42">
        <v>6.6967736630026602E-3</v>
      </c>
      <c r="L2023">
        <v>1999</v>
      </c>
      <c r="M2023">
        <v>1999</v>
      </c>
      <c r="N2023" t="s">
        <v>146</v>
      </c>
      <c r="O2023" t="s">
        <v>140</v>
      </c>
    </row>
    <row r="2024" spans="1:15" ht="15">
      <c r="A2024" t="s">
        <v>138</v>
      </c>
      <c r="B2024" t="s">
        <v>111</v>
      </c>
      <c r="C2024" t="s">
        <v>145</v>
      </c>
      <c r="D2024" s="16">
        <v>0.73</v>
      </c>
      <c r="E2024" s="16">
        <v>59.75</v>
      </c>
      <c r="F2024" s="16">
        <v>-92.75</v>
      </c>
      <c r="G2024" s="42">
        <v>3.81801485704887E-3</v>
      </c>
      <c r="H2024" s="15" t="s">
        <v>61</v>
      </c>
      <c r="I2024" s="15" t="s">
        <v>61</v>
      </c>
      <c r="J2024" s="42">
        <v>2.1712672349990399E-3</v>
      </c>
      <c r="K2024" s="42">
        <v>6.6967736630026602E-3</v>
      </c>
      <c r="L2024">
        <v>1999</v>
      </c>
      <c r="M2024">
        <v>1999</v>
      </c>
      <c r="N2024" t="s">
        <v>146</v>
      </c>
      <c r="O2024" t="s">
        <v>140</v>
      </c>
    </row>
    <row r="2025" spans="1:15" ht="15">
      <c r="A2025" t="s">
        <v>138</v>
      </c>
      <c r="B2025" t="s">
        <v>111</v>
      </c>
      <c r="C2025" t="s">
        <v>145</v>
      </c>
      <c r="D2025" s="16">
        <v>0.63</v>
      </c>
      <c r="E2025" s="16">
        <v>59.75</v>
      </c>
      <c r="F2025" s="16">
        <v>-92.25</v>
      </c>
      <c r="G2025" s="42">
        <v>3.81801485704887E-3</v>
      </c>
      <c r="H2025" s="15" t="s">
        <v>61</v>
      </c>
      <c r="I2025" s="15" t="s">
        <v>61</v>
      </c>
      <c r="J2025" s="42">
        <v>2.1712672349990399E-3</v>
      </c>
      <c r="K2025" s="42">
        <v>6.6967736630026602E-3</v>
      </c>
      <c r="L2025">
        <v>1999</v>
      </c>
      <c r="M2025">
        <v>1999</v>
      </c>
      <c r="N2025" t="s">
        <v>146</v>
      </c>
      <c r="O2025" t="s">
        <v>140</v>
      </c>
    </row>
    <row r="2026" spans="1:15" ht="15">
      <c r="A2026" t="s">
        <v>138</v>
      </c>
      <c r="B2026" t="s">
        <v>111</v>
      </c>
      <c r="C2026" t="s">
        <v>145</v>
      </c>
      <c r="D2026" s="16">
        <v>0.53</v>
      </c>
      <c r="E2026" s="16">
        <v>59.75</v>
      </c>
      <c r="F2026" s="16">
        <v>-91.75</v>
      </c>
      <c r="G2026" s="42">
        <v>3.81801485704887E-3</v>
      </c>
      <c r="H2026" s="15" t="s">
        <v>61</v>
      </c>
      <c r="I2026" s="15" t="s">
        <v>61</v>
      </c>
      <c r="J2026" s="42">
        <v>2.1712672349990399E-3</v>
      </c>
      <c r="K2026" s="42">
        <v>6.6967736630026602E-3</v>
      </c>
      <c r="L2026">
        <v>1999</v>
      </c>
      <c r="M2026">
        <v>1999</v>
      </c>
      <c r="N2026" t="s">
        <v>146</v>
      </c>
      <c r="O2026" t="s">
        <v>140</v>
      </c>
    </row>
    <row r="2027" spans="1:15" ht="15">
      <c r="A2027" t="s">
        <v>138</v>
      </c>
      <c r="B2027" t="s">
        <v>111</v>
      </c>
      <c r="C2027" t="s">
        <v>145</v>
      </c>
      <c r="D2027" s="16">
        <v>0.44</v>
      </c>
      <c r="E2027" s="16">
        <v>59.75</v>
      </c>
      <c r="F2027" s="16">
        <v>-91.25</v>
      </c>
      <c r="G2027" s="42">
        <v>3.81801485704887E-3</v>
      </c>
      <c r="H2027" s="15" t="s">
        <v>61</v>
      </c>
      <c r="I2027" s="15" t="s">
        <v>61</v>
      </c>
      <c r="J2027" s="42">
        <v>2.1712672349990399E-3</v>
      </c>
      <c r="K2027" s="42">
        <v>6.6967736630026602E-3</v>
      </c>
      <c r="L2027">
        <v>1999</v>
      </c>
      <c r="M2027">
        <v>1999</v>
      </c>
      <c r="N2027" t="s">
        <v>146</v>
      </c>
      <c r="O2027" t="s">
        <v>140</v>
      </c>
    </row>
    <row r="2028" spans="1:15" ht="15">
      <c r="A2028" t="s">
        <v>138</v>
      </c>
      <c r="B2028" t="s">
        <v>111</v>
      </c>
      <c r="C2028" t="s">
        <v>145</v>
      </c>
      <c r="D2028" s="16">
        <v>0.38</v>
      </c>
      <c r="E2028" s="16">
        <v>59.75</v>
      </c>
      <c r="F2028" s="16">
        <v>-90.75</v>
      </c>
      <c r="G2028" s="42">
        <v>3.81801485704887E-3</v>
      </c>
      <c r="H2028" s="15" t="s">
        <v>61</v>
      </c>
      <c r="I2028" s="15" t="s">
        <v>61</v>
      </c>
      <c r="J2028" s="42">
        <v>2.1712672349990399E-3</v>
      </c>
      <c r="K2028" s="42">
        <v>6.6967736630026602E-3</v>
      </c>
      <c r="L2028">
        <v>1999</v>
      </c>
      <c r="M2028">
        <v>1999</v>
      </c>
      <c r="N2028" t="s">
        <v>146</v>
      </c>
      <c r="O2028" t="s">
        <v>140</v>
      </c>
    </row>
    <row r="2029" spans="1:15" ht="15">
      <c r="A2029" t="s">
        <v>138</v>
      </c>
      <c r="B2029" t="s">
        <v>111</v>
      </c>
      <c r="C2029" t="s">
        <v>145</v>
      </c>
      <c r="D2029" s="16">
        <v>0.32</v>
      </c>
      <c r="E2029" s="16">
        <v>59.75</v>
      </c>
      <c r="F2029" s="16">
        <v>-90.25</v>
      </c>
      <c r="G2029" s="42">
        <v>3.81801485704887E-3</v>
      </c>
      <c r="H2029" s="15" t="s">
        <v>61</v>
      </c>
      <c r="I2029" s="15" t="s">
        <v>61</v>
      </c>
      <c r="J2029" s="42">
        <v>2.1712672349990399E-3</v>
      </c>
      <c r="K2029" s="42">
        <v>6.6967736630026602E-3</v>
      </c>
      <c r="L2029">
        <v>1999</v>
      </c>
      <c r="M2029">
        <v>1999</v>
      </c>
      <c r="N2029" t="s">
        <v>146</v>
      </c>
      <c r="O2029" t="s">
        <v>140</v>
      </c>
    </row>
    <row r="2030" spans="1:15" ht="15">
      <c r="A2030" t="s">
        <v>138</v>
      </c>
      <c r="B2030" t="s">
        <v>111</v>
      </c>
      <c r="C2030" t="s">
        <v>145</v>
      </c>
      <c r="D2030" s="16">
        <v>0.27</v>
      </c>
      <c r="E2030" s="16">
        <v>59.75</v>
      </c>
      <c r="F2030" s="16">
        <v>-89.75</v>
      </c>
      <c r="G2030" s="42">
        <v>3.81801485704887E-3</v>
      </c>
      <c r="H2030" s="15" t="s">
        <v>61</v>
      </c>
      <c r="I2030" s="15" t="s">
        <v>61</v>
      </c>
      <c r="J2030" s="42">
        <v>2.1712672349990399E-3</v>
      </c>
      <c r="K2030" s="42">
        <v>6.6967736630026602E-3</v>
      </c>
      <c r="L2030">
        <v>1999</v>
      </c>
      <c r="M2030">
        <v>1999</v>
      </c>
      <c r="N2030" t="s">
        <v>146</v>
      </c>
      <c r="O2030" t="s">
        <v>140</v>
      </c>
    </row>
    <row r="2031" spans="1:15" ht="15">
      <c r="A2031" t="s">
        <v>138</v>
      </c>
      <c r="B2031" t="s">
        <v>111</v>
      </c>
      <c r="C2031" t="s">
        <v>145</v>
      </c>
      <c r="D2031" s="16">
        <v>1</v>
      </c>
      <c r="E2031" s="16">
        <v>60.25</v>
      </c>
      <c r="F2031" s="16">
        <v>-94.25</v>
      </c>
      <c r="G2031" s="42">
        <v>3.81801485704887E-3</v>
      </c>
      <c r="H2031" s="15" t="s">
        <v>61</v>
      </c>
      <c r="I2031" s="15" t="s">
        <v>61</v>
      </c>
      <c r="J2031" s="42">
        <v>2.1712672349990399E-3</v>
      </c>
      <c r="K2031" s="42">
        <v>6.6967736630026602E-3</v>
      </c>
      <c r="L2031">
        <v>1999</v>
      </c>
      <c r="M2031">
        <v>1999</v>
      </c>
      <c r="N2031" t="s">
        <v>146</v>
      </c>
      <c r="O2031" t="s">
        <v>140</v>
      </c>
    </row>
    <row r="2032" spans="1:15" ht="15">
      <c r="A2032" t="s">
        <v>138</v>
      </c>
      <c r="B2032" t="s">
        <v>111</v>
      </c>
      <c r="C2032" t="s">
        <v>145</v>
      </c>
      <c r="D2032" s="16">
        <v>0.74</v>
      </c>
      <c r="E2032" s="16">
        <v>60.25</v>
      </c>
      <c r="F2032" s="16">
        <v>-93.75</v>
      </c>
      <c r="G2032" s="42">
        <v>3.81801485704887E-3</v>
      </c>
      <c r="H2032" s="15" t="s">
        <v>61</v>
      </c>
      <c r="I2032" s="15" t="s">
        <v>61</v>
      </c>
      <c r="J2032" s="42">
        <v>2.1712672349990399E-3</v>
      </c>
      <c r="K2032" s="42">
        <v>6.6967736630026602E-3</v>
      </c>
      <c r="L2032">
        <v>1999</v>
      </c>
      <c r="M2032">
        <v>1999</v>
      </c>
      <c r="N2032" t="s">
        <v>146</v>
      </c>
      <c r="O2032" t="s">
        <v>140</v>
      </c>
    </row>
    <row r="2033" spans="1:15" ht="15">
      <c r="A2033" t="s">
        <v>138</v>
      </c>
      <c r="B2033" t="s">
        <v>111</v>
      </c>
      <c r="C2033" t="s">
        <v>145</v>
      </c>
      <c r="D2033" s="16">
        <v>0.6</v>
      </c>
      <c r="E2033" s="16">
        <v>60.25</v>
      </c>
      <c r="F2033" s="16">
        <v>-93.25</v>
      </c>
      <c r="G2033" s="42">
        <v>3.81801485704887E-3</v>
      </c>
      <c r="H2033" s="15" t="s">
        <v>61</v>
      </c>
      <c r="I2033" s="15" t="s">
        <v>61</v>
      </c>
      <c r="J2033" s="42">
        <v>2.1712672349990399E-3</v>
      </c>
      <c r="K2033" s="42">
        <v>6.6967736630026602E-3</v>
      </c>
      <c r="L2033">
        <v>1999</v>
      </c>
      <c r="M2033">
        <v>1999</v>
      </c>
      <c r="N2033" t="s">
        <v>146</v>
      </c>
      <c r="O2033" t="s">
        <v>140</v>
      </c>
    </row>
    <row r="2034" spans="1:15" ht="15">
      <c r="A2034" t="s">
        <v>138</v>
      </c>
      <c r="B2034" t="s">
        <v>111</v>
      </c>
      <c r="C2034" t="s">
        <v>145</v>
      </c>
      <c r="D2034" s="16">
        <v>0.59</v>
      </c>
      <c r="E2034" s="16">
        <v>60.25</v>
      </c>
      <c r="F2034" s="16">
        <v>-92.75</v>
      </c>
      <c r="G2034" s="42">
        <v>3.81801485704887E-3</v>
      </c>
      <c r="H2034" s="15" t="s">
        <v>61</v>
      </c>
      <c r="I2034" s="15" t="s">
        <v>61</v>
      </c>
      <c r="J2034" s="42">
        <v>2.1712672349990399E-3</v>
      </c>
      <c r="K2034" s="42">
        <v>6.6967736630026602E-3</v>
      </c>
      <c r="L2034">
        <v>1999</v>
      </c>
      <c r="M2034">
        <v>1999</v>
      </c>
      <c r="N2034" t="s">
        <v>146</v>
      </c>
      <c r="O2034" t="s">
        <v>140</v>
      </c>
    </row>
    <row r="2035" spans="1:15" ht="15">
      <c r="A2035" t="s">
        <v>138</v>
      </c>
      <c r="B2035" t="s">
        <v>111</v>
      </c>
      <c r="C2035" t="s">
        <v>145</v>
      </c>
      <c r="D2035" s="16">
        <v>0.53</v>
      </c>
      <c r="E2035" s="16">
        <v>60.25</v>
      </c>
      <c r="F2035" s="16">
        <v>-92.25</v>
      </c>
      <c r="G2035" s="42">
        <v>3.81801485704887E-3</v>
      </c>
      <c r="H2035" s="15" t="s">
        <v>61</v>
      </c>
      <c r="I2035" s="15" t="s">
        <v>61</v>
      </c>
      <c r="J2035" s="42">
        <v>2.1712672349990399E-3</v>
      </c>
      <c r="K2035" s="42">
        <v>6.6967736630026602E-3</v>
      </c>
      <c r="L2035">
        <v>1999</v>
      </c>
      <c r="M2035">
        <v>1999</v>
      </c>
      <c r="N2035" t="s">
        <v>146</v>
      </c>
      <c r="O2035" t="s">
        <v>140</v>
      </c>
    </row>
    <row r="2036" spans="1:15" ht="15">
      <c r="A2036" t="s">
        <v>138</v>
      </c>
      <c r="B2036" t="s">
        <v>111</v>
      </c>
      <c r="C2036" t="s">
        <v>145</v>
      </c>
      <c r="D2036" s="16">
        <v>0.45</v>
      </c>
      <c r="E2036" s="16">
        <v>60.25</v>
      </c>
      <c r="F2036" s="16">
        <v>-91.75</v>
      </c>
      <c r="G2036" s="42">
        <v>3.81801485704887E-3</v>
      </c>
      <c r="H2036" s="15" t="s">
        <v>61</v>
      </c>
      <c r="I2036" s="15" t="s">
        <v>61</v>
      </c>
      <c r="J2036" s="42">
        <v>2.1712672349990399E-3</v>
      </c>
      <c r="K2036" s="42">
        <v>6.6967736630026602E-3</v>
      </c>
      <c r="L2036">
        <v>1999</v>
      </c>
      <c r="M2036">
        <v>1999</v>
      </c>
      <c r="N2036" t="s">
        <v>146</v>
      </c>
      <c r="O2036" t="s">
        <v>140</v>
      </c>
    </row>
    <row r="2037" spans="1:15" ht="15">
      <c r="A2037" t="s">
        <v>138</v>
      </c>
      <c r="B2037" t="s">
        <v>111</v>
      </c>
      <c r="C2037" t="s">
        <v>145</v>
      </c>
      <c r="D2037" s="16">
        <v>0.4</v>
      </c>
      <c r="E2037" s="16">
        <v>60.25</v>
      </c>
      <c r="F2037" s="16">
        <v>-91.25</v>
      </c>
      <c r="G2037" s="42">
        <v>3.81801485704887E-3</v>
      </c>
      <c r="H2037" s="15" t="s">
        <v>61</v>
      </c>
      <c r="I2037" s="15" t="s">
        <v>61</v>
      </c>
      <c r="J2037" s="42">
        <v>2.1712672349990399E-3</v>
      </c>
      <c r="K2037" s="42">
        <v>6.6967736630026602E-3</v>
      </c>
      <c r="L2037">
        <v>1999</v>
      </c>
      <c r="M2037">
        <v>1999</v>
      </c>
      <c r="N2037" t="s">
        <v>146</v>
      </c>
      <c r="O2037" t="s">
        <v>140</v>
      </c>
    </row>
    <row r="2038" spans="1:15" ht="15">
      <c r="A2038" t="s">
        <v>138</v>
      </c>
      <c r="B2038" t="s">
        <v>111</v>
      </c>
      <c r="C2038" t="s">
        <v>145</v>
      </c>
      <c r="D2038" s="16">
        <v>0.36</v>
      </c>
      <c r="E2038" s="16">
        <v>60.25</v>
      </c>
      <c r="F2038" s="16">
        <v>-90.75</v>
      </c>
      <c r="G2038" s="42">
        <v>3.81801485704887E-3</v>
      </c>
      <c r="H2038" s="15" t="s">
        <v>61</v>
      </c>
      <c r="I2038" s="15" t="s">
        <v>61</v>
      </c>
      <c r="J2038" s="42">
        <v>2.1712672349990399E-3</v>
      </c>
      <c r="K2038" s="42">
        <v>6.6967736630026602E-3</v>
      </c>
      <c r="L2038">
        <v>1999</v>
      </c>
      <c r="M2038">
        <v>1999</v>
      </c>
      <c r="N2038" t="s">
        <v>146</v>
      </c>
      <c r="O2038" t="s">
        <v>140</v>
      </c>
    </row>
    <row r="2039" spans="1:15" ht="15">
      <c r="A2039" t="s">
        <v>138</v>
      </c>
      <c r="B2039" t="s">
        <v>111</v>
      </c>
      <c r="C2039" t="s">
        <v>145</v>
      </c>
      <c r="D2039" s="16">
        <v>0.33</v>
      </c>
      <c r="E2039" s="16">
        <v>60.25</v>
      </c>
      <c r="F2039" s="16">
        <v>-90.25</v>
      </c>
      <c r="G2039" s="42">
        <v>3.81801485704887E-3</v>
      </c>
      <c r="H2039" s="15" t="s">
        <v>61</v>
      </c>
      <c r="I2039" s="15" t="s">
        <v>61</v>
      </c>
      <c r="J2039" s="42">
        <v>2.1712672349990399E-3</v>
      </c>
      <c r="K2039" s="42">
        <v>6.6967736630026602E-3</v>
      </c>
      <c r="L2039">
        <v>1999</v>
      </c>
      <c r="M2039">
        <v>1999</v>
      </c>
      <c r="N2039" t="s">
        <v>146</v>
      </c>
      <c r="O2039" t="s">
        <v>140</v>
      </c>
    </row>
    <row r="2040" spans="1:15" ht="15">
      <c r="A2040" t="s">
        <v>138</v>
      </c>
      <c r="B2040" t="s">
        <v>111</v>
      </c>
      <c r="C2040" t="s">
        <v>145</v>
      </c>
      <c r="D2040" s="16">
        <v>0.28999999999999998</v>
      </c>
      <c r="E2040" s="16">
        <v>60.25</v>
      </c>
      <c r="F2040" s="16">
        <v>-89.75</v>
      </c>
      <c r="G2040" s="42">
        <v>3.81801485704887E-3</v>
      </c>
      <c r="H2040" s="15" t="s">
        <v>61</v>
      </c>
      <c r="I2040" s="15" t="s">
        <v>61</v>
      </c>
      <c r="J2040" s="42">
        <v>2.1712672349990399E-3</v>
      </c>
      <c r="K2040" s="42">
        <v>6.6967736630026602E-3</v>
      </c>
      <c r="L2040">
        <v>1999</v>
      </c>
      <c r="M2040">
        <v>1999</v>
      </c>
      <c r="N2040" t="s">
        <v>146</v>
      </c>
      <c r="O2040" t="s">
        <v>140</v>
      </c>
    </row>
    <row r="2041" spans="1:15" ht="15">
      <c r="A2041" t="s">
        <v>138</v>
      </c>
      <c r="B2041" t="s">
        <v>111</v>
      </c>
      <c r="C2041" t="s">
        <v>145</v>
      </c>
      <c r="D2041" s="16">
        <v>0.95</v>
      </c>
      <c r="E2041" s="16">
        <v>60.75</v>
      </c>
      <c r="F2041" s="16">
        <v>-93.75</v>
      </c>
      <c r="G2041" s="42">
        <v>3.81801485704887E-3</v>
      </c>
      <c r="H2041" s="15" t="s">
        <v>61</v>
      </c>
      <c r="I2041" s="15" t="s">
        <v>61</v>
      </c>
      <c r="J2041" s="42">
        <v>2.1712672349990399E-3</v>
      </c>
      <c r="K2041" s="42">
        <v>6.6967736630026602E-3</v>
      </c>
      <c r="L2041">
        <v>1999</v>
      </c>
      <c r="M2041">
        <v>1999</v>
      </c>
      <c r="N2041" t="s">
        <v>146</v>
      </c>
      <c r="O2041" t="s">
        <v>140</v>
      </c>
    </row>
    <row r="2042" spans="1:15" ht="15">
      <c r="A2042" t="s">
        <v>138</v>
      </c>
      <c r="B2042" t="s">
        <v>111</v>
      </c>
      <c r="C2042" t="s">
        <v>145</v>
      </c>
      <c r="D2042" s="16">
        <v>0.63</v>
      </c>
      <c r="E2042" s="16">
        <v>60.75</v>
      </c>
      <c r="F2042" s="16">
        <v>-93.25</v>
      </c>
      <c r="G2042" s="42">
        <v>3.81801485704887E-3</v>
      </c>
      <c r="H2042" s="15" t="s">
        <v>61</v>
      </c>
      <c r="I2042" s="15" t="s">
        <v>61</v>
      </c>
      <c r="J2042" s="42">
        <v>2.1712672349990399E-3</v>
      </c>
      <c r="K2042" s="42">
        <v>6.6967736630026602E-3</v>
      </c>
      <c r="L2042">
        <v>1999</v>
      </c>
      <c r="M2042">
        <v>1999</v>
      </c>
      <c r="N2042" t="s">
        <v>146</v>
      </c>
      <c r="O2042" t="s">
        <v>140</v>
      </c>
    </row>
    <row r="2043" spans="1:15" ht="15">
      <c r="A2043" t="s">
        <v>138</v>
      </c>
      <c r="B2043" t="s">
        <v>111</v>
      </c>
      <c r="C2043" t="s">
        <v>145</v>
      </c>
      <c r="D2043" s="16">
        <v>0.55000000000000004</v>
      </c>
      <c r="E2043" s="16">
        <v>60.75</v>
      </c>
      <c r="F2043" s="16">
        <v>-92.75</v>
      </c>
      <c r="G2043" s="42">
        <v>3.81801485704887E-3</v>
      </c>
      <c r="H2043" s="15" t="s">
        <v>61</v>
      </c>
      <c r="I2043" s="15" t="s">
        <v>61</v>
      </c>
      <c r="J2043" s="42">
        <v>2.1712672349990399E-3</v>
      </c>
      <c r="K2043" s="42">
        <v>6.6967736630026602E-3</v>
      </c>
      <c r="L2043">
        <v>1999</v>
      </c>
      <c r="M2043">
        <v>1999</v>
      </c>
      <c r="N2043" t="s">
        <v>146</v>
      </c>
      <c r="O2043" t="s">
        <v>140</v>
      </c>
    </row>
    <row r="2044" spans="1:15" ht="15">
      <c r="A2044" t="s">
        <v>138</v>
      </c>
      <c r="B2044" t="s">
        <v>111</v>
      </c>
      <c r="C2044" t="s">
        <v>145</v>
      </c>
      <c r="D2044" s="16">
        <v>0.5</v>
      </c>
      <c r="E2044" s="16">
        <v>60.75</v>
      </c>
      <c r="F2044" s="16">
        <v>-92.25</v>
      </c>
      <c r="G2044" s="42">
        <v>3.81801485704887E-3</v>
      </c>
      <c r="H2044" s="15" t="s">
        <v>61</v>
      </c>
      <c r="I2044" s="15" t="s">
        <v>61</v>
      </c>
      <c r="J2044" s="42">
        <v>2.1712672349990399E-3</v>
      </c>
      <c r="K2044" s="42">
        <v>6.6967736630026602E-3</v>
      </c>
      <c r="L2044">
        <v>1999</v>
      </c>
      <c r="M2044">
        <v>1999</v>
      </c>
      <c r="N2044" t="s">
        <v>146</v>
      </c>
      <c r="O2044" t="s">
        <v>140</v>
      </c>
    </row>
    <row r="2045" spans="1:15" ht="15">
      <c r="A2045" t="s">
        <v>138</v>
      </c>
      <c r="B2045" t="s">
        <v>111</v>
      </c>
      <c r="C2045" t="s">
        <v>145</v>
      </c>
      <c r="D2045" s="16">
        <v>0.45</v>
      </c>
      <c r="E2045" s="16">
        <v>60.75</v>
      </c>
      <c r="F2045" s="16">
        <v>-91.75</v>
      </c>
      <c r="G2045" s="42">
        <v>3.81801485704887E-3</v>
      </c>
      <c r="H2045" s="15" t="s">
        <v>61</v>
      </c>
      <c r="I2045" s="15" t="s">
        <v>61</v>
      </c>
      <c r="J2045" s="42">
        <v>2.1712672349990399E-3</v>
      </c>
      <c r="K2045" s="42">
        <v>6.6967736630026602E-3</v>
      </c>
      <c r="L2045">
        <v>1999</v>
      </c>
      <c r="M2045">
        <v>1999</v>
      </c>
      <c r="N2045" t="s">
        <v>146</v>
      </c>
      <c r="O2045" t="s">
        <v>140</v>
      </c>
    </row>
    <row r="2046" spans="1:15" ht="15">
      <c r="A2046" t="s">
        <v>138</v>
      </c>
      <c r="B2046" t="s">
        <v>111</v>
      </c>
      <c r="C2046" t="s">
        <v>145</v>
      </c>
      <c r="D2046" s="16">
        <v>0.4</v>
      </c>
      <c r="E2046" s="16">
        <v>60.75</v>
      </c>
      <c r="F2046" s="16">
        <v>-91.25</v>
      </c>
      <c r="G2046" s="42">
        <v>3.81801485704887E-3</v>
      </c>
      <c r="H2046" s="15" t="s">
        <v>61</v>
      </c>
      <c r="I2046" s="15" t="s">
        <v>61</v>
      </c>
      <c r="J2046" s="42">
        <v>2.1712672349990399E-3</v>
      </c>
      <c r="K2046" s="42">
        <v>6.6967736630026602E-3</v>
      </c>
      <c r="L2046">
        <v>1999</v>
      </c>
      <c r="M2046">
        <v>1999</v>
      </c>
      <c r="N2046" t="s">
        <v>146</v>
      </c>
      <c r="O2046" t="s">
        <v>140</v>
      </c>
    </row>
    <row r="2047" spans="1:15" ht="15">
      <c r="A2047" t="s">
        <v>138</v>
      </c>
      <c r="B2047" t="s">
        <v>111</v>
      </c>
      <c r="C2047" t="s">
        <v>145</v>
      </c>
      <c r="D2047" s="16">
        <v>0.37</v>
      </c>
      <c r="E2047" s="16">
        <v>60.75</v>
      </c>
      <c r="F2047" s="16">
        <v>-90.75</v>
      </c>
      <c r="G2047" s="42">
        <v>3.81801485704887E-3</v>
      </c>
      <c r="H2047" s="15" t="s">
        <v>61</v>
      </c>
      <c r="I2047" s="15" t="s">
        <v>61</v>
      </c>
      <c r="J2047" s="42">
        <v>2.1712672349990399E-3</v>
      </c>
      <c r="K2047" s="42">
        <v>6.6967736630026602E-3</v>
      </c>
      <c r="L2047">
        <v>1999</v>
      </c>
      <c r="M2047">
        <v>1999</v>
      </c>
      <c r="N2047" t="s">
        <v>146</v>
      </c>
      <c r="O2047" t="s">
        <v>140</v>
      </c>
    </row>
    <row r="2048" spans="1:15" ht="15">
      <c r="A2048" t="s">
        <v>138</v>
      </c>
      <c r="B2048" t="s">
        <v>111</v>
      </c>
      <c r="C2048" t="s">
        <v>145</v>
      </c>
      <c r="D2048" s="16">
        <v>0.34</v>
      </c>
      <c r="E2048" s="16">
        <v>60.75</v>
      </c>
      <c r="F2048" s="16">
        <v>-90.25</v>
      </c>
      <c r="G2048" s="42">
        <v>3.81801485704887E-3</v>
      </c>
      <c r="H2048" s="15" t="s">
        <v>61</v>
      </c>
      <c r="I2048" s="15" t="s">
        <v>61</v>
      </c>
      <c r="J2048" s="42">
        <v>2.1712672349990399E-3</v>
      </c>
      <c r="K2048" s="42">
        <v>6.6967736630026602E-3</v>
      </c>
      <c r="L2048">
        <v>1999</v>
      </c>
      <c r="M2048">
        <v>1999</v>
      </c>
      <c r="N2048" t="s">
        <v>146</v>
      </c>
      <c r="O2048" t="s">
        <v>140</v>
      </c>
    </row>
    <row r="2049" spans="1:15" ht="15">
      <c r="A2049" t="s">
        <v>138</v>
      </c>
      <c r="B2049" t="s">
        <v>111</v>
      </c>
      <c r="C2049" t="s">
        <v>145</v>
      </c>
      <c r="D2049" s="16">
        <v>0.31</v>
      </c>
      <c r="E2049" s="16">
        <v>60.75</v>
      </c>
      <c r="F2049" s="16">
        <v>-89.75</v>
      </c>
      <c r="G2049" s="42">
        <v>3.81801485704887E-3</v>
      </c>
      <c r="H2049" s="15" t="s">
        <v>61</v>
      </c>
      <c r="I2049" s="15" t="s">
        <v>61</v>
      </c>
      <c r="J2049" s="42">
        <v>2.1712672349990399E-3</v>
      </c>
      <c r="K2049" s="42">
        <v>6.6967736630026602E-3</v>
      </c>
      <c r="L2049">
        <v>1999</v>
      </c>
      <c r="M2049">
        <v>1999</v>
      </c>
      <c r="N2049" t="s">
        <v>146</v>
      </c>
      <c r="O2049" t="s">
        <v>140</v>
      </c>
    </row>
    <row r="2050" spans="1:15" ht="15">
      <c r="A2050" t="s">
        <v>138</v>
      </c>
      <c r="B2050" t="s">
        <v>111</v>
      </c>
      <c r="C2050" t="s">
        <v>145</v>
      </c>
      <c r="D2050" s="16">
        <v>1</v>
      </c>
      <c r="E2050" s="16">
        <v>60.75</v>
      </c>
      <c r="F2050" s="16">
        <v>-94.25</v>
      </c>
      <c r="G2050" s="42">
        <v>3.81801485704887E-3</v>
      </c>
      <c r="H2050" s="15" t="s">
        <v>61</v>
      </c>
      <c r="I2050" s="15" t="s">
        <v>61</v>
      </c>
      <c r="J2050" s="42">
        <v>2.1712672349990399E-3</v>
      </c>
      <c r="K2050" s="42">
        <v>6.6967736630026602E-3</v>
      </c>
      <c r="L2050">
        <v>1999</v>
      </c>
      <c r="M2050">
        <v>1999</v>
      </c>
      <c r="N2050" t="s">
        <v>146</v>
      </c>
      <c r="O2050" t="s">
        <v>140</v>
      </c>
    </row>
    <row r="2051" spans="1:15" ht="15">
      <c r="A2051" t="s">
        <v>138</v>
      </c>
      <c r="B2051" t="s">
        <v>111</v>
      </c>
      <c r="C2051" t="s">
        <v>145</v>
      </c>
      <c r="D2051" s="16">
        <v>0.23</v>
      </c>
      <c r="E2051" s="16">
        <v>59.25</v>
      </c>
      <c r="F2051" s="16">
        <v>-89.25</v>
      </c>
      <c r="G2051" s="42">
        <v>3.81801485704887E-3</v>
      </c>
      <c r="H2051" s="15" t="s">
        <v>61</v>
      </c>
      <c r="I2051" s="15" t="s">
        <v>61</v>
      </c>
      <c r="J2051" s="42">
        <v>2.1712672349990399E-3</v>
      </c>
      <c r="K2051" s="42">
        <v>6.6967736630026602E-3</v>
      </c>
      <c r="L2051">
        <v>1999</v>
      </c>
      <c r="M2051">
        <v>1999</v>
      </c>
      <c r="N2051" t="s">
        <v>146</v>
      </c>
      <c r="O2051" t="s">
        <v>140</v>
      </c>
    </row>
    <row r="2052" spans="1:15" ht="15">
      <c r="A2052" t="s">
        <v>138</v>
      </c>
      <c r="B2052" t="s">
        <v>111</v>
      </c>
      <c r="C2052" t="s">
        <v>145</v>
      </c>
      <c r="D2052" s="16">
        <v>0.24</v>
      </c>
      <c r="E2052" s="16">
        <v>59.75</v>
      </c>
      <c r="F2052" s="16">
        <v>-89.25</v>
      </c>
      <c r="G2052" s="42">
        <v>3.81801485704887E-3</v>
      </c>
      <c r="H2052" s="15" t="s">
        <v>61</v>
      </c>
      <c r="I2052" s="15" t="s">
        <v>61</v>
      </c>
      <c r="J2052" s="42">
        <v>2.1712672349990399E-3</v>
      </c>
      <c r="K2052" s="42">
        <v>6.6967736630026602E-3</v>
      </c>
      <c r="L2052">
        <v>1999</v>
      </c>
      <c r="M2052">
        <v>1999</v>
      </c>
      <c r="N2052" t="s">
        <v>146</v>
      </c>
      <c r="O2052" t="s">
        <v>140</v>
      </c>
    </row>
    <row r="2053" spans="1:15" ht="15">
      <c r="A2053" t="s">
        <v>138</v>
      </c>
      <c r="B2053" t="s">
        <v>111</v>
      </c>
      <c r="C2053" t="s">
        <v>145</v>
      </c>
      <c r="D2053" s="16">
        <v>0.26</v>
      </c>
      <c r="E2053" s="16">
        <v>60.25</v>
      </c>
      <c r="F2053" s="16">
        <v>-89.25</v>
      </c>
      <c r="G2053" s="42">
        <v>3.81801485704887E-3</v>
      </c>
      <c r="H2053" s="15" t="s">
        <v>61</v>
      </c>
      <c r="I2053" s="15" t="s">
        <v>61</v>
      </c>
      <c r="J2053" s="42">
        <v>2.1712672349990399E-3</v>
      </c>
      <c r="K2053" s="42">
        <v>6.6967736630026602E-3</v>
      </c>
      <c r="L2053">
        <v>1999</v>
      </c>
      <c r="M2053">
        <v>1999</v>
      </c>
      <c r="N2053" t="s">
        <v>146</v>
      </c>
      <c r="O2053" t="s">
        <v>140</v>
      </c>
    </row>
    <row r="2054" spans="1:15" ht="15">
      <c r="A2054" t="s">
        <v>138</v>
      </c>
      <c r="B2054" t="s">
        <v>111</v>
      </c>
      <c r="C2054" t="s">
        <v>145</v>
      </c>
      <c r="D2054" s="16">
        <v>0.27</v>
      </c>
      <c r="E2054" s="16">
        <v>60.75</v>
      </c>
      <c r="F2054" s="16">
        <v>-89.25</v>
      </c>
      <c r="G2054" s="42">
        <v>3.81801485704887E-3</v>
      </c>
      <c r="H2054" s="15" t="s">
        <v>61</v>
      </c>
      <c r="I2054" s="15" t="s">
        <v>61</v>
      </c>
      <c r="J2054" s="42">
        <v>2.1712672349990399E-3</v>
      </c>
      <c r="K2054" s="42">
        <v>6.6967736630026602E-3</v>
      </c>
      <c r="L2054">
        <v>1999</v>
      </c>
      <c r="M2054">
        <v>1999</v>
      </c>
      <c r="N2054" t="s">
        <v>146</v>
      </c>
      <c r="O2054" t="s">
        <v>140</v>
      </c>
    </row>
    <row r="2055" spans="1:15" ht="15">
      <c r="A2055" t="s">
        <v>138</v>
      </c>
      <c r="B2055" t="s">
        <v>111</v>
      </c>
      <c r="C2055" t="s">
        <v>145</v>
      </c>
      <c r="D2055" s="16">
        <v>1</v>
      </c>
      <c r="E2055" s="16">
        <v>59.75</v>
      </c>
      <c r="F2055" s="16">
        <v>-94.75</v>
      </c>
      <c r="G2055" s="42">
        <v>3.81801485704887E-3</v>
      </c>
      <c r="H2055" s="15" t="s">
        <v>61</v>
      </c>
      <c r="I2055" s="15" t="s">
        <v>61</v>
      </c>
      <c r="J2055" s="42">
        <v>2.1712672349990399E-3</v>
      </c>
      <c r="K2055" s="42">
        <v>6.6967736630026602E-3</v>
      </c>
      <c r="L2055">
        <v>1999</v>
      </c>
      <c r="M2055">
        <v>1999</v>
      </c>
      <c r="N2055" t="s">
        <v>146</v>
      </c>
      <c r="O2055" t="s">
        <v>140</v>
      </c>
    </row>
    <row r="2056" spans="1:15" ht="15">
      <c r="A2056" t="s">
        <v>138</v>
      </c>
      <c r="B2056" t="s">
        <v>111</v>
      </c>
      <c r="C2056" t="s">
        <v>145</v>
      </c>
      <c r="D2056" s="16">
        <v>0.34</v>
      </c>
      <c r="E2056" s="16">
        <v>61.25</v>
      </c>
      <c r="F2056" s="16">
        <v>-89.75</v>
      </c>
      <c r="G2056" s="42">
        <v>3.81801485704887E-3</v>
      </c>
      <c r="H2056" s="15" t="s">
        <v>61</v>
      </c>
      <c r="I2056" s="15" t="s">
        <v>61</v>
      </c>
      <c r="J2056" s="42">
        <v>2.1712672349990399E-3</v>
      </c>
      <c r="K2056" s="42">
        <v>6.6967736630026602E-3</v>
      </c>
      <c r="L2056">
        <v>1999</v>
      </c>
      <c r="M2056">
        <v>1999</v>
      </c>
      <c r="N2056" t="s">
        <v>146</v>
      </c>
      <c r="O2056" t="s">
        <v>140</v>
      </c>
    </row>
    <row r="2057" spans="1:15" ht="15">
      <c r="A2057" t="s">
        <v>138</v>
      </c>
      <c r="B2057" t="s">
        <v>111</v>
      </c>
      <c r="C2057" t="s">
        <v>145</v>
      </c>
      <c r="D2057" s="16">
        <v>0.35</v>
      </c>
      <c r="E2057" s="16">
        <v>61.25</v>
      </c>
      <c r="F2057" s="16">
        <v>-90.25</v>
      </c>
      <c r="G2057" s="42">
        <v>3.81801485704887E-3</v>
      </c>
      <c r="H2057" s="15" t="s">
        <v>61</v>
      </c>
      <c r="I2057" s="15" t="s">
        <v>61</v>
      </c>
      <c r="J2057" s="42">
        <v>2.1712672349990399E-3</v>
      </c>
      <c r="K2057" s="42">
        <v>6.6967736630026602E-3</v>
      </c>
      <c r="L2057">
        <v>1999</v>
      </c>
      <c r="M2057">
        <v>1999</v>
      </c>
      <c r="N2057" t="s">
        <v>146</v>
      </c>
      <c r="O2057" t="s">
        <v>140</v>
      </c>
    </row>
    <row r="2058" spans="1:15" ht="15">
      <c r="A2058" t="s">
        <v>138</v>
      </c>
      <c r="B2058" t="s">
        <v>111</v>
      </c>
      <c r="C2058" t="s">
        <v>145</v>
      </c>
      <c r="D2058" s="16">
        <v>0.9</v>
      </c>
      <c r="E2058" s="16">
        <v>59.25</v>
      </c>
      <c r="F2058" s="16">
        <v>-94.75</v>
      </c>
      <c r="G2058" s="42">
        <v>3.81801485704887E-3</v>
      </c>
      <c r="H2058" s="15" t="s">
        <v>61</v>
      </c>
      <c r="I2058" s="15" t="s">
        <v>61</v>
      </c>
      <c r="J2058" s="42">
        <v>2.1712672349990399E-3</v>
      </c>
      <c r="K2058" s="42">
        <v>6.6967736630026602E-3</v>
      </c>
      <c r="L2058">
        <v>1999</v>
      </c>
      <c r="M2058">
        <v>1999</v>
      </c>
      <c r="N2058" t="s">
        <v>146</v>
      </c>
      <c r="O2058" t="s">
        <v>140</v>
      </c>
    </row>
    <row r="2059" spans="1:15" ht="15">
      <c r="A2059" t="s">
        <v>138</v>
      </c>
      <c r="B2059" t="s">
        <v>111</v>
      </c>
      <c r="C2059" t="s">
        <v>145</v>
      </c>
      <c r="D2059" s="16">
        <v>1</v>
      </c>
      <c r="E2059" s="16">
        <v>58.75</v>
      </c>
      <c r="F2059" s="16">
        <v>-93.25</v>
      </c>
      <c r="G2059" s="42">
        <v>3.81801485704887E-3</v>
      </c>
      <c r="H2059" s="15" t="s">
        <v>61</v>
      </c>
      <c r="I2059" s="15" t="s">
        <v>61</v>
      </c>
      <c r="J2059" s="42">
        <v>2.1712672349990399E-3</v>
      </c>
      <c r="K2059" s="42">
        <v>6.6967736630026602E-3</v>
      </c>
      <c r="L2059">
        <v>1999</v>
      </c>
      <c r="M2059">
        <v>1999</v>
      </c>
      <c r="N2059" t="s">
        <v>146</v>
      </c>
      <c r="O2059" t="s">
        <v>140</v>
      </c>
    </row>
    <row r="2060" spans="1:15" ht="15">
      <c r="A2060" t="s">
        <v>138</v>
      </c>
      <c r="B2060" t="s">
        <v>111</v>
      </c>
      <c r="C2060" t="s">
        <v>145</v>
      </c>
      <c r="D2060" s="16">
        <v>1</v>
      </c>
      <c r="E2060" s="16">
        <v>58.75</v>
      </c>
      <c r="F2060" s="16">
        <v>-92.75</v>
      </c>
      <c r="G2060" s="42">
        <v>3.81801485704887E-3</v>
      </c>
      <c r="H2060" s="15" t="s">
        <v>61</v>
      </c>
      <c r="I2060" s="15" t="s">
        <v>61</v>
      </c>
      <c r="J2060" s="42">
        <v>2.1712672349990399E-3</v>
      </c>
      <c r="K2060" s="42">
        <v>6.6967736630026602E-3</v>
      </c>
      <c r="L2060">
        <v>1999</v>
      </c>
      <c r="M2060">
        <v>1999</v>
      </c>
      <c r="N2060" t="s">
        <v>146</v>
      </c>
      <c r="O2060" t="s">
        <v>140</v>
      </c>
    </row>
    <row r="2061" spans="1:15" ht="15">
      <c r="A2061" t="s">
        <v>138</v>
      </c>
      <c r="B2061" t="s">
        <v>111</v>
      </c>
      <c r="C2061" t="s">
        <v>145</v>
      </c>
      <c r="D2061" s="16">
        <v>0.37</v>
      </c>
      <c r="E2061" s="16">
        <v>61.25</v>
      </c>
      <c r="F2061" s="16">
        <v>-90.75</v>
      </c>
      <c r="G2061" s="42">
        <v>3.81801485704887E-3</v>
      </c>
      <c r="H2061" s="15" t="s">
        <v>61</v>
      </c>
      <c r="I2061" s="15" t="s">
        <v>61</v>
      </c>
      <c r="J2061" s="42">
        <v>2.1712672349990399E-3</v>
      </c>
      <c r="K2061" s="42">
        <v>6.6967736630026602E-3</v>
      </c>
      <c r="L2061">
        <v>1999</v>
      </c>
      <c r="M2061">
        <v>1999</v>
      </c>
      <c r="N2061" t="s">
        <v>146</v>
      </c>
      <c r="O2061" t="s">
        <v>140</v>
      </c>
    </row>
    <row r="2062" spans="1:15" ht="15">
      <c r="A2062" t="s">
        <v>138</v>
      </c>
      <c r="B2062" t="s">
        <v>111</v>
      </c>
      <c r="C2062" t="s">
        <v>145</v>
      </c>
      <c r="D2062" s="16">
        <v>1</v>
      </c>
      <c r="E2062" s="16">
        <v>58.75</v>
      </c>
      <c r="F2062" s="16">
        <v>-92.25</v>
      </c>
      <c r="G2062" s="42">
        <v>3.81801485704887E-3</v>
      </c>
      <c r="H2062" s="15" t="s">
        <v>61</v>
      </c>
      <c r="I2062" s="15" t="s">
        <v>61</v>
      </c>
      <c r="J2062" s="42">
        <v>2.1712672349990399E-3</v>
      </c>
      <c r="K2062" s="42">
        <v>6.6967736630026602E-3</v>
      </c>
      <c r="L2062">
        <v>1999</v>
      </c>
      <c r="M2062">
        <v>1999</v>
      </c>
      <c r="N2062" t="s">
        <v>146</v>
      </c>
      <c r="O2062" t="s">
        <v>140</v>
      </c>
    </row>
    <row r="2063" spans="1:15" ht="15">
      <c r="A2063" t="s">
        <v>138</v>
      </c>
      <c r="B2063" t="s">
        <v>111</v>
      </c>
      <c r="C2063" t="s">
        <v>145</v>
      </c>
      <c r="D2063" s="16">
        <v>0.99</v>
      </c>
      <c r="E2063" s="16">
        <v>58.75</v>
      </c>
      <c r="F2063" s="16">
        <v>-91.75</v>
      </c>
      <c r="G2063" s="42">
        <v>3.81801485704887E-3</v>
      </c>
      <c r="H2063" s="15" t="s">
        <v>61</v>
      </c>
      <c r="I2063" s="15" t="s">
        <v>61</v>
      </c>
      <c r="J2063" s="42">
        <v>2.1712672349990399E-3</v>
      </c>
      <c r="K2063" s="42">
        <v>6.6967736630026602E-3</v>
      </c>
      <c r="L2063">
        <v>1999</v>
      </c>
      <c r="M2063">
        <v>1999</v>
      </c>
      <c r="N2063" t="s">
        <v>146</v>
      </c>
      <c r="O2063" t="s">
        <v>140</v>
      </c>
    </row>
    <row r="2064" spans="1:15" ht="15">
      <c r="A2064" t="s">
        <v>138</v>
      </c>
      <c r="B2064" t="s">
        <v>111</v>
      </c>
      <c r="C2064" t="s">
        <v>145</v>
      </c>
      <c r="D2064" s="16">
        <v>0.39</v>
      </c>
      <c r="E2064" s="16">
        <v>61.25</v>
      </c>
      <c r="F2064" s="16">
        <v>-91.25</v>
      </c>
      <c r="G2064" s="42">
        <v>3.81801485704887E-3</v>
      </c>
      <c r="H2064" s="15" t="s">
        <v>61</v>
      </c>
      <c r="I2064" s="15" t="s">
        <v>61</v>
      </c>
      <c r="J2064" s="42">
        <v>2.1712672349990399E-3</v>
      </c>
      <c r="K2064" s="42">
        <v>6.6967736630026602E-3</v>
      </c>
      <c r="L2064">
        <v>1999</v>
      </c>
      <c r="M2064">
        <v>1999</v>
      </c>
      <c r="N2064" t="s">
        <v>146</v>
      </c>
      <c r="O2064" t="s">
        <v>140</v>
      </c>
    </row>
    <row r="2065" spans="1:15" ht="15">
      <c r="A2065" t="s">
        <v>138</v>
      </c>
      <c r="B2065" t="s">
        <v>111</v>
      </c>
      <c r="C2065" t="s">
        <v>145</v>
      </c>
      <c r="D2065" s="16">
        <v>0.73</v>
      </c>
      <c r="E2065" s="16">
        <v>58.75</v>
      </c>
      <c r="F2065" s="16">
        <v>-91.25</v>
      </c>
      <c r="G2065" s="42">
        <v>3.81801485704887E-3</v>
      </c>
      <c r="H2065" s="15" t="s">
        <v>61</v>
      </c>
      <c r="I2065" s="15" t="s">
        <v>61</v>
      </c>
      <c r="J2065" s="42">
        <v>2.1712672349990399E-3</v>
      </c>
      <c r="K2065" s="42">
        <v>6.6967736630026602E-3</v>
      </c>
      <c r="L2065">
        <v>1999</v>
      </c>
      <c r="M2065">
        <v>1999</v>
      </c>
      <c r="N2065" t="s">
        <v>146</v>
      </c>
      <c r="O2065" t="s">
        <v>140</v>
      </c>
    </row>
    <row r="2066" spans="1:15" ht="15">
      <c r="A2066" t="s">
        <v>138</v>
      </c>
      <c r="B2066" t="s">
        <v>111</v>
      </c>
      <c r="C2066" t="s">
        <v>145</v>
      </c>
      <c r="D2066" s="16">
        <v>1</v>
      </c>
      <c r="E2066" s="16">
        <v>58.75</v>
      </c>
      <c r="F2066" s="16">
        <v>-93.75</v>
      </c>
      <c r="G2066" s="42">
        <v>3.81801485704887E-3</v>
      </c>
      <c r="H2066" s="15" t="s">
        <v>61</v>
      </c>
      <c r="I2066" s="15" t="s">
        <v>61</v>
      </c>
      <c r="J2066" s="42">
        <v>2.1712672349990399E-3</v>
      </c>
      <c r="K2066" s="42">
        <v>6.6967736630026602E-3</v>
      </c>
      <c r="L2066">
        <v>1999</v>
      </c>
      <c r="M2066">
        <v>1999</v>
      </c>
      <c r="N2066" t="s">
        <v>146</v>
      </c>
      <c r="O2066" t="s">
        <v>140</v>
      </c>
    </row>
    <row r="2067" spans="1:15" ht="15">
      <c r="A2067" t="s">
        <v>138</v>
      </c>
      <c r="B2067" t="s">
        <v>111</v>
      </c>
      <c r="C2067" t="s">
        <v>145</v>
      </c>
      <c r="D2067" s="16">
        <v>0.54</v>
      </c>
      <c r="E2067" s="16">
        <v>58.75</v>
      </c>
      <c r="F2067" s="16">
        <v>-90.75</v>
      </c>
      <c r="G2067" s="42">
        <v>3.81801485704887E-3</v>
      </c>
      <c r="H2067" s="15" t="s">
        <v>61</v>
      </c>
      <c r="I2067" s="15" t="s">
        <v>61</v>
      </c>
      <c r="J2067" s="42">
        <v>2.1712672349990399E-3</v>
      </c>
      <c r="K2067" s="42">
        <v>6.6967736630026602E-3</v>
      </c>
      <c r="L2067">
        <v>1999</v>
      </c>
      <c r="M2067">
        <v>1999</v>
      </c>
      <c r="N2067" t="s">
        <v>146</v>
      </c>
      <c r="O2067" t="s">
        <v>140</v>
      </c>
    </row>
    <row r="2068" spans="1:15" ht="15">
      <c r="A2068" t="s">
        <v>138</v>
      </c>
      <c r="B2068" t="s">
        <v>111</v>
      </c>
      <c r="C2068" t="s">
        <v>145</v>
      </c>
      <c r="D2068" s="16">
        <v>0.39</v>
      </c>
      <c r="E2068" s="16">
        <v>58.75</v>
      </c>
      <c r="F2068" s="16">
        <v>-90.25</v>
      </c>
      <c r="G2068" s="42">
        <v>3.81801485704887E-3</v>
      </c>
      <c r="H2068" s="15" t="s">
        <v>61</v>
      </c>
      <c r="I2068" s="15" t="s">
        <v>61</v>
      </c>
      <c r="J2068" s="42">
        <v>2.1712672349990399E-3</v>
      </c>
      <c r="K2068" s="42">
        <v>6.6967736630026602E-3</v>
      </c>
      <c r="L2068">
        <v>1999</v>
      </c>
      <c r="M2068">
        <v>1999</v>
      </c>
      <c r="N2068" t="s">
        <v>146</v>
      </c>
      <c r="O2068" t="s">
        <v>140</v>
      </c>
    </row>
    <row r="2069" spans="1:15" ht="15">
      <c r="A2069" t="s">
        <v>138</v>
      </c>
      <c r="B2069" t="s">
        <v>111</v>
      </c>
      <c r="C2069" t="s">
        <v>145</v>
      </c>
      <c r="D2069" s="16">
        <v>0.44</v>
      </c>
      <c r="E2069" s="16">
        <v>61.25</v>
      </c>
      <c r="F2069" s="16">
        <v>-91.75</v>
      </c>
      <c r="G2069" s="42">
        <v>3.81801485704887E-3</v>
      </c>
      <c r="H2069" s="15" t="s">
        <v>61</v>
      </c>
      <c r="I2069" s="15" t="s">
        <v>61</v>
      </c>
      <c r="J2069" s="42">
        <v>2.1712672349990399E-3</v>
      </c>
      <c r="K2069" s="42">
        <v>6.6967736630026602E-3</v>
      </c>
      <c r="L2069">
        <v>1999</v>
      </c>
      <c r="M2069">
        <v>1999</v>
      </c>
      <c r="N2069" t="s">
        <v>146</v>
      </c>
      <c r="O2069" t="s">
        <v>140</v>
      </c>
    </row>
    <row r="2070" spans="1:15" ht="15">
      <c r="A2070" t="s">
        <v>138</v>
      </c>
      <c r="B2070" t="s">
        <v>111</v>
      </c>
      <c r="C2070" t="s">
        <v>145</v>
      </c>
      <c r="D2070" s="16">
        <v>0.34</v>
      </c>
      <c r="E2070" s="16">
        <v>58.75</v>
      </c>
      <c r="F2070" s="16">
        <v>-89.75</v>
      </c>
      <c r="G2070" s="42">
        <v>3.81801485704887E-3</v>
      </c>
      <c r="H2070" s="15" t="s">
        <v>61</v>
      </c>
      <c r="I2070" s="15" t="s">
        <v>61</v>
      </c>
      <c r="J2070" s="42">
        <v>2.1712672349990399E-3</v>
      </c>
      <c r="K2070" s="42">
        <v>6.6967736630026602E-3</v>
      </c>
      <c r="L2070">
        <v>1999</v>
      </c>
      <c r="M2070">
        <v>1999</v>
      </c>
      <c r="N2070" t="s">
        <v>146</v>
      </c>
      <c r="O2070" t="s">
        <v>140</v>
      </c>
    </row>
    <row r="2071" spans="1:15" ht="15">
      <c r="A2071" t="s">
        <v>138</v>
      </c>
      <c r="B2071" t="s">
        <v>111</v>
      </c>
      <c r="C2071" t="s">
        <v>145</v>
      </c>
      <c r="D2071" s="16">
        <v>0.52</v>
      </c>
      <c r="E2071" s="16">
        <v>61.25</v>
      </c>
      <c r="F2071" s="16">
        <v>-92.25</v>
      </c>
      <c r="G2071" s="42">
        <v>3.81801485704887E-3</v>
      </c>
      <c r="H2071" s="15" t="s">
        <v>61</v>
      </c>
      <c r="I2071" s="15" t="s">
        <v>61</v>
      </c>
      <c r="J2071" s="42">
        <v>2.1712672349990399E-3</v>
      </c>
      <c r="K2071" s="42">
        <v>6.6967736630026602E-3</v>
      </c>
      <c r="L2071">
        <v>1999</v>
      </c>
      <c r="M2071">
        <v>1999</v>
      </c>
      <c r="N2071" t="s">
        <v>146</v>
      </c>
      <c r="O2071" t="s">
        <v>140</v>
      </c>
    </row>
    <row r="2072" spans="1:15" ht="15">
      <c r="A2072" t="s">
        <v>138</v>
      </c>
      <c r="B2072" t="s">
        <v>111</v>
      </c>
      <c r="C2072" t="s">
        <v>145</v>
      </c>
      <c r="D2072" s="16">
        <v>0.31</v>
      </c>
      <c r="E2072" s="16">
        <v>61.25</v>
      </c>
      <c r="F2072" s="16">
        <v>-89.25</v>
      </c>
      <c r="G2072" s="42">
        <v>3.81801485704887E-3</v>
      </c>
      <c r="H2072" s="15" t="s">
        <v>61</v>
      </c>
      <c r="I2072" s="15" t="s">
        <v>61</v>
      </c>
      <c r="J2072" s="42">
        <v>2.1712672349990399E-3</v>
      </c>
      <c r="K2072" s="42">
        <v>6.6967736630026602E-3</v>
      </c>
      <c r="L2072">
        <v>1999</v>
      </c>
      <c r="M2072">
        <v>1999</v>
      </c>
      <c r="N2072" t="s">
        <v>146</v>
      </c>
      <c r="O2072" t="s">
        <v>140</v>
      </c>
    </row>
    <row r="2073" spans="1:15" ht="15">
      <c r="A2073" t="s">
        <v>138</v>
      </c>
      <c r="B2073" t="s">
        <v>111</v>
      </c>
      <c r="C2073" t="s">
        <v>145</v>
      </c>
      <c r="D2073" s="16">
        <v>0.99</v>
      </c>
      <c r="E2073" s="16">
        <v>58.75</v>
      </c>
      <c r="F2073" s="16">
        <v>-94.25</v>
      </c>
      <c r="G2073" s="42">
        <v>3.81801485704887E-3</v>
      </c>
      <c r="H2073" s="15" t="s">
        <v>61</v>
      </c>
      <c r="I2073" s="15" t="s">
        <v>61</v>
      </c>
      <c r="J2073" s="42">
        <v>2.1712672349990399E-3</v>
      </c>
      <c r="K2073" s="42">
        <v>6.6967736630026602E-3</v>
      </c>
      <c r="L2073">
        <v>1999</v>
      </c>
      <c r="M2073">
        <v>1999</v>
      </c>
      <c r="N2073" t="s">
        <v>146</v>
      </c>
      <c r="O2073" t="s">
        <v>140</v>
      </c>
    </row>
    <row r="2074" spans="1:15" ht="15">
      <c r="A2074" t="s">
        <v>138</v>
      </c>
      <c r="B2074" t="s">
        <v>111</v>
      </c>
      <c r="C2074" t="s">
        <v>145</v>
      </c>
      <c r="D2074" s="16">
        <v>1</v>
      </c>
      <c r="E2074" s="16">
        <v>60.25</v>
      </c>
      <c r="F2074" s="16">
        <v>-94.75</v>
      </c>
      <c r="G2074" s="42">
        <v>3.81801485704887E-3</v>
      </c>
      <c r="H2074" s="15" t="s">
        <v>61</v>
      </c>
      <c r="I2074" s="15" t="s">
        <v>61</v>
      </c>
      <c r="J2074" s="42">
        <v>2.1712672349990399E-3</v>
      </c>
      <c r="K2074" s="42">
        <v>6.6967736630026602E-3</v>
      </c>
      <c r="L2074">
        <v>1999</v>
      </c>
      <c r="M2074">
        <v>1999</v>
      </c>
      <c r="N2074" t="s">
        <v>146</v>
      </c>
      <c r="O2074" t="s">
        <v>140</v>
      </c>
    </row>
    <row r="2075" spans="1:15" ht="15">
      <c r="A2075" t="s">
        <v>138</v>
      </c>
      <c r="B2075" t="s">
        <v>111</v>
      </c>
      <c r="C2075" t="s">
        <v>145</v>
      </c>
      <c r="D2075" s="16">
        <v>0.65</v>
      </c>
      <c r="E2075" s="16">
        <v>61.25</v>
      </c>
      <c r="F2075" s="16">
        <v>-92.75</v>
      </c>
      <c r="G2075" s="42">
        <v>3.81801485704887E-3</v>
      </c>
      <c r="H2075" s="15" t="s">
        <v>61</v>
      </c>
      <c r="I2075" s="15" t="s">
        <v>61</v>
      </c>
      <c r="J2075" s="42">
        <v>2.1712672349990399E-3</v>
      </c>
      <c r="K2075" s="42">
        <v>6.6967736630026602E-3</v>
      </c>
      <c r="L2075">
        <v>1999</v>
      </c>
      <c r="M2075">
        <v>1999</v>
      </c>
      <c r="N2075" t="s">
        <v>146</v>
      </c>
      <c r="O2075" t="s">
        <v>140</v>
      </c>
    </row>
    <row r="2076" spans="1:15" ht="15">
      <c r="A2076" t="s">
        <v>138</v>
      </c>
      <c r="B2076" t="s">
        <v>111</v>
      </c>
      <c r="C2076" t="s">
        <v>145</v>
      </c>
      <c r="D2076" s="16">
        <v>0.91</v>
      </c>
      <c r="E2076" s="16">
        <v>61.25</v>
      </c>
      <c r="F2076" s="16">
        <v>-93.25</v>
      </c>
      <c r="G2076" s="42">
        <v>3.81801485704887E-3</v>
      </c>
      <c r="H2076" s="15" t="s">
        <v>61</v>
      </c>
      <c r="I2076" s="15" t="s">
        <v>61</v>
      </c>
      <c r="J2076" s="42">
        <v>2.1712672349990399E-3</v>
      </c>
      <c r="K2076" s="42">
        <v>6.6967736630026602E-3</v>
      </c>
      <c r="L2076">
        <v>1999</v>
      </c>
      <c r="M2076">
        <v>1999</v>
      </c>
      <c r="N2076" t="s">
        <v>146</v>
      </c>
      <c r="O2076" t="s">
        <v>140</v>
      </c>
    </row>
    <row r="2077" spans="1:15" ht="15">
      <c r="A2077" t="s">
        <v>138</v>
      </c>
      <c r="B2077" t="s">
        <v>111</v>
      </c>
      <c r="C2077" t="s">
        <v>145</v>
      </c>
      <c r="D2077" s="16">
        <v>1</v>
      </c>
      <c r="E2077" s="16">
        <v>61.25</v>
      </c>
      <c r="F2077" s="16">
        <v>-93.75</v>
      </c>
      <c r="G2077" s="42">
        <v>3.81801485704887E-3</v>
      </c>
      <c r="H2077" s="15" t="s">
        <v>61</v>
      </c>
      <c r="I2077" s="15" t="s">
        <v>61</v>
      </c>
      <c r="J2077" s="42">
        <v>2.1712672349990399E-3</v>
      </c>
      <c r="K2077" s="42">
        <v>6.6967736630026602E-3</v>
      </c>
      <c r="L2077">
        <v>1999</v>
      </c>
      <c r="M2077">
        <v>1999</v>
      </c>
      <c r="N2077" t="s">
        <v>146</v>
      </c>
      <c r="O2077" t="s">
        <v>140</v>
      </c>
    </row>
    <row r="2078" spans="1:15" ht="15">
      <c r="A2078" t="s">
        <v>138</v>
      </c>
      <c r="B2078" t="s">
        <v>111</v>
      </c>
      <c r="C2078" t="s">
        <v>145</v>
      </c>
      <c r="D2078" s="16">
        <v>0.3</v>
      </c>
      <c r="E2078" s="16">
        <v>58.75</v>
      </c>
      <c r="F2078" s="16">
        <v>-89.25</v>
      </c>
      <c r="G2078" s="42">
        <v>3.81801485704887E-3</v>
      </c>
      <c r="H2078" s="15" t="s">
        <v>61</v>
      </c>
      <c r="I2078" s="15" t="s">
        <v>61</v>
      </c>
      <c r="J2078" s="42">
        <v>2.1712672349990399E-3</v>
      </c>
      <c r="K2078" s="42">
        <v>6.6967736630026602E-3</v>
      </c>
      <c r="L2078">
        <v>1999</v>
      </c>
      <c r="M2078">
        <v>1999</v>
      </c>
      <c r="N2078" t="s">
        <v>146</v>
      </c>
      <c r="O2078" t="s">
        <v>140</v>
      </c>
    </row>
    <row r="2079" spans="1:15" ht="15">
      <c r="A2079" t="s">
        <v>138</v>
      </c>
      <c r="B2079" t="s">
        <v>111</v>
      </c>
      <c r="C2079" t="s">
        <v>147</v>
      </c>
      <c r="D2079" s="16">
        <v>1</v>
      </c>
      <c r="E2079" s="16">
        <v>59.25</v>
      </c>
      <c r="F2079" s="16">
        <v>-94.25</v>
      </c>
      <c r="G2079" s="42">
        <v>6.6485168630637951E-3</v>
      </c>
      <c r="H2079" s="15" t="s">
        <v>61</v>
      </c>
      <c r="I2079" s="15" t="s">
        <v>61</v>
      </c>
      <c r="J2079" s="42">
        <v>2.9001760801842069E-3</v>
      </c>
      <c r="K2079" s="42">
        <v>1.5239604496817011E-2</v>
      </c>
      <c r="L2079">
        <v>2000</v>
      </c>
      <c r="M2079">
        <v>2000</v>
      </c>
      <c r="N2079" t="s">
        <v>148</v>
      </c>
      <c r="O2079" t="s">
        <v>140</v>
      </c>
    </row>
    <row r="2080" spans="1:15" ht="15">
      <c r="A2080" t="s">
        <v>138</v>
      </c>
      <c r="B2080" t="s">
        <v>111</v>
      </c>
      <c r="C2080" t="s">
        <v>147</v>
      </c>
      <c r="D2080" s="16">
        <v>1</v>
      </c>
      <c r="E2080" s="16">
        <v>59.25</v>
      </c>
      <c r="F2080" s="16">
        <v>-93.75</v>
      </c>
      <c r="G2080" s="42">
        <v>6.6485168630637951E-3</v>
      </c>
      <c r="H2080" s="15" t="s">
        <v>61</v>
      </c>
      <c r="I2080" s="15" t="s">
        <v>61</v>
      </c>
      <c r="J2080" s="42">
        <v>2.9001760801842069E-3</v>
      </c>
      <c r="K2080" s="42">
        <v>1.5239604496817011E-2</v>
      </c>
      <c r="L2080">
        <v>2000</v>
      </c>
      <c r="M2080">
        <v>2000</v>
      </c>
      <c r="N2080" t="s">
        <v>148</v>
      </c>
      <c r="O2080" t="s">
        <v>140</v>
      </c>
    </row>
    <row r="2081" spans="1:15" ht="15">
      <c r="A2081" t="s">
        <v>138</v>
      </c>
      <c r="B2081" t="s">
        <v>111</v>
      </c>
      <c r="C2081" t="s">
        <v>147</v>
      </c>
      <c r="D2081" s="16">
        <v>1</v>
      </c>
      <c r="E2081" s="16">
        <v>59.25</v>
      </c>
      <c r="F2081" s="16">
        <v>-93.25</v>
      </c>
      <c r="G2081" s="42">
        <v>6.6485168630637951E-3</v>
      </c>
      <c r="H2081" s="15" t="s">
        <v>61</v>
      </c>
      <c r="I2081" s="15" t="s">
        <v>61</v>
      </c>
      <c r="J2081" s="42">
        <v>2.9001760801842069E-3</v>
      </c>
      <c r="K2081" s="42">
        <v>1.5239604496817011E-2</v>
      </c>
      <c r="L2081">
        <v>2000</v>
      </c>
      <c r="M2081">
        <v>2000</v>
      </c>
      <c r="N2081" t="s">
        <v>148</v>
      </c>
      <c r="O2081" t="s">
        <v>140</v>
      </c>
    </row>
    <row r="2082" spans="1:15" ht="15">
      <c r="A2082" t="s">
        <v>138</v>
      </c>
      <c r="B2082" t="s">
        <v>111</v>
      </c>
      <c r="C2082" t="s">
        <v>147</v>
      </c>
      <c r="D2082" s="16">
        <v>1</v>
      </c>
      <c r="E2082" s="16">
        <v>59.25</v>
      </c>
      <c r="F2082" s="16">
        <v>-92.75</v>
      </c>
      <c r="G2082" s="42">
        <v>6.6485168630637951E-3</v>
      </c>
      <c r="H2082" s="15" t="s">
        <v>61</v>
      </c>
      <c r="I2082" s="15" t="s">
        <v>61</v>
      </c>
      <c r="J2082" s="42">
        <v>2.9001760801842069E-3</v>
      </c>
      <c r="K2082" s="42">
        <v>1.5239604496817011E-2</v>
      </c>
      <c r="L2082">
        <v>2000</v>
      </c>
      <c r="M2082">
        <v>2000</v>
      </c>
      <c r="N2082" t="s">
        <v>148</v>
      </c>
      <c r="O2082" t="s">
        <v>140</v>
      </c>
    </row>
    <row r="2083" spans="1:15" ht="15">
      <c r="A2083" t="s">
        <v>138</v>
      </c>
      <c r="B2083" t="s">
        <v>111</v>
      </c>
      <c r="C2083" t="s">
        <v>147</v>
      </c>
      <c r="D2083" s="16">
        <v>0.92</v>
      </c>
      <c r="E2083" s="16">
        <v>59.25</v>
      </c>
      <c r="F2083" s="16">
        <v>-92.25</v>
      </c>
      <c r="G2083" s="42">
        <v>6.6485168630638003E-3</v>
      </c>
      <c r="H2083" s="15" t="s">
        <v>61</v>
      </c>
      <c r="I2083" s="15" t="s">
        <v>61</v>
      </c>
      <c r="J2083" s="42">
        <v>2.9001760801842099E-3</v>
      </c>
      <c r="K2083" s="42">
        <v>1.5239604496816999E-2</v>
      </c>
      <c r="L2083">
        <v>2000</v>
      </c>
      <c r="M2083">
        <v>2000</v>
      </c>
      <c r="N2083" t="s">
        <v>148</v>
      </c>
      <c r="O2083" t="s">
        <v>140</v>
      </c>
    </row>
    <row r="2084" spans="1:15" ht="15">
      <c r="A2084" t="s">
        <v>138</v>
      </c>
      <c r="B2084" t="s">
        <v>111</v>
      </c>
      <c r="C2084" t="s">
        <v>147</v>
      </c>
      <c r="D2084" s="16">
        <v>0.71</v>
      </c>
      <c r="E2084" s="16">
        <v>59.25</v>
      </c>
      <c r="F2084" s="16">
        <v>-91.75</v>
      </c>
      <c r="G2084" s="42">
        <v>6.6485168630638003E-3</v>
      </c>
      <c r="H2084" s="15" t="s">
        <v>61</v>
      </c>
      <c r="I2084" s="15" t="s">
        <v>61</v>
      </c>
      <c r="J2084" s="42">
        <v>2.9001760801842099E-3</v>
      </c>
      <c r="K2084" s="42">
        <v>1.5239604496816999E-2</v>
      </c>
      <c r="L2084">
        <v>2000</v>
      </c>
      <c r="M2084">
        <v>2000</v>
      </c>
      <c r="N2084" t="s">
        <v>148</v>
      </c>
      <c r="O2084" t="s">
        <v>140</v>
      </c>
    </row>
    <row r="2085" spans="1:15" ht="15">
      <c r="A2085" t="s">
        <v>138</v>
      </c>
      <c r="B2085" t="s">
        <v>111</v>
      </c>
      <c r="C2085" t="s">
        <v>147</v>
      </c>
      <c r="D2085" s="16">
        <v>0.56000000000000005</v>
      </c>
      <c r="E2085" s="16">
        <v>59.25</v>
      </c>
      <c r="F2085" s="16">
        <v>-91.25</v>
      </c>
      <c r="G2085" s="42">
        <v>6.6485168630638003E-3</v>
      </c>
      <c r="H2085" s="15" t="s">
        <v>61</v>
      </c>
      <c r="I2085" s="15" t="s">
        <v>61</v>
      </c>
      <c r="J2085" s="42">
        <v>2.9001760801842099E-3</v>
      </c>
      <c r="K2085" s="42">
        <v>1.5239604496816999E-2</v>
      </c>
      <c r="L2085">
        <v>2000</v>
      </c>
      <c r="M2085">
        <v>2000</v>
      </c>
      <c r="N2085" t="s">
        <v>148</v>
      </c>
      <c r="O2085" t="s">
        <v>140</v>
      </c>
    </row>
    <row r="2086" spans="1:15" ht="15">
      <c r="A2086" t="s">
        <v>138</v>
      </c>
      <c r="B2086" t="s">
        <v>111</v>
      </c>
      <c r="C2086" t="s">
        <v>147</v>
      </c>
      <c r="D2086" s="16">
        <v>0.44</v>
      </c>
      <c r="E2086" s="16">
        <v>59.25</v>
      </c>
      <c r="F2086" s="16">
        <v>-90.75</v>
      </c>
      <c r="G2086" s="42">
        <v>6.6485168630638003E-3</v>
      </c>
      <c r="H2086" s="15" t="s">
        <v>61</v>
      </c>
      <c r="I2086" s="15" t="s">
        <v>61</v>
      </c>
      <c r="J2086" s="42">
        <v>2.9001760801842099E-3</v>
      </c>
      <c r="K2086" s="42">
        <v>1.5239604496816999E-2</v>
      </c>
      <c r="L2086">
        <v>2000</v>
      </c>
      <c r="M2086">
        <v>2000</v>
      </c>
      <c r="N2086" t="s">
        <v>148</v>
      </c>
      <c r="O2086" t="s">
        <v>140</v>
      </c>
    </row>
    <row r="2087" spans="1:15" ht="15">
      <c r="A2087" t="s">
        <v>138</v>
      </c>
      <c r="B2087" t="s">
        <v>111</v>
      </c>
      <c r="C2087" t="s">
        <v>147</v>
      </c>
      <c r="D2087" s="16">
        <v>0.33</v>
      </c>
      <c r="E2087" s="16">
        <v>59.25</v>
      </c>
      <c r="F2087" s="16">
        <v>-90.25</v>
      </c>
      <c r="G2087" s="42">
        <v>6.6485168630638003E-3</v>
      </c>
      <c r="H2087" s="15" t="s">
        <v>61</v>
      </c>
      <c r="I2087" s="15" t="s">
        <v>61</v>
      </c>
      <c r="J2087" s="42">
        <v>2.9001760801842099E-3</v>
      </c>
      <c r="K2087" s="42">
        <v>1.5239604496816999E-2</v>
      </c>
      <c r="L2087">
        <v>2000</v>
      </c>
      <c r="M2087">
        <v>2000</v>
      </c>
      <c r="N2087" t="s">
        <v>148</v>
      </c>
      <c r="O2087" t="s">
        <v>140</v>
      </c>
    </row>
    <row r="2088" spans="1:15" ht="15">
      <c r="A2088" t="s">
        <v>138</v>
      </c>
      <c r="B2088" t="s">
        <v>111</v>
      </c>
      <c r="C2088" t="s">
        <v>147</v>
      </c>
      <c r="D2088" s="16">
        <v>0.27</v>
      </c>
      <c r="E2088" s="16">
        <v>59.25</v>
      </c>
      <c r="F2088" s="16">
        <v>-89.75</v>
      </c>
      <c r="G2088" s="42">
        <v>6.6485168630638003E-3</v>
      </c>
      <c r="H2088" s="15" t="s">
        <v>61</v>
      </c>
      <c r="I2088" s="15" t="s">
        <v>61</v>
      </c>
      <c r="J2088" s="42">
        <v>2.9001760801842099E-3</v>
      </c>
      <c r="K2088" s="42">
        <v>1.5239604496816999E-2</v>
      </c>
      <c r="L2088">
        <v>2000</v>
      </c>
      <c r="M2088">
        <v>2000</v>
      </c>
      <c r="N2088" t="s">
        <v>148</v>
      </c>
      <c r="O2088" t="s">
        <v>140</v>
      </c>
    </row>
    <row r="2089" spans="1:15" ht="15">
      <c r="A2089" t="s">
        <v>138</v>
      </c>
      <c r="B2089" t="s">
        <v>111</v>
      </c>
      <c r="C2089" t="s">
        <v>147</v>
      </c>
      <c r="D2089" s="16">
        <v>1</v>
      </c>
      <c r="E2089" s="16">
        <v>59.75</v>
      </c>
      <c r="F2089" s="16">
        <v>-94.25</v>
      </c>
      <c r="G2089" s="42">
        <v>6.6485168630638003E-3</v>
      </c>
      <c r="H2089" s="15" t="s">
        <v>61</v>
      </c>
      <c r="I2089" s="15" t="s">
        <v>61</v>
      </c>
      <c r="J2089" s="42">
        <v>2.9001760801842099E-3</v>
      </c>
      <c r="K2089" s="42">
        <v>1.5239604496816999E-2</v>
      </c>
      <c r="L2089">
        <v>2000</v>
      </c>
      <c r="M2089">
        <v>2000</v>
      </c>
      <c r="N2089" t="s">
        <v>148</v>
      </c>
      <c r="O2089" t="s">
        <v>140</v>
      </c>
    </row>
    <row r="2090" spans="1:15" ht="15">
      <c r="A2090" t="s">
        <v>138</v>
      </c>
      <c r="B2090" t="s">
        <v>111</v>
      </c>
      <c r="C2090" t="s">
        <v>147</v>
      </c>
      <c r="D2090" s="16">
        <v>0.76</v>
      </c>
      <c r="E2090" s="16">
        <v>59.75</v>
      </c>
      <c r="F2090" s="16">
        <v>-93.75</v>
      </c>
      <c r="G2090" s="42">
        <v>6.6485168630638003E-3</v>
      </c>
      <c r="H2090" s="15" t="s">
        <v>61</v>
      </c>
      <c r="I2090" s="15" t="s">
        <v>61</v>
      </c>
      <c r="J2090" s="42">
        <v>2.9001760801842099E-3</v>
      </c>
      <c r="K2090" s="42">
        <v>1.5239604496816999E-2</v>
      </c>
      <c r="L2090">
        <v>2000</v>
      </c>
      <c r="M2090">
        <v>2000</v>
      </c>
      <c r="N2090" t="s">
        <v>148</v>
      </c>
      <c r="O2090" t="s">
        <v>140</v>
      </c>
    </row>
    <row r="2091" spans="1:15" ht="15">
      <c r="A2091" t="s">
        <v>138</v>
      </c>
      <c r="B2091" t="s">
        <v>111</v>
      </c>
      <c r="C2091" t="s">
        <v>147</v>
      </c>
      <c r="D2091" s="16">
        <v>0.72</v>
      </c>
      <c r="E2091" s="16">
        <v>59.75</v>
      </c>
      <c r="F2091" s="16">
        <v>-93.25</v>
      </c>
      <c r="G2091" s="42">
        <v>6.6485168630638003E-3</v>
      </c>
      <c r="H2091" s="15" t="s">
        <v>61</v>
      </c>
      <c r="I2091" s="15" t="s">
        <v>61</v>
      </c>
      <c r="J2091" s="42">
        <v>2.9001760801842099E-3</v>
      </c>
      <c r="K2091" s="42">
        <v>1.5239604496816999E-2</v>
      </c>
      <c r="L2091">
        <v>2000</v>
      </c>
      <c r="M2091">
        <v>2000</v>
      </c>
      <c r="N2091" t="s">
        <v>148</v>
      </c>
      <c r="O2091" t="s">
        <v>140</v>
      </c>
    </row>
    <row r="2092" spans="1:15" ht="15">
      <c r="A2092" t="s">
        <v>138</v>
      </c>
      <c r="B2092" t="s">
        <v>111</v>
      </c>
      <c r="C2092" t="s">
        <v>147</v>
      </c>
      <c r="D2092" s="16">
        <v>0.73</v>
      </c>
      <c r="E2092" s="16">
        <v>59.75</v>
      </c>
      <c r="F2092" s="16">
        <v>-92.75</v>
      </c>
      <c r="G2092" s="42">
        <v>6.6485168630638003E-3</v>
      </c>
      <c r="H2092" s="15" t="s">
        <v>61</v>
      </c>
      <c r="I2092" s="15" t="s">
        <v>61</v>
      </c>
      <c r="J2092" s="42">
        <v>2.9001760801842099E-3</v>
      </c>
      <c r="K2092" s="42">
        <v>1.5239604496816999E-2</v>
      </c>
      <c r="L2092">
        <v>2000</v>
      </c>
      <c r="M2092">
        <v>2000</v>
      </c>
      <c r="N2092" t="s">
        <v>148</v>
      </c>
      <c r="O2092" t="s">
        <v>140</v>
      </c>
    </row>
    <row r="2093" spans="1:15" ht="15">
      <c r="A2093" t="s">
        <v>138</v>
      </c>
      <c r="B2093" t="s">
        <v>111</v>
      </c>
      <c r="C2093" t="s">
        <v>147</v>
      </c>
      <c r="D2093" s="16">
        <v>0.63</v>
      </c>
      <c r="E2093" s="16">
        <v>59.75</v>
      </c>
      <c r="F2093" s="16">
        <v>-92.25</v>
      </c>
      <c r="G2093" s="42">
        <v>6.6485168630638003E-3</v>
      </c>
      <c r="H2093" s="15" t="s">
        <v>61</v>
      </c>
      <c r="I2093" s="15" t="s">
        <v>61</v>
      </c>
      <c r="J2093" s="42">
        <v>2.9001760801842099E-3</v>
      </c>
      <c r="K2093" s="42">
        <v>1.5239604496816999E-2</v>
      </c>
      <c r="L2093">
        <v>2000</v>
      </c>
      <c r="M2093">
        <v>2000</v>
      </c>
      <c r="N2093" t="s">
        <v>148</v>
      </c>
      <c r="O2093" t="s">
        <v>140</v>
      </c>
    </row>
    <row r="2094" spans="1:15" ht="15">
      <c r="A2094" t="s">
        <v>138</v>
      </c>
      <c r="B2094" t="s">
        <v>111</v>
      </c>
      <c r="C2094" t="s">
        <v>147</v>
      </c>
      <c r="D2094" s="16">
        <v>0.53</v>
      </c>
      <c r="E2094" s="16">
        <v>59.75</v>
      </c>
      <c r="F2094" s="16">
        <v>-91.75</v>
      </c>
      <c r="G2094" s="42">
        <v>6.6485168630638003E-3</v>
      </c>
      <c r="H2094" s="15" t="s">
        <v>61</v>
      </c>
      <c r="I2094" s="15" t="s">
        <v>61</v>
      </c>
      <c r="J2094" s="42">
        <v>2.9001760801842099E-3</v>
      </c>
      <c r="K2094" s="42">
        <v>1.5239604496816999E-2</v>
      </c>
      <c r="L2094">
        <v>2000</v>
      </c>
      <c r="M2094">
        <v>2000</v>
      </c>
      <c r="N2094" t="s">
        <v>148</v>
      </c>
      <c r="O2094" t="s">
        <v>140</v>
      </c>
    </row>
    <row r="2095" spans="1:15" ht="15">
      <c r="A2095" t="s">
        <v>138</v>
      </c>
      <c r="B2095" t="s">
        <v>111</v>
      </c>
      <c r="C2095" t="s">
        <v>147</v>
      </c>
      <c r="D2095" s="16">
        <v>0.44</v>
      </c>
      <c r="E2095" s="16">
        <v>59.75</v>
      </c>
      <c r="F2095" s="16">
        <v>-91.25</v>
      </c>
      <c r="G2095" s="42">
        <v>6.6485168630638003E-3</v>
      </c>
      <c r="H2095" s="15" t="s">
        <v>61</v>
      </c>
      <c r="I2095" s="15" t="s">
        <v>61</v>
      </c>
      <c r="J2095" s="42">
        <v>2.9001760801842099E-3</v>
      </c>
      <c r="K2095" s="42">
        <v>1.5239604496816999E-2</v>
      </c>
      <c r="L2095">
        <v>2000</v>
      </c>
      <c r="M2095">
        <v>2000</v>
      </c>
      <c r="N2095" t="s">
        <v>148</v>
      </c>
      <c r="O2095" t="s">
        <v>140</v>
      </c>
    </row>
    <row r="2096" spans="1:15" ht="15">
      <c r="A2096" t="s">
        <v>138</v>
      </c>
      <c r="B2096" t="s">
        <v>111</v>
      </c>
      <c r="C2096" t="s">
        <v>147</v>
      </c>
      <c r="D2096" s="16">
        <v>0.38</v>
      </c>
      <c r="E2096" s="16">
        <v>59.75</v>
      </c>
      <c r="F2096" s="16">
        <v>-90.75</v>
      </c>
      <c r="G2096" s="42">
        <v>6.6485168630638003E-3</v>
      </c>
      <c r="H2096" s="15" t="s">
        <v>61</v>
      </c>
      <c r="I2096" s="15" t="s">
        <v>61</v>
      </c>
      <c r="J2096" s="42">
        <v>2.9001760801842099E-3</v>
      </c>
      <c r="K2096" s="42">
        <v>1.5239604496816999E-2</v>
      </c>
      <c r="L2096">
        <v>2000</v>
      </c>
      <c r="M2096">
        <v>2000</v>
      </c>
      <c r="N2096" t="s">
        <v>148</v>
      </c>
      <c r="O2096" t="s">
        <v>140</v>
      </c>
    </row>
    <row r="2097" spans="1:15" ht="15">
      <c r="A2097" t="s">
        <v>138</v>
      </c>
      <c r="B2097" t="s">
        <v>111</v>
      </c>
      <c r="C2097" t="s">
        <v>147</v>
      </c>
      <c r="D2097" s="16">
        <v>0.32</v>
      </c>
      <c r="E2097" s="16">
        <v>59.75</v>
      </c>
      <c r="F2097" s="16">
        <v>-90.25</v>
      </c>
      <c r="G2097" s="42">
        <v>6.6485168630638003E-3</v>
      </c>
      <c r="H2097" s="15" t="s">
        <v>61</v>
      </c>
      <c r="I2097" s="15" t="s">
        <v>61</v>
      </c>
      <c r="J2097" s="42">
        <v>2.9001760801842099E-3</v>
      </c>
      <c r="K2097" s="42">
        <v>1.5239604496816999E-2</v>
      </c>
      <c r="L2097">
        <v>2000</v>
      </c>
      <c r="M2097">
        <v>2000</v>
      </c>
      <c r="N2097" t="s">
        <v>148</v>
      </c>
      <c r="O2097" t="s">
        <v>140</v>
      </c>
    </row>
    <row r="2098" spans="1:15" ht="15">
      <c r="A2098" t="s">
        <v>138</v>
      </c>
      <c r="B2098" t="s">
        <v>111</v>
      </c>
      <c r="C2098" t="s">
        <v>147</v>
      </c>
      <c r="D2098" s="16">
        <v>0.27</v>
      </c>
      <c r="E2098" s="16">
        <v>59.75</v>
      </c>
      <c r="F2098" s="16">
        <v>-89.75</v>
      </c>
      <c r="G2098" s="42">
        <v>6.6485168630638003E-3</v>
      </c>
      <c r="H2098" s="15" t="s">
        <v>61</v>
      </c>
      <c r="I2098" s="15" t="s">
        <v>61</v>
      </c>
      <c r="J2098" s="42">
        <v>2.9001760801842099E-3</v>
      </c>
      <c r="K2098" s="42">
        <v>1.5239604496816999E-2</v>
      </c>
      <c r="L2098">
        <v>2000</v>
      </c>
      <c r="M2098">
        <v>2000</v>
      </c>
      <c r="N2098" t="s">
        <v>148</v>
      </c>
      <c r="O2098" t="s">
        <v>140</v>
      </c>
    </row>
    <row r="2099" spans="1:15" ht="15">
      <c r="A2099" t="s">
        <v>138</v>
      </c>
      <c r="B2099" t="s">
        <v>111</v>
      </c>
      <c r="C2099" t="s">
        <v>147</v>
      </c>
      <c r="D2099" s="16">
        <v>1</v>
      </c>
      <c r="E2099" s="16">
        <v>60.25</v>
      </c>
      <c r="F2099" s="16">
        <v>-94.25</v>
      </c>
      <c r="G2099" s="42">
        <v>6.6485168630638003E-3</v>
      </c>
      <c r="H2099" s="15" t="s">
        <v>61</v>
      </c>
      <c r="I2099" s="15" t="s">
        <v>61</v>
      </c>
      <c r="J2099" s="42">
        <v>2.9001760801842099E-3</v>
      </c>
      <c r="K2099" s="42">
        <v>1.5239604496816999E-2</v>
      </c>
      <c r="L2099">
        <v>2000</v>
      </c>
      <c r="M2099">
        <v>2000</v>
      </c>
      <c r="N2099" t="s">
        <v>148</v>
      </c>
      <c r="O2099" t="s">
        <v>140</v>
      </c>
    </row>
    <row r="2100" spans="1:15" ht="15">
      <c r="A2100" t="s">
        <v>138</v>
      </c>
      <c r="B2100" t="s">
        <v>111</v>
      </c>
      <c r="C2100" t="s">
        <v>147</v>
      </c>
      <c r="D2100" s="16">
        <v>0.74</v>
      </c>
      <c r="E2100" s="16">
        <v>60.25</v>
      </c>
      <c r="F2100" s="16">
        <v>-93.75</v>
      </c>
      <c r="G2100" s="42">
        <v>6.6485168630638003E-3</v>
      </c>
      <c r="H2100" s="15" t="s">
        <v>61</v>
      </c>
      <c r="I2100" s="15" t="s">
        <v>61</v>
      </c>
      <c r="J2100" s="42">
        <v>2.9001760801842099E-3</v>
      </c>
      <c r="K2100" s="42">
        <v>1.5239604496816999E-2</v>
      </c>
      <c r="L2100">
        <v>2000</v>
      </c>
      <c r="M2100">
        <v>2000</v>
      </c>
      <c r="N2100" t="s">
        <v>148</v>
      </c>
      <c r="O2100" t="s">
        <v>140</v>
      </c>
    </row>
    <row r="2101" spans="1:15" ht="15">
      <c r="A2101" t="s">
        <v>138</v>
      </c>
      <c r="B2101" t="s">
        <v>111</v>
      </c>
      <c r="C2101" t="s">
        <v>147</v>
      </c>
      <c r="D2101" s="16">
        <v>0.6</v>
      </c>
      <c r="E2101" s="16">
        <v>60.25</v>
      </c>
      <c r="F2101" s="16">
        <v>-93.25</v>
      </c>
      <c r="G2101" s="42">
        <v>6.6485168630638003E-3</v>
      </c>
      <c r="H2101" s="15" t="s">
        <v>61</v>
      </c>
      <c r="I2101" s="15" t="s">
        <v>61</v>
      </c>
      <c r="J2101" s="42">
        <v>2.9001760801842099E-3</v>
      </c>
      <c r="K2101" s="42">
        <v>1.5239604496816999E-2</v>
      </c>
      <c r="L2101">
        <v>2000</v>
      </c>
      <c r="M2101">
        <v>2000</v>
      </c>
      <c r="N2101" t="s">
        <v>148</v>
      </c>
      <c r="O2101" t="s">
        <v>140</v>
      </c>
    </row>
    <row r="2102" spans="1:15" ht="15">
      <c r="A2102" t="s">
        <v>138</v>
      </c>
      <c r="B2102" t="s">
        <v>111</v>
      </c>
      <c r="C2102" t="s">
        <v>147</v>
      </c>
      <c r="D2102" s="16">
        <v>0.59</v>
      </c>
      <c r="E2102" s="16">
        <v>60.25</v>
      </c>
      <c r="F2102" s="16">
        <v>-92.75</v>
      </c>
      <c r="G2102" s="42">
        <v>6.6485168630638003E-3</v>
      </c>
      <c r="H2102" s="15" t="s">
        <v>61</v>
      </c>
      <c r="I2102" s="15" t="s">
        <v>61</v>
      </c>
      <c r="J2102" s="42">
        <v>2.9001760801842099E-3</v>
      </c>
      <c r="K2102" s="42">
        <v>1.5239604496816999E-2</v>
      </c>
      <c r="L2102">
        <v>2000</v>
      </c>
      <c r="M2102">
        <v>2000</v>
      </c>
      <c r="N2102" t="s">
        <v>148</v>
      </c>
      <c r="O2102" t="s">
        <v>140</v>
      </c>
    </row>
    <row r="2103" spans="1:15" ht="15">
      <c r="A2103" t="s">
        <v>138</v>
      </c>
      <c r="B2103" t="s">
        <v>111</v>
      </c>
      <c r="C2103" t="s">
        <v>147</v>
      </c>
      <c r="D2103" s="16">
        <v>0.53</v>
      </c>
      <c r="E2103" s="16">
        <v>60.25</v>
      </c>
      <c r="F2103" s="16">
        <v>-92.25</v>
      </c>
      <c r="G2103" s="42">
        <v>6.6485168630638003E-3</v>
      </c>
      <c r="H2103" s="15" t="s">
        <v>61</v>
      </c>
      <c r="I2103" s="15" t="s">
        <v>61</v>
      </c>
      <c r="J2103" s="42">
        <v>2.9001760801842099E-3</v>
      </c>
      <c r="K2103" s="42">
        <v>1.5239604496816999E-2</v>
      </c>
      <c r="L2103">
        <v>2000</v>
      </c>
      <c r="M2103">
        <v>2000</v>
      </c>
      <c r="N2103" t="s">
        <v>148</v>
      </c>
      <c r="O2103" t="s">
        <v>140</v>
      </c>
    </row>
    <row r="2104" spans="1:15" ht="15">
      <c r="A2104" t="s">
        <v>138</v>
      </c>
      <c r="B2104" t="s">
        <v>111</v>
      </c>
      <c r="C2104" t="s">
        <v>147</v>
      </c>
      <c r="D2104" s="16">
        <v>0.45</v>
      </c>
      <c r="E2104" s="16">
        <v>60.25</v>
      </c>
      <c r="F2104" s="16">
        <v>-91.75</v>
      </c>
      <c r="G2104" s="42">
        <v>6.6485168630638003E-3</v>
      </c>
      <c r="H2104" s="15" t="s">
        <v>61</v>
      </c>
      <c r="I2104" s="15" t="s">
        <v>61</v>
      </c>
      <c r="J2104" s="42">
        <v>2.9001760801842099E-3</v>
      </c>
      <c r="K2104" s="42">
        <v>1.5239604496816999E-2</v>
      </c>
      <c r="L2104">
        <v>2000</v>
      </c>
      <c r="M2104">
        <v>2000</v>
      </c>
      <c r="N2104" t="s">
        <v>148</v>
      </c>
      <c r="O2104" t="s">
        <v>140</v>
      </c>
    </row>
    <row r="2105" spans="1:15" ht="15">
      <c r="A2105" t="s">
        <v>138</v>
      </c>
      <c r="B2105" t="s">
        <v>111</v>
      </c>
      <c r="C2105" t="s">
        <v>147</v>
      </c>
      <c r="D2105" s="16">
        <v>0.4</v>
      </c>
      <c r="E2105" s="16">
        <v>60.25</v>
      </c>
      <c r="F2105" s="16">
        <v>-91.25</v>
      </c>
      <c r="G2105" s="42">
        <v>6.6485168630638003E-3</v>
      </c>
      <c r="H2105" s="15" t="s">
        <v>61</v>
      </c>
      <c r="I2105" s="15" t="s">
        <v>61</v>
      </c>
      <c r="J2105" s="42">
        <v>2.9001760801842099E-3</v>
      </c>
      <c r="K2105" s="42">
        <v>1.5239604496816999E-2</v>
      </c>
      <c r="L2105">
        <v>2000</v>
      </c>
      <c r="M2105">
        <v>2000</v>
      </c>
      <c r="N2105" t="s">
        <v>148</v>
      </c>
      <c r="O2105" t="s">
        <v>140</v>
      </c>
    </row>
    <row r="2106" spans="1:15" ht="15">
      <c r="A2106" t="s">
        <v>138</v>
      </c>
      <c r="B2106" t="s">
        <v>111</v>
      </c>
      <c r="C2106" t="s">
        <v>147</v>
      </c>
      <c r="D2106" s="16">
        <v>0.36</v>
      </c>
      <c r="E2106" s="16">
        <v>60.25</v>
      </c>
      <c r="F2106" s="16">
        <v>-90.75</v>
      </c>
      <c r="G2106" s="42">
        <v>6.6485168630638003E-3</v>
      </c>
      <c r="H2106" s="15" t="s">
        <v>61</v>
      </c>
      <c r="I2106" s="15" t="s">
        <v>61</v>
      </c>
      <c r="J2106" s="42">
        <v>2.9001760801842099E-3</v>
      </c>
      <c r="K2106" s="42">
        <v>1.5239604496816999E-2</v>
      </c>
      <c r="L2106">
        <v>2000</v>
      </c>
      <c r="M2106">
        <v>2000</v>
      </c>
      <c r="N2106" t="s">
        <v>148</v>
      </c>
      <c r="O2106" t="s">
        <v>140</v>
      </c>
    </row>
    <row r="2107" spans="1:15" ht="15">
      <c r="A2107" t="s">
        <v>138</v>
      </c>
      <c r="B2107" t="s">
        <v>111</v>
      </c>
      <c r="C2107" t="s">
        <v>147</v>
      </c>
      <c r="D2107" s="16">
        <v>0.33</v>
      </c>
      <c r="E2107" s="16">
        <v>60.25</v>
      </c>
      <c r="F2107" s="16">
        <v>-90.25</v>
      </c>
      <c r="G2107" s="42">
        <v>6.6485168630638003E-3</v>
      </c>
      <c r="H2107" s="15" t="s">
        <v>61</v>
      </c>
      <c r="I2107" s="15" t="s">
        <v>61</v>
      </c>
      <c r="J2107" s="42">
        <v>2.9001760801842099E-3</v>
      </c>
      <c r="K2107" s="42">
        <v>1.5239604496816999E-2</v>
      </c>
      <c r="L2107">
        <v>2000</v>
      </c>
      <c r="M2107">
        <v>2000</v>
      </c>
      <c r="N2107" t="s">
        <v>148</v>
      </c>
      <c r="O2107" t="s">
        <v>140</v>
      </c>
    </row>
    <row r="2108" spans="1:15" ht="15">
      <c r="A2108" t="s">
        <v>138</v>
      </c>
      <c r="B2108" t="s">
        <v>111</v>
      </c>
      <c r="C2108" t="s">
        <v>147</v>
      </c>
      <c r="D2108" s="16">
        <v>0.28999999999999998</v>
      </c>
      <c r="E2108" s="16">
        <v>60.25</v>
      </c>
      <c r="F2108" s="16">
        <v>-89.75</v>
      </c>
      <c r="G2108" s="42">
        <v>6.6485168630638003E-3</v>
      </c>
      <c r="H2108" s="15" t="s">
        <v>61</v>
      </c>
      <c r="I2108" s="15" t="s">
        <v>61</v>
      </c>
      <c r="J2108" s="42">
        <v>2.9001760801842099E-3</v>
      </c>
      <c r="K2108" s="42">
        <v>1.5239604496816999E-2</v>
      </c>
      <c r="L2108">
        <v>2000</v>
      </c>
      <c r="M2108">
        <v>2000</v>
      </c>
      <c r="N2108" t="s">
        <v>148</v>
      </c>
      <c r="O2108" t="s">
        <v>140</v>
      </c>
    </row>
    <row r="2109" spans="1:15" ht="15">
      <c r="A2109" t="s">
        <v>138</v>
      </c>
      <c r="B2109" t="s">
        <v>111</v>
      </c>
      <c r="C2109" t="s">
        <v>147</v>
      </c>
      <c r="D2109" s="16">
        <v>0.95</v>
      </c>
      <c r="E2109" s="16">
        <v>60.75</v>
      </c>
      <c r="F2109" s="16">
        <v>-93.75</v>
      </c>
      <c r="G2109" s="42">
        <v>6.6485168630638003E-3</v>
      </c>
      <c r="H2109" s="15" t="s">
        <v>61</v>
      </c>
      <c r="I2109" s="15" t="s">
        <v>61</v>
      </c>
      <c r="J2109" s="42">
        <v>2.9001760801842099E-3</v>
      </c>
      <c r="K2109" s="42">
        <v>1.5239604496816999E-2</v>
      </c>
      <c r="L2109">
        <v>2000</v>
      </c>
      <c r="M2109">
        <v>2000</v>
      </c>
      <c r="N2109" t="s">
        <v>148</v>
      </c>
      <c r="O2109" t="s">
        <v>140</v>
      </c>
    </row>
    <row r="2110" spans="1:15" ht="15">
      <c r="A2110" t="s">
        <v>138</v>
      </c>
      <c r="B2110" t="s">
        <v>111</v>
      </c>
      <c r="C2110" t="s">
        <v>147</v>
      </c>
      <c r="D2110" s="16">
        <v>0.63</v>
      </c>
      <c r="E2110" s="16">
        <v>60.75</v>
      </c>
      <c r="F2110" s="16">
        <v>-93.25</v>
      </c>
      <c r="G2110" s="42">
        <v>6.6485168630638003E-3</v>
      </c>
      <c r="H2110" s="15" t="s">
        <v>61</v>
      </c>
      <c r="I2110" s="15" t="s">
        <v>61</v>
      </c>
      <c r="J2110" s="42">
        <v>2.9001760801842099E-3</v>
      </c>
      <c r="K2110" s="42">
        <v>1.5239604496816999E-2</v>
      </c>
      <c r="L2110">
        <v>2000</v>
      </c>
      <c r="M2110">
        <v>2000</v>
      </c>
      <c r="N2110" t="s">
        <v>148</v>
      </c>
      <c r="O2110" t="s">
        <v>140</v>
      </c>
    </row>
    <row r="2111" spans="1:15" ht="15">
      <c r="A2111" t="s">
        <v>138</v>
      </c>
      <c r="B2111" t="s">
        <v>111</v>
      </c>
      <c r="C2111" t="s">
        <v>147</v>
      </c>
      <c r="D2111" s="16">
        <v>0.55000000000000004</v>
      </c>
      <c r="E2111" s="16">
        <v>60.75</v>
      </c>
      <c r="F2111" s="16">
        <v>-92.75</v>
      </c>
      <c r="G2111" s="42">
        <v>6.6485168630638003E-3</v>
      </c>
      <c r="H2111" s="15" t="s">
        <v>61</v>
      </c>
      <c r="I2111" s="15" t="s">
        <v>61</v>
      </c>
      <c r="J2111" s="42">
        <v>2.9001760801842099E-3</v>
      </c>
      <c r="K2111" s="42">
        <v>1.5239604496816999E-2</v>
      </c>
      <c r="L2111">
        <v>2000</v>
      </c>
      <c r="M2111">
        <v>2000</v>
      </c>
      <c r="N2111" t="s">
        <v>148</v>
      </c>
      <c r="O2111" t="s">
        <v>140</v>
      </c>
    </row>
    <row r="2112" spans="1:15" ht="15">
      <c r="A2112" t="s">
        <v>138</v>
      </c>
      <c r="B2112" t="s">
        <v>111</v>
      </c>
      <c r="C2112" t="s">
        <v>147</v>
      </c>
      <c r="D2112" s="16">
        <v>0.5</v>
      </c>
      <c r="E2112" s="16">
        <v>60.75</v>
      </c>
      <c r="F2112" s="16">
        <v>-92.25</v>
      </c>
      <c r="G2112" s="42">
        <v>6.6485168630638003E-3</v>
      </c>
      <c r="H2112" s="15" t="s">
        <v>61</v>
      </c>
      <c r="I2112" s="15" t="s">
        <v>61</v>
      </c>
      <c r="J2112" s="42">
        <v>2.9001760801842099E-3</v>
      </c>
      <c r="K2112" s="42">
        <v>1.5239604496816999E-2</v>
      </c>
      <c r="L2112">
        <v>2000</v>
      </c>
      <c r="M2112">
        <v>2000</v>
      </c>
      <c r="N2112" t="s">
        <v>148</v>
      </c>
      <c r="O2112" t="s">
        <v>140</v>
      </c>
    </row>
    <row r="2113" spans="1:15" ht="15">
      <c r="A2113" t="s">
        <v>138</v>
      </c>
      <c r="B2113" t="s">
        <v>111</v>
      </c>
      <c r="C2113" t="s">
        <v>147</v>
      </c>
      <c r="D2113" s="16">
        <v>0.45</v>
      </c>
      <c r="E2113" s="16">
        <v>60.75</v>
      </c>
      <c r="F2113" s="16">
        <v>-91.75</v>
      </c>
      <c r="G2113" s="42">
        <v>6.6485168630638003E-3</v>
      </c>
      <c r="H2113" s="15" t="s">
        <v>61</v>
      </c>
      <c r="I2113" s="15" t="s">
        <v>61</v>
      </c>
      <c r="J2113" s="42">
        <v>2.9001760801842099E-3</v>
      </c>
      <c r="K2113" s="42">
        <v>1.5239604496816999E-2</v>
      </c>
      <c r="L2113">
        <v>2000</v>
      </c>
      <c r="M2113">
        <v>2000</v>
      </c>
      <c r="N2113" t="s">
        <v>148</v>
      </c>
      <c r="O2113" t="s">
        <v>140</v>
      </c>
    </row>
    <row r="2114" spans="1:15" ht="15">
      <c r="A2114" t="s">
        <v>138</v>
      </c>
      <c r="B2114" t="s">
        <v>111</v>
      </c>
      <c r="C2114" t="s">
        <v>147</v>
      </c>
      <c r="D2114" s="16">
        <v>0.4</v>
      </c>
      <c r="E2114" s="16">
        <v>60.75</v>
      </c>
      <c r="F2114" s="16">
        <v>-91.25</v>
      </c>
      <c r="G2114" s="42">
        <v>6.6485168630638003E-3</v>
      </c>
      <c r="H2114" s="15" t="s">
        <v>61</v>
      </c>
      <c r="I2114" s="15" t="s">
        <v>61</v>
      </c>
      <c r="J2114" s="42">
        <v>2.9001760801842099E-3</v>
      </c>
      <c r="K2114" s="42">
        <v>1.5239604496816999E-2</v>
      </c>
      <c r="L2114">
        <v>2000</v>
      </c>
      <c r="M2114">
        <v>2000</v>
      </c>
      <c r="N2114" t="s">
        <v>148</v>
      </c>
      <c r="O2114" t="s">
        <v>140</v>
      </c>
    </row>
    <row r="2115" spans="1:15" ht="15">
      <c r="A2115" t="s">
        <v>138</v>
      </c>
      <c r="B2115" t="s">
        <v>111</v>
      </c>
      <c r="C2115" t="s">
        <v>147</v>
      </c>
      <c r="D2115" s="16">
        <v>0.37</v>
      </c>
      <c r="E2115" s="16">
        <v>60.75</v>
      </c>
      <c r="F2115" s="16">
        <v>-90.75</v>
      </c>
      <c r="G2115" s="42">
        <v>6.6485168630638003E-3</v>
      </c>
      <c r="H2115" s="15" t="s">
        <v>61</v>
      </c>
      <c r="I2115" s="15" t="s">
        <v>61</v>
      </c>
      <c r="J2115" s="42">
        <v>2.9001760801842099E-3</v>
      </c>
      <c r="K2115" s="42">
        <v>1.5239604496816999E-2</v>
      </c>
      <c r="L2115">
        <v>2000</v>
      </c>
      <c r="M2115">
        <v>2000</v>
      </c>
      <c r="N2115" t="s">
        <v>148</v>
      </c>
      <c r="O2115" t="s">
        <v>140</v>
      </c>
    </row>
    <row r="2116" spans="1:15" ht="15">
      <c r="A2116" t="s">
        <v>138</v>
      </c>
      <c r="B2116" t="s">
        <v>111</v>
      </c>
      <c r="C2116" t="s">
        <v>147</v>
      </c>
      <c r="D2116" s="16">
        <v>0.34</v>
      </c>
      <c r="E2116" s="16">
        <v>60.75</v>
      </c>
      <c r="F2116" s="16">
        <v>-90.25</v>
      </c>
      <c r="G2116" s="42">
        <v>6.6485168630638003E-3</v>
      </c>
      <c r="H2116" s="15" t="s">
        <v>61</v>
      </c>
      <c r="I2116" s="15" t="s">
        <v>61</v>
      </c>
      <c r="J2116" s="42">
        <v>2.9001760801842099E-3</v>
      </c>
      <c r="K2116" s="42">
        <v>1.5239604496816999E-2</v>
      </c>
      <c r="L2116">
        <v>2000</v>
      </c>
      <c r="M2116">
        <v>2000</v>
      </c>
      <c r="N2116" t="s">
        <v>148</v>
      </c>
      <c r="O2116" t="s">
        <v>140</v>
      </c>
    </row>
    <row r="2117" spans="1:15" ht="15">
      <c r="A2117" t="s">
        <v>138</v>
      </c>
      <c r="B2117" t="s">
        <v>111</v>
      </c>
      <c r="C2117" t="s">
        <v>147</v>
      </c>
      <c r="D2117" s="16">
        <v>0.31</v>
      </c>
      <c r="E2117" s="16">
        <v>60.75</v>
      </c>
      <c r="F2117" s="16">
        <v>-89.75</v>
      </c>
      <c r="G2117" s="42">
        <v>6.6485168630638003E-3</v>
      </c>
      <c r="H2117" s="15" t="s">
        <v>61</v>
      </c>
      <c r="I2117" s="15" t="s">
        <v>61</v>
      </c>
      <c r="J2117" s="42">
        <v>2.9001760801842099E-3</v>
      </c>
      <c r="K2117" s="42">
        <v>1.5239604496816999E-2</v>
      </c>
      <c r="L2117">
        <v>2000</v>
      </c>
      <c r="M2117">
        <v>2000</v>
      </c>
      <c r="N2117" t="s">
        <v>148</v>
      </c>
      <c r="O2117" t="s">
        <v>140</v>
      </c>
    </row>
    <row r="2118" spans="1:15" ht="15">
      <c r="A2118" t="s">
        <v>138</v>
      </c>
      <c r="B2118" t="s">
        <v>111</v>
      </c>
      <c r="C2118" t="s">
        <v>147</v>
      </c>
      <c r="D2118" s="16">
        <v>1</v>
      </c>
      <c r="E2118" s="16">
        <v>60.75</v>
      </c>
      <c r="F2118" s="16">
        <v>-94.25</v>
      </c>
      <c r="G2118" s="42">
        <v>6.6485168630638003E-3</v>
      </c>
      <c r="H2118" s="15" t="s">
        <v>61</v>
      </c>
      <c r="I2118" s="15" t="s">
        <v>61</v>
      </c>
      <c r="J2118" s="42">
        <v>2.9001760801842099E-3</v>
      </c>
      <c r="K2118" s="42">
        <v>1.5239604496816999E-2</v>
      </c>
      <c r="L2118">
        <v>2000</v>
      </c>
      <c r="M2118">
        <v>2000</v>
      </c>
      <c r="N2118" t="s">
        <v>148</v>
      </c>
      <c r="O2118" t="s">
        <v>140</v>
      </c>
    </row>
    <row r="2119" spans="1:15" ht="15">
      <c r="A2119" t="s">
        <v>138</v>
      </c>
      <c r="B2119" t="s">
        <v>111</v>
      </c>
      <c r="C2119" t="s">
        <v>147</v>
      </c>
      <c r="D2119" s="16">
        <v>0.23</v>
      </c>
      <c r="E2119" s="16">
        <v>59.25</v>
      </c>
      <c r="F2119" s="16">
        <v>-89.25</v>
      </c>
      <c r="G2119" s="42">
        <v>6.6485168630638003E-3</v>
      </c>
      <c r="H2119" s="15" t="s">
        <v>61</v>
      </c>
      <c r="I2119" s="15" t="s">
        <v>61</v>
      </c>
      <c r="J2119" s="42">
        <v>2.9001760801842099E-3</v>
      </c>
      <c r="K2119" s="42">
        <v>1.5239604496816999E-2</v>
      </c>
      <c r="L2119">
        <v>2000</v>
      </c>
      <c r="M2119">
        <v>2000</v>
      </c>
      <c r="N2119" t="s">
        <v>148</v>
      </c>
      <c r="O2119" t="s">
        <v>140</v>
      </c>
    </row>
    <row r="2120" spans="1:15" ht="15">
      <c r="A2120" t="s">
        <v>138</v>
      </c>
      <c r="B2120" t="s">
        <v>111</v>
      </c>
      <c r="C2120" t="s">
        <v>147</v>
      </c>
      <c r="D2120" s="16">
        <v>0.24</v>
      </c>
      <c r="E2120" s="16">
        <v>59.75</v>
      </c>
      <c r="F2120" s="16">
        <v>-89.25</v>
      </c>
      <c r="G2120" s="42">
        <v>6.6485168630638003E-3</v>
      </c>
      <c r="H2120" s="15" t="s">
        <v>61</v>
      </c>
      <c r="I2120" s="15" t="s">
        <v>61</v>
      </c>
      <c r="J2120" s="42">
        <v>2.9001760801842099E-3</v>
      </c>
      <c r="K2120" s="42">
        <v>1.5239604496816999E-2</v>
      </c>
      <c r="L2120">
        <v>2000</v>
      </c>
      <c r="M2120">
        <v>2000</v>
      </c>
      <c r="N2120" t="s">
        <v>148</v>
      </c>
      <c r="O2120" t="s">
        <v>140</v>
      </c>
    </row>
    <row r="2121" spans="1:15" ht="15">
      <c r="A2121" t="s">
        <v>138</v>
      </c>
      <c r="B2121" t="s">
        <v>111</v>
      </c>
      <c r="C2121" t="s">
        <v>147</v>
      </c>
      <c r="D2121" s="16">
        <v>0.26</v>
      </c>
      <c r="E2121" s="16">
        <v>60.25</v>
      </c>
      <c r="F2121" s="16">
        <v>-89.25</v>
      </c>
      <c r="G2121" s="42">
        <v>6.6485168630638003E-3</v>
      </c>
      <c r="H2121" s="15" t="s">
        <v>61</v>
      </c>
      <c r="I2121" s="15" t="s">
        <v>61</v>
      </c>
      <c r="J2121" s="42">
        <v>2.9001760801842099E-3</v>
      </c>
      <c r="K2121" s="42">
        <v>1.5239604496816999E-2</v>
      </c>
      <c r="L2121">
        <v>2000</v>
      </c>
      <c r="M2121">
        <v>2000</v>
      </c>
      <c r="N2121" t="s">
        <v>148</v>
      </c>
      <c r="O2121" t="s">
        <v>140</v>
      </c>
    </row>
    <row r="2122" spans="1:15" ht="15">
      <c r="A2122" t="s">
        <v>138</v>
      </c>
      <c r="B2122" t="s">
        <v>111</v>
      </c>
      <c r="C2122" t="s">
        <v>147</v>
      </c>
      <c r="D2122" s="16">
        <v>0.27</v>
      </c>
      <c r="E2122" s="16">
        <v>60.75</v>
      </c>
      <c r="F2122" s="16">
        <v>-89.25</v>
      </c>
      <c r="G2122" s="42">
        <v>6.6485168630638003E-3</v>
      </c>
      <c r="H2122" s="15" t="s">
        <v>61</v>
      </c>
      <c r="I2122" s="15" t="s">
        <v>61</v>
      </c>
      <c r="J2122" s="42">
        <v>2.9001760801842099E-3</v>
      </c>
      <c r="K2122" s="42">
        <v>1.5239604496816999E-2</v>
      </c>
      <c r="L2122">
        <v>2000</v>
      </c>
      <c r="M2122">
        <v>2000</v>
      </c>
      <c r="N2122" t="s">
        <v>148</v>
      </c>
      <c r="O2122" t="s">
        <v>140</v>
      </c>
    </row>
    <row r="2123" spans="1:15" ht="15">
      <c r="A2123" t="s">
        <v>138</v>
      </c>
      <c r="B2123" t="s">
        <v>111</v>
      </c>
      <c r="C2123" t="s">
        <v>147</v>
      </c>
      <c r="D2123" s="16">
        <v>1</v>
      </c>
      <c r="E2123" s="16">
        <v>59.75</v>
      </c>
      <c r="F2123" s="16">
        <v>-94.75</v>
      </c>
      <c r="G2123" s="42">
        <v>6.6485168630638003E-3</v>
      </c>
      <c r="H2123" s="15" t="s">
        <v>61</v>
      </c>
      <c r="I2123" s="15" t="s">
        <v>61</v>
      </c>
      <c r="J2123" s="42">
        <v>2.9001760801842099E-3</v>
      </c>
      <c r="K2123" s="42">
        <v>1.5239604496816999E-2</v>
      </c>
      <c r="L2123">
        <v>2000</v>
      </c>
      <c r="M2123">
        <v>2000</v>
      </c>
      <c r="N2123" t="s">
        <v>148</v>
      </c>
      <c r="O2123" t="s">
        <v>140</v>
      </c>
    </row>
    <row r="2124" spans="1:15" ht="15">
      <c r="A2124" t="s">
        <v>138</v>
      </c>
      <c r="B2124" t="s">
        <v>111</v>
      </c>
      <c r="C2124" t="s">
        <v>147</v>
      </c>
      <c r="D2124" s="16">
        <v>0.34</v>
      </c>
      <c r="E2124" s="16">
        <v>61.25</v>
      </c>
      <c r="F2124" s="16">
        <v>-89.75</v>
      </c>
      <c r="G2124" s="42">
        <v>6.6485168630638003E-3</v>
      </c>
      <c r="H2124" s="15" t="s">
        <v>61</v>
      </c>
      <c r="I2124" s="15" t="s">
        <v>61</v>
      </c>
      <c r="J2124" s="42">
        <v>2.9001760801842099E-3</v>
      </c>
      <c r="K2124" s="42">
        <v>1.5239604496816999E-2</v>
      </c>
      <c r="L2124">
        <v>2000</v>
      </c>
      <c r="M2124">
        <v>2000</v>
      </c>
      <c r="N2124" t="s">
        <v>148</v>
      </c>
      <c r="O2124" t="s">
        <v>140</v>
      </c>
    </row>
    <row r="2125" spans="1:15" ht="15">
      <c r="A2125" t="s">
        <v>138</v>
      </c>
      <c r="B2125" t="s">
        <v>111</v>
      </c>
      <c r="C2125" t="s">
        <v>147</v>
      </c>
      <c r="D2125" s="16">
        <v>0.35</v>
      </c>
      <c r="E2125" s="16">
        <v>61.25</v>
      </c>
      <c r="F2125" s="16">
        <v>-90.25</v>
      </c>
      <c r="G2125" s="42">
        <v>6.6485168630638003E-3</v>
      </c>
      <c r="H2125" s="15" t="s">
        <v>61</v>
      </c>
      <c r="I2125" s="15" t="s">
        <v>61</v>
      </c>
      <c r="J2125" s="42">
        <v>2.9001760801842099E-3</v>
      </c>
      <c r="K2125" s="42">
        <v>1.5239604496816999E-2</v>
      </c>
      <c r="L2125">
        <v>2000</v>
      </c>
      <c r="M2125">
        <v>2000</v>
      </c>
      <c r="N2125" t="s">
        <v>148</v>
      </c>
      <c r="O2125" t="s">
        <v>140</v>
      </c>
    </row>
    <row r="2126" spans="1:15" ht="15">
      <c r="A2126" t="s">
        <v>138</v>
      </c>
      <c r="B2126" t="s">
        <v>111</v>
      </c>
      <c r="C2126" t="s">
        <v>147</v>
      </c>
      <c r="D2126" s="16">
        <v>0.9</v>
      </c>
      <c r="E2126" s="16">
        <v>59.25</v>
      </c>
      <c r="F2126" s="16">
        <v>-94.75</v>
      </c>
      <c r="G2126" s="42">
        <v>6.6485168630638003E-3</v>
      </c>
      <c r="H2126" s="15" t="s">
        <v>61</v>
      </c>
      <c r="I2126" s="15" t="s">
        <v>61</v>
      </c>
      <c r="J2126" s="42">
        <v>2.9001760801842099E-3</v>
      </c>
      <c r="K2126" s="42">
        <v>1.5239604496816999E-2</v>
      </c>
      <c r="L2126">
        <v>2000</v>
      </c>
      <c r="M2126">
        <v>2000</v>
      </c>
      <c r="N2126" t="s">
        <v>148</v>
      </c>
      <c r="O2126" t="s">
        <v>140</v>
      </c>
    </row>
    <row r="2127" spans="1:15" ht="15">
      <c r="A2127" t="s">
        <v>138</v>
      </c>
      <c r="B2127" t="s">
        <v>111</v>
      </c>
      <c r="C2127" t="s">
        <v>147</v>
      </c>
      <c r="D2127" s="16">
        <v>1</v>
      </c>
      <c r="E2127" s="16">
        <v>58.75</v>
      </c>
      <c r="F2127" s="16">
        <v>-93.25</v>
      </c>
      <c r="G2127" s="42">
        <v>6.6485168630638003E-3</v>
      </c>
      <c r="H2127" s="15" t="s">
        <v>61</v>
      </c>
      <c r="I2127" s="15" t="s">
        <v>61</v>
      </c>
      <c r="J2127" s="42">
        <v>2.9001760801842099E-3</v>
      </c>
      <c r="K2127" s="42">
        <v>1.5239604496816999E-2</v>
      </c>
      <c r="L2127">
        <v>2000</v>
      </c>
      <c r="M2127">
        <v>2000</v>
      </c>
      <c r="N2127" t="s">
        <v>148</v>
      </c>
      <c r="O2127" t="s">
        <v>140</v>
      </c>
    </row>
    <row r="2128" spans="1:15" ht="15">
      <c r="A2128" t="s">
        <v>138</v>
      </c>
      <c r="B2128" t="s">
        <v>111</v>
      </c>
      <c r="C2128" t="s">
        <v>147</v>
      </c>
      <c r="D2128" s="16">
        <v>1</v>
      </c>
      <c r="E2128" s="16">
        <v>58.75</v>
      </c>
      <c r="F2128" s="16">
        <v>-92.75</v>
      </c>
      <c r="G2128" s="42">
        <v>6.6485168630638003E-3</v>
      </c>
      <c r="H2128" s="15" t="s">
        <v>61</v>
      </c>
      <c r="I2128" s="15" t="s">
        <v>61</v>
      </c>
      <c r="J2128" s="42">
        <v>2.9001760801842099E-3</v>
      </c>
      <c r="K2128" s="42">
        <v>1.5239604496816999E-2</v>
      </c>
      <c r="L2128">
        <v>2000</v>
      </c>
      <c r="M2128">
        <v>2000</v>
      </c>
      <c r="N2128" t="s">
        <v>148</v>
      </c>
      <c r="O2128" t="s">
        <v>140</v>
      </c>
    </row>
    <row r="2129" spans="1:15" ht="15">
      <c r="A2129" t="s">
        <v>138</v>
      </c>
      <c r="B2129" t="s">
        <v>111</v>
      </c>
      <c r="C2129" t="s">
        <v>147</v>
      </c>
      <c r="D2129" s="16">
        <v>0.37</v>
      </c>
      <c r="E2129" s="16">
        <v>61.25</v>
      </c>
      <c r="F2129" s="16">
        <v>-90.75</v>
      </c>
      <c r="G2129" s="42">
        <v>6.6485168630638003E-3</v>
      </c>
      <c r="H2129" s="15" t="s">
        <v>61</v>
      </c>
      <c r="I2129" s="15" t="s">
        <v>61</v>
      </c>
      <c r="J2129" s="42">
        <v>2.9001760801842099E-3</v>
      </c>
      <c r="K2129" s="42">
        <v>1.5239604496816999E-2</v>
      </c>
      <c r="L2129">
        <v>2000</v>
      </c>
      <c r="M2129">
        <v>2000</v>
      </c>
      <c r="N2129" t="s">
        <v>148</v>
      </c>
      <c r="O2129" t="s">
        <v>140</v>
      </c>
    </row>
    <row r="2130" spans="1:15" ht="15">
      <c r="A2130" t="s">
        <v>138</v>
      </c>
      <c r="B2130" t="s">
        <v>111</v>
      </c>
      <c r="C2130" t="s">
        <v>147</v>
      </c>
      <c r="D2130" s="16">
        <v>1</v>
      </c>
      <c r="E2130" s="16">
        <v>58.75</v>
      </c>
      <c r="F2130" s="16">
        <v>-92.25</v>
      </c>
      <c r="G2130" s="42">
        <v>6.6485168630638003E-3</v>
      </c>
      <c r="H2130" s="15" t="s">
        <v>61</v>
      </c>
      <c r="I2130" s="15" t="s">
        <v>61</v>
      </c>
      <c r="J2130" s="42">
        <v>2.9001760801842099E-3</v>
      </c>
      <c r="K2130" s="42">
        <v>1.5239604496816999E-2</v>
      </c>
      <c r="L2130">
        <v>2000</v>
      </c>
      <c r="M2130">
        <v>2000</v>
      </c>
      <c r="N2130" t="s">
        <v>148</v>
      </c>
      <c r="O2130" t="s">
        <v>140</v>
      </c>
    </row>
    <row r="2131" spans="1:15" ht="15">
      <c r="A2131" t="s">
        <v>138</v>
      </c>
      <c r="B2131" t="s">
        <v>111</v>
      </c>
      <c r="C2131" t="s">
        <v>147</v>
      </c>
      <c r="D2131" s="16">
        <v>0.99</v>
      </c>
      <c r="E2131" s="16">
        <v>58.75</v>
      </c>
      <c r="F2131" s="16">
        <v>-91.75</v>
      </c>
      <c r="G2131" s="42">
        <v>6.6485168630638003E-3</v>
      </c>
      <c r="H2131" s="15" t="s">
        <v>61</v>
      </c>
      <c r="I2131" s="15" t="s">
        <v>61</v>
      </c>
      <c r="J2131" s="42">
        <v>2.9001760801842099E-3</v>
      </c>
      <c r="K2131" s="42">
        <v>1.5239604496816999E-2</v>
      </c>
      <c r="L2131">
        <v>2000</v>
      </c>
      <c r="M2131">
        <v>2000</v>
      </c>
      <c r="N2131" t="s">
        <v>148</v>
      </c>
      <c r="O2131" t="s">
        <v>140</v>
      </c>
    </row>
    <row r="2132" spans="1:15" ht="15">
      <c r="A2132" t="s">
        <v>138</v>
      </c>
      <c r="B2132" t="s">
        <v>111</v>
      </c>
      <c r="C2132" t="s">
        <v>147</v>
      </c>
      <c r="D2132" s="16">
        <v>0.39</v>
      </c>
      <c r="E2132" s="16">
        <v>61.25</v>
      </c>
      <c r="F2132" s="16">
        <v>-91.25</v>
      </c>
      <c r="G2132" s="42">
        <v>6.6485168630638003E-3</v>
      </c>
      <c r="H2132" s="15" t="s">
        <v>61</v>
      </c>
      <c r="I2132" s="15" t="s">
        <v>61</v>
      </c>
      <c r="J2132" s="42">
        <v>2.9001760801842099E-3</v>
      </c>
      <c r="K2132" s="42">
        <v>1.5239604496816999E-2</v>
      </c>
      <c r="L2132">
        <v>2000</v>
      </c>
      <c r="M2132">
        <v>2000</v>
      </c>
      <c r="N2132" t="s">
        <v>148</v>
      </c>
      <c r="O2132" t="s">
        <v>140</v>
      </c>
    </row>
    <row r="2133" spans="1:15" ht="15">
      <c r="A2133" t="s">
        <v>138</v>
      </c>
      <c r="B2133" t="s">
        <v>111</v>
      </c>
      <c r="C2133" t="s">
        <v>147</v>
      </c>
      <c r="D2133" s="16">
        <v>0.73</v>
      </c>
      <c r="E2133" s="16">
        <v>58.75</v>
      </c>
      <c r="F2133" s="16">
        <v>-91.25</v>
      </c>
      <c r="G2133" s="42">
        <v>6.6485168630638003E-3</v>
      </c>
      <c r="H2133" s="15" t="s">
        <v>61</v>
      </c>
      <c r="I2133" s="15" t="s">
        <v>61</v>
      </c>
      <c r="J2133" s="42">
        <v>2.9001760801842099E-3</v>
      </c>
      <c r="K2133" s="42">
        <v>1.5239604496816999E-2</v>
      </c>
      <c r="L2133">
        <v>2000</v>
      </c>
      <c r="M2133">
        <v>2000</v>
      </c>
      <c r="N2133" t="s">
        <v>148</v>
      </c>
      <c r="O2133" t="s">
        <v>140</v>
      </c>
    </row>
    <row r="2134" spans="1:15" ht="15">
      <c r="A2134" t="s">
        <v>138</v>
      </c>
      <c r="B2134" t="s">
        <v>111</v>
      </c>
      <c r="C2134" t="s">
        <v>147</v>
      </c>
      <c r="D2134" s="16">
        <v>1</v>
      </c>
      <c r="E2134" s="16">
        <v>58.75</v>
      </c>
      <c r="F2134" s="16">
        <v>-93.75</v>
      </c>
      <c r="G2134" s="42">
        <v>6.6485168630638003E-3</v>
      </c>
      <c r="H2134" s="15" t="s">
        <v>61</v>
      </c>
      <c r="I2134" s="15" t="s">
        <v>61</v>
      </c>
      <c r="J2134" s="42">
        <v>2.9001760801842099E-3</v>
      </c>
      <c r="K2134" s="42">
        <v>1.5239604496816999E-2</v>
      </c>
      <c r="L2134">
        <v>2000</v>
      </c>
      <c r="M2134">
        <v>2000</v>
      </c>
      <c r="N2134" t="s">
        <v>148</v>
      </c>
      <c r="O2134" t="s">
        <v>140</v>
      </c>
    </row>
    <row r="2135" spans="1:15" ht="15">
      <c r="A2135" t="s">
        <v>138</v>
      </c>
      <c r="B2135" t="s">
        <v>111</v>
      </c>
      <c r="C2135" t="s">
        <v>147</v>
      </c>
      <c r="D2135" s="16">
        <v>0.54</v>
      </c>
      <c r="E2135" s="16">
        <v>58.75</v>
      </c>
      <c r="F2135" s="16">
        <v>-90.75</v>
      </c>
      <c r="G2135" s="42">
        <v>6.6485168630638003E-3</v>
      </c>
      <c r="H2135" s="15" t="s">
        <v>61</v>
      </c>
      <c r="I2135" s="15" t="s">
        <v>61</v>
      </c>
      <c r="J2135" s="42">
        <v>2.9001760801842099E-3</v>
      </c>
      <c r="K2135" s="42">
        <v>1.5239604496816999E-2</v>
      </c>
      <c r="L2135">
        <v>2000</v>
      </c>
      <c r="M2135">
        <v>2000</v>
      </c>
      <c r="N2135" t="s">
        <v>148</v>
      </c>
      <c r="O2135" t="s">
        <v>140</v>
      </c>
    </row>
    <row r="2136" spans="1:15" ht="15">
      <c r="A2136" t="s">
        <v>138</v>
      </c>
      <c r="B2136" t="s">
        <v>111</v>
      </c>
      <c r="C2136" t="s">
        <v>147</v>
      </c>
      <c r="D2136" s="16">
        <v>0.39</v>
      </c>
      <c r="E2136" s="16">
        <v>58.75</v>
      </c>
      <c r="F2136" s="16">
        <v>-90.25</v>
      </c>
      <c r="G2136" s="42">
        <v>6.6485168630638003E-3</v>
      </c>
      <c r="H2136" s="15" t="s">
        <v>61</v>
      </c>
      <c r="I2136" s="15" t="s">
        <v>61</v>
      </c>
      <c r="J2136" s="42">
        <v>2.9001760801842099E-3</v>
      </c>
      <c r="K2136" s="42">
        <v>1.5239604496816999E-2</v>
      </c>
      <c r="L2136">
        <v>2000</v>
      </c>
      <c r="M2136">
        <v>2000</v>
      </c>
      <c r="N2136" t="s">
        <v>148</v>
      </c>
      <c r="O2136" t="s">
        <v>140</v>
      </c>
    </row>
    <row r="2137" spans="1:15" ht="15">
      <c r="A2137" t="s">
        <v>138</v>
      </c>
      <c r="B2137" t="s">
        <v>111</v>
      </c>
      <c r="C2137" t="s">
        <v>147</v>
      </c>
      <c r="D2137" s="16">
        <v>0.44</v>
      </c>
      <c r="E2137" s="16">
        <v>61.25</v>
      </c>
      <c r="F2137" s="16">
        <v>-91.75</v>
      </c>
      <c r="G2137" s="42">
        <v>6.6485168630638003E-3</v>
      </c>
      <c r="H2137" s="15" t="s">
        <v>61</v>
      </c>
      <c r="I2137" s="15" t="s">
        <v>61</v>
      </c>
      <c r="J2137" s="42">
        <v>2.9001760801842099E-3</v>
      </c>
      <c r="K2137" s="42">
        <v>1.5239604496816999E-2</v>
      </c>
      <c r="L2137">
        <v>2000</v>
      </c>
      <c r="M2137">
        <v>2000</v>
      </c>
      <c r="N2137" t="s">
        <v>148</v>
      </c>
      <c r="O2137" t="s">
        <v>140</v>
      </c>
    </row>
    <row r="2138" spans="1:15" ht="15">
      <c r="A2138" t="s">
        <v>138</v>
      </c>
      <c r="B2138" t="s">
        <v>111</v>
      </c>
      <c r="C2138" t="s">
        <v>147</v>
      </c>
      <c r="D2138" s="16">
        <v>0.34</v>
      </c>
      <c r="E2138" s="16">
        <v>58.75</v>
      </c>
      <c r="F2138" s="16">
        <v>-89.75</v>
      </c>
      <c r="G2138" s="42">
        <v>6.6485168630638003E-3</v>
      </c>
      <c r="H2138" s="15" t="s">
        <v>61</v>
      </c>
      <c r="I2138" s="15" t="s">
        <v>61</v>
      </c>
      <c r="J2138" s="42">
        <v>2.9001760801842099E-3</v>
      </c>
      <c r="K2138" s="42">
        <v>1.5239604496816999E-2</v>
      </c>
      <c r="L2138">
        <v>2000</v>
      </c>
      <c r="M2138">
        <v>2000</v>
      </c>
      <c r="N2138" t="s">
        <v>148</v>
      </c>
      <c r="O2138" t="s">
        <v>140</v>
      </c>
    </row>
    <row r="2139" spans="1:15" ht="15">
      <c r="A2139" t="s">
        <v>138</v>
      </c>
      <c r="B2139" t="s">
        <v>111</v>
      </c>
      <c r="C2139" t="s">
        <v>147</v>
      </c>
      <c r="D2139" s="16">
        <v>0.52</v>
      </c>
      <c r="E2139" s="16">
        <v>61.25</v>
      </c>
      <c r="F2139" s="16">
        <v>-92.25</v>
      </c>
      <c r="G2139" s="42">
        <v>6.6485168630638003E-3</v>
      </c>
      <c r="H2139" s="15" t="s">
        <v>61</v>
      </c>
      <c r="I2139" s="15" t="s">
        <v>61</v>
      </c>
      <c r="J2139" s="42">
        <v>2.9001760801842099E-3</v>
      </c>
      <c r="K2139" s="42">
        <v>1.5239604496816999E-2</v>
      </c>
      <c r="L2139">
        <v>2000</v>
      </c>
      <c r="M2139">
        <v>2000</v>
      </c>
      <c r="N2139" t="s">
        <v>148</v>
      </c>
      <c r="O2139" t="s">
        <v>140</v>
      </c>
    </row>
    <row r="2140" spans="1:15" ht="15">
      <c r="A2140" t="s">
        <v>138</v>
      </c>
      <c r="B2140" t="s">
        <v>111</v>
      </c>
      <c r="C2140" t="s">
        <v>147</v>
      </c>
      <c r="D2140" s="16">
        <v>0.31</v>
      </c>
      <c r="E2140" s="16">
        <v>61.25</v>
      </c>
      <c r="F2140" s="16">
        <v>-89.25</v>
      </c>
      <c r="G2140" s="42">
        <v>6.6485168630638003E-3</v>
      </c>
      <c r="H2140" s="15" t="s">
        <v>61</v>
      </c>
      <c r="I2140" s="15" t="s">
        <v>61</v>
      </c>
      <c r="J2140" s="42">
        <v>2.9001760801842099E-3</v>
      </c>
      <c r="K2140" s="42">
        <v>1.5239604496816999E-2</v>
      </c>
      <c r="L2140">
        <v>2000</v>
      </c>
      <c r="M2140">
        <v>2000</v>
      </c>
      <c r="N2140" t="s">
        <v>148</v>
      </c>
      <c r="O2140" t="s">
        <v>140</v>
      </c>
    </row>
    <row r="2141" spans="1:15" ht="15">
      <c r="A2141" t="s">
        <v>138</v>
      </c>
      <c r="B2141" t="s">
        <v>111</v>
      </c>
      <c r="C2141" t="s">
        <v>147</v>
      </c>
      <c r="D2141" s="16">
        <v>0.99</v>
      </c>
      <c r="E2141" s="16">
        <v>58.75</v>
      </c>
      <c r="F2141" s="16">
        <v>-94.25</v>
      </c>
      <c r="G2141" s="42">
        <v>6.6485168630638003E-3</v>
      </c>
      <c r="H2141" s="15" t="s">
        <v>61</v>
      </c>
      <c r="I2141" s="15" t="s">
        <v>61</v>
      </c>
      <c r="J2141" s="42">
        <v>2.9001760801842099E-3</v>
      </c>
      <c r="K2141" s="42">
        <v>1.5239604496816999E-2</v>
      </c>
      <c r="L2141">
        <v>2000</v>
      </c>
      <c r="M2141">
        <v>2000</v>
      </c>
      <c r="N2141" t="s">
        <v>148</v>
      </c>
      <c r="O2141" t="s">
        <v>140</v>
      </c>
    </row>
    <row r="2142" spans="1:15" ht="15">
      <c r="A2142" t="s">
        <v>138</v>
      </c>
      <c r="B2142" t="s">
        <v>111</v>
      </c>
      <c r="C2142" t="s">
        <v>147</v>
      </c>
      <c r="D2142" s="16">
        <v>1</v>
      </c>
      <c r="E2142" s="16">
        <v>60.25</v>
      </c>
      <c r="F2142" s="16">
        <v>-94.75</v>
      </c>
      <c r="G2142" s="42">
        <v>6.6485168630638003E-3</v>
      </c>
      <c r="H2142" s="15" t="s">
        <v>61</v>
      </c>
      <c r="I2142" s="15" t="s">
        <v>61</v>
      </c>
      <c r="J2142" s="42">
        <v>2.9001760801842099E-3</v>
      </c>
      <c r="K2142" s="42">
        <v>1.5239604496816999E-2</v>
      </c>
      <c r="L2142">
        <v>2000</v>
      </c>
      <c r="M2142">
        <v>2000</v>
      </c>
      <c r="N2142" t="s">
        <v>148</v>
      </c>
      <c r="O2142" t="s">
        <v>140</v>
      </c>
    </row>
    <row r="2143" spans="1:15" ht="15">
      <c r="A2143" t="s">
        <v>138</v>
      </c>
      <c r="B2143" t="s">
        <v>111</v>
      </c>
      <c r="C2143" t="s">
        <v>147</v>
      </c>
      <c r="D2143" s="16">
        <v>0.65</v>
      </c>
      <c r="E2143" s="16">
        <v>61.25</v>
      </c>
      <c r="F2143" s="16">
        <v>-92.75</v>
      </c>
      <c r="G2143" s="42">
        <v>6.6485168630638003E-3</v>
      </c>
      <c r="H2143" s="15" t="s">
        <v>61</v>
      </c>
      <c r="I2143" s="15" t="s">
        <v>61</v>
      </c>
      <c r="J2143" s="42">
        <v>2.9001760801842099E-3</v>
      </c>
      <c r="K2143" s="42">
        <v>1.5239604496816999E-2</v>
      </c>
      <c r="L2143">
        <v>2000</v>
      </c>
      <c r="M2143">
        <v>2000</v>
      </c>
      <c r="N2143" t="s">
        <v>148</v>
      </c>
      <c r="O2143" t="s">
        <v>140</v>
      </c>
    </row>
    <row r="2144" spans="1:15" ht="15">
      <c r="A2144" t="s">
        <v>138</v>
      </c>
      <c r="B2144" t="s">
        <v>111</v>
      </c>
      <c r="C2144" t="s">
        <v>147</v>
      </c>
      <c r="D2144" s="16">
        <v>0.91</v>
      </c>
      <c r="E2144" s="16">
        <v>61.25</v>
      </c>
      <c r="F2144" s="16">
        <v>-93.25</v>
      </c>
      <c r="G2144" s="42">
        <v>6.6485168630638003E-3</v>
      </c>
      <c r="H2144" s="15" t="s">
        <v>61</v>
      </c>
      <c r="I2144" s="15" t="s">
        <v>61</v>
      </c>
      <c r="J2144" s="42">
        <v>2.9001760801842099E-3</v>
      </c>
      <c r="K2144" s="42">
        <v>1.5239604496816999E-2</v>
      </c>
      <c r="L2144">
        <v>2000</v>
      </c>
      <c r="M2144">
        <v>2000</v>
      </c>
      <c r="N2144" t="s">
        <v>148</v>
      </c>
      <c r="O2144" t="s">
        <v>140</v>
      </c>
    </row>
    <row r="2145" spans="1:15" ht="15">
      <c r="A2145" t="s">
        <v>138</v>
      </c>
      <c r="B2145" t="s">
        <v>111</v>
      </c>
      <c r="C2145" t="s">
        <v>147</v>
      </c>
      <c r="D2145" s="16">
        <v>1</v>
      </c>
      <c r="E2145" s="16">
        <v>61.25</v>
      </c>
      <c r="F2145" s="16">
        <v>-93.75</v>
      </c>
      <c r="G2145" s="42">
        <v>6.6485168630638003E-3</v>
      </c>
      <c r="H2145" s="15" t="s">
        <v>61</v>
      </c>
      <c r="I2145" s="15" t="s">
        <v>61</v>
      </c>
      <c r="J2145" s="42">
        <v>2.9001760801842099E-3</v>
      </c>
      <c r="K2145" s="42">
        <v>1.5239604496816999E-2</v>
      </c>
      <c r="L2145">
        <v>2000</v>
      </c>
      <c r="M2145">
        <v>2000</v>
      </c>
      <c r="N2145" t="s">
        <v>148</v>
      </c>
      <c r="O2145" t="s">
        <v>140</v>
      </c>
    </row>
    <row r="2146" spans="1:15" ht="15">
      <c r="A2146" t="s">
        <v>138</v>
      </c>
      <c r="B2146" t="s">
        <v>111</v>
      </c>
      <c r="C2146" t="s">
        <v>147</v>
      </c>
      <c r="D2146" s="16">
        <v>0.3</v>
      </c>
      <c r="E2146" s="16">
        <v>58.75</v>
      </c>
      <c r="F2146" s="16">
        <v>-89.25</v>
      </c>
      <c r="G2146" s="42">
        <v>6.6485168630638003E-3</v>
      </c>
      <c r="H2146" s="15" t="s">
        <v>61</v>
      </c>
      <c r="I2146" s="15" t="s">
        <v>61</v>
      </c>
      <c r="J2146" s="42">
        <v>2.9001760801842099E-3</v>
      </c>
      <c r="K2146" s="42">
        <v>1.5239604496816999E-2</v>
      </c>
      <c r="L2146">
        <v>2000</v>
      </c>
      <c r="M2146">
        <v>2000</v>
      </c>
      <c r="N2146" t="s">
        <v>148</v>
      </c>
      <c r="O2146" t="s">
        <v>140</v>
      </c>
    </row>
    <row r="2147" spans="1:15" ht="15">
      <c r="A2147" s="21" t="s">
        <v>153</v>
      </c>
      <c r="B2147" t="s">
        <v>111</v>
      </c>
      <c r="C2147" t="s">
        <v>154</v>
      </c>
      <c r="D2147" s="16">
        <v>1</v>
      </c>
      <c r="E2147" s="16">
        <v>66.25</v>
      </c>
      <c r="F2147" s="16">
        <v>-166.75</v>
      </c>
      <c r="G2147" s="4">
        <v>8.0000000000000002E-3</v>
      </c>
      <c r="H2147" s="4">
        <v>1.0999999999999999E-2</v>
      </c>
      <c r="I2147" t="s">
        <v>155</v>
      </c>
      <c r="J2147" t="s">
        <v>61</v>
      </c>
      <c r="K2147" t="s">
        <v>61</v>
      </c>
      <c r="L2147" s="21">
        <v>1999</v>
      </c>
      <c r="M2147" s="21">
        <v>1999</v>
      </c>
      <c r="N2147" t="s">
        <v>157</v>
      </c>
      <c r="O2147" t="s">
        <v>48</v>
      </c>
    </row>
    <row r="2148" spans="1:15" ht="15">
      <c r="A2148" s="21" t="s">
        <v>153</v>
      </c>
      <c r="B2148" t="s">
        <v>111</v>
      </c>
      <c r="C2148" t="s">
        <v>154</v>
      </c>
      <c r="D2148" s="16">
        <v>1</v>
      </c>
      <c r="E2148" s="16">
        <v>66.25</v>
      </c>
      <c r="F2148" s="16">
        <v>-167.25</v>
      </c>
      <c r="G2148" s="4">
        <v>8.0000000000000002E-3</v>
      </c>
      <c r="H2148" s="4">
        <v>1.0999999999999999E-2</v>
      </c>
      <c r="I2148" t="s">
        <v>155</v>
      </c>
      <c r="J2148" t="s">
        <v>61</v>
      </c>
      <c r="K2148" t="s">
        <v>61</v>
      </c>
      <c r="L2148" s="21">
        <v>1999</v>
      </c>
      <c r="M2148" s="21">
        <v>1999</v>
      </c>
      <c r="N2148" t="s">
        <v>157</v>
      </c>
      <c r="O2148" t="s">
        <v>48</v>
      </c>
    </row>
    <row r="2149" spans="1:15" ht="15">
      <c r="A2149" s="21" t="s">
        <v>153</v>
      </c>
      <c r="B2149" t="s">
        <v>111</v>
      </c>
      <c r="C2149" t="s">
        <v>154</v>
      </c>
      <c r="D2149" s="16">
        <v>1</v>
      </c>
      <c r="E2149" s="16">
        <v>66.75</v>
      </c>
      <c r="F2149" s="16">
        <v>-165.75</v>
      </c>
      <c r="G2149" s="4">
        <v>8.0000000000000002E-3</v>
      </c>
      <c r="H2149" s="4">
        <v>1.0999999999999999E-2</v>
      </c>
      <c r="I2149" t="s">
        <v>155</v>
      </c>
      <c r="J2149" t="s">
        <v>61</v>
      </c>
      <c r="K2149" t="s">
        <v>61</v>
      </c>
      <c r="L2149" s="21">
        <v>1999</v>
      </c>
      <c r="M2149" s="21">
        <v>1999</v>
      </c>
      <c r="N2149" t="s">
        <v>157</v>
      </c>
      <c r="O2149" t="s">
        <v>48</v>
      </c>
    </row>
    <row r="2150" spans="1:15" ht="15">
      <c r="A2150" s="21" t="s">
        <v>153</v>
      </c>
      <c r="B2150" t="s">
        <v>111</v>
      </c>
      <c r="C2150" t="s">
        <v>154</v>
      </c>
      <c r="D2150" s="16">
        <v>1</v>
      </c>
      <c r="E2150" s="16">
        <v>66.25</v>
      </c>
      <c r="F2150" s="16">
        <v>-166.25</v>
      </c>
      <c r="G2150" s="4">
        <v>8.0000000000000002E-3</v>
      </c>
      <c r="H2150" s="4">
        <v>1.0999999999999999E-2</v>
      </c>
      <c r="I2150" t="s">
        <v>155</v>
      </c>
      <c r="J2150" t="s">
        <v>61</v>
      </c>
      <c r="K2150" t="s">
        <v>61</v>
      </c>
      <c r="L2150" s="21">
        <v>1999</v>
      </c>
      <c r="M2150" s="21">
        <v>1999</v>
      </c>
      <c r="N2150" t="s">
        <v>157</v>
      </c>
      <c r="O2150" t="s">
        <v>48</v>
      </c>
    </row>
    <row r="2151" spans="1:15" ht="15">
      <c r="A2151" s="21" t="s">
        <v>153</v>
      </c>
      <c r="B2151" t="s">
        <v>111</v>
      </c>
      <c r="C2151" t="s">
        <v>154</v>
      </c>
      <c r="D2151" s="16">
        <v>0.88</v>
      </c>
      <c r="E2151" s="16">
        <v>66.25</v>
      </c>
      <c r="F2151" s="16">
        <v>-167.75</v>
      </c>
      <c r="G2151" s="4">
        <v>8.0000000000000002E-3</v>
      </c>
      <c r="H2151" s="4">
        <v>1.0999999999999999E-2</v>
      </c>
      <c r="I2151" t="s">
        <v>155</v>
      </c>
      <c r="J2151" t="s">
        <v>61</v>
      </c>
      <c r="K2151" t="s">
        <v>61</v>
      </c>
      <c r="L2151" s="21">
        <v>1999</v>
      </c>
      <c r="M2151" s="21">
        <v>1999</v>
      </c>
      <c r="N2151" t="s">
        <v>157</v>
      </c>
      <c r="O2151" t="s">
        <v>48</v>
      </c>
    </row>
    <row r="2152" spans="1:15" ht="15">
      <c r="A2152" s="21" t="s">
        <v>153</v>
      </c>
      <c r="B2152" t="s">
        <v>111</v>
      </c>
      <c r="C2152" t="s">
        <v>154</v>
      </c>
      <c r="D2152" s="16">
        <v>1</v>
      </c>
      <c r="E2152" s="16">
        <v>66.75</v>
      </c>
      <c r="F2152" s="16">
        <v>-165.25</v>
      </c>
      <c r="G2152" s="4">
        <v>8.0000000000000002E-3</v>
      </c>
      <c r="H2152" s="4">
        <v>1.0999999999999999E-2</v>
      </c>
      <c r="I2152" t="s">
        <v>155</v>
      </c>
      <c r="J2152" t="s">
        <v>61</v>
      </c>
      <c r="K2152" t="s">
        <v>61</v>
      </c>
      <c r="L2152" s="21">
        <v>1999</v>
      </c>
      <c r="M2152" s="21">
        <v>1999</v>
      </c>
      <c r="N2152" t="s">
        <v>157</v>
      </c>
      <c r="O2152" t="s">
        <v>48</v>
      </c>
    </row>
    <row r="2153" spans="1:15" ht="15">
      <c r="A2153" s="21" t="s">
        <v>153</v>
      </c>
      <c r="B2153" t="s">
        <v>111</v>
      </c>
      <c r="C2153" t="s">
        <v>154</v>
      </c>
      <c r="D2153" s="16">
        <v>0.86</v>
      </c>
      <c r="E2153" s="16">
        <v>65.75</v>
      </c>
      <c r="F2153" s="16">
        <v>-167.75</v>
      </c>
      <c r="G2153" s="4">
        <v>8.0000000000000002E-3</v>
      </c>
      <c r="H2153" s="4">
        <v>1.0999999999999999E-2</v>
      </c>
      <c r="I2153" t="s">
        <v>155</v>
      </c>
      <c r="J2153" t="s">
        <v>61</v>
      </c>
      <c r="K2153" t="s">
        <v>61</v>
      </c>
      <c r="L2153" s="21">
        <v>1999</v>
      </c>
      <c r="M2153" s="21">
        <v>1999</v>
      </c>
      <c r="N2153" t="s">
        <v>157</v>
      </c>
      <c r="O2153" t="s">
        <v>48</v>
      </c>
    </row>
    <row r="2154" spans="1:15" ht="15">
      <c r="A2154" s="21" t="s">
        <v>153</v>
      </c>
      <c r="B2154" t="s">
        <v>111</v>
      </c>
      <c r="C2154" t="s">
        <v>154</v>
      </c>
      <c r="D2154" s="16">
        <v>1</v>
      </c>
      <c r="E2154" s="16">
        <v>66.75</v>
      </c>
      <c r="F2154" s="16">
        <v>-166.25</v>
      </c>
      <c r="G2154" s="4">
        <v>8.0000000000000002E-3</v>
      </c>
      <c r="H2154" s="4">
        <v>1.0999999999999999E-2</v>
      </c>
      <c r="I2154" t="s">
        <v>155</v>
      </c>
      <c r="J2154" t="s">
        <v>61</v>
      </c>
      <c r="K2154" t="s">
        <v>61</v>
      </c>
      <c r="L2154" s="21">
        <v>1999</v>
      </c>
      <c r="M2154" s="21">
        <v>1999</v>
      </c>
      <c r="N2154" t="s">
        <v>157</v>
      </c>
      <c r="O2154" t="s">
        <v>48</v>
      </c>
    </row>
    <row r="2155" spans="1:15" ht="15">
      <c r="A2155" s="21" t="s">
        <v>153</v>
      </c>
      <c r="B2155" t="s">
        <v>111</v>
      </c>
      <c r="C2155" t="s">
        <v>154</v>
      </c>
      <c r="D2155" s="16">
        <v>0.87</v>
      </c>
      <c r="E2155" s="16">
        <v>65.75</v>
      </c>
      <c r="F2155" s="16">
        <v>-168.25</v>
      </c>
      <c r="G2155" s="4">
        <v>8.0000000000000002E-3</v>
      </c>
      <c r="H2155" s="4">
        <v>1.0999999999999999E-2</v>
      </c>
      <c r="I2155" t="s">
        <v>155</v>
      </c>
      <c r="J2155" t="s">
        <v>61</v>
      </c>
      <c r="K2155" t="s">
        <v>61</v>
      </c>
      <c r="L2155" s="21">
        <v>1999</v>
      </c>
      <c r="M2155" s="21">
        <v>1999</v>
      </c>
      <c r="N2155" t="s">
        <v>157</v>
      </c>
      <c r="O2155" t="s">
        <v>48</v>
      </c>
    </row>
    <row r="2156" spans="1:15" ht="15">
      <c r="A2156" s="21" t="s">
        <v>153</v>
      </c>
      <c r="B2156" t="s">
        <v>111</v>
      </c>
      <c r="C2156" t="s">
        <v>154</v>
      </c>
      <c r="D2156" s="16">
        <v>0.8</v>
      </c>
      <c r="E2156" s="16">
        <v>66.25</v>
      </c>
      <c r="F2156" s="16">
        <v>-165.75</v>
      </c>
      <c r="G2156" s="4">
        <v>8.0000000000000002E-3</v>
      </c>
      <c r="H2156" s="4">
        <v>1.0999999999999999E-2</v>
      </c>
      <c r="I2156" t="s">
        <v>155</v>
      </c>
      <c r="J2156" t="s">
        <v>61</v>
      </c>
      <c r="K2156" t="s">
        <v>61</v>
      </c>
      <c r="L2156" s="21">
        <v>1999</v>
      </c>
      <c r="M2156" s="21">
        <v>1999</v>
      </c>
      <c r="N2156" t="s">
        <v>157</v>
      </c>
      <c r="O2156" t="s">
        <v>48</v>
      </c>
    </row>
    <row r="2157" spans="1:15" ht="15">
      <c r="A2157" s="21" t="s">
        <v>153</v>
      </c>
      <c r="B2157" t="s">
        <v>111</v>
      </c>
      <c r="C2157" t="s">
        <v>154</v>
      </c>
      <c r="D2157" s="16">
        <v>0.83</v>
      </c>
      <c r="E2157" s="16">
        <v>66.25</v>
      </c>
      <c r="F2157" s="16">
        <v>-168.25</v>
      </c>
      <c r="G2157" s="4">
        <v>8.0000000000000002E-3</v>
      </c>
      <c r="H2157" s="4">
        <v>1.0999999999999999E-2</v>
      </c>
      <c r="I2157" t="s">
        <v>155</v>
      </c>
      <c r="J2157" t="s">
        <v>61</v>
      </c>
      <c r="K2157" t="s">
        <v>61</v>
      </c>
      <c r="L2157" s="21">
        <v>1999</v>
      </c>
      <c r="M2157" s="21">
        <v>1999</v>
      </c>
      <c r="N2157" t="s">
        <v>157</v>
      </c>
      <c r="O2157" t="s">
        <v>48</v>
      </c>
    </row>
    <row r="2158" spans="1:15" ht="15">
      <c r="A2158" s="21" t="s">
        <v>153</v>
      </c>
      <c r="B2158" t="s">
        <v>111</v>
      </c>
      <c r="C2158" t="s">
        <v>154</v>
      </c>
      <c r="D2158" s="16">
        <v>0.5</v>
      </c>
      <c r="E2158" s="16">
        <v>65.75</v>
      </c>
      <c r="F2158" s="16">
        <v>-167.25</v>
      </c>
      <c r="G2158" s="4">
        <v>8.0000000000000002E-3</v>
      </c>
      <c r="H2158" s="4">
        <v>1.0999999999999999E-2</v>
      </c>
      <c r="I2158" t="s">
        <v>155</v>
      </c>
      <c r="J2158" t="s">
        <v>61</v>
      </c>
      <c r="K2158" t="s">
        <v>61</v>
      </c>
      <c r="L2158" s="21">
        <v>1999</v>
      </c>
      <c r="M2158" s="21">
        <v>1999</v>
      </c>
      <c r="N2158" t="s">
        <v>157</v>
      </c>
      <c r="O2158" t="s">
        <v>48</v>
      </c>
    </row>
    <row r="2159" spans="1:15" ht="15">
      <c r="A2159" s="21" t="s">
        <v>153</v>
      </c>
      <c r="B2159" t="s">
        <v>111</v>
      </c>
      <c r="C2159" t="s">
        <v>154</v>
      </c>
      <c r="D2159" s="16">
        <v>1</v>
      </c>
      <c r="E2159" s="16">
        <v>66.75</v>
      </c>
      <c r="F2159" s="16">
        <v>-166.75</v>
      </c>
      <c r="G2159" s="4">
        <v>8.0000000000000002E-3</v>
      </c>
      <c r="H2159" s="4">
        <v>1.0999999999999999E-2</v>
      </c>
      <c r="I2159" t="s">
        <v>155</v>
      </c>
      <c r="J2159" t="s">
        <v>61</v>
      </c>
      <c r="K2159" t="s">
        <v>61</v>
      </c>
      <c r="L2159" s="21">
        <v>1999</v>
      </c>
      <c r="M2159" s="21">
        <v>1999</v>
      </c>
      <c r="N2159" t="s">
        <v>157</v>
      </c>
      <c r="O2159" t="s">
        <v>48</v>
      </c>
    </row>
    <row r="2160" spans="1:15" ht="15">
      <c r="A2160" s="21" t="s">
        <v>153</v>
      </c>
      <c r="B2160" t="s">
        <v>111</v>
      </c>
      <c r="C2160" t="s">
        <v>154</v>
      </c>
      <c r="D2160" s="16">
        <v>0.4</v>
      </c>
      <c r="E2160" s="16">
        <v>66.25</v>
      </c>
      <c r="F2160" s="16">
        <v>-165.25</v>
      </c>
      <c r="G2160" s="4">
        <v>8.0000000000000002E-3</v>
      </c>
      <c r="H2160" s="4">
        <v>1.0999999999999999E-2</v>
      </c>
      <c r="I2160" t="s">
        <v>155</v>
      </c>
      <c r="J2160" t="s">
        <v>61</v>
      </c>
      <c r="K2160" t="s">
        <v>61</v>
      </c>
      <c r="L2160" s="21">
        <v>1999</v>
      </c>
      <c r="M2160" s="21">
        <v>1999</v>
      </c>
      <c r="N2160" t="s">
        <v>157</v>
      </c>
      <c r="O2160" t="s">
        <v>48</v>
      </c>
    </row>
    <row r="2161" spans="1:15" ht="15">
      <c r="A2161" s="21" t="s">
        <v>153</v>
      </c>
      <c r="B2161" t="s">
        <v>111</v>
      </c>
      <c r="C2161" t="s">
        <v>166</v>
      </c>
      <c r="D2161" s="16">
        <v>1</v>
      </c>
      <c r="E2161" s="16">
        <v>66.75</v>
      </c>
      <c r="F2161" s="16">
        <v>-164.75</v>
      </c>
      <c r="G2161" s="4">
        <v>1.4999999999999999E-2</v>
      </c>
      <c r="H2161" s="4">
        <v>1.9E-2</v>
      </c>
      <c r="I2161" t="s">
        <v>155</v>
      </c>
      <c r="J2161" s="13" t="s">
        <v>61</v>
      </c>
      <c r="K2161" s="13" t="s">
        <v>61</v>
      </c>
      <c r="L2161" s="21">
        <v>1999</v>
      </c>
      <c r="M2161" s="21">
        <v>1999</v>
      </c>
      <c r="N2161" t="s">
        <v>157</v>
      </c>
      <c r="O2161" t="s">
        <v>48</v>
      </c>
    </row>
    <row r="2162" spans="1:15" ht="15">
      <c r="A2162" s="21" t="s">
        <v>153</v>
      </c>
      <c r="B2162" t="s">
        <v>111</v>
      </c>
      <c r="C2162" t="s">
        <v>166</v>
      </c>
      <c r="D2162" s="16">
        <v>1</v>
      </c>
      <c r="E2162" s="16">
        <v>66.75</v>
      </c>
      <c r="F2162" s="16">
        <v>-164.25</v>
      </c>
      <c r="G2162" s="4">
        <v>1.4999999999999999E-2</v>
      </c>
      <c r="H2162" s="4">
        <v>1.9E-2</v>
      </c>
      <c r="I2162" t="s">
        <v>155</v>
      </c>
      <c r="J2162" s="13" t="s">
        <v>61</v>
      </c>
      <c r="K2162" s="13" t="s">
        <v>61</v>
      </c>
      <c r="L2162" s="21">
        <v>1999</v>
      </c>
      <c r="M2162" s="21">
        <v>1999</v>
      </c>
      <c r="N2162" t="s">
        <v>157</v>
      </c>
      <c r="O2162" t="s">
        <v>48</v>
      </c>
    </row>
    <row r="2163" spans="1:15" ht="15">
      <c r="A2163" s="21" t="s">
        <v>153</v>
      </c>
      <c r="B2163" t="s">
        <v>111</v>
      </c>
      <c r="C2163" t="s">
        <v>166</v>
      </c>
      <c r="D2163" s="16">
        <v>1</v>
      </c>
      <c r="E2163" s="16">
        <v>66.75</v>
      </c>
      <c r="F2163" s="16">
        <v>-165.25</v>
      </c>
      <c r="G2163" s="4">
        <v>1.4999999999999999E-2</v>
      </c>
      <c r="H2163" s="4">
        <v>1.9E-2</v>
      </c>
      <c r="I2163" t="s">
        <v>155</v>
      </c>
      <c r="J2163" s="13" t="s">
        <v>61</v>
      </c>
      <c r="K2163" s="13" t="s">
        <v>61</v>
      </c>
      <c r="L2163" s="21">
        <v>1999</v>
      </c>
      <c r="M2163" s="21">
        <v>1999</v>
      </c>
      <c r="N2163" t="s">
        <v>157</v>
      </c>
      <c r="O2163" t="s">
        <v>48</v>
      </c>
    </row>
    <row r="2164" spans="1:15" ht="15">
      <c r="A2164" s="21" t="s">
        <v>153</v>
      </c>
      <c r="B2164" t="s">
        <v>111</v>
      </c>
      <c r="C2164" t="s">
        <v>166</v>
      </c>
      <c r="D2164" s="16">
        <v>1</v>
      </c>
      <c r="E2164" s="16">
        <v>67.25</v>
      </c>
      <c r="F2164" s="16">
        <v>-164.25</v>
      </c>
      <c r="G2164" s="4">
        <v>1.4999999999999999E-2</v>
      </c>
      <c r="H2164" s="4">
        <v>1.9E-2</v>
      </c>
      <c r="I2164" t="s">
        <v>155</v>
      </c>
      <c r="J2164" s="13" t="s">
        <v>61</v>
      </c>
      <c r="K2164" s="13" t="s">
        <v>61</v>
      </c>
      <c r="L2164" s="21">
        <v>1999</v>
      </c>
      <c r="M2164" s="21">
        <v>1999</v>
      </c>
      <c r="N2164" t="s">
        <v>157</v>
      </c>
      <c r="O2164" t="s">
        <v>48</v>
      </c>
    </row>
    <row r="2165" spans="1:15" ht="15">
      <c r="A2165" s="21" t="s">
        <v>153</v>
      </c>
      <c r="B2165" t="s">
        <v>111</v>
      </c>
      <c r="C2165" t="s">
        <v>166</v>
      </c>
      <c r="D2165" s="16">
        <v>1</v>
      </c>
      <c r="E2165" s="16">
        <v>67.25</v>
      </c>
      <c r="F2165" s="16">
        <v>-163.75</v>
      </c>
      <c r="G2165" s="4">
        <v>1.4999999999999999E-2</v>
      </c>
      <c r="H2165" s="4">
        <v>1.9E-2</v>
      </c>
      <c r="I2165" t="s">
        <v>155</v>
      </c>
      <c r="J2165" s="13" t="s">
        <v>61</v>
      </c>
      <c r="K2165" s="13" t="s">
        <v>61</v>
      </c>
      <c r="L2165" s="21">
        <v>1999</v>
      </c>
      <c r="M2165" s="21">
        <v>1999</v>
      </c>
      <c r="N2165" t="s">
        <v>157</v>
      </c>
      <c r="O2165" t="s">
        <v>48</v>
      </c>
    </row>
    <row r="2166" spans="1:15" ht="15">
      <c r="A2166" s="21" t="s">
        <v>153</v>
      </c>
      <c r="B2166" t="s">
        <v>111</v>
      </c>
      <c r="C2166" t="s">
        <v>168</v>
      </c>
      <c r="D2166" s="16">
        <v>1</v>
      </c>
      <c r="E2166" s="16">
        <v>66.75</v>
      </c>
      <c r="F2166" s="16">
        <v>-163.75</v>
      </c>
      <c r="G2166" s="4">
        <v>3.4000000000000002E-2</v>
      </c>
      <c r="H2166" s="4">
        <v>5.6000000000000001E-2</v>
      </c>
      <c r="I2166" t="s">
        <v>155</v>
      </c>
      <c r="J2166" s="13" t="s">
        <v>61</v>
      </c>
      <c r="K2166" s="13" t="s">
        <v>61</v>
      </c>
      <c r="L2166" s="21">
        <v>1999</v>
      </c>
      <c r="M2166" s="21">
        <v>1999</v>
      </c>
      <c r="N2166" t="s">
        <v>157</v>
      </c>
      <c r="O2166" t="s">
        <v>48</v>
      </c>
    </row>
    <row r="2167" spans="1:15" ht="15">
      <c r="A2167" s="21" t="s">
        <v>153</v>
      </c>
      <c r="B2167" t="s">
        <v>111</v>
      </c>
      <c r="C2167" t="s">
        <v>168</v>
      </c>
      <c r="D2167" s="16">
        <v>1</v>
      </c>
      <c r="E2167" s="16">
        <v>66.75</v>
      </c>
      <c r="F2167" s="16">
        <v>-163.25</v>
      </c>
      <c r="G2167" s="4">
        <v>3.4000000000000002E-2</v>
      </c>
      <c r="H2167" s="4">
        <v>5.6000000000000001E-2</v>
      </c>
      <c r="I2167" t="s">
        <v>155</v>
      </c>
      <c r="J2167" s="13" t="s">
        <v>61</v>
      </c>
      <c r="K2167" s="13" t="s">
        <v>61</v>
      </c>
      <c r="L2167" s="21">
        <v>1999</v>
      </c>
      <c r="M2167" s="21">
        <v>1999</v>
      </c>
      <c r="N2167" t="s">
        <v>157</v>
      </c>
      <c r="O2167" t="s">
        <v>48</v>
      </c>
    </row>
    <row r="2168" spans="1:15" ht="15">
      <c r="A2168" s="21" t="s">
        <v>153</v>
      </c>
      <c r="B2168" t="s">
        <v>111</v>
      </c>
      <c r="C2168" t="s">
        <v>168</v>
      </c>
      <c r="D2168" s="16">
        <v>1</v>
      </c>
      <c r="E2168" s="16">
        <v>66.75</v>
      </c>
      <c r="F2168" s="16">
        <v>-164.25</v>
      </c>
      <c r="G2168" s="4">
        <v>3.4000000000000002E-2</v>
      </c>
      <c r="H2168" s="4">
        <v>5.6000000000000001E-2</v>
      </c>
      <c r="I2168" t="s">
        <v>155</v>
      </c>
      <c r="J2168" s="13" t="s">
        <v>61</v>
      </c>
      <c r="K2168" s="13" t="s">
        <v>61</v>
      </c>
      <c r="L2168" s="21">
        <v>1999</v>
      </c>
      <c r="M2168" s="21">
        <v>1999</v>
      </c>
      <c r="N2168" t="s">
        <v>157</v>
      </c>
      <c r="O2168" t="s">
        <v>48</v>
      </c>
    </row>
    <row r="2169" spans="1:15" ht="15">
      <c r="A2169" s="21" t="s">
        <v>153</v>
      </c>
      <c r="B2169" t="s">
        <v>111</v>
      </c>
      <c r="C2169" t="s">
        <v>168</v>
      </c>
      <c r="D2169" s="16">
        <v>0.9</v>
      </c>
      <c r="E2169" s="16">
        <v>67.25</v>
      </c>
      <c r="F2169" s="16">
        <v>-163.25</v>
      </c>
      <c r="G2169" s="4">
        <v>3.4000000000000002E-2</v>
      </c>
      <c r="H2169" s="4">
        <v>5.6000000000000001E-2</v>
      </c>
      <c r="I2169" t="s">
        <v>155</v>
      </c>
      <c r="J2169" s="13" t="s">
        <v>61</v>
      </c>
      <c r="K2169" s="13" t="s">
        <v>61</v>
      </c>
      <c r="L2169" s="21">
        <v>1999</v>
      </c>
      <c r="M2169" s="21">
        <v>1999</v>
      </c>
      <c r="N2169" t="s">
        <v>157</v>
      </c>
      <c r="O2169" t="s">
        <v>48</v>
      </c>
    </row>
    <row r="2170" spans="1:15" ht="15">
      <c r="A2170" s="21" t="s">
        <v>153</v>
      </c>
      <c r="B2170" t="s">
        <v>111</v>
      </c>
      <c r="C2170" t="s">
        <v>168</v>
      </c>
      <c r="D2170" s="16">
        <v>1</v>
      </c>
      <c r="E2170" s="16">
        <v>67.25</v>
      </c>
      <c r="F2170" s="16">
        <v>-163.75</v>
      </c>
      <c r="G2170" s="4">
        <v>3.4000000000000002E-2</v>
      </c>
      <c r="H2170" s="4">
        <v>5.6000000000000001E-2</v>
      </c>
      <c r="I2170" t="s">
        <v>155</v>
      </c>
      <c r="J2170" s="13" t="s">
        <v>61</v>
      </c>
      <c r="K2170" s="13" t="s">
        <v>61</v>
      </c>
      <c r="L2170" s="21">
        <v>1999</v>
      </c>
      <c r="M2170" s="21">
        <v>1999</v>
      </c>
      <c r="N2170" t="s">
        <v>157</v>
      </c>
      <c r="O2170" t="s">
        <v>48</v>
      </c>
    </row>
    <row r="2171" spans="1:15" ht="15">
      <c r="A2171" s="21" t="s">
        <v>153</v>
      </c>
      <c r="B2171" t="s">
        <v>111</v>
      </c>
      <c r="C2171" t="s">
        <v>170</v>
      </c>
      <c r="D2171" s="16">
        <v>1</v>
      </c>
      <c r="E2171" s="16">
        <v>66.75</v>
      </c>
      <c r="F2171" s="16">
        <v>-162.75</v>
      </c>
      <c r="G2171" s="4">
        <v>5.07</v>
      </c>
      <c r="H2171" s="4">
        <v>1.54</v>
      </c>
      <c r="I2171" t="s">
        <v>155</v>
      </c>
      <c r="J2171" s="13" t="s">
        <v>61</v>
      </c>
      <c r="K2171" s="13" t="s">
        <v>61</v>
      </c>
      <c r="L2171" s="21">
        <v>1999</v>
      </c>
      <c r="M2171" s="21">
        <v>1999</v>
      </c>
      <c r="N2171" t="s">
        <v>157</v>
      </c>
      <c r="O2171" t="s">
        <v>48</v>
      </c>
    </row>
    <row r="2172" spans="1:15" ht="15">
      <c r="A2172" s="21" t="s">
        <v>153</v>
      </c>
      <c r="B2172" t="s">
        <v>111</v>
      </c>
      <c r="C2172" t="s">
        <v>170</v>
      </c>
      <c r="D2172" s="16">
        <v>0.98</v>
      </c>
      <c r="E2172" s="16">
        <v>66.25</v>
      </c>
      <c r="F2172" s="16">
        <v>-162.25</v>
      </c>
      <c r="G2172" s="4">
        <v>5.07</v>
      </c>
      <c r="H2172" s="4">
        <v>1.54</v>
      </c>
      <c r="I2172" t="s">
        <v>155</v>
      </c>
      <c r="J2172" s="13" t="s">
        <v>61</v>
      </c>
      <c r="K2172" s="13" t="s">
        <v>61</v>
      </c>
      <c r="L2172" s="21">
        <v>1999</v>
      </c>
      <c r="M2172" s="21">
        <v>1999</v>
      </c>
      <c r="N2172" t="s">
        <v>157</v>
      </c>
      <c r="O2172" t="s">
        <v>48</v>
      </c>
    </row>
    <row r="2173" spans="1:15" ht="15">
      <c r="A2173" s="21" t="s">
        <v>153</v>
      </c>
      <c r="B2173" t="s">
        <v>111</v>
      </c>
      <c r="C2173" t="s">
        <v>170</v>
      </c>
      <c r="D2173" s="16">
        <v>1</v>
      </c>
      <c r="E2173" s="16">
        <v>66.25</v>
      </c>
      <c r="F2173" s="16">
        <v>-162.75</v>
      </c>
      <c r="G2173" s="4">
        <v>5.07</v>
      </c>
      <c r="H2173" s="4">
        <v>1.54</v>
      </c>
      <c r="I2173" t="s">
        <v>155</v>
      </c>
      <c r="J2173" s="13" t="s">
        <v>61</v>
      </c>
      <c r="K2173" s="13" t="s">
        <v>61</v>
      </c>
      <c r="L2173" s="21">
        <v>1999</v>
      </c>
      <c r="M2173" s="21">
        <v>1999</v>
      </c>
      <c r="N2173" t="s">
        <v>157</v>
      </c>
      <c r="O2173" t="s">
        <v>48</v>
      </c>
    </row>
    <row r="2174" spans="1:15" ht="15">
      <c r="A2174" s="21" t="s">
        <v>153</v>
      </c>
      <c r="B2174" t="s">
        <v>111</v>
      </c>
      <c r="C2174" t="s">
        <v>170</v>
      </c>
      <c r="D2174" s="16">
        <v>1</v>
      </c>
      <c r="E2174" s="16">
        <v>66.25</v>
      </c>
      <c r="F2174" s="16">
        <v>-163.25</v>
      </c>
      <c r="G2174" s="4">
        <v>5.07</v>
      </c>
      <c r="H2174" s="4">
        <v>1.54</v>
      </c>
      <c r="I2174" t="s">
        <v>155</v>
      </c>
      <c r="J2174" s="13" t="s">
        <v>61</v>
      </c>
      <c r="K2174" s="13" t="s">
        <v>61</v>
      </c>
      <c r="L2174" s="21">
        <v>1999</v>
      </c>
      <c r="M2174" s="21">
        <v>1999</v>
      </c>
      <c r="N2174" t="s">
        <v>157</v>
      </c>
      <c r="O2174" t="s">
        <v>48</v>
      </c>
    </row>
    <row r="2175" spans="1:15" ht="15">
      <c r="A2175" s="21" t="s">
        <v>153</v>
      </c>
      <c r="B2175" t="s">
        <v>111</v>
      </c>
      <c r="C2175" t="s">
        <v>170</v>
      </c>
      <c r="D2175" s="16">
        <v>0.5</v>
      </c>
      <c r="E2175" s="16">
        <v>66.25</v>
      </c>
      <c r="F2175" s="16">
        <v>-163.75</v>
      </c>
      <c r="G2175" s="4">
        <v>5.07</v>
      </c>
      <c r="H2175" s="4">
        <v>1.54</v>
      </c>
      <c r="I2175" t="s">
        <v>155</v>
      </c>
      <c r="J2175" s="13" t="s">
        <v>61</v>
      </c>
      <c r="K2175" s="13" t="s">
        <v>61</v>
      </c>
      <c r="L2175" s="21">
        <v>1999</v>
      </c>
      <c r="M2175" s="21">
        <v>1999</v>
      </c>
      <c r="N2175" t="s">
        <v>157</v>
      </c>
      <c r="O2175" t="s">
        <v>48</v>
      </c>
    </row>
    <row r="2176" spans="1:15" ht="15">
      <c r="A2176" s="21" t="s">
        <v>153</v>
      </c>
      <c r="B2176" t="s">
        <v>111</v>
      </c>
      <c r="C2176" t="s">
        <v>170</v>
      </c>
      <c r="D2176" s="16">
        <v>0.46</v>
      </c>
      <c r="E2176" s="16">
        <v>66.25</v>
      </c>
      <c r="F2176" s="16">
        <v>-161.75</v>
      </c>
      <c r="G2176" s="4">
        <v>5.07</v>
      </c>
      <c r="H2176" s="4">
        <v>1.54</v>
      </c>
      <c r="I2176" t="s">
        <v>155</v>
      </c>
      <c r="J2176" s="13" t="s">
        <v>61</v>
      </c>
      <c r="K2176" s="13" t="s">
        <v>61</v>
      </c>
      <c r="L2176" s="21">
        <v>1999</v>
      </c>
      <c r="M2176" s="21">
        <v>1999</v>
      </c>
      <c r="N2176" t="s">
        <v>157</v>
      </c>
      <c r="O2176" t="s">
        <v>48</v>
      </c>
    </row>
    <row r="2177" spans="1:15" ht="15">
      <c r="A2177" s="21" t="s">
        <v>153</v>
      </c>
      <c r="B2177" t="s">
        <v>111</v>
      </c>
      <c r="C2177" t="s">
        <v>170</v>
      </c>
      <c r="D2177" s="16">
        <v>1</v>
      </c>
      <c r="E2177" s="16">
        <v>66.75</v>
      </c>
      <c r="F2177" s="16">
        <v>-163.25</v>
      </c>
      <c r="G2177" s="4">
        <v>5.07</v>
      </c>
      <c r="H2177" s="4">
        <v>1.54</v>
      </c>
      <c r="I2177" t="s">
        <v>155</v>
      </c>
      <c r="J2177" s="13" t="s">
        <v>61</v>
      </c>
      <c r="K2177" s="13" t="s">
        <v>61</v>
      </c>
      <c r="L2177" s="21">
        <v>1999</v>
      </c>
      <c r="M2177" s="21">
        <v>1999</v>
      </c>
      <c r="N2177" t="s">
        <v>157</v>
      </c>
      <c r="O2177" t="s">
        <v>48</v>
      </c>
    </row>
    <row r="2178" spans="1:15" ht="15">
      <c r="A2178" s="21" t="s">
        <v>153</v>
      </c>
      <c r="B2178" t="s">
        <v>111</v>
      </c>
      <c r="C2178" t="s">
        <v>170</v>
      </c>
      <c r="D2178" s="16">
        <v>0.7</v>
      </c>
      <c r="E2178" s="16">
        <v>66.75</v>
      </c>
      <c r="F2178" s="16">
        <v>-162.25</v>
      </c>
      <c r="G2178" s="4">
        <v>5.07</v>
      </c>
      <c r="H2178" s="4">
        <v>1.54</v>
      </c>
      <c r="I2178" t="s">
        <v>155</v>
      </c>
      <c r="J2178" s="13" t="s">
        <v>61</v>
      </c>
      <c r="K2178" s="13" t="s">
        <v>61</v>
      </c>
      <c r="L2178" s="21">
        <v>1999</v>
      </c>
      <c r="M2178" s="21">
        <v>1999</v>
      </c>
      <c r="N2178" t="s">
        <v>157</v>
      </c>
      <c r="O2178" t="s">
        <v>48</v>
      </c>
    </row>
    <row r="2179" spans="1:15" ht="15">
      <c r="A2179" s="21" t="s">
        <v>153</v>
      </c>
      <c r="B2179" t="s">
        <v>111</v>
      </c>
      <c r="C2179" t="s">
        <v>170</v>
      </c>
      <c r="D2179" s="16">
        <v>0.46</v>
      </c>
      <c r="E2179" s="16">
        <v>66.25</v>
      </c>
      <c r="F2179" s="16">
        <v>-161.25</v>
      </c>
      <c r="G2179" s="4">
        <v>5.07</v>
      </c>
      <c r="H2179" s="4">
        <v>1.54</v>
      </c>
      <c r="I2179" t="s">
        <v>155</v>
      </c>
      <c r="J2179" s="13" t="s">
        <v>61</v>
      </c>
      <c r="K2179" s="13" t="s">
        <v>61</v>
      </c>
      <c r="L2179" s="21">
        <v>1999</v>
      </c>
      <c r="M2179" s="21">
        <v>1999</v>
      </c>
      <c r="N2179" t="s">
        <v>157</v>
      </c>
      <c r="O2179" t="s">
        <v>48</v>
      </c>
    </row>
    <row r="2180" spans="1:15" ht="15">
      <c r="A2180" s="21" t="s">
        <v>153</v>
      </c>
      <c r="B2180" t="s">
        <v>111</v>
      </c>
      <c r="C2180" t="s">
        <v>170</v>
      </c>
      <c r="D2180" s="16">
        <v>1</v>
      </c>
      <c r="E2180" s="16">
        <v>66.75</v>
      </c>
      <c r="F2180" s="16">
        <v>-163.75</v>
      </c>
      <c r="G2180" s="4">
        <v>5.07</v>
      </c>
      <c r="H2180" s="4">
        <v>1.54</v>
      </c>
      <c r="I2180" t="s">
        <v>155</v>
      </c>
      <c r="J2180" s="13" t="s">
        <v>61</v>
      </c>
      <c r="K2180" s="13" t="s">
        <v>61</v>
      </c>
      <c r="L2180" s="21">
        <v>1999</v>
      </c>
      <c r="M2180" s="21">
        <v>1999</v>
      </c>
      <c r="N2180" t="s">
        <v>157</v>
      </c>
      <c r="O2180" t="s">
        <v>48</v>
      </c>
    </row>
    <row r="2181" spans="1:15" ht="15">
      <c r="A2181" s="21" t="s">
        <v>153</v>
      </c>
      <c r="B2181" t="s">
        <v>111</v>
      </c>
      <c r="C2181" t="s">
        <v>172</v>
      </c>
      <c r="D2181" s="16">
        <v>1</v>
      </c>
      <c r="E2181" s="16">
        <v>67.25</v>
      </c>
      <c r="F2181" s="16">
        <v>-164.25</v>
      </c>
      <c r="G2181" s="4">
        <v>8.5000000000000006E-2</v>
      </c>
      <c r="H2181" s="4">
        <v>6.4000000000000001E-2</v>
      </c>
      <c r="I2181" t="s">
        <v>155</v>
      </c>
      <c r="J2181" s="13" t="s">
        <v>61</v>
      </c>
      <c r="K2181" s="13" t="s">
        <v>61</v>
      </c>
      <c r="L2181" s="21">
        <v>1999</v>
      </c>
      <c r="M2181" s="21">
        <v>1999</v>
      </c>
      <c r="N2181" t="s">
        <v>157</v>
      </c>
      <c r="O2181" t="s">
        <v>48</v>
      </c>
    </row>
    <row r="2182" spans="1:15" ht="15">
      <c r="A2182" s="21" t="s">
        <v>153</v>
      </c>
      <c r="B2182" t="s">
        <v>111</v>
      </c>
      <c r="C2182" t="s">
        <v>172</v>
      </c>
      <c r="D2182" s="16">
        <v>1</v>
      </c>
      <c r="E2182" s="16">
        <v>67.25</v>
      </c>
      <c r="F2182" s="16">
        <v>-164.75</v>
      </c>
      <c r="G2182" s="4">
        <v>8.5000000000000006E-2</v>
      </c>
      <c r="H2182" s="4">
        <v>6.4000000000000001E-2</v>
      </c>
      <c r="I2182" t="s">
        <v>155</v>
      </c>
      <c r="J2182" s="13" t="s">
        <v>61</v>
      </c>
      <c r="K2182" s="13" t="s">
        <v>61</v>
      </c>
      <c r="L2182" s="21">
        <v>1999</v>
      </c>
      <c r="M2182" s="21">
        <v>1999</v>
      </c>
      <c r="N2182" t="s">
        <v>157</v>
      </c>
      <c r="O2182" t="s">
        <v>48</v>
      </c>
    </row>
    <row r="2183" spans="1:15" ht="15">
      <c r="A2183" s="21" t="s">
        <v>153</v>
      </c>
      <c r="B2183" t="s">
        <v>111</v>
      </c>
      <c r="C2183" t="s">
        <v>172</v>
      </c>
      <c r="D2183" s="16">
        <v>1</v>
      </c>
      <c r="E2183" s="16">
        <v>67.75</v>
      </c>
      <c r="F2183" s="16">
        <v>-164.25</v>
      </c>
      <c r="G2183" s="4">
        <v>8.5000000000000006E-2</v>
      </c>
      <c r="H2183" s="4">
        <v>6.4000000000000001E-2</v>
      </c>
      <c r="I2183" t="s">
        <v>155</v>
      </c>
      <c r="J2183" s="13" t="s">
        <v>61</v>
      </c>
      <c r="K2183" s="13" t="s">
        <v>61</v>
      </c>
      <c r="L2183" s="21">
        <v>1999</v>
      </c>
      <c r="M2183" s="21">
        <v>1999</v>
      </c>
      <c r="N2183" t="s">
        <v>157</v>
      </c>
      <c r="O2183" t="s">
        <v>48</v>
      </c>
    </row>
    <row r="2184" spans="1:15" ht="15">
      <c r="A2184" s="21" t="s">
        <v>153</v>
      </c>
      <c r="B2184" t="s">
        <v>111</v>
      </c>
      <c r="C2184" t="s">
        <v>172</v>
      </c>
      <c r="D2184" s="16">
        <v>1</v>
      </c>
      <c r="E2184" s="16">
        <v>67.25</v>
      </c>
      <c r="F2184" s="16">
        <v>-163.75</v>
      </c>
      <c r="G2184" s="4">
        <v>8.5000000000000006E-2</v>
      </c>
      <c r="H2184" s="4">
        <v>6.4000000000000001E-2</v>
      </c>
      <c r="I2184" t="s">
        <v>155</v>
      </c>
      <c r="J2184" s="13" t="s">
        <v>61</v>
      </c>
      <c r="K2184" s="13" t="s">
        <v>61</v>
      </c>
      <c r="L2184" s="21">
        <v>1999</v>
      </c>
      <c r="M2184" s="21">
        <v>1999</v>
      </c>
      <c r="N2184" t="s">
        <v>157</v>
      </c>
      <c r="O2184" t="s">
        <v>48</v>
      </c>
    </row>
    <row r="2185" spans="1:15" ht="15">
      <c r="A2185" s="21" t="s">
        <v>153</v>
      </c>
      <c r="B2185" t="s">
        <v>111</v>
      </c>
      <c r="C2185" t="s">
        <v>172</v>
      </c>
      <c r="D2185" s="16">
        <v>1</v>
      </c>
      <c r="E2185" s="16">
        <v>67.75</v>
      </c>
      <c r="F2185" s="16">
        <v>-164.75</v>
      </c>
      <c r="G2185" s="4">
        <v>8.5000000000000006E-2</v>
      </c>
      <c r="H2185" s="4">
        <v>6.4000000000000001E-2</v>
      </c>
      <c r="I2185" t="s">
        <v>155</v>
      </c>
      <c r="J2185" s="13" t="s">
        <v>61</v>
      </c>
      <c r="K2185" s="13" t="s">
        <v>61</v>
      </c>
      <c r="L2185" s="21">
        <v>1999</v>
      </c>
      <c r="M2185" s="21">
        <v>1999</v>
      </c>
      <c r="N2185" t="s">
        <v>157</v>
      </c>
      <c r="O2185" t="s">
        <v>48</v>
      </c>
    </row>
    <row r="2186" spans="1:15" ht="15">
      <c r="A2186" s="21" t="s">
        <v>153</v>
      </c>
      <c r="B2186" t="s">
        <v>111</v>
      </c>
      <c r="C2186" t="s">
        <v>174</v>
      </c>
      <c r="D2186" s="16">
        <v>1</v>
      </c>
      <c r="E2186" s="16">
        <v>67.75</v>
      </c>
      <c r="F2186" s="16">
        <v>-165.25</v>
      </c>
      <c r="G2186" s="4">
        <v>8.0000000000000002E-3</v>
      </c>
      <c r="H2186" s="4">
        <v>1.9E-2</v>
      </c>
      <c r="I2186" t="s">
        <v>155</v>
      </c>
      <c r="J2186" s="13" t="s">
        <v>61</v>
      </c>
      <c r="K2186" s="13" t="s">
        <v>61</v>
      </c>
      <c r="L2186" s="21">
        <v>1999</v>
      </c>
      <c r="M2186" s="21">
        <v>1999</v>
      </c>
      <c r="N2186" t="s">
        <v>157</v>
      </c>
      <c r="O2186" t="s">
        <v>48</v>
      </c>
    </row>
    <row r="2187" spans="1:15" ht="15">
      <c r="A2187" s="21" t="s">
        <v>153</v>
      </c>
      <c r="B2187" t="s">
        <v>111</v>
      </c>
      <c r="C2187" t="s">
        <v>174</v>
      </c>
      <c r="D2187" s="16">
        <v>1</v>
      </c>
      <c r="E2187" s="16">
        <v>68.25</v>
      </c>
      <c r="F2187" s="16">
        <v>-166.75</v>
      </c>
      <c r="G2187" s="4">
        <v>8.0000000000000002E-3</v>
      </c>
      <c r="H2187" s="4">
        <v>1.9E-2</v>
      </c>
      <c r="I2187" t="s">
        <v>155</v>
      </c>
      <c r="J2187" s="13" t="s">
        <v>61</v>
      </c>
      <c r="K2187" s="13" t="s">
        <v>61</v>
      </c>
      <c r="L2187" s="21">
        <v>1999</v>
      </c>
      <c r="M2187" s="21">
        <v>1999</v>
      </c>
      <c r="N2187" t="s">
        <v>157</v>
      </c>
      <c r="O2187" t="s">
        <v>48</v>
      </c>
    </row>
    <row r="2188" spans="1:15" ht="15">
      <c r="A2188" s="21" t="s">
        <v>153</v>
      </c>
      <c r="B2188" t="s">
        <v>111</v>
      </c>
      <c r="C2188" t="s">
        <v>174</v>
      </c>
      <c r="D2188" s="16">
        <v>1</v>
      </c>
      <c r="E2188" s="16">
        <v>68.25</v>
      </c>
      <c r="F2188" s="16">
        <v>-167.25</v>
      </c>
      <c r="G2188" s="4">
        <v>8.0000000000000002E-3</v>
      </c>
      <c r="H2188" s="4">
        <v>1.9E-2</v>
      </c>
      <c r="I2188" t="s">
        <v>155</v>
      </c>
      <c r="J2188" s="13" t="s">
        <v>61</v>
      </c>
      <c r="K2188" s="13" t="s">
        <v>61</v>
      </c>
      <c r="L2188" s="21">
        <v>1999</v>
      </c>
      <c r="M2188" s="21">
        <v>1999</v>
      </c>
      <c r="N2188" t="s">
        <v>157</v>
      </c>
      <c r="O2188" t="s">
        <v>48</v>
      </c>
    </row>
    <row r="2189" spans="1:15" ht="15">
      <c r="A2189" s="21" t="s">
        <v>153</v>
      </c>
      <c r="B2189" t="s">
        <v>111</v>
      </c>
      <c r="C2189" t="s">
        <v>174</v>
      </c>
      <c r="D2189" s="16">
        <v>1</v>
      </c>
      <c r="E2189" s="16">
        <v>68.25</v>
      </c>
      <c r="F2189" s="16">
        <v>-166.25</v>
      </c>
      <c r="G2189" s="4">
        <v>8.0000000000000002E-3</v>
      </c>
      <c r="H2189" s="4">
        <v>1.9E-2</v>
      </c>
      <c r="I2189" t="s">
        <v>155</v>
      </c>
      <c r="J2189" s="13" t="s">
        <v>61</v>
      </c>
      <c r="K2189" s="13" t="s">
        <v>61</v>
      </c>
      <c r="L2189" s="21">
        <v>1999</v>
      </c>
      <c r="M2189" s="21">
        <v>1999</v>
      </c>
      <c r="N2189" t="s">
        <v>157</v>
      </c>
      <c r="O2189" t="s">
        <v>48</v>
      </c>
    </row>
    <row r="2190" spans="1:15" ht="15">
      <c r="A2190" s="21" t="s">
        <v>153</v>
      </c>
      <c r="B2190" t="s">
        <v>111</v>
      </c>
      <c r="C2190" t="s">
        <v>174</v>
      </c>
      <c r="D2190" s="16">
        <v>1</v>
      </c>
      <c r="E2190" s="16">
        <v>67.75</v>
      </c>
      <c r="F2190" s="16">
        <v>-165.75</v>
      </c>
      <c r="G2190" s="4">
        <v>8.0000000000000002E-3</v>
      </c>
      <c r="H2190" s="4">
        <v>1.9E-2</v>
      </c>
      <c r="I2190" t="s">
        <v>155</v>
      </c>
      <c r="J2190" s="13" t="s">
        <v>61</v>
      </c>
      <c r="K2190" s="13" t="s">
        <v>61</v>
      </c>
      <c r="L2190" s="21">
        <v>1999</v>
      </c>
      <c r="M2190" s="21">
        <v>1999</v>
      </c>
      <c r="N2190" t="s">
        <v>157</v>
      </c>
      <c r="O2190" t="s">
        <v>48</v>
      </c>
    </row>
    <row r="2191" spans="1:15" ht="15">
      <c r="A2191" s="21" t="s">
        <v>153</v>
      </c>
      <c r="B2191" t="s">
        <v>111</v>
      </c>
      <c r="C2191" t="s">
        <v>174</v>
      </c>
      <c r="D2191" s="16">
        <v>1</v>
      </c>
      <c r="E2191" s="16">
        <v>67.75</v>
      </c>
      <c r="F2191" s="16">
        <v>-164.75</v>
      </c>
      <c r="G2191" s="4">
        <v>8.0000000000000002E-3</v>
      </c>
      <c r="H2191" s="4">
        <v>1.9E-2</v>
      </c>
      <c r="I2191" t="s">
        <v>155</v>
      </c>
      <c r="J2191" s="13" t="s">
        <v>61</v>
      </c>
      <c r="K2191" s="13" t="s">
        <v>61</v>
      </c>
      <c r="L2191" s="21">
        <v>1999</v>
      </c>
      <c r="M2191" s="21">
        <v>1999</v>
      </c>
      <c r="N2191" t="s">
        <v>157</v>
      </c>
      <c r="O2191" t="s">
        <v>48</v>
      </c>
    </row>
    <row r="2192" spans="1:15" ht="15">
      <c r="A2192" s="21" t="s">
        <v>153</v>
      </c>
      <c r="B2192" t="s">
        <v>111</v>
      </c>
      <c r="C2192" t="s">
        <v>174</v>
      </c>
      <c r="D2192" s="16">
        <v>1</v>
      </c>
      <c r="E2192" s="16">
        <v>67.75</v>
      </c>
      <c r="F2192" s="16">
        <v>-166.25</v>
      </c>
      <c r="G2192" s="4">
        <v>8.0000000000000002E-3</v>
      </c>
      <c r="H2192" s="4">
        <v>1.9E-2</v>
      </c>
      <c r="I2192" t="s">
        <v>155</v>
      </c>
      <c r="J2192" s="13" t="s">
        <v>61</v>
      </c>
      <c r="K2192" s="13" t="s">
        <v>61</v>
      </c>
      <c r="L2192" s="21">
        <v>1999</v>
      </c>
      <c r="M2192" s="21">
        <v>1999</v>
      </c>
      <c r="N2192" t="s">
        <v>157</v>
      </c>
      <c r="O2192" t="s">
        <v>48</v>
      </c>
    </row>
    <row r="2193" spans="1:15" ht="15">
      <c r="A2193" s="21" t="s">
        <v>153</v>
      </c>
      <c r="B2193" t="s">
        <v>111</v>
      </c>
      <c r="C2193" t="s">
        <v>174</v>
      </c>
      <c r="D2193" s="16">
        <v>1</v>
      </c>
      <c r="E2193" s="16">
        <v>68.25</v>
      </c>
      <c r="F2193" s="16">
        <v>-165.75</v>
      </c>
      <c r="G2193" s="4">
        <v>8.0000000000000002E-3</v>
      </c>
      <c r="H2193" s="4">
        <v>1.9E-2</v>
      </c>
      <c r="I2193" t="s">
        <v>155</v>
      </c>
      <c r="J2193" s="13" t="s">
        <v>61</v>
      </c>
      <c r="K2193" s="13" t="s">
        <v>61</v>
      </c>
      <c r="L2193" s="21">
        <v>1999</v>
      </c>
      <c r="M2193" s="21">
        <v>1999</v>
      </c>
      <c r="N2193" t="s">
        <v>157</v>
      </c>
      <c r="O2193" t="s">
        <v>48</v>
      </c>
    </row>
    <row r="2194" spans="1:15" ht="15">
      <c r="A2194" s="21" t="s">
        <v>153</v>
      </c>
      <c r="B2194" t="s">
        <v>111</v>
      </c>
      <c r="C2194" t="s">
        <v>176</v>
      </c>
      <c r="D2194" s="16">
        <v>1</v>
      </c>
      <c r="E2194" s="16">
        <v>68.75</v>
      </c>
      <c r="F2194" s="16">
        <v>-166.75</v>
      </c>
      <c r="G2194" s="4">
        <v>7.0000000000000001E-3</v>
      </c>
      <c r="H2194" s="4">
        <v>1.4999999999999999E-2</v>
      </c>
      <c r="I2194" t="s">
        <v>155</v>
      </c>
      <c r="J2194" s="13" t="s">
        <v>61</v>
      </c>
      <c r="K2194" s="13" t="s">
        <v>61</v>
      </c>
      <c r="L2194" s="21">
        <v>1999</v>
      </c>
      <c r="M2194" s="21">
        <v>1999</v>
      </c>
      <c r="N2194" t="s">
        <v>157</v>
      </c>
      <c r="O2194" t="s">
        <v>48</v>
      </c>
    </row>
    <row r="2195" spans="1:15" ht="15">
      <c r="A2195" s="21" t="s">
        <v>153</v>
      </c>
      <c r="B2195" t="s">
        <v>111</v>
      </c>
      <c r="C2195" t="s">
        <v>176</v>
      </c>
      <c r="D2195" s="16">
        <v>1</v>
      </c>
      <c r="E2195" s="16">
        <v>68.75</v>
      </c>
      <c r="F2195" s="16">
        <v>-166.25</v>
      </c>
      <c r="G2195" s="4">
        <v>7.0000000000000001E-3</v>
      </c>
      <c r="H2195" s="4">
        <v>1.4999999999999999E-2</v>
      </c>
      <c r="I2195" t="s">
        <v>155</v>
      </c>
      <c r="J2195" s="13" t="s">
        <v>61</v>
      </c>
      <c r="K2195" s="13" t="s">
        <v>61</v>
      </c>
      <c r="L2195" s="21">
        <v>1999</v>
      </c>
      <c r="M2195" s="21">
        <v>1999</v>
      </c>
      <c r="N2195" t="s">
        <v>157</v>
      </c>
      <c r="O2195" t="s">
        <v>48</v>
      </c>
    </row>
    <row r="2196" spans="1:15" ht="15">
      <c r="A2196" s="21" t="s">
        <v>153</v>
      </c>
      <c r="B2196" t="s">
        <v>111</v>
      </c>
      <c r="C2196" t="s">
        <v>176</v>
      </c>
      <c r="D2196" s="16">
        <v>1</v>
      </c>
      <c r="E2196" s="16">
        <v>69.25</v>
      </c>
      <c r="F2196" s="16">
        <v>-165.25</v>
      </c>
      <c r="G2196" s="4">
        <v>7.0000000000000001E-3</v>
      </c>
      <c r="H2196" s="4">
        <v>1.4999999999999999E-2</v>
      </c>
      <c r="I2196" t="s">
        <v>155</v>
      </c>
      <c r="J2196" s="13" t="s">
        <v>61</v>
      </c>
      <c r="K2196" s="13" t="s">
        <v>61</v>
      </c>
      <c r="L2196" s="21">
        <v>1999</v>
      </c>
      <c r="M2196" s="21">
        <v>1999</v>
      </c>
      <c r="N2196" t="s">
        <v>157</v>
      </c>
      <c r="O2196" t="s">
        <v>48</v>
      </c>
    </row>
    <row r="2197" spans="1:15" ht="15">
      <c r="A2197" s="21" t="s">
        <v>153</v>
      </c>
      <c r="B2197" t="s">
        <v>111</v>
      </c>
      <c r="C2197" t="s">
        <v>176</v>
      </c>
      <c r="D2197" s="16">
        <v>1</v>
      </c>
      <c r="E2197" s="16">
        <v>68.75</v>
      </c>
      <c r="F2197" s="16">
        <v>-167.25</v>
      </c>
      <c r="G2197" s="4">
        <v>7.0000000000000001E-3</v>
      </c>
      <c r="H2197" s="4">
        <v>1.4999999999999999E-2</v>
      </c>
      <c r="I2197" t="s">
        <v>155</v>
      </c>
      <c r="J2197" s="13" t="s">
        <v>61</v>
      </c>
      <c r="K2197" s="13" t="s">
        <v>61</v>
      </c>
      <c r="L2197" s="21">
        <v>1999</v>
      </c>
      <c r="M2197" s="21">
        <v>1999</v>
      </c>
      <c r="N2197" t="s">
        <v>157</v>
      </c>
      <c r="O2197" t="s">
        <v>48</v>
      </c>
    </row>
    <row r="2198" spans="1:15" ht="15">
      <c r="A2198" s="21" t="s">
        <v>153</v>
      </c>
      <c r="B2198" t="s">
        <v>111</v>
      </c>
      <c r="C2198" t="s">
        <v>176</v>
      </c>
      <c r="D2198" s="16">
        <v>1</v>
      </c>
      <c r="E2198" s="16">
        <v>69.25</v>
      </c>
      <c r="F2198" s="16">
        <v>-166.25</v>
      </c>
      <c r="G2198" s="4">
        <v>7.0000000000000001E-3</v>
      </c>
      <c r="H2198" s="4">
        <v>1.4999999999999999E-2</v>
      </c>
      <c r="I2198" t="s">
        <v>155</v>
      </c>
      <c r="J2198" s="13" t="s">
        <v>61</v>
      </c>
      <c r="K2198" s="13" t="s">
        <v>61</v>
      </c>
      <c r="L2198" s="21">
        <v>1999</v>
      </c>
      <c r="M2198" s="21">
        <v>1999</v>
      </c>
      <c r="N2198" t="s">
        <v>157</v>
      </c>
      <c r="O2198" t="s">
        <v>48</v>
      </c>
    </row>
    <row r="2199" spans="1:15" ht="15">
      <c r="A2199" s="21" t="s">
        <v>153</v>
      </c>
      <c r="B2199" t="s">
        <v>111</v>
      </c>
      <c r="C2199" t="s">
        <v>176</v>
      </c>
      <c r="D2199" s="16">
        <v>1</v>
      </c>
      <c r="E2199" s="16">
        <v>69.25</v>
      </c>
      <c r="F2199" s="16">
        <v>-165.75</v>
      </c>
      <c r="G2199" s="4">
        <v>7.0000000000000001E-3</v>
      </c>
      <c r="H2199" s="4">
        <v>1.4999999999999999E-2</v>
      </c>
      <c r="I2199" t="s">
        <v>155</v>
      </c>
      <c r="J2199" s="13" t="s">
        <v>61</v>
      </c>
      <c r="K2199" s="13" t="s">
        <v>61</v>
      </c>
      <c r="L2199" s="21">
        <v>1999</v>
      </c>
      <c r="M2199" s="21">
        <v>1999</v>
      </c>
      <c r="N2199" t="s">
        <v>157</v>
      </c>
      <c r="O2199" t="s">
        <v>48</v>
      </c>
    </row>
    <row r="2200" spans="1:15" ht="15">
      <c r="A2200" s="21" t="s">
        <v>153</v>
      </c>
      <c r="B2200" t="s">
        <v>111</v>
      </c>
      <c r="C2200" t="s">
        <v>176</v>
      </c>
      <c r="D2200" s="16">
        <v>1</v>
      </c>
      <c r="E2200" s="16">
        <v>69.25</v>
      </c>
      <c r="F2200" s="16">
        <v>-164.75</v>
      </c>
      <c r="G2200" s="4">
        <v>7.0000000000000001E-3</v>
      </c>
      <c r="H2200" s="4">
        <v>1.4999999999999999E-2</v>
      </c>
      <c r="I2200" t="s">
        <v>155</v>
      </c>
      <c r="J2200" s="13" t="s">
        <v>61</v>
      </c>
      <c r="K2200" s="13" t="s">
        <v>61</v>
      </c>
      <c r="L2200" s="21">
        <v>1999</v>
      </c>
      <c r="M2200" s="21">
        <v>1999</v>
      </c>
      <c r="N2200" t="s">
        <v>157</v>
      </c>
      <c r="O2200" t="s">
        <v>48</v>
      </c>
    </row>
    <row r="2201" spans="1:15" ht="15">
      <c r="A2201" s="21" t="s">
        <v>153</v>
      </c>
      <c r="B2201" t="s">
        <v>111</v>
      </c>
      <c r="C2201" t="s">
        <v>176</v>
      </c>
      <c r="D2201" s="16">
        <v>1</v>
      </c>
      <c r="E2201" s="16">
        <v>69.25</v>
      </c>
      <c r="F2201" s="16">
        <v>-166.75</v>
      </c>
      <c r="G2201" s="4">
        <v>7.0000000000000001E-3</v>
      </c>
      <c r="H2201" s="4">
        <v>1.4999999999999999E-2</v>
      </c>
      <c r="I2201" t="s">
        <v>155</v>
      </c>
      <c r="J2201" s="13" t="s">
        <v>61</v>
      </c>
      <c r="K2201" s="13" t="s">
        <v>61</v>
      </c>
      <c r="L2201" s="21">
        <v>1999</v>
      </c>
      <c r="M2201" s="21">
        <v>1999</v>
      </c>
      <c r="N2201" t="s">
        <v>157</v>
      </c>
      <c r="O2201" t="s">
        <v>48</v>
      </c>
    </row>
    <row r="2202" spans="1:15" ht="15">
      <c r="A2202" s="21" t="s">
        <v>153</v>
      </c>
      <c r="B2202" t="s">
        <v>111</v>
      </c>
      <c r="C2202" t="s">
        <v>176</v>
      </c>
      <c r="D2202" s="16">
        <v>1</v>
      </c>
      <c r="E2202" s="16">
        <v>68.25</v>
      </c>
      <c r="F2202" s="16">
        <v>-166.75</v>
      </c>
      <c r="G2202" s="4">
        <v>7.0000000000000001E-3</v>
      </c>
      <c r="H2202" s="4">
        <v>1.4999999999999999E-2</v>
      </c>
      <c r="I2202" t="s">
        <v>155</v>
      </c>
      <c r="J2202" s="13" t="s">
        <v>61</v>
      </c>
      <c r="K2202" s="13" t="s">
        <v>61</v>
      </c>
      <c r="L2202" s="21">
        <v>1999</v>
      </c>
      <c r="M2202" s="21">
        <v>1999</v>
      </c>
      <c r="N2202" t="s">
        <v>157</v>
      </c>
      <c r="O2202" t="s">
        <v>48</v>
      </c>
    </row>
    <row r="2203" spans="1:15" ht="15">
      <c r="A2203" s="21" t="s">
        <v>153</v>
      </c>
      <c r="B2203" t="s">
        <v>111</v>
      </c>
      <c r="C2203" t="s">
        <v>176</v>
      </c>
      <c r="D2203" s="16">
        <v>1</v>
      </c>
      <c r="E2203" s="16">
        <v>68.75</v>
      </c>
      <c r="F2203" s="16">
        <v>-165.75</v>
      </c>
      <c r="G2203" s="4">
        <v>7.0000000000000001E-3</v>
      </c>
      <c r="H2203" s="4">
        <v>1.4999999999999999E-2</v>
      </c>
      <c r="I2203" t="s">
        <v>155</v>
      </c>
      <c r="J2203" s="13" t="s">
        <v>61</v>
      </c>
      <c r="K2203" s="13" t="s">
        <v>61</v>
      </c>
      <c r="L2203" s="21">
        <v>1999</v>
      </c>
      <c r="M2203" s="21">
        <v>1999</v>
      </c>
      <c r="N2203" t="s">
        <v>157</v>
      </c>
      <c r="O2203" t="s">
        <v>48</v>
      </c>
    </row>
    <row r="2204" spans="1:15" ht="15">
      <c r="A2204" s="21" t="s">
        <v>153</v>
      </c>
      <c r="B2204" t="s">
        <v>111</v>
      </c>
      <c r="C2204" t="s">
        <v>176</v>
      </c>
      <c r="D2204" s="16">
        <v>1</v>
      </c>
      <c r="E2204" s="16">
        <v>68.75</v>
      </c>
      <c r="F2204" s="16">
        <v>-165.25</v>
      </c>
      <c r="G2204" s="4">
        <v>7.0000000000000001E-3</v>
      </c>
      <c r="H2204" s="4">
        <v>1.4999999999999999E-2</v>
      </c>
      <c r="I2204" t="s">
        <v>155</v>
      </c>
      <c r="J2204" s="13" t="s">
        <v>61</v>
      </c>
      <c r="K2204" s="13" t="s">
        <v>61</v>
      </c>
      <c r="L2204" s="21">
        <v>1999</v>
      </c>
      <c r="M2204" s="21">
        <v>1999</v>
      </c>
      <c r="N2204" t="s">
        <v>157</v>
      </c>
      <c r="O2204" t="s">
        <v>48</v>
      </c>
    </row>
    <row r="2205" spans="1:15" ht="15">
      <c r="A2205" s="21" t="s">
        <v>153</v>
      </c>
      <c r="B2205" t="s">
        <v>111</v>
      </c>
      <c r="C2205" t="s">
        <v>176</v>
      </c>
      <c r="D2205" s="16">
        <v>1</v>
      </c>
      <c r="E2205" s="16">
        <v>68.25</v>
      </c>
      <c r="F2205" s="16">
        <v>-167.25</v>
      </c>
      <c r="G2205" s="4">
        <v>7.0000000000000001E-3</v>
      </c>
      <c r="H2205" s="4">
        <v>1.4999999999999999E-2</v>
      </c>
      <c r="I2205" t="s">
        <v>155</v>
      </c>
      <c r="J2205" s="13" t="s">
        <v>61</v>
      </c>
      <c r="K2205" s="13" t="s">
        <v>61</v>
      </c>
      <c r="L2205" s="21">
        <v>1999</v>
      </c>
      <c r="M2205" s="21">
        <v>1999</v>
      </c>
      <c r="N2205" t="s">
        <v>157</v>
      </c>
      <c r="O2205" t="s">
        <v>48</v>
      </c>
    </row>
    <row r="2206" spans="1:15" ht="15">
      <c r="A2206" s="21" t="s">
        <v>153</v>
      </c>
      <c r="B2206" t="s">
        <v>111</v>
      </c>
      <c r="C2206" t="s">
        <v>176</v>
      </c>
      <c r="D2206" s="16">
        <v>0.8</v>
      </c>
      <c r="E2206" s="16">
        <v>68.75</v>
      </c>
      <c r="F2206" s="16">
        <v>-164.75</v>
      </c>
      <c r="G2206" s="4">
        <v>7.0000000000000001E-3</v>
      </c>
      <c r="H2206" s="4">
        <v>1.4999999999999999E-2</v>
      </c>
      <c r="I2206" t="s">
        <v>155</v>
      </c>
      <c r="J2206" s="13" t="s">
        <v>61</v>
      </c>
      <c r="K2206" s="13" t="s">
        <v>61</v>
      </c>
      <c r="L2206" s="21">
        <v>1999</v>
      </c>
      <c r="M2206" s="21">
        <v>1999</v>
      </c>
      <c r="N2206" t="s">
        <v>157</v>
      </c>
      <c r="O2206" t="s">
        <v>48</v>
      </c>
    </row>
    <row r="2207" spans="1:15" ht="15">
      <c r="A2207" s="21" t="s">
        <v>153</v>
      </c>
      <c r="B2207" t="s">
        <v>111</v>
      </c>
      <c r="C2207" t="s">
        <v>178</v>
      </c>
      <c r="D2207" s="16">
        <v>1</v>
      </c>
      <c r="E2207" s="16">
        <v>69.25</v>
      </c>
      <c r="F2207" s="16">
        <v>-164.25</v>
      </c>
      <c r="G2207" s="4">
        <v>0.17</v>
      </c>
      <c r="H2207" s="4">
        <v>0.156</v>
      </c>
      <c r="I2207" t="s">
        <v>155</v>
      </c>
      <c r="J2207" s="13" t="s">
        <v>61</v>
      </c>
      <c r="K2207" s="13" t="s">
        <v>61</v>
      </c>
      <c r="L2207" s="21">
        <v>1999</v>
      </c>
      <c r="M2207" s="21">
        <v>1999</v>
      </c>
      <c r="N2207" t="s">
        <v>157</v>
      </c>
      <c r="O2207" t="s">
        <v>48</v>
      </c>
    </row>
    <row r="2208" spans="1:15" ht="15">
      <c r="A2208" s="21" t="s">
        <v>153</v>
      </c>
      <c r="B2208" t="s">
        <v>111</v>
      </c>
      <c r="C2208" t="s">
        <v>178</v>
      </c>
      <c r="D2208" s="16">
        <v>1</v>
      </c>
      <c r="E2208" s="16">
        <v>69.25</v>
      </c>
      <c r="F2208" s="16">
        <v>-163.75</v>
      </c>
      <c r="G2208" s="4">
        <v>0.17</v>
      </c>
      <c r="H2208" s="4">
        <v>0.156</v>
      </c>
      <c r="I2208" t="s">
        <v>155</v>
      </c>
      <c r="J2208" s="13" t="s">
        <v>61</v>
      </c>
      <c r="K2208" s="13" t="s">
        <v>61</v>
      </c>
      <c r="L2208" s="21">
        <v>1999</v>
      </c>
      <c r="M2208" s="21">
        <v>1999</v>
      </c>
      <c r="N2208" t="s">
        <v>157</v>
      </c>
      <c r="O2208" t="s">
        <v>48</v>
      </c>
    </row>
    <row r="2209" spans="1:15" ht="15">
      <c r="A2209" s="21" t="s">
        <v>153</v>
      </c>
      <c r="B2209" t="s">
        <v>111</v>
      </c>
      <c r="C2209" t="s">
        <v>178</v>
      </c>
      <c r="D2209" s="16">
        <v>1</v>
      </c>
      <c r="E2209" s="16">
        <v>69.75</v>
      </c>
      <c r="F2209" s="16">
        <v>-163.75</v>
      </c>
      <c r="G2209" s="4">
        <v>0.17</v>
      </c>
      <c r="H2209" s="4">
        <v>0.156</v>
      </c>
      <c r="I2209" t="s">
        <v>155</v>
      </c>
      <c r="J2209" s="13" t="s">
        <v>61</v>
      </c>
      <c r="K2209" s="13" t="s">
        <v>61</v>
      </c>
      <c r="L2209" s="21">
        <v>1999</v>
      </c>
      <c r="M2209" s="21">
        <v>1999</v>
      </c>
      <c r="N2209" t="s">
        <v>157</v>
      </c>
      <c r="O2209" t="s">
        <v>48</v>
      </c>
    </row>
    <row r="2210" spans="1:15" ht="15">
      <c r="A2210" s="21" t="s">
        <v>153</v>
      </c>
      <c r="B2210" t="s">
        <v>111</v>
      </c>
      <c r="C2210" t="s">
        <v>178</v>
      </c>
      <c r="D2210" s="16">
        <v>1</v>
      </c>
      <c r="E2210" s="16">
        <v>69.75</v>
      </c>
      <c r="F2210" s="16">
        <v>-163.25</v>
      </c>
      <c r="G2210" s="4">
        <v>0.17</v>
      </c>
      <c r="H2210" s="4">
        <v>0.156</v>
      </c>
      <c r="I2210" t="s">
        <v>155</v>
      </c>
      <c r="J2210" s="13" t="s">
        <v>61</v>
      </c>
      <c r="K2210" s="13" t="s">
        <v>61</v>
      </c>
      <c r="L2210" s="21">
        <v>1999</v>
      </c>
      <c r="M2210" s="21">
        <v>1999</v>
      </c>
      <c r="N2210" t="s">
        <v>157</v>
      </c>
      <c r="O2210" t="s">
        <v>48</v>
      </c>
    </row>
    <row r="2211" spans="1:15" ht="15">
      <c r="A2211" s="21" t="s">
        <v>153</v>
      </c>
      <c r="B2211" t="s">
        <v>111</v>
      </c>
      <c r="C2211" t="s">
        <v>178</v>
      </c>
      <c r="D2211" s="16">
        <v>1</v>
      </c>
      <c r="E2211" s="16">
        <v>69.25</v>
      </c>
      <c r="F2211" s="16">
        <v>-163.25</v>
      </c>
      <c r="G2211" s="4">
        <v>0.17</v>
      </c>
      <c r="H2211" s="4">
        <v>0.156</v>
      </c>
      <c r="I2211" t="s">
        <v>155</v>
      </c>
      <c r="J2211" s="13" t="s">
        <v>61</v>
      </c>
      <c r="K2211" s="13" t="s">
        <v>61</v>
      </c>
      <c r="L2211" s="21">
        <v>1999</v>
      </c>
      <c r="M2211" s="21">
        <v>1999</v>
      </c>
      <c r="N2211" t="s">
        <v>157</v>
      </c>
      <c r="O2211" t="s">
        <v>48</v>
      </c>
    </row>
    <row r="2212" spans="1:15" ht="15">
      <c r="A2212" s="21" t="s">
        <v>153</v>
      </c>
      <c r="B2212" t="s">
        <v>111</v>
      </c>
      <c r="C2212" t="s">
        <v>178</v>
      </c>
      <c r="D2212" s="16">
        <v>1</v>
      </c>
      <c r="E2212" s="16">
        <v>69.25</v>
      </c>
      <c r="F2212" s="16">
        <v>-164.75</v>
      </c>
      <c r="G2212" s="4">
        <v>0.17</v>
      </c>
      <c r="H2212" s="4">
        <v>0.156</v>
      </c>
      <c r="I2212" t="s">
        <v>155</v>
      </c>
      <c r="J2212" s="13" t="s">
        <v>61</v>
      </c>
      <c r="K2212" s="13" t="s">
        <v>61</v>
      </c>
      <c r="L2212" s="21">
        <v>1999</v>
      </c>
      <c r="M2212" s="21">
        <v>1999</v>
      </c>
      <c r="N2212" t="s">
        <v>157</v>
      </c>
      <c r="O2212" t="s">
        <v>48</v>
      </c>
    </row>
    <row r="2213" spans="1:15" ht="15">
      <c r="A2213" s="21" t="s">
        <v>153</v>
      </c>
      <c r="B2213" t="s">
        <v>111</v>
      </c>
      <c r="C2213" t="s">
        <v>178</v>
      </c>
      <c r="D2213" s="16">
        <v>1</v>
      </c>
      <c r="E2213" s="16">
        <v>69.75</v>
      </c>
      <c r="F2213" s="16">
        <v>-164.25</v>
      </c>
      <c r="G2213" s="4">
        <v>0.17</v>
      </c>
      <c r="H2213" s="4">
        <v>0.156</v>
      </c>
      <c r="I2213" t="s">
        <v>155</v>
      </c>
      <c r="J2213" s="13" t="s">
        <v>61</v>
      </c>
      <c r="K2213" s="13" t="s">
        <v>61</v>
      </c>
      <c r="L2213" s="21">
        <v>1999</v>
      </c>
      <c r="M2213" s="21">
        <v>1999</v>
      </c>
      <c r="N2213" t="s">
        <v>157</v>
      </c>
      <c r="O2213" t="s">
        <v>48</v>
      </c>
    </row>
    <row r="2214" spans="1:15" ht="15">
      <c r="A2214" s="21" t="s">
        <v>153</v>
      </c>
      <c r="B2214" t="s">
        <v>111</v>
      </c>
      <c r="C2214" t="s">
        <v>179</v>
      </c>
      <c r="D2214" s="16">
        <v>1</v>
      </c>
      <c r="E2214" s="16">
        <v>70.25</v>
      </c>
      <c r="F2214" s="16">
        <v>-162.75</v>
      </c>
      <c r="G2214" s="4">
        <v>6.5000000000000002E-2</v>
      </c>
      <c r="H2214" s="4">
        <v>7.9000000000000001E-2</v>
      </c>
      <c r="I2214" t="s">
        <v>155</v>
      </c>
      <c r="J2214" s="13" t="s">
        <v>61</v>
      </c>
      <c r="K2214" s="13" t="s">
        <v>61</v>
      </c>
      <c r="L2214" s="21">
        <v>1999</v>
      </c>
      <c r="M2214" s="21">
        <v>1999</v>
      </c>
      <c r="N2214" t="s">
        <v>157</v>
      </c>
      <c r="O2214" t="s">
        <v>48</v>
      </c>
    </row>
    <row r="2215" spans="1:15" ht="15">
      <c r="A2215" s="21" t="s">
        <v>153</v>
      </c>
      <c r="B2215" t="s">
        <v>111</v>
      </c>
      <c r="C2215" t="s">
        <v>179</v>
      </c>
      <c r="D2215" s="16">
        <v>1</v>
      </c>
      <c r="E2215" s="16">
        <v>70.75</v>
      </c>
      <c r="F2215" s="16">
        <v>-160.75</v>
      </c>
      <c r="G2215" s="4">
        <v>6.5000000000000002E-2</v>
      </c>
      <c r="H2215" s="4">
        <v>7.9000000000000001E-2</v>
      </c>
      <c r="I2215" t="s">
        <v>155</v>
      </c>
      <c r="J2215" s="13" t="s">
        <v>61</v>
      </c>
      <c r="K2215" s="13" t="s">
        <v>61</v>
      </c>
      <c r="L2215" s="21">
        <v>1999</v>
      </c>
      <c r="M2215" s="21">
        <v>1999</v>
      </c>
      <c r="N2215" t="s">
        <v>157</v>
      </c>
      <c r="O2215" t="s">
        <v>48</v>
      </c>
    </row>
    <row r="2216" spans="1:15" ht="15">
      <c r="A2216" s="21" t="s">
        <v>153</v>
      </c>
      <c r="B2216" t="s">
        <v>111</v>
      </c>
      <c r="C2216" t="s">
        <v>179</v>
      </c>
      <c r="D2216" s="16">
        <v>1</v>
      </c>
      <c r="E2216" s="16">
        <v>70.25</v>
      </c>
      <c r="F2216" s="16">
        <v>-162.25</v>
      </c>
      <c r="G2216" s="4">
        <v>6.5000000000000002E-2</v>
      </c>
      <c r="H2216" s="4">
        <v>7.9000000000000001E-2</v>
      </c>
      <c r="I2216" t="s">
        <v>155</v>
      </c>
      <c r="J2216" s="13" t="s">
        <v>61</v>
      </c>
      <c r="K2216" s="13" t="s">
        <v>61</v>
      </c>
      <c r="L2216" s="21">
        <v>1999</v>
      </c>
      <c r="M2216" s="21">
        <v>1999</v>
      </c>
      <c r="N2216" t="s">
        <v>157</v>
      </c>
      <c r="O2216" t="s">
        <v>48</v>
      </c>
    </row>
    <row r="2217" spans="1:15" ht="15">
      <c r="A2217" s="21" t="s">
        <v>153</v>
      </c>
      <c r="B2217" t="s">
        <v>111</v>
      </c>
      <c r="C2217" t="s">
        <v>179</v>
      </c>
      <c r="D2217" s="16">
        <v>1</v>
      </c>
      <c r="E2217" s="16">
        <v>70.25</v>
      </c>
      <c r="F2217" s="16">
        <v>-163.25</v>
      </c>
      <c r="G2217" s="4">
        <v>6.5000000000000002E-2</v>
      </c>
      <c r="H2217" s="4">
        <v>7.9000000000000001E-2</v>
      </c>
      <c r="I2217" t="s">
        <v>155</v>
      </c>
      <c r="J2217" s="13" t="s">
        <v>61</v>
      </c>
      <c r="K2217" s="13" t="s">
        <v>61</v>
      </c>
      <c r="L2217" s="21">
        <v>1999</v>
      </c>
      <c r="M2217" s="21">
        <v>1999</v>
      </c>
      <c r="N2217" t="s">
        <v>157</v>
      </c>
      <c r="O2217" t="s">
        <v>48</v>
      </c>
    </row>
    <row r="2218" spans="1:15" ht="15">
      <c r="A2218" s="21" t="s">
        <v>153</v>
      </c>
      <c r="B2218" t="s">
        <v>111</v>
      </c>
      <c r="C2218" t="s">
        <v>179</v>
      </c>
      <c r="D2218" s="16">
        <v>1</v>
      </c>
      <c r="E2218" s="16">
        <v>69.75</v>
      </c>
      <c r="F2218" s="16">
        <v>-163.75</v>
      </c>
      <c r="G2218" s="4">
        <v>6.5000000000000002E-2</v>
      </c>
      <c r="H2218" s="4">
        <v>7.9000000000000001E-2</v>
      </c>
      <c r="I2218" t="s">
        <v>155</v>
      </c>
      <c r="J2218" s="13" t="s">
        <v>61</v>
      </c>
      <c r="K2218" s="13" t="s">
        <v>61</v>
      </c>
      <c r="L2218" s="21">
        <v>1999</v>
      </c>
      <c r="M2218" s="21">
        <v>1999</v>
      </c>
      <c r="N2218" t="s">
        <v>157</v>
      </c>
      <c r="O2218" t="s">
        <v>48</v>
      </c>
    </row>
    <row r="2219" spans="1:15" ht="15">
      <c r="A2219" s="21" t="s">
        <v>153</v>
      </c>
      <c r="B2219" t="s">
        <v>111</v>
      </c>
      <c r="C2219" t="s">
        <v>179</v>
      </c>
      <c r="D2219" s="16">
        <v>1</v>
      </c>
      <c r="E2219" s="16">
        <v>69.75</v>
      </c>
      <c r="F2219" s="16">
        <v>-163.25</v>
      </c>
      <c r="G2219" s="4">
        <v>6.5000000000000002E-2</v>
      </c>
      <c r="H2219" s="4">
        <v>7.9000000000000001E-2</v>
      </c>
      <c r="I2219" t="s">
        <v>155</v>
      </c>
      <c r="J2219" s="13" t="s">
        <v>61</v>
      </c>
      <c r="K2219" s="13" t="s">
        <v>61</v>
      </c>
      <c r="L2219" s="21">
        <v>1999</v>
      </c>
      <c r="M2219" s="21">
        <v>1999</v>
      </c>
      <c r="N2219" t="s">
        <v>157</v>
      </c>
      <c r="O2219" t="s">
        <v>48</v>
      </c>
    </row>
    <row r="2220" spans="1:15" ht="15">
      <c r="A2220" s="21" t="s">
        <v>153</v>
      </c>
      <c r="B2220" t="s">
        <v>111</v>
      </c>
      <c r="C2220" t="s">
        <v>179</v>
      </c>
      <c r="D2220" s="16">
        <v>1</v>
      </c>
      <c r="E2220" s="16">
        <v>70.75</v>
      </c>
      <c r="F2220" s="16">
        <v>-161.25</v>
      </c>
      <c r="G2220" s="4">
        <v>6.5000000000000002E-2</v>
      </c>
      <c r="H2220" s="4">
        <v>7.9000000000000001E-2</v>
      </c>
      <c r="I2220" t="s">
        <v>155</v>
      </c>
      <c r="J2220" s="13" t="s">
        <v>61</v>
      </c>
      <c r="K2220" s="13" t="s">
        <v>61</v>
      </c>
      <c r="L2220" s="21">
        <v>1999</v>
      </c>
      <c r="M2220" s="21">
        <v>1999</v>
      </c>
      <c r="N2220" t="s">
        <v>157</v>
      </c>
      <c r="O2220" t="s">
        <v>48</v>
      </c>
    </row>
    <row r="2221" spans="1:15" ht="15">
      <c r="A2221" s="21" t="s">
        <v>153</v>
      </c>
      <c r="B2221" t="s">
        <v>111</v>
      </c>
      <c r="C2221" t="s">
        <v>179</v>
      </c>
      <c r="D2221" s="16">
        <v>1</v>
      </c>
      <c r="E2221" s="16">
        <v>70.25</v>
      </c>
      <c r="F2221" s="16">
        <v>-161.75</v>
      </c>
      <c r="G2221" s="4">
        <v>6.5000000000000002E-2</v>
      </c>
      <c r="H2221" s="4">
        <v>7.9000000000000001E-2</v>
      </c>
      <c r="I2221" t="s">
        <v>155</v>
      </c>
      <c r="J2221" s="13" t="s">
        <v>61</v>
      </c>
      <c r="K2221" s="13" t="s">
        <v>61</v>
      </c>
      <c r="L2221" s="21">
        <v>1999</v>
      </c>
      <c r="M2221" s="21">
        <v>1999</v>
      </c>
      <c r="N2221" t="s">
        <v>157</v>
      </c>
      <c r="O2221" t="s">
        <v>48</v>
      </c>
    </row>
    <row r="2222" spans="1:15" ht="15">
      <c r="A2222" s="21" t="s">
        <v>153</v>
      </c>
      <c r="B2222" t="s">
        <v>111</v>
      </c>
      <c r="C2222" t="s">
        <v>179</v>
      </c>
      <c r="D2222" s="16">
        <v>1</v>
      </c>
      <c r="E2222" s="16">
        <v>70.25</v>
      </c>
      <c r="F2222" s="16">
        <v>-161.25</v>
      </c>
      <c r="G2222" s="4">
        <v>6.5000000000000002E-2</v>
      </c>
      <c r="H2222" s="4">
        <v>7.9000000000000001E-2</v>
      </c>
      <c r="I2222" t="s">
        <v>155</v>
      </c>
      <c r="J2222" s="13" t="s">
        <v>61</v>
      </c>
      <c r="K2222" s="13" t="s">
        <v>61</v>
      </c>
      <c r="L2222" s="21">
        <v>1999</v>
      </c>
      <c r="M2222" s="21">
        <v>1999</v>
      </c>
      <c r="N2222" t="s">
        <v>157</v>
      </c>
      <c r="O2222" t="s">
        <v>48</v>
      </c>
    </row>
    <row r="2223" spans="1:15" ht="15">
      <c r="A2223" s="21" t="s">
        <v>153</v>
      </c>
      <c r="B2223" t="s">
        <v>111</v>
      </c>
      <c r="C2223" t="s">
        <v>179</v>
      </c>
      <c r="D2223" s="16">
        <v>1</v>
      </c>
      <c r="E2223" s="16">
        <v>70.75</v>
      </c>
      <c r="F2223" s="16">
        <v>-161.75</v>
      </c>
      <c r="G2223" s="4">
        <v>6.5000000000000002E-2</v>
      </c>
      <c r="H2223" s="4">
        <v>7.9000000000000001E-2</v>
      </c>
      <c r="I2223" t="s">
        <v>155</v>
      </c>
      <c r="J2223" s="13" t="s">
        <v>61</v>
      </c>
      <c r="K2223" s="13" t="s">
        <v>61</v>
      </c>
      <c r="L2223" s="21">
        <v>1999</v>
      </c>
      <c r="M2223" s="21">
        <v>1999</v>
      </c>
      <c r="N2223" t="s">
        <v>157</v>
      </c>
      <c r="O2223" t="s">
        <v>48</v>
      </c>
    </row>
    <row r="2224" spans="1:15" ht="15">
      <c r="A2224" s="21" t="s">
        <v>153</v>
      </c>
      <c r="B2224" t="s">
        <v>111</v>
      </c>
      <c r="C2224" t="s">
        <v>179</v>
      </c>
      <c r="D2224" s="16">
        <v>1</v>
      </c>
      <c r="E2224" s="16">
        <v>70.75</v>
      </c>
      <c r="F2224" s="16">
        <v>-162.25</v>
      </c>
      <c r="G2224" s="4">
        <v>6.5000000000000002E-2</v>
      </c>
      <c r="H2224" s="4">
        <v>7.9000000000000001E-2</v>
      </c>
      <c r="I2224" t="s">
        <v>155</v>
      </c>
      <c r="J2224" s="13" t="s">
        <v>61</v>
      </c>
      <c r="K2224" s="13" t="s">
        <v>61</v>
      </c>
      <c r="L2224" s="21">
        <v>1999</v>
      </c>
      <c r="M2224" s="21">
        <v>1999</v>
      </c>
      <c r="N2224" t="s">
        <v>157</v>
      </c>
      <c r="O2224" t="s">
        <v>48</v>
      </c>
    </row>
    <row r="2225" spans="1:15" ht="15">
      <c r="A2225" s="21" t="s">
        <v>153</v>
      </c>
      <c r="B2225" t="s">
        <v>111</v>
      </c>
      <c r="C2225" t="s">
        <v>179</v>
      </c>
      <c r="D2225" s="16">
        <v>0.6</v>
      </c>
      <c r="E2225" s="16">
        <v>69.75</v>
      </c>
      <c r="F2225" s="16">
        <v>-162.75</v>
      </c>
      <c r="G2225" s="4">
        <v>6.5000000000000002E-2</v>
      </c>
      <c r="H2225" s="4">
        <v>7.9000000000000001E-2</v>
      </c>
      <c r="I2225" t="s">
        <v>155</v>
      </c>
      <c r="J2225" s="13" t="s">
        <v>61</v>
      </c>
      <c r="K2225" s="13" t="s">
        <v>61</v>
      </c>
      <c r="L2225" s="21">
        <v>1999</v>
      </c>
      <c r="M2225" s="21">
        <v>1999</v>
      </c>
      <c r="N2225" t="s">
        <v>157</v>
      </c>
      <c r="O2225" t="s">
        <v>48</v>
      </c>
    </row>
    <row r="2226" spans="1:15" ht="15">
      <c r="A2226" s="21" t="s">
        <v>153</v>
      </c>
      <c r="B2226" t="s">
        <v>111</v>
      </c>
      <c r="C2226" t="s">
        <v>179</v>
      </c>
      <c r="D2226" s="16">
        <v>1</v>
      </c>
      <c r="E2226" s="16">
        <v>70.75</v>
      </c>
      <c r="F2226" s="16">
        <v>-160.25</v>
      </c>
      <c r="G2226" s="4">
        <v>6.5000000000000002E-2</v>
      </c>
      <c r="H2226" s="4">
        <v>7.9000000000000001E-2</v>
      </c>
      <c r="I2226" t="s">
        <v>155</v>
      </c>
      <c r="J2226" s="13" t="s">
        <v>61</v>
      </c>
      <c r="K2226" s="13" t="s">
        <v>61</v>
      </c>
      <c r="L2226" s="21">
        <v>1999</v>
      </c>
      <c r="M2226" s="21">
        <v>1999</v>
      </c>
      <c r="N2226" t="s">
        <v>157</v>
      </c>
      <c r="O2226" t="s">
        <v>48</v>
      </c>
    </row>
    <row r="2227" spans="1:15" ht="15">
      <c r="A2227" s="21" t="s">
        <v>153</v>
      </c>
      <c r="B2227" t="s">
        <v>111</v>
      </c>
      <c r="C2227" t="s">
        <v>179</v>
      </c>
      <c r="D2227" s="16">
        <v>1</v>
      </c>
      <c r="E2227" s="16">
        <v>70.25</v>
      </c>
      <c r="F2227" s="16">
        <v>-160.75</v>
      </c>
      <c r="G2227" s="4">
        <v>6.5000000000000002E-2</v>
      </c>
      <c r="H2227" s="4">
        <v>7.9000000000000001E-2</v>
      </c>
      <c r="I2227" t="s">
        <v>155</v>
      </c>
      <c r="J2227" s="13" t="s">
        <v>61</v>
      </c>
      <c r="K2227" s="13" t="s">
        <v>61</v>
      </c>
      <c r="L2227" s="21">
        <v>1999</v>
      </c>
      <c r="M2227" s="21">
        <v>1999</v>
      </c>
      <c r="N2227" t="s">
        <v>157</v>
      </c>
      <c r="O2227" t="s">
        <v>48</v>
      </c>
    </row>
    <row r="2228" spans="1:15" ht="15">
      <c r="A2228" s="21" t="s">
        <v>153</v>
      </c>
      <c r="B2228" t="s">
        <v>111</v>
      </c>
      <c r="C2228" t="s">
        <v>179</v>
      </c>
      <c r="D2228" s="16">
        <v>1</v>
      </c>
      <c r="E2228" s="16">
        <v>70.25</v>
      </c>
      <c r="F2228" s="16">
        <v>-163.75</v>
      </c>
      <c r="G2228" s="4">
        <v>6.5000000000000002E-2</v>
      </c>
      <c r="H2228" s="4">
        <v>7.9000000000000001E-2</v>
      </c>
      <c r="I2228" t="s">
        <v>155</v>
      </c>
      <c r="J2228" s="13" t="s">
        <v>61</v>
      </c>
      <c r="K2228" s="13" t="s">
        <v>61</v>
      </c>
      <c r="L2228" s="21">
        <v>1999</v>
      </c>
      <c r="M2228" s="21">
        <v>1999</v>
      </c>
      <c r="N2228" t="s">
        <v>157</v>
      </c>
      <c r="O2228" t="s">
        <v>48</v>
      </c>
    </row>
    <row r="2229" spans="1:15" ht="15">
      <c r="A2229" s="21" t="s">
        <v>153</v>
      </c>
      <c r="B2229" t="s">
        <v>111</v>
      </c>
      <c r="C2229" t="s">
        <v>160</v>
      </c>
      <c r="D2229" s="16">
        <v>1</v>
      </c>
      <c r="E2229" s="16">
        <v>71.25</v>
      </c>
      <c r="F2229" s="16">
        <v>-157.75</v>
      </c>
      <c r="G2229" s="4">
        <v>0.01</v>
      </c>
      <c r="H2229" s="4">
        <v>1.0999999999999999E-2</v>
      </c>
      <c r="I2229" t="s">
        <v>155</v>
      </c>
      <c r="J2229" s="13" t="s">
        <v>61</v>
      </c>
      <c r="K2229" s="13" t="s">
        <v>61</v>
      </c>
      <c r="L2229" s="21">
        <v>1999</v>
      </c>
      <c r="M2229" s="21">
        <v>1999</v>
      </c>
      <c r="N2229" t="s">
        <v>157</v>
      </c>
      <c r="O2229" t="s">
        <v>48</v>
      </c>
    </row>
    <row r="2230" spans="1:15" ht="15">
      <c r="A2230" s="21" t="s">
        <v>153</v>
      </c>
      <c r="B2230" t="s">
        <v>111</v>
      </c>
      <c r="C2230" t="s">
        <v>160</v>
      </c>
      <c r="D2230" s="16">
        <v>1</v>
      </c>
      <c r="E2230" s="16">
        <v>71.25</v>
      </c>
      <c r="F2230" s="16">
        <v>-157.25</v>
      </c>
      <c r="G2230" s="4">
        <v>0.01</v>
      </c>
      <c r="H2230" s="4">
        <v>1.0999999999999999E-2</v>
      </c>
      <c r="I2230" t="s">
        <v>155</v>
      </c>
      <c r="J2230" s="13" t="s">
        <v>61</v>
      </c>
      <c r="K2230" s="13" t="s">
        <v>61</v>
      </c>
      <c r="L2230" s="21">
        <v>1999</v>
      </c>
      <c r="M2230" s="21">
        <v>1999</v>
      </c>
      <c r="N2230" t="s">
        <v>157</v>
      </c>
      <c r="O2230" t="s">
        <v>48</v>
      </c>
    </row>
    <row r="2231" spans="1:15" ht="15">
      <c r="A2231" s="21" t="s">
        <v>153</v>
      </c>
      <c r="B2231" t="s">
        <v>111</v>
      </c>
      <c r="C2231" t="s">
        <v>160</v>
      </c>
      <c r="D2231" s="16">
        <v>1</v>
      </c>
      <c r="E2231" s="16">
        <v>71.25</v>
      </c>
      <c r="F2231" s="16">
        <v>-158.25</v>
      </c>
      <c r="G2231" s="4">
        <v>0.01</v>
      </c>
      <c r="H2231" s="4">
        <v>1.0999999999999999E-2</v>
      </c>
      <c r="I2231" t="s">
        <v>155</v>
      </c>
      <c r="J2231" s="13" t="s">
        <v>61</v>
      </c>
      <c r="K2231" s="13" t="s">
        <v>61</v>
      </c>
      <c r="L2231" s="21">
        <v>1999</v>
      </c>
      <c r="M2231" s="21">
        <v>1999</v>
      </c>
      <c r="N2231" t="s">
        <v>157</v>
      </c>
      <c r="O2231" t="s">
        <v>48</v>
      </c>
    </row>
    <row r="2232" spans="1:15" ht="15">
      <c r="A2232" s="21" t="s">
        <v>153</v>
      </c>
      <c r="B2232" t="s">
        <v>111</v>
      </c>
      <c r="C2232" t="s">
        <v>160</v>
      </c>
      <c r="D2232" s="16">
        <v>1</v>
      </c>
      <c r="E2232" s="16">
        <v>70.75</v>
      </c>
      <c r="F2232" s="16">
        <v>-160.25</v>
      </c>
      <c r="G2232" s="4">
        <v>0.01</v>
      </c>
      <c r="H2232" s="4">
        <v>1.0999999999999999E-2</v>
      </c>
      <c r="I2232" t="s">
        <v>155</v>
      </c>
      <c r="J2232" s="13" t="s">
        <v>61</v>
      </c>
      <c r="K2232" s="13" t="s">
        <v>61</v>
      </c>
      <c r="L2232" s="21">
        <v>1999</v>
      </c>
      <c r="M2232" s="21">
        <v>1999</v>
      </c>
      <c r="N2232" t="s">
        <v>157</v>
      </c>
      <c r="O2232" t="s">
        <v>48</v>
      </c>
    </row>
    <row r="2233" spans="1:15" ht="15">
      <c r="A2233" s="21" t="s">
        <v>153</v>
      </c>
      <c r="B2233" t="s">
        <v>111</v>
      </c>
      <c r="C2233" t="s">
        <v>160</v>
      </c>
      <c r="D2233" s="16">
        <v>1</v>
      </c>
      <c r="E2233" s="16">
        <v>71.25</v>
      </c>
      <c r="F2233" s="16">
        <v>-159.25</v>
      </c>
      <c r="G2233" s="4">
        <v>0.01</v>
      </c>
      <c r="H2233" s="4">
        <v>1.0999999999999999E-2</v>
      </c>
      <c r="I2233" t="s">
        <v>155</v>
      </c>
      <c r="J2233" s="13" t="s">
        <v>61</v>
      </c>
      <c r="K2233" s="13" t="s">
        <v>61</v>
      </c>
      <c r="L2233" s="21">
        <v>1999</v>
      </c>
      <c r="M2233" s="21">
        <v>1999</v>
      </c>
      <c r="N2233" t="s">
        <v>157</v>
      </c>
      <c r="O2233" t="s">
        <v>48</v>
      </c>
    </row>
    <row r="2234" spans="1:15" ht="15">
      <c r="A2234" s="21" t="s">
        <v>153</v>
      </c>
      <c r="B2234" t="s">
        <v>111</v>
      </c>
      <c r="C2234" t="s">
        <v>160</v>
      </c>
      <c r="D2234" s="16">
        <v>1</v>
      </c>
      <c r="E2234" s="16">
        <v>70.75</v>
      </c>
      <c r="F2234" s="16">
        <v>-159.75</v>
      </c>
      <c r="G2234" s="4">
        <v>0.01</v>
      </c>
      <c r="H2234" s="4">
        <v>1.0999999999999999E-2</v>
      </c>
      <c r="I2234" t="s">
        <v>155</v>
      </c>
      <c r="J2234" s="13" t="s">
        <v>61</v>
      </c>
      <c r="K2234" s="13" t="s">
        <v>61</v>
      </c>
      <c r="L2234" s="21">
        <v>1999</v>
      </c>
      <c r="M2234" s="21">
        <v>1999</v>
      </c>
      <c r="N2234" t="s">
        <v>157</v>
      </c>
      <c r="O2234" t="s">
        <v>48</v>
      </c>
    </row>
    <row r="2235" spans="1:15" ht="15">
      <c r="A2235" s="21" t="s">
        <v>153</v>
      </c>
      <c r="B2235" t="s">
        <v>111</v>
      </c>
      <c r="C2235" t="s">
        <v>160</v>
      </c>
      <c r="D2235" s="16">
        <v>1</v>
      </c>
      <c r="E2235" s="16">
        <v>71.25</v>
      </c>
      <c r="F2235" s="16">
        <v>-158.75</v>
      </c>
      <c r="G2235" s="4">
        <v>0.01</v>
      </c>
      <c r="H2235" s="4">
        <v>1.0999999999999999E-2</v>
      </c>
      <c r="I2235" t="s">
        <v>155</v>
      </c>
      <c r="J2235" s="13" t="s">
        <v>61</v>
      </c>
      <c r="K2235" s="13" t="s">
        <v>61</v>
      </c>
      <c r="L2235" s="21">
        <v>1999</v>
      </c>
      <c r="M2235" s="21">
        <v>1999</v>
      </c>
      <c r="N2235" t="s">
        <v>157</v>
      </c>
      <c r="O2235" t="s">
        <v>48</v>
      </c>
    </row>
    <row r="2236" spans="1:15" ht="15">
      <c r="A2236" s="21" t="s">
        <v>153</v>
      </c>
      <c r="B2236" t="s">
        <v>111</v>
      </c>
      <c r="C2236" t="s">
        <v>160</v>
      </c>
      <c r="D2236" s="16">
        <v>0.9</v>
      </c>
      <c r="E2236" s="16">
        <v>70.75</v>
      </c>
      <c r="F2236" s="16">
        <v>-158.75</v>
      </c>
      <c r="G2236" s="4">
        <v>0.01</v>
      </c>
      <c r="H2236" s="4">
        <v>1.0999999999999999E-2</v>
      </c>
      <c r="I2236" t="s">
        <v>155</v>
      </c>
      <c r="J2236" s="13" t="s">
        <v>61</v>
      </c>
      <c r="K2236" s="13" t="s">
        <v>61</v>
      </c>
      <c r="L2236" s="21">
        <v>1999</v>
      </c>
      <c r="M2236" s="21">
        <v>1999</v>
      </c>
      <c r="N2236" t="s">
        <v>157</v>
      </c>
      <c r="O2236" t="s">
        <v>48</v>
      </c>
    </row>
    <row r="2237" spans="1:15" ht="15">
      <c r="A2237" s="21" t="s">
        <v>153</v>
      </c>
      <c r="B2237" t="s">
        <v>111</v>
      </c>
      <c r="C2237" t="s">
        <v>160</v>
      </c>
      <c r="D2237" s="16">
        <v>1</v>
      </c>
      <c r="E2237" s="16">
        <v>70.75</v>
      </c>
      <c r="F2237" s="16">
        <v>-159.25</v>
      </c>
      <c r="G2237" s="4">
        <v>0.01</v>
      </c>
      <c r="H2237" s="4">
        <v>1.0999999999999999E-2</v>
      </c>
      <c r="I2237" t="s">
        <v>155</v>
      </c>
      <c r="J2237" s="13" t="s">
        <v>61</v>
      </c>
      <c r="K2237" s="13" t="s">
        <v>61</v>
      </c>
      <c r="L2237" s="21">
        <v>1999</v>
      </c>
      <c r="M2237" s="21">
        <v>1999</v>
      </c>
      <c r="N2237" t="s">
        <v>157</v>
      </c>
      <c r="O2237" t="s">
        <v>48</v>
      </c>
    </row>
    <row r="2238" spans="1:15" ht="15">
      <c r="A2238" s="21" t="s">
        <v>153</v>
      </c>
      <c r="B2238" t="s">
        <v>111</v>
      </c>
      <c r="C2238" t="s">
        <v>160</v>
      </c>
      <c r="D2238" s="16">
        <v>1</v>
      </c>
      <c r="E2238" s="16">
        <v>71.25</v>
      </c>
      <c r="F2238" s="16">
        <v>-159.75</v>
      </c>
      <c r="G2238" s="4">
        <v>0.01</v>
      </c>
      <c r="H2238" s="4">
        <v>1.0999999999999999E-2</v>
      </c>
      <c r="I2238" t="s">
        <v>155</v>
      </c>
      <c r="J2238" s="13" t="s">
        <v>61</v>
      </c>
      <c r="K2238" s="13" t="s">
        <v>61</v>
      </c>
      <c r="L2238" s="21">
        <v>1999</v>
      </c>
      <c r="M2238" s="21">
        <v>1999</v>
      </c>
      <c r="N2238" t="s">
        <v>157</v>
      </c>
      <c r="O2238" t="s">
        <v>48</v>
      </c>
    </row>
    <row r="2239" spans="1:15" ht="15">
      <c r="A2239" s="21" t="s">
        <v>153</v>
      </c>
      <c r="B2239" t="s">
        <v>111</v>
      </c>
      <c r="C2239" t="s">
        <v>160</v>
      </c>
      <c r="D2239" s="16">
        <v>1</v>
      </c>
      <c r="E2239" s="16">
        <v>70.75</v>
      </c>
      <c r="F2239" s="16">
        <v>-158.25</v>
      </c>
      <c r="G2239" s="4">
        <v>0.01</v>
      </c>
      <c r="H2239" s="4">
        <v>1.0999999999999999E-2</v>
      </c>
      <c r="I2239" t="s">
        <v>155</v>
      </c>
      <c r="J2239" s="13" t="s">
        <v>61</v>
      </c>
      <c r="K2239" s="13" t="s">
        <v>61</v>
      </c>
      <c r="L2239" s="21">
        <v>1999</v>
      </c>
      <c r="M2239" s="21">
        <v>1999</v>
      </c>
      <c r="N2239" t="s">
        <v>157</v>
      </c>
      <c r="O2239" t="s">
        <v>48</v>
      </c>
    </row>
    <row r="2240" spans="1:15" ht="15">
      <c r="A2240" s="21" t="s">
        <v>153</v>
      </c>
      <c r="B2240" t="s">
        <v>111</v>
      </c>
      <c r="C2240" t="s">
        <v>160</v>
      </c>
      <c r="D2240" s="16">
        <v>1</v>
      </c>
      <c r="E2240" s="16">
        <v>71.75</v>
      </c>
      <c r="F2240" s="16">
        <v>-157.25</v>
      </c>
      <c r="G2240" s="4">
        <v>0.01</v>
      </c>
      <c r="H2240" s="4">
        <v>1.0999999999999999E-2</v>
      </c>
      <c r="I2240" t="s">
        <v>155</v>
      </c>
      <c r="J2240" s="13" t="s">
        <v>61</v>
      </c>
      <c r="K2240" s="13" t="s">
        <v>61</v>
      </c>
      <c r="L2240" s="21">
        <v>1999</v>
      </c>
      <c r="M2240" s="21">
        <v>1999</v>
      </c>
      <c r="N2240" t="s">
        <v>157</v>
      </c>
      <c r="O2240" t="s">
        <v>48</v>
      </c>
    </row>
    <row r="2241" spans="1:15" ht="15">
      <c r="A2241" s="21" t="s">
        <v>153</v>
      </c>
      <c r="B2241" t="s">
        <v>111</v>
      </c>
      <c r="C2241" t="s">
        <v>160</v>
      </c>
      <c r="D2241" s="16">
        <v>1</v>
      </c>
      <c r="E2241" s="16">
        <v>70.75</v>
      </c>
      <c r="F2241" s="16">
        <v>-157.75</v>
      </c>
      <c r="G2241" s="4">
        <v>0.01</v>
      </c>
      <c r="H2241" s="4">
        <v>1.0999999999999999E-2</v>
      </c>
      <c r="I2241" t="s">
        <v>155</v>
      </c>
      <c r="J2241" s="13" t="s">
        <v>61</v>
      </c>
      <c r="K2241" s="13" t="s">
        <v>61</v>
      </c>
      <c r="L2241" s="21">
        <v>1999</v>
      </c>
      <c r="M2241" s="21">
        <v>1999</v>
      </c>
      <c r="N2241" t="s">
        <v>157</v>
      </c>
      <c r="O2241" t="s">
        <v>48</v>
      </c>
    </row>
    <row r="2242" spans="1:15" ht="15">
      <c r="A2242" s="21" t="s">
        <v>153</v>
      </c>
      <c r="B2242" t="s">
        <v>111</v>
      </c>
      <c r="C2242" t="s">
        <v>160</v>
      </c>
      <c r="D2242" s="16">
        <v>1</v>
      </c>
      <c r="E2242" s="16">
        <v>71.25</v>
      </c>
      <c r="F2242" s="16">
        <v>-160.25</v>
      </c>
      <c r="G2242" s="4">
        <v>0.01</v>
      </c>
      <c r="H2242" s="4">
        <v>1.0999999999999999E-2</v>
      </c>
      <c r="I2242" t="s">
        <v>155</v>
      </c>
      <c r="J2242" s="13" t="s">
        <v>61</v>
      </c>
      <c r="K2242" s="13" t="s">
        <v>61</v>
      </c>
      <c r="L2242" s="21">
        <v>1999</v>
      </c>
      <c r="M2242" s="21">
        <v>1999</v>
      </c>
      <c r="N2242" t="s">
        <v>157</v>
      </c>
      <c r="O2242" t="s">
        <v>48</v>
      </c>
    </row>
    <row r="2243" spans="1:15" ht="15">
      <c r="A2243" s="21" t="s">
        <v>153</v>
      </c>
      <c r="B2243" t="s">
        <v>111</v>
      </c>
      <c r="C2243" t="s">
        <v>162</v>
      </c>
      <c r="D2243" s="16">
        <v>0.83</v>
      </c>
      <c r="E2243" s="16">
        <v>66.75</v>
      </c>
      <c r="F2243" s="16">
        <v>-168.25</v>
      </c>
      <c r="G2243" s="4">
        <v>0.23300000000000001</v>
      </c>
      <c r="H2243" s="4">
        <v>0.161</v>
      </c>
      <c r="I2243" t="s">
        <v>155</v>
      </c>
      <c r="J2243" s="13" t="s">
        <v>61</v>
      </c>
      <c r="K2243" s="13" t="s">
        <v>61</v>
      </c>
      <c r="L2243" s="21">
        <v>1999</v>
      </c>
      <c r="M2243" s="21">
        <v>1999</v>
      </c>
      <c r="N2243" t="s">
        <v>157</v>
      </c>
      <c r="O2243" t="s">
        <v>48</v>
      </c>
    </row>
    <row r="2244" spans="1:15" ht="15">
      <c r="A2244" s="21" t="s">
        <v>153</v>
      </c>
      <c r="B2244" t="s">
        <v>111</v>
      </c>
      <c r="C2244" t="s">
        <v>162</v>
      </c>
      <c r="D2244" s="16">
        <v>0.9</v>
      </c>
      <c r="E2244" s="16">
        <v>66.75</v>
      </c>
      <c r="F2244" s="16">
        <v>-167.75</v>
      </c>
      <c r="G2244" s="4">
        <v>0.23300000000000001</v>
      </c>
      <c r="H2244" s="4">
        <v>0.161</v>
      </c>
      <c r="I2244" t="s">
        <v>155</v>
      </c>
      <c r="J2244" s="13" t="s">
        <v>61</v>
      </c>
      <c r="K2244" s="13" t="s">
        <v>61</v>
      </c>
      <c r="L2244" s="21">
        <v>1999</v>
      </c>
      <c r="M2244" s="21">
        <v>1999</v>
      </c>
      <c r="N2244" t="s">
        <v>157</v>
      </c>
      <c r="O2244" t="s">
        <v>48</v>
      </c>
    </row>
    <row r="2245" spans="1:15" ht="15">
      <c r="A2245" s="21" t="s">
        <v>153</v>
      </c>
      <c r="B2245" t="s">
        <v>111</v>
      </c>
      <c r="C2245" t="s">
        <v>162</v>
      </c>
      <c r="D2245" s="16">
        <v>0.98</v>
      </c>
      <c r="E2245" s="16">
        <v>66.75</v>
      </c>
      <c r="F2245" s="16">
        <v>-167.25</v>
      </c>
      <c r="G2245" s="4">
        <v>0.23300000000000001</v>
      </c>
      <c r="H2245" s="4">
        <v>0.161</v>
      </c>
      <c r="I2245" t="s">
        <v>155</v>
      </c>
      <c r="J2245" s="13" t="s">
        <v>61</v>
      </c>
      <c r="K2245" s="13" t="s">
        <v>61</v>
      </c>
      <c r="L2245" s="21">
        <v>1999</v>
      </c>
      <c r="M2245" s="21">
        <v>1999</v>
      </c>
      <c r="N2245" t="s">
        <v>157</v>
      </c>
      <c r="O2245" t="s">
        <v>48</v>
      </c>
    </row>
    <row r="2246" spans="1:15" ht="15">
      <c r="A2246" s="21" t="s">
        <v>153</v>
      </c>
      <c r="B2246" t="s">
        <v>111</v>
      </c>
      <c r="C2246" t="s">
        <v>162</v>
      </c>
      <c r="D2246" s="16">
        <v>0.87</v>
      </c>
      <c r="E2246" s="16">
        <v>67.25</v>
      </c>
      <c r="F2246" s="16">
        <v>-168.25</v>
      </c>
      <c r="G2246" s="4">
        <v>0.23300000000000001</v>
      </c>
      <c r="H2246" s="4">
        <v>0.161</v>
      </c>
      <c r="I2246" t="s">
        <v>155</v>
      </c>
      <c r="J2246" s="13" t="s">
        <v>61</v>
      </c>
      <c r="K2246" s="13" t="s">
        <v>61</v>
      </c>
      <c r="L2246" s="21">
        <v>1999</v>
      </c>
      <c r="M2246" s="21">
        <v>1999</v>
      </c>
      <c r="N2246" t="s">
        <v>157</v>
      </c>
      <c r="O2246" t="s">
        <v>48</v>
      </c>
    </row>
    <row r="2247" spans="1:15" ht="15">
      <c r="A2247" s="21" t="s">
        <v>153</v>
      </c>
      <c r="B2247" t="s">
        <v>111</v>
      </c>
      <c r="C2247" t="s">
        <v>162</v>
      </c>
      <c r="D2247" s="16">
        <v>0.9</v>
      </c>
      <c r="E2247" s="16">
        <v>67.25</v>
      </c>
      <c r="F2247" s="16">
        <v>-167.75</v>
      </c>
      <c r="G2247" s="4">
        <v>0.23300000000000001</v>
      </c>
      <c r="H2247" s="4">
        <v>0.161</v>
      </c>
      <c r="I2247" t="s">
        <v>155</v>
      </c>
      <c r="J2247" s="13" t="s">
        <v>61</v>
      </c>
      <c r="K2247" s="13" t="s">
        <v>61</v>
      </c>
      <c r="L2247" s="21">
        <v>1999</v>
      </c>
      <c r="M2247" s="21">
        <v>1999</v>
      </c>
      <c r="N2247" t="s">
        <v>157</v>
      </c>
      <c r="O2247" t="s">
        <v>48</v>
      </c>
    </row>
    <row r="2248" spans="1:15" ht="15">
      <c r="A2248" s="21" t="s">
        <v>153</v>
      </c>
      <c r="B2248" t="s">
        <v>111</v>
      </c>
      <c r="C2248" t="s">
        <v>162</v>
      </c>
      <c r="D2248" s="16">
        <v>0.95</v>
      </c>
      <c r="E2248" s="16">
        <v>67.25</v>
      </c>
      <c r="F2248" s="16">
        <v>-167.25</v>
      </c>
      <c r="G2248" s="4">
        <v>0.23300000000000001</v>
      </c>
      <c r="H2248" s="4">
        <v>0.161</v>
      </c>
      <c r="I2248" t="s">
        <v>155</v>
      </c>
      <c r="J2248" s="13" t="s">
        <v>61</v>
      </c>
      <c r="K2248" s="13" t="s">
        <v>61</v>
      </c>
      <c r="L2248" s="21">
        <v>1999</v>
      </c>
      <c r="M2248" s="21">
        <v>1999</v>
      </c>
      <c r="N2248" t="s">
        <v>157</v>
      </c>
      <c r="O2248" t="s">
        <v>48</v>
      </c>
    </row>
    <row r="2249" spans="1:15" ht="15">
      <c r="A2249" s="21" t="s">
        <v>153</v>
      </c>
      <c r="B2249" t="s">
        <v>111</v>
      </c>
      <c r="C2249" t="s">
        <v>162</v>
      </c>
      <c r="D2249" s="16">
        <v>0.99</v>
      </c>
      <c r="E2249" s="16">
        <v>67.25</v>
      </c>
      <c r="F2249" s="16">
        <v>-166.75</v>
      </c>
      <c r="G2249" s="4">
        <v>0.23300000000000001</v>
      </c>
      <c r="H2249" s="4">
        <v>0.161</v>
      </c>
      <c r="I2249" t="s">
        <v>155</v>
      </c>
      <c r="J2249" s="13" t="s">
        <v>61</v>
      </c>
      <c r="K2249" s="13" t="s">
        <v>61</v>
      </c>
      <c r="L2249" s="21">
        <v>1999</v>
      </c>
      <c r="M2249" s="21">
        <v>1999</v>
      </c>
      <c r="N2249" t="s">
        <v>157</v>
      </c>
      <c r="O2249" t="s">
        <v>48</v>
      </c>
    </row>
    <row r="2250" spans="1:15" ht="15">
      <c r="A2250" s="21" t="s">
        <v>153</v>
      </c>
      <c r="B2250" t="s">
        <v>111</v>
      </c>
      <c r="C2250" t="s">
        <v>162</v>
      </c>
      <c r="D2250" s="16">
        <v>1</v>
      </c>
      <c r="E2250" s="16">
        <v>67.25</v>
      </c>
      <c r="F2250" s="16">
        <v>-166.25</v>
      </c>
      <c r="G2250" s="4">
        <v>0.23300000000000001</v>
      </c>
      <c r="H2250" s="4">
        <v>0.161</v>
      </c>
      <c r="I2250" t="s">
        <v>155</v>
      </c>
      <c r="J2250" s="13" t="s">
        <v>61</v>
      </c>
      <c r="K2250" s="13" t="s">
        <v>61</v>
      </c>
      <c r="L2250" s="21">
        <v>1999</v>
      </c>
      <c r="M2250" s="21">
        <v>1999</v>
      </c>
      <c r="N2250" t="s">
        <v>157</v>
      </c>
      <c r="O2250" t="s">
        <v>48</v>
      </c>
    </row>
    <row r="2251" spans="1:15" ht="15">
      <c r="A2251" s="21" t="s">
        <v>153</v>
      </c>
      <c r="B2251" t="s">
        <v>111</v>
      </c>
      <c r="C2251" t="s">
        <v>162</v>
      </c>
      <c r="D2251" s="16">
        <v>1</v>
      </c>
      <c r="E2251" s="16">
        <v>67.25</v>
      </c>
      <c r="F2251" s="16">
        <v>-165.75</v>
      </c>
      <c r="G2251" s="4">
        <v>0.23300000000000001</v>
      </c>
      <c r="H2251" s="4">
        <v>0.161</v>
      </c>
      <c r="I2251" t="s">
        <v>155</v>
      </c>
      <c r="J2251" s="13" t="s">
        <v>61</v>
      </c>
      <c r="K2251" s="13" t="s">
        <v>61</v>
      </c>
      <c r="L2251" s="21">
        <v>1999</v>
      </c>
      <c r="M2251" s="21">
        <v>1999</v>
      </c>
      <c r="N2251" t="s">
        <v>157</v>
      </c>
      <c r="O2251" t="s">
        <v>48</v>
      </c>
    </row>
    <row r="2252" spans="1:15" ht="15">
      <c r="A2252" s="21" t="s">
        <v>153</v>
      </c>
      <c r="B2252" t="s">
        <v>111</v>
      </c>
      <c r="C2252" t="s">
        <v>162</v>
      </c>
      <c r="D2252" s="16">
        <v>1</v>
      </c>
      <c r="E2252" s="16">
        <v>67.25</v>
      </c>
      <c r="F2252" s="16">
        <v>-165.25</v>
      </c>
      <c r="G2252" s="4">
        <v>0.23300000000000001</v>
      </c>
      <c r="H2252" s="4">
        <v>0.161</v>
      </c>
      <c r="I2252" t="s">
        <v>155</v>
      </c>
      <c r="J2252" s="13" t="s">
        <v>61</v>
      </c>
      <c r="K2252" s="13" t="s">
        <v>61</v>
      </c>
      <c r="L2252" s="21">
        <v>1999</v>
      </c>
      <c r="M2252" s="21">
        <v>1999</v>
      </c>
      <c r="N2252" t="s">
        <v>157</v>
      </c>
      <c r="O2252" t="s">
        <v>48</v>
      </c>
    </row>
    <row r="2253" spans="1:15" ht="15">
      <c r="A2253" s="21" t="s">
        <v>153</v>
      </c>
      <c r="B2253" t="s">
        <v>111</v>
      </c>
      <c r="C2253" t="s">
        <v>162</v>
      </c>
      <c r="D2253" s="16">
        <v>0.96</v>
      </c>
      <c r="E2253" s="16">
        <v>67.75</v>
      </c>
      <c r="F2253" s="16">
        <v>-167.75</v>
      </c>
      <c r="G2253" s="4">
        <v>0.23300000000000001</v>
      </c>
      <c r="H2253" s="4">
        <v>0.161</v>
      </c>
      <c r="I2253" t="s">
        <v>155</v>
      </c>
      <c r="J2253" s="13" t="s">
        <v>61</v>
      </c>
      <c r="K2253" s="13" t="s">
        <v>61</v>
      </c>
      <c r="L2253" s="21">
        <v>1999</v>
      </c>
      <c r="M2253" s="21">
        <v>1999</v>
      </c>
      <c r="N2253" t="s">
        <v>157</v>
      </c>
      <c r="O2253" t="s">
        <v>48</v>
      </c>
    </row>
    <row r="2254" spans="1:15" ht="15">
      <c r="A2254" s="21" t="s">
        <v>153</v>
      </c>
      <c r="B2254" t="s">
        <v>111</v>
      </c>
      <c r="C2254" t="s">
        <v>162</v>
      </c>
      <c r="D2254" s="16">
        <v>0.98</v>
      </c>
      <c r="E2254" s="16">
        <v>67.75</v>
      </c>
      <c r="F2254" s="16">
        <v>-167.25</v>
      </c>
      <c r="G2254" s="4">
        <v>0.23300000000000001</v>
      </c>
      <c r="H2254" s="4">
        <v>0.161</v>
      </c>
      <c r="I2254" t="s">
        <v>155</v>
      </c>
      <c r="J2254" s="13" t="s">
        <v>61</v>
      </c>
      <c r="K2254" s="13" t="s">
        <v>61</v>
      </c>
      <c r="L2254" s="21">
        <v>1999</v>
      </c>
      <c r="M2254" s="21">
        <v>1999</v>
      </c>
      <c r="N2254" t="s">
        <v>157</v>
      </c>
      <c r="O2254" t="s">
        <v>48</v>
      </c>
    </row>
    <row r="2255" spans="1:15" ht="15">
      <c r="A2255" s="21" t="s">
        <v>153</v>
      </c>
      <c r="B2255" t="s">
        <v>111</v>
      </c>
      <c r="C2255" t="s">
        <v>162</v>
      </c>
      <c r="D2255" s="16">
        <v>0.94</v>
      </c>
      <c r="E2255" s="16">
        <v>67.75</v>
      </c>
      <c r="F2255" s="16">
        <v>-168.25</v>
      </c>
      <c r="G2255" s="4">
        <v>0.23300000000000001</v>
      </c>
      <c r="H2255" s="4">
        <v>0.161</v>
      </c>
      <c r="I2255" t="s">
        <v>155</v>
      </c>
      <c r="J2255" s="13" t="s">
        <v>61</v>
      </c>
      <c r="K2255" s="13" t="s">
        <v>61</v>
      </c>
      <c r="L2255" s="21">
        <v>1999</v>
      </c>
      <c r="M2255" s="21">
        <v>1999</v>
      </c>
      <c r="N2255" t="s">
        <v>157</v>
      </c>
      <c r="O2255" t="s">
        <v>48</v>
      </c>
    </row>
    <row r="2256" spans="1:15" ht="15">
      <c r="A2256" s="21" t="s">
        <v>153</v>
      </c>
      <c r="B2256" t="s">
        <v>111</v>
      </c>
      <c r="C2256" t="s">
        <v>162</v>
      </c>
      <c r="D2256" s="16">
        <v>1</v>
      </c>
      <c r="E2256" s="16">
        <v>67.75</v>
      </c>
      <c r="F2256" s="16">
        <v>-166.75</v>
      </c>
      <c r="G2256" s="4">
        <v>0.23300000000000001</v>
      </c>
      <c r="H2256" s="4">
        <v>0.161</v>
      </c>
      <c r="I2256" t="s">
        <v>155</v>
      </c>
      <c r="J2256" s="13" t="s">
        <v>61</v>
      </c>
      <c r="K2256" s="13" t="s">
        <v>61</v>
      </c>
      <c r="L2256" s="21">
        <v>1999</v>
      </c>
      <c r="M2256" s="21">
        <v>1999</v>
      </c>
      <c r="N2256" t="s">
        <v>157</v>
      </c>
      <c r="O2256" t="s">
        <v>48</v>
      </c>
    </row>
    <row r="2257" spans="1:15" ht="15">
      <c r="A2257" s="21" t="s">
        <v>153</v>
      </c>
      <c r="B2257" t="s">
        <v>111</v>
      </c>
      <c r="C2257" t="s">
        <v>162</v>
      </c>
      <c r="D2257" s="16">
        <v>1</v>
      </c>
      <c r="E2257" s="16">
        <v>66.75</v>
      </c>
      <c r="F2257" s="16">
        <v>-166.75</v>
      </c>
      <c r="G2257" s="4">
        <v>0.23300000000000001</v>
      </c>
      <c r="H2257" s="4">
        <v>0.161</v>
      </c>
      <c r="I2257" t="s">
        <v>155</v>
      </c>
      <c r="J2257" s="13" t="s">
        <v>61</v>
      </c>
      <c r="K2257" s="13" t="s">
        <v>61</v>
      </c>
      <c r="L2257" s="21">
        <v>1999</v>
      </c>
      <c r="M2257" s="21">
        <v>1999</v>
      </c>
      <c r="N2257" t="s">
        <v>157</v>
      </c>
      <c r="O2257" t="s">
        <v>48</v>
      </c>
    </row>
    <row r="2258" spans="1:15" ht="15">
      <c r="A2258" s="21" t="s">
        <v>153</v>
      </c>
      <c r="B2258" t="s">
        <v>111</v>
      </c>
      <c r="C2258" t="s">
        <v>162</v>
      </c>
      <c r="D2258" s="16">
        <v>0.83</v>
      </c>
      <c r="E2258" s="16">
        <v>66.25</v>
      </c>
      <c r="F2258" s="16">
        <v>-168.25</v>
      </c>
      <c r="G2258" s="4">
        <v>0.23300000000000001</v>
      </c>
      <c r="H2258" s="4">
        <v>0.161</v>
      </c>
      <c r="I2258" t="s">
        <v>155</v>
      </c>
      <c r="J2258" s="13" t="s">
        <v>61</v>
      </c>
      <c r="K2258" s="13" t="s">
        <v>61</v>
      </c>
      <c r="L2258" s="21">
        <v>1999</v>
      </c>
      <c r="M2258" s="21">
        <v>1999</v>
      </c>
      <c r="N2258" t="s">
        <v>157</v>
      </c>
      <c r="O2258" t="s">
        <v>48</v>
      </c>
    </row>
    <row r="2259" spans="1:15" ht="15">
      <c r="A2259" s="21" t="s">
        <v>153</v>
      </c>
      <c r="B2259" t="s">
        <v>111</v>
      </c>
      <c r="C2259" t="s">
        <v>162</v>
      </c>
      <c r="D2259" s="16">
        <v>1</v>
      </c>
      <c r="E2259" s="16">
        <v>68.25</v>
      </c>
      <c r="F2259" s="16">
        <v>-167.75</v>
      </c>
      <c r="G2259" s="4">
        <v>0.23300000000000001</v>
      </c>
      <c r="H2259" s="4">
        <v>0.161</v>
      </c>
      <c r="I2259" t="s">
        <v>155</v>
      </c>
      <c r="J2259" s="13" t="s">
        <v>61</v>
      </c>
      <c r="K2259" s="13" t="s">
        <v>61</v>
      </c>
      <c r="L2259" s="21">
        <v>1999</v>
      </c>
      <c r="M2259" s="21">
        <v>1999</v>
      </c>
      <c r="N2259" t="s">
        <v>157</v>
      </c>
      <c r="O2259" t="s">
        <v>48</v>
      </c>
    </row>
    <row r="2260" spans="1:15" ht="15">
      <c r="A2260" s="21" t="s">
        <v>153</v>
      </c>
      <c r="B2260" t="s">
        <v>111</v>
      </c>
      <c r="C2260" t="s">
        <v>162</v>
      </c>
      <c r="D2260" s="16">
        <v>1</v>
      </c>
      <c r="E2260" s="16">
        <v>67.75</v>
      </c>
      <c r="F2260" s="16">
        <v>-166.25</v>
      </c>
      <c r="G2260" s="4">
        <v>0.23300000000000001</v>
      </c>
      <c r="H2260" s="4">
        <v>0.161</v>
      </c>
      <c r="I2260" t="s">
        <v>155</v>
      </c>
      <c r="J2260" s="13" t="s">
        <v>61</v>
      </c>
      <c r="K2260" s="13" t="s">
        <v>61</v>
      </c>
      <c r="L2260" s="21">
        <v>1999</v>
      </c>
      <c r="M2260" s="21">
        <v>1999</v>
      </c>
      <c r="N2260" t="s">
        <v>157</v>
      </c>
      <c r="O2260" t="s">
        <v>48</v>
      </c>
    </row>
    <row r="2261" spans="1:15" ht="15">
      <c r="A2261" s="21" t="s">
        <v>153</v>
      </c>
      <c r="B2261" t="s">
        <v>111</v>
      </c>
      <c r="C2261" t="s">
        <v>162</v>
      </c>
      <c r="D2261" s="16">
        <v>1</v>
      </c>
      <c r="E2261" s="16">
        <v>66.75</v>
      </c>
      <c r="F2261" s="16">
        <v>-166.25</v>
      </c>
      <c r="G2261" s="4">
        <v>0.23300000000000001</v>
      </c>
      <c r="H2261" s="4">
        <v>0.161</v>
      </c>
      <c r="I2261" t="s">
        <v>155</v>
      </c>
      <c r="J2261" s="13" t="s">
        <v>61</v>
      </c>
      <c r="K2261" s="13" t="s">
        <v>61</v>
      </c>
      <c r="L2261" s="21">
        <v>1999</v>
      </c>
      <c r="M2261" s="21">
        <v>1999</v>
      </c>
      <c r="N2261" t="s">
        <v>157</v>
      </c>
      <c r="O2261" t="s">
        <v>48</v>
      </c>
    </row>
    <row r="2262" spans="1:15" ht="15">
      <c r="A2262" s="21" t="s">
        <v>153</v>
      </c>
      <c r="B2262" t="s">
        <v>111</v>
      </c>
      <c r="C2262" t="s">
        <v>162</v>
      </c>
      <c r="D2262" s="16">
        <v>1</v>
      </c>
      <c r="E2262" s="16">
        <v>67.25</v>
      </c>
      <c r="F2262" s="16">
        <v>-164.75</v>
      </c>
      <c r="G2262" s="4">
        <v>0.23300000000000001</v>
      </c>
      <c r="H2262" s="4">
        <v>0.161</v>
      </c>
      <c r="I2262" t="s">
        <v>155</v>
      </c>
      <c r="J2262" s="13" t="s">
        <v>61</v>
      </c>
      <c r="K2262" s="13" t="s">
        <v>61</v>
      </c>
      <c r="L2262" s="21">
        <v>1999</v>
      </c>
      <c r="M2262" s="21">
        <v>1999</v>
      </c>
      <c r="N2262" t="s">
        <v>157</v>
      </c>
      <c r="O2262" t="s">
        <v>48</v>
      </c>
    </row>
    <row r="2263" spans="1:15" ht="15">
      <c r="A2263" s="21" t="s">
        <v>153</v>
      </c>
      <c r="B2263" t="s">
        <v>111</v>
      </c>
      <c r="C2263" t="s">
        <v>162</v>
      </c>
      <c r="D2263" s="16">
        <v>0.86</v>
      </c>
      <c r="E2263" s="16">
        <v>67.25</v>
      </c>
      <c r="F2263" s="16">
        <v>-168.75</v>
      </c>
      <c r="G2263" s="4">
        <v>0.23300000000000001</v>
      </c>
      <c r="H2263" s="4">
        <v>0.161</v>
      </c>
      <c r="I2263" t="s">
        <v>155</v>
      </c>
      <c r="J2263" s="13" t="s">
        <v>61</v>
      </c>
      <c r="K2263" s="13" t="s">
        <v>61</v>
      </c>
      <c r="L2263" s="21">
        <v>1999</v>
      </c>
      <c r="M2263" s="21">
        <v>1999</v>
      </c>
      <c r="N2263" t="s">
        <v>157</v>
      </c>
      <c r="O2263" t="s">
        <v>48</v>
      </c>
    </row>
    <row r="2264" spans="1:15" ht="15">
      <c r="A2264" s="21" t="s">
        <v>153</v>
      </c>
      <c r="B2264" t="s">
        <v>111</v>
      </c>
      <c r="C2264" t="s">
        <v>162</v>
      </c>
      <c r="D2264" s="16">
        <v>0.88</v>
      </c>
      <c r="E2264" s="16">
        <v>66.25</v>
      </c>
      <c r="F2264" s="16">
        <v>-167.75</v>
      </c>
      <c r="G2264" s="4">
        <v>0.23300000000000001</v>
      </c>
      <c r="H2264" s="4">
        <v>0.161</v>
      </c>
      <c r="I2264" t="s">
        <v>155</v>
      </c>
      <c r="J2264" s="13" t="s">
        <v>61</v>
      </c>
      <c r="K2264" s="13" t="s">
        <v>61</v>
      </c>
      <c r="L2264" s="21">
        <v>1999</v>
      </c>
      <c r="M2264" s="21">
        <v>1999</v>
      </c>
      <c r="N2264" t="s">
        <v>157</v>
      </c>
      <c r="O2264" t="s">
        <v>48</v>
      </c>
    </row>
    <row r="2265" spans="1:15" ht="15">
      <c r="A2265" s="21" t="s">
        <v>153</v>
      </c>
      <c r="B2265" t="s">
        <v>111</v>
      </c>
      <c r="C2265" t="s">
        <v>162</v>
      </c>
      <c r="D2265" s="16">
        <v>1</v>
      </c>
      <c r="E2265" s="16">
        <v>67.75</v>
      </c>
      <c r="F2265" s="16">
        <v>-165.75</v>
      </c>
      <c r="G2265" s="4">
        <v>0.23300000000000001</v>
      </c>
      <c r="H2265" s="4">
        <v>0.161</v>
      </c>
      <c r="I2265" t="s">
        <v>155</v>
      </c>
      <c r="J2265" s="13" t="s">
        <v>61</v>
      </c>
      <c r="K2265" s="13" t="s">
        <v>61</v>
      </c>
      <c r="L2265" s="21">
        <v>1999</v>
      </c>
      <c r="M2265" s="21">
        <v>1999</v>
      </c>
      <c r="N2265" t="s">
        <v>157</v>
      </c>
      <c r="O2265" t="s">
        <v>48</v>
      </c>
    </row>
    <row r="2266" spans="1:15" ht="15">
      <c r="A2266" s="21" t="s">
        <v>153</v>
      </c>
      <c r="B2266" t="s">
        <v>111</v>
      </c>
      <c r="C2266" t="s">
        <v>162</v>
      </c>
      <c r="D2266" s="16">
        <v>1</v>
      </c>
      <c r="E2266" s="16">
        <v>68.25</v>
      </c>
      <c r="F2266" s="16">
        <v>-168.25</v>
      </c>
      <c r="G2266" s="4">
        <v>0.23300000000000001</v>
      </c>
      <c r="H2266" s="4">
        <v>0.161</v>
      </c>
      <c r="I2266" t="s">
        <v>155</v>
      </c>
      <c r="J2266" s="13" t="s">
        <v>61</v>
      </c>
      <c r="K2266" s="13" t="s">
        <v>61</v>
      </c>
      <c r="L2266" s="21">
        <v>1999</v>
      </c>
      <c r="M2266" s="21">
        <v>1999</v>
      </c>
      <c r="N2266" t="s">
        <v>157</v>
      </c>
      <c r="O2266" t="s">
        <v>48</v>
      </c>
    </row>
    <row r="2267" spans="1:15" ht="15">
      <c r="A2267" s="21" t="s">
        <v>153</v>
      </c>
      <c r="B2267" t="s">
        <v>111</v>
      </c>
      <c r="C2267" t="s">
        <v>162</v>
      </c>
      <c r="D2267" s="16">
        <v>0.83</v>
      </c>
      <c r="E2267" s="16">
        <v>66.75</v>
      </c>
      <c r="F2267" s="16">
        <v>-168.75</v>
      </c>
      <c r="G2267" s="4">
        <v>0.23300000000000001</v>
      </c>
      <c r="H2267" s="4">
        <v>0.161</v>
      </c>
      <c r="I2267" t="s">
        <v>155</v>
      </c>
      <c r="J2267" s="13" t="s">
        <v>61</v>
      </c>
      <c r="K2267" s="13" t="s">
        <v>61</v>
      </c>
      <c r="L2267" s="21">
        <v>1999</v>
      </c>
      <c r="M2267" s="21">
        <v>1999</v>
      </c>
      <c r="N2267" t="s">
        <v>157</v>
      </c>
      <c r="O2267" t="s">
        <v>48</v>
      </c>
    </row>
    <row r="2268" spans="1:15" ht="15">
      <c r="A2268" s="21" t="s">
        <v>153</v>
      </c>
      <c r="B2268" t="s">
        <v>111</v>
      </c>
      <c r="C2268" t="s">
        <v>162</v>
      </c>
      <c r="D2268" s="16">
        <v>1</v>
      </c>
      <c r="E2268" s="16">
        <v>66.75</v>
      </c>
      <c r="F2268" s="16">
        <v>-165.75</v>
      </c>
      <c r="G2268" s="4">
        <v>0.23300000000000001</v>
      </c>
      <c r="H2268" s="4">
        <v>0.161</v>
      </c>
      <c r="I2268" t="s">
        <v>155</v>
      </c>
      <c r="J2268" s="13" t="s">
        <v>61</v>
      </c>
      <c r="K2268" s="13" t="s">
        <v>61</v>
      </c>
      <c r="L2268" s="21">
        <v>1999</v>
      </c>
      <c r="M2268" s="21">
        <v>1999</v>
      </c>
      <c r="N2268" t="s">
        <v>157</v>
      </c>
      <c r="O2268" t="s">
        <v>48</v>
      </c>
    </row>
    <row r="2269" spans="1:15" ht="15">
      <c r="A2269" s="21" t="s">
        <v>153</v>
      </c>
      <c r="B2269" t="s">
        <v>111</v>
      </c>
      <c r="C2269" t="s">
        <v>162</v>
      </c>
      <c r="D2269" s="16">
        <v>0.95</v>
      </c>
      <c r="E2269" s="16">
        <v>67.75</v>
      </c>
      <c r="F2269" s="16">
        <v>-168.75</v>
      </c>
      <c r="G2269" s="4">
        <v>0.23300000000000001</v>
      </c>
      <c r="H2269" s="4">
        <v>0.161</v>
      </c>
      <c r="I2269" t="s">
        <v>155</v>
      </c>
      <c r="J2269" s="13" t="s">
        <v>61</v>
      </c>
      <c r="K2269" s="13" t="s">
        <v>61</v>
      </c>
      <c r="L2269" s="21">
        <v>1999</v>
      </c>
      <c r="M2269" s="21">
        <v>1999</v>
      </c>
      <c r="N2269" t="s">
        <v>157</v>
      </c>
      <c r="O2269" t="s">
        <v>48</v>
      </c>
    </row>
    <row r="2270" spans="1:15" ht="15">
      <c r="A2270" s="21" t="s">
        <v>153</v>
      </c>
      <c r="B2270" t="s">
        <v>111</v>
      </c>
      <c r="C2270" t="s">
        <v>162</v>
      </c>
      <c r="D2270" s="16">
        <v>0.8</v>
      </c>
      <c r="E2270" s="16">
        <v>66.25</v>
      </c>
      <c r="F2270" s="16">
        <v>-168.75</v>
      </c>
      <c r="G2270" s="4">
        <v>0.23300000000000001</v>
      </c>
      <c r="H2270" s="4">
        <v>0.161</v>
      </c>
      <c r="I2270" t="s">
        <v>155</v>
      </c>
      <c r="J2270" s="13" t="s">
        <v>61</v>
      </c>
      <c r="K2270" s="13" t="s">
        <v>61</v>
      </c>
      <c r="L2270" s="21">
        <v>1999</v>
      </c>
      <c r="M2270" s="21">
        <v>1999</v>
      </c>
      <c r="N2270" t="s">
        <v>157</v>
      </c>
      <c r="O2270" t="s">
        <v>48</v>
      </c>
    </row>
    <row r="2271" spans="1:15" ht="15">
      <c r="A2271" s="21" t="s">
        <v>153</v>
      </c>
      <c r="B2271" t="s">
        <v>111</v>
      </c>
      <c r="C2271" t="s">
        <v>162</v>
      </c>
      <c r="D2271" s="16">
        <v>1</v>
      </c>
      <c r="E2271" s="16">
        <v>68.25</v>
      </c>
      <c r="F2271" s="16">
        <v>-167.25</v>
      </c>
      <c r="G2271" s="4">
        <v>0.23300000000000001</v>
      </c>
      <c r="H2271" s="4">
        <v>0.161</v>
      </c>
      <c r="I2271" t="s">
        <v>155</v>
      </c>
      <c r="J2271" s="13" t="s">
        <v>61</v>
      </c>
      <c r="K2271" s="13" t="s">
        <v>61</v>
      </c>
      <c r="L2271" s="21">
        <v>1999</v>
      </c>
      <c r="M2271" s="21">
        <v>1999</v>
      </c>
      <c r="N2271" t="s">
        <v>157</v>
      </c>
      <c r="O2271" t="s">
        <v>48</v>
      </c>
    </row>
    <row r="2272" spans="1:15" ht="15">
      <c r="A2272" s="21" t="s">
        <v>153</v>
      </c>
      <c r="B2272" t="s">
        <v>111</v>
      </c>
      <c r="C2272" t="s">
        <v>162</v>
      </c>
      <c r="D2272" s="16">
        <v>1</v>
      </c>
      <c r="E2272" s="16">
        <v>66.25</v>
      </c>
      <c r="F2272" s="16">
        <v>-167.25</v>
      </c>
      <c r="G2272" s="4">
        <v>0.23300000000000001</v>
      </c>
      <c r="H2272" s="4">
        <v>0.161</v>
      </c>
      <c r="I2272" t="s">
        <v>155</v>
      </c>
      <c r="J2272" s="13" t="s">
        <v>61</v>
      </c>
      <c r="K2272" s="13" t="s">
        <v>61</v>
      </c>
      <c r="L2272" s="21">
        <v>1999</v>
      </c>
      <c r="M2272" s="21">
        <v>1999</v>
      </c>
      <c r="N2272" t="s">
        <v>157</v>
      </c>
      <c r="O2272" t="s">
        <v>48</v>
      </c>
    </row>
    <row r="2273" spans="1:15" ht="15">
      <c r="A2273" s="21" t="s">
        <v>153</v>
      </c>
      <c r="B2273" t="s">
        <v>111</v>
      </c>
      <c r="C2273" t="s">
        <v>162</v>
      </c>
      <c r="D2273" s="16">
        <v>1</v>
      </c>
      <c r="E2273" s="16">
        <v>66.75</v>
      </c>
      <c r="F2273" s="16">
        <v>-165.25</v>
      </c>
      <c r="G2273" s="4">
        <v>0.23300000000000001</v>
      </c>
      <c r="H2273" s="4">
        <v>0.161</v>
      </c>
      <c r="I2273" t="s">
        <v>155</v>
      </c>
      <c r="J2273" s="13" t="s">
        <v>61</v>
      </c>
      <c r="K2273" s="13" t="s">
        <v>61</v>
      </c>
      <c r="L2273" s="21">
        <v>1999</v>
      </c>
      <c r="M2273" s="21">
        <v>1999</v>
      </c>
      <c r="N2273" t="s">
        <v>157</v>
      </c>
      <c r="O2273" t="s">
        <v>48</v>
      </c>
    </row>
    <row r="2274" spans="1:15" ht="15">
      <c r="A2274" s="21" t="s">
        <v>153</v>
      </c>
      <c r="B2274" t="s">
        <v>111</v>
      </c>
      <c r="C2274" t="s">
        <v>162</v>
      </c>
      <c r="D2274" s="16">
        <v>1</v>
      </c>
      <c r="E2274" s="16">
        <v>67.75</v>
      </c>
      <c r="F2274" s="16">
        <v>-165.25</v>
      </c>
      <c r="G2274" s="4">
        <v>0.23300000000000001</v>
      </c>
      <c r="H2274" s="4">
        <v>0.161</v>
      </c>
      <c r="I2274" t="s">
        <v>155</v>
      </c>
      <c r="J2274" s="13" t="s">
        <v>61</v>
      </c>
      <c r="K2274" s="13" t="s">
        <v>61</v>
      </c>
      <c r="L2274" s="21">
        <v>1999</v>
      </c>
      <c r="M2274" s="21">
        <v>1999</v>
      </c>
      <c r="N2274" t="s">
        <v>157</v>
      </c>
      <c r="O2274" t="s">
        <v>48</v>
      </c>
    </row>
    <row r="2275" spans="1:15" ht="15">
      <c r="A2275" s="21" t="s">
        <v>153</v>
      </c>
      <c r="B2275" t="s">
        <v>111</v>
      </c>
      <c r="C2275" t="s">
        <v>164</v>
      </c>
      <c r="D2275" s="16">
        <v>1</v>
      </c>
      <c r="E2275" s="16">
        <v>69.75</v>
      </c>
      <c r="F2275" s="16">
        <v>-165.75</v>
      </c>
      <c r="G2275" s="4">
        <v>2.7E-2</v>
      </c>
      <c r="H2275" s="4">
        <v>2.3E-2</v>
      </c>
      <c r="I2275" t="s">
        <v>155</v>
      </c>
      <c r="J2275" s="13" t="s">
        <v>61</v>
      </c>
      <c r="K2275" s="13" t="s">
        <v>61</v>
      </c>
      <c r="L2275" s="21">
        <v>1999</v>
      </c>
      <c r="M2275" s="21">
        <v>1999</v>
      </c>
      <c r="N2275" t="s">
        <v>157</v>
      </c>
      <c r="O2275" t="s">
        <v>48</v>
      </c>
    </row>
    <row r="2276" spans="1:15" ht="15">
      <c r="A2276" s="21" t="s">
        <v>153</v>
      </c>
      <c r="B2276" t="s">
        <v>111</v>
      </c>
      <c r="C2276" t="s">
        <v>164</v>
      </c>
      <c r="D2276" s="16">
        <v>1</v>
      </c>
      <c r="E2276" s="16">
        <v>69.75</v>
      </c>
      <c r="F2276" s="16">
        <v>-165.25</v>
      </c>
      <c r="G2276" s="4">
        <v>2.7E-2</v>
      </c>
      <c r="H2276" s="4">
        <v>2.3E-2</v>
      </c>
      <c r="I2276" t="s">
        <v>155</v>
      </c>
      <c r="J2276" s="13" t="s">
        <v>61</v>
      </c>
      <c r="K2276" s="13" t="s">
        <v>61</v>
      </c>
      <c r="L2276" s="21">
        <v>1999</v>
      </c>
      <c r="M2276" s="21">
        <v>1999</v>
      </c>
      <c r="N2276" t="s">
        <v>157</v>
      </c>
      <c r="O2276" t="s">
        <v>48</v>
      </c>
    </row>
    <row r="2277" spans="1:15" ht="15">
      <c r="A2277" s="21" t="s">
        <v>153</v>
      </c>
      <c r="B2277" t="s">
        <v>111</v>
      </c>
      <c r="C2277" t="s">
        <v>164</v>
      </c>
      <c r="D2277" s="16">
        <v>1</v>
      </c>
      <c r="E2277" s="16">
        <v>69.75</v>
      </c>
      <c r="F2277" s="16">
        <v>-164.75</v>
      </c>
      <c r="G2277" s="4">
        <v>2.7E-2</v>
      </c>
      <c r="H2277" s="4">
        <v>2.3E-2</v>
      </c>
      <c r="I2277" t="s">
        <v>155</v>
      </c>
      <c r="J2277" s="13" t="s">
        <v>61</v>
      </c>
      <c r="K2277" s="13" t="s">
        <v>61</v>
      </c>
      <c r="L2277" s="21">
        <v>1999</v>
      </c>
      <c r="M2277" s="21">
        <v>1999</v>
      </c>
      <c r="N2277" t="s">
        <v>157</v>
      </c>
      <c r="O2277" t="s">
        <v>48</v>
      </c>
    </row>
    <row r="2278" spans="1:15" ht="15">
      <c r="A2278" s="21" t="s">
        <v>153</v>
      </c>
      <c r="B2278" t="s">
        <v>111</v>
      </c>
      <c r="C2278" t="s">
        <v>164</v>
      </c>
      <c r="D2278" s="16">
        <v>1</v>
      </c>
      <c r="E2278" s="16">
        <v>70.25</v>
      </c>
      <c r="F2278" s="16">
        <v>-165.25</v>
      </c>
      <c r="G2278" s="4">
        <v>2.7E-2</v>
      </c>
      <c r="H2278" s="4">
        <v>2.3E-2</v>
      </c>
      <c r="I2278" t="s">
        <v>155</v>
      </c>
      <c r="J2278" s="13" t="s">
        <v>61</v>
      </c>
      <c r="K2278" s="13" t="s">
        <v>61</v>
      </c>
      <c r="L2278" s="21">
        <v>1999</v>
      </c>
      <c r="M2278" s="21">
        <v>1999</v>
      </c>
      <c r="N2278" t="s">
        <v>157</v>
      </c>
      <c r="O2278" t="s">
        <v>48</v>
      </c>
    </row>
    <row r="2279" spans="1:15" ht="15">
      <c r="A2279" s="21" t="s">
        <v>153</v>
      </c>
      <c r="B2279" t="s">
        <v>111</v>
      </c>
      <c r="C2279" t="s">
        <v>164</v>
      </c>
      <c r="D2279" s="16">
        <v>1</v>
      </c>
      <c r="E2279" s="16">
        <v>70.25</v>
      </c>
      <c r="F2279" s="16">
        <v>-164.75</v>
      </c>
      <c r="G2279" s="4">
        <v>2.7E-2</v>
      </c>
      <c r="H2279" s="4">
        <v>2.3E-2</v>
      </c>
      <c r="I2279" t="s">
        <v>155</v>
      </c>
      <c r="J2279" s="13" t="s">
        <v>61</v>
      </c>
      <c r="K2279" s="13" t="s">
        <v>61</v>
      </c>
      <c r="L2279" s="21">
        <v>1999</v>
      </c>
      <c r="M2279" s="21">
        <v>1999</v>
      </c>
      <c r="N2279" t="s">
        <v>157</v>
      </c>
      <c r="O2279" t="s">
        <v>48</v>
      </c>
    </row>
    <row r="2280" spans="1:15" ht="15">
      <c r="A2280" s="21" t="s">
        <v>153</v>
      </c>
      <c r="B2280" t="s">
        <v>111</v>
      </c>
      <c r="C2280" t="s">
        <v>164</v>
      </c>
      <c r="D2280" s="16">
        <v>1</v>
      </c>
      <c r="E2280" s="16">
        <v>70.25</v>
      </c>
      <c r="F2280" s="16">
        <v>-164.25</v>
      </c>
      <c r="G2280" s="4">
        <v>2.7E-2</v>
      </c>
      <c r="H2280" s="4">
        <v>2.3E-2</v>
      </c>
      <c r="I2280" t="s">
        <v>155</v>
      </c>
      <c r="J2280" s="13" t="s">
        <v>61</v>
      </c>
      <c r="K2280" s="13" t="s">
        <v>61</v>
      </c>
      <c r="L2280" s="21">
        <v>1999</v>
      </c>
      <c r="M2280" s="21">
        <v>1999</v>
      </c>
      <c r="N2280" t="s">
        <v>157</v>
      </c>
      <c r="O2280" t="s">
        <v>48</v>
      </c>
    </row>
    <row r="2281" spans="1:15" ht="15">
      <c r="A2281" s="21" t="s">
        <v>153</v>
      </c>
      <c r="B2281" t="s">
        <v>111</v>
      </c>
      <c r="C2281" t="s">
        <v>164</v>
      </c>
      <c r="D2281" s="16">
        <v>1</v>
      </c>
      <c r="E2281" s="16">
        <v>69.75</v>
      </c>
      <c r="F2281" s="16">
        <v>-166.25</v>
      </c>
      <c r="G2281" s="4">
        <v>2.7E-2</v>
      </c>
      <c r="H2281" s="4">
        <v>2.3E-2</v>
      </c>
      <c r="I2281" t="s">
        <v>155</v>
      </c>
      <c r="J2281" s="13" t="s">
        <v>61</v>
      </c>
      <c r="K2281" s="13" t="s">
        <v>61</v>
      </c>
      <c r="L2281" s="21">
        <v>1999</v>
      </c>
      <c r="M2281" s="21">
        <v>1999</v>
      </c>
      <c r="N2281" t="s">
        <v>157</v>
      </c>
      <c r="O2281" t="s">
        <v>48</v>
      </c>
    </row>
    <row r="2282" spans="1:15" ht="15">
      <c r="A2282" s="21" t="s">
        <v>153</v>
      </c>
      <c r="B2282" t="s">
        <v>111</v>
      </c>
      <c r="C2282" t="s">
        <v>164</v>
      </c>
      <c r="D2282" s="16">
        <v>1</v>
      </c>
      <c r="E2282" s="16">
        <v>70.75</v>
      </c>
      <c r="F2282" s="16">
        <v>-164.25</v>
      </c>
      <c r="G2282" s="4">
        <v>2.7E-2</v>
      </c>
      <c r="H2282" s="4">
        <v>2.3E-2</v>
      </c>
      <c r="I2282" t="s">
        <v>155</v>
      </c>
      <c r="J2282" s="13" t="s">
        <v>61</v>
      </c>
      <c r="K2282" s="13" t="s">
        <v>61</v>
      </c>
      <c r="L2282" s="21">
        <v>1999</v>
      </c>
      <c r="M2282" s="21">
        <v>1999</v>
      </c>
      <c r="N2282" t="s">
        <v>157</v>
      </c>
      <c r="O2282" t="s">
        <v>48</v>
      </c>
    </row>
    <row r="2283" spans="1:15" ht="15">
      <c r="A2283" s="21" t="s">
        <v>153</v>
      </c>
      <c r="B2283" t="s">
        <v>111</v>
      </c>
      <c r="C2283" t="s">
        <v>164</v>
      </c>
      <c r="D2283" s="16">
        <v>1</v>
      </c>
      <c r="E2283" s="16">
        <v>70.75</v>
      </c>
      <c r="F2283" s="16">
        <v>-163.75</v>
      </c>
      <c r="G2283" s="4">
        <v>2.7E-2</v>
      </c>
      <c r="H2283" s="4">
        <v>2.3E-2</v>
      </c>
      <c r="I2283" t="s">
        <v>155</v>
      </c>
      <c r="J2283" s="13" t="s">
        <v>61</v>
      </c>
      <c r="K2283" s="13" t="s">
        <v>61</v>
      </c>
      <c r="L2283" s="21">
        <v>1999</v>
      </c>
      <c r="M2283" s="21">
        <v>1999</v>
      </c>
      <c r="N2283" t="s">
        <v>157</v>
      </c>
      <c r="O2283" t="s">
        <v>48</v>
      </c>
    </row>
    <row r="2284" spans="1:15" ht="15">
      <c r="A2284" s="21" t="s">
        <v>153</v>
      </c>
      <c r="B2284" t="s">
        <v>111</v>
      </c>
      <c r="C2284" t="s">
        <v>164</v>
      </c>
      <c r="D2284" s="16">
        <v>1</v>
      </c>
      <c r="E2284" s="16">
        <v>70.75</v>
      </c>
      <c r="F2284" s="16">
        <v>-163.25</v>
      </c>
      <c r="G2284" s="4">
        <v>2.7E-2</v>
      </c>
      <c r="H2284" s="4">
        <v>2.3E-2</v>
      </c>
      <c r="I2284" t="s">
        <v>155</v>
      </c>
      <c r="J2284" s="13" t="s">
        <v>61</v>
      </c>
      <c r="K2284" s="13" t="s">
        <v>61</v>
      </c>
      <c r="L2284" s="21">
        <v>1999</v>
      </c>
      <c r="M2284" s="21">
        <v>1999</v>
      </c>
      <c r="N2284" t="s">
        <v>157</v>
      </c>
      <c r="O2284" t="s">
        <v>48</v>
      </c>
    </row>
    <row r="2285" spans="1:15" ht="15">
      <c r="A2285" s="21" t="s">
        <v>153</v>
      </c>
      <c r="B2285" t="s">
        <v>111</v>
      </c>
      <c r="C2285" t="s">
        <v>164</v>
      </c>
      <c r="D2285" s="16">
        <v>1</v>
      </c>
      <c r="E2285" s="16">
        <v>70.75</v>
      </c>
      <c r="F2285" s="16">
        <v>-164.75</v>
      </c>
      <c r="G2285" s="4">
        <v>2.7E-2</v>
      </c>
      <c r="H2285" s="4">
        <v>2.3E-2</v>
      </c>
      <c r="I2285" t="s">
        <v>155</v>
      </c>
      <c r="J2285" s="13" t="s">
        <v>61</v>
      </c>
      <c r="K2285" s="13" t="s">
        <v>61</v>
      </c>
      <c r="L2285" s="21">
        <v>1999</v>
      </c>
      <c r="M2285" s="21">
        <v>1999</v>
      </c>
      <c r="N2285" t="s">
        <v>157</v>
      </c>
      <c r="O2285" t="s">
        <v>48</v>
      </c>
    </row>
    <row r="2286" spans="1:15" ht="15">
      <c r="A2286" s="21" t="s">
        <v>153</v>
      </c>
      <c r="B2286" t="s">
        <v>111</v>
      </c>
      <c r="C2286" t="s">
        <v>164</v>
      </c>
      <c r="D2286" s="16">
        <v>1</v>
      </c>
      <c r="E2286" s="16">
        <v>71.25</v>
      </c>
      <c r="F2286" s="16">
        <v>-163.75</v>
      </c>
      <c r="G2286" s="4">
        <v>2.7E-2</v>
      </c>
      <c r="H2286" s="4">
        <v>2.3E-2</v>
      </c>
      <c r="I2286" t="s">
        <v>155</v>
      </c>
      <c r="J2286" s="13" t="s">
        <v>61</v>
      </c>
      <c r="K2286" s="13" t="s">
        <v>61</v>
      </c>
      <c r="L2286" s="21">
        <v>1999</v>
      </c>
      <c r="M2286" s="21">
        <v>1999</v>
      </c>
      <c r="N2286" t="s">
        <v>157</v>
      </c>
      <c r="O2286" t="s">
        <v>48</v>
      </c>
    </row>
    <row r="2287" spans="1:15" ht="15">
      <c r="A2287" s="21" t="s">
        <v>153</v>
      </c>
      <c r="B2287" t="s">
        <v>111</v>
      </c>
      <c r="C2287" t="s">
        <v>164</v>
      </c>
      <c r="D2287" s="16">
        <v>1</v>
      </c>
      <c r="E2287" s="16">
        <v>71.25</v>
      </c>
      <c r="F2287" s="16">
        <v>-163.25</v>
      </c>
      <c r="G2287" s="4">
        <v>2.7E-2</v>
      </c>
      <c r="H2287" s="4">
        <v>2.3E-2</v>
      </c>
      <c r="I2287" t="s">
        <v>155</v>
      </c>
      <c r="J2287" s="13" t="s">
        <v>61</v>
      </c>
      <c r="K2287" s="13" t="s">
        <v>61</v>
      </c>
      <c r="L2287" s="21">
        <v>1999</v>
      </c>
      <c r="M2287" s="21">
        <v>1999</v>
      </c>
      <c r="N2287" t="s">
        <v>157</v>
      </c>
      <c r="O2287" t="s">
        <v>48</v>
      </c>
    </row>
    <row r="2288" spans="1:15" ht="15">
      <c r="A2288" s="21" t="s">
        <v>153</v>
      </c>
      <c r="B2288" t="s">
        <v>111</v>
      </c>
      <c r="C2288" t="s">
        <v>164</v>
      </c>
      <c r="D2288" s="16">
        <v>1</v>
      </c>
      <c r="E2288" s="16">
        <v>71.25</v>
      </c>
      <c r="F2288" s="16">
        <v>-162.75</v>
      </c>
      <c r="G2288" s="4">
        <v>2.7E-2</v>
      </c>
      <c r="H2288" s="4">
        <v>2.3E-2</v>
      </c>
      <c r="I2288" t="s">
        <v>155</v>
      </c>
      <c r="J2288" s="13" t="s">
        <v>61</v>
      </c>
      <c r="K2288" s="13" t="s">
        <v>61</v>
      </c>
      <c r="L2288" s="21">
        <v>1999</v>
      </c>
      <c r="M2288" s="21">
        <v>1999</v>
      </c>
      <c r="N2288" t="s">
        <v>157</v>
      </c>
      <c r="O2288" t="s">
        <v>48</v>
      </c>
    </row>
    <row r="2289" spans="1:15" ht="15">
      <c r="A2289" s="21" t="s">
        <v>153</v>
      </c>
      <c r="B2289" t="s">
        <v>111</v>
      </c>
      <c r="C2289" t="s">
        <v>164</v>
      </c>
      <c r="D2289" s="16">
        <v>1</v>
      </c>
      <c r="E2289" s="16">
        <v>71.25</v>
      </c>
      <c r="F2289" s="16">
        <v>-162.25</v>
      </c>
      <c r="G2289" s="4">
        <v>2.7E-2</v>
      </c>
      <c r="H2289" s="4">
        <v>2.3E-2</v>
      </c>
      <c r="I2289" t="s">
        <v>155</v>
      </c>
      <c r="J2289" s="13" t="s">
        <v>61</v>
      </c>
      <c r="K2289" s="13" t="s">
        <v>61</v>
      </c>
      <c r="L2289" s="21">
        <v>1999</v>
      </c>
      <c r="M2289" s="21">
        <v>1999</v>
      </c>
      <c r="N2289" t="s">
        <v>157</v>
      </c>
      <c r="O2289" t="s">
        <v>48</v>
      </c>
    </row>
    <row r="2290" spans="1:15" ht="15">
      <c r="A2290" s="21" t="s">
        <v>153</v>
      </c>
      <c r="B2290" t="s">
        <v>111</v>
      </c>
      <c r="C2290" t="s">
        <v>164</v>
      </c>
      <c r="D2290" s="16">
        <v>1</v>
      </c>
      <c r="E2290" s="16">
        <v>71.25</v>
      </c>
      <c r="F2290" s="16">
        <v>-161.75</v>
      </c>
      <c r="G2290" s="4">
        <v>2.7E-2</v>
      </c>
      <c r="H2290" s="4">
        <v>2.3E-2</v>
      </c>
      <c r="I2290" t="s">
        <v>155</v>
      </c>
      <c r="J2290" s="13" t="s">
        <v>61</v>
      </c>
      <c r="K2290" s="13" t="s">
        <v>61</v>
      </c>
      <c r="L2290" s="21">
        <v>1999</v>
      </c>
      <c r="M2290" s="21">
        <v>1999</v>
      </c>
      <c r="N2290" t="s">
        <v>157</v>
      </c>
      <c r="O2290" t="s">
        <v>48</v>
      </c>
    </row>
    <row r="2291" spans="1:15" ht="15">
      <c r="A2291" s="21" t="s">
        <v>153</v>
      </c>
      <c r="B2291" t="s">
        <v>111</v>
      </c>
      <c r="C2291" t="s">
        <v>164</v>
      </c>
      <c r="D2291" s="16">
        <v>1</v>
      </c>
      <c r="E2291" s="16">
        <v>71.25</v>
      </c>
      <c r="F2291" s="16">
        <v>-161.25</v>
      </c>
      <c r="G2291" s="4">
        <v>2.7E-2</v>
      </c>
      <c r="H2291" s="4">
        <v>2.3E-2</v>
      </c>
      <c r="I2291" t="s">
        <v>155</v>
      </c>
      <c r="J2291" s="13" t="s">
        <v>61</v>
      </c>
      <c r="K2291" s="13" t="s">
        <v>61</v>
      </c>
      <c r="L2291" s="21">
        <v>1999</v>
      </c>
      <c r="M2291" s="21">
        <v>1999</v>
      </c>
      <c r="N2291" t="s">
        <v>157</v>
      </c>
      <c r="O2291" t="s">
        <v>48</v>
      </c>
    </row>
    <row r="2292" spans="1:15" ht="15">
      <c r="A2292" s="21" t="s">
        <v>153</v>
      </c>
      <c r="B2292" t="s">
        <v>111</v>
      </c>
      <c r="C2292" t="s">
        <v>164</v>
      </c>
      <c r="D2292" s="16">
        <v>1</v>
      </c>
      <c r="E2292" s="16">
        <v>71.25</v>
      </c>
      <c r="F2292" s="16">
        <v>-160.75</v>
      </c>
      <c r="G2292" s="4">
        <v>2.7E-2</v>
      </c>
      <c r="H2292" s="4">
        <v>2.3E-2</v>
      </c>
      <c r="I2292" t="s">
        <v>155</v>
      </c>
      <c r="J2292" s="13" t="s">
        <v>61</v>
      </c>
      <c r="K2292" s="13" t="s">
        <v>61</v>
      </c>
      <c r="L2292" s="21">
        <v>1999</v>
      </c>
      <c r="M2292" s="21">
        <v>1999</v>
      </c>
      <c r="N2292" t="s">
        <v>157</v>
      </c>
      <c r="O2292" t="s">
        <v>48</v>
      </c>
    </row>
    <row r="2293" spans="1:15" ht="15">
      <c r="A2293" s="21" t="s">
        <v>153</v>
      </c>
      <c r="B2293" t="s">
        <v>111</v>
      </c>
      <c r="C2293" t="s">
        <v>164</v>
      </c>
      <c r="D2293" s="16">
        <v>1</v>
      </c>
      <c r="E2293" s="16">
        <v>71.75</v>
      </c>
      <c r="F2293" s="16">
        <v>-162.25</v>
      </c>
      <c r="G2293" s="4">
        <v>2.7E-2</v>
      </c>
      <c r="H2293" s="4">
        <v>2.3E-2</v>
      </c>
      <c r="I2293" t="s">
        <v>155</v>
      </c>
      <c r="J2293" s="13" t="s">
        <v>61</v>
      </c>
      <c r="K2293" s="13" t="s">
        <v>61</v>
      </c>
      <c r="L2293" s="21">
        <v>1999</v>
      </c>
      <c r="M2293" s="21">
        <v>1999</v>
      </c>
      <c r="N2293" t="s">
        <v>157</v>
      </c>
      <c r="O2293" t="s">
        <v>48</v>
      </c>
    </row>
    <row r="2294" spans="1:15" ht="15">
      <c r="A2294" s="21" t="s">
        <v>153</v>
      </c>
      <c r="B2294" t="s">
        <v>111</v>
      </c>
      <c r="C2294" t="s">
        <v>164</v>
      </c>
      <c r="D2294" s="16">
        <v>1</v>
      </c>
      <c r="E2294" s="16">
        <v>71.75</v>
      </c>
      <c r="F2294" s="16">
        <v>-161.75</v>
      </c>
      <c r="G2294" s="4">
        <v>2.7E-2</v>
      </c>
      <c r="H2294" s="4">
        <v>2.3E-2</v>
      </c>
      <c r="I2294" t="s">
        <v>155</v>
      </c>
      <c r="J2294" s="13" t="s">
        <v>61</v>
      </c>
      <c r="K2294" s="13" t="s">
        <v>61</v>
      </c>
      <c r="L2294" s="21">
        <v>1999</v>
      </c>
      <c r="M2294" s="21">
        <v>1999</v>
      </c>
      <c r="N2294" t="s">
        <v>157</v>
      </c>
      <c r="O2294" t="s">
        <v>48</v>
      </c>
    </row>
    <row r="2295" spans="1:15" ht="15">
      <c r="A2295" s="21" t="s">
        <v>153</v>
      </c>
      <c r="B2295" t="s">
        <v>111</v>
      </c>
      <c r="C2295" t="s">
        <v>164</v>
      </c>
      <c r="D2295" s="16">
        <v>1</v>
      </c>
      <c r="E2295" s="16">
        <v>71.75</v>
      </c>
      <c r="F2295" s="16">
        <v>-161.25</v>
      </c>
      <c r="G2295" s="4">
        <v>2.7E-2</v>
      </c>
      <c r="H2295" s="4">
        <v>2.3E-2</v>
      </c>
      <c r="I2295" t="s">
        <v>155</v>
      </c>
      <c r="J2295" s="13" t="s">
        <v>61</v>
      </c>
      <c r="K2295" s="13" t="s">
        <v>61</v>
      </c>
      <c r="L2295" s="21">
        <v>1999</v>
      </c>
      <c r="M2295" s="21">
        <v>1999</v>
      </c>
      <c r="N2295" t="s">
        <v>157</v>
      </c>
      <c r="O2295" t="s">
        <v>48</v>
      </c>
    </row>
    <row r="2296" spans="1:15" ht="15">
      <c r="A2296" s="21" t="s">
        <v>153</v>
      </c>
      <c r="B2296" t="s">
        <v>111</v>
      </c>
      <c r="C2296" t="s">
        <v>164</v>
      </c>
      <c r="D2296" s="16">
        <v>1</v>
      </c>
      <c r="E2296" s="16">
        <v>71.75</v>
      </c>
      <c r="F2296" s="16">
        <v>-160.75</v>
      </c>
      <c r="G2296" s="4">
        <v>2.7E-2</v>
      </c>
      <c r="H2296" s="4">
        <v>2.3E-2</v>
      </c>
      <c r="I2296" t="s">
        <v>155</v>
      </c>
      <c r="J2296" s="13" t="s">
        <v>61</v>
      </c>
      <c r="K2296" s="13" t="s">
        <v>61</v>
      </c>
      <c r="L2296" s="21">
        <v>1999</v>
      </c>
      <c r="M2296" s="21">
        <v>1999</v>
      </c>
      <c r="N2296" t="s">
        <v>157</v>
      </c>
      <c r="O2296" t="s">
        <v>48</v>
      </c>
    </row>
    <row r="2297" spans="1:15" ht="15">
      <c r="A2297" s="21" t="s">
        <v>153</v>
      </c>
      <c r="B2297" t="s">
        <v>111</v>
      </c>
      <c r="C2297" t="s">
        <v>164</v>
      </c>
      <c r="D2297" s="16">
        <v>1</v>
      </c>
      <c r="E2297" s="16">
        <v>71.75</v>
      </c>
      <c r="F2297" s="16">
        <v>-160.25</v>
      </c>
      <c r="G2297" s="4">
        <v>2.7E-2</v>
      </c>
      <c r="H2297" s="4">
        <v>2.3E-2</v>
      </c>
      <c r="I2297" t="s">
        <v>155</v>
      </c>
      <c r="J2297" s="13" t="s">
        <v>61</v>
      </c>
      <c r="K2297" s="13" t="s">
        <v>61</v>
      </c>
      <c r="L2297" s="21">
        <v>1999</v>
      </c>
      <c r="M2297" s="21">
        <v>1999</v>
      </c>
      <c r="N2297" t="s">
        <v>157</v>
      </c>
      <c r="O2297" t="s">
        <v>48</v>
      </c>
    </row>
    <row r="2298" spans="1:15" ht="15">
      <c r="A2298" s="21" t="s">
        <v>153</v>
      </c>
      <c r="B2298" t="s">
        <v>111</v>
      </c>
      <c r="C2298" t="s">
        <v>164</v>
      </c>
      <c r="D2298" s="16">
        <v>1</v>
      </c>
      <c r="E2298" s="16">
        <v>71.75</v>
      </c>
      <c r="F2298" s="16">
        <v>-159.75</v>
      </c>
      <c r="G2298" s="4">
        <v>2.7E-2</v>
      </c>
      <c r="H2298" s="4">
        <v>2.3E-2</v>
      </c>
      <c r="I2298" t="s">
        <v>155</v>
      </c>
      <c r="J2298" s="13" t="s">
        <v>61</v>
      </c>
      <c r="K2298" s="13" t="s">
        <v>61</v>
      </c>
      <c r="L2298" s="21">
        <v>1999</v>
      </c>
      <c r="M2298" s="21">
        <v>1999</v>
      </c>
      <c r="N2298" t="s">
        <v>157</v>
      </c>
      <c r="O2298" t="s">
        <v>48</v>
      </c>
    </row>
    <row r="2299" spans="1:15" ht="15">
      <c r="A2299" s="21" t="s">
        <v>153</v>
      </c>
      <c r="B2299" t="s">
        <v>111</v>
      </c>
      <c r="C2299" t="s">
        <v>164</v>
      </c>
      <c r="D2299" s="16">
        <v>1</v>
      </c>
      <c r="E2299" s="16">
        <v>71.75</v>
      </c>
      <c r="F2299" s="16">
        <v>-159.25</v>
      </c>
      <c r="G2299" s="4">
        <v>2.7E-2</v>
      </c>
      <c r="H2299" s="4">
        <v>2.3E-2</v>
      </c>
      <c r="I2299" t="s">
        <v>155</v>
      </c>
      <c r="J2299" s="13" t="s">
        <v>61</v>
      </c>
      <c r="K2299" s="13" t="s">
        <v>61</v>
      </c>
      <c r="L2299" s="21">
        <v>1999</v>
      </c>
      <c r="M2299" s="21">
        <v>1999</v>
      </c>
      <c r="N2299" t="s">
        <v>157</v>
      </c>
      <c r="O2299" t="s">
        <v>48</v>
      </c>
    </row>
    <row r="2300" spans="1:15" ht="15">
      <c r="A2300" s="21" t="s">
        <v>153</v>
      </c>
      <c r="B2300" t="s">
        <v>111</v>
      </c>
      <c r="C2300" t="s">
        <v>164</v>
      </c>
      <c r="D2300" s="16">
        <v>1</v>
      </c>
      <c r="E2300" s="16">
        <v>71.75</v>
      </c>
      <c r="F2300" s="16">
        <v>-158.75</v>
      </c>
      <c r="G2300" s="4">
        <v>2.7E-2</v>
      </c>
      <c r="H2300" s="4">
        <v>2.3E-2</v>
      </c>
      <c r="I2300" t="s">
        <v>155</v>
      </c>
      <c r="J2300" s="13" t="s">
        <v>61</v>
      </c>
      <c r="K2300" s="13" t="s">
        <v>61</v>
      </c>
      <c r="L2300" s="21">
        <v>1999</v>
      </c>
      <c r="M2300" s="21">
        <v>1999</v>
      </c>
      <c r="N2300" t="s">
        <v>157</v>
      </c>
      <c r="O2300" t="s">
        <v>48</v>
      </c>
    </row>
    <row r="2301" spans="1:15" ht="15">
      <c r="A2301" s="21" t="s">
        <v>153</v>
      </c>
      <c r="B2301" t="s">
        <v>111</v>
      </c>
      <c r="C2301" t="s">
        <v>164</v>
      </c>
      <c r="D2301" s="16">
        <v>1</v>
      </c>
      <c r="E2301" s="16">
        <v>71.75</v>
      </c>
      <c r="F2301" s="16">
        <v>-162.75</v>
      </c>
      <c r="G2301" s="4">
        <v>2.7E-2</v>
      </c>
      <c r="H2301" s="4">
        <v>2.3E-2</v>
      </c>
      <c r="I2301" t="s">
        <v>155</v>
      </c>
      <c r="J2301" s="13" t="s">
        <v>61</v>
      </c>
      <c r="K2301" s="13" t="s">
        <v>61</v>
      </c>
      <c r="L2301" s="21">
        <v>1999</v>
      </c>
      <c r="M2301" s="21">
        <v>1999</v>
      </c>
      <c r="N2301" t="s">
        <v>157</v>
      </c>
      <c r="O2301" t="s">
        <v>48</v>
      </c>
    </row>
    <row r="2302" spans="1:15" ht="15">
      <c r="A2302" s="21" t="s">
        <v>153</v>
      </c>
      <c r="B2302" t="s">
        <v>111</v>
      </c>
      <c r="C2302" t="s">
        <v>164</v>
      </c>
      <c r="D2302" s="16">
        <v>1</v>
      </c>
      <c r="E2302" s="16">
        <v>70.75</v>
      </c>
      <c r="F2302" s="16">
        <v>-162.75</v>
      </c>
      <c r="G2302" s="4">
        <v>2.7E-2</v>
      </c>
      <c r="H2302" s="4">
        <v>2.3E-2</v>
      </c>
      <c r="I2302" t="s">
        <v>155</v>
      </c>
      <c r="J2302" s="13" t="s">
        <v>61</v>
      </c>
      <c r="K2302" s="13" t="s">
        <v>61</v>
      </c>
      <c r="L2302" s="21">
        <v>1999</v>
      </c>
      <c r="M2302" s="21">
        <v>1999</v>
      </c>
      <c r="N2302" t="s">
        <v>157</v>
      </c>
      <c r="O2302" t="s">
        <v>48</v>
      </c>
    </row>
    <row r="2303" spans="1:15" ht="15">
      <c r="A2303" s="21" t="s">
        <v>153</v>
      </c>
      <c r="B2303" t="s">
        <v>111</v>
      </c>
      <c r="C2303" t="s">
        <v>164</v>
      </c>
      <c r="D2303" s="16">
        <v>1</v>
      </c>
      <c r="E2303" s="16">
        <v>71.75</v>
      </c>
      <c r="F2303" s="16">
        <v>-158.25</v>
      </c>
      <c r="G2303" s="4">
        <v>2.7E-2</v>
      </c>
      <c r="H2303" s="4">
        <v>2.3E-2</v>
      </c>
      <c r="I2303" t="s">
        <v>155</v>
      </c>
      <c r="J2303" s="13" t="s">
        <v>61</v>
      </c>
      <c r="K2303" s="13" t="s">
        <v>61</v>
      </c>
      <c r="L2303" s="21">
        <v>1999</v>
      </c>
      <c r="M2303" s="21">
        <v>1999</v>
      </c>
      <c r="N2303" t="s">
        <v>157</v>
      </c>
      <c r="O2303" t="s">
        <v>48</v>
      </c>
    </row>
    <row r="2304" spans="1:15" ht="15">
      <c r="A2304" s="21" t="s">
        <v>153</v>
      </c>
      <c r="B2304" t="s">
        <v>111</v>
      </c>
      <c r="C2304" t="s">
        <v>164</v>
      </c>
      <c r="D2304" s="16">
        <v>1</v>
      </c>
      <c r="E2304" s="16">
        <v>70.25</v>
      </c>
      <c r="F2304" s="16">
        <v>-163.75</v>
      </c>
      <c r="G2304" s="4">
        <v>2.7E-2</v>
      </c>
      <c r="H2304" s="4">
        <v>2.3E-2</v>
      </c>
      <c r="I2304" t="s">
        <v>155</v>
      </c>
      <c r="J2304" s="13" t="s">
        <v>61</v>
      </c>
      <c r="K2304" s="13" t="s">
        <v>61</v>
      </c>
      <c r="L2304" s="21">
        <v>1999</v>
      </c>
      <c r="M2304" s="21">
        <v>1999</v>
      </c>
      <c r="N2304" t="s">
        <v>157</v>
      </c>
      <c r="O2304" t="s">
        <v>48</v>
      </c>
    </row>
    <row r="2305" spans="1:15" ht="15">
      <c r="A2305" s="21" t="s">
        <v>153</v>
      </c>
      <c r="B2305" t="s">
        <v>111</v>
      </c>
      <c r="C2305" t="s">
        <v>164</v>
      </c>
      <c r="D2305" s="16">
        <v>1</v>
      </c>
      <c r="E2305" s="16">
        <v>70.25</v>
      </c>
      <c r="F2305" s="16">
        <v>-165.75</v>
      </c>
      <c r="G2305" s="4">
        <v>2.7E-2</v>
      </c>
      <c r="H2305" s="4">
        <v>2.3E-2</v>
      </c>
      <c r="I2305" t="s">
        <v>155</v>
      </c>
      <c r="J2305" s="13" t="s">
        <v>61</v>
      </c>
      <c r="K2305" s="13" t="s">
        <v>61</v>
      </c>
      <c r="L2305" s="21">
        <v>1999</v>
      </c>
      <c r="M2305" s="21">
        <v>1999</v>
      </c>
      <c r="N2305" t="s">
        <v>157</v>
      </c>
      <c r="O2305" t="s">
        <v>48</v>
      </c>
    </row>
    <row r="2306" spans="1:15" ht="15">
      <c r="A2306" s="21" t="s">
        <v>153</v>
      </c>
      <c r="B2306" t="s">
        <v>111</v>
      </c>
      <c r="C2306" t="s">
        <v>164</v>
      </c>
      <c r="D2306" s="16">
        <v>1</v>
      </c>
      <c r="E2306" s="16">
        <v>71.75</v>
      </c>
      <c r="F2306" s="16">
        <v>-163.25</v>
      </c>
      <c r="G2306" s="4">
        <v>2.7E-2</v>
      </c>
      <c r="H2306" s="4">
        <v>2.3E-2</v>
      </c>
      <c r="I2306" t="s">
        <v>155</v>
      </c>
      <c r="J2306" s="13" t="s">
        <v>61</v>
      </c>
      <c r="K2306" s="13" t="s">
        <v>61</v>
      </c>
      <c r="L2306" s="21">
        <v>1999</v>
      </c>
      <c r="M2306" s="21">
        <v>1999</v>
      </c>
      <c r="N2306" t="s">
        <v>157</v>
      </c>
      <c r="O2306" t="s">
        <v>48</v>
      </c>
    </row>
    <row r="2307" spans="1:15" ht="15">
      <c r="A2307" s="21" t="s">
        <v>153</v>
      </c>
      <c r="B2307" t="s">
        <v>111</v>
      </c>
      <c r="C2307" t="s">
        <v>164</v>
      </c>
      <c r="D2307" s="16">
        <v>1</v>
      </c>
      <c r="E2307" s="16">
        <v>69.75</v>
      </c>
      <c r="F2307" s="16">
        <v>-164.25</v>
      </c>
      <c r="G2307" s="4">
        <v>2.7E-2</v>
      </c>
      <c r="H2307" s="4">
        <v>2.3E-2</v>
      </c>
      <c r="I2307" t="s">
        <v>155</v>
      </c>
      <c r="J2307" s="13" t="s">
        <v>61</v>
      </c>
      <c r="K2307" s="13" t="s">
        <v>61</v>
      </c>
      <c r="L2307" s="21">
        <v>1999</v>
      </c>
      <c r="M2307" s="21">
        <v>1999</v>
      </c>
      <c r="N2307" t="s">
        <v>157</v>
      </c>
      <c r="O2307" t="s">
        <v>48</v>
      </c>
    </row>
    <row r="2308" spans="1:15" ht="15">
      <c r="A2308" s="21" t="s">
        <v>153</v>
      </c>
      <c r="B2308" t="s">
        <v>111</v>
      </c>
      <c r="C2308" t="s">
        <v>164</v>
      </c>
      <c r="D2308" s="16">
        <v>1</v>
      </c>
      <c r="E2308" s="16">
        <v>71.25</v>
      </c>
      <c r="F2308" s="16">
        <v>-160.25</v>
      </c>
      <c r="G2308" s="4">
        <v>2.7E-2</v>
      </c>
      <c r="H2308" s="4">
        <v>2.3E-2</v>
      </c>
      <c r="I2308" t="s">
        <v>155</v>
      </c>
      <c r="J2308" s="13" t="s">
        <v>61</v>
      </c>
      <c r="K2308" s="13" t="s">
        <v>61</v>
      </c>
      <c r="L2308" s="21">
        <v>1999</v>
      </c>
      <c r="M2308" s="21">
        <v>1999</v>
      </c>
      <c r="N2308" t="s">
        <v>157</v>
      </c>
      <c r="O2308" t="s">
        <v>48</v>
      </c>
    </row>
    <row r="2309" spans="1:15" ht="15">
      <c r="A2309" s="21" t="s">
        <v>153</v>
      </c>
      <c r="B2309" t="s">
        <v>111</v>
      </c>
      <c r="C2309" t="s">
        <v>164</v>
      </c>
      <c r="D2309" s="16">
        <v>1</v>
      </c>
      <c r="E2309" s="16">
        <v>72.25</v>
      </c>
      <c r="F2309" s="16">
        <v>-160.25</v>
      </c>
      <c r="G2309" s="4">
        <v>2.7E-2</v>
      </c>
      <c r="H2309" s="4">
        <v>2.3E-2</v>
      </c>
      <c r="I2309" t="s">
        <v>155</v>
      </c>
      <c r="J2309" s="13" t="s">
        <v>61</v>
      </c>
      <c r="K2309" s="13" t="s">
        <v>61</v>
      </c>
      <c r="L2309" s="21">
        <v>1999</v>
      </c>
      <c r="M2309" s="21">
        <v>1999</v>
      </c>
      <c r="N2309" t="s">
        <v>157</v>
      </c>
      <c r="O2309" t="s">
        <v>48</v>
      </c>
    </row>
    <row r="2310" spans="1:15" ht="15">
      <c r="A2310" s="21" t="s">
        <v>153</v>
      </c>
      <c r="B2310" t="s">
        <v>111</v>
      </c>
      <c r="C2310" t="s">
        <v>164</v>
      </c>
      <c r="D2310" s="16">
        <v>1</v>
      </c>
      <c r="E2310" s="16">
        <v>71.25</v>
      </c>
      <c r="F2310" s="16">
        <v>-164.25</v>
      </c>
      <c r="G2310" s="4">
        <v>2.7E-2</v>
      </c>
      <c r="H2310" s="4">
        <v>2.3E-2</v>
      </c>
      <c r="I2310" t="s">
        <v>155</v>
      </c>
      <c r="J2310" s="13" t="s">
        <v>61</v>
      </c>
      <c r="K2310" s="13" t="s">
        <v>61</v>
      </c>
      <c r="L2310" s="21">
        <v>1999</v>
      </c>
      <c r="M2310" s="21">
        <v>1999</v>
      </c>
      <c r="N2310" t="s">
        <v>157</v>
      </c>
      <c r="O2310" t="s">
        <v>48</v>
      </c>
    </row>
    <row r="2311" spans="1:15" ht="15">
      <c r="A2311" s="21" t="s">
        <v>153</v>
      </c>
      <c r="B2311" t="s">
        <v>111</v>
      </c>
      <c r="C2311" t="s">
        <v>164</v>
      </c>
      <c r="D2311" s="16">
        <v>1</v>
      </c>
      <c r="E2311" s="16">
        <v>72.25</v>
      </c>
      <c r="F2311" s="16">
        <v>-159.75</v>
      </c>
      <c r="G2311" s="4">
        <v>2.7E-2</v>
      </c>
      <c r="H2311" s="4">
        <v>2.3E-2</v>
      </c>
      <c r="I2311" t="s">
        <v>155</v>
      </c>
      <c r="J2311" s="13" t="s">
        <v>61</v>
      </c>
      <c r="K2311" s="13" t="s">
        <v>61</v>
      </c>
      <c r="L2311" s="21">
        <v>1999</v>
      </c>
      <c r="M2311" s="21">
        <v>1999</v>
      </c>
      <c r="N2311" t="s">
        <v>157</v>
      </c>
      <c r="O2311" t="s">
        <v>48</v>
      </c>
    </row>
    <row r="2312" spans="1:15" ht="15">
      <c r="A2312" s="21" t="s">
        <v>153</v>
      </c>
      <c r="B2312" t="s">
        <v>111</v>
      </c>
      <c r="C2312" t="s">
        <v>164</v>
      </c>
      <c r="D2312" s="16">
        <v>1</v>
      </c>
      <c r="E2312" s="16">
        <v>69.25</v>
      </c>
      <c r="F2312" s="16">
        <v>-166.75</v>
      </c>
      <c r="G2312" s="4">
        <v>2.7E-2</v>
      </c>
      <c r="H2312" s="4">
        <v>2.3E-2</v>
      </c>
      <c r="I2312" t="s">
        <v>155</v>
      </c>
      <c r="J2312" s="13" t="s">
        <v>61</v>
      </c>
      <c r="K2312" s="13" t="s">
        <v>61</v>
      </c>
      <c r="L2312" s="21">
        <v>1999</v>
      </c>
      <c r="M2312" s="21">
        <v>1999</v>
      </c>
      <c r="N2312" t="s">
        <v>157</v>
      </c>
      <c r="O2312" t="s">
        <v>48</v>
      </c>
    </row>
    <row r="2313" spans="1:15" ht="15">
      <c r="A2313" s="21" t="s">
        <v>153</v>
      </c>
      <c r="B2313" t="s">
        <v>111</v>
      </c>
      <c r="C2313" t="s">
        <v>164</v>
      </c>
      <c r="D2313" s="16">
        <v>1</v>
      </c>
      <c r="E2313" s="16">
        <v>70.75</v>
      </c>
      <c r="F2313" s="16">
        <v>-162.25</v>
      </c>
      <c r="G2313" s="4">
        <v>2.7E-2</v>
      </c>
      <c r="H2313" s="4">
        <v>2.3E-2</v>
      </c>
      <c r="I2313" t="s">
        <v>155</v>
      </c>
      <c r="J2313" s="13" t="s">
        <v>61</v>
      </c>
      <c r="K2313" s="13" t="s">
        <v>61</v>
      </c>
      <c r="L2313" s="21">
        <v>1999</v>
      </c>
      <c r="M2313" s="21">
        <v>1999</v>
      </c>
      <c r="N2313" t="s">
        <v>157</v>
      </c>
      <c r="O2313" t="s">
        <v>48</v>
      </c>
    </row>
    <row r="2314" spans="1:15" ht="15">
      <c r="A2314" s="21" t="s">
        <v>153</v>
      </c>
      <c r="B2314" t="s">
        <v>111</v>
      </c>
      <c r="C2314" t="s">
        <v>164</v>
      </c>
      <c r="D2314" s="16">
        <v>1</v>
      </c>
      <c r="E2314" s="16">
        <v>71.75</v>
      </c>
      <c r="F2314" s="16">
        <v>-157.75</v>
      </c>
      <c r="G2314" s="4">
        <v>2.7E-2</v>
      </c>
      <c r="H2314" s="4">
        <v>2.3E-2</v>
      </c>
      <c r="I2314" t="s">
        <v>155</v>
      </c>
      <c r="J2314" s="13" t="s">
        <v>61</v>
      </c>
      <c r="K2314" s="13" t="s">
        <v>61</v>
      </c>
      <c r="L2314" s="21">
        <v>1999</v>
      </c>
      <c r="M2314" s="21">
        <v>1999</v>
      </c>
      <c r="N2314" t="s">
        <v>157</v>
      </c>
      <c r="O2314" t="s">
        <v>48</v>
      </c>
    </row>
    <row r="2315" spans="1:15" ht="15">
      <c r="A2315" s="21" t="s">
        <v>153</v>
      </c>
      <c r="B2315" t="s">
        <v>111</v>
      </c>
      <c r="C2315" t="s">
        <v>164</v>
      </c>
      <c r="D2315" s="16">
        <v>1</v>
      </c>
      <c r="E2315" s="16">
        <v>72.25</v>
      </c>
      <c r="F2315" s="16">
        <v>-160.75</v>
      </c>
      <c r="G2315" s="4">
        <v>2.7E-2</v>
      </c>
      <c r="H2315" s="4">
        <v>2.3E-2</v>
      </c>
      <c r="I2315" t="s">
        <v>155</v>
      </c>
      <c r="J2315" s="13" t="s">
        <v>61</v>
      </c>
      <c r="K2315" s="13" t="s">
        <v>61</v>
      </c>
      <c r="L2315" s="21">
        <v>1999</v>
      </c>
      <c r="M2315" s="21">
        <v>1999</v>
      </c>
      <c r="N2315" t="s">
        <v>157</v>
      </c>
      <c r="O2315" t="s">
        <v>48</v>
      </c>
    </row>
    <row r="2316" spans="1:15" ht="15">
      <c r="A2316" s="21" t="s">
        <v>153</v>
      </c>
      <c r="B2316" t="s">
        <v>111</v>
      </c>
      <c r="C2316" t="s">
        <v>164</v>
      </c>
      <c r="D2316" s="16">
        <v>1</v>
      </c>
      <c r="E2316" s="16">
        <v>71.25</v>
      </c>
      <c r="F2316" s="16">
        <v>-159.75</v>
      </c>
      <c r="G2316" s="4">
        <v>2.7E-2</v>
      </c>
      <c r="H2316" s="4">
        <v>2.3E-2</v>
      </c>
      <c r="I2316" t="s">
        <v>155</v>
      </c>
      <c r="J2316" s="13" t="s">
        <v>61</v>
      </c>
      <c r="K2316" s="13" t="s">
        <v>61</v>
      </c>
      <c r="L2316" s="21">
        <v>1999</v>
      </c>
      <c r="M2316" s="21">
        <v>1999</v>
      </c>
      <c r="N2316" t="s">
        <v>157</v>
      </c>
      <c r="O2316" t="s">
        <v>48</v>
      </c>
    </row>
    <row r="2317" spans="1:15" ht="15">
      <c r="A2317" s="21" t="s">
        <v>153</v>
      </c>
      <c r="B2317" t="s">
        <v>111</v>
      </c>
      <c r="C2317" t="s">
        <v>164</v>
      </c>
      <c r="D2317" s="16">
        <v>1</v>
      </c>
      <c r="E2317" s="16">
        <v>70.75</v>
      </c>
      <c r="F2317" s="16">
        <v>-161.75</v>
      </c>
      <c r="G2317" s="4">
        <v>2.7E-2</v>
      </c>
      <c r="H2317" s="4">
        <v>2.3E-2</v>
      </c>
      <c r="I2317" t="s">
        <v>155</v>
      </c>
      <c r="J2317" s="13" t="s">
        <v>61</v>
      </c>
      <c r="K2317" s="13" t="s">
        <v>61</v>
      </c>
      <c r="L2317" s="21">
        <v>1999</v>
      </c>
      <c r="M2317" s="21">
        <v>1999</v>
      </c>
      <c r="N2317" t="s">
        <v>157</v>
      </c>
      <c r="O2317" t="s">
        <v>48</v>
      </c>
    </row>
    <row r="2318" spans="1:15" ht="15">
      <c r="A2318" s="21" t="s">
        <v>153</v>
      </c>
      <c r="B2318" t="s">
        <v>111</v>
      </c>
      <c r="C2318" t="s">
        <v>164</v>
      </c>
      <c r="D2318" s="16">
        <v>1</v>
      </c>
      <c r="E2318" s="16">
        <v>68.75</v>
      </c>
      <c r="F2318" s="16">
        <v>-167.75</v>
      </c>
      <c r="G2318" s="4">
        <v>2.7E-2</v>
      </c>
      <c r="H2318" s="4">
        <v>2.3E-2</v>
      </c>
      <c r="I2318" t="s">
        <v>155</v>
      </c>
      <c r="J2318" s="13" t="s">
        <v>61</v>
      </c>
      <c r="K2318" s="13" t="s">
        <v>61</v>
      </c>
      <c r="L2318" s="21">
        <v>1999</v>
      </c>
      <c r="M2318" s="21">
        <v>1999</v>
      </c>
      <c r="N2318" t="s">
        <v>157</v>
      </c>
      <c r="O2318" t="s">
        <v>48</v>
      </c>
    </row>
    <row r="2319" spans="1:15" ht="15">
      <c r="A2319" s="21" t="s">
        <v>153</v>
      </c>
      <c r="B2319" t="s">
        <v>111</v>
      </c>
      <c r="C2319" t="s">
        <v>164</v>
      </c>
      <c r="D2319" s="16">
        <v>1</v>
      </c>
      <c r="E2319" s="16">
        <v>69.25</v>
      </c>
      <c r="F2319" s="16">
        <v>-165.75</v>
      </c>
      <c r="G2319" s="4">
        <v>2.7E-2</v>
      </c>
      <c r="H2319" s="4">
        <v>2.3E-2</v>
      </c>
      <c r="I2319" t="s">
        <v>155</v>
      </c>
      <c r="J2319" s="13" t="s">
        <v>61</v>
      </c>
      <c r="K2319" s="13" t="s">
        <v>61</v>
      </c>
      <c r="L2319" s="21">
        <v>1999</v>
      </c>
      <c r="M2319" s="21">
        <v>1999</v>
      </c>
      <c r="N2319" t="s">
        <v>157</v>
      </c>
      <c r="O2319" t="s">
        <v>48</v>
      </c>
    </row>
    <row r="2320" spans="1:15" ht="15">
      <c r="A2320" s="21" t="s">
        <v>153</v>
      </c>
      <c r="B2320" t="s">
        <v>111</v>
      </c>
      <c r="C2320" t="s">
        <v>164</v>
      </c>
      <c r="D2320" s="16">
        <v>1</v>
      </c>
      <c r="E2320" s="16">
        <v>68.75</v>
      </c>
      <c r="F2320" s="16">
        <v>-167.25</v>
      </c>
      <c r="G2320" s="4">
        <v>2.7E-2</v>
      </c>
      <c r="H2320" s="4">
        <v>2.3E-2</v>
      </c>
      <c r="I2320" t="s">
        <v>155</v>
      </c>
      <c r="J2320" s="13" t="s">
        <v>61</v>
      </c>
      <c r="K2320" s="13" t="s">
        <v>61</v>
      </c>
      <c r="L2320" s="21">
        <v>1999</v>
      </c>
      <c r="M2320" s="21">
        <v>1999</v>
      </c>
      <c r="N2320" t="s">
        <v>157</v>
      </c>
      <c r="O2320" t="s">
        <v>48</v>
      </c>
    </row>
    <row r="2321" spans="1:15" ht="15">
      <c r="A2321" s="21" t="s">
        <v>153</v>
      </c>
      <c r="B2321" t="s">
        <v>111</v>
      </c>
      <c r="C2321" t="s">
        <v>164</v>
      </c>
      <c r="D2321" s="16">
        <v>1</v>
      </c>
      <c r="E2321" s="16">
        <v>69.25</v>
      </c>
      <c r="F2321" s="16">
        <v>-166.25</v>
      </c>
      <c r="G2321" s="4">
        <v>2.7E-2</v>
      </c>
      <c r="H2321" s="4">
        <v>2.3E-2</v>
      </c>
      <c r="I2321" t="s">
        <v>155</v>
      </c>
      <c r="J2321" s="13" t="s">
        <v>61</v>
      </c>
      <c r="K2321" s="13" t="s">
        <v>61</v>
      </c>
      <c r="L2321" s="21">
        <v>1999</v>
      </c>
      <c r="M2321" s="21">
        <v>1999</v>
      </c>
      <c r="N2321" t="s">
        <v>157</v>
      </c>
      <c r="O2321" t="s">
        <v>48</v>
      </c>
    </row>
    <row r="2322" spans="1:15" ht="15">
      <c r="A2322" s="21" t="s">
        <v>153</v>
      </c>
      <c r="B2322" t="s">
        <v>111</v>
      </c>
      <c r="C2322" t="s">
        <v>164</v>
      </c>
      <c r="D2322" s="16">
        <v>1</v>
      </c>
      <c r="E2322" s="16">
        <v>69.25</v>
      </c>
      <c r="F2322" s="16">
        <v>-167.25</v>
      </c>
      <c r="G2322" s="4">
        <v>2.7E-2</v>
      </c>
      <c r="H2322" s="4">
        <v>2.3E-2</v>
      </c>
      <c r="I2322" t="s">
        <v>155</v>
      </c>
      <c r="J2322" s="13" t="s">
        <v>61</v>
      </c>
      <c r="K2322" s="13" t="s">
        <v>61</v>
      </c>
      <c r="L2322" s="21">
        <v>1999</v>
      </c>
      <c r="M2322" s="21">
        <v>1999</v>
      </c>
      <c r="N2322" t="s">
        <v>157</v>
      </c>
      <c r="O2322" t="s">
        <v>48</v>
      </c>
    </row>
    <row r="2323" spans="1:15" ht="15">
      <c r="A2323" s="21" t="s">
        <v>153</v>
      </c>
      <c r="B2323" t="s">
        <v>111</v>
      </c>
      <c r="C2323" t="s">
        <v>164</v>
      </c>
      <c r="D2323" s="16">
        <v>1</v>
      </c>
      <c r="E2323" s="16">
        <v>70.75</v>
      </c>
      <c r="F2323" s="16">
        <v>-165.25</v>
      </c>
      <c r="G2323" s="4">
        <v>2.7E-2</v>
      </c>
      <c r="H2323" s="4">
        <v>2.3E-2</v>
      </c>
      <c r="I2323" t="s">
        <v>155</v>
      </c>
      <c r="J2323" s="13" t="s">
        <v>61</v>
      </c>
      <c r="K2323" s="13" t="s">
        <v>61</v>
      </c>
      <c r="L2323" s="21">
        <v>1999</v>
      </c>
      <c r="M2323" s="21">
        <v>1999</v>
      </c>
      <c r="N2323" t="s">
        <v>157</v>
      </c>
      <c r="O2323" t="s">
        <v>48</v>
      </c>
    </row>
    <row r="2324" spans="1:15" ht="15">
      <c r="A2324" s="21" t="s">
        <v>153</v>
      </c>
      <c r="B2324" t="s">
        <v>111</v>
      </c>
      <c r="C2324" t="s">
        <v>164</v>
      </c>
      <c r="D2324" s="16">
        <v>1</v>
      </c>
      <c r="E2324" s="16">
        <v>69.25</v>
      </c>
      <c r="F2324" s="16">
        <v>-165.25</v>
      </c>
      <c r="G2324" s="4">
        <v>2.7E-2</v>
      </c>
      <c r="H2324" s="4">
        <v>2.3E-2</v>
      </c>
      <c r="I2324" t="s">
        <v>155</v>
      </c>
      <c r="J2324" s="13" t="s">
        <v>61</v>
      </c>
      <c r="K2324" s="13" t="s">
        <v>61</v>
      </c>
      <c r="L2324" s="21">
        <v>1999</v>
      </c>
      <c r="M2324" s="21">
        <v>1999</v>
      </c>
      <c r="N2324" t="s">
        <v>157</v>
      </c>
      <c r="O2324" t="s">
        <v>48</v>
      </c>
    </row>
    <row r="2325" spans="1:15" ht="15">
      <c r="A2325" s="21" t="s">
        <v>153</v>
      </c>
      <c r="B2325" t="s">
        <v>111</v>
      </c>
      <c r="C2325" t="s">
        <v>164</v>
      </c>
      <c r="D2325" s="16">
        <v>1</v>
      </c>
      <c r="E2325" s="16">
        <v>72.25</v>
      </c>
      <c r="F2325" s="16">
        <v>-159.25</v>
      </c>
      <c r="G2325" s="4">
        <v>2.7E-2</v>
      </c>
      <c r="H2325" s="4">
        <v>2.3E-2</v>
      </c>
      <c r="I2325" t="s">
        <v>155</v>
      </c>
      <c r="J2325" s="13" t="s">
        <v>61</v>
      </c>
      <c r="K2325" s="13" t="s">
        <v>61</v>
      </c>
      <c r="L2325" s="21">
        <v>1999</v>
      </c>
      <c r="M2325" s="21">
        <v>1999</v>
      </c>
      <c r="N2325" t="s">
        <v>157</v>
      </c>
      <c r="O2325" t="s">
        <v>48</v>
      </c>
    </row>
    <row r="2326" spans="1:15" ht="15">
      <c r="A2326" s="21" t="s">
        <v>153</v>
      </c>
      <c r="B2326" t="s">
        <v>111</v>
      </c>
      <c r="C2326" t="s">
        <v>164</v>
      </c>
      <c r="D2326" s="16">
        <v>1</v>
      </c>
      <c r="E2326" s="16">
        <v>71.25</v>
      </c>
      <c r="F2326" s="16">
        <v>-158.75</v>
      </c>
      <c r="G2326" s="4">
        <v>2.7E-2</v>
      </c>
      <c r="H2326" s="4">
        <v>2.3E-2</v>
      </c>
      <c r="I2326" t="s">
        <v>155</v>
      </c>
      <c r="J2326" s="13" t="s">
        <v>61</v>
      </c>
      <c r="K2326" s="13" t="s">
        <v>61</v>
      </c>
      <c r="L2326" s="21">
        <v>1999</v>
      </c>
      <c r="M2326" s="21">
        <v>1999</v>
      </c>
      <c r="N2326" t="s">
        <v>157</v>
      </c>
      <c r="O2326" t="s">
        <v>48</v>
      </c>
    </row>
    <row r="2327" spans="1:15" ht="15">
      <c r="A2327" s="21" t="s">
        <v>153</v>
      </c>
      <c r="B2327" t="s">
        <v>111</v>
      </c>
      <c r="C2327" t="s">
        <v>164</v>
      </c>
      <c r="D2327" s="16">
        <v>1</v>
      </c>
      <c r="E2327" s="16">
        <v>72.25</v>
      </c>
      <c r="F2327" s="16">
        <v>-161.25</v>
      </c>
      <c r="G2327" s="4">
        <v>2.7E-2</v>
      </c>
      <c r="H2327" s="4">
        <v>2.3E-2</v>
      </c>
      <c r="I2327" t="s">
        <v>155</v>
      </c>
      <c r="J2327" s="13" t="s">
        <v>61</v>
      </c>
      <c r="K2327" s="13" t="s">
        <v>61</v>
      </c>
      <c r="L2327" s="21">
        <v>1999</v>
      </c>
      <c r="M2327" s="21">
        <v>1999</v>
      </c>
      <c r="N2327" t="s">
        <v>157</v>
      </c>
      <c r="O2327" t="s">
        <v>48</v>
      </c>
    </row>
    <row r="2328" spans="1:15" ht="15">
      <c r="A2328" s="21" t="s">
        <v>153</v>
      </c>
      <c r="B2328" t="s">
        <v>111</v>
      </c>
      <c r="C2328" t="s">
        <v>164</v>
      </c>
      <c r="D2328" s="16">
        <v>1</v>
      </c>
      <c r="E2328" s="16">
        <v>71.25</v>
      </c>
      <c r="F2328" s="16">
        <v>-159.25</v>
      </c>
      <c r="G2328" s="4">
        <v>2.7E-2</v>
      </c>
      <c r="H2328" s="4">
        <v>2.3E-2</v>
      </c>
      <c r="I2328" t="s">
        <v>155</v>
      </c>
      <c r="J2328" s="13" t="s">
        <v>61</v>
      </c>
      <c r="K2328" s="13" t="s">
        <v>61</v>
      </c>
      <c r="L2328" s="21">
        <v>1999</v>
      </c>
      <c r="M2328" s="21">
        <v>1999</v>
      </c>
      <c r="N2328" t="s">
        <v>157</v>
      </c>
      <c r="O2328" t="s">
        <v>48</v>
      </c>
    </row>
    <row r="2329" spans="1:15" ht="15">
      <c r="A2329" s="21" t="s">
        <v>153</v>
      </c>
      <c r="B2329" t="s">
        <v>111</v>
      </c>
      <c r="C2329" t="s">
        <v>164</v>
      </c>
      <c r="D2329" s="16">
        <v>1</v>
      </c>
      <c r="E2329" s="16">
        <v>70.75</v>
      </c>
      <c r="F2329" s="16">
        <v>-161.25</v>
      </c>
      <c r="G2329" s="4">
        <v>2.7E-2</v>
      </c>
      <c r="H2329" s="4">
        <v>2.3E-2</v>
      </c>
      <c r="I2329" t="s">
        <v>155</v>
      </c>
      <c r="J2329" s="13" t="s">
        <v>61</v>
      </c>
      <c r="K2329" s="13" t="s">
        <v>61</v>
      </c>
      <c r="L2329" s="21">
        <v>1999</v>
      </c>
      <c r="M2329" s="21">
        <v>1999</v>
      </c>
      <c r="N2329" t="s">
        <v>157</v>
      </c>
      <c r="O2329" t="s">
        <v>48</v>
      </c>
    </row>
    <row r="2330" spans="1:15" ht="15">
      <c r="A2330" s="21" t="s">
        <v>153</v>
      </c>
      <c r="B2330" t="s">
        <v>111</v>
      </c>
      <c r="C2330" t="s">
        <v>164</v>
      </c>
      <c r="D2330" s="16">
        <v>1</v>
      </c>
      <c r="E2330" s="16">
        <v>69.25</v>
      </c>
      <c r="F2330" s="16">
        <v>-164.75</v>
      </c>
      <c r="G2330" s="4">
        <v>2.7E-2</v>
      </c>
      <c r="H2330" s="4">
        <v>2.3E-2</v>
      </c>
      <c r="I2330" t="s">
        <v>155</v>
      </c>
      <c r="J2330" s="13" t="s">
        <v>61</v>
      </c>
      <c r="K2330" s="13" t="s">
        <v>61</v>
      </c>
      <c r="L2330" s="21">
        <v>1999</v>
      </c>
      <c r="M2330" s="21">
        <v>1999</v>
      </c>
      <c r="N2330" t="s">
        <v>157</v>
      </c>
      <c r="O2330" t="s">
        <v>48</v>
      </c>
    </row>
    <row r="2331" spans="1:15" ht="15">
      <c r="A2331" s="21" t="s">
        <v>153</v>
      </c>
      <c r="B2331" t="s">
        <v>111</v>
      </c>
      <c r="C2331" t="s">
        <v>164</v>
      </c>
      <c r="D2331" s="16">
        <v>1</v>
      </c>
      <c r="E2331" s="16">
        <v>69.75</v>
      </c>
      <c r="F2331" s="16">
        <v>-166.75</v>
      </c>
      <c r="G2331" s="4">
        <v>2.7E-2</v>
      </c>
      <c r="H2331" s="4">
        <v>2.3E-2</v>
      </c>
      <c r="I2331" t="s">
        <v>155</v>
      </c>
      <c r="J2331" s="13" t="s">
        <v>61</v>
      </c>
      <c r="K2331" s="13" t="s">
        <v>61</v>
      </c>
      <c r="L2331" s="21">
        <v>1999</v>
      </c>
      <c r="M2331" s="21">
        <v>1999</v>
      </c>
      <c r="N2331" t="s">
        <v>157</v>
      </c>
      <c r="O2331" t="s">
        <v>48</v>
      </c>
    </row>
    <row r="2332" spans="1:15" ht="15">
      <c r="A2332" s="21" t="s">
        <v>153</v>
      </c>
      <c r="B2332" t="s">
        <v>111</v>
      </c>
      <c r="C2332" t="s">
        <v>164</v>
      </c>
      <c r="D2332" s="16">
        <v>1</v>
      </c>
      <c r="E2332" s="16">
        <v>70.25</v>
      </c>
      <c r="F2332" s="16">
        <v>-163.25</v>
      </c>
      <c r="G2332" s="4">
        <v>2.7E-2</v>
      </c>
      <c r="H2332" s="4">
        <v>2.3E-2</v>
      </c>
      <c r="I2332" t="s">
        <v>155</v>
      </c>
      <c r="J2332" s="13" t="s">
        <v>61</v>
      </c>
      <c r="K2332" s="13" t="s">
        <v>61</v>
      </c>
      <c r="L2332" s="21">
        <v>1999</v>
      </c>
      <c r="M2332" s="21">
        <v>1999</v>
      </c>
      <c r="N2332" t="s">
        <v>157</v>
      </c>
      <c r="O2332" t="s">
        <v>48</v>
      </c>
    </row>
    <row r="2333" spans="1:15" ht="15">
      <c r="A2333" s="21" t="s">
        <v>153</v>
      </c>
      <c r="B2333" t="s">
        <v>111</v>
      </c>
      <c r="C2333" t="s">
        <v>164</v>
      </c>
      <c r="D2333" s="16">
        <v>1</v>
      </c>
      <c r="E2333" s="16">
        <v>71.75</v>
      </c>
      <c r="F2333" s="16">
        <v>-163.75</v>
      </c>
      <c r="G2333" s="4">
        <v>2.7E-2</v>
      </c>
      <c r="H2333" s="4">
        <v>2.3E-2</v>
      </c>
      <c r="I2333" t="s">
        <v>155</v>
      </c>
      <c r="J2333" s="13" t="s">
        <v>61</v>
      </c>
      <c r="K2333" s="13" t="s">
        <v>61</v>
      </c>
      <c r="L2333" s="21">
        <v>1999</v>
      </c>
      <c r="M2333" s="21">
        <v>1999</v>
      </c>
      <c r="N2333" t="s">
        <v>157</v>
      </c>
      <c r="O2333" t="s">
        <v>48</v>
      </c>
    </row>
    <row r="2334" spans="1:15" ht="15">
      <c r="A2334" s="21" t="s">
        <v>153</v>
      </c>
      <c r="B2334" t="s">
        <v>111</v>
      </c>
      <c r="C2334" t="s">
        <v>164</v>
      </c>
      <c r="D2334" s="16">
        <v>1</v>
      </c>
      <c r="E2334" s="16">
        <v>72.25</v>
      </c>
      <c r="F2334" s="16">
        <v>-161.75</v>
      </c>
      <c r="G2334" s="4">
        <v>2.7E-2</v>
      </c>
      <c r="H2334" s="4">
        <v>2.3E-2</v>
      </c>
      <c r="I2334" t="s">
        <v>155</v>
      </c>
      <c r="J2334" s="13" t="s">
        <v>61</v>
      </c>
      <c r="K2334" s="13" t="s">
        <v>61</v>
      </c>
      <c r="L2334" s="21">
        <v>1999</v>
      </c>
      <c r="M2334" s="21">
        <v>1999</v>
      </c>
      <c r="N2334" t="s">
        <v>157</v>
      </c>
      <c r="O2334" t="s">
        <v>48</v>
      </c>
    </row>
    <row r="2335" spans="1:15" ht="15">
      <c r="A2335" s="21" t="s">
        <v>153</v>
      </c>
      <c r="B2335" t="s">
        <v>111</v>
      </c>
      <c r="C2335" t="s">
        <v>164</v>
      </c>
      <c r="D2335" s="16">
        <v>1</v>
      </c>
      <c r="E2335" s="16">
        <v>72.25</v>
      </c>
      <c r="F2335" s="16">
        <v>-158.75</v>
      </c>
      <c r="G2335" s="4">
        <v>2.7E-2</v>
      </c>
      <c r="H2335" s="4">
        <v>2.3E-2</v>
      </c>
      <c r="I2335" t="s">
        <v>155</v>
      </c>
      <c r="J2335" s="13" t="s">
        <v>61</v>
      </c>
      <c r="K2335" s="13" t="s">
        <v>61</v>
      </c>
      <c r="L2335" s="21">
        <v>1999</v>
      </c>
      <c r="M2335" s="21">
        <v>1999</v>
      </c>
      <c r="N2335" t="s">
        <v>157</v>
      </c>
      <c r="O2335" t="s">
        <v>48</v>
      </c>
    </row>
    <row r="2336" spans="1:15" ht="15">
      <c r="A2336" s="21" t="s">
        <v>153</v>
      </c>
      <c r="B2336" t="s">
        <v>111</v>
      </c>
      <c r="C2336" t="s">
        <v>164</v>
      </c>
      <c r="D2336" s="16">
        <v>1</v>
      </c>
      <c r="E2336" s="16">
        <v>71.25</v>
      </c>
      <c r="F2336" s="16">
        <v>-158.25</v>
      </c>
      <c r="G2336" s="4">
        <v>2.7E-2</v>
      </c>
      <c r="H2336" s="4">
        <v>2.3E-2</v>
      </c>
      <c r="I2336" t="s">
        <v>155</v>
      </c>
      <c r="J2336" s="13" t="s">
        <v>61</v>
      </c>
      <c r="K2336" s="13" t="s">
        <v>61</v>
      </c>
      <c r="L2336" s="21">
        <v>1999</v>
      </c>
      <c r="M2336" s="21">
        <v>1999</v>
      </c>
      <c r="N2336" t="s">
        <v>157</v>
      </c>
      <c r="O2336" t="s">
        <v>48</v>
      </c>
    </row>
    <row r="2337" spans="1:15" ht="15">
      <c r="A2337" s="21" t="s">
        <v>153</v>
      </c>
      <c r="B2337" t="s">
        <v>111</v>
      </c>
      <c r="C2337" t="s">
        <v>164</v>
      </c>
      <c r="D2337" s="16">
        <v>1</v>
      </c>
      <c r="E2337" s="16">
        <v>70.25</v>
      </c>
      <c r="F2337" s="16">
        <v>-166.25</v>
      </c>
      <c r="G2337" s="4">
        <v>2.7E-2</v>
      </c>
      <c r="H2337" s="4">
        <v>2.3E-2</v>
      </c>
      <c r="I2337" t="s">
        <v>155</v>
      </c>
      <c r="J2337" s="13" t="s">
        <v>61</v>
      </c>
      <c r="K2337" s="13" t="s">
        <v>61</v>
      </c>
      <c r="L2337" s="21">
        <v>1999</v>
      </c>
      <c r="M2337" s="21">
        <v>1999</v>
      </c>
      <c r="N2337" t="s">
        <v>157</v>
      </c>
      <c r="O2337" t="s">
        <v>48</v>
      </c>
    </row>
    <row r="2338" spans="1:15" ht="15">
      <c r="A2338" s="21" t="s">
        <v>153</v>
      </c>
      <c r="B2338" t="s">
        <v>111</v>
      </c>
      <c r="C2338" t="s">
        <v>164</v>
      </c>
      <c r="D2338" s="16">
        <v>1</v>
      </c>
      <c r="E2338" s="16">
        <v>71.25</v>
      </c>
      <c r="F2338" s="16">
        <v>-164.75</v>
      </c>
      <c r="G2338" s="4">
        <v>2.7E-2</v>
      </c>
      <c r="H2338" s="4">
        <v>2.3E-2</v>
      </c>
      <c r="I2338" t="s">
        <v>155</v>
      </c>
      <c r="J2338" s="13" t="s">
        <v>61</v>
      </c>
      <c r="K2338" s="13" t="s">
        <v>61</v>
      </c>
      <c r="L2338" s="21">
        <v>1999</v>
      </c>
      <c r="M2338" s="21">
        <v>1999</v>
      </c>
      <c r="N2338" t="s">
        <v>157</v>
      </c>
      <c r="O2338" t="s">
        <v>48</v>
      </c>
    </row>
    <row r="2339" spans="1:15" ht="15">
      <c r="A2339" s="21" t="s">
        <v>153</v>
      </c>
      <c r="B2339" t="s">
        <v>111</v>
      </c>
      <c r="C2339" t="s">
        <v>164</v>
      </c>
      <c r="D2339" s="16">
        <v>1</v>
      </c>
      <c r="E2339" s="16">
        <v>72.25</v>
      </c>
      <c r="F2339" s="16">
        <v>-162.25</v>
      </c>
      <c r="G2339" s="4">
        <v>2.7E-2</v>
      </c>
      <c r="H2339" s="4">
        <v>2.3E-2</v>
      </c>
      <c r="I2339" t="s">
        <v>155</v>
      </c>
      <c r="J2339" s="13" t="s">
        <v>61</v>
      </c>
      <c r="K2339" s="13" t="s">
        <v>61</v>
      </c>
      <c r="L2339" s="21">
        <v>1999</v>
      </c>
      <c r="M2339" s="21">
        <v>1999</v>
      </c>
      <c r="N2339" t="s">
        <v>157</v>
      </c>
      <c r="O2339" t="s">
        <v>48</v>
      </c>
    </row>
    <row r="2340" spans="1:15" ht="15">
      <c r="A2340" s="21" t="s">
        <v>153</v>
      </c>
      <c r="B2340" t="s">
        <v>111</v>
      </c>
      <c r="C2340" t="s">
        <v>164</v>
      </c>
      <c r="D2340" s="16">
        <v>1</v>
      </c>
      <c r="E2340" s="16">
        <v>71.75</v>
      </c>
      <c r="F2340" s="16">
        <v>-157.25</v>
      </c>
      <c r="G2340" s="4">
        <v>2.7E-2</v>
      </c>
      <c r="H2340" s="4">
        <v>2.3E-2</v>
      </c>
      <c r="I2340" t="s">
        <v>155</v>
      </c>
      <c r="J2340" s="13" t="s">
        <v>61</v>
      </c>
      <c r="K2340" s="13" t="s">
        <v>61</v>
      </c>
      <c r="L2340" s="21">
        <v>1999</v>
      </c>
      <c r="M2340" s="21">
        <v>1999</v>
      </c>
      <c r="N2340" t="s">
        <v>157</v>
      </c>
      <c r="O2340" t="s">
        <v>48</v>
      </c>
    </row>
    <row r="2341" spans="1:15" ht="15">
      <c r="A2341" s="21" t="s">
        <v>153</v>
      </c>
      <c r="B2341" t="s">
        <v>111</v>
      </c>
      <c r="C2341" t="s">
        <v>164</v>
      </c>
      <c r="D2341" s="16">
        <v>1</v>
      </c>
      <c r="E2341" s="16">
        <v>68.25</v>
      </c>
      <c r="F2341" s="16">
        <v>-167.75</v>
      </c>
      <c r="G2341" s="4">
        <v>2.7E-2</v>
      </c>
      <c r="H2341" s="4">
        <v>2.3E-2</v>
      </c>
      <c r="I2341" t="s">
        <v>155</v>
      </c>
      <c r="J2341" s="13" t="s">
        <v>61</v>
      </c>
      <c r="K2341" s="13" t="s">
        <v>61</v>
      </c>
      <c r="L2341" s="21">
        <v>1999</v>
      </c>
      <c r="M2341" s="21">
        <v>1999</v>
      </c>
      <c r="N2341" t="s">
        <v>157</v>
      </c>
      <c r="O2341" t="s">
        <v>48</v>
      </c>
    </row>
    <row r="2342" spans="1:15" ht="15">
      <c r="A2342" s="21" t="s">
        <v>153</v>
      </c>
      <c r="B2342" t="s">
        <v>111</v>
      </c>
      <c r="C2342" t="s">
        <v>164</v>
      </c>
      <c r="D2342" s="16">
        <v>1</v>
      </c>
      <c r="E2342" s="16">
        <v>70.75</v>
      </c>
      <c r="F2342" s="16">
        <v>-160.75</v>
      </c>
      <c r="G2342" s="4">
        <v>2.7E-2</v>
      </c>
      <c r="H2342" s="4">
        <v>2.3E-2</v>
      </c>
      <c r="I2342" t="s">
        <v>155</v>
      </c>
      <c r="J2342" s="13" t="s">
        <v>61</v>
      </c>
      <c r="K2342" s="13" t="s">
        <v>61</v>
      </c>
      <c r="L2342" s="21">
        <v>1999</v>
      </c>
      <c r="M2342" s="21">
        <v>1999</v>
      </c>
      <c r="N2342" t="s">
        <v>157</v>
      </c>
      <c r="O2342" t="s">
        <v>48</v>
      </c>
    </row>
    <row r="2343" spans="1:15" ht="15">
      <c r="A2343" s="21" t="s">
        <v>153</v>
      </c>
      <c r="B2343" t="s">
        <v>111</v>
      </c>
      <c r="C2343" s="23" t="s">
        <v>158</v>
      </c>
      <c r="D2343" s="16">
        <v>1</v>
      </c>
      <c r="E2343" s="16">
        <v>66.25</v>
      </c>
      <c r="F2343" s="16">
        <v>-166.75</v>
      </c>
      <c r="G2343" s="4">
        <v>1.6E-2</v>
      </c>
      <c r="H2343" s="4">
        <v>2.3E-2</v>
      </c>
      <c r="I2343" t="s">
        <v>155</v>
      </c>
      <c r="J2343" s="13" t="s">
        <v>61</v>
      </c>
      <c r="K2343" s="13" t="s">
        <v>61</v>
      </c>
      <c r="L2343" s="21">
        <v>2000</v>
      </c>
      <c r="M2343" s="21">
        <v>2000</v>
      </c>
      <c r="N2343" t="s">
        <v>159</v>
      </c>
      <c r="O2343" t="s">
        <v>48</v>
      </c>
    </row>
    <row r="2344" spans="1:15" ht="15">
      <c r="A2344" s="21" t="s">
        <v>153</v>
      </c>
      <c r="B2344" t="s">
        <v>111</v>
      </c>
      <c r="C2344" s="23" t="s">
        <v>158</v>
      </c>
      <c r="D2344" s="16">
        <v>1</v>
      </c>
      <c r="E2344" s="16">
        <v>66.25</v>
      </c>
      <c r="F2344" s="16">
        <v>-167.25</v>
      </c>
      <c r="G2344" s="4">
        <v>1.6E-2</v>
      </c>
      <c r="H2344" s="4">
        <v>2.3E-2</v>
      </c>
      <c r="I2344" t="s">
        <v>155</v>
      </c>
      <c r="J2344" s="13" t="s">
        <v>61</v>
      </c>
      <c r="K2344" s="13" t="s">
        <v>61</v>
      </c>
      <c r="L2344" s="21">
        <v>2000</v>
      </c>
      <c r="M2344" s="21">
        <v>2000</v>
      </c>
      <c r="N2344" t="s">
        <v>159</v>
      </c>
      <c r="O2344" t="s">
        <v>48</v>
      </c>
    </row>
    <row r="2345" spans="1:15" ht="15">
      <c r="A2345" s="21" t="s">
        <v>153</v>
      </c>
      <c r="B2345" t="s">
        <v>111</v>
      </c>
      <c r="C2345" s="23" t="s">
        <v>158</v>
      </c>
      <c r="D2345" s="16">
        <v>1</v>
      </c>
      <c r="E2345" s="16">
        <v>66.75</v>
      </c>
      <c r="F2345" s="16">
        <v>-165.75</v>
      </c>
      <c r="G2345" s="4">
        <v>1.6E-2</v>
      </c>
      <c r="H2345" s="4">
        <v>2.3E-2</v>
      </c>
      <c r="I2345" t="s">
        <v>155</v>
      </c>
      <c r="J2345" s="13" t="s">
        <v>61</v>
      </c>
      <c r="K2345" s="13" t="s">
        <v>61</v>
      </c>
      <c r="L2345" s="21">
        <v>2000</v>
      </c>
      <c r="M2345" s="21">
        <v>2000</v>
      </c>
      <c r="N2345" t="s">
        <v>159</v>
      </c>
      <c r="O2345" t="s">
        <v>48</v>
      </c>
    </row>
    <row r="2346" spans="1:15" ht="15">
      <c r="A2346" s="21" t="s">
        <v>153</v>
      </c>
      <c r="B2346" t="s">
        <v>111</v>
      </c>
      <c r="C2346" s="23" t="s">
        <v>158</v>
      </c>
      <c r="D2346" s="16">
        <v>1</v>
      </c>
      <c r="E2346" s="16">
        <v>66.25</v>
      </c>
      <c r="F2346" s="16">
        <v>-166.25</v>
      </c>
      <c r="G2346" s="4">
        <v>1.6E-2</v>
      </c>
      <c r="H2346" s="4">
        <v>2.3E-2</v>
      </c>
      <c r="I2346" t="s">
        <v>155</v>
      </c>
      <c r="J2346" s="13" t="s">
        <v>61</v>
      </c>
      <c r="K2346" s="13" t="s">
        <v>61</v>
      </c>
      <c r="L2346" s="21">
        <v>2000</v>
      </c>
      <c r="M2346" s="21">
        <v>2000</v>
      </c>
      <c r="N2346" t="s">
        <v>159</v>
      </c>
      <c r="O2346" t="s">
        <v>48</v>
      </c>
    </row>
    <row r="2347" spans="1:15" ht="15">
      <c r="A2347" s="21" t="s">
        <v>153</v>
      </c>
      <c r="B2347" t="s">
        <v>111</v>
      </c>
      <c r="C2347" s="23" t="s">
        <v>158</v>
      </c>
      <c r="D2347" s="16">
        <v>0.88</v>
      </c>
      <c r="E2347" s="16">
        <v>66.25</v>
      </c>
      <c r="F2347" s="16">
        <v>-167.75</v>
      </c>
      <c r="G2347" s="4">
        <v>1.6E-2</v>
      </c>
      <c r="H2347" s="4">
        <v>2.3E-2</v>
      </c>
      <c r="I2347" t="s">
        <v>155</v>
      </c>
      <c r="J2347" s="13" t="s">
        <v>61</v>
      </c>
      <c r="K2347" s="13" t="s">
        <v>61</v>
      </c>
      <c r="L2347" s="21">
        <v>2000</v>
      </c>
      <c r="M2347" s="21">
        <v>2000</v>
      </c>
      <c r="N2347" t="s">
        <v>159</v>
      </c>
      <c r="O2347" t="s">
        <v>48</v>
      </c>
    </row>
    <row r="2348" spans="1:15" ht="15">
      <c r="A2348" s="21" t="s">
        <v>153</v>
      </c>
      <c r="B2348" t="s">
        <v>111</v>
      </c>
      <c r="C2348" s="23" t="s">
        <v>158</v>
      </c>
      <c r="D2348" s="16">
        <v>1</v>
      </c>
      <c r="E2348" s="16">
        <v>66.75</v>
      </c>
      <c r="F2348" s="16">
        <v>-165.25</v>
      </c>
      <c r="G2348" s="4">
        <v>1.6E-2</v>
      </c>
      <c r="H2348" s="4">
        <v>2.3E-2</v>
      </c>
      <c r="I2348" t="s">
        <v>155</v>
      </c>
      <c r="J2348" s="13" t="s">
        <v>61</v>
      </c>
      <c r="K2348" s="13" t="s">
        <v>61</v>
      </c>
      <c r="L2348" s="21">
        <v>2000</v>
      </c>
      <c r="M2348" s="21">
        <v>2000</v>
      </c>
      <c r="N2348" t="s">
        <v>159</v>
      </c>
      <c r="O2348" t="s">
        <v>48</v>
      </c>
    </row>
    <row r="2349" spans="1:15" ht="15">
      <c r="A2349" s="21" t="s">
        <v>153</v>
      </c>
      <c r="B2349" t="s">
        <v>111</v>
      </c>
      <c r="C2349" s="23" t="s">
        <v>158</v>
      </c>
      <c r="D2349" s="16">
        <v>0.86</v>
      </c>
      <c r="E2349" s="16">
        <v>65.75</v>
      </c>
      <c r="F2349" s="16">
        <v>-167.75</v>
      </c>
      <c r="G2349" s="4">
        <v>1.6E-2</v>
      </c>
      <c r="H2349" s="4">
        <v>2.3E-2</v>
      </c>
      <c r="I2349" t="s">
        <v>155</v>
      </c>
      <c r="J2349" s="13" t="s">
        <v>61</v>
      </c>
      <c r="K2349" s="13" t="s">
        <v>61</v>
      </c>
      <c r="L2349" s="21">
        <v>2000</v>
      </c>
      <c r="M2349" s="21">
        <v>2000</v>
      </c>
      <c r="N2349" t="s">
        <v>159</v>
      </c>
      <c r="O2349" t="s">
        <v>48</v>
      </c>
    </row>
    <row r="2350" spans="1:15" ht="15">
      <c r="A2350" s="21" t="s">
        <v>153</v>
      </c>
      <c r="B2350" t="s">
        <v>111</v>
      </c>
      <c r="C2350" s="23" t="s">
        <v>158</v>
      </c>
      <c r="D2350" s="16">
        <v>1</v>
      </c>
      <c r="E2350" s="16">
        <v>66.75</v>
      </c>
      <c r="F2350" s="16">
        <v>-166.25</v>
      </c>
      <c r="G2350" s="4">
        <v>1.6E-2</v>
      </c>
      <c r="H2350" s="4">
        <v>2.3E-2</v>
      </c>
      <c r="I2350" t="s">
        <v>155</v>
      </c>
      <c r="J2350" s="13" t="s">
        <v>61</v>
      </c>
      <c r="K2350" s="13" t="s">
        <v>61</v>
      </c>
      <c r="L2350" s="21">
        <v>2000</v>
      </c>
      <c r="M2350" s="21">
        <v>2000</v>
      </c>
      <c r="N2350" t="s">
        <v>159</v>
      </c>
      <c r="O2350" t="s">
        <v>48</v>
      </c>
    </row>
    <row r="2351" spans="1:15" ht="15">
      <c r="A2351" s="21" t="s">
        <v>153</v>
      </c>
      <c r="B2351" t="s">
        <v>111</v>
      </c>
      <c r="C2351" s="23" t="s">
        <v>158</v>
      </c>
      <c r="D2351" s="16">
        <v>0.87</v>
      </c>
      <c r="E2351" s="16">
        <v>65.75</v>
      </c>
      <c r="F2351" s="16">
        <v>-168.25</v>
      </c>
      <c r="G2351" s="4">
        <v>1.6E-2</v>
      </c>
      <c r="H2351" s="4">
        <v>2.3E-2</v>
      </c>
      <c r="I2351" t="s">
        <v>155</v>
      </c>
      <c r="J2351" s="13" t="s">
        <v>61</v>
      </c>
      <c r="K2351" s="13" t="s">
        <v>61</v>
      </c>
      <c r="L2351" s="21">
        <v>2000</v>
      </c>
      <c r="M2351" s="21">
        <v>2000</v>
      </c>
      <c r="N2351" t="s">
        <v>159</v>
      </c>
      <c r="O2351" t="s">
        <v>48</v>
      </c>
    </row>
    <row r="2352" spans="1:15" ht="15">
      <c r="A2352" s="21" t="s">
        <v>153</v>
      </c>
      <c r="B2352" t="s">
        <v>111</v>
      </c>
      <c r="C2352" s="23" t="s">
        <v>158</v>
      </c>
      <c r="D2352" s="16">
        <v>0.8</v>
      </c>
      <c r="E2352" s="16">
        <v>66.25</v>
      </c>
      <c r="F2352" s="16">
        <v>-165.75</v>
      </c>
      <c r="G2352" s="4">
        <v>1.6E-2</v>
      </c>
      <c r="H2352" s="4">
        <v>2.3E-2</v>
      </c>
      <c r="I2352" t="s">
        <v>155</v>
      </c>
      <c r="J2352" s="13" t="s">
        <v>61</v>
      </c>
      <c r="K2352" s="13" t="s">
        <v>61</v>
      </c>
      <c r="L2352" s="21">
        <v>2000</v>
      </c>
      <c r="M2352" s="21">
        <v>2000</v>
      </c>
      <c r="N2352" t="s">
        <v>159</v>
      </c>
      <c r="O2352" t="s">
        <v>48</v>
      </c>
    </row>
    <row r="2353" spans="1:15" ht="15">
      <c r="A2353" s="21" t="s">
        <v>153</v>
      </c>
      <c r="B2353" t="s">
        <v>111</v>
      </c>
      <c r="C2353" s="23" t="s">
        <v>158</v>
      </c>
      <c r="D2353" s="16">
        <v>0.83</v>
      </c>
      <c r="E2353" s="16">
        <v>66.25</v>
      </c>
      <c r="F2353" s="16">
        <v>-168.25</v>
      </c>
      <c r="G2353" s="4">
        <v>1.6E-2</v>
      </c>
      <c r="H2353" s="4">
        <v>2.3E-2</v>
      </c>
      <c r="I2353" t="s">
        <v>155</v>
      </c>
      <c r="J2353" s="13" t="s">
        <v>61</v>
      </c>
      <c r="K2353" s="13" t="s">
        <v>61</v>
      </c>
      <c r="L2353" s="21">
        <v>2000</v>
      </c>
      <c r="M2353" s="21">
        <v>2000</v>
      </c>
      <c r="N2353" t="s">
        <v>159</v>
      </c>
      <c r="O2353" t="s">
        <v>48</v>
      </c>
    </row>
    <row r="2354" spans="1:15" ht="15">
      <c r="A2354" s="21" t="s">
        <v>153</v>
      </c>
      <c r="B2354" t="s">
        <v>111</v>
      </c>
      <c r="C2354" s="23" t="s">
        <v>158</v>
      </c>
      <c r="D2354" s="16">
        <v>0.5</v>
      </c>
      <c r="E2354" s="16">
        <v>65.75</v>
      </c>
      <c r="F2354" s="16">
        <v>-167.25</v>
      </c>
      <c r="G2354" s="4">
        <v>1.6E-2</v>
      </c>
      <c r="H2354" s="4">
        <v>2.3E-2</v>
      </c>
      <c r="I2354" t="s">
        <v>155</v>
      </c>
      <c r="J2354" s="13" t="s">
        <v>61</v>
      </c>
      <c r="K2354" s="13" t="s">
        <v>61</v>
      </c>
      <c r="L2354" s="21">
        <v>2000</v>
      </c>
      <c r="M2354" s="21">
        <v>2000</v>
      </c>
      <c r="N2354" t="s">
        <v>159</v>
      </c>
      <c r="O2354" t="s">
        <v>48</v>
      </c>
    </row>
    <row r="2355" spans="1:15" ht="15">
      <c r="A2355" s="21" t="s">
        <v>153</v>
      </c>
      <c r="B2355" t="s">
        <v>111</v>
      </c>
      <c r="C2355" s="23" t="s">
        <v>158</v>
      </c>
      <c r="D2355" s="16">
        <v>1</v>
      </c>
      <c r="E2355" s="16">
        <v>66.75</v>
      </c>
      <c r="F2355" s="16">
        <v>-166.75</v>
      </c>
      <c r="G2355" s="4">
        <v>1.6E-2</v>
      </c>
      <c r="H2355" s="4">
        <v>2.3E-2</v>
      </c>
      <c r="I2355" t="s">
        <v>155</v>
      </c>
      <c r="J2355" s="13" t="s">
        <v>61</v>
      </c>
      <c r="K2355" s="13" t="s">
        <v>61</v>
      </c>
      <c r="L2355" s="21">
        <v>2000</v>
      </c>
      <c r="M2355" s="21">
        <v>2000</v>
      </c>
      <c r="N2355" t="s">
        <v>159</v>
      </c>
      <c r="O2355" t="s">
        <v>48</v>
      </c>
    </row>
    <row r="2356" spans="1:15" ht="15">
      <c r="A2356" s="21" t="s">
        <v>153</v>
      </c>
      <c r="B2356" t="s">
        <v>111</v>
      </c>
      <c r="C2356" s="23" t="s">
        <v>158</v>
      </c>
      <c r="D2356" s="16">
        <v>0.4</v>
      </c>
      <c r="E2356" s="16">
        <v>66.25</v>
      </c>
      <c r="F2356" s="16">
        <v>-165.25</v>
      </c>
      <c r="G2356" s="4">
        <v>1.6E-2</v>
      </c>
      <c r="H2356" s="4">
        <v>2.3E-2</v>
      </c>
      <c r="I2356" t="s">
        <v>155</v>
      </c>
      <c r="J2356" s="13" t="s">
        <v>61</v>
      </c>
      <c r="K2356" s="13" t="s">
        <v>61</v>
      </c>
      <c r="L2356" s="21">
        <v>2000</v>
      </c>
      <c r="M2356" s="21">
        <v>2000</v>
      </c>
      <c r="N2356" t="s">
        <v>159</v>
      </c>
      <c r="O2356" t="s">
        <v>48</v>
      </c>
    </row>
    <row r="2357" spans="1:15" ht="15">
      <c r="A2357" s="21" t="s">
        <v>153</v>
      </c>
      <c r="B2357" t="s">
        <v>111</v>
      </c>
      <c r="C2357" s="23" t="s">
        <v>167</v>
      </c>
      <c r="D2357" s="16">
        <v>1</v>
      </c>
      <c r="E2357" s="16">
        <v>66.75</v>
      </c>
      <c r="F2357" s="16">
        <v>-164.75</v>
      </c>
      <c r="G2357" s="4">
        <v>0.307</v>
      </c>
      <c r="H2357" s="4">
        <v>0.24399999999999999</v>
      </c>
      <c r="I2357" t="s">
        <v>155</v>
      </c>
      <c r="J2357" s="13" t="s">
        <v>61</v>
      </c>
      <c r="K2357" s="13" t="s">
        <v>61</v>
      </c>
      <c r="L2357" s="21">
        <v>2000</v>
      </c>
      <c r="M2357" s="21">
        <v>2000</v>
      </c>
      <c r="N2357" t="s">
        <v>159</v>
      </c>
      <c r="O2357" t="s">
        <v>48</v>
      </c>
    </row>
    <row r="2358" spans="1:15" ht="15">
      <c r="A2358" s="21" t="s">
        <v>153</v>
      </c>
      <c r="B2358" t="s">
        <v>111</v>
      </c>
      <c r="C2358" s="23" t="s">
        <v>167</v>
      </c>
      <c r="D2358" s="16">
        <v>1</v>
      </c>
      <c r="E2358" s="16">
        <v>66.75</v>
      </c>
      <c r="F2358" s="16">
        <v>-164.25</v>
      </c>
      <c r="G2358" s="4">
        <v>0.307</v>
      </c>
      <c r="H2358" s="4">
        <v>0.24399999999999999</v>
      </c>
      <c r="I2358" t="s">
        <v>155</v>
      </c>
      <c r="J2358" s="13" t="s">
        <v>61</v>
      </c>
      <c r="K2358" s="13" t="s">
        <v>61</v>
      </c>
      <c r="L2358" s="21">
        <v>2000</v>
      </c>
      <c r="M2358" s="21">
        <v>2000</v>
      </c>
      <c r="N2358" t="s">
        <v>159</v>
      </c>
      <c r="O2358" t="s">
        <v>48</v>
      </c>
    </row>
    <row r="2359" spans="1:15" ht="15">
      <c r="A2359" s="21" t="s">
        <v>153</v>
      </c>
      <c r="B2359" t="s">
        <v>111</v>
      </c>
      <c r="C2359" s="23" t="s">
        <v>167</v>
      </c>
      <c r="D2359" s="16">
        <v>1</v>
      </c>
      <c r="E2359" s="16">
        <v>66.75</v>
      </c>
      <c r="F2359" s="16">
        <v>-165.25</v>
      </c>
      <c r="G2359" s="4">
        <v>0.307</v>
      </c>
      <c r="H2359" s="4">
        <v>0.24399999999999999</v>
      </c>
      <c r="I2359" t="s">
        <v>155</v>
      </c>
      <c r="J2359" s="13" t="s">
        <v>61</v>
      </c>
      <c r="K2359" s="13" t="s">
        <v>61</v>
      </c>
      <c r="L2359" s="21">
        <v>2000</v>
      </c>
      <c r="M2359" s="21">
        <v>2000</v>
      </c>
      <c r="N2359" t="s">
        <v>159</v>
      </c>
      <c r="O2359" t="s">
        <v>48</v>
      </c>
    </row>
    <row r="2360" spans="1:15" ht="15">
      <c r="A2360" s="21" t="s">
        <v>153</v>
      </c>
      <c r="B2360" t="s">
        <v>111</v>
      </c>
      <c r="C2360" s="23" t="s">
        <v>167</v>
      </c>
      <c r="D2360" s="16">
        <v>1</v>
      </c>
      <c r="E2360" s="16">
        <v>67.25</v>
      </c>
      <c r="F2360" s="16">
        <v>-164.25</v>
      </c>
      <c r="G2360" s="4">
        <v>0.307</v>
      </c>
      <c r="H2360" s="4">
        <v>0.24399999999999999</v>
      </c>
      <c r="I2360" t="s">
        <v>155</v>
      </c>
      <c r="J2360" s="13" t="s">
        <v>61</v>
      </c>
      <c r="K2360" s="13" t="s">
        <v>61</v>
      </c>
      <c r="L2360" s="21">
        <v>2000</v>
      </c>
      <c r="M2360" s="21">
        <v>2000</v>
      </c>
      <c r="N2360" t="s">
        <v>159</v>
      </c>
      <c r="O2360" t="s">
        <v>48</v>
      </c>
    </row>
    <row r="2361" spans="1:15" ht="15">
      <c r="A2361" s="21" t="s">
        <v>153</v>
      </c>
      <c r="B2361" t="s">
        <v>111</v>
      </c>
      <c r="C2361" s="23" t="s">
        <v>167</v>
      </c>
      <c r="D2361" s="16">
        <v>1</v>
      </c>
      <c r="E2361" s="16">
        <v>67.25</v>
      </c>
      <c r="F2361" s="16">
        <v>-163.75</v>
      </c>
      <c r="G2361" s="4">
        <v>0.307</v>
      </c>
      <c r="H2361" s="4">
        <v>0.24399999999999999</v>
      </c>
      <c r="I2361" t="s">
        <v>155</v>
      </c>
      <c r="J2361" s="13" t="s">
        <v>61</v>
      </c>
      <c r="K2361" s="13" t="s">
        <v>61</v>
      </c>
      <c r="L2361" s="21">
        <v>2000</v>
      </c>
      <c r="M2361" s="21">
        <v>2000</v>
      </c>
      <c r="N2361" t="s">
        <v>159</v>
      </c>
      <c r="O2361" t="s">
        <v>48</v>
      </c>
    </row>
    <row r="2362" spans="1:15" ht="15">
      <c r="A2362" s="21" t="s">
        <v>153</v>
      </c>
      <c r="B2362" t="s">
        <v>111</v>
      </c>
      <c r="C2362" s="23" t="s">
        <v>169</v>
      </c>
      <c r="D2362" s="16">
        <v>1</v>
      </c>
      <c r="E2362" s="16">
        <v>66.75</v>
      </c>
      <c r="F2362" s="16">
        <v>-163.75</v>
      </c>
      <c r="G2362" s="4">
        <v>0</v>
      </c>
      <c r="H2362" s="4">
        <v>0</v>
      </c>
      <c r="I2362" t="s">
        <v>155</v>
      </c>
      <c r="J2362" s="13" t="s">
        <v>61</v>
      </c>
      <c r="K2362" s="13" t="s">
        <v>61</v>
      </c>
      <c r="L2362" s="21">
        <v>2000</v>
      </c>
      <c r="M2362" s="21">
        <v>2000</v>
      </c>
      <c r="N2362" t="s">
        <v>159</v>
      </c>
      <c r="O2362" t="s">
        <v>48</v>
      </c>
    </row>
    <row r="2363" spans="1:15" ht="15">
      <c r="A2363" s="21" t="s">
        <v>153</v>
      </c>
      <c r="B2363" t="s">
        <v>111</v>
      </c>
      <c r="C2363" s="23" t="s">
        <v>169</v>
      </c>
      <c r="D2363" s="16">
        <v>1</v>
      </c>
      <c r="E2363" s="16">
        <v>66.75</v>
      </c>
      <c r="F2363" s="16">
        <v>-163.25</v>
      </c>
      <c r="G2363" s="4">
        <v>0</v>
      </c>
      <c r="H2363" s="4">
        <v>0</v>
      </c>
      <c r="I2363" t="s">
        <v>155</v>
      </c>
      <c r="J2363" s="13" t="s">
        <v>61</v>
      </c>
      <c r="K2363" s="13" t="s">
        <v>61</v>
      </c>
      <c r="L2363" s="21">
        <v>2000</v>
      </c>
      <c r="M2363" s="21">
        <v>2000</v>
      </c>
      <c r="N2363" t="s">
        <v>159</v>
      </c>
      <c r="O2363" t="s">
        <v>48</v>
      </c>
    </row>
    <row r="2364" spans="1:15" ht="15">
      <c r="A2364" s="21" t="s">
        <v>153</v>
      </c>
      <c r="B2364" t="s">
        <v>111</v>
      </c>
      <c r="C2364" s="23" t="s">
        <v>169</v>
      </c>
      <c r="D2364" s="16">
        <v>1</v>
      </c>
      <c r="E2364" s="16">
        <v>66.75</v>
      </c>
      <c r="F2364" s="16">
        <v>-164.25</v>
      </c>
      <c r="G2364" s="4">
        <v>0</v>
      </c>
      <c r="H2364" s="4">
        <v>0</v>
      </c>
      <c r="I2364" t="s">
        <v>155</v>
      </c>
      <c r="J2364" s="13" t="s">
        <v>61</v>
      </c>
      <c r="K2364" s="13" t="s">
        <v>61</v>
      </c>
      <c r="L2364" s="21">
        <v>2000</v>
      </c>
      <c r="M2364" s="21">
        <v>2000</v>
      </c>
      <c r="N2364" t="s">
        <v>159</v>
      </c>
      <c r="O2364" t="s">
        <v>48</v>
      </c>
    </row>
    <row r="2365" spans="1:15" ht="15">
      <c r="A2365" s="21" t="s">
        <v>153</v>
      </c>
      <c r="B2365" t="s">
        <v>111</v>
      </c>
      <c r="C2365" s="23" t="s">
        <v>169</v>
      </c>
      <c r="D2365" s="16">
        <v>0.9</v>
      </c>
      <c r="E2365" s="16">
        <v>67.25</v>
      </c>
      <c r="F2365" s="16">
        <v>-163.25</v>
      </c>
      <c r="G2365" s="4">
        <v>0</v>
      </c>
      <c r="H2365" s="4">
        <v>0</v>
      </c>
      <c r="I2365" t="s">
        <v>155</v>
      </c>
      <c r="J2365" s="13" t="s">
        <v>61</v>
      </c>
      <c r="K2365" s="13" t="s">
        <v>61</v>
      </c>
      <c r="L2365" s="21">
        <v>2000</v>
      </c>
      <c r="M2365" s="21">
        <v>2000</v>
      </c>
      <c r="N2365" t="s">
        <v>159</v>
      </c>
      <c r="O2365" t="s">
        <v>48</v>
      </c>
    </row>
    <row r="2366" spans="1:15" ht="15">
      <c r="A2366" s="21" t="s">
        <v>153</v>
      </c>
      <c r="B2366" t="s">
        <v>111</v>
      </c>
      <c r="C2366" s="23" t="s">
        <v>169</v>
      </c>
      <c r="D2366" s="16">
        <v>1</v>
      </c>
      <c r="E2366" s="16">
        <v>67.25</v>
      </c>
      <c r="F2366" s="16">
        <v>-163.75</v>
      </c>
      <c r="G2366" s="4">
        <v>0</v>
      </c>
      <c r="H2366" s="4">
        <v>0</v>
      </c>
      <c r="I2366" t="s">
        <v>155</v>
      </c>
      <c r="J2366" s="13" t="s">
        <v>61</v>
      </c>
      <c r="K2366" s="13" t="s">
        <v>61</v>
      </c>
      <c r="L2366" s="21">
        <v>2000</v>
      </c>
      <c r="M2366" s="21">
        <v>2000</v>
      </c>
      <c r="N2366" t="s">
        <v>159</v>
      </c>
      <c r="O2366" t="s">
        <v>48</v>
      </c>
    </row>
    <row r="2367" spans="1:15" ht="15">
      <c r="A2367" s="21" t="s">
        <v>153</v>
      </c>
      <c r="B2367" t="s">
        <v>111</v>
      </c>
      <c r="C2367" s="23" t="s">
        <v>171</v>
      </c>
      <c r="D2367" s="16">
        <v>1</v>
      </c>
      <c r="E2367" s="16">
        <v>66.75</v>
      </c>
      <c r="F2367" s="16">
        <v>-162.75</v>
      </c>
      <c r="G2367" s="4">
        <v>0</v>
      </c>
      <c r="H2367" s="4">
        <v>0</v>
      </c>
      <c r="I2367" t="s">
        <v>155</v>
      </c>
      <c r="J2367" s="13" t="s">
        <v>61</v>
      </c>
      <c r="K2367" s="13" t="s">
        <v>61</v>
      </c>
      <c r="L2367" s="21">
        <v>2000</v>
      </c>
      <c r="M2367" s="21">
        <v>2000</v>
      </c>
      <c r="N2367" t="s">
        <v>159</v>
      </c>
      <c r="O2367" t="s">
        <v>48</v>
      </c>
    </row>
    <row r="2368" spans="1:15" ht="15">
      <c r="A2368" s="21" t="s">
        <v>153</v>
      </c>
      <c r="B2368" t="s">
        <v>111</v>
      </c>
      <c r="C2368" s="23" t="s">
        <v>171</v>
      </c>
      <c r="D2368" s="16">
        <v>0.98</v>
      </c>
      <c r="E2368" s="16">
        <v>66.25</v>
      </c>
      <c r="F2368" s="16">
        <v>-162.25</v>
      </c>
      <c r="G2368" s="4">
        <v>0</v>
      </c>
      <c r="H2368" s="4">
        <v>0</v>
      </c>
      <c r="I2368" t="s">
        <v>155</v>
      </c>
      <c r="J2368" s="13" t="s">
        <v>61</v>
      </c>
      <c r="K2368" s="13" t="s">
        <v>61</v>
      </c>
      <c r="L2368" s="21">
        <v>2000</v>
      </c>
      <c r="M2368" s="21">
        <v>2000</v>
      </c>
      <c r="N2368" t="s">
        <v>159</v>
      </c>
      <c r="O2368" t="s">
        <v>48</v>
      </c>
    </row>
    <row r="2369" spans="1:15" ht="15">
      <c r="A2369" s="21" t="s">
        <v>153</v>
      </c>
      <c r="B2369" t="s">
        <v>111</v>
      </c>
      <c r="C2369" s="23" t="s">
        <v>171</v>
      </c>
      <c r="D2369" s="16">
        <v>1</v>
      </c>
      <c r="E2369" s="16">
        <v>66.25</v>
      </c>
      <c r="F2369" s="16">
        <v>-162.75</v>
      </c>
      <c r="G2369" s="4">
        <v>0</v>
      </c>
      <c r="H2369" s="4">
        <v>0</v>
      </c>
      <c r="I2369" t="s">
        <v>155</v>
      </c>
      <c r="J2369" s="13" t="s">
        <v>61</v>
      </c>
      <c r="K2369" s="13" t="s">
        <v>61</v>
      </c>
      <c r="L2369" s="21">
        <v>2000</v>
      </c>
      <c r="M2369" s="21">
        <v>2000</v>
      </c>
      <c r="N2369" t="s">
        <v>159</v>
      </c>
      <c r="O2369" t="s">
        <v>48</v>
      </c>
    </row>
    <row r="2370" spans="1:15" ht="15">
      <c r="A2370" s="21" t="s">
        <v>153</v>
      </c>
      <c r="B2370" t="s">
        <v>111</v>
      </c>
      <c r="C2370" s="23" t="s">
        <v>171</v>
      </c>
      <c r="D2370" s="16">
        <v>1</v>
      </c>
      <c r="E2370" s="16">
        <v>66.25</v>
      </c>
      <c r="F2370" s="16">
        <v>-163.25</v>
      </c>
      <c r="G2370" s="4">
        <v>0</v>
      </c>
      <c r="H2370" s="4">
        <v>0</v>
      </c>
      <c r="I2370" t="s">
        <v>155</v>
      </c>
      <c r="J2370" s="13" t="s">
        <v>61</v>
      </c>
      <c r="K2370" s="13" t="s">
        <v>61</v>
      </c>
      <c r="L2370" s="21">
        <v>2000</v>
      </c>
      <c r="M2370" s="21">
        <v>2000</v>
      </c>
      <c r="N2370" t="s">
        <v>159</v>
      </c>
      <c r="O2370" t="s">
        <v>48</v>
      </c>
    </row>
    <row r="2371" spans="1:15" ht="15">
      <c r="A2371" s="21" t="s">
        <v>153</v>
      </c>
      <c r="B2371" t="s">
        <v>111</v>
      </c>
      <c r="C2371" s="23" t="s">
        <v>171</v>
      </c>
      <c r="D2371" s="16">
        <v>0.5</v>
      </c>
      <c r="E2371" s="16">
        <v>66.25</v>
      </c>
      <c r="F2371" s="16">
        <v>-163.75</v>
      </c>
      <c r="G2371" s="4">
        <v>0</v>
      </c>
      <c r="H2371" s="4">
        <v>0</v>
      </c>
      <c r="I2371" t="s">
        <v>155</v>
      </c>
      <c r="J2371" s="13" t="s">
        <v>61</v>
      </c>
      <c r="K2371" s="13" t="s">
        <v>61</v>
      </c>
      <c r="L2371" s="21">
        <v>2000</v>
      </c>
      <c r="M2371" s="21">
        <v>2000</v>
      </c>
      <c r="N2371" t="s">
        <v>159</v>
      </c>
      <c r="O2371" t="s">
        <v>48</v>
      </c>
    </row>
    <row r="2372" spans="1:15" ht="15">
      <c r="A2372" s="21" t="s">
        <v>153</v>
      </c>
      <c r="B2372" t="s">
        <v>111</v>
      </c>
      <c r="C2372" s="23" t="s">
        <v>171</v>
      </c>
      <c r="D2372" s="16">
        <v>0.46</v>
      </c>
      <c r="E2372" s="16">
        <v>66.25</v>
      </c>
      <c r="F2372" s="16">
        <v>-161.75</v>
      </c>
      <c r="G2372" s="4">
        <v>0</v>
      </c>
      <c r="H2372" s="4">
        <v>0</v>
      </c>
      <c r="I2372" t="s">
        <v>155</v>
      </c>
      <c r="J2372" s="13" t="s">
        <v>61</v>
      </c>
      <c r="K2372" s="13" t="s">
        <v>61</v>
      </c>
      <c r="L2372" s="21">
        <v>2000</v>
      </c>
      <c r="M2372" s="21">
        <v>2000</v>
      </c>
      <c r="N2372" t="s">
        <v>159</v>
      </c>
      <c r="O2372" t="s">
        <v>48</v>
      </c>
    </row>
    <row r="2373" spans="1:15" ht="15">
      <c r="A2373" s="21" t="s">
        <v>153</v>
      </c>
      <c r="B2373" t="s">
        <v>111</v>
      </c>
      <c r="C2373" s="23" t="s">
        <v>171</v>
      </c>
      <c r="D2373" s="16">
        <v>1</v>
      </c>
      <c r="E2373" s="16">
        <v>66.75</v>
      </c>
      <c r="F2373" s="16">
        <v>-163.25</v>
      </c>
      <c r="G2373" s="4">
        <v>0</v>
      </c>
      <c r="H2373" s="4">
        <v>0</v>
      </c>
      <c r="I2373" t="s">
        <v>155</v>
      </c>
      <c r="J2373" s="13" t="s">
        <v>61</v>
      </c>
      <c r="K2373" s="13" t="s">
        <v>61</v>
      </c>
      <c r="L2373" s="21">
        <v>2000</v>
      </c>
      <c r="M2373" s="21">
        <v>2000</v>
      </c>
      <c r="N2373" t="s">
        <v>159</v>
      </c>
      <c r="O2373" t="s">
        <v>48</v>
      </c>
    </row>
    <row r="2374" spans="1:15" ht="15">
      <c r="A2374" s="21" t="s">
        <v>153</v>
      </c>
      <c r="B2374" t="s">
        <v>111</v>
      </c>
      <c r="C2374" s="23" t="s">
        <v>171</v>
      </c>
      <c r="D2374" s="16">
        <v>0.7</v>
      </c>
      <c r="E2374" s="16">
        <v>66.75</v>
      </c>
      <c r="F2374" s="16">
        <v>-162.25</v>
      </c>
      <c r="G2374" s="4">
        <v>0</v>
      </c>
      <c r="H2374" s="4">
        <v>0</v>
      </c>
      <c r="I2374" t="s">
        <v>155</v>
      </c>
      <c r="J2374" s="13" t="s">
        <v>61</v>
      </c>
      <c r="K2374" s="13" t="s">
        <v>61</v>
      </c>
      <c r="L2374" s="21">
        <v>2000</v>
      </c>
      <c r="M2374" s="21">
        <v>2000</v>
      </c>
      <c r="N2374" t="s">
        <v>159</v>
      </c>
      <c r="O2374" t="s">
        <v>48</v>
      </c>
    </row>
    <row r="2375" spans="1:15" ht="15">
      <c r="A2375" s="21" t="s">
        <v>153</v>
      </c>
      <c r="B2375" t="s">
        <v>111</v>
      </c>
      <c r="C2375" s="23" t="s">
        <v>171</v>
      </c>
      <c r="D2375" s="16">
        <v>0.46</v>
      </c>
      <c r="E2375" s="16">
        <v>66.25</v>
      </c>
      <c r="F2375" s="16">
        <v>-161.25</v>
      </c>
      <c r="G2375" s="4">
        <v>0</v>
      </c>
      <c r="H2375" s="4">
        <v>0</v>
      </c>
      <c r="I2375" t="s">
        <v>155</v>
      </c>
      <c r="J2375" s="13" t="s">
        <v>61</v>
      </c>
      <c r="K2375" s="13" t="s">
        <v>61</v>
      </c>
      <c r="L2375" s="21">
        <v>2000</v>
      </c>
      <c r="M2375" s="21">
        <v>2000</v>
      </c>
      <c r="N2375" t="s">
        <v>159</v>
      </c>
      <c r="O2375" t="s">
        <v>48</v>
      </c>
    </row>
    <row r="2376" spans="1:15" ht="15">
      <c r="A2376" s="21" t="s">
        <v>153</v>
      </c>
      <c r="B2376" t="s">
        <v>111</v>
      </c>
      <c r="C2376" s="23" t="s">
        <v>171</v>
      </c>
      <c r="D2376" s="16">
        <v>1</v>
      </c>
      <c r="E2376" s="16">
        <v>66.75</v>
      </c>
      <c r="F2376" s="16">
        <v>-163.75</v>
      </c>
      <c r="G2376" s="4">
        <v>0</v>
      </c>
      <c r="H2376" s="4">
        <v>0</v>
      </c>
      <c r="I2376" t="s">
        <v>155</v>
      </c>
      <c r="J2376" s="13" t="s">
        <v>61</v>
      </c>
      <c r="K2376" s="13" t="s">
        <v>61</v>
      </c>
      <c r="L2376" s="21">
        <v>2000</v>
      </c>
      <c r="M2376" s="21">
        <v>2000</v>
      </c>
      <c r="N2376" t="s">
        <v>159</v>
      </c>
      <c r="O2376" t="s">
        <v>48</v>
      </c>
    </row>
    <row r="2377" spans="1:15" ht="15">
      <c r="A2377" s="21" t="s">
        <v>153</v>
      </c>
      <c r="B2377" t="s">
        <v>111</v>
      </c>
      <c r="C2377" s="23" t="s">
        <v>173</v>
      </c>
      <c r="D2377" s="16">
        <v>1</v>
      </c>
      <c r="E2377" s="16">
        <v>67.25</v>
      </c>
      <c r="F2377" s="16">
        <v>-164.25</v>
      </c>
      <c r="G2377" s="4">
        <v>0.60499999999999998</v>
      </c>
      <c r="H2377" s="4">
        <v>0.161</v>
      </c>
      <c r="I2377" t="s">
        <v>155</v>
      </c>
      <c r="J2377" s="13" t="s">
        <v>61</v>
      </c>
      <c r="K2377" s="13" t="s">
        <v>61</v>
      </c>
      <c r="L2377" s="21">
        <v>2000</v>
      </c>
      <c r="M2377" s="21">
        <v>2000</v>
      </c>
      <c r="N2377" t="s">
        <v>159</v>
      </c>
      <c r="O2377" t="s">
        <v>48</v>
      </c>
    </row>
    <row r="2378" spans="1:15" ht="15">
      <c r="A2378" s="21" t="s">
        <v>153</v>
      </c>
      <c r="B2378" t="s">
        <v>111</v>
      </c>
      <c r="C2378" s="23" t="s">
        <v>173</v>
      </c>
      <c r="D2378" s="16">
        <v>1</v>
      </c>
      <c r="E2378" s="16">
        <v>67.25</v>
      </c>
      <c r="F2378" s="16">
        <v>-164.75</v>
      </c>
      <c r="G2378" s="4">
        <v>0.60499999999999998</v>
      </c>
      <c r="H2378" s="4">
        <v>0.161</v>
      </c>
      <c r="I2378" t="s">
        <v>155</v>
      </c>
      <c r="J2378" s="13" t="s">
        <v>61</v>
      </c>
      <c r="K2378" s="13" t="s">
        <v>61</v>
      </c>
      <c r="L2378" s="21">
        <v>2000</v>
      </c>
      <c r="M2378" s="21">
        <v>2000</v>
      </c>
      <c r="N2378" t="s">
        <v>159</v>
      </c>
      <c r="O2378" t="s">
        <v>48</v>
      </c>
    </row>
    <row r="2379" spans="1:15" ht="15">
      <c r="A2379" s="21" t="s">
        <v>153</v>
      </c>
      <c r="B2379" t="s">
        <v>111</v>
      </c>
      <c r="C2379" s="23" t="s">
        <v>173</v>
      </c>
      <c r="D2379" s="16">
        <v>1</v>
      </c>
      <c r="E2379" s="16">
        <v>67.75</v>
      </c>
      <c r="F2379" s="16">
        <v>-164.25</v>
      </c>
      <c r="G2379" s="4">
        <v>0.60499999999999998</v>
      </c>
      <c r="H2379" s="4">
        <v>0.161</v>
      </c>
      <c r="I2379" t="s">
        <v>155</v>
      </c>
      <c r="J2379" s="13" t="s">
        <v>61</v>
      </c>
      <c r="K2379" s="13" t="s">
        <v>61</v>
      </c>
      <c r="L2379" s="21">
        <v>2000</v>
      </c>
      <c r="M2379" s="21">
        <v>2000</v>
      </c>
      <c r="N2379" t="s">
        <v>159</v>
      </c>
      <c r="O2379" t="s">
        <v>48</v>
      </c>
    </row>
    <row r="2380" spans="1:15" ht="15">
      <c r="A2380" s="21" t="s">
        <v>153</v>
      </c>
      <c r="B2380" t="s">
        <v>111</v>
      </c>
      <c r="C2380" s="23" t="s">
        <v>173</v>
      </c>
      <c r="D2380" s="16">
        <v>1</v>
      </c>
      <c r="E2380" s="16">
        <v>67.25</v>
      </c>
      <c r="F2380" s="16">
        <v>-163.75</v>
      </c>
      <c r="G2380" s="4">
        <v>0.60499999999999998</v>
      </c>
      <c r="H2380" s="4">
        <v>0.161</v>
      </c>
      <c r="I2380" t="s">
        <v>155</v>
      </c>
      <c r="J2380" s="13" t="s">
        <v>61</v>
      </c>
      <c r="K2380" s="13" t="s">
        <v>61</v>
      </c>
      <c r="L2380" s="21">
        <v>2000</v>
      </c>
      <c r="M2380" s="21">
        <v>2000</v>
      </c>
      <c r="N2380" t="s">
        <v>159</v>
      </c>
      <c r="O2380" t="s">
        <v>48</v>
      </c>
    </row>
    <row r="2381" spans="1:15" ht="15">
      <c r="A2381" s="21" t="s">
        <v>153</v>
      </c>
      <c r="B2381" t="s">
        <v>111</v>
      </c>
      <c r="C2381" s="23" t="s">
        <v>173</v>
      </c>
      <c r="D2381" s="16">
        <v>1</v>
      </c>
      <c r="E2381" s="16">
        <v>67.75</v>
      </c>
      <c r="F2381" s="16">
        <v>-164.75</v>
      </c>
      <c r="G2381" s="4">
        <v>0.60499999999999998</v>
      </c>
      <c r="H2381" s="4">
        <v>0.161</v>
      </c>
      <c r="I2381" t="s">
        <v>155</v>
      </c>
      <c r="J2381" s="13" t="s">
        <v>61</v>
      </c>
      <c r="K2381" s="13" t="s">
        <v>61</v>
      </c>
      <c r="L2381" s="21">
        <v>2000</v>
      </c>
      <c r="M2381" s="21">
        <v>2000</v>
      </c>
      <c r="N2381" t="s">
        <v>159</v>
      </c>
      <c r="O2381" t="s">
        <v>48</v>
      </c>
    </row>
    <row r="2382" spans="1:15" ht="15">
      <c r="A2382" s="21" t="s">
        <v>153</v>
      </c>
      <c r="B2382" t="s">
        <v>111</v>
      </c>
      <c r="C2382" s="23" t="s">
        <v>175</v>
      </c>
      <c r="D2382" s="16">
        <v>1</v>
      </c>
      <c r="E2382" s="16">
        <v>67.75</v>
      </c>
      <c r="F2382" s="16">
        <v>-165.25</v>
      </c>
      <c r="G2382" s="4">
        <v>0.105</v>
      </c>
      <c r="H2382" s="4">
        <v>2.5000000000000001E-2</v>
      </c>
      <c r="I2382" t="s">
        <v>155</v>
      </c>
      <c r="J2382" s="13" t="s">
        <v>61</v>
      </c>
      <c r="K2382" s="13" t="s">
        <v>61</v>
      </c>
      <c r="L2382" s="21">
        <v>2000</v>
      </c>
      <c r="M2382" s="21">
        <v>2000</v>
      </c>
      <c r="N2382" t="s">
        <v>159</v>
      </c>
      <c r="O2382" t="s">
        <v>48</v>
      </c>
    </row>
    <row r="2383" spans="1:15" ht="15">
      <c r="A2383" s="21" t="s">
        <v>153</v>
      </c>
      <c r="B2383" t="s">
        <v>111</v>
      </c>
      <c r="C2383" s="23" t="s">
        <v>175</v>
      </c>
      <c r="D2383" s="16">
        <v>1</v>
      </c>
      <c r="E2383" s="16">
        <v>68.25</v>
      </c>
      <c r="F2383" s="16">
        <v>-166.75</v>
      </c>
      <c r="G2383" s="4">
        <v>0.105</v>
      </c>
      <c r="H2383" s="4">
        <v>2.5000000000000001E-2</v>
      </c>
      <c r="I2383" t="s">
        <v>155</v>
      </c>
      <c r="J2383" s="13" t="s">
        <v>61</v>
      </c>
      <c r="K2383" s="13" t="s">
        <v>61</v>
      </c>
      <c r="L2383" s="21">
        <v>2000</v>
      </c>
      <c r="M2383" s="21">
        <v>2000</v>
      </c>
      <c r="N2383" t="s">
        <v>159</v>
      </c>
      <c r="O2383" t="s">
        <v>48</v>
      </c>
    </row>
    <row r="2384" spans="1:15" ht="15">
      <c r="A2384" s="21" t="s">
        <v>153</v>
      </c>
      <c r="B2384" t="s">
        <v>111</v>
      </c>
      <c r="C2384" s="23" t="s">
        <v>175</v>
      </c>
      <c r="D2384" s="16">
        <v>1</v>
      </c>
      <c r="E2384" s="16">
        <v>68.25</v>
      </c>
      <c r="F2384" s="16">
        <v>-167.25</v>
      </c>
      <c r="G2384" s="4">
        <v>0.105</v>
      </c>
      <c r="H2384" s="4">
        <v>2.5000000000000001E-2</v>
      </c>
      <c r="I2384" t="s">
        <v>155</v>
      </c>
      <c r="J2384" s="13" t="s">
        <v>61</v>
      </c>
      <c r="K2384" s="13" t="s">
        <v>61</v>
      </c>
      <c r="L2384" s="21">
        <v>2000</v>
      </c>
      <c r="M2384" s="21">
        <v>2000</v>
      </c>
      <c r="N2384" t="s">
        <v>159</v>
      </c>
      <c r="O2384" t="s">
        <v>48</v>
      </c>
    </row>
    <row r="2385" spans="1:15" ht="15">
      <c r="A2385" s="21" t="s">
        <v>153</v>
      </c>
      <c r="B2385" t="s">
        <v>111</v>
      </c>
      <c r="C2385" s="23" t="s">
        <v>175</v>
      </c>
      <c r="D2385" s="16">
        <v>1</v>
      </c>
      <c r="E2385" s="16">
        <v>68.25</v>
      </c>
      <c r="F2385" s="16">
        <v>-166.25</v>
      </c>
      <c r="G2385" s="4">
        <v>0.105</v>
      </c>
      <c r="H2385" s="4">
        <v>2.5000000000000001E-2</v>
      </c>
      <c r="I2385" t="s">
        <v>155</v>
      </c>
      <c r="J2385" s="13" t="s">
        <v>61</v>
      </c>
      <c r="K2385" s="13" t="s">
        <v>61</v>
      </c>
      <c r="L2385" s="21">
        <v>2000</v>
      </c>
      <c r="M2385" s="21">
        <v>2000</v>
      </c>
      <c r="N2385" t="s">
        <v>159</v>
      </c>
      <c r="O2385" t="s">
        <v>48</v>
      </c>
    </row>
    <row r="2386" spans="1:15" ht="15">
      <c r="A2386" s="21" t="s">
        <v>153</v>
      </c>
      <c r="B2386" t="s">
        <v>111</v>
      </c>
      <c r="C2386" s="23" t="s">
        <v>175</v>
      </c>
      <c r="D2386" s="16">
        <v>1</v>
      </c>
      <c r="E2386" s="16">
        <v>67.75</v>
      </c>
      <c r="F2386" s="16">
        <v>-165.75</v>
      </c>
      <c r="G2386" s="4">
        <v>0.105</v>
      </c>
      <c r="H2386" s="4">
        <v>2.5000000000000001E-2</v>
      </c>
      <c r="I2386" t="s">
        <v>155</v>
      </c>
      <c r="J2386" s="13" t="s">
        <v>61</v>
      </c>
      <c r="K2386" s="13" t="s">
        <v>61</v>
      </c>
      <c r="L2386" s="21">
        <v>2000</v>
      </c>
      <c r="M2386" s="21">
        <v>2000</v>
      </c>
      <c r="N2386" t="s">
        <v>159</v>
      </c>
      <c r="O2386" t="s">
        <v>48</v>
      </c>
    </row>
    <row r="2387" spans="1:15" ht="15">
      <c r="A2387" s="21" t="s">
        <v>153</v>
      </c>
      <c r="B2387" t="s">
        <v>111</v>
      </c>
      <c r="C2387" s="23" t="s">
        <v>175</v>
      </c>
      <c r="D2387" s="16">
        <v>1</v>
      </c>
      <c r="E2387" s="16">
        <v>67.75</v>
      </c>
      <c r="F2387" s="16">
        <v>-164.75</v>
      </c>
      <c r="G2387" s="4">
        <v>0.105</v>
      </c>
      <c r="H2387" s="4">
        <v>2.5000000000000001E-2</v>
      </c>
      <c r="I2387" t="s">
        <v>155</v>
      </c>
      <c r="J2387" s="13" t="s">
        <v>61</v>
      </c>
      <c r="K2387" s="13" t="s">
        <v>61</v>
      </c>
      <c r="L2387" s="21">
        <v>2000</v>
      </c>
      <c r="M2387" s="21">
        <v>2000</v>
      </c>
      <c r="N2387" t="s">
        <v>159</v>
      </c>
      <c r="O2387" t="s">
        <v>48</v>
      </c>
    </row>
    <row r="2388" spans="1:15" ht="15">
      <c r="A2388" s="21" t="s">
        <v>153</v>
      </c>
      <c r="B2388" t="s">
        <v>111</v>
      </c>
      <c r="C2388" s="23" t="s">
        <v>175</v>
      </c>
      <c r="D2388" s="16">
        <v>1</v>
      </c>
      <c r="E2388" s="16">
        <v>67.75</v>
      </c>
      <c r="F2388" s="16">
        <v>-166.25</v>
      </c>
      <c r="G2388" s="4">
        <v>0.105</v>
      </c>
      <c r="H2388" s="4">
        <v>2.5000000000000001E-2</v>
      </c>
      <c r="I2388" t="s">
        <v>155</v>
      </c>
      <c r="J2388" s="13" t="s">
        <v>61</v>
      </c>
      <c r="K2388" s="13" t="s">
        <v>61</v>
      </c>
      <c r="L2388" s="21">
        <v>2000</v>
      </c>
      <c r="M2388" s="21">
        <v>2000</v>
      </c>
      <c r="N2388" t="s">
        <v>159</v>
      </c>
      <c r="O2388" t="s">
        <v>48</v>
      </c>
    </row>
    <row r="2389" spans="1:15" ht="15">
      <c r="A2389" s="21" t="s">
        <v>153</v>
      </c>
      <c r="B2389" t="s">
        <v>111</v>
      </c>
      <c r="C2389" s="23" t="s">
        <v>175</v>
      </c>
      <c r="D2389" s="16">
        <v>1</v>
      </c>
      <c r="E2389" s="16">
        <v>68.25</v>
      </c>
      <c r="F2389" s="16">
        <v>-165.75</v>
      </c>
      <c r="G2389" s="4">
        <v>0.105</v>
      </c>
      <c r="H2389" s="4">
        <v>2.5000000000000001E-2</v>
      </c>
      <c r="I2389" t="s">
        <v>155</v>
      </c>
      <c r="J2389" s="13" t="s">
        <v>61</v>
      </c>
      <c r="K2389" s="13" t="s">
        <v>61</v>
      </c>
      <c r="L2389" s="21">
        <v>2000</v>
      </c>
      <c r="M2389" s="21">
        <v>2000</v>
      </c>
      <c r="N2389" t="s">
        <v>159</v>
      </c>
      <c r="O2389" t="s">
        <v>48</v>
      </c>
    </row>
    <row r="2390" spans="1:15" ht="15">
      <c r="A2390" s="21" t="s">
        <v>153</v>
      </c>
      <c r="B2390" t="s">
        <v>111</v>
      </c>
      <c r="C2390" s="23" t="s">
        <v>177</v>
      </c>
      <c r="D2390" s="16">
        <v>1</v>
      </c>
      <c r="E2390" s="16">
        <v>68.75</v>
      </c>
      <c r="F2390" s="16">
        <v>-166.75</v>
      </c>
      <c r="G2390" s="4">
        <v>4.7E-2</v>
      </c>
      <c r="H2390" s="4">
        <v>6.4000000000000001E-2</v>
      </c>
      <c r="I2390" t="s">
        <v>155</v>
      </c>
      <c r="J2390" s="13" t="s">
        <v>61</v>
      </c>
      <c r="K2390" s="13" t="s">
        <v>61</v>
      </c>
      <c r="L2390" s="21">
        <v>2000</v>
      </c>
      <c r="M2390" s="21">
        <v>2000</v>
      </c>
      <c r="N2390" t="s">
        <v>159</v>
      </c>
      <c r="O2390" t="s">
        <v>48</v>
      </c>
    </row>
    <row r="2391" spans="1:15" ht="15">
      <c r="A2391" s="21" t="s">
        <v>153</v>
      </c>
      <c r="B2391" t="s">
        <v>111</v>
      </c>
      <c r="C2391" s="23" t="s">
        <v>177</v>
      </c>
      <c r="D2391" s="16">
        <v>1</v>
      </c>
      <c r="E2391" s="16">
        <v>68.75</v>
      </c>
      <c r="F2391" s="16">
        <v>-166.25</v>
      </c>
      <c r="G2391" s="4">
        <v>4.7E-2</v>
      </c>
      <c r="H2391" s="4">
        <v>6.4000000000000001E-2</v>
      </c>
      <c r="I2391" t="s">
        <v>155</v>
      </c>
      <c r="J2391" s="13" t="s">
        <v>61</v>
      </c>
      <c r="K2391" s="13" t="s">
        <v>61</v>
      </c>
      <c r="L2391" s="21">
        <v>2000</v>
      </c>
      <c r="M2391" s="21">
        <v>2000</v>
      </c>
      <c r="N2391" t="s">
        <v>159</v>
      </c>
      <c r="O2391" t="s">
        <v>48</v>
      </c>
    </row>
    <row r="2392" spans="1:15" ht="15">
      <c r="A2392" s="21" t="s">
        <v>153</v>
      </c>
      <c r="B2392" t="s">
        <v>111</v>
      </c>
      <c r="C2392" s="23" t="s">
        <v>177</v>
      </c>
      <c r="D2392" s="16">
        <v>1</v>
      </c>
      <c r="E2392" s="16">
        <v>69.25</v>
      </c>
      <c r="F2392" s="16">
        <v>-165.25</v>
      </c>
      <c r="G2392" s="4">
        <v>4.7E-2</v>
      </c>
      <c r="H2392" s="4">
        <v>6.4000000000000001E-2</v>
      </c>
      <c r="I2392" t="s">
        <v>155</v>
      </c>
      <c r="J2392" s="13" t="s">
        <v>61</v>
      </c>
      <c r="K2392" s="13" t="s">
        <v>61</v>
      </c>
      <c r="L2392" s="21">
        <v>2000</v>
      </c>
      <c r="M2392" s="21">
        <v>2000</v>
      </c>
      <c r="N2392" t="s">
        <v>159</v>
      </c>
      <c r="O2392" t="s">
        <v>48</v>
      </c>
    </row>
    <row r="2393" spans="1:15" ht="15">
      <c r="A2393" s="21" t="s">
        <v>153</v>
      </c>
      <c r="B2393" t="s">
        <v>111</v>
      </c>
      <c r="C2393" s="23" t="s">
        <v>177</v>
      </c>
      <c r="D2393" s="16">
        <v>1</v>
      </c>
      <c r="E2393" s="16">
        <v>68.75</v>
      </c>
      <c r="F2393" s="16">
        <v>-167.25</v>
      </c>
      <c r="G2393" s="4">
        <v>4.7E-2</v>
      </c>
      <c r="H2393" s="4">
        <v>6.4000000000000001E-2</v>
      </c>
      <c r="I2393" t="s">
        <v>155</v>
      </c>
      <c r="J2393" s="13" t="s">
        <v>61</v>
      </c>
      <c r="K2393" s="13" t="s">
        <v>61</v>
      </c>
      <c r="L2393" s="21">
        <v>2000</v>
      </c>
      <c r="M2393" s="21">
        <v>2000</v>
      </c>
      <c r="N2393" t="s">
        <v>159</v>
      </c>
      <c r="O2393" t="s">
        <v>48</v>
      </c>
    </row>
    <row r="2394" spans="1:15" ht="15">
      <c r="A2394" s="21" t="s">
        <v>153</v>
      </c>
      <c r="B2394" t="s">
        <v>111</v>
      </c>
      <c r="C2394" s="23" t="s">
        <v>177</v>
      </c>
      <c r="D2394" s="16">
        <v>1</v>
      </c>
      <c r="E2394" s="16">
        <v>69.25</v>
      </c>
      <c r="F2394" s="16">
        <v>-166.25</v>
      </c>
      <c r="G2394" s="4">
        <v>4.7E-2</v>
      </c>
      <c r="H2394" s="4">
        <v>6.4000000000000001E-2</v>
      </c>
      <c r="I2394" t="s">
        <v>155</v>
      </c>
      <c r="J2394" s="13" t="s">
        <v>61</v>
      </c>
      <c r="K2394" s="13" t="s">
        <v>61</v>
      </c>
      <c r="L2394" s="21">
        <v>2000</v>
      </c>
      <c r="M2394" s="21">
        <v>2000</v>
      </c>
      <c r="N2394" t="s">
        <v>159</v>
      </c>
      <c r="O2394" t="s">
        <v>48</v>
      </c>
    </row>
    <row r="2395" spans="1:15" ht="15">
      <c r="A2395" s="21" t="s">
        <v>153</v>
      </c>
      <c r="B2395" t="s">
        <v>111</v>
      </c>
      <c r="C2395" s="23" t="s">
        <v>177</v>
      </c>
      <c r="D2395" s="16">
        <v>1</v>
      </c>
      <c r="E2395" s="16">
        <v>69.25</v>
      </c>
      <c r="F2395" s="16">
        <v>-165.75</v>
      </c>
      <c r="G2395" s="4">
        <v>4.7E-2</v>
      </c>
      <c r="H2395" s="4">
        <v>6.4000000000000001E-2</v>
      </c>
      <c r="I2395" t="s">
        <v>155</v>
      </c>
      <c r="J2395" s="13" t="s">
        <v>61</v>
      </c>
      <c r="K2395" s="13" t="s">
        <v>61</v>
      </c>
      <c r="L2395" s="21">
        <v>2000</v>
      </c>
      <c r="M2395" s="21">
        <v>2000</v>
      </c>
      <c r="N2395" t="s">
        <v>159</v>
      </c>
      <c r="O2395" t="s">
        <v>48</v>
      </c>
    </row>
    <row r="2396" spans="1:15" ht="15">
      <c r="A2396" s="21" t="s">
        <v>153</v>
      </c>
      <c r="B2396" t="s">
        <v>111</v>
      </c>
      <c r="C2396" s="23" t="s">
        <v>177</v>
      </c>
      <c r="D2396" s="16">
        <v>1</v>
      </c>
      <c r="E2396" s="16">
        <v>69.25</v>
      </c>
      <c r="F2396" s="16">
        <v>-164.75</v>
      </c>
      <c r="G2396" s="4">
        <v>4.7E-2</v>
      </c>
      <c r="H2396" s="4">
        <v>6.4000000000000001E-2</v>
      </c>
      <c r="I2396" t="s">
        <v>155</v>
      </c>
      <c r="J2396" s="13" t="s">
        <v>61</v>
      </c>
      <c r="K2396" s="13" t="s">
        <v>61</v>
      </c>
      <c r="L2396" s="21">
        <v>2000</v>
      </c>
      <c r="M2396" s="21">
        <v>2000</v>
      </c>
      <c r="N2396" t="s">
        <v>159</v>
      </c>
      <c r="O2396" t="s">
        <v>48</v>
      </c>
    </row>
    <row r="2397" spans="1:15" ht="15">
      <c r="A2397" s="21" t="s">
        <v>153</v>
      </c>
      <c r="B2397" t="s">
        <v>111</v>
      </c>
      <c r="C2397" s="23" t="s">
        <v>177</v>
      </c>
      <c r="D2397" s="16">
        <v>1</v>
      </c>
      <c r="E2397" s="16">
        <v>69.25</v>
      </c>
      <c r="F2397" s="16">
        <v>-166.75</v>
      </c>
      <c r="G2397" s="4">
        <v>4.7E-2</v>
      </c>
      <c r="H2397" s="4">
        <v>6.4000000000000001E-2</v>
      </c>
      <c r="I2397" t="s">
        <v>155</v>
      </c>
      <c r="J2397" s="13" t="s">
        <v>61</v>
      </c>
      <c r="K2397" s="13" t="s">
        <v>61</v>
      </c>
      <c r="L2397" s="21">
        <v>2000</v>
      </c>
      <c r="M2397" s="21">
        <v>2000</v>
      </c>
      <c r="N2397" t="s">
        <v>159</v>
      </c>
      <c r="O2397" t="s">
        <v>48</v>
      </c>
    </row>
    <row r="2398" spans="1:15" ht="15">
      <c r="A2398" s="21" t="s">
        <v>153</v>
      </c>
      <c r="B2398" t="s">
        <v>111</v>
      </c>
      <c r="C2398" s="23" t="s">
        <v>177</v>
      </c>
      <c r="D2398" s="16">
        <v>1</v>
      </c>
      <c r="E2398" s="16">
        <v>68.25</v>
      </c>
      <c r="F2398" s="16">
        <v>-166.75</v>
      </c>
      <c r="G2398" s="4">
        <v>4.7E-2</v>
      </c>
      <c r="H2398" s="4">
        <v>6.4000000000000001E-2</v>
      </c>
      <c r="I2398" t="s">
        <v>155</v>
      </c>
      <c r="J2398" s="13" t="s">
        <v>61</v>
      </c>
      <c r="K2398" s="13" t="s">
        <v>61</v>
      </c>
      <c r="L2398" s="21">
        <v>2000</v>
      </c>
      <c r="M2398" s="21">
        <v>2000</v>
      </c>
      <c r="N2398" t="s">
        <v>159</v>
      </c>
      <c r="O2398" t="s">
        <v>48</v>
      </c>
    </row>
    <row r="2399" spans="1:15" ht="15">
      <c r="A2399" s="21" t="s">
        <v>153</v>
      </c>
      <c r="B2399" t="s">
        <v>111</v>
      </c>
      <c r="C2399" s="23" t="s">
        <v>177</v>
      </c>
      <c r="D2399" s="16">
        <v>1</v>
      </c>
      <c r="E2399" s="16">
        <v>68.75</v>
      </c>
      <c r="F2399" s="16">
        <v>-165.75</v>
      </c>
      <c r="G2399" s="4">
        <v>4.7E-2</v>
      </c>
      <c r="H2399" s="4">
        <v>6.4000000000000001E-2</v>
      </c>
      <c r="I2399" t="s">
        <v>155</v>
      </c>
      <c r="J2399" s="13" t="s">
        <v>61</v>
      </c>
      <c r="K2399" s="13" t="s">
        <v>61</v>
      </c>
      <c r="L2399" s="21">
        <v>2000</v>
      </c>
      <c r="M2399" s="21">
        <v>2000</v>
      </c>
      <c r="N2399" t="s">
        <v>159</v>
      </c>
      <c r="O2399" t="s">
        <v>48</v>
      </c>
    </row>
    <row r="2400" spans="1:15" ht="15">
      <c r="A2400" s="21" t="s">
        <v>153</v>
      </c>
      <c r="B2400" t="s">
        <v>111</v>
      </c>
      <c r="C2400" s="23" t="s">
        <v>177</v>
      </c>
      <c r="D2400" s="16">
        <v>1</v>
      </c>
      <c r="E2400" s="16">
        <v>68.75</v>
      </c>
      <c r="F2400" s="16">
        <v>-165.25</v>
      </c>
      <c r="G2400" s="4">
        <v>4.7E-2</v>
      </c>
      <c r="H2400" s="4">
        <v>6.4000000000000001E-2</v>
      </c>
      <c r="I2400" t="s">
        <v>155</v>
      </c>
      <c r="J2400" s="13" t="s">
        <v>61</v>
      </c>
      <c r="K2400" s="13" t="s">
        <v>61</v>
      </c>
      <c r="L2400" s="21">
        <v>2000</v>
      </c>
      <c r="M2400" s="21">
        <v>2000</v>
      </c>
      <c r="N2400" t="s">
        <v>159</v>
      </c>
      <c r="O2400" t="s">
        <v>48</v>
      </c>
    </row>
    <row r="2401" spans="1:15" ht="15">
      <c r="A2401" s="21" t="s">
        <v>153</v>
      </c>
      <c r="B2401" t="s">
        <v>111</v>
      </c>
      <c r="C2401" s="23" t="s">
        <v>177</v>
      </c>
      <c r="D2401" s="16">
        <v>1</v>
      </c>
      <c r="E2401" s="16">
        <v>68.25</v>
      </c>
      <c r="F2401" s="16">
        <v>-167.25</v>
      </c>
      <c r="G2401" s="4">
        <v>4.7E-2</v>
      </c>
      <c r="H2401" s="4">
        <v>6.4000000000000001E-2</v>
      </c>
      <c r="I2401" t="s">
        <v>155</v>
      </c>
      <c r="J2401" s="13" t="s">
        <v>61</v>
      </c>
      <c r="K2401" s="13" t="s">
        <v>61</v>
      </c>
      <c r="L2401" s="21">
        <v>2000</v>
      </c>
      <c r="M2401" s="21">
        <v>2000</v>
      </c>
      <c r="N2401" t="s">
        <v>159</v>
      </c>
      <c r="O2401" t="s">
        <v>48</v>
      </c>
    </row>
    <row r="2402" spans="1:15" ht="15">
      <c r="A2402" s="21" t="s">
        <v>153</v>
      </c>
      <c r="B2402" t="s">
        <v>111</v>
      </c>
      <c r="C2402" s="23" t="s">
        <v>177</v>
      </c>
      <c r="D2402" s="16">
        <v>0.8</v>
      </c>
      <c r="E2402" s="16">
        <v>68.75</v>
      </c>
      <c r="F2402" s="16">
        <v>-164.75</v>
      </c>
      <c r="G2402" s="4">
        <v>4.7E-2</v>
      </c>
      <c r="H2402" s="4">
        <v>6.4000000000000001E-2</v>
      </c>
      <c r="I2402" t="s">
        <v>155</v>
      </c>
      <c r="J2402" s="13" t="s">
        <v>61</v>
      </c>
      <c r="K2402" s="13" t="s">
        <v>61</v>
      </c>
      <c r="L2402" s="21">
        <v>2000</v>
      </c>
      <c r="M2402" s="21">
        <v>2000</v>
      </c>
      <c r="N2402" t="s">
        <v>159</v>
      </c>
      <c r="O2402" t="s">
        <v>48</v>
      </c>
    </row>
    <row r="2403" spans="1:15" ht="15">
      <c r="A2403" s="21" t="s">
        <v>153</v>
      </c>
      <c r="B2403" t="s">
        <v>111</v>
      </c>
      <c r="C2403" s="23" t="s">
        <v>161</v>
      </c>
      <c r="D2403" s="16">
        <v>1</v>
      </c>
      <c r="E2403" s="16">
        <v>71.25</v>
      </c>
      <c r="F2403" s="16">
        <v>-157.75</v>
      </c>
      <c r="G2403" s="4">
        <v>8.5999999999999993E-2</v>
      </c>
      <c r="H2403" s="4">
        <v>7.4999999999999997E-2</v>
      </c>
      <c r="I2403" t="s">
        <v>155</v>
      </c>
      <c r="J2403" s="13" t="s">
        <v>61</v>
      </c>
      <c r="K2403" s="13" t="s">
        <v>61</v>
      </c>
      <c r="L2403" s="21">
        <v>2000</v>
      </c>
      <c r="M2403" s="21">
        <v>2000</v>
      </c>
      <c r="N2403" t="s">
        <v>159</v>
      </c>
      <c r="O2403" t="s">
        <v>48</v>
      </c>
    </row>
    <row r="2404" spans="1:15" ht="15">
      <c r="A2404" s="21" t="s">
        <v>153</v>
      </c>
      <c r="B2404" t="s">
        <v>111</v>
      </c>
      <c r="C2404" s="23" t="s">
        <v>161</v>
      </c>
      <c r="D2404" s="16">
        <v>1</v>
      </c>
      <c r="E2404" s="16">
        <v>71.25</v>
      </c>
      <c r="F2404" s="16">
        <v>-157.25</v>
      </c>
      <c r="G2404" s="4">
        <v>8.5999999999999993E-2</v>
      </c>
      <c r="H2404" s="4">
        <v>7.4999999999999997E-2</v>
      </c>
      <c r="I2404" t="s">
        <v>155</v>
      </c>
      <c r="J2404" s="13" t="s">
        <v>61</v>
      </c>
      <c r="K2404" s="13" t="s">
        <v>61</v>
      </c>
      <c r="L2404" s="21">
        <v>2000</v>
      </c>
      <c r="M2404" s="21">
        <v>2000</v>
      </c>
      <c r="N2404" t="s">
        <v>159</v>
      </c>
      <c r="O2404" t="s">
        <v>48</v>
      </c>
    </row>
    <row r="2405" spans="1:15" ht="15">
      <c r="A2405" s="21" t="s">
        <v>153</v>
      </c>
      <c r="B2405" t="s">
        <v>111</v>
      </c>
      <c r="C2405" s="23" t="s">
        <v>161</v>
      </c>
      <c r="D2405" s="16">
        <v>1</v>
      </c>
      <c r="E2405" s="16">
        <v>71.25</v>
      </c>
      <c r="F2405" s="16">
        <v>-158.25</v>
      </c>
      <c r="G2405" s="4">
        <v>8.5999999999999993E-2</v>
      </c>
      <c r="H2405" s="4">
        <v>7.4999999999999997E-2</v>
      </c>
      <c r="I2405" t="s">
        <v>155</v>
      </c>
      <c r="J2405" s="13" t="s">
        <v>61</v>
      </c>
      <c r="K2405" s="13" t="s">
        <v>61</v>
      </c>
      <c r="L2405" s="21">
        <v>2000</v>
      </c>
      <c r="M2405" s="21">
        <v>2000</v>
      </c>
      <c r="N2405" t="s">
        <v>159</v>
      </c>
      <c r="O2405" t="s">
        <v>48</v>
      </c>
    </row>
    <row r="2406" spans="1:15" ht="15">
      <c r="A2406" s="21" t="s">
        <v>153</v>
      </c>
      <c r="B2406" t="s">
        <v>111</v>
      </c>
      <c r="C2406" s="23" t="s">
        <v>161</v>
      </c>
      <c r="D2406" s="16">
        <v>1</v>
      </c>
      <c r="E2406" s="16">
        <v>70.75</v>
      </c>
      <c r="F2406" s="16">
        <v>-160.25</v>
      </c>
      <c r="G2406" s="4">
        <v>8.5999999999999993E-2</v>
      </c>
      <c r="H2406" s="4">
        <v>7.4999999999999997E-2</v>
      </c>
      <c r="I2406" t="s">
        <v>155</v>
      </c>
      <c r="J2406" s="13" t="s">
        <v>61</v>
      </c>
      <c r="K2406" s="13" t="s">
        <v>61</v>
      </c>
      <c r="L2406" s="21">
        <v>2000</v>
      </c>
      <c r="M2406" s="21">
        <v>2000</v>
      </c>
      <c r="N2406" t="s">
        <v>159</v>
      </c>
      <c r="O2406" t="s">
        <v>48</v>
      </c>
    </row>
    <row r="2407" spans="1:15" ht="15">
      <c r="A2407" s="21" t="s">
        <v>153</v>
      </c>
      <c r="B2407" t="s">
        <v>111</v>
      </c>
      <c r="C2407" s="23" t="s">
        <v>161</v>
      </c>
      <c r="D2407" s="16">
        <v>1</v>
      </c>
      <c r="E2407" s="16">
        <v>71.25</v>
      </c>
      <c r="F2407" s="16">
        <v>-159.25</v>
      </c>
      <c r="G2407" s="4">
        <v>8.5999999999999993E-2</v>
      </c>
      <c r="H2407" s="4">
        <v>7.4999999999999997E-2</v>
      </c>
      <c r="I2407" t="s">
        <v>155</v>
      </c>
      <c r="J2407" s="13" t="s">
        <v>61</v>
      </c>
      <c r="K2407" s="13" t="s">
        <v>61</v>
      </c>
      <c r="L2407" s="21">
        <v>2000</v>
      </c>
      <c r="M2407" s="21">
        <v>2000</v>
      </c>
      <c r="N2407" t="s">
        <v>159</v>
      </c>
      <c r="O2407" t="s">
        <v>48</v>
      </c>
    </row>
    <row r="2408" spans="1:15" ht="15">
      <c r="A2408" s="21" t="s">
        <v>153</v>
      </c>
      <c r="B2408" t="s">
        <v>111</v>
      </c>
      <c r="C2408" s="23" t="s">
        <v>161</v>
      </c>
      <c r="D2408" s="16">
        <v>1</v>
      </c>
      <c r="E2408" s="16">
        <v>70.75</v>
      </c>
      <c r="F2408" s="16">
        <v>-159.75</v>
      </c>
      <c r="G2408" s="4">
        <v>8.5999999999999993E-2</v>
      </c>
      <c r="H2408" s="4">
        <v>7.4999999999999997E-2</v>
      </c>
      <c r="I2408" t="s">
        <v>155</v>
      </c>
      <c r="J2408" s="13" t="s">
        <v>61</v>
      </c>
      <c r="K2408" s="13" t="s">
        <v>61</v>
      </c>
      <c r="L2408" s="21">
        <v>2000</v>
      </c>
      <c r="M2408" s="21">
        <v>2000</v>
      </c>
      <c r="N2408" t="s">
        <v>159</v>
      </c>
      <c r="O2408" t="s">
        <v>48</v>
      </c>
    </row>
    <row r="2409" spans="1:15" ht="15">
      <c r="A2409" s="21" t="s">
        <v>153</v>
      </c>
      <c r="B2409" t="s">
        <v>111</v>
      </c>
      <c r="C2409" s="23" t="s">
        <v>161</v>
      </c>
      <c r="D2409" s="16">
        <v>1</v>
      </c>
      <c r="E2409" s="16">
        <v>71.25</v>
      </c>
      <c r="F2409" s="16">
        <v>-158.75</v>
      </c>
      <c r="G2409" s="4">
        <v>8.5999999999999993E-2</v>
      </c>
      <c r="H2409" s="4">
        <v>7.4999999999999997E-2</v>
      </c>
      <c r="I2409" t="s">
        <v>155</v>
      </c>
      <c r="J2409" s="13" t="s">
        <v>61</v>
      </c>
      <c r="K2409" s="13" t="s">
        <v>61</v>
      </c>
      <c r="L2409" s="21">
        <v>2000</v>
      </c>
      <c r="M2409" s="21">
        <v>2000</v>
      </c>
      <c r="N2409" t="s">
        <v>159</v>
      </c>
      <c r="O2409" t="s">
        <v>48</v>
      </c>
    </row>
    <row r="2410" spans="1:15" ht="15">
      <c r="A2410" s="21" t="s">
        <v>153</v>
      </c>
      <c r="B2410" t="s">
        <v>111</v>
      </c>
      <c r="C2410" s="23" t="s">
        <v>161</v>
      </c>
      <c r="D2410" s="16">
        <v>0.9</v>
      </c>
      <c r="E2410" s="16">
        <v>70.75</v>
      </c>
      <c r="F2410" s="16">
        <v>-158.75</v>
      </c>
      <c r="G2410" s="4">
        <v>8.5999999999999993E-2</v>
      </c>
      <c r="H2410" s="4">
        <v>7.4999999999999997E-2</v>
      </c>
      <c r="I2410" t="s">
        <v>155</v>
      </c>
      <c r="J2410" s="13" t="s">
        <v>61</v>
      </c>
      <c r="K2410" s="13" t="s">
        <v>61</v>
      </c>
      <c r="L2410" s="21">
        <v>2000</v>
      </c>
      <c r="M2410" s="21">
        <v>2000</v>
      </c>
      <c r="N2410" t="s">
        <v>159</v>
      </c>
      <c r="O2410" t="s">
        <v>48</v>
      </c>
    </row>
    <row r="2411" spans="1:15" ht="15">
      <c r="A2411" s="21" t="s">
        <v>153</v>
      </c>
      <c r="B2411" t="s">
        <v>111</v>
      </c>
      <c r="C2411" s="23" t="s">
        <v>161</v>
      </c>
      <c r="D2411" s="16">
        <v>1</v>
      </c>
      <c r="E2411" s="16">
        <v>70.75</v>
      </c>
      <c r="F2411" s="16">
        <v>-159.25</v>
      </c>
      <c r="G2411" s="4">
        <v>8.5999999999999993E-2</v>
      </c>
      <c r="H2411" s="4">
        <v>7.4999999999999997E-2</v>
      </c>
      <c r="I2411" t="s">
        <v>155</v>
      </c>
      <c r="J2411" s="13" t="s">
        <v>61</v>
      </c>
      <c r="K2411" s="13" t="s">
        <v>61</v>
      </c>
      <c r="L2411" s="21">
        <v>2000</v>
      </c>
      <c r="M2411" s="21">
        <v>2000</v>
      </c>
      <c r="N2411" t="s">
        <v>159</v>
      </c>
      <c r="O2411" t="s">
        <v>48</v>
      </c>
    </row>
    <row r="2412" spans="1:15" ht="15">
      <c r="A2412" s="21" t="s">
        <v>153</v>
      </c>
      <c r="B2412" t="s">
        <v>111</v>
      </c>
      <c r="C2412" s="23" t="s">
        <v>161</v>
      </c>
      <c r="D2412" s="16">
        <v>1</v>
      </c>
      <c r="E2412" s="16">
        <v>71.25</v>
      </c>
      <c r="F2412" s="16">
        <v>-159.75</v>
      </c>
      <c r="G2412" s="4">
        <v>8.5999999999999993E-2</v>
      </c>
      <c r="H2412" s="4">
        <v>7.4999999999999997E-2</v>
      </c>
      <c r="I2412" t="s">
        <v>155</v>
      </c>
      <c r="J2412" s="13" t="s">
        <v>61</v>
      </c>
      <c r="K2412" s="13" t="s">
        <v>61</v>
      </c>
      <c r="L2412" s="21">
        <v>2000</v>
      </c>
      <c r="M2412" s="21">
        <v>2000</v>
      </c>
      <c r="N2412" t="s">
        <v>159</v>
      </c>
      <c r="O2412" t="s">
        <v>48</v>
      </c>
    </row>
    <row r="2413" spans="1:15" ht="15">
      <c r="A2413" s="21" t="s">
        <v>153</v>
      </c>
      <c r="B2413" t="s">
        <v>111</v>
      </c>
      <c r="C2413" s="23" t="s">
        <v>161</v>
      </c>
      <c r="D2413" s="16">
        <v>1</v>
      </c>
      <c r="E2413" s="16">
        <v>70.75</v>
      </c>
      <c r="F2413" s="16">
        <v>-158.25</v>
      </c>
      <c r="G2413" s="4">
        <v>8.5999999999999993E-2</v>
      </c>
      <c r="H2413" s="4">
        <v>7.4999999999999997E-2</v>
      </c>
      <c r="I2413" t="s">
        <v>155</v>
      </c>
      <c r="J2413" s="13" t="s">
        <v>61</v>
      </c>
      <c r="K2413" s="13" t="s">
        <v>61</v>
      </c>
      <c r="L2413" s="21">
        <v>2000</v>
      </c>
      <c r="M2413" s="21">
        <v>2000</v>
      </c>
      <c r="N2413" t="s">
        <v>159</v>
      </c>
      <c r="O2413" t="s">
        <v>48</v>
      </c>
    </row>
    <row r="2414" spans="1:15" ht="15">
      <c r="A2414" s="21" t="s">
        <v>153</v>
      </c>
      <c r="B2414" t="s">
        <v>111</v>
      </c>
      <c r="C2414" s="23" t="s">
        <v>161</v>
      </c>
      <c r="D2414" s="16">
        <v>1</v>
      </c>
      <c r="E2414" s="16">
        <v>71.75</v>
      </c>
      <c r="F2414" s="16">
        <v>-157.25</v>
      </c>
      <c r="G2414" s="4">
        <v>8.5999999999999993E-2</v>
      </c>
      <c r="H2414" s="4">
        <v>7.4999999999999997E-2</v>
      </c>
      <c r="I2414" t="s">
        <v>155</v>
      </c>
      <c r="J2414" s="13" t="s">
        <v>61</v>
      </c>
      <c r="K2414" s="13" t="s">
        <v>61</v>
      </c>
      <c r="L2414" s="21">
        <v>2000</v>
      </c>
      <c r="M2414" s="21">
        <v>2000</v>
      </c>
      <c r="N2414" t="s">
        <v>159</v>
      </c>
      <c r="O2414" t="s">
        <v>48</v>
      </c>
    </row>
    <row r="2415" spans="1:15" ht="15">
      <c r="A2415" s="21" t="s">
        <v>153</v>
      </c>
      <c r="B2415" t="s">
        <v>111</v>
      </c>
      <c r="C2415" s="23" t="s">
        <v>161</v>
      </c>
      <c r="D2415" s="16">
        <v>1</v>
      </c>
      <c r="E2415" s="16">
        <v>70.75</v>
      </c>
      <c r="F2415" s="16">
        <v>-157.75</v>
      </c>
      <c r="G2415" s="4">
        <v>8.5999999999999993E-2</v>
      </c>
      <c r="H2415" s="4">
        <v>7.4999999999999997E-2</v>
      </c>
      <c r="I2415" t="s">
        <v>155</v>
      </c>
      <c r="J2415" s="13" t="s">
        <v>61</v>
      </c>
      <c r="K2415" s="13" t="s">
        <v>61</v>
      </c>
      <c r="L2415" s="21">
        <v>2000</v>
      </c>
      <c r="M2415" s="21">
        <v>2000</v>
      </c>
      <c r="N2415" t="s">
        <v>159</v>
      </c>
      <c r="O2415" t="s">
        <v>48</v>
      </c>
    </row>
    <row r="2416" spans="1:15" ht="15">
      <c r="A2416" s="21" t="s">
        <v>153</v>
      </c>
      <c r="B2416" t="s">
        <v>111</v>
      </c>
      <c r="C2416" s="23" t="s">
        <v>161</v>
      </c>
      <c r="D2416" s="16">
        <v>1</v>
      </c>
      <c r="E2416" s="16">
        <v>71.25</v>
      </c>
      <c r="F2416" s="16">
        <v>-160.25</v>
      </c>
      <c r="G2416" s="4">
        <v>8.5999999999999993E-2</v>
      </c>
      <c r="H2416" s="4">
        <v>7.4999999999999997E-2</v>
      </c>
      <c r="I2416" t="s">
        <v>155</v>
      </c>
      <c r="J2416" s="13" t="s">
        <v>61</v>
      </c>
      <c r="K2416" s="13" t="s">
        <v>61</v>
      </c>
      <c r="L2416" s="21">
        <v>2000</v>
      </c>
      <c r="M2416" s="21">
        <v>2000</v>
      </c>
      <c r="N2416" t="s">
        <v>159</v>
      </c>
      <c r="O2416" t="s">
        <v>48</v>
      </c>
    </row>
    <row r="2417" spans="1:15" ht="15">
      <c r="A2417" s="21" t="s">
        <v>153</v>
      </c>
      <c r="B2417" t="s">
        <v>111</v>
      </c>
      <c r="C2417" s="23" t="s">
        <v>163</v>
      </c>
      <c r="D2417" s="16">
        <v>0.83</v>
      </c>
      <c r="E2417" s="16">
        <v>66.75</v>
      </c>
      <c r="F2417" s="16">
        <v>-168.25</v>
      </c>
      <c r="G2417" s="4">
        <v>0.50700000000000001</v>
      </c>
      <c r="H2417" s="4">
        <v>0.16300000000000001</v>
      </c>
      <c r="I2417" t="s">
        <v>155</v>
      </c>
      <c r="J2417" s="13" t="s">
        <v>61</v>
      </c>
      <c r="K2417" s="13" t="s">
        <v>61</v>
      </c>
      <c r="L2417" s="21">
        <v>2000</v>
      </c>
      <c r="M2417" s="21">
        <v>2000</v>
      </c>
      <c r="N2417" t="s">
        <v>159</v>
      </c>
      <c r="O2417" t="s">
        <v>48</v>
      </c>
    </row>
    <row r="2418" spans="1:15" ht="15">
      <c r="A2418" s="21" t="s">
        <v>153</v>
      </c>
      <c r="B2418" t="s">
        <v>111</v>
      </c>
      <c r="C2418" s="23" t="s">
        <v>163</v>
      </c>
      <c r="D2418" s="16">
        <v>0.9</v>
      </c>
      <c r="E2418" s="16">
        <v>66.75</v>
      </c>
      <c r="F2418" s="16">
        <v>-167.75</v>
      </c>
      <c r="G2418" s="4">
        <v>0.50700000000000001</v>
      </c>
      <c r="H2418" s="4">
        <v>0.16300000000000001</v>
      </c>
      <c r="I2418" t="s">
        <v>155</v>
      </c>
      <c r="J2418" s="13" t="s">
        <v>61</v>
      </c>
      <c r="K2418" s="13" t="s">
        <v>61</v>
      </c>
      <c r="L2418" s="21">
        <v>2000</v>
      </c>
      <c r="M2418" s="21">
        <v>2000</v>
      </c>
      <c r="N2418" t="s">
        <v>159</v>
      </c>
      <c r="O2418" t="s">
        <v>48</v>
      </c>
    </row>
    <row r="2419" spans="1:15" ht="15">
      <c r="A2419" s="21" t="s">
        <v>153</v>
      </c>
      <c r="B2419" t="s">
        <v>111</v>
      </c>
      <c r="C2419" s="23" t="s">
        <v>163</v>
      </c>
      <c r="D2419" s="16">
        <v>0.98</v>
      </c>
      <c r="E2419" s="16">
        <v>66.75</v>
      </c>
      <c r="F2419" s="16">
        <v>-167.25</v>
      </c>
      <c r="G2419" s="4">
        <v>0.50700000000000001</v>
      </c>
      <c r="H2419" s="4">
        <v>0.16300000000000001</v>
      </c>
      <c r="I2419" t="s">
        <v>155</v>
      </c>
      <c r="J2419" s="13" t="s">
        <v>61</v>
      </c>
      <c r="K2419" s="13" t="s">
        <v>61</v>
      </c>
      <c r="L2419" s="21">
        <v>2000</v>
      </c>
      <c r="M2419" s="21">
        <v>2000</v>
      </c>
      <c r="N2419" t="s">
        <v>159</v>
      </c>
      <c r="O2419" t="s">
        <v>48</v>
      </c>
    </row>
    <row r="2420" spans="1:15" ht="15">
      <c r="A2420" s="21" t="s">
        <v>153</v>
      </c>
      <c r="B2420" t="s">
        <v>111</v>
      </c>
      <c r="C2420" s="23" t="s">
        <v>163</v>
      </c>
      <c r="D2420" s="16">
        <v>0.87</v>
      </c>
      <c r="E2420" s="16">
        <v>67.25</v>
      </c>
      <c r="F2420" s="16">
        <v>-168.25</v>
      </c>
      <c r="G2420" s="4">
        <v>0.50700000000000001</v>
      </c>
      <c r="H2420" s="4">
        <v>0.16300000000000001</v>
      </c>
      <c r="I2420" t="s">
        <v>155</v>
      </c>
      <c r="J2420" s="13" t="s">
        <v>61</v>
      </c>
      <c r="K2420" s="13" t="s">
        <v>61</v>
      </c>
      <c r="L2420" s="21">
        <v>2000</v>
      </c>
      <c r="M2420" s="21">
        <v>2000</v>
      </c>
      <c r="N2420" t="s">
        <v>159</v>
      </c>
      <c r="O2420" t="s">
        <v>48</v>
      </c>
    </row>
    <row r="2421" spans="1:15" ht="15">
      <c r="A2421" s="21" t="s">
        <v>153</v>
      </c>
      <c r="B2421" t="s">
        <v>111</v>
      </c>
      <c r="C2421" s="23" t="s">
        <v>163</v>
      </c>
      <c r="D2421" s="16">
        <v>0.9</v>
      </c>
      <c r="E2421" s="16">
        <v>67.25</v>
      </c>
      <c r="F2421" s="16">
        <v>-167.75</v>
      </c>
      <c r="G2421" s="4">
        <v>0.50700000000000001</v>
      </c>
      <c r="H2421" s="4">
        <v>0.16300000000000001</v>
      </c>
      <c r="I2421" t="s">
        <v>155</v>
      </c>
      <c r="J2421" s="13" t="s">
        <v>61</v>
      </c>
      <c r="K2421" s="13" t="s">
        <v>61</v>
      </c>
      <c r="L2421" s="21">
        <v>2000</v>
      </c>
      <c r="M2421" s="21">
        <v>2000</v>
      </c>
      <c r="N2421" t="s">
        <v>159</v>
      </c>
      <c r="O2421" t="s">
        <v>48</v>
      </c>
    </row>
    <row r="2422" spans="1:15" ht="15">
      <c r="A2422" s="21" t="s">
        <v>153</v>
      </c>
      <c r="B2422" t="s">
        <v>111</v>
      </c>
      <c r="C2422" s="23" t="s">
        <v>163</v>
      </c>
      <c r="D2422" s="16">
        <v>0.95</v>
      </c>
      <c r="E2422" s="16">
        <v>67.25</v>
      </c>
      <c r="F2422" s="16">
        <v>-167.25</v>
      </c>
      <c r="G2422" s="4">
        <v>0.50700000000000001</v>
      </c>
      <c r="H2422" s="4">
        <v>0.16300000000000001</v>
      </c>
      <c r="I2422" t="s">
        <v>155</v>
      </c>
      <c r="J2422" s="13" t="s">
        <v>61</v>
      </c>
      <c r="K2422" s="13" t="s">
        <v>61</v>
      </c>
      <c r="L2422" s="21">
        <v>2000</v>
      </c>
      <c r="M2422" s="21">
        <v>2000</v>
      </c>
      <c r="N2422" t="s">
        <v>159</v>
      </c>
      <c r="O2422" t="s">
        <v>48</v>
      </c>
    </row>
    <row r="2423" spans="1:15" ht="15">
      <c r="A2423" s="21" t="s">
        <v>153</v>
      </c>
      <c r="B2423" t="s">
        <v>111</v>
      </c>
      <c r="C2423" s="23" t="s">
        <v>163</v>
      </c>
      <c r="D2423" s="16">
        <v>0.99</v>
      </c>
      <c r="E2423" s="16">
        <v>67.25</v>
      </c>
      <c r="F2423" s="16">
        <v>-166.75</v>
      </c>
      <c r="G2423" s="4">
        <v>0.50700000000000001</v>
      </c>
      <c r="H2423" s="4">
        <v>0.16300000000000001</v>
      </c>
      <c r="I2423" t="s">
        <v>155</v>
      </c>
      <c r="J2423" s="13" t="s">
        <v>61</v>
      </c>
      <c r="K2423" s="13" t="s">
        <v>61</v>
      </c>
      <c r="L2423" s="21">
        <v>2000</v>
      </c>
      <c r="M2423" s="21">
        <v>2000</v>
      </c>
      <c r="N2423" t="s">
        <v>159</v>
      </c>
      <c r="O2423" t="s">
        <v>48</v>
      </c>
    </row>
    <row r="2424" spans="1:15" ht="15">
      <c r="A2424" s="21" t="s">
        <v>153</v>
      </c>
      <c r="B2424" t="s">
        <v>111</v>
      </c>
      <c r="C2424" s="23" t="s">
        <v>163</v>
      </c>
      <c r="D2424" s="16">
        <v>1</v>
      </c>
      <c r="E2424" s="16">
        <v>67.25</v>
      </c>
      <c r="F2424" s="16">
        <v>-166.25</v>
      </c>
      <c r="G2424" s="4">
        <v>0.50700000000000001</v>
      </c>
      <c r="H2424" s="4">
        <v>0.16300000000000001</v>
      </c>
      <c r="I2424" t="s">
        <v>155</v>
      </c>
      <c r="J2424" s="13" t="s">
        <v>61</v>
      </c>
      <c r="K2424" s="13" t="s">
        <v>61</v>
      </c>
      <c r="L2424" s="21">
        <v>2000</v>
      </c>
      <c r="M2424" s="21">
        <v>2000</v>
      </c>
      <c r="N2424" t="s">
        <v>159</v>
      </c>
      <c r="O2424" t="s">
        <v>48</v>
      </c>
    </row>
    <row r="2425" spans="1:15" ht="15">
      <c r="A2425" s="21" t="s">
        <v>153</v>
      </c>
      <c r="B2425" t="s">
        <v>111</v>
      </c>
      <c r="C2425" s="23" t="s">
        <v>163</v>
      </c>
      <c r="D2425" s="16">
        <v>1</v>
      </c>
      <c r="E2425" s="16">
        <v>67.25</v>
      </c>
      <c r="F2425" s="16">
        <v>-165.75</v>
      </c>
      <c r="G2425" s="4">
        <v>0.50700000000000001</v>
      </c>
      <c r="H2425" s="4">
        <v>0.16300000000000001</v>
      </c>
      <c r="I2425" t="s">
        <v>155</v>
      </c>
      <c r="J2425" s="13" t="s">
        <v>61</v>
      </c>
      <c r="K2425" s="13" t="s">
        <v>61</v>
      </c>
      <c r="L2425" s="21">
        <v>2000</v>
      </c>
      <c r="M2425" s="21">
        <v>2000</v>
      </c>
      <c r="N2425" t="s">
        <v>159</v>
      </c>
      <c r="O2425" t="s">
        <v>48</v>
      </c>
    </row>
    <row r="2426" spans="1:15" ht="15">
      <c r="A2426" s="21" t="s">
        <v>153</v>
      </c>
      <c r="B2426" t="s">
        <v>111</v>
      </c>
      <c r="C2426" s="23" t="s">
        <v>163</v>
      </c>
      <c r="D2426" s="16">
        <v>1</v>
      </c>
      <c r="E2426" s="16">
        <v>67.25</v>
      </c>
      <c r="F2426" s="16">
        <v>-165.25</v>
      </c>
      <c r="G2426" s="4">
        <v>0.50700000000000001</v>
      </c>
      <c r="H2426" s="4">
        <v>0.16300000000000001</v>
      </c>
      <c r="I2426" t="s">
        <v>155</v>
      </c>
      <c r="J2426" s="13" t="s">
        <v>61</v>
      </c>
      <c r="K2426" s="13" t="s">
        <v>61</v>
      </c>
      <c r="L2426" s="21">
        <v>2000</v>
      </c>
      <c r="M2426" s="21">
        <v>2000</v>
      </c>
      <c r="N2426" t="s">
        <v>159</v>
      </c>
      <c r="O2426" t="s">
        <v>48</v>
      </c>
    </row>
    <row r="2427" spans="1:15" ht="15">
      <c r="A2427" s="21" t="s">
        <v>153</v>
      </c>
      <c r="B2427" t="s">
        <v>111</v>
      </c>
      <c r="C2427" s="23" t="s">
        <v>163</v>
      </c>
      <c r="D2427" s="16">
        <v>0.96</v>
      </c>
      <c r="E2427" s="16">
        <v>67.75</v>
      </c>
      <c r="F2427" s="16">
        <v>-167.75</v>
      </c>
      <c r="G2427" s="4">
        <v>0.50700000000000001</v>
      </c>
      <c r="H2427" s="4">
        <v>0.16300000000000001</v>
      </c>
      <c r="I2427" t="s">
        <v>155</v>
      </c>
      <c r="J2427" s="13" t="s">
        <v>61</v>
      </c>
      <c r="K2427" s="13" t="s">
        <v>61</v>
      </c>
      <c r="L2427" s="21">
        <v>2000</v>
      </c>
      <c r="M2427" s="21">
        <v>2000</v>
      </c>
      <c r="N2427" t="s">
        <v>159</v>
      </c>
      <c r="O2427" t="s">
        <v>48</v>
      </c>
    </row>
    <row r="2428" spans="1:15" ht="15">
      <c r="A2428" s="21" t="s">
        <v>153</v>
      </c>
      <c r="B2428" t="s">
        <v>111</v>
      </c>
      <c r="C2428" s="23" t="s">
        <v>163</v>
      </c>
      <c r="D2428" s="16">
        <v>0.98</v>
      </c>
      <c r="E2428" s="16">
        <v>67.75</v>
      </c>
      <c r="F2428" s="16">
        <v>-167.25</v>
      </c>
      <c r="G2428" s="4">
        <v>0.50700000000000001</v>
      </c>
      <c r="H2428" s="4">
        <v>0.16300000000000001</v>
      </c>
      <c r="I2428" t="s">
        <v>155</v>
      </c>
      <c r="J2428" s="13" t="s">
        <v>61</v>
      </c>
      <c r="K2428" s="13" t="s">
        <v>61</v>
      </c>
      <c r="L2428" s="21">
        <v>2000</v>
      </c>
      <c r="M2428" s="21">
        <v>2000</v>
      </c>
      <c r="N2428" t="s">
        <v>159</v>
      </c>
      <c r="O2428" t="s">
        <v>48</v>
      </c>
    </row>
    <row r="2429" spans="1:15" ht="15">
      <c r="A2429" s="21" t="s">
        <v>153</v>
      </c>
      <c r="B2429" t="s">
        <v>111</v>
      </c>
      <c r="C2429" s="23" t="s">
        <v>163</v>
      </c>
      <c r="D2429" s="16">
        <v>0.94</v>
      </c>
      <c r="E2429" s="16">
        <v>67.75</v>
      </c>
      <c r="F2429" s="16">
        <v>-168.25</v>
      </c>
      <c r="G2429" s="4">
        <v>0.50700000000000001</v>
      </c>
      <c r="H2429" s="4">
        <v>0.16300000000000001</v>
      </c>
      <c r="I2429" t="s">
        <v>155</v>
      </c>
      <c r="J2429" s="13" t="s">
        <v>61</v>
      </c>
      <c r="K2429" s="13" t="s">
        <v>61</v>
      </c>
      <c r="L2429" s="21">
        <v>2000</v>
      </c>
      <c r="M2429" s="21">
        <v>2000</v>
      </c>
      <c r="N2429" t="s">
        <v>159</v>
      </c>
      <c r="O2429" t="s">
        <v>48</v>
      </c>
    </row>
    <row r="2430" spans="1:15" ht="15">
      <c r="A2430" s="21" t="s">
        <v>153</v>
      </c>
      <c r="B2430" t="s">
        <v>111</v>
      </c>
      <c r="C2430" s="23" t="s">
        <v>163</v>
      </c>
      <c r="D2430" s="16">
        <v>1</v>
      </c>
      <c r="E2430" s="16">
        <v>67.75</v>
      </c>
      <c r="F2430" s="16">
        <v>-166.75</v>
      </c>
      <c r="G2430" s="4">
        <v>0.50700000000000001</v>
      </c>
      <c r="H2430" s="4">
        <v>0.16300000000000001</v>
      </c>
      <c r="I2430" t="s">
        <v>155</v>
      </c>
      <c r="J2430" s="13" t="s">
        <v>61</v>
      </c>
      <c r="K2430" s="13" t="s">
        <v>61</v>
      </c>
      <c r="L2430" s="21">
        <v>2000</v>
      </c>
      <c r="M2430" s="21">
        <v>2000</v>
      </c>
      <c r="N2430" t="s">
        <v>159</v>
      </c>
      <c r="O2430" t="s">
        <v>48</v>
      </c>
    </row>
    <row r="2431" spans="1:15" ht="15">
      <c r="A2431" s="21" t="s">
        <v>153</v>
      </c>
      <c r="B2431" t="s">
        <v>111</v>
      </c>
      <c r="C2431" s="23" t="s">
        <v>163</v>
      </c>
      <c r="D2431" s="16">
        <v>1</v>
      </c>
      <c r="E2431" s="16">
        <v>66.75</v>
      </c>
      <c r="F2431" s="16">
        <v>-166.75</v>
      </c>
      <c r="G2431" s="4">
        <v>0.50700000000000001</v>
      </c>
      <c r="H2431" s="4">
        <v>0.16300000000000001</v>
      </c>
      <c r="I2431" t="s">
        <v>155</v>
      </c>
      <c r="J2431" s="13" t="s">
        <v>61</v>
      </c>
      <c r="K2431" s="13" t="s">
        <v>61</v>
      </c>
      <c r="L2431" s="21">
        <v>2000</v>
      </c>
      <c r="M2431" s="21">
        <v>2000</v>
      </c>
      <c r="N2431" t="s">
        <v>159</v>
      </c>
      <c r="O2431" t="s">
        <v>48</v>
      </c>
    </row>
    <row r="2432" spans="1:15" ht="15">
      <c r="A2432" s="21" t="s">
        <v>153</v>
      </c>
      <c r="B2432" t="s">
        <v>111</v>
      </c>
      <c r="C2432" s="23" t="s">
        <v>163</v>
      </c>
      <c r="D2432" s="16">
        <v>0.83</v>
      </c>
      <c r="E2432" s="16">
        <v>66.25</v>
      </c>
      <c r="F2432" s="16">
        <v>-168.25</v>
      </c>
      <c r="G2432" s="4">
        <v>0.50700000000000001</v>
      </c>
      <c r="H2432" s="4">
        <v>0.16300000000000001</v>
      </c>
      <c r="I2432" t="s">
        <v>155</v>
      </c>
      <c r="J2432" s="13" t="s">
        <v>61</v>
      </c>
      <c r="K2432" s="13" t="s">
        <v>61</v>
      </c>
      <c r="L2432" s="21">
        <v>2000</v>
      </c>
      <c r="M2432" s="21">
        <v>2000</v>
      </c>
      <c r="N2432" t="s">
        <v>159</v>
      </c>
      <c r="O2432" t="s">
        <v>48</v>
      </c>
    </row>
    <row r="2433" spans="1:15" ht="15">
      <c r="A2433" s="21" t="s">
        <v>153</v>
      </c>
      <c r="B2433" t="s">
        <v>111</v>
      </c>
      <c r="C2433" s="23" t="s">
        <v>163</v>
      </c>
      <c r="D2433" s="16">
        <v>1</v>
      </c>
      <c r="E2433" s="16">
        <v>68.25</v>
      </c>
      <c r="F2433" s="16">
        <v>-167.75</v>
      </c>
      <c r="G2433" s="4">
        <v>0.50700000000000001</v>
      </c>
      <c r="H2433" s="4">
        <v>0.16300000000000001</v>
      </c>
      <c r="I2433" t="s">
        <v>155</v>
      </c>
      <c r="J2433" s="13" t="s">
        <v>61</v>
      </c>
      <c r="K2433" s="13" t="s">
        <v>61</v>
      </c>
      <c r="L2433" s="21">
        <v>2000</v>
      </c>
      <c r="M2433" s="21">
        <v>2000</v>
      </c>
      <c r="N2433" t="s">
        <v>159</v>
      </c>
      <c r="O2433" t="s">
        <v>48</v>
      </c>
    </row>
    <row r="2434" spans="1:15" ht="15">
      <c r="A2434" s="21" t="s">
        <v>153</v>
      </c>
      <c r="B2434" t="s">
        <v>111</v>
      </c>
      <c r="C2434" s="23" t="s">
        <v>163</v>
      </c>
      <c r="D2434" s="16">
        <v>1</v>
      </c>
      <c r="E2434" s="16">
        <v>67.75</v>
      </c>
      <c r="F2434" s="16">
        <v>-166.25</v>
      </c>
      <c r="G2434" s="4">
        <v>0.50700000000000001</v>
      </c>
      <c r="H2434" s="4">
        <v>0.16300000000000001</v>
      </c>
      <c r="I2434" t="s">
        <v>155</v>
      </c>
      <c r="J2434" s="13" t="s">
        <v>61</v>
      </c>
      <c r="K2434" s="13" t="s">
        <v>61</v>
      </c>
      <c r="L2434" s="21">
        <v>2000</v>
      </c>
      <c r="M2434" s="21">
        <v>2000</v>
      </c>
      <c r="N2434" t="s">
        <v>159</v>
      </c>
      <c r="O2434" t="s">
        <v>48</v>
      </c>
    </row>
    <row r="2435" spans="1:15" ht="15">
      <c r="A2435" s="21" t="s">
        <v>153</v>
      </c>
      <c r="B2435" t="s">
        <v>111</v>
      </c>
      <c r="C2435" s="23" t="s">
        <v>163</v>
      </c>
      <c r="D2435" s="16">
        <v>1</v>
      </c>
      <c r="E2435" s="16">
        <v>66.75</v>
      </c>
      <c r="F2435" s="16">
        <v>-166.25</v>
      </c>
      <c r="G2435" s="4">
        <v>0.50700000000000001</v>
      </c>
      <c r="H2435" s="4">
        <v>0.16300000000000001</v>
      </c>
      <c r="I2435" t="s">
        <v>155</v>
      </c>
      <c r="J2435" s="13" t="s">
        <v>61</v>
      </c>
      <c r="K2435" s="13" t="s">
        <v>61</v>
      </c>
      <c r="L2435" s="21">
        <v>2000</v>
      </c>
      <c r="M2435" s="21">
        <v>2000</v>
      </c>
      <c r="N2435" t="s">
        <v>159</v>
      </c>
      <c r="O2435" t="s">
        <v>48</v>
      </c>
    </row>
    <row r="2436" spans="1:15" ht="15">
      <c r="A2436" s="21" t="s">
        <v>153</v>
      </c>
      <c r="B2436" t="s">
        <v>111</v>
      </c>
      <c r="C2436" s="23" t="s">
        <v>163</v>
      </c>
      <c r="D2436" s="16">
        <v>1</v>
      </c>
      <c r="E2436" s="16">
        <v>67.25</v>
      </c>
      <c r="F2436" s="16">
        <v>-164.75</v>
      </c>
      <c r="G2436" s="4">
        <v>0.50700000000000001</v>
      </c>
      <c r="H2436" s="4">
        <v>0.16300000000000001</v>
      </c>
      <c r="I2436" t="s">
        <v>155</v>
      </c>
      <c r="J2436" s="13" t="s">
        <v>61</v>
      </c>
      <c r="K2436" s="13" t="s">
        <v>61</v>
      </c>
      <c r="L2436" s="21">
        <v>2000</v>
      </c>
      <c r="M2436" s="21">
        <v>2000</v>
      </c>
      <c r="N2436" t="s">
        <v>159</v>
      </c>
      <c r="O2436" t="s">
        <v>48</v>
      </c>
    </row>
    <row r="2437" spans="1:15" ht="15">
      <c r="A2437" s="21" t="s">
        <v>153</v>
      </c>
      <c r="B2437" t="s">
        <v>111</v>
      </c>
      <c r="C2437" s="23" t="s">
        <v>163</v>
      </c>
      <c r="D2437" s="16">
        <v>0.86</v>
      </c>
      <c r="E2437" s="16">
        <v>67.25</v>
      </c>
      <c r="F2437" s="16">
        <v>-168.75</v>
      </c>
      <c r="G2437" s="4">
        <v>0.50700000000000001</v>
      </c>
      <c r="H2437" s="4">
        <v>0.16300000000000001</v>
      </c>
      <c r="I2437" t="s">
        <v>155</v>
      </c>
      <c r="J2437" s="13" t="s">
        <v>61</v>
      </c>
      <c r="K2437" s="13" t="s">
        <v>61</v>
      </c>
      <c r="L2437" s="21">
        <v>2000</v>
      </c>
      <c r="M2437" s="21">
        <v>2000</v>
      </c>
      <c r="N2437" t="s">
        <v>159</v>
      </c>
      <c r="O2437" t="s">
        <v>48</v>
      </c>
    </row>
    <row r="2438" spans="1:15" ht="15">
      <c r="A2438" s="21" t="s">
        <v>153</v>
      </c>
      <c r="B2438" t="s">
        <v>111</v>
      </c>
      <c r="C2438" s="23" t="s">
        <v>163</v>
      </c>
      <c r="D2438" s="16">
        <v>0.88</v>
      </c>
      <c r="E2438" s="16">
        <v>66.25</v>
      </c>
      <c r="F2438" s="16">
        <v>-167.75</v>
      </c>
      <c r="G2438" s="4">
        <v>0.50700000000000001</v>
      </c>
      <c r="H2438" s="4">
        <v>0.16300000000000001</v>
      </c>
      <c r="I2438" t="s">
        <v>155</v>
      </c>
      <c r="J2438" s="13" t="s">
        <v>61</v>
      </c>
      <c r="K2438" s="13" t="s">
        <v>61</v>
      </c>
      <c r="L2438" s="21">
        <v>2000</v>
      </c>
      <c r="M2438" s="21">
        <v>2000</v>
      </c>
      <c r="N2438" t="s">
        <v>159</v>
      </c>
      <c r="O2438" t="s">
        <v>48</v>
      </c>
    </row>
    <row r="2439" spans="1:15" ht="15">
      <c r="A2439" s="21" t="s">
        <v>153</v>
      </c>
      <c r="B2439" t="s">
        <v>111</v>
      </c>
      <c r="C2439" s="23" t="s">
        <v>163</v>
      </c>
      <c r="D2439" s="16">
        <v>1</v>
      </c>
      <c r="E2439" s="16">
        <v>67.75</v>
      </c>
      <c r="F2439" s="16">
        <v>-165.75</v>
      </c>
      <c r="G2439" s="4">
        <v>0.50700000000000001</v>
      </c>
      <c r="H2439" s="4">
        <v>0.16300000000000001</v>
      </c>
      <c r="I2439" t="s">
        <v>155</v>
      </c>
      <c r="J2439" s="13" t="s">
        <v>61</v>
      </c>
      <c r="K2439" s="13" t="s">
        <v>61</v>
      </c>
      <c r="L2439" s="21">
        <v>2000</v>
      </c>
      <c r="M2439" s="21">
        <v>2000</v>
      </c>
      <c r="N2439" t="s">
        <v>159</v>
      </c>
      <c r="O2439" t="s">
        <v>48</v>
      </c>
    </row>
    <row r="2440" spans="1:15" ht="15">
      <c r="A2440" s="21" t="s">
        <v>153</v>
      </c>
      <c r="B2440" t="s">
        <v>111</v>
      </c>
      <c r="C2440" s="23" t="s">
        <v>163</v>
      </c>
      <c r="D2440" s="16">
        <v>1</v>
      </c>
      <c r="E2440" s="16">
        <v>68.25</v>
      </c>
      <c r="F2440" s="16">
        <v>-168.25</v>
      </c>
      <c r="G2440" s="4">
        <v>0.50700000000000001</v>
      </c>
      <c r="H2440" s="4">
        <v>0.16300000000000001</v>
      </c>
      <c r="I2440" t="s">
        <v>155</v>
      </c>
      <c r="J2440" s="13" t="s">
        <v>61</v>
      </c>
      <c r="K2440" s="13" t="s">
        <v>61</v>
      </c>
      <c r="L2440" s="21">
        <v>2000</v>
      </c>
      <c r="M2440" s="21">
        <v>2000</v>
      </c>
      <c r="N2440" t="s">
        <v>159</v>
      </c>
      <c r="O2440" t="s">
        <v>48</v>
      </c>
    </row>
    <row r="2441" spans="1:15" ht="15">
      <c r="A2441" s="21" t="s">
        <v>153</v>
      </c>
      <c r="B2441" t="s">
        <v>111</v>
      </c>
      <c r="C2441" s="23" t="s">
        <v>163</v>
      </c>
      <c r="D2441" s="16">
        <v>0.83</v>
      </c>
      <c r="E2441" s="16">
        <v>66.75</v>
      </c>
      <c r="F2441" s="16">
        <v>-168.75</v>
      </c>
      <c r="G2441" s="4">
        <v>0.50700000000000001</v>
      </c>
      <c r="H2441" s="4">
        <v>0.16300000000000001</v>
      </c>
      <c r="I2441" t="s">
        <v>155</v>
      </c>
      <c r="J2441" s="13" t="s">
        <v>61</v>
      </c>
      <c r="K2441" s="13" t="s">
        <v>61</v>
      </c>
      <c r="L2441" s="21">
        <v>2000</v>
      </c>
      <c r="M2441" s="21">
        <v>2000</v>
      </c>
      <c r="N2441" t="s">
        <v>159</v>
      </c>
      <c r="O2441" t="s">
        <v>48</v>
      </c>
    </row>
    <row r="2442" spans="1:15" ht="15">
      <c r="A2442" s="21" t="s">
        <v>153</v>
      </c>
      <c r="B2442" t="s">
        <v>111</v>
      </c>
      <c r="C2442" s="23" t="s">
        <v>163</v>
      </c>
      <c r="D2442" s="16">
        <v>1</v>
      </c>
      <c r="E2442" s="16">
        <v>66.75</v>
      </c>
      <c r="F2442" s="16">
        <v>-165.75</v>
      </c>
      <c r="G2442" s="4">
        <v>0.50700000000000001</v>
      </c>
      <c r="H2442" s="4">
        <v>0.16300000000000001</v>
      </c>
      <c r="I2442" t="s">
        <v>155</v>
      </c>
      <c r="J2442" s="13" t="s">
        <v>61</v>
      </c>
      <c r="K2442" s="13" t="s">
        <v>61</v>
      </c>
      <c r="L2442" s="21">
        <v>2000</v>
      </c>
      <c r="M2442" s="21">
        <v>2000</v>
      </c>
      <c r="N2442" t="s">
        <v>159</v>
      </c>
      <c r="O2442" t="s">
        <v>48</v>
      </c>
    </row>
    <row r="2443" spans="1:15" ht="15">
      <c r="A2443" s="21" t="s">
        <v>153</v>
      </c>
      <c r="B2443" t="s">
        <v>111</v>
      </c>
      <c r="C2443" s="23" t="s">
        <v>163</v>
      </c>
      <c r="D2443" s="16">
        <v>0.95</v>
      </c>
      <c r="E2443" s="16">
        <v>67.75</v>
      </c>
      <c r="F2443" s="16">
        <v>-168.75</v>
      </c>
      <c r="G2443" s="4">
        <v>0.50700000000000001</v>
      </c>
      <c r="H2443" s="4">
        <v>0.16300000000000001</v>
      </c>
      <c r="I2443" t="s">
        <v>155</v>
      </c>
      <c r="J2443" s="13" t="s">
        <v>61</v>
      </c>
      <c r="K2443" s="13" t="s">
        <v>61</v>
      </c>
      <c r="L2443" s="21">
        <v>2000</v>
      </c>
      <c r="M2443" s="21">
        <v>2000</v>
      </c>
      <c r="N2443" t="s">
        <v>159</v>
      </c>
      <c r="O2443" t="s">
        <v>48</v>
      </c>
    </row>
    <row r="2444" spans="1:15" ht="15">
      <c r="A2444" s="21" t="s">
        <v>153</v>
      </c>
      <c r="B2444" t="s">
        <v>111</v>
      </c>
      <c r="C2444" s="23" t="s">
        <v>163</v>
      </c>
      <c r="D2444" s="16">
        <v>0.8</v>
      </c>
      <c r="E2444" s="16">
        <v>66.25</v>
      </c>
      <c r="F2444" s="16">
        <v>-168.75</v>
      </c>
      <c r="G2444" s="4">
        <v>0.50700000000000001</v>
      </c>
      <c r="H2444" s="4">
        <v>0.16300000000000001</v>
      </c>
      <c r="I2444" t="s">
        <v>155</v>
      </c>
      <c r="J2444" s="13" t="s">
        <v>61</v>
      </c>
      <c r="K2444" s="13" t="s">
        <v>61</v>
      </c>
      <c r="L2444" s="21">
        <v>2000</v>
      </c>
      <c r="M2444" s="21">
        <v>2000</v>
      </c>
      <c r="N2444" t="s">
        <v>159</v>
      </c>
      <c r="O2444" t="s">
        <v>48</v>
      </c>
    </row>
    <row r="2445" spans="1:15" ht="15">
      <c r="A2445" s="21" t="s">
        <v>153</v>
      </c>
      <c r="B2445" t="s">
        <v>111</v>
      </c>
      <c r="C2445" s="23" t="s">
        <v>163</v>
      </c>
      <c r="D2445" s="16">
        <v>1</v>
      </c>
      <c r="E2445" s="16">
        <v>68.25</v>
      </c>
      <c r="F2445" s="16">
        <v>-167.25</v>
      </c>
      <c r="G2445" s="4">
        <v>0.50700000000000001</v>
      </c>
      <c r="H2445" s="4">
        <v>0.16300000000000001</v>
      </c>
      <c r="I2445" t="s">
        <v>155</v>
      </c>
      <c r="J2445" s="13" t="s">
        <v>61</v>
      </c>
      <c r="K2445" s="13" t="s">
        <v>61</v>
      </c>
      <c r="L2445" s="21">
        <v>2000</v>
      </c>
      <c r="M2445" s="21">
        <v>2000</v>
      </c>
      <c r="N2445" t="s">
        <v>159</v>
      </c>
      <c r="O2445" t="s">
        <v>48</v>
      </c>
    </row>
    <row r="2446" spans="1:15" ht="15">
      <c r="A2446" s="21" t="s">
        <v>153</v>
      </c>
      <c r="B2446" t="s">
        <v>111</v>
      </c>
      <c r="C2446" s="23" t="s">
        <v>163</v>
      </c>
      <c r="D2446" s="16">
        <v>1</v>
      </c>
      <c r="E2446" s="16">
        <v>66.25</v>
      </c>
      <c r="F2446" s="16">
        <v>-167.25</v>
      </c>
      <c r="G2446" s="4">
        <v>0.50700000000000001</v>
      </c>
      <c r="H2446" s="4">
        <v>0.16300000000000001</v>
      </c>
      <c r="I2446" t="s">
        <v>155</v>
      </c>
      <c r="J2446" s="13" t="s">
        <v>61</v>
      </c>
      <c r="K2446" s="13" t="s">
        <v>61</v>
      </c>
      <c r="L2446" s="21">
        <v>2000</v>
      </c>
      <c r="M2446" s="21">
        <v>2000</v>
      </c>
      <c r="N2446" t="s">
        <v>159</v>
      </c>
      <c r="O2446" t="s">
        <v>48</v>
      </c>
    </row>
    <row r="2447" spans="1:15" ht="15">
      <c r="A2447" s="21" t="s">
        <v>153</v>
      </c>
      <c r="B2447" t="s">
        <v>111</v>
      </c>
      <c r="C2447" s="23" t="s">
        <v>163</v>
      </c>
      <c r="D2447" s="16">
        <v>1</v>
      </c>
      <c r="E2447" s="16">
        <v>66.75</v>
      </c>
      <c r="F2447" s="16">
        <v>-165.25</v>
      </c>
      <c r="G2447" s="4">
        <v>0.50700000000000001</v>
      </c>
      <c r="H2447" s="4">
        <v>0.16300000000000001</v>
      </c>
      <c r="I2447" t="s">
        <v>155</v>
      </c>
      <c r="J2447" s="13" t="s">
        <v>61</v>
      </c>
      <c r="K2447" s="13" t="s">
        <v>61</v>
      </c>
      <c r="L2447" s="21">
        <v>2000</v>
      </c>
      <c r="M2447" s="21">
        <v>2000</v>
      </c>
      <c r="N2447" t="s">
        <v>159</v>
      </c>
      <c r="O2447" t="s">
        <v>48</v>
      </c>
    </row>
    <row r="2448" spans="1:15" ht="15">
      <c r="A2448" s="21" t="s">
        <v>153</v>
      </c>
      <c r="B2448" t="s">
        <v>111</v>
      </c>
      <c r="C2448" s="23" t="s">
        <v>163</v>
      </c>
      <c r="D2448" s="16">
        <v>1</v>
      </c>
      <c r="E2448" s="16">
        <v>67.75</v>
      </c>
      <c r="F2448" s="16">
        <v>-165.25</v>
      </c>
      <c r="G2448" s="4">
        <v>0.50700000000000001</v>
      </c>
      <c r="H2448" s="4">
        <v>0.16300000000000001</v>
      </c>
      <c r="I2448" t="s">
        <v>155</v>
      </c>
      <c r="J2448" s="13" t="s">
        <v>61</v>
      </c>
      <c r="K2448" s="13" t="s">
        <v>61</v>
      </c>
      <c r="L2448" s="21">
        <v>2000</v>
      </c>
      <c r="M2448" s="21">
        <v>2000</v>
      </c>
      <c r="N2448" t="s">
        <v>159</v>
      </c>
      <c r="O2448" t="s">
        <v>48</v>
      </c>
    </row>
    <row r="2449" spans="1:15" ht="15">
      <c r="A2449" s="21" t="s">
        <v>153</v>
      </c>
      <c r="B2449" t="s">
        <v>111</v>
      </c>
      <c r="C2449" s="23" t="s">
        <v>165</v>
      </c>
      <c r="D2449" s="16">
        <v>1</v>
      </c>
      <c r="E2449" s="16">
        <v>69.75</v>
      </c>
      <c r="F2449" s="16">
        <v>-165.75</v>
      </c>
      <c r="G2449" s="4">
        <v>8.9999999999999993E-3</v>
      </c>
      <c r="H2449" s="4">
        <v>1.4E-2</v>
      </c>
      <c r="I2449" t="s">
        <v>155</v>
      </c>
      <c r="J2449" s="13" t="s">
        <v>61</v>
      </c>
      <c r="K2449" s="13" t="s">
        <v>61</v>
      </c>
      <c r="L2449" s="21">
        <v>2000</v>
      </c>
      <c r="M2449" s="21">
        <v>2000</v>
      </c>
      <c r="N2449" t="s">
        <v>159</v>
      </c>
      <c r="O2449" t="s">
        <v>48</v>
      </c>
    </row>
    <row r="2450" spans="1:15" ht="15">
      <c r="A2450" s="21" t="s">
        <v>153</v>
      </c>
      <c r="B2450" t="s">
        <v>111</v>
      </c>
      <c r="C2450" s="23" t="s">
        <v>165</v>
      </c>
      <c r="D2450" s="16">
        <v>1</v>
      </c>
      <c r="E2450" s="16">
        <v>69.75</v>
      </c>
      <c r="F2450" s="16">
        <v>-165.25</v>
      </c>
      <c r="G2450" s="4">
        <v>8.9999999999999993E-3</v>
      </c>
      <c r="H2450" s="4">
        <v>1.4E-2</v>
      </c>
      <c r="I2450" t="s">
        <v>155</v>
      </c>
      <c r="J2450" s="13" t="s">
        <v>61</v>
      </c>
      <c r="K2450" s="13" t="s">
        <v>61</v>
      </c>
      <c r="L2450" s="21">
        <v>2000</v>
      </c>
      <c r="M2450" s="21">
        <v>2000</v>
      </c>
      <c r="N2450" t="s">
        <v>159</v>
      </c>
      <c r="O2450" t="s">
        <v>48</v>
      </c>
    </row>
    <row r="2451" spans="1:15" ht="15">
      <c r="A2451" s="21" t="s">
        <v>153</v>
      </c>
      <c r="B2451" t="s">
        <v>111</v>
      </c>
      <c r="C2451" s="23" t="s">
        <v>165</v>
      </c>
      <c r="D2451" s="16">
        <v>1</v>
      </c>
      <c r="E2451" s="16">
        <v>69.75</v>
      </c>
      <c r="F2451" s="16">
        <v>-164.75</v>
      </c>
      <c r="G2451" s="4">
        <v>8.9999999999999993E-3</v>
      </c>
      <c r="H2451" s="4">
        <v>1.4E-2</v>
      </c>
      <c r="I2451" t="s">
        <v>155</v>
      </c>
      <c r="J2451" s="13" t="s">
        <v>61</v>
      </c>
      <c r="K2451" s="13" t="s">
        <v>61</v>
      </c>
      <c r="L2451" s="21">
        <v>2000</v>
      </c>
      <c r="M2451" s="21">
        <v>2000</v>
      </c>
      <c r="N2451" t="s">
        <v>159</v>
      </c>
      <c r="O2451" t="s">
        <v>48</v>
      </c>
    </row>
    <row r="2452" spans="1:15" ht="15">
      <c r="A2452" s="21" t="s">
        <v>153</v>
      </c>
      <c r="B2452" t="s">
        <v>111</v>
      </c>
      <c r="C2452" s="23" t="s">
        <v>165</v>
      </c>
      <c r="D2452" s="16">
        <v>1</v>
      </c>
      <c r="E2452" s="16">
        <v>70.25</v>
      </c>
      <c r="F2452" s="16">
        <v>-165.25</v>
      </c>
      <c r="G2452" s="4">
        <v>8.9999999999999993E-3</v>
      </c>
      <c r="H2452" s="4">
        <v>1.4E-2</v>
      </c>
      <c r="I2452" t="s">
        <v>155</v>
      </c>
      <c r="J2452" s="13" t="s">
        <v>61</v>
      </c>
      <c r="K2452" s="13" t="s">
        <v>61</v>
      </c>
      <c r="L2452" s="21">
        <v>2000</v>
      </c>
      <c r="M2452" s="21">
        <v>2000</v>
      </c>
      <c r="N2452" t="s">
        <v>159</v>
      </c>
      <c r="O2452" t="s">
        <v>48</v>
      </c>
    </row>
    <row r="2453" spans="1:15" ht="15">
      <c r="A2453" s="21" t="s">
        <v>153</v>
      </c>
      <c r="B2453" t="s">
        <v>111</v>
      </c>
      <c r="C2453" s="23" t="s">
        <v>165</v>
      </c>
      <c r="D2453" s="16">
        <v>1</v>
      </c>
      <c r="E2453" s="16">
        <v>70.25</v>
      </c>
      <c r="F2453" s="16">
        <v>-164.75</v>
      </c>
      <c r="G2453" s="4">
        <v>8.9999999999999993E-3</v>
      </c>
      <c r="H2453" s="4">
        <v>1.4E-2</v>
      </c>
      <c r="I2453" t="s">
        <v>155</v>
      </c>
      <c r="J2453" s="13" t="s">
        <v>61</v>
      </c>
      <c r="K2453" s="13" t="s">
        <v>61</v>
      </c>
      <c r="L2453" s="21">
        <v>2000</v>
      </c>
      <c r="M2453" s="21">
        <v>2000</v>
      </c>
      <c r="N2453" t="s">
        <v>159</v>
      </c>
      <c r="O2453" t="s">
        <v>48</v>
      </c>
    </row>
    <row r="2454" spans="1:15" ht="15">
      <c r="A2454" s="21" t="s">
        <v>153</v>
      </c>
      <c r="B2454" t="s">
        <v>111</v>
      </c>
      <c r="C2454" s="23" t="s">
        <v>165</v>
      </c>
      <c r="D2454" s="16">
        <v>1</v>
      </c>
      <c r="E2454" s="16">
        <v>70.25</v>
      </c>
      <c r="F2454" s="16">
        <v>-164.25</v>
      </c>
      <c r="G2454" s="4">
        <v>8.9999999999999993E-3</v>
      </c>
      <c r="H2454" s="4">
        <v>1.4E-2</v>
      </c>
      <c r="I2454" t="s">
        <v>155</v>
      </c>
      <c r="J2454" s="13" t="s">
        <v>61</v>
      </c>
      <c r="K2454" s="13" t="s">
        <v>61</v>
      </c>
      <c r="L2454" s="21">
        <v>2000</v>
      </c>
      <c r="M2454" s="21">
        <v>2000</v>
      </c>
      <c r="N2454" t="s">
        <v>159</v>
      </c>
      <c r="O2454" t="s">
        <v>48</v>
      </c>
    </row>
    <row r="2455" spans="1:15" ht="15">
      <c r="A2455" s="21" t="s">
        <v>153</v>
      </c>
      <c r="B2455" t="s">
        <v>111</v>
      </c>
      <c r="C2455" s="23" t="s">
        <v>165</v>
      </c>
      <c r="D2455" s="16">
        <v>1</v>
      </c>
      <c r="E2455" s="16">
        <v>69.75</v>
      </c>
      <c r="F2455" s="16">
        <v>-166.25</v>
      </c>
      <c r="G2455" s="4">
        <v>8.9999999999999993E-3</v>
      </c>
      <c r="H2455" s="4">
        <v>1.4E-2</v>
      </c>
      <c r="I2455" t="s">
        <v>155</v>
      </c>
      <c r="J2455" s="13" t="s">
        <v>61</v>
      </c>
      <c r="K2455" s="13" t="s">
        <v>61</v>
      </c>
      <c r="L2455" s="21">
        <v>2000</v>
      </c>
      <c r="M2455" s="21">
        <v>2000</v>
      </c>
      <c r="N2455" t="s">
        <v>159</v>
      </c>
      <c r="O2455" t="s">
        <v>48</v>
      </c>
    </row>
    <row r="2456" spans="1:15" ht="15">
      <c r="A2456" s="21" t="s">
        <v>153</v>
      </c>
      <c r="B2456" t="s">
        <v>111</v>
      </c>
      <c r="C2456" s="23" t="s">
        <v>165</v>
      </c>
      <c r="D2456" s="16">
        <v>1</v>
      </c>
      <c r="E2456" s="16">
        <v>70.75</v>
      </c>
      <c r="F2456" s="16">
        <v>-164.25</v>
      </c>
      <c r="G2456" s="4">
        <v>8.9999999999999993E-3</v>
      </c>
      <c r="H2456" s="4">
        <v>1.4E-2</v>
      </c>
      <c r="I2456" t="s">
        <v>155</v>
      </c>
      <c r="J2456" s="13" t="s">
        <v>61</v>
      </c>
      <c r="K2456" s="13" t="s">
        <v>61</v>
      </c>
      <c r="L2456" s="21">
        <v>2000</v>
      </c>
      <c r="M2456" s="21">
        <v>2000</v>
      </c>
      <c r="N2456" t="s">
        <v>159</v>
      </c>
      <c r="O2456" t="s">
        <v>48</v>
      </c>
    </row>
    <row r="2457" spans="1:15" ht="15">
      <c r="A2457" s="21" t="s">
        <v>153</v>
      </c>
      <c r="B2457" t="s">
        <v>111</v>
      </c>
      <c r="C2457" s="23" t="s">
        <v>165</v>
      </c>
      <c r="D2457" s="16">
        <v>1</v>
      </c>
      <c r="E2457" s="16">
        <v>70.75</v>
      </c>
      <c r="F2457" s="16">
        <v>-163.75</v>
      </c>
      <c r="G2457" s="4">
        <v>8.9999999999999993E-3</v>
      </c>
      <c r="H2457" s="4">
        <v>1.4E-2</v>
      </c>
      <c r="I2457" t="s">
        <v>155</v>
      </c>
      <c r="J2457" s="13" t="s">
        <v>61</v>
      </c>
      <c r="K2457" s="13" t="s">
        <v>61</v>
      </c>
      <c r="L2457" s="21">
        <v>2000</v>
      </c>
      <c r="M2457" s="21">
        <v>2000</v>
      </c>
      <c r="N2457" t="s">
        <v>159</v>
      </c>
      <c r="O2457" t="s">
        <v>48</v>
      </c>
    </row>
    <row r="2458" spans="1:15" ht="15">
      <c r="A2458" s="21" t="s">
        <v>153</v>
      </c>
      <c r="B2458" t="s">
        <v>111</v>
      </c>
      <c r="C2458" s="23" t="s">
        <v>165</v>
      </c>
      <c r="D2458" s="16">
        <v>1</v>
      </c>
      <c r="E2458" s="16">
        <v>70.75</v>
      </c>
      <c r="F2458" s="16">
        <v>-163.25</v>
      </c>
      <c r="G2458" s="4">
        <v>8.9999999999999993E-3</v>
      </c>
      <c r="H2458" s="4">
        <v>1.4E-2</v>
      </c>
      <c r="I2458" t="s">
        <v>155</v>
      </c>
      <c r="J2458" s="13" t="s">
        <v>61</v>
      </c>
      <c r="K2458" s="13" t="s">
        <v>61</v>
      </c>
      <c r="L2458" s="21">
        <v>2000</v>
      </c>
      <c r="M2458" s="21">
        <v>2000</v>
      </c>
      <c r="N2458" t="s">
        <v>159</v>
      </c>
      <c r="O2458" t="s">
        <v>48</v>
      </c>
    </row>
    <row r="2459" spans="1:15" ht="15">
      <c r="A2459" s="21" t="s">
        <v>153</v>
      </c>
      <c r="B2459" t="s">
        <v>111</v>
      </c>
      <c r="C2459" s="23" t="s">
        <v>165</v>
      </c>
      <c r="D2459" s="16">
        <v>1</v>
      </c>
      <c r="E2459" s="16">
        <v>70.75</v>
      </c>
      <c r="F2459" s="16">
        <v>-164.75</v>
      </c>
      <c r="G2459" s="4">
        <v>8.9999999999999993E-3</v>
      </c>
      <c r="H2459" s="4">
        <v>1.4E-2</v>
      </c>
      <c r="I2459" t="s">
        <v>155</v>
      </c>
      <c r="J2459" s="13" t="s">
        <v>61</v>
      </c>
      <c r="K2459" s="13" t="s">
        <v>61</v>
      </c>
      <c r="L2459" s="21">
        <v>2000</v>
      </c>
      <c r="M2459" s="21">
        <v>2000</v>
      </c>
      <c r="N2459" t="s">
        <v>159</v>
      </c>
      <c r="O2459" t="s">
        <v>48</v>
      </c>
    </row>
    <row r="2460" spans="1:15" ht="15">
      <c r="A2460" s="21" t="s">
        <v>153</v>
      </c>
      <c r="B2460" t="s">
        <v>111</v>
      </c>
      <c r="C2460" s="23" t="s">
        <v>165</v>
      </c>
      <c r="D2460" s="16">
        <v>1</v>
      </c>
      <c r="E2460" s="16">
        <v>71.25</v>
      </c>
      <c r="F2460" s="16">
        <v>-163.75</v>
      </c>
      <c r="G2460" s="4">
        <v>8.9999999999999993E-3</v>
      </c>
      <c r="H2460" s="4">
        <v>1.4E-2</v>
      </c>
      <c r="I2460" t="s">
        <v>155</v>
      </c>
      <c r="J2460" s="13" t="s">
        <v>61</v>
      </c>
      <c r="K2460" s="13" t="s">
        <v>61</v>
      </c>
      <c r="L2460" s="21">
        <v>2000</v>
      </c>
      <c r="M2460" s="21">
        <v>2000</v>
      </c>
      <c r="N2460" t="s">
        <v>159</v>
      </c>
      <c r="O2460" t="s">
        <v>48</v>
      </c>
    </row>
    <row r="2461" spans="1:15" ht="15">
      <c r="A2461" s="21" t="s">
        <v>153</v>
      </c>
      <c r="B2461" t="s">
        <v>111</v>
      </c>
      <c r="C2461" s="23" t="s">
        <v>165</v>
      </c>
      <c r="D2461" s="16">
        <v>1</v>
      </c>
      <c r="E2461" s="16">
        <v>71.25</v>
      </c>
      <c r="F2461" s="16">
        <v>-163.25</v>
      </c>
      <c r="G2461" s="4">
        <v>8.9999999999999993E-3</v>
      </c>
      <c r="H2461" s="4">
        <v>1.4E-2</v>
      </c>
      <c r="I2461" t="s">
        <v>155</v>
      </c>
      <c r="J2461" s="13" t="s">
        <v>61</v>
      </c>
      <c r="K2461" s="13" t="s">
        <v>61</v>
      </c>
      <c r="L2461" s="21">
        <v>2000</v>
      </c>
      <c r="M2461" s="21">
        <v>2000</v>
      </c>
      <c r="N2461" t="s">
        <v>159</v>
      </c>
      <c r="O2461" t="s">
        <v>48</v>
      </c>
    </row>
    <row r="2462" spans="1:15" ht="15">
      <c r="A2462" s="21" t="s">
        <v>153</v>
      </c>
      <c r="B2462" t="s">
        <v>111</v>
      </c>
      <c r="C2462" s="23" t="s">
        <v>165</v>
      </c>
      <c r="D2462" s="16">
        <v>1</v>
      </c>
      <c r="E2462" s="16">
        <v>71.25</v>
      </c>
      <c r="F2462" s="16">
        <v>-162.75</v>
      </c>
      <c r="G2462" s="4">
        <v>8.9999999999999993E-3</v>
      </c>
      <c r="H2462" s="4">
        <v>1.4E-2</v>
      </c>
      <c r="I2462" t="s">
        <v>155</v>
      </c>
      <c r="J2462" s="13" t="s">
        <v>61</v>
      </c>
      <c r="K2462" s="13" t="s">
        <v>61</v>
      </c>
      <c r="L2462" s="21">
        <v>2000</v>
      </c>
      <c r="M2462" s="21">
        <v>2000</v>
      </c>
      <c r="N2462" t="s">
        <v>159</v>
      </c>
      <c r="O2462" t="s">
        <v>48</v>
      </c>
    </row>
    <row r="2463" spans="1:15" ht="15">
      <c r="A2463" s="21" t="s">
        <v>153</v>
      </c>
      <c r="B2463" t="s">
        <v>111</v>
      </c>
      <c r="C2463" s="23" t="s">
        <v>165</v>
      </c>
      <c r="D2463" s="16">
        <v>1</v>
      </c>
      <c r="E2463" s="16">
        <v>71.25</v>
      </c>
      <c r="F2463" s="16">
        <v>-162.25</v>
      </c>
      <c r="G2463" s="4">
        <v>8.9999999999999993E-3</v>
      </c>
      <c r="H2463" s="4">
        <v>1.4E-2</v>
      </c>
      <c r="I2463" t="s">
        <v>155</v>
      </c>
      <c r="J2463" s="13" t="s">
        <v>61</v>
      </c>
      <c r="K2463" s="13" t="s">
        <v>61</v>
      </c>
      <c r="L2463" s="21">
        <v>2000</v>
      </c>
      <c r="M2463" s="21">
        <v>2000</v>
      </c>
      <c r="N2463" t="s">
        <v>159</v>
      </c>
      <c r="O2463" t="s">
        <v>48</v>
      </c>
    </row>
    <row r="2464" spans="1:15" ht="15">
      <c r="A2464" s="21" t="s">
        <v>153</v>
      </c>
      <c r="B2464" t="s">
        <v>111</v>
      </c>
      <c r="C2464" s="23" t="s">
        <v>165</v>
      </c>
      <c r="D2464" s="16">
        <v>1</v>
      </c>
      <c r="E2464" s="16">
        <v>71.25</v>
      </c>
      <c r="F2464" s="16">
        <v>-161.75</v>
      </c>
      <c r="G2464" s="4">
        <v>8.9999999999999993E-3</v>
      </c>
      <c r="H2464" s="4">
        <v>1.4E-2</v>
      </c>
      <c r="I2464" t="s">
        <v>155</v>
      </c>
      <c r="J2464" s="13" t="s">
        <v>61</v>
      </c>
      <c r="K2464" s="13" t="s">
        <v>61</v>
      </c>
      <c r="L2464" s="21">
        <v>2000</v>
      </c>
      <c r="M2464" s="21">
        <v>2000</v>
      </c>
      <c r="N2464" t="s">
        <v>159</v>
      </c>
      <c r="O2464" t="s">
        <v>48</v>
      </c>
    </row>
    <row r="2465" spans="1:15" ht="15">
      <c r="A2465" s="21" t="s">
        <v>153</v>
      </c>
      <c r="B2465" t="s">
        <v>111</v>
      </c>
      <c r="C2465" s="23" t="s">
        <v>165</v>
      </c>
      <c r="D2465" s="16">
        <v>1</v>
      </c>
      <c r="E2465" s="16">
        <v>71.25</v>
      </c>
      <c r="F2465" s="16">
        <v>-161.25</v>
      </c>
      <c r="G2465" s="4">
        <v>8.9999999999999993E-3</v>
      </c>
      <c r="H2465" s="4">
        <v>1.4E-2</v>
      </c>
      <c r="I2465" t="s">
        <v>155</v>
      </c>
      <c r="J2465" s="13" t="s">
        <v>61</v>
      </c>
      <c r="K2465" s="13" t="s">
        <v>61</v>
      </c>
      <c r="L2465" s="21">
        <v>2000</v>
      </c>
      <c r="M2465" s="21">
        <v>2000</v>
      </c>
      <c r="N2465" t="s">
        <v>159</v>
      </c>
      <c r="O2465" t="s">
        <v>48</v>
      </c>
    </row>
    <row r="2466" spans="1:15" ht="15">
      <c r="A2466" s="21" t="s">
        <v>153</v>
      </c>
      <c r="B2466" t="s">
        <v>111</v>
      </c>
      <c r="C2466" s="23" t="s">
        <v>165</v>
      </c>
      <c r="D2466" s="16">
        <v>1</v>
      </c>
      <c r="E2466" s="16">
        <v>71.25</v>
      </c>
      <c r="F2466" s="16">
        <v>-160.75</v>
      </c>
      <c r="G2466" s="4">
        <v>8.9999999999999993E-3</v>
      </c>
      <c r="H2466" s="4">
        <v>1.4E-2</v>
      </c>
      <c r="I2466" t="s">
        <v>155</v>
      </c>
      <c r="J2466" s="13" t="s">
        <v>61</v>
      </c>
      <c r="K2466" s="13" t="s">
        <v>61</v>
      </c>
      <c r="L2466" s="21">
        <v>2000</v>
      </c>
      <c r="M2466" s="21">
        <v>2000</v>
      </c>
      <c r="N2466" t="s">
        <v>159</v>
      </c>
      <c r="O2466" t="s">
        <v>48</v>
      </c>
    </row>
    <row r="2467" spans="1:15" ht="15">
      <c r="A2467" s="21" t="s">
        <v>153</v>
      </c>
      <c r="B2467" t="s">
        <v>111</v>
      </c>
      <c r="C2467" s="23" t="s">
        <v>165</v>
      </c>
      <c r="D2467" s="16">
        <v>1</v>
      </c>
      <c r="E2467" s="16">
        <v>71.75</v>
      </c>
      <c r="F2467" s="16">
        <v>-162.25</v>
      </c>
      <c r="G2467" s="4">
        <v>8.9999999999999993E-3</v>
      </c>
      <c r="H2467" s="4">
        <v>1.4E-2</v>
      </c>
      <c r="I2467" t="s">
        <v>155</v>
      </c>
      <c r="J2467" s="13" t="s">
        <v>61</v>
      </c>
      <c r="K2467" s="13" t="s">
        <v>61</v>
      </c>
      <c r="L2467" s="21">
        <v>2000</v>
      </c>
      <c r="M2467" s="21">
        <v>2000</v>
      </c>
      <c r="N2467" t="s">
        <v>159</v>
      </c>
      <c r="O2467" t="s">
        <v>48</v>
      </c>
    </row>
    <row r="2468" spans="1:15" ht="15">
      <c r="A2468" s="21" t="s">
        <v>153</v>
      </c>
      <c r="B2468" t="s">
        <v>111</v>
      </c>
      <c r="C2468" s="23" t="s">
        <v>165</v>
      </c>
      <c r="D2468" s="16">
        <v>1</v>
      </c>
      <c r="E2468" s="16">
        <v>71.75</v>
      </c>
      <c r="F2468" s="16">
        <v>-161.75</v>
      </c>
      <c r="G2468" s="4">
        <v>8.9999999999999993E-3</v>
      </c>
      <c r="H2468" s="4">
        <v>1.4E-2</v>
      </c>
      <c r="I2468" t="s">
        <v>155</v>
      </c>
      <c r="J2468" s="13" t="s">
        <v>61</v>
      </c>
      <c r="K2468" s="13" t="s">
        <v>61</v>
      </c>
      <c r="L2468" s="21">
        <v>2000</v>
      </c>
      <c r="M2468" s="21">
        <v>2000</v>
      </c>
      <c r="N2468" t="s">
        <v>159</v>
      </c>
      <c r="O2468" t="s">
        <v>48</v>
      </c>
    </row>
    <row r="2469" spans="1:15" ht="15">
      <c r="A2469" s="21" t="s">
        <v>153</v>
      </c>
      <c r="B2469" t="s">
        <v>111</v>
      </c>
      <c r="C2469" s="23" t="s">
        <v>165</v>
      </c>
      <c r="D2469" s="16">
        <v>1</v>
      </c>
      <c r="E2469" s="16">
        <v>71.75</v>
      </c>
      <c r="F2469" s="16">
        <v>-161.25</v>
      </c>
      <c r="G2469" s="4">
        <v>8.9999999999999993E-3</v>
      </c>
      <c r="H2469" s="4">
        <v>1.4E-2</v>
      </c>
      <c r="I2469" t="s">
        <v>155</v>
      </c>
      <c r="J2469" s="13" t="s">
        <v>61</v>
      </c>
      <c r="K2469" s="13" t="s">
        <v>61</v>
      </c>
      <c r="L2469" s="21">
        <v>2000</v>
      </c>
      <c r="M2469" s="21">
        <v>2000</v>
      </c>
      <c r="N2469" t="s">
        <v>159</v>
      </c>
      <c r="O2469" t="s">
        <v>48</v>
      </c>
    </row>
    <row r="2470" spans="1:15" ht="15">
      <c r="A2470" s="21" t="s">
        <v>153</v>
      </c>
      <c r="B2470" t="s">
        <v>111</v>
      </c>
      <c r="C2470" s="23" t="s">
        <v>165</v>
      </c>
      <c r="D2470" s="16">
        <v>1</v>
      </c>
      <c r="E2470" s="16">
        <v>71.75</v>
      </c>
      <c r="F2470" s="16">
        <v>-160.75</v>
      </c>
      <c r="G2470" s="4">
        <v>8.9999999999999993E-3</v>
      </c>
      <c r="H2470" s="4">
        <v>1.4E-2</v>
      </c>
      <c r="I2470" t="s">
        <v>155</v>
      </c>
      <c r="J2470" s="13" t="s">
        <v>61</v>
      </c>
      <c r="K2470" s="13" t="s">
        <v>61</v>
      </c>
      <c r="L2470" s="21">
        <v>2000</v>
      </c>
      <c r="M2470" s="21">
        <v>2000</v>
      </c>
      <c r="N2470" t="s">
        <v>159</v>
      </c>
      <c r="O2470" t="s">
        <v>48</v>
      </c>
    </row>
    <row r="2471" spans="1:15" ht="15">
      <c r="A2471" s="21" t="s">
        <v>153</v>
      </c>
      <c r="B2471" t="s">
        <v>111</v>
      </c>
      <c r="C2471" s="23" t="s">
        <v>165</v>
      </c>
      <c r="D2471" s="16">
        <v>1</v>
      </c>
      <c r="E2471" s="16">
        <v>71.75</v>
      </c>
      <c r="F2471" s="16">
        <v>-160.25</v>
      </c>
      <c r="G2471" s="4">
        <v>8.9999999999999993E-3</v>
      </c>
      <c r="H2471" s="4">
        <v>1.4E-2</v>
      </c>
      <c r="I2471" t="s">
        <v>155</v>
      </c>
      <c r="J2471" s="13" t="s">
        <v>61</v>
      </c>
      <c r="K2471" s="13" t="s">
        <v>61</v>
      </c>
      <c r="L2471" s="21">
        <v>2000</v>
      </c>
      <c r="M2471" s="21">
        <v>2000</v>
      </c>
      <c r="N2471" t="s">
        <v>159</v>
      </c>
      <c r="O2471" t="s">
        <v>48</v>
      </c>
    </row>
    <row r="2472" spans="1:15" ht="15">
      <c r="A2472" s="21" t="s">
        <v>153</v>
      </c>
      <c r="B2472" t="s">
        <v>111</v>
      </c>
      <c r="C2472" s="23" t="s">
        <v>165</v>
      </c>
      <c r="D2472" s="16">
        <v>1</v>
      </c>
      <c r="E2472" s="16">
        <v>71.75</v>
      </c>
      <c r="F2472" s="16">
        <v>-159.75</v>
      </c>
      <c r="G2472" s="4">
        <v>8.9999999999999993E-3</v>
      </c>
      <c r="H2472" s="4">
        <v>1.4E-2</v>
      </c>
      <c r="I2472" t="s">
        <v>155</v>
      </c>
      <c r="J2472" s="13" t="s">
        <v>61</v>
      </c>
      <c r="K2472" s="13" t="s">
        <v>61</v>
      </c>
      <c r="L2472" s="21">
        <v>2000</v>
      </c>
      <c r="M2472" s="21">
        <v>2000</v>
      </c>
      <c r="N2472" t="s">
        <v>159</v>
      </c>
      <c r="O2472" t="s">
        <v>48</v>
      </c>
    </row>
    <row r="2473" spans="1:15" ht="15">
      <c r="A2473" s="21" t="s">
        <v>153</v>
      </c>
      <c r="B2473" t="s">
        <v>111</v>
      </c>
      <c r="C2473" s="23" t="s">
        <v>165</v>
      </c>
      <c r="D2473" s="16">
        <v>1</v>
      </c>
      <c r="E2473" s="16">
        <v>71.75</v>
      </c>
      <c r="F2473" s="16">
        <v>-159.25</v>
      </c>
      <c r="G2473" s="4">
        <v>8.9999999999999993E-3</v>
      </c>
      <c r="H2473" s="4">
        <v>1.4E-2</v>
      </c>
      <c r="I2473" t="s">
        <v>155</v>
      </c>
      <c r="J2473" s="13" t="s">
        <v>61</v>
      </c>
      <c r="K2473" s="13" t="s">
        <v>61</v>
      </c>
      <c r="L2473" s="21">
        <v>2000</v>
      </c>
      <c r="M2473" s="21">
        <v>2000</v>
      </c>
      <c r="N2473" t="s">
        <v>159</v>
      </c>
      <c r="O2473" t="s">
        <v>48</v>
      </c>
    </row>
    <row r="2474" spans="1:15" ht="15">
      <c r="A2474" s="21" t="s">
        <v>153</v>
      </c>
      <c r="B2474" t="s">
        <v>111</v>
      </c>
      <c r="C2474" s="23" t="s">
        <v>165</v>
      </c>
      <c r="D2474" s="16">
        <v>1</v>
      </c>
      <c r="E2474" s="16">
        <v>71.75</v>
      </c>
      <c r="F2474" s="16">
        <v>-158.75</v>
      </c>
      <c r="G2474" s="4">
        <v>8.9999999999999993E-3</v>
      </c>
      <c r="H2474" s="4">
        <v>1.4E-2</v>
      </c>
      <c r="I2474" t="s">
        <v>155</v>
      </c>
      <c r="J2474" s="13" t="s">
        <v>61</v>
      </c>
      <c r="K2474" s="13" t="s">
        <v>61</v>
      </c>
      <c r="L2474" s="21">
        <v>2000</v>
      </c>
      <c r="M2474" s="21">
        <v>2000</v>
      </c>
      <c r="N2474" t="s">
        <v>159</v>
      </c>
      <c r="O2474" t="s">
        <v>48</v>
      </c>
    </row>
    <row r="2475" spans="1:15" ht="15">
      <c r="A2475" s="21" t="s">
        <v>153</v>
      </c>
      <c r="B2475" t="s">
        <v>111</v>
      </c>
      <c r="C2475" s="23" t="s">
        <v>165</v>
      </c>
      <c r="D2475" s="16">
        <v>1</v>
      </c>
      <c r="E2475" s="16">
        <v>71.75</v>
      </c>
      <c r="F2475" s="16">
        <v>-162.75</v>
      </c>
      <c r="G2475" s="4">
        <v>8.9999999999999993E-3</v>
      </c>
      <c r="H2475" s="4">
        <v>1.4E-2</v>
      </c>
      <c r="I2475" t="s">
        <v>155</v>
      </c>
      <c r="J2475" s="13" t="s">
        <v>61</v>
      </c>
      <c r="K2475" s="13" t="s">
        <v>61</v>
      </c>
      <c r="L2475" s="21">
        <v>2000</v>
      </c>
      <c r="M2475" s="21">
        <v>2000</v>
      </c>
      <c r="N2475" t="s">
        <v>159</v>
      </c>
      <c r="O2475" t="s">
        <v>48</v>
      </c>
    </row>
    <row r="2476" spans="1:15" ht="15">
      <c r="A2476" s="21" t="s">
        <v>153</v>
      </c>
      <c r="B2476" t="s">
        <v>111</v>
      </c>
      <c r="C2476" s="23" t="s">
        <v>165</v>
      </c>
      <c r="D2476" s="16">
        <v>1</v>
      </c>
      <c r="E2476" s="16">
        <v>70.75</v>
      </c>
      <c r="F2476" s="16">
        <v>-162.75</v>
      </c>
      <c r="G2476" s="4">
        <v>8.9999999999999993E-3</v>
      </c>
      <c r="H2476" s="4">
        <v>1.4E-2</v>
      </c>
      <c r="I2476" t="s">
        <v>155</v>
      </c>
      <c r="J2476" s="13" t="s">
        <v>61</v>
      </c>
      <c r="K2476" s="13" t="s">
        <v>61</v>
      </c>
      <c r="L2476" s="21">
        <v>2000</v>
      </c>
      <c r="M2476" s="21">
        <v>2000</v>
      </c>
      <c r="N2476" t="s">
        <v>159</v>
      </c>
      <c r="O2476" t="s">
        <v>48</v>
      </c>
    </row>
    <row r="2477" spans="1:15" ht="15">
      <c r="A2477" s="21" t="s">
        <v>153</v>
      </c>
      <c r="B2477" t="s">
        <v>111</v>
      </c>
      <c r="C2477" s="23" t="s">
        <v>165</v>
      </c>
      <c r="D2477" s="16">
        <v>1</v>
      </c>
      <c r="E2477" s="16">
        <v>71.75</v>
      </c>
      <c r="F2477" s="16">
        <v>-158.25</v>
      </c>
      <c r="G2477" s="4">
        <v>8.9999999999999993E-3</v>
      </c>
      <c r="H2477" s="4">
        <v>1.4E-2</v>
      </c>
      <c r="I2477" t="s">
        <v>155</v>
      </c>
      <c r="J2477" s="13" t="s">
        <v>61</v>
      </c>
      <c r="K2477" s="13" t="s">
        <v>61</v>
      </c>
      <c r="L2477" s="21">
        <v>2000</v>
      </c>
      <c r="M2477" s="21">
        <v>2000</v>
      </c>
      <c r="N2477" t="s">
        <v>159</v>
      </c>
      <c r="O2477" t="s">
        <v>48</v>
      </c>
    </row>
    <row r="2478" spans="1:15" ht="15">
      <c r="A2478" s="21" t="s">
        <v>153</v>
      </c>
      <c r="B2478" t="s">
        <v>111</v>
      </c>
      <c r="C2478" s="23" t="s">
        <v>165</v>
      </c>
      <c r="D2478" s="16">
        <v>1</v>
      </c>
      <c r="E2478" s="16">
        <v>70.25</v>
      </c>
      <c r="F2478" s="16">
        <v>-163.75</v>
      </c>
      <c r="G2478" s="4">
        <v>8.9999999999999993E-3</v>
      </c>
      <c r="H2478" s="4">
        <v>1.4E-2</v>
      </c>
      <c r="I2478" t="s">
        <v>155</v>
      </c>
      <c r="J2478" s="13" t="s">
        <v>61</v>
      </c>
      <c r="K2478" s="13" t="s">
        <v>61</v>
      </c>
      <c r="L2478" s="21">
        <v>2000</v>
      </c>
      <c r="M2478" s="21">
        <v>2000</v>
      </c>
      <c r="N2478" t="s">
        <v>159</v>
      </c>
      <c r="O2478" t="s">
        <v>48</v>
      </c>
    </row>
    <row r="2479" spans="1:15" ht="15">
      <c r="A2479" s="21" t="s">
        <v>153</v>
      </c>
      <c r="B2479" t="s">
        <v>111</v>
      </c>
      <c r="C2479" s="23" t="s">
        <v>165</v>
      </c>
      <c r="D2479" s="16">
        <v>1</v>
      </c>
      <c r="E2479" s="16">
        <v>70.25</v>
      </c>
      <c r="F2479" s="16">
        <v>-165.75</v>
      </c>
      <c r="G2479" s="4">
        <v>8.9999999999999993E-3</v>
      </c>
      <c r="H2479" s="4">
        <v>1.4E-2</v>
      </c>
      <c r="I2479" t="s">
        <v>155</v>
      </c>
      <c r="J2479" s="13" t="s">
        <v>61</v>
      </c>
      <c r="K2479" s="13" t="s">
        <v>61</v>
      </c>
      <c r="L2479" s="21">
        <v>2000</v>
      </c>
      <c r="M2479" s="21">
        <v>2000</v>
      </c>
      <c r="N2479" t="s">
        <v>159</v>
      </c>
      <c r="O2479" t="s">
        <v>48</v>
      </c>
    </row>
    <row r="2480" spans="1:15" ht="15">
      <c r="A2480" s="21" t="s">
        <v>153</v>
      </c>
      <c r="B2480" t="s">
        <v>111</v>
      </c>
      <c r="C2480" s="23" t="s">
        <v>165</v>
      </c>
      <c r="D2480" s="16">
        <v>1</v>
      </c>
      <c r="E2480" s="16">
        <v>71.75</v>
      </c>
      <c r="F2480" s="16">
        <v>-163.25</v>
      </c>
      <c r="G2480" s="4">
        <v>8.9999999999999993E-3</v>
      </c>
      <c r="H2480" s="4">
        <v>1.4E-2</v>
      </c>
      <c r="I2480" t="s">
        <v>155</v>
      </c>
      <c r="J2480" s="13" t="s">
        <v>61</v>
      </c>
      <c r="K2480" s="13" t="s">
        <v>61</v>
      </c>
      <c r="L2480" s="21">
        <v>2000</v>
      </c>
      <c r="M2480" s="21">
        <v>2000</v>
      </c>
      <c r="N2480" t="s">
        <v>159</v>
      </c>
      <c r="O2480" t="s">
        <v>48</v>
      </c>
    </row>
    <row r="2481" spans="1:15" ht="15">
      <c r="A2481" s="21" t="s">
        <v>153</v>
      </c>
      <c r="B2481" t="s">
        <v>111</v>
      </c>
      <c r="C2481" s="23" t="s">
        <v>165</v>
      </c>
      <c r="D2481" s="16">
        <v>1</v>
      </c>
      <c r="E2481" s="16">
        <v>69.75</v>
      </c>
      <c r="F2481" s="16">
        <v>-164.25</v>
      </c>
      <c r="G2481" s="4">
        <v>8.9999999999999993E-3</v>
      </c>
      <c r="H2481" s="4">
        <v>1.4E-2</v>
      </c>
      <c r="I2481" t="s">
        <v>155</v>
      </c>
      <c r="J2481" s="13" t="s">
        <v>61</v>
      </c>
      <c r="K2481" s="13" t="s">
        <v>61</v>
      </c>
      <c r="L2481" s="21">
        <v>2000</v>
      </c>
      <c r="M2481" s="21">
        <v>2000</v>
      </c>
      <c r="N2481" t="s">
        <v>159</v>
      </c>
      <c r="O2481" t="s">
        <v>48</v>
      </c>
    </row>
    <row r="2482" spans="1:15" ht="15">
      <c r="A2482" s="21" t="s">
        <v>153</v>
      </c>
      <c r="B2482" t="s">
        <v>111</v>
      </c>
      <c r="C2482" s="23" t="s">
        <v>165</v>
      </c>
      <c r="D2482" s="16">
        <v>1</v>
      </c>
      <c r="E2482" s="16">
        <v>71.25</v>
      </c>
      <c r="F2482" s="16">
        <v>-160.25</v>
      </c>
      <c r="G2482" s="4">
        <v>8.9999999999999993E-3</v>
      </c>
      <c r="H2482" s="4">
        <v>1.4E-2</v>
      </c>
      <c r="I2482" t="s">
        <v>155</v>
      </c>
      <c r="J2482" s="13" t="s">
        <v>61</v>
      </c>
      <c r="K2482" s="13" t="s">
        <v>61</v>
      </c>
      <c r="L2482" s="21">
        <v>2000</v>
      </c>
      <c r="M2482" s="21">
        <v>2000</v>
      </c>
      <c r="N2482" t="s">
        <v>159</v>
      </c>
      <c r="O2482" t="s">
        <v>48</v>
      </c>
    </row>
    <row r="2483" spans="1:15" ht="15">
      <c r="A2483" s="21" t="s">
        <v>153</v>
      </c>
      <c r="B2483" t="s">
        <v>111</v>
      </c>
      <c r="C2483" s="23" t="s">
        <v>165</v>
      </c>
      <c r="D2483" s="16">
        <v>1</v>
      </c>
      <c r="E2483" s="16">
        <v>72.25</v>
      </c>
      <c r="F2483" s="16">
        <v>-160.25</v>
      </c>
      <c r="G2483" s="4">
        <v>8.9999999999999993E-3</v>
      </c>
      <c r="H2483" s="4">
        <v>1.4E-2</v>
      </c>
      <c r="I2483" t="s">
        <v>155</v>
      </c>
      <c r="J2483" s="13" t="s">
        <v>61</v>
      </c>
      <c r="K2483" s="13" t="s">
        <v>61</v>
      </c>
      <c r="L2483" s="21">
        <v>2000</v>
      </c>
      <c r="M2483" s="21">
        <v>2000</v>
      </c>
      <c r="N2483" t="s">
        <v>159</v>
      </c>
      <c r="O2483" t="s">
        <v>48</v>
      </c>
    </row>
    <row r="2484" spans="1:15" ht="15">
      <c r="A2484" s="21" t="s">
        <v>153</v>
      </c>
      <c r="B2484" t="s">
        <v>111</v>
      </c>
      <c r="C2484" s="23" t="s">
        <v>165</v>
      </c>
      <c r="D2484" s="16">
        <v>1</v>
      </c>
      <c r="E2484" s="16">
        <v>71.25</v>
      </c>
      <c r="F2484" s="16">
        <v>-164.25</v>
      </c>
      <c r="G2484" s="4">
        <v>8.9999999999999993E-3</v>
      </c>
      <c r="H2484" s="4">
        <v>1.4E-2</v>
      </c>
      <c r="I2484" t="s">
        <v>155</v>
      </c>
      <c r="J2484" s="13" t="s">
        <v>61</v>
      </c>
      <c r="K2484" s="13" t="s">
        <v>61</v>
      </c>
      <c r="L2484" s="21">
        <v>2000</v>
      </c>
      <c r="M2484" s="21">
        <v>2000</v>
      </c>
      <c r="N2484" t="s">
        <v>159</v>
      </c>
      <c r="O2484" t="s">
        <v>48</v>
      </c>
    </row>
    <row r="2485" spans="1:15" ht="15">
      <c r="A2485" s="21" t="s">
        <v>153</v>
      </c>
      <c r="B2485" t="s">
        <v>111</v>
      </c>
      <c r="C2485" s="23" t="s">
        <v>165</v>
      </c>
      <c r="D2485" s="16">
        <v>1</v>
      </c>
      <c r="E2485" s="16">
        <v>72.25</v>
      </c>
      <c r="F2485" s="16">
        <v>-159.75</v>
      </c>
      <c r="G2485" s="4">
        <v>8.9999999999999993E-3</v>
      </c>
      <c r="H2485" s="4">
        <v>1.4E-2</v>
      </c>
      <c r="I2485" t="s">
        <v>155</v>
      </c>
      <c r="J2485" s="13" t="s">
        <v>61</v>
      </c>
      <c r="K2485" s="13" t="s">
        <v>61</v>
      </c>
      <c r="L2485" s="21">
        <v>2000</v>
      </c>
      <c r="M2485" s="21">
        <v>2000</v>
      </c>
      <c r="N2485" t="s">
        <v>159</v>
      </c>
      <c r="O2485" t="s">
        <v>48</v>
      </c>
    </row>
    <row r="2486" spans="1:15" ht="15">
      <c r="A2486" s="21" t="s">
        <v>153</v>
      </c>
      <c r="B2486" t="s">
        <v>111</v>
      </c>
      <c r="C2486" s="23" t="s">
        <v>165</v>
      </c>
      <c r="D2486" s="16">
        <v>1</v>
      </c>
      <c r="E2486" s="16">
        <v>69.25</v>
      </c>
      <c r="F2486" s="16">
        <v>-166.75</v>
      </c>
      <c r="G2486" s="4">
        <v>8.9999999999999993E-3</v>
      </c>
      <c r="H2486" s="4">
        <v>1.4E-2</v>
      </c>
      <c r="I2486" t="s">
        <v>155</v>
      </c>
      <c r="J2486" s="13" t="s">
        <v>61</v>
      </c>
      <c r="K2486" s="13" t="s">
        <v>61</v>
      </c>
      <c r="L2486" s="21">
        <v>2000</v>
      </c>
      <c r="M2486" s="21">
        <v>2000</v>
      </c>
      <c r="N2486" t="s">
        <v>159</v>
      </c>
      <c r="O2486" t="s">
        <v>48</v>
      </c>
    </row>
    <row r="2487" spans="1:15" ht="15">
      <c r="A2487" s="21" t="s">
        <v>153</v>
      </c>
      <c r="B2487" t="s">
        <v>111</v>
      </c>
      <c r="C2487" s="23" t="s">
        <v>165</v>
      </c>
      <c r="D2487" s="16">
        <v>1</v>
      </c>
      <c r="E2487" s="16">
        <v>70.75</v>
      </c>
      <c r="F2487" s="16">
        <v>-162.25</v>
      </c>
      <c r="G2487" s="4">
        <v>8.9999999999999993E-3</v>
      </c>
      <c r="H2487" s="4">
        <v>1.4E-2</v>
      </c>
      <c r="I2487" t="s">
        <v>155</v>
      </c>
      <c r="J2487" s="13" t="s">
        <v>61</v>
      </c>
      <c r="K2487" s="13" t="s">
        <v>61</v>
      </c>
      <c r="L2487" s="21">
        <v>2000</v>
      </c>
      <c r="M2487" s="21">
        <v>2000</v>
      </c>
      <c r="N2487" t="s">
        <v>159</v>
      </c>
      <c r="O2487" t="s">
        <v>48</v>
      </c>
    </row>
    <row r="2488" spans="1:15" ht="15">
      <c r="A2488" s="21" t="s">
        <v>153</v>
      </c>
      <c r="B2488" t="s">
        <v>111</v>
      </c>
      <c r="C2488" s="23" t="s">
        <v>165</v>
      </c>
      <c r="D2488" s="16">
        <v>1</v>
      </c>
      <c r="E2488" s="16">
        <v>71.75</v>
      </c>
      <c r="F2488" s="16">
        <v>-157.75</v>
      </c>
      <c r="G2488" s="4">
        <v>8.9999999999999993E-3</v>
      </c>
      <c r="H2488" s="4">
        <v>1.4E-2</v>
      </c>
      <c r="I2488" t="s">
        <v>155</v>
      </c>
      <c r="J2488" s="13" t="s">
        <v>61</v>
      </c>
      <c r="K2488" s="13" t="s">
        <v>61</v>
      </c>
      <c r="L2488" s="21">
        <v>2000</v>
      </c>
      <c r="M2488" s="21">
        <v>2000</v>
      </c>
      <c r="N2488" t="s">
        <v>159</v>
      </c>
      <c r="O2488" t="s">
        <v>48</v>
      </c>
    </row>
    <row r="2489" spans="1:15" ht="15">
      <c r="A2489" s="21" t="s">
        <v>153</v>
      </c>
      <c r="B2489" t="s">
        <v>111</v>
      </c>
      <c r="C2489" s="23" t="s">
        <v>165</v>
      </c>
      <c r="D2489" s="16">
        <v>1</v>
      </c>
      <c r="E2489" s="16">
        <v>72.25</v>
      </c>
      <c r="F2489" s="16">
        <v>-160.75</v>
      </c>
      <c r="G2489" s="4">
        <v>8.9999999999999993E-3</v>
      </c>
      <c r="H2489" s="4">
        <v>1.4E-2</v>
      </c>
      <c r="I2489" t="s">
        <v>155</v>
      </c>
      <c r="J2489" s="13" t="s">
        <v>61</v>
      </c>
      <c r="K2489" s="13" t="s">
        <v>61</v>
      </c>
      <c r="L2489" s="21">
        <v>2000</v>
      </c>
      <c r="M2489" s="21">
        <v>2000</v>
      </c>
      <c r="N2489" t="s">
        <v>159</v>
      </c>
      <c r="O2489" t="s">
        <v>48</v>
      </c>
    </row>
    <row r="2490" spans="1:15" ht="15">
      <c r="A2490" s="21" t="s">
        <v>153</v>
      </c>
      <c r="B2490" t="s">
        <v>111</v>
      </c>
      <c r="C2490" s="23" t="s">
        <v>165</v>
      </c>
      <c r="D2490" s="16">
        <v>1</v>
      </c>
      <c r="E2490" s="16">
        <v>71.25</v>
      </c>
      <c r="F2490" s="16">
        <v>-159.75</v>
      </c>
      <c r="G2490" s="4">
        <v>8.9999999999999993E-3</v>
      </c>
      <c r="H2490" s="4">
        <v>1.4E-2</v>
      </c>
      <c r="I2490" t="s">
        <v>155</v>
      </c>
      <c r="J2490" s="13" t="s">
        <v>61</v>
      </c>
      <c r="K2490" s="13" t="s">
        <v>61</v>
      </c>
      <c r="L2490" s="21">
        <v>2000</v>
      </c>
      <c r="M2490" s="21">
        <v>2000</v>
      </c>
      <c r="N2490" t="s">
        <v>159</v>
      </c>
      <c r="O2490" t="s">
        <v>48</v>
      </c>
    </row>
    <row r="2491" spans="1:15" ht="15">
      <c r="A2491" s="21" t="s">
        <v>153</v>
      </c>
      <c r="B2491" t="s">
        <v>111</v>
      </c>
      <c r="C2491" s="23" t="s">
        <v>165</v>
      </c>
      <c r="D2491" s="16">
        <v>1</v>
      </c>
      <c r="E2491" s="16">
        <v>70.75</v>
      </c>
      <c r="F2491" s="16">
        <v>-161.75</v>
      </c>
      <c r="G2491" s="4">
        <v>8.9999999999999993E-3</v>
      </c>
      <c r="H2491" s="4">
        <v>1.4E-2</v>
      </c>
      <c r="I2491" t="s">
        <v>155</v>
      </c>
      <c r="J2491" s="13" t="s">
        <v>61</v>
      </c>
      <c r="K2491" s="13" t="s">
        <v>61</v>
      </c>
      <c r="L2491" s="21">
        <v>2000</v>
      </c>
      <c r="M2491" s="21">
        <v>2000</v>
      </c>
      <c r="N2491" t="s">
        <v>159</v>
      </c>
      <c r="O2491" t="s">
        <v>48</v>
      </c>
    </row>
    <row r="2492" spans="1:15" ht="15">
      <c r="A2492" s="21" t="s">
        <v>153</v>
      </c>
      <c r="B2492" t="s">
        <v>111</v>
      </c>
      <c r="C2492" s="23" t="s">
        <v>165</v>
      </c>
      <c r="D2492" s="16">
        <v>1</v>
      </c>
      <c r="E2492" s="16">
        <v>68.75</v>
      </c>
      <c r="F2492" s="16">
        <v>-167.75</v>
      </c>
      <c r="G2492" s="4">
        <v>8.9999999999999993E-3</v>
      </c>
      <c r="H2492" s="4">
        <v>1.4E-2</v>
      </c>
      <c r="I2492" t="s">
        <v>155</v>
      </c>
      <c r="J2492" s="13" t="s">
        <v>61</v>
      </c>
      <c r="K2492" s="13" t="s">
        <v>61</v>
      </c>
      <c r="L2492" s="21">
        <v>2000</v>
      </c>
      <c r="M2492" s="21">
        <v>2000</v>
      </c>
      <c r="N2492" t="s">
        <v>159</v>
      </c>
      <c r="O2492" t="s">
        <v>48</v>
      </c>
    </row>
    <row r="2493" spans="1:15" ht="15">
      <c r="A2493" s="21" t="s">
        <v>153</v>
      </c>
      <c r="B2493" t="s">
        <v>111</v>
      </c>
      <c r="C2493" s="23" t="s">
        <v>165</v>
      </c>
      <c r="D2493" s="16">
        <v>1</v>
      </c>
      <c r="E2493" s="16">
        <v>69.25</v>
      </c>
      <c r="F2493" s="16">
        <v>-165.75</v>
      </c>
      <c r="G2493" s="4">
        <v>8.9999999999999993E-3</v>
      </c>
      <c r="H2493" s="4">
        <v>1.4E-2</v>
      </c>
      <c r="I2493" t="s">
        <v>155</v>
      </c>
      <c r="J2493" s="13" t="s">
        <v>61</v>
      </c>
      <c r="K2493" s="13" t="s">
        <v>61</v>
      </c>
      <c r="L2493" s="21">
        <v>2000</v>
      </c>
      <c r="M2493" s="21">
        <v>2000</v>
      </c>
      <c r="N2493" t="s">
        <v>159</v>
      </c>
      <c r="O2493" t="s">
        <v>48</v>
      </c>
    </row>
    <row r="2494" spans="1:15" ht="15">
      <c r="A2494" s="21" t="s">
        <v>153</v>
      </c>
      <c r="B2494" t="s">
        <v>111</v>
      </c>
      <c r="C2494" s="23" t="s">
        <v>165</v>
      </c>
      <c r="D2494" s="16">
        <v>1</v>
      </c>
      <c r="E2494" s="16">
        <v>68.75</v>
      </c>
      <c r="F2494" s="16">
        <v>-167.25</v>
      </c>
      <c r="G2494" s="4">
        <v>8.9999999999999993E-3</v>
      </c>
      <c r="H2494" s="4">
        <v>1.4E-2</v>
      </c>
      <c r="I2494" t="s">
        <v>155</v>
      </c>
      <c r="J2494" s="13" t="s">
        <v>61</v>
      </c>
      <c r="K2494" s="13" t="s">
        <v>61</v>
      </c>
      <c r="L2494" s="21">
        <v>2000</v>
      </c>
      <c r="M2494" s="21">
        <v>2000</v>
      </c>
      <c r="N2494" t="s">
        <v>159</v>
      </c>
      <c r="O2494" t="s">
        <v>48</v>
      </c>
    </row>
    <row r="2495" spans="1:15" ht="15">
      <c r="A2495" s="21" t="s">
        <v>153</v>
      </c>
      <c r="B2495" t="s">
        <v>111</v>
      </c>
      <c r="C2495" s="23" t="s">
        <v>165</v>
      </c>
      <c r="D2495" s="16">
        <v>1</v>
      </c>
      <c r="E2495" s="16">
        <v>69.25</v>
      </c>
      <c r="F2495" s="16">
        <v>-166.25</v>
      </c>
      <c r="G2495" s="4">
        <v>8.9999999999999993E-3</v>
      </c>
      <c r="H2495" s="4">
        <v>1.4E-2</v>
      </c>
      <c r="I2495" t="s">
        <v>155</v>
      </c>
      <c r="J2495" s="13" t="s">
        <v>61</v>
      </c>
      <c r="K2495" s="13" t="s">
        <v>61</v>
      </c>
      <c r="L2495" s="21">
        <v>2000</v>
      </c>
      <c r="M2495" s="21">
        <v>2000</v>
      </c>
      <c r="N2495" t="s">
        <v>159</v>
      </c>
      <c r="O2495" t="s">
        <v>48</v>
      </c>
    </row>
    <row r="2496" spans="1:15" ht="15">
      <c r="A2496" s="21" t="s">
        <v>153</v>
      </c>
      <c r="B2496" t="s">
        <v>111</v>
      </c>
      <c r="C2496" s="23" t="s">
        <v>165</v>
      </c>
      <c r="D2496" s="16">
        <v>1</v>
      </c>
      <c r="E2496" s="16">
        <v>69.25</v>
      </c>
      <c r="F2496" s="16">
        <v>-167.25</v>
      </c>
      <c r="G2496" s="4">
        <v>8.9999999999999993E-3</v>
      </c>
      <c r="H2496" s="4">
        <v>1.4E-2</v>
      </c>
      <c r="I2496" t="s">
        <v>155</v>
      </c>
      <c r="J2496" s="13" t="s">
        <v>61</v>
      </c>
      <c r="K2496" s="13" t="s">
        <v>61</v>
      </c>
      <c r="L2496" s="21">
        <v>2000</v>
      </c>
      <c r="M2496" s="21">
        <v>2000</v>
      </c>
      <c r="N2496" t="s">
        <v>159</v>
      </c>
      <c r="O2496" t="s">
        <v>48</v>
      </c>
    </row>
    <row r="2497" spans="1:15" ht="15">
      <c r="A2497" s="21" t="s">
        <v>153</v>
      </c>
      <c r="B2497" t="s">
        <v>111</v>
      </c>
      <c r="C2497" s="23" t="s">
        <v>165</v>
      </c>
      <c r="D2497" s="16">
        <v>1</v>
      </c>
      <c r="E2497" s="16">
        <v>70.75</v>
      </c>
      <c r="F2497" s="16">
        <v>-165.25</v>
      </c>
      <c r="G2497" s="4">
        <v>8.9999999999999993E-3</v>
      </c>
      <c r="H2497" s="4">
        <v>1.4E-2</v>
      </c>
      <c r="I2497" t="s">
        <v>155</v>
      </c>
      <c r="J2497" s="13" t="s">
        <v>61</v>
      </c>
      <c r="K2497" s="13" t="s">
        <v>61</v>
      </c>
      <c r="L2497" s="21">
        <v>2000</v>
      </c>
      <c r="M2497" s="21">
        <v>2000</v>
      </c>
      <c r="N2497" t="s">
        <v>159</v>
      </c>
      <c r="O2497" t="s">
        <v>48</v>
      </c>
    </row>
    <row r="2498" spans="1:15" ht="15">
      <c r="A2498" s="21" t="s">
        <v>153</v>
      </c>
      <c r="B2498" t="s">
        <v>111</v>
      </c>
      <c r="C2498" s="23" t="s">
        <v>165</v>
      </c>
      <c r="D2498" s="16">
        <v>1</v>
      </c>
      <c r="E2498" s="16">
        <v>69.25</v>
      </c>
      <c r="F2498" s="16">
        <v>-165.25</v>
      </c>
      <c r="G2498" s="4">
        <v>8.9999999999999993E-3</v>
      </c>
      <c r="H2498" s="4">
        <v>1.4E-2</v>
      </c>
      <c r="I2498" t="s">
        <v>155</v>
      </c>
      <c r="J2498" s="13" t="s">
        <v>61</v>
      </c>
      <c r="K2498" s="13" t="s">
        <v>61</v>
      </c>
      <c r="L2498" s="21">
        <v>2000</v>
      </c>
      <c r="M2498" s="21">
        <v>2000</v>
      </c>
      <c r="N2498" t="s">
        <v>159</v>
      </c>
      <c r="O2498" t="s">
        <v>48</v>
      </c>
    </row>
    <row r="2499" spans="1:15" ht="15">
      <c r="A2499" s="21" t="s">
        <v>153</v>
      </c>
      <c r="B2499" t="s">
        <v>111</v>
      </c>
      <c r="C2499" s="23" t="s">
        <v>165</v>
      </c>
      <c r="D2499" s="16">
        <v>1</v>
      </c>
      <c r="E2499" s="16">
        <v>72.25</v>
      </c>
      <c r="F2499" s="16">
        <v>-159.25</v>
      </c>
      <c r="G2499" s="4">
        <v>8.9999999999999993E-3</v>
      </c>
      <c r="H2499" s="4">
        <v>1.4E-2</v>
      </c>
      <c r="I2499" t="s">
        <v>155</v>
      </c>
      <c r="J2499" s="13" t="s">
        <v>61</v>
      </c>
      <c r="K2499" s="13" t="s">
        <v>61</v>
      </c>
      <c r="L2499" s="21">
        <v>2000</v>
      </c>
      <c r="M2499" s="21">
        <v>2000</v>
      </c>
      <c r="N2499" t="s">
        <v>159</v>
      </c>
      <c r="O2499" t="s">
        <v>48</v>
      </c>
    </row>
    <row r="2500" spans="1:15" ht="15">
      <c r="A2500" s="21" t="s">
        <v>153</v>
      </c>
      <c r="B2500" t="s">
        <v>111</v>
      </c>
      <c r="C2500" s="23" t="s">
        <v>165</v>
      </c>
      <c r="D2500" s="16">
        <v>1</v>
      </c>
      <c r="E2500" s="16">
        <v>71.25</v>
      </c>
      <c r="F2500" s="16">
        <v>-158.75</v>
      </c>
      <c r="G2500" s="4">
        <v>8.9999999999999993E-3</v>
      </c>
      <c r="H2500" s="4">
        <v>1.4E-2</v>
      </c>
      <c r="I2500" t="s">
        <v>155</v>
      </c>
      <c r="J2500" s="13" t="s">
        <v>61</v>
      </c>
      <c r="K2500" s="13" t="s">
        <v>61</v>
      </c>
      <c r="L2500" s="21">
        <v>2000</v>
      </c>
      <c r="M2500" s="21">
        <v>2000</v>
      </c>
      <c r="N2500" t="s">
        <v>159</v>
      </c>
      <c r="O2500" t="s">
        <v>48</v>
      </c>
    </row>
    <row r="2501" spans="1:15" ht="15">
      <c r="A2501" s="21" t="s">
        <v>153</v>
      </c>
      <c r="B2501" t="s">
        <v>111</v>
      </c>
      <c r="C2501" s="23" t="s">
        <v>165</v>
      </c>
      <c r="D2501" s="16">
        <v>1</v>
      </c>
      <c r="E2501" s="16">
        <v>72.25</v>
      </c>
      <c r="F2501" s="16">
        <v>-161.25</v>
      </c>
      <c r="G2501" s="4">
        <v>8.9999999999999993E-3</v>
      </c>
      <c r="H2501" s="4">
        <v>1.4E-2</v>
      </c>
      <c r="I2501" t="s">
        <v>155</v>
      </c>
      <c r="J2501" s="13" t="s">
        <v>61</v>
      </c>
      <c r="K2501" s="13" t="s">
        <v>61</v>
      </c>
      <c r="L2501" s="21">
        <v>2000</v>
      </c>
      <c r="M2501" s="21">
        <v>2000</v>
      </c>
      <c r="N2501" t="s">
        <v>159</v>
      </c>
      <c r="O2501" t="s">
        <v>48</v>
      </c>
    </row>
    <row r="2502" spans="1:15" ht="15">
      <c r="A2502" s="21" t="s">
        <v>153</v>
      </c>
      <c r="B2502" t="s">
        <v>111</v>
      </c>
      <c r="C2502" s="23" t="s">
        <v>165</v>
      </c>
      <c r="D2502" s="16">
        <v>1</v>
      </c>
      <c r="E2502" s="16">
        <v>71.25</v>
      </c>
      <c r="F2502" s="16">
        <v>-159.25</v>
      </c>
      <c r="G2502" s="4">
        <v>8.9999999999999993E-3</v>
      </c>
      <c r="H2502" s="4">
        <v>1.4E-2</v>
      </c>
      <c r="I2502" t="s">
        <v>155</v>
      </c>
      <c r="J2502" s="13" t="s">
        <v>61</v>
      </c>
      <c r="K2502" s="13" t="s">
        <v>61</v>
      </c>
      <c r="L2502" s="21">
        <v>2000</v>
      </c>
      <c r="M2502" s="21">
        <v>2000</v>
      </c>
      <c r="N2502" t="s">
        <v>159</v>
      </c>
      <c r="O2502" t="s">
        <v>48</v>
      </c>
    </row>
    <row r="2503" spans="1:15" ht="15">
      <c r="A2503" s="21" t="s">
        <v>153</v>
      </c>
      <c r="B2503" t="s">
        <v>111</v>
      </c>
      <c r="C2503" s="23" t="s">
        <v>165</v>
      </c>
      <c r="D2503" s="16">
        <v>1</v>
      </c>
      <c r="E2503" s="16">
        <v>70.75</v>
      </c>
      <c r="F2503" s="16">
        <v>-161.25</v>
      </c>
      <c r="G2503" s="4">
        <v>8.9999999999999993E-3</v>
      </c>
      <c r="H2503" s="4">
        <v>1.4E-2</v>
      </c>
      <c r="I2503" t="s">
        <v>155</v>
      </c>
      <c r="J2503" s="13" t="s">
        <v>61</v>
      </c>
      <c r="K2503" s="13" t="s">
        <v>61</v>
      </c>
      <c r="L2503" s="21">
        <v>2000</v>
      </c>
      <c r="M2503" s="21">
        <v>2000</v>
      </c>
      <c r="N2503" t="s">
        <v>159</v>
      </c>
      <c r="O2503" t="s">
        <v>48</v>
      </c>
    </row>
    <row r="2504" spans="1:15" ht="15">
      <c r="A2504" s="21" t="s">
        <v>153</v>
      </c>
      <c r="B2504" t="s">
        <v>111</v>
      </c>
      <c r="C2504" s="23" t="s">
        <v>165</v>
      </c>
      <c r="D2504" s="16">
        <v>1</v>
      </c>
      <c r="E2504" s="16">
        <v>69.25</v>
      </c>
      <c r="F2504" s="16">
        <v>-164.75</v>
      </c>
      <c r="G2504" s="4">
        <v>8.9999999999999993E-3</v>
      </c>
      <c r="H2504" s="4">
        <v>1.4E-2</v>
      </c>
      <c r="I2504" t="s">
        <v>155</v>
      </c>
      <c r="J2504" s="13" t="s">
        <v>61</v>
      </c>
      <c r="K2504" s="13" t="s">
        <v>61</v>
      </c>
      <c r="L2504" s="21">
        <v>2000</v>
      </c>
      <c r="M2504" s="21">
        <v>2000</v>
      </c>
      <c r="N2504" t="s">
        <v>159</v>
      </c>
      <c r="O2504" t="s">
        <v>48</v>
      </c>
    </row>
    <row r="2505" spans="1:15" ht="15">
      <c r="A2505" s="21" t="s">
        <v>153</v>
      </c>
      <c r="B2505" t="s">
        <v>111</v>
      </c>
      <c r="C2505" s="23" t="s">
        <v>165</v>
      </c>
      <c r="D2505" s="16">
        <v>1</v>
      </c>
      <c r="E2505" s="16">
        <v>69.75</v>
      </c>
      <c r="F2505" s="16">
        <v>-166.75</v>
      </c>
      <c r="G2505" s="4">
        <v>8.9999999999999993E-3</v>
      </c>
      <c r="H2505" s="4">
        <v>1.4E-2</v>
      </c>
      <c r="I2505" t="s">
        <v>155</v>
      </c>
      <c r="J2505" s="13" t="s">
        <v>61</v>
      </c>
      <c r="K2505" s="13" t="s">
        <v>61</v>
      </c>
      <c r="L2505" s="21">
        <v>2000</v>
      </c>
      <c r="M2505" s="21">
        <v>2000</v>
      </c>
      <c r="N2505" t="s">
        <v>159</v>
      </c>
      <c r="O2505" t="s">
        <v>48</v>
      </c>
    </row>
    <row r="2506" spans="1:15" ht="15">
      <c r="A2506" s="21" t="s">
        <v>153</v>
      </c>
      <c r="B2506" t="s">
        <v>111</v>
      </c>
      <c r="C2506" s="23" t="s">
        <v>165</v>
      </c>
      <c r="D2506" s="16">
        <v>1</v>
      </c>
      <c r="E2506" s="16">
        <v>70.25</v>
      </c>
      <c r="F2506" s="16">
        <v>-163.25</v>
      </c>
      <c r="G2506" s="4">
        <v>8.9999999999999993E-3</v>
      </c>
      <c r="H2506" s="4">
        <v>1.4E-2</v>
      </c>
      <c r="I2506" t="s">
        <v>155</v>
      </c>
      <c r="J2506" s="13" t="s">
        <v>61</v>
      </c>
      <c r="K2506" s="13" t="s">
        <v>61</v>
      </c>
      <c r="L2506" s="21">
        <v>2000</v>
      </c>
      <c r="M2506" s="21">
        <v>2000</v>
      </c>
      <c r="N2506" t="s">
        <v>159</v>
      </c>
      <c r="O2506" t="s">
        <v>48</v>
      </c>
    </row>
    <row r="2507" spans="1:15" ht="15">
      <c r="A2507" s="21" t="s">
        <v>153</v>
      </c>
      <c r="B2507" t="s">
        <v>111</v>
      </c>
      <c r="C2507" s="23" t="s">
        <v>165</v>
      </c>
      <c r="D2507" s="16">
        <v>1</v>
      </c>
      <c r="E2507" s="16">
        <v>71.75</v>
      </c>
      <c r="F2507" s="16">
        <v>-163.75</v>
      </c>
      <c r="G2507" s="4">
        <v>8.9999999999999993E-3</v>
      </c>
      <c r="H2507" s="4">
        <v>1.4E-2</v>
      </c>
      <c r="I2507" t="s">
        <v>155</v>
      </c>
      <c r="J2507" s="13" t="s">
        <v>61</v>
      </c>
      <c r="K2507" s="13" t="s">
        <v>61</v>
      </c>
      <c r="L2507" s="21">
        <v>2000</v>
      </c>
      <c r="M2507" s="21">
        <v>2000</v>
      </c>
      <c r="N2507" t="s">
        <v>159</v>
      </c>
      <c r="O2507" t="s">
        <v>48</v>
      </c>
    </row>
    <row r="2508" spans="1:15" ht="15">
      <c r="A2508" s="21" t="s">
        <v>153</v>
      </c>
      <c r="B2508" t="s">
        <v>111</v>
      </c>
      <c r="C2508" s="23" t="s">
        <v>165</v>
      </c>
      <c r="D2508" s="16">
        <v>1</v>
      </c>
      <c r="E2508" s="16">
        <v>72.25</v>
      </c>
      <c r="F2508" s="16">
        <v>-161.75</v>
      </c>
      <c r="G2508" s="4">
        <v>8.9999999999999993E-3</v>
      </c>
      <c r="H2508" s="4">
        <v>1.4E-2</v>
      </c>
      <c r="I2508" t="s">
        <v>155</v>
      </c>
      <c r="J2508" s="13" t="s">
        <v>61</v>
      </c>
      <c r="K2508" s="13" t="s">
        <v>61</v>
      </c>
      <c r="L2508" s="21">
        <v>2000</v>
      </c>
      <c r="M2508" s="21">
        <v>2000</v>
      </c>
      <c r="N2508" t="s">
        <v>159</v>
      </c>
      <c r="O2508" t="s">
        <v>48</v>
      </c>
    </row>
    <row r="2509" spans="1:15" ht="15">
      <c r="A2509" s="21" t="s">
        <v>153</v>
      </c>
      <c r="B2509" t="s">
        <v>111</v>
      </c>
      <c r="C2509" s="23" t="s">
        <v>165</v>
      </c>
      <c r="D2509" s="16">
        <v>1</v>
      </c>
      <c r="E2509" s="16">
        <v>72.25</v>
      </c>
      <c r="F2509" s="16">
        <v>-158.75</v>
      </c>
      <c r="G2509" s="4">
        <v>8.9999999999999993E-3</v>
      </c>
      <c r="H2509" s="4">
        <v>1.4E-2</v>
      </c>
      <c r="I2509" t="s">
        <v>155</v>
      </c>
      <c r="J2509" s="13" t="s">
        <v>61</v>
      </c>
      <c r="K2509" s="13" t="s">
        <v>61</v>
      </c>
      <c r="L2509" s="21">
        <v>2000</v>
      </c>
      <c r="M2509" s="21">
        <v>2000</v>
      </c>
      <c r="N2509" t="s">
        <v>159</v>
      </c>
      <c r="O2509" t="s">
        <v>48</v>
      </c>
    </row>
    <row r="2510" spans="1:15" ht="15">
      <c r="A2510" s="21" t="s">
        <v>153</v>
      </c>
      <c r="B2510" t="s">
        <v>111</v>
      </c>
      <c r="C2510" s="23" t="s">
        <v>165</v>
      </c>
      <c r="D2510" s="16">
        <v>1</v>
      </c>
      <c r="E2510" s="16">
        <v>71.25</v>
      </c>
      <c r="F2510" s="16">
        <v>-158.25</v>
      </c>
      <c r="G2510" s="4">
        <v>8.9999999999999993E-3</v>
      </c>
      <c r="H2510" s="4">
        <v>1.4E-2</v>
      </c>
      <c r="I2510" t="s">
        <v>155</v>
      </c>
      <c r="J2510" s="13" t="s">
        <v>61</v>
      </c>
      <c r="K2510" s="13" t="s">
        <v>61</v>
      </c>
      <c r="L2510" s="21">
        <v>2000</v>
      </c>
      <c r="M2510" s="21">
        <v>2000</v>
      </c>
      <c r="N2510" t="s">
        <v>159</v>
      </c>
      <c r="O2510" t="s">
        <v>48</v>
      </c>
    </row>
    <row r="2511" spans="1:15" ht="15">
      <c r="A2511" s="21" t="s">
        <v>153</v>
      </c>
      <c r="B2511" t="s">
        <v>111</v>
      </c>
      <c r="C2511" s="23" t="s">
        <v>165</v>
      </c>
      <c r="D2511" s="16">
        <v>1</v>
      </c>
      <c r="E2511" s="16">
        <v>70.25</v>
      </c>
      <c r="F2511" s="16">
        <v>-166.25</v>
      </c>
      <c r="G2511" s="4">
        <v>8.9999999999999993E-3</v>
      </c>
      <c r="H2511" s="4">
        <v>1.4E-2</v>
      </c>
      <c r="I2511" t="s">
        <v>155</v>
      </c>
      <c r="J2511" s="13" t="s">
        <v>61</v>
      </c>
      <c r="K2511" s="13" t="s">
        <v>61</v>
      </c>
      <c r="L2511" s="21">
        <v>2000</v>
      </c>
      <c r="M2511" s="21">
        <v>2000</v>
      </c>
      <c r="N2511" t="s">
        <v>159</v>
      </c>
      <c r="O2511" t="s">
        <v>48</v>
      </c>
    </row>
    <row r="2512" spans="1:15" ht="15">
      <c r="A2512" s="21" t="s">
        <v>153</v>
      </c>
      <c r="B2512" t="s">
        <v>111</v>
      </c>
      <c r="C2512" s="23" t="s">
        <v>165</v>
      </c>
      <c r="D2512" s="16">
        <v>1</v>
      </c>
      <c r="E2512" s="16">
        <v>71.25</v>
      </c>
      <c r="F2512" s="16">
        <v>-164.75</v>
      </c>
      <c r="G2512" s="4">
        <v>8.9999999999999993E-3</v>
      </c>
      <c r="H2512" s="4">
        <v>1.4E-2</v>
      </c>
      <c r="I2512" t="s">
        <v>155</v>
      </c>
      <c r="J2512" s="13" t="s">
        <v>61</v>
      </c>
      <c r="K2512" s="13" t="s">
        <v>61</v>
      </c>
      <c r="L2512" s="21">
        <v>2000</v>
      </c>
      <c r="M2512" s="21">
        <v>2000</v>
      </c>
      <c r="N2512" t="s">
        <v>159</v>
      </c>
      <c r="O2512" t="s">
        <v>48</v>
      </c>
    </row>
    <row r="2513" spans="1:15" ht="15">
      <c r="A2513" s="21" t="s">
        <v>153</v>
      </c>
      <c r="B2513" t="s">
        <v>111</v>
      </c>
      <c r="C2513" s="23" t="s">
        <v>165</v>
      </c>
      <c r="D2513" s="16">
        <v>1</v>
      </c>
      <c r="E2513" s="16">
        <v>72.25</v>
      </c>
      <c r="F2513" s="16">
        <v>-162.25</v>
      </c>
      <c r="G2513" s="4">
        <v>8.9999999999999993E-3</v>
      </c>
      <c r="H2513" s="4">
        <v>1.4E-2</v>
      </c>
      <c r="I2513" t="s">
        <v>155</v>
      </c>
      <c r="J2513" s="13" t="s">
        <v>61</v>
      </c>
      <c r="K2513" s="13" t="s">
        <v>61</v>
      </c>
      <c r="L2513" s="21">
        <v>2000</v>
      </c>
      <c r="M2513" s="21">
        <v>2000</v>
      </c>
      <c r="N2513" t="s">
        <v>159</v>
      </c>
      <c r="O2513" t="s">
        <v>48</v>
      </c>
    </row>
    <row r="2514" spans="1:15" ht="15">
      <c r="A2514" s="21" t="s">
        <v>153</v>
      </c>
      <c r="B2514" t="s">
        <v>111</v>
      </c>
      <c r="C2514" s="23" t="s">
        <v>165</v>
      </c>
      <c r="D2514" s="16">
        <v>1</v>
      </c>
      <c r="E2514" s="16">
        <v>71.75</v>
      </c>
      <c r="F2514" s="16">
        <v>-157.25</v>
      </c>
      <c r="G2514" s="4">
        <v>8.9999999999999993E-3</v>
      </c>
      <c r="H2514" s="4">
        <v>1.4E-2</v>
      </c>
      <c r="I2514" t="s">
        <v>155</v>
      </c>
      <c r="J2514" s="13" t="s">
        <v>61</v>
      </c>
      <c r="K2514" s="13" t="s">
        <v>61</v>
      </c>
      <c r="L2514" s="21">
        <v>2000</v>
      </c>
      <c r="M2514" s="21">
        <v>2000</v>
      </c>
      <c r="N2514" t="s">
        <v>159</v>
      </c>
      <c r="O2514" t="s">
        <v>48</v>
      </c>
    </row>
    <row r="2515" spans="1:15" ht="15">
      <c r="A2515" s="21" t="s">
        <v>153</v>
      </c>
      <c r="B2515" t="s">
        <v>111</v>
      </c>
      <c r="C2515" s="23" t="s">
        <v>165</v>
      </c>
      <c r="D2515" s="16">
        <v>1</v>
      </c>
      <c r="E2515" s="16">
        <v>68.25</v>
      </c>
      <c r="F2515" s="16">
        <v>-167.75</v>
      </c>
      <c r="G2515" s="4">
        <v>8.9999999999999993E-3</v>
      </c>
      <c r="H2515" s="4">
        <v>1.4E-2</v>
      </c>
      <c r="I2515" t="s">
        <v>155</v>
      </c>
      <c r="J2515" s="13" t="s">
        <v>61</v>
      </c>
      <c r="K2515" s="13" t="s">
        <v>61</v>
      </c>
      <c r="L2515" s="21">
        <v>2000</v>
      </c>
      <c r="M2515" s="21">
        <v>2000</v>
      </c>
      <c r="N2515" t="s">
        <v>159</v>
      </c>
      <c r="O2515" t="s">
        <v>48</v>
      </c>
    </row>
    <row r="2516" spans="1:15" ht="15">
      <c r="A2516" s="21" t="s">
        <v>153</v>
      </c>
      <c r="B2516" t="s">
        <v>111</v>
      </c>
      <c r="C2516" s="23" t="s">
        <v>165</v>
      </c>
      <c r="D2516" s="16">
        <v>1</v>
      </c>
      <c r="E2516" s="16">
        <v>70.75</v>
      </c>
      <c r="F2516" s="16">
        <v>-160.75</v>
      </c>
      <c r="G2516" s="4">
        <v>8.9999999999999993E-3</v>
      </c>
      <c r="H2516" s="4">
        <v>1.4E-2</v>
      </c>
      <c r="I2516" t="s">
        <v>155</v>
      </c>
      <c r="J2516" s="13" t="s">
        <v>61</v>
      </c>
      <c r="K2516" s="13" t="s">
        <v>61</v>
      </c>
      <c r="L2516" s="21">
        <v>2000</v>
      </c>
      <c r="M2516" s="21">
        <v>2000</v>
      </c>
      <c r="N2516" t="s">
        <v>159</v>
      </c>
      <c r="O2516" t="s">
        <v>48</v>
      </c>
    </row>
    <row r="2517" spans="1:15" ht="15">
      <c r="A2517" s="21" t="s">
        <v>153</v>
      </c>
      <c r="B2517" t="s">
        <v>111</v>
      </c>
      <c r="C2517" t="s">
        <v>180</v>
      </c>
      <c r="D2517">
        <v>0.88</v>
      </c>
      <c r="E2517">
        <v>66.25</v>
      </c>
      <c r="F2517">
        <v>-167.75</v>
      </c>
      <c r="G2517" s="4">
        <v>6.8000000000000005E-2</v>
      </c>
      <c r="H2517" s="4">
        <v>4.5999999999999999E-2</v>
      </c>
      <c r="I2517" t="s">
        <v>155</v>
      </c>
      <c r="J2517" s="13" t="s">
        <v>61</v>
      </c>
      <c r="K2517" s="13" t="s">
        <v>61</v>
      </c>
      <c r="L2517" s="21">
        <v>1999</v>
      </c>
      <c r="M2517" s="21">
        <v>1999</v>
      </c>
      <c r="N2517" t="s">
        <v>157</v>
      </c>
      <c r="O2517" t="s">
        <v>48</v>
      </c>
    </row>
    <row r="2518" spans="1:15" ht="15">
      <c r="A2518" s="21" t="s">
        <v>153</v>
      </c>
      <c r="B2518" t="s">
        <v>111</v>
      </c>
      <c r="C2518" t="s">
        <v>180</v>
      </c>
      <c r="D2518">
        <v>1</v>
      </c>
      <c r="E2518">
        <v>66.25</v>
      </c>
      <c r="F2518">
        <v>-167.25</v>
      </c>
      <c r="G2518" s="4">
        <v>6.8000000000000005E-2</v>
      </c>
      <c r="H2518" s="4">
        <v>4.5999999999999999E-2</v>
      </c>
      <c r="I2518" t="s">
        <v>155</v>
      </c>
      <c r="J2518" s="13" t="s">
        <v>61</v>
      </c>
      <c r="K2518" s="13" t="s">
        <v>61</v>
      </c>
      <c r="L2518" s="21">
        <v>1999</v>
      </c>
      <c r="M2518" s="21">
        <v>1999</v>
      </c>
      <c r="N2518" t="s">
        <v>157</v>
      </c>
      <c r="O2518" t="s">
        <v>48</v>
      </c>
    </row>
    <row r="2519" spans="1:15" ht="15">
      <c r="A2519" s="21" t="s">
        <v>153</v>
      </c>
      <c r="B2519" t="s">
        <v>111</v>
      </c>
      <c r="C2519" t="s">
        <v>180</v>
      </c>
      <c r="D2519">
        <v>0.83</v>
      </c>
      <c r="E2519">
        <v>66.25</v>
      </c>
      <c r="F2519">
        <v>-168.25</v>
      </c>
      <c r="G2519" s="4">
        <v>6.8000000000000005E-2</v>
      </c>
      <c r="H2519" s="4">
        <v>4.5999999999999999E-2</v>
      </c>
      <c r="I2519" t="s">
        <v>155</v>
      </c>
      <c r="J2519" s="13" t="s">
        <v>61</v>
      </c>
      <c r="K2519" s="13" t="s">
        <v>61</v>
      </c>
      <c r="L2519" s="21">
        <v>1999</v>
      </c>
      <c r="M2519" s="21">
        <v>1999</v>
      </c>
      <c r="N2519" t="s">
        <v>157</v>
      </c>
      <c r="O2519" t="s">
        <v>48</v>
      </c>
    </row>
    <row r="2520" spans="1:15" ht="15">
      <c r="A2520" s="21" t="s">
        <v>153</v>
      </c>
      <c r="B2520" t="s">
        <v>111</v>
      </c>
      <c r="C2520" t="s">
        <v>180</v>
      </c>
      <c r="D2520">
        <v>0.83</v>
      </c>
      <c r="E2520">
        <v>66.75</v>
      </c>
      <c r="F2520">
        <v>-168.25</v>
      </c>
      <c r="G2520" s="4">
        <v>6.8000000000000005E-2</v>
      </c>
      <c r="H2520" s="4">
        <v>4.5999999999999999E-2</v>
      </c>
      <c r="I2520" t="s">
        <v>155</v>
      </c>
      <c r="J2520" s="13" t="s">
        <v>61</v>
      </c>
      <c r="K2520" s="13" t="s">
        <v>61</v>
      </c>
      <c r="L2520" s="21">
        <v>1999</v>
      </c>
      <c r="M2520" s="21">
        <v>1999</v>
      </c>
      <c r="N2520" t="s">
        <v>157</v>
      </c>
      <c r="O2520" t="s">
        <v>48</v>
      </c>
    </row>
    <row r="2521" spans="1:15" ht="15">
      <c r="A2521" s="21" t="s">
        <v>153</v>
      </c>
      <c r="B2521" t="s">
        <v>111</v>
      </c>
      <c r="C2521" t="s">
        <v>180</v>
      </c>
      <c r="D2521">
        <v>0.9</v>
      </c>
      <c r="E2521">
        <v>66.75</v>
      </c>
      <c r="F2521">
        <v>-167.75</v>
      </c>
      <c r="G2521" s="4">
        <v>6.8000000000000005E-2</v>
      </c>
      <c r="H2521" s="4">
        <v>4.5999999999999999E-2</v>
      </c>
      <c r="I2521" t="s">
        <v>155</v>
      </c>
      <c r="J2521" s="13" t="s">
        <v>61</v>
      </c>
      <c r="K2521" s="13" t="s">
        <v>61</v>
      </c>
      <c r="L2521" s="21">
        <v>1999</v>
      </c>
      <c r="M2521" s="21">
        <v>1999</v>
      </c>
      <c r="N2521" t="s">
        <v>157</v>
      </c>
      <c r="O2521" t="s">
        <v>48</v>
      </c>
    </row>
    <row r="2522" spans="1:15" ht="15">
      <c r="A2522" s="21" t="s">
        <v>153</v>
      </c>
      <c r="B2522" t="s">
        <v>111</v>
      </c>
      <c r="C2522" t="s">
        <v>180</v>
      </c>
      <c r="D2522">
        <v>0.98</v>
      </c>
      <c r="E2522">
        <v>66.75</v>
      </c>
      <c r="F2522">
        <v>-167.25</v>
      </c>
      <c r="G2522" s="4">
        <v>6.8000000000000005E-2</v>
      </c>
      <c r="H2522" s="4">
        <v>4.5999999999999999E-2</v>
      </c>
      <c r="I2522" t="s">
        <v>155</v>
      </c>
      <c r="J2522" s="13" t="s">
        <v>61</v>
      </c>
      <c r="K2522" s="13" t="s">
        <v>61</v>
      </c>
      <c r="L2522" s="21">
        <v>1999</v>
      </c>
      <c r="M2522" s="21">
        <v>1999</v>
      </c>
      <c r="N2522" t="s">
        <v>157</v>
      </c>
      <c r="O2522" t="s">
        <v>48</v>
      </c>
    </row>
    <row r="2523" spans="1:15" ht="15">
      <c r="A2523" s="21" t="s">
        <v>153</v>
      </c>
      <c r="B2523" t="s">
        <v>111</v>
      </c>
      <c r="C2523" t="s">
        <v>180</v>
      </c>
      <c r="D2523">
        <v>1</v>
      </c>
      <c r="E2523">
        <v>66.75</v>
      </c>
      <c r="F2523">
        <v>-166.75</v>
      </c>
      <c r="G2523" s="4">
        <v>6.8000000000000005E-2</v>
      </c>
      <c r="H2523" s="4">
        <v>4.5999999999999999E-2</v>
      </c>
      <c r="I2523" t="s">
        <v>155</v>
      </c>
      <c r="J2523" s="13" t="s">
        <v>61</v>
      </c>
      <c r="K2523" s="13" t="s">
        <v>61</v>
      </c>
      <c r="L2523" s="21">
        <v>1999</v>
      </c>
      <c r="M2523" s="21">
        <v>1999</v>
      </c>
      <c r="N2523" t="s">
        <v>157</v>
      </c>
      <c r="O2523" t="s">
        <v>48</v>
      </c>
    </row>
    <row r="2524" spans="1:15" ht="15">
      <c r="A2524" s="21" t="s">
        <v>153</v>
      </c>
      <c r="B2524" t="s">
        <v>111</v>
      </c>
      <c r="C2524" t="s">
        <v>180</v>
      </c>
      <c r="D2524">
        <v>1</v>
      </c>
      <c r="E2524">
        <v>66.75</v>
      </c>
      <c r="F2524">
        <v>-166.25</v>
      </c>
      <c r="G2524" s="4">
        <v>6.8000000000000005E-2</v>
      </c>
      <c r="H2524" s="4">
        <v>4.5999999999999999E-2</v>
      </c>
      <c r="I2524" t="s">
        <v>155</v>
      </c>
      <c r="J2524" s="13" t="s">
        <v>61</v>
      </c>
      <c r="K2524" s="13" t="s">
        <v>61</v>
      </c>
      <c r="L2524" s="21">
        <v>1999</v>
      </c>
      <c r="M2524" s="21">
        <v>1999</v>
      </c>
      <c r="N2524" t="s">
        <v>157</v>
      </c>
      <c r="O2524" t="s">
        <v>48</v>
      </c>
    </row>
    <row r="2525" spans="1:15" ht="15">
      <c r="A2525" s="21" t="s">
        <v>153</v>
      </c>
      <c r="B2525" t="s">
        <v>111</v>
      </c>
      <c r="C2525" t="s">
        <v>180</v>
      </c>
      <c r="D2525">
        <v>1</v>
      </c>
      <c r="E2525">
        <v>66.75</v>
      </c>
      <c r="F2525">
        <v>-165.75</v>
      </c>
      <c r="G2525" s="4">
        <v>6.8000000000000005E-2</v>
      </c>
      <c r="H2525" s="4">
        <v>4.5999999999999999E-2</v>
      </c>
      <c r="I2525" t="s">
        <v>155</v>
      </c>
      <c r="J2525" s="13" t="s">
        <v>61</v>
      </c>
      <c r="K2525" s="13" t="s">
        <v>61</v>
      </c>
      <c r="L2525" s="21">
        <v>1999</v>
      </c>
      <c r="M2525" s="21">
        <v>1999</v>
      </c>
      <c r="N2525" t="s">
        <v>157</v>
      </c>
      <c r="O2525" t="s">
        <v>48</v>
      </c>
    </row>
    <row r="2526" spans="1:15" ht="15">
      <c r="A2526" s="21" t="s">
        <v>153</v>
      </c>
      <c r="B2526" t="s">
        <v>111</v>
      </c>
      <c r="C2526" t="s">
        <v>180</v>
      </c>
      <c r="D2526">
        <v>1</v>
      </c>
      <c r="E2526">
        <v>66.75</v>
      </c>
      <c r="F2526">
        <v>-163.25</v>
      </c>
      <c r="G2526" s="4">
        <v>6.8000000000000005E-2</v>
      </c>
      <c r="H2526" s="4">
        <v>4.5999999999999999E-2</v>
      </c>
      <c r="I2526" t="s">
        <v>155</v>
      </c>
      <c r="J2526" s="13" t="s">
        <v>61</v>
      </c>
      <c r="K2526" s="13" t="s">
        <v>61</v>
      </c>
      <c r="L2526" s="21">
        <v>1999</v>
      </c>
      <c r="M2526" s="21">
        <v>1999</v>
      </c>
      <c r="N2526" t="s">
        <v>157</v>
      </c>
      <c r="O2526" t="s">
        <v>48</v>
      </c>
    </row>
    <row r="2527" spans="1:15" ht="15">
      <c r="A2527" s="14" t="s">
        <v>153</v>
      </c>
      <c r="B2527" t="s">
        <v>111</v>
      </c>
      <c r="C2527" t="s">
        <v>180</v>
      </c>
      <c r="D2527">
        <v>1</v>
      </c>
      <c r="E2527">
        <v>66.75</v>
      </c>
      <c r="F2527">
        <v>-165.25</v>
      </c>
      <c r="G2527" s="4">
        <v>6.8000000000000005E-2</v>
      </c>
      <c r="H2527" s="4">
        <v>4.5999999999999999E-2</v>
      </c>
      <c r="I2527" t="s">
        <v>155</v>
      </c>
      <c r="J2527" s="13" t="s">
        <v>61</v>
      </c>
      <c r="K2527" s="13" t="s">
        <v>61</v>
      </c>
      <c r="L2527" s="21">
        <v>1999</v>
      </c>
      <c r="M2527" s="21">
        <v>1999</v>
      </c>
      <c r="N2527" t="s">
        <v>157</v>
      </c>
      <c r="O2527" t="s">
        <v>48</v>
      </c>
    </row>
    <row r="2528" spans="1:15" ht="15">
      <c r="A2528" s="14" t="s">
        <v>153</v>
      </c>
      <c r="B2528" t="s">
        <v>111</v>
      </c>
      <c r="C2528" t="s">
        <v>180</v>
      </c>
      <c r="D2528">
        <v>0.87</v>
      </c>
      <c r="E2528">
        <v>67.25</v>
      </c>
      <c r="F2528">
        <v>-168.25</v>
      </c>
      <c r="G2528" s="4">
        <v>6.8000000000000005E-2</v>
      </c>
      <c r="H2528" s="4">
        <v>4.5999999999999999E-2</v>
      </c>
      <c r="I2528" t="s">
        <v>155</v>
      </c>
      <c r="J2528" s="13" t="s">
        <v>61</v>
      </c>
      <c r="K2528" s="13" t="s">
        <v>61</v>
      </c>
      <c r="L2528" s="21">
        <v>1999</v>
      </c>
      <c r="M2528" s="21">
        <v>1999</v>
      </c>
      <c r="N2528" t="s">
        <v>157</v>
      </c>
      <c r="O2528" t="s">
        <v>48</v>
      </c>
    </row>
    <row r="2529" spans="1:15" ht="15">
      <c r="A2529" s="14" t="s">
        <v>153</v>
      </c>
      <c r="B2529" t="s">
        <v>111</v>
      </c>
      <c r="C2529" t="s">
        <v>180</v>
      </c>
      <c r="D2529">
        <v>0.9</v>
      </c>
      <c r="E2529">
        <v>67.25</v>
      </c>
      <c r="F2529">
        <v>-167.75</v>
      </c>
      <c r="G2529" s="4">
        <v>6.8000000000000005E-2</v>
      </c>
      <c r="H2529" s="4">
        <v>4.5999999999999999E-2</v>
      </c>
      <c r="I2529" t="s">
        <v>155</v>
      </c>
      <c r="J2529" s="13" t="s">
        <v>61</v>
      </c>
      <c r="K2529" s="13" t="s">
        <v>61</v>
      </c>
      <c r="L2529" s="21">
        <v>1999</v>
      </c>
      <c r="M2529" s="21">
        <v>1999</v>
      </c>
      <c r="N2529" t="s">
        <v>157</v>
      </c>
      <c r="O2529" t="s">
        <v>48</v>
      </c>
    </row>
    <row r="2530" spans="1:15" ht="15">
      <c r="A2530" s="14" t="s">
        <v>153</v>
      </c>
      <c r="B2530" t="s">
        <v>111</v>
      </c>
      <c r="C2530" t="s">
        <v>180</v>
      </c>
      <c r="D2530">
        <v>0.95</v>
      </c>
      <c r="E2530">
        <v>67.25</v>
      </c>
      <c r="F2530">
        <v>-167.25</v>
      </c>
      <c r="G2530" s="4">
        <v>6.8000000000000005E-2</v>
      </c>
      <c r="H2530" s="4">
        <v>4.5999999999999999E-2</v>
      </c>
      <c r="I2530" t="s">
        <v>155</v>
      </c>
      <c r="J2530" s="13" t="s">
        <v>61</v>
      </c>
      <c r="K2530" s="13" t="s">
        <v>61</v>
      </c>
      <c r="L2530" s="21">
        <v>1999</v>
      </c>
      <c r="M2530" s="21">
        <v>1999</v>
      </c>
      <c r="N2530" t="s">
        <v>157</v>
      </c>
      <c r="O2530" t="s">
        <v>48</v>
      </c>
    </row>
    <row r="2531" spans="1:15" ht="15">
      <c r="A2531" s="14" t="s">
        <v>153</v>
      </c>
      <c r="B2531" t="s">
        <v>111</v>
      </c>
      <c r="C2531" t="s">
        <v>180</v>
      </c>
      <c r="D2531">
        <v>0.99</v>
      </c>
      <c r="E2531">
        <v>67.25</v>
      </c>
      <c r="F2531">
        <v>-166.75</v>
      </c>
      <c r="G2531" s="4">
        <v>6.8000000000000005E-2</v>
      </c>
      <c r="H2531" s="4">
        <v>4.5999999999999999E-2</v>
      </c>
      <c r="I2531" t="s">
        <v>155</v>
      </c>
      <c r="J2531" s="13" t="s">
        <v>61</v>
      </c>
      <c r="K2531" s="13" t="s">
        <v>61</v>
      </c>
      <c r="L2531" s="21">
        <v>1999</v>
      </c>
      <c r="M2531" s="21">
        <v>1999</v>
      </c>
      <c r="N2531" t="s">
        <v>157</v>
      </c>
      <c r="O2531" t="s">
        <v>48</v>
      </c>
    </row>
    <row r="2532" spans="1:15" ht="15">
      <c r="A2532" s="14" t="s">
        <v>153</v>
      </c>
      <c r="B2532" t="s">
        <v>111</v>
      </c>
      <c r="C2532" t="s">
        <v>180</v>
      </c>
      <c r="D2532">
        <v>1</v>
      </c>
      <c r="E2532">
        <v>67.25</v>
      </c>
      <c r="F2532">
        <v>-166.25</v>
      </c>
      <c r="G2532" s="4">
        <v>6.8000000000000005E-2</v>
      </c>
      <c r="H2532" s="4">
        <v>4.5999999999999999E-2</v>
      </c>
      <c r="I2532" t="s">
        <v>155</v>
      </c>
      <c r="J2532" s="13" t="s">
        <v>61</v>
      </c>
      <c r="K2532" s="13" t="s">
        <v>61</v>
      </c>
      <c r="L2532" s="21">
        <v>1999</v>
      </c>
      <c r="M2532" s="21">
        <v>1999</v>
      </c>
      <c r="N2532" t="s">
        <v>157</v>
      </c>
      <c r="O2532" t="s">
        <v>48</v>
      </c>
    </row>
    <row r="2533" spans="1:15" ht="15">
      <c r="A2533" s="14" t="s">
        <v>153</v>
      </c>
      <c r="B2533" t="s">
        <v>111</v>
      </c>
      <c r="C2533" t="s">
        <v>180</v>
      </c>
      <c r="D2533">
        <v>1</v>
      </c>
      <c r="E2533">
        <v>67.25</v>
      </c>
      <c r="F2533">
        <v>-165.75</v>
      </c>
      <c r="G2533" s="4">
        <v>6.8000000000000005E-2</v>
      </c>
      <c r="H2533" s="4">
        <v>4.5999999999999999E-2</v>
      </c>
      <c r="I2533" t="s">
        <v>155</v>
      </c>
      <c r="J2533" s="13" t="s">
        <v>61</v>
      </c>
      <c r="K2533" s="13" t="s">
        <v>61</v>
      </c>
      <c r="L2533" s="21">
        <v>1999</v>
      </c>
      <c r="M2533" s="21">
        <v>1999</v>
      </c>
      <c r="N2533" t="s">
        <v>157</v>
      </c>
      <c r="O2533" t="s">
        <v>48</v>
      </c>
    </row>
    <row r="2534" spans="1:15" ht="15">
      <c r="A2534" s="14" t="s">
        <v>153</v>
      </c>
      <c r="B2534" t="s">
        <v>111</v>
      </c>
      <c r="C2534" t="s">
        <v>180</v>
      </c>
      <c r="D2534">
        <v>1</v>
      </c>
      <c r="E2534">
        <v>67.25</v>
      </c>
      <c r="F2534">
        <v>-165.25</v>
      </c>
      <c r="G2534" s="4">
        <v>6.8000000000000005E-2</v>
      </c>
      <c r="H2534" s="4">
        <v>4.5999999999999999E-2</v>
      </c>
      <c r="I2534" t="s">
        <v>155</v>
      </c>
      <c r="J2534" s="13" t="s">
        <v>61</v>
      </c>
      <c r="K2534" s="13" t="s">
        <v>61</v>
      </c>
      <c r="L2534" s="21">
        <v>1999</v>
      </c>
      <c r="M2534" s="21">
        <v>1999</v>
      </c>
      <c r="N2534" t="s">
        <v>157</v>
      </c>
      <c r="O2534" t="s">
        <v>48</v>
      </c>
    </row>
    <row r="2535" spans="1:15" ht="15">
      <c r="A2535" s="14" t="s">
        <v>153</v>
      </c>
      <c r="B2535" t="s">
        <v>111</v>
      </c>
      <c r="C2535" t="s">
        <v>180</v>
      </c>
      <c r="D2535">
        <v>1</v>
      </c>
      <c r="E2535">
        <v>67.25</v>
      </c>
      <c r="F2535">
        <v>-164.75</v>
      </c>
      <c r="G2535" s="4">
        <v>6.8000000000000005E-2</v>
      </c>
      <c r="H2535" s="4">
        <v>4.5999999999999999E-2</v>
      </c>
      <c r="I2535" t="s">
        <v>155</v>
      </c>
      <c r="J2535" s="13" t="s">
        <v>61</v>
      </c>
      <c r="K2535" s="13" t="s">
        <v>61</v>
      </c>
      <c r="L2535" s="21">
        <v>1999</v>
      </c>
      <c r="M2535" s="21">
        <v>1999</v>
      </c>
      <c r="N2535" t="s">
        <v>157</v>
      </c>
      <c r="O2535" t="s">
        <v>48</v>
      </c>
    </row>
    <row r="2536" spans="1:15" ht="15">
      <c r="A2536" s="14" t="s">
        <v>153</v>
      </c>
      <c r="B2536" t="s">
        <v>111</v>
      </c>
      <c r="C2536" t="s">
        <v>180</v>
      </c>
      <c r="D2536">
        <v>1</v>
      </c>
      <c r="E2536">
        <v>67.25</v>
      </c>
      <c r="F2536">
        <v>-164.25</v>
      </c>
      <c r="G2536" s="4">
        <v>6.8000000000000005E-2</v>
      </c>
      <c r="H2536" s="4">
        <v>4.5999999999999999E-2</v>
      </c>
      <c r="I2536" t="s">
        <v>155</v>
      </c>
      <c r="J2536" s="13" t="s">
        <v>61</v>
      </c>
      <c r="K2536" s="13" t="s">
        <v>61</v>
      </c>
      <c r="L2536" s="21">
        <v>1999</v>
      </c>
      <c r="M2536" s="21">
        <v>1999</v>
      </c>
      <c r="N2536" t="s">
        <v>157</v>
      </c>
      <c r="O2536" t="s">
        <v>48</v>
      </c>
    </row>
    <row r="2537" spans="1:15" ht="15">
      <c r="A2537" s="14" t="s">
        <v>153</v>
      </c>
      <c r="B2537" t="s">
        <v>111</v>
      </c>
      <c r="C2537" t="s">
        <v>180</v>
      </c>
      <c r="D2537">
        <v>0.96</v>
      </c>
      <c r="E2537">
        <v>67.75</v>
      </c>
      <c r="F2537">
        <v>-167.75</v>
      </c>
      <c r="G2537" s="4">
        <v>6.8000000000000005E-2</v>
      </c>
      <c r="H2537" s="4">
        <v>4.5999999999999999E-2</v>
      </c>
      <c r="I2537" t="s">
        <v>155</v>
      </c>
      <c r="J2537" s="13" t="s">
        <v>61</v>
      </c>
      <c r="K2537" s="13" t="s">
        <v>61</v>
      </c>
      <c r="L2537" s="21">
        <v>1999</v>
      </c>
      <c r="M2537" s="21">
        <v>1999</v>
      </c>
      <c r="N2537" t="s">
        <v>157</v>
      </c>
      <c r="O2537" t="s">
        <v>48</v>
      </c>
    </row>
    <row r="2538" spans="1:15" ht="15">
      <c r="A2538" s="14" t="s">
        <v>153</v>
      </c>
      <c r="B2538" t="s">
        <v>111</v>
      </c>
      <c r="C2538" t="s">
        <v>180</v>
      </c>
      <c r="D2538">
        <v>0.98</v>
      </c>
      <c r="E2538">
        <v>67.75</v>
      </c>
      <c r="F2538">
        <v>-167.25</v>
      </c>
      <c r="G2538" s="4">
        <v>6.8000000000000005E-2</v>
      </c>
      <c r="H2538" s="4">
        <v>4.5999999999999999E-2</v>
      </c>
      <c r="I2538" t="s">
        <v>155</v>
      </c>
      <c r="J2538" s="13" t="s">
        <v>61</v>
      </c>
      <c r="K2538" s="13" t="s">
        <v>61</v>
      </c>
      <c r="L2538" s="21">
        <v>1999</v>
      </c>
      <c r="M2538" s="21">
        <v>1999</v>
      </c>
      <c r="N2538" t="s">
        <v>157</v>
      </c>
      <c r="O2538" t="s">
        <v>48</v>
      </c>
    </row>
    <row r="2539" spans="1:15" ht="15">
      <c r="A2539" s="14" t="s">
        <v>153</v>
      </c>
      <c r="B2539" t="s">
        <v>111</v>
      </c>
      <c r="C2539" t="s">
        <v>180</v>
      </c>
      <c r="D2539">
        <v>1</v>
      </c>
      <c r="E2539">
        <v>67.75</v>
      </c>
      <c r="F2539">
        <v>-166.75</v>
      </c>
      <c r="G2539" s="4">
        <v>6.8000000000000005E-2</v>
      </c>
      <c r="H2539" s="4">
        <v>4.5999999999999999E-2</v>
      </c>
      <c r="I2539" t="s">
        <v>155</v>
      </c>
      <c r="J2539" s="13" t="s">
        <v>61</v>
      </c>
      <c r="K2539" s="13" t="s">
        <v>61</v>
      </c>
      <c r="L2539" s="21">
        <v>1999</v>
      </c>
      <c r="M2539" s="21">
        <v>1999</v>
      </c>
      <c r="N2539" t="s">
        <v>157</v>
      </c>
      <c r="O2539" t="s">
        <v>48</v>
      </c>
    </row>
    <row r="2540" spans="1:15" ht="15">
      <c r="A2540" s="14" t="s">
        <v>153</v>
      </c>
      <c r="B2540" t="s">
        <v>111</v>
      </c>
      <c r="C2540" t="s">
        <v>180</v>
      </c>
      <c r="D2540">
        <v>1</v>
      </c>
      <c r="E2540">
        <v>67.75</v>
      </c>
      <c r="F2540">
        <v>-166.25</v>
      </c>
      <c r="G2540" s="4">
        <v>6.8000000000000005E-2</v>
      </c>
      <c r="H2540" s="4">
        <v>4.5999999999999999E-2</v>
      </c>
      <c r="I2540" t="s">
        <v>155</v>
      </c>
      <c r="J2540" s="13" t="s">
        <v>61</v>
      </c>
      <c r="K2540" s="13" t="s">
        <v>61</v>
      </c>
      <c r="L2540" s="21">
        <v>1999</v>
      </c>
      <c r="M2540" s="21">
        <v>1999</v>
      </c>
      <c r="N2540" t="s">
        <v>157</v>
      </c>
      <c r="O2540" t="s">
        <v>48</v>
      </c>
    </row>
    <row r="2541" spans="1:15" ht="15">
      <c r="A2541" s="14" t="s">
        <v>153</v>
      </c>
      <c r="B2541" t="s">
        <v>111</v>
      </c>
      <c r="C2541" t="s">
        <v>180</v>
      </c>
      <c r="D2541">
        <v>1</v>
      </c>
      <c r="E2541">
        <v>67.75</v>
      </c>
      <c r="F2541">
        <v>-165.75</v>
      </c>
      <c r="G2541" s="4">
        <v>6.8000000000000005E-2</v>
      </c>
      <c r="H2541" s="4">
        <v>4.5999999999999999E-2</v>
      </c>
      <c r="I2541" t="s">
        <v>155</v>
      </c>
      <c r="J2541" s="13" t="s">
        <v>61</v>
      </c>
      <c r="K2541" s="13" t="s">
        <v>61</v>
      </c>
      <c r="L2541" s="21">
        <v>1999</v>
      </c>
      <c r="M2541" s="21">
        <v>1999</v>
      </c>
      <c r="N2541" t="s">
        <v>157</v>
      </c>
      <c r="O2541" t="s">
        <v>48</v>
      </c>
    </row>
    <row r="2542" spans="1:15" ht="15">
      <c r="A2542" s="14" t="s">
        <v>153</v>
      </c>
      <c r="B2542" t="s">
        <v>111</v>
      </c>
      <c r="C2542" t="s">
        <v>180</v>
      </c>
      <c r="D2542">
        <v>0.94</v>
      </c>
      <c r="E2542">
        <v>67.75</v>
      </c>
      <c r="F2542">
        <v>-168.25</v>
      </c>
      <c r="G2542" s="4">
        <v>6.8000000000000005E-2</v>
      </c>
      <c r="H2542" s="4">
        <v>4.5999999999999999E-2</v>
      </c>
      <c r="I2542" t="s">
        <v>155</v>
      </c>
      <c r="J2542" s="13" t="s">
        <v>61</v>
      </c>
      <c r="K2542" s="13" t="s">
        <v>61</v>
      </c>
      <c r="L2542" s="21">
        <v>1999</v>
      </c>
      <c r="M2542" s="21">
        <v>1999</v>
      </c>
      <c r="N2542" t="s">
        <v>157</v>
      </c>
      <c r="O2542" t="s">
        <v>48</v>
      </c>
    </row>
    <row r="2543" spans="1:15" ht="15">
      <c r="A2543" s="14" t="s">
        <v>153</v>
      </c>
      <c r="B2543" t="s">
        <v>111</v>
      </c>
      <c r="C2543" t="s">
        <v>180</v>
      </c>
      <c r="D2543">
        <v>1</v>
      </c>
      <c r="E2543">
        <v>66.75</v>
      </c>
      <c r="F2543">
        <v>-162.75</v>
      </c>
      <c r="G2543" s="4">
        <v>6.8000000000000005E-2</v>
      </c>
      <c r="H2543" s="4">
        <v>4.5999999999999999E-2</v>
      </c>
      <c r="I2543" t="s">
        <v>155</v>
      </c>
      <c r="J2543" s="13" t="s">
        <v>61</v>
      </c>
      <c r="K2543" s="13" t="s">
        <v>61</v>
      </c>
      <c r="L2543" s="21">
        <v>1999</v>
      </c>
      <c r="M2543" s="21">
        <v>1999</v>
      </c>
      <c r="N2543" t="s">
        <v>157</v>
      </c>
      <c r="O2543" t="s">
        <v>48</v>
      </c>
    </row>
    <row r="2544" spans="1:15" ht="15">
      <c r="A2544" s="14" t="s">
        <v>153</v>
      </c>
      <c r="B2544" t="s">
        <v>111</v>
      </c>
      <c r="C2544" t="s">
        <v>180</v>
      </c>
      <c r="D2544">
        <v>1</v>
      </c>
      <c r="E2544">
        <v>68.25</v>
      </c>
      <c r="F2544">
        <v>-167.25</v>
      </c>
      <c r="G2544" s="4">
        <v>6.8000000000000005E-2</v>
      </c>
      <c r="H2544" s="4">
        <v>4.5999999999999999E-2</v>
      </c>
      <c r="I2544" t="s">
        <v>155</v>
      </c>
      <c r="J2544" s="13" t="s">
        <v>61</v>
      </c>
      <c r="K2544" s="13" t="s">
        <v>61</v>
      </c>
      <c r="L2544" s="21">
        <v>1999</v>
      </c>
      <c r="M2544" s="21">
        <v>1999</v>
      </c>
      <c r="N2544" t="s">
        <v>157</v>
      </c>
      <c r="O2544" t="s">
        <v>48</v>
      </c>
    </row>
    <row r="2545" spans="1:15" ht="15">
      <c r="A2545" s="14" t="s">
        <v>153</v>
      </c>
      <c r="B2545" t="s">
        <v>111</v>
      </c>
      <c r="C2545" t="s">
        <v>180</v>
      </c>
      <c r="D2545">
        <v>1</v>
      </c>
      <c r="E2545">
        <v>68.25</v>
      </c>
      <c r="F2545">
        <v>-167.75</v>
      </c>
      <c r="G2545" s="4">
        <v>6.8000000000000005E-2</v>
      </c>
      <c r="H2545" s="4">
        <v>4.5999999999999999E-2</v>
      </c>
      <c r="I2545" t="s">
        <v>155</v>
      </c>
      <c r="J2545" s="13" t="s">
        <v>61</v>
      </c>
      <c r="K2545" s="13" t="s">
        <v>61</v>
      </c>
      <c r="L2545" s="21">
        <v>1999</v>
      </c>
      <c r="M2545" s="21">
        <v>1999</v>
      </c>
      <c r="N2545" t="s">
        <v>157</v>
      </c>
      <c r="O2545" t="s">
        <v>48</v>
      </c>
    </row>
    <row r="2546" spans="1:15" ht="15">
      <c r="A2546" s="14" t="s">
        <v>153</v>
      </c>
      <c r="B2546" t="s">
        <v>111</v>
      </c>
      <c r="C2546" t="s">
        <v>180</v>
      </c>
      <c r="D2546">
        <v>1</v>
      </c>
      <c r="E2546">
        <v>67.75</v>
      </c>
      <c r="F2546">
        <v>-165.25</v>
      </c>
      <c r="G2546" s="4">
        <v>6.8000000000000005E-2</v>
      </c>
      <c r="H2546" s="4">
        <v>4.5999999999999999E-2</v>
      </c>
      <c r="I2546" t="s">
        <v>155</v>
      </c>
      <c r="J2546" s="13" t="s">
        <v>61</v>
      </c>
      <c r="K2546" s="13" t="s">
        <v>61</v>
      </c>
      <c r="L2546" s="21">
        <v>1999</v>
      </c>
      <c r="M2546" s="21">
        <v>1999</v>
      </c>
      <c r="N2546" t="s">
        <v>157</v>
      </c>
      <c r="O2546" t="s">
        <v>48</v>
      </c>
    </row>
    <row r="2547" spans="1:15" ht="15">
      <c r="A2547" s="14" t="s">
        <v>153</v>
      </c>
      <c r="B2547" t="s">
        <v>111</v>
      </c>
      <c r="C2547" t="s">
        <v>180</v>
      </c>
      <c r="D2547">
        <v>1</v>
      </c>
      <c r="E2547">
        <v>68.75</v>
      </c>
      <c r="F2547">
        <v>-167.25</v>
      </c>
      <c r="G2547" s="4">
        <v>6.8000000000000005E-2</v>
      </c>
      <c r="H2547" s="4">
        <v>4.5999999999999999E-2</v>
      </c>
      <c r="I2547" t="s">
        <v>155</v>
      </c>
      <c r="J2547" s="13" t="s">
        <v>61</v>
      </c>
      <c r="K2547" s="13" t="s">
        <v>61</v>
      </c>
      <c r="L2547" s="21">
        <v>1999</v>
      </c>
      <c r="M2547" s="21">
        <v>1999</v>
      </c>
      <c r="N2547" t="s">
        <v>157</v>
      </c>
      <c r="O2547" t="s">
        <v>48</v>
      </c>
    </row>
    <row r="2548" spans="1:15" ht="15">
      <c r="A2548" s="14" t="s">
        <v>153</v>
      </c>
      <c r="B2548" t="s">
        <v>111</v>
      </c>
      <c r="C2548" t="s">
        <v>180</v>
      </c>
      <c r="D2548">
        <v>1</v>
      </c>
      <c r="E2548">
        <v>68.75</v>
      </c>
      <c r="F2548">
        <v>-166.75</v>
      </c>
      <c r="G2548" s="4">
        <v>6.8000000000000005E-2</v>
      </c>
      <c r="H2548" s="4">
        <v>4.5999999999999999E-2</v>
      </c>
      <c r="I2548" t="s">
        <v>155</v>
      </c>
      <c r="J2548" s="13" t="s">
        <v>61</v>
      </c>
      <c r="K2548" s="13" t="s">
        <v>61</v>
      </c>
      <c r="L2548" s="21">
        <v>1999</v>
      </c>
      <c r="M2548" s="21">
        <v>1999</v>
      </c>
      <c r="N2548" t="s">
        <v>157</v>
      </c>
      <c r="O2548" t="s">
        <v>48</v>
      </c>
    </row>
    <row r="2549" spans="1:15" ht="15">
      <c r="A2549" s="14" t="s">
        <v>153</v>
      </c>
      <c r="B2549" t="s">
        <v>111</v>
      </c>
      <c r="C2549" t="s">
        <v>180</v>
      </c>
      <c r="D2549">
        <v>1</v>
      </c>
      <c r="E2549">
        <v>66.75</v>
      </c>
      <c r="F2549">
        <v>-164.75</v>
      </c>
      <c r="G2549" s="4">
        <v>6.8000000000000005E-2</v>
      </c>
      <c r="H2549" s="4">
        <v>4.5999999999999999E-2</v>
      </c>
      <c r="I2549" t="s">
        <v>155</v>
      </c>
      <c r="J2549" s="13" t="s">
        <v>61</v>
      </c>
      <c r="K2549" s="13" t="s">
        <v>61</v>
      </c>
      <c r="L2549" s="21">
        <v>1999</v>
      </c>
      <c r="M2549" s="21">
        <v>1999</v>
      </c>
      <c r="N2549" t="s">
        <v>157</v>
      </c>
      <c r="O2549" t="s">
        <v>48</v>
      </c>
    </row>
    <row r="2550" spans="1:15" ht="15">
      <c r="A2550" s="14" t="s">
        <v>153</v>
      </c>
      <c r="B2550" t="s">
        <v>111</v>
      </c>
      <c r="C2550" t="s">
        <v>180</v>
      </c>
      <c r="D2550">
        <v>1</v>
      </c>
      <c r="E2550">
        <v>68.25</v>
      </c>
      <c r="F2550">
        <v>-166.75</v>
      </c>
      <c r="G2550" s="4">
        <v>6.8000000000000005E-2</v>
      </c>
      <c r="H2550" s="4">
        <v>4.5999999999999999E-2</v>
      </c>
      <c r="I2550" t="s">
        <v>155</v>
      </c>
      <c r="J2550" s="13" t="s">
        <v>61</v>
      </c>
      <c r="K2550" s="13" t="s">
        <v>61</v>
      </c>
      <c r="L2550" s="21">
        <v>1999</v>
      </c>
      <c r="M2550" s="21">
        <v>1999</v>
      </c>
      <c r="N2550" t="s">
        <v>157</v>
      </c>
      <c r="O2550" t="s">
        <v>48</v>
      </c>
    </row>
    <row r="2551" spans="1:15" ht="15">
      <c r="A2551" s="14" t="s">
        <v>153</v>
      </c>
      <c r="B2551" t="s">
        <v>111</v>
      </c>
      <c r="C2551" t="s">
        <v>180</v>
      </c>
      <c r="D2551">
        <v>0.98</v>
      </c>
      <c r="E2551">
        <v>66.25</v>
      </c>
      <c r="F2551">
        <v>-162.25</v>
      </c>
      <c r="G2551" s="4">
        <v>6.8000000000000005E-2</v>
      </c>
      <c r="H2551" s="4">
        <v>4.5999999999999999E-2</v>
      </c>
      <c r="I2551" t="s">
        <v>155</v>
      </c>
      <c r="J2551" s="13" t="s">
        <v>61</v>
      </c>
      <c r="K2551" s="13" t="s">
        <v>61</v>
      </c>
      <c r="L2551" s="21">
        <v>1999</v>
      </c>
      <c r="M2551" s="21">
        <v>1999</v>
      </c>
      <c r="N2551" t="s">
        <v>157</v>
      </c>
      <c r="O2551" t="s">
        <v>48</v>
      </c>
    </row>
    <row r="2552" spans="1:15" ht="15">
      <c r="A2552" s="14" t="s">
        <v>153</v>
      </c>
      <c r="B2552" t="s">
        <v>111</v>
      </c>
      <c r="C2552" t="s">
        <v>180</v>
      </c>
      <c r="D2552">
        <v>1</v>
      </c>
      <c r="E2552">
        <v>69.25</v>
      </c>
      <c r="F2552">
        <v>-166.25</v>
      </c>
      <c r="G2552" s="4">
        <v>6.8000000000000005E-2</v>
      </c>
      <c r="H2552" s="4">
        <v>4.5999999999999999E-2</v>
      </c>
      <c r="I2552" t="s">
        <v>155</v>
      </c>
      <c r="J2552" s="13" t="s">
        <v>61</v>
      </c>
      <c r="K2552" s="13" t="s">
        <v>61</v>
      </c>
      <c r="L2552" s="21">
        <v>1999</v>
      </c>
      <c r="M2552" s="21">
        <v>1999</v>
      </c>
      <c r="N2552" t="s">
        <v>157</v>
      </c>
      <c r="O2552" t="s">
        <v>48</v>
      </c>
    </row>
    <row r="2553" spans="1:15" ht="15">
      <c r="A2553" s="14" t="s">
        <v>153</v>
      </c>
      <c r="B2553" t="s">
        <v>111</v>
      </c>
      <c r="C2553" t="s">
        <v>180</v>
      </c>
      <c r="D2553">
        <v>1</v>
      </c>
      <c r="E2553">
        <v>69.25</v>
      </c>
      <c r="F2553">
        <v>-165.75</v>
      </c>
      <c r="G2553" s="4">
        <v>6.8000000000000005E-2</v>
      </c>
      <c r="H2553" s="4">
        <v>4.5999999999999999E-2</v>
      </c>
      <c r="I2553" t="s">
        <v>155</v>
      </c>
      <c r="J2553" s="13" t="s">
        <v>61</v>
      </c>
      <c r="K2553" s="13" t="s">
        <v>61</v>
      </c>
      <c r="L2553" s="21">
        <v>1999</v>
      </c>
      <c r="M2553" s="21">
        <v>1999</v>
      </c>
      <c r="N2553" t="s">
        <v>157</v>
      </c>
      <c r="O2553" t="s">
        <v>48</v>
      </c>
    </row>
    <row r="2554" spans="1:15" ht="15">
      <c r="A2554" s="14" t="s">
        <v>153</v>
      </c>
      <c r="B2554" t="s">
        <v>111</v>
      </c>
      <c r="C2554" t="s">
        <v>180</v>
      </c>
      <c r="D2554">
        <v>1</v>
      </c>
      <c r="E2554">
        <v>69.25</v>
      </c>
      <c r="F2554">
        <v>-165.25</v>
      </c>
      <c r="G2554" s="4">
        <v>6.8000000000000005E-2</v>
      </c>
      <c r="H2554" s="4">
        <v>4.5999999999999999E-2</v>
      </c>
      <c r="I2554" t="s">
        <v>155</v>
      </c>
      <c r="J2554" s="13" t="s">
        <v>61</v>
      </c>
      <c r="K2554" s="13" t="s">
        <v>61</v>
      </c>
      <c r="L2554" s="21">
        <v>1999</v>
      </c>
      <c r="M2554" s="21">
        <v>1999</v>
      </c>
      <c r="N2554" t="s">
        <v>157</v>
      </c>
      <c r="O2554" t="s">
        <v>48</v>
      </c>
    </row>
    <row r="2555" spans="1:15" ht="15">
      <c r="A2555" s="14" t="s">
        <v>153</v>
      </c>
      <c r="B2555" t="s">
        <v>111</v>
      </c>
      <c r="C2555" t="s">
        <v>180</v>
      </c>
      <c r="D2555">
        <v>1</v>
      </c>
      <c r="E2555">
        <v>69.25</v>
      </c>
      <c r="F2555">
        <v>-164.75</v>
      </c>
      <c r="G2555" s="4">
        <v>6.8000000000000005E-2</v>
      </c>
      <c r="H2555" s="4">
        <v>4.5999999999999999E-2</v>
      </c>
      <c r="I2555" t="s">
        <v>155</v>
      </c>
      <c r="J2555" s="13" t="s">
        <v>61</v>
      </c>
      <c r="K2555" s="13" t="s">
        <v>61</v>
      </c>
      <c r="L2555" s="21">
        <v>1999</v>
      </c>
      <c r="M2555" s="21">
        <v>1999</v>
      </c>
      <c r="N2555" t="s">
        <v>157</v>
      </c>
      <c r="O2555" t="s">
        <v>48</v>
      </c>
    </row>
    <row r="2556" spans="1:15" ht="15">
      <c r="A2556" s="14" t="s">
        <v>153</v>
      </c>
      <c r="B2556" t="s">
        <v>111</v>
      </c>
      <c r="C2556" t="s">
        <v>180</v>
      </c>
      <c r="D2556">
        <v>1</v>
      </c>
      <c r="E2556">
        <v>69.25</v>
      </c>
      <c r="F2556">
        <v>-164.25</v>
      </c>
      <c r="G2556" s="4">
        <v>6.8000000000000005E-2</v>
      </c>
      <c r="H2556" s="4">
        <v>4.5999999999999999E-2</v>
      </c>
      <c r="I2556" t="s">
        <v>155</v>
      </c>
      <c r="J2556" s="13" t="s">
        <v>61</v>
      </c>
      <c r="K2556" s="13" t="s">
        <v>61</v>
      </c>
      <c r="L2556" s="21">
        <v>1999</v>
      </c>
      <c r="M2556" s="21">
        <v>1999</v>
      </c>
      <c r="N2556" t="s">
        <v>157</v>
      </c>
      <c r="O2556" t="s">
        <v>48</v>
      </c>
    </row>
    <row r="2557" spans="1:15" ht="15">
      <c r="A2557" s="14" t="s">
        <v>153</v>
      </c>
      <c r="B2557" t="s">
        <v>111</v>
      </c>
      <c r="C2557" t="s">
        <v>180</v>
      </c>
      <c r="D2557">
        <v>1</v>
      </c>
      <c r="E2557">
        <v>69.25</v>
      </c>
      <c r="F2557">
        <v>-166.75</v>
      </c>
      <c r="G2557" s="4">
        <v>6.8000000000000005E-2</v>
      </c>
      <c r="H2557" s="4">
        <v>4.5999999999999999E-2</v>
      </c>
      <c r="I2557" t="s">
        <v>155</v>
      </c>
      <c r="J2557" s="13" t="s">
        <v>61</v>
      </c>
      <c r="K2557" s="13" t="s">
        <v>61</v>
      </c>
      <c r="L2557" s="21">
        <v>1999</v>
      </c>
      <c r="M2557" s="21">
        <v>1999</v>
      </c>
      <c r="N2557" t="s">
        <v>157</v>
      </c>
      <c r="O2557" t="s">
        <v>48</v>
      </c>
    </row>
    <row r="2558" spans="1:15" ht="15">
      <c r="A2558" s="14" t="s">
        <v>153</v>
      </c>
      <c r="B2558" t="s">
        <v>111</v>
      </c>
      <c r="C2558" t="s">
        <v>180</v>
      </c>
      <c r="D2558">
        <v>1</v>
      </c>
      <c r="E2558">
        <v>66.75</v>
      </c>
      <c r="F2558">
        <v>-163.75</v>
      </c>
      <c r="G2558" s="4">
        <v>6.8000000000000005E-2</v>
      </c>
      <c r="H2558" s="4">
        <v>4.5999999999999999E-2</v>
      </c>
      <c r="I2558" t="s">
        <v>155</v>
      </c>
      <c r="J2558" s="13" t="s">
        <v>61</v>
      </c>
      <c r="K2558" s="13" t="s">
        <v>61</v>
      </c>
      <c r="L2558" s="21">
        <v>1999</v>
      </c>
      <c r="M2558" s="21">
        <v>1999</v>
      </c>
      <c r="N2558" t="s">
        <v>157</v>
      </c>
      <c r="O2558" t="s">
        <v>48</v>
      </c>
    </row>
    <row r="2559" spans="1:15" ht="15">
      <c r="A2559" s="14" t="s">
        <v>153</v>
      </c>
      <c r="B2559" t="s">
        <v>111</v>
      </c>
      <c r="C2559" t="s">
        <v>180</v>
      </c>
      <c r="D2559">
        <v>1</v>
      </c>
      <c r="E2559">
        <v>69.75</v>
      </c>
      <c r="F2559">
        <v>-165.75</v>
      </c>
      <c r="G2559" s="4">
        <v>6.8000000000000005E-2</v>
      </c>
      <c r="H2559" s="4">
        <v>4.5999999999999999E-2</v>
      </c>
      <c r="I2559" t="s">
        <v>155</v>
      </c>
      <c r="J2559" s="13" t="s">
        <v>61</v>
      </c>
      <c r="K2559" s="13" t="s">
        <v>61</v>
      </c>
      <c r="L2559" s="21">
        <v>1999</v>
      </c>
      <c r="M2559" s="21">
        <v>1999</v>
      </c>
      <c r="N2559" t="s">
        <v>157</v>
      </c>
      <c r="O2559" t="s">
        <v>48</v>
      </c>
    </row>
    <row r="2560" spans="1:15" ht="15">
      <c r="A2560" s="14" t="s">
        <v>153</v>
      </c>
      <c r="B2560" t="s">
        <v>111</v>
      </c>
      <c r="C2560" t="s">
        <v>180</v>
      </c>
      <c r="D2560">
        <v>1</v>
      </c>
      <c r="E2560">
        <v>69.75</v>
      </c>
      <c r="F2560">
        <v>-165.25</v>
      </c>
      <c r="G2560" s="4">
        <v>6.8000000000000005E-2</v>
      </c>
      <c r="H2560" s="4">
        <v>4.5999999999999999E-2</v>
      </c>
      <c r="I2560" t="s">
        <v>155</v>
      </c>
      <c r="J2560" s="13" t="s">
        <v>61</v>
      </c>
      <c r="K2560" s="13" t="s">
        <v>61</v>
      </c>
      <c r="L2560" s="21">
        <v>1999</v>
      </c>
      <c r="M2560" s="21">
        <v>1999</v>
      </c>
      <c r="N2560" t="s">
        <v>157</v>
      </c>
      <c r="O2560" t="s">
        <v>48</v>
      </c>
    </row>
    <row r="2561" spans="1:15" ht="15">
      <c r="A2561" s="14" t="s">
        <v>153</v>
      </c>
      <c r="B2561" t="s">
        <v>111</v>
      </c>
      <c r="C2561" t="s">
        <v>180</v>
      </c>
      <c r="D2561">
        <v>1</v>
      </c>
      <c r="E2561">
        <v>69.75</v>
      </c>
      <c r="F2561">
        <v>-164.75</v>
      </c>
      <c r="G2561" s="4">
        <v>6.8000000000000005E-2</v>
      </c>
      <c r="H2561" s="4">
        <v>4.5999999999999999E-2</v>
      </c>
      <c r="I2561" t="s">
        <v>155</v>
      </c>
      <c r="J2561" s="13" t="s">
        <v>61</v>
      </c>
      <c r="K2561" s="13" t="s">
        <v>61</v>
      </c>
      <c r="L2561" s="21">
        <v>1999</v>
      </c>
      <c r="M2561" s="21">
        <v>1999</v>
      </c>
      <c r="N2561" t="s">
        <v>157</v>
      </c>
      <c r="O2561" t="s">
        <v>48</v>
      </c>
    </row>
    <row r="2562" spans="1:15" ht="15">
      <c r="A2562" s="14" t="s">
        <v>153</v>
      </c>
      <c r="B2562" t="s">
        <v>111</v>
      </c>
      <c r="C2562" t="s">
        <v>180</v>
      </c>
      <c r="D2562">
        <v>1</v>
      </c>
      <c r="E2562">
        <v>69.75</v>
      </c>
      <c r="F2562">
        <v>-164.25</v>
      </c>
      <c r="G2562" s="4">
        <v>6.8000000000000005E-2</v>
      </c>
      <c r="H2562" s="4">
        <v>4.5999999999999999E-2</v>
      </c>
      <c r="I2562" t="s">
        <v>155</v>
      </c>
      <c r="J2562" s="13" t="s">
        <v>61</v>
      </c>
      <c r="K2562" s="13" t="s">
        <v>61</v>
      </c>
      <c r="L2562" s="21">
        <v>1999</v>
      </c>
      <c r="M2562" s="21">
        <v>1999</v>
      </c>
      <c r="N2562" t="s">
        <v>157</v>
      </c>
      <c r="O2562" t="s">
        <v>48</v>
      </c>
    </row>
    <row r="2563" spans="1:15" ht="15">
      <c r="A2563" s="14" t="s">
        <v>153</v>
      </c>
      <c r="B2563" t="s">
        <v>111</v>
      </c>
      <c r="C2563" t="s">
        <v>180</v>
      </c>
      <c r="D2563">
        <v>1</v>
      </c>
      <c r="E2563">
        <v>69.75</v>
      </c>
      <c r="F2563">
        <v>-163.75</v>
      </c>
      <c r="G2563" s="4">
        <v>6.8000000000000005E-2</v>
      </c>
      <c r="H2563" s="4">
        <v>4.5999999999999999E-2</v>
      </c>
      <c r="I2563" t="s">
        <v>155</v>
      </c>
      <c r="J2563" s="13" t="s">
        <v>61</v>
      </c>
      <c r="K2563" s="13" t="s">
        <v>61</v>
      </c>
      <c r="L2563" s="21">
        <v>1999</v>
      </c>
      <c r="M2563" s="21">
        <v>1999</v>
      </c>
      <c r="N2563" t="s">
        <v>157</v>
      </c>
      <c r="O2563" t="s">
        <v>48</v>
      </c>
    </row>
    <row r="2564" spans="1:15" ht="15">
      <c r="A2564" s="14" t="s">
        <v>153</v>
      </c>
      <c r="B2564" t="s">
        <v>111</v>
      </c>
      <c r="C2564" t="s">
        <v>180</v>
      </c>
      <c r="D2564">
        <v>1</v>
      </c>
      <c r="E2564">
        <v>66.25</v>
      </c>
      <c r="F2564">
        <v>-166.75</v>
      </c>
      <c r="G2564" s="4">
        <v>6.8000000000000005E-2</v>
      </c>
      <c r="H2564" s="4">
        <v>4.5999999999999999E-2</v>
      </c>
      <c r="I2564" t="s">
        <v>155</v>
      </c>
      <c r="J2564" s="13" t="s">
        <v>61</v>
      </c>
      <c r="K2564" s="13" t="s">
        <v>61</v>
      </c>
      <c r="L2564" s="21">
        <v>1999</v>
      </c>
      <c r="M2564" s="21">
        <v>1999</v>
      </c>
      <c r="N2564" t="s">
        <v>157</v>
      </c>
      <c r="O2564" t="s">
        <v>48</v>
      </c>
    </row>
    <row r="2565" spans="1:15" ht="15">
      <c r="A2565" s="14" t="s">
        <v>153</v>
      </c>
      <c r="B2565" t="s">
        <v>111</v>
      </c>
      <c r="C2565" t="s">
        <v>180</v>
      </c>
      <c r="D2565">
        <v>1</v>
      </c>
      <c r="E2565">
        <v>66.25</v>
      </c>
      <c r="F2565">
        <v>-162.75</v>
      </c>
      <c r="G2565" s="4">
        <v>6.8000000000000005E-2</v>
      </c>
      <c r="H2565" s="4">
        <v>4.5999999999999999E-2</v>
      </c>
      <c r="I2565" t="s">
        <v>155</v>
      </c>
      <c r="J2565" s="13" t="s">
        <v>61</v>
      </c>
      <c r="K2565" s="13" t="s">
        <v>61</v>
      </c>
      <c r="L2565" s="21">
        <v>1999</v>
      </c>
      <c r="M2565" s="21">
        <v>1999</v>
      </c>
      <c r="N2565" t="s">
        <v>157</v>
      </c>
      <c r="O2565" t="s">
        <v>48</v>
      </c>
    </row>
    <row r="2566" spans="1:15" ht="15">
      <c r="A2566" s="14" t="s">
        <v>153</v>
      </c>
      <c r="B2566" t="s">
        <v>111</v>
      </c>
      <c r="C2566" t="s">
        <v>180</v>
      </c>
      <c r="D2566">
        <v>1</v>
      </c>
      <c r="E2566">
        <v>70.25</v>
      </c>
      <c r="F2566">
        <v>-165.25</v>
      </c>
      <c r="G2566" s="4">
        <v>6.8000000000000005E-2</v>
      </c>
      <c r="H2566" s="4">
        <v>4.5999999999999999E-2</v>
      </c>
      <c r="I2566" t="s">
        <v>155</v>
      </c>
      <c r="J2566" s="13" t="s">
        <v>61</v>
      </c>
      <c r="K2566" s="13" t="s">
        <v>61</v>
      </c>
      <c r="L2566" s="21">
        <v>1999</v>
      </c>
      <c r="M2566" s="21">
        <v>1999</v>
      </c>
      <c r="N2566" t="s">
        <v>157</v>
      </c>
      <c r="O2566" t="s">
        <v>48</v>
      </c>
    </row>
    <row r="2567" spans="1:15" ht="15">
      <c r="A2567" s="14" t="s">
        <v>153</v>
      </c>
      <c r="B2567" t="s">
        <v>111</v>
      </c>
      <c r="C2567" t="s">
        <v>180</v>
      </c>
      <c r="D2567">
        <v>1</v>
      </c>
      <c r="E2567">
        <v>70.25</v>
      </c>
      <c r="F2567">
        <v>-164.75</v>
      </c>
      <c r="G2567" s="4">
        <v>6.8000000000000005E-2</v>
      </c>
      <c r="H2567" s="4">
        <v>4.5999999999999999E-2</v>
      </c>
      <c r="I2567" t="s">
        <v>155</v>
      </c>
      <c r="J2567" s="13" t="s">
        <v>61</v>
      </c>
      <c r="K2567" s="13" t="s">
        <v>61</v>
      </c>
      <c r="L2567" s="21">
        <v>1999</v>
      </c>
      <c r="M2567" s="21">
        <v>1999</v>
      </c>
      <c r="N2567" t="s">
        <v>157</v>
      </c>
      <c r="O2567" t="s">
        <v>48</v>
      </c>
    </row>
    <row r="2568" spans="1:15" ht="15">
      <c r="A2568" s="14" t="s">
        <v>153</v>
      </c>
      <c r="B2568" t="s">
        <v>111</v>
      </c>
      <c r="C2568" t="s">
        <v>180</v>
      </c>
      <c r="D2568">
        <v>1</v>
      </c>
      <c r="E2568">
        <v>70.25</v>
      </c>
      <c r="F2568">
        <v>-164.25</v>
      </c>
      <c r="G2568" s="4">
        <v>6.8000000000000005E-2</v>
      </c>
      <c r="H2568" s="4">
        <v>4.5999999999999999E-2</v>
      </c>
      <c r="I2568" t="s">
        <v>155</v>
      </c>
      <c r="J2568" s="13" t="s">
        <v>61</v>
      </c>
      <c r="K2568" s="13" t="s">
        <v>61</v>
      </c>
      <c r="L2568" s="21">
        <v>1999</v>
      </c>
      <c r="M2568" s="21">
        <v>1999</v>
      </c>
      <c r="N2568" t="s">
        <v>157</v>
      </c>
      <c r="O2568" t="s">
        <v>48</v>
      </c>
    </row>
    <row r="2569" spans="1:15" ht="15">
      <c r="A2569" s="14" t="s">
        <v>153</v>
      </c>
      <c r="B2569" t="s">
        <v>111</v>
      </c>
      <c r="C2569" t="s">
        <v>180</v>
      </c>
      <c r="D2569">
        <v>1</v>
      </c>
      <c r="E2569">
        <v>70.25</v>
      </c>
      <c r="F2569">
        <v>-163.75</v>
      </c>
      <c r="G2569" s="4">
        <v>6.8000000000000005E-2</v>
      </c>
      <c r="H2569" s="4">
        <v>4.5999999999999999E-2</v>
      </c>
      <c r="I2569" t="s">
        <v>155</v>
      </c>
      <c r="J2569" s="13" t="s">
        <v>61</v>
      </c>
      <c r="K2569" s="13" t="s">
        <v>61</v>
      </c>
      <c r="L2569" s="21">
        <v>1999</v>
      </c>
      <c r="M2569" s="21">
        <v>1999</v>
      </c>
      <c r="N2569" t="s">
        <v>157</v>
      </c>
      <c r="O2569" t="s">
        <v>48</v>
      </c>
    </row>
    <row r="2570" spans="1:15" ht="15">
      <c r="A2570" s="14" t="s">
        <v>153</v>
      </c>
      <c r="B2570" t="s">
        <v>111</v>
      </c>
      <c r="C2570" t="s">
        <v>180</v>
      </c>
      <c r="D2570">
        <v>1</v>
      </c>
      <c r="E2570">
        <v>70.25</v>
      </c>
      <c r="F2570">
        <v>-163.25</v>
      </c>
      <c r="G2570" s="4">
        <v>6.8000000000000005E-2</v>
      </c>
      <c r="H2570" s="4">
        <v>4.5999999999999999E-2</v>
      </c>
      <c r="I2570" t="s">
        <v>155</v>
      </c>
      <c r="J2570" s="13" t="s">
        <v>61</v>
      </c>
      <c r="K2570" s="13" t="s">
        <v>61</v>
      </c>
      <c r="L2570" s="21">
        <v>1999</v>
      </c>
      <c r="M2570" s="21">
        <v>1999</v>
      </c>
      <c r="N2570" t="s">
        <v>157</v>
      </c>
      <c r="O2570" t="s">
        <v>48</v>
      </c>
    </row>
    <row r="2571" spans="1:15" ht="15">
      <c r="A2571" s="14" t="s">
        <v>153</v>
      </c>
      <c r="B2571" t="s">
        <v>111</v>
      </c>
      <c r="C2571" t="s">
        <v>180</v>
      </c>
      <c r="D2571">
        <v>1</v>
      </c>
      <c r="E2571">
        <v>69.75</v>
      </c>
      <c r="F2571">
        <v>-166.25</v>
      </c>
      <c r="G2571" s="4">
        <v>6.8000000000000005E-2</v>
      </c>
      <c r="H2571" s="4">
        <v>4.5999999999999999E-2</v>
      </c>
      <c r="I2571" t="s">
        <v>155</v>
      </c>
      <c r="J2571" s="13" t="s">
        <v>61</v>
      </c>
      <c r="K2571" s="13" t="s">
        <v>61</v>
      </c>
      <c r="L2571" s="21">
        <v>1999</v>
      </c>
      <c r="M2571" s="21">
        <v>1999</v>
      </c>
      <c r="N2571" t="s">
        <v>157</v>
      </c>
      <c r="O2571" t="s">
        <v>48</v>
      </c>
    </row>
    <row r="2572" spans="1:15" ht="15">
      <c r="A2572" s="14" t="s">
        <v>153</v>
      </c>
      <c r="B2572" t="s">
        <v>111</v>
      </c>
      <c r="C2572" t="s">
        <v>180</v>
      </c>
      <c r="D2572">
        <v>1</v>
      </c>
      <c r="E2572">
        <v>66.25</v>
      </c>
      <c r="F2572">
        <v>-163.25</v>
      </c>
      <c r="G2572" s="4">
        <v>6.8000000000000005E-2</v>
      </c>
      <c r="H2572" s="4">
        <v>4.5999999999999999E-2</v>
      </c>
      <c r="I2572" t="s">
        <v>155</v>
      </c>
      <c r="J2572" s="13" t="s">
        <v>61</v>
      </c>
      <c r="K2572" s="13" t="s">
        <v>61</v>
      </c>
      <c r="L2572" s="21">
        <v>1999</v>
      </c>
      <c r="M2572" s="21">
        <v>1999</v>
      </c>
      <c r="N2572" t="s">
        <v>157</v>
      </c>
      <c r="O2572" t="s">
        <v>48</v>
      </c>
    </row>
    <row r="2573" spans="1:15" ht="15">
      <c r="A2573" s="14" t="s">
        <v>153</v>
      </c>
      <c r="B2573" t="s">
        <v>111</v>
      </c>
      <c r="C2573" t="s">
        <v>180</v>
      </c>
      <c r="D2573">
        <v>1</v>
      </c>
      <c r="E2573">
        <v>70.25</v>
      </c>
      <c r="F2573">
        <v>-162.75</v>
      </c>
      <c r="G2573" s="4">
        <v>6.8000000000000005E-2</v>
      </c>
      <c r="H2573" s="4">
        <v>4.5999999999999999E-2</v>
      </c>
      <c r="I2573" t="s">
        <v>155</v>
      </c>
      <c r="J2573" s="13" t="s">
        <v>61</v>
      </c>
      <c r="K2573" s="13" t="s">
        <v>61</v>
      </c>
      <c r="L2573" s="21">
        <v>1999</v>
      </c>
      <c r="M2573" s="21">
        <v>1999</v>
      </c>
      <c r="N2573" t="s">
        <v>157</v>
      </c>
      <c r="O2573" t="s">
        <v>48</v>
      </c>
    </row>
    <row r="2574" spans="1:15" ht="15">
      <c r="A2574" s="14" t="s">
        <v>153</v>
      </c>
      <c r="B2574" t="s">
        <v>111</v>
      </c>
      <c r="C2574" t="s">
        <v>180</v>
      </c>
      <c r="D2574">
        <v>1</v>
      </c>
      <c r="E2574">
        <v>70.75</v>
      </c>
      <c r="F2574">
        <v>-164.25</v>
      </c>
      <c r="G2574" s="4">
        <v>6.8000000000000005E-2</v>
      </c>
      <c r="H2574" s="4">
        <v>4.5999999999999999E-2</v>
      </c>
      <c r="I2574" t="s">
        <v>155</v>
      </c>
      <c r="J2574" s="13" t="s">
        <v>61</v>
      </c>
      <c r="K2574" s="13" t="s">
        <v>61</v>
      </c>
      <c r="L2574" s="21">
        <v>1999</v>
      </c>
      <c r="M2574" s="21">
        <v>1999</v>
      </c>
      <c r="N2574" t="s">
        <v>157</v>
      </c>
      <c r="O2574" t="s">
        <v>48</v>
      </c>
    </row>
    <row r="2575" spans="1:15" ht="15">
      <c r="A2575" s="14" t="s">
        <v>153</v>
      </c>
      <c r="B2575" t="s">
        <v>111</v>
      </c>
      <c r="C2575" t="s">
        <v>180</v>
      </c>
      <c r="D2575">
        <v>1</v>
      </c>
      <c r="E2575">
        <v>70.75</v>
      </c>
      <c r="F2575">
        <v>-163.75</v>
      </c>
      <c r="G2575" s="4">
        <v>6.8000000000000005E-2</v>
      </c>
      <c r="H2575" s="4">
        <v>4.5999999999999999E-2</v>
      </c>
      <c r="I2575" t="s">
        <v>155</v>
      </c>
      <c r="J2575" s="13" t="s">
        <v>61</v>
      </c>
      <c r="K2575" s="13" t="s">
        <v>61</v>
      </c>
      <c r="L2575" s="21">
        <v>1999</v>
      </c>
      <c r="M2575" s="21">
        <v>1999</v>
      </c>
      <c r="N2575" t="s">
        <v>157</v>
      </c>
      <c r="O2575" t="s">
        <v>48</v>
      </c>
    </row>
    <row r="2576" spans="1:15" ht="15">
      <c r="A2576" s="14" t="s">
        <v>153</v>
      </c>
      <c r="B2576" t="s">
        <v>111</v>
      </c>
      <c r="C2576" t="s">
        <v>180</v>
      </c>
      <c r="D2576">
        <v>1</v>
      </c>
      <c r="E2576">
        <v>70.75</v>
      </c>
      <c r="F2576">
        <v>-163.25</v>
      </c>
      <c r="G2576" s="4">
        <v>6.8000000000000005E-2</v>
      </c>
      <c r="H2576" s="4">
        <v>4.5999999999999999E-2</v>
      </c>
      <c r="I2576" t="s">
        <v>155</v>
      </c>
      <c r="J2576" s="13" t="s">
        <v>61</v>
      </c>
      <c r="K2576" s="13" t="s">
        <v>61</v>
      </c>
      <c r="L2576" s="21">
        <v>1999</v>
      </c>
      <c r="M2576" s="21">
        <v>1999</v>
      </c>
      <c r="N2576" t="s">
        <v>157</v>
      </c>
      <c r="O2576" t="s">
        <v>48</v>
      </c>
    </row>
    <row r="2577" spans="1:15" ht="15">
      <c r="A2577" s="14" t="s">
        <v>153</v>
      </c>
      <c r="B2577" t="s">
        <v>111</v>
      </c>
      <c r="C2577" t="s">
        <v>180</v>
      </c>
      <c r="D2577">
        <v>1</v>
      </c>
      <c r="E2577">
        <v>70.75</v>
      </c>
      <c r="F2577">
        <v>-162.75</v>
      </c>
      <c r="G2577" s="4">
        <v>6.8000000000000005E-2</v>
      </c>
      <c r="H2577" s="4">
        <v>4.5999999999999999E-2</v>
      </c>
      <c r="I2577" t="s">
        <v>155</v>
      </c>
      <c r="J2577" s="13" t="s">
        <v>61</v>
      </c>
      <c r="K2577" s="13" t="s">
        <v>61</v>
      </c>
      <c r="L2577" s="21">
        <v>1999</v>
      </c>
      <c r="M2577" s="21">
        <v>1999</v>
      </c>
      <c r="N2577" t="s">
        <v>157</v>
      </c>
      <c r="O2577" t="s">
        <v>48</v>
      </c>
    </row>
    <row r="2578" spans="1:15" ht="15">
      <c r="A2578" s="14" t="s">
        <v>153</v>
      </c>
      <c r="B2578" t="s">
        <v>111</v>
      </c>
      <c r="C2578" t="s">
        <v>180</v>
      </c>
      <c r="D2578">
        <v>1</v>
      </c>
      <c r="E2578">
        <v>70.75</v>
      </c>
      <c r="F2578">
        <v>-162.25</v>
      </c>
      <c r="G2578" s="4">
        <v>6.8000000000000005E-2</v>
      </c>
      <c r="H2578" s="4">
        <v>4.5999999999999999E-2</v>
      </c>
      <c r="I2578" t="s">
        <v>155</v>
      </c>
      <c r="J2578" s="13" t="s">
        <v>61</v>
      </c>
      <c r="K2578" s="13" t="s">
        <v>61</v>
      </c>
      <c r="L2578" s="21">
        <v>1999</v>
      </c>
      <c r="M2578" s="21">
        <v>1999</v>
      </c>
      <c r="N2578" t="s">
        <v>157</v>
      </c>
      <c r="O2578" t="s">
        <v>48</v>
      </c>
    </row>
    <row r="2579" spans="1:15" ht="15">
      <c r="A2579" s="14" t="s">
        <v>153</v>
      </c>
      <c r="B2579" t="s">
        <v>111</v>
      </c>
      <c r="C2579" t="s">
        <v>180</v>
      </c>
      <c r="D2579">
        <v>1</v>
      </c>
      <c r="E2579">
        <v>70.75</v>
      </c>
      <c r="F2579">
        <v>-161.75</v>
      </c>
      <c r="G2579" s="4">
        <v>6.8000000000000005E-2</v>
      </c>
      <c r="H2579" s="4">
        <v>4.5999999999999999E-2</v>
      </c>
      <c r="I2579" t="s">
        <v>155</v>
      </c>
      <c r="J2579" s="13" t="s">
        <v>61</v>
      </c>
      <c r="K2579" s="13" t="s">
        <v>61</v>
      </c>
      <c r="L2579" s="21">
        <v>1999</v>
      </c>
      <c r="M2579" s="21">
        <v>1999</v>
      </c>
      <c r="N2579" t="s">
        <v>157</v>
      </c>
      <c r="O2579" t="s">
        <v>48</v>
      </c>
    </row>
    <row r="2580" spans="1:15" ht="15">
      <c r="A2580" s="14" t="s">
        <v>153</v>
      </c>
      <c r="B2580" t="s">
        <v>111</v>
      </c>
      <c r="C2580" t="s">
        <v>180</v>
      </c>
      <c r="D2580">
        <v>1</v>
      </c>
      <c r="E2580">
        <v>70.75</v>
      </c>
      <c r="F2580">
        <v>-161.25</v>
      </c>
      <c r="G2580" s="4">
        <v>6.8000000000000005E-2</v>
      </c>
      <c r="H2580" s="4">
        <v>4.5999999999999999E-2</v>
      </c>
      <c r="I2580" t="s">
        <v>155</v>
      </c>
      <c r="J2580" s="13" t="s">
        <v>61</v>
      </c>
      <c r="K2580" s="13" t="s">
        <v>61</v>
      </c>
      <c r="L2580" s="21">
        <v>1999</v>
      </c>
      <c r="M2580" s="21">
        <v>1999</v>
      </c>
      <c r="N2580" t="s">
        <v>157</v>
      </c>
      <c r="O2580" t="s">
        <v>48</v>
      </c>
    </row>
    <row r="2581" spans="1:15" ht="15">
      <c r="A2581" s="14" t="s">
        <v>153</v>
      </c>
      <c r="B2581" t="s">
        <v>111</v>
      </c>
      <c r="C2581" t="s">
        <v>180</v>
      </c>
      <c r="D2581">
        <v>1</v>
      </c>
      <c r="E2581">
        <v>70.75</v>
      </c>
      <c r="F2581">
        <v>-160.75</v>
      </c>
      <c r="G2581" s="4">
        <v>6.8000000000000005E-2</v>
      </c>
      <c r="H2581" s="4">
        <v>4.5999999999999999E-2</v>
      </c>
      <c r="I2581" t="s">
        <v>155</v>
      </c>
      <c r="J2581" s="13" t="s">
        <v>61</v>
      </c>
      <c r="K2581" s="13" t="s">
        <v>61</v>
      </c>
      <c r="L2581" s="21">
        <v>1999</v>
      </c>
      <c r="M2581" s="21">
        <v>1999</v>
      </c>
      <c r="N2581" t="s">
        <v>157</v>
      </c>
      <c r="O2581" t="s">
        <v>48</v>
      </c>
    </row>
    <row r="2582" spans="1:15" ht="15">
      <c r="A2582" s="14" t="s">
        <v>153</v>
      </c>
      <c r="B2582" t="s">
        <v>111</v>
      </c>
      <c r="C2582" t="s">
        <v>180</v>
      </c>
      <c r="D2582">
        <v>1</v>
      </c>
      <c r="E2582">
        <v>70.75</v>
      </c>
      <c r="F2582">
        <v>-164.75</v>
      </c>
      <c r="G2582" s="4">
        <v>6.8000000000000005E-2</v>
      </c>
      <c r="H2582" s="4">
        <v>4.5999999999999999E-2</v>
      </c>
      <c r="I2582" t="s">
        <v>155</v>
      </c>
      <c r="J2582" s="13" t="s">
        <v>61</v>
      </c>
      <c r="K2582" s="13" t="s">
        <v>61</v>
      </c>
      <c r="L2582" s="21">
        <v>1999</v>
      </c>
      <c r="M2582" s="21">
        <v>1999</v>
      </c>
      <c r="N2582" t="s">
        <v>157</v>
      </c>
      <c r="O2582" t="s">
        <v>48</v>
      </c>
    </row>
    <row r="2583" spans="1:15" ht="15">
      <c r="A2583" s="14" t="s">
        <v>153</v>
      </c>
      <c r="B2583" t="s">
        <v>111</v>
      </c>
      <c r="C2583" t="s">
        <v>180</v>
      </c>
      <c r="D2583">
        <v>1</v>
      </c>
      <c r="E2583">
        <v>71.25</v>
      </c>
      <c r="F2583">
        <v>-163.75</v>
      </c>
      <c r="G2583" s="4">
        <v>6.8000000000000005E-2</v>
      </c>
      <c r="H2583" s="4">
        <v>4.5999999999999999E-2</v>
      </c>
      <c r="I2583" t="s">
        <v>155</v>
      </c>
      <c r="J2583" s="13" t="s">
        <v>61</v>
      </c>
      <c r="K2583" s="13" t="s">
        <v>61</v>
      </c>
      <c r="L2583" s="21">
        <v>1999</v>
      </c>
      <c r="M2583" s="21">
        <v>1999</v>
      </c>
      <c r="N2583" t="s">
        <v>157</v>
      </c>
      <c r="O2583" t="s">
        <v>48</v>
      </c>
    </row>
    <row r="2584" spans="1:15" ht="15">
      <c r="A2584" s="14" t="s">
        <v>153</v>
      </c>
      <c r="B2584" t="s">
        <v>111</v>
      </c>
      <c r="C2584" t="s">
        <v>180</v>
      </c>
      <c r="D2584">
        <v>1</v>
      </c>
      <c r="E2584">
        <v>71.25</v>
      </c>
      <c r="F2584">
        <v>-163.25</v>
      </c>
      <c r="G2584" s="4">
        <v>6.8000000000000005E-2</v>
      </c>
      <c r="H2584" s="4">
        <v>4.5999999999999999E-2</v>
      </c>
      <c r="I2584" t="s">
        <v>155</v>
      </c>
      <c r="J2584" s="13" t="s">
        <v>61</v>
      </c>
      <c r="K2584" s="13" t="s">
        <v>61</v>
      </c>
      <c r="L2584" s="21">
        <v>1999</v>
      </c>
      <c r="M2584" s="21">
        <v>1999</v>
      </c>
      <c r="N2584" t="s">
        <v>157</v>
      </c>
      <c r="O2584" t="s">
        <v>48</v>
      </c>
    </row>
    <row r="2585" spans="1:15" ht="15">
      <c r="A2585" s="14" t="s">
        <v>153</v>
      </c>
      <c r="B2585" t="s">
        <v>111</v>
      </c>
      <c r="C2585" t="s">
        <v>180</v>
      </c>
      <c r="D2585">
        <v>1</v>
      </c>
      <c r="E2585">
        <v>71.25</v>
      </c>
      <c r="F2585">
        <v>-162.75</v>
      </c>
      <c r="G2585" s="4">
        <v>6.8000000000000005E-2</v>
      </c>
      <c r="H2585" s="4">
        <v>4.5999999999999999E-2</v>
      </c>
      <c r="I2585" t="s">
        <v>155</v>
      </c>
      <c r="J2585" s="13" t="s">
        <v>61</v>
      </c>
      <c r="K2585" s="13" t="s">
        <v>61</v>
      </c>
      <c r="L2585" s="21">
        <v>1999</v>
      </c>
      <c r="M2585" s="21">
        <v>1999</v>
      </c>
      <c r="N2585" t="s">
        <v>157</v>
      </c>
      <c r="O2585" t="s">
        <v>48</v>
      </c>
    </row>
    <row r="2586" spans="1:15" ht="15">
      <c r="A2586" s="14" t="s">
        <v>153</v>
      </c>
      <c r="B2586" t="s">
        <v>111</v>
      </c>
      <c r="C2586" t="s">
        <v>180</v>
      </c>
      <c r="D2586">
        <v>1</v>
      </c>
      <c r="E2586">
        <v>71.25</v>
      </c>
      <c r="F2586">
        <v>-162.25</v>
      </c>
      <c r="G2586" s="4">
        <v>6.8000000000000005E-2</v>
      </c>
      <c r="H2586" s="4">
        <v>4.5999999999999999E-2</v>
      </c>
      <c r="I2586" t="s">
        <v>155</v>
      </c>
      <c r="J2586" s="13" t="s">
        <v>61</v>
      </c>
      <c r="K2586" s="13" t="s">
        <v>61</v>
      </c>
      <c r="L2586" s="21">
        <v>1999</v>
      </c>
      <c r="M2586" s="21">
        <v>1999</v>
      </c>
      <c r="N2586" t="s">
        <v>157</v>
      </c>
      <c r="O2586" t="s">
        <v>48</v>
      </c>
    </row>
    <row r="2587" spans="1:15" ht="15">
      <c r="A2587" s="14" t="s">
        <v>153</v>
      </c>
      <c r="B2587" t="s">
        <v>111</v>
      </c>
      <c r="C2587" t="s">
        <v>180</v>
      </c>
      <c r="D2587">
        <v>1</v>
      </c>
      <c r="E2587">
        <v>71.25</v>
      </c>
      <c r="F2587">
        <v>-161.75</v>
      </c>
      <c r="G2587" s="4">
        <v>6.8000000000000005E-2</v>
      </c>
      <c r="H2587" s="4">
        <v>4.5999999999999999E-2</v>
      </c>
      <c r="I2587" t="s">
        <v>155</v>
      </c>
      <c r="J2587" s="13" t="s">
        <v>61</v>
      </c>
      <c r="K2587" s="13" t="s">
        <v>61</v>
      </c>
      <c r="L2587" s="21">
        <v>1999</v>
      </c>
      <c r="M2587" s="21">
        <v>1999</v>
      </c>
      <c r="N2587" t="s">
        <v>157</v>
      </c>
      <c r="O2587" t="s">
        <v>48</v>
      </c>
    </row>
    <row r="2588" spans="1:15" ht="15">
      <c r="A2588" s="14" t="s">
        <v>153</v>
      </c>
      <c r="B2588" t="s">
        <v>111</v>
      </c>
      <c r="C2588" t="s">
        <v>180</v>
      </c>
      <c r="D2588">
        <v>1</v>
      </c>
      <c r="E2588">
        <v>71.25</v>
      </c>
      <c r="F2588">
        <v>-161.25</v>
      </c>
      <c r="G2588" s="4">
        <v>6.8000000000000005E-2</v>
      </c>
      <c r="H2588" s="4">
        <v>4.5999999999999999E-2</v>
      </c>
      <c r="I2588" t="s">
        <v>155</v>
      </c>
      <c r="J2588" s="13" t="s">
        <v>61</v>
      </c>
      <c r="K2588" s="13" t="s">
        <v>61</v>
      </c>
      <c r="L2588" s="21">
        <v>1999</v>
      </c>
      <c r="M2588" s="21">
        <v>1999</v>
      </c>
      <c r="N2588" t="s">
        <v>157</v>
      </c>
      <c r="O2588" t="s">
        <v>48</v>
      </c>
    </row>
    <row r="2589" spans="1:15" ht="15">
      <c r="A2589" s="14" t="s">
        <v>153</v>
      </c>
      <c r="B2589" t="s">
        <v>111</v>
      </c>
      <c r="C2589" t="s">
        <v>180</v>
      </c>
      <c r="D2589">
        <v>1</v>
      </c>
      <c r="E2589">
        <v>71.25</v>
      </c>
      <c r="F2589">
        <v>-160.75</v>
      </c>
      <c r="G2589" s="4">
        <v>6.8000000000000005E-2</v>
      </c>
      <c r="H2589" s="4">
        <v>4.5999999999999999E-2</v>
      </c>
      <c r="I2589" t="s">
        <v>155</v>
      </c>
      <c r="J2589" s="13" t="s">
        <v>61</v>
      </c>
      <c r="K2589" s="13" t="s">
        <v>61</v>
      </c>
      <c r="L2589" s="21">
        <v>1999</v>
      </c>
      <c r="M2589" s="21">
        <v>1999</v>
      </c>
      <c r="N2589" t="s">
        <v>157</v>
      </c>
      <c r="O2589" t="s">
        <v>48</v>
      </c>
    </row>
    <row r="2590" spans="1:15" ht="15">
      <c r="A2590" s="14" t="s">
        <v>153</v>
      </c>
      <c r="B2590" t="s">
        <v>111</v>
      </c>
      <c r="C2590" t="s">
        <v>180</v>
      </c>
      <c r="D2590">
        <v>1</v>
      </c>
      <c r="E2590">
        <v>71.25</v>
      </c>
      <c r="F2590">
        <v>-160.25</v>
      </c>
      <c r="G2590" s="4">
        <v>6.8000000000000005E-2</v>
      </c>
      <c r="H2590" s="4">
        <v>4.5999999999999999E-2</v>
      </c>
      <c r="I2590" t="s">
        <v>155</v>
      </c>
      <c r="J2590" s="13" t="s">
        <v>61</v>
      </c>
      <c r="K2590" s="13" t="s">
        <v>61</v>
      </c>
      <c r="L2590" s="21">
        <v>1999</v>
      </c>
      <c r="M2590" s="21">
        <v>1999</v>
      </c>
      <c r="N2590" t="s">
        <v>157</v>
      </c>
      <c r="O2590" t="s">
        <v>48</v>
      </c>
    </row>
    <row r="2591" spans="1:15" ht="15">
      <c r="A2591" s="14" t="s">
        <v>153</v>
      </c>
      <c r="B2591" t="s">
        <v>111</v>
      </c>
      <c r="C2591" t="s">
        <v>180</v>
      </c>
      <c r="D2591">
        <v>1</v>
      </c>
      <c r="E2591">
        <v>71.25</v>
      </c>
      <c r="F2591">
        <v>-159.75</v>
      </c>
      <c r="G2591" s="4">
        <v>6.8000000000000005E-2</v>
      </c>
      <c r="H2591" s="4">
        <v>4.5999999999999999E-2</v>
      </c>
      <c r="I2591" t="s">
        <v>155</v>
      </c>
      <c r="J2591" s="13" t="s">
        <v>61</v>
      </c>
      <c r="K2591" s="13" t="s">
        <v>61</v>
      </c>
      <c r="L2591" s="21">
        <v>1999</v>
      </c>
      <c r="M2591" s="21">
        <v>1999</v>
      </c>
      <c r="N2591" t="s">
        <v>157</v>
      </c>
      <c r="O2591" t="s">
        <v>48</v>
      </c>
    </row>
    <row r="2592" spans="1:15" ht="15">
      <c r="A2592" s="14" t="s">
        <v>153</v>
      </c>
      <c r="B2592" t="s">
        <v>111</v>
      </c>
      <c r="C2592" t="s">
        <v>180</v>
      </c>
      <c r="D2592">
        <v>1</v>
      </c>
      <c r="E2592">
        <v>71.25</v>
      </c>
      <c r="F2592">
        <v>-159.25</v>
      </c>
      <c r="G2592" s="4">
        <v>6.8000000000000005E-2</v>
      </c>
      <c r="H2592" s="4">
        <v>4.5999999999999999E-2</v>
      </c>
      <c r="I2592" t="s">
        <v>155</v>
      </c>
      <c r="J2592" s="13" t="s">
        <v>61</v>
      </c>
      <c r="K2592" s="13" t="s">
        <v>61</v>
      </c>
      <c r="L2592" s="21">
        <v>1999</v>
      </c>
      <c r="M2592" s="21">
        <v>1999</v>
      </c>
      <c r="N2592" t="s">
        <v>157</v>
      </c>
      <c r="O2592" t="s">
        <v>48</v>
      </c>
    </row>
    <row r="2593" spans="1:15" ht="15">
      <c r="A2593" s="14" t="s">
        <v>153</v>
      </c>
      <c r="B2593" t="s">
        <v>111</v>
      </c>
      <c r="C2593" t="s">
        <v>180</v>
      </c>
      <c r="D2593">
        <v>1</v>
      </c>
      <c r="E2593">
        <v>71.25</v>
      </c>
      <c r="F2593">
        <v>-158.75</v>
      </c>
      <c r="G2593" s="4">
        <v>6.8000000000000005E-2</v>
      </c>
      <c r="H2593" s="4">
        <v>4.5999999999999999E-2</v>
      </c>
      <c r="I2593" t="s">
        <v>155</v>
      </c>
      <c r="J2593" s="13" t="s">
        <v>61</v>
      </c>
      <c r="K2593" s="13" t="s">
        <v>61</v>
      </c>
      <c r="L2593" s="21">
        <v>1999</v>
      </c>
      <c r="M2593" s="21">
        <v>1999</v>
      </c>
      <c r="N2593" t="s">
        <v>157</v>
      </c>
      <c r="O2593" t="s">
        <v>48</v>
      </c>
    </row>
    <row r="2594" spans="1:15" ht="15">
      <c r="A2594" s="14" t="s">
        <v>153</v>
      </c>
      <c r="B2594" t="s">
        <v>111</v>
      </c>
      <c r="C2594" t="s">
        <v>180</v>
      </c>
      <c r="D2594">
        <v>1</v>
      </c>
      <c r="E2594">
        <v>71.25</v>
      </c>
      <c r="F2594">
        <v>-158.25</v>
      </c>
      <c r="G2594" s="4">
        <v>6.8000000000000005E-2</v>
      </c>
      <c r="H2594" s="4">
        <v>4.5999999999999999E-2</v>
      </c>
      <c r="I2594" t="s">
        <v>155</v>
      </c>
      <c r="J2594" s="13" t="s">
        <v>61</v>
      </c>
      <c r="K2594" s="13" t="s">
        <v>61</v>
      </c>
      <c r="L2594" s="21">
        <v>1999</v>
      </c>
      <c r="M2594" s="21">
        <v>1999</v>
      </c>
      <c r="N2594" t="s">
        <v>157</v>
      </c>
      <c r="O2594" t="s">
        <v>48</v>
      </c>
    </row>
    <row r="2595" spans="1:15" ht="15">
      <c r="A2595" s="14" t="s">
        <v>153</v>
      </c>
      <c r="B2595" t="s">
        <v>111</v>
      </c>
      <c r="C2595" t="s">
        <v>180</v>
      </c>
      <c r="D2595">
        <v>1</v>
      </c>
      <c r="E2595">
        <v>71.25</v>
      </c>
      <c r="F2595">
        <v>-157.75</v>
      </c>
      <c r="G2595" s="4">
        <v>6.8000000000000005E-2</v>
      </c>
      <c r="H2595" s="4">
        <v>4.5999999999999999E-2</v>
      </c>
      <c r="I2595" t="s">
        <v>155</v>
      </c>
      <c r="J2595" s="13" t="s">
        <v>61</v>
      </c>
      <c r="K2595" s="13" t="s">
        <v>61</v>
      </c>
      <c r="L2595" s="21">
        <v>1999</v>
      </c>
      <c r="M2595" s="21">
        <v>1999</v>
      </c>
      <c r="N2595" t="s">
        <v>157</v>
      </c>
      <c r="O2595" t="s">
        <v>48</v>
      </c>
    </row>
    <row r="2596" spans="1:15" ht="15">
      <c r="A2596" s="14" t="s">
        <v>153</v>
      </c>
      <c r="B2596" t="s">
        <v>111</v>
      </c>
      <c r="C2596" t="s">
        <v>180</v>
      </c>
      <c r="D2596">
        <v>1</v>
      </c>
      <c r="E2596">
        <v>69.75</v>
      </c>
      <c r="F2596">
        <v>-163.25</v>
      </c>
      <c r="G2596" s="4">
        <v>6.8000000000000005E-2</v>
      </c>
      <c r="H2596" s="4">
        <v>4.5999999999999999E-2</v>
      </c>
      <c r="I2596" t="s">
        <v>155</v>
      </c>
      <c r="J2596" s="13" t="s">
        <v>61</v>
      </c>
      <c r="K2596" s="13" t="s">
        <v>61</v>
      </c>
      <c r="L2596" s="21">
        <v>1999</v>
      </c>
      <c r="M2596" s="21">
        <v>1999</v>
      </c>
      <c r="N2596" t="s">
        <v>157</v>
      </c>
      <c r="O2596" t="s">
        <v>48</v>
      </c>
    </row>
    <row r="2597" spans="1:15" ht="15">
      <c r="A2597" s="14" t="s">
        <v>153</v>
      </c>
      <c r="B2597" t="s">
        <v>111</v>
      </c>
      <c r="C2597" t="s">
        <v>180</v>
      </c>
      <c r="D2597">
        <v>1</v>
      </c>
      <c r="E2597">
        <v>66.75</v>
      </c>
      <c r="F2597">
        <v>-164.25</v>
      </c>
      <c r="G2597" s="4">
        <v>6.8000000000000005E-2</v>
      </c>
      <c r="H2597" s="4">
        <v>4.5999999999999999E-2</v>
      </c>
      <c r="I2597" t="s">
        <v>155</v>
      </c>
      <c r="J2597" s="13" t="s">
        <v>61</v>
      </c>
      <c r="K2597" s="13" t="s">
        <v>61</v>
      </c>
      <c r="L2597" s="21">
        <v>1999</v>
      </c>
      <c r="M2597" s="21">
        <v>1999</v>
      </c>
      <c r="N2597" t="s">
        <v>157</v>
      </c>
      <c r="O2597" t="s">
        <v>48</v>
      </c>
    </row>
    <row r="2598" spans="1:15" ht="15">
      <c r="A2598" s="14" t="s">
        <v>153</v>
      </c>
      <c r="B2598" t="s">
        <v>111</v>
      </c>
      <c r="C2598" t="s">
        <v>180</v>
      </c>
      <c r="D2598">
        <v>1</v>
      </c>
      <c r="E2598">
        <v>71.75</v>
      </c>
      <c r="F2598">
        <v>-162.25</v>
      </c>
      <c r="G2598" s="4">
        <v>6.8000000000000005E-2</v>
      </c>
      <c r="H2598" s="4">
        <v>4.5999999999999999E-2</v>
      </c>
      <c r="I2598" t="s">
        <v>155</v>
      </c>
      <c r="J2598" s="13" t="s">
        <v>61</v>
      </c>
      <c r="K2598" s="13" t="s">
        <v>61</v>
      </c>
      <c r="L2598" s="21">
        <v>1999</v>
      </c>
      <c r="M2598" s="21">
        <v>1999</v>
      </c>
      <c r="N2598" t="s">
        <v>157</v>
      </c>
      <c r="O2598" t="s">
        <v>48</v>
      </c>
    </row>
    <row r="2599" spans="1:15" ht="15">
      <c r="A2599" s="14" t="s">
        <v>153</v>
      </c>
      <c r="B2599" t="s">
        <v>111</v>
      </c>
      <c r="C2599" t="s">
        <v>180</v>
      </c>
      <c r="D2599">
        <v>1</v>
      </c>
      <c r="E2599">
        <v>71.75</v>
      </c>
      <c r="F2599">
        <v>-161.75</v>
      </c>
      <c r="G2599" s="4">
        <v>6.8000000000000005E-2</v>
      </c>
      <c r="H2599" s="4">
        <v>4.5999999999999999E-2</v>
      </c>
      <c r="I2599" t="s">
        <v>155</v>
      </c>
      <c r="J2599" s="13" t="s">
        <v>61</v>
      </c>
      <c r="K2599" s="13" t="s">
        <v>61</v>
      </c>
      <c r="L2599" s="21">
        <v>1999</v>
      </c>
      <c r="M2599" s="21">
        <v>1999</v>
      </c>
      <c r="N2599" t="s">
        <v>157</v>
      </c>
      <c r="O2599" t="s">
        <v>48</v>
      </c>
    </row>
    <row r="2600" spans="1:15" ht="15">
      <c r="A2600" s="14" t="s">
        <v>153</v>
      </c>
      <c r="B2600" t="s">
        <v>111</v>
      </c>
      <c r="C2600" t="s">
        <v>180</v>
      </c>
      <c r="D2600">
        <v>1</v>
      </c>
      <c r="E2600">
        <v>71.75</v>
      </c>
      <c r="F2600">
        <v>-161.25</v>
      </c>
      <c r="G2600" s="4">
        <v>6.8000000000000005E-2</v>
      </c>
      <c r="H2600" s="4">
        <v>4.5999999999999999E-2</v>
      </c>
      <c r="I2600" t="s">
        <v>155</v>
      </c>
      <c r="J2600" s="13" t="s">
        <v>61</v>
      </c>
      <c r="K2600" s="13" t="s">
        <v>61</v>
      </c>
      <c r="L2600" s="21">
        <v>1999</v>
      </c>
      <c r="M2600" s="21">
        <v>1999</v>
      </c>
      <c r="N2600" t="s">
        <v>157</v>
      </c>
      <c r="O2600" t="s">
        <v>48</v>
      </c>
    </row>
    <row r="2601" spans="1:15" ht="15">
      <c r="A2601" s="14" t="s">
        <v>153</v>
      </c>
      <c r="B2601" t="s">
        <v>111</v>
      </c>
      <c r="C2601" t="s">
        <v>180</v>
      </c>
      <c r="D2601">
        <v>1</v>
      </c>
      <c r="E2601">
        <v>71.75</v>
      </c>
      <c r="F2601">
        <v>-160.75</v>
      </c>
      <c r="G2601" s="4">
        <v>6.8000000000000005E-2</v>
      </c>
      <c r="H2601" s="4">
        <v>4.5999999999999999E-2</v>
      </c>
      <c r="I2601" t="s">
        <v>155</v>
      </c>
      <c r="J2601" s="13" t="s">
        <v>61</v>
      </c>
      <c r="K2601" s="13" t="s">
        <v>61</v>
      </c>
      <c r="L2601" s="21">
        <v>1999</v>
      </c>
      <c r="M2601" s="21">
        <v>1999</v>
      </c>
      <c r="N2601" t="s">
        <v>157</v>
      </c>
      <c r="O2601" t="s">
        <v>48</v>
      </c>
    </row>
    <row r="2602" spans="1:15" ht="15">
      <c r="A2602" s="14" t="s">
        <v>153</v>
      </c>
      <c r="B2602" t="s">
        <v>111</v>
      </c>
      <c r="C2602" t="s">
        <v>180</v>
      </c>
      <c r="D2602">
        <v>1</v>
      </c>
      <c r="E2602">
        <v>71.75</v>
      </c>
      <c r="F2602">
        <v>-160.25</v>
      </c>
      <c r="G2602" s="4">
        <v>6.8000000000000005E-2</v>
      </c>
      <c r="H2602" s="4">
        <v>4.5999999999999999E-2</v>
      </c>
      <c r="I2602" t="s">
        <v>155</v>
      </c>
      <c r="J2602" s="13" t="s">
        <v>61</v>
      </c>
      <c r="K2602" s="13" t="s">
        <v>61</v>
      </c>
      <c r="L2602" s="21">
        <v>1999</v>
      </c>
      <c r="M2602" s="21">
        <v>1999</v>
      </c>
      <c r="N2602" t="s">
        <v>157</v>
      </c>
      <c r="O2602" t="s">
        <v>48</v>
      </c>
    </row>
    <row r="2603" spans="1:15" ht="15">
      <c r="A2603" s="14" t="s">
        <v>153</v>
      </c>
      <c r="B2603" t="s">
        <v>111</v>
      </c>
      <c r="C2603" t="s">
        <v>180</v>
      </c>
      <c r="D2603">
        <v>1</v>
      </c>
      <c r="E2603">
        <v>71.75</v>
      </c>
      <c r="F2603">
        <v>-159.75</v>
      </c>
      <c r="G2603" s="4">
        <v>6.8000000000000005E-2</v>
      </c>
      <c r="H2603" s="4">
        <v>4.5999999999999999E-2</v>
      </c>
      <c r="I2603" t="s">
        <v>155</v>
      </c>
      <c r="J2603" s="13" t="s">
        <v>61</v>
      </c>
      <c r="K2603" s="13" t="s">
        <v>61</v>
      </c>
      <c r="L2603" s="21">
        <v>1999</v>
      </c>
      <c r="M2603" s="21">
        <v>1999</v>
      </c>
      <c r="N2603" t="s">
        <v>157</v>
      </c>
      <c r="O2603" t="s">
        <v>48</v>
      </c>
    </row>
    <row r="2604" spans="1:15" ht="15">
      <c r="A2604" s="14" t="s">
        <v>153</v>
      </c>
      <c r="B2604" t="s">
        <v>111</v>
      </c>
      <c r="C2604" t="s">
        <v>180</v>
      </c>
      <c r="D2604">
        <v>1</v>
      </c>
      <c r="E2604">
        <v>71.75</v>
      </c>
      <c r="F2604">
        <v>-159.25</v>
      </c>
      <c r="G2604" s="4">
        <v>6.8000000000000005E-2</v>
      </c>
      <c r="H2604" s="4">
        <v>4.5999999999999999E-2</v>
      </c>
      <c r="I2604" t="s">
        <v>155</v>
      </c>
      <c r="J2604" s="13" t="s">
        <v>61</v>
      </c>
      <c r="K2604" s="13" t="s">
        <v>61</v>
      </c>
      <c r="L2604" s="21">
        <v>1999</v>
      </c>
      <c r="M2604" s="21">
        <v>1999</v>
      </c>
      <c r="N2604" t="s">
        <v>157</v>
      </c>
      <c r="O2604" t="s">
        <v>48</v>
      </c>
    </row>
    <row r="2605" spans="1:15" ht="15">
      <c r="A2605" s="14" t="s">
        <v>153</v>
      </c>
      <c r="B2605" t="s">
        <v>111</v>
      </c>
      <c r="C2605" t="s">
        <v>180</v>
      </c>
      <c r="D2605">
        <v>1</v>
      </c>
      <c r="E2605">
        <v>71.75</v>
      </c>
      <c r="F2605">
        <v>-158.75</v>
      </c>
      <c r="G2605" s="4">
        <v>6.8000000000000005E-2</v>
      </c>
      <c r="H2605" s="4">
        <v>4.5999999999999999E-2</v>
      </c>
      <c r="I2605" t="s">
        <v>155</v>
      </c>
      <c r="J2605" s="13" t="s">
        <v>61</v>
      </c>
      <c r="K2605" s="13" t="s">
        <v>61</v>
      </c>
      <c r="L2605" s="21">
        <v>1999</v>
      </c>
      <c r="M2605" s="21">
        <v>1999</v>
      </c>
      <c r="N2605" t="s">
        <v>157</v>
      </c>
      <c r="O2605" t="s">
        <v>48</v>
      </c>
    </row>
    <row r="2606" spans="1:15" ht="15">
      <c r="A2606" s="14" t="s">
        <v>153</v>
      </c>
      <c r="B2606" t="s">
        <v>111</v>
      </c>
      <c r="C2606" t="s">
        <v>180</v>
      </c>
      <c r="D2606">
        <v>1</v>
      </c>
      <c r="E2606">
        <v>71.75</v>
      </c>
      <c r="F2606">
        <v>-162.75</v>
      </c>
      <c r="G2606" s="4">
        <v>6.8000000000000005E-2</v>
      </c>
      <c r="H2606" s="4">
        <v>4.5999999999999999E-2</v>
      </c>
      <c r="I2606" t="s">
        <v>155</v>
      </c>
      <c r="J2606" s="13" t="s">
        <v>61</v>
      </c>
      <c r="K2606" s="13" t="s">
        <v>61</v>
      </c>
      <c r="L2606" s="21">
        <v>1999</v>
      </c>
      <c r="M2606" s="21">
        <v>1999</v>
      </c>
      <c r="N2606" t="s">
        <v>157</v>
      </c>
      <c r="O2606" t="s">
        <v>48</v>
      </c>
    </row>
    <row r="2607" spans="1:15" ht="15">
      <c r="A2607" s="14" t="s">
        <v>153</v>
      </c>
      <c r="B2607" t="s">
        <v>111</v>
      </c>
      <c r="C2607" t="s">
        <v>180</v>
      </c>
      <c r="D2607">
        <v>1</v>
      </c>
      <c r="E2607">
        <v>71.75</v>
      </c>
      <c r="F2607">
        <v>-158.25</v>
      </c>
      <c r="G2607" s="4">
        <v>6.8000000000000005E-2</v>
      </c>
      <c r="H2607" s="4">
        <v>4.5999999999999999E-2</v>
      </c>
      <c r="I2607" t="s">
        <v>155</v>
      </c>
      <c r="J2607" s="13" t="s">
        <v>61</v>
      </c>
      <c r="K2607" s="13" t="s">
        <v>61</v>
      </c>
      <c r="L2607" s="21">
        <v>1999</v>
      </c>
      <c r="M2607" s="21">
        <v>1999</v>
      </c>
      <c r="N2607" t="s">
        <v>157</v>
      </c>
      <c r="O2607" t="s">
        <v>48</v>
      </c>
    </row>
    <row r="2608" spans="1:15" ht="15">
      <c r="A2608" s="14" t="s">
        <v>153</v>
      </c>
      <c r="B2608" t="s">
        <v>111</v>
      </c>
      <c r="C2608" t="s">
        <v>180</v>
      </c>
      <c r="D2608">
        <v>1</v>
      </c>
      <c r="E2608">
        <v>69.25</v>
      </c>
      <c r="F2608">
        <v>-163.75</v>
      </c>
      <c r="G2608" s="4">
        <v>6.8000000000000005E-2</v>
      </c>
      <c r="H2608" s="4">
        <v>4.5999999999999999E-2</v>
      </c>
      <c r="I2608" t="s">
        <v>155</v>
      </c>
      <c r="J2608" s="13" t="s">
        <v>61</v>
      </c>
      <c r="K2608" s="13" t="s">
        <v>61</v>
      </c>
      <c r="L2608" s="21">
        <v>1999</v>
      </c>
      <c r="M2608" s="21">
        <v>1999</v>
      </c>
      <c r="N2608" t="s">
        <v>157</v>
      </c>
      <c r="O2608" t="s">
        <v>48</v>
      </c>
    </row>
    <row r="2609" spans="1:15" ht="15">
      <c r="A2609" s="14" t="s">
        <v>153</v>
      </c>
      <c r="B2609" t="s">
        <v>111</v>
      </c>
      <c r="C2609" t="s">
        <v>180</v>
      </c>
      <c r="D2609">
        <v>1</v>
      </c>
      <c r="E2609">
        <v>70.25</v>
      </c>
      <c r="F2609">
        <v>-165.75</v>
      </c>
      <c r="G2609" s="4">
        <v>6.8000000000000005E-2</v>
      </c>
      <c r="H2609" s="4">
        <v>4.5999999999999999E-2</v>
      </c>
      <c r="I2609" t="s">
        <v>155</v>
      </c>
      <c r="J2609" s="13" t="s">
        <v>61</v>
      </c>
      <c r="K2609" s="13" t="s">
        <v>61</v>
      </c>
      <c r="L2609" s="21">
        <v>1999</v>
      </c>
      <c r="M2609" s="21">
        <v>1999</v>
      </c>
      <c r="N2609" t="s">
        <v>157</v>
      </c>
      <c r="O2609" t="s">
        <v>48</v>
      </c>
    </row>
    <row r="2610" spans="1:15" ht="15">
      <c r="A2610" s="14" t="s">
        <v>153</v>
      </c>
      <c r="B2610" t="s">
        <v>111</v>
      </c>
      <c r="C2610" t="s">
        <v>180</v>
      </c>
      <c r="D2610">
        <v>1</v>
      </c>
      <c r="E2610">
        <v>70.75</v>
      </c>
      <c r="F2610">
        <v>-160.25</v>
      </c>
      <c r="G2610" s="4">
        <v>6.8000000000000005E-2</v>
      </c>
      <c r="H2610" s="4">
        <v>4.5999999999999999E-2</v>
      </c>
      <c r="I2610" t="s">
        <v>155</v>
      </c>
      <c r="J2610" s="13" t="s">
        <v>61</v>
      </c>
      <c r="K2610" s="13" t="s">
        <v>61</v>
      </c>
      <c r="L2610" s="21">
        <v>1999</v>
      </c>
      <c r="M2610" s="21">
        <v>1999</v>
      </c>
      <c r="N2610" t="s">
        <v>157</v>
      </c>
      <c r="O2610" t="s">
        <v>48</v>
      </c>
    </row>
    <row r="2611" spans="1:15" ht="15">
      <c r="A2611" s="14" t="s">
        <v>153</v>
      </c>
      <c r="B2611" t="s">
        <v>111</v>
      </c>
      <c r="C2611" t="s">
        <v>180</v>
      </c>
      <c r="D2611">
        <v>1</v>
      </c>
      <c r="E2611">
        <v>71.75</v>
      </c>
      <c r="F2611">
        <v>-163.25</v>
      </c>
      <c r="G2611" s="4">
        <v>6.8000000000000005E-2</v>
      </c>
      <c r="H2611" s="4">
        <v>4.5999999999999999E-2</v>
      </c>
      <c r="I2611" t="s">
        <v>155</v>
      </c>
      <c r="J2611" s="13" t="s">
        <v>61</v>
      </c>
      <c r="K2611" s="13" t="s">
        <v>61</v>
      </c>
      <c r="L2611" s="21">
        <v>1999</v>
      </c>
      <c r="M2611" s="21">
        <v>1999</v>
      </c>
      <c r="N2611" t="s">
        <v>157</v>
      </c>
      <c r="O2611" t="s">
        <v>48</v>
      </c>
    </row>
    <row r="2612" spans="1:15" ht="15">
      <c r="A2612" s="14" t="s">
        <v>153</v>
      </c>
      <c r="B2612" t="s">
        <v>111</v>
      </c>
      <c r="C2612" t="s">
        <v>180</v>
      </c>
      <c r="D2612">
        <v>1</v>
      </c>
      <c r="E2612">
        <v>71.25</v>
      </c>
      <c r="F2612">
        <v>-157.25</v>
      </c>
      <c r="G2612" s="4">
        <v>6.8000000000000005E-2</v>
      </c>
      <c r="H2612" s="4">
        <v>4.5999999999999999E-2</v>
      </c>
      <c r="I2612" t="s">
        <v>155</v>
      </c>
      <c r="J2612" s="13" t="s">
        <v>61</v>
      </c>
      <c r="K2612" s="13" t="s">
        <v>61</v>
      </c>
      <c r="L2612" s="21">
        <v>1999</v>
      </c>
      <c r="M2612" s="21">
        <v>1999</v>
      </c>
      <c r="N2612" t="s">
        <v>157</v>
      </c>
      <c r="O2612" t="s">
        <v>48</v>
      </c>
    </row>
    <row r="2613" spans="1:15" ht="15">
      <c r="A2613" s="14" t="s">
        <v>153</v>
      </c>
      <c r="B2613" t="s">
        <v>111</v>
      </c>
      <c r="C2613" t="s">
        <v>180</v>
      </c>
      <c r="D2613">
        <v>1</v>
      </c>
      <c r="E2613">
        <v>72.25</v>
      </c>
      <c r="F2613">
        <v>-160.25</v>
      </c>
      <c r="G2613" s="4">
        <v>6.8000000000000005E-2</v>
      </c>
      <c r="H2613" s="4">
        <v>4.5999999999999999E-2</v>
      </c>
      <c r="I2613" t="s">
        <v>155</v>
      </c>
      <c r="J2613" s="13" t="s">
        <v>61</v>
      </c>
      <c r="K2613" s="13" t="s">
        <v>61</v>
      </c>
      <c r="L2613" s="21">
        <v>1999</v>
      </c>
      <c r="M2613" s="21">
        <v>1999</v>
      </c>
      <c r="N2613" t="s">
        <v>157</v>
      </c>
      <c r="O2613" t="s">
        <v>48</v>
      </c>
    </row>
    <row r="2614" spans="1:15" ht="15">
      <c r="A2614" s="14" t="s">
        <v>153</v>
      </c>
      <c r="B2614" t="s">
        <v>111</v>
      </c>
      <c r="C2614" t="s">
        <v>180</v>
      </c>
      <c r="D2614">
        <v>1</v>
      </c>
      <c r="E2614">
        <v>71.25</v>
      </c>
      <c r="F2614">
        <v>-164.25</v>
      </c>
      <c r="G2614" s="4">
        <v>6.8000000000000005E-2</v>
      </c>
      <c r="H2614" s="4">
        <v>4.5999999999999999E-2</v>
      </c>
      <c r="I2614" t="s">
        <v>155</v>
      </c>
      <c r="J2614" s="13" t="s">
        <v>61</v>
      </c>
      <c r="K2614" s="13" t="s">
        <v>61</v>
      </c>
      <c r="L2614" s="21">
        <v>1999</v>
      </c>
      <c r="M2614" s="21">
        <v>1999</v>
      </c>
      <c r="N2614" t="s">
        <v>157</v>
      </c>
      <c r="O2614" t="s">
        <v>48</v>
      </c>
    </row>
    <row r="2615" spans="1:15" ht="15">
      <c r="A2615" s="14" t="s">
        <v>153</v>
      </c>
      <c r="B2615" t="s">
        <v>111</v>
      </c>
      <c r="C2615" t="s">
        <v>180</v>
      </c>
      <c r="D2615">
        <v>1</v>
      </c>
      <c r="E2615">
        <v>72.25</v>
      </c>
      <c r="F2615">
        <v>-159.75</v>
      </c>
      <c r="G2615" s="4">
        <v>6.8000000000000005E-2</v>
      </c>
      <c r="H2615" s="4">
        <v>4.5999999999999999E-2</v>
      </c>
      <c r="I2615" t="s">
        <v>155</v>
      </c>
      <c r="J2615" s="13" t="s">
        <v>61</v>
      </c>
      <c r="K2615" s="13" t="s">
        <v>61</v>
      </c>
      <c r="L2615" s="21">
        <v>1999</v>
      </c>
      <c r="M2615" s="21">
        <v>1999</v>
      </c>
      <c r="N2615" t="s">
        <v>157</v>
      </c>
      <c r="O2615" t="s">
        <v>48</v>
      </c>
    </row>
    <row r="2616" spans="1:15" ht="15">
      <c r="A2616" s="14" t="s">
        <v>153</v>
      </c>
      <c r="B2616" t="s">
        <v>111</v>
      </c>
      <c r="C2616" t="s">
        <v>180</v>
      </c>
      <c r="D2616">
        <v>0.5</v>
      </c>
      <c r="E2616">
        <v>66.25</v>
      </c>
      <c r="F2616">
        <v>-163.75</v>
      </c>
      <c r="G2616" s="4">
        <v>6.8000000000000005E-2</v>
      </c>
      <c r="H2616" s="4">
        <v>4.5999999999999999E-2</v>
      </c>
      <c r="I2616" t="s">
        <v>155</v>
      </c>
      <c r="J2616" s="13" t="s">
        <v>61</v>
      </c>
      <c r="K2616" s="13" t="s">
        <v>61</v>
      </c>
      <c r="L2616" s="21">
        <v>1999</v>
      </c>
      <c r="M2616" s="21">
        <v>1999</v>
      </c>
      <c r="N2616" t="s">
        <v>157</v>
      </c>
      <c r="O2616" t="s">
        <v>48</v>
      </c>
    </row>
    <row r="2617" spans="1:15" ht="15">
      <c r="A2617" s="14" t="s">
        <v>153</v>
      </c>
      <c r="B2617" t="s">
        <v>111</v>
      </c>
      <c r="C2617" t="s">
        <v>180</v>
      </c>
      <c r="D2617">
        <v>1</v>
      </c>
      <c r="E2617">
        <v>67.75</v>
      </c>
      <c r="F2617">
        <v>-164.75</v>
      </c>
      <c r="G2617" s="4">
        <v>6.8000000000000005E-2</v>
      </c>
      <c r="H2617" s="4">
        <v>4.5999999999999999E-2</v>
      </c>
      <c r="I2617" t="s">
        <v>155</v>
      </c>
      <c r="J2617" s="13" t="s">
        <v>61</v>
      </c>
      <c r="K2617" s="13" t="s">
        <v>61</v>
      </c>
      <c r="L2617" s="21">
        <v>1999</v>
      </c>
      <c r="M2617" s="21">
        <v>1999</v>
      </c>
      <c r="N2617" t="s">
        <v>157</v>
      </c>
      <c r="O2617" t="s">
        <v>48</v>
      </c>
    </row>
    <row r="2618" spans="1:15" ht="15">
      <c r="A2618" s="14" t="s">
        <v>153</v>
      </c>
      <c r="B2618" t="s">
        <v>111</v>
      </c>
      <c r="C2618" t="s">
        <v>180</v>
      </c>
      <c r="D2618">
        <v>0.46</v>
      </c>
      <c r="E2618">
        <v>66.25</v>
      </c>
      <c r="F2618">
        <v>-161.75</v>
      </c>
      <c r="G2618" s="4">
        <v>6.8000000000000005E-2</v>
      </c>
      <c r="H2618" s="4">
        <v>4.5999999999999999E-2</v>
      </c>
      <c r="I2618" t="s">
        <v>155</v>
      </c>
      <c r="J2618" s="13" t="s">
        <v>61</v>
      </c>
      <c r="K2618" s="13" t="s">
        <v>61</v>
      </c>
      <c r="L2618" s="21">
        <v>1999</v>
      </c>
      <c r="M2618" s="21">
        <v>1999</v>
      </c>
      <c r="N2618" t="s">
        <v>157</v>
      </c>
      <c r="O2618" t="s">
        <v>48</v>
      </c>
    </row>
    <row r="2619" spans="1:15" ht="15">
      <c r="A2619" s="14" t="s">
        <v>153</v>
      </c>
      <c r="B2619" t="s">
        <v>111</v>
      </c>
      <c r="C2619" t="s">
        <v>180</v>
      </c>
      <c r="D2619">
        <v>1</v>
      </c>
      <c r="E2619">
        <v>68.75</v>
      </c>
      <c r="F2619">
        <v>-166.25</v>
      </c>
      <c r="G2619" s="4">
        <v>6.8000000000000005E-2</v>
      </c>
      <c r="H2619" s="4">
        <v>4.5999999999999999E-2</v>
      </c>
      <c r="I2619" t="s">
        <v>155</v>
      </c>
      <c r="J2619" s="13" t="s">
        <v>61</v>
      </c>
      <c r="K2619" s="13" t="s">
        <v>61</v>
      </c>
      <c r="L2619" s="21">
        <v>1999</v>
      </c>
      <c r="M2619" s="21">
        <v>1999</v>
      </c>
      <c r="N2619" t="s">
        <v>157</v>
      </c>
      <c r="O2619" t="s">
        <v>48</v>
      </c>
    </row>
    <row r="2620" spans="1:15" ht="15">
      <c r="A2620" s="14" t="s">
        <v>153</v>
      </c>
      <c r="B2620" t="s">
        <v>111</v>
      </c>
      <c r="C2620" t="s">
        <v>180</v>
      </c>
      <c r="D2620">
        <v>1</v>
      </c>
      <c r="E2620">
        <v>70.25</v>
      </c>
      <c r="F2620">
        <v>-162.25</v>
      </c>
      <c r="G2620" s="4">
        <v>6.8000000000000005E-2</v>
      </c>
      <c r="H2620" s="4">
        <v>4.5999999999999999E-2</v>
      </c>
      <c r="I2620" t="s">
        <v>155</v>
      </c>
      <c r="J2620" s="13" t="s">
        <v>61</v>
      </c>
      <c r="K2620" s="13" t="s">
        <v>61</v>
      </c>
      <c r="L2620" s="21">
        <v>1999</v>
      </c>
      <c r="M2620" s="21">
        <v>1999</v>
      </c>
      <c r="N2620" t="s">
        <v>157</v>
      </c>
      <c r="O2620" t="s">
        <v>48</v>
      </c>
    </row>
    <row r="2621" spans="1:15" ht="15">
      <c r="A2621" s="14" t="s">
        <v>153</v>
      </c>
      <c r="B2621" t="s">
        <v>111</v>
      </c>
      <c r="C2621" t="s">
        <v>180</v>
      </c>
      <c r="D2621">
        <v>1</v>
      </c>
      <c r="E2621">
        <v>71.75</v>
      </c>
      <c r="F2621">
        <v>-157.75</v>
      </c>
      <c r="G2621" s="4">
        <v>6.8000000000000005E-2</v>
      </c>
      <c r="H2621" s="4">
        <v>4.5999999999999999E-2</v>
      </c>
      <c r="I2621" t="s">
        <v>155</v>
      </c>
      <c r="J2621" s="13" t="s">
        <v>61</v>
      </c>
      <c r="K2621" s="13" t="s">
        <v>61</v>
      </c>
      <c r="L2621" s="21">
        <v>1999</v>
      </c>
      <c r="M2621" s="21">
        <v>1999</v>
      </c>
      <c r="N2621" t="s">
        <v>157</v>
      </c>
      <c r="O2621" t="s">
        <v>48</v>
      </c>
    </row>
    <row r="2622" spans="1:15" ht="15">
      <c r="A2622" s="14" t="s">
        <v>153</v>
      </c>
      <c r="B2622" t="s">
        <v>111</v>
      </c>
      <c r="C2622" t="s">
        <v>180</v>
      </c>
      <c r="D2622">
        <v>1</v>
      </c>
      <c r="E2622">
        <v>66.25</v>
      </c>
      <c r="F2622">
        <v>-166.25</v>
      </c>
      <c r="G2622" s="4">
        <v>6.8000000000000005E-2</v>
      </c>
      <c r="H2622" s="4">
        <v>4.5999999999999999E-2</v>
      </c>
      <c r="I2622" t="s">
        <v>155</v>
      </c>
      <c r="J2622" s="13" t="s">
        <v>61</v>
      </c>
      <c r="K2622" s="13" t="s">
        <v>61</v>
      </c>
      <c r="L2622" s="21">
        <v>1999</v>
      </c>
      <c r="M2622" s="21">
        <v>1999</v>
      </c>
      <c r="N2622" t="s">
        <v>157</v>
      </c>
      <c r="O2622" t="s">
        <v>48</v>
      </c>
    </row>
    <row r="2623" spans="1:15" ht="15">
      <c r="A2623" s="14" t="s">
        <v>153</v>
      </c>
      <c r="B2623" t="s">
        <v>111</v>
      </c>
      <c r="C2623" t="s">
        <v>180</v>
      </c>
      <c r="D2623">
        <v>1</v>
      </c>
      <c r="E2623">
        <v>68.25</v>
      </c>
      <c r="F2623">
        <v>-166.25</v>
      </c>
      <c r="G2623" s="4">
        <v>6.8000000000000005E-2</v>
      </c>
      <c r="H2623" s="4">
        <v>4.5999999999999999E-2</v>
      </c>
      <c r="I2623" t="s">
        <v>155</v>
      </c>
      <c r="J2623" s="13" t="s">
        <v>61</v>
      </c>
      <c r="K2623" s="13" t="s">
        <v>61</v>
      </c>
      <c r="L2623" s="21">
        <v>1999</v>
      </c>
      <c r="M2623" s="21">
        <v>1999</v>
      </c>
      <c r="N2623" t="s">
        <v>157</v>
      </c>
      <c r="O2623" t="s">
        <v>48</v>
      </c>
    </row>
    <row r="2624" spans="1:15" ht="15">
      <c r="A2624" s="14" t="s">
        <v>153</v>
      </c>
      <c r="B2624" t="s">
        <v>111</v>
      </c>
      <c r="C2624" t="s">
        <v>180</v>
      </c>
      <c r="D2624">
        <v>1</v>
      </c>
      <c r="E2624">
        <v>72.25</v>
      </c>
      <c r="F2624">
        <v>-160.75</v>
      </c>
      <c r="G2624" s="4">
        <v>6.8000000000000005E-2</v>
      </c>
      <c r="H2624" s="4">
        <v>4.5999999999999999E-2</v>
      </c>
      <c r="I2624" t="s">
        <v>155</v>
      </c>
      <c r="J2624" s="13" t="s">
        <v>61</v>
      </c>
      <c r="K2624" s="13" t="s">
        <v>61</v>
      </c>
      <c r="L2624" s="21">
        <v>1999</v>
      </c>
      <c r="M2624" s="21">
        <v>1999</v>
      </c>
      <c r="N2624" t="s">
        <v>157</v>
      </c>
      <c r="O2624" t="s">
        <v>48</v>
      </c>
    </row>
    <row r="2625" spans="1:15" ht="15">
      <c r="A2625" s="14" t="s">
        <v>153</v>
      </c>
      <c r="B2625" t="s">
        <v>111</v>
      </c>
      <c r="C2625" t="s">
        <v>180</v>
      </c>
      <c r="D2625">
        <v>1</v>
      </c>
      <c r="E2625">
        <v>68.75</v>
      </c>
      <c r="F2625">
        <v>-167.75</v>
      </c>
      <c r="G2625" s="4">
        <v>6.8000000000000005E-2</v>
      </c>
      <c r="H2625" s="4">
        <v>4.5999999999999999E-2</v>
      </c>
      <c r="I2625" t="s">
        <v>155</v>
      </c>
      <c r="J2625" s="13" t="s">
        <v>61</v>
      </c>
      <c r="K2625" s="13" t="s">
        <v>61</v>
      </c>
      <c r="L2625" s="21">
        <v>1999</v>
      </c>
      <c r="M2625" s="21">
        <v>1999</v>
      </c>
      <c r="N2625" t="s">
        <v>157</v>
      </c>
      <c r="O2625" t="s">
        <v>48</v>
      </c>
    </row>
    <row r="2626" spans="1:15" ht="15">
      <c r="A2626" s="14" t="s">
        <v>153</v>
      </c>
      <c r="B2626" t="s">
        <v>111</v>
      </c>
      <c r="C2626" t="s">
        <v>180</v>
      </c>
      <c r="D2626">
        <v>0.86</v>
      </c>
      <c r="E2626">
        <v>67.25</v>
      </c>
      <c r="F2626">
        <v>-168.75</v>
      </c>
      <c r="G2626" s="4">
        <v>6.8000000000000005E-2</v>
      </c>
      <c r="H2626" s="4">
        <v>4.5999999999999999E-2</v>
      </c>
      <c r="I2626" t="s">
        <v>155</v>
      </c>
      <c r="J2626" s="13" t="s">
        <v>61</v>
      </c>
      <c r="K2626" s="13" t="s">
        <v>61</v>
      </c>
      <c r="L2626" s="21">
        <v>1999</v>
      </c>
      <c r="M2626" s="21">
        <v>1999</v>
      </c>
      <c r="N2626" t="s">
        <v>157</v>
      </c>
      <c r="O2626" t="s">
        <v>48</v>
      </c>
    </row>
    <row r="2627" spans="1:15" ht="15">
      <c r="A2627" s="14" t="s">
        <v>153</v>
      </c>
      <c r="B2627" t="s">
        <v>111</v>
      </c>
      <c r="C2627" t="s">
        <v>180</v>
      </c>
      <c r="D2627">
        <v>1</v>
      </c>
      <c r="E2627">
        <v>67.25</v>
      </c>
      <c r="F2627">
        <v>-163.75</v>
      </c>
      <c r="G2627" s="4">
        <v>6.8000000000000005E-2</v>
      </c>
      <c r="H2627" s="4">
        <v>4.5999999999999999E-2</v>
      </c>
      <c r="I2627" t="s">
        <v>155</v>
      </c>
      <c r="J2627" s="13" t="s">
        <v>61</v>
      </c>
      <c r="K2627" s="13" t="s">
        <v>61</v>
      </c>
      <c r="L2627" s="21">
        <v>1999</v>
      </c>
      <c r="M2627" s="21">
        <v>1999</v>
      </c>
      <c r="N2627" t="s">
        <v>157</v>
      </c>
      <c r="O2627" t="s">
        <v>48</v>
      </c>
    </row>
    <row r="2628" spans="1:15" ht="15">
      <c r="A2628" s="14" t="s">
        <v>153</v>
      </c>
      <c r="B2628" t="s">
        <v>111</v>
      </c>
      <c r="C2628" t="s">
        <v>180</v>
      </c>
      <c r="D2628">
        <v>1</v>
      </c>
      <c r="E2628">
        <v>69.25</v>
      </c>
      <c r="F2628">
        <v>-167.25</v>
      </c>
      <c r="G2628" s="4">
        <v>6.8000000000000005E-2</v>
      </c>
      <c r="H2628" s="4">
        <v>4.5999999999999999E-2</v>
      </c>
      <c r="I2628" t="s">
        <v>155</v>
      </c>
      <c r="J2628" s="13" t="s">
        <v>61</v>
      </c>
      <c r="K2628" s="13" t="s">
        <v>61</v>
      </c>
      <c r="L2628" s="21">
        <v>1999</v>
      </c>
      <c r="M2628" s="21">
        <v>1999</v>
      </c>
      <c r="N2628" t="s">
        <v>157</v>
      </c>
      <c r="O2628" t="s">
        <v>48</v>
      </c>
    </row>
    <row r="2629" spans="1:15" ht="15">
      <c r="A2629" s="21" t="s">
        <v>153</v>
      </c>
      <c r="B2629" t="s">
        <v>111</v>
      </c>
      <c r="C2629" t="s">
        <v>180</v>
      </c>
      <c r="D2629">
        <v>0.86</v>
      </c>
      <c r="E2629">
        <v>65.75</v>
      </c>
      <c r="F2629">
        <v>-167.75</v>
      </c>
      <c r="G2629" s="4">
        <v>6.8000000000000005E-2</v>
      </c>
      <c r="H2629" s="4">
        <v>4.5999999999999999E-2</v>
      </c>
      <c r="I2629" t="s">
        <v>155</v>
      </c>
      <c r="J2629" s="13" t="s">
        <v>61</v>
      </c>
      <c r="K2629" s="13" t="s">
        <v>61</v>
      </c>
      <c r="L2629" s="21">
        <v>1999</v>
      </c>
      <c r="M2629" s="21">
        <v>1999</v>
      </c>
      <c r="N2629" t="s">
        <v>157</v>
      </c>
      <c r="O2629" t="s">
        <v>48</v>
      </c>
    </row>
    <row r="2630" spans="1:15" ht="15">
      <c r="A2630" s="21" t="s">
        <v>153</v>
      </c>
      <c r="B2630" t="s">
        <v>111</v>
      </c>
      <c r="C2630" t="s">
        <v>180</v>
      </c>
      <c r="D2630">
        <v>1</v>
      </c>
      <c r="E2630">
        <v>70.75</v>
      </c>
      <c r="F2630">
        <v>-165.25</v>
      </c>
      <c r="G2630" s="4">
        <v>6.8000000000000005E-2</v>
      </c>
      <c r="H2630" s="4">
        <v>4.5999999999999999E-2</v>
      </c>
      <c r="I2630" t="s">
        <v>155</v>
      </c>
      <c r="J2630" s="13" t="s">
        <v>61</v>
      </c>
      <c r="K2630" s="13" t="s">
        <v>61</v>
      </c>
      <c r="L2630" s="21">
        <v>1999</v>
      </c>
      <c r="M2630" s="21">
        <v>1999</v>
      </c>
      <c r="N2630" t="s">
        <v>157</v>
      </c>
      <c r="O2630" t="s">
        <v>48</v>
      </c>
    </row>
    <row r="2631" spans="1:15" ht="15">
      <c r="A2631" s="21" t="s">
        <v>153</v>
      </c>
      <c r="B2631" t="s">
        <v>111</v>
      </c>
      <c r="C2631" t="s">
        <v>180</v>
      </c>
      <c r="D2631">
        <v>1</v>
      </c>
      <c r="E2631">
        <v>68.25</v>
      </c>
      <c r="F2631">
        <v>-168.25</v>
      </c>
      <c r="G2631" s="4">
        <v>6.8000000000000005E-2</v>
      </c>
      <c r="H2631" s="4">
        <v>4.5999999999999999E-2</v>
      </c>
      <c r="I2631" t="s">
        <v>155</v>
      </c>
      <c r="J2631" s="13" t="s">
        <v>61</v>
      </c>
      <c r="K2631" s="13" t="s">
        <v>61</v>
      </c>
      <c r="L2631" s="21">
        <v>1999</v>
      </c>
      <c r="M2631" s="21">
        <v>1999</v>
      </c>
      <c r="N2631" t="s">
        <v>157</v>
      </c>
      <c r="O2631" t="s">
        <v>48</v>
      </c>
    </row>
    <row r="2632" spans="1:15" ht="15">
      <c r="A2632" s="21" t="s">
        <v>153</v>
      </c>
      <c r="B2632" t="s">
        <v>111</v>
      </c>
      <c r="C2632" t="s">
        <v>180</v>
      </c>
      <c r="D2632">
        <v>1</v>
      </c>
      <c r="E2632">
        <v>72.25</v>
      </c>
      <c r="F2632">
        <v>-159.25</v>
      </c>
      <c r="G2632" s="4">
        <v>6.8000000000000005E-2</v>
      </c>
      <c r="H2632" s="4">
        <v>4.5999999999999999E-2</v>
      </c>
      <c r="I2632" t="s">
        <v>155</v>
      </c>
      <c r="J2632" s="13" t="s">
        <v>61</v>
      </c>
      <c r="K2632" s="13" t="s">
        <v>61</v>
      </c>
      <c r="L2632" s="21">
        <v>1999</v>
      </c>
      <c r="M2632" s="21">
        <v>1999</v>
      </c>
      <c r="N2632" t="s">
        <v>157</v>
      </c>
      <c r="O2632" t="s">
        <v>48</v>
      </c>
    </row>
    <row r="2633" spans="1:15" ht="15">
      <c r="A2633" s="21" t="s">
        <v>153</v>
      </c>
      <c r="B2633" t="s">
        <v>111</v>
      </c>
      <c r="C2633" t="s">
        <v>180</v>
      </c>
      <c r="D2633">
        <v>0.83</v>
      </c>
      <c r="E2633">
        <v>66.75</v>
      </c>
      <c r="F2633">
        <v>-168.75</v>
      </c>
      <c r="G2633" s="4">
        <v>6.8000000000000005E-2</v>
      </c>
      <c r="H2633" s="4">
        <v>4.5999999999999999E-2</v>
      </c>
      <c r="I2633" t="s">
        <v>155</v>
      </c>
      <c r="J2633" s="13" t="s">
        <v>61</v>
      </c>
      <c r="K2633" s="13" t="s">
        <v>61</v>
      </c>
      <c r="L2633" s="21">
        <v>1999</v>
      </c>
      <c r="M2633" s="21">
        <v>1999</v>
      </c>
      <c r="N2633" t="s">
        <v>157</v>
      </c>
      <c r="O2633" t="s">
        <v>48</v>
      </c>
    </row>
    <row r="2634" spans="1:15" ht="15">
      <c r="A2634" s="21" t="s">
        <v>153</v>
      </c>
      <c r="B2634" t="s">
        <v>111</v>
      </c>
      <c r="C2634" t="s">
        <v>180</v>
      </c>
      <c r="D2634">
        <v>1</v>
      </c>
      <c r="E2634">
        <v>72.25</v>
      </c>
      <c r="F2634">
        <v>-161.25</v>
      </c>
      <c r="G2634" s="4">
        <v>6.8000000000000005E-2</v>
      </c>
      <c r="H2634" s="4">
        <v>4.5999999999999999E-2</v>
      </c>
      <c r="I2634" t="s">
        <v>155</v>
      </c>
      <c r="J2634" s="13" t="s">
        <v>61</v>
      </c>
      <c r="K2634" s="13" t="s">
        <v>61</v>
      </c>
      <c r="L2634" s="21">
        <v>1999</v>
      </c>
      <c r="M2634" s="21">
        <v>1999</v>
      </c>
      <c r="N2634" t="s">
        <v>157</v>
      </c>
      <c r="O2634" t="s">
        <v>48</v>
      </c>
    </row>
    <row r="2635" spans="1:15" ht="15">
      <c r="A2635" s="21" t="s">
        <v>153</v>
      </c>
      <c r="B2635" t="s">
        <v>111</v>
      </c>
      <c r="C2635" t="s">
        <v>180</v>
      </c>
      <c r="D2635">
        <v>0.7</v>
      </c>
      <c r="E2635">
        <v>66.75</v>
      </c>
      <c r="F2635">
        <v>-162.25</v>
      </c>
      <c r="G2635" s="4">
        <v>6.8000000000000005E-2</v>
      </c>
      <c r="H2635" s="4">
        <v>4.5999999999999999E-2</v>
      </c>
      <c r="I2635" t="s">
        <v>155</v>
      </c>
      <c r="J2635" s="13" t="s">
        <v>61</v>
      </c>
      <c r="K2635" s="13" t="s">
        <v>61</v>
      </c>
      <c r="L2635" s="21">
        <v>1999</v>
      </c>
      <c r="M2635" s="21">
        <v>1999</v>
      </c>
      <c r="N2635" t="s">
        <v>157</v>
      </c>
      <c r="O2635" t="s">
        <v>48</v>
      </c>
    </row>
    <row r="2636" spans="1:15" ht="15">
      <c r="A2636" s="21" t="s">
        <v>153</v>
      </c>
      <c r="B2636" t="s">
        <v>111</v>
      </c>
      <c r="C2636" t="s">
        <v>180</v>
      </c>
      <c r="D2636">
        <v>1</v>
      </c>
      <c r="E2636">
        <v>70.75</v>
      </c>
      <c r="F2636">
        <v>-159.75</v>
      </c>
      <c r="G2636" s="4">
        <v>6.8000000000000005E-2</v>
      </c>
      <c r="H2636" s="4">
        <v>4.5999999999999999E-2</v>
      </c>
      <c r="I2636" t="s">
        <v>155</v>
      </c>
      <c r="J2636" s="13" t="s">
        <v>61</v>
      </c>
      <c r="K2636" s="13" t="s">
        <v>61</v>
      </c>
      <c r="L2636" s="21">
        <v>1999</v>
      </c>
      <c r="M2636" s="21">
        <v>1999</v>
      </c>
      <c r="N2636" t="s">
        <v>157</v>
      </c>
      <c r="O2636" t="s">
        <v>48</v>
      </c>
    </row>
    <row r="2637" spans="1:15" ht="15">
      <c r="A2637" s="21" t="s">
        <v>153</v>
      </c>
      <c r="B2637" t="s">
        <v>111</v>
      </c>
      <c r="C2637" t="s">
        <v>180</v>
      </c>
      <c r="D2637">
        <v>1</v>
      </c>
      <c r="E2637">
        <v>70.25</v>
      </c>
      <c r="F2637">
        <v>-161.75</v>
      </c>
      <c r="G2637" s="4">
        <v>6.8000000000000005E-2</v>
      </c>
      <c r="H2637" s="4">
        <v>4.5999999999999999E-2</v>
      </c>
      <c r="I2637" t="s">
        <v>155</v>
      </c>
      <c r="J2637" s="13" t="s">
        <v>61</v>
      </c>
      <c r="K2637" s="13" t="s">
        <v>61</v>
      </c>
      <c r="L2637" s="21">
        <v>1999</v>
      </c>
      <c r="M2637" s="21">
        <v>1999</v>
      </c>
      <c r="N2637" t="s">
        <v>157</v>
      </c>
      <c r="O2637" t="s">
        <v>48</v>
      </c>
    </row>
    <row r="2638" spans="1:15" ht="15">
      <c r="A2638" s="21" t="s">
        <v>153</v>
      </c>
      <c r="B2638" t="s">
        <v>111</v>
      </c>
      <c r="C2638" t="s">
        <v>180</v>
      </c>
      <c r="D2638">
        <v>1</v>
      </c>
      <c r="E2638">
        <v>70.25</v>
      </c>
      <c r="F2638">
        <v>-161.25</v>
      </c>
      <c r="G2638" s="4">
        <v>6.8000000000000005E-2</v>
      </c>
      <c r="H2638" s="4">
        <v>4.5999999999999999E-2</v>
      </c>
      <c r="I2638" t="s">
        <v>155</v>
      </c>
      <c r="J2638" s="13" t="s">
        <v>61</v>
      </c>
      <c r="K2638" s="13" t="s">
        <v>61</v>
      </c>
      <c r="L2638" s="21">
        <v>1999</v>
      </c>
      <c r="M2638" s="21">
        <v>1999</v>
      </c>
      <c r="N2638" t="s">
        <v>157</v>
      </c>
      <c r="O2638" t="s">
        <v>48</v>
      </c>
    </row>
    <row r="2639" spans="1:15" ht="15">
      <c r="A2639" s="21" t="s">
        <v>153</v>
      </c>
      <c r="B2639" t="s">
        <v>111</v>
      </c>
      <c r="C2639" t="s">
        <v>180</v>
      </c>
      <c r="D2639">
        <v>1</v>
      </c>
      <c r="E2639">
        <v>69.75</v>
      </c>
      <c r="F2639">
        <v>-166.75</v>
      </c>
      <c r="G2639" s="4">
        <v>6.8000000000000005E-2</v>
      </c>
      <c r="H2639" s="4">
        <v>4.5999999999999999E-2</v>
      </c>
      <c r="I2639" t="s">
        <v>155</v>
      </c>
      <c r="J2639" s="13" t="s">
        <v>61</v>
      </c>
      <c r="K2639" s="13" t="s">
        <v>61</v>
      </c>
      <c r="L2639" s="21">
        <v>1999</v>
      </c>
      <c r="M2639" s="21">
        <v>1999</v>
      </c>
      <c r="N2639" t="s">
        <v>157</v>
      </c>
      <c r="O2639" t="s">
        <v>48</v>
      </c>
    </row>
    <row r="2640" spans="1:15" ht="15">
      <c r="A2640" s="21" t="s">
        <v>153</v>
      </c>
      <c r="B2640" t="s">
        <v>111</v>
      </c>
      <c r="C2640" t="s">
        <v>180</v>
      </c>
      <c r="D2640">
        <v>0.87</v>
      </c>
      <c r="E2640">
        <v>65.75</v>
      </c>
      <c r="F2640">
        <v>-168.25</v>
      </c>
      <c r="G2640" s="4">
        <v>6.8000000000000005E-2</v>
      </c>
      <c r="H2640" s="4">
        <v>4.5999999999999999E-2</v>
      </c>
      <c r="I2640" t="s">
        <v>155</v>
      </c>
      <c r="J2640" s="13" t="s">
        <v>61</v>
      </c>
      <c r="K2640" s="13" t="s">
        <v>61</v>
      </c>
      <c r="L2640" s="21">
        <v>1999</v>
      </c>
      <c r="M2640" s="21">
        <v>1999</v>
      </c>
      <c r="N2640" t="s">
        <v>157</v>
      </c>
      <c r="O2640" t="s">
        <v>48</v>
      </c>
    </row>
    <row r="2641" spans="1:15" ht="15">
      <c r="A2641" s="21" t="s">
        <v>153</v>
      </c>
      <c r="B2641" t="s">
        <v>111</v>
      </c>
      <c r="C2641" t="s">
        <v>180</v>
      </c>
      <c r="D2641">
        <v>1</v>
      </c>
      <c r="E2641">
        <v>71.75</v>
      </c>
      <c r="F2641">
        <v>-163.75</v>
      </c>
      <c r="G2641" s="4">
        <v>6.8000000000000005E-2</v>
      </c>
      <c r="H2641" s="4">
        <v>4.5999999999999999E-2</v>
      </c>
      <c r="I2641" t="s">
        <v>155</v>
      </c>
      <c r="J2641" s="13" t="s">
        <v>61</v>
      </c>
      <c r="K2641" s="13" t="s">
        <v>61</v>
      </c>
      <c r="L2641" s="21">
        <v>1999</v>
      </c>
      <c r="M2641" s="21">
        <v>1999</v>
      </c>
      <c r="N2641" t="s">
        <v>157</v>
      </c>
      <c r="O2641" t="s">
        <v>48</v>
      </c>
    </row>
    <row r="2642" spans="1:15" ht="15">
      <c r="A2642" s="21" t="s">
        <v>153</v>
      </c>
      <c r="B2642" t="s">
        <v>111</v>
      </c>
      <c r="C2642" t="s">
        <v>180</v>
      </c>
      <c r="D2642">
        <v>1</v>
      </c>
      <c r="E2642">
        <v>71.75</v>
      </c>
      <c r="F2642">
        <v>-157.25</v>
      </c>
      <c r="G2642" s="4">
        <v>6.8000000000000005E-2</v>
      </c>
      <c r="H2642" s="4">
        <v>4.5999999999999999E-2</v>
      </c>
      <c r="I2642" t="s">
        <v>155</v>
      </c>
      <c r="J2642" s="13" t="s">
        <v>61</v>
      </c>
      <c r="K2642" s="13" t="s">
        <v>61</v>
      </c>
      <c r="L2642" s="21">
        <v>1999</v>
      </c>
      <c r="M2642" s="21">
        <v>1999</v>
      </c>
      <c r="N2642" t="s">
        <v>157</v>
      </c>
      <c r="O2642" t="s">
        <v>48</v>
      </c>
    </row>
    <row r="2643" spans="1:15" ht="15">
      <c r="A2643" s="21" t="s">
        <v>153</v>
      </c>
      <c r="B2643" t="s">
        <v>111</v>
      </c>
      <c r="C2643" t="s">
        <v>180</v>
      </c>
      <c r="D2643">
        <v>0.95</v>
      </c>
      <c r="E2643">
        <v>67.75</v>
      </c>
      <c r="F2643">
        <v>-168.75</v>
      </c>
      <c r="G2643" s="4">
        <v>6.8000000000000005E-2</v>
      </c>
      <c r="H2643" s="4">
        <v>4.5999999999999999E-2</v>
      </c>
      <c r="I2643" t="s">
        <v>155</v>
      </c>
      <c r="J2643" s="13" t="s">
        <v>61</v>
      </c>
      <c r="K2643" s="13" t="s">
        <v>61</v>
      </c>
      <c r="L2643" s="21">
        <v>1999</v>
      </c>
      <c r="M2643" s="21">
        <v>1999</v>
      </c>
      <c r="N2643" t="s">
        <v>157</v>
      </c>
      <c r="O2643" t="s">
        <v>48</v>
      </c>
    </row>
    <row r="2644" spans="1:15" ht="15">
      <c r="A2644" s="21" t="s">
        <v>153</v>
      </c>
      <c r="B2644" t="s">
        <v>111</v>
      </c>
      <c r="C2644" t="s">
        <v>180</v>
      </c>
      <c r="D2644">
        <v>0.9</v>
      </c>
      <c r="E2644">
        <v>70.75</v>
      </c>
      <c r="F2644">
        <v>-158.75</v>
      </c>
      <c r="G2644" s="4">
        <v>6.8000000000000005E-2</v>
      </c>
      <c r="H2644" s="4">
        <v>4.5999999999999999E-2</v>
      </c>
      <c r="I2644" t="s">
        <v>155</v>
      </c>
      <c r="J2644" s="13" t="s">
        <v>61</v>
      </c>
      <c r="K2644" s="13" t="s">
        <v>61</v>
      </c>
      <c r="L2644" s="21">
        <v>1999</v>
      </c>
      <c r="M2644" s="21">
        <v>1999</v>
      </c>
      <c r="N2644" t="s">
        <v>157</v>
      </c>
      <c r="O2644" t="s">
        <v>48</v>
      </c>
    </row>
    <row r="2645" spans="1:15" ht="15">
      <c r="A2645" s="21" t="s">
        <v>153</v>
      </c>
      <c r="B2645" t="s">
        <v>111</v>
      </c>
      <c r="C2645" t="s">
        <v>180</v>
      </c>
      <c r="D2645">
        <v>1</v>
      </c>
      <c r="E2645">
        <v>70.75</v>
      </c>
      <c r="F2645">
        <v>-159.25</v>
      </c>
      <c r="G2645" s="4">
        <v>6.8000000000000005E-2</v>
      </c>
      <c r="H2645" s="4">
        <v>4.5999999999999999E-2</v>
      </c>
      <c r="I2645" t="s">
        <v>155</v>
      </c>
      <c r="J2645" s="13" t="s">
        <v>61</v>
      </c>
      <c r="K2645" s="13" t="s">
        <v>61</v>
      </c>
      <c r="L2645" s="21">
        <v>1999</v>
      </c>
      <c r="M2645" s="21">
        <v>1999</v>
      </c>
      <c r="N2645" t="s">
        <v>157</v>
      </c>
      <c r="O2645" t="s">
        <v>48</v>
      </c>
    </row>
    <row r="2646" spans="1:15" ht="15">
      <c r="A2646" s="21" t="s">
        <v>153</v>
      </c>
      <c r="B2646" t="s">
        <v>111</v>
      </c>
      <c r="C2646" t="s">
        <v>180</v>
      </c>
      <c r="D2646">
        <v>0.8</v>
      </c>
      <c r="E2646">
        <v>66.25</v>
      </c>
      <c r="F2646">
        <v>-165.75</v>
      </c>
      <c r="G2646" s="4">
        <v>6.8000000000000005E-2</v>
      </c>
      <c r="H2646" s="4">
        <v>4.5999999999999999E-2</v>
      </c>
      <c r="I2646" t="s">
        <v>155</v>
      </c>
      <c r="J2646" s="13" t="s">
        <v>61</v>
      </c>
      <c r="K2646" s="13" t="s">
        <v>61</v>
      </c>
      <c r="L2646" s="21">
        <v>1999</v>
      </c>
      <c r="M2646" s="21">
        <v>1999</v>
      </c>
      <c r="N2646" t="s">
        <v>157</v>
      </c>
      <c r="O2646" t="s">
        <v>48</v>
      </c>
    </row>
    <row r="2647" spans="1:15" ht="15">
      <c r="A2647" s="21" t="s">
        <v>153</v>
      </c>
      <c r="B2647" t="s">
        <v>111</v>
      </c>
      <c r="C2647" t="s">
        <v>180</v>
      </c>
      <c r="D2647">
        <v>1</v>
      </c>
      <c r="E2647">
        <v>72.25</v>
      </c>
      <c r="F2647">
        <v>-161.75</v>
      </c>
      <c r="G2647" s="4">
        <v>6.8000000000000005E-2</v>
      </c>
      <c r="H2647" s="4">
        <v>4.5999999999999999E-2</v>
      </c>
      <c r="I2647" t="s">
        <v>155</v>
      </c>
      <c r="J2647" s="13" t="s">
        <v>61</v>
      </c>
      <c r="K2647" s="13" t="s">
        <v>61</v>
      </c>
      <c r="L2647" s="21">
        <v>1999</v>
      </c>
      <c r="M2647" s="21">
        <v>1999</v>
      </c>
      <c r="N2647" t="s">
        <v>157</v>
      </c>
      <c r="O2647" t="s">
        <v>48</v>
      </c>
    </row>
    <row r="2648" spans="1:15" ht="15">
      <c r="A2648" s="21" t="s">
        <v>153</v>
      </c>
      <c r="B2648" t="s">
        <v>111</v>
      </c>
      <c r="C2648" t="s">
        <v>180</v>
      </c>
      <c r="D2648">
        <v>0.8</v>
      </c>
      <c r="E2648">
        <v>66.25</v>
      </c>
      <c r="F2648">
        <v>-168.75</v>
      </c>
      <c r="G2648" s="4">
        <v>6.8000000000000005E-2</v>
      </c>
      <c r="H2648" s="4">
        <v>4.5999999999999999E-2</v>
      </c>
      <c r="I2648" t="s">
        <v>155</v>
      </c>
      <c r="J2648" s="13" t="s">
        <v>61</v>
      </c>
      <c r="K2648" s="13" t="s">
        <v>61</v>
      </c>
      <c r="L2648" s="21">
        <v>1999</v>
      </c>
      <c r="M2648" s="21">
        <v>1999</v>
      </c>
      <c r="N2648" t="s">
        <v>157</v>
      </c>
      <c r="O2648" t="s">
        <v>48</v>
      </c>
    </row>
    <row r="2649" spans="1:15" ht="15">
      <c r="A2649" s="21" t="s">
        <v>153</v>
      </c>
      <c r="B2649" t="s">
        <v>111</v>
      </c>
      <c r="C2649" t="s">
        <v>180</v>
      </c>
      <c r="D2649">
        <v>1</v>
      </c>
      <c r="E2649">
        <v>67.75</v>
      </c>
      <c r="F2649">
        <v>-164.25</v>
      </c>
      <c r="G2649" s="4">
        <v>6.8000000000000005E-2</v>
      </c>
      <c r="H2649" s="4">
        <v>4.5999999999999999E-2</v>
      </c>
      <c r="I2649" t="s">
        <v>155</v>
      </c>
      <c r="J2649" s="13" t="s">
        <v>61</v>
      </c>
      <c r="K2649" s="13" t="s">
        <v>61</v>
      </c>
      <c r="L2649" s="21">
        <v>1999</v>
      </c>
      <c r="M2649" s="21">
        <v>1999</v>
      </c>
      <c r="N2649" t="s">
        <v>157</v>
      </c>
      <c r="O2649" t="s">
        <v>48</v>
      </c>
    </row>
    <row r="2650" spans="1:15" ht="15">
      <c r="A2650" s="21" t="s">
        <v>153</v>
      </c>
      <c r="B2650" t="s">
        <v>111</v>
      </c>
      <c r="C2650" t="s">
        <v>180</v>
      </c>
      <c r="D2650">
        <v>1</v>
      </c>
      <c r="E2650">
        <v>69.25</v>
      </c>
      <c r="F2650">
        <v>-163.25</v>
      </c>
      <c r="G2650" s="4">
        <v>6.8000000000000005E-2</v>
      </c>
      <c r="H2650" s="4">
        <v>4.5999999999999999E-2</v>
      </c>
      <c r="I2650" t="s">
        <v>155</v>
      </c>
      <c r="J2650" s="13" t="s">
        <v>61</v>
      </c>
      <c r="K2650" s="13" t="s">
        <v>61</v>
      </c>
      <c r="L2650" s="21">
        <v>1999</v>
      </c>
      <c r="M2650" s="21">
        <v>1999</v>
      </c>
      <c r="N2650" t="s">
        <v>157</v>
      </c>
      <c r="O2650" t="s">
        <v>48</v>
      </c>
    </row>
    <row r="2651" spans="1:15" ht="15">
      <c r="A2651" s="21" t="s">
        <v>153</v>
      </c>
      <c r="B2651" t="s">
        <v>111</v>
      </c>
      <c r="C2651" t="s">
        <v>180</v>
      </c>
      <c r="D2651">
        <v>1</v>
      </c>
      <c r="E2651">
        <v>70.75</v>
      </c>
      <c r="F2651">
        <v>-158.25</v>
      </c>
      <c r="G2651" s="4">
        <v>6.8000000000000005E-2</v>
      </c>
      <c r="H2651" s="4">
        <v>4.5999999999999999E-2</v>
      </c>
      <c r="I2651" t="s">
        <v>155</v>
      </c>
      <c r="J2651" s="13" t="s">
        <v>61</v>
      </c>
      <c r="K2651" s="13" t="s">
        <v>61</v>
      </c>
      <c r="L2651" s="21">
        <v>1999</v>
      </c>
      <c r="M2651" s="21">
        <v>1999</v>
      </c>
      <c r="N2651" t="s">
        <v>157</v>
      </c>
      <c r="O2651" t="s">
        <v>48</v>
      </c>
    </row>
    <row r="2652" spans="1:15" ht="15">
      <c r="A2652" s="21" t="s">
        <v>153</v>
      </c>
      <c r="B2652" t="s">
        <v>111</v>
      </c>
      <c r="C2652" t="s">
        <v>180</v>
      </c>
      <c r="D2652">
        <v>0.46</v>
      </c>
      <c r="E2652">
        <v>66.25</v>
      </c>
      <c r="F2652">
        <v>-161.25</v>
      </c>
      <c r="G2652" s="4">
        <v>6.8000000000000005E-2</v>
      </c>
      <c r="H2652" s="4">
        <v>4.5999999999999999E-2</v>
      </c>
      <c r="I2652" t="s">
        <v>155</v>
      </c>
      <c r="J2652" s="13" t="s">
        <v>61</v>
      </c>
      <c r="K2652" s="13" t="s">
        <v>61</v>
      </c>
      <c r="L2652" s="21">
        <v>1999</v>
      </c>
      <c r="M2652" s="21">
        <v>1999</v>
      </c>
      <c r="N2652" t="s">
        <v>157</v>
      </c>
      <c r="O2652" t="s">
        <v>48</v>
      </c>
    </row>
    <row r="2653" spans="1:15" ht="15">
      <c r="A2653" s="21" t="s">
        <v>153</v>
      </c>
      <c r="B2653" t="s">
        <v>111</v>
      </c>
      <c r="C2653" t="s">
        <v>180</v>
      </c>
      <c r="D2653">
        <v>1</v>
      </c>
      <c r="E2653">
        <v>68.75</v>
      </c>
      <c r="F2653">
        <v>-165.75</v>
      </c>
      <c r="G2653" s="4">
        <v>6.8000000000000005E-2</v>
      </c>
      <c r="H2653" s="4">
        <v>4.5999999999999999E-2</v>
      </c>
      <c r="I2653" t="s">
        <v>155</v>
      </c>
      <c r="J2653" s="13" t="s">
        <v>61</v>
      </c>
      <c r="K2653" s="13" t="s">
        <v>61</v>
      </c>
      <c r="L2653" s="21">
        <v>1999</v>
      </c>
      <c r="M2653" s="21">
        <v>1999</v>
      </c>
      <c r="N2653" t="s">
        <v>157</v>
      </c>
      <c r="O2653" t="s">
        <v>48</v>
      </c>
    </row>
    <row r="2654" spans="1:15" ht="15">
      <c r="A2654" s="21" t="s">
        <v>153</v>
      </c>
      <c r="B2654" t="s">
        <v>111</v>
      </c>
      <c r="C2654" t="s">
        <v>180</v>
      </c>
      <c r="D2654">
        <v>1</v>
      </c>
      <c r="E2654">
        <v>72.25</v>
      </c>
      <c r="F2654">
        <v>-158.75</v>
      </c>
      <c r="G2654" s="4">
        <v>6.8000000000000005E-2</v>
      </c>
      <c r="H2654" s="4">
        <v>4.5999999999999999E-2</v>
      </c>
      <c r="I2654" t="s">
        <v>155</v>
      </c>
      <c r="J2654" s="13" t="s">
        <v>61</v>
      </c>
      <c r="K2654" s="13" t="s">
        <v>61</v>
      </c>
      <c r="L2654" s="21">
        <v>1999</v>
      </c>
      <c r="M2654" s="21">
        <v>1999</v>
      </c>
      <c r="N2654" t="s">
        <v>157</v>
      </c>
      <c r="O2654" t="s">
        <v>48</v>
      </c>
    </row>
    <row r="2655" spans="1:15" ht="15">
      <c r="A2655" s="21" t="s">
        <v>153</v>
      </c>
      <c r="B2655" t="s">
        <v>111</v>
      </c>
      <c r="C2655" t="s">
        <v>180</v>
      </c>
      <c r="D2655">
        <v>1</v>
      </c>
      <c r="E2655">
        <v>68.75</v>
      </c>
      <c r="F2655">
        <v>-165.25</v>
      </c>
      <c r="G2655" s="4">
        <v>6.8000000000000005E-2</v>
      </c>
      <c r="H2655" s="4">
        <v>4.5999999999999999E-2</v>
      </c>
      <c r="I2655" t="s">
        <v>155</v>
      </c>
      <c r="J2655" s="13" t="s">
        <v>61</v>
      </c>
      <c r="K2655" s="13" t="s">
        <v>61</v>
      </c>
      <c r="L2655" s="21">
        <v>1999</v>
      </c>
      <c r="M2655" s="21">
        <v>1999</v>
      </c>
      <c r="N2655" t="s">
        <v>157</v>
      </c>
      <c r="O2655" t="s">
        <v>48</v>
      </c>
    </row>
    <row r="2656" spans="1:15" ht="15">
      <c r="A2656" s="21" t="s">
        <v>153</v>
      </c>
      <c r="B2656" t="s">
        <v>111</v>
      </c>
      <c r="C2656" t="s">
        <v>180</v>
      </c>
      <c r="D2656">
        <v>0.6</v>
      </c>
      <c r="E2656">
        <v>69.75</v>
      </c>
      <c r="F2656">
        <v>-162.75</v>
      </c>
      <c r="G2656" s="4">
        <v>6.8000000000000005E-2</v>
      </c>
      <c r="H2656" s="4">
        <v>4.5999999999999999E-2</v>
      </c>
      <c r="I2656" t="s">
        <v>155</v>
      </c>
      <c r="J2656" s="13" t="s">
        <v>61</v>
      </c>
      <c r="K2656" s="13" t="s">
        <v>61</v>
      </c>
      <c r="L2656" s="21">
        <v>1999</v>
      </c>
      <c r="M2656" s="21">
        <v>1999</v>
      </c>
      <c r="N2656" t="s">
        <v>157</v>
      </c>
      <c r="O2656" t="s">
        <v>48</v>
      </c>
    </row>
    <row r="2657" spans="1:15" ht="15">
      <c r="A2657" s="21" t="s">
        <v>153</v>
      </c>
      <c r="B2657" t="s">
        <v>111</v>
      </c>
      <c r="C2657" t="s">
        <v>180</v>
      </c>
      <c r="D2657">
        <v>1</v>
      </c>
      <c r="E2657">
        <v>68.25</v>
      </c>
      <c r="F2657">
        <v>-165.75</v>
      </c>
      <c r="G2657" s="4">
        <v>6.8000000000000005E-2</v>
      </c>
      <c r="H2657" s="4">
        <v>4.5999999999999999E-2</v>
      </c>
      <c r="I2657" t="s">
        <v>155</v>
      </c>
      <c r="J2657" s="13" t="s">
        <v>61</v>
      </c>
      <c r="K2657" s="13" t="s">
        <v>61</v>
      </c>
      <c r="L2657" s="21">
        <v>1999</v>
      </c>
      <c r="M2657" s="21">
        <v>1999</v>
      </c>
      <c r="N2657" t="s">
        <v>157</v>
      </c>
      <c r="O2657" t="s">
        <v>48</v>
      </c>
    </row>
    <row r="2658" spans="1:15" ht="15">
      <c r="A2658" s="21" t="s">
        <v>153</v>
      </c>
      <c r="B2658" t="s">
        <v>111</v>
      </c>
      <c r="C2658" t="s">
        <v>180</v>
      </c>
      <c r="D2658">
        <v>1</v>
      </c>
      <c r="E2658">
        <v>70.25</v>
      </c>
      <c r="F2658">
        <v>-166.25</v>
      </c>
      <c r="G2658" s="4">
        <v>6.8000000000000005E-2</v>
      </c>
      <c r="H2658" s="4">
        <v>4.5999999999999999E-2</v>
      </c>
      <c r="I2658" t="s">
        <v>155</v>
      </c>
      <c r="J2658" s="13" t="s">
        <v>61</v>
      </c>
      <c r="K2658" s="13" t="s">
        <v>61</v>
      </c>
      <c r="L2658" s="21">
        <v>1999</v>
      </c>
      <c r="M2658" s="21">
        <v>1999</v>
      </c>
      <c r="N2658" t="s">
        <v>157</v>
      </c>
      <c r="O2658" t="s">
        <v>48</v>
      </c>
    </row>
    <row r="2659" spans="1:15" ht="15">
      <c r="A2659" s="21" t="s">
        <v>153</v>
      </c>
      <c r="B2659" t="s">
        <v>111</v>
      </c>
      <c r="C2659" t="s">
        <v>180</v>
      </c>
      <c r="D2659">
        <v>1</v>
      </c>
      <c r="E2659">
        <v>70.25</v>
      </c>
      <c r="F2659">
        <v>-160.75</v>
      </c>
      <c r="G2659" s="4">
        <v>6.8000000000000005E-2</v>
      </c>
      <c r="H2659" s="4">
        <v>4.5999999999999999E-2</v>
      </c>
      <c r="I2659" t="s">
        <v>155</v>
      </c>
      <c r="J2659" s="13" t="s">
        <v>61</v>
      </c>
      <c r="K2659" s="13" t="s">
        <v>61</v>
      </c>
      <c r="L2659" s="21">
        <v>1999</v>
      </c>
      <c r="M2659" s="21">
        <v>1999</v>
      </c>
      <c r="N2659" t="s">
        <v>157</v>
      </c>
      <c r="O2659" t="s">
        <v>48</v>
      </c>
    </row>
    <row r="2660" spans="1:15" ht="15">
      <c r="A2660" s="21" t="s">
        <v>153</v>
      </c>
      <c r="B2660" t="s">
        <v>111</v>
      </c>
      <c r="C2660" t="s">
        <v>180</v>
      </c>
      <c r="D2660">
        <v>0.5</v>
      </c>
      <c r="E2660">
        <v>65.75</v>
      </c>
      <c r="F2660">
        <v>-167.25</v>
      </c>
      <c r="G2660" s="4">
        <v>6.8000000000000005E-2</v>
      </c>
      <c r="H2660" s="4">
        <v>4.5999999999999999E-2</v>
      </c>
      <c r="I2660" t="s">
        <v>155</v>
      </c>
      <c r="J2660" s="13" t="s">
        <v>61</v>
      </c>
      <c r="K2660" s="13" t="s">
        <v>61</v>
      </c>
      <c r="L2660" s="21">
        <v>1999</v>
      </c>
      <c r="M2660" s="21">
        <v>1999</v>
      </c>
      <c r="N2660" t="s">
        <v>157</v>
      </c>
      <c r="O2660" t="s">
        <v>48</v>
      </c>
    </row>
    <row r="2661" spans="1:15" ht="15">
      <c r="A2661" s="14" t="s">
        <v>153</v>
      </c>
      <c r="B2661" t="s">
        <v>111</v>
      </c>
      <c r="C2661" t="s">
        <v>180</v>
      </c>
      <c r="D2661">
        <v>1</v>
      </c>
      <c r="E2661">
        <v>71.25</v>
      </c>
      <c r="F2661">
        <v>-164.75</v>
      </c>
      <c r="G2661" s="4">
        <v>6.8000000000000005E-2</v>
      </c>
      <c r="H2661" s="4">
        <v>4.5999999999999999E-2</v>
      </c>
      <c r="I2661" t="s">
        <v>155</v>
      </c>
      <c r="J2661" s="13" t="s">
        <v>61</v>
      </c>
      <c r="K2661" s="13" t="s">
        <v>61</v>
      </c>
      <c r="L2661" s="21">
        <v>1999</v>
      </c>
      <c r="M2661" s="21">
        <v>1999</v>
      </c>
      <c r="N2661" t="s">
        <v>157</v>
      </c>
      <c r="O2661" t="s">
        <v>48</v>
      </c>
    </row>
    <row r="2662" spans="1:15" ht="15">
      <c r="A2662" s="14" t="s">
        <v>153</v>
      </c>
      <c r="B2662" t="s">
        <v>111</v>
      </c>
      <c r="C2662" t="s">
        <v>180</v>
      </c>
      <c r="D2662">
        <v>1</v>
      </c>
      <c r="E2662">
        <v>70.75</v>
      </c>
      <c r="F2662">
        <v>-157.75</v>
      </c>
      <c r="G2662" s="4">
        <v>6.8000000000000005E-2</v>
      </c>
      <c r="H2662" s="4">
        <v>4.5999999999999999E-2</v>
      </c>
      <c r="I2662" t="s">
        <v>155</v>
      </c>
      <c r="J2662" s="13" t="s">
        <v>61</v>
      </c>
      <c r="K2662" s="13" t="s">
        <v>61</v>
      </c>
      <c r="L2662" s="21">
        <v>1999</v>
      </c>
      <c r="M2662" s="21">
        <v>1999</v>
      </c>
      <c r="N2662" t="s">
        <v>157</v>
      </c>
      <c r="O2662" t="s">
        <v>48</v>
      </c>
    </row>
    <row r="2663" spans="1:15" ht="15">
      <c r="A2663" s="14" t="s">
        <v>153</v>
      </c>
      <c r="B2663" t="s">
        <v>111</v>
      </c>
      <c r="C2663" t="s">
        <v>180</v>
      </c>
      <c r="D2663">
        <v>0.8</v>
      </c>
      <c r="E2663">
        <v>68.75</v>
      </c>
      <c r="F2663">
        <v>-164.75</v>
      </c>
      <c r="G2663" s="4">
        <v>6.8000000000000005E-2</v>
      </c>
      <c r="H2663" s="4">
        <v>4.5999999999999999E-2</v>
      </c>
      <c r="I2663" t="s">
        <v>155</v>
      </c>
      <c r="J2663" s="13" t="s">
        <v>61</v>
      </c>
      <c r="K2663" s="13" t="s">
        <v>61</v>
      </c>
      <c r="L2663" s="21">
        <v>1999</v>
      </c>
      <c r="M2663" s="21">
        <v>1999</v>
      </c>
      <c r="N2663" t="s">
        <v>157</v>
      </c>
      <c r="O2663" t="s">
        <v>48</v>
      </c>
    </row>
    <row r="2664" spans="1:15" ht="15">
      <c r="A2664" s="14" t="s">
        <v>153</v>
      </c>
      <c r="B2664" t="s">
        <v>111</v>
      </c>
      <c r="C2664" t="s">
        <v>180</v>
      </c>
      <c r="D2664">
        <v>1</v>
      </c>
      <c r="E2664">
        <v>72.25</v>
      </c>
      <c r="F2664">
        <v>-162.25</v>
      </c>
      <c r="G2664" s="4">
        <v>6.8000000000000005E-2</v>
      </c>
      <c r="H2664" s="4">
        <v>4.5999999999999999E-2</v>
      </c>
      <c r="I2664" t="s">
        <v>155</v>
      </c>
      <c r="J2664" s="13" t="s">
        <v>61</v>
      </c>
      <c r="K2664" s="13" t="s">
        <v>61</v>
      </c>
      <c r="L2664" s="21">
        <v>1999</v>
      </c>
      <c r="M2664" s="21">
        <v>1999</v>
      </c>
      <c r="N2664" t="s">
        <v>157</v>
      </c>
      <c r="O2664" t="s">
        <v>48</v>
      </c>
    </row>
    <row r="2665" spans="1:15" ht="15">
      <c r="A2665" s="14" t="s">
        <v>153</v>
      </c>
      <c r="B2665" t="s">
        <v>111</v>
      </c>
      <c r="C2665" t="s">
        <v>180</v>
      </c>
      <c r="D2665">
        <v>0.9</v>
      </c>
      <c r="E2665">
        <v>67.25</v>
      </c>
      <c r="F2665">
        <v>-163.25</v>
      </c>
      <c r="G2665" s="4">
        <v>6.8000000000000005E-2</v>
      </c>
      <c r="H2665" s="4">
        <v>4.5999999999999999E-2</v>
      </c>
      <c r="I2665" t="s">
        <v>155</v>
      </c>
      <c r="J2665" s="13" t="s">
        <v>61</v>
      </c>
      <c r="K2665" s="13" t="s">
        <v>61</v>
      </c>
      <c r="L2665" s="21">
        <v>1999</v>
      </c>
      <c r="M2665" s="21">
        <v>1999</v>
      </c>
      <c r="N2665" t="s">
        <v>157</v>
      </c>
      <c r="O2665" t="s">
        <v>48</v>
      </c>
    </row>
    <row r="2666" spans="1:15" ht="15">
      <c r="A2666" s="14" t="s">
        <v>153</v>
      </c>
      <c r="B2666" t="s">
        <v>111</v>
      </c>
      <c r="C2666" t="s">
        <v>180</v>
      </c>
      <c r="D2666">
        <v>0.4</v>
      </c>
      <c r="E2666">
        <v>66.25</v>
      </c>
      <c r="F2666">
        <v>-165.25</v>
      </c>
      <c r="G2666" s="4">
        <v>6.8000000000000005E-2</v>
      </c>
      <c r="H2666" s="4">
        <v>4.5999999999999999E-2</v>
      </c>
      <c r="I2666" t="s">
        <v>155</v>
      </c>
      <c r="J2666" s="13" t="s">
        <v>61</v>
      </c>
      <c r="K2666" s="13" t="s">
        <v>61</v>
      </c>
      <c r="L2666" s="21">
        <v>1999</v>
      </c>
      <c r="M2666" s="21">
        <v>1999</v>
      </c>
      <c r="N2666" t="s">
        <v>157</v>
      </c>
      <c r="O2666" t="s">
        <v>48</v>
      </c>
    </row>
    <row r="2667" spans="1:15" ht="15">
      <c r="A2667" s="14" t="s">
        <v>153</v>
      </c>
      <c r="B2667" t="s">
        <v>111</v>
      </c>
      <c r="C2667" s="23" t="s">
        <v>553</v>
      </c>
      <c r="D2667" s="16">
        <v>1</v>
      </c>
      <c r="E2667" s="16">
        <v>66.25</v>
      </c>
      <c r="F2667" s="16">
        <v>-167.25</v>
      </c>
      <c r="G2667" s="4">
        <v>0.14199999999999999</v>
      </c>
      <c r="H2667" s="4">
        <v>3.6999999999999998E-2</v>
      </c>
      <c r="I2667" t="s">
        <v>155</v>
      </c>
      <c r="J2667" s="13" t="s">
        <v>61</v>
      </c>
      <c r="K2667" s="13" t="s">
        <v>61</v>
      </c>
      <c r="L2667" s="21">
        <v>2000</v>
      </c>
      <c r="M2667" s="21">
        <v>2000</v>
      </c>
      <c r="N2667" t="s">
        <v>159</v>
      </c>
      <c r="O2667" t="s">
        <v>48</v>
      </c>
    </row>
    <row r="2668" spans="1:15" ht="15">
      <c r="A2668" s="14" t="s">
        <v>153</v>
      </c>
      <c r="B2668" t="s">
        <v>111</v>
      </c>
      <c r="C2668" s="23" t="s">
        <v>553</v>
      </c>
      <c r="D2668" s="16">
        <v>0.88</v>
      </c>
      <c r="E2668" s="16">
        <v>66.25</v>
      </c>
      <c r="F2668" s="16">
        <v>-167.75</v>
      </c>
      <c r="G2668" s="4">
        <v>0.14199999999999999</v>
      </c>
      <c r="H2668" s="4">
        <v>3.6999999999999998E-2</v>
      </c>
      <c r="I2668" t="s">
        <v>155</v>
      </c>
      <c r="J2668" s="13" t="s">
        <v>61</v>
      </c>
      <c r="K2668" s="13" t="s">
        <v>61</v>
      </c>
      <c r="L2668" s="21">
        <v>2000</v>
      </c>
      <c r="M2668" s="21">
        <v>2000</v>
      </c>
      <c r="N2668" t="s">
        <v>159</v>
      </c>
      <c r="O2668" t="s">
        <v>48</v>
      </c>
    </row>
    <row r="2669" spans="1:15" ht="15">
      <c r="A2669" s="14" t="s">
        <v>153</v>
      </c>
      <c r="B2669" t="s">
        <v>111</v>
      </c>
      <c r="C2669" s="23" t="s">
        <v>553</v>
      </c>
      <c r="D2669" s="16">
        <v>0.83</v>
      </c>
      <c r="E2669" s="16">
        <v>66.25</v>
      </c>
      <c r="F2669" s="16">
        <v>-168.25</v>
      </c>
      <c r="G2669" s="4">
        <v>0.14199999999999999</v>
      </c>
      <c r="H2669" s="4">
        <v>3.6999999999999998E-2</v>
      </c>
      <c r="I2669" t="s">
        <v>155</v>
      </c>
      <c r="J2669" s="13" t="s">
        <v>61</v>
      </c>
      <c r="K2669" s="13" t="s">
        <v>61</v>
      </c>
      <c r="L2669" s="21">
        <v>2000</v>
      </c>
      <c r="M2669" s="21">
        <v>2000</v>
      </c>
      <c r="N2669" t="s">
        <v>159</v>
      </c>
      <c r="O2669" t="s">
        <v>48</v>
      </c>
    </row>
    <row r="2670" spans="1:15" ht="15">
      <c r="A2670" s="14" t="s">
        <v>153</v>
      </c>
      <c r="B2670" t="s">
        <v>111</v>
      </c>
      <c r="C2670" s="23" t="s">
        <v>553</v>
      </c>
      <c r="D2670" s="16">
        <v>1</v>
      </c>
      <c r="E2670" s="16">
        <v>66.75</v>
      </c>
      <c r="F2670" s="16">
        <v>-163.25</v>
      </c>
      <c r="G2670" s="4">
        <v>0.14199999999999999</v>
      </c>
      <c r="H2670" s="4">
        <v>3.6999999999999998E-2</v>
      </c>
      <c r="I2670" t="s">
        <v>155</v>
      </c>
      <c r="J2670" s="13" t="s">
        <v>61</v>
      </c>
      <c r="K2670" s="13" t="s">
        <v>61</v>
      </c>
      <c r="L2670" s="21">
        <v>2000</v>
      </c>
      <c r="M2670" s="21">
        <v>2000</v>
      </c>
      <c r="N2670" t="s">
        <v>159</v>
      </c>
      <c r="O2670" t="s">
        <v>48</v>
      </c>
    </row>
    <row r="2671" spans="1:15" ht="15">
      <c r="A2671" s="14" t="s">
        <v>153</v>
      </c>
      <c r="B2671" t="s">
        <v>111</v>
      </c>
      <c r="C2671" s="23" t="s">
        <v>553</v>
      </c>
      <c r="D2671" s="16">
        <v>1</v>
      </c>
      <c r="E2671" s="16">
        <v>66.75</v>
      </c>
      <c r="F2671" s="16">
        <v>-165.75</v>
      </c>
      <c r="G2671" s="4">
        <v>0.14199999999999999</v>
      </c>
      <c r="H2671" s="4">
        <v>3.6999999999999998E-2</v>
      </c>
      <c r="I2671" t="s">
        <v>155</v>
      </c>
      <c r="J2671" s="13" t="s">
        <v>61</v>
      </c>
      <c r="K2671" s="13" t="s">
        <v>61</v>
      </c>
      <c r="L2671" s="21">
        <v>2000</v>
      </c>
      <c r="M2671" s="21">
        <v>2000</v>
      </c>
      <c r="N2671" t="s">
        <v>159</v>
      </c>
      <c r="O2671" t="s">
        <v>48</v>
      </c>
    </row>
    <row r="2672" spans="1:15" ht="15">
      <c r="A2672" s="14" t="s">
        <v>153</v>
      </c>
      <c r="B2672" t="s">
        <v>111</v>
      </c>
      <c r="C2672" s="23" t="s">
        <v>553</v>
      </c>
      <c r="D2672" s="16">
        <v>1</v>
      </c>
      <c r="E2672" s="16">
        <v>66.75</v>
      </c>
      <c r="F2672" s="16">
        <v>-166.25</v>
      </c>
      <c r="G2672" s="4">
        <v>0.14199999999999999</v>
      </c>
      <c r="H2672" s="4">
        <v>3.6999999999999998E-2</v>
      </c>
      <c r="I2672" t="s">
        <v>155</v>
      </c>
      <c r="J2672" s="13" t="s">
        <v>61</v>
      </c>
      <c r="K2672" s="13" t="s">
        <v>61</v>
      </c>
      <c r="L2672" s="21">
        <v>2000</v>
      </c>
      <c r="M2672" s="21">
        <v>2000</v>
      </c>
      <c r="N2672" t="s">
        <v>159</v>
      </c>
      <c r="O2672" t="s">
        <v>48</v>
      </c>
    </row>
    <row r="2673" spans="1:15" ht="15">
      <c r="A2673" s="14" t="s">
        <v>153</v>
      </c>
      <c r="B2673" t="s">
        <v>111</v>
      </c>
      <c r="C2673" s="23" t="s">
        <v>553</v>
      </c>
      <c r="D2673" s="16">
        <v>1</v>
      </c>
      <c r="E2673" s="16">
        <v>66.75</v>
      </c>
      <c r="F2673" s="16">
        <v>-166.75</v>
      </c>
      <c r="G2673" s="4">
        <v>0.14199999999999999</v>
      </c>
      <c r="H2673" s="4">
        <v>3.6999999999999998E-2</v>
      </c>
      <c r="I2673" t="s">
        <v>155</v>
      </c>
      <c r="J2673" s="13" t="s">
        <v>61</v>
      </c>
      <c r="K2673" s="13" t="s">
        <v>61</v>
      </c>
      <c r="L2673" s="21">
        <v>2000</v>
      </c>
      <c r="M2673" s="21">
        <v>2000</v>
      </c>
      <c r="N2673" t="s">
        <v>159</v>
      </c>
      <c r="O2673" t="s">
        <v>48</v>
      </c>
    </row>
    <row r="2674" spans="1:15" ht="15">
      <c r="A2674" s="14" t="s">
        <v>153</v>
      </c>
      <c r="B2674" t="s">
        <v>111</v>
      </c>
      <c r="C2674" s="23" t="s">
        <v>553</v>
      </c>
      <c r="D2674" s="16">
        <v>0.98</v>
      </c>
      <c r="E2674" s="16">
        <v>66.75</v>
      </c>
      <c r="F2674" s="16">
        <v>-167.25</v>
      </c>
      <c r="G2674" s="4">
        <v>0.14199999999999999</v>
      </c>
      <c r="H2674" s="4">
        <v>3.6999999999999998E-2</v>
      </c>
      <c r="I2674" t="s">
        <v>155</v>
      </c>
      <c r="J2674" s="13" t="s">
        <v>61</v>
      </c>
      <c r="K2674" s="13" t="s">
        <v>61</v>
      </c>
      <c r="L2674" s="21">
        <v>2000</v>
      </c>
      <c r="M2674" s="21">
        <v>2000</v>
      </c>
      <c r="N2674" t="s">
        <v>159</v>
      </c>
      <c r="O2674" t="s">
        <v>48</v>
      </c>
    </row>
    <row r="2675" spans="1:15" ht="15">
      <c r="A2675" s="14" t="s">
        <v>153</v>
      </c>
      <c r="B2675" t="s">
        <v>111</v>
      </c>
      <c r="C2675" s="23" t="s">
        <v>553</v>
      </c>
      <c r="D2675" s="16">
        <v>0.9</v>
      </c>
      <c r="E2675" s="16">
        <v>66.75</v>
      </c>
      <c r="F2675" s="16">
        <v>-167.75</v>
      </c>
      <c r="G2675" s="4">
        <v>0.14199999999999999</v>
      </c>
      <c r="H2675" s="4">
        <v>3.6999999999999998E-2</v>
      </c>
      <c r="I2675" t="s">
        <v>155</v>
      </c>
      <c r="J2675" s="13" t="s">
        <v>61</v>
      </c>
      <c r="K2675" s="13" t="s">
        <v>61</v>
      </c>
      <c r="L2675" s="21">
        <v>2000</v>
      </c>
      <c r="M2675" s="21">
        <v>2000</v>
      </c>
      <c r="N2675" t="s">
        <v>159</v>
      </c>
      <c r="O2675" t="s">
        <v>48</v>
      </c>
    </row>
    <row r="2676" spans="1:15" ht="15">
      <c r="A2676" s="14" t="s">
        <v>153</v>
      </c>
      <c r="B2676" t="s">
        <v>111</v>
      </c>
      <c r="C2676" s="23" t="s">
        <v>553</v>
      </c>
      <c r="D2676" s="16">
        <v>0.83</v>
      </c>
      <c r="E2676" s="16">
        <v>66.75</v>
      </c>
      <c r="F2676" s="16">
        <v>-168.25</v>
      </c>
      <c r="G2676" s="4">
        <v>0.14199999999999999</v>
      </c>
      <c r="H2676" s="4">
        <v>3.6999999999999998E-2</v>
      </c>
      <c r="I2676" t="s">
        <v>155</v>
      </c>
      <c r="J2676" s="13" t="s">
        <v>61</v>
      </c>
      <c r="K2676" s="13" t="s">
        <v>61</v>
      </c>
      <c r="L2676" s="21">
        <v>2000</v>
      </c>
      <c r="M2676" s="21">
        <v>2000</v>
      </c>
      <c r="N2676" t="s">
        <v>159</v>
      </c>
      <c r="O2676" t="s">
        <v>48</v>
      </c>
    </row>
    <row r="2677" spans="1:15" ht="15">
      <c r="A2677" s="14" t="s">
        <v>153</v>
      </c>
      <c r="B2677" t="s">
        <v>111</v>
      </c>
      <c r="C2677" s="23" t="s">
        <v>553</v>
      </c>
      <c r="D2677" s="16">
        <v>1</v>
      </c>
      <c r="E2677" s="16">
        <v>66.75</v>
      </c>
      <c r="F2677" s="16">
        <v>-165.25</v>
      </c>
      <c r="G2677" s="4">
        <v>0.14199999999999999</v>
      </c>
      <c r="H2677" s="4">
        <v>3.6999999999999998E-2</v>
      </c>
      <c r="I2677" t="s">
        <v>155</v>
      </c>
      <c r="J2677" s="13" t="s">
        <v>61</v>
      </c>
      <c r="K2677" s="13" t="s">
        <v>61</v>
      </c>
      <c r="L2677" s="21">
        <v>2000</v>
      </c>
      <c r="M2677" s="21">
        <v>2000</v>
      </c>
      <c r="N2677" t="s">
        <v>159</v>
      </c>
      <c r="O2677" t="s">
        <v>48</v>
      </c>
    </row>
    <row r="2678" spans="1:15" ht="15">
      <c r="A2678" s="14" t="s">
        <v>153</v>
      </c>
      <c r="B2678" t="s">
        <v>111</v>
      </c>
      <c r="C2678" s="23" t="s">
        <v>553</v>
      </c>
      <c r="D2678" s="16">
        <v>1</v>
      </c>
      <c r="E2678" s="16">
        <v>67.25</v>
      </c>
      <c r="F2678" s="16">
        <v>-164.25</v>
      </c>
      <c r="G2678" s="4">
        <v>0.14199999999999999</v>
      </c>
      <c r="H2678" s="4">
        <v>3.6999999999999998E-2</v>
      </c>
      <c r="I2678" t="s">
        <v>155</v>
      </c>
      <c r="J2678" s="13" t="s">
        <v>61</v>
      </c>
      <c r="K2678" s="13" t="s">
        <v>61</v>
      </c>
      <c r="L2678" s="21">
        <v>2000</v>
      </c>
      <c r="M2678" s="21">
        <v>2000</v>
      </c>
      <c r="N2678" t="s">
        <v>159</v>
      </c>
      <c r="O2678" t="s">
        <v>48</v>
      </c>
    </row>
    <row r="2679" spans="1:15" ht="15">
      <c r="A2679" s="14" t="s">
        <v>153</v>
      </c>
      <c r="B2679" t="s">
        <v>111</v>
      </c>
      <c r="C2679" s="23" t="s">
        <v>553</v>
      </c>
      <c r="D2679" s="16">
        <v>1</v>
      </c>
      <c r="E2679" s="16">
        <v>67.25</v>
      </c>
      <c r="F2679" s="16">
        <v>-165.25</v>
      </c>
      <c r="G2679" s="4">
        <v>0.14199999999999999</v>
      </c>
      <c r="H2679" s="4">
        <v>3.6999999999999998E-2</v>
      </c>
      <c r="I2679" t="s">
        <v>155</v>
      </c>
      <c r="J2679" s="13" t="s">
        <v>61</v>
      </c>
      <c r="K2679" s="13" t="s">
        <v>61</v>
      </c>
      <c r="L2679" s="21">
        <v>2000</v>
      </c>
      <c r="M2679" s="21">
        <v>2000</v>
      </c>
      <c r="N2679" t="s">
        <v>159</v>
      </c>
      <c r="O2679" t="s">
        <v>48</v>
      </c>
    </row>
    <row r="2680" spans="1:15" ht="15">
      <c r="A2680" s="14" t="s">
        <v>153</v>
      </c>
      <c r="B2680" t="s">
        <v>111</v>
      </c>
      <c r="C2680" s="23" t="s">
        <v>553</v>
      </c>
      <c r="D2680" s="16">
        <v>1</v>
      </c>
      <c r="E2680" s="16">
        <v>67.25</v>
      </c>
      <c r="F2680" s="16">
        <v>-165.75</v>
      </c>
      <c r="G2680" s="4">
        <v>0.14199999999999999</v>
      </c>
      <c r="H2680" s="4">
        <v>3.6999999999999998E-2</v>
      </c>
      <c r="I2680" t="s">
        <v>155</v>
      </c>
      <c r="J2680" s="13" t="s">
        <v>61</v>
      </c>
      <c r="K2680" s="13" t="s">
        <v>61</v>
      </c>
      <c r="L2680" s="21">
        <v>2000</v>
      </c>
      <c r="M2680" s="21">
        <v>2000</v>
      </c>
      <c r="N2680" t="s">
        <v>159</v>
      </c>
      <c r="O2680" t="s">
        <v>48</v>
      </c>
    </row>
    <row r="2681" spans="1:15" ht="15">
      <c r="A2681" s="14" t="s">
        <v>153</v>
      </c>
      <c r="B2681" t="s">
        <v>111</v>
      </c>
      <c r="C2681" s="23" t="s">
        <v>553</v>
      </c>
      <c r="D2681" s="16">
        <v>1</v>
      </c>
      <c r="E2681" s="16">
        <v>67.25</v>
      </c>
      <c r="F2681" s="16">
        <v>-166.25</v>
      </c>
      <c r="G2681" s="4">
        <v>0.14199999999999999</v>
      </c>
      <c r="H2681" s="4">
        <v>3.6999999999999998E-2</v>
      </c>
      <c r="I2681" t="s">
        <v>155</v>
      </c>
      <c r="J2681" s="13" t="s">
        <v>61</v>
      </c>
      <c r="K2681" s="13" t="s">
        <v>61</v>
      </c>
      <c r="L2681" s="21">
        <v>2000</v>
      </c>
      <c r="M2681" s="21">
        <v>2000</v>
      </c>
      <c r="N2681" t="s">
        <v>159</v>
      </c>
      <c r="O2681" t="s">
        <v>48</v>
      </c>
    </row>
    <row r="2682" spans="1:15" ht="15">
      <c r="A2682" s="14" t="s">
        <v>153</v>
      </c>
      <c r="B2682" t="s">
        <v>111</v>
      </c>
      <c r="C2682" s="23" t="s">
        <v>553</v>
      </c>
      <c r="D2682" s="16">
        <v>0.99</v>
      </c>
      <c r="E2682" s="16">
        <v>67.25</v>
      </c>
      <c r="F2682" s="16">
        <v>-166.75</v>
      </c>
      <c r="G2682" s="4">
        <v>0.14199999999999999</v>
      </c>
      <c r="H2682" s="4">
        <v>3.6999999999999998E-2</v>
      </c>
      <c r="I2682" t="s">
        <v>155</v>
      </c>
      <c r="J2682" s="13" t="s">
        <v>61</v>
      </c>
      <c r="K2682" s="13" t="s">
        <v>61</v>
      </c>
      <c r="L2682" s="21">
        <v>2000</v>
      </c>
      <c r="M2682" s="21">
        <v>2000</v>
      </c>
      <c r="N2682" t="s">
        <v>159</v>
      </c>
      <c r="O2682" t="s">
        <v>48</v>
      </c>
    </row>
    <row r="2683" spans="1:15" ht="15">
      <c r="A2683" s="14" t="s">
        <v>153</v>
      </c>
      <c r="B2683" t="s">
        <v>111</v>
      </c>
      <c r="C2683" s="23" t="s">
        <v>553</v>
      </c>
      <c r="D2683" s="16">
        <v>0.95</v>
      </c>
      <c r="E2683" s="16">
        <v>67.25</v>
      </c>
      <c r="F2683" s="16">
        <v>-167.25</v>
      </c>
      <c r="G2683" s="4">
        <v>0.14199999999999999</v>
      </c>
      <c r="H2683" s="4">
        <v>3.6999999999999998E-2</v>
      </c>
      <c r="I2683" t="s">
        <v>155</v>
      </c>
      <c r="J2683" s="13" t="s">
        <v>61</v>
      </c>
      <c r="K2683" s="13" t="s">
        <v>61</v>
      </c>
      <c r="L2683" s="21">
        <v>2000</v>
      </c>
      <c r="M2683" s="21">
        <v>2000</v>
      </c>
      <c r="N2683" t="s">
        <v>159</v>
      </c>
      <c r="O2683" t="s">
        <v>48</v>
      </c>
    </row>
    <row r="2684" spans="1:15" ht="15">
      <c r="A2684" s="14" t="s">
        <v>153</v>
      </c>
      <c r="B2684" t="s">
        <v>111</v>
      </c>
      <c r="C2684" s="23" t="s">
        <v>553</v>
      </c>
      <c r="D2684" s="16">
        <v>0.9</v>
      </c>
      <c r="E2684" s="16">
        <v>67.25</v>
      </c>
      <c r="F2684" s="16">
        <v>-167.75</v>
      </c>
      <c r="G2684" s="4">
        <v>0.14199999999999999</v>
      </c>
      <c r="H2684" s="4">
        <v>3.6999999999999998E-2</v>
      </c>
      <c r="I2684" t="s">
        <v>155</v>
      </c>
      <c r="J2684" s="13" t="s">
        <v>61</v>
      </c>
      <c r="K2684" s="13" t="s">
        <v>61</v>
      </c>
      <c r="L2684" s="21">
        <v>2000</v>
      </c>
      <c r="M2684" s="21">
        <v>2000</v>
      </c>
      <c r="N2684" t="s">
        <v>159</v>
      </c>
      <c r="O2684" t="s">
        <v>48</v>
      </c>
    </row>
    <row r="2685" spans="1:15" ht="15">
      <c r="A2685" s="14" t="s">
        <v>153</v>
      </c>
      <c r="B2685" t="s">
        <v>111</v>
      </c>
      <c r="C2685" s="23" t="s">
        <v>553</v>
      </c>
      <c r="D2685" s="16">
        <v>0.87</v>
      </c>
      <c r="E2685" s="16">
        <v>67.25</v>
      </c>
      <c r="F2685" s="16">
        <v>-168.25</v>
      </c>
      <c r="G2685" s="4">
        <v>0.14199999999999999</v>
      </c>
      <c r="H2685" s="4">
        <v>3.6999999999999998E-2</v>
      </c>
      <c r="I2685" t="s">
        <v>155</v>
      </c>
      <c r="J2685" s="13" t="s">
        <v>61</v>
      </c>
      <c r="K2685" s="13" t="s">
        <v>61</v>
      </c>
      <c r="L2685" s="21">
        <v>2000</v>
      </c>
      <c r="M2685" s="21">
        <v>2000</v>
      </c>
      <c r="N2685" t="s">
        <v>159</v>
      </c>
      <c r="O2685" t="s">
        <v>48</v>
      </c>
    </row>
    <row r="2686" spans="1:15" ht="15">
      <c r="A2686" s="14" t="s">
        <v>153</v>
      </c>
      <c r="B2686" t="s">
        <v>111</v>
      </c>
      <c r="C2686" s="23" t="s">
        <v>553</v>
      </c>
      <c r="D2686" s="16">
        <v>1</v>
      </c>
      <c r="E2686" s="16">
        <v>67.25</v>
      </c>
      <c r="F2686" s="16">
        <v>-164.75</v>
      </c>
      <c r="G2686" s="4">
        <v>0.14199999999999999</v>
      </c>
      <c r="H2686" s="4">
        <v>3.6999999999999998E-2</v>
      </c>
      <c r="I2686" t="s">
        <v>155</v>
      </c>
      <c r="J2686" s="13" t="s">
        <v>61</v>
      </c>
      <c r="K2686" s="13" t="s">
        <v>61</v>
      </c>
      <c r="L2686" s="21">
        <v>2000</v>
      </c>
      <c r="M2686" s="21">
        <v>2000</v>
      </c>
      <c r="N2686" t="s">
        <v>159</v>
      </c>
      <c r="O2686" t="s">
        <v>48</v>
      </c>
    </row>
    <row r="2687" spans="1:15" ht="15">
      <c r="A2687" s="14" t="s">
        <v>153</v>
      </c>
      <c r="B2687" t="s">
        <v>111</v>
      </c>
      <c r="C2687" s="23" t="s">
        <v>553</v>
      </c>
      <c r="D2687" s="16">
        <v>1</v>
      </c>
      <c r="E2687" s="16">
        <v>67.75</v>
      </c>
      <c r="F2687" s="16">
        <v>-165.75</v>
      </c>
      <c r="G2687" s="4">
        <v>0.14199999999999999</v>
      </c>
      <c r="H2687" s="4">
        <v>3.6999999999999998E-2</v>
      </c>
      <c r="I2687" t="s">
        <v>155</v>
      </c>
      <c r="J2687" s="13" t="s">
        <v>61</v>
      </c>
      <c r="K2687" s="13" t="s">
        <v>61</v>
      </c>
      <c r="L2687" s="21">
        <v>2000</v>
      </c>
      <c r="M2687" s="21">
        <v>2000</v>
      </c>
      <c r="N2687" t="s">
        <v>159</v>
      </c>
      <c r="O2687" t="s">
        <v>48</v>
      </c>
    </row>
    <row r="2688" spans="1:15" ht="15">
      <c r="A2688" s="14" t="s">
        <v>153</v>
      </c>
      <c r="B2688" t="s">
        <v>111</v>
      </c>
      <c r="C2688" s="23" t="s">
        <v>553</v>
      </c>
      <c r="D2688" s="16">
        <v>1</v>
      </c>
      <c r="E2688" s="16">
        <v>67.75</v>
      </c>
      <c r="F2688" s="16">
        <v>-166.25</v>
      </c>
      <c r="G2688" s="4">
        <v>0.14199999999999999</v>
      </c>
      <c r="H2688" s="4">
        <v>3.6999999999999998E-2</v>
      </c>
      <c r="I2688" t="s">
        <v>155</v>
      </c>
      <c r="J2688" s="13" t="s">
        <v>61</v>
      </c>
      <c r="K2688" s="13" t="s">
        <v>61</v>
      </c>
      <c r="L2688" s="21">
        <v>2000</v>
      </c>
      <c r="M2688" s="21">
        <v>2000</v>
      </c>
      <c r="N2688" t="s">
        <v>159</v>
      </c>
      <c r="O2688" t="s">
        <v>48</v>
      </c>
    </row>
    <row r="2689" spans="1:15" ht="15">
      <c r="A2689" s="14" t="s">
        <v>153</v>
      </c>
      <c r="B2689" t="s">
        <v>111</v>
      </c>
      <c r="C2689" s="23" t="s">
        <v>553</v>
      </c>
      <c r="D2689" s="16">
        <v>1</v>
      </c>
      <c r="E2689" s="16">
        <v>67.75</v>
      </c>
      <c r="F2689" s="16">
        <v>-166.75</v>
      </c>
      <c r="G2689" s="4">
        <v>0.14199999999999999</v>
      </c>
      <c r="H2689" s="4">
        <v>3.6999999999999998E-2</v>
      </c>
      <c r="I2689" t="s">
        <v>155</v>
      </c>
      <c r="J2689" s="13" t="s">
        <v>61</v>
      </c>
      <c r="K2689" s="13" t="s">
        <v>61</v>
      </c>
      <c r="L2689" s="21">
        <v>2000</v>
      </c>
      <c r="M2689" s="21">
        <v>2000</v>
      </c>
      <c r="N2689" t="s">
        <v>159</v>
      </c>
      <c r="O2689" t="s">
        <v>48</v>
      </c>
    </row>
    <row r="2690" spans="1:15" ht="15">
      <c r="A2690" s="14" t="s">
        <v>153</v>
      </c>
      <c r="B2690" t="s">
        <v>111</v>
      </c>
      <c r="C2690" s="23" t="s">
        <v>553</v>
      </c>
      <c r="D2690" s="16">
        <v>0.98</v>
      </c>
      <c r="E2690" s="16">
        <v>67.75</v>
      </c>
      <c r="F2690" s="16">
        <v>-167.25</v>
      </c>
      <c r="G2690" s="4">
        <v>0.14199999999999999</v>
      </c>
      <c r="H2690" s="4">
        <v>3.6999999999999998E-2</v>
      </c>
      <c r="I2690" t="s">
        <v>155</v>
      </c>
      <c r="J2690" s="13" t="s">
        <v>61</v>
      </c>
      <c r="K2690" s="13" t="s">
        <v>61</v>
      </c>
      <c r="L2690" s="21">
        <v>2000</v>
      </c>
      <c r="M2690" s="21">
        <v>2000</v>
      </c>
      <c r="N2690" t="s">
        <v>159</v>
      </c>
      <c r="O2690" t="s">
        <v>48</v>
      </c>
    </row>
    <row r="2691" spans="1:15" ht="15">
      <c r="A2691" s="14" t="s">
        <v>153</v>
      </c>
      <c r="B2691" t="s">
        <v>111</v>
      </c>
      <c r="C2691" s="23" t="s">
        <v>553</v>
      </c>
      <c r="D2691" s="16">
        <v>0.96</v>
      </c>
      <c r="E2691" s="16">
        <v>67.75</v>
      </c>
      <c r="F2691" s="16">
        <v>-167.75</v>
      </c>
      <c r="G2691" s="4">
        <v>0.14199999999999999</v>
      </c>
      <c r="H2691" s="4">
        <v>3.6999999999999998E-2</v>
      </c>
      <c r="I2691" t="s">
        <v>155</v>
      </c>
      <c r="J2691" s="13" t="s">
        <v>61</v>
      </c>
      <c r="K2691" s="13" t="s">
        <v>61</v>
      </c>
      <c r="L2691" s="21">
        <v>2000</v>
      </c>
      <c r="M2691" s="21">
        <v>2000</v>
      </c>
      <c r="N2691" t="s">
        <v>159</v>
      </c>
      <c r="O2691" t="s">
        <v>48</v>
      </c>
    </row>
    <row r="2692" spans="1:15" ht="15">
      <c r="A2692" s="14" t="s">
        <v>153</v>
      </c>
      <c r="B2692" t="s">
        <v>111</v>
      </c>
      <c r="C2692" s="23" t="s">
        <v>553</v>
      </c>
      <c r="D2692" s="16">
        <v>0.94</v>
      </c>
      <c r="E2692" s="16">
        <v>67.75</v>
      </c>
      <c r="F2692" s="16">
        <v>-168.25</v>
      </c>
      <c r="G2692" s="4">
        <v>0.14199999999999999</v>
      </c>
      <c r="H2692" s="4">
        <v>3.6999999999999998E-2</v>
      </c>
      <c r="I2692" t="s">
        <v>155</v>
      </c>
      <c r="J2692" s="13" t="s">
        <v>61</v>
      </c>
      <c r="K2692" s="13" t="s">
        <v>61</v>
      </c>
      <c r="L2692" s="21">
        <v>2000</v>
      </c>
      <c r="M2692" s="21">
        <v>2000</v>
      </c>
      <c r="N2692" t="s">
        <v>159</v>
      </c>
      <c r="O2692" t="s">
        <v>48</v>
      </c>
    </row>
    <row r="2693" spans="1:15" ht="15">
      <c r="A2693" s="14" t="s">
        <v>153</v>
      </c>
      <c r="B2693" t="s">
        <v>111</v>
      </c>
      <c r="C2693" s="23" t="s">
        <v>553</v>
      </c>
      <c r="D2693" s="16">
        <v>1</v>
      </c>
      <c r="E2693" s="16">
        <v>66.75</v>
      </c>
      <c r="F2693" s="16">
        <v>-162.75</v>
      </c>
      <c r="G2693" s="4">
        <v>0.14199999999999999</v>
      </c>
      <c r="H2693" s="4">
        <v>3.6999999999999998E-2</v>
      </c>
      <c r="I2693" t="s">
        <v>155</v>
      </c>
      <c r="J2693" s="13" t="s">
        <v>61</v>
      </c>
      <c r="K2693" s="13" t="s">
        <v>61</v>
      </c>
      <c r="L2693" s="21">
        <v>2000</v>
      </c>
      <c r="M2693" s="21">
        <v>2000</v>
      </c>
      <c r="N2693" t="s">
        <v>159</v>
      </c>
      <c r="O2693" t="s">
        <v>48</v>
      </c>
    </row>
    <row r="2694" spans="1:15" ht="15">
      <c r="A2694" s="14" t="s">
        <v>153</v>
      </c>
      <c r="B2694" t="s">
        <v>111</v>
      </c>
      <c r="C2694" s="23" t="s">
        <v>553</v>
      </c>
      <c r="D2694" s="16">
        <v>1</v>
      </c>
      <c r="E2694" s="16">
        <v>68.25</v>
      </c>
      <c r="F2694" s="16">
        <v>-167.25</v>
      </c>
      <c r="G2694" s="4">
        <v>0.14199999999999999</v>
      </c>
      <c r="H2694" s="4">
        <v>3.6999999999999998E-2</v>
      </c>
      <c r="I2694" t="s">
        <v>155</v>
      </c>
      <c r="J2694" s="13" t="s">
        <v>61</v>
      </c>
      <c r="K2694" s="13" t="s">
        <v>61</v>
      </c>
      <c r="L2694" s="21">
        <v>2000</v>
      </c>
      <c r="M2694" s="21">
        <v>2000</v>
      </c>
      <c r="N2694" t="s">
        <v>159</v>
      </c>
      <c r="O2694" t="s">
        <v>48</v>
      </c>
    </row>
    <row r="2695" spans="1:15" ht="15">
      <c r="A2695" s="14" t="s">
        <v>153</v>
      </c>
      <c r="B2695" t="s">
        <v>111</v>
      </c>
      <c r="C2695" s="23" t="s">
        <v>553</v>
      </c>
      <c r="D2695" s="16">
        <v>1</v>
      </c>
      <c r="E2695" s="16">
        <v>68.25</v>
      </c>
      <c r="F2695" s="16">
        <v>-167.75</v>
      </c>
      <c r="G2695" s="4">
        <v>0.14199999999999999</v>
      </c>
      <c r="H2695" s="4">
        <v>3.6999999999999998E-2</v>
      </c>
      <c r="I2695" t="s">
        <v>155</v>
      </c>
      <c r="J2695" s="13" t="s">
        <v>61</v>
      </c>
      <c r="K2695" s="13" t="s">
        <v>61</v>
      </c>
      <c r="L2695" s="21">
        <v>2000</v>
      </c>
      <c r="M2695" s="21">
        <v>2000</v>
      </c>
      <c r="N2695" t="s">
        <v>159</v>
      </c>
      <c r="O2695" t="s">
        <v>48</v>
      </c>
    </row>
    <row r="2696" spans="1:15" ht="15">
      <c r="A2696" s="14" t="s">
        <v>153</v>
      </c>
      <c r="B2696" t="s">
        <v>111</v>
      </c>
      <c r="C2696" s="23" t="s">
        <v>553</v>
      </c>
      <c r="D2696" s="16">
        <v>1</v>
      </c>
      <c r="E2696" s="16">
        <v>67.75</v>
      </c>
      <c r="F2696" s="16">
        <v>-165.25</v>
      </c>
      <c r="G2696" s="4">
        <v>0.14199999999999999</v>
      </c>
      <c r="H2696" s="4">
        <v>3.6999999999999998E-2</v>
      </c>
      <c r="I2696" t="s">
        <v>155</v>
      </c>
      <c r="J2696" s="13" t="s">
        <v>61</v>
      </c>
      <c r="K2696" s="13" t="s">
        <v>61</v>
      </c>
      <c r="L2696" s="21">
        <v>2000</v>
      </c>
      <c r="M2696" s="21">
        <v>2000</v>
      </c>
      <c r="N2696" t="s">
        <v>159</v>
      </c>
      <c r="O2696" t="s">
        <v>48</v>
      </c>
    </row>
    <row r="2697" spans="1:15" ht="15">
      <c r="A2697" s="14" t="s">
        <v>153</v>
      </c>
      <c r="B2697" t="s">
        <v>111</v>
      </c>
      <c r="C2697" s="23" t="s">
        <v>553</v>
      </c>
      <c r="D2697" s="16">
        <v>1</v>
      </c>
      <c r="E2697" s="16">
        <v>68.75</v>
      </c>
      <c r="F2697" s="16">
        <v>-166.75</v>
      </c>
      <c r="G2697" s="4">
        <v>0.14199999999999999</v>
      </c>
      <c r="H2697" s="4">
        <v>3.6999999999999998E-2</v>
      </c>
      <c r="I2697" t="s">
        <v>155</v>
      </c>
      <c r="J2697" s="13" t="s">
        <v>61</v>
      </c>
      <c r="K2697" s="13" t="s">
        <v>61</v>
      </c>
      <c r="L2697" s="21">
        <v>2000</v>
      </c>
      <c r="M2697" s="21">
        <v>2000</v>
      </c>
      <c r="N2697" t="s">
        <v>159</v>
      </c>
      <c r="O2697" t="s">
        <v>48</v>
      </c>
    </row>
    <row r="2698" spans="1:15" ht="15">
      <c r="A2698" s="14" t="s">
        <v>153</v>
      </c>
      <c r="B2698" t="s">
        <v>111</v>
      </c>
      <c r="C2698" s="23" t="s">
        <v>553</v>
      </c>
      <c r="D2698" s="16">
        <v>1</v>
      </c>
      <c r="E2698" s="16">
        <v>68.75</v>
      </c>
      <c r="F2698" s="16">
        <v>-167.25</v>
      </c>
      <c r="G2698" s="4">
        <v>0.14199999999999999</v>
      </c>
      <c r="H2698" s="4">
        <v>3.6999999999999998E-2</v>
      </c>
      <c r="I2698" t="s">
        <v>155</v>
      </c>
      <c r="J2698" s="13" t="s">
        <v>61</v>
      </c>
      <c r="K2698" s="13" t="s">
        <v>61</v>
      </c>
      <c r="L2698" s="21">
        <v>2000</v>
      </c>
      <c r="M2698" s="21">
        <v>2000</v>
      </c>
      <c r="N2698" t="s">
        <v>159</v>
      </c>
      <c r="O2698" t="s">
        <v>48</v>
      </c>
    </row>
    <row r="2699" spans="1:15" ht="15">
      <c r="A2699" s="14" t="s">
        <v>153</v>
      </c>
      <c r="B2699" t="s">
        <v>111</v>
      </c>
      <c r="C2699" s="23" t="s">
        <v>553</v>
      </c>
      <c r="D2699" s="16">
        <v>1</v>
      </c>
      <c r="E2699" s="16">
        <v>66.75</v>
      </c>
      <c r="F2699" s="16">
        <v>-164.75</v>
      </c>
      <c r="G2699" s="4">
        <v>0.14199999999999999</v>
      </c>
      <c r="H2699" s="4">
        <v>3.6999999999999998E-2</v>
      </c>
      <c r="I2699" t="s">
        <v>155</v>
      </c>
      <c r="J2699" s="13" t="s">
        <v>61</v>
      </c>
      <c r="K2699" s="13" t="s">
        <v>61</v>
      </c>
      <c r="L2699" s="21">
        <v>2000</v>
      </c>
      <c r="M2699" s="21">
        <v>2000</v>
      </c>
      <c r="N2699" t="s">
        <v>159</v>
      </c>
      <c r="O2699" t="s">
        <v>48</v>
      </c>
    </row>
    <row r="2700" spans="1:15" ht="15">
      <c r="A2700" s="14" t="s">
        <v>153</v>
      </c>
      <c r="B2700" t="s">
        <v>111</v>
      </c>
      <c r="C2700" s="23" t="s">
        <v>553</v>
      </c>
      <c r="D2700" s="16">
        <v>1</v>
      </c>
      <c r="E2700" s="16">
        <v>68.25</v>
      </c>
      <c r="F2700" s="16">
        <v>-166.75</v>
      </c>
      <c r="G2700" s="4">
        <v>0.14199999999999999</v>
      </c>
      <c r="H2700" s="4">
        <v>3.6999999999999998E-2</v>
      </c>
      <c r="I2700" t="s">
        <v>155</v>
      </c>
      <c r="J2700" s="13" t="s">
        <v>61</v>
      </c>
      <c r="K2700" s="13" t="s">
        <v>61</v>
      </c>
      <c r="L2700" s="21">
        <v>2000</v>
      </c>
      <c r="M2700" s="21">
        <v>2000</v>
      </c>
      <c r="N2700" t="s">
        <v>159</v>
      </c>
      <c r="O2700" t="s">
        <v>48</v>
      </c>
    </row>
    <row r="2701" spans="1:15" ht="15">
      <c r="A2701" s="14" t="s">
        <v>153</v>
      </c>
      <c r="B2701" t="s">
        <v>111</v>
      </c>
      <c r="C2701" s="23" t="s">
        <v>553</v>
      </c>
      <c r="D2701" s="16">
        <v>0.98</v>
      </c>
      <c r="E2701" s="16">
        <v>66.25</v>
      </c>
      <c r="F2701" s="16">
        <v>-162.25</v>
      </c>
      <c r="G2701" s="4">
        <v>0.14199999999999999</v>
      </c>
      <c r="H2701" s="4">
        <v>3.6999999999999998E-2</v>
      </c>
      <c r="I2701" t="s">
        <v>155</v>
      </c>
      <c r="J2701" s="13" t="s">
        <v>61</v>
      </c>
      <c r="K2701" s="13" t="s">
        <v>61</v>
      </c>
      <c r="L2701" s="21">
        <v>2000</v>
      </c>
      <c r="M2701" s="21">
        <v>2000</v>
      </c>
      <c r="N2701" t="s">
        <v>159</v>
      </c>
      <c r="O2701" t="s">
        <v>48</v>
      </c>
    </row>
    <row r="2702" spans="1:15" ht="15">
      <c r="A2702" s="14" t="s">
        <v>153</v>
      </c>
      <c r="B2702" t="s">
        <v>111</v>
      </c>
      <c r="C2702" s="23" t="s">
        <v>553</v>
      </c>
      <c r="D2702" s="16">
        <v>1</v>
      </c>
      <c r="E2702" s="16">
        <v>69.25</v>
      </c>
      <c r="F2702" s="16">
        <v>-165.25</v>
      </c>
      <c r="G2702" s="4">
        <v>0.14199999999999999</v>
      </c>
      <c r="H2702" s="4">
        <v>3.6999999999999998E-2</v>
      </c>
      <c r="I2702" t="s">
        <v>155</v>
      </c>
      <c r="J2702" s="13" t="s">
        <v>61</v>
      </c>
      <c r="K2702" s="13" t="s">
        <v>61</v>
      </c>
      <c r="L2702" s="21">
        <v>2000</v>
      </c>
      <c r="M2702" s="21">
        <v>2000</v>
      </c>
      <c r="N2702" t="s">
        <v>159</v>
      </c>
      <c r="O2702" t="s">
        <v>48</v>
      </c>
    </row>
    <row r="2703" spans="1:15" ht="15">
      <c r="A2703" s="14" t="s">
        <v>153</v>
      </c>
      <c r="B2703" t="s">
        <v>111</v>
      </c>
      <c r="C2703" s="23" t="s">
        <v>553</v>
      </c>
      <c r="D2703" s="16">
        <v>1</v>
      </c>
      <c r="E2703" s="16">
        <v>69.25</v>
      </c>
      <c r="F2703" s="16">
        <v>-165.75</v>
      </c>
      <c r="G2703" s="4">
        <v>0.14199999999999999</v>
      </c>
      <c r="H2703" s="4">
        <v>3.6999999999999998E-2</v>
      </c>
      <c r="I2703" t="s">
        <v>155</v>
      </c>
      <c r="J2703" s="13" t="s">
        <v>61</v>
      </c>
      <c r="K2703" s="13" t="s">
        <v>61</v>
      </c>
      <c r="L2703" s="21">
        <v>2000</v>
      </c>
      <c r="M2703" s="21">
        <v>2000</v>
      </c>
      <c r="N2703" t="s">
        <v>159</v>
      </c>
      <c r="O2703" t="s">
        <v>48</v>
      </c>
    </row>
    <row r="2704" spans="1:15" ht="15">
      <c r="A2704" s="14" t="s">
        <v>153</v>
      </c>
      <c r="B2704" t="s">
        <v>111</v>
      </c>
      <c r="C2704" s="23" t="s">
        <v>553</v>
      </c>
      <c r="D2704" s="16">
        <v>1</v>
      </c>
      <c r="E2704" s="16">
        <v>69.25</v>
      </c>
      <c r="F2704" s="16">
        <v>-166.25</v>
      </c>
      <c r="G2704" s="4">
        <v>0.14199999999999999</v>
      </c>
      <c r="H2704" s="4">
        <v>3.6999999999999998E-2</v>
      </c>
      <c r="I2704" t="s">
        <v>155</v>
      </c>
      <c r="J2704" s="13" t="s">
        <v>61</v>
      </c>
      <c r="K2704" s="13" t="s">
        <v>61</v>
      </c>
      <c r="L2704" s="21">
        <v>2000</v>
      </c>
      <c r="M2704" s="21">
        <v>2000</v>
      </c>
      <c r="N2704" t="s">
        <v>159</v>
      </c>
      <c r="O2704" t="s">
        <v>48</v>
      </c>
    </row>
    <row r="2705" spans="1:15" ht="15">
      <c r="A2705" s="14" t="s">
        <v>153</v>
      </c>
      <c r="B2705" t="s">
        <v>111</v>
      </c>
      <c r="C2705" s="23" t="s">
        <v>553</v>
      </c>
      <c r="D2705" s="16">
        <v>1</v>
      </c>
      <c r="E2705" s="16">
        <v>69.25</v>
      </c>
      <c r="F2705" s="16">
        <v>-166.75</v>
      </c>
      <c r="G2705" s="4">
        <v>0.14199999999999999</v>
      </c>
      <c r="H2705" s="4">
        <v>3.6999999999999998E-2</v>
      </c>
      <c r="I2705" t="s">
        <v>155</v>
      </c>
      <c r="J2705" s="13" t="s">
        <v>61</v>
      </c>
      <c r="K2705" s="13" t="s">
        <v>61</v>
      </c>
      <c r="L2705" s="21">
        <v>2000</v>
      </c>
      <c r="M2705" s="21">
        <v>2000</v>
      </c>
      <c r="N2705" t="s">
        <v>159</v>
      </c>
      <c r="O2705" t="s">
        <v>48</v>
      </c>
    </row>
    <row r="2706" spans="1:15" ht="15">
      <c r="A2706" s="14" t="s">
        <v>153</v>
      </c>
      <c r="B2706" t="s">
        <v>111</v>
      </c>
      <c r="C2706" s="23" t="s">
        <v>553</v>
      </c>
      <c r="D2706" s="16">
        <v>1</v>
      </c>
      <c r="E2706" s="16">
        <v>66.75</v>
      </c>
      <c r="F2706" s="16">
        <v>-163.75</v>
      </c>
      <c r="G2706" s="4">
        <v>0.14199999999999999</v>
      </c>
      <c r="H2706" s="4">
        <v>3.6999999999999998E-2</v>
      </c>
      <c r="I2706" t="s">
        <v>155</v>
      </c>
      <c r="J2706" s="13" t="s">
        <v>61</v>
      </c>
      <c r="K2706" s="13" t="s">
        <v>61</v>
      </c>
      <c r="L2706" s="21">
        <v>2000</v>
      </c>
      <c r="M2706" s="21">
        <v>2000</v>
      </c>
      <c r="N2706" t="s">
        <v>159</v>
      </c>
      <c r="O2706" t="s">
        <v>48</v>
      </c>
    </row>
    <row r="2707" spans="1:15" ht="15">
      <c r="A2707" s="14" t="s">
        <v>153</v>
      </c>
      <c r="B2707" t="s">
        <v>111</v>
      </c>
      <c r="C2707" s="23" t="s">
        <v>553</v>
      </c>
      <c r="D2707" s="16">
        <v>1</v>
      </c>
      <c r="E2707" s="16">
        <v>69.75</v>
      </c>
      <c r="F2707" s="16">
        <v>-164.75</v>
      </c>
      <c r="G2707" s="4">
        <v>0.14199999999999999</v>
      </c>
      <c r="H2707" s="4">
        <v>3.6999999999999998E-2</v>
      </c>
      <c r="I2707" t="s">
        <v>155</v>
      </c>
      <c r="J2707" s="13" t="s">
        <v>61</v>
      </c>
      <c r="K2707" s="13" t="s">
        <v>61</v>
      </c>
      <c r="L2707" s="21">
        <v>2000</v>
      </c>
      <c r="M2707" s="21">
        <v>2000</v>
      </c>
      <c r="N2707" t="s">
        <v>159</v>
      </c>
      <c r="O2707" t="s">
        <v>48</v>
      </c>
    </row>
    <row r="2708" spans="1:15" ht="15">
      <c r="A2708" s="14" t="s">
        <v>153</v>
      </c>
      <c r="B2708" t="s">
        <v>111</v>
      </c>
      <c r="C2708" s="23" t="s">
        <v>553</v>
      </c>
      <c r="D2708" s="16">
        <v>1</v>
      </c>
      <c r="E2708" s="16">
        <v>69.75</v>
      </c>
      <c r="F2708" s="16">
        <v>-165.25</v>
      </c>
      <c r="G2708" s="4">
        <v>0.14199999999999999</v>
      </c>
      <c r="H2708" s="4">
        <v>3.6999999999999998E-2</v>
      </c>
      <c r="I2708" t="s">
        <v>155</v>
      </c>
      <c r="J2708" s="13" t="s">
        <v>61</v>
      </c>
      <c r="K2708" s="13" t="s">
        <v>61</v>
      </c>
      <c r="L2708" s="21">
        <v>2000</v>
      </c>
      <c r="M2708" s="21">
        <v>2000</v>
      </c>
      <c r="N2708" t="s">
        <v>159</v>
      </c>
      <c r="O2708" t="s">
        <v>48</v>
      </c>
    </row>
    <row r="2709" spans="1:15" ht="15">
      <c r="A2709" s="14" t="s">
        <v>153</v>
      </c>
      <c r="B2709" t="s">
        <v>111</v>
      </c>
      <c r="C2709" s="23" t="s">
        <v>553</v>
      </c>
      <c r="D2709" s="16">
        <v>1</v>
      </c>
      <c r="E2709" s="16">
        <v>69.75</v>
      </c>
      <c r="F2709" s="16">
        <v>-165.75</v>
      </c>
      <c r="G2709" s="4">
        <v>0.14199999999999999</v>
      </c>
      <c r="H2709" s="4">
        <v>3.6999999999999998E-2</v>
      </c>
      <c r="I2709" t="s">
        <v>155</v>
      </c>
      <c r="J2709" s="13" t="s">
        <v>61</v>
      </c>
      <c r="K2709" s="13" t="s">
        <v>61</v>
      </c>
      <c r="L2709" s="21">
        <v>2000</v>
      </c>
      <c r="M2709" s="21">
        <v>2000</v>
      </c>
      <c r="N2709" t="s">
        <v>159</v>
      </c>
      <c r="O2709" t="s">
        <v>48</v>
      </c>
    </row>
    <row r="2710" spans="1:15" ht="15">
      <c r="A2710" s="14" t="s">
        <v>153</v>
      </c>
      <c r="B2710" t="s">
        <v>111</v>
      </c>
      <c r="C2710" s="23" t="s">
        <v>553</v>
      </c>
      <c r="D2710" s="16">
        <v>1</v>
      </c>
      <c r="E2710" s="16">
        <v>66.25</v>
      </c>
      <c r="F2710" s="16">
        <v>-166.75</v>
      </c>
      <c r="G2710" s="4">
        <v>0.14199999999999999</v>
      </c>
      <c r="H2710" s="4">
        <v>3.6999999999999998E-2</v>
      </c>
      <c r="I2710" t="s">
        <v>155</v>
      </c>
      <c r="J2710" s="13" t="s">
        <v>61</v>
      </c>
      <c r="K2710" s="13" t="s">
        <v>61</v>
      </c>
      <c r="L2710" s="21">
        <v>2000</v>
      </c>
      <c r="M2710" s="21">
        <v>2000</v>
      </c>
      <c r="N2710" t="s">
        <v>159</v>
      </c>
      <c r="O2710" t="s">
        <v>48</v>
      </c>
    </row>
    <row r="2711" spans="1:15" ht="15">
      <c r="A2711" s="14" t="s">
        <v>153</v>
      </c>
      <c r="B2711" t="s">
        <v>111</v>
      </c>
      <c r="C2711" s="23" t="s">
        <v>553</v>
      </c>
      <c r="D2711" s="16">
        <v>1</v>
      </c>
      <c r="E2711" s="16">
        <v>66.25</v>
      </c>
      <c r="F2711" s="16">
        <v>-162.75</v>
      </c>
      <c r="G2711" s="4">
        <v>0.14199999999999999</v>
      </c>
      <c r="H2711" s="4">
        <v>3.6999999999999998E-2</v>
      </c>
      <c r="I2711" t="s">
        <v>155</v>
      </c>
      <c r="J2711" s="13" t="s">
        <v>61</v>
      </c>
      <c r="K2711" s="13" t="s">
        <v>61</v>
      </c>
      <c r="L2711" s="21">
        <v>2000</v>
      </c>
      <c r="M2711" s="21">
        <v>2000</v>
      </c>
      <c r="N2711" t="s">
        <v>159</v>
      </c>
      <c r="O2711" t="s">
        <v>48</v>
      </c>
    </row>
    <row r="2712" spans="1:15" ht="15">
      <c r="A2712" s="14" t="s">
        <v>153</v>
      </c>
      <c r="B2712" t="s">
        <v>111</v>
      </c>
      <c r="C2712" s="23" t="s">
        <v>553</v>
      </c>
      <c r="D2712" s="16">
        <v>1</v>
      </c>
      <c r="E2712" s="16">
        <v>70.25</v>
      </c>
      <c r="F2712" s="16">
        <v>-164.25</v>
      </c>
      <c r="G2712" s="4">
        <v>0.14199999999999999</v>
      </c>
      <c r="H2712" s="4">
        <v>3.6999999999999998E-2</v>
      </c>
      <c r="I2712" t="s">
        <v>155</v>
      </c>
      <c r="J2712" s="13" t="s">
        <v>61</v>
      </c>
      <c r="K2712" s="13" t="s">
        <v>61</v>
      </c>
      <c r="L2712" s="21">
        <v>2000</v>
      </c>
      <c r="M2712" s="21">
        <v>2000</v>
      </c>
      <c r="N2712" t="s">
        <v>159</v>
      </c>
      <c r="O2712" t="s">
        <v>48</v>
      </c>
    </row>
    <row r="2713" spans="1:15" ht="15">
      <c r="A2713" s="14" t="s">
        <v>153</v>
      </c>
      <c r="B2713" t="s">
        <v>111</v>
      </c>
      <c r="C2713" s="23" t="s">
        <v>553</v>
      </c>
      <c r="D2713" s="16">
        <v>1</v>
      </c>
      <c r="E2713" s="16">
        <v>70.25</v>
      </c>
      <c r="F2713" s="16">
        <v>-164.75</v>
      </c>
      <c r="G2713" s="4">
        <v>0.14199999999999999</v>
      </c>
      <c r="H2713" s="4">
        <v>3.6999999999999998E-2</v>
      </c>
      <c r="I2713" t="s">
        <v>155</v>
      </c>
      <c r="J2713" s="13" t="s">
        <v>61</v>
      </c>
      <c r="K2713" s="13" t="s">
        <v>61</v>
      </c>
      <c r="L2713" s="21">
        <v>2000</v>
      </c>
      <c r="M2713" s="21">
        <v>2000</v>
      </c>
      <c r="N2713" t="s">
        <v>159</v>
      </c>
      <c r="O2713" t="s">
        <v>48</v>
      </c>
    </row>
    <row r="2714" spans="1:15" ht="15">
      <c r="A2714" s="14" t="s">
        <v>153</v>
      </c>
      <c r="B2714" t="s">
        <v>111</v>
      </c>
      <c r="C2714" s="23" t="s">
        <v>553</v>
      </c>
      <c r="D2714" s="16">
        <v>1</v>
      </c>
      <c r="E2714" s="16">
        <v>70.25</v>
      </c>
      <c r="F2714" s="16">
        <v>-165.25</v>
      </c>
      <c r="G2714" s="4">
        <v>0.14199999999999999</v>
      </c>
      <c r="H2714" s="4">
        <v>3.6999999999999998E-2</v>
      </c>
      <c r="I2714" t="s">
        <v>155</v>
      </c>
      <c r="J2714" s="13" t="s">
        <v>61</v>
      </c>
      <c r="K2714" s="13" t="s">
        <v>61</v>
      </c>
      <c r="L2714" s="21">
        <v>2000</v>
      </c>
      <c r="M2714" s="21">
        <v>2000</v>
      </c>
      <c r="N2714" t="s">
        <v>159</v>
      </c>
      <c r="O2714" t="s">
        <v>48</v>
      </c>
    </row>
    <row r="2715" spans="1:15" ht="15">
      <c r="A2715" s="14" t="s">
        <v>153</v>
      </c>
      <c r="B2715" t="s">
        <v>111</v>
      </c>
      <c r="C2715" s="23" t="s">
        <v>553</v>
      </c>
      <c r="D2715" s="16">
        <v>1</v>
      </c>
      <c r="E2715" s="16">
        <v>69.75</v>
      </c>
      <c r="F2715" s="16">
        <v>-166.25</v>
      </c>
      <c r="G2715" s="4">
        <v>0.14199999999999999</v>
      </c>
      <c r="H2715" s="4">
        <v>3.6999999999999998E-2</v>
      </c>
      <c r="I2715" t="s">
        <v>155</v>
      </c>
      <c r="J2715" s="13" t="s">
        <v>61</v>
      </c>
      <c r="K2715" s="13" t="s">
        <v>61</v>
      </c>
      <c r="L2715" s="21">
        <v>2000</v>
      </c>
      <c r="M2715" s="21">
        <v>2000</v>
      </c>
      <c r="N2715" t="s">
        <v>159</v>
      </c>
      <c r="O2715" t="s">
        <v>48</v>
      </c>
    </row>
    <row r="2716" spans="1:15" ht="15">
      <c r="A2716" s="14" t="s">
        <v>153</v>
      </c>
      <c r="B2716" t="s">
        <v>111</v>
      </c>
      <c r="C2716" s="23" t="s">
        <v>553</v>
      </c>
      <c r="D2716" s="16">
        <v>1</v>
      </c>
      <c r="E2716" s="16">
        <v>66.25</v>
      </c>
      <c r="F2716" s="16">
        <v>-163.25</v>
      </c>
      <c r="G2716" s="4">
        <v>0.14199999999999999</v>
      </c>
      <c r="H2716" s="4">
        <v>3.6999999999999998E-2</v>
      </c>
      <c r="I2716" t="s">
        <v>155</v>
      </c>
      <c r="J2716" s="13" t="s">
        <v>61</v>
      </c>
      <c r="K2716" s="13" t="s">
        <v>61</v>
      </c>
      <c r="L2716" s="21">
        <v>2000</v>
      </c>
      <c r="M2716" s="21">
        <v>2000</v>
      </c>
      <c r="N2716" t="s">
        <v>159</v>
      </c>
      <c r="O2716" t="s">
        <v>48</v>
      </c>
    </row>
    <row r="2717" spans="1:15" ht="15">
      <c r="A2717" s="14" t="s">
        <v>153</v>
      </c>
      <c r="B2717" t="s">
        <v>111</v>
      </c>
      <c r="C2717" s="23" t="s">
        <v>553</v>
      </c>
      <c r="D2717" s="16">
        <v>1</v>
      </c>
      <c r="E2717" s="16">
        <v>70.75</v>
      </c>
      <c r="F2717" s="16">
        <v>-163.25</v>
      </c>
      <c r="G2717" s="4">
        <v>0.14199999999999999</v>
      </c>
      <c r="H2717" s="4">
        <v>3.6999999999999998E-2</v>
      </c>
      <c r="I2717" t="s">
        <v>155</v>
      </c>
      <c r="J2717" s="13" t="s">
        <v>61</v>
      </c>
      <c r="K2717" s="13" t="s">
        <v>61</v>
      </c>
      <c r="L2717" s="21">
        <v>2000</v>
      </c>
      <c r="M2717" s="21">
        <v>2000</v>
      </c>
      <c r="N2717" t="s">
        <v>159</v>
      </c>
      <c r="O2717" t="s">
        <v>48</v>
      </c>
    </row>
    <row r="2718" spans="1:15" ht="15">
      <c r="A2718" s="14" t="s">
        <v>153</v>
      </c>
      <c r="B2718" t="s">
        <v>111</v>
      </c>
      <c r="C2718" s="23" t="s">
        <v>553</v>
      </c>
      <c r="D2718" s="16">
        <v>1</v>
      </c>
      <c r="E2718" s="16">
        <v>70.75</v>
      </c>
      <c r="F2718" s="16">
        <v>-163.75</v>
      </c>
      <c r="G2718" s="4">
        <v>0.14199999999999999</v>
      </c>
      <c r="H2718" s="4">
        <v>3.6999999999999998E-2</v>
      </c>
      <c r="I2718" t="s">
        <v>155</v>
      </c>
      <c r="J2718" s="13" t="s">
        <v>61</v>
      </c>
      <c r="K2718" s="13" t="s">
        <v>61</v>
      </c>
      <c r="L2718" s="21">
        <v>2000</v>
      </c>
      <c r="M2718" s="21">
        <v>2000</v>
      </c>
      <c r="N2718" t="s">
        <v>159</v>
      </c>
      <c r="O2718" t="s">
        <v>48</v>
      </c>
    </row>
    <row r="2719" spans="1:15" ht="15">
      <c r="A2719" s="14" t="s">
        <v>153</v>
      </c>
      <c r="B2719" t="s">
        <v>111</v>
      </c>
      <c r="C2719" s="23" t="s">
        <v>553</v>
      </c>
      <c r="D2719" s="16">
        <v>1</v>
      </c>
      <c r="E2719" s="16">
        <v>70.75</v>
      </c>
      <c r="F2719" s="16">
        <v>-164.25</v>
      </c>
      <c r="G2719" s="4">
        <v>0.14199999999999999</v>
      </c>
      <c r="H2719" s="4">
        <v>3.6999999999999998E-2</v>
      </c>
      <c r="I2719" t="s">
        <v>155</v>
      </c>
      <c r="J2719" s="13" t="s">
        <v>61</v>
      </c>
      <c r="K2719" s="13" t="s">
        <v>61</v>
      </c>
      <c r="L2719" s="21">
        <v>2000</v>
      </c>
      <c r="M2719" s="21">
        <v>2000</v>
      </c>
      <c r="N2719" t="s">
        <v>159</v>
      </c>
      <c r="O2719" t="s">
        <v>48</v>
      </c>
    </row>
    <row r="2720" spans="1:15" ht="15">
      <c r="A2720" s="14" t="s">
        <v>153</v>
      </c>
      <c r="B2720" t="s">
        <v>111</v>
      </c>
      <c r="C2720" s="23" t="s">
        <v>553</v>
      </c>
      <c r="D2720" s="16">
        <v>1</v>
      </c>
      <c r="E2720" s="16">
        <v>70.75</v>
      </c>
      <c r="F2720" s="16">
        <v>-164.75</v>
      </c>
      <c r="G2720" s="4">
        <v>0.14199999999999999</v>
      </c>
      <c r="H2720" s="4">
        <v>3.6999999999999998E-2</v>
      </c>
      <c r="I2720" t="s">
        <v>155</v>
      </c>
      <c r="J2720" s="13" t="s">
        <v>61</v>
      </c>
      <c r="K2720" s="13" t="s">
        <v>61</v>
      </c>
      <c r="L2720" s="21">
        <v>2000</v>
      </c>
      <c r="M2720" s="21">
        <v>2000</v>
      </c>
      <c r="N2720" t="s">
        <v>159</v>
      </c>
      <c r="O2720" t="s">
        <v>48</v>
      </c>
    </row>
    <row r="2721" spans="1:15" ht="15">
      <c r="A2721" s="14" t="s">
        <v>153</v>
      </c>
      <c r="B2721" t="s">
        <v>111</v>
      </c>
      <c r="C2721" s="23" t="s">
        <v>553</v>
      </c>
      <c r="D2721" s="16">
        <v>1</v>
      </c>
      <c r="E2721" s="16">
        <v>71.25</v>
      </c>
      <c r="F2721" s="16">
        <v>-160.75</v>
      </c>
      <c r="G2721" s="4">
        <v>0.14199999999999999</v>
      </c>
      <c r="H2721" s="4">
        <v>3.6999999999999998E-2</v>
      </c>
      <c r="I2721" t="s">
        <v>155</v>
      </c>
      <c r="J2721" s="13" t="s">
        <v>61</v>
      </c>
      <c r="K2721" s="13" t="s">
        <v>61</v>
      </c>
      <c r="L2721" s="21">
        <v>2000</v>
      </c>
      <c r="M2721" s="21">
        <v>2000</v>
      </c>
      <c r="N2721" t="s">
        <v>159</v>
      </c>
      <c r="O2721" t="s">
        <v>48</v>
      </c>
    </row>
    <row r="2722" spans="1:15" ht="15">
      <c r="A2722" s="14" t="s">
        <v>153</v>
      </c>
      <c r="B2722" t="s">
        <v>111</v>
      </c>
      <c r="C2722" s="23" t="s">
        <v>553</v>
      </c>
      <c r="D2722" s="16">
        <v>1</v>
      </c>
      <c r="E2722" s="16">
        <v>71.25</v>
      </c>
      <c r="F2722" s="16">
        <v>-157.75</v>
      </c>
      <c r="G2722" s="4">
        <v>0.14199999999999999</v>
      </c>
      <c r="H2722" s="4">
        <v>3.6999999999999998E-2</v>
      </c>
      <c r="I2722" t="s">
        <v>155</v>
      </c>
      <c r="J2722" s="13" t="s">
        <v>61</v>
      </c>
      <c r="K2722" s="13" t="s">
        <v>61</v>
      </c>
      <c r="L2722" s="21">
        <v>2000</v>
      </c>
      <c r="M2722" s="21">
        <v>2000</v>
      </c>
      <c r="N2722" t="s">
        <v>159</v>
      </c>
      <c r="O2722" t="s">
        <v>48</v>
      </c>
    </row>
    <row r="2723" spans="1:15" ht="15">
      <c r="A2723" s="14" t="s">
        <v>153</v>
      </c>
      <c r="B2723" t="s">
        <v>111</v>
      </c>
      <c r="C2723" s="23" t="s">
        <v>553</v>
      </c>
      <c r="D2723" s="16">
        <v>1</v>
      </c>
      <c r="E2723" s="16">
        <v>71.25</v>
      </c>
      <c r="F2723" s="16">
        <v>-158.25</v>
      </c>
      <c r="G2723" s="4">
        <v>0.14199999999999999</v>
      </c>
      <c r="H2723" s="4">
        <v>3.6999999999999998E-2</v>
      </c>
      <c r="I2723" t="s">
        <v>155</v>
      </c>
      <c r="J2723" s="13" t="s">
        <v>61</v>
      </c>
      <c r="K2723" s="13" t="s">
        <v>61</v>
      </c>
      <c r="L2723" s="21">
        <v>2000</v>
      </c>
      <c r="M2723" s="21">
        <v>2000</v>
      </c>
      <c r="N2723" t="s">
        <v>159</v>
      </c>
      <c r="O2723" t="s">
        <v>48</v>
      </c>
    </row>
    <row r="2724" spans="1:15" ht="15">
      <c r="A2724" s="14" t="s">
        <v>153</v>
      </c>
      <c r="B2724" t="s">
        <v>111</v>
      </c>
      <c r="C2724" s="23" t="s">
        <v>553</v>
      </c>
      <c r="D2724" s="16">
        <v>1</v>
      </c>
      <c r="E2724" s="16">
        <v>71.25</v>
      </c>
      <c r="F2724" s="16">
        <v>-158.75</v>
      </c>
      <c r="G2724" s="4">
        <v>0.14199999999999999</v>
      </c>
      <c r="H2724" s="4">
        <v>3.6999999999999998E-2</v>
      </c>
      <c r="I2724" t="s">
        <v>155</v>
      </c>
      <c r="J2724" s="13" t="s">
        <v>61</v>
      </c>
      <c r="K2724" s="13" t="s">
        <v>61</v>
      </c>
      <c r="L2724" s="21">
        <v>2000</v>
      </c>
      <c r="M2724" s="21">
        <v>2000</v>
      </c>
      <c r="N2724" t="s">
        <v>159</v>
      </c>
      <c r="O2724" t="s">
        <v>48</v>
      </c>
    </row>
    <row r="2725" spans="1:15" ht="15">
      <c r="A2725" s="14" t="s">
        <v>153</v>
      </c>
      <c r="B2725" t="s">
        <v>111</v>
      </c>
      <c r="C2725" s="23" t="s">
        <v>553</v>
      </c>
      <c r="D2725" s="16">
        <v>1</v>
      </c>
      <c r="E2725" s="16">
        <v>71.25</v>
      </c>
      <c r="F2725" s="16">
        <v>-159.25</v>
      </c>
      <c r="G2725" s="4">
        <v>0.14199999999999999</v>
      </c>
      <c r="H2725" s="4">
        <v>3.6999999999999998E-2</v>
      </c>
      <c r="I2725" t="s">
        <v>155</v>
      </c>
      <c r="J2725" s="13" t="s">
        <v>61</v>
      </c>
      <c r="K2725" s="13" t="s">
        <v>61</v>
      </c>
      <c r="L2725" s="21">
        <v>2000</v>
      </c>
      <c r="M2725" s="21">
        <v>2000</v>
      </c>
      <c r="N2725" t="s">
        <v>159</v>
      </c>
      <c r="O2725" t="s">
        <v>48</v>
      </c>
    </row>
    <row r="2726" spans="1:15" ht="15">
      <c r="A2726" s="14" t="s">
        <v>153</v>
      </c>
      <c r="B2726" t="s">
        <v>111</v>
      </c>
      <c r="C2726" s="23" t="s">
        <v>553</v>
      </c>
      <c r="D2726" s="16">
        <v>1</v>
      </c>
      <c r="E2726" s="16">
        <v>71.25</v>
      </c>
      <c r="F2726" s="16">
        <v>-159.75</v>
      </c>
      <c r="G2726" s="4">
        <v>0.14199999999999999</v>
      </c>
      <c r="H2726" s="4">
        <v>3.6999999999999998E-2</v>
      </c>
      <c r="I2726" t="s">
        <v>155</v>
      </c>
      <c r="J2726" s="13" t="s">
        <v>61</v>
      </c>
      <c r="K2726" s="13" t="s">
        <v>61</v>
      </c>
      <c r="L2726" s="21">
        <v>2000</v>
      </c>
      <c r="M2726" s="21">
        <v>2000</v>
      </c>
      <c r="N2726" t="s">
        <v>159</v>
      </c>
      <c r="O2726" t="s">
        <v>48</v>
      </c>
    </row>
    <row r="2727" spans="1:15" ht="15">
      <c r="A2727" s="14" t="s">
        <v>153</v>
      </c>
      <c r="B2727" t="s">
        <v>111</v>
      </c>
      <c r="C2727" s="23" t="s">
        <v>553</v>
      </c>
      <c r="D2727" s="16">
        <v>1</v>
      </c>
      <c r="E2727" s="16">
        <v>71.25</v>
      </c>
      <c r="F2727" s="16">
        <v>-160.25</v>
      </c>
      <c r="G2727" s="4">
        <v>0.14199999999999999</v>
      </c>
      <c r="H2727" s="4">
        <v>3.6999999999999998E-2</v>
      </c>
      <c r="I2727" t="s">
        <v>155</v>
      </c>
      <c r="J2727" s="13" t="s">
        <v>61</v>
      </c>
      <c r="K2727" s="13" t="s">
        <v>61</v>
      </c>
      <c r="L2727" s="21">
        <v>2000</v>
      </c>
      <c r="M2727" s="21">
        <v>2000</v>
      </c>
      <c r="N2727" t="s">
        <v>159</v>
      </c>
      <c r="O2727" t="s">
        <v>48</v>
      </c>
    </row>
    <row r="2728" spans="1:15" ht="15">
      <c r="A2728" s="14" t="s">
        <v>153</v>
      </c>
      <c r="B2728" t="s">
        <v>111</v>
      </c>
      <c r="C2728" s="23" t="s">
        <v>553</v>
      </c>
      <c r="D2728" s="16">
        <v>1</v>
      </c>
      <c r="E2728" s="16">
        <v>71.25</v>
      </c>
      <c r="F2728" s="16">
        <v>-161.25</v>
      </c>
      <c r="G2728" s="4">
        <v>0.14199999999999999</v>
      </c>
      <c r="H2728" s="4">
        <v>3.6999999999999998E-2</v>
      </c>
      <c r="I2728" t="s">
        <v>155</v>
      </c>
      <c r="J2728" s="13" t="s">
        <v>61</v>
      </c>
      <c r="K2728" s="13" t="s">
        <v>61</v>
      </c>
      <c r="L2728" s="21">
        <v>2000</v>
      </c>
      <c r="M2728" s="21">
        <v>2000</v>
      </c>
      <c r="N2728" t="s">
        <v>159</v>
      </c>
      <c r="O2728" t="s">
        <v>48</v>
      </c>
    </row>
    <row r="2729" spans="1:15" ht="15">
      <c r="A2729" s="14" t="s">
        <v>153</v>
      </c>
      <c r="B2729" t="s">
        <v>111</v>
      </c>
      <c r="C2729" s="23" t="s">
        <v>553</v>
      </c>
      <c r="D2729" s="16">
        <v>1</v>
      </c>
      <c r="E2729" s="16">
        <v>71.25</v>
      </c>
      <c r="F2729" s="16">
        <v>-161.75</v>
      </c>
      <c r="G2729" s="4">
        <v>0.14199999999999999</v>
      </c>
      <c r="H2729" s="4">
        <v>3.6999999999999998E-2</v>
      </c>
      <c r="I2729" t="s">
        <v>155</v>
      </c>
      <c r="J2729" s="13" t="s">
        <v>61</v>
      </c>
      <c r="K2729" s="13" t="s">
        <v>61</v>
      </c>
      <c r="L2729" s="21">
        <v>2000</v>
      </c>
      <c r="M2729" s="21">
        <v>2000</v>
      </c>
      <c r="N2729" t="s">
        <v>159</v>
      </c>
      <c r="O2729" t="s">
        <v>48</v>
      </c>
    </row>
    <row r="2730" spans="1:15" ht="15">
      <c r="A2730" s="14" t="s">
        <v>153</v>
      </c>
      <c r="B2730" t="s">
        <v>111</v>
      </c>
      <c r="C2730" s="23" t="s">
        <v>553</v>
      </c>
      <c r="D2730" s="16">
        <v>1</v>
      </c>
      <c r="E2730" s="16">
        <v>71.25</v>
      </c>
      <c r="F2730" s="16">
        <v>-162.25</v>
      </c>
      <c r="G2730" s="4">
        <v>0.14199999999999999</v>
      </c>
      <c r="H2730" s="4">
        <v>3.6999999999999998E-2</v>
      </c>
      <c r="I2730" t="s">
        <v>155</v>
      </c>
      <c r="J2730" s="13" t="s">
        <v>61</v>
      </c>
      <c r="K2730" s="13" t="s">
        <v>61</v>
      </c>
      <c r="L2730" s="21">
        <v>2000</v>
      </c>
      <c r="M2730" s="21">
        <v>2000</v>
      </c>
      <c r="N2730" t="s">
        <v>159</v>
      </c>
      <c r="O2730" t="s">
        <v>48</v>
      </c>
    </row>
    <row r="2731" spans="1:15" ht="15">
      <c r="A2731" s="14" t="s">
        <v>153</v>
      </c>
      <c r="B2731" t="s">
        <v>111</v>
      </c>
      <c r="C2731" s="23" t="s">
        <v>553</v>
      </c>
      <c r="D2731" s="16">
        <v>1</v>
      </c>
      <c r="E2731" s="16">
        <v>71.25</v>
      </c>
      <c r="F2731" s="16">
        <v>-162.75</v>
      </c>
      <c r="G2731" s="4">
        <v>0.14199999999999999</v>
      </c>
      <c r="H2731" s="4">
        <v>3.6999999999999998E-2</v>
      </c>
      <c r="I2731" t="s">
        <v>155</v>
      </c>
      <c r="J2731" s="13" t="s">
        <v>61</v>
      </c>
      <c r="K2731" s="13" t="s">
        <v>61</v>
      </c>
      <c r="L2731" s="21">
        <v>2000</v>
      </c>
      <c r="M2731" s="21">
        <v>2000</v>
      </c>
      <c r="N2731" t="s">
        <v>159</v>
      </c>
      <c r="O2731" t="s">
        <v>48</v>
      </c>
    </row>
    <row r="2732" spans="1:15" ht="15">
      <c r="A2732" s="14" t="s">
        <v>153</v>
      </c>
      <c r="B2732" t="s">
        <v>111</v>
      </c>
      <c r="C2732" s="23" t="s">
        <v>553</v>
      </c>
      <c r="D2732" s="16">
        <v>1</v>
      </c>
      <c r="E2732" s="16">
        <v>71.25</v>
      </c>
      <c r="F2732" s="16">
        <v>-163.25</v>
      </c>
      <c r="G2732" s="4">
        <v>0.14199999999999999</v>
      </c>
      <c r="H2732" s="4">
        <v>3.6999999999999998E-2</v>
      </c>
      <c r="I2732" t="s">
        <v>155</v>
      </c>
      <c r="J2732" s="13" t="s">
        <v>61</v>
      </c>
      <c r="K2732" s="13" t="s">
        <v>61</v>
      </c>
      <c r="L2732" s="21">
        <v>2000</v>
      </c>
      <c r="M2732" s="21">
        <v>2000</v>
      </c>
      <c r="N2732" t="s">
        <v>159</v>
      </c>
      <c r="O2732" t="s">
        <v>48</v>
      </c>
    </row>
    <row r="2733" spans="1:15" ht="15">
      <c r="A2733" s="14" t="s">
        <v>153</v>
      </c>
      <c r="B2733" t="s">
        <v>111</v>
      </c>
      <c r="C2733" s="23" t="s">
        <v>553</v>
      </c>
      <c r="D2733" s="16">
        <v>1</v>
      </c>
      <c r="E2733" s="16">
        <v>71.25</v>
      </c>
      <c r="F2733" s="16">
        <v>-163.75</v>
      </c>
      <c r="G2733" s="4">
        <v>0.14199999999999999</v>
      </c>
      <c r="H2733" s="4">
        <v>3.6999999999999998E-2</v>
      </c>
      <c r="I2733" t="s">
        <v>155</v>
      </c>
      <c r="J2733" s="13" t="s">
        <v>61</v>
      </c>
      <c r="K2733" s="13" t="s">
        <v>61</v>
      </c>
      <c r="L2733" s="21">
        <v>2000</v>
      </c>
      <c r="M2733" s="21">
        <v>2000</v>
      </c>
      <c r="N2733" t="s">
        <v>159</v>
      </c>
      <c r="O2733" t="s">
        <v>48</v>
      </c>
    </row>
    <row r="2734" spans="1:15" ht="15">
      <c r="A2734" s="14" t="s">
        <v>153</v>
      </c>
      <c r="B2734" t="s">
        <v>111</v>
      </c>
      <c r="C2734" s="23" t="s">
        <v>553</v>
      </c>
      <c r="D2734" s="16">
        <v>1</v>
      </c>
      <c r="E2734" s="16">
        <v>66.75</v>
      </c>
      <c r="F2734" s="16">
        <v>-164.25</v>
      </c>
      <c r="G2734" s="4">
        <v>0.14199999999999999</v>
      </c>
      <c r="H2734" s="4">
        <v>3.6999999999999998E-2</v>
      </c>
      <c r="I2734" t="s">
        <v>155</v>
      </c>
      <c r="J2734" s="13" t="s">
        <v>61</v>
      </c>
      <c r="K2734" s="13" t="s">
        <v>61</v>
      </c>
      <c r="L2734" s="21">
        <v>2000</v>
      </c>
      <c r="M2734" s="21">
        <v>2000</v>
      </c>
      <c r="N2734" t="s">
        <v>159</v>
      </c>
      <c r="O2734" t="s">
        <v>48</v>
      </c>
    </row>
    <row r="2735" spans="1:15" ht="15">
      <c r="A2735" s="14" t="s">
        <v>153</v>
      </c>
      <c r="B2735" t="s">
        <v>111</v>
      </c>
      <c r="C2735" s="23" t="s">
        <v>553</v>
      </c>
      <c r="D2735" s="16">
        <v>1</v>
      </c>
      <c r="E2735" s="16">
        <v>71.75</v>
      </c>
      <c r="F2735" s="16">
        <v>-158.75</v>
      </c>
      <c r="G2735" s="4">
        <v>0.14199999999999999</v>
      </c>
      <c r="H2735" s="4">
        <v>3.6999999999999998E-2</v>
      </c>
      <c r="I2735" t="s">
        <v>155</v>
      </c>
      <c r="J2735" s="13" t="s">
        <v>61</v>
      </c>
      <c r="K2735" s="13" t="s">
        <v>61</v>
      </c>
      <c r="L2735" s="21">
        <v>2000</v>
      </c>
      <c r="M2735" s="21">
        <v>2000</v>
      </c>
      <c r="N2735" t="s">
        <v>159</v>
      </c>
      <c r="O2735" t="s">
        <v>48</v>
      </c>
    </row>
    <row r="2736" spans="1:15" ht="15">
      <c r="A2736" s="14" t="s">
        <v>153</v>
      </c>
      <c r="B2736" t="s">
        <v>111</v>
      </c>
      <c r="C2736" s="23" t="s">
        <v>553</v>
      </c>
      <c r="D2736" s="16">
        <v>1</v>
      </c>
      <c r="E2736" s="16">
        <v>71.75</v>
      </c>
      <c r="F2736" s="16">
        <v>-159.25</v>
      </c>
      <c r="G2736" s="4">
        <v>0.14199999999999999</v>
      </c>
      <c r="H2736" s="4">
        <v>3.6999999999999998E-2</v>
      </c>
      <c r="I2736" t="s">
        <v>155</v>
      </c>
      <c r="J2736" s="13" t="s">
        <v>61</v>
      </c>
      <c r="K2736" s="13" t="s">
        <v>61</v>
      </c>
      <c r="L2736" s="21">
        <v>2000</v>
      </c>
      <c r="M2736" s="21">
        <v>2000</v>
      </c>
      <c r="N2736" t="s">
        <v>159</v>
      </c>
      <c r="O2736" t="s">
        <v>48</v>
      </c>
    </row>
    <row r="2737" spans="1:15" ht="15">
      <c r="A2737" s="14" t="s">
        <v>153</v>
      </c>
      <c r="B2737" t="s">
        <v>111</v>
      </c>
      <c r="C2737" s="23" t="s">
        <v>553</v>
      </c>
      <c r="D2737" s="16">
        <v>1</v>
      </c>
      <c r="E2737" s="16">
        <v>71.75</v>
      </c>
      <c r="F2737" s="16">
        <v>-159.75</v>
      </c>
      <c r="G2737" s="4">
        <v>0.14199999999999999</v>
      </c>
      <c r="H2737" s="4">
        <v>3.6999999999999998E-2</v>
      </c>
      <c r="I2737" t="s">
        <v>155</v>
      </c>
      <c r="J2737" s="13" t="s">
        <v>61</v>
      </c>
      <c r="K2737" s="13" t="s">
        <v>61</v>
      </c>
      <c r="L2737" s="21">
        <v>2000</v>
      </c>
      <c r="M2737" s="21">
        <v>2000</v>
      </c>
      <c r="N2737" t="s">
        <v>159</v>
      </c>
      <c r="O2737" t="s">
        <v>48</v>
      </c>
    </row>
    <row r="2738" spans="1:15" ht="15">
      <c r="A2738" s="14" t="s">
        <v>153</v>
      </c>
      <c r="B2738" t="s">
        <v>111</v>
      </c>
      <c r="C2738" s="23" t="s">
        <v>553</v>
      </c>
      <c r="D2738" s="16">
        <v>1</v>
      </c>
      <c r="E2738" s="16">
        <v>71.75</v>
      </c>
      <c r="F2738" s="16">
        <v>-160.25</v>
      </c>
      <c r="G2738" s="4">
        <v>0.14199999999999999</v>
      </c>
      <c r="H2738" s="4">
        <v>3.6999999999999998E-2</v>
      </c>
      <c r="I2738" t="s">
        <v>155</v>
      </c>
      <c r="J2738" s="13" t="s">
        <v>61</v>
      </c>
      <c r="K2738" s="13" t="s">
        <v>61</v>
      </c>
      <c r="L2738" s="21">
        <v>2000</v>
      </c>
      <c r="M2738" s="21">
        <v>2000</v>
      </c>
      <c r="N2738" t="s">
        <v>159</v>
      </c>
      <c r="O2738" t="s">
        <v>48</v>
      </c>
    </row>
    <row r="2739" spans="1:15" ht="15">
      <c r="A2739" s="14" t="s">
        <v>153</v>
      </c>
      <c r="B2739" t="s">
        <v>111</v>
      </c>
      <c r="C2739" s="23" t="s">
        <v>553</v>
      </c>
      <c r="D2739" s="16">
        <v>1</v>
      </c>
      <c r="E2739" s="16">
        <v>71.75</v>
      </c>
      <c r="F2739" s="16">
        <v>-160.75</v>
      </c>
      <c r="G2739" s="4">
        <v>0.14199999999999999</v>
      </c>
      <c r="H2739" s="4">
        <v>3.6999999999999998E-2</v>
      </c>
      <c r="I2739" t="s">
        <v>155</v>
      </c>
      <c r="J2739" s="13" t="s">
        <v>61</v>
      </c>
      <c r="K2739" s="13" t="s">
        <v>61</v>
      </c>
      <c r="L2739" s="21">
        <v>2000</v>
      </c>
      <c r="M2739" s="21">
        <v>2000</v>
      </c>
      <c r="N2739" t="s">
        <v>159</v>
      </c>
      <c r="O2739" t="s">
        <v>48</v>
      </c>
    </row>
    <row r="2740" spans="1:15" ht="15">
      <c r="A2740" s="14" t="s">
        <v>153</v>
      </c>
      <c r="B2740" t="s">
        <v>111</v>
      </c>
      <c r="C2740" s="23" t="s">
        <v>553</v>
      </c>
      <c r="D2740" s="16">
        <v>1</v>
      </c>
      <c r="E2740" s="16">
        <v>71.75</v>
      </c>
      <c r="F2740" s="16">
        <v>-161.25</v>
      </c>
      <c r="G2740" s="4">
        <v>0.14199999999999999</v>
      </c>
      <c r="H2740" s="4">
        <v>3.6999999999999998E-2</v>
      </c>
      <c r="I2740" t="s">
        <v>155</v>
      </c>
      <c r="J2740" s="13" t="s">
        <v>61</v>
      </c>
      <c r="K2740" s="13" t="s">
        <v>61</v>
      </c>
      <c r="L2740" s="21">
        <v>2000</v>
      </c>
      <c r="M2740" s="21">
        <v>2000</v>
      </c>
      <c r="N2740" t="s">
        <v>159</v>
      </c>
      <c r="O2740" t="s">
        <v>48</v>
      </c>
    </row>
    <row r="2741" spans="1:15" ht="15">
      <c r="A2741" s="14" t="s">
        <v>153</v>
      </c>
      <c r="B2741" t="s">
        <v>111</v>
      </c>
      <c r="C2741" s="23" t="s">
        <v>553</v>
      </c>
      <c r="D2741" s="16">
        <v>1</v>
      </c>
      <c r="E2741" s="16">
        <v>71.75</v>
      </c>
      <c r="F2741" s="16">
        <v>-161.75</v>
      </c>
      <c r="G2741" s="4">
        <v>0.14199999999999999</v>
      </c>
      <c r="H2741" s="4">
        <v>3.6999999999999998E-2</v>
      </c>
      <c r="I2741" t="s">
        <v>155</v>
      </c>
      <c r="J2741" s="13" t="s">
        <v>61</v>
      </c>
      <c r="K2741" s="13" t="s">
        <v>61</v>
      </c>
      <c r="L2741" s="21">
        <v>2000</v>
      </c>
      <c r="M2741" s="21">
        <v>2000</v>
      </c>
      <c r="N2741" t="s">
        <v>159</v>
      </c>
      <c r="O2741" t="s">
        <v>48</v>
      </c>
    </row>
    <row r="2742" spans="1:15" ht="15">
      <c r="A2742" s="14" t="s">
        <v>153</v>
      </c>
      <c r="B2742" t="s">
        <v>111</v>
      </c>
      <c r="C2742" s="23" t="s">
        <v>553</v>
      </c>
      <c r="D2742" s="16">
        <v>1</v>
      </c>
      <c r="E2742" s="16">
        <v>71.75</v>
      </c>
      <c r="F2742" s="16">
        <v>-162.25</v>
      </c>
      <c r="G2742" s="4">
        <v>0.14199999999999999</v>
      </c>
      <c r="H2742" s="4">
        <v>3.6999999999999998E-2</v>
      </c>
      <c r="I2742" t="s">
        <v>155</v>
      </c>
      <c r="J2742" s="13" t="s">
        <v>61</v>
      </c>
      <c r="K2742" s="13" t="s">
        <v>61</v>
      </c>
      <c r="L2742" s="21">
        <v>2000</v>
      </c>
      <c r="M2742" s="21">
        <v>2000</v>
      </c>
      <c r="N2742" t="s">
        <v>159</v>
      </c>
      <c r="O2742" t="s">
        <v>48</v>
      </c>
    </row>
    <row r="2743" spans="1:15" ht="15">
      <c r="A2743" s="14" t="s">
        <v>153</v>
      </c>
      <c r="B2743" t="s">
        <v>111</v>
      </c>
      <c r="C2743" s="23" t="s">
        <v>553</v>
      </c>
      <c r="D2743" s="16">
        <v>1</v>
      </c>
      <c r="E2743" s="16">
        <v>71.75</v>
      </c>
      <c r="F2743" s="16">
        <v>-162.75</v>
      </c>
      <c r="G2743" s="4">
        <v>0.14199999999999999</v>
      </c>
      <c r="H2743" s="4">
        <v>3.6999999999999998E-2</v>
      </c>
      <c r="I2743" t="s">
        <v>155</v>
      </c>
      <c r="J2743" s="13" t="s">
        <v>61</v>
      </c>
      <c r="K2743" s="13" t="s">
        <v>61</v>
      </c>
      <c r="L2743" s="21">
        <v>2000</v>
      </c>
      <c r="M2743" s="21">
        <v>2000</v>
      </c>
      <c r="N2743" t="s">
        <v>159</v>
      </c>
      <c r="O2743" t="s">
        <v>48</v>
      </c>
    </row>
    <row r="2744" spans="1:15" ht="15">
      <c r="A2744" s="14" t="s">
        <v>153</v>
      </c>
      <c r="B2744" t="s">
        <v>111</v>
      </c>
      <c r="C2744" s="23" t="s">
        <v>553</v>
      </c>
      <c r="D2744" s="16">
        <v>1</v>
      </c>
      <c r="E2744" s="16">
        <v>70.75</v>
      </c>
      <c r="F2744" s="16">
        <v>-162.75</v>
      </c>
      <c r="G2744" s="4">
        <v>0.14199999999999999</v>
      </c>
      <c r="H2744" s="4">
        <v>3.6999999999999998E-2</v>
      </c>
      <c r="I2744" t="s">
        <v>155</v>
      </c>
      <c r="J2744" s="13" t="s">
        <v>61</v>
      </c>
      <c r="K2744" s="13" t="s">
        <v>61</v>
      </c>
      <c r="L2744" s="21">
        <v>2000</v>
      </c>
      <c r="M2744" s="21">
        <v>2000</v>
      </c>
      <c r="N2744" t="s">
        <v>159</v>
      </c>
      <c r="O2744" t="s">
        <v>48</v>
      </c>
    </row>
    <row r="2745" spans="1:15" ht="15">
      <c r="A2745" s="14" t="s">
        <v>153</v>
      </c>
      <c r="B2745" t="s">
        <v>111</v>
      </c>
      <c r="C2745" s="23" t="s">
        <v>553</v>
      </c>
      <c r="D2745" s="16">
        <v>1</v>
      </c>
      <c r="E2745" s="16">
        <v>71.75</v>
      </c>
      <c r="F2745" s="16">
        <v>-158.25</v>
      </c>
      <c r="G2745" s="4">
        <v>0.14199999999999999</v>
      </c>
      <c r="H2745" s="4">
        <v>3.6999999999999998E-2</v>
      </c>
      <c r="I2745" t="s">
        <v>155</v>
      </c>
      <c r="J2745" s="13" t="s">
        <v>61</v>
      </c>
      <c r="K2745" s="13" t="s">
        <v>61</v>
      </c>
      <c r="L2745" s="21">
        <v>2000</v>
      </c>
      <c r="M2745" s="21">
        <v>2000</v>
      </c>
      <c r="N2745" t="s">
        <v>159</v>
      </c>
      <c r="O2745" t="s">
        <v>48</v>
      </c>
    </row>
    <row r="2746" spans="1:15" ht="15">
      <c r="A2746" s="14" t="s">
        <v>153</v>
      </c>
      <c r="B2746" t="s">
        <v>111</v>
      </c>
      <c r="C2746" s="23" t="s">
        <v>553</v>
      </c>
      <c r="D2746" s="16">
        <v>1</v>
      </c>
      <c r="E2746" s="16">
        <v>70.25</v>
      </c>
      <c r="F2746" s="16">
        <v>-163.75</v>
      </c>
      <c r="G2746" s="4">
        <v>0.14199999999999999</v>
      </c>
      <c r="H2746" s="4">
        <v>3.6999999999999998E-2</v>
      </c>
      <c r="I2746" t="s">
        <v>155</v>
      </c>
      <c r="J2746" s="13" t="s">
        <v>61</v>
      </c>
      <c r="K2746" s="13" t="s">
        <v>61</v>
      </c>
      <c r="L2746" s="21">
        <v>2000</v>
      </c>
      <c r="M2746" s="21">
        <v>2000</v>
      </c>
      <c r="N2746" t="s">
        <v>159</v>
      </c>
      <c r="O2746" t="s">
        <v>48</v>
      </c>
    </row>
    <row r="2747" spans="1:15" ht="15">
      <c r="A2747" s="14" t="s">
        <v>153</v>
      </c>
      <c r="B2747" t="s">
        <v>111</v>
      </c>
      <c r="C2747" s="23" t="s">
        <v>553</v>
      </c>
      <c r="D2747" s="16">
        <v>1</v>
      </c>
      <c r="E2747" s="16">
        <v>70.25</v>
      </c>
      <c r="F2747" s="16">
        <v>-165.75</v>
      </c>
      <c r="G2747" s="4">
        <v>0.14199999999999999</v>
      </c>
      <c r="H2747" s="4">
        <v>3.6999999999999998E-2</v>
      </c>
      <c r="I2747" t="s">
        <v>155</v>
      </c>
      <c r="J2747" s="13" t="s">
        <v>61</v>
      </c>
      <c r="K2747" s="13" t="s">
        <v>61</v>
      </c>
      <c r="L2747" s="21">
        <v>2000</v>
      </c>
      <c r="M2747" s="21">
        <v>2000</v>
      </c>
      <c r="N2747" t="s">
        <v>159</v>
      </c>
      <c r="O2747" t="s">
        <v>48</v>
      </c>
    </row>
    <row r="2748" spans="1:15" ht="15">
      <c r="A2748" s="14" t="s">
        <v>153</v>
      </c>
      <c r="B2748" t="s">
        <v>111</v>
      </c>
      <c r="C2748" s="23" t="s">
        <v>553</v>
      </c>
      <c r="D2748" s="16">
        <v>1</v>
      </c>
      <c r="E2748" s="16">
        <v>69.25</v>
      </c>
      <c r="F2748" s="16">
        <v>-164.75</v>
      </c>
      <c r="G2748" s="4">
        <v>0.14199999999999999</v>
      </c>
      <c r="H2748" s="4">
        <v>3.6999999999999998E-2</v>
      </c>
      <c r="I2748" t="s">
        <v>155</v>
      </c>
      <c r="J2748" s="13" t="s">
        <v>61</v>
      </c>
      <c r="K2748" s="13" t="s">
        <v>61</v>
      </c>
      <c r="L2748" s="21">
        <v>2000</v>
      </c>
      <c r="M2748" s="21">
        <v>2000</v>
      </c>
      <c r="N2748" t="s">
        <v>159</v>
      </c>
      <c r="O2748" t="s">
        <v>48</v>
      </c>
    </row>
    <row r="2749" spans="1:15" ht="15">
      <c r="A2749" s="14" t="s">
        <v>153</v>
      </c>
      <c r="B2749" t="s">
        <v>111</v>
      </c>
      <c r="C2749" s="23" t="s">
        <v>553</v>
      </c>
      <c r="D2749" s="16">
        <v>1</v>
      </c>
      <c r="E2749" s="16">
        <v>71.75</v>
      </c>
      <c r="F2749" s="16">
        <v>-163.25</v>
      </c>
      <c r="G2749" s="4">
        <v>0.14199999999999999</v>
      </c>
      <c r="H2749" s="4">
        <v>3.6999999999999998E-2</v>
      </c>
      <c r="I2749" t="s">
        <v>155</v>
      </c>
      <c r="J2749" s="13" t="s">
        <v>61</v>
      </c>
      <c r="K2749" s="13" t="s">
        <v>61</v>
      </c>
      <c r="L2749" s="21">
        <v>2000</v>
      </c>
      <c r="M2749" s="21">
        <v>2000</v>
      </c>
      <c r="N2749" t="s">
        <v>159</v>
      </c>
      <c r="O2749" t="s">
        <v>48</v>
      </c>
    </row>
    <row r="2750" spans="1:15" ht="15">
      <c r="A2750" s="14" t="s">
        <v>153</v>
      </c>
      <c r="B2750" t="s">
        <v>111</v>
      </c>
      <c r="C2750" s="23" t="s">
        <v>553</v>
      </c>
      <c r="D2750" s="16">
        <v>1</v>
      </c>
      <c r="E2750" s="16">
        <v>69.75</v>
      </c>
      <c r="F2750" s="16">
        <v>-164.25</v>
      </c>
      <c r="G2750" s="4">
        <v>0.14199999999999999</v>
      </c>
      <c r="H2750" s="4">
        <v>3.6999999999999998E-2</v>
      </c>
      <c r="I2750" t="s">
        <v>155</v>
      </c>
      <c r="J2750" s="13" t="s">
        <v>61</v>
      </c>
      <c r="K2750" s="13" t="s">
        <v>61</v>
      </c>
      <c r="L2750" s="21">
        <v>2000</v>
      </c>
      <c r="M2750" s="21">
        <v>2000</v>
      </c>
      <c r="N2750" t="s">
        <v>159</v>
      </c>
      <c r="O2750" t="s">
        <v>48</v>
      </c>
    </row>
    <row r="2751" spans="1:15" ht="15">
      <c r="A2751" s="14" t="s">
        <v>153</v>
      </c>
      <c r="B2751" t="s">
        <v>111</v>
      </c>
      <c r="C2751" s="23" t="s">
        <v>553</v>
      </c>
      <c r="D2751" s="16">
        <v>1</v>
      </c>
      <c r="E2751" s="16">
        <v>71.25</v>
      </c>
      <c r="F2751" s="16">
        <v>-157.25</v>
      </c>
      <c r="G2751" s="4">
        <v>0.14199999999999999</v>
      </c>
      <c r="H2751" s="4">
        <v>3.6999999999999998E-2</v>
      </c>
      <c r="I2751" t="s">
        <v>155</v>
      </c>
      <c r="J2751" s="13" t="s">
        <v>61</v>
      </c>
      <c r="K2751" s="13" t="s">
        <v>61</v>
      </c>
      <c r="L2751" s="21">
        <v>2000</v>
      </c>
      <c r="M2751" s="21">
        <v>2000</v>
      </c>
      <c r="N2751" t="s">
        <v>159</v>
      </c>
      <c r="O2751" t="s">
        <v>48</v>
      </c>
    </row>
    <row r="2752" spans="1:15" ht="15">
      <c r="A2752" s="14" t="s">
        <v>153</v>
      </c>
      <c r="B2752" t="s">
        <v>111</v>
      </c>
      <c r="C2752" s="23" t="s">
        <v>553</v>
      </c>
      <c r="D2752" s="16">
        <v>1</v>
      </c>
      <c r="E2752" s="16">
        <v>72.25</v>
      </c>
      <c r="F2752" s="16">
        <v>-160.25</v>
      </c>
      <c r="G2752" s="4">
        <v>0.14199999999999999</v>
      </c>
      <c r="H2752" s="4">
        <v>3.6999999999999998E-2</v>
      </c>
      <c r="I2752" t="s">
        <v>155</v>
      </c>
      <c r="J2752" s="13" t="s">
        <v>61</v>
      </c>
      <c r="K2752" s="13" t="s">
        <v>61</v>
      </c>
      <c r="L2752" s="21">
        <v>2000</v>
      </c>
      <c r="M2752" s="21">
        <v>2000</v>
      </c>
      <c r="N2752" t="s">
        <v>159</v>
      </c>
      <c r="O2752" t="s">
        <v>48</v>
      </c>
    </row>
    <row r="2753" spans="1:15" ht="15">
      <c r="A2753" s="14" t="s">
        <v>153</v>
      </c>
      <c r="B2753" t="s">
        <v>111</v>
      </c>
      <c r="C2753" s="23" t="s">
        <v>553</v>
      </c>
      <c r="D2753" s="16">
        <v>1</v>
      </c>
      <c r="E2753" s="16">
        <v>71.25</v>
      </c>
      <c r="F2753" s="16">
        <v>-164.25</v>
      </c>
      <c r="G2753" s="4">
        <v>0.14199999999999999</v>
      </c>
      <c r="H2753" s="4">
        <v>3.6999999999999998E-2</v>
      </c>
      <c r="I2753" t="s">
        <v>155</v>
      </c>
      <c r="J2753" s="13" t="s">
        <v>61</v>
      </c>
      <c r="K2753" s="13" t="s">
        <v>61</v>
      </c>
      <c r="L2753" s="21">
        <v>2000</v>
      </c>
      <c r="M2753" s="21">
        <v>2000</v>
      </c>
      <c r="N2753" t="s">
        <v>159</v>
      </c>
      <c r="O2753" t="s">
        <v>48</v>
      </c>
    </row>
    <row r="2754" spans="1:15" ht="15">
      <c r="A2754" s="14" t="s">
        <v>153</v>
      </c>
      <c r="B2754" t="s">
        <v>111</v>
      </c>
      <c r="C2754" s="23" t="s">
        <v>553</v>
      </c>
      <c r="D2754" s="16">
        <v>1</v>
      </c>
      <c r="E2754" s="16">
        <v>72.25</v>
      </c>
      <c r="F2754" s="16">
        <v>-159.75</v>
      </c>
      <c r="G2754" s="4">
        <v>0.14199999999999999</v>
      </c>
      <c r="H2754" s="4">
        <v>3.6999999999999998E-2</v>
      </c>
      <c r="I2754" t="s">
        <v>155</v>
      </c>
      <c r="J2754" s="13" t="s">
        <v>61</v>
      </c>
      <c r="K2754" s="13" t="s">
        <v>61</v>
      </c>
      <c r="L2754" s="21">
        <v>2000</v>
      </c>
      <c r="M2754" s="21">
        <v>2000</v>
      </c>
      <c r="N2754" t="s">
        <v>159</v>
      </c>
      <c r="O2754" t="s">
        <v>48</v>
      </c>
    </row>
    <row r="2755" spans="1:15" ht="15">
      <c r="A2755" s="14" t="s">
        <v>153</v>
      </c>
      <c r="B2755" t="s">
        <v>111</v>
      </c>
      <c r="C2755" s="23" t="s">
        <v>553</v>
      </c>
      <c r="D2755" s="16">
        <v>0.5</v>
      </c>
      <c r="E2755" s="16">
        <v>66.25</v>
      </c>
      <c r="F2755" s="16">
        <v>-163.75</v>
      </c>
      <c r="G2755" s="4">
        <v>0.14199999999999999</v>
      </c>
      <c r="H2755" s="4">
        <v>3.6999999999999998E-2</v>
      </c>
      <c r="I2755" t="s">
        <v>155</v>
      </c>
      <c r="J2755" s="13" t="s">
        <v>61</v>
      </c>
      <c r="K2755" s="13" t="s">
        <v>61</v>
      </c>
      <c r="L2755" s="21">
        <v>2000</v>
      </c>
      <c r="M2755" s="21">
        <v>2000</v>
      </c>
      <c r="N2755" t="s">
        <v>159</v>
      </c>
      <c r="O2755" t="s">
        <v>48</v>
      </c>
    </row>
    <row r="2756" spans="1:15" ht="15">
      <c r="A2756" s="14" t="s">
        <v>153</v>
      </c>
      <c r="B2756" t="s">
        <v>111</v>
      </c>
      <c r="C2756" s="23" t="s">
        <v>553</v>
      </c>
      <c r="D2756" s="16">
        <v>1</v>
      </c>
      <c r="E2756" s="16">
        <v>67.75</v>
      </c>
      <c r="F2756" s="16">
        <v>-164.75</v>
      </c>
      <c r="G2756" s="4">
        <v>0.14199999999999999</v>
      </c>
      <c r="H2756" s="4">
        <v>3.6999999999999998E-2</v>
      </c>
      <c r="I2756" t="s">
        <v>155</v>
      </c>
      <c r="J2756" s="13" t="s">
        <v>61</v>
      </c>
      <c r="K2756" s="13" t="s">
        <v>61</v>
      </c>
      <c r="L2756" s="21">
        <v>2000</v>
      </c>
      <c r="M2756" s="21">
        <v>2000</v>
      </c>
      <c r="N2756" t="s">
        <v>159</v>
      </c>
      <c r="O2756" t="s">
        <v>48</v>
      </c>
    </row>
    <row r="2757" spans="1:15" ht="15">
      <c r="A2757" s="14" t="s">
        <v>153</v>
      </c>
      <c r="B2757" t="s">
        <v>111</v>
      </c>
      <c r="C2757" s="23" t="s">
        <v>553</v>
      </c>
      <c r="D2757" s="16">
        <v>0.46</v>
      </c>
      <c r="E2757" s="16">
        <v>66.25</v>
      </c>
      <c r="F2757" s="16">
        <v>-161.75</v>
      </c>
      <c r="G2757" s="4">
        <v>0.14199999999999999</v>
      </c>
      <c r="H2757" s="4">
        <v>3.6999999999999998E-2</v>
      </c>
      <c r="I2757" t="s">
        <v>155</v>
      </c>
      <c r="J2757" s="13" t="s">
        <v>61</v>
      </c>
      <c r="K2757" s="13" t="s">
        <v>61</v>
      </c>
      <c r="L2757" s="21">
        <v>2000</v>
      </c>
      <c r="M2757" s="21">
        <v>2000</v>
      </c>
      <c r="N2757" t="s">
        <v>159</v>
      </c>
      <c r="O2757" t="s">
        <v>48</v>
      </c>
    </row>
    <row r="2758" spans="1:15" ht="15">
      <c r="A2758" s="14" t="s">
        <v>153</v>
      </c>
      <c r="B2758" t="s">
        <v>111</v>
      </c>
      <c r="C2758" s="23" t="s">
        <v>553</v>
      </c>
      <c r="D2758" s="16">
        <v>1</v>
      </c>
      <c r="E2758" s="16">
        <v>68.75</v>
      </c>
      <c r="F2758" s="16">
        <v>-166.25</v>
      </c>
      <c r="G2758" s="4">
        <v>0.14199999999999999</v>
      </c>
      <c r="H2758" s="4">
        <v>3.6999999999999998E-2</v>
      </c>
      <c r="I2758" t="s">
        <v>155</v>
      </c>
      <c r="J2758" s="13" t="s">
        <v>61</v>
      </c>
      <c r="K2758" s="13" t="s">
        <v>61</v>
      </c>
      <c r="L2758" s="21">
        <v>2000</v>
      </c>
      <c r="M2758" s="21">
        <v>2000</v>
      </c>
      <c r="N2758" t="s">
        <v>159</v>
      </c>
      <c r="O2758" t="s">
        <v>48</v>
      </c>
    </row>
    <row r="2759" spans="1:15" ht="15">
      <c r="A2759" s="14" t="s">
        <v>153</v>
      </c>
      <c r="B2759" t="s">
        <v>111</v>
      </c>
      <c r="C2759" s="23" t="s">
        <v>553</v>
      </c>
      <c r="D2759" s="16">
        <v>1</v>
      </c>
      <c r="E2759" s="16">
        <v>71.75</v>
      </c>
      <c r="F2759" s="16">
        <v>-157.75</v>
      </c>
      <c r="G2759" s="4">
        <v>0.14199999999999999</v>
      </c>
      <c r="H2759" s="4">
        <v>3.6999999999999998E-2</v>
      </c>
      <c r="I2759" t="s">
        <v>155</v>
      </c>
      <c r="J2759" s="13" t="s">
        <v>61</v>
      </c>
      <c r="K2759" s="13" t="s">
        <v>61</v>
      </c>
      <c r="L2759" s="21">
        <v>2000</v>
      </c>
      <c r="M2759" s="21">
        <v>2000</v>
      </c>
      <c r="N2759" t="s">
        <v>159</v>
      </c>
      <c r="O2759" t="s">
        <v>48</v>
      </c>
    </row>
    <row r="2760" spans="1:15" ht="15">
      <c r="A2760" s="14" t="s">
        <v>153</v>
      </c>
      <c r="B2760" t="s">
        <v>111</v>
      </c>
      <c r="C2760" s="23" t="s">
        <v>553</v>
      </c>
      <c r="D2760" s="16">
        <v>1</v>
      </c>
      <c r="E2760" s="16">
        <v>66.25</v>
      </c>
      <c r="F2760" s="16">
        <v>-166.25</v>
      </c>
      <c r="G2760" s="4">
        <v>0.14199999999999999</v>
      </c>
      <c r="H2760" s="4">
        <v>3.6999999999999998E-2</v>
      </c>
      <c r="I2760" t="s">
        <v>155</v>
      </c>
      <c r="J2760" s="13" t="s">
        <v>61</v>
      </c>
      <c r="K2760" s="13" t="s">
        <v>61</v>
      </c>
      <c r="L2760" s="21">
        <v>2000</v>
      </c>
      <c r="M2760" s="21">
        <v>2000</v>
      </c>
      <c r="N2760" t="s">
        <v>159</v>
      </c>
      <c r="O2760" t="s">
        <v>48</v>
      </c>
    </row>
    <row r="2761" spans="1:15" ht="15">
      <c r="A2761" s="14" t="s">
        <v>153</v>
      </c>
      <c r="B2761" t="s">
        <v>111</v>
      </c>
      <c r="C2761" s="23" t="s">
        <v>553</v>
      </c>
      <c r="D2761" s="16">
        <v>1</v>
      </c>
      <c r="E2761" s="16">
        <v>68.25</v>
      </c>
      <c r="F2761" s="16">
        <v>-166.25</v>
      </c>
      <c r="G2761" s="4">
        <v>0.14199999999999999</v>
      </c>
      <c r="H2761" s="4">
        <v>3.6999999999999998E-2</v>
      </c>
      <c r="I2761" t="s">
        <v>155</v>
      </c>
      <c r="J2761" s="13" t="s">
        <v>61</v>
      </c>
      <c r="K2761" s="13" t="s">
        <v>61</v>
      </c>
      <c r="L2761" s="21">
        <v>2000</v>
      </c>
      <c r="M2761" s="21">
        <v>2000</v>
      </c>
      <c r="N2761" t="s">
        <v>159</v>
      </c>
      <c r="O2761" t="s">
        <v>48</v>
      </c>
    </row>
    <row r="2762" spans="1:15" ht="15">
      <c r="A2762" s="14" t="s">
        <v>153</v>
      </c>
      <c r="B2762" t="s">
        <v>111</v>
      </c>
      <c r="C2762" s="23" t="s">
        <v>553</v>
      </c>
      <c r="D2762" s="16">
        <v>1</v>
      </c>
      <c r="E2762" s="16">
        <v>70.75</v>
      </c>
      <c r="F2762" s="16">
        <v>-162.25</v>
      </c>
      <c r="G2762" s="4">
        <v>0.14199999999999999</v>
      </c>
      <c r="H2762" s="4">
        <v>3.6999999999999998E-2</v>
      </c>
      <c r="I2762" t="s">
        <v>155</v>
      </c>
      <c r="J2762" s="13" t="s">
        <v>61</v>
      </c>
      <c r="K2762" s="13" t="s">
        <v>61</v>
      </c>
      <c r="L2762" s="21">
        <v>2000</v>
      </c>
      <c r="M2762" s="21">
        <v>2000</v>
      </c>
      <c r="N2762" t="s">
        <v>159</v>
      </c>
      <c r="O2762" t="s">
        <v>48</v>
      </c>
    </row>
    <row r="2763" spans="1:15" ht="15">
      <c r="A2763" s="14" t="s">
        <v>153</v>
      </c>
      <c r="B2763" t="s">
        <v>111</v>
      </c>
      <c r="C2763" s="23" t="s">
        <v>553</v>
      </c>
      <c r="D2763" s="16">
        <v>1</v>
      </c>
      <c r="E2763" s="16">
        <v>72.25</v>
      </c>
      <c r="F2763" s="16">
        <v>-160.75</v>
      </c>
      <c r="G2763" s="4">
        <v>0.14199999999999999</v>
      </c>
      <c r="H2763" s="4">
        <v>3.6999999999999998E-2</v>
      </c>
      <c r="I2763" t="s">
        <v>155</v>
      </c>
      <c r="J2763" s="13" t="s">
        <v>61</v>
      </c>
      <c r="K2763" s="13" t="s">
        <v>61</v>
      </c>
      <c r="L2763" s="21">
        <v>2000</v>
      </c>
      <c r="M2763" s="21">
        <v>2000</v>
      </c>
      <c r="N2763" t="s">
        <v>159</v>
      </c>
      <c r="O2763" t="s">
        <v>48</v>
      </c>
    </row>
    <row r="2764" spans="1:15" ht="15">
      <c r="A2764" s="14" t="s">
        <v>153</v>
      </c>
      <c r="B2764" t="s">
        <v>111</v>
      </c>
      <c r="C2764" s="23" t="s">
        <v>553</v>
      </c>
      <c r="D2764" s="16">
        <v>1</v>
      </c>
      <c r="E2764" s="16">
        <v>70.75</v>
      </c>
      <c r="F2764" s="16">
        <v>-160.25</v>
      </c>
      <c r="G2764" s="4">
        <v>0.14199999999999999</v>
      </c>
      <c r="H2764" s="4">
        <v>3.6999999999999998E-2</v>
      </c>
      <c r="I2764" t="s">
        <v>155</v>
      </c>
      <c r="J2764" s="13" t="s">
        <v>61</v>
      </c>
      <c r="K2764" s="13" t="s">
        <v>61</v>
      </c>
      <c r="L2764" s="21">
        <v>2000</v>
      </c>
      <c r="M2764" s="21">
        <v>2000</v>
      </c>
      <c r="N2764" t="s">
        <v>159</v>
      </c>
      <c r="O2764" t="s">
        <v>48</v>
      </c>
    </row>
    <row r="2765" spans="1:15" ht="15">
      <c r="A2765" s="14" t="s">
        <v>153</v>
      </c>
      <c r="B2765" t="s">
        <v>111</v>
      </c>
      <c r="C2765" s="23" t="s">
        <v>553</v>
      </c>
      <c r="D2765" s="16">
        <v>1</v>
      </c>
      <c r="E2765" s="16">
        <v>68.75</v>
      </c>
      <c r="F2765" s="16">
        <v>-167.75</v>
      </c>
      <c r="G2765" s="4">
        <v>0.14199999999999999</v>
      </c>
      <c r="H2765" s="4">
        <v>3.6999999999999998E-2</v>
      </c>
      <c r="I2765" t="s">
        <v>155</v>
      </c>
      <c r="J2765" s="13" t="s">
        <v>61</v>
      </c>
      <c r="K2765" s="13" t="s">
        <v>61</v>
      </c>
      <c r="L2765" s="21">
        <v>2000</v>
      </c>
      <c r="M2765" s="21">
        <v>2000</v>
      </c>
      <c r="N2765" t="s">
        <v>159</v>
      </c>
      <c r="O2765" t="s">
        <v>48</v>
      </c>
    </row>
    <row r="2766" spans="1:15" ht="15">
      <c r="A2766" s="14" t="s">
        <v>153</v>
      </c>
      <c r="B2766" t="s">
        <v>111</v>
      </c>
      <c r="C2766" s="23" t="s">
        <v>553</v>
      </c>
      <c r="D2766" s="16">
        <v>0.86</v>
      </c>
      <c r="E2766" s="16">
        <v>67.25</v>
      </c>
      <c r="F2766" s="16">
        <v>-168.75</v>
      </c>
      <c r="G2766" s="4">
        <v>0.14199999999999999</v>
      </c>
      <c r="H2766" s="4">
        <v>3.6999999999999998E-2</v>
      </c>
      <c r="I2766" t="s">
        <v>155</v>
      </c>
      <c r="J2766" s="13" t="s">
        <v>61</v>
      </c>
      <c r="K2766" s="13" t="s">
        <v>61</v>
      </c>
      <c r="L2766" s="21">
        <v>2000</v>
      </c>
      <c r="M2766" s="21">
        <v>2000</v>
      </c>
      <c r="N2766" t="s">
        <v>159</v>
      </c>
      <c r="O2766" t="s">
        <v>48</v>
      </c>
    </row>
    <row r="2767" spans="1:15" ht="15">
      <c r="A2767" s="14" t="s">
        <v>153</v>
      </c>
      <c r="B2767" t="s">
        <v>111</v>
      </c>
      <c r="C2767" s="23" t="s">
        <v>553</v>
      </c>
      <c r="D2767" s="16">
        <v>1</v>
      </c>
      <c r="E2767" s="16">
        <v>70.75</v>
      </c>
      <c r="F2767" s="16">
        <v>-161.75</v>
      </c>
      <c r="G2767" s="4">
        <v>0.14199999999999999</v>
      </c>
      <c r="H2767" s="4">
        <v>3.6999999999999998E-2</v>
      </c>
      <c r="I2767" t="s">
        <v>155</v>
      </c>
      <c r="J2767" s="13" t="s">
        <v>61</v>
      </c>
      <c r="K2767" s="13" t="s">
        <v>61</v>
      </c>
      <c r="L2767" s="21">
        <v>2000</v>
      </c>
      <c r="M2767" s="21">
        <v>2000</v>
      </c>
      <c r="N2767" t="s">
        <v>159</v>
      </c>
      <c r="O2767" t="s">
        <v>48</v>
      </c>
    </row>
    <row r="2768" spans="1:15" ht="15">
      <c r="A2768" s="14" t="s">
        <v>153</v>
      </c>
      <c r="B2768" t="s">
        <v>111</v>
      </c>
      <c r="C2768" s="23" t="s">
        <v>553</v>
      </c>
      <c r="D2768" s="16">
        <v>1</v>
      </c>
      <c r="E2768" s="16">
        <v>67.25</v>
      </c>
      <c r="F2768" s="16">
        <v>-163.75</v>
      </c>
      <c r="G2768" s="4">
        <v>0.14199999999999999</v>
      </c>
      <c r="H2768" s="4">
        <v>3.6999999999999998E-2</v>
      </c>
      <c r="I2768" t="s">
        <v>155</v>
      </c>
      <c r="J2768" s="13" t="s">
        <v>61</v>
      </c>
      <c r="K2768" s="13" t="s">
        <v>61</v>
      </c>
      <c r="L2768" s="21">
        <v>2000</v>
      </c>
      <c r="M2768" s="21">
        <v>2000</v>
      </c>
      <c r="N2768" t="s">
        <v>159</v>
      </c>
      <c r="O2768" t="s">
        <v>48</v>
      </c>
    </row>
    <row r="2769" spans="1:15" ht="15">
      <c r="A2769" s="14" t="s">
        <v>153</v>
      </c>
      <c r="B2769" t="s">
        <v>111</v>
      </c>
      <c r="C2769" s="23" t="s">
        <v>553</v>
      </c>
      <c r="D2769" s="16">
        <v>1</v>
      </c>
      <c r="E2769" s="16">
        <v>69.25</v>
      </c>
      <c r="F2769" s="16">
        <v>-167.25</v>
      </c>
      <c r="G2769" s="4">
        <v>0.14199999999999999</v>
      </c>
      <c r="H2769" s="4">
        <v>3.6999999999999998E-2</v>
      </c>
      <c r="I2769" t="s">
        <v>155</v>
      </c>
      <c r="J2769" s="13" t="s">
        <v>61</v>
      </c>
      <c r="K2769" s="13" t="s">
        <v>61</v>
      </c>
      <c r="L2769" s="21">
        <v>2000</v>
      </c>
      <c r="M2769" s="21">
        <v>2000</v>
      </c>
      <c r="N2769" t="s">
        <v>159</v>
      </c>
      <c r="O2769" t="s">
        <v>48</v>
      </c>
    </row>
    <row r="2770" spans="1:15" ht="15">
      <c r="A2770" s="14" t="s">
        <v>153</v>
      </c>
      <c r="B2770" t="s">
        <v>111</v>
      </c>
      <c r="C2770" s="23" t="s">
        <v>553</v>
      </c>
      <c r="D2770" s="16">
        <v>0.86</v>
      </c>
      <c r="E2770" s="16">
        <v>65.75</v>
      </c>
      <c r="F2770" s="16">
        <v>-167.75</v>
      </c>
      <c r="G2770" s="4">
        <v>0.14199999999999999</v>
      </c>
      <c r="H2770" s="4">
        <v>3.6999999999999998E-2</v>
      </c>
      <c r="I2770" t="s">
        <v>155</v>
      </c>
      <c r="J2770" s="13" t="s">
        <v>61</v>
      </c>
      <c r="K2770" s="13" t="s">
        <v>61</v>
      </c>
      <c r="L2770" s="21">
        <v>2000</v>
      </c>
      <c r="M2770" s="21">
        <v>2000</v>
      </c>
      <c r="N2770" t="s">
        <v>159</v>
      </c>
      <c r="O2770" t="s">
        <v>48</v>
      </c>
    </row>
    <row r="2771" spans="1:15" ht="15">
      <c r="A2771" s="14" t="s">
        <v>153</v>
      </c>
      <c r="B2771" t="s">
        <v>111</v>
      </c>
      <c r="C2771" s="23" t="s">
        <v>553</v>
      </c>
      <c r="D2771" s="16">
        <v>1</v>
      </c>
      <c r="E2771" s="16">
        <v>70.75</v>
      </c>
      <c r="F2771" s="16">
        <v>-165.25</v>
      </c>
      <c r="G2771" s="4">
        <v>0.14199999999999999</v>
      </c>
      <c r="H2771" s="4">
        <v>3.6999999999999998E-2</v>
      </c>
      <c r="I2771" t="s">
        <v>155</v>
      </c>
      <c r="J2771" s="13" t="s">
        <v>61</v>
      </c>
      <c r="K2771" s="13" t="s">
        <v>61</v>
      </c>
      <c r="L2771" s="21">
        <v>2000</v>
      </c>
      <c r="M2771" s="21">
        <v>2000</v>
      </c>
      <c r="N2771" t="s">
        <v>159</v>
      </c>
      <c r="O2771" t="s">
        <v>48</v>
      </c>
    </row>
    <row r="2772" spans="1:15" ht="15">
      <c r="A2772" s="14" t="s">
        <v>153</v>
      </c>
      <c r="B2772" t="s">
        <v>111</v>
      </c>
      <c r="C2772" s="23" t="s">
        <v>553</v>
      </c>
      <c r="D2772" s="16">
        <v>1</v>
      </c>
      <c r="E2772" s="16">
        <v>68.25</v>
      </c>
      <c r="F2772" s="16">
        <v>-168.25</v>
      </c>
      <c r="G2772" s="4">
        <v>0.14199999999999999</v>
      </c>
      <c r="H2772" s="4">
        <v>3.6999999999999998E-2</v>
      </c>
      <c r="I2772" t="s">
        <v>155</v>
      </c>
      <c r="J2772" s="13" t="s">
        <v>61</v>
      </c>
      <c r="K2772" s="13" t="s">
        <v>61</v>
      </c>
      <c r="L2772" s="21">
        <v>2000</v>
      </c>
      <c r="M2772" s="21">
        <v>2000</v>
      </c>
      <c r="N2772" t="s">
        <v>159</v>
      </c>
      <c r="O2772" t="s">
        <v>48</v>
      </c>
    </row>
    <row r="2773" spans="1:15" ht="15">
      <c r="A2773" s="14" t="s">
        <v>153</v>
      </c>
      <c r="B2773" t="s">
        <v>111</v>
      </c>
      <c r="C2773" s="23" t="s">
        <v>553</v>
      </c>
      <c r="D2773" s="16">
        <v>1</v>
      </c>
      <c r="E2773" s="16">
        <v>72.25</v>
      </c>
      <c r="F2773" s="16">
        <v>-159.25</v>
      </c>
      <c r="G2773" s="4">
        <v>0.14199999999999999</v>
      </c>
      <c r="H2773" s="4">
        <v>3.6999999999999998E-2</v>
      </c>
      <c r="I2773" t="s">
        <v>155</v>
      </c>
      <c r="J2773" s="13" t="s">
        <v>61</v>
      </c>
      <c r="K2773" s="13" t="s">
        <v>61</v>
      </c>
      <c r="L2773" s="21">
        <v>2000</v>
      </c>
      <c r="M2773" s="21">
        <v>2000</v>
      </c>
      <c r="N2773" t="s">
        <v>159</v>
      </c>
      <c r="O2773" t="s">
        <v>48</v>
      </c>
    </row>
    <row r="2774" spans="1:15" ht="15">
      <c r="A2774" s="14" t="s">
        <v>153</v>
      </c>
      <c r="B2774" t="s">
        <v>111</v>
      </c>
      <c r="C2774" s="23" t="s">
        <v>553</v>
      </c>
      <c r="D2774" s="16">
        <v>0.83</v>
      </c>
      <c r="E2774" s="16">
        <v>66.75</v>
      </c>
      <c r="F2774" s="16">
        <v>-168.75</v>
      </c>
      <c r="G2774" s="4">
        <v>0.14199999999999999</v>
      </c>
      <c r="H2774" s="4">
        <v>3.6999999999999998E-2</v>
      </c>
      <c r="I2774" t="s">
        <v>155</v>
      </c>
      <c r="J2774" s="13" t="s">
        <v>61</v>
      </c>
      <c r="K2774" s="13" t="s">
        <v>61</v>
      </c>
      <c r="L2774" s="21">
        <v>2000</v>
      </c>
      <c r="M2774" s="21">
        <v>2000</v>
      </c>
      <c r="N2774" t="s">
        <v>159</v>
      </c>
      <c r="O2774" t="s">
        <v>48</v>
      </c>
    </row>
    <row r="2775" spans="1:15" ht="15">
      <c r="A2775" s="14" t="s">
        <v>153</v>
      </c>
      <c r="B2775" t="s">
        <v>111</v>
      </c>
      <c r="C2775" s="23" t="s">
        <v>553</v>
      </c>
      <c r="D2775" s="16">
        <v>1</v>
      </c>
      <c r="E2775" s="16">
        <v>72.25</v>
      </c>
      <c r="F2775" s="16">
        <v>-161.25</v>
      </c>
      <c r="G2775" s="4">
        <v>0.14199999999999999</v>
      </c>
      <c r="H2775" s="4">
        <v>3.6999999999999998E-2</v>
      </c>
      <c r="I2775" t="s">
        <v>155</v>
      </c>
      <c r="J2775" s="13" t="s">
        <v>61</v>
      </c>
      <c r="K2775" s="13" t="s">
        <v>61</v>
      </c>
      <c r="L2775" s="21">
        <v>2000</v>
      </c>
      <c r="M2775" s="21">
        <v>2000</v>
      </c>
      <c r="N2775" t="s">
        <v>159</v>
      </c>
      <c r="O2775" t="s">
        <v>48</v>
      </c>
    </row>
    <row r="2776" spans="1:15" ht="15">
      <c r="A2776" s="14" t="s">
        <v>153</v>
      </c>
      <c r="B2776" t="s">
        <v>111</v>
      </c>
      <c r="C2776" s="23" t="s">
        <v>553</v>
      </c>
      <c r="D2776" s="16">
        <v>0.7</v>
      </c>
      <c r="E2776" s="16">
        <v>66.75</v>
      </c>
      <c r="F2776" s="16">
        <v>-162.25</v>
      </c>
      <c r="G2776" s="4">
        <v>0.14199999999999999</v>
      </c>
      <c r="H2776" s="4">
        <v>3.6999999999999998E-2</v>
      </c>
      <c r="I2776" t="s">
        <v>155</v>
      </c>
      <c r="J2776" s="13" t="s">
        <v>61</v>
      </c>
      <c r="K2776" s="13" t="s">
        <v>61</v>
      </c>
      <c r="L2776" s="21">
        <v>2000</v>
      </c>
      <c r="M2776" s="21">
        <v>2000</v>
      </c>
      <c r="N2776" t="s">
        <v>159</v>
      </c>
      <c r="O2776" t="s">
        <v>48</v>
      </c>
    </row>
    <row r="2777" spans="1:15" ht="15">
      <c r="A2777" s="14" t="s">
        <v>153</v>
      </c>
      <c r="B2777" t="s">
        <v>111</v>
      </c>
      <c r="C2777" s="23" t="s">
        <v>553</v>
      </c>
      <c r="D2777" s="16">
        <v>1</v>
      </c>
      <c r="E2777" s="16">
        <v>70.75</v>
      </c>
      <c r="F2777" s="16">
        <v>-159.75</v>
      </c>
      <c r="G2777" s="4">
        <v>0.14199999999999999</v>
      </c>
      <c r="H2777" s="4">
        <v>3.6999999999999998E-2</v>
      </c>
      <c r="I2777" t="s">
        <v>155</v>
      </c>
      <c r="J2777" s="13" t="s">
        <v>61</v>
      </c>
      <c r="K2777" s="13" t="s">
        <v>61</v>
      </c>
      <c r="L2777" s="21">
        <v>2000</v>
      </c>
      <c r="M2777" s="21">
        <v>2000</v>
      </c>
      <c r="N2777" t="s">
        <v>159</v>
      </c>
      <c r="O2777" t="s">
        <v>48</v>
      </c>
    </row>
    <row r="2778" spans="1:15" ht="15">
      <c r="A2778" s="14" t="s">
        <v>153</v>
      </c>
      <c r="B2778" t="s">
        <v>111</v>
      </c>
      <c r="C2778" s="23" t="s">
        <v>553</v>
      </c>
      <c r="D2778" s="16">
        <v>1</v>
      </c>
      <c r="E2778" s="16">
        <v>70.75</v>
      </c>
      <c r="F2778" s="16">
        <v>-161.25</v>
      </c>
      <c r="G2778" s="4">
        <v>0.14199999999999999</v>
      </c>
      <c r="H2778" s="4">
        <v>3.6999999999999998E-2</v>
      </c>
      <c r="I2778" t="s">
        <v>155</v>
      </c>
      <c r="J2778" s="13" t="s">
        <v>61</v>
      </c>
      <c r="K2778" s="13" t="s">
        <v>61</v>
      </c>
      <c r="L2778" s="21">
        <v>2000</v>
      </c>
      <c r="M2778" s="21">
        <v>2000</v>
      </c>
      <c r="N2778" t="s">
        <v>159</v>
      </c>
      <c r="O2778" t="s">
        <v>48</v>
      </c>
    </row>
    <row r="2779" spans="1:15" ht="15">
      <c r="A2779" s="21" t="s">
        <v>153</v>
      </c>
      <c r="B2779" t="s">
        <v>111</v>
      </c>
      <c r="C2779" s="23" t="s">
        <v>553</v>
      </c>
      <c r="D2779" s="16">
        <v>1</v>
      </c>
      <c r="E2779" s="16">
        <v>69.75</v>
      </c>
      <c r="F2779" s="16">
        <v>-166.75</v>
      </c>
      <c r="G2779" s="4">
        <v>0.14199999999999999</v>
      </c>
      <c r="H2779" s="4">
        <v>3.6999999999999998E-2</v>
      </c>
      <c r="I2779" t="s">
        <v>155</v>
      </c>
      <c r="J2779" s="13" t="s">
        <v>61</v>
      </c>
      <c r="K2779" s="13" t="s">
        <v>61</v>
      </c>
      <c r="L2779" s="21">
        <v>2000</v>
      </c>
      <c r="M2779" s="21">
        <v>2000</v>
      </c>
      <c r="N2779" t="s">
        <v>159</v>
      </c>
      <c r="O2779" t="s">
        <v>48</v>
      </c>
    </row>
    <row r="2780" spans="1:15" ht="15">
      <c r="A2780" s="21" t="s">
        <v>153</v>
      </c>
      <c r="B2780" t="s">
        <v>111</v>
      </c>
      <c r="C2780" s="23" t="s">
        <v>553</v>
      </c>
      <c r="D2780" s="16">
        <v>0.87</v>
      </c>
      <c r="E2780" s="16">
        <v>65.75</v>
      </c>
      <c r="F2780" s="16">
        <v>-168.25</v>
      </c>
      <c r="G2780" s="4">
        <v>0.14199999999999999</v>
      </c>
      <c r="H2780" s="4">
        <v>3.6999999999999998E-2</v>
      </c>
      <c r="I2780" t="s">
        <v>155</v>
      </c>
      <c r="J2780" s="13" t="s">
        <v>61</v>
      </c>
      <c r="K2780" s="13" t="s">
        <v>61</v>
      </c>
      <c r="L2780" s="21">
        <v>2000</v>
      </c>
      <c r="M2780" s="21">
        <v>2000</v>
      </c>
      <c r="N2780" t="s">
        <v>159</v>
      </c>
      <c r="O2780" t="s">
        <v>48</v>
      </c>
    </row>
    <row r="2781" spans="1:15" ht="15">
      <c r="A2781" s="21" t="s">
        <v>153</v>
      </c>
      <c r="B2781" t="s">
        <v>111</v>
      </c>
      <c r="C2781" s="23" t="s">
        <v>553</v>
      </c>
      <c r="D2781" s="16">
        <v>1</v>
      </c>
      <c r="E2781" s="16">
        <v>70.25</v>
      </c>
      <c r="F2781" s="16">
        <v>-163.25</v>
      </c>
      <c r="G2781" s="4">
        <v>0.14199999999999999</v>
      </c>
      <c r="H2781" s="4">
        <v>3.6999999999999998E-2</v>
      </c>
      <c r="I2781" t="s">
        <v>155</v>
      </c>
      <c r="J2781" s="13" t="s">
        <v>61</v>
      </c>
      <c r="K2781" s="13" t="s">
        <v>61</v>
      </c>
      <c r="L2781" s="21">
        <v>2000</v>
      </c>
      <c r="M2781" s="21">
        <v>2000</v>
      </c>
      <c r="N2781" t="s">
        <v>159</v>
      </c>
      <c r="O2781" t="s">
        <v>48</v>
      </c>
    </row>
    <row r="2782" spans="1:15" ht="15">
      <c r="A2782" s="21" t="s">
        <v>153</v>
      </c>
      <c r="B2782" t="s">
        <v>111</v>
      </c>
      <c r="C2782" s="23" t="s">
        <v>553</v>
      </c>
      <c r="D2782" s="16">
        <v>1</v>
      </c>
      <c r="E2782" s="16">
        <v>71.75</v>
      </c>
      <c r="F2782" s="16">
        <v>-163.75</v>
      </c>
      <c r="G2782" s="4">
        <v>0.14199999999999999</v>
      </c>
      <c r="H2782" s="4">
        <v>3.6999999999999998E-2</v>
      </c>
      <c r="I2782" t="s">
        <v>155</v>
      </c>
      <c r="J2782" s="13" t="s">
        <v>61</v>
      </c>
      <c r="K2782" s="13" t="s">
        <v>61</v>
      </c>
      <c r="L2782" s="21">
        <v>2000</v>
      </c>
      <c r="M2782" s="21">
        <v>2000</v>
      </c>
      <c r="N2782" t="s">
        <v>159</v>
      </c>
      <c r="O2782" t="s">
        <v>48</v>
      </c>
    </row>
    <row r="2783" spans="1:15" ht="15">
      <c r="A2783" s="21" t="s">
        <v>153</v>
      </c>
      <c r="B2783" t="s">
        <v>111</v>
      </c>
      <c r="C2783" s="23" t="s">
        <v>553</v>
      </c>
      <c r="D2783" s="16">
        <v>1</v>
      </c>
      <c r="E2783" s="16">
        <v>71.75</v>
      </c>
      <c r="F2783" s="16">
        <v>-157.25</v>
      </c>
      <c r="G2783" s="4">
        <v>0.14199999999999999</v>
      </c>
      <c r="H2783" s="4">
        <v>3.6999999999999998E-2</v>
      </c>
      <c r="I2783" t="s">
        <v>155</v>
      </c>
      <c r="J2783" s="13" t="s">
        <v>61</v>
      </c>
      <c r="K2783" s="13" t="s">
        <v>61</v>
      </c>
      <c r="L2783" s="21">
        <v>2000</v>
      </c>
      <c r="M2783" s="21">
        <v>2000</v>
      </c>
      <c r="N2783" t="s">
        <v>159</v>
      </c>
      <c r="O2783" t="s">
        <v>48</v>
      </c>
    </row>
    <row r="2784" spans="1:15" ht="15">
      <c r="A2784" s="21" t="s">
        <v>153</v>
      </c>
      <c r="B2784" t="s">
        <v>111</v>
      </c>
      <c r="C2784" s="23" t="s">
        <v>553</v>
      </c>
      <c r="D2784" s="16">
        <v>0.95</v>
      </c>
      <c r="E2784" s="16">
        <v>67.75</v>
      </c>
      <c r="F2784" s="16">
        <v>-168.75</v>
      </c>
      <c r="G2784" s="4">
        <v>0.14199999999999999</v>
      </c>
      <c r="H2784" s="4">
        <v>3.6999999999999998E-2</v>
      </c>
      <c r="I2784" t="s">
        <v>155</v>
      </c>
      <c r="J2784" s="13" t="s">
        <v>61</v>
      </c>
      <c r="K2784" s="13" t="s">
        <v>61</v>
      </c>
      <c r="L2784" s="21">
        <v>2000</v>
      </c>
      <c r="M2784" s="21">
        <v>2000</v>
      </c>
      <c r="N2784" t="s">
        <v>159</v>
      </c>
      <c r="O2784" t="s">
        <v>48</v>
      </c>
    </row>
    <row r="2785" spans="1:15" ht="15">
      <c r="A2785" s="21" t="s">
        <v>153</v>
      </c>
      <c r="B2785" t="s">
        <v>111</v>
      </c>
      <c r="C2785" s="23" t="s">
        <v>553</v>
      </c>
      <c r="D2785" s="16">
        <v>0.9</v>
      </c>
      <c r="E2785" s="16">
        <v>70.75</v>
      </c>
      <c r="F2785" s="16">
        <v>-158.75</v>
      </c>
      <c r="G2785" s="4">
        <v>0.14199999999999999</v>
      </c>
      <c r="H2785" s="4">
        <v>3.6999999999999998E-2</v>
      </c>
      <c r="I2785" t="s">
        <v>155</v>
      </c>
      <c r="J2785" s="13" t="s">
        <v>61</v>
      </c>
      <c r="K2785" s="13" t="s">
        <v>61</v>
      </c>
      <c r="L2785" s="21">
        <v>2000</v>
      </c>
      <c r="M2785" s="21">
        <v>2000</v>
      </c>
      <c r="N2785" t="s">
        <v>159</v>
      </c>
      <c r="O2785" t="s">
        <v>48</v>
      </c>
    </row>
    <row r="2786" spans="1:15" ht="15">
      <c r="A2786" s="21" t="s">
        <v>153</v>
      </c>
      <c r="B2786" t="s">
        <v>111</v>
      </c>
      <c r="C2786" s="23" t="s">
        <v>553</v>
      </c>
      <c r="D2786" s="16">
        <v>1</v>
      </c>
      <c r="E2786" s="16">
        <v>70.75</v>
      </c>
      <c r="F2786" s="16">
        <v>-159.25</v>
      </c>
      <c r="G2786" s="4">
        <v>0.14199999999999999</v>
      </c>
      <c r="H2786" s="4">
        <v>3.6999999999999998E-2</v>
      </c>
      <c r="I2786" t="s">
        <v>155</v>
      </c>
      <c r="J2786" s="13" t="s">
        <v>61</v>
      </c>
      <c r="K2786" s="13" t="s">
        <v>61</v>
      </c>
      <c r="L2786" s="21">
        <v>2000</v>
      </c>
      <c r="M2786" s="21">
        <v>2000</v>
      </c>
      <c r="N2786" t="s">
        <v>159</v>
      </c>
      <c r="O2786" t="s">
        <v>48</v>
      </c>
    </row>
    <row r="2787" spans="1:15" ht="15">
      <c r="A2787" s="21" t="s">
        <v>153</v>
      </c>
      <c r="B2787" t="s">
        <v>111</v>
      </c>
      <c r="C2787" s="23" t="s">
        <v>553</v>
      </c>
      <c r="D2787" s="16">
        <v>0.8</v>
      </c>
      <c r="E2787" s="16">
        <v>66.25</v>
      </c>
      <c r="F2787" s="16">
        <v>-165.75</v>
      </c>
      <c r="G2787" s="4">
        <v>0.14199999999999999</v>
      </c>
      <c r="H2787" s="4">
        <v>3.6999999999999998E-2</v>
      </c>
      <c r="I2787" t="s">
        <v>155</v>
      </c>
      <c r="J2787" s="13" t="s">
        <v>61</v>
      </c>
      <c r="K2787" s="13" t="s">
        <v>61</v>
      </c>
      <c r="L2787" s="21">
        <v>2000</v>
      </c>
      <c r="M2787" s="21">
        <v>2000</v>
      </c>
      <c r="N2787" t="s">
        <v>159</v>
      </c>
      <c r="O2787" t="s">
        <v>48</v>
      </c>
    </row>
    <row r="2788" spans="1:15" ht="15">
      <c r="A2788" s="21" t="s">
        <v>153</v>
      </c>
      <c r="B2788" t="s">
        <v>111</v>
      </c>
      <c r="C2788" s="23" t="s">
        <v>553</v>
      </c>
      <c r="D2788" s="16">
        <v>1</v>
      </c>
      <c r="E2788" s="16">
        <v>72.25</v>
      </c>
      <c r="F2788" s="16">
        <v>-161.75</v>
      </c>
      <c r="G2788" s="4">
        <v>0.14199999999999999</v>
      </c>
      <c r="H2788" s="4">
        <v>3.6999999999999998E-2</v>
      </c>
      <c r="I2788" t="s">
        <v>155</v>
      </c>
      <c r="J2788" s="13" t="s">
        <v>61</v>
      </c>
      <c r="K2788" s="13" t="s">
        <v>61</v>
      </c>
      <c r="L2788" s="21">
        <v>2000</v>
      </c>
      <c r="M2788" s="21">
        <v>2000</v>
      </c>
      <c r="N2788" t="s">
        <v>159</v>
      </c>
      <c r="O2788" t="s">
        <v>48</v>
      </c>
    </row>
    <row r="2789" spans="1:15" ht="15">
      <c r="A2789" s="21" t="s">
        <v>153</v>
      </c>
      <c r="B2789" t="s">
        <v>111</v>
      </c>
      <c r="C2789" s="23" t="s">
        <v>553</v>
      </c>
      <c r="D2789" s="16">
        <v>0.8</v>
      </c>
      <c r="E2789" s="16">
        <v>66.25</v>
      </c>
      <c r="F2789" s="16">
        <v>-168.75</v>
      </c>
      <c r="G2789" s="4">
        <v>0.14199999999999999</v>
      </c>
      <c r="H2789" s="4">
        <v>3.6999999999999998E-2</v>
      </c>
      <c r="I2789" t="s">
        <v>155</v>
      </c>
      <c r="J2789" s="13" t="s">
        <v>61</v>
      </c>
      <c r="K2789" s="13" t="s">
        <v>61</v>
      </c>
      <c r="L2789" s="21">
        <v>2000</v>
      </c>
      <c r="M2789" s="21">
        <v>2000</v>
      </c>
      <c r="N2789" t="s">
        <v>159</v>
      </c>
      <c r="O2789" t="s">
        <v>48</v>
      </c>
    </row>
    <row r="2790" spans="1:15" ht="15">
      <c r="A2790" s="21" t="s">
        <v>153</v>
      </c>
      <c r="B2790" t="s">
        <v>111</v>
      </c>
      <c r="C2790" s="23" t="s">
        <v>553</v>
      </c>
      <c r="D2790" s="16">
        <v>1</v>
      </c>
      <c r="E2790" s="16">
        <v>67.75</v>
      </c>
      <c r="F2790" s="16">
        <v>-164.25</v>
      </c>
      <c r="G2790" s="4">
        <v>0.14199999999999999</v>
      </c>
      <c r="H2790" s="4">
        <v>3.6999999999999998E-2</v>
      </c>
      <c r="I2790" t="s">
        <v>155</v>
      </c>
      <c r="J2790" s="13" t="s">
        <v>61</v>
      </c>
      <c r="K2790" s="13" t="s">
        <v>61</v>
      </c>
      <c r="L2790" s="21">
        <v>2000</v>
      </c>
      <c r="M2790" s="21">
        <v>2000</v>
      </c>
      <c r="N2790" t="s">
        <v>159</v>
      </c>
      <c r="O2790" t="s">
        <v>48</v>
      </c>
    </row>
    <row r="2791" spans="1:15" ht="15">
      <c r="A2791" s="21" t="s">
        <v>153</v>
      </c>
      <c r="B2791" t="s">
        <v>111</v>
      </c>
      <c r="C2791" s="23" t="s">
        <v>553</v>
      </c>
      <c r="D2791" s="16">
        <v>1</v>
      </c>
      <c r="E2791" s="16">
        <v>70.75</v>
      </c>
      <c r="F2791" s="16">
        <v>-158.25</v>
      </c>
      <c r="G2791" s="4">
        <v>0.14199999999999999</v>
      </c>
      <c r="H2791" s="4">
        <v>3.6999999999999998E-2</v>
      </c>
      <c r="I2791" t="s">
        <v>155</v>
      </c>
      <c r="J2791" s="13" t="s">
        <v>61</v>
      </c>
      <c r="K2791" s="13" t="s">
        <v>61</v>
      </c>
      <c r="L2791" s="21">
        <v>2000</v>
      </c>
      <c r="M2791" s="21">
        <v>2000</v>
      </c>
      <c r="N2791" t="s">
        <v>159</v>
      </c>
      <c r="O2791" t="s">
        <v>48</v>
      </c>
    </row>
    <row r="2792" spans="1:15" ht="15">
      <c r="A2792" s="21" t="s">
        <v>153</v>
      </c>
      <c r="B2792" t="s">
        <v>111</v>
      </c>
      <c r="C2792" s="23" t="s">
        <v>553</v>
      </c>
      <c r="D2792" s="16">
        <v>0.46</v>
      </c>
      <c r="E2792" s="16">
        <v>66.25</v>
      </c>
      <c r="F2792" s="16">
        <v>-161.25</v>
      </c>
      <c r="G2792" s="4">
        <v>0.14199999999999999</v>
      </c>
      <c r="H2792" s="4">
        <v>3.6999999999999998E-2</v>
      </c>
      <c r="I2792" t="s">
        <v>155</v>
      </c>
      <c r="J2792" s="13" t="s">
        <v>61</v>
      </c>
      <c r="K2792" s="13" t="s">
        <v>61</v>
      </c>
      <c r="L2792" s="21">
        <v>2000</v>
      </c>
      <c r="M2792" s="21">
        <v>2000</v>
      </c>
      <c r="N2792" t="s">
        <v>159</v>
      </c>
      <c r="O2792" t="s">
        <v>48</v>
      </c>
    </row>
    <row r="2793" spans="1:15" ht="15">
      <c r="A2793" s="21" t="s">
        <v>153</v>
      </c>
      <c r="B2793" t="s">
        <v>111</v>
      </c>
      <c r="C2793" s="23" t="s">
        <v>553</v>
      </c>
      <c r="D2793" s="16">
        <v>1</v>
      </c>
      <c r="E2793" s="16">
        <v>68.75</v>
      </c>
      <c r="F2793" s="16">
        <v>-165.75</v>
      </c>
      <c r="G2793" s="4">
        <v>0.14199999999999999</v>
      </c>
      <c r="H2793" s="4">
        <v>3.6999999999999998E-2</v>
      </c>
      <c r="I2793" t="s">
        <v>155</v>
      </c>
      <c r="J2793" s="13" t="s">
        <v>61</v>
      </c>
      <c r="K2793" s="13" t="s">
        <v>61</v>
      </c>
      <c r="L2793" s="21">
        <v>2000</v>
      </c>
      <c r="M2793" s="21">
        <v>2000</v>
      </c>
      <c r="N2793" t="s">
        <v>159</v>
      </c>
      <c r="O2793" t="s">
        <v>48</v>
      </c>
    </row>
    <row r="2794" spans="1:15" ht="15">
      <c r="A2794" s="21" t="s">
        <v>153</v>
      </c>
      <c r="B2794" t="s">
        <v>111</v>
      </c>
      <c r="C2794" s="23" t="s">
        <v>553</v>
      </c>
      <c r="D2794" s="16">
        <v>1</v>
      </c>
      <c r="E2794" s="16">
        <v>72.25</v>
      </c>
      <c r="F2794" s="16">
        <v>-158.75</v>
      </c>
      <c r="G2794" s="4">
        <v>0.14199999999999999</v>
      </c>
      <c r="H2794" s="4">
        <v>3.6999999999999998E-2</v>
      </c>
      <c r="I2794" t="s">
        <v>155</v>
      </c>
      <c r="J2794" s="13" t="s">
        <v>61</v>
      </c>
      <c r="K2794" s="13" t="s">
        <v>61</v>
      </c>
      <c r="L2794" s="21">
        <v>2000</v>
      </c>
      <c r="M2794" s="21">
        <v>2000</v>
      </c>
      <c r="N2794" t="s">
        <v>159</v>
      </c>
      <c r="O2794" t="s">
        <v>48</v>
      </c>
    </row>
    <row r="2795" spans="1:15" ht="15">
      <c r="A2795" s="21" t="s">
        <v>153</v>
      </c>
      <c r="B2795" t="s">
        <v>111</v>
      </c>
      <c r="C2795" s="23" t="s">
        <v>553</v>
      </c>
      <c r="D2795" s="16">
        <v>1</v>
      </c>
      <c r="E2795" s="16">
        <v>68.75</v>
      </c>
      <c r="F2795" s="16">
        <v>-165.25</v>
      </c>
      <c r="G2795" s="4">
        <v>0.14199999999999999</v>
      </c>
      <c r="H2795" s="4">
        <v>3.6999999999999998E-2</v>
      </c>
      <c r="I2795" t="s">
        <v>155</v>
      </c>
      <c r="J2795" s="13" t="s">
        <v>61</v>
      </c>
      <c r="K2795" s="13" t="s">
        <v>61</v>
      </c>
      <c r="L2795" s="21">
        <v>2000</v>
      </c>
      <c r="M2795" s="21">
        <v>2000</v>
      </c>
      <c r="N2795" t="s">
        <v>159</v>
      </c>
      <c r="O2795" t="s">
        <v>48</v>
      </c>
    </row>
    <row r="2796" spans="1:15" ht="15">
      <c r="A2796" s="21" t="s">
        <v>153</v>
      </c>
      <c r="B2796" t="s">
        <v>111</v>
      </c>
      <c r="C2796" s="23" t="s">
        <v>553</v>
      </c>
      <c r="D2796" s="16">
        <v>1</v>
      </c>
      <c r="E2796" s="16">
        <v>68.25</v>
      </c>
      <c r="F2796" s="16">
        <v>-165.75</v>
      </c>
      <c r="G2796" s="4">
        <v>0.14199999999999999</v>
      </c>
      <c r="H2796" s="4">
        <v>3.6999999999999998E-2</v>
      </c>
      <c r="I2796" t="s">
        <v>155</v>
      </c>
      <c r="J2796" s="13" t="s">
        <v>61</v>
      </c>
      <c r="K2796" s="13" t="s">
        <v>61</v>
      </c>
      <c r="L2796" s="21">
        <v>2000</v>
      </c>
      <c r="M2796" s="21">
        <v>2000</v>
      </c>
      <c r="N2796" t="s">
        <v>159</v>
      </c>
      <c r="O2796" t="s">
        <v>48</v>
      </c>
    </row>
    <row r="2797" spans="1:15" ht="15">
      <c r="A2797" s="21" t="s">
        <v>153</v>
      </c>
      <c r="B2797" t="s">
        <v>111</v>
      </c>
      <c r="C2797" s="23" t="s">
        <v>553</v>
      </c>
      <c r="D2797" s="16">
        <v>1</v>
      </c>
      <c r="E2797" s="16">
        <v>70.25</v>
      </c>
      <c r="F2797" s="16">
        <v>-166.25</v>
      </c>
      <c r="G2797" s="4">
        <v>0.14199999999999999</v>
      </c>
      <c r="H2797" s="4">
        <v>3.6999999999999998E-2</v>
      </c>
      <c r="I2797" t="s">
        <v>155</v>
      </c>
      <c r="J2797" s="13" t="s">
        <v>61</v>
      </c>
      <c r="K2797" s="13" t="s">
        <v>61</v>
      </c>
      <c r="L2797" s="21">
        <v>2000</v>
      </c>
      <c r="M2797" s="21">
        <v>2000</v>
      </c>
      <c r="N2797" t="s">
        <v>159</v>
      </c>
      <c r="O2797" t="s">
        <v>48</v>
      </c>
    </row>
    <row r="2798" spans="1:15" ht="15">
      <c r="A2798" s="21" t="s">
        <v>153</v>
      </c>
      <c r="B2798" t="s">
        <v>111</v>
      </c>
      <c r="C2798" s="23" t="s">
        <v>553</v>
      </c>
      <c r="D2798" s="16">
        <v>0.5</v>
      </c>
      <c r="E2798" s="16">
        <v>65.75</v>
      </c>
      <c r="F2798" s="16">
        <v>-167.25</v>
      </c>
      <c r="G2798" s="4">
        <v>0.14199999999999999</v>
      </c>
      <c r="H2798" s="4">
        <v>3.6999999999999998E-2</v>
      </c>
      <c r="I2798" t="s">
        <v>155</v>
      </c>
      <c r="J2798" s="13" t="s">
        <v>61</v>
      </c>
      <c r="K2798" s="13" t="s">
        <v>61</v>
      </c>
      <c r="L2798" s="21">
        <v>2000</v>
      </c>
      <c r="M2798" s="21">
        <v>2000</v>
      </c>
      <c r="N2798" t="s">
        <v>159</v>
      </c>
      <c r="O2798" t="s">
        <v>48</v>
      </c>
    </row>
    <row r="2799" spans="1:15" ht="15">
      <c r="A2799" s="21" t="s">
        <v>153</v>
      </c>
      <c r="B2799" t="s">
        <v>111</v>
      </c>
      <c r="C2799" s="23" t="s">
        <v>553</v>
      </c>
      <c r="D2799" s="16">
        <v>1</v>
      </c>
      <c r="E2799" s="16">
        <v>71.25</v>
      </c>
      <c r="F2799" s="16">
        <v>-164.75</v>
      </c>
      <c r="G2799" s="4">
        <v>0.14199999999999999</v>
      </c>
      <c r="H2799" s="4">
        <v>3.6999999999999998E-2</v>
      </c>
      <c r="I2799" t="s">
        <v>155</v>
      </c>
      <c r="J2799" s="13" t="s">
        <v>61</v>
      </c>
      <c r="K2799" s="13" t="s">
        <v>61</v>
      </c>
      <c r="L2799" s="21">
        <v>2000</v>
      </c>
      <c r="M2799" s="21">
        <v>2000</v>
      </c>
      <c r="N2799" t="s">
        <v>159</v>
      </c>
      <c r="O2799" t="s">
        <v>48</v>
      </c>
    </row>
    <row r="2800" spans="1:15" ht="15">
      <c r="A2800" s="21" t="s">
        <v>153</v>
      </c>
      <c r="B2800" t="s">
        <v>111</v>
      </c>
      <c r="C2800" s="23" t="s">
        <v>553</v>
      </c>
      <c r="D2800" s="16">
        <v>1</v>
      </c>
      <c r="E2800" s="16">
        <v>70.75</v>
      </c>
      <c r="F2800" s="16">
        <v>-157.75</v>
      </c>
      <c r="G2800" s="4">
        <v>0.14199999999999999</v>
      </c>
      <c r="H2800" s="4">
        <v>3.6999999999999998E-2</v>
      </c>
      <c r="I2800" t="s">
        <v>155</v>
      </c>
      <c r="J2800" s="13" t="s">
        <v>61</v>
      </c>
      <c r="K2800" s="13" t="s">
        <v>61</v>
      </c>
      <c r="L2800" s="21">
        <v>2000</v>
      </c>
      <c r="M2800" s="21">
        <v>2000</v>
      </c>
      <c r="N2800" t="s">
        <v>159</v>
      </c>
      <c r="O2800" t="s">
        <v>48</v>
      </c>
    </row>
    <row r="2801" spans="1:34" ht="15">
      <c r="A2801" s="21" t="s">
        <v>153</v>
      </c>
      <c r="B2801" t="s">
        <v>111</v>
      </c>
      <c r="C2801" s="23" t="s">
        <v>553</v>
      </c>
      <c r="D2801" s="16">
        <v>0.8</v>
      </c>
      <c r="E2801" s="16">
        <v>68.75</v>
      </c>
      <c r="F2801" s="16">
        <v>-164.75</v>
      </c>
      <c r="G2801" s="4">
        <v>0.14199999999999999</v>
      </c>
      <c r="H2801" s="4">
        <v>3.6999999999999998E-2</v>
      </c>
      <c r="I2801" t="s">
        <v>155</v>
      </c>
      <c r="J2801" s="13" t="s">
        <v>61</v>
      </c>
      <c r="K2801" s="13" t="s">
        <v>61</v>
      </c>
      <c r="L2801" s="21">
        <v>2000</v>
      </c>
      <c r="M2801" s="21">
        <v>2000</v>
      </c>
      <c r="N2801" t="s">
        <v>159</v>
      </c>
      <c r="O2801" t="s">
        <v>48</v>
      </c>
    </row>
    <row r="2802" spans="1:34" ht="15">
      <c r="A2802" s="21" t="s">
        <v>153</v>
      </c>
      <c r="B2802" t="s">
        <v>111</v>
      </c>
      <c r="C2802" s="23" t="s">
        <v>553</v>
      </c>
      <c r="D2802" s="16">
        <v>1</v>
      </c>
      <c r="E2802" s="16">
        <v>72.25</v>
      </c>
      <c r="F2802" s="16">
        <v>-162.25</v>
      </c>
      <c r="G2802" s="4">
        <v>0.14199999999999999</v>
      </c>
      <c r="H2802" s="4">
        <v>3.6999999999999998E-2</v>
      </c>
      <c r="I2802" t="s">
        <v>155</v>
      </c>
      <c r="J2802" s="13" t="s">
        <v>61</v>
      </c>
      <c r="K2802" s="13" t="s">
        <v>61</v>
      </c>
      <c r="L2802" s="21">
        <v>2000</v>
      </c>
      <c r="M2802" s="21">
        <v>2000</v>
      </c>
      <c r="N2802" t="s">
        <v>159</v>
      </c>
      <c r="O2802" t="s">
        <v>48</v>
      </c>
    </row>
    <row r="2803" spans="1:34" ht="15">
      <c r="A2803" s="21" t="s">
        <v>153</v>
      </c>
      <c r="B2803" t="s">
        <v>111</v>
      </c>
      <c r="C2803" s="23" t="s">
        <v>553</v>
      </c>
      <c r="D2803" s="16">
        <v>1</v>
      </c>
      <c r="E2803" s="16">
        <v>70.75</v>
      </c>
      <c r="F2803" s="16">
        <v>-160.75</v>
      </c>
      <c r="G2803" s="4">
        <v>0.14199999999999999</v>
      </c>
      <c r="H2803" s="4">
        <v>3.6999999999999998E-2</v>
      </c>
      <c r="I2803" t="s">
        <v>155</v>
      </c>
      <c r="J2803" s="13" t="s">
        <v>61</v>
      </c>
      <c r="K2803" s="13" t="s">
        <v>61</v>
      </c>
      <c r="L2803" s="21">
        <v>2000</v>
      </c>
      <c r="M2803" s="21">
        <v>2000</v>
      </c>
      <c r="N2803" t="s">
        <v>159</v>
      </c>
      <c r="O2803" t="s">
        <v>48</v>
      </c>
    </row>
    <row r="2804" spans="1:34" ht="15">
      <c r="A2804" s="21" t="s">
        <v>153</v>
      </c>
      <c r="B2804" t="s">
        <v>111</v>
      </c>
      <c r="C2804" s="23" t="s">
        <v>553</v>
      </c>
      <c r="D2804" s="16">
        <v>0.9</v>
      </c>
      <c r="E2804" s="16">
        <v>67.25</v>
      </c>
      <c r="F2804" s="16">
        <v>-163.25</v>
      </c>
      <c r="G2804" s="4">
        <v>0.14199999999999999</v>
      </c>
      <c r="H2804" s="4">
        <v>3.6999999999999998E-2</v>
      </c>
      <c r="I2804" t="s">
        <v>155</v>
      </c>
      <c r="J2804" s="13" t="s">
        <v>61</v>
      </c>
      <c r="K2804" s="13" t="s">
        <v>61</v>
      </c>
      <c r="L2804" s="21">
        <v>2000</v>
      </c>
      <c r="M2804" s="21">
        <v>2000</v>
      </c>
      <c r="N2804" t="s">
        <v>159</v>
      </c>
      <c r="O2804" t="s">
        <v>48</v>
      </c>
    </row>
    <row r="2805" spans="1:34" ht="15">
      <c r="A2805" s="21" t="s">
        <v>153</v>
      </c>
      <c r="B2805" t="s">
        <v>111</v>
      </c>
      <c r="C2805" s="23" t="s">
        <v>553</v>
      </c>
      <c r="D2805" s="16">
        <v>0.4</v>
      </c>
      <c r="E2805" s="16">
        <v>66.25</v>
      </c>
      <c r="F2805" s="16">
        <v>-165.25</v>
      </c>
      <c r="G2805" s="4">
        <v>0.14199999999999999</v>
      </c>
      <c r="H2805" s="4">
        <v>3.6999999999999998E-2</v>
      </c>
      <c r="I2805" t="s">
        <v>155</v>
      </c>
      <c r="J2805" s="13" t="s">
        <v>61</v>
      </c>
      <c r="K2805" s="13" t="s">
        <v>61</v>
      </c>
      <c r="L2805" s="21">
        <v>2000</v>
      </c>
      <c r="M2805" s="21">
        <v>2000</v>
      </c>
      <c r="N2805" t="s">
        <v>159</v>
      </c>
      <c r="O2805" t="s">
        <v>48</v>
      </c>
    </row>
    <row r="2806" spans="1:34" ht="15">
      <c r="A2806" s="18" t="s">
        <v>223</v>
      </c>
      <c r="B2806" s="18" t="s">
        <v>111</v>
      </c>
      <c r="C2806" t="s">
        <v>53</v>
      </c>
      <c r="D2806" s="16">
        <v>0.98</v>
      </c>
      <c r="E2806" s="16">
        <v>58.25</v>
      </c>
      <c r="F2806" s="16">
        <v>-173.25</v>
      </c>
      <c r="G2806" s="25">
        <v>0.22080891810776046</v>
      </c>
      <c r="H2806" s="25" t="s">
        <v>61</v>
      </c>
      <c r="I2806" s="25" t="s">
        <v>61</v>
      </c>
      <c r="J2806" s="25">
        <v>0.12469629841360583</v>
      </c>
      <c r="K2806" s="25">
        <v>0.61311990853222809</v>
      </c>
      <c r="L2806" s="18">
        <v>2007</v>
      </c>
      <c r="M2806" s="18">
        <v>2007</v>
      </c>
      <c r="N2806" s="18" t="s">
        <v>224</v>
      </c>
      <c r="O2806" t="s">
        <v>34</v>
      </c>
    </row>
    <row r="2807" spans="1:34" ht="15">
      <c r="A2807" s="18" t="s">
        <v>223</v>
      </c>
      <c r="B2807" s="18" t="s">
        <v>111</v>
      </c>
      <c r="C2807" t="s">
        <v>53</v>
      </c>
      <c r="D2807" s="16">
        <v>0.95</v>
      </c>
      <c r="E2807" s="16">
        <v>58.25</v>
      </c>
      <c r="F2807" s="16">
        <v>-172.75</v>
      </c>
      <c r="G2807" s="25">
        <v>0.22080891810776046</v>
      </c>
      <c r="H2807" s="25" t="s">
        <v>61</v>
      </c>
      <c r="I2807" s="25" t="s">
        <v>61</v>
      </c>
      <c r="J2807" s="25">
        <v>0.12469629841360583</v>
      </c>
      <c r="K2807" s="25">
        <v>0.61311990853222809</v>
      </c>
      <c r="L2807" s="18">
        <v>2007</v>
      </c>
      <c r="M2807" s="18">
        <v>2007</v>
      </c>
      <c r="N2807" s="18" t="s">
        <v>224</v>
      </c>
      <c r="O2807" t="s">
        <v>34</v>
      </c>
    </row>
    <row r="2808" spans="1:34" ht="15">
      <c r="A2808" s="18" t="s">
        <v>223</v>
      </c>
      <c r="B2808" s="18" t="s">
        <v>111</v>
      </c>
      <c r="C2808" t="s">
        <v>53</v>
      </c>
      <c r="D2808" s="16">
        <v>1</v>
      </c>
      <c r="E2808" s="16">
        <v>58.25</v>
      </c>
      <c r="F2808" s="16">
        <v>-172.25</v>
      </c>
      <c r="G2808" s="25">
        <v>0.22080891810776046</v>
      </c>
      <c r="H2808" s="25" t="s">
        <v>61</v>
      </c>
      <c r="I2808" s="25" t="s">
        <v>61</v>
      </c>
      <c r="J2808" s="25">
        <v>0.12469629841360583</v>
      </c>
      <c r="K2808" s="25">
        <v>0.61311990853222809</v>
      </c>
      <c r="L2808" s="18">
        <v>2007</v>
      </c>
      <c r="M2808" s="18">
        <v>2007</v>
      </c>
      <c r="N2808" s="18" t="s">
        <v>224</v>
      </c>
      <c r="O2808" t="s">
        <v>34</v>
      </c>
    </row>
    <row r="2809" spans="1:34" ht="15">
      <c r="A2809" s="18" t="s">
        <v>223</v>
      </c>
      <c r="B2809" s="18" t="s">
        <v>111</v>
      </c>
      <c r="C2809" t="s">
        <v>53</v>
      </c>
      <c r="D2809" s="16">
        <v>0.98</v>
      </c>
      <c r="E2809" s="16">
        <v>58.25</v>
      </c>
      <c r="F2809" s="16">
        <v>-171.75</v>
      </c>
      <c r="G2809" s="25">
        <v>0.22080891810775999</v>
      </c>
      <c r="H2809" s="25" t="s">
        <v>61</v>
      </c>
      <c r="I2809" s="25" t="s">
        <v>61</v>
      </c>
      <c r="J2809" s="25">
        <v>0.12469629841360583</v>
      </c>
      <c r="K2809" s="25">
        <v>0.61311990853222809</v>
      </c>
      <c r="L2809" s="18">
        <v>2007</v>
      </c>
      <c r="M2809" s="18">
        <v>2007</v>
      </c>
      <c r="N2809" s="18" t="s">
        <v>224</v>
      </c>
      <c r="O2809" t="s">
        <v>34</v>
      </c>
    </row>
    <row r="2810" spans="1:34" ht="15">
      <c r="A2810" s="18" t="s">
        <v>223</v>
      </c>
      <c r="B2810" s="18" t="s">
        <v>111</v>
      </c>
      <c r="C2810" t="s">
        <v>53</v>
      </c>
      <c r="D2810" s="16">
        <v>1</v>
      </c>
      <c r="E2810" s="16">
        <v>58.25</v>
      </c>
      <c r="F2810" s="16">
        <v>-171.25</v>
      </c>
      <c r="G2810" s="25">
        <v>0.22080891810775999</v>
      </c>
      <c r="H2810" s="25" t="s">
        <v>61</v>
      </c>
      <c r="I2810" s="25" t="s">
        <v>61</v>
      </c>
      <c r="J2810" s="25">
        <v>0.12469629841360583</v>
      </c>
      <c r="K2810" s="25">
        <v>0.61311990853222809</v>
      </c>
      <c r="L2810" s="18">
        <v>2007</v>
      </c>
      <c r="M2810" s="18">
        <v>2007</v>
      </c>
      <c r="N2810" s="18" t="s">
        <v>224</v>
      </c>
      <c r="O2810" t="s">
        <v>34</v>
      </c>
    </row>
    <row r="2811" spans="1:34" ht="15">
      <c r="A2811" s="18" t="s">
        <v>223</v>
      </c>
      <c r="B2811" s="18" t="s">
        <v>111</v>
      </c>
      <c r="C2811" t="s">
        <v>53</v>
      </c>
      <c r="D2811" s="16">
        <v>1</v>
      </c>
      <c r="E2811" s="16">
        <v>58.25</v>
      </c>
      <c r="F2811" s="16">
        <v>-170.75</v>
      </c>
      <c r="G2811" s="25">
        <v>0.22080891810775999</v>
      </c>
      <c r="H2811" s="25" t="s">
        <v>61</v>
      </c>
      <c r="I2811" s="25" t="s">
        <v>61</v>
      </c>
      <c r="J2811" s="25">
        <v>0.12469629841360583</v>
      </c>
      <c r="K2811" s="25">
        <v>0.61311990853222809</v>
      </c>
      <c r="L2811" s="18">
        <v>2007</v>
      </c>
      <c r="M2811" s="18">
        <v>2007</v>
      </c>
      <c r="N2811" s="18" t="s">
        <v>224</v>
      </c>
      <c r="O2811" t="s">
        <v>34</v>
      </c>
    </row>
    <row r="2812" spans="1:34" ht="15">
      <c r="A2812" s="18" t="s">
        <v>223</v>
      </c>
      <c r="B2812" s="18" t="s">
        <v>111</v>
      </c>
      <c r="C2812" t="s">
        <v>53</v>
      </c>
      <c r="D2812" s="16">
        <v>1</v>
      </c>
      <c r="E2812" s="16">
        <v>58.25</v>
      </c>
      <c r="F2812" s="16">
        <v>-170.25</v>
      </c>
      <c r="G2812" s="25">
        <v>0.22080891810775999</v>
      </c>
      <c r="H2812" s="25" t="s">
        <v>61</v>
      </c>
      <c r="I2812" s="25" t="s">
        <v>61</v>
      </c>
      <c r="J2812" s="25">
        <v>0.12469629841360583</v>
      </c>
      <c r="K2812" s="25">
        <v>0.61311990853222809</v>
      </c>
      <c r="L2812" s="18">
        <v>2007</v>
      </c>
      <c r="M2812" s="18">
        <v>2007</v>
      </c>
      <c r="N2812" s="18" t="s">
        <v>224</v>
      </c>
      <c r="O2812" t="s">
        <v>34</v>
      </c>
      <c r="P2812" s="18"/>
      <c r="Q2812" s="18"/>
      <c r="R2812" s="18"/>
      <c r="S2812" s="18"/>
      <c r="T2812" s="18"/>
      <c r="U2812" s="18"/>
      <c r="V2812" s="18"/>
      <c r="W2812" s="18"/>
      <c r="X2812" s="18"/>
      <c r="Y2812" s="18"/>
      <c r="Z2812" s="18"/>
      <c r="AA2812" s="18"/>
      <c r="AB2812" s="18"/>
      <c r="AC2812" s="18"/>
      <c r="AD2812" s="18"/>
      <c r="AE2812" s="18"/>
      <c r="AF2812" s="18"/>
      <c r="AG2812" s="18"/>
      <c r="AH2812" s="18"/>
    </row>
    <row r="2813" spans="1:34" ht="15">
      <c r="A2813" s="18" t="s">
        <v>223</v>
      </c>
      <c r="B2813" s="18" t="s">
        <v>111</v>
      </c>
      <c r="C2813" t="s">
        <v>53</v>
      </c>
      <c r="D2813" s="16">
        <v>0.99</v>
      </c>
      <c r="E2813" s="16">
        <v>58.25</v>
      </c>
      <c r="F2813" s="16">
        <v>-169.75</v>
      </c>
      <c r="G2813" s="25">
        <v>0.22080891810775999</v>
      </c>
      <c r="H2813" s="25" t="s">
        <v>61</v>
      </c>
      <c r="I2813" s="25" t="s">
        <v>61</v>
      </c>
      <c r="J2813" s="25">
        <v>0.12469629841360583</v>
      </c>
      <c r="K2813" s="25">
        <v>0.61311990853222809</v>
      </c>
      <c r="L2813" s="18">
        <v>2007</v>
      </c>
      <c r="M2813" s="18">
        <v>2007</v>
      </c>
      <c r="N2813" s="18" t="s">
        <v>224</v>
      </c>
      <c r="O2813" t="s">
        <v>34</v>
      </c>
    </row>
    <row r="2814" spans="1:34" ht="15">
      <c r="A2814" s="18" t="s">
        <v>223</v>
      </c>
      <c r="B2814" s="18" t="s">
        <v>111</v>
      </c>
      <c r="C2814" t="s">
        <v>53</v>
      </c>
      <c r="D2814" s="16">
        <v>0.99</v>
      </c>
      <c r="E2814" s="16">
        <v>58.25</v>
      </c>
      <c r="F2814" s="16">
        <v>-169.25</v>
      </c>
      <c r="G2814" s="25">
        <v>0.22080891810775999</v>
      </c>
      <c r="H2814" s="25" t="s">
        <v>61</v>
      </c>
      <c r="I2814" s="25" t="s">
        <v>61</v>
      </c>
      <c r="J2814" s="25">
        <v>0.12469629841360583</v>
      </c>
      <c r="K2814" s="25">
        <v>0.61311990853222809</v>
      </c>
      <c r="L2814" s="18">
        <v>2007</v>
      </c>
      <c r="M2814" s="18">
        <v>2007</v>
      </c>
      <c r="N2814" s="18" t="s">
        <v>224</v>
      </c>
      <c r="O2814" t="s">
        <v>34</v>
      </c>
    </row>
    <row r="2815" spans="1:34" ht="15">
      <c r="A2815" s="18" t="s">
        <v>223</v>
      </c>
      <c r="B2815" s="18" t="s">
        <v>111</v>
      </c>
      <c r="C2815" t="s">
        <v>53</v>
      </c>
      <c r="D2815" s="16">
        <v>1</v>
      </c>
      <c r="E2815" s="16">
        <v>58.25</v>
      </c>
      <c r="F2815" s="16">
        <v>-168.75</v>
      </c>
      <c r="G2815" s="25">
        <v>0.22080891810775999</v>
      </c>
      <c r="H2815" s="25" t="s">
        <v>61</v>
      </c>
      <c r="I2815" s="25" t="s">
        <v>61</v>
      </c>
      <c r="J2815" s="25">
        <v>0.12469629841360583</v>
      </c>
      <c r="K2815" s="25">
        <v>0.61311990853222809</v>
      </c>
      <c r="L2815" s="18">
        <v>2007</v>
      </c>
      <c r="M2815" s="18">
        <v>2007</v>
      </c>
      <c r="N2815" s="18" t="s">
        <v>224</v>
      </c>
      <c r="O2815" t="s">
        <v>34</v>
      </c>
    </row>
    <row r="2816" spans="1:34" ht="15">
      <c r="A2816" s="18" t="s">
        <v>223</v>
      </c>
      <c r="B2816" s="18" t="s">
        <v>111</v>
      </c>
      <c r="C2816" t="s">
        <v>53</v>
      </c>
      <c r="D2816" s="16">
        <v>1</v>
      </c>
      <c r="E2816" s="16">
        <v>58.25</v>
      </c>
      <c r="F2816" s="16">
        <v>-168.25</v>
      </c>
      <c r="G2816" s="25">
        <v>0.22080891810775999</v>
      </c>
      <c r="H2816" s="25" t="s">
        <v>61</v>
      </c>
      <c r="I2816" s="25" t="s">
        <v>61</v>
      </c>
      <c r="J2816" s="25">
        <v>0.12469629841360583</v>
      </c>
      <c r="K2816" s="25">
        <v>0.61311990853222809</v>
      </c>
      <c r="L2816" s="18">
        <v>2007</v>
      </c>
      <c r="M2816" s="18">
        <v>2007</v>
      </c>
      <c r="N2816" s="18" t="s">
        <v>224</v>
      </c>
      <c r="O2816" t="s">
        <v>34</v>
      </c>
    </row>
    <row r="2817" spans="1:15" ht="15">
      <c r="A2817" s="18" t="s">
        <v>223</v>
      </c>
      <c r="B2817" s="18" t="s">
        <v>111</v>
      </c>
      <c r="C2817" t="s">
        <v>53</v>
      </c>
      <c r="D2817" s="16">
        <v>0.95</v>
      </c>
      <c r="E2817" s="16">
        <v>58.75</v>
      </c>
      <c r="F2817" s="16">
        <v>-174.25</v>
      </c>
      <c r="G2817" s="25">
        <v>0.22080891810775999</v>
      </c>
      <c r="H2817" s="25" t="s">
        <v>61</v>
      </c>
      <c r="I2817" s="25" t="s">
        <v>61</v>
      </c>
      <c r="J2817" s="25">
        <v>0.12469629841360583</v>
      </c>
      <c r="K2817" s="25">
        <v>0.61311990853222809</v>
      </c>
      <c r="L2817" s="18">
        <v>2007</v>
      </c>
      <c r="M2817" s="18">
        <v>2007</v>
      </c>
      <c r="N2817" s="18" t="s">
        <v>224</v>
      </c>
      <c r="O2817" t="s">
        <v>34</v>
      </c>
    </row>
    <row r="2818" spans="1:15" ht="15">
      <c r="A2818" s="18" t="s">
        <v>223</v>
      </c>
      <c r="B2818" s="18" t="s">
        <v>111</v>
      </c>
      <c r="C2818" t="s">
        <v>53</v>
      </c>
      <c r="D2818" s="16">
        <v>0.98</v>
      </c>
      <c r="E2818" s="16">
        <v>58.75</v>
      </c>
      <c r="F2818" s="16">
        <v>-173.75</v>
      </c>
      <c r="G2818" s="25">
        <v>0.22080891810775999</v>
      </c>
      <c r="H2818" s="25" t="s">
        <v>61</v>
      </c>
      <c r="I2818" s="25" t="s">
        <v>61</v>
      </c>
      <c r="J2818" s="25">
        <v>0.12469629841360583</v>
      </c>
      <c r="K2818" s="25">
        <v>0.61311990853222809</v>
      </c>
      <c r="L2818" s="18">
        <v>2007</v>
      </c>
      <c r="M2818" s="18">
        <v>2007</v>
      </c>
      <c r="N2818" s="18" t="s">
        <v>224</v>
      </c>
      <c r="O2818" t="s">
        <v>34</v>
      </c>
    </row>
    <row r="2819" spans="1:15" ht="15">
      <c r="A2819" s="18" t="s">
        <v>223</v>
      </c>
      <c r="B2819" s="18" t="s">
        <v>111</v>
      </c>
      <c r="C2819" t="s">
        <v>53</v>
      </c>
      <c r="D2819" s="16">
        <v>0.98</v>
      </c>
      <c r="E2819" s="16">
        <v>58.75</v>
      </c>
      <c r="F2819" s="16">
        <v>-173.25</v>
      </c>
      <c r="G2819" s="25">
        <v>0.22080891810775999</v>
      </c>
      <c r="H2819" s="25" t="s">
        <v>61</v>
      </c>
      <c r="I2819" s="25" t="s">
        <v>61</v>
      </c>
      <c r="J2819" s="25">
        <v>0.12469629841360583</v>
      </c>
      <c r="K2819" s="25">
        <v>0.61311990853222809</v>
      </c>
      <c r="L2819" s="18">
        <v>2007</v>
      </c>
      <c r="M2819" s="18">
        <v>2007</v>
      </c>
      <c r="N2819" s="18" t="s">
        <v>224</v>
      </c>
      <c r="O2819" t="s">
        <v>34</v>
      </c>
    </row>
    <row r="2820" spans="1:15" ht="15">
      <c r="A2820" s="18" t="s">
        <v>223</v>
      </c>
      <c r="B2820" s="18" t="s">
        <v>111</v>
      </c>
      <c r="C2820" t="s">
        <v>53</v>
      </c>
      <c r="D2820" s="16">
        <v>1</v>
      </c>
      <c r="E2820" s="16">
        <v>58.75</v>
      </c>
      <c r="F2820" s="16">
        <v>-172.75</v>
      </c>
      <c r="G2820" s="25">
        <v>0.22080891810775999</v>
      </c>
      <c r="H2820" s="25" t="s">
        <v>61</v>
      </c>
      <c r="I2820" s="25" t="s">
        <v>61</v>
      </c>
      <c r="J2820" s="25">
        <v>0.12469629841360583</v>
      </c>
      <c r="K2820" s="25">
        <v>0.61311990853222809</v>
      </c>
      <c r="L2820" s="18">
        <v>2007</v>
      </c>
      <c r="M2820" s="18">
        <v>2007</v>
      </c>
      <c r="N2820" s="18" t="s">
        <v>224</v>
      </c>
      <c r="O2820" t="s">
        <v>34</v>
      </c>
    </row>
    <row r="2821" spans="1:15" ht="15">
      <c r="A2821" s="18" t="s">
        <v>223</v>
      </c>
      <c r="B2821" s="18" t="s">
        <v>111</v>
      </c>
      <c r="C2821" t="s">
        <v>53</v>
      </c>
      <c r="D2821" s="16">
        <v>1</v>
      </c>
      <c r="E2821" s="16">
        <v>58.75</v>
      </c>
      <c r="F2821" s="16">
        <v>-172.25</v>
      </c>
      <c r="G2821" s="25">
        <v>0.22080891810775999</v>
      </c>
      <c r="H2821" s="25" t="s">
        <v>61</v>
      </c>
      <c r="I2821" s="25" t="s">
        <v>61</v>
      </c>
      <c r="J2821" s="25">
        <v>0.12469629841360583</v>
      </c>
      <c r="K2821" s="25">
        <v>0.61311990853222809</v>
      </c>
      <c r="L2821" s="18">
        <v>2007</v>
      </c>
      <c r="M2821" s="18">
        <v>2007</v>
      </c>
      <c r="N2821" s="18" t="s">
        <v>224</v>
      </c>
      <c r="O2821" t="s">
        <v>34</v>
      </c>
    </row>
    <row r="2822" spans="1:15" ht="15">
      <c r="A2822" s="18" t="s">
        <v>223</v>
      </c>
      <c r="B2822" s="18" t="s">
        <v>111</v>
      </c>
      <c r="C2822" t="s">
        <v>53</v>
      </c>
      <c r="D2822" s="16">
        <v>1</v>
      </c>
      <c r="E2822" s="16">
        <v>58.75</v>
      </c>
      <c r="F2822" s="16">
        <v>-171.75</v>
      </c>
      <c r="G2822" s="25">
        <v>0.22080891810775999</v>
      </c>
      <c r="H2822" s="25" t="s">
        <v>61</v>
      </c>
      <c r="I2822" s="25" t="s">
        <v>61</v>
      </c>
      <c r="J2822" s="25">
        <v>0.12469629841360583</v>
      </c>
      <c r="K2822" s="25">
        <v>0.61311990853222809</v>
      </c>
      <c r="L2822" s="18">
        <v>2007</v>
      </c>
      <c r="M2822" s="18">
        <v>2007</v>
      </c>
      <c r="N2822" s="18" t="s">
        <v>224</v>
      </c>
      <c r="O2822" t="s">
        <v>34</v>
      </c>
    </row>
    <row r="2823" spans="1:15" ht="15">
      <c r="A2823" s="18" t="s">
        <v>223</v>
      </c>
      <c r="B2823" s="18" t="s">
        <v>111</v>
      </c>
      <c r="C2823" t="s">
        <v>53</v>
      </c>
      <c r="D2823" s="16">
        <v>1</v>
      </c>
      <c r="E2823" s="16">
        <v>58.75</v>
      </c>
      <c r="F2823" s="16">
        <v>-171.25</v>
      </c>
      <c r="G2823" s="25">
        <v>0.22080891810775999</v>
      </c>
      <c r="H2823" s="25" t="s">
        <v>61</v>
      </c>
      <c r="I2823" s="25" t="s">
        <v>61</v>
      </c>
      <c r="J2823" s="25">
        <v>0.12469629841360583</v>
      </c>
      <c r="K2823" s="25">
        <v>0.61311990853222809</v>
      </c>
      <c r="L2823" s="18">
        <v>2007</v>
      </c>
      <c r="M2823" s="18">
        <v>2007</v>
      </c>
      <c r="N2823" s="18" t="s">
        <v>224</v>
      </c>
      <c r="O2823" t="s">
        <v>34</v>
      </c>
    </row>
    <row r="2824" spans="1:15" ht="15">
      <c r="A2824" s="18" t="s">
        <v>223</v>
      </c>
      <c r="B2824" s="18" t="s">
        <v>111</v>
      </c>
      <c r="C2824" t="s">
        <v>53</v>
      </c>
      <c r="D2824" s="16">
        <v>1</v>
      </c>
      <c r="E2824" s="16">
        <v>58.75</v>
      </c>
      <c r="F2824" s="16">
        <v>-170.75</v>
      </c>
      <c r="G2824" s="25">
        <v>0.22080891810775999</v>
      </c>
      <c r="H2824" s="25" t="s">
        <v>61</v>
      </c>
      <c r="I2824" s="25" t="s">
        <v>61</v>
      </c>
      <c r="J2824" s="25">
        <v>0.12469629841360583</v>
      </c>
      <c r="K2824" s="25">
        <v>0.61311990853222809</v>
      </c>
      <c r="L2824" s="18">
        <v>2007</v>
      </c>
      <c r="M2824" s="18">
        <v>2007</v>
      </c>
      <c r="N2824" s="18" t="s">
        <v>224</v>
      </c>
      <c r="O2824" t="s">
        <v>34</v>
      </c>
    </row>
    <row r="2825" spans="1:15" ht="15">
      <c r="A2825" s="18" t="s">
        <v>223</v>
      </c>
      <c r="B2825" s="18" t="s">
        <v>111</v>
      </c>
      <c r="C2825" t="s">
        <v>53</v>
      </c>
      <c r="D2825" s="16">
        <v>1</v>
      </c>
      <c r="E2825" s="16">
        <v>58.75</v>
      </c>
      <c r="F2825" s="16">
        <v>-170.25</v>
      </c>
      <c r="G2825" s="25">
        <v>0.22080891810775999</v>
      </c>
      <c r="H2825" s="25" t="s">
        <v>61</v>
      </c>
      <c r="I2825" s="25" t="s">
        <v>61</v>
      </c>
      <c r="J2825" s="25">
        <v>0.12469629841360583</v>
      </c>
      <c r="K2825" s="25">
        <v>0.61311990853222809</v>
      </c>
      <c r="L2825" s="18">
        <v>2007</v>
      </c>
      <c r="M2825" s="18">
        <v>2007</v>
      </c>
      <c r="N2825" s="18" t="s">
        <v>224</v>
      </c>
      <c r="O2825" t="s">
        <v>34</v>
      </c>
    </row>
    <row r="2826" spans="1:15" ht="15">
      <c r="A2826" s="18" t="s">
        <v>223</v>
      </c>
      <c r="B2826" s="18" t="s">
        <v>111</v>
      </c>
      <c r="C2826" t="s">
        <v>53</v>
      </c>
      <c r="D2826" s="16">
        <v>1</v>
      </c>
      <c r="E2826" s="16">
        <v>58.75</v>
      </c>
      <c r="F2826" s="16">
        <v>-169.75</v>
      </c>
      <c r="G2826" s="25">
        <v>0.22080891810775999</v>
      </c>
      <c r="H2826" s="25" t="s">
        <v>61</v>
      </c>
      <c r="I2826" s="25" t="s">
        <v>61</v>
      </c>
      <c r="J2826" s="25">
        <v>0.12469629841360583</v>
      </c>
      <c r="K2826" s="25">
        <v>0.61311990853222809</v>
      </c>
      <c r="L2826" s="18">
        <v>2007</v>
      </c>
      <c r="M2826" s="18">
        <v>2007</v>
      </c>
      <c r="N2826" s="18" t="s">
        <v>224</v>
      </c>
      <c r="O2826" t="s">
        <v>34</v>
      </c>
    </row>
    <row r="2827" spans="1:15" ht="15">
      <c r="A2827" s="18" t="s">
        <v>223</v>
      </c>
      <c r="B2827" s="18" t="s">
        <v>111</v>
      </c>
      <c r="C2827" t="s">
        <v>53</v>
      </c>
      <c r="D2827" s="16">
        <v>1</v>
      </c>
      <c r="E2827" s="16">
        <v>58.75</v>
      </c>
      <c r="F2827" s="16">
        <v>-169.25</v>
      </c>
      <c r="G2827" s="25">
        <v>0.22080891810775999</v>
      </c>
      <c r="H2827" s="25" t="s">
        <v>61</v>
      </c>
      <c r="I2827" s="25" t="s">
        <v>61</v>
      </c>
      <c r="J2827" s="25">
        <v>0.12469629841360583</v>
      </c>
      <c r="K2827" s="25">
        <v>0.61311990853222809</v>
      </c>
      <c r="L2827" s="18">
        <v>2007</v>
      </c>
      <c r="M2827" s="18">
        <v>2007</v>
      </c>
      <c r="N2827" s="18" t="s">
        <v>224</v>
      </c>
      <c r="O2827" t="s">
        <v>34</v>
      </c>
    </row>
    <row r="2828" spans="1:15" ht="15">
      <c r="A2828" s="18" t="s">
        <v>223</v>
      </c>
      <c r="B2828" s="18" t="s">
        <v>111</v>
      </c>
      <c r="C2828" t="s">
        <v>53</v>
      </c>
      <c r="D2828" s="16">
        <v>1</v>
      </c>
      <c r="E2828" s="16">
        <v>58.75</v>
      </c>
      <c r="F2828" s="16">
        <v>-168.75</v>
      </c>
      <c r="G2828" s="25">
        <v>0.22080891810775999</v>
      </c>
      <c r="H2828" s="25" t="s">
        <v>61</v>
      </c>
      <c r="I2828" s="25" t="s">
        <v>61</v>
      </c>
      <c r="J2828" s="25">
        <v>0.12469629841360583</v>
      </c>
      <c r="K2828" s="25">
        <v>0.61311990853222809</v>
      </c>
      <c r="L2828" s="18">
        <v>2007</v>
      </c>
      <c r="M2828" s="18">
        <v>2007</v>
      </c>
      <c r="N2828" s="18" t="s">
        <v>224</v>
      </c>
      <c r="O2828" t="s">
        <v>34</v>
      </c>
    </row>
    <row r="2829" spans="1:15" ht="15">
      <c r="A2829" s="18" t="s">
        <v>223</v>
      </c>
      <c r="B2829" s="18" t="s">
        <v>111</v>
      </c>
      <c r="C2829" t="s">
        <v>53</v>
      </c>
      <c r="D2829" s="16">
        <v>1</v>
      </c>
      <c r="E2829" s="16">
        <v>58.75</v>
      </c>
      <c r="F2829" s="16">
        <v>-168.25</v>
      </c>
      <c r="G2829" s="25">
        <v>0.22080891810775999</v>
      </c>
      <c r="H2829" s="25" t="s">
        <v>61</v>
      </c>
      <c r="I2829" s="25" t="s">
        <v>61</v>
      </c>
      <c r="J2829" s="25">
        <v>0.12469629841360583</v>
      </c>
      <c r="K2829" s="25">
        <v>0.61311990853222809</v>
      </c>
      <c r="L2829" s="18">
        <v>2007</v>
      </c>
      <c r="M2829" s="18">
        <v>2007</v>
      </c>
      <c r="N2829" s="18" t="s">
        <v>224</v>
      </c>
      <c r="O2829" t="s">
        <v>34</v>
      </c>
    </row>
    <row r="2830" spans="1:15" ht="15">
      <c r="A2830" s="18" t="s">
        <v>223</v>
      </c>
      <c r="B2830" s="18" t="s">
        <v>111</v>
      </c>
      <c r="C2830" t="s">
        <v>53</v>
      </c>
      <c r="D2830" s="16">
        <v>0.97</v>
      </c>
      <c r="E2830" s="16">
        <v>59.25</v>
      </c>
      <c r="F2830" s="16">
        <v>-175.25</v>
      </c>
      <c r="G2830" s="25">
        <v>0.22080891810775999</v>
      </c>
      <c r="H2830" s="25" t="s">
        <v>61</v>
      </c>
      <c r="I2830" s="25" t="s">
        <v>61</v>
      </c>
      <c r="J2830" s="25">
        <v>0.12469629841360583</v>
      </c>
      <c r="K2830" s="25">
        <v>0.61311990853222809</v>
      </c>
      <c r="L2830" s="18">
        <v>2007</v>
      </c>
      <c r="M2830" s="18">
        <v>2007</v>
      </c>
      <c r="N2830" s="18" t="s">
        <v>224</v>
      </c>
      <c r="O2830" t="s">
        <v>34</v>
      </c>
    </row>
    <row r="2831" spans="1:15" ht="15">
      <c r="A2831" s="18" t="s">
        <v>223</v>
      </c>
      <c r="B2831" s="18" t="s">
        <v>111</v>
      </c>
      <c r="C2831" t="s">
        <v>53</v>
      </c>
      <c r="D2831" s="16">
        <v>0.97</v>
      </c>
      <c r="E2831" s="16">
        <v>59.25</v>
      </c>
      <c r="F2831" s="16">
        <v>-174.75</v>
      </c>
      <c r="G2831" s="25">
        <v>0.22080891810775999</v>
      </c>
      <c r="H2831" s="25" t="s">
        <v>61</v>
      </c>
      <c r="I2831" s="25" t="s">
        <v>61</v>
      </c>
      <c r="J2831" s="25">
        <v>0.12469629841360583</v>
      </c>
      <c r="K2831" s="25">
        <v>0.61311990853222809</v>
      </c>
      <c r="L2831" s="18">
        <v>2007</v>
      </c>
      <c r="M2831" s="18">
        <v>2007</v>
      </c>
      <c r="N2831" s="18" t="s">
        <v>224</v>
      </c>
      <c r="O2831" t="s">
        <v>34</v>
      </c>
    </row>
    <row r="2832" spans="1:15" ht="15">
      <c r="A2832" s="18" t="s">
        <v>223</v>
      </c>
      <c r="B2832" s="18" t="s">
        <v>111</v>
      </c>
      <c r="C2832" t="s">
        <v>53</v>
      </c>
      <c r="D2832" s="16">
        <v>0.99</v>
      </c>
      <c r="E2832" s="16">
        <v>59.25</v>
      </c>
      <c r="F2832" s="16">
        <v>-174.25</v>
      </c>
      <c r="G2832" s="25">
        <v>0.22080891810775999</v>
      </c>
      <c r="H2832" s="25" t="s">
        <v>61</v>
      </c>
      <c r="I2832" s="25" t="s">
        <v>61</v>
      </c>
      <c r="J2832" s="25">
        <v>0.12469629841360583</v>
      </c>
      <c r="K2832" s="25">
        <v>0.61311990853222809</v>
      </c>
      <c r="L2832" s="18">
        <v>2007</v>
      </c>
      <c r="M2832" s="18">
        <v>2007</v>
      </c>
      <c r="N2832" s="18" t="s">
        <v>224</v>
      </c>
      <c r="O2832" t="s">
        <v>34</v>
      </c>
    </row>
    <row r="2833" spans="1:15" ht="15">
      <c r="A2833" s="18" t="s">
        <v>223</v>
      </c>
      <c r="B2833" s="18" t="s">
        <v>111</v>
      </c>
      <c r="C2833" t="s">
        <v>53</v>
      </c>
      <c r="D2833" s="16">
        <v>1</v>
      </c>
      <c r="E2833" s="16">
        <v>59.25</v>
      </c>
      <c r="F2833" s="16">
        <v>-173.75</v>
      </c>
      <c r="G2833" s="25">
        <v>0.22080891810775999</v>
      </c>
      <c r="H2833" s="25" t="s">
        <v>61</v>
      </c>
      <c r="I2833" s="25" t="s">
        <v>61</v>
      </c>
      <c r="J2833" s="25">
        <v>0.12469629841360583</v>
      </c>
      <c r="K2833" s="25">
        <v>0.61311990853222809</v>
      </c>
      <c r="L2833" s="18">
        <v>2007</v>
      </c>
      <c r="M2833" s="18">
        <v>2007</v>
      </c>
      <c r="N2833" s="18" t="s">
        <v>224</v>
      </c>
      <c r="O2833" t="s">
        <v>34</v>
      </c>
    </row>
    <row r="2834" spans="1:15" ht="15">
      <c r="A2834" s="18" t="s">
        <v>223</v>
      </c>
      <c r="B2834" s="18" t="s">
        <v>111</v>
      </c>
      <c r="C2834" t="s">
        <v>53</v>
      </c>
      <c r="D2834" s="16">
        <v>1</v>
      </c>
      <c r="E2834" s="16">
        <v>59.25</v>
      </c>
      <c r="F2834" s="16">
        <v>-173.25</v>
      </c>
      <c r="G2834" s="25">
        <v>0.22080891810775999</v>
      </c>
      <c r="H2834" s="25" t="s">
        <v>61</v>
      </c>
      <c r="I2834" s="25" t="s">
        <v>61</v>
      </c>
      <c r="J2834" s="25">
        <v>0.12469629841360583</v>
      </c>
      <c r="K2834" s="25">
        <v>0.61311990853222809</v>
      </c>
      <c r="L2834" s="18">
        <v>2007</v>
      </c>
      <c r="M2834" s="18">
        <v>2007</v>
      </c>
      <c r="N2834" s="18" t="s">
        <v>224</v>
      </c>
      <c r="O2834" t="s">
        <v>34</v>
      </c>
    </row>
    <row r="2835" spans="1:15" ht="15">
      <c r="A2835" s="18" t="s">
        <v>223</v>
      </c>
      <c r="B2835" s="18" t="s">
        <v>111</v>
      </c>
      <c r="C2835" t="s">
        <v>53</v>
      </c>
      <c r="D2835" s="16">
        <v>1</v>
      </c>
      <c r="E2835" s="16">
        <v>59.25</v>
      </c>
      <c r="F2835" s="16">
        <v>-172.75</v>
      </c>
      <c r="G2835" s="25">
        <v>0.22080891810775999</v>
      </c>
      <c r="H2835" s="25" t="s">
        <v>61</v>
      </c>
      <c r="I2835" s="25" t="s">
        <v>61</v>
      </c>
      <c r="J2835" s="25">
        <v>0.12469629841360583</v>
      </c>
      <c r="K2835" s="25">
        <v>0.61311990853222809</v>
      </c>
      <c r="L2835" s="18">
        <v>2007</v>
      </c>
      <c r="M2835" s="18">
        <v>2007</v>
      </c>
      <c r="N2835" s="18" t="s">
        <v>224</v>
      </c>
      <c r="O2835" t="s">
        <v>34</v>
      </c>
    </row>
    <row r="2836" spans="1:15" ht="15">
      <c r="A2836" s="18" t="s">
        <v>223</v>
      </c>
      <c r="B2836" s="18" t="s">
        <v>111</v>
      </c>
      <c r="C2836" t="s">
        <v>53</v>
      </c>
      <c r="D2836" s="16">
        <v>1</v>
      </c>
      <c r="E2836" s="16">
        <v>59.25</v>
      </c>
      <c r="F2836" s="16">
        <v>-172.25</v>
      </c>
      <c r="G2836" s="25">
        <v>0.22080891810775999</v>
      </c>
      <c r="H2836" s="25" t="s">
        <v>61</v>
      </c>
      <c r="I2836" s="25" t="s">
        <v>61</v>
      </c>
      <c r="J2836" s="25">
        <v>0.12469629841360583</v>
      </c>
      <c r="K2836" s="25">
        <v>0.61311990853222809</v>
      </c>
      <c r="L2836" s="18">
        <v>2007</v>
      </c>
      <c r="M2836" s="18">
        <v>2007</v>
      </c>
      <c r="N2836" s="18" t="s">
        <v>224</v>
      </c>
      <c r="O2836" t="s">
        <v>34</v>
      </c>
    </row>
    <row r="2837" spans="1:15" ht="15">
      <c r="A2837" s="18" t="s">
        <v>223</v>
      </c>
      <c r="B2837" s="18" t="s">
        <v>111</v>
      </c>
      <c r="C2837" t="s">
        <v>53</v>
      </c>
      <c r="D2837" s="16">
        <v>1</v>
      </c>
      <c r="E2837" s="16">
        <v>59.25</v>
      </c>
      <c r="F2837" s="16">
        <v>-171.75</v>
      </c>
      <c r="G2837" s="25">
        <v>0.22080891810775999</v>
      </c>
      <c r="H2837" s="25" t="s">
        <v>61</v>
      </c>
      <c r="I2837" s="25" t="s">
        <v>61</v>
      </c>
      <c r="J2837" s="25">
        <v>0.12469629841360583</v>
      </c>
      <c r="K2837" s="25">
        <v>0.61311990853222809</v>
      </c>
      <c r="L2837" s="18">
        <v>2007</v>
      </c>
      <c r="M2837" s="18">
        <v>2007</v>
      </c>
      <c r="N2837" s="18" t="s">
        <v>224</v>
      </c>
      <c r="O2837" t="s">
        <v>34</v>
      </c>
    </row>
    <row r="2838" spans="1:15" ht="15">
      <c r="A2838" s="18" t="s">
        <v>223</v>
      </c>
      <c r="B2838" s="18" t="s">
        <v>111</v>
      </c>
      <c r="C2838" t="s">
        <v>53</v>
      </c>
      <c r="D2838" s="16">
        <v>1</v>
      </c>
      <c r="E2838" s="16">
        <v>59.25</v>
      </c>
      <c r="F2838" s="16">
        <v>-171.25</v>
      </c>
      <c r="G2838" s="25">
        <v>0.22080891810775999</v>
      </c>
      <c r="H2838" s="25" t="s">
        <v>61</v>
      </c>
      <c r="I2838" s="25" t="s">
        <v>61</v>
      </c>
      <c r="J2838" s="25">
        <v>0.12469629841360583</v>
      </c>
      <c r="K2838" s="25">
        <v>0.61311990853222809</v>
      </c>
      <c r="L2838" s="18">
        <v>2007</v>
      </c>
      <c r="M2838" s="18">
        <v>2007</v>
      </c>
      <c r="N2838" s="18" t="s">
        <v>224</v>
      </c>
      <c r="O2838" t="s">
        <v>34</v>
      </c>
    </row>
    <row r="2839" spans="1:15" ht="15">
      <c r="A2839" s="18" t="s">
        <v>223</v>
      </c>
      <c r="B2839" s="18" t="s">
        <v>111</v>
      </c>
      <c r="C2839" t="s">
        <v>53</v>
      </c>
      <c r="D2839" s="16">
        <v>1</v>
      </c>
      <c r="E2839" s="16">
        <v>59.25</v>
      </c>
      <c r="F2839" s="16">
        <v>-170.75</v>
      </c>
      <c r="G2839" s="25">
        <v>0.22080891810775999</v>
      </c>
      <c r="H2839" s="25" t="s">
        <v>61</v>
      </c>
      <c r="I2839" s="25" t="s">
        <v>61</v>
      </c>
      <c r="J2839" s="25">
        <v>0.12469629841360583</v>
      </c>
      <c r="K2839" s="25">
        <v>0.61311990853222809</v>
      </c>
      <c r="L2839" s="18">
        <v>2007</v>
      </c>
      <c r="M2839" s="18">
        <v>2007</v>
      </c>
      <c r="N2839" s="18" t="s">
        <v>224</v>
      </c>
      <c r="O2839" t="s">
        <v>34</v>
      </c>
    </row>
    <row r="2840" spans="1:15" ht="15">
      <c r="A2840" s="18" t="s">
        <v>223</v>
      </c>
      <c r="B2840" s="18" t="s">
        <v>111</v>
      </c>
      <c r="C2840" t="s">
        <v>53</v>
      </c>
      <c r="D2840" s="16">
        <v>1</v>
      </c>
      <c r="E2840" s="16">
        <v>59.25</v>
      </c>
      <c r="F2840" s="16">
        <v>-170.25</v>
      </c>
      <c r="G2840" s="25">
        <v>0.22080891810775999</v>
      </c>
      <c r="H2840" s="25" t="s">
        <v>61</v>
      </c>
      <c r="I2840" s="25" t="s">
        <v>61</v>
      </c>
      <c r="J2840" s="25">
        <v>0.12469629841360583</v>
      </c>
      <c r="K2840" s="25">
        <v>0.61311990853222809</v>
      </c>
      <c r="L2840" s="18">
        <v>2007</v>
      </c>
      <c r="M2840" s="18">
        <v>2007</v>
      </c>
      <c r="N2840" s="18" t="s">
        <v>224</v>
      </c>
      <c r="O2840" t="s">
        <v>34</v>
      </c>
    </row>
    <row r="2841" spans="1:15" ht="15">
      <c r="A2841" s="18" t="s">
        <v>223</v>
      </c>
      <c r="B2841" s="18" t="s">
        <v>111</v>
      </c>
      <c r="C2841" t="s">
        <v>53</v>
      </c>
      <c r="D2841" s="16">
        <v>1</v>
      </c>
      <c r="E2841" s="16">
        <v>59.25</v>
      </c>
      <c r="F2841" s="16">
        <v>-169.75</v>
      </c>
      <c r="G2841" s="25">
        <v>0.22080891810775999</v>
      </c>
      <c r="H2841" s="25" t="s">
        <v>61</v>
      </c>
      <c r="I2841" s="25" t="s">
        <v>61</v>
      </c>
      <c r="J2841" s="25">
        <v>0.12469629841360583</v>
      </c>
      <c r="K2841" s="25">
        <v>0.61311990853222809</v>
      </c>
      <c r="L2841" s="18">
        <v>2007</v>
      </c>
      <c r="M2841" s="18">
        <v>2007</v>
      </c>
      <c r="N2841" s="18" t="s">
        <v>224</v>
      </c>
      <c r="O2841" t="s">
        <v>34</v>
      </c>
    </row>
    <row r="2842" spans="1:15" ht="15">
      <c r="A2842" s="18" t="s">
        <v>223</v>
      </c>
      <c r="B2842" s="18" t="s">
        <v>111</v>
      </c>
      <c r="C2842" t="s">
        <v>53</v>
      </c>
      <c r="D2842" s="16">
        <v>1</v>
      </c>
      <c r="E2842" s="16">
        <v>59.25</v>
      </c>
      <c r="F2842" s="16">
        <v>-169.25</v>
      </c>
      <c r="G2842" s="25">
        <v>0.22080891810775999</v>
      </c>
      <c r="H2842" s="25" t="s">
        <v>61</v>
      </c>
      <c r="I2842" s="25" t="s">
        <v>61</v>
      </c>
      <c r="J2842" s="25">
        <v>0.12469629841360583</v>
      </c>
      <c r="K2842" s="25">
        <v>0.61311990853222809</v>
      </c>
      <c r="L2842" s="18">
        <v>2007</v>
      </c>
      <c r="M2842" s="18">
        <v>2007</v>
      </c>
      <c r="N2842" s="18" t="s">
        <v>224</v>
      </c>
      <c r="O2842" t="s">
        <v>34</v>
      </c>
    </row>
    <row r="2843" spans="1:15" ht="15">
      <c r="A2843" s="18" t="s">
        <v>223</v>
      </c>
      <c r="B2843" s="18" t="s">
        <v>111</v>
      </c>
      <c r="C2843" t="s">
        <v>53</v>
      </c>
      <c r="D2843" s="16">
        <v>1</v>
      </c>
      <c r="E2843" s="16">
        <v>59.25</v>
      </c>
      <c r="F2843" s="16">
        <v>-168.75</v>
      </c>
      <c r="G2843" s="25">
        <v>0.22080891810775999</v>
      </c>
      <c r="H2843" s="25" t="s">
        <v>61</v>
      </c>
      <c r="I2843" s="25" t="s">
        <v>61</v>
      </c>
      <c r="J2843" s="25">
        <v>0.12469629841360583</v>
      </c>
      <c r="K2843" s="25">
        <v>0.61311990853222809</v>
      </c>
      <c r="L2843" s="18">
        <v>2007</v>
      </c>
      <c r="M2843" s="18">
        <v>2007</v>
      </c>
      <c r="N2843" s="18" t="s">
        <v>224</v>
      </c>
      <c r="O2843" t="s">
        <v>34</v>
      </c>
    </row>
    <row r="2844" spans="1:15" ht="15">
      <c r="A2844" s="18" t="s">
        <v>223</v>
      </c>
      <c r="B2844" s="18" t="s">
        <v>111</v>
      </c>
      <c r="C2844" t="s">
        <v>53</v>
      </c>
      <c r="D2844" s="16">
        <v>1</v>
      </c>
      <c r="E2844" s="16">
        <v>59.25</v>
      </c>
      <c r="F2844" s="16">
        <v>-168.25</v>
      </c>
      <c r="G2844" s="25">
        <v>0.22080891810775999</v>
      </c>
      <c r="H2844" s="25" t="s">
        <v>61</v>
      </c>
      <c r="I2844" s="25" t="s">
        <v>61</v>
      </c>
      <c r="J2844" s="25">
        <v>0.12469629841360583</v>
      </c>
      <c r="K2844" s="25">
        <v>0.61311990853222809</v>
      </c>
      <c r="L2844" s="18">
        <v>2007</v>
      </c>
      <c r="M2844" s="18">
        <v>2007</v>
      </c>
      <c r="N2844" s="18" t="s">
        <v>224</v>
      </c>
      <c r="O2844" t="s">
        <v>34</v>
      </c>
    </row>
    <row r="2845" spans="1:15" ht="15">
      <c r="A2845" s="18" t="s">
        <v>223</v>
      </c>
      <c r="B2845" s="18" t="s">
        <v>111</v>
      </c>
      <c r="C2845" t="s">
        <v>53</v>
      </c>
      <c r="D2845" s="16">
        <v>1</v>
      </c>
      <c r="E2845" s="16">
        <v>58.75</v>
      </c>
      <c r="F2845" s="16">
        <v>-167.75</v>
      </c>
      <c r="G2845" s="25">
        <v>0.22080891810775999</v>
      </c>
      <c r="H2845" s="25" t="s">
        <v>61</v>
      </c>
      <c r="I2845" s="25" t="s">
        <v>61</v>
      </c>
      <c r="J2845" s="25">
        <v>0.12469629841360583</v>
      </c>
      <c r="K2845" s="25">
        <v>0.61311990853222809</v>
      </c>
      <c r="L2845" s="18">
        <v>2007</v>
      </c>
      <c r="M2845" s="18">
        <v>2007</v>
      </c>
      <c r="N2845" s="18" t="s">
        <v>224</v>
      </c>
      <c r="O2845" t="s">
        <v>34</v>
      </c>
    </row>
    <row r="2846" spans="1:15" ht="15">
      <c r="A2846" s="18" t="s">
        <v>223</v>
      </c>
      <c r="B2846" s="18" t="s">
        <v>111</v>
      </c>
      <c r="C2846" t="s">
        <v>53</v>
      </c>
      <c r="D2846" s="16">
        <v>0.95</v>
      </c>
      <c r="E2846" s="16">
        <v>59.75</v>
      </c>
      <c r="F2846" s="16">
        <v>-176.25</v>
      </c>
      <c r="G2846" s="25">
        <v>0.22080891810775999</v>
      </c>
      <c r="H2846" s="25" t="s">
        <v>61</v>
      </c>
      <c r="I2846" s="25" t="s">
        <v>61</v>
      </c>
      <c r="J2846" s="25">
        <v>0.12469629841360583</v>
      </c>
      <c r="K2846" s="25">
        <v>0.61311990853222809</v>
      </c>
      <c r="L2846" s="18">
        <v>2007</v>
      </c>
      <c r="M2846" s="18">
        <v>2007</v>
      </c>
      <c r="N2846" s="18" t="s">
        <v>224</v>
      </c>
      <c r="O2846" t="s">
        <v>34</v>
      </c>
    </row>
    <row r="2847" spans="1:15" ht="15">
      <c r="A2847" s="18" t="s">
        <v>223</v>
      </c>
      <c r="B2847" s="18" t="s">
        <v>111</v>
      </c>
      <c r="C2847" t="s">
        <v>53</v>
      </c>
      <c r="D2847" s="16">
        <v>0.96</v>
      </c>
      <c r="E2847" s="16">
        <v>59.75</v>
      </c>
      <c r="F2847" s="16">
        <v>-175.75</v>
      </c>
      <c r="G2847" s="25">
        <v>0.22080891810775999</v>
      </c>
      <c r="H2847" s="25" t="s">
        <v>61</v>
      </c>
      <c r="I2847" s="25" t="s">
        <v>61</v>
      </c>
      <c r="J2847" s="25">
        <v>0.12469629841360583</v>
      </c>
      <c r="K2847" s="25">
        <v>0.61311990853222809</v>
      </c>
      <c r="L2847" s="18">
        <v>2007</v>
      </c>
      <c r="M2847" s="18">
        <v>2007</v>
      </c>
      <c r="N2847" s="18" t="s">
        <v>224</v>
      </c>
      <c r="O2847" t="s">
        <v>34</v>
      </c>
    </row>
    <row r="2848" spans="1:15" ht="15">
      <c r="A2848" s="18" t="s">
        <v>223</v>
      </c>
      <c r="B2848" s="18" t="s">
        <v>111</v>
      </c>
      <c r="C2848" t="s">
        <v>53</v>
      </c>
      <c r="D2848" s="16">
        <v>0.97</v>
      </c>
      <c r="E2848" s="16">
        <v>59.75</v>
      </c>
      <c r="F2848" s="16">
        <v>-175.25</v>
      </c>
      <c r="G2848" s="25">
        <v>0.22080891810775999</v>
      </c>
      <c r="H2848" s="25" t="s">
        <v>61</v>
      </c>
      <c r="I2848" s="25" t="s">
        <v>61</v>
      </c>
      <c r="J2848" s="25">
        <v>0.12469629841360583</v>
      </c>
      <c r="K2848" s="25">
        <v>0.61311990853222809</v>
      </c>
      <c r="L2848" s="18">
        <v>2007</v>
      </c>
      <c r="M2848" s="18">
        <v>2007</v>
      </c>
      <c r="N2848" s="18" t="s">
        <v>224</v>
      </c>
      <c r="O2848" t="s">
        <v>34</v>
      </c>
    </row>
    <row r="2849" spans="1:15" ht="15">
      <c r="A2849" s="18" t="s">
        <v>223</v>
      </c>
      <c r="B2849" s="18" t="s">
        <v>111</v>
      </c>
      <c r="C2849" t="s">
        <v>53</v>
      </c>
      <c r="D2849" s="16">
        <v>0.98</v>
      </c>
      <c r="E2849" s="16">
        <v>59.75</v>
      </c>
      <c r="F2849" s="16">
        <v>-174.75</v>
      </c>
      <c r="G2849" s="25">
        <v>0.22080891810775999</v>
      </c>
      <c r="H2849" s="25" t="s">
        <v>61</v>
      </c>
      <c r="I2849" s="25" t="s">
        <v>61</v>
      </c>
      <c r="J2849" s="25">
        <v>0.12469629841360583</v>
      </c>
      <c r="K2849" s="25">
        <v>0.61311990853222809</v>
      </c>
      <c r="L2849" s="18">
        <v>2007</v>
      </c>
      <c r="M2849" s="18">
        <v>2007</v>
      </c>
      <c r="N2849" s="18" t="s">
        <v>224</v>
      </c>
      <c r="O2849" t="s">
        <v>34</v>
      </c>
    </row>
    <row r="2850" spans="1:15" ht="15">
      <c r="A2850" s="18" t="s">
        <v>223</v>
      </c>
      <c r="B2850" s="18" t="s">
        <v>111</v>
      </c>
      <c r="C2850" t="s">
        <v>53</v>
      </c>
      <c r="D2850" s="16">
        <v>0.99</v>
      </c>
      <c r="E2850" s="16">
        <v>59.75</v>
      </c>
      <c r="F2850" s="16">
        <v>-174.25</v>
      </c>
      <c r="G2850" s="25">
        <v>0.22080891810775999</v>
      </c>
      <c r="H2850" s="25" t="s">
        <v>61</v>
      </c>
      <c r="I2850" s="25" t="s">
        <v>61</v>
      </c>
      <c r="J2850" s="25">
        <v>0.12469629841360583</v>
      </c>
      <c r="K2850" s="25">
        <v>0.61311990853222809</v>
      </c>
      <c r="L2850" s="18">
        <v>2007</v>
      </c>
      <c r="M2850" s="18">
        <v>2007</v>
      </c>
      <c r="N2850" s="18" t="s">
        <v>224</v>
      </c>
      <c r="O2850" t="s">
        <v>34</v>
      </c>
    </row>
    <row r="2851" spans="1:15" ht="15">
      <c r="A2851" s="18" t="s">
        <v>223</v>
      </c>
      <c r="B2851" s="18" t="s">
        <v>111</v>
      </c>
      <c r="C2851" t="s">
        <v>53</v>
      </c>
      <c r="D2851" s="16">
        <v>1</v>
      </c>
      <c r="E2851" s="16">
        <v>59.75</v>
      </c>
      <c r="F2851" s="16">
        <v>-173.75</v>
      </c>
      <c r="G2851" s="25">
        <v>0.22080891810775999</v>
      </c>
      <c r="H2851" s="25" t="s">
        <v>61</v>
      </c>
      <c r="I2851" s="25" t="s">
        <v>61</v>
      </c>
      <c r="J2851" s="25">
        <v>0.12469629841360583</v>
      </c>
      <c r="K2851" s="25">
        <v>0.61311990853222809</v>
      </c>
      <c r="L2851" s="18">
        <v>2007</v>
      </c>
      <c r="M2851" s="18">
        <v>2007</v>
      </c>
      <c r="N2851" s="18" t="s">
        <v>224</v>
      </c>
      <c r="O2851" t="s">
        <v>34</v>
      </c>
    </row>
    <row r="2852" spans="1:15" ht="15">
      <c r="A2852" s="18" t="s">
        <v>223</v>
      </c>
      <c r="B2852" s="18" t="s">
        <v>111</v>
      </c>
      <c r="C2852" t="s">
        <v>53</v>
      </c>
      <c r="D2852" s="16">
        <v>1</v>
      </c>
      <c r="E2852" s="16">
        <v>59.75</v>
      </c>
      <c r="F2852" s="16">
        <v>-173.25</v>
      </c>
      <c r="G2852" s="25">
        <v>0.22080891810775999</v>
      </c>
      <c r="H2852" s="25" t="s">
        <v>61</v>
      </c>
      <c r="I2852" s="25" t="s">
        <v>61</v>
      </c>
      <c r="J2852" s="25">
        <v>0.12469629841360583</v>
      </c>
      <c r="K2852" s="25">
        <v>0.61311990853222809</v>
      </c>
      <c r="L2852" s="18">
        <v>2007</v>
      </c>
      <c r="M2852" s="18">
        <v>2007</v>
      </c>
      <c r="N2852" s="18" t="s">
        <v>224</v>
      </c>
      <c r="O2852" t="s">
        <v>34</v>
      </c>
    </row>
    <row r="2853" spans="1:15" ht="15">
      <c r="A2853" s="18" t="s">
        <v>223</v>
      </c>
      <c r="B2853" s="18" t="s">
        <v>111</v>
      </c>
      <c r="C2853" t="s">
        <v>53</v>
      </c>
      <c r="D2853" s="16">
        <v>1</v>
      </c>
      <c r="E2853" s="16">
        <v>59.75</v>
      </c>
      <c r="F2853" s="16">
        <v>-172.75</v>
      </c>
      <c r="G2853" s="25">
        <v>0.22080891810775999</v>
      </c>
      <c r="H2853" s="25" t="s">
        <v>61</v>
      </c>
      <c r="I2853" s="25" t="s">
        <v>61</v>
      </c>
      <c r="J2853" s="25">
        <v>0.12469629841360583</v>
      </c>
      <c r="K2853" s="25">
        <v>0.61311990853222809</v>
      </c>
      <c r="L2853" s="18">
        <v>2007</v>
      </c>
      <c r="M2853" s="18">
        <v>2007</v>
      </c>
      <c r="N2853" s="18" t="s">
        <v>224</v>
      </c>
      <c r="O2853" t="s">
        <v>34</v>
      </c>
    </row>
    <row r="2854" spans="1:15" ht="15">
      <c r="A2854" s="18" t="s">
        <v>223</v>
      </c>
      <c r="B2854" s="18" t="s">
        <v>111</v>
      </c>
      <c r="C2854" t="s">
        <v>53</v>
      </c>
      <c r="D2854" s="16">
        <v>1</v>
      </c>
      <c r="E2854" s="16">
        <v>59.75</v>
      </c>
      <c r="F2854" s="16">
        <v>-172.25</v>
      </c>
      <c r="G2854" s="25">
        <v>0.22080891810775999</v>
      </c>
      <c r="H2854" s="25" t="s">
        <v>61</v>
      </c>
      <c r="I2854" s="25" t="s">
        <v>61</v>
      </c>
      <c r="J2854" s="25">
        <v>0.12469629841360583</v>
      </c>
      <c r="K2854" s="25">
        <v>0.61311990853222809</v>
      </c>
      <c r="L2854" s="18">
        <v>2007</v>
      </c>
      <c r="M2854" s="18">
        <v>2007</v>
      </c>
      <c r="N2854" s="18" t="s">
        <v>224</v>
      </c>
      <c r="O2854" t="s">
        <v>34</v>
      </c>
    </row>
    <row r="2855" spans="1:15" ht="15">
      <c r="A2855" s="18" t="s">
        <v>223</v>
      </c>
      <c r="B2855" s="18" t="s">
        <v>111</v>
      </c>
      <c r="C2855" t="s">
        <v>53</v>
      </c>
      <c r="D2855" s="16">
        <v>1</v>
      </c>
      <c r="E2855" s="16">
        <v>59.75</v>
      </c>
      <c r="F2855" s="16">
        <v>-171.75</v>
      </c>
      <c r="G2855" s="25">
        <v>0.22080891810775999</v>
      </c>
      <c r="H2855" s="25" t="s">
        <v>61</v>
      </c>
      <c r="I2855" s="25" t="s">
        <v>61</v>
      </c>
      <c r="J2855" s="25">
        <v>0.12469629841360583</v>
      </c>
      <c r="K2855" s="25">
        <v>0.61311990853222809</v>
      </c>
      <c r="L2855" s="18">
        <v>2007</v>
      </c>
      <c r="M2855" s="18">
        <v>2007</v>
      </c>
      <c r="N2855" s="18" t="s">
        <v>224</v>
      </c>
      <c r="O2855" t="s">
        <v>34</v>
      </c>
    </row>
    <row r="2856" spans="1:15" ht="15">
      <c r="A2856" s="18" t="s">
        <v>223</v>
      </c>
      <c r="B2856" s="18" t="s">
        <v>111</v>
      </c>
      <c r="C2856" t="s">
        <v>53</v>
      </c>
      <c r="D2856" s="16">
        <v>1</v>
      </c>
      <c r="E2856" s="16">
        <v>59.75</v>
      </c>
      <c r="F2856" s="16">
        <v>-171.25</v>
      </c>
      <c r="G2856" s="25">
        <v>0.22080891810775999</v>
      </c>
      <c r="H2856" s="25" t="s">
        <v>61</v>
      </c>
      <c r="I2856" s="25" t="s">
        <v>61</v>
      </c>
      <c r="J2856" s="25">
        <v>0.12469629841360583</v>
      </c>
      <c r="K2856" s="25">
        <v>0.61311990853222809</v>
      </c>
      <c r="L2856" s="18">
        <v>2007</v>
      </c>
      <c r="M2856" s="18">
        <v>2007</v>
      </c>
      <c r="N2856" s="18" t="s">
        <v>224</v>
      </c>
      <c r="O2856" t="s">
        <v>34</v>
      </c>
    </row>
    <row r="2857" spans="1:15" ht="15">
      <c r="A2857" s="18" t="s">
        <v>223</v>
      </c>
      <c r="B2857" s="18" t="s">
        <v>111</v>
      </c>
      <c r="C2857" t="s">
        <v>53</v>
      </c>
      <c r="D2857" s="16">
        <v>1</v>
      </c>
      <c r="E2857" s="16">
        <v>59.75</v>
      </c>
      <c r="F2857" s="16">
        <v>-170.75</v>
      </c>
      <c r="G2857" s="25">
        <v>0.22080891810775999</v>
      </c>
      <c r="H2857" s="25" t="s">
        <v>61</v>
      </c>
      <c r="I2857" s="25" t="s">
        <v>61</v>
      </c>
      <c r="J2857" s="25">
        <v>0.12469629841360583</v>
      </c>
      <c r="K2857" s="25">
        <v>0.61311990853222809</v>
      </c>
      <c r="L2857" s="18">
        <v>2007</v>
      </c>
      <c r="M2857" s="18">
        <v>2007</v>
      </c>
      <c r="N2857" s="18" t="s">
        <v>224</v>
      </c>
      <c r="O2857" t="s">
        <v>34</v>
      </c>
    </row>
    <row r="2858" spans="1:15" ht="15">
      <c r="A2858" s="18" t="s">
        <v>223</v>
      </c>
      <c r="B2858" s="18" t="s">
        <v>111</v>
      </c>
      <c r="C2858" t="s">
        <v>53</v>
      </c>
      <c r="D2858" s="16">
        <v>1</v>
      </c>
      <c r="E2858" s="16">
        <v>59.75</v>
      </c>
      <c r="F2858" s="16">
        <v>-170.25</v>
      </c>
      <c r="G2858" s="25">
        <v>0.22080891810775999</v>
      </c>
      <c r="H2858" s="25" t="s">
        <v>61</v>
      </c>
      <c r="I2858" s="25" t="s">
        <v>61</v>
      </c>
      <c r="J2858" s="25">
        <v>0.12469629841360583</v>
      </c>
      <c r="K2858" s="25">
        <v>0.61311990853222809</v>
      </c>
      <c r="L2858" s="18">
        <v>2007</v>
      </c>
      <c r="M2858" s="18">
        <v>2007</v>
      </c>
      <c r="N2858" s="18" t="s">
        <v>224</v>
      </c>
      <c r="O2858" t="s">
        <v>34</v>
      </c>
    </row>
    <row r="2859" spans="1:15" ht="15">
      <c r="A2859" s="18" t="s">
        <v>223</v>
      </c>
      <c r="B2859" s="18" t="s">
        <v>111</v>
      </c>
      <c r="C2859" t="s">
        <v>53</v>
      </c>
      <c r="D2859" s="16">
        <v>1</v>
      </c>
      <c r="E2859" s="16">
        <v>59.75</v>
      </c>
      <c r="F2859" s="16">
        <v>-169.75</v>
      </c>
      <c r="G2859" s="25">
        <v>0.22080891810775999</v>
      </c>
      <c r="H2859" s="25" t="s">
        <v>61</v>
      </c>
      <c r="I2859" s="25" t="s">
        <v>61</v>
      </c>
      <c r="J2859" s="25">
        <v>0.12469629841360583</v>
      </c>
      <c r="K2859" s="25">
        <v>0.61311990853222809</v>
      </c>
      <c r="L2859" s="18">
        <v>2007</v>
      </c>
      <c r="M2859" s="18">
        <v>2007</v>
      </c>
      <c r="N2859" s="18" t="s">
        <v>224</v>
      </c>
      <c r="O2859" t="s">
        <v>34</v>
      </c>
    </row>
    <row r="2860" spans="1:15" ht="15">
      <c r="A2860" s="18" t="s">
        <v>223</v>
      </c>
      <c r="B2860" s="18" t="s">
        <v>111</v>
      </c>
      <c r="C2860" t="s">
        <v>53</v>
      </c>
      <c r="D2860" s="16">
        <v>1</v>
      </c>
      <c r="E2860" s="16">
        <v>59.75</v>
      </c>
      <c r="F2860" s="16">
        <v>-169.25</v>
      </c>
      <c r="G2860" s="25">
        <v>0.22080891810775999</v>
      </c>
      <c r="H2860" s="25" t="s">
        <v>61</v>
      </c>
      <c r="I2860" s="25" t="s">
        <v>61</v>
      </c>
      <c r="J2860" s="25">
        <v>0.12469629841360583</v>
      </c>
      <c r="K2860" s="25">
        <v>0.61311990853222809</v>
      </c>
      <c r="L2860" s="18">
        <v>2007</v>
      </c>
      <c r="M2860" s="18">
        <v>2007</v>
      </c>
      <c r="N2860" s="18" t="s">
        <v>224</v>
      </c>
      <c r="O2860" t="s">
        <v>34</v>
      </c>
    </row>
    <row r="2861" spans="1:15" ht="15">
      <c r="A2861" s="18" t="s">
        <v>223</v>
      </c>
      <c r="B2861" s="18" t="s">
        <v>111</v>
      </c>
      <c r="C2861" t="s">
        <v>53</v>
      </c>
      <c r="D2861" s="16">
        <v>1</v>
      </c>
      <c r="E2861" s="16">
        <v>59.75</v>
      </c>
      <c r="F2861" s="16">
        <v>-168.75</v>
      </c>
      <c r="G2861" s="25">
        <v>0.22080891810775999</v>
      </c>
      <c r="H2861" s="25" t="s">
        <v>61</v>
      </c>
      <c r="I2861" s="25" t="s">
        <v>61</v>
      </c>
      <c r="J2861" s="25">
        <v>0.12469629841360583</v>
      </c>
      <c r="K2861" s="25">
        <v>0.61311990853222809</v>
      </c>
      <c r="L2861" s="18">
        <v>2007</v>
      </c>
      <c r="M2861" s="18">
        <v>2007</v>
      </c>
      <c r="N2861" s="18" t="s">
        <v>224</v>
      </c>
      <c r="O2861" t="s">
        <v>34</v>
      </c>
    </row>
    <row r="2862" spans="1:15" ht="15">
      <c r="A2862" s="18" t="s">
        <v>223</v>
      </c>
      <c r="B2862" s="18" t="s">
        <v>111</v>
      </c>
      <c r="C2862" t="s">
        <v>53</v>
      </c>
      <c r="D2862" s="16">
        <v>0.95</v>
      </c>
      <c r="E2862" s="16">
        <v>60.25</v>
      </c>
      <c r="F2862" s="16">
        <v>-177.25</v>
      </c>
      <c r="G2862" s="25">
        <v>0.22080891810775999</v>
      </c>
      <c r="H2862" s="25" t="s">
        <v>61</v>
      </c>
      <c r="I2862" s="25" t="s">
        <v>61</v>
      </c>
      <c r="J2862" s="25">
        <v>0.12469629841360583</v>
      </c>
      <c r="K2862" s="25">
        <v>0.61311990853222809</v>
      </c>
      <c r="L2862" s="18">
        <v>2007</v>
      </c>
      <c r="M2862" s="18">
        <v>2007</v>
      </c>
      <c r="N2862" s="18" t="s">
        <v>224</v>
      </c>
      <c r="O2862" t="s">
        <v>34</v>
      </c>
    </row>
    <row r="2863" spans="1:15" ht="15">
      <c r="A2863" s="18" t="s">
        <v>223</v>
      </c>
      <c r="B2863" s="18" t="s">
        <v>111</v>
      </c>
      <c r="C2863" t="s">
        <v>53</v>
      </c>
      <c r="D2863" s="16">
        <v>0.95</v>
      </c>
      <c r="E2863" s="16">
        <v>60.25</v>
      </c>
      <c r="F2863" s="16">
        <v>-176.75</v>
      </c>
      <c r="G2863" s="25">
        <v>0.22080891810775999</v>
      </c>
      <c r="H2863" s="25" t="s">
        <v>61</v>
      </c>
      <c r="I2863" s="25" t="s">
        <v>61</v>
      </c>
      <c r="J2863" s="25">
        <v>0.12469629841360583</v>
      </c>
      <c r="K2863" s="25">
        <v>0.61311990853222809</v>
      </c>
      <c r="L2863" s="18">
        <v>2007</v>
      </c>
      <c r="M2863" s="18">
        <v>2007</v>
      </c>
      <c r="N2863" s="18" t="s">
        <v>224</v>
      </c>
      <c r="O2863" t="s">
        <v>34</v>
      </c>
    </row>
    <row r="2864" spans="1:15" ht="15">
      <c r="A2864" s="18" t="s">
        <v>223</v>
      </c>
      <c r="B2864" s="18" t="s">
        <v>111</v>
      </c>
      <c r="C2864" t="s">
        <v>53</v>
      </c>
      <c r="D2864" s="16">
        <v>0.96</v>
      </c>
      <c r="E2864" s="16">
        <v>60.25</v>
      </c>
      <c r="F2864" s="16">
        <v>-176.25</v>
      </c>
      <c r="G2864" s="25">
        <v>0.22080891810775999</v>
      </c>
      <c r="H2864" s="25" t="s">
        <v>61</v>
      </c>
      <c r="I2864" s="25" t="s">
        <v>61</v>
      </c>
      <c r="J2864" s="25">
        <v>0.12469629841360583</v>
      </c>
      <c r="K2864" s="25">
        <v>0.61311990853222809</v>
      </c>
      <c r="L2864" s="18">
        <v>2007</v>
      </c>
      <c r="M2864" s="18">
        <v>2007</v>
      </c>
      <c r="N2864" s="18" t="s">
        <v>224</v>
      </c>
      <c r="O2864" t="s">
        <v>34</v>
      </c>
    </row>
    <row r="2865" spans="1:15" ht="15">
      <c r="A2865" s="18" t="s">
        <v>223</v>
      </c>
      <c r="B2865" s="18" t="s">
        <v>111</v>
      </c>
      <c r="C2865" t="s">
        <v>53</v>
      </c>
      <c r="D2865" s="16">
        <v>0.98</v>
      </c>
      <c r="E2865" s="16">
        <v>60.25</v>
      </c>
      <c r="F2865" s="16">
        <v>-175.75</v>
      </c>
      <c r="G2865" s="25">
        <v>0.22080891810775999</v>
      </c>
      <c r="H2865" s="25" t="s">
        <v>61</v>
      </c>
      <c r="I2865" s="25" t="s">
        <v>61</v>
      </c>
      <c r="J2865" s="25">
        <v>0.12469629841360583</v>
      </c>
      <c r="K2865" s="25">
        <v>0.61311990853222809</v>
      </c>
      <c r="L2865" s="18">
        <v>2007</v>
      </c>
      <c r="M2865" s="18">
        <v>2007</v>
      </c>
      <c r="N2865" s="18" t="s">
        <v>224</v>
      </c>
      <c r="O2865" t="s">
        <v>34</v>
      </c>
    </row>
    <row r="2866" spans="1:15" ht="15">
      <c r="A2866" s="18" t="s">
        <v>223</v>
      </c>
      <c r="B2866" s="18" t="s">
        <v>111</v>
      </c>
      <c r="C2866" t="s">
        <v>53</v>
      </c>
      <c r="D2866" s="16">
        <v>0.98</v>
      </c>
      <c r="E2866" s="16">
        <v>60.25</v>
      </c>
      <c r="F2866" s="16">
        <v>-175.25</v>
      </c>
      <c r="G2866" s="25">
        <v>0.22080891810775999</v>
      </c>
      <c r="H2866" s="25" t="s">
        <v>61</v>
      </c>
      <c r="I2866" s="25" t="s">
        <v>61</v>
      </c>
      <c r="J2866" s="25">
        <v>0.12469629841360583</v>
      </c>
      <c r="K2866" s="25">
        <v>0.61311990853222809</v>
      </c>
      <c r="L2866" s="18">
        <v>2007</v>
      </c>
      <c r="M2866" s="18">
        <v>2007</v>
      </c>
      <c r="N2866" s="18" t="s">
        <v>224</v>
      </c>
      <c r="O2866" t="s">
        <v>34</v>
      </c>
    </row>
    <row r="2867" spans="1:15" ht="15">
      <c r="A2867" s="18" t="s">
        <v>223</v>
      </c>
      <c r="B2867" s="18" t="s">
        <v>111</v>
      </c>
      <c r="C2867" t="s">
        <v>53</v>
      </c>
      <c r="D2867" s="16">
        <v>0.99</v>
      </c>
      <c r="E2867" s="16">
        <v>60.25</v>
      </c>
      <c r="F2867" s="16">
        <v>-174.75</v>
      </c>
      <c r="G2867" s="25">
        <v>0.22080891810775999</v>
      </c>
      <c r="H2867" s="25" t="s">
        <v>61</v>
      </c>
      <c r="I2867" s="25" t="s">
        <v>61</v>
      </c>
      <c r="J2867" s="25">
        <v>0.12469629841360583</v>
      </c>
      <c r="K2867" s="25">
        <v>0.61311990853222809</v>
      </c>
      <c r="L2867" s="18">
        <v>2007</v>
      </c>
      <c r="M2867" s="18">
        <v>2007</v>
      </c>
      <c r="N2867" s="18" t="s">
        <v>224</v>
      </c>
      <c r="O2867" t="s">
        <v>34</v>
      </c>
    </row>
    <row r="2868" spans="1:15" ht="15">
      <c r="A2868" s="18" t="s">
        <v>223</v>
      </c>
      <c r="B2868" s="18" t="s">
        <v>111</v>
      </c>
      <c r="C2868" t="s">
        <v>53</v>
      </c>
      <c r="D2868" s="16">
        <v>1</v>
      </c>
      <c r="E2868" s="16">
        <v>60.25</v>
      </c>
      <c r="F2868" s="16">
        <v>-174.25</v>
      </c>
      <c r="G2868" s="25">
        <v>0.22080891810775999</v>
      </c>
      <c r="H2868" s="25" t="s">
        <v>61</v>
      </c>
      <c r="I2868" s="25" t="s">
        <v>61</v>
      </c>
      <c r="J2868" s="25">
        <v>0.12469629841360583</v>
      </c>
      <c r="K2868" s="25">
        <v>0.61311990853222809</v>
      </c>
      <c r="L2868" s="18">
        <v>2007</v>
      </c>
      <c r="M2868" s="18">
        <v>2007</v>
      </c>
      <c r="N2868" s="18" t="s">
        <v>224</v>
      </c>
      <c r="O2868" t="s">
        <v>34</v>
      </c>
    </row>
    <row r="2869" spans="1:15" ht="15">
      <c r="A2869" s="18" t="s">
        <v>223</v>
      </c>
      <c r="B2869" s="18" t="s">
        <v>111</v>
      </c>
      <c r="C2869" t="s">
        <v>53</v>
      </c>
      <c r="D2869" s="16">
        <v>1</v>
      </c>
      <c r="E2869" s="16">
        <v>60.25</v>
      </c>
      <c r="F2869" s="16">
        <v>-173.75</v>
      </c>
      <c r="G2869" s="25">
        <v>0.22080891810775999</v>
      </c>
      <c r="H2869" s="25" t="s">
        <v>61</v>
      </c>
      <c r="I2869" s="25" t="s">
        <v>61</v>
      </c>
      <c r="J2869" s="25">
        <v>0.12469629841360583</v>
      </c>
      <c r="K2869" s="25">
        <v>0.61311990853222809</v>
      </c>
      <c r="L2869" s="18">
        <v>2007</v>
      </c>
      <c r="M2869" s="18">
        <v>2007</v>
      </c>
      <c r="N2869" s="18" t="s">
        <v>224</v>
      </c>
      <c r="O2869" t="s">
        <v>34</v>
      </c>
    </row>
    <row r="2870" spans="1:15" ht="15">
      <c r="A2870" s="18" t="s">
        <v>223</v>
      </c>
      <c r="B2870" s="18" t="s">
        <v>111</v>
      </c>
      <c r="C2870" t="s">
        <v>53</v>
      </c>
      <c r="D2870" s="16">
        <v>1</v>
      </c>
      <c r="E2870" s="16">
        <v>60.25</v>
      </c>
      <c r="F2870" s="16">
        <v>-173.25</v>
      </c>
      <c r="G2870" s="25">
        <v>0.22080891810775999</v>
      </c>
      <c r="H2870" s="25" t="s">
        <v>61</v>
      </c>
      <c r="I2870" s="25" t="s">
        <v>61</v>
      </c>
      <c r="J2870" s="25">
        <v>0.12469629841360583</v>
      </c>
      <c r="K2870" s="25">
        <v>0.61311990853222809</v>
      </c>
      <c r="L2870" s="18">
        <v>2007</v>
      </c>
      <c r="M2870" s="18">
        <v>2007</v>
      </c>
      <c r="N2870" s="18" t="s">
        <v>224</v>
      </c>
      <c r="O2870" t="s">
        <v>34</v>
      </c>
    </row>
    <row r="2871" spans="1:15" ht="15">
      <c r="A2871" s="18" t="s">
        <v>223</v>
      </c>
      <c r="B2871" s="18" t="s">
        <v>111</v>
      </c>
      <c r="C2871" t="s">
        <v>53</v>
      </c>
      <c r="D2871" s="16">
        <v>1</v>
      </c>
      <c r="E2871" s="16">
        <v>60.25</v>
      </c>
      <c r="F2871" s="16">
        <v>-172.75</v>
      </c>
      <c r="G2871" s="25">
        <v>0.22080891810775999</v>
      </c>
      <c r="H2871" s="25" t="s">
        <v>61</v>
      </c>
      <c r="I2871" s="25" t="s">
        <v>61</v>
      </c>
      <c r="J2871" s="25">
        <v>0.12469629841360583</v>
      </c>
      <c r="K2871" s="25">
        <v>0.61311990853222809</v>
      </c>
      <c r="L2871" s="18">
        <v>2007</v>
      </c>
      <c r="M2871" s="18">
        <v>2007</v>
      </c>
      <c r="N2871" s="18" t="s">
        <v>224</v>
      </c>
      <c r="O2871" t="s">
        <v>34</v>
      </c>
    </row>
    <row r="2872" spans="1:15" ht="15">
      <c r="A2872" s="18" t="s">
        <v>223</v>
      </c>
      <c r="B2872" s="18" t="s">
        <v>111</v>
      </c>
      <c r="C2872" t="s">
        <v>53</v>
      </c>
      <c r="D2872" s="16">
        <v>1</v>
      </c>
      <c r="E2872" s="16">
        <v>60.25</v>
      </c>
      <c r="F2872" s="16">
        <v>-172.25</v>
      </c>
      <c r="G2872" s="25">
        <v>0.22080891810775999</v>
      </c>
      <c r="H2872" s="25" t="s">
        <v>61</v>
      </c>
      <c r="I2872" s="25" t="s">
        <v>61</v>
      </c>
      <c r="J2872" s="25">
        <v>0.12469629841360583</v>
      </c>
      <c r="K2872" s="25">
        <v>0.61311990853222809</v>
      </c>
      <c r="L2872" s="18">
        <v>2007</v>
      </c>
      <c r="M2872" s="18">
        <v>2007</v>
      </c>
      <c r="N2872" s="18" t="s">
        <v>224</v>
      </c>
      <c r="O2872" t="s">
        <v>34</v>
      </c>
    </row>
    <row r="2873" spans="1:15" ht="15">
      <c r="A2873" s="18" t="s">
        <v>223</v>
      </c>
      <c r="B2873" s="18" t="s">
        <v>111</v>
      </c>
      <c r="C2873" t="s">
        <v>53</v>
      </c>
      <c r="D2873" s="16">
        <v>1</v>
      </c>
      <c r="E2873" s="16">
        <v>60.25</v>
      </c>
      <c r="F2873" s="16">
        <v>-171.75</v>
      </c>
      <c r="G2873" s="25">
        <v>0.22080891810775999</v>
      </c>
      <c r="H2873" s="25" t="s">
        <v>61</v>
      </c>
      <c r="I2873" s="25" t="s">
        <v>61</v>
      </c>
      <c r="J2873" s="25">
        <v>0.12469629841360583</v>
      </c>
      <c r="K2873" s="25">
        <v>0.61311990853222809</v>
      </c>
      <c r="L2873" s="18">
        <v>2007</v>
      </c>
      <c r="M2873" s="18">
        <v>2007</v>
      </c>
      <c r="N2873" s="18" t="s">
        <v>224</v>
      </c>
      <c r="O2873" t="s">
        <v>34</v>
      </c>
    </row>
    <row r="2874" spans="1:15" ht="15">
      <c r="A2874" s="18" t="s">
        <v>223</v>
      </c>
      <c r="B2874" s="18" t="s">
        <v>111</v>
      </c>
      <c r="C2874" t="s">
        <v>53</v>
      </c>
      <c r="D2874" s="16">
        <v>1</v>
      </c>
      <c r="E2874" s="16">
        <v>60.25</v>
      </c>
      <c r="F2874" s="16">
        <v>-171.25</v>
      </c>
      <c r="G2874" s="25">
        <v>0.22080891810775999</v>
      </c>
      <c r="H2874" s="25" t="s">
        <v>61</v>
      </c>
      <c r="I2874" s="25" t="s">
        <v>61</v>
      </c>
      <c r="J2874" s="25">
        <v>0.12469629841360583</v>
      </c>
      <c r="K2874" s="25">
        <v>0.61311990853222809</v>
      </c>
      <c r="L2874" s="18">
        <v>2007</v>
      </c>
      <c r="M2874" s="18">
        <v>2007</v>
      </c>
      <c r="N2874" s="18" t="s">
        <v>224</v>
      </c>
      <c r="O2874" t="s">
        <v>34</v>
      </c>
    </row>
    <row r="2875" spans="1:15" ht="15">
      <c r="A2875" s="18" t="s">
        <v>223</v>
      </c>
      <c r="B2875" s="18" t="s">
        <v>111</v>
      </c>
      <c r="C2875" t="s">
        <v>53</v>
      </c>
      <c r="D2875" s="16">
        <v>1</v>
      </c>
      <c r="E2875" s="16">
        <v>60.25</v>
      </c>
      <c r="F2875" s="16">
        <v>-170.75</v>
      </c>
      <c r="G2875" s="25">
        <v>0.22080891810775999</v>
      </c>
      <c r="H2875" s="25" t="s">
        <v>61</v>
      </c>
      <c r="I2875" s="25" t="s">
        <v>61</v>
      </c>
      <c r="J2875" s="25">
        <v>0.12469629841360583</v>
      </c>
      <c r="K2875" s="25">
        <v>0.61311990853222809</v>
      </c>
      <c r="L2875" s="18">
        <v>2007</v>
      </c>
      <c r="M2875" s="18">
        <v>2007</v>
      </c>
      <c r="N2875" s="18" t="s">
        <v>224</v>
      </c>
      <c r="O2875" t="s">
        <v>34</v>
      </c>
    </row>
    <row r="2876" spans="1:15" ht="15">
      <c r="A2876" s="18" t="s">
        <v>223</v>
      </c>
      <c r="B2876" s="18" t="s">
        <v>111</v>
      </c>
      <c r="C2876" t="s">
        <v>53</v>
      </c>
      <c r="D2876" s="16">
        <v>1</v>
      </c>
      <c r="E2876" s="16">
        <v>60.25</v>
      </c>
      <c r="F2876" s="16">
        <v>-170.25</v>
      </c>
      <c r="G2876" s="25">
        <v>0.22080891810775999</v>
      </c>
      <c r="H2876" s="25" t="s">
        <v>61</v>
      </c>
      <c r="I2876" s="25" t="s">
        <v>61</v>
      </c>
      <c r="J2876" s="25">
        <v>0.12469629841360583</v>
      </c>
      <c r="K2876" s="25">
        <v>0.61311990853222809</v>
      </c>
      <c r="L2876" s="18">
        <v>2007</v>
      </c>
      <c r="M2876" s="18">
        <v>2007</v>
      </c>
      <c r="N2876" s="18" t="s">
        <v>224</v>
      </c>
      <c r="O2876" t="s">
        <v>34</v>
      </c>
    </row>
    <row r="2877" spans="1:15" ht="15">
      <c r="A2877" s="18" t="s">
        <v>223</v>
      </c>
      <c r="B2877" s="18" t="s">
        <v>111</v>
      </c>
      <c r="C2877" t="s">
        <v>53</v>
      </c>
      <c r="D2877" s="16">
        <v>1</v>
      </c>
      <c r="E2877" s="16">
        <v>60.25</v>
      </c>
      <c r="F2877" s="16">
        <v>-169.75</v>
      </c>
      <c r="G2877" s="25">
        <v>0.22080891810775999</v>
      </c>
      <c r="H2877" s="25" t="s">
        <v>61</v>
      </c>
      <c r="I2877" s="25" t="s">
        <v>61</v>
      </c>
      <c r="J2877" s="25">
        <v>0.12469629841360583</v>
      </c>
      <c r="K2877" s="25">
        <v>0.61311990853222809</v>
      </c>
      <c r="L2877" s="18">
        <v>2007</v>
      </c>
      <c r="M2877" s="18">
        <v>2007</v>
      </c>
      <c r="N2877" s="18" t="s">
        <v>224</v>
      </c>
      <c r="O2877" t="s">
        <v>34</v>
      </c>
    </row>
    <row r="2878" spans="1:15" ht="15">
      <c r="A2878" s="18" t="s">
        <v>223</v>
      </c>
      <c r="B2878" s="18" t="s">
        <v>111</v>
      </c>
      <c r="C2878" t="s">
        <v>53</v>
      </c>
      <c r="D2878" s="16">
        <v>1</v>
      </c>
      <c r="E2878" s="16">
        <v>60.25</v>
      </c>
      <c r="F2878" s="16">
        <v>-169.25</v>
      </c>
      <c r="G2878" s="25">
        <v>0.22080891810775999</v>
      </c>
      <c r="H2878" s="25" t="s">
        <v>61</v>
      </c>
      <c r="I2878" s="25" t="s">
        <v>61</v>
      </c>
      <c r="J2878" s="25">
        <v>0.12469629841360583</v>
      </c>
      <c r="K2878" s="25">
        <v>0.61311990853222809</v>
      </c>
      <c r="L2878" s="18">
        <v>2007</v>
      </c>
      <c r="M2878" s="18">
        <v>2007</v>
      </c>
      <c r="N2878" s="18" t="s">
        <v>224</v>
      </c>
      <c r="O2878" t="s">
        <v>34</v>
      </c>
    </row>
    <row r="2879" spans="1:15" ht="15">
      <c r="A2879" s="18" t="s">
        <v>223</v>
      </c>
      <c r="B2879" s="18" t="s">
        <v>111</v>
      </c>
      <c r="C2879" t="s">
        <v>53</v>
      </c>
      <c r="D2879" s="16">
        <v>1</v>
      </c>
      <c r="E2879" s="16">
        <v>60.25</v>
      </c>
      <c r="F2879" s="16">
        <v>-168.75</v>
      </c>
      <c r="G2879" s="25">
        <v>0.22080891810775999</v>
      </c>
      <c r="H2879" s="25" t="s">
        <v>61</v>
      </c>
      <c r="I2879" s="25" t="s">
        <v>61</v>
      </c>
      <c r="J2879" s="25">
        <v>0.12469629841360583</v>
      </c>
      <c r="K2879" s="25">
        <v>0.61311990853222809</v>
      </c>
      <c r="L2879" s="18">
        <v>2007</v>
      </c>
      <c r="M2879" s="18">
        <v>2007</v>
      </c>
      <c r="N2879" s="18" t="s">
        <v>224</v>
      </c>
      <c r="O2879" t="s">
        <v>34</v>
      </c>
    </row>
    <row r="2880" spans="1:15" ht="15">
      <c r="A2880" s="18" t="s">
        <v>223</v>
      </c>
      <c r="B2880" s="18" t="s">
        <v>111</v>
      </c>
      <c r="C2880" t="s">
        <v>53</v>
      </c>
      <c r="D2880" s="16">
        <v>0.93</v>
      </c>
      <c r="E2880" s="16">
        <v>60.75</v>
      </c>
      <c r="F2880" s="16">
        <v>-178.25</v>
      </c>
      <c r="G2880" s="25">
        <v>0.22080891810775999</v>
      </c>
      <c r="H2880" s="25" t="s">
        <v>61</v>
      </c>
      <c r="I2880" s="25" t="s">
        <v>61</v>
      </c>
      <c r="J2880" s="25">
        <v>0.12469629841360583</v>
      </c>
      <c r="K2880" s="25">
        <v>0.61311990853222809</v>
      </c>
      <c r="L2880" s="18">
        <v>2007</v>
      </c>
      <c r="M2880" s="18">
        <v>2007</v>
      </c>
      <c r="N2880" s="18" t="s">
        <v>224</v>
      </c>
      <c r="O2880" t="s">
        <v>34</v>
      </c>
    </row>
    <row r="2881" spans="1:15" ht="15">
      <c r="A2881" s="18" t="s">
        <v>223</v>
      </c>
      <c r="B2881" s="18" t="s">
        <v>111</v>
      </c>
      <c r="C2881" t="s">
        <v>53</v>
      </c>
      <c r="D2881" s="16">
        <v>0.95</v>
      </c>
      <c r="E2881" s="16">
        <v>60.75</v>
      </c>
      <c r="F2881" s="16">
        <v>-177.75</v>
      </c>
      <c r="G2881" s="25">
        <v>0.22080891810775999</v>
      </c>
      <c r="H2881" s="25" t="s">
        <v>61</v>
      </c>
      <c r="I2881" s="25" t="s">
        <v>61</v>
      </c>
      <c r="J2881" s="25">
        <v>0.12469629841360583</v>
      </c>
      <c r="K2881" s="25">
        <v>0.61311990853222809</v>
      </c>
      <c r="L2881" s="18">
        <v>2007</v>
      </c>
      <c r="M2881" s="18">
        <v>2007</v>
      </c>
      <c r="N2881" s="18" t="s">
        <v>224</v>
      </c>
      <c r="O2881" t="s">
        <v>34</v>
      </c>
    </row>
    <row r="2882" spans="1:15" ht="15">
      <c r="A2882" s="18" t="s">
        <v>223</v>
      </c>
      <c r="B2882" s="18" t="s">
        <v>111</v>
      </c>
      <c r="C2882" t="s">
        <v>53</v>
      </c>
      <c r="D2882" s="16">
        <v>0.96</v>
      </c>
      <c r="E2882" s="16">
        <v>60.75</v>
      </c>
      <c r="F2882" s="16">
        <v>-177.25</v>
      </c>
      <c r="G2882" s="25">
        <v>0.22080891810775999</v>
      </c>
      <c r="H2882" s="25" t="s">
        <v>61</v>
      </c>
      <c r="I2882" s="25" t="s">
        <v>61</v>
      </c>
      <c r="J2882" s="25">
        <v>0.12469629841360583</v>
      </c>
      <c r="K2882" s="25">
        <v>0.61311990853222809</v>
      </c>
      <c r="L2882" s="18">
        <v>2007</v>
      </c>
      <c r="M2882" s="18">
        <v>2007</v>
      </c>
      <c r="N2882" s="18" t="s">
        <v>224</v>
      </c>
      <c r="O2882" t="s">
        <v>34</v>
      </c>
    </row>
    <row r="2883" spans="1:15" ht="15">
      <c r="A2883" s="18" t="s">
        <v>223</v>
      </c>
      <c r="B2883" s="18" t="s">
        <v>111</v>
      </c>
      <c r="C2883" t="s">
        <v>53</v>
      </c>
      <c r="D2883" s="16">
        <v>0.96</v>
      </c>
      <c r="E2883" s="16">
        <v>60.75</v>
      </c>
      <c r="F2883" s="16">
        <v>-176.75</v>
      </c>
      <c r="G2883" s="25">
        <v>0.22080891810775999</v>
      </c>
      <c r="H2883" s="25" t="s">
        <v>61</v>
      </c>
      <c r="I2883" s="25" t="s">
        <v>61</v>
      </c>
      <c r="J2883" s="25">
        <v>0.12469629841360583</v>
      </c>
      <c r="K2883" s="25">
        <v>0.61311990853222809</v>
      </c>
      <c r="L2883" s="18">
        <v>2007</v>
      </c>
      <c r="M2883" s="18">
        <v>2007</v>
      </c>
      <c r="N2883" s="18" t="s">
        <v>224</v>
      </c>
      <c r="O2883" t="s">
        <v>34</v>
      </c>
    </row>
    <row r="2884" spans="1:15" ht="15">
      <c r="A2884" s="18" t="s">
        <v>223</v>
      </c>
      <c r="B2884" s="18" t="s">
        <v>111</v>
      </c>
      <c r="C2884" t="s">
        <v>53</v>
      </c>
      <c r="D2884" s="16">
        <v>0.98</v>
      </c>
      <c r="E2884" s="16">
        <v>60.75</v>
      </c>
      <c r="F2884" s="16">
        <v>-176.25</v>
      </c>
      <c r="G2884" s="25">
        <v>0.22080891810775999</v>
      </c>
      <c r="H2884" s="25" t="s">
        <v>61</v>
      </c>
      <c r="I2884" s="25" t="s">
        <v>61</v>
      </c>
      <c r="J2884" s="25">
        <v>0.12469629841360583</v>
      </c>
      <c r="K2884" s="25">
        <v>0.61311990853222809</v>
      </c>
      <c r="L2884" s="18">
        <v>2007</v>
      </c>
      <c r="M2884" s="18">
        <v>2007</v>
      </c>
      <c r="N2884" s="18" t="s">
        <v>224</v>
      </c>
      <c r="O2884" t="s">
        <v>34</v>
      </c>
    </row>
    <row r="2885" spans="1:15" ht="15">
      <c r="A2885" s="18" t="s">
        <v>223</v>
      </c>
      <c r="B2885" s="18" t="s">
        <v>111</v>
      </c>
      <c r="C2885" t="s">
        <v>53</v>
      </c>
      <c r="D2885" s="16">
        <v>0.99</v>
      </c>
      <c r="E2885" s="16">
        <v>60.75</v>
      </c>
      <c r="F2885" s="16">
        <v>-175.75</v>
      </c>
      <c r="G2885" s="25">
        <v>0.22080891810775999</v>
      </c>
      <c r="H2885" s="25" t="s">
        <v>61</v>
      </c>
      <c r="I2885" s="25" t="s">
        <v>61</v>
      </c>
      <c r="J2885" s="25">
        <v>0.12469629841360583</v>
      </c>
      <c r="K2885" s="25">
        <v>0.61311990853222809</v>
      </c>
      <c r="L2885" s="18">
        <v>2007</v>
      </c>
      <c r="M2885" s="18">
        <v>2007</v>
      </c>
      <c r="N2885" s="18" t="s">
        <v>224</v>
      </c>
      <c r="O2885" t="s">
        <v>34</v>
      </c>
    </row>
    <row r="2886" spans="1:15" ht="15">
      <c r="A2886" s="18" t="s">
        <v>223</v>
      </c>
      <c r="B2886" s="18" t="s">
        <v>111</v>
      </c>
      <c r="C2886" t="s">
        <v>53</v>
      </c>
      <c r="D2886" s="16">
        <v>1</v>
      </c>
      <c r="E2886" s="16">
        <v>60.75</v>
      </c>
      <c r="F2886" s="16">
        <v>-175.25</v>
      </c>
      <c r="G2886" s="25">
        <v>0.22080891810775999</v>
      </c>
      <c r="H2886" s="25" t="s">
        <v>61</v>
      </c>
      <c r="I2886" s="25" t="s">
        <v>61</v>
      </c>
      <c r="J2886" s="25">
        <v>0.12469629841360583</v>
      </c>
      <c r="K2886" s="25">
        <v>0.61311990853222809</v>
      </c>
      <c r="L2886" s="18">
        <v>2007</v>
      </c>
      <c r="M2886" s="18">
        <v>2007</v>
      </c>
      <c r="N2886" s="18" t="s">
        <v>224</v>
      </c>
      <c r="O2886" t="s">
        <v>34</v>
      </c>
    </row>
    <row r="2887" spans="1:15" ht="15">
      <c r="A2887" s="18" t="s">
        <v>223</v>
      </c>
      <c r="B2887" s="18" t="s">
        <v>111</v>
      </c>
      <c r="C2887" t="s">
        <v>53</v>
      </c>
      <c r="D2887" s="16">
        <v>1</v>
      </c>
      <c r="E2887" s="16">
        <v>60.75</v>
      </c>
      <c r="F2887" s="16">
        <v>-174.75</v>
      </c>
      <c r="G2887" s="25">
        <v>0.22080891810775999</v>
      </c>
      <c r="H2887" s="25" t="s">
        <v>61</v>
      </c>
      <c r="I2887" s="25" t="s">
        <v>61</v>
      </c>
      <c r="J2887" s="25">
        <v>0.12469629841360583</v>
      </c>
      <c r="K2887" s="25">
        <v>0.61311990853222809</v>
      </c>
      <c r="L2887" s="18">
        <v>2007</v>
      </c>
      <c r="M2887" s="18">
        <v>2007</v>
      </c>
      <c r="N2887" s="18" t="s">
        <v>224</v>
      </c>
      <c r="O2887" t="s">
        <v>34</v>
      </c>
    </row>
    <row r="2888" spans="1:15" ht="15">
      <c r="A2888" s="18" t="s">
        <v>223</v>
      </c>
      <c r="B2888" s="18" t="s">
        <v>111</v>
      </c>
      <c r="C2888" t="s">
        <v>53</v>
      </c>
      <c r="D2888" s="16">
        <v>1</v>
      </c>
      <c r="E2888" s="16">
        <v>60.75</v>
      </c>
      <c r="F2888" s="16">
        <v>-174.25</v>
      </c>
      <c r="G2888" s="25">
        <v>0.22080891810775999</v>
      </c>
      <c r="H2888" s="25" t="s">
        <v>61</v>
      </c>
      <c r="I2888" s="25" t="s">
        <v>61</v>
      </c>
      <c r="J2888" s="25">
        <v>0.12469629841360583</v>
      </c>
      <c r="K2888" s="25">
        <v>0.61311990853222809</v>
      </c>
      <c r="L2888" s="18">
        <v>2007</v>
      </c>
      <c r="M2888" s="18">
        <v>2007</v>
      </c>
      <c r="N2888" s="18" t="s">
        <v>224</v>
      </c>
      <c r="O2888" t="s">
        <v>34</v>
      </c>
    </row>
    <row r="2889" spans="1:15" ht="15">
      <c r="A2889" s="18" t="s">
        <v>223</v>
      </c>
      <c r="B2889" s="18" t="s">
        <v>111</v>
      </c>
      <c r="C2889" t="s">
        <v>53</v>
      </c>
      <c r="D2889" s="16">
        <v>1</v>
      </c>
      <c r="E2889" s="16">
        <v>60.75</v>
      </c>
      <c r="F2889" s="16">
        <v>-173.75</v>
      </c>
      <c r="G2889" s="25">
        <v>0.22080891810775999</v>
      </c>
      <c r="H2889" s="25" t="s">
        <v>61</v>
      </c>
      <c r="I2889" s="25" t="s">
        <v>61</v>
      </c>
      <c r="J2889" s="25">
        <v>0.12469629841360583</v>
      </c>
      <c r="K2889" s="25">
        <v>0.61311990853222809</v>
      </c>
      <c r="L2889" s="18">
        <v>2007</v>
      </c>
      <c r="M2889" s="18">
        <v>2007</v>
      </c>
      <c r="N2889" s="18" t="s">
        <v>224</v>
      </c>
      <c r="O2889" t="s">
        <v>34</v>
      </c>
    </row>
    <row r="2890" spans="1:15" ht="15">
      <c r="A2890" s="18" t="s">
        <v>223</v>
      </c>
      <c r="B2890" s="18" t="s">
        <v>111</v>
      </c>
      <c r="C2890" t="s">
        <v>53</v>
      </c>
      <c r="D2890" s="16">
        <v>1</v>
      </c>
      <c r="E2890" s="16">
        <v>60.75</v>
      </c>
      <c r="F2890" s="16">
        <v>-173.25</v>
      </c>
      <c r="G2890" s="25">
        <v>0.22080891810775999</v>
      </c>
      <c r="H2890" s="25" t="s">
        <v>61</v>
      </c>
      <c r="I2890" s="25" t="s">
        <v>61</v>
      </c>
      <c r="J2890" s="25">
        <v>0.12469629841360583</v>
      </c>
      <c r="K2890" s="25">
        <v>0.61311990853222809</v>
      </c>
      <c r="L2890" s="18">
        <v>2007</v>
      </c>
      <c r="M2890" s="18">
        <v>2007</v>
      </c>
      <c r="N2890" s="18" t="s">
        <v>224</v>
      </c>
      <c r="O2890" t="s">
        <v>34</v>
      </c>
    </row>
    <row r="2891" spans="1:15" ht="15">
      <c r="A2891" s="18" t="s">
        <v>223</v>
      </c>
      <c r="B2891" s="18" t="s">
        <v>111</v>
      </c>
      <c r="C2891" t="s">
        <v>53</v>
      </c>
      <c r="D2891" s="16">
        <v>1</v>
      </c>
      <c r="E2891" s="16">
        <v>60.75</v>
      </c>
      <c r="F2891" s="16">
        <v>-172.75</v>
      </c>
      <c r="G2891" s="25">
        <v>0.22080891810775999</v>
      </c>
      <c r="H2891" s="25" t="s">
        <v>61</v>
      </c>
      <c r="I2891" s="25" t="s">
        <v>61</v>
      </c>
      <c r="J2891" s="25">
        <v>0.12469629841360583</v>
      </c>
      <c r="K2891" s="25">
        <v>0.61311990853222809</v>
      </c>
      <c r="L2891" s="18">
        <v>2007</v>
      </c>
      <c r="M2891" s="18">
        <v>2007</v>
      </c>
      <c r="N2891" s="18" t="s">
        <v>224</v>
      </c>
      <c r="O2891" t="s">
        <v>34</v>
      </c>
    </row>
    <row r="2892" spans="1:15" ht="15">
      <c r="A2892" s="18" t="s">
        <v>223</v>
      </c>
      <c r="B2892" s="18" t="s">
        <v>111</v>
      </c>
      <c r="C2892" t="s">
        <v>53</v>
      </c>
      <c r="D2892" s="16">
        <v>1</v>
      </c>
      <c r="E2892" s="16">
        <v>60.75</v>
      </c>
      <c r="F2892" s="16">
        <v>-172.25</v>
      </c>
      <c r="G2892" s="25">
        <v>0.22080891810775999</v>
      </c>
      <c r="H2892" s="25" t="s">
        <v>61</v>
      </c>
      <c r="I2892" s="25" t="s">
        <v>61</v>
      </c>
      <c r="J2892" s="25">
        <v>0.12469629841360583</v>
      </c>
      <c r="K2892" s="25">
        <v>0.61311990853222809</v>
      </c>
      <c r="L2892" s="18">
        <v>2007</v>
      </c>
      <c r="M2892" s="18">
        <v>2007</v>
      </c>
      <c r="N2892" s="18" t="s">
        <v>224</v>
      </c>
      <c r="O2892" t="s">
        <v>34</v>
      </c>
    </row>
    <row r="2893" spans="1:15" ht="15">
      <c r="A2893" s="18" t="s">
        <v>223</v>
      </c>
      <c r="B2893" s="18" t="s">
        <v>111</v>
      </c>
      <c r="C2893" t="s">
        <v>53</v>
      </c>
      <c r="D2893" s="16">
        <v>1</v>
      </c>
      <c r="E2893" s="16">
        <v>60.75</v>
      </c>
      <c r="F2893" s="16">
        <v>-171.75</v>
      </c>
      <c r="G2893" s="25">
        <v>0.22080891810775999</v>
      </c>
      <c r="H2893" s="25" t="s">
        <v>61</v>
      </c>
      <c r="I2893" s="25" t="s">
        <v>61</v>
      </c>
      <c r="J2893" s="25">
        <v>0.12469629841360583</v>
      </c>
      <c r="K2893" s="25">
        <v>0.61311990853222809</v>
      </c>
      <c r="L2893" s="18">
        <v>2007</v>
      </c>
      <c r="M2893" s="18">
        <v>2007</v>
      </c>
      <c r="N2893" s="18" t="s">
        <v>224</v>
      </c>
      <c r="O2893" t="s">
        <v>34</v>
      </c>
    </row>
    <row r="2894" spans="1:15" ht="15">
      <c r="A2894" s="18" t="s">
        <v>223</v>
      </c>
      <c r="B2894" s="18" t="s">
        <v>111</v>
      </c>
      <c r="C2894" t="s">
        <v>53</v>
      </c>
      <c r="D2894" s="16">
        <v>1</v>
      </c>
      <c r="E2894" s="16">
        <v>60.75</v>
      </c>
      <c r="F2894" s="16">
        <v>-171.25</v>
      </c>
      <c r="G2894" s="25">
        <v>0.22080891810775999</v>
      </c>
      <c r="H2894" s="25" t="s">
        <v>61</v>
      </c>
      <c r="I2894" s="25" t="s">
        <v>61</v>
      </c>
      <c r="J2894" s="25">
        <v>0.12469629841360583</v>
      </c>
      <c r="K2894" s="25">
        <v>0.61311990853222809</v>
      </c>
      <c r="L2894" s="18">
        <v>2007</v>
      </c>
      <c r="M2894" s="18">
        <v>2007</v>
      </c>
      <c r="N2894" s="18" t="s">
        <v>224</v>
      </c>
      <c r="O2894" t="s">
        <v>34</v>
      </c>
    </row>
    <row r="2895" spans="1:15" ht="15">
      <c r="A2895" s="18" t="s">
        <v>223</v>
      </c>
      <c r="B2895" s="18" t="s">
        <v>111</v>
      </c>
      <c r="C2895" t="s">
        <v>53</v>
      </c>
      <c r="D2895" s="16">
        <v>1</v>
      </c>
      <c r="E2895" s="16">
        <v>60.75</v>
      </c>
      <c r="F2895" s="16">
        <v>-170.75</v>
      </c>
      <c r="G2895" s="25">
        <v>0.22080891810775999</v>
      </c>
      <c r="H2895" s="25" t="s">
        <v>61</v>
      </c>
      <c r="I2895" s="25" t="s">
        <v>61</v>
      </c>
      <c r="J2895" s="25">
        <v>0.12469629841360583</v>
      </c>
      <c r="K2895" s="25">
        <v>0.61311990853222809</v>
      </c>
      <c r="L2895" s="18">
        <v>2007</v>
      </c>
      <c r="M2895" s="18">
        <v>2007</v>
      </c>
      <c r="N2895" s="18" t="s">
        <v>224</v>
      </c>
      <c r="O2895" t="s">
        <v>34</v>
      </c>
    </row>
    <row r="2896" spans="1:15" ht="15">
      <c r="A2896" s="18" t="s">
        <v>223</v>
      </c>
      <c r="B2896" s="18" t="s">
        <v>111</v>
      </c>
      <c r="C2896" t="s">
        <v>53</v>
      </c>
      <c r="D2896" s="16">
        <v>1</v>
      </c>
      <c r="E2896" s="16">
        <v>60.75</v>
      </c>
      <c r="F2896" s="16">
        <v>-170.25</v>
      </c>
      <c r="G2896" s="25">
        <v>0.22080891810775999</v>
      </c>
      <c r="H2896" s="25" t="s">
        <v>61</v>
      </c>
      <c r="I2896" s="25" t="s">
        <v>61</v>
      </c>
      <c r="J2896" s="25">
        <v>0.12469629841360583</v>
      </c>
      <c r="K2896" s="25">
        <v>0.61311990853222809</v>
      </c>
      <c r="L2896" s="18">
        <v>2007</v>
      </c>
      <c r="M2896" s="18">
        <v>2007</v>
      </c>
      <c r="N2896" s="18" t="s">
        <v>224</v>
      </c>
      <c r="O2896" t="s">
        <v>34</v>
      </c>
    </row>
    <row r="2897" spans="1:15" ht="15">
      <c r="A2897" s="18" t="s">
        <v>223</v>
      </c>
      <c r="B2897" s="18" t="s">
        <v>111</v>
      </c>
      <c r="C2897" t="s">
        <v>53</v>
      </c>
      <c r="D2897" s="16">
        <v>1</v>
      </c>
      <c r="E2897" s="16">
        <v>60.75</v>
      </c>
      <c r="F2897" s="16">
        <v>-169.75</v>
      </c>
      <c r="G2897" s="25">
        <v>0.22080891810775999</v>
      </c>
      <c r="H2897" s="25" t="s">
        <v>61</v>
      </c>
      <c r="I2897" s="25" t="s">
        <v>61</v>
      </c>
      <c r="J2897" s="25">
        <v>0.12469629841360583</v>
      </c>
      <c r="K2897" s="25">
        <v>0.61311990853222809</v>
      </c>
      <c r="L2897" s="18">
        <v>2007</v>
      </c>
      <c r="M2897" s="18">
        <v>2007</v>
      </c>
      <c r="N2897" s="18" t="s">
        <v>224</v>
      </c>
      <c r="O2897" t="s">
        <v>34</v>
      </c>
    </row>
    <row r="2898" spans="1:15" ht="15">
      <c r="A2898" s="18" t="s">
        <v>223</v>
      </c>
      <c r="B2898" s="18" t="s">
        <v>111</v>
      </c>
      <c r="C2898" t="s">
        <v>53</v>
      </c>
      <c r="D2898" s="16">
        <v>1</v>
      </c>
      <c r="E2898" s="16">
        <v>60.75</v>
      </c>
      <c r="F2898" s="16">
        <v>-169.25</v>
      </c>
      <c r="G2898" s="25">
        <v>0.22080891810775999</v>
      </c>
      <c r="H2898" s="25" t="s">
        <v>61</v>
      </c>
      <c r="I2898" s="25" t="s">
        <v>61</v>
      </c>
      <c r="J2898" s="25">
        <v>0.12469629841360583</v>
      </c>
      <c r="K2898" s="25">
        <v>0.61311990853222809</v>
      </c>
      <c r="L2898" s="18">
        <v>2007</v>
      </c>
      <c r="M2898" s="18">
        <v>2007</v>
      </c>
      <c r="N2898" s="18" t="s">
        <v>224</v>
      </c>
      <c r="O2898" t="s">
        <v>34</v>
      </c>
    </row>
    <row r="2899" spans="1:15" ht="15">
      <c r="A2899" s="18" t="s">
        <v>223</v>
      </c>
      <c r="B2899" s="18" t="s">
        <v>111</v>
      </c>
      <c r="C2899" t="s">
        <v>53</v>
      </c>
      <c r="D2899" s="16">
        <v>0.99</v>
      </c>
      <c r="E2899" s="16">
        <v>57.75</v>
      </c>
      <c r="F2899" s="16">
        <v>-168.75</v>
      </c>
      <c r="G2899" s="25">
        <v>0.22080891810775999</v>
      </c>
      <c r="H2899" s="25" t="s">
        <v>61</v>
      </c>
      <c r="I2899" s="25" t="s">
        <v>61</v>
      </c>
      <c r="J2899" s="25">
        <v>0.12469629841360583</v>
      </c>
      <c r="K2899" s="25">
        <v>0.61311990853222809</v>
      </c>
      <c r="L2899" s="18">
        <v>2007</v>
      </c>
      <c r="M2899" s="18">
        <v>2007</v>
      </c>
      <c r="N2899" s="18" t="s">
        <v>224</v>
      </c>
      <c r="O2899" t="s">
        <v>34</v>
      </c>
    </row>
    <row r="2900" spans="1:15" ht="15">
      <c r="A2900" s="18" t="s">
        <v>223</v>
      </c>
      <c r="B2900" s="18" t="s">
        <v>111</v>
      </c>
      <c r="C2900" t="s">
        <v>53</v>
      </c>
      <c r="D2900" s="16">
        <v>0.98</v>
      </c>
      <c r="E2900" s="16">
        <v>58.25</v>
      </c>
      <c r="F2900" s="16">
        <v>-173.75</v>
      </c>
      <c r="G2900" s="25">
        <v>0.22080891810775999</v>
      </c>
      <c r="H2900" s="25" t="s">
        <v>61</v>
      </c>
      <c r="I2900" s="25" t="s">
        <v>61</v>
      </c>
      <c r="J2900" s="25">
        <v>0.12469629841360583</v>
      </c>
      <c r="K2900" s="25">
        <v>0.61311990853222809</v>
      </c>
      <c r="L2900" s="18">
        <v>2007</v>
      </c>
      <c r="M2900" s="18">
        <v>2007</v>
      </c>
      <c r="N2900" s="18" t="s">
        <v>224</v>
      </c>
      <c r="O2900" t="s">
        <v>34</v>
      </c>
    </row>
    <row r="2901" spans="1:15" ht="15">
      <c r="A2901" s="18" t="s">
        <v>223</v>
      </c>
      <c r="B2901" s="18" t="s">
        <v>111</v>
      </c>
      <c r="C2901" t="s">
        <v>53</v>
      </c>
      <c r="D2901" s="16">
        <v>0.93</v>
      </c>
      <c r="E2901" s="16">
        <v>61.25</v>
      </c>
      <c r="F2901" s="16">
        <v>-178.25</v>
      </c>
      <c r="G2901" s="25">
        <v>0.22080891810775999</v>
      </c>
      <c r="H2901" s="25" t="s">
        <v>61</v>
      </c>
      <c r="I2901" s="25" t="s">
        <v>61</v>
      </c>
      <c r="J2901" s="25">
        <v>0.12469629841360583</v>
      </c>
      <c r="K2901" s="25">
        <v>0.61311990853222809</v>
      </c>
      <c r="L2901" s="18">
        <v>2007</v>
      </c>
      <c r="M2901" s="18">
        <v>2007</v>
      </c>
      <c r="N2901" s="18" t="s">
        <v>224</v>
      </c>
      <c r="O2901" t="s">
        <v>34</v>
      </c>
    </row>
    <row r="2902" spans="1:15" ht="15">
      <c r="A2902" s="18" t="s">
        <v>223</v>
      </c>
      <c r="B2902" s="18" t="s">
        <v>111</v>
      </c>
      <c r="C2902" t="s">
        <v>53</v>
      </c>
      <c r="D2902" s="16">
        <v>0.95</v>
      </c>
      <c r="E2902" s="16">
        <v>61.25</v>
      </c>
      <c r="F2902" s="16">
        <v>-177.75</v>
      </c>
      <c r="G2902" s="25">
        <v>0.22080891810775999</v>
      </c>
      <c r="H2902" s="25" t="s">
        <v>61</v>
      </c>
      <c r="I2902" s="25" t="s">
        <v>61</v>
      </c>
      <c r="J2902" s="25">
        <v>0.12469629841360583</v>
      </c>
      <c r="K2902" s="25">
        <v>0.61311990853222809</v>
      </c>
      <c r="L2902" s="18">
        <v>2007</v>
      </c>
      <c r="M2902" s="18">
        <v>2007</v>
      </c>
      <c r="N2902" s="18" t="s">
        <v>224</v>
      </c>
      <c r="O2902" t="s">
        <v>34</v>
      </c>
    </row>
    <row r="2903" spans="1:15" ht="15">
      <c r="A2903" s="18" t="s">
        <v>223</v>
      </c>
      <c r="B2903" s="18" t="s">
        <v>111</v>
      </c>
      <c r="C2903" t="s">
        <v>53</v>
      </c>
      <c r="D2903" s="16">
        <v>0.97</v>
      </c>
      <c r="E2903" s="16">
        <v>61.25</v>
      </c>
      <c r="F2903" s="16">
        <v>-177.25</v>
      </c>
      <c r="G2903" s="25">
        <v>0.22080891810775999</v>
      </c>
      <c r="H2903" s="25" t="s">
        <v>61</v>
      </c>
      <c r="I2903" s="25" t="s">
        <v>61</v>
      </c>
      <c r="J2903" s="25">
        <v>0.12469629841360583</v>
      </c>
      <c r="K2903" s="25">
        <v>0.61311990853222809</v>
      </c>
      <c r="L2903" s="18">
        <v>2007</v>
      </c>
      <c r="M2903" s="18">
        <v>2007</v>
      </c>
      <c r="N2903" s="18" t="s">
        <v>224</v>
      </c>
      <c r="O2903" t="s">
        <v>34</v>
      </c>
    </row>
    <row r="2904" spans="1:15" ht="15">
      <c r="A2904" s="18" t="s">
        <v>223</v>
      </c>
      <c r="B2904" s="18" t="s">
        <v>111</v>
      </c>
      <c r="C2904" t="s">
        <v>53</v>
      </c>
      <c r="D2904" s="16">
        <v>0.98</v>
      </c>
      <c r="E2904" s="16">
        <v>61.25</v>
      </c>
      <c r="F2904" s="16">
        <v>-176.75</v>
      </c>
      <c r="G2904" s="25">
        <v>0.22080891810775999</v>
      </c>
      <c r="H2904" s="25" t="s">
        <v>61</v>
      </c>
      <c r="I2904" s="25" t="s">
        <v>61</v>
      </c>
      <c r="J2904" s="25">
        <v>0.12469629841360583</v>
      </c>
      <c r="K2904" s="25">
        <v>0.61311990853222809</v>
      </c>
      <c r="L2904" s="18">
        <v>2007</v>
      </c>
      <c r="M2904" s="18">
        <v>2007</v>
      </c>
      <c r="N2904" s="18" t="s">
        <v>224</v>
      </c>
      <c r="O2904" t="s">
        <v>34</v>
      </c>
    </row>
    <row r="2905" spans="1:15" ht="15">
      <c r="A2905" s="18" t="s">
        <v>223</v>
      </c>
      <c r="B2905" s="18" t="s">
        <v>111</v>
      </c>
      <c r="C2905" t="s">
        <v>53</v>
      </c>
      <c r="D2905" s="16">
        <v>0.98</v>
      </c>
      <c r="E2905" s="16">
        <v>61.25</v>
      </c>
      <c r="F2905" s="16">
        <v>-176.25</v>
      </c>
      <c r="G2905" s="25">
        <v>0.22080891810775999</v>
      </c>
      <c r="H2905" s="25" t="s">
        <v>61</v>
      </c>
      <c r="I2905" s="25" t="s">
        <v>61</v>
      </c>
      <c r="J2905" s="25">
        <v>0.12469629841360583</v>
      </c>
      <c r="K2905" s="25">
        <v>0.61311990853222809</v>
      </c>
      <c r="L2905" s="18">
        <v>2007</v>
      </c>
      <c r="M2905" s="18">
        <v>2007</v>
      </c>
      <c r="N2905" s="18" t="s">
        <v>224</v>
      </c>
      <c r="O2905" t="s">
        <v>34</v>
      </c>
    </row>
    <row r="2906" spans="1:15" ht="15">
      <c r="A2906" s="18" t="s">
        <v>223</v>
      </c>
      <c r="B2906" s="18" t="s">
        <v>111</v>
      </c>
      <c r="C2906" t="s">
        <v>53</v>
      </c>
      <c r="D2906" s="16">
        <v>1</v>
      </c>
      <c r="E2906" s="16">
        <v>61.25</v>
      </c>
      <c r="F2906" s="16">
        <v>-175.75</v>
      </c>
      <c r="G2906" s="25">
        <v>0.22080891810775999</v>
      </c>
      <c r="H2906" s="25" t="s">
        <v>61</v>
      </c>
      <c r="I2906" s="25" t="s">
        <v>61</v>
      </c>
      <c r="J2906" s="25">
        <v>0.12469629841360583</v>
      </c>
      <c r="K2906" s="25">
        <v>0.61311990853222809</v>
      </c>
      <c r="L2906" s="18">
        <v>2007</v>
      </c>
      <c r="M2906" s="18">
        <v>2007</v>
      </c>
      <c r="N2906" s="18" t="s">
        <v>224</v>
      </c>
      <c r="O2906" t="s">
        <v>34</v>
      </c>
    </row>
    <row r="2907" spans="1:15" ht="15">
      <c r="A2907" s="18" t="s">
        <v>223</v>
      </c>
      <c r="B2907" s="18" t="s">
        <v>111</v>
      </c>
      <c r="C2907" t="s">
        <v>53</v>
      </c>
      <c r="D2907" s="16">
        <v>1</v>
      </c>
      <c r="E2907" s="16">
        <v>61.25</v>
      </c>
      <c r="F2907" s="16">
        <v>-175.25</v>
      </c>
      <c r="G2907" s="25">
        <v>0.22080891810775999</v>
      </c>
      <c r="H2907" s="25" t="s">
        <v>61</v>
      </c>
      <c r="I2907" s="25" t="s">
        <v>61</v>
      </c>
      <c r="J2907" s="25">
        <v>0.12469629841360583</v>
      </c>
      <c r="K2907" s="25">
        <v>0.61311990853222809</v>
      </c>
      <c r="L2907" s="18">
        <v>2007</v>
      </c>
      <c r="M2907" s="18">
        <v>2007</v>
      </c>
      <c r="N2907" s="18" t="s">
        <v>224</v>
      </c>
      <c r="O2907" t="s">
        <v>34</v>
      </c>
    </row>
    <row r="2908" spans="1:15" ht="15">
      <c r="A2908" s="18" t="s">
        <v>223</v>
      </c>
      <c r="B2908" s="18" t="s">
        <v>111</v>
      </c>
      <c r="C2908" t="s">
        <v>53</v>
      </c>
      <c r="D2908" s="16">
        <v>1</v>
      </c>
      <c r="E2908" s="16">
        <v>61.25</v>
      </c>
      <c r="F2908" s="16">
        <v>-174.75</v>
      </c>
      <c r="G2908" s="25">
        <v>0.22080891810775999</v>
      </c>
      <c r="H2908" s="25" t="s">
        <v>61</v>
      </c>
      <c r="I2908" s="25" t="s">
        <v>61</v>
      </c>
      <c r="J2908" s="25">
        <v>0.12469629841360583</v>
      </c>
      <c r="K2908" s="25">
        <v>0.61311990853222809</v>
      </c>
      <c r="L2908" s="18">
        <v>2007</v>
      </c>
      <c r="M2908" s="18">
        <v>2007</v>
      </c>
      <c r="N2908" s="18" t="s">
        <v>224</v>
      </c>
      <c r="O2908" t="s">
        <v>34</v>
      </c>
    </row>
    <row r="2909" spans="1:15" ht="15">
      <c r="A2909" s="18" t="s">
        <v>223</v>
      </c>
      <c r="B2909" s="18" t="s">
        <v>111</v>
      </c>
      <c r="C2909" t="s">
        <v>53</v>
      </c>
      <c r="D2909" s="16">
        <v>1</v>
      </c>
      <c r="E2909" s="16">
        <v>61.25</v>
      </c>
      <c r="F2909" s="16">
        <v>-174.25</v>
      </c>
      <c r="G2909" s="25">
        <v>0.22080891810775999</v>
      </c>
      <c r="H2909" s="25" t="s">
        <v>61</v>
      </c>
      <c r="I2909" s="25" t="s">
        <v>61</v>
      </c>
      <c r="J2909" s="25">
        <v>0.12469629841360583</v>
      </c>
      <c r="K2909" s="25">
        <v>0.61311990853222809</v>
      </c>
      <c r="L2909" s="18">
        <v>2007</v>
      </c>
      <c r="M2909" s="18">
        <v>2007</v>
      </c>
      <c r="N2909" s="18" t="s">
        <v>224</v>
      </c>
      <c r="O2909" t="s">
        <v>34</v>
      </c>
    </row>
    <row r="2910" spans="1:15" ht="15">
      <c r="A2910" s="18" t="s">
        <v>223</v>
      </c>
      <c r="B2910" s="18" t="s">
        <v>111</v>
      </c>
      <c r="C2910" t="s">
        <v>53</v>
      </c>
      <c r="D2910" s="16">
        <v>1</v>
      </c>
      <c r="E2910" s="16">
        <v>61.25</v>
      </c>
      <c r="F2910" s="16">
        <v>-173.75</v>
      </c>
      <c r="G2910" s="25">
        <v>0.22080891810775999</v>
      </c>
      <c r="H2910" s="25" t="s">
        <v>61</v>
      </c>
      <c r="I2910" s="25" t="s">
        <v>61</v>
      </c>
      <c r="J2910" s="25">
        <v>0.12469629841360583</v>
      </c>
      <c r="K2910" s="25">
        <v>0.61311990853222809</v>
      </c>
      <c r="L2910" s="18">
        <v>2007</v>
      </c>
      <c r="M2910" s="18">
        <v>2007</v>
      </c>
      <c r="N2910" s="18" t="s">
        <v>224</v>
      </c>
      <c r="O2910" t="s">
        <v>34</v>
      </c>
    </row>
    <row r="2911" spans="1:15" ht="15">
      <c r="A2911" s="18" t="s">
        <v>223</v>
      </c>
      <c r="B2911" s="18" t="s">
        <v>111</v>
      </c>
      <c r="C2911" t="s">
        <v>53</v>
      </c>
      <c r="D2911" s="16">
        <v>1</v>
      </c>
      <c r="E2911" s="16">
        <v>61.25</v>
      </c>
      <c r="F2911" s="16">
        <v>-173.25</v>
      </c>
      <c r="G2911" s="25">
        <v>0.22080891810775999</v>
      </c>
      <c r="H2911" s="25" t="s">
        <v>61</v>
      </c>
      <c r="I2911" s="25" t="s">
        <v>61</v>
      </c>
      <c r="J2911" s="25">
        <v>0.12469629841360583</v>
      </c>
      <c r="K2911" s="25">
        <v>0.61311990853222809</v>
      </c>
      <c r="L2911" s="18">
        <v>2007</v>
      </c>
      <c r="M2911" s="18">
        <v>2007</v>
      </c>
      <c r="N2911" s="18" t="s">
        <v>224</v>
      </c>
      <c r="O2911" t="s">
        <v>34</v>
      </c>
    </row>
    <row r="2912" spans="1:15" ht="15">
      <c r="A2912" s="18" t="s">
        <v>223</v>
      </c>
      <c r="B2912" s="18" t="s">
        <v>111</v>
      </c>
      <c r="C2912" t="s">
        <v>53</v>
      </c>
      <c r="D2912" s="16">
        <v>1</v>
      </c>
      <c r="E2912" s="16">
        <v>61.25</v>
      </c>
      <c r="F2912" s="16">
        <v>-172.75</v>
      </c>
      <c r="G2912" s="25">
        <v>0.22080891810775999</v>
      </c>
      <c r="H2912" s="25" t="s">
        <v>61</v>
      </c>
      <c r="I2912" s="25" t="s">
        <v>61</v>
      </c>
      <c r="J2912" s="25">
        <v>0.12469629841360583</v>
      </c>
      <c r="K2912" s="25">
        <v>0.61311990853222809</v>
      </c>
      <c r="L2912" s="18">
        <v>2007</v>
      </c>
      <c r="M2912" s="18">
        <v>2007</v>
      </c>
      <c r="N2912" s="18" t="s">
        <v>224</v>
      </c>
      <c r="O2912" t="s">
        <v>34</v>
      </c>
    </row>
    <row r="2913" spans="1:15" ht="15">
      <c r="A2913" s="18" t="s">
        <v>223</v>
      </c>
      <c r="B2913" s="18" t="s">
        <v>111</v>
      </c>
      <c r="C2913" t="s">
        <v>53</v>
      </c>
      <c r="D2913" s="16">
        <v>1</v>
      </c>
      <c r="E2913" s="16">
        <v>61.25</v>
      </c>
      <c r="F2913" s="16">
        <v>-172.25</v>
      </c>
      <c r="G2913" s="25">
        <v>0.22080891810775999</v>
      </c>
      <c r="H2913" s="25" t="s">
        <v>61</v>
      </c>
      <c r="I2913" s="25" t="s">
        <v>61</v>
      </c>
      <c r="J2913" s="25">
        <v>0.12469629841360583</v>
      </c>
      <c r="K2913" s="25">
        <v>0.61311990853222809</v>
      </c>
      <c r="L2913" s="18">
        <v>2007</v>
      </c>
      <c r="M2913" s="18">
        <v>2007</v>
      </c>
      <c r="N2913" s="18" t="s">
        <v>224</v>
      </c>
      <c r="O2913" t="s">
        <v>34</v>
      </c>
    </row>
    <row r="2914" spans="1:15" ht="15">
      <c r="A2914" s="18" t="s">
        <v>223</v>
      </c>
      <c r="B2914" s="18" t="s">
        <v>111</v>
      </c>
      <c r="C2914" t="s">
        <v>53</v>
      </c>
      <c r="D2914" s="16">
        <v>1</v>
      </c>
      <c r="E2914" s="16">
        <v>61.25</v>
      </c>
      <c r="F2914" s="16">
        <v>-171.75</v>
      </c>
      <c r="G2914" s="25">
        <v>0.22080891810775999</v>
      </c>
      <c r="H2914" s="25" t="s">
        <v>61</v>
      </c>
      <c r="I2914" s="25" t="s">
        <v>61</v>
      </c>
      <c r="J2914" s="25">
        <v>0.12469629841360583</v>
      </c>
      <c r="K2914" s="25">
        <v>0.61311990853222809</v>
      </c>
      <c r="L2914" s="18">
        <v>2007</v>
      </c>
      <c r="M2914" s="18">
        <v>2007</v>
      </c>
      <c r="N2914" s="18" t="s">
        <v>224</v>
      </c>
      <c r="O2914" t="s">
        <v>34</v>
      </c>
    </row>
    <row r="2915" spans="1:15" ht="15">
      <c r="A2915" s="18" t="s">
        <v>223</v>
      </c>
      <c r="B2915" s="18" t="s">
        <v>111</v>
      </c>
      <c r="C2915" t="s">
        <v>53</v>
      </c>
      <c r="D2915" s="16">
        <v>1</v>
      </c>
      <c r="E2915" s="16">
        <v>61.25</v>
      </c>
      <c r="F2915" s="16">
        <v>-171.25</v>
      </c>
      <c r="G2915" s="25">
        <v>0.22080891810775999</v>
      </c>
      <c r="H2915" s="25" t="s">
        <v>61</v>
      </c>
      <c r="I2915" s="25" t="s">
        <v>61</v>
      </c>
      <c r="J2915" s="25">
        <v>0.12469629841360583</v>
      </c>
      <c r="K2915" s="25">
        <v>0.61311990853222809</v>
      </c>
      <c r="L2915" s="18">
        <v>2007</v>
      </c>
      <c r="M2915" s="18">
        <v>2007</v>
      </c>
      <c r="N2915" s="18" t="s">
        <v>224</v>
      </c>
      <c r="O2915" t="s">
        <v>34</v>
      </c>
    </row>
    <row r="2916" spans="1:15" ht="15">
      <c r="A2916" s="18" t="s">
        <v>223</v>
      </c>
      <c r="B2916" s="18" t="s">
        <v>111</v>
      </c>
      <c r="C2916" t="s">
        <v>53</v>
      </c>
      <c r="D2916" s="16">
        <v>1</v>
      </c>
      <c r="E2916" s="16">
        <v>61.25</v>
      </c>
      <c r="F2916" s="16">
        <v>-170.75</v>
      </c>
      <c r="G2916" s="25">
        <v>0.22080891810775999</v>
      </c>
      <c r="H2916" s="25" t="s">
        <v>61</v>
      </c>
      <c r="I2916" s="25" t="s">
        <v>61</v>
      </c>
      <c r="J2916" s="25">
        <v>0.12469629841360583</v>
      </c>
      <c r="K2916" s="25">
        <v>0.61311990853222809</v>
      </c>
      <c r="L2916" s="18">
        <v>2007</v>
      </c>
      <c r="M2916" s="18">
        <v>2007</v>
      </c>
      <c r="N2916" s="18" t="s">
        <v>224</v>
      </c>
      <c r="O2916" t="s">
        <v>34</v>
      </c>
    </row>
    <row r="2917" spans="1:15" ht="15">
      <c r="A2917" s="18" t="s">
        <v>223</v>
      </c>
      <c r="B2917" s="18" t="s">
        <v>111</v>
      </c>
      <c r="C2917" t="s">
        <v>53</v>
      </c>
      <c r="D2917" s="16">
        <v>1</v>
      </c>
      <c r="E2917" s="16">
        <v>61.25</v>
      </c>
      <c r="F2917" s="16">
        <v>-170.25</v>
      </c>
      <c r="G2917" s="25">
        <v>0.22080891810775999</v>
      </c>
      <c r="H2917" s="25" t="s">
        <v>61</v>
      </c>
      <c r="I2917" s="25" t="s">
        <v>61</v>
      </c>
      <c r="J2917" s="25">
        <v>0.12469629841360583</v>
      </c>
      <c r="K2917" s="25">
        <v>0.61311990853222809</v>
      </c>
      <c r="L2917" s="18">
        <v>2007</v>
      </c>
      <c r="M2917" s="18">
        <v>2007</v>
      </c>
      <c r="N2917" s="18" t="s">
        <v>224</v>
      </c>
      <c r="O2917" t="s">
        <v>34</v>
      </c>
    </row>
    <row r="2918" spans="1:15" ht="15">
      <c r="A2918" s="18" t="s">
        <v>223</v>
      </c>
      <c r="B2918" s="18" t="s">
        <v>111</v>
      </c>
      <c r="C2918" t="s">
        <v>53</v>
      </c>
      <c r="D2918" s="16">
        <v>1</v>
      </c>
      <c r="E2918" s="16">
        <v>61.25</v>
      </c>
      <c r="F2918" s="16">
        <v>-169.75</v>
      </c>
      <c r="G2918" s="25">
        <v>0.22080891810775999</v>
      </c>
      <c r="H2918" s="25" t="s">
        <v>61</v>
      </c>
      <c r="I2918" s="25" t="s">
        <v>61</v>
      </c>
      <c r="J2918" s="25">
        <v>0.12469629841360583</v>
      </c>
      <c r="K2918" s="25">
        <v>0.61311990853222809</v>
      </c>
      <c r="L2918" s="18">
        <v>2007</v>
      </c>
      <c r="M2918" s="18">
        <v>2007</v>
      </c>
      <c r="N2918" s="18" t="s">
        <v>224</v>
      </c>
      <c r="O2918" t="s">
        <v>34</v>
      </c>
    </row>
    <row r="2919" spans="1:15" ht="15">
      <c r="A2919" s="18" t="s">
        <v>223</v>
      </c>
      <c r="B2919" s="18" t="s">
        <v>111</v>
      </c>
      <c r="C2919" t="s">
        <v>53</v>
      </c>
      <c r="D2919" s="16">
        <v>0.8</v>
      </c>
      <c r="E2919" s="16">
        <v>61.25</v>
      </c>
      <c r="F2919" s="16">
        <v>-169.25</v>
      </c>
      <c r="G2919" s="25">
        <v>0.22080891810775999</v>
      </c>
      <c r="H2919" s="25" t="s">
        <v>61</v>
      </c>
      <c r="I2919" s="25" t="s">
        <v>61</v>
      </c>
      <c r="J2919" s="25">
        <v>0.12469629841360583</v>
      </c>
      <c r="K2919" s="25">
        <v>0.61311990853222809</v>
      </c>
      <c r="L2919" s="18">
        <v>2007</v>
      </c>
      <c r="M2919" s="18">
        <v>2007</v>
      </c>
      <c r="N2919" s="18" t="s">
        <v>224</v>
      </c>
      <c r="O2919" t="s">
        <v>34</v>
      </c>
    </row>
    <row r="2920" spans="1:15" ht="15">
      <c r="A2920" s="18" t="s">
        <v>223</v>
      </c>
      <c r="B2920" s="18" t="s">
        <v>111</v>
      </c>
      <c r="C2920" t="s">
        <v>53</v>
      </c>
      <c r="D2920" s="16">
        <v>0.74</v>
      </c>
      <c r="E2920" s="16">
        <v>58.75</v>
      </c>
      <c r="F2920" s="16">
        <v>-174.75</v>
      </c>
      <c r="G2920" s="25">
        <v>0.22080891810775999</v>
      </c>
      <c r="H2920" s="25" t="s">
        <v>61</v>
      </c>
      <c r="I2920" s="25" t="s">
        <v>61</v>
      </c>
      <c r="J2920" s="25">
        <v>0.12469629841360583</v>
      </c>
      <c r="K2920" s="25">
        <v>0.61311990853222809</v>
      </c>
      <c r="L2920" s="18">
        <v>2007</v>
      </c>
      <c r="M2920" s="18">
        <v>2007</v>
      </c>
      <c r="N2920" s="18" t="s">
        <v>224</v>
      </c>
      <c r="O2920" t="s">
        <v>34</v>
      </c>
    </row>
    <row r="2921" spans="1:15" ht="15">
      <c r="A2921" s="18" t="s">
        <v>223</v>
      </c>
      <c r="B2921" s="18" t="s">
        <v>111</v>
      </c>
      <c r="C2921" t="s">
        <v>53</v>
      </c>
      <c r="D2921" s="16">
        <v>0.98</v>
      </c>
      <c r="E2921" s="16">
        <v>61.75</v>
      </c>
      <c r="F2921" s="16">
        <v>-176.75</v>
      </c>
      <c r="G2921" s="25">
        <v>0.22080891810775999</v>
      </c>
      <c r="H2921" s="25" t="s">
        <v>61</v>
      </c>
      <c r="I2921" s="25" t="s">
        <v>61</v>
      </c>
      <c r="J2921" s="25">
        <v>0.12469629841360583</v>
      </c>
      <c r="K2921" s="25">
        <v>0.61311990853222809</v>
      </c>
      <c r="L2921" s="18">
        <v>2007</v>
      </c>
      <c r="M2921" s="18">
        <v>2007</v>
      </c>
      <c r="N2921" s="18" t="s">
        <v>224</v>
      </c>
      <c r="O2921" t="s">
        <v>34</v>
      </c>
    </row>
    <row r="2922" spans="1:15" ht="15">
      <c r="A2922" s="18" t="s">
        <v>223</v>
      </c>
      <c r="B2922" s="18" t="s">
        <v>111</v>
      </c>
      <c r="C2922" t="s">
        <v>53</v>
      </c>
      <c r="D2922" s="16">
        <v>0.99</v>
      </c>
      <c r="E2922" s="16">
        <v>61.75</v>
      </c>
      <c r="F2922" s="16">
        <v>-176.25</v>
      </c>
      <c r="G2922" s="25">
        <v>0.22080891810775999</v>
      </c>
      <c r="H2922" s="25" t="s">
        <v>61</v>
      </c>
      <c r="I2922" s="25" t="s">
        <v>61</v>
      </c>
      <c r="J2922" s="25">
        <v>0.12469629841360583</v>
      </c>
      <c r="K2922" s="25">
        <v>0.61311990853222809</v>
      </c>
      <c r="L2922" s="18">
        <v>2007</v>
      </c>
      <c r="M2922" s="18">
        <v>2007</v>
      </c>
      <c r="N2922" s="18" t="s">
        <v>224</v>
      </c>
      <c r="O2922" t="s">
        <v>34</v>
      </c>
    </row>
    <row r="2923" spans="1:15" ht="15">
      <c r="A2923" s="18" t="s">
        <v>223</v>
      </c>
      <c r="B2923" s="18" t="s">
        <v>111</v>
      </c>
      <c r="C2923" t="s">
        <v>53</v>
      </c>
      <c r="D2923" s="16">
        <v>1</v>
      </c>
      <c r="E2923" s="16">
        <v>61.75</v>
      </c>
      <c r="F2923" s="16">
        <v>-175.75</v>
      </c>
      <c r="G2923" s="25">
        <v>0.22080891810775999</v>
      </c>
      <c r="H2923" s="25" t="s">
        <v>61</v>
      </c>
      <c r="I2923" s="25" t="s">
        <v>61</v>
      </c>
      <c r="J2923" s="25">
        <v>0.12469629841360583</v>
      </c>
      <c r="K2923" s="25">
        <v>0.61311990853222809</v>
      </c>
      <c r="L2923" s="18">
        <v>2007</v>
      </c>
      <c r="M2923" s="18">
        <v>2007</v>
      </c>
      <c r="N2923" s="18" t="s">
        <v>224</v>
      </c>
      <c r="O2923" t="s">
        <v>34</v>
      </c>
    </row>
    <row r="2924" spans="1:15" ht="15">
      <c r="A2924" s="18" t="s">
        <v>223</v>
      </c>
      <c r="B2924" s="18" t="s">
        <v>111</v>
      </c>
      <c r="C2924" t="s">
        <v>53</v>
      </c>
      <c r="D2924" s="16">
        <v>1</v>
      </c>
      <c r="E2924" s="16">
        <v>61.75</v>
      </c>
      <c r="F2924" s="16">
        <v>-175.25</v>
      </c>
      <c r="G2924" s="25">
        <v>0.22080891810775999</v>
      </c>
      <c r="H2924" s="25" t="s">
        <v>61</v>
      </c>
      <c r="I2924" s="25" t="s">
        <v>61</v>
      </c>
      <c r="J2924" s="25">
        <v>0.12469629841360583</v>
      </c>
      <c r="K2924" s="25">
        <v>0.61311990853222809</v>
      </c>
      <c r="L2924" s="18">
        <v>2007</v>
      </c>
      <c r="M2924" s="18">
        <v>2007</v>
      </c>
      <c r="N2924" s="18" t="s">
        <v>224</v>
      </c>
      <c r="O2924" t="s">
        <v>34</v>
      </c>
    </row>
    <row r="2925" spans="1:15" ht="15">
      <c r="A2925" s="18" t="s">
        <v>223</v>
      </c>
      <c r="B2925" s="18" t="s">
        <v>111</v>
      </c>
      <c r="C2925" t="s">
        <v>53</v>
      </c>
      <c r="D2925" s="16">
        <v>1</v>
      </c>
      <c r="E2925" s="16">
        <v>61.75</v>
      </c>
      <c r="F2925" s="16">
        <v>-174.75</v>
      </c>
      <c r="G2925" s="25">
        <v>0.22080891810775999</v>
      </c>
      <c r="H2925" s="25" t="s">
        <v>61</v>
      </c>
      <c r="I2925" s="25" t="s">
        <v>61</v>
      </c>
      <c r="J2925" s="25">
        <v>0.12469629841360583</v>
      </c>
      <c r="K2925" s="25">
        <v>0.61311990853222809</v>
      </c>
      <c r="L2925" s="18">
        <v>2007</v>
      </c>
      <c r="M2925" s="18">
        <v>2007</v>
      </c>
      <c r="N2925" s="18" t="s">
        <v>224</v>
      </c>
      <c r="O2925" t="s">
        <v>34</v>
      </c>
    </row>
    <row r="2926" spans="1:15" ht="15">
      <c r="A2926" s="18" t="s">
        <v>223</v>
      </c>
      <c r="B2926" s="18" t="s">
        <v>111</v>
      </c>
      <c r="C2926" t="s">
        <v>53</v>
      </c>
      <c r="D2926" s="16">
        <v>1</v>
      </c>
      <c r="E2926" s="16">
        <v>61.75</v>
      </c>
      <c r="F2926" s="16">
        <v>-174.25</v>
      </c>
      <c r="G2926" s="25">
        <v>0.22080891810775999</v>
      </c>
      <c r="H2926" s="25" t="s">
        <v>61</v>
      </c>
      <c r="I2926" s="25" t="s">
        <v>61</v>
      </c>
      <c r="J2926" s="25">
        <v>0.12469629841360583</v>
      </c>
      <c r="K2926" s="25">
        <v>0.61311990853222809</v>
      </c>
      <c r="L2926" s="18">
        <v>2007</v>
      </c>
      <c r="M2926" s="18">
        <v>2007</v>
      </c>
      <c r="N2926" s="18" t="s">
        <v>224</v>
      </c>
      <c r="O2926" t="s">
        <v>34</v>
      </c>
    </row>
    <row r="2927" spans="1:15" ht="15">
      <c r="A2927" s="18" t="s">
        <v>223</v>
      </c>
      <c r="B2927" s="18" t="s">
        <v>111</v>
      </c>
      <c r="C2927" t="s">
        <v>53</v>
      </c>
      <c r="D2927" s="16">
        <v>1</v>
      </c>
      <c r="E2927" s="16">
        <v>61.75</v>
      </c>
      <c r="F2927" s="16">
        <v>-173.75</v>
      </c>
      <c r="G2927" s="25">
        <v>0.22080891810775999</v>
      </c>
      <c r="H2927" s="25" t="s">
        <v>61</v>
      </c>
      <c r="I2927" s="25" t="s">
        <v>61</v>
      </c>
      <c r="J2927" s="25">
        <v>0.12469629841360583</v>
      </c>
      <c r="K2927" s="25">
        <v>0.61311990853222809</v>
      </c>
      <c r="L2927" s="18">
        <v>2007</v>
      </c>
      <c r="M2927" s="18">
        <v>2007</v>
      </c>
      <c r="N2927" s="18" t="s">
        <v>224</v>
      </c>
      <c r="O2927" t="s">
        <v>34</v>
      </c>
    </row>
    <row r="2928" spans="1:15" ht="15">
      <c r="A2928" s="18" t="s">
        <v>223</v>
      </c>
      <c r="B2928" s="18" t="s">
        <v>111</v>
      </c>
      <c r="C2928" t="s">
        <v>53</v>
      </c>
      <c r="D2928" s="16">
        <v>1</v>
      </c>
      <c r="E2928" s="16">
        <v>61.75</v>
      </c>
      <c r="F2928" s="16">
        <v>-173.25</v>
      </c>
      <c r="G2928" s="25">
        <v>0.22080891810775999</v>
      </c>
      <c r="H2928" s="25" t="s">
        <v>61</v>
      </c>
      <c r="I2928" s="25" t="s">
        <v>61</v>
      </c>
      <c r="J2928" s="25">
        <v>0.12469629841360583</v>
      </c>
      <c r="K2928" s="25">
        <v>0.61311990853222809</v>
      </c>
      <c r="L2928" s="18">
        <v>2007</v>
      </c>
      <c r="M2928" s="18">
        <v>2007</v>
      </c>
      <c r="N2928" s="18" t="s">
        <v>224</v>
      </c>
      <c r="O2928" t="s">
        <v>34</v>
      </c>
    </row>
    <row r="2929" spans="1:15" ht="15">
      <c r="A2929" s="18" t="s">
        <v>223</v>
      </c>
      <c r="B2929" s="18" t="s">
        <v>111</v>
      </c>
      <c r="C2929" t="s">
        <v>53</v>
      </c>
      <c r="D2929" s="16">
        <v>1</v>
      </c>
      <c r="E2929" s="16">
        <v>61.75</v>
      </c>
      <c r="F2929" s="16">
        <v>-172.75</v>
      </c>
      <c r="G2929" s="25">
        <v>0.22080891810775999</v>
      </c>
      <c r="H2929" s="25" t="s">
        <v>61</v>
      </c>
      <c r="I2929" s="25" t="s">
        <v>61</v>
      </c>
      <c r="J2929" s="25">
        <v>0.12469629841360583</v>
      </c>
      <c r="K2929" s="25">
        <v>0.61311990853222809</v>
      </c>
      <c r="L2929" s="18">
        <v>2007</v>
      </c>
      <c r="M2929" s="18">
        <v>2007</v>
      </c>
      <c r="N2929" s="18" t="s">
        <v>224</v>
      </c>
      <c r="O2929" t="s">
        <v>34</v>
      </c>
    </row>
    <row r="2930" spans="1:15" ht="15">
      <c r="A2930" s="18" t="s">
        <v>223</v>
      </c>
      <c r="B2930" s="18" t="s">
        <v>111</v>
      </c>
      <c r="C2930" t="s">
        <v>53</v>
      </c>
      <c r="D2930" s="16">
        <v>1</v>
      </c>
      <c r="E2930" s="16">
        <v>61.75</v>
      </c>
      <c r="F2930" s="16">
        <v>-172.25</v>
      </c>
      <c r="G2930" s="25">
        <v>0.22080891810775999</v>
      </c>
      <c r="H2930" s="25" t="s">
        <v>61</v>
      </c>
      <c r="I2930" s="25" t="s">
        <v>61</v>
      </c>
      <c r="J2930" s="25">
        <v>0.12469629841360583</v>
      </c>
      <c r="K2930" s="25">
        <v>0.61311990853222809</v>
      </c>
      <c r="L2930" s="18">
        <v>2007</v>
      </c>
      <c r="M2930" s="18">
        <v>2007</v>
      </c>
      <c r="N2930" s="18" t="s">
        <v>224</v>
      </c>
      <c r="O2930" t="s">
        <v>34</v>
      </c>
    </row>
    <row r="2931" spans="1:15" ht="15">
      <c r="A2931" s="18" t="s">
        <v>223</v>
      </c>
      <c r="B2931" s="18" t="s">
        <v>111</v>
      </c>
      <c r="C2931" t="s">
        <v>53</v>
      </c>
      <c r="D2931" s="16">
        <v>1</v>
      </c>
      <c r="E2931" s="16">
        <v>61.75</v>
      </c>
      <c r="F2931" s="16">
        <v>-171.75</v>
      </c>
      <c r="G2931" s="25">
        <v>0.22080891810775999</v>
      </c>
      <c r="H2931" s="25" t="s">
        <v>61</v>
      </c>
      <c r="I2931" s="25" t="s">
        <v>61</v>
      </c>
      <c r="J2931" s="25">
        <v>0.12469629841360583</v>
      </c>
      <c r="K2931" s="25">
        <v>0.61311990853222809</v>
      </c>
      <c r="L2931" s="18">
        <v>2007</v>
      </c>
      <c r="M2931" s="18">
        <v>2007</v>
      </c>
      <c r="N2931" s="18" t="s">
        <v>224</v>
      </c>
      <c r="O2931" t="s">
        <v>34</v>
      </c>
    </row>
    <row r="2932" spans="1:15" ht="15">
      <c r="A2932" s="18" t="s">
        <v>223</v>
      </c>
      <c r="B2932" s="18" t="s">
        <v>111</v>
      </c>
      <c r="C2932" t="s">
        <v>53</v>
      </c>
      <c r="D2932" s="16">
        <v>1</v>
      </c>
      <c r="E2932" s="16">
        <v>61.75</v>
      </c>
      <c r="F2932" s="16">
        <v>-171.25</v>
      </c>
      <c r="G2932" s="25">
        <v>0.22080891810775999</v>
      </c>
      <c r="H2932" s="25" t="s">
        <v>61</v>
      </c>
      <c r="I2932" s="25" t="s">
        <v>61</v>
      </c>
      <c r="J2932" s="25">
        <v>0.12469629841360583</v>
      </c>
      <c r="K2932" s="25">
        <v>0.61311990853222809</v>
      </c>
      <c r="L2932" s="18">
        <v>2007</v>
      </c>
      <c r="M2932" s="18">
        <v>2007</v>
      </c>
      <c r="N2932" s="18" t="s">
        <v>224</v>
      </c>
      <c r="O2932" t="s">
        <v>34</v>
      </c>
    </row>
    <row r="2933" spans="1:15" ht="15">
      <c r="A2933" s="18" t="s">
        <v>223</v>
      </c>
      <c r="B2933" s="18" t="s">
        <v>111</v>
      </c>
      <c r="C2933" t="s">
        <v>53</v>
      </c>
      <c r="D2933" s="16">
        <v>1</v>
      </c>
      <c r="E2933" s="16">
        <v>61.75</v>
      </c>
      <c r="F2933" s="16">
        <v>-170.75</v>
      </c>
      <c r="G2933" s="25">
        <v>0.22080891810775999</v>
      </c>
      <c r="H2933" s="25" t="s">
        <v>61</v>
      </c>
      <c r="I2933" s="25" t="s">
        <v>61</v>
      </c>
      <c r="J2933" s="25">
        <v>0.12469629841360583</v>
      </c>
      <c r="K2933" s="25">
        <v>0.61311990853222809</v>
      </c>
      <c r="L2933" s="18">
        <v>2007</v>
      </c>
      <c r="M2933" s="18">
        <v>2007</v>
      </c>
      <c r="N2933" s="18" t="s">
        <v>224</v>
      </c>
      <c r="O2933" t="s">
        <v>34</v>
      </c>
    </row>
    <row r="2934" spans="1:15" ht="15">
      <c r="A2934" s="18" t="s">
        <v>223</v>
      </c>
      <c r="B2934" s="18" t="s">
        <v>111</v>
      </c>
      <c r="C2934" t="s">
        <v>53</v>
      </c>
      <c r="D2934" s="16">
        <v>1</v>
      </c>
      <c r="E2934" s="16">
        <v>61.75</v>
      </c>
      <c r="F2934" s="16">
        <v>-170.25</v>
      </c>
      <c r="G2934" s="25">
        <v>0.22080891810775999</v>
      </c>
      <c r="H2934" s="25" t="s">
        <v>61</v>
      </c>
      <c r="I2934" s="25" t="s">
        <v>61</v>
      </c>
      <c r="J2934" s="25">
        <v>0.12469629841360583</v>
      </c>
      <c r="K2934" s="25">
        <v>0.61311990853222809</v>
      </c>
      <c r="L2934" s="18">
        <v>2007</v>
      </c>
      <c r="M2934" s="18">
        <v>2007</v>
      </c>
      <c r="N2934" s="18" t="s">
        <v>224</v>
      </c>
      <c r="O2934" t="s">
        <v>34</v>
      </c>
    </row>
    <row r="2935" spans="1:15" ht="15">
      <c r="A2935" s="18" t="s">
        <v>223</v>
      </c>
      <c r="B2935" s="18" t="s">
        <v>111</v>
      </c>
      <c r="C2935" t="s">
        <v>53</v>
      </c>
      <c r="D2935" s="16">
        <v>0.89</v>
      </c>
      <c r="E2935" s="16">
        <v>61.75</v>
      </c>
      <c r="F2935" s="16">
        <v>-169.75</v>
      </c>
      <c r="G2935" s="25">
        <v>0.22080891810775999</v>
      </c>
      <c r="H2935" s="25" t="s">
        <v>61</v>
      </c>
      <c r="I2935" s="25" t="s">
        <v>61</v>
      </c>
      <c r="J2935" s="25">
        <v>0.12469629841360583</v>
      </c>
      <c r="K2935" s="25">
        <v>0.61311990853222809</v>
      </c>
      <c r="L2935" s="18">
        <v>2007</v>
      </c>
      <c r="M2935" s="18">
        <v>2007</v>
      </c>
      <c r="N2935" s="18" t="s">
        <v>224</v>
      </c>
      <c r="O2935" t="s">
        <v>34</v>
      </c>
    </row>
    <row r="2936" spans="1:15" ht="15">
      <c r="A2936" s="18" t="s">
        <v>223</v>
      </c>
      <c r="B2936" s="18" t="s">
        <v>111</v>
      </c>
      <c r="C2936" t="s">
        <v>53</v>
      </c>
      <c r="D2936" s="16">
        <v>1</v>
      </c>
      <c r="E2936" s="16">
        <v>59.75</v>
      </c>
      <c r="F2936" s="16">
        <v>-168.25</v>
      </c>
      <c r="G2936" s="25">
        <v>0.22080891810775999</v>
      </c>
      <c r="H2936" s="25" t="s">
        <v>61</v>
      </c>
      <c r="I2936" s="25" t="s">
        <v>61</v>
      </c>
      <c r="J2936" s="25">
        <v>0.12469629841360583</v>
      </c>
      <c r="K2936" s="25">
        <v>0.61311990853222809</v>
      </c>
      <c r="L2936" s="18">
        <v>2007</v>
      </c>
      <c r="M2936" s="18">
        <v>2007</v>
      </c>
      <c r="N2936" s="18" t="s">
        <v>224</v>
      </c>
      <c r="O2936" t="s">
        <v>34</v>
      </c>
    </row>
    <row r="2937" spans="1:15" ht="15">
      <c r="A2937" s="18" t="s">
        <v>223</v>
      </c>
      <c r="B2937" s="18" t="s">
        <v>111</v>
      </c>
      <c r="C2937" t="s">
        <v>53</v>
      </c>
      <c r="D2937" s="16">
        <v>0.96</v>
      </c>
      <c r="E2937" s="16">
        <v>59.25</v>
      </c>
      <c r="F2937" s="16">
        <v>-175.75</v>
      </c>
      <c r="G2937" s="25">
        <v>0.22080891810775999</v>
      </c>
      <c r="H2937" s="25" t="s">
        <v>61</v>
      </c>
      <c r="I2937" s="25" t="s">
        <v>61</v>
      </c>
      <c r="J2937" s="25">
        <v>0.12469629841360583</v>
      </c>
      <c r="K2937" s="25">
        <v>0.61311990853222809</v>
      </c>
      <c r="L2937" s="18">
        <v>2007</v>
      </c>
      <c r="M2937" s="18">
        <v>2007</v>
      </c>
      <c r="N2937" s="18" t="s">
        <v>224</v>
      </c>
      <c r="O2937" t="s">
        <v>34</v>
      </c>
    </row>
    <row r="2938" spans="1:15" ht="15">
      <c r="A2938" s="18" t="s">
        <v>223</v>
      </c>
      <c r="B2938" s="18" t="s">
        <v>111</v>
      </c>
      <c r="C2938" t="s">
        <v>53</v>
      </c>
      <c r="D2938" s="16">
        <v>0.96</v>
      </c>
      <c r="E2938" s="16">
        <v>59.75</v>
      </c>
      <c r="F2938" s="16">
        <v>-176.75</v>
      </c>
      <c r="G2938" s="25">
        <v>0.22080891810775999</v>
      </c>
      <c r="H2938" s="25" t="s">
        <v>61</v>
      </c>
      <c r="I2938" s="25" t="s">
        <v>61</v>
      </c>
      <c r="J2938" s="25">
        <v>0.12469629841360583</v>
      </c>
      <c r="K2938" s="25">
        <v>0.61311990853222809</v>
      </c>
      <c r="L2938" s="18">
        <v>2007</v>
      </c>
      <c r="M2938" s="18">
        <v>2007</v>
      </c>
      <c r="N2938" s="18" t="s">
        <v>224</v>
      </c>
      <c r="O2938" t="s">
        <v>34</v>
      </c>
    </row>
    <row r="2939" spans="1:15" ht="15">
      <c r="A2939" s="18" t="s">
        <v>223</v>
      </c>
      <c r="B2939" s="18" t="s">
        <v>111</v>
      </c>
      <c r="C2939" t="s">
        <v>53</v>
      </c>
      <c r="D2939" s="16">
        <v>1</v>
      </c>
      <c r="E2939" s="16">
        <v>62.25</v>
      </c>
      <c r="F2939" s="16">
        <v>-175.25</v>
      </c>
      <c r="G2939" s="25">
        <v>0.22080891810775999</v>
      </c>
      <c r="H2939" s="25" t="s">
        <v>61</v>
      </c>
      <c r="I2939" s="25" t="s">
        <v>61</v>
      </c>
      <c r="J2939" s="25">
        <v>0.12469629841360583</v>
      </c>
      <c r="K2939" s="25">
        <v>0.61311990853222809</v>
      </c>
      <c r="L2939" s="18">
        <v>2007</v>
      </c>
      <c r="M2939" s="18">
        <v>2007</v>
      </c>
      <c r="N2939" s="18" t="s">
        <v>224</v>
      </c>
      <c r="O2939" t="s">
        <v>34</v>
      </c>
    </row>
    <row r="2940" spans="1:15" ht="15">
      <c r="A2940" s="18" t="s">
        <v>223</v>
      </c>
      <c r="B2940" s="18" t="s">
        <v>111</v>
      </c>
      <c r="C2940" t="s">
        <v>53</v>
      </c>
      <c r="D2940" s="16">
        <v>1</v>
      </c>
      <c r="E2940" s="16">
        <v>62.25</v>
      </c>
      <c r="F2940" s="16">
        <v>-174.75</v>
      </c>
      <c r="G2940" s="25">
        <v>0.22080891810775999</v>
      </c>
      <c r="H2940" s="25" t="s">
        <v>61</v>
      </c>
      <c r="I2940" s="25" t="s">
        <v>61</v>
      </c>
      <c r="J2940" s="25">
        <v>0.12469629841360583</v>
      </c>
      <c r="K2940" s="25">
        <v>0.61311990853222809</v>
      </c>
      <c r="L2940" s="18">
        <v>2007</v>
      </c>
      <c r="M2940" s="18">
        <v>2007</v>
      </c>
      <c r="N2940" s="18" t="s">
        <v>224</v>
      </c>
      <c r="O2940" t="s">
        <v>34</v>
      </c>
    </row>
    <row r="2941" spans="1:15" ht="15">
      <c r="A2941" s="18" t="s">
        <v>223</v>
      </c>
      <c r="B2941" s="18" t="s">
        <v>111</v>
      </c>
      <c r="C2941" t="s">
        <v>53</v>
      </c>
      <c r="D2941" s="16">
        <v>1</v>
      </c>
      <c r="E2941" s="16">
        <v>62.25</v>
      </c>
      <c r="F2941" s="16">
        <v>-174.25</v>
      </c>
      <c r="G2941" s="25">
        <v>0.22080891810775999</v>
      </c>
      <c r="H2941" s="25" t="s">
        <v>61</v>
      </c>
      <c r="I2941" s="25" t="s">
        <v>61</v>
      </c>
      <c r="J2941" s="25">
        <v>0.12469629841360583</v>
      </c>
      <c r="K2941" s="25">
        <v>0.61311990853222809</v>
      </c>
      <c r="L2941" s="18">
        <v>2007</v>
      </c>
      <c r="M2941" s="18">
        <v>2007</v>
      </c>
      <c r="N2941" s="18" t="s">
        <v>224</v>
      </c>
      <c r="O2941" t="s">
        <v>34</v>
      </c>
    </row>
    <row r="2942" spans="1:15" ht="15">
      <c r="A2942" s="18" t="s">
        <v>223</v>
      </c>
      <c r="B2942" s="18" t="s">
        <v>111</v>
      </c>
      <c r="C2942" t="s">
        <v>53</v>
      </c>
      <c r="D2942" s="16">
        <v>1</v>
      </c>
      <c r="E2942" s="16">
        <v>62.25</v>
      </c>
      <c r="F2942" s="16">
        <v>-173.75</v>
      </c>
      <c r="G2942" s="25">
        <v>0.22080891810775999</v>
      </c>
      <c r="H2942" s="25" t="s">
        <v>61</v>
      </c>
      <c r="I2942" s="25" t="s">
        <v>61</v>
      </c>
      <c r="J2942" s="25">
        <v>0.12469629841360583</v>
      </c>
      <c r="K2942" s="25">
        <v>0.61311990853222809</v>
      </c>
      <c r="L2942" s="18">
        <v>2007</v>
      </c>
      <c r="M2942" s="18">
        <v>2007</v>
      </c>
      <c r="N2942" s="18" t="s">
        <v>224</v>
      </c>
      <c r="O2942" t="s">
        <v>34</v>
      </c>
    </row>
    <row r="2943" spans="1:15" ht="15">
      <c r="A2943" s="18" t="s">
        <v>223</v>
      </c>
      <c r="B2943" s="18" t="s">
        <v>111</v>
      </c>
      <c r="C2943" t="s">
        <v>53</v>
      </c>
      <c r="D2943" s="16">
        <v>1</v>
      </c>
      <c r="E2943" s="16">
        <v>62.25</v>
      </c>
      <c r="F2943" s="16">
        <v>-173.25</v>
      </c>
      <c r="G2943" s="25">
        <v>0.22080891810775999</v>
      </c>
      <c r="H2943" s="25" t="s">
        <v>61</v>
      </c>
      <c r="I2943" s="25" t="s">
        <v>61</v>
      </c>
      <c r="J2943" s="25">
        <v>0.12469629841360583</v>
      </c>
      <c r="K2943" s="25">
        <v>0.61311990853222809</v>
      </c>
      <c r="L2943" s="18">
        <v>2007</v>
      </c>
      <c r="M2943" s="18">
        <v>2007</v>
      </c>
      <c r="N2943" s="18" t="s">
        <v>224</v>
      </c>
      <c r="O2943" t="s">
        <v>34</v>
      </c>
    </row>
    <row r="2944" spans="1:15" ht="15">
      <c r="A2944" s="18" t="s">
        <v>223</v>
      </c>
      <c r="B2944" s="18" t="s">
        <v>111</v>
      </c>
      <c r="C2944" t="s">
        <v>53</v>
      </c>
      <c r="D2944" s="16">
        <v>1</v>
      </c>
      <c r="E2944" s="16">
        <v>62.25</v>
      </c>
      <c r="F2944" s="16">
        <v>-172.75</v>
      </c>
      <c r="G2944" s="25">
        <v>0.22080891810775999</v>
      </c>
      <c r="H2944" s="25" t="s">
        <v>61</v>
      </c>
      <c r="I2944" s="25" t="s">
        <v>61</v>
      </c>
      <c r="J2944" s="25">
        <v>0.12469629841360583</v>
      </c>
      <c r="K2944" s="25">
        <v>0.61311990853222809</v>
      </c>
      <c r="L2944" s="18">
        <v>2007</v>
      </c>
      <c r="M2944" s="18">
        <v>2007</v>
      </c>
      <c r="N2944" s="18" t="s">
        <v>224</v>
      </c>
      <c r="O2944" t="s">
        <v>34</v>
      </c>
    </row>
    <row r="2945" spans="1:15" ht="15">
      <c r="A2945" s="18" t="s">
        <v>223</v>
      </c>
      <c r="B2945" s="18" t="s">
        <v>111</v>
      </c>
      <c r="C2945" t="s">
        <v>53</v>
      </c>
      <c r="D2945" s="16">
        <v>1</v>
      </c>
      <c r="E2945" s="16">
        <v>62.25</v>
      </c>
      <c r="F2945" s="16">
        <v>-172.25</v>
      </c>
      <c r="G2945" s="25">
        <v>0.22080891810775999</v>
      </c>
      <c r="H2945" s="25" t="s">
        <v>61</v>
      </c>
      <c r="I2945" s="25" t="s">
        <v>61</v>
      </c>
      <c r="J2945" s="25">
        <v>0.12469629841360583</v>
      </c>
      <c r="K2945" s="25">
        <v>0.61311990853222809</v>
      </c>
      <c r="L2945" s="18">
        <v>2007</v>
      </c>
      <c r="M2945" s="18">
        <v>2007</v>
      </c>
      <c r="N2945" s="18" t="s">
        <v>224</v>
      </c>
      <c r="O2945" t="s">
        <v>34</v>
      </c>
    </row>
    <row r="2946" spans="1:15" ht="15">
      <c r="A2946" s="18" t="s">
        <v>223</v>
      </c>
      <c r="B2946" s="18" t="s">
        <v>111</v>
      </c>
      <c r="C2946" t="s">
        <v>53</v>
      </c>
      <c r="D2946" s="16">
        <v>1</v>
      </c>
      <c r="E2946" s="16">
        <v>62.25</v>
      </c>
      <c r="F2946" s="16">
        <v>-171.75</v>
      </c>
      <c r="G2946" s="25">
        <v>0.22080891810775999</v>
      </c>
      <c r="H2946" s="25" t="s">
        <v>61</v>
      </c>
      <c r="I2946" s="25" t="s">
        <v>61</v>
      </c>
      <c r="J2946" s="25">
        <v>0.12469629841360583</v>
      </c>
      <c r="K2946" s="25">
        <v>0.61311990853222809</v>
      </c>
      <c r="L2946" s="18">
        <v>2007</v>
      </c>
      <c r="M2946" s="18">
        <v>2007</v>
      </c>
      <c r="N2946" s="18" t="s">
        <v>224</v>
      </c>
      <c r="O2946" t="s">
        <v>34</v>
      </c>
    </row>
    <row r="2947" spans="1:15" ht="15">
      <c r="A2947" s="18" t="s">
        <v>223</v>
      </c>
      <c r="B2947" s="18" t="s">
        <v>111</v>
      </c>
      <c r="C2947" t="s">
        <v>53</v>
      </c>
      <c r="D2947" s="16">
        <v>1</v>
      </c>
      <c r="E2947" s="16">
        <v>62.25</v>
      </c>
      <c r="F2947" s="16">
        <v>-171.25</v>
      </c>
      <c r="G2947" s="25">
        <v>0.22080891810775999</v>
      </c>
      <c r="H2947" s="25" t="s">
        <v>61</v>
      </c>
      <c r="I2947" s="25" t="s">
        <v>61</v>
      </c>
      <c r="J2947" s="25">
        <v>0.12469629841360583</v>
      </c>
      <c r="K2947" s="25">
        <v>0.61311990853222809</v>
      </c>
      <c r="L2947" s="18">
        <v>2007</v>
      </c>
      <c r="M2947" s="18">
        <v>2007</v>
      </c>
      <c r="N2947" s="18" t="s">
        <v>224</v>
      </c>
      <c r="O2947" t="s">
        <v>34</v>
      </c>
    </row>
    <row r="2948" spans="1:15" ht="15">
      <c r="A2948" s="18" t="s">
        <v>223</v>
      </c>
      <c r="B2948" s="18" t="s">
        <v>111</v>
      </c>
      <c r="C2948" t="s">
        <v>53</v>
      </c>
      <c r="D2948" s="16">
        <v>1</v>
      </c>
      <c r="E2948" s="16">
        <v>62.25</v>
      </c>
      <c r="F2948" s="16">
        <v>-170.75</v>
      </c>
      <c r="G2948" s="25">
        <v>0.22080891810775999</v>
      </c>
      <c r="H2948" s="25" t="s">
        <v>61</v>
      </c>
      <c r="I2948" s="25" t="s">
        <v>61</v>
      </c>
      <c r="J2948" s="25">
        <v>0.12469629841360583</v>
      </c>
      <c r="K2948" s="25">
        <v>0.61311990853222809</v>
      </c>
      <c r="L2948" s="18">
        <v>2007</v>
      </c>
      <c r="M2948" s="18">
        <v>2007</v>
      </c>
      <c r="N2948" s="18" t="s">
        <v>224</v>
      </c>
      <c r="O2948" t="s">
        <v>34</v>
      </c>
    </row>
    <row r="2949" spans="1:15" ht="15">
      <c r="A2949" s="18" t="s">
        <v>223</v>
      </c>
      <c r="B2949" s="18" t="s">
        <v>111</v>
      </c>
      <c r="C2949" t="s">
        <v>53</v>
      </c>
      <c r="D2949" s="16">
        <v>1</v>
      </c>
      <c r="E2949" s="16">
        <v>62.25</v>
      </c>
      <c r="F2949" s="16">
        <v>-170.25</v>
      </c>
      <c r="G2949" s="25">
        <v>0.22080891810775999</v>
      </c>
      <c r="H2949" s="25" t="s">
        <v>61</v>
      </c>
      <c r="I2949" s="25" t="s">
        <v>61</v>
      </c>
      <c r="J2949" s="25">
        <v>0.12469629841360583</v>
      </c>
      <c r="K2949" s="25">
        <v>0.61311990853222809</v>
      </c>
      <c r="L2949" s="18">
        <v>2007</v>
      </c>
      <c r="M2949" s="18">
        <v>2007</v>
      </c>
      <c r="N2949" s="18" t="s">
        <v>224</v>
      </c>
      <c r="O2949" t="s">
        <v>34</v>
      </c>
    </row>
    <row r="2950" spans="1:15" ht="15">
      <c r="A2950" s="18" t="s">
        <v>223</v>
      </c>
      <c r="B2950" s="18" t="s">
        <v>111</v>
      </c>
      <c r="C2950" t="s">
        <v>53</v>
      </c>
      <c r="D2950" s="16">
        <v>1</v>
      </c>
      <c r="E2950" s="16">
        <v>62.25</v>
      </c>
      <c r="F2950" s="16">
        <v>-169.75</v>
      </c>
      <c r="G2950" s="25">
        <v>0.22080891810775999</v>
      </c>
      <c r="H2950" s="25" t="s">
        <v>61</v>
      </c>
      <c r="I2950" s="25" t="s">
        <v>61</v>
      </c>
      <c r="J2950" s="25">
        <v>0.12469629841360583</v>
      </c>
      <c r="K2950" s="25">
        <v>0.61311990853222809</v>
      </c>
      <c r="L2950" s="18">
        <v>2007</v>
      </c>
      <c r="M2950" s="18">
        <v>2007</v>
      </c>
      <c r="N2950" s="18" t="s">
        <v>224</v>
      </c>
      <c r="O2950" t="s">
        <v>34</v>
      </c>
    </row>
    <row r="2951" spans="1:15" ht="15">
      <c r="A2951" s="18" t="s">
        <v>223</v>
      </c>
      <c r="B2951" s="18" t="s">
        <v>111</v>
      </c>
      <c r="C2951" t="s">
        <v>53</v>
      </c>
      <c r="D2951" s="16">
        <v>1</v>
      </c>
      <c r="E2951" s="16">
        <v>62.25</v>
      </c>
      <c r="F2951" s="16">
        <v>-175.75</v>
      </c>
      <c r="G2951" s="25">
        <v>0.22080891810775999</v>
      </c>
      <c r="H2951" s="25" t="s">
        <v>61</v>
      </c>
      <c r="I2951" s="25" t="s">
        <v>61</v>
      </c>
      <c r="J2951" s="25">
        <v>0.12469629841360583</v>
      </c>
      <c r="K2951" s="25">
        <v>0.61311990853222809</v>
      </c>
      <c r="L2951" s="18">
        <v>2007</v>
      </c>
      <c r="M2951" s="18">
        <v>2007</v>
      </c>
      <c r="N2951" s="18" t="s">
        <v>224</v>
      </c>
      <c r="O2951" t="s">
        <v>34</v>
      </c>
    </row>
    <row r="2952" spans="1:15" ht="15">
      <c r="A2952" s="18" t="s">
        <v>223</v>
      </c>
      <c r="B2952" s="18" t="s">
        <v>111</v>
      </c>
      <c r="C2952" t="s">
        <v>53</v>
      </c>
      <c r="D2952" s="16">
        <v>0.95</v>
      </c>
      <c r="E2952" s="16">
        <v>60.25</v>
      </c>
      <c r="F2952" s="16">
        <v>-177.75</v>
      </c>
      <c r="G2952" s="25">
        <v>0.22080891810775999</v>
      </c>
      <c r="H2952" s="25" t="s">
        <v>61</v>
      </c>
      <c r="I2952" s="25" t="s">
        <v>61</v>
      </c>
      <c r="J2952" s="25">
        <v>0.12469629841360583</v>
      </c>
      <c r="K2952" s="25">
        <v>0.61311990853222809</v>
      </c>
      <c r="L2952" s="18">
        <v>2007</v>
      </c>
      <c r="M2952" s="18">
        <v>2007</v>
      </c>
      <c r="N2952" s="18" t="s">
        <v>224</v>
      </c>
      <c r="O2952" t="s">
        <v>34</v>
      </c>
    </row>
    <row r="2953" spans="1:15" ht="15">
      <c r="A2953" s="18" t="s">
        <v>223</v>
      </c>
      <c r="B2953" s="18" t="s">
        <v>111</v>
      </c>
      <c r="C2953" t="s">
        <v>53</v>
      </c>
      <c r="D2953" s="16">
        <v>1</v>
      </c>
      <c r="E2953" s="16">
        <v>62.75</v>
      </c>
      <c r="F2953" s="16">
        <v>-174.25</v>
      </c>
      <c r="G2953" s="25">
        <v>0.22080891810775999</v>
      </c>
      <c r="H2953" s="25" t="s">
        <v>61</v>
      </c>
      <c r="I2953" s="25" t="s">
        <v>61</v>
      </c>
      <c r="J2953" s="25">
        <v>0.12469629841360583</v>
      </c>
      <c r="K2953" s="25">
        <v>0.61311990853222809</v>
      </c>
      <c r="L2953" s="18">
        <v>2007</v>
      </c>
      <c r="M2953" s="18">
        <v>2007</v>
      </c>
      <c r="N2953" s="18" t="s">
        <v>224</v>
      </c>
      <c r="O2953" t="s">
        <v>34</v>
      </c>
    </row>
    <row r="2954" spans="1:15" ht="15">
      <c r="A2954" s="18" t="s">
        <v>223</v>
      </c>
      <c r="B2954" s="18" t="s">
        <v>111</v>
      </c>
      <c r="C2954" t="s">
        <v>53</v>
      </c>
      <c r="D2954" s="16">
        <v>1</v>
      </c>
      <c r="E2954" s="16">
        <v>62.75</v>
      </c>
      <c r="F2954" s="16">
        <v>-173.75</v>
      </c>
      <c r="G2954" s="25">
        <v>0.22080891810775999</v>
      </c>
      <c r="H2954" s="25" t="s">
        <v>61</v>
      </c>
      <c r="I2954" s="25" t="s">
        <v>61</v>
      </c>
      <c r="J2954" s="25">
        <v>0.12469629841360583</v>
      </c>
      <c r="K2954" s="25">
        <v>0.61311990853222809</v>
      </c>
      <c r="L2954" s="18">
        <v>2007</v>
      </c>
      <c r="M2954" s="18">
        <v>2007</v>
      </c>
      <c r="N2954" s="18" t="s">
        <v>224</v>
      </c>
      <c r="O2954" t="s">
        <v>34</v>
      </c>
    </row>
    <row r="2955" spans="1:15" ht="15">
      <c r="A2955" s="18" t="s">
        <v>223</v>
      </c>
      <c r="B2955" s="18" t="s">
        <v>111</v>
      </c>
      <c r="C2955" t="s">
        <v>53</v>
      </c>
      <c r="D2955" s="16">
        <v>1</v>
      </c>
      <c r="E2955" s="16">
        <v>62.75</v>
      </c>
      <c r="F2955" s="16">
        <v>-173.25</v>
      </c>
      <c r="G2955" s="25">
        <v>0.22080891810775999</v>
      </c>
      <c r="H2955" s="25" t="s">
        <v>61</v>
      </c>
      <c r="I2955" s="25" t="s">
        <v>61</v>
      </c>
      <c r="J2955" s="25">
        <v>0.12469629841360583</v>
      </c>
      <c r="K2955" s="25">
        <v>0.61311990853222809</v>
      </c>
      <c r="L2955" s="18">
        <v>2007</v>
      </c>
      <c r="M2955" s="18">
        <v>2007</v>
      </c>
      <c r="N2955" s="18" t="s">
        <v>224</v>
      </c>
      <c r="O2955" t="s">
        <v>34</v>
      </c>
    </row>
    <row r="2956" spans="1:15" ht="15">
      <c r="A2956" s="18" t="s">
        <v>223</v>
      </c>
      <c r="B2956" s="18" t="s">
        <v>111</v>
      </c>
      <c r="C2956" t="s">
        <v>53</v>
      </c>
      <c r="D2956" s="16">
        <v>1</v>
      </c>
      <c r="E2956" s="16">
        <v>62.75</v>
      </c>
      <c r="F2956" s="16">
        <v>-172.75</v>
      </c>
      <c r="G2956" s="25">
        <v>0.22080891810775999</v>
      </c>
      <c r="H2956" s="25" t="s">
        <v>61</v>
      </c>
      <c r="I2956" s="25" t="s">
        <v>61</v>
      </c>
      <c r="J2956" s="25">
        <v>0.12469629841360583</v>
      </c>
      <c r="K2956" s="25">
        <v>0.61311990853222809</v>
      </c>
      <c r="L2956" s="18">
        <v>2007</v>
      </c>
      <c r="M2956" s="18">
        <v>2007</v>
      </c>
      <c r="N2956" s="18" t="s">
        <v>224</v>
      </c>
      <c r="O2956" t="s">
        <v>34</v>
      </c>
    </row>
    <row r="2957" spans="1:15" ht="15">
      <c r="A2957" s="18" t="s">
        <v>223</v>
      </c>
      <c r="B2957" s="18" t="s">
        <v>111</v>
      </c>
      <c r="C2957" t="s">
        <v>53</v>
      </c>
      <c r="D2957" s="16">
        <v>1</v>
      </c>
      <c r="E2957" s="16">
        <v>62.75</v>
      </c>
      <c r="F2957" s="16">
        <v>-172.25</v>
      </c>
      <c r="G2957" s="25">
        <v>0.22080891810775999</v>
      </c>
      <c r="H2957" s="25" t="s">
        <v>61</v>
      </c>
      <c r="I2957" s="25" t="s">
        <v>61</v>
      </c>
      <c r="J2957" s="25">
        <v>0.12469629841360583</v>
      </c>
      <c r="K2957" s="25">
        <v>0.61311990853222809</v>
      </c>
      <c r="L2957" s="18">
        <v>2007</v>
      </c>
      <c r="M2957" s="18">
        <v>2007</v>
      </c>
      <c r="N2957" s="18" t="s">
        <v>224</v>
      </c>
      <c r="O2957" t="s">
        <v>34</v>
      </c>
    </row>
    <row r="2958" spans="1:15" ht="15">
      <c r="A2958" s="18" t="s">
        <v>223</v>
      </c>
      <c r="B2958" s="18" t="s">
        <v>111</v>
      </c>
      <c r="C2958" t="s">
        <v>53</v>
      </c>
      <c r="D2958" s="16">
        <v>1</v>
      </c>
      <c r="E2958" s="16">
        <v>62.75</v>
      </c>
      <c r="F2958" s="16">
        <v>-171.75</v>
      </c>
      <c r="G2958" s="25">
        <v>0.22080891810775999</v>
      </c>
      <c r="H2958" s="25" t="s">
        <v>61</v>
      </c>
      <c r="I2958" s="25" t="s">
        <v>61</v>
      </c>
      <c r="J2958" s="25">
        <v>0.12469629841360583</v>
      </c>
      <c r="K2958" s="25">
        <v>0.61311990853222809</v>
      </c>
      <c r="L2958" s="18">
        <v>2007</v>
      </c>
      <c r="M2958" s="18">
        <v>2007</v>
      </c>
      <c r="N2958" s="18" t="s">
        <v>224</v>
      </c>
      <c r="O2958" t="s">
        <v>34</v>
      </c>
    </row>
    <row r="2959" spans="1:15" ht="15">
      <c r="A2959" s="18" t="s">
        <v>223</v>
      </c>
      <c r="B2959" s="18" t="s">
        <v>111</v>
      </c>
      <c r="C2959" t="s">
        <v>53</v>
      </c>
      <c r="D2959" s="16">
        <v>1</v>
      </c>
      <c r="E2959" s="16">
        <v>57.75</v>
      </c>
      <c r="F2959" s="16">
        <v>-169.25</v>
      </c>
      <c r="G2959" s="25">
        <v>0.22080891810775999</v>
      </c>
      <c r="H2959" s="25" t="s">
        <v>61</v>
      </c>
      <c r="I2959" s="25" t="s">
        <v>61</v>
      </c>
      <c r="J2959" s="25">
        <v>0.12469629841360583</v>
      </c>
      <c r="K2959" s="25">
        <v>0.61311990853222809</v>
      </c>
      <c r="L2959" s="18">
        <v>2007</v>
      </c>
      <c r="M2959" s="18">
        <v>2007</v>
      </c>
      <c r="N2959" s="18" t="s">
        <v>224</v>
      </c>
      <c r="O2959" t="s">
        <v>34</v>
      </c>
    </row>
    <row r="2960" spans="1:15" ht="15">
      <c r="A2960" s="18" t="s">
        <v>223</v>
      </c>
      <c r="B2960" s="18" t="s">
        <v>111</v>
      </c>
      <c r="C2960" t="s">
        <v>53</v>
      </c>
      <c r="D2960" s="16">
        <v>1</v>
      </c>
      <c r="E2960" s="16">
        <v>62.75</v>
      </c>
      <c r="F2960" s="16">
        <v>-171.25</v>
      </c>
      <c r="G2960" s="25">
        <v>0.22080891810775999</v>
      </c>
      <c r="H2960" s="25" t="s">
        <v>61</v>
      </c>
      <c r="I2960" s="25" t="s">
        <v>61</v>
      </c>
      <c r="J2960" s="25">
        <v>0.12469629841360583</v>
      </c>
      <c r="K2960" s="25">
        <v>0.61311990853222809</v>
      </c>
      <c r="L2960" s="18">
        <v>2007</v>
      </c>
      <c r="M2960" s="18">
        <v>2007</v>
      </c>
      <c r="N2960" s="18" t="s">
        <v>224</v>
      </c>
      <c r="O2960" t="s">
        <v>34</v>
      </c>
    </row>
    <row r="2961" spans="1:15" ht="15">
      <c r="A2961" s="18" t="s">
        <v>223</v>
      </c>
      <c r="B2961" s="18" t="s">
        <v>111</v>
      </c>
      <c r="C2961" t="s">
        <v>53</v>
      </c>
      <c r="D2961" s="16">
        <v>0.86</v>
      </c>
      <c r="E2961" s="16">
        <v>60.75</v>
      </c>
      <c r="F2961" s="16">
        <v>-178.75</v>
      </c>
      <c r="G2961" s="25">
        <v>0.22080891810775999</v>
      </c>
      <c r="H2961" s="25" t="s">
        <v>61</v>
      </c>
      <c r="I2961" s="25" t="s">
        <v>61</v>
      </c>
      <c r="J2961" s="25">
        <v>0.12469629841360583</v>
      </c>
      <c r="K2961" s="25">
        <v>0.61311990853222809</v>
      </c>
      <c r="L2961" s="18">
        <v>2007</v>
      </c>
      <c r="M2961" s="18">
        <v>2007</v>
      </c>
      <c r="N2961" s="18" t="s">
        <v>224</v>
      </c>
      <c r="O2961" t="s">
        <v>34</v>
      </c>
    </row>
    <row r="2962" spans="1:15" ht="15">
      <c r="A2962" s="18" t="s">
        <v>223</v>
      </c>
      <c r="B2962" s="18" t="s">
        <v>111</v>
      </c>
      <c r="C2962" t="s">
        <v>53</v>
      </c>
      <c r="D2962" s="16">
        <v>1</v>
      </c>
      <c r="E2962" s="16">
        <v>58.25</v>
      </c>
      <c r="F2962" s="16">
        <v>-167.75</v>
      </c>
      <c r="G2962" s="25">
        <v>0.22080891810775999</v>
      </c>
      <c r="H2962" s="25" t="s">
        <v>61</v>
      </c>
      <c r="I2962" s="25" t="s">
        <v>61</v>
      </c>
      <c r="J2962" s="25">
        <v>0.12469629841360583</v>
      </c>
      <c r="K2962" s="25">
        <v>0.61311990853222809</v>
      </c>
      <c r="L2962" s="18">
        <v>2007</v>
      </c>
      <c r="M2962" s="18">
        <v>2007</v>
      </c>
      <c r="N2962" s="18" t="s">
        <v>224</v>
      </c>
      <c r="O2962" t="s">
        <v>34</v>
      </c>
    </row>
    <row r="2963" spans="1:15" ht="15">
      <c r="A2963" s="18" t="s">
        <v>223</v>
      </c>
      <c r="B2963" s="18" t="s">
        <v>111</v>
      </c>
      <c r="C2963" t="s">
        <v>53</v>
      </c>
      <c r="D2963" s="16">
        <v>0.98</v>
      </c>
      <c r="E2963" s="16">
        <v>61.75</v>
      </c>
      <c r="F2963" s="16">
        <v>-177.25</v>
      </c>
      <c r="G2963" s="25">
        <v>0.22080891810775999</v>
      </c>
      <c r="H2963" s="25" t="s">
        <v>61</v>
      </c>
      <c r="I2963" s="25" t="s">
        <v>61</v>
      </c>
      <c r="J2963" s="25">
        <v>0.12469629841360583</v>
      </c>
      <c r="K2963" s="25">
        <v>0.61311990853222809</v>
      </c>
      <c r="L2963" s="18">
        <v>2007</v>
      </c>
      <c r="M2963" s="18">
        <v>2007</v>
      </c>
      <c r="N2963" s="18" t="s">
        <v>224</v>
      </c>
      <c r="O2963" t="s">
        <v>34</v>
      </c>
    </row>
    <row r="2964" spans="1:15" ht="15">
      <c r="A2964" s="18" t="s">
        <v>223</v>
      </c>
      <c r="B2964" s="18" t="s">
        <v>111</v>
      </c>
      <c r="C2964" t="s">
        <v>53</v>
      </c>
      <c r="D2964" s="16">
        <v>1</v>
      </c>
      <c r="E2964" s="16">
        <v>63.25</v>
      </c>
      <c r="F2964" s="16">
        <v>-172.75</v>
      </c>
      <c r="G2964" s="25">
        <v>0.22080891810775999</v>
      </c>
      <c r="H2964" s="25" t="s">
        <v>61</v>
      </c>
      <c r="I2964" s="25" t="s">
        <v>61</v>
      </c>
      <c r="J2964" s="25">
        <v>0.12469629841360583</v>
      </c>
      <c r="K2964" s="25">
        <v>0.61311990853222809</v>
      </c>
      <c r="L2964" s="18">
        <v>2007</v>
      </c>
      <c r="M2964" s="18">
        <v>2007</v>
      </c>
      <c r="N2964" s="18" t="s">
        <v>224</v>
      </c>
      <c r="O2964" t="s">
        <v>34</v>
      </c>
    </row>
    <row r="2965" spans="1:15" ht="15">
      <c r="A2965" s="18" t="s">
        <v>223</v>
      </c>
      <c r="B2965" s="18" t="s">
        <v>111</v>
      </c>
      <c r="C2965" t="s">
        <v>53</v>
      </c>
      <c r="D2965" s="16">
        <v>0.9</v>
      </c>
      <c r="E2965" s="16">
        <v>60.75</v>
      </c>
      <c r="F2965" s="16">
        <v>-168.75</v>
      </c>
      <c r="G2965" s="25">
        <v>0.22080891810775999</v>
      </c>
      <c r="H2965" s="25" t="s">
        <v>61</v>
      </c>
      <c r="I2965" s="25" t="s">
        <v>61</v>
      </c>
      <c r="J2965" s="25">
        <v>0.12469629841360583</v>
      </c>
      <c r="K2965" s="25">
        <v>0.61311990853222809</v>
      </c>
      <c r="L2965" s="18">
        <v>2007</v>
      </c>
      <c r="M2965" s="18">
        <v>2007</v>
      </c>
      <c r="N2965" s="18" t="s">
        <v>224</v>
      </c>
      <c r="O2965" t="s">
        <v>34</v>
      </c>
    </row>
    <row r="2966" spans="1:15" ht="15">
      <c r="A2966" s="18" t="s">
        <v>223</v>
      </c>
      <c r="B2966" s="18" t="s">
        <v>111</v>
      </c>
      <c r="C2966" t="s">
        <v>53</v>
      </c>
      <c r="D2966" s="16">
        <v>1</v>
      </c>
      <c r="E2966" s="16">
        <v>57.75</v>
      </c>
      <c r="F2966" s="16">
        <v>-169.75</v>
      </c>
      <c r="G2966" s="25">
        <v>0.22080891810775999</v>
      </c>
      <c r="H2966" s="25" t="s">
        <v>61</v>
      </c>
      <c r="I2966" s="25" t="s">
        <v>61</v>
      </c>
      <c r="J2966" s="25">
        <v>0.12469629841360583</v>
      </c>
      <c r="K2966" s="25">
        <v>0.61311990853222809</v>
      </c>
      <c r="L2966" s="18">
        <v>2007</v>
      </c>
      <c r="M2966" s="18">
        <v>2007</v>
      </c>
      <c r="N2966" s="18" t="s">
        <v>224</v>
      </c>
      <c r="O2966" t="s">
        <v>34</v>
      </c>
    </row>
    <row r="2967" spans="1:15" ht="15">
      <c r="A2967" s="18" t="s">
        <v>223</v>
      </c>
      <c r="B2967" s="18" t="s">
        <v>111</v>
      </c>
      <c r="C2967" t="s">
        <v>53</v>
      </c>
      <c r="D2967" s="16">
        <v>1</v>
      </c>
      <c r="E2967" s="16">
        <v>63.25</v>
      </c>
      <c r="F2967" s="16">
        <v>-173.25</v>
      </c>
      <c r="G2967" s="25">
        <v>0.22080891810775999</v>
      </c>
      <c r="H2967" s="25" t="s">
        <v>61</v>
      </c>
      <c r="I2967" s="25" t="s">
        <v>61</v>
      </c>
      <c r="J2967" s="25">
        <v>0.12469629841360583</v>
      </c>
      <c r="K2967" s="25">
        <v>0.61311990853222809</v>
      </c>
      <c r="L2967" s="18">
        <v>2007</v>
      </c>
      <c r="M2967" s="18">
        <v>2007</v>
      </c>
      <c r="N2967" s="18" t="s">
        <v>224</v>
      </c>
      <c r="O2967" t="s">
        <v>34</v>
      </c>
    </row>
    <row r="2968" spans="1:15" ht="15">
      <c r="A2968" s="18" t="s">
        <v>223</v>
      </c>
      <c r="B2968" s="18" t="s">
        <v>111</v>
      </c>
      <c r="C2968" t="s">
        <v>53</v>
      </c>
      <c r="D2968" s="16">
        <v>0.9</v>
      </c>
      <c r="E2968" s="16">
        <v>61.25</v>
      </c>
      <c r="F2968" s="16">
        <v>-178.75</v>
      </c>
      <c r="G2968" s="25">
        <v>0.22080891810775999</v>
      </c>
      <c r="H2968" s="25" t="s">
        <v>61</v>
      </c>
      <c r="I2968" s="25" t="s">
        <v>61</v>
      </c>
      <c r="J2968" s="25">
        <v>0.12469629841360583</v>
      </c>
      <c r="K2968" s="25">
        <v>0.61311990853222809</v>
      </c>
      <c r="L2968" s="18">
        <v>2007</v>
      </c>
      <c r="M2968" s="18">
        <v>2007</v>
      </c>
      <c r="N2968" s="18" t="s">
        <v>224</v>
      </c>
      <c r="O2968" t="s">
        <v>34</v>
      </c>
    </row>
    <row r="2969" spans="1:15" ht="15">
      <c r="A2969" s="18" t="s">
        <v>223</v>
      </c>
      <c r="B2969" s="18" t="s">
        <v>111</v>
      </c>
      <c r="C2969" t="s">
        <v>53</v>
      </c>
      <c r="D2969" s="16">
        <v>1</v>
      </c>
      <c r="E2969" s="16">
        <v>57.75</v>
      </c>
      <c r="F2969" s="16">
        <v>-170.25</v>
      </c>
      <c r="G2969" s="25">
        <v>0.22080891810775999</v>
      </c>
      <c r="H2969" s="25" t="s">
        <v>61</v>
      </c>
      <c r="I2969" s="25" t="s">
        <v>61</v>
      </c>
      <c r="J2969" s="25">
        <v>0.12469629841360583</v>
      </c>
      <c r="K2969" s="25">
        <v>0.61311990853222809</v>
      </c>
      <c r="L2969" s="18">
        <v>2007</v>
      </c>
      <c r="M2969" s="18">
        <v>2007</v>
      </c>
      <c r="N2969" s="18" t="s">
        <v>224</v>
      </c>
      <c r="O2969" t="s">
        <v>34</v>
      </c>
    </row>
    <row r="2970" spans="1:15" ht="15">
      <c r="A2970" s="18" t="s">
        <v>223</v>
      </c>
      <c r="B2970" s="18" t="s">
        <v>111</v>
      </c>
      <c r="C2970" t="s">
        <v>53</v>
      </c>
      <c r="D2970" s="16">
        <v>0.73</v>
      </c>
      <c r="E2970" s="16">
        <v>61.75</v>
      </c>
      <c r="F2970" s="16">
        <v>-169.25</v>
      </c>
      <c r="G2970" s="25">
        <v>0.22080891810775999</v>
      </c>
      <c r="H2970" s="25" t="s">
        <v>61</v>
      </c>
      <c r="I2970" s="25" t="s">
        <v>61</v>
      </c>
      <c r="J2970" s="25">
        <v>0.12469629841360583</v>
      </c>
      <c r="K2970" s="25">
        <v>0.61311990853222809</v>
      </c>
      <c r="L2970" s="18">
        <v>2007</v>
      </c>
      <c r="M2970" s="18">
        <v>2007</v>
      </c>
      <c r="N2970" s="18" t="s">
        <v>224</v>
      </c>
      <c r="O2970" t="s">
        <v>34</v>
      </c>
    </row>
    <row r="2971" spans="1:15" ht="15">
      <c r="A2971" s="18" t="s">
        <v>223</v>
      </c>
      <c r="B2971" s="18" t="s">
        <v>111</v>
      </c>
      <c r="C2971" t="s">
        <v>53</v>
      </c>
      <c r="D2971" s="16">
        <v>1</v>
      </c>
      <c r="E2971" s="16">
        <v>62.75</v>
      </c>
      <c r="F2971" s="16">
        <v>-174.75</v>
      </c>
      <c r="G2971" s="25">
        <v>0.22080891810775999</v>
      </c>
      <c r="H2971" s="25" t="s">
        <v>61</v>
      </c>
      <c r="I2971" s="25" t="s">
        <v>61</v>
      </c>
      <c r="J2971" s="25">
        <v>0.12469629841360583</v>
      </c>
      <c r="K2971" s="25">
        <v>0.61311990853222809</v>
      </c>
      <c r="L2971" s="18">
        <v>2007</v>
      </c>
      <c r="M2971" s="18">
        <v>2007</v>
      </c>
      <c r="N2971" s="18" t="s">
        <v>224</v>
      </c>
      <c r="O2971" t="s">
        <v>34</v>
      </c>
    </row>
    <row r="2972" spans="1:15" ht="15">
      <c r="A2972" s="18" t="s">
        <v>223</v>
      </c>
      <c r="B2972" s="18" t="s">
        <v>111</v>
      </c>
      <c r="C2972" t="s">
        <v>53</v>
      </c>
      <c r="D2972" s="16">
        <v>1</v>
      </c>
      <c r="E2972" s="16">
        <v>57.75</v>
      </c>
      <c r="F2972" s="16">
        <v>-170.75</v>
      </c>
      <c r="G2972" s="25">
        <v>0.22080891810775999</v>
      </c>
      <c r="H2972" s="25" t="s">
        <v>61</v>
      </c>
      <c r="I2972" s="25" t="s">
        <v>61</v>
      </c>
      <c r="J2972" s="25">
        <v>0.12469629841360583</v>
      </c>
      <c r="K2972" s="25">
        <v>0.61311990853222809</v>
      </c>
      <c r="L2972" s="18">
        <v>2007</v>
      </c>
      <c r="M2972" s="18">
        <v>2007</v>
      </c>
      <c r="N2972" s="18" t="s">
        <v>224</v>
      </c>
      <c r="O2972" t="s">
        <v>34</v>
      </c>
    </row>
    <row r="2973" spans="1:15" ht="15">
      <c r="A2973" s="18" t="s">
        <v>223</v>
      </c>
      <c r="B2973" s="18" t="s">
        <v>111</v>
      </c>
      <c r="C2973" t="s">
        <v>53</v>
      </c>
      <c r="D2973" s="16">
        <v>1</v>
      </c>
      <c r="E2973" s="16">
        <v>62.75</v>
      </c>
      <c r="F2973" s="16">
        <v>-170.75</v>
      </c>
      <c r="G2973" s="25">
        <v>0.22080891810775999</v>
      </c>
      <c r="H2973" s="25" t="s">
        <v>61</v>
      </c>
      <c r="I2973" s="25" t="s">
        <v>61</v>
      </c>
      <c r="J2973" s="25">
        <v>0.12469629841360583</v>
      </c>
      <c r="K2973" s="25">
        <v>0.61311990853222809</v>
      </c>
      <c r="L2973" s="18">
        <v>2007</v>
      </c>
      <c r="M2973" s="18">
        <v>2007</v>
      </c>
      <c r="N2973" s="18" t="s">
        <v>224</v>
      </c>
      <c r="O2973" t="s">
        <v>34</v>
      </c>
    </row>
    <row r="2974" spans="1:15" ht="15">
      <c r="A2974" s="18" t="s">
        <v>223</v>
      </c>
      <c r="B2974" s="18" t="s">
        <v>111</v>
      </c>
      <c r="C2974" t="s">
        <v>53</v>
      </c>
      <c r="D2974" s="16">
        <v>1</v>
      </c>
      <c r="E2974" s="16">
        <v>57.75</v>
      </c>
      <c r="F2974" s="16">
        <v>-168.25</v>
      </c>
      <c r="G2974" s="25">
        <v>0.22080891810775999</v>
      </c>
      <c r="H2974" s="25" t="s">
        <v>61</v>
      </c>
      <c r="I2974" s="25" t="s">
        <v>61</v>
      </c>
      <c r="J2974" s="25">
        <v>0.12469629841360583</v>
      </c>
      <c r="K2974" s="25">
        <v>0.61311990853222809</v>
      </c>
      <c r="L2974" s="18">
        <v>2007</v>
      </c>
      <c r="M2974" s="18">
        <v>2007</v>
      </c>
      <c r="N2974" s="18" t="s">
        <v>224</v>
      </c>
      <c r="O2974" t="s">
        <v>34</v>
      </c>
    </row>
    <row r="2975" spans="1:15" ht="15">
      <c r="A2975" s="18" t="s">
        <v>223</v>
      </c>
      <c r="B2975" s="18" t="s">
        <v>111</v>
      </c>
      <c r="C2975" t="s">
        <v>53</v>
      </c>
      <c r="D2975" s="16">
        <v>1</v>
      </c>
      <c r="E2975" s="16">
        <v>57.75</v>
      </c>
      <c r="F2975" s="16">
        <v>-171.25</v>
      </c>
      <c r="G2975" s="25">
        <v>0.22080891810775999</v>
      </c>
      <c r="H2975" s="25" t="s">
        <v>61</v>
      </c>
      <c r="I2975" s="25" t="s">
        <v>61</v>
      </c>
      <c r="J2975" s="25">
        <v>0.12469629841360583</v>
      </c>
      <c r="K2975" s="25">
        <v>0.61311990853222809</v>
      </c>
      <c r="L2975" s="18">
        <v>2007</v>
      </c>
      <c r="M2975" s="18">
        <v>2007</v>
      </c>
      <c r="N2975" s="18" t="s">
        <v>224</v>
      </c>
      <c r="O2975" t="s">
        <v>34</v>
      </c>
    </row>
    <row r="2976" spans="1:15" ht="15">
      <c r="A2976" s="18" t="s">
        <v>223</v>
      </c>
      <c r="B2976" s="18" t="s">
        <v>111</v>
      </c>
      <c r="C2976" t="s">
        <v>53</v>
      </c>
      <c r="D2976" s="16">
        <v>1</v>
      </c>
      <c r="E2976" s="16">
        <v>62.25</v>
      </c>
      <c r="F2976" s="16">
        <v>-176.25</v>
      </c>
      <c r="G2976" s="25">
        <v>0.22080891810775999</v>
      </c>
      <c r="H2976" s="25" t="s">
        <v>61</v>
      </c>
      <c r="I2976" s="25" t="s">
        <v>61</v>
      </c>
      <c r="J2976" s="25">
        <v>0.12469629841360583</v>
      </c>
      <c r="K2976" s="25">
        <v>0.61311990853222809</v>
      </c>
      <c r="L2976" s="18">
        <v>2007</v>
      </c>
      <c r="M2976" s="18">
        <v>2007</v>
      </c>
      <c r="N2976" s="18" t="s">
        <v>224</v>
      </c>
      <c r="O2976" t="s">
        <v>34</v>
      </c>
    </row>
    <row r="2977" spans="1:15" ht="15">
      <c r="A2977" s="18" t="s">
        <v>223</v>
      </c>
      <c r="B2977" s="18" t="s">
        <v>111</v>
      </c>
      <c r="C2977" t="s">
        <v>53</v>
      </c>
      <c r="D2977" s="16">
        <v>1</v>
      </c>
      <c r="E2977" s="16">
        <v>63.25</v>
      </c>
      <c r="F2977" s="16">
        <v>-172.25</v>
      </c>
      <c r="G2977" s="25">
        <v>0.22080891810775999</v>
      </c>
      <c r="H2977" s="25" t="s">
        <v>61</v>
      </c>
      <c r="I2977" s="25" t="s">
        <v>61</v>
      </c>
      <c r="J2977" s="25">
        <v>0.12469629841360583</v>
      </c>
      <c r="K2977" s="25">
        <v>0.61311990853222809</v>
      </c>
      <c r="L2977" s="18">
        <v>2007</v>
      </c>
      <c r="M2977" s="18">
        <v>2007</v>
      </c>
      <c r="N2977" s="18" t="s">
        <v>224</v>
      </c>
      <c r="O2977" t="s">
        <v>34</v>
      </c>
    </row>
    <row r="2978" spans="1:15" ht="15">
      <c r="A2978" s="18" t="s">
        <v>223</v>
      </c>
      <c r="B2978" s="18" t="s">
        <v>111</v>
      </c>
      <c r="C2978" t="s">
        <v>53</v>
      </c>
      <c r="D2978" s="16">
        <v>1</v>
      </c>
      <c r="E2978" s="16">
        <v>57.75</v>
      </c>
      <c r="F2978" s="16">
        <v>-171.75</v>
      </c>
      <c r="G2978" s="25">
        <v>0.22080891810775999</v>
      </c>
      <c r="H2978" s="25" t="s">
        <v>61</v>
      </c>
      <c r="I2978" s="25" t="s">
        <v>61</v>
      </c>
      <c r="J2978" s="25">
        <v>0.12469629841360583</v>
      </c>
      <c r="K2978" s="25">
        <v>0.61311990853222809</v>
      </c>
      <c r="L2978" s="18">
        <v>2007</v>
      </c>
      <c r="M2978" s="18">
        <v>2007</v>
      </c>
      <c r="N2978" s="18" t="s">
        <v>224</v>
      </c>
      <c r="O2978" t="s">
        <v>34</v>
      </c>
    </row>
    <row r="2979" spans="1:15" ht="15">
      <c r="A2979" s="18" t="s">
        <v>223</v>
      </c>
      <c r="B2979" s="18" t="s">
        <v>111</v>
      </c>
      <c r="C2979" t="s">
        <v>53</v>
      </c>
      <c r="D2979" s="16">
        <v>1</v>
      </c>
      <c r="E2979" s="16">
        <v>59.25</v>
      </c>
      <c r="F2979" s="16">
        <v>-167.75</v>
      </c>
      <c r="G2979" s="25">
        <v>0.22080891810775999</v>
      </c>
      <c r="H2979" s="25" t="s">
        <v>61</v>
      </c>
      <c r="I2979" s="25" t="s">
        <v>61</v>
      </c>
      <c r="J2979" s="25">
        <v>0.12469629841360583</v>
      </c>
      <c r="K2979" s="25">
        <v>0.61311990853222809</v>
      </c>
      <c r="L2979" s="18">
        <v>2007</v>
      </c>
      <c r="M2979" s="18">
        <v>2007</v>
      </c>
      <c r="N2979" s="18" t="s">
        <v>224</v>
      </c>
      <c r="O2979" t="s">
        <v>34</v>
      </c>
    </row>
    <row r="2980" spans="1:15" ht="15">
      <c r="A2980" s="18" t="s">
        <v>223</v>
      </c>
      <c r="B2980" s="18" t="s">
        <v>111</v>
      </c>
      <c r="C2980" t="s">
        <v>53</v>
      </c>
      <c r="D2980" s="16">
        <v>0.96</v>
      </c>
      <c r="E2980" s="16">
        <v>61.75</v>
      </c>
      <c r="F2980" s="16">
        <v>-177.75</v>
      </c>
      <c r="G2980" s="25">
        <v>0.22080891810775999</v>
      </c>
      <c r="H2980" s="25" t="s">
        <v>61</v>
      </c>
      <c r="I2980" s="25" t="s">
        <v>61</v>
      </c>
      <c r="J2980" s="25">
        <v>0.12469629841360583</v>
      </c>
      <c r="K2980" s="25">
        <v>0.61311990853222809</v>
      </c>
      <c r="L2980" s="18">
        <v>2007</v>
      </c>
      <c r="M2980" s="18">
        <v>2007</v>
      </c>
      <c r="N2980" s="18" t="s">
        <v>224</v>
      </c>
      <c r="O2980" t="s">
        <v>34</v>
      </c>
    </row>
    <row r="2981" spans="1:15" ht="15">
      <c r="A2981" s="18" t="s">
        <v>223</v>
      </c>
      <c r="B2981" s="18" t="s">
        <v>111</v>
      </c>
      <c r="C2981" t="s">
        <v>53</v>
      </c>
      <c r="D2981" s="16">
        <v>0.99</v>
      </c>
      <c r="E2981" s="16">
        <v>57.75</v>
      </c>
      <c r="F2981" s="16">
        <v>-172.25</v>
      </c>
      <c r="G2981" s="25">
        <v>0.22080891810775999</v>
      </c>
      <c r="H2981" s="25" t="s">
        <v>61</v>
      </c>
      <c r="I2981" s="25" t="s">
        <v>61</v>
      </c>
      <c r="J2981" s="25">
        <v>0.12469629841360583</v>
      </c>
      <c r="K2981" s="25">
        <v>0.61311990853222809</v>
      </c>
      <c r="L2981" s="18">
        <v>2007</v>
      </c>
      <c r="M2981" s="18">
        <v>2007</v>
      </c>
      <c r="N2981" s="18" t="s">
        <v>224</v>
      </c>
      <c r="O2981" t="s">
        <v>34</v>
      </c>
    </row>
    <row r="2982" spans="1:15" ht="15">
      <c r="A2982" s="18" t="s">
        <v>223</v>
      </c>
      <c r="B2982" s="18" t="s">
        <v>111</v>
      </c>
      <c r="C2982" t="s">
        <v>53</v>
      </c>
      <c r="D2982" s="16">
        <v>1</v>
      </c>
      <c r="E2982" s="16">
        <v>63.25</v>
      </c>
      <c r="F2982" s="16">
        <v>-173.75</v>
      </c>
      <c r="G2982" s="25">
        <v>0.22080891810775999</v>
      </c>
      <c r="H2982" s="25" t="s">
        <v>61</v>
      </c>
      <c r="I2982" s="25" t="s">
        <v>61</v>
      </c>
      <c r="J2982" s="25">
        <v>0.12469629841360583</v>
      </c>
      <c r="K2982" s="25">
        <v>0.61311990853222809</v>
      </c>
      <c r="L2982" s="18">
        <v>2007</v>
      </c>
      <c r="M2982" s="18">
        <v>2007</v>
      </c>
      <c r="N2982" s="18" t="s">
        <v>224</v>
      </c>
      <c r="O2982" t="s">
        <v>34</v>
      </c>
    </row>
    <row r="2983" spans="1:15" ht="15">
      <c r="A2983" s="18" t="s">
        <v>223</v>
      </c>
      <c r="B2983" s="18" t="s">
        <v>111</v>
      </c>
      <c r="C2983" t="s">
        <v>53</v>
      </c>
      <c r="D2983" s="16">
        <v>0.15</v>
      </c>
      <c r="E2983" s="16">
        <v>58.25</v>
      </c>
      <c r="F2983" s="16">
        <v>-174.25</v>
      </c>
      <c r="G2983" s="25">
        <v>0.22080891810775999</v>
      </c>
      <c r="H2983" s="25" t="s">
        <v>61</v>
      </c>
      <c r="I2983" s="25" t="s">
        <v>61</v>
      </c>
      <c r="J2983" s="25">
        <v>0.12469629841360583</v>
      </c>
      <c r="K2983" s="25">
        <v>0.61311990853222809</v>
      </c>
      <c r="L2983" s="18">
        <v>2007</v>
      </c>
      <c r="M2983" s="18">
        <v>2007</v>
      </c>
      <c r="N2983" s="18" t="s">
        <v>224</v>
      </c>
      <c r="O2983" t="s">
        <v>34</v>
      </c>
    </row>
    <row r="2984" spans="1:15" ht="15">
      <c r="A2984" s="18" t="s">
        <v>223</v>
      </c>
      <c r="B2984" s="18" t="s">
        <v>111</v>
      </c>
      <c r="C2984" t="s">
        <v>53</v>
      </c>
      <c r="D2984" s="16">
        <v>0.98</v>
      </c>
      <c r="E2984" s="16">
        <v>57.75</v>
      </c>
      <c r="F2984" s="16">
        <v>-172.75</v>
      </c>
      <c r="G2984" s="25">
        <v>0.22080891810775999</v>
      </c>
      <c r="H2984" s="25" t="s">
        <v>61</v>
      </c>
      <c r="I2984" s="25" t="s">
        <v>61</v>
      </c>
      <c r="J2984" s="25">
        <v>0.12469629841360583</v>
      </c>
      <c r="K2984" s="25">
        <v>0.61311990853222809</v>
      </c>
      <c r="L2984" s="18">
        <v>2007</v>
      </c>
      <c r="M2984" s="18">
        <v>2007</v>
      </c>
      <c r="N2984" s="18" t="s">
        <v>224</v>
      </c>
      <c r="O2984" t="s">
        <v>34</v>
      </c>
    </row>
    <row r="2985" spans="1:15" ht="15">
      <c r="A2985" s="18" t="s">
        <v>223</v>
      </c>
      <c r="B2985" s="18" t="s">
        <v>111</v>
      </c>
      <c r="C2985" t="s">
        <v>53</v>
      </c>
      <c r="D2985" s="16">
        <v>0.87</v>
      </c>
      <c r="E2985" s="16">
        <v>58.75</v>
      </c>
      <c r="F2985" s="16">
        <v>-175.25</v>
      </c>
      <c r="G2985" s="25">
        <v>0.22080891810775999</v>
      </c>
      <c r="H2985" s="25" t="s">
        <v>61</v>
      </c>
      <c r="I2985" s="25" t="s">
        <v>61</v>
      </c>
      <c r="J2985" s="25">
        <v>0.12469629841360583</v>
      </c>
      <c r="K2985" s="25">
        <v>0.61311990853222809</v>
      </c>
      <c r="L2985" s="18">
        <v>2007</v>
      </c>
      <c r="M2985" s="18">
        <v>2007</v>
      </c>
      <c r="N2985" s="18" t="s">
        <v>224</v>
      </c>
      <c r="O2985" t="s">
        <v>34</v>
      </c>
    </row>
    <row r="2986" spans="1:15" ht="15">
      <c r="A2986" s="18" t="s">
        <v>223</v>
      </c>
      <c r="B2986" s="18" t="s">
        <v>111</v>
      </c>
      <c r="C2986" t="s">
        <v>53</v>
      </c>
      <c r="D2986" s="16">
        <v>0.96</v>
      </c>
      <c r="E2986" s="16">
        <v>59.25</v>
      </c>
      <c r="F2986" s="16">
        <v>-176.25</v>
      </c>
      <c r="G2986" s="25">
        <v>0.22080891810775999</v>
      </c>
      <c r="H2986" s="25" t="s">
        <v>61</v>
      </c>
      <c r="I2986" s="25" t="s">
        <v>61</v>
      </c>
      <c r="J2986" s="25">
        <v>0.12469629841360583</v>
      </c>
      <c r="K2986" s="25">
        <v>0.61311990853222809</v>
      </c>
      <c r="L2986" s="18">
        <v>2007</v>
      </c>
      <c r="M2986" s="18">
        <v>2007</v>
      </c>
      <c r="N2986" s="18" t="s">
        <v>224</v>
      </c>
      <c r="O2986" t="s">
        <v>34</v>
      </c>
    </row>
    <row r="2987" spans="1:15" ht="15">
      <c r="A2987" s="18" t="s">
        <v>223</v>
      </c>
      <c r="B2987" s="18" t="s">
        <v>111</v>
      </c>
      <c r="C2987" t="s">
        <v>53</v>
      </c>
      <c r="D2987" s="16">
        <v>0.94</v>
      </c>
      <c r="E2987" s="16">
        <v>59.75</v>
      </c>
      <c r="F2987" s="16">
        <v>-177.25</v>
      </c>
      <c r="G2987" s="25">
        <v>0.22080891810775999</v>
      </c>
      <c r="H2987" s="25" t="s">
        <v>61</v>
      </c>
      <c r="I2987" s="25" t="s">
        <v>61</v>
      </c>
      <c r="J2987" s="25">
        <v>0.12469629841360583</v>
      </c>
      <c r="K2987" s="25">
        <v>0.61311990853222809</v>
      </c>
      <c r="L2987" s="18">
        <v>2007</v>
      </c>
      <c r="M2987" s="18">
        <v>2007</v>
      </c>
      <c r="N2987" s="18" t="s">
        <v>224</v>
      </c>
      <c r="O2987" t="s">
        <v>34</v>
      </c>
    </row>
    <row r="2988" spans="1:15" ht="15">
      <c r="A2988" s="18" t="s">
        <v>223</v>
      </c>
      <c r="B2988" s="18" t="s">
        <v>111</v>
      </c>
      <c r="C2988" t="s">
        <v>53</v>
      </c>
      <c r="D2988" s="16">
        <v>0.93</v>
      </c>
      <c r="E2988" s="16">
        <v>60.25</v>
      </c>
      <c r="F2988" s="16">
        <v>-178.25</v>
      </c>
      <c r="G2988" s="25">
        <v>0.22080891810775999</v>
      </c>
      <c r="H2988" s="25" t="s">
        <v>61</v>
      </c>
      <c r="I2988" s="25" t="s">
        <v>61</v>
      </c>
      <c r="J2988" s="25">
        <v>0.12469629841360583</v>
      </c>
      <c r="K2988" s="25">
        <v>0.61311990853222809</v>
      </c>
      <c r="L2988" s="18">
        <v>2007</v>
      </c>
      <c r="M2988" s="18">
        <v>2007</v>
      </c>
      <c r="N2988" s="18" t="s">
        <v>224</v>
      </c>
      <c r="O2988" t="s">
        <v>34</v>
      </c>
    </row>
    <row r="2989" spans="1:15" ht="15">
      <c r="A2989" s="18" t="s">
        <v>223</v>
      </c>
      <c r="B2989" s="18" t="s">
        <v>111</v>
      </c>
      <c r="C2989" t="s">
        <v>53</v>
      </c>
      <c r="D2989" s="16">
        <v>0.61</v>
      </c>
      <c r="E2989" s="16">
        <v>60.75</v>
      </c>
      <c r="F2989" s="16">
        <v>-179.25</v>
      </c>
      <c r="G2989" s="25">
        <v>0.22080891810775999</v>
      </c>
      <c r="H2989" s="25" t="s">
        <v>61</v>
      </c>
      <c r="I2989" s="25" t="s">
        <v>61</v>
      </c>
      <c r="J2989" s="25">
        <v>0.12469629841360583</v>
      </c>
      <c r="K2989" s="25">
        <v>0.61311990853222809</v>
      </c>
      <c r="L2989" s="18">
        <v>2007</v>
      </c>
      <c r="M2989" s="18">
        <v>2007</v>
      </c>
      <c r="N2989" s="18" t="s">
        <v>224</v>
      </c>
      <c r="O2989" t="s">
        <v>34</v>
      </c>
    </row>
    <row r="2990" spans="1:15" ht="15">
      <c r="A2990" s="18" t="s">
        <v>223</v>
      </c>
      <c r="B2990" s="18" t="s">
        <v>111</v>
      </c>
      <c r="C2990" t="s">
        <v>53</v>
      </c>
      <c r="D2990" s="16">
        <v>1</v>
      </c>
      <c r="E2990" s="16">
        <v>60.25</v>
      </c>
      <c r="F2990" s="16">
        <v>-168.25</v>
      </c>
      <c r="G2990" s="25">
        <v>0.22080891810775999</v>
      </c>
      <c r="H2990" s="25" t="s">
        <v>61</v>
      </c>
      <c r="I2990" s="25" t="s">
        <v>61</v>
      </c>
      <c r="J2990" s="25">
        <v>0.12469629841360583</v>
      </c>
      <c r="K2990" s="25">
        <v>0.61311990853222809</v>
      </c>
      <c r="L2990" s="18">
        <v>2007</v>
      </c>
      <c r="M2990" s="18">
        <v>2007</v>
      </c>
      <c r="N2990" s="18" t="s">
        <v>224</v>
      </c>
      <c r="O2990" t="s">
        <v>34</v>
      </c>
    </row>
    <row r="2991" spans="1:15" ht="15">
      <c r="A2991" s="18" t="s">
        <v>223</v>
      </c>
      <c r="B2991" s="18" t="s">
        <v>111</v>
      </c>
      <c r="C2991" t="s">
        <v>53</v>
      </c>
      <c r="D2991" s="16">
        <v>1</v>
      </c>
      <c r="E2991" s="16">
        <v>62.75</v>
      </c>
      <c r="F2991" s="16">
        <v>-175.25</v>
      </c>
      <c r="G2991" s="25">
        <v>0.22080891810775999</v>
      </c>
      <c r="H2991" s="25" t="s">
        <v>61</v>
      </c>
      <c r="I2991" s="25" t="s">
        <v>61</v>
      </c>
      <c r="J2991" s="25">
        <v>0.12469629841360583</v>
      </c>
      <c r="K2991" s="25">
        <v>0.61311990853222809</v>
      </c>
      <c r="L2991" s="18">
        <v>2007</v>
      </c>
      <c r="M2991" s="18">
        <v>2007</v>
      </c>
      <c r="N2991" s="18" t="s">
        <v>224</v>
      </c>
      <c r="O2991" t="s">
        <v>34</v>
      </c>
    </row>
    <row r="2992" spans="1:15" ht="15">
      <c r="A2992" s="18" t="s">
        <v>223</v>
      </c>
      <c r="B2992" s="18" t="s">
        <v>111</v>
      </c>
      <c r="C2992" t="s">
        <v>53</v>
      </c>
      <c r="D2992" s="16">
        <v>0.95</v>
      </c>
      <c r="E2992" s="16">
        <v>57.75</v>
      </c>
      <c r="F2992" s="16">
        <v>-173.25</v>
      </c>
      <c r="G2992" s="25">
        <v>0.22080891810775999</v>
      </c>
      <c r="H2992" s="25" t="s">
        <v>61</v>
      </c>
      <c r="I2992" s="25" t="s">
        <v>61</v>
      </c>
      <c r="J2992" s="25">
        <v>0.12469629841360583</v>
      </c>
      <c r="K2992" s="25">
        <v>0.61311990853222809</v>
      </c>
      <c r="L2992" s="18">
        <v>2007</v>
      </c>
      <c r="M2992" s="18">
        <v>2007</v>
      </c>
      <c r="N2992" s="18" t="s">
        <v>224</v>
      </c>
      <c r="O2992" t="s">
        <v>34</v>
      </c>
    </row>
    <row r="2993" spans="1:15" ht="15">
      <c r="A2993" s="18" t="s">
        <v>223</v>
      </c>
      <c r="B2993" s="18" t="s">
        <v>111</v>
      </c>
      <c r="C2993" t="s">
        <v>53</v>
      </c>
      <c r="D2993" s="16">
        <v>1</v>
      </c>
      <c r="E2993" s="16">
        <v>62.75</v>
      </c>
      <c r="F2993" s="16">
        <v>-170.25</v>
      </c>
      <c r="G2993" s="25">
        <v>0.22080891810775999</v>
      </c>
      <c r="H2993" s="25" t="s">
        <v>61</v>
      </c>
      <c r="I2993" s="25" t="s">
        <v>61</v>
      </c>
      <c r="J2993" s="25">
        <v>0.12469629841360583</v>
      </c>
      <c r="K2993" s="25">
        <v>0.61311990853222809</v>
      </c>
      <c r="L2993" s="18">
        <v>2007</v>
      </c>
      <c r="M2993" s="18">
        <v>2007</v>
      </c>
      <c r="N2993" s="18" t="s">
        <v>224</v>
      </c>
      <c r="O2993" t="s">
        <v>34</v>
      </c>
    </row>
    <row r="2994" spans="1:15" ht="15">
      <c r="A2994" s="18" t="s">
        <v>223</v>
      </c>
      <c r="B2994" s="18" t="s">
        <v>111</v>
      </c>
      <c r="C2994" t="s">
        <v>53</v>
      </c>
      <c r="D2994" s="16">
        <v>1</v>
      </c>
      <c r="E2994" s="16">
        <v>63.25</v>
      </c>
      <c r="F2994" s="16">
        <v>-171.75</v>
      </c>
      <c r="G2994" s="25">
        <v>0.22080891810775999</v>
      </c>
      <c r="H2994" s="25" t="s">
        <v>61</v>
      </c>
      <c r="I2994" s="25" t="s">
        <v>61</v>
      </c>
      <c r="J2994" s="25">
        <v>0.12469629841360583</v>
      </c>
      <c r="K2994" s="25">
        <v>0.61311990853222809</v>
      </c>
      <c r="L2994" s="18">
        <v>2007</v>
      </c>
      <c r="M2994" s="18">
        <v>2007</v>
      </c>
      <c r="N2994" s="18" t="s">
        <v>224</v>
      </c>
      <c r="O2994" t="s">
        <v>34</v>
      </c>
    </row>
    <row r="2995" spans="1:15" ht="15">
      <c r="A2995" s="18" t="s">
        <v>223</v>
      </c>
      <c r="B2995" s="18" t="s">
        <v>111</v>
      </c>
      <c r="C2995" t="s">
        <v>53</v>
      </c>
      <c r="D2995" s="16">
        <v>0.68</v>
      </c>
      <c r="E2995" s="16">
        <v>61.25</v>
      </c>
      <c r="F2995" s="16">
        <v>-168.75</v>
      </c>
      <c r="G2995" s="25">
        <v>0.22080891810775999</v>
      </c>
      <c r="H2995" s="25" t="s">
        <v>61</v>
      </c>
      <c r="I2995" s="25" t="s">
        <v>61</v>
      </c>
      <c r="J2995" s="25">
        <v>0.12469629841360583</v>
      </c>
      <c r="K2995" s="25">
        <v>0.61311990853222809</v>
      </c>
      <c r="L2995" s="18">
        <v>2007</v>
      </c>
      <c r="M2995" s="18">
        <v>2007</v>
      </c>
      <c r="N2995" s="18" t="s">
        <v>224</v>
      </c>
      <c r="O2995" t="s">
        <v>34</v>
      </c>
    </row>
    <row r="2996" spans="1:15" ht="15">
      <c r="A2996" s="18" t="s">
        <v>223</v>
      </c>
      <c r="B2996" s="18" t="s">
        <v>111</v>
      </c>
      <c r="C2996" t="s">
        <v>53</v>
      </c>
      <c r="D2996" s="16">
        <v>1</v>
      </c>
      <c r="E2996" s="16">
        <v>62.25</v>
      </c>
      <c r="F2996" s="16">
        <v>-176.75</v>
      </c>
      <c r="G2996" s="25">
        <v>0.22080891810775999</v>
      </c>
      <c r="H2996" s="25" t="s">
        <v>61</v>
      </c>
      <c r="I2996" s="25" t="s">
        <v>61</v>
      </c>
      <c r="J2996" s="25">
        <v>0.12469629841360583</v>
      </c>
      <c r="K2996" s="25">
        <v>0.61311990853222809</v>
      </c>
      <c r="L2996" s="18">
        <v>2007</v>
      </c>
      <c r="M2996" s="18">
        <v>2007</v>
      </c>
      <c r="N2996" s="18" t="s">
        <v>224</v>
      </c>
      <c r="O2996" t="s">
        <v>34</v>
      </c>
    </row>
    <row r="2997" spans="1:15" ht="15">
      <c r="A2997" s="18" t="s">
        <v>223</v>
      </c>
      <c r="B2997" s="18" t="s">
        <v>111</v>
      </c>
      <c r="C2997" t="s">
        <v>53</v>
      </c>
      <c r="D2997" s="16">
        <v>0.89</v>
      </c>
      <c r="E2997" s="16">
        <v>61.25</v>
      </c>
      <c r="F2997" s="16">
        <v>-179.25</v>
      </c>
      <c r="G2997" s="25">
        <v>0.22080891810775999</v>
      </c>
      <c r="H2997" s="25" t="s">
        <v>61</v>
      </c>
      <c r="I2997" s="25" t="s">
        <v>61</v>
      </c>
      <c r="J2997" s="25">
        <v>0.12469629841360583</v>
      </c>
      <c r="K2997" s="25">
        <v>0.61311990853222809</v>
      </c>
      <c r="L2997" s="18">
        <v>2007</v>
      </c>
      <c r="M2997" s="18">
        <v>2007</v>
      </c>
      <c r="N2997" s="18" t="s">
        <v>224</v>
      </c>
      <c r="O2997" t="s">
        <v>34</v>
      </c>
    </row>
    <row r="2998" spans="1:15" ht="15">
      <c r="A2998" s="18" t="s">
        <v>223</v>
      </c>
      <c r="B2998" s="18" t="s">
        <v>111</v>
      </c>
      <c r="C2998" t="s">
        <v>53</v>
      </c>
      <c r="D2998" s="16">
        <v>1</v>
      </c>
      <c r="E2998" s="16">
        <v>62.25</v>
      </c>
      <c r="F2998" s="16">
        <v>-169.25</v>
      </c>
      <c r="G2998" s="25">
        <v>0.22080891810775999</v>
      </c>
      <c r="H2998" s="25" t="s">
        <v>61</v>
      </c>
      <c r="I2998" s="25" t="s">
        <v>61</v>
      </c>
      <c r="J2998" s="25">
        <v>0.12469629841360583</v>
      </c>
      <c r="K2998" s="25">
        <v>0.61311990853222809</v>
      </c>
      <c r="L2998" s="18">
        <v>2007</v>
      </c>
      <c r="M2998" s="18">
        <v>2007</v>
      </c>
      <c r="N2998" s="18" t="s">
        <v>224</v>
      </c>
      <c r="O2998" t="s">
        <v>34</v>
      </c>
    </row>
    <row r="2999" spans="1:15" ht="15">
      <c r="A2999" s="18" t="s">
        <v>223</v>
      </c>
      <c r="B2999" s="18" t="s">
        <v>111</v>
      </c>
      <c r="C2999" t="s">
        <v>53</v>
      </c>
      <c r="D2999" s="16">
        <v>0.96</v>
      </c>
      <c r="E2999" s="16">
        <v>61.75</v>
      </c>
      <c r="F2999" s="16">
        <v>-178.25</v>
      </c>
      <c r="G2999" s="25">
        <v>0.22080891810775999</v>
      </c>
      <c r="H2999" s="25" t="s">
        <v>61</v>
      </c>
      <c r="I2999" s="25" t="s">
        <v>61</v>
      </c>
      <c r="J2999" s="25">
        <v>0.12469629841360583</v>
      </c>
      <c r="K2999" s="25">
        <v>0.61311990853222809</v>
      </c>
      <c r="L2999" s="18">
        <v>2007</v>
      </c>
      <c r="M2999" s="18">
        <v>2007</v>
      </c>
      <c r="N2999" s="18" t="s">
        <v>224</v>
      </c>
      <c r="O2999" t="s">
        <v>34</v>
      </c>
    </row>
    <row r="3000" spans="1:15" ht="15">
      <c r="A3000" s="18" t="s">
        <v>223</v>
      </c>
      <c r="B3000" s="18" t="s">
        <v>111</v>
      </c>
      <c r="C3000" t="s">
        <v>53</v>
      </c>
      <c r="D3000" s="16">
        <v>1</v>
      </c>
      <c r="E3000" s="16">
        <v>63.25</v>
      </c>
      <c r="F3000" s="16">
        <v>-174.25</v>
      </c>
      <c r="G3000" s="25">
        <v>0.22080891810775999</v>
      </c>
      <c r="H3000" s="25" t="s">
        <v>61</v>
      </c>
      <c r="I3000" s="25" t="s">
        <v>61</v>
      </c>
      <c r="J3000" s="25">
        <v>0.12469629841360583</v>
      </c>
      <c r="K3000" s="25">
        <v>0.61311990853222809</v>
      </c>
      <c r="L3000" s="18">
        <v>2007</v>
      </c>
      <c r="M3000" s="18">
        <v>2007</v>
      </c>
      <c r="N3000" s="18" t="s">
        <v>224</v>
      </c>
      <c r="O3000" t="s">
        <v>34</v>
      </c>
    </row>
    <row r="3001" spans="1:15" ht="15">
      <c r="A3001" s="18" t="s">
        <v>223</v>
      </c>
      <c r="B3001" s="18" t="s">
        <v>111</v>
      </c>
      <c r="C3001" t="s">
        <v>53</v>
      </c>
      <c r="D3001" s="16">
        <v>1</v>
      </c>
      <c r="E3001" s="16">
        <v>58.25</v>
      </c>
      <c r="F3001" s="16">
        <v>-167.25</v>
      </c>
      <c r="G3001" s="25">
        <v>0.22080891810775999</v>
      </c>
      <c r="H3001" s="25" t="s">
        <v>61</v>
      </c>
      <c r="I3001" s="25" t="s">
        <v>61</v>
      </c>
      <c r="J3001" s="25">
        <v>0.12469629841360583</v>
      </c>
      <c r="K3001" s="25">
        <v>0.61311990853222809</v>
      </c>
      <c r="L3001" s="18">
        <v>2007</v>
      </c>
      <c r="M3001" s="18">
        <v>2007</v>
      </c>
      <c r="N3001" s="18" t="s">
        <v>224</v>
      </c>
      <c r="O3001" t="s">
        <v>34</v>
      </c>
    </row>
    <row r="3002" spans="1:15" ht="15">
      <c r="A3002" s="18" t="s">
        <v>223</v>
      </c>
      <c r="B3002" s="18" t="s">
        <v>111</v>
      </c>
      <c r="C3002" t="s">
        <v>53</v>
      </c>
      <c r="D3002" s="16">
        <v>1</v>
      </c>
      <c r="E3002" s="16">
        <v>58.75</v>
      </c>
      <c r="F3002" s="16">
        <v>-167.25</v>
      </c>
      <c r="G3002" s="25">
        <v>0.22080891810775999</v>
      </c>
      <c r="H3002" s="25" t="s">
        <v>61</v>
      </c>
      <c r="I3002" s="25" t="s">
        <v>61</v>
      </c>
      <c r="J3002" s="25">
        <v>0.12469629841360583</v>
      </c>
      <c r="K3002" s="25">
        <v>0.61311990853222809</v>
      </c>
      <c r="L3002" s="18">
        <v>2007</v>
      </c>
      <c r="M3002" s="18">
        <v>2007</v>
      </c>
      <c r="N3002" s="18" t="s">
        <v>224</v>
      </c>
      <c r="O3002" t="s">
        <v>34</v>
      </c>
    </row>
    <row r="3003" spans="1:15" ht="15">
      <c r="A3003" s="21" t="s">
        <v>503</v>
      </c>
      <c r="B3003" t="s">
        <v>111</v>
      </c>
      <c r="C3003" t="s">
        <v>504</v>
      </c>
      <c r="D3003" s="16">
        <v>0.8</v>
      </c>
      <c r="E3003" s="16">
        <v>76.25</v>
      </c>
      <c r="F3003" s="16">
        <v>-77.75</v>
      </c>
      <c r="G3003" s="18">
        <v>8.3882457702582375E-2</v>
      </c>
      <c r="H3003">
        <v>0.78</v>
      </c>
      <c r="I3003" t="s">
        <v>32</v>
      </c>
      <c r="J3003" t="s">
        <v>61</v>
      </c>
      <c r="K3003" t="s">
        <v>61</v>
      </c>
      <c r="L3003">
        <v>2010</v>
      </c>
      <c r="M3003">
        <v>2010</v>
      </c>
      <c r="N3003" t="s">
        <v>506</v>
      </c>
      <c r="O3003" t="s">
        <v>554</v>
      </c>
    </row>
    <row r="3004" spans="1:15" ht="15">
      <c r="A3004" s="21" t="s">
        <v>503</v>
      </c>
      <c r="B3004" t="s">
        <v>111</v>
      </c>
      <c r="C3004" t="s">
        <v>504</v>
      </c>
      <c r="D3004" s="16">
        <v>0.75</v>
      </c>
      <c r="E3004" s="16">
        <v>76.25</v>
      </c>
      <c r="F3004" s="16">
        <v>-77.25</v>
      </c>
      <c r="G3004" s="18">
        <v>8.3882457702582375E-2</v>
      </c>
      <c r="H3004">
        <v>0.78</v>
      </c>
      <c r="I3004" t="s">
        <v>32</v>
      </c>
      <c r="J3004" t="s">
        <v>61</v>
      </c>
      <c r="K3004" t="s">
        <v>61</v>
      </c>
      <c r="L3004">
        <v>2010</v>
      </c>
      <c r="M3004">
        <v>2010</v>
      </c>
      <c r="N3004" t="s">
        <v>506</v>
      </c>
      <c r="O3004" t="s">
        <v>554</v>
      </c>
    </row>
    <row r="3005" spans="1:15" ht="15">
      <c r="A3005" s="21" t="s">
        <v>503</v>
      </c>
      <c r="B3005" t="s">
        <v>111</v>
      </c>
      <c r="C3005" t="s">
        <v>504</v>
      </c>
      <c r="D3005" s="16">
        <v>0.87</v>
      </c>
      <c r="E3005" s="16">
        <v>76.25</v>
      </c>
      <c r="F3005" s="16">
        <v>-76.75</v>
      </c>
      <c r="G3005" s="18">
        <v>8.3882457702582375E-2</v>
      </c>
      <c r="H3005">
        <v>0.78</v>
      </c>
      <c r="I3005" t="s">
        <v>32</v>
      </c>
      <c r="J3005" t="s">
        <v>61</v>
      </c>
      <c r="K3005" t="s">
        <v>61</v>
      </c>
      <c r="L3005">
        <v>2010</v>
      </c>
      <c r="M3005">
        <v>2010</v>
      </c>
      <c r="N3005" t="s">
        <v>506</v>
      </c>
      <c r="O3005" t="s">
        <v>554</v>
      </c>
    </row>
    <row r="3006" spans="1:15" ht="15">
      <c r="A3006" s="21" t="s">
        <v>503</v>
      </c>
      <c r="B3006" t="s">
        <v>111</v>
      </c>
      <c r="C3006" t="s">
        <v>504</v>
      </c>
      <c r="D3006" s="16">
        <v>0.84</v>
      </c>
      <c r="E3006" s="16">
        <v>76.25</v>
      </c>
      <c r="F3006" s="16">
        <v>-76.25</v>
      </c>
      <c r="G3006" s="18">
        <v>8.3882457702582375E-2</v>
      </c>
      <c r="H3006">
        <v>0.78</v>
      </c>
      <c r="I3006" t="s">
        <v>32</v>
      </c>
      <c r="J3006" t="s">
        <v>61</v>
      </c>
      <c r="K3006" t="s">
        <v>61</v>
      </c>
      <c r="L3006">
        <v>2010</v>
      </c>
      <c r="M3006">
        <v>2010</v>
      </c>
      <c r="N3006" t="s">
        <v>506</v>
      </c>
      <c r="O3006" t="s">
        <v>554</v>
      </c>
    </row>
    <row r="3007" spans="1:15" ht="15">
      <c r="A3007" s="21" t="s">
        <v>503</v>
      </c>
      <c r="B3007" t="s">
        <v>111</v>
      </c>
      <c r="C3007" t="s">
        <v>504</v>
      </c>
      <c r="D3007" s="16">
        <v>0.95</v>
      </c>
      <c r="E3007" s="16">
        <v>76.25</v>
      </c>
      <c r="F3007" s="16">
        <v>-78.25</v>
      </c>
      <c r="G3007" s="18">
        <v>8.3882457702582375E-2</v>
      </c>
      <c r="H3007">
        <v>0.78</v>
      </c>
      <c r="I3007" t="s">
        <v>32</v>
      </c>
      <c r="J3007" t="s">
        <v>61</v>
      </c>
      <c r="K3007" t="s">
        <v>61</v>
      </c>
      <c r="L3007">
        <v>2010</v>
      </c>
      <c r="M3007">
        <v>2010</v>
      </c>
      <c r="N3007" t="s">
        <v>506</v>
      </c>
      <c r="O3007" t="s">
        <v>554</v>
      </c>
    </row>
    <row r="3008" spans="1:15" ht="15">
      <c r="A3008" s="21" t="s">
        <v>503</v>
      </c>
      <c r="B3008" t="s">
        <v>111</v>
      </c>
      <c r="C3008" t="s">
        <v>504</v>
      </c>
      <c r="D3008" s="16">
        <v>0.76</v>
      </c>
      <c r="E3008" s="16">
        <v>76.25</v>
      </c>
      <c r="F3008" s="16">
        <v>-75.75</v>
      </c>
      <c r="G3008" s="18">
        <v>8.3882457702582375E-2</v>
      </c>
      <c r="H3008">
        <v>0.78</v>
      </c>
      <c r="I3008" t="s">
        <v>32</v>
      </c>
      <c r="J3008" t="s">
        <v>61</v>
      </c>
      <c r="K3008" t="s">
        <v>61</v>
      </c>
      <c r="L3008">
        <v>2010</v>
      </c>
      <c r="M3008">
        <v>2010</v>
      </c>
      <c r="N3008" t="s">
        <v>506</v>
      </c>
      <c r="O3008" t="s">
        <v>554</v>
      </c>
    </row>
    <row r="3009" spans="1:15" ht="15">
      <c r="A3009" s="21" t="s">
        <v>503</v>
      </c>
      <c r="B3009" t="s">
        <v>111</v>
      </c>
      <c r="C3009" t="s">
        <v>504</v>
      </c>
      <c r="D3009" s="16">
        <v>0.98</v>
      </c>
      <c r="E3009" s="16">
        <v>76.25</v>
      </c>
      <c r="F3009" s="16">
        <v>-78.75</v>
      </c>
      <c r="G3009" s="18">
        <v>8.3882457702582375E-2</v>
      </c>
      <c r="H3009">
        <v>0.78</v>
      </c>
      <c r="I3009" t="s">
        <v>32</v>
      </c>
      <c r="J3009" t="s">
        <v>61</v>
      </c>
      <c r="K3009" t="s">
        <v>61</v>
      </c>
      <c r="L3009">
        <v>2010</v>
      </c>
      <c r="M3009">
        <v>2010</v>
      </c>
      <c r="N3009" t="s">
        <v>506</v>
      </c>
      <c r="O3009" t="s">
        <v>554</v>
      </c>
    </row>
    <row r="3010" spans="1:15" ht="15">
      <c r="A3010" s="21" t="s">
        <v>503</v>
      </c>
      <c r="B3010" t="s">
        <v>111</v>
      </c>
      <c r="C3010" t="s">
        <v>504</v>
      </c>
      <c r="D3010" s="16">
        <v>0.94</v>
      </c>
      <c r="E3010" s="16">
        <v>76.25</v>
      </c>
      <c r="F3010" s="16">
        <v>-79.25</v>
      </c>
      <c r="G3010" s="18">
        <v>8.3882457702582375E-2</v>
      </c>
      <c r="H3010">
        <v>0.78</v>
      </c>
      <c r="I3010" t="s">
        <v>32</v>
      </c>
      <c r="J3010" t="s">
        <v>61</v>
      </c>
      <c r="K3010" t="s">
        <v>61</v>
      </c>
      <c r="L3010">
        <v>2010</v>
      </c>
      <c r="M3010">
        <v>2010</v>
      </c>
      <c r="N3010" t="s">
        <v>506</v>
      </c>
      <c r="O3010" t="s">
        <v>554</v>
      </c>
    </row>
    <row r="3011" spans="1:15" ht="15">
      <c r="A3011" s="21" t="s">
        <v>503</v>
      </c>
      <c r="B3011" t="s">
        <v>111</v>
      </c>
      <c r="C3011" t="s">
        <v>504</v>
      </c>
      <c r="D3011" s="16">
        <v>0.76</v>
      </c>
      <c r="E3011" s="16">
        <v>75.75</v>
      </c>
      <c r="F3011" s="16">
        <v>-76.25</v>
      </c>
      <c r="G3011" s="18">
        <v>8.3882457702582375E-2</v>
      </c>
      <c r="H3011">
        <v>0.78</v>
      </c>
      <c r="I3011" t="s">
        <v>32</v>
      </c>
      <c r="J3011" t="s">
        <v>61</v>
      </c>
      <c r="K3011" t="s">
        <v>61</v>
      </c>
      <c r="L3011">
        <v>2010</v>
      </c>
      <c r="M3011">
        <v>2010</v>
      </c>
      <c r="N3011" t="s">
        <v>506</v>
      </c>
      <c r="O3011" t="s">
        <v>554</v>
      </c>
    </row>
    <row r="3012" spans="1:15" ht="15">
      <c r="A3012" s="21" t="s">
        <v>503</v>
      </c>
      <c r="B3012" t="s">
        <v>111</v>
      </c>
      <c r="C3012" t="s">
        <v>504</v>
      </c>
      <c r="D3012" s="16">
        <v>0.79</v>
      </c>
      <c r="E3012" s="16">
        <v>75.75</v>
      </c>
      <c r="F3012" s="16">
        <v>-76.75</v>
      </c>
      <c r="G3012" s="18">
        <v>8.3882457702582375E-2</v>
      </c>
      <c r="H3012">
        <v>0.78</v>
      </c>
      <c r="I3012" t="s">
        <v>32</v>
      </c>
      <c r="J3012" t="s">
        <v>61</v>
      </c>
      <c r="K3012" t="s">
        <v>61</v>
      </c>
      <c r="L3012">
        <v>2010</v>
      </c>
      <c r="M3012">
        <v>2010</v>
      </c>
      <c r="N3012" t="s">
        <v>506</v>
      </c>
      <c r="O3012" t="s">
        <v>554</v>
      </c>
    </row>
    <row r="3013" spans="1:15" ht="15">
      <c r="A3013" s="21" t="s">
        <v>503</v>
      </c>
      <c r="B3013" t="s">
        <v>111</v>
      </c>
      <c r="C3013" t="s">
        <v>504</v>
      </c>
      <c r="D3013" s="16">
        <v>0.8</v>
      </c>
      <c r="E3013" s="16">
        <v>75.75</v>
      </c>
      <c r="F3013" s="16">
        <v>-77.25</v>
      </c>
      <c r="G3013" s="18">
        <v>8.3882457702582375E-2</v>
      </c>
      <c r="H3013">
        <v>0.78</v>
      </c>
      <c r="I3013" t="s">
        <v>32</v>
      </c>
      <c r="J3013" t="s">
        <v>61</v>
      </c>
      <c r="K3013" t="s">
        <v>61</v>
      </c>
      <c r="L3013">
        <v>2010</v>
      </c>
      <c r="M3013">
        <v>2010</v>
      </c>
      <c r="N3013" t="s">
        <v>506</v>
      </c>
      <c r="O3013" t="s">
        <v>554</v>
      </c>
    </row>
    <row r="3014" spans="1:15" ht="15">
      <c r="A3014" s="21" t="s">
        <v>503</v>
      </c>
      <c r="B3014" t="s">
        <v>111</v>
      </c>
      <c r="C3014" t="s">
        <v>504</v>
      </c>
      <c r="D3014" s="16">
        <v>0.81</v>
      </c>
      <c r="E3014" s="16">
        <v>75.75</v>
      </c>
      <c r="F3014" s="16">
        <v>-77.75</v>
      </c>
      <c r="G3014" s="18">
        <v>8.3882457702582375E-2</v>
      </c>
      <c r="H3014">
        <v>0.78</v>
      </c>
      <c r="I3014" t="s">
        <v>32</v>
      </c>
      <c r="J3014" t="s">
        <v>61</v>
      </c>
      <c r="K3014" t="s">
        <v>61</v>
      </c>
      <c r="L3014">
        <v>2010</v>
      </c>
      <c r="M3014">
        <v>2010</v>
      </c>
      <c r="N3014" t="s">
        <v>506</v>
      </c>
      <c r="O3014" t="s">
        <v>554</v>
      </c>
    </row>
    <row r="3015" spans="1:15" ht="15">
      <c r="A3015" s="21" t="s">
        <v>503</v>
      </c>
      <c r="B3015" t="s">
        <v>111</v>
      </c>
      <c r="C3015" t="s">
        <v>504</v>
      </c>
      <c r="D3015" s="16">
        <v>0.8</v>
      </c>
      <c r="E3015" s="16">
        <v>75.75</v>
      </c>
      <c r="F3015" s="16">
        <v>-78.25</v>
      </c>
      <c r="G3015" s="18">
        <v>8.3882457702582375E-2</v>
      </c>
      <c r="H3015">
        <v>0.78</v>
      </c>
      <c r="I3015" t="s">
        <v>32</v>
      </c>
      <c r="J3015" t="s">
        <v>61</v>
      </c>
      <c r="K3015" t="s">
        <v>61</v>
      </c>
      <c r="L3015">
        <v>2010</v>
      </c>
      <c r="M3015">
        <v>2010</v>
      </c>
      <c r="N3015" t="s">
        <v>506</v>
      </c>
      <c r="O3015" t="s">
        <v>554</v>
      </c>
    </row>
    <row r="3016" spans="1:15" ht="15">
      <c r="A3016" s="21" t="s">
        <v>503</v>
      </c>
      <c r="B3016" t="s">
        <v>111</v>
      </c>
      <c r="C3016" t="s">
        <v>504</v>
      </c>
      <c r="D3016" s="16">
        <v>0.75</v>
      </c>
      <c r="E3016" s="16">
        <v>75.75</v>
      </c>
      <c r="F3016" s="16">
        <v>-78.75</v>
      </c>
      <c r="G3016" s="18">
        <v>8.3882457702582375E-2</v>
      </c>
      <c r="H3016">
        <v>0.78</v>
      </c>
      <c r="I3016" t="s">
        <v>32</v>
      </c>
      <c r="J3016" t="s">
        <v>61</v>
      </c>
      <c r="K3016" t="s">
        <v>61</v>
      </c>
      <c r="L3016">
        <v>2010</v>
      </c>
      <c r="M3016">
        <v>2010</v>
      </c>
      <c r="N3016" t="s">
        <v>506</v>
      </c>
      <c r="O3016" t="s">
        <v>554</v>
      </c>
    </row>
    <row r="3017" spans="1:15" ht="15">
      <c r="A3017" s="21" t="s">
        <v>503</v>
      </c>
      <c r="B3017" t="s">
        <v>111</v>
      </c>
      <c r="C3017" t="s">
        <v>504</v>
      </c>
      <c r="D3017" s="16">
        <v>0.71</v>
      </c>
      <c r="E3017" s="16">
        <v>75.75</v>
      </c>
      <c r="F3017" s="16">
        <v>-75.75</v>
      </c>
      <c r="G3017" s="18">
        <v>8.3882457702582375E-2</v>
      </c>
      <c r="H3017">
        <v>0.78</v>
      </c>
      <c r="I3017" t="s">
        <v>32</v>
      </c>
      <c r="J3017" t="s">
        <v>61</v>
      </c>
      <c r="K3017" t="s">
        <v>61</v>
      </c>
      <c r="L3017">
        <v>2010</v>
      </c>
      <c r="M3017">
        <v>2010</v>
      </c>
      <c r="N3017" t="s">
        <v>506</v>
      </c>
      <c r="O3017" t="s">
        <v>554</v>
      </c>
    </row>
    <row r="3018" spans="1:15" ht="15">
      <c r="A3018" s="21" t="s">
        <v>503</v>
      </c>
      <c r="B3018" t="s">
        <v>111</v>
      </c>
      <c r="C3018" t="s">
        <v>508</v>
      </c>
      <c r="D3018" s="16">
        <v>0.57999999999999996</v>
      </c>
      <c r="E3018" s="16">
        <v>76.25</v>
      </c>
      <c r="F3018" s="16">
        <v>-73.25</v>
      </c>
      <c r="G3018">
        <v>0.11316706891928131</v>
      </c>
      <c r="H3018">
        <v>0.52</v>
      </c>
      <c r="I3018" t="s">
        <v>32</v>
      </c>
      <c r="J3018" t="s">
        <v>61</v>
      </c>
      <c r="K3018" t="s">
        <v>61</v>
      </c>
      <c r="L3018">
        <v>2010</v>
      </c>
      <c r="M3018">
        <v>2010</v>
      </c>
      <c r="N3018" t="s">
        <v>506</v>
      </c>
      <c r="O3018" t="s">
        <v>554</v>
      </c>
    </row>
    <row r="3019" spans="1:15" ht="15">
      <c r="A3019" s="21" t="s">
        <v>503</v>
      </c>
      <c r="B3019" t="s">
        <v>111</v>
      </c>
      <c r="C3019" t="s">
        <v>508</v>
      </c>
      <c r="D3019" s="16">
        <v>0.56999999999999995</v>
      </c>
      <c r="E3019" s="16">
        <v>76.25</v>
      </c>
      <c r="F3019" s="16">
        <v>-72.75</v>
      </c>
      <c r="G3019">
        <v>0.11316706891928131</v>
      </c>
      <c r="H3019">
        <v>0.52</v>
      </c>
      <c r="I3019" t="s">
        <v>32</v>
      </c>
      <c r="J3019" t="s">
        <v>61</v>
      </c>
      <c r="K3019" t="s">
        <v>61</v>
      </c>
      <c r="L3019">
        <v>2010</v>
      </c>
      <c r="M3019">
        <v>2010</v>
      </c>
      <c r="N3019" t="s">
        <v>506</v>
      </c>
      <c r="O3019" t="s">
        <v>554</v>
      </c>
    </row>
    <row r="3020" spans="1:15" ht="15">
      <c r="A3020" s="21" t="s">
        <v>503</v>
      </c>
      <c r="B3020" t="s">
        <v>111</v>
      </c>
      <c r="C3020" t="s">
        <v>508</v>
      </c>
      <c r="D3020" s="16">
        <v>0.59</v>
      </c>
      <c r="E3020" s="16">
        <v>76.25</v>
      </c>
      <c r="F3020" s="16">
        <v>-73.75</v>
      </c>
      <c r="G3020">
        <v>0.11316706891928131</v>
      </c>
      <c r="H3020">
        <v>0.52</v>
      </c>
      <c r="I3020" t="s">
        <v>32</v>
      </c>
      <c r="J3020" t="s">
        <v>61</v>
      </c>
      <c r="K3020" t="s">
        <v>61</v>
      </c>
      <c r="L3020">
        <v>2010</v>
      </c>
      <c r="M3020">
        <v>2010</v>
      </c>
      <c r="N3020" t="s">
        <v>506</v>
      </c>
      <c r="O3020" t="s">
        <v>554</v>
      </c>
    </row>
    <row r="3021" spans="1:15" ht="15">
      <c r="A3021" s="21" t="s">
        <v>503</v>
      </c>
      <c r="B3021" t="s">
        <v>111</v>
      </c>
      <c r="C3021" t="s">
        <v>508</v>
      </c>
      <c r="D3021" s="16">
        <v>0.62</v>
      </c>
      <c r="E3021" s="16">
        <v>76.25</v>
      </c>
      <c r="F3021" s="16">
        <v>-74.25</v>
      </c>
      <c r="G3021">
        <v>0.11316706891928131</v>
      </c>
      <c r="H3021">
        <v>0.52</v>
      </c>
      <c r="I3021" t="s">
        <v>32</v>
      </c>
      <c r="J3021" t="s">
        <v>61</v>
      </c>
      <c r="K3021" t="s">
        <v>61</v>
      </c>
      <c r="L3021">
        <v>2010</v>
      </c>
      <c r="M3021">
        <v>2010</v>
      </c>
      <c r="N3021" t="s">
        <v>506</v>
      </c>
      <c r="O3021" t="s">
        <v>554</v>
      </c>
    </row>
    <row r="3022" spans="1:15" ht="15">
      <c r="A3022" s="21" t="s">
        <v>503</v>
      </c>
      <c r="B3022" t="s">
        <v>111</v>
      </c>
      <c r="C3022" t="s">
        <v>508</v>
      </c>
      <c r="D3022" s="16">
        <v>0.64</v>
      </c>
      <c r="E3022" s="16">
        <v>76.25</v>
      </c>
      <c r="F3022" s="16">
        <v>-74.75</v>
      </c>
      <c r="G3022">
        <v>0.11316706891928131</v>
      </c>
      <c r="H3022">
        <v>0.52</v>
      </c>
      <c r="I3022" t="s">
        <v>32</v>
      </c>
      <c r="J3022" t="s">
        <v>61</v>
      </c>
      <c r="K3022" t="s">
        <v>61</v>
      </c>
      <c r="L3022">
        <v>2010</v>
      </c>
      <c r="M3022">
        <v>2010</v>
      </c>
      <c r="N3022" t="s">
        <v>506</v>
      </c>
      <c r="O3022" t="s">
        <v>554</v>
      </c>
    </row>
    <row r="3023" spans="1:15" ht="15">
      <c r="A3023" s="21" t="s">
        <v>503</v>
      </c>
      <c r="B3023" t="s">
        <v>111</v>
      </c>
      <c r="C3023" t="s">
        <v>508</v>
      </c>
      <c r="D3023" s="16">
        <v>0.69</v>
      </c>
      <c r="E3023" s="16">
        <v>76.25</v>
      </c>
      <c r="F3023" s="16">
        <v>-75.25</v>
      </c>
      <c r="G3023">
        <v>0.11316706891928131</v>
      </c>
      <c r="H3023">
        <v>0.52</v>
      </c>
      <c r="I3023" t="s">
        <v>32</v>
      </c>
      <c r="J3023" t="s">
        <v>61</v>
      </c>
      <c r="K3023" t="s">
        <v>61</v>
      </c>
      <c r="L3023">
        <v>2010</v>
      </c>
      <c r="M3023">
        <v>2010</v>
      </c>
      <c r="N3023" t="s">
        <v>506</v>
      </c>
      <c r="O3023" t="s">
        <v>554</v>
      </c>
    </row>
    <row r="3024" spans="1:15" ht="15">
      <c r="A3024" s="21" t="s">
        <v>503</v>
      </c>
      <c r="B3024" t="s">
        <v>111</v>
      </c>
      <c r="C3024" t="s">
        <v>508</v>
      </c>
      <c r="D3024" s="16">
        <v>0.56000000000000005</v>
      </c>
      <c r="E3024" s="16">
        <v>76.25</v>
      </c>
      <c r="F3024" s="16">
        <v>-72.25</v>
      </c>
      <c r="G3024">
        <v>0.11316706891928131</v>
      </c>
      <c r="H3024">
        <v>0.52</v>
      </c>
      <c r="I3024" t="s">
        <v>32</v>
      </c>
      <c r="J3024" t="s">
        <v>61</v>
      </c>
      <c r="K3024" t="s">
        <v>61</v>
      </c>
      <c r="L3024">
        <v>2010</v>
      </c>
      <c r="M3024">
        <v>2010</v>
      </c>
      <c r="N3024" t="s">
        <v>506</v>
      </c>
      <c r="O3024" t="s">
        <v>554</v>
      </c>
    </row>
    <row r="3025" spans="1:15" ht="15">
      <c r="A3025" s="21" t="s">
        <v>503</v>
      </c>
      <c r="B3025" t="s">
        <v>111</v>
      </c>
      <c r="C3025" t="s">
        <v>508</v>
      </c>
      <c r="D3025" s="16">
        <v>0.51</v>
      </c>
      <c r="E3025" s="16">
        <v>76.25</v>
      </c>
      <c r="F3025" s="16">
        <v>-71.75</v>
      </c>
      <c r="G3025">
        <v>0.11316706891928131</v>
      </c>
      <c r="H3025">
        <v>0.52</v>
      </c>
      <c r="I3025" t="s">
        <v>32</v>
      </c>
      <c r="J3025" t="s">
        <v>61</v>
      </c>
      <c r="K3025" t="s">
        <v>61</v>
      </c>
      <c r="L3025">
        <v>2010</v>
      </c>
      <c r="M3025">
        <v>2010</v>
      </c>
      <c r="N3025" t="s">
        <v>506</v>
      </c>
      <c r="O3025" t="s">
        <v>554</v>
      </c>
    </row>
    <row r="3026" spans="1:15" ht="15">
      <c r="A3026" s="21" t="s">
        <v>503</v>
      </c>
      <c r="B3026" t="s">
        <v>111</v>
      </c>
      <c r="C3026" t="s">
        <v>508</v>
      </c>
      <c r="D3026" s="16">
        <v>0.5</v>
      </c>
      <c r="E3026" s="16">
        <v>76.25</v>
      </c>
      <c r="F3026" s="16">
        <v>-71.25</v>
      </c>
      <c r="G3026">
        <v>0.11316706891928131</v>
      </c>
      <c r="H3026">
        <v>0.52</v>
      </c>
      <c r="I3026" t="s">
        <v>32</v>
      </c>
      <c r="J3026" t="s">
        <v>61</v>
      </c>
      <c r="K3026" t="s">
        <v>61</v>
      </c>
      <c r="L3026">
        <v>2010</v>
      </c>
      <c r="M3026">
        <v>2010</v>
      </c>
      <c r="N3026" t="s">
        <v>506</v>
      </c>
      <c r="O3026" t="s">
        <v>554</v>
      </c>
    </row>
    <row r="3027" spans="1:15" ht="15">
      <c r="A3027" s="21" t="s">
        <v>503</v>
      </c>
      <c r="B3027" t="s">
        <v>111</v>
      </c>
      <c r="C3027" t="s">
        <v>508</v>
      </c>
      <c r="D3027" s="16">
        <v>0.69</v>
      </c>
      <c r="E3027" s="16">
        <v>75.75</v>
      </c>
      <c r="F3027" s="16">
        <v>-75.25</v>
      </c>
      <c r="G3027">
        <v>0.11316706891928131</v>
      </c>
      <c r="H3027">
        <v>0.52</v>
      </c>
      <c r="I3027" t="s">
        <v>32</v>
      </c>
      <c r="J3027" t="s">
        <v>61</v>
      </c>
      <c r="K3027" t="s">
        <v>61</v>
      </c>
      <c r="L3027">
        <v>2010</v>
      </c>
      <c r="M3027">
        <v>2010</v>
      </c>
      <c r="N3027" t="s">
        <v>506</v>
      </c>
      <c r="O3027" t="s">
        <v>554</v>
      </c>
    </row>
    <row r="3028" spans="1:15" ht="15">
      <c r="A3028" s="21" t="s">
        <v>503</v>
      </c>
      <c r="B3028" t="s">
        <v>111</v>
      </c>
      <c r="C3028" t="s">
        <v>508</v>
      </c>
      <c r="D3028" s="16">
        <v>0.76</v>
      </c>
      <c r="E3028" s="16">
        <v>76.25</v>
      </c>
      <c r="F3028" s="16">
        <v>-75.75</v>
      </c>
      <c r="G3028">
        <v>0.11316706891928131</v>
      </c>
      <c r="H3028">
        <v>0.52</v>
      </c>
      <c r="I3028" t="s">
        <v>32</v>
      </c>
      <c r="J3028" t="s">
        <v>61</v>
      </c>
      <c r="K3028" t="s">
        <v>61</v>
      </c>
      <c r="L3028">
        <v>2010</v>
      </c>
      <c r="M3028">
        <v>2010</v>
      </c>
      <c r="N3028" t="s">
        <v>506</v>
      </c>
      <c r="O3028" t="s">
        <v>554</v>
      </c>
    </row>
    <row r="3029" spans="1:15" ht="15">
      <c r="A3029" s="21" t="s">
        <v>503</v>
      </c>
      <c r="B3029" t="s">
        <v>111</v>
      </c>
      <c r="C3029" t="s">
        <v>508</v>
      </c>
      <c r="D3029" s="16">
        <v>0.68</v>
      </c>
      <c r="E3029" s="16">
        <v>75.75</v>
      </c>
      <c r="F3029" s="16">
        <v>-74.75</v>
      </c>
      <c r="G3029">
        <v>0.11316706891928131</v>
      </c>
      <c r="H3029">
        <v>0.52</v>
      </c>
      <c r="I3029" t="s">
        <v>32</v>
      </c>
      <c r="J3029" t="s">
        <v>61</v>
      </c>
      <c r="K3029" t="s">
        <v>61</v>
      </c>
      <c r="L3029">
        <v>2010</v>
      </c>
      <c r="M3029">
        <v>2010</v>
      </c>
      <c r="N3029" t="s">
        <v>506</v>
      </c>
      <c r="O3029" t="s">
        <v>554</v>
      </c>
    </row>
    <row r="3030" spans="1:15" ht="15">
      <c r="A3030" s="21" t="s">
        <v>503</v>
      </c>
      <c r="B3030" t="s">
        <v>111</v>
      </c>
      <c r="C3030" t="s">
        <v>508</v>
      </c>
      <c r="D3030" s="16">
        <v>0.66</v>
      </c>
      <c r="E3030" s="16">
        <v>75.75</v>
      </c>
      <c r="F3030" s="16">
        <v>-74.25</v>
      </c>
      <c r="G3030">
        <v>0.11316706891928131</v>
      </c>
      <c r="H3030">
        <v>0.52</v>
      </c>
      <c r="I3030" t="s">
        <v>32</v>
      </c>
      <c r="J3030" t="s">
        <v>61</v>
      </c>
      <c r="K3030" t="s">
        <v>61</v>
      </c>
      <c r="L3030">
        <v>2010</v>
      </c>
      <c r="M3030">
        <v>2010</v>
      </c>
      <c r="N3030" t="s">
        <v>506</v>
      </c>
      <c r="O3030" t="s">
        <v>554</v>
      </c>
    </row>
    <row r="3031" spans="1:15" ht="15">
      <c r="A3031" s="21" t="s">
        <v>503</v>
      </c>
      <c r="B3031" t="s">
        <v>111</v>
      </c>
      <c r="C3031" t="s">
        <v>508</v>
      </c>
      <c r="D3031" s="16">
        <v>0.65</v>
      </c>
      <c r="E3031" s="16">
        <v>75.75</v>
      </c>
      <c r="F3031" s="16">
        <v>-73.75</v>
      </c>
      <c r="G3031">
        <v>0.11316706891928131</v>
      </c>
      <c r="H3031">
        <v>0.52</v>
      </c>
      <c r="I3031" t="s">
        <v>32</v>
      </c>
      <c r="J3031" t="s">
        <v>61</v>
      </c>
      <c r="K3031" t="s">
        <v>61</v>
      </c>
      <c r="L3031">
        <v>2010</v>
      </c>
      <c r="M3031">
        <v>2010</v>
      </c>
      <c r="N3031" t="s">
        <v>506</v>
      </c>
      <c r="O3031" t="s">
        <v>554</v>
      </c>
    </row>
    <row r="3032" spans="1:15" ht="15">
      <c r="A3032" s="21" t="s">
        <v>503</v>
      </c>
      <c r="B3032" t="s">
        <v>111</v>
      </c>
      <c r="C3032" t="s">
        <v>508</v>
      </c>
      <c r="D3032" s="16">
        <v>0.64</v>
      </c>
      <c r="E3032" s="16">
        <v>75.75</v>
      </c>
      <c r="F3032" s="16">
        <v>-73.25</v>
      </c>
      <c r="G3032">
        <v>0.11316706891928131</v>
      </c>
      <c r="H3032">
        <v>0.52</v>
      </c>
      <c r="I3032" t="s">
        <v>32</v>
      </c>
      <c r="J3032" t="s">
        <v>61</v>
      </c>
      <c r="K3032" t="s">
        <v>61</v>
      </c>
      <c r="L3032">
        <v>2010</v>
      </c>
      <c r="M3032">
        <v>2010</v>
      </c>
      <c r="N3032" t="s">
        <v>506</v>
      </c>
      <c r="O3032" t="s">
        <v>554</v>
      </c>
    </row>
    <row r="3033" spans="1:15" ht="15">
      <c r="A3033" s="21" t="s">
        <v>503</v>
      </c>
      <c r="B3033" t="s">
        <v>111</v>
      </c>
      <c r="C3033" t="s">
        <v>508</v>
      </c>
      <c r="D3033" s="16">
        <v>0.63</v>
      </c>
      <c r="E3033" s="16">
        <v>75.75</v>
      </c>
      <c r="F3033" s="16">
        <v>-72.75</v>
      </c>
      <c r="G3033">
        <v>0.11316706891928131</v>
      </c>
      <c r="H3033">
        <v>0.52</v>
      </c>
      <c r="I3033" t="s">
        <v>32</v>
      </c>
      <c r="J3033" t="s">
        <v>61</v>
      </c>
      <c r="K3033" t="s">
        <v>61</v>
      </c>
      <c r="L3033">
        <v>2010</v>
      </c>
      <c r="M3033">
        <v>2010</v>
      </c>
      <c r="N3033" t="s">
        <v>506</v>
      </c>
      <c r="O3033" t="s">
        <v>554</v>
      </c>
    </row>
    <row r="3034" spans="1:15" ht="15">
      <c r="A3034" s="21" t="s">
        <v>503</v>
      </c>
      <c r="B3034" t="s">
        <v>111</v>
      </c>
      <c r="C3034" t="s">
        <v>508</v>
      </c>
      <c r="D3034" s="16">
        <v>0.62</v>
      </c>
      <c r="E3034" s="16">
        <v>75.75</v>
      </c>
      <c r="F3034" s="16">
        <v>-72.25</v>
      </c>
      <c r="G3034">
        <v>0.11316706891928131</v>
      </c>
      <c r="H3034">
        <v>0.52</v>
      </c>
      <c r="I3034" t="s">
        <v>32</v>
      </c>
      <c r="J3034" t="s">
        <v>61</v>
      </c>
      <c r="K3034" t="s">
        <v>61</v>
      </c>
      <c r="L3034">
        <v>2010</v>
      </c>
      <c r="M3034">
        <v>2010</v>
      </c>
      <c r="N3034" t="s">
        <v>506</v>
      </c>
      <c r="O3034" t="s">
        <v>554</v>
      </c>
    </row>
    <row r="3035" spans="1:15" ht="15">
      <c r="A3035" s="21" t="s">
        <v>503</v>
      </c>
      <c r="B3035" t="s">
        <v>111</v>
      </c>
      <c r="C3035" t="s">
        <v>508</v>
      </c>
      <c r="D3035" s="16">
        <v>0.57999999999999996</v>
      </c>
      <c r="E3035" s="16">
        <v>75.75</v>
      </c>
      <c r="F3035" s="16">
        <v>-71.75</v>
      </c>
      <c r="G3035">
        <v>0.11316706891928131</v>
      </c>
      <c r="H3035">
        <v>0.52</v>
      </c>
      <c r="I3035" t="s">
        <v>32</v>
      </c>
      <c r="J3035" t="s">
        <v>61</v>
      </c>
      <c r="K3035" t="s">
        <v>61</v>
      </c>
      <c r="L3035">
        <v>2010</v>
      </c>
      <c r="M3035">
        <v>2010</v>
      </c>
      <c r="N3035" t="s">
        <v>506</v>
      </c>
      <c r="O3035" t="s">
        <v>554</v>
      </c>
    </row>
    <row r="3036" spans="1:15" ht="15">
      <c r="A3036" s="21" t="s">
        <v>503</v>
      </c>
      <c r="B3036" t="s">
        <v>111</v>
      </c>
      <c r="C3036" t="s">
        <v>508</v>
      </c>
      <c r="D3036" s="16">
        <v>0.55000000000000004</v>
      </c>
      <c r="E3036" s="16">
        <v>75.75</v>
      </c>
      <c r="F3036" s="16">
        <v>-71.25</v>
      </c>
      <c r="G3036">
        <v>0.11316706891928131</v>
      </c>
      <c r="H3036">
        <v>0.52</v>
      </c>
      <c r="I3036" t="s">
        <v>32</v>
      </c>
      <c r="J3036" t="s">
        <v>61</v>
      </c>
      <c r="K3036" t="s">
        <v>61</v>
      </c>
      <c r="L3036">
        <v>2010</v>
      </c>
      <c r="M3036">
        <v>2010</v>
      </c>
      <c r="N3036" t="s">
        <v>506</v>
      </c>
      <c r="O3036" t="s">
        <v>554</v>
      </c>
    </row>
    <row r="3037" spans="1:15" ht="15">
      <c r="A3037" s="21" t="s">
        <v>503</v>
      </c>
      <c r="B3037" t="s">
        <v>111</v>
      </c>
      <c r="C3037" t="s">
        <v>509</v>
      </c>
      <c r="D3037" s="16">
        <v>0.68</v>
      </c>
      <c r="E3037" s="16">
        <v>76.25</v>
      </c>
      <c r="F3037" s="16">
        <v>-70.25</v>
      </c>
      <c r="G3037">
        <v>0.29884242853768012</v>
      </c>
      <c r="H3037">
        <v>0.37</v>
      </c>
      <c r="I3037" t="s">
        <v>32</v>
      </c>
      <c r="J3037" t="s">
        <v>61</v>
      </c>
      <c r="K3037" t="s">
        <v>61</v>
      </c>
      <c r="L3037">
        <v>2010</v>
      </c>
      <c r="M3037">
        <v>2010</v>
      </c>
      <c r="N3037" t="s">
        <v>506</v>
      </c>
      <c r="O3037" t="s">
        <v>554</v>
      </c>
    </row>
    <row r="3038" spans="1:15" ht="15">
      <c r="A3038" s="21" t="s">
        <v>503</v>
      </c>
      <c r="B3038" t="s">
        <v>111</v>
      </c>
      <c r="C3038" t="s">
        <v>509</v>
      </c>
      <c r="D3038" s="16">
        <v>0.56999999999999995</v>
      </c>
      <c r="E3038" s="16">
        <v>76.25</v>
      </c>
      <c r="F3038" s="16">
        <v>-70.75</v>
      </c>
      <c r="G3038">
        <v>0.29884242853768012</v>
      </c>
      <c r="H3038">
        <v>0.37</v>
      </c>
      <c r="I3038" t="s">
        <v>32</v>
      </c>
      <c r="J3038" t="s">
        <v>61</v>
      </c>
      <c r="K3038" t="s">
        <v>61</v>
      </c>
      <c r="L3038">
        <v>2010</v>
      </c>
      <c r="M3038">
        <v>2010</v>
      </c>
      <c r="N3038" t="s">
        <v>506</v>
      </c>
      <c r="O3038" t="s">
        <v>554</v>
      </c>
    </row>
    <row r="3039" spans="1:15" ht="15">
      <c r="A3039" s="21" t="s">
        <v>503</v>
      </c>
      <c r="B3039" t="s">
        <v>111</v>
      </c>
      <c r="C3039" t="s">
        <v>509</v>
      </c>
      <c r="D3039" s="16">
        <v>0.82</v>
      </c>
      <c r="E3039" s="16">
        <v>76.25</v>
      </c>
      <c r="F3039" s="16">
        <v>-69.75</v>
      </c>
      <c r="G3039">
        <v>0.29884242853768012</v>
      </c>
      <c r="H3039">
        <v>0.37</v>
      </c>
      <c r="I3039" t="s">
        <v>32</v>
      </c>
      <c r="J3039" t="s">
        <v>61</v>
      </c>
      <c r="K3039" t="s">
        <v>61</v>
      </c>
      <c r="L3039">
        <v>2010</v>
      </c>
      <c r="M3039">
        <v>2010</v>
      </c>
      <c r="N3039" t="s">
        <v>506</v>
      </c>
      <c r="O3039" t="s">
        <v>554</v>
      </c>
    </row>
    <row r="3040" spans="1:15" ht="15">
      <c r="A3040" s="21" t="s">
        <v>503</v>
      </c>
      <c r="B3040" t="s">
        <v>111</v>
      </c>
      <c r="C3040" t="s">
        <v>509</v>
      </c>
      <c r="D3040" s="16">
        <v>0.91</v>
      </c>
      <c r="E3040" s="16">
        <v>76.25</v>
      </c>
      <c r="F3040" s="16">
        <v>-69.25</v>
      </c>
      <c r="G3040">
        <v>0.29884242853768012</v>
      </c>
      <c r="H3040">
        <v>0.37</v>
      </c>
      <c r="I3040" t="s">
        <v>32</v>
      </c>
      <c r="J3040" t="s">
        <v>61</v>
      </c>
      <c r="K3040" t="s">
        <v>61</v>
      </c>
      <c r="L3040">
        <v>2010</v>
      </c>
      <c r="M3040">
        <v>2010</v>
      </c>
      <c r="N3040" t="s">
        <v>506</v>
      </c>
      <c r="O3040" t="s">
        <v>554</v>
      </c>
    </row>
    <row r="3041" spans="1:15" ht="15">
      <c r="A3041" s="21" t="s">
        <v>503</v>
      </c>
      <c r="B3041" t="s">
        <v>111</v>
      </c>
      <c r="C3041" t="s">
        <v>509</v>
      </c>
      <c r="D3041" s="16">
        <v>0.99</v>
      </c>
      <c r="E3041" s="16">
        <v>76.25</v>
      </c>
      <c r="F3041" s="16">
        <v>-68.75</v>
      </c>
      <c r="G3041">
        <v>0.29884242853768012</v>
      </c>
      <c r="H3041">
        <v>0.37</v>
      </c>
      <c r="I3041" t="s">
        <v>32</v>
      </c>
      <c r="J3041" t="s">
        <v>61</v>
      </c>
      <c r="K3041" t="s">
        <v>61</v>
      </c>
      <c r="L3041">
        <v>2010</v>
      </c>
      <c r="M3041">
        <v>2010</v>
      </c>
      <c r="N3041" t="s">
        <v>506</v>
      </c>
      <c r="O3041" t="s">
        <v>554</v>
      </c>
    </row>
    <row r="3042" spans="1:15" ht="15">
      <c r="A3042" s="21" t="s">
        <v>503</v>
      </c>
      <c r="B3042" t="s">
        <v>111</v>
      </c>
      <c r="C3042" t="s">
        <v>509</v>
      </c>
      <c r="D3042" s="16">
        <v>0.5</v>
      </c>
      <c r="E3042" s="16">
        <v>76.25</v>
      </c>
      <c r="F3042" s="16">
        <v>-71.25</v>
      </c>
      <c r="G3042">
        <v>0.29884242853768012</v>
      </c>
      <c r="H3042">
        <v>0.37</v>
      </c>
      <c r="I3042" t="s">
        <v>32</v>
      </c>
      <c r="J3042" t="s">
        <v>61</v>
      </c>
      <c r="K3042" t="s">
        <v>61</v>
      </c>
      <c r="L3042">
        <v>2010</v>
      </c>
      <c r="M3042">
        <v>2010</v>
      </c>
      <c r="N3042" t="s">
        <v>506</v>
      </c>
      <c r="O3042" t="s">
        <v>554</v>
      </c>
    </row>
    <row r="3043" spans="1:15" ht="15">
      <c r="A3043" s="21" t="s">
        <v>503</v>
      </c>
      <c r="B3043" t="s">
        <v>111</v>
      </c>
      <c r="C3043" t="s">
        <v>509</v>
      </c>
      <c r="D3043" s="16">
        <v>0.54</v>
      </c>
      <c r="E3043" s="16">
        <v>75.75</v>
      </c>
      <c r="F3043" s="16">
        <v>-70.75</v>
      </c>
      <c r="G3043">
        <v>0.29884242853768012</v>
      </c>
      <c r="H3043">
        <v>0.37</v>
      </c>
      <c r="I3043" t="s">
        <v>32</v>
      </c>
      <c r="J3043" t="s">
        <v>61</v>
      </c>
      <c r="K3043" t="s">
        <v>61</v>
      </c>
      <c r="L3043">
        <v>2010</v>
      </c>
      <c r="M3043">
        <v>2010</v>
      </c>
      <c r="N3043" t="s">
        <v>506</v>
      </c>
      <c r="O3043" t="s">
        <v>554</v>
      </c>
    </row>
    <row r="3044" spans="1:15" ht="15">
      <c r="A3044" s="21" t="s">
        <v>503</v>
      </c>
      <c r="B3044" t="s">
        <v>111</v>
      </c>
      <c r="C3044" t="s">
        <v>509</v>
      </c>
      <c r="D3044" s="16">
        <v>0.5</v>
      </c>
      <c r="E3044" s="16">
        <v>75.75</v>
      </c>
      <c r="F3044" s="16">
        <v>-70.25</v>
      </c>
      <c r="G3044">
        <v>0.29884242853768012</v>
      </c>
      <c r="H3044">
        <v>0.37</v>
      </c>
      <c r="I3044" t="s">
        <v>32</v>
      </c>
      <c r="J3044" t="s">
        <v>61</v>
      </c>
      <c r="K3044" t="s">
        <v>61</v>
      </c>
      <c r="L3044">
        <v>2010</v>
      </c>
      <c r="M3044">
        <v>2010</v>
      </c>
      <c r="N3044" t="s">
        <v>506</v>
      </c>
      <c r="O3044" t="s">
        <v>554</v>
      </c>
    </row>
    <row r="3045" spans="1:15" ht="15">
      <c r="A3045" s="21" t="s">
        <v>503</v>
      </c>
      <c r="B3045" t="s">
        <v>111</v>
      </c>
      <c r="C3045" t="s">
        <v>509</v>
      </c>
      <c r="D3045" s="16">
        <v>0.53</v>
      </c>
      <c r="E3045" s="16">
        <v>75.75</v>
      </c>
      <c r="F3045" s="16">
        <v>-69.75</v>
      </c>
      <c r="G3045">
        <v>0.29884242853768012</v>
      </c>
      <c r="H3045">
        <v>0.37</v>
      </c>
      <c r="I3045" t="s">
        <v>32</v>
      </c>
      <c r="J3045" t="s">
        <v>61</v>
      </c>
      <c r="K3045" t="s">
        <v>61</v>
      </c>
      <c r="L3045">
        <v>2010</v>
      </c>
      <c r="M3045">
        <v>2010</v>
      </c>
      <c r="N3045" t="s">
        <v>506</v>
      </c>
      <c r="O3045" t="s">
        <v>554</v>
      </c>
    </row>
    <row r="3046" spans="1:15" ht="15">
      <c r="A3046" s="21" t="s">
        <v>503</v>
      </c>
      <c r="B3046" t="s">
        <v>111</v>
      </c>
      <c r="C3046" t="s">
        <v>509</v>
      </c>
      <c r="D3046" s="16">
        <v>1</v>
      </c>
      <c r="E3046" s="16">
        <v>76.25</v>
      </c>
      <c r="F3046" s="16">
        <v>-68.25</v>
      </c>
      <c r="G3046">
        <v>0.29884242853768012</v>
      </c>
      <c r="H3046">
        <v>0.37</v>
      </c>
      <c r="I3046" t="s">
        <v>32</v>
      </c>
      <c r="J3046" t="s">
        <v>61</v>
      </c>
      <c r="K3046" t="s">
        <v>61</v>
      </c>
      <c r="L3046">
        <v>2010</v>
      </c>
      <c r="M3046">
        <v>2010</v>
      </c>
      <c r="N3046" t="s">
        <v>506</v>
      </c>
      <c r="O3046" t="s">
        <v>554</v>
      </c>
    </row>
    <row r="3047" spans="1:15" ht="15">
      <c r="A3047" s="21" t="s">
        <v>503</v>
      </c>
      <c r="B3047" t="s">
        <v>111</v>
      </c>
      <c r="C3047" t="s">
        <v>509</v>
      </c>
      <c r="D3047" s="16">
        <v>0.57999999999999996</v>
      </c>
      <c r="E3047" s="16">
        <v>75.75</v>
      </c>
      <c r="F3047" s="16">
        <v>-69.25</v>
      </c>
      <c r="G3047">
        <v>0.29884242853768012</v>
      </c>
      <c r="H3047">
        <v>0.37</v>
      </c>
      <c r="I3047" t="s">
        <v>32</v>
      </c>
      <c r="J3047" t="s">
        <v>61</v>
      </c>
      <c r="K3047" t="s">
        <v>61</v>
      </c>
      <c r="L3047">
        <v>2010</v>
      </c>
      <c r="M3047">
        <v>2010</v>
      </c>
      <c r="N3047" t="s">
        <v>506</v>
      </c>
      <c r="O3047" t="s">
        <v>554</v>
      </c>
    </row>
    <row r="3048" spans="1:15" ht="15">
      <c r="A3048" s="21" t="s">
        <v>503</v>
      </c>
      <c r="B3048" t="s">
        <v>111</v>
      </c>
      <c r="C3048" t="s">
        <v>509</v>
      </c>
      <c r="D3048" s="16">
        <v>0.65</v>
      </c>
      <c r="E3048" s="16">
        <v>75.75</v>
      </c>
      <c r="F3048" s="16">
        <v>-68.75</v>
      </c>
      <c r="G3048">
        <v>0.29884242853768012</v>
      </c>
      <c r="H3048">
        <v>0.37</v>
      </c>
      <c r="I3048" t="s">
        <v>32</v>
      </c>
      <c r="J3048" t="s">
        <v>61</v>
      </c>
      <c r="K3048" t="s">
        <v>61</v>
      </c>
      <c r="L3048">
        <v>2010</v>
      </c>
      <c r="M3048">
        <v>2010</v>
      </c>
      <c r="N3048" t="s">
        <v>506</v>
      </c>
      <c r="O3048" t="s">
        <v>554</v>
      </c>
    </row>
    <row r="3049" spans="1:15" ht="15">
      <c r="A3049" s="21" t="s">
        <v>503</v>
      </c>
      <c r="B3049" t="s">
        <v>111</v>
      </c>
      <c r="C3049" t="s">
        <v>509</v>
      </c>
      <c r="D3049" s="16">
        <v>0.76</v>
      </c>
      <c r="E3049" s="16">
        <v>75.75</v>
      </c>
      <c r="F3049" s="16">
        <v>-68.25</v>
      </c>
      <c r="G3049">
        <v>0.29884242853768012</v>
      </c>
      <c r="H3049">
        <v>0.37</v>
      </c>
      <c r="I3049" t="s">
        <v>32</v>
      </c>
      <c r="J3049" t="s">
        <v>61</v>
      </c>
      <c r="K3049" t="s">
        <v>61</v>
      </c>
      <c r="L3049">
        <v>2010</v>
      </c>
      <c r="M3049">
        <v>2010</v>
      </c>
      <c r="N3049" t="s">
        <v>506</v>
      </c>
      <c r="O3049" t="s">
        <v>554</v>
      </c>
    </row>
    <row r="3050" spans="1:15" ht="15">
      <c r="A3050" s="21" t="s">
        <v>503</v>
      </c>
      <c r="B3050" t="s">
        <v>111</v>
      </c>
      <c r="C3050" t="s">
        <v>509</v>
      </c>
      <c r="D3050" s="16">
        <v>0.79</v>
      </c>
      <c r="E3050" s="16">
        <v>75.75</v>
      </c>
      <c r="F3050" s="16">
        <v>-67.75</v>
      </c>
      <c r="G3050">
        <v>0.29884242853768012</v>
      </c>
      <c r="H3050">
        <v>0.37</v>
      </c>
      <c r="I3050" t="s">
        <v>32</v>
      </c>
      <c r="J3050" t="s">
        <v>61</v>
      </c>
      <c r="K3050" t="s">
        <v>61</v>
      </c>
      <c r="L3050">
        <v>2010</v>
      </c>
      <c r="M3050">
        <v>2010</v>
      </c>
      <c r="N3050" t="s">
        <v>506</v>
      </c>
      <c r="O3050" t="s">
        <v>554</v>
      </c>
    </row>
    <row r="3051" spans="1:15" ht="15">
      <c r="A3051" s="21" t="s">
        <v>503</v>
      </c>
      <c r="B3051" t="s">
        <v>111</v>
      </c>
      <c r="C3051" t="s">
        <v>509</v>
      </c>
      <c r="D3051" s="16">
        <v>0.81</v>
      </c>
      <c r="E3051" s="16">
        <v>75.75</v>
      </c>
      <c r="F3051" s="16">
        <v>-67.25</v>
      </c>
      <c r="G3051">
        <v>0.29884242853768012</v>
      </c>
      <c r="H3051">
        <v>0.37</v>
      </c>
      <c r="I3051" t="s">
        <v>32</v>
      </c>
      <c r="J3051" t="s">
        <v>61</v>
      </c>
      <c r="K3051" t="s">
        <v>61</v>
      </c>
      <c r="L3051">
        <v>2010</v>
      </c>
      <c r="M3051">
        <v>2010</v>
      </c>
      <c r="N3051" t="s">
        <v>506</v>
      </c>
      <c r="O3051" t="s">
        <v>554</v>
      </c>
    </row>
    <row r="3052" spans="1:15" ht="15">
      <c r="A3052" s="21" t="s">
        <v>503</v>
      </c>
      <c r="B3052" t="s">
        <v>111</v>
      </c>
      <c r="C3052" t="s">
        <v>510</v>
      </c>
      <c r="D3052" s="16">
        <v>0.96</v>
      </c>
      <c r="E3052" s="16">
        <v>76.75</v>
      </c>
      <c r="F3052" s="16">
        <v>-76.25</v>
      </c>
      <c r="G3052">
        <v>0.1184891867194639</v>
      </c>
      <c r="H3052">
        <v>0.45</v>
      </c>
      <c r="I3052" t="s">
        <v>32</v>
      </c>
      <c r="J3052" t="s">
        <v>61</v>
      </c>
      <c r="K3052" t="s">
        <v>61</v>
      </c>
      <c r="L3052">
        <v>2010</v>
      </c>
      <c r="M3052">
        <v>2010</v>
      </c>
      <c r="N3052" t="s">
        <v>506</v>
      </c>
      <c r="O3052" t="s">
        <v>554</v>
      </c>
    </row>
    <row r="3053" spans="1:15" ht="15">
      <c r="A3053" s="21" t="s">
        <v>503</v>
      </c>
      <c r="B3053" t="s">
        <v>111</v>
      </c>
      <c r="C3053" t="s">
        <v>510</v>
      </c>
      <c r="D3053" s="16">
        <v>0.94</v>
      </c>
      <c r="E3053" s="16">
        <v>76.75</v>
      </c>
      <c r="F3053" s="16">
        <v>-76.75</v>
      </c>
      <c r="G3053">
        <v>0.1184891867194639</v>
      </c>
      <c r="H3053">
        <v>0.45</v>
      </c>
      <c r="I3053" t="s">
        <v>32</v>
      </c>
      <c r="J3053" t="s">
        <v>61</v>
      </c>
      <c r="K3053" t="s">
        <v>61</v>
      </c>
      <c r="L3053">
        <v>2010</v>
      </c>
      <c r="M3053">
        <v>2010</v>
      </c>
      <c r="N3053" t="s">
        <v>506</v>
      </c>
      <c r="O3053" t="s">
        <v>554</v>
      </c>
    </row>
    <row r="3054" spans="1:15" ht="15">
      <c r="A3054" s="21" t="s">
        <v>503</v>
      </c>
      <c r="B3054" t="s">
        <v>111</v>
      </c>
      <c r="C3054" t="s">
        <v>510</v>
      </c>
      <c r="D3054" s="16">
        <v>0.88</v>
      </c>
      <c r="E3054" s="16">
        <v>76.75</v>
      </c>
      <c r="F3054" s="16">
        <v>-77.25</v>
      </c>
      <c r="G3054">
        <v>0.1184891867194639</v>
      </c>
      <c r="H3054">
        <v>0.45</v>
      </c>
      <c r="I3054" t="s">
        <v>32</v>
      </c>
      <c r="J3054" t="s">
        <v>61</v>
      </c>
      <c r="K3054" t="s">
        <v>61</v>
      </c>
      <c r="L3054">
        <v>2010</v>
      </c>
      <c r="M3054">
        <v>2010</v>
      </c>
      <c r="N3054" t="s">
        <v>506</v>
      </c>
      <c r="O3054" t="s">
        <v>554</v>
      </c>
    </row>
    <row r="3055" spans="1:15" ht="15">
      <c r="A3055" s="21" t="s">
        <v>503</v>
      </c>
      <c r="B3055" t="s">
        <v>111</v>
      </c>
      <c r="C3055" t="s">
        <v>510</v>
      </c>
      <c r="D3055" s="16">
        <v>0.75</v>
      </c>
      <c r="E3055" s="16">
        <v>76.75</v>
      </c>
      <c r="F3055" s="16">
        <v>-75.75</v>
      </c>
      <c r="G3055">
        <v>0.1184891867194639</v>
      </c>
      <c r="H3055">
        <v>0.45</v>
      </c>
      <c r="I3055" t="s">
        <v>32</v>
      </c>
      <c r="J3055" t="s">
        <v>61</v>
      </c>
      <c r="K3055" t="s">
        <v>61</v>
      </c>
      <c r="L3055">
        <v>2010</v>
      </c>
      <c r="M3055">
        <v>2010</v>
      </c>
      <c r="N3055" t="s">
        <v>506</v>
      </c>
      <c r="O3055" t="s">
        <v>554</v>
      </c>
    </row>
    <row r="3056" spans="1:15" ht="15">
      <c r="A3056" s="21" t="s">
        <v>503</v>
      </c>
      <c r="B3056" t="s">
        <v>111</v>
      </c>
      <c r="C3056" t="s">
        <v>510</v>
      </c>
      <c r="D3056" s="16">
        <v>0.92</v>
      </c>
      <c r="E3056" s="16">
        <v>76.75</v>
      </c>
      <c r="F3056" s="16">
        <v>-77.75</v>
      </c>
      <c r="G3056">
        <v>0.1184891867194639</v>
      </c>
      <c r="H3056">
        <v>0.45</v>
      </c>
      <c r="I3056" t="s">
        <v>32</v>
      </c>
      <c r="J3056" t="s">
        <v>61</v>
      </c>
      <c r="K3056" t="s">
        <v>61</v>
      </c>
      <c r="L3056">
        <v>2010</v>
      </c>
      <c r="M3056">
        <v>2010</v>
      </c>
      <c r="N3056" t="s">
        <v>506</v>
      </c>
      <c r="O3056" t="s">
        <v>554</v>
      </c>
    </row>
    <row r="3057" spans="1:15" ht="15">
      <c r="A3057" s="21" t="s">
        <v>503</v>
      </c>
      <c r="B3057" t="s">
        <v>111</v>
      </c>
      <c r="C3057" t="s">
        <v>511</v>
      </c>
      <c r="D3057" s="16">
        <v>0.75</v>
      </c>
      <c r="E3057" s="16">
        <v>76.75</v>
      </c>
      <c r="F3057" s="16">
        <v>-73.25</v>
      </c>
      <c r="G3057">
        <v>4.6282245827010619E-2</v>
      </c>
      <c r="H3057">
        <v>0.72</v>
      </c>
      <c r="I3057" t="s">
        <v>32</v>
      </c>
      <c r="J3057" t="s">
        <v>61</v>
      </c>
      <c r="K3057" t="s">
        <v>61</v>
      </c>
      <c r="L3057">
        <v>2010</v>
      </c>
      <c r="M3057">
        <v>2010</v>
      </c>
      <c r="N3057" t="s">
        <v>506</v>
      </c>
      <c r="O3057" t="s">
        <v>554</v>
      </c>
    </row>
    <row r="3058" spans="1:15" ht="15">
      <c r="A3058" s="21" t="s">
        <v>503</v>
      </c>
      <c r="B3058" t="s">
        <v>111</v>
      </c>
      <c r="C3058" t="s">
        <v>511</v>
      </c>
      <c r="D3058" s="16">
        <v>0.6</v>
      </c>
      <c r="E3058" s="16">
        <v>76.75</v>
      </c>
      <c r="F3058" s="16">
        <v>-73.75</v>
      </c>
      <c r="G3058">
        <v>4.6282245827010619E-2</v>
      </c>
      <c r="H3058">
        <v>0.72</v>
      </c>
      <c r="I3058" t="s">
        <v>32</v>
      </c>
      <c r="J3058" t="s">
        <v>61</v>
      </c>
      <c r="K3058" t="s">
        <v>61</v>
      </c>
      <c r="L3058">
        <v>2010</v>
      </c>
      <c r="M3058">
        <v>2010</v>
      </c>
      <c r="N3058" t="s">
        <v>506</v>
      </c>
      <c r="O3058" t="s">
        <v>554</v>
      </c>
    </row>
    <row r="3059" spans="1:15" ht="15">
      <c r="A3059" s="21" t="s">
        <v>503</v>
      </c>
      <c r="B3059" t="s">
        <v>111</v>
      </c>
      <c r="C3059" t="s">
        <v>511</v>
      </c>
      <c r="D3059" s="16">
        <v>0.5</v>
      </c>
      <c r="E3059" s="16">
        <v>76.75</v>
      </c>
      <c r="F3059" s="16">
        <v>-74.25</v>
      </c>
      <c r="G3059">
        <v>4.6282245827010619E-2</v>
      </c>
      <c r="H3059">
        <v>0.72</v>
      </c>
      <c r="I3059" t="s">
        <v>32</v>
      </c>
      <c r="J3059" t="s">
        <v>61</v>
      </c>
      <c r="K3059" t="s">
        <v>61</v>
      </c>
      <c r="L3059">
        <v>2010</v>
      </c>
      <c r="M3059">
        <v>2010</v>
      </c>
      <c r="N3059" t="s">
        <v>506</v>
      </c>
      <c r="O3059" t="s">
        <v>554</v>
      </c>
    </row>
    <row r="3060" spans="1:15" ht="15">
      <c r="A3060" s="21" t="s">
        <v>503</v>
      </c>
      <c r="B3060" t="s">
        <v>111</v>
      </c>
      <c r="C3060" t="s">
        <v>511</v>
      </c>
      <c r="D3060" s="16">
        <v>0.54</v>
      </c>
      <c r="E3060" s="16">
        <v>76.75</v>
      </c>
      <c r="F3060" s="16">
        <v>-74.75</v>
      </c>
      <c r="G3060">
        <v>4.6282245827010619E-2</v>
      </c>
      <c r="H3060">
        <v>0.72</v>
      </c>
      <c r="I3060" t="s">
        <v>32</v>
      </c>
      <c r="J3060" t="s">
        <v>61</v>
      </c>
      <c r="K3060" t="s">
        <v>61</v>
      </c>
      <c r="L3060">
        <v>2010</v>
      </c>
      <c r="M3060">
        <v>2010</v>
      </c>
      <c r="N3060" t="s">
        <v>506</v>
      </c>
      <c r="O3060" t="s">
        <v>554</v>
      </c>
    </row>
    <row r="3061" spans="1:15" ht="15">
      <c r="A3061" s="21" t="s">
        <v>503</v>
      </c>
      <c r="B3061" t="s">
        <v>111</v>
      </c>
      <c r="C3061" t="s">
        <v>511</v>
      </c>
      <c r="D3061" s="16">
        <v>0.63</v>
      </c>
      <c r="E3061" s="16">
        <v>76.75</v>
      </c>
      <c r="F3061" s="16">
        <v>-75.25</v>
      </c>
      <c r="G3061">
        <v>4.6282245827010619E-2</v>
      </c>
      <c r="H3061">
        <v>0.72</v>
      </c>
      <c r="I3061" t="s">
        <v>32</v>
      </c>
      <c r="J3061" t="s">
        <v>61</v>
      </c>
      <c r="K3061" t="s">
        <v>61</v>
      </c>
      <c r="L3061">
        <v>2010</v>
      </c>
      <c r="M3061">
        <v>2010</v>
      </c>
      <c r="N3061" t="s">
        <v>506</v>
      </c>
      <c r="O3061" t="s">
        <v>554</v>
      </c>
    </row>
    <row r="3062" spans="1:15" ht="15">
      <c r="A3062" s="21" t="s">
        <v>503</v>
      </c>
      <c r="B3062" t="s">
        <v>111</v>
      </c>
      <c r="C3062" t="s">
        <v>511</v>
      </c>
      <c r="D3062" s="16">
        <v>0.82</v>
      </c>
      <c r="E3062" s="16">
        <v>76.75</v>
      </c>
      <c r="F3062" s="16">
        <v>-72.75</v>
      </c>
      <c r="G3062">
        <v>4.6282245827010619E-2</v>
      </c>
      <c r="H3062">
        <v>0.72</v>
      </c>
      <c r="I3062" t="s">
        <v>32</v>
      </c>
      <c r="J3062" t="s">
        <v>61</v>
      </c>
      <c r="K3062" t="s">
        <v>61</v>
      </c>
      <c r="L3062">
        <v>2010</v>
      </c>
      <c r="M3062">
        <v>2010</v>
      </c>
      <c r="N3062" t="s">
        <v>506</v>
      </c>
      <c r="O3062" t="s">
        <v>554</v>
      </c>
    </row>
    <row r="3063" spans="1:15" ht="15">
      <c r="A3063" s="21" t="s">
        <v>503</v>
      </c>
      <c r="B3063" t="s">
        <v>111</v>
      </c>
      <c r="C3063" t="s">
        <v>511</v>
      </c>
      <c r="D3063" s="16">
        <v>0.75</v>
      </c>
      <c r="E3063" s="16">
        <v>76.75</v>
      </c>
      <c r="F3063" s="16">
        <v>-75.75</v>
      </c>
      <c r="G3063">
        <v>4.6282245827010619E-2</v>
      </c>
      <c r="H3063">
        <v>0.72</v>
      </c>
      <c r="I3063" t="s">
        <v>32</v>
      </c>
      <c r="J3063" t="s">
        <v>61</v>
      </c>
      <c r="K3063" t="s">
        <v>61</v>
      </c>
      <c r="L3063">
        <v>2010</v>
      </c>
      <c r="M3063">
        <v>2010</v>
      </c>
      <c r="N3063" t="s">
        <v>506</v>
      </c>
      <c r="O3063" t="s">
        <v>554</v>
      </c>
    </row>
    <row r="3064" spans="1:15" ht="15">
      <c r="A3064" s="21" t="s">
        <v>503</v>
      </c>
      <c r="B3064" t="s">
        <v>111</v>
      </c>
      <c r="C3064" t="s">
        <v>512</v>
      </c>
      <c r="D3064" s="16">
        <v>0.64</v>
      </c>
      <c r="E3064" s="16">
        <v>76.75</v>
      </c>
      <c r="F3064" s="16">
        <v>-72.25</v>
      </c>
      <c r="G3064">
        <v>0.21925925925925926</v>
      </c>
      <c r="H3064">
        <v>0.39</v>
      </c>
      <c r="I3064" t="s">
        <v>32</v>
      </c>
      <c r="J3064" t="s">
        <v>61</v>
      </c>
      <c r="K3064" t="s">
        <v>61</v>
      </c>
      <c r="L3064">
        <v>2010</v>
      </c>
      <c r="M3064">
        <v>2010</v>
      </c>
      <c r="N3064" t="s">
        <v>506</v>
      </c>
      <c r="O3064" t="s">
        <v>554</v>
      </c>
    </row>
    <row r="3065" spans="1:15" ht="15">
      <c r="A3065" s="21" t="s">
        <v>503</v>
      </c>
      <c r="B3065" t="s">
        <v>111</v>
      </c>
      <c r="C3065" t="s">
        <v>512</v>
      </c>
      <c r="D3065" s="16">
        <v>0.36</v>
      </c>
      <c r="E3065" s="16">
        <v>76.75</v>
      </c>
      <c r="F3065" s="16">
        <v>-71.75</v>
      </c>
      <c r="G3065">
        <v>0.21925925925925926</v>
      </c>
      <c r="H3065">
        <v>0.39</v>
      </c>
      <c r="I3065" t="s">
        <v>32</v>
      </c>
      <c r="J3065" t="s">
        <v>61</v>
      </c>
      <c r="K3065" t="s">
        <v>61</v>
      </c>
      <c r="L3065">
        <v>2010</v>
      </c>
      <c r="M3065">
        <v>2010</v>
      </c>
      <c r="N3065" t="s">
        <v>506</v>
      </c>
      <c r="O3065" t="s">
        <v>554</v>
      </c>
    </row>
    <row r="3066" spans="1:15" ht="15">
      <c r="A3066" s="21" t="s">
        <v>503</v>
      </c>
      <c r="B3066" t="s">
        <v>111</v>
      </c>
      <c r="C3066" t="s">
        <v>512</v>
      </c>
      <c r="D3066" s="16">
        <v>0.56999999999999995</v>
      </c>
      <c r="E3066" s="16">
        <v>76.75</v>
      </c>
      <c r="F3066" s="16">
        <v>-71.25</v>
      </c>
      <c r="G3066">
        <v>0.21925925925925926</v>
      </c>
      <c r="H3066">
        <v>0.39</v>
      </c>
      <c r="I3066" t="s">
        <v>32</v>
      </c>
      <c r="J3066" t="s">
        <v>61</v>
      </c>
      <c r="K3066" t="s">
        <v>61</v>
      </c>
      <c r="L3066">
        <v>2010</v>
      </c>
      <c r="M3066">
        <v>2010</v>
      </c>
      <c r="N3066" t="s">
        <v>506</v>
      </c>
      <c r="O3066" t="s">
        <v>554</v>
      </c>
    </row>
    <row r="3067" spans="1:15" ht="15">
      <c r="A3067" s="21" t="s">
        <v>503</v>
      </c>
      <c r="B3067" t="s">
        <v>111</v>
      </c>
      <c r="C3067" t="s">
        <v>512</v>
      </c>
      <c r="D3067" s="16">
        <v>0.9</v>
      </c>
      <c r="E3067" s="16">
        <v>76.75</v>
      </c>
      <c r="F3067" s="16">
        <v>-70.75</v>
      </c>
      <c r="G3067">
        <v>0.21925925925925926</v>
      </c>
      <c r="H3067">
        <v>0.39</v>
      </c>
      <c r="I3067" t="s">
        <v>32</v>
      </c>
      <c r="J3067" t="s">
        <v>61</v>
      </c>
      <c r="K3067" t="s">
        <v>61</v>
      </c>
      <c r="L3067">
        <v>2010</v>
      </c>
      <c r="M3067">
        <v>2010</v>
      </c>
      <c r="N3067" t="s">
        <v>506</v>
      </c>
      <c r="O3067" t="s">
        <v>554</v>
      </c>
    </row>
    <row r="3068" spans="1:15" ht="15">
      <c r="A3068" s="21" t="s">
        <v>503</v>
      </c>
      <c r="B3068" t="s">
        <v>111</v>
      </c>
      <c r="C3068" t="s">
        <v>512</v>
      </c>
      <c r="D3068" s="16">
        <v>1</v>
      </c>
      <c r="E3068" s="16">
        <v>76.75</v>
      </c>
      <c r="F3068" s="16">
        <v>-70.25</v>
      </c>
      <c r="G3068">
        <v>0.21925925925925926</v>
      </c>
      <c r="H3068">
        <v>0.39</v>
      </c>
      <c r="I3068" t="s">
        <v>32</v>
      </c>
      <c r="J3068" t="s">
        <v>61</v>
      </c>
      <c r="K3068" t="s">
        <v>61</v>
      </c>
      <c r="L3068">
        <v>2010</v>
      </c>
      <c r="M3068">
        <v>2010</v>
      </c>
      <c r="N3068" t="s">
        <v>506</v>
      </c>
      <c r="O3068" t="s">
        <v>554</v>
      </c>
    </row>
    <row r="3069" spans="1:15" ht="15">
      <c r="A3069" s="21" t="s">
        <v>503</v>
      </c>
      <c r="B3069" t="s">
        <v>111</v>
      </c>
      <c r="C3069" t="s">
        <v>512</v>
      </c>
      <c r="D3069" s="16">
        <v>0.82</v>
      </c>
      <c r="E3069" s="16">
        <v>76.75</v>
      </c>
      <c r="F3069" s="16">
        <v>-72.75</v>
      </c>
      <c r="G3069">
        <v>0.21925925925925926</v>
      </c>
      <c r="H3069">
        <v>0.39</v>
      </c>
      <c r="I3069" t="s">
        <v>32</v>
      </c>
      <c r="J3069" t="s">
        <v>61</v>
      </c>
      <c r="K3069" t="s">
        <v>61</v>
      </c>
      <c r="L3069">
        <v>2010</v>
      </c>
      <c r="M3069">
        <v>2010</v>
      </c>
      <c r="N3069" t="s">
        <v>506</v>
      </c>
      <c r="O3069" t="s">
        <v>554</v>
      </c>
    </row>
    <row r="3070" spans="1:15" ht="15">
      <c r="A3070" s="21" t="s">
        <v>503</v>
      </c>
      <c r="B3070" t="s">
        <v>111</v>
      </c>
      <c r="C3070" t="s">
        <v>512</v>
      </c>
      <c r="D3070" s="16">
        <v>1</v>
      </c>
      <c r="E3070" s="16">
        <v>76.75</v>
      </c>
      <c r="F3070" s="16">
        <v>-69.75</v>
      </c>
      <c r="G3070">
        <v>0.21925925925925926</v>
      </c>
      <c r="H3070">
        <v>0.39</v>
      </c>
      <c r="I3070" t="s">
        <v>32</v>
      </c>
      <c r="J3070" t="s">
        <v>61</v>
      </c>
      <c r="K3070" t="s">
        <v>61</v>
      </c>
      <c r="L3070">
        <v>2010</v>
      </c>
      <c r="M3070">
        <v>2010</v>
      </c>
      <c r="N3070" t="s">
        <v>506</v>
      </c>
      <c r="O3070" t="s">
        <v>554</v>
      </c>
    </row>
    <row r="3071" spans="1:15" ht="15">
      <c r="A3071" s="21" t="s">
        <v>503</v>
      </c>
      <c r="B3071" t="s">
        <v>111</v>
      </c>
      <c r="C3071" t="s">
        <v>513</v>
      </c>
      <c r="D3071" s="16">
        <v>0.59</v>
      </c>
      <c r="E3071" s="16">
        <v>77.25</v>
      </c>
      <c r="F3071" s="16">
        <v>-76.25</v>
      </c>
      <c r="G3071">
        <v>0.11016225448334757</v>
      </c>
      <c r="H3071">
        <v>0.97</v>
      </c>
      <c r="I3071" t="s">
        <v>32</v>
      </c>
      <c r="J3071" t="s">
        <v>61</v>
      </c>
      <c r="K3071" t="s">
        <v>61</v>
      </c>
      <c r="L3071">
        <v>2010</v>
      </c>
      <c r="M3071">
        <v>2010</v>
      </c>
      <c r="N3071" t="s">
        <v>506</v>
      </c>
      <c r="O3071" t="s">
        <v>554</v>
      </c>
    </row>
    <row r="3072" spans="1:15" ht="15">
      <c r="A3072" s="21" t="s">
        <v>503</v>
      </c>
      <c r="B3072" t="s">
        <v>111</v>
      </c>
      <c r="C3072" t="s">
        <v>513</v>
      </c>
      <c r="D3072" s="16">
        <v>0.59</v>
      </c>
      <c r="E3072" s="16">
        <v>77.25</v>
      </c>
      <c r="F3072" s="16">
        <v>-76.75</v>
      </c>
      <c r="G3072">
        <v>0.11016225448334757</v>
      </c>
      <c r="H3072">
        <v>0.97</v>
      </c>
      <c r="I3072" t="s">
        <v>32</v>
      </c>
      <c r="J3072" t="s">
        <v>61</v>
      </c>
      <c r="K3072" t="s">
        <v>61</v>
      </c>
      <c r="L3072">
        <v>2010</v>
      </c>
      <c r="M3072">
        <v>2010</v>
      </c>
      <c r="N3072" t="s">
        <v>506</v>
      </c>
      <c r="O3072" t="s">
        <v>554</v>
      </c>
    </row>
    <row r="3073" spans="1:15" ht="15">
      <c r="A3073" s="21" t="s">
        <v>503</v>
      </c>
      <c r="B3073" t="s">
        <v>111</v>
      </c>
      <c r="C3073" t="s">
        <v>513</v>
      </c>
      <c r="D3073" s="16">
        <v>0.57999999999999996</v>
      </c>
      <c r="E3073" s="16">
        <v>77.25</v>
      </c>
      <c r="F3073" s="16">
        <v>-77.25</v>
      </c>
      <c r="G3073">
        <v>0.11016225448334757</v>
      </c>
      <c r="H3073">
        <v>0.97</v>
      </c>
      <c r="I3073" t="s">
        <v>32</v>
      </c>
      <c r="J3073" t="s">
        <v>61</v>
      </c>
      <c r="K3073" t="s">
        <v>61</v>
      </c>
      <c r="L3073">
        <v>2010</v>
      </c>
      <c r="M3073">
        <v>2010</v>
      </c>
      <c r="N3073" t="s">
        <v>506</v>
      </c>
      <c r="O3073" t="s">
        <v>554</v>
      </c>
    </row>
    <row r="3074" spans="1:15" ht="15">
      <c r="A3074" s="21" t="s">
        <v>503</v>
      </c>
      <c r="B3074" t="s">
        <v>111</v>
      </c>
      <c r="C3074" t="s">
        <v>513</v>
      </c>
      <c r="D3074" s="16">
        <v>0.6</v>
      </c>
      <c r="E3074" s="16">
        <v>77.25</v>
      </c>
      <c r="F3074" s="16">
        <v>-77.75</v>
      </c>
      <c r="G3074">
        <v>0.11016225448334757</v>
      </c>
      <c r="H3074">
        <v>0.97</v>
      </c>
      <c r="I3074" t="s">
        <v>32</v>
      </c>
      <c r="J3074" t="s">
        <v>61</v>
      </c>
      <c r="K3074" t="s">
        <v>61</v>
      </c>
      <c r="L3074">
        <v>2010</v>
      </c>
      <c r="M3074">
        <v>2010</v>
      </c>
      <c r="N3074" t="s">
        <v>506</v>
      </c>
      <c r="O3074" t="s">
        <v>554</v>
      </c>
    </row>
    <row r="3075" spans="1:15" ht="15">
      <c r="A3075" s="21" t="s">
        <v>503</v>
      </c>
      <c r="B3075" t="s">
        <v>111</v>
      </c>
      <c r="C3075" t="s">
        <v>513</v>
      </c>
      <c r="D3075" s="16">
        <v>0.53</v>
      </c>
      <c r="E3075" s="16">
        <v>77.25</v>
      </c>
      <c r="F3075" s="16">
        <v>-75.75</v>
      </c>
      <c r="G3075">
        <v>0.11016225448334757</v>
      </c>
      <c r="H3075">
        <v>0.97</v>
      </c>
      <c r="I3075" t="s">
        <v>32</v>
      </c>
      <c r="J3075" t="s">
        <v>61</v>
      </c>
      <c r="K3075" t="s">
        <v>61</v>
      </c>
      <c r="L3075">
        <v>2010</v>
      </c>
      <c r="M3075">
        <v>2010</v>
      </c>
      <c r="N3075" t="s">
        <v>506</v>
      </c>
      <c r="O3075" t="s">
        <v>554</v>
      </c>
    </row>
    <row r="3076" spans="1:15" ht="15">
      <c r="A3076" s="21" t="s">
        <v>503</v>
      </c>
      <c r="B3076" t="s">
        <v>111</v>
      </c>
      <c r="C3076" t="s">
        <v>513</v>
      </c>
      <c r="D3076" s="16">
        <v>0.6</v>
      </c>
      <c r="E3076" s="16">
        <v>77.25</v>
      </c>
      <c r="F3076" s="16">
        <v>-78.25</v>
      </c>
      <c r="G3076">
        <v>0.11016225448334757</v>
      </c>
      <c r="H3076">
        <v>0.97</v>
      </c>
      <c r="I3076" t="s">
        <v>32</v>
      </c>
      <c r="J3076" t="s">
        <v>61</v>
      </c>
      <c r="K3076" t="s">
        <v>61</v>
      </c>
      <c r="L3076">
        <v>2010</v>
      </c>
      <c r="M3076">
        <v>2010</v>
      </c>
      <c r="N3076" t="s">
        <v>506</v>
      </c>
      <c r="O3076" t="s">
        <v>554</v>
      </c>
    </row>
    <row r="3077" spans="1:15" ht="15">
      <c r="A3077" s="21" t="s">
        <v>503</v>
      </c>
      <c r="B3077" t="s">
        <v>111</v>
      </c>
      <c r="C3077" t="s">
        <v>513</v>
      </c>
      <c r="D3077" s="16">
        <v>0.57999999999999996</v>
      </c>
      <c r="E3077" s="16">
        <v>77.75</v>
      </c>
      <c r="F3077" s="16">
        <v>-76.25</v>
      </c>
      <c r="G3077">
        <v>0.11016225448334757</v>
      </c>
      <c r="H3077">
        <v>0.97</v>
      </c>
      <c r="I3077" t="s">
        <v>32</v>
      </c>
      <c r="J3077" t="s">
        <v>61</v>
      </c>
      <c r="K3077" t="s">
        <v>61</v>
      </c>
      <c r="L3077">
        <v>2010</v>
      </c>
      <c r="M3077">
        <v>2010</v>
      </c>
      <c r="N3077" t="s">
        <v>506</v>
      </c>
      <c r="O3077" t="s">
        <v>554</v>
      </c>
    </row>
    <row r="3078" spans="1:15" ht="15">
      <c r="A3078" s="21" t="s">
        <v>503</v>
      </c>
      <c r="B3078" t="s">
        <v>111</v>
      </c>
      <c r="C3078" t="s">
        <v>513</v>
      </c>
      <c r="D3078" s="16">
        <v>0.7</v>
      </c>
      <c r="E3078" s="16">
        <v>77.75</v>
      </c>
      <c r="F3078" s="16">
        <v>-77.25</v>
      </c>
      <c r="G3078">
        <v>0.11016225448334757</v>
      </c>
      <c r="H3078">
        <v>0.97</v>
      </c>
      <c r="I3078" t="s">
        <v>32</v>
      </c>
      <c r="J3078" t="s">
        <v>61</v>
      </c>
      <c r="K3078" t="s">
        <v>61</v>
      </c>
      <c r="L3078">
        <v>2010</v>
      </c>
      <c r="M3078">
        <v>2010</v>
      </c>
      <c r="N3078" t="s">
        <v>506</v>
      </c>
      <c r="O3078" t="s">
        <v>554</v>
      </c>
    </row>
    <row r="3079" spans="1:15" ht="15">
      <c r="A3079" s="21" t="s">
        <v>503</v>
      </c>
      <c r="B3079" t="s">
        <v>111</v>
      </c>
      <c r="C3079" t="s">
        <v>513</v>
      </c>
      <c r="D3079" s="16">
        <v>0.69</v>
      </c>
      <c r="E3079" s="16">
        <v>77.75</v>
      </c>
      <c r="F3079" s="16">
        <v>-76.75</v>
      </c>
      <c r="G3079">
        <v>0.11016225448334757</v>
      </c>
      <c r="H3079">
        <v>0.97</v>
      </c>
      <c r="I3079" t="s">
        <v>32</v>
      </c>
      <c r="J3079" t="s">
        <v>61</v>
      </c>
      <c r="K3079" t="s">
        <v>61</v>
      </c>
      <c r="L3079">
        <v>2010</v>
      </c>
      <c r="M3079">
        <v>2010</v>
      </c>
      <c r="N3079" t="s">
        <v>506</v>
      </c>
      <c r="O3079" t="s">
        <v>554</v>
      </c>
    </row>
    <row r="3080" spans="1:15" ht="15">
      <c r="A3080" s="21" t="s">
        <v>503</v>
      </c>
      <c r="B3080" t="s">
        <v>111</v>
      </c>
      <c r="C3080" t="s">
        <v>513</v>
      </c>
      <c r="D3080" s="16">
        <v>0.38</v>
      </c>
      <c r="E3080" s="16">
        <v>77.75</v>
      </c>
      <c r="F3080" s="16">
        <v>-75.75</v>
      </c>
      <c r="G3080">
        <v>0.11016225448334757</v>
      </c>
      <c r="H3080">
        <v>0.97</v>
      </c>
      <c r="I3080" t="s">
        <v>32</v>
      </c>
      <c r="J3080" t="s">
        <v>61</v>
      </c>
      <c r="K3080" t="s">
        <v>61</v>
      </c>
      <c r="L3080">
        <v>2010</v>
      </c>
      <c r="M3080">
        <v>2010</v>
      </c>
      <c r="N3080" t="s">
        <v>506</v>
      </c>
      <c r="O3080" t="s">
        <v>554</v>
      </c>
    </row>
    <row r="3081" spans="1:15" ht="15">
      <c r="A3081" s="21" t="s">
        <v>503</v>
      </c>
      <c r="B3081" t="s">
        <v>111</v>
      </c>
      <c r="C3081" t="s">
        <v>513</v>
      </c>
      <c r="D3081" s="16">
        <v>0.66</v>
      </c>
      <c r="E3081" s="16">
        <v>77.25</v>
      </c>
      <c r="F3081" s="16">
        <v>-78.75</v>
      </c>
      <c r="G3081">
        <v>0.11016225448334757</v>
      </c>
      <c r="H3081">
        <v>0.97</v>
      </c>
      <c r="I3081" t="s">
        <v>32</v>
      </c>
      <c r="J3081" t="s">
        <v>61</v>
      </c>
      <c r="K3081" t="s">
        <v>61</v>
      </c>
      <c r="L3081">
        <v>2010</v>
      </c>
      <c r="M3081">
        <v>2010</v>
      </c>
      <c r="N3081" t="s">
        <v>506</v>
      </c>
      <c r="O3081" t="s">
        <v>554</v>
      </c>
    </row>
    <row r="3082" spans="1:15" ht="15">
      <c r="A3082" s="21" t="s">
        <v>503</v>
      </c>
      <c r="B3082" t="s">
        <v>111</v>
      </c>
      <c r="C3082" t="s">
        <v>513</v>
      </c>
      <c r="D3082" s="16">
        <v>0.71</v>
      </c>
      <c r="E3082" s="16">
        <v>77.75</v>
      </c>
      <c r="F3082" s="16">
        <v>-77.75</v>
      </c>
      <c r="G3082">
        <v>0.11016225448334757</v>
      </c>
      <c r="H3082">
        <v>0.97</v>
      </c>
      <c r="I3082" t="s">
        <v>32</v>
      </c>
      <c r="J3082" t="s">
        <v>61</v>
      </c>
      <c r="K3082" t="s">
        <v>61</v>
      </c>
      <c r="L3082">
        <v>2010</v>
      </c>
      <c r="M3082">
        <v>2010</v>
      </c>
      <c r="N3082" t="s">
        <v>506</v>
      </c>
      <c r="O3082" t="s">
        <v>554</v>
      </c>
    </row>
    <row r="3083" spans="1:15" ht="15">
      <c r="A3083" s="21" t="s">
        <v>503</v>
      </c>
      <c r="B3083" t="s">
        <v>111</v>
      </c>
      <c r="C3083" t="s">
        <v>514</v>
      </c>
      <c r="D3083" s="16">
        <v>0.44</v>
      </c>
      <c r="E3083" s="16">
        <v>77.25</v>
      </c>
      <c r="F3083" s="16">
        <v>-74.25</v>
      </c>
      <c r="G3083">
        <v>0</v>
      </c>
      <c r="H3083" t="s">
        <v>61</v>
      </c>
      <c r="I3083" t="s">
        <v>32</v>
      </c>
      <c r="J3083" t="s">
        <v>61</v>
      </c>
      <c r="K3083" t="s">
        <v>61</v>
      </c>
      <c r="L3083">
        <v>2010</v>
      </c>
      <c r="M3083">
        <v>2010</v>
      </c>
      <c r="N3083" t="s">
        <v>506</v>
      </c>
      <c r="O3083" t="s">
        <v>554</v>
      </c>
    </row>
    <row r="3084" spans="1:15" ht="15">
      <c r="A3084" s="21" t="s">
        <v>503</v>
      </c>
      <c r="B3084" t="s">
        <v>111</v>
      </c>
      <c r="C3084" t="s">
        <v>514</v>
      </c>
      <c r="D3084" s="16">
        <v>0.4</v>
      </c>
      <c r="E3084" s="16">
        <v>77.25</v>
      </c>
      <c r="F3084" s="16">
        <v>-74.75</v>
      </c>
      <c r="G3084">
        <v>0</v>
      </c>
      <c r="H3084" t="s">
        <v>61</v>
      </c>
      <c r="I3084" t="s">
        <v>32</v>
      </c>
      <c r="J3084" t="s">
        <v>61</v>
      </c>
      <c r="K3084" t="s">
        <v>61</v>
      </c>
      <c r="L3084">
        <v>2010</v>
      </c>
      <c r="M3084">
        <v>2010</v>
      </c>
      <c r="N3084" t="s">
        <v>506</v>
      </c>
      <c r="O3084" t="s">
        <v>554</v>
      </c>
    </row>
    <row r="3085" spans="1:15" ht="15">
      <c r="A3085" s="21" t="s">
        <v>503</v>
      </c>
      <c r="B3085" t="s">
        <v>111</v>
      </c>
      <c r="C3085" t="s">
        <v>514</v>
      </c>
      <c r="D3085" s="16">
        <v>0.49</v>
      </c>
      <c r="E3085" s="16">
        <v>77.25</v>
      </c>
      <c r="F3085" s="16">
        <v>-75.25</v>
      </c>
      <c r="G3085">
        <v>0</v>
      </c>
      <c r="H3085" t="s">
        <v>61</v>
      </c>
      <c r="I3085" t="s">
        <v>32</v>
      </c>
      <c r="J3085" t="s">
        <v>61</v>
      </c>
      <c r="K3085" t="s">
        <v>61</v>
      </c>
      <c r="L3085">
        <v>2010</v>
      </c>
      <c r="M3085">
        <v>2010</v>
      </c>
      <c r="N3085" t="s">
        <v>506</v>
      </c>
      <c r="O3085" t="s">
        <v>554</v>
      </c>
    </row>
    <row r="3086" spans="1:15" ht="15">
      <c r="A3086" s="21" t="s">
        <v>503</v>
      </c>
      <c r="B3086" t="s">
        <v>111</v>
      </c>
      <c r="C3086" t="s">
        <v>514</v>
      </c>
      <c r="D3086" s="16">
        <v>0.73</v>
      </c>
      <c r="E3086" s="16">
        <v>77.25</v>
      </c>
      <c r="F3086" s="16">
        <v>-73.25</v>
      </c>
      <c r="G3086">
        <v>0</v>
      </c>
      <c r="H3086" t="s">
        <v>61</v>
      </c>
      <c r="I3086" t="s">
        <v>32</v>
      </c>
      <c r="J3086" t="s">
        <v>61</v>
      </c>
      <c r="K3086" t="s">
        <v>61</v>
      </c>
      <c r="L3086">
        <v>2010</v>
      </c>
      <c r="M3086">
        <v>2010</v>
      </c>
      <c r="N3086" t="s">
        <v>506</v>
      </c>
      <c r="O3086" t="s">
        <v>554</v>
      </c>
    </row>
    <row r="3087" spans="1:15" ht="15">
      <c r="A3087" s="21" t="s">
        <v>503</v>
      </c>
      <c r="B3087" t="s">
        <v>111</v>
      </c>
      <c r="C3087" t="s">
        <v>514</v>
      </c>
      <c r="D3087" s="16">
        <v>0.64</v>
      </c>
      <c r="E3087" s="16">
        <v>77.25</v>
      </c>
      <c r="F3087" s="16">
        <v>-73.75</v>
      </c>
      <c r="G3087">
        <v>0</v>
      </c>
      <c r="H3087" t="s">
        <v>61</v>
      </c>
      <c r="I3087" t="s">
        <v>32</v>
      </c>
      <c r="J3087" t="s">
        <v>61</v>
      </c>
      <c r="K3087" t="s">
        <v>61</v>
      </c>
      <c r="L3087">
        <v>2010</v>
      </c>
      <c r="M3087">
        <v>2010</v>
      </c>
      <c r="N3087" t="s">
        <v>506</v>
      </c>
      <c r="O3087" t="s">
        <v>554</v>
      </c>
    </row>
    <row r="3088" spans="1:15" ht="15">
      <c r="A3088" s="21" t="s">
        <v>503</v>
      </c>
      <c r="B3088" t="s">
        <v>111</v>
      </c>
      <c r="C3088" t="s">
        <v>514</v>
      </c>
      <c r="D3088" s="16">
        <v>0.33</v>
      </c>
      <c r="E3088" s="16">
        <v>77.75</v>
      </c>
      <c r="F3088" s="16">
        <v>-75.25</v>
      </c>
      <c r="G3088">
        <v>0</v>
      </c>
      <c r="H3088" t="s">
        <v>61</v>
      </c>
      <c r="I3088" t="s">
        <v>32</v>
      </c>
      <c r="J3088" t="s">
        <v>61</v>
      </c>
      <c r="K3088" t="s">
        <v>61</v>
      </c>
      <c r="L3088">
        <v>2010</v>
      </c>
      <c r="M3088">
        <v>2010</v>
      </c>
      <c r="N3088" t="s">
        <v>506</v>
      </c>
      <c r="O3088" t="s">
        <v>554</v>
      </c>
    </row>
    <row r="3089" spans="1:15" ht="15">
      <c r="A3089" s="21" t="s">
        <v>503</v>
      </c>
      <c r="B3089" t="s">
        <v>111</v>
      </c>
      <c r="C3089" t="s">
        <v>514</v>
      </c>
      <c r="D3089" s="16">
        <v>0.34</v>
      </c>
      <c r="E3089" s="16">
        <v>77.75</v>
      </c>
      <c r="F3089" s="16">
        <v>-74.75</v>
      </c>
      <c r="G3089">
        <v>0</v>
      </c>
      <c r="H3089" t="s">
        <v>61</v>
      </c>
      <c r="I3089" t="s">
        <v>32</v>
      </c>
      <c r="J3089" t="s">
        <v>61</v>
      </c>
      <c r="K3089" t="s">
        <v>61</v>
      </c>
      <c r="L3089">
        <v>2010</v>
      </c>
      <c r="M3089">
        <v>2010</v>
      </c>
      <c r="N3089" t="s">
        <v>506</v>
      </c>
      <c r="O3089" t="s">
        <v>554</v>
      </c>
    </row>
    <row r="3090" spans="1:15" ht="15">
      <c r="A3090" s="21" t="s">
        <v>503</v>
      </c>
      <c r="B3090" t="s">
        <v>111</v>
      </c>
      <c r="C3090" t="s">
        <v>514</v>
      </c>
      <c r="D3090" s="16">
        <v>0.56000000000000005</v>
      </c>
      <c r="E3090" s="16">
        <v>77.75</v>
      </c>
      <c r="F3090" s="16">
        <v>-74.25</v>
      </c>
      <c r="G3090">
        <v>0</v>
      </c>
      <c r="H3090" t="s">
        <v>61</v>
      </c>
      <c r="I3090" t="s">
        <v>32</v>
      </c>
      <c r="J3090" t="s">
        <v>61</v>
      </c>
      <c r="K3090" t="s">
        <v>61</v>
      </c>
      <c r="L3090">
        <v>2010</v>
      </c>
      <c r="M3090">
        <v>2010</v>
      </c>
      <c r="N3090" t="s">
        <v>506</v>
      </c>
      <c r="O3090" t="s">
        <v>554</v>
      </c>
    </row>
    <row r="3091" spans="1:15" ht="15">
      <c r="A3091" s="21" t="s">
        <v>503</v>
      </c>
      <c r="B3091" t="s">
        <v>111</v>
      </c>
      <c r="C3091" t="s">
        <v>514</v>
      </c>
      <c r="D3091" s="16">
        <v>0.78</v>
      </c>
      <c r="E3091" s="16">
        <v>77.75</v>
      </c>
      <c r="F3091" s="16">
        <v>-73.75</v>
      </c>
      <c r="G3091">
        <v>0</v>
      </c>
      <c r="H3091" t="s">
        <v>61</v>
      </c>
      <c r="I3091" t="s">
        <v>32</v>
      </c>
      <c r="J3091" t="s">
        <v>61</v>
      </c>
      <c r="K3091" t="s">
        <v>61</v>
      </c>
      <c r="L3091">
        <v>2010</v>
      </c>
      <c r="M3091">
        <v>2010</v>
      </c>
      <c r="N3091" t="s">
        <v>506</v>
      </c>
      <c r="O3091" t="s">
        <v>554</v>
      </c>
    </row>
    <row r="3092" spans="1:15" ht="15">
      <c r="A3092" s="21" t="s">
        <v>503</v>
      </c>
      <c r="B3092" t="s">
        <v>111</v>
      </c>
      <c r="C3092" t="s">
        <v>514</v>
      </c>
      <c r="D3092" s="16">
        <v>0.91</v>
      </c>
      <c r="E3092" s="16">
        <v>77.75</v>
      </c>
      <c r="F3092" s="16">
        <v>-73.25</v>
      </c>
      <c r="G3092">
        <v>0</v>
      </c>
      <c r="H3092" t="s">
        <v>61</v>
      </c>
      <c r="I3092" t="s">
        <v>32</v>
      </c>
      <c r="J3092" t="s">
        <v>61</v>
      </c>
      <c r="K3092" t="s">
        <v>61</v>
      </c>
      <c r="L3092">
        <v>2010</v>
      </c>
      <c r="M3092">
        <v>2010</v>
      </c>
      <c r="N3092" t="s">
        <v>506</v>
      </c>
      <c r="O3092" t="s">
        <v>554</v>
      </c>
    </row>
    <row r="3093" spans="1:15" ht="15">
      <c r="A3093" s="21" t="s">
        <v>503</v>
      </c>
      <c r="B3093" t="s">
        <v>111</v>
      </c>
      <c r="C3093" t="s">
        <v>514</v>
      </c>
      <c r="D3093" s="16">
        <v>0.8</v>
      </c>
      <c r="E3093" s="16">
        <v>77.25</v>
      </c>
      <c r="F3093" s="16">
        <v>-72.75</v>
      </c>
      <c r="G3093">
        <v>0</v>
      </c>
      <c r="H3093" t="s">
        <v>61</v>
      </c>
      <c r="I3093" t="s">
        <v>32</v>
      </c>
      <c r="J3093" t="s">
        <v>61</v>
      </c>
      <c r="K3093" t="s">
        <v>61</v>
      </c>
      <c r="L3093">
        <v>2010</v>
      </c>
      <c r="M3093">
        <v>2010</v>
      </c>
      <c r="N3093" t="s">
        <v>506</v>
      </c>
      <c r="O3093" t="s">
        <v>554</v>
      </c>
    </row>
    <row r="3094" spans="1:15" ht="15">
      <c r="A3094" s="21" t="s">
        <v>503</v>
      </c>
      <c r="B3094" t="s">
        <v>111</v>
      </c>
      <c r="C3094" t="s">
        <v>514</v>
      </c>
      <c r="D3094" s="16">
        <v>0.98</v>
      </c>
      <c r="E3094" s="16">
        <v>77.75</v>
      </c>
      <c r="F3094" s="16">
        <v>-72.75</v>
      </c>
      <c r="G3094">
        <v>0</v>
      </c>
      <c r="H3094" t="s">
        <v>61</v>
      </c>
      <c r="I3094" t="s">
        <v>32</v>
      </c>
      <c r="J3094" t="s">
        <v>61</v>
      </c>
      <c r="K3094" t="s">
        <v>61</v>
      </c>
      <c r="L3094">
        <v>2010</v>
      </c>
      <c r="M3094">
        <v>2010</v>
      </c>
      <c r="N3094" t="s">
        <v>506</v>
      </c>
      <c r="O3094" t="s">
        <v>554</v>
      </c>
    </row>
    <row r="3095" spans="1:15" ht="15">
      <c r="A3095" s="21" t="s">
        <v>503</v>
      </c>
      <c r="B3095" t="s">
        <v>111</v>
      </c>
      <c r="C3095" t="s">
        <v>515</v>
      </c>
      <c r="D3095" s="16">
        <v>0.35</v>
      </c>
      <c r="E3095" s="16">
        <v>77.25</v>
      </c>
      <c r="F3095" s="16">
        <v>-71.75</v>
      </c>
      <c r="G3095">
        <v>0.21028956986224345</v>
      </c>
      <c r="H3095">
        <v>0.35</v>
      </c>
      <c r="I3095" t="s">
        <v>32</v>
      </c>
      <c r="J3095" t="s">
        <v>61</v>
      </c>
      <c r="K3095" t="s">
        <v>61</v>
      </c>
      <c r="L3095">
        <v>2010</v>
      </c>
      <c r="M3095">
        <v>2010</v>
      </c>
      <c r="N3095" t="s">
        <v>506</v>
      </c>
      <c r="O3095" t="s">
        <v>554</v>
      </c>
    </row>
    <row r="3096" spans="1:15" ht="15">
      <c r="A3096" s="21" t="s">
        <v>503</v>
      </c>
      <c r="B3096" t="s">
        <v>111</v>
      </c>
      <c r="C3096" t="s">
        <v>515</v>
      </c>
      <c r="D3096" s="16">
        <v>0.57999999999999996</v>
      </c>
      <c r="E3096" s="16">
        <v>77.25</v>
      </c>
      <c r="F3096" s="16">
        <v>-72.25</v>
      </c>
      <c r="G3096">
        <v>0.21028956986224345</v>
      </c>
      <c r="H3096">
        <v>0.35</v>
      </c>
      <c r="I3096" t="s">
        <v>32</v>
      </c>
      <c r="J3096" t="s">
        <v>61</v>
      </c>
      <c r="K3096" t="s">
        <v>61</v>
      </c>
      <c r="L3096">
        <v>2010</v>
      </c>
      <c r="M3096">
        <v>2010</v>
      </c>
      <c r="N3096" t="s">
        <v>506</v>
      </c>
      <c r="O3096" t="s">
        <v>554</v>
      </c>
    </row>
    <row r="3097" spans="1:15" ht="15">
      <c r="A3097" s="21" t="s">
        <v>503</v>
      </c>
      <c r="B3097" t="s">
        <v>111</v>
      </c>
      <c r="C3097" t="s">
        <v>515</v>
      </c>
      <c r="D3097" s="16">
        <v>0.59</v>
      </c>
      <c r="E3097" s="16">
        <v>77.25</v>
      </c>
      <c r="F3097" s="16">
        <v>-71.25</v>
      </c>
      <c r="G3097">
        <v>0.21028956986224345</v>
      </c>
      <c r="H3097">
        <v>0.35</v>
      </c>
      <c r="I3097" t="s">
        <v>32</v>
      </c>
      <c r="J3097" t="s">
        <v>61</v>
      </c>
      <c r="K3097" t="s">
        <v>61</v>
      </c>
      <c r="L3097">
        <v>2010</v>
      </c>
      <c r="M3097">
        <v>2010</v>
      </c>
      <c r="N3097" t="s">
        <v>506</v>
      </c>
      <c r="O3097" t="s">
        <v>554</v>
      </c>
    </row>
    <row r="3098" spans="1:15" ht="15">
      <c r="A3098" s="21" t="s">
        <v>503</v>
      </c>
      <c r="B3098" t="s">
        <v>111</v>
      </c>
      <c r="C3098" t="s">
        <v>515</v>
      </c>
      <c r="D3098" s="16">
        <v>1</v>
      </c>
      <c r="E3098" s="16">
        <v>77.75</v>
      </c>
      <c r="F3098" s="16">
        <v>-72.25</v>
      </c>
      <c r="G3098">
        <v>0.21028956986224345</v>
      </c>
      <c r="H3098">
        <v>0.35</v>
      </c>
      <c r="I3098" t="s">
        <v>32</v>
      </c>
      <c r="J3098" t="s">
        <v>61</v>
      </c>
      <c r="K3098" t="s">
        <v>61</v>
      </c>
      <c r="L3098">
        <v>2010</v>
      </c>
      <c r="M3098">
        <v>2010</v>
      </c>
      <c r="N3098" t="s">
        <v>506</v>
      </c>
      <c r="O3098" t="s">
        <v>554</v>
      </c>
    </row>
    <row r="3099" spans="1:15" ht="15">
      <c r="A3099" s="21" t="s">
        <v>503</v>
      </c>
      <c r="B3099" t="s">
        <v>111</v>
      </c>
      <c r="C3099" t="s">
        <v>515</v>
      </c>
      <c r="D3099" s="16">
        <v>1</v>
      </c>
      <c r="E3099" s="16">
        <v>77.75</v>
      </c>
      <c r="F3099" s="16">
        <v>-71.75</v>
      </c>
      <c r="G3099">
        <v>0.21028956986224345</v>
      </c>
      <c r="H3099">
        <v>0.35</v>
      </c>
      <c r="I3099" t="s">
        <v>32</v>
      </c>
      <c r="J3099" t="s">
        <v>61</v>
      </c>
      <c r="K3099" t="s">
        <v>61</v>
      </c>
      <c r="L3099">
        <v>2010</v>
      </c>
      <c r="M3099">
        <v>2010</v>
      </c>
      <c r="N3099" t="s">
        <v>506</v>
      </c>
      <c r="O3099" t="s">
        <v>554</v>
      </c>
    </row>
    <row r="3100" spans="1:15" ht="15">
      <c r="A3100" s="21" t="s">
        <v>503</v>
      </c>
      <c r="B3100" t="s">
        <v>111</v>
      </c>
      <c r="C3100" t="s">
        <v>515</v>
      </c>
      <c r="D3100" s="16">
        <v>1</v>
      </c>
      <c r="E3100" s="16">
        <v>77.75</v>
      </c>
      <c r="F3100" s="16">
        <v>-71.25</v>
      </c>
      <c r="G3100">
        <v>0.21028956986224345</v>
      </c>
      <c r="H3100">
        <v>0.35</v>
      </c>
      <c r="I3100" t="s">
        <v>32</v>
      </c>
      <c r="J3100" t="s">
        <v>61</v>
      </c>
      <c r="K3100" t="s">
        <v>61</v>
      </c>
      <c r="L3100">
        <v>2010</v>
      </c>
      <c r="M3100">
        <v>2010</v>
      </c>
      <c r="N3100" t="s">
        <v>506</v>
      </c>
      <c r="O3100" t="s">
        <v>554</v>
      </c>
    </row>
    <row r="3101" spans="1:15" ht="15">
      <c r="A3101" s="21" t="s">
        <v>503</v>
      </c>
      <c r="B3101" t="s">
        <v>111</v>
      </c>
      <c r="C3101" t="s">
        <v>515</v>
      </c>
      <c r="D3101" s="16">
        <v>0.8</v>
      </c>
      <c r="E3101" s="16">
        <v>77.25</v>
      </c>
      <c r="F3101" s="16">
        <v>-72.75</v>
      </c>
      <c r="G3101">
        <v>0.21028956986224345</v>
      </c>
      <c r="H3101">
        <v>0.35</v>
      </c>
      <c r="I3101" t="s">
        <v>32</v>
      </c>
      <c r="J3101" t="s">
        <v>61</v>
      </c>
      <c r="K3101" t="s">
        <v>61</v>
      </c>
      <c r="L3101">
        <v>2010</v>
      </c>
      <c r="M3101">
        <v>2010</v>
      </c>
      <c r="N3101" t="s">
        <v>506</v>
      </c>
      <c r="O3101" t="s">
        <v>554</v>
      </c>
    </row>
    <row r="3102" spans="1:15" ht="15">
      <c r="A3102" s="21" t="s">
        <v>503</v>
      </c>
      <c r="B3102" t="s">
        <v>111</v>
      </c>
      <c r="C3102" t="s">
        <v>515</v>
      </c>
      <c r="D3102" s="16">
        <v>1</v>
      </c>
      <c r="E3102" s="16">
        <v>77.75</v>
      </c>
      <c r="F3102" s="16">
        <v>-70.75</v>
      </c>
      <c r="G3102">
        <v>0.21028956986224345</v>
      </c>
      <c r="H3102">
        <v>0.35</v>
      </c>
      <c r="I3102" t="s">
        <v>32</v>
      </c>
      <c r="J3102" t="s">
        <v>61</v>
      </c>
      <c r="K3102" t="s">
        <v>61</v>
      </c>
      <c r="L3102">
        <v>2010</v>
      </c>
      <c r="M3102">
        <v>2010</v>
      </c>
      <c r="N3102" t="s">
        <v>506</v>
      </c>
      <c r="O3102" t="s">
        <v>554</v>
      </c>
    </row>
    <row r="3103" spans="1:15" ht="15">
      <c r="A3103" s="21" t="s">
        <v>503</v>
      </c>
      <c r="B3103" t="s">
        <v>111</v>
      </c>
      <c r="C3103" t="s">
        <v>515</v>
      </c>
      <c r="D3103" s="16">
        <v>0.51</v>
      </c>
      <c r="E3103" s="16">
        <v>77.25</v>
      </c>
      <c r="F3103" s="16">
        <v>-70.75</v>
      </c>
      <c r="G3103">
        <v>0.21028956986224345</v>
      </c>
      <c r="H3103">
        <v>0.35</v>
      </c>
      <c r="I3103" t="s">
        <v>32</v>
      </c>
      <c r="J3103" t="s">
        <v>61</v>
      </c>
      <c r="K3103" t="s">
        <v>61</v>
      </c>
      <c r="L3103">
        <v>2010</v>
      </c>
      <c r="M3103">
        <v>2010</v>
      </c>
      <c r="N3103" t="s">
        <v>506</v>
      </c>
      <c r="O3103" t="s">
        <v>554</v>
      </c>
    </row>
    <row r="3104" spans="1:15" ht="15">
      <c r="A3104" s="21" t="s">
        <v>503</v>
      </c>
      <c r="B3104" t="s">
        <v>111</v>
      </c>
      <c r="C3104" t="s">
        <v>515</v>
      </c>
      <c r="D3104" s="16">
        <v>0.98</v>
      </c>
      <c r="E3104" s="16">
        <v>77.75</v>
      </c>
      <c r="F3104" s="16">
        <v>-72.75</v>
      </c>
      <c r="G3104">
        <v>0.21028956986224345</v>
      </c>
      <c r="H3104">
        <v>0.35</v>
      </c>
      <c r="I3104" t="s">
        <v>32</v>
      </c>
      <c r="J3104" t="s">
        <v>61</v>
      </c>
      <c r="K3104" t="s">
        <v>61</v>
      </c>
      <c r="L3104">
        <v>2010</v>
      </c>
      <c r="M3104">
        <v>2010</v>
      </c>
      <c r="N3104" t="s">
        <v>506</v>
      </c>
      <c r="O3104" t="s">
        <v>554</v>
      </c>
    </row>
    <row r="3105" spans="1:15" ht="15">
      <c r="A3105" t="s">
        <v>503</v>
      </c>
      <c r="B3105" t="s">
        <v>111</v>
      </c>
      <c r="C3105" t="s">
        <v>507</v>
      </c>
      <c r="D3105" s="16">
        <v>0.39</v>
      </c>
      <c r="E3105" s="16">
        <v>78.25</v>
      </c>
      <c r="F3105" s="16">
        <v>-73.75</v>
      </c>
      <c r="G3105">
        <v>0.10368941403424162</v>
      </c>
      <c r="H3105">
        <v>0.55000000000000004</v>
      </c>
      <c r="I3105" t="s">
        <v>32</v>
      </c>
      <c r="J3105" t="s">
        <v>61</v>
      </c>
      <c r="K3105" t="s">
        <v>61</v>
      </c>
      <c r="L3105">
        <v>2010</v>
      </c>
      <c r="M3105">
        <v>2010</v>
      </c>
      <c r="N3105" t="s">
        <v>506</v>
      </c>
      <c r="O3105" t="s">
        <v>554</v>
      </c>
    </row>
    <row r="3106" spans="1:15" ht="15">
      <c r="A3106" t="s">
        <v>503</v>
      </c>
      <c r="B3106" t="s">
        <v>111</v>
      </c>
      <c r="C3106" t="s">
        <v>507</v>
      </c>
      <c r="D3106" s="16">
        <v>0.31</v>
      </c>
      <c r="E3106" s="16">
        <v>78.25</v>
      </c>
      <c r="F3106" s="16">
        <v>-74.25</v>
      </c>
      <c r="G3106">
        <v>0.10368941403424162</v>
      </c>
      <c r="H3106">
        <v>0.55000000000000004</v>
      </c>
      <c r="I3106" t="s">
        <v>32</v>
      </c>
      <c r="J3106" t="s">
        <v>61</v>
      </c>
      <c r="K3106" t="s">
        <v>61</v>
      </c>
      <c r="L3106">
        <v>2010</v>
      </c>
      <c r="M3106">
        <v>2010</v>
      </c>
      <c r="N3106" t="s">
        <v>506</v>
      </c>
      <c r="O3106" t="s">
        <v>554</v>
      </c>
    </row>
    <row r="3107" spans="1:15" ht="15">
      <c r="A3107" t="s">
        <v>503</v>
      </c>
      <c r="B3107" t="s">
        <v>111</v>
      </c>
      <c r="C3107" t="s">
        <v>507</v>
      </c>
      <c r="D3107" s="16">
        <v>0.33</v>
      </c>
      <c r="E3107" s="16">
        <v>78.25</v>
      </c>
      <c r="F3107" s="16">
        <v>-74.75</v>
      </c>
      <c r="G3107">
        <v>0.10368941403424162</v>
      </c>
      <c r="H3107">
        <v>0.55000000000000004</v>
      </c>
      <c r="I3107" t="s">
        <v>32</v>
      </c>
      <c r="J3107" t="s">
        <v>61</v>
      </c>
      <c r="K3107" t="s">
        <v>61</v>
      </c>
      <c r="L3107">
        <v>2010</v>
      </c>
      <c r="M3107">
        <v>2010</v>
      </c>
      <c r="N3107" t="s">
        <v>506</v>
      </c>
      <c r="O3107" t="s">
        <v>554</v>
      </c>
    </row>
    <row r="3108" spans="1:15" ht="15">
      <c r="A3108" t="s">
        <v>503</v>
      </c>
      <c r="B3108" t="s">
        <v>111</v>
      </c>
      <c r="C3108" t="s">
        <v>507</v>
      </c>
      <c r="D3108" s="16">
        <v>0.62</v>
      </c>
      <c r="E3108" s="16">
        <v>78.25</v>
      </c>
      <c r="F3108" s="16">
        <v>-73.25</v>
      </c>
      <c r="G3108">
        <v>0.10368941403424162</v>
      </c>
      <c r="H3108">
        <v>0.55000000000000004</v>
      </c>
      <c r="I3108" t="s">
        <v>32</v>
      </c>
      <c r="J3108" t="s">
        <v>61</v>
      </c>
      <c r="K3108" t="s">
        <v>61</v>
      </c>
      <c r="L3108">
        <v>2010</v>
      </c>
      <c r="M3108">
        <v>2010</v>
      </c>
      <c r="N3108" t="s">
        <v>506</v>
      </c>
      <c r="O3108" t="s">
        <v>554</v>
      </c>
    </row>
    <row r="3109" spans="1:15" ht="15">
      <c r="A3109" t="s">
        <v>503</v>
      </c>
      <c r="B3109" t="s">
        <v>111</v>
      </c>
      <c r="C3109" t="s">
        <v>507</v>
      </c>
      <c r="D3109" s="16">
        <v>0.35</v>
      </c>
      <c r="E3109" s="16">
        <v>78.75</v>
      </c>
      <c r="F3109" s="16">
        <v>-73.25</v>
      </c>
      <c r="G3109">
        <v>0.10368941403424162</v>
      </c>
      <c r="H3109">
        <v>0.55000000000000004</v>
      </c>
      <c r="I3109" t="s">
        <v>32</v>
      </c>
      <c r="J3109" t="s">
        <v>61</v>
      </c>
      <c r="K3109" t="s">
        <v>61</v>
      </c>
      <c r="L3109">
        <v>2010</v>
      </c>
      <c r="M3109">
        <v>2010</v>
      </c>
      <c r="N3109" t="s">
        <v>506</v>
      </c>
      <c r="O3109" t="s">
        <v>554</v>
      </c>
    </row>
    <row r="3110" spans="1:15" ht="15">
      <c r="A3110" t="s">
        <v>503</v>
      </c>
      <c r="B3110" t="s">
        <v>111</v>
      </c>
      <c r="C3110" t="s">
        <v>507</v>
      </c>
      <c r="D3110" s="16">
        <v>0.36</v>
      </c>
      <c r="E3110" s="16">
        <v>78.75</v>
      </c>
      <c r="F3110" s="16">
        <v>-73.75</v>
      </c>
      <c r="G3110">
        <v>0.10368941403424162</v>
      </c>
      <c r="H3110">
        <v>0.55000000000000004</v>
      </c>
      <c r="I3110" t="s">
        <v>32</v>
      </c>
      <c r="J3110" t="s">
        <v>61</v>
      </c>
      <c r="K3110" t="s">
        <v>61</v>
      </c>
      <c r="L3110">
        <v>2010</v>
      </c>
      <c r="M3110">
        <v>2010</v>
      </c>
      <c r="N3110" t="s">
        <v>506</v>
      </c>
      <c r="O3110" t="s">
        <v>554</v>
      </c>
    </row>
    <row r="3111" spans="1:15" ht="15">
      <c r="A3111" t="s">
        <v>503</v>
      </c>
      <c r="B3111" t="s">
        <v>111</v>
      </c>
      <c r="C3111" t="s">
        <v>507</v>
      </c>
      <c r="D3111" s="16">
        <v>0.41</v>
      </c>
      <c r="E3111" s="16">
        <v>78.75</v>
      </c>
      <c r="F3111" s="16">
        <v>-72.75</v>
      </c>
      <c r="G3111">
        <v>0.10368941403424162</v>
      </c>
      <c r="H3111">
        <v>0.55000000000000004</v>
      </c>
      <c r="I3111" t="s">
        <v>32</v>
      </c>
      <c r="J3111" t="s">
        <v>61</v>
      </c>
      <c r="K3111" t="s">
        <v>61</v>
      </c>
      <c r="L3111">
        <v>2010</v>
      </c>
      <c r="M3111">
        <v>2010</v>
      </c>
      <c r="N3111" t="s">
        <v>506</v>
      </c>
      <c r="O3111" t="s">
        <v>554</v>
      </c>
    </row>
    <row r="3112" spans="1:15" ht="15">
      <c r="A3112" t="s">
        <v>503</v>
      </c>
      <c r="B3112" t="s">
        <v>111</v>
      </c>
      <c r="C3112" t="s">
        <v>507</v>
      </c>
      <c r="D3112" s="16">
        <v>0.46</v>
      </c>
      <c r="E3112" s="16">
        <v>78.75</v>
      </c>
      <c r="F3112" s="16">
        <v>-72.25</v>
      </c>
      <c r="G3112">
        <v>0.10368941403424162</v>
      </c>
      <c r="H3112">
        <v>0.55000000000000004</v>
      </c>
      <c r="I3112" t="s">
        <v>32</v>
      </c>
      <c r="J3112" t="s">
        <v>61</v>
      </c>
      <c r="K3112" t="s">
        <v>61</v>
      </c>
      <c r="L3112">
        <v>2010</v>
      </c>
      <c r="M3112">
        <v>2010</v>
      </c>
      <c r="N3112" t="s">
        <v>506</v>
      </c>
      <c r="O3112" t="s">
        <v>554</v>
      </c>
    </row>
    <row r="3113" spans="1:15" ht="15">
      <c r="A3113" t="s">
        <v>503</v>
      </c>
      <c r="B3113" t="s">
        <v>111</v>
      </c>
      <c r="C3113" t="s">
        <v>507</v>
      </c>
      <c r="D3113" s="16">
        <v>0.43</v>
      </c>
      <c r="E3113" s="16">
        <v>78.75</v>
      </c>
      <c r="F3113" s="16">
        <v>-74.25</v>
      </c>
      <c r="G3113">
        <v>0.10368941403424162</v>
      </c>
      <c r="H3113">
        <v>0.55000000000000004</v>
      </c>
      <c r="I3113" t="s">
        <v>32</v>
      </c>
      <c r="J3113" t="s">
        <v>61</v>
      </c>
      <c r="K3113" t="s">
        <v>61</v>
      </c>
      <c r="L3113">
        <v>2010</v>
      </c>
      <c r="M3113">
        <v>2010</v>
      </c>
      <c r="N3113" t="s">
        <v>506</v>
      </c>
      <c r="O3113" t="s">
        <v>554</v>
      </c>
    </row>
    <row r="3114" spans="1:15" ht="15">
      <c r="A3114" t="s">
        <v>503</v>
      </c>
      <c r="B3114" t="s">
        <v>111</v>
      </c>
      <c r="C3114" t="s">
        <v>507</v>
      </c>
      <c r="D3114" s="16">
        <v>0.49</v>
      </c>
      <c r="E3114" s="16">
        <v>78.25</v>
      </c>
      <c r="F3114" s="16">
        <v>-75.25</v>
      </c>
      <c r="G3114">
        <v>0.10368941403424162</v>
      </c>
      <c r="H3114">
        <v>0.55000000000000004</v>
      </c>
      <c r="I3114" t="s">
        <v>32</v>
      </c>
      <c r="J3114" t="s">
        <v>61</v>
      </c>
      <c r="K3114" t="s">
        <v>61</v>
      </c>
      <c r="L3114">
        <v>2010</v>
      </c>
      <c r="M3114">
        <v>2010</v>
      </c>
      <c r="N3114" t="s">
        <v>506</v>
      </c>
      <c r="O3114" t="s">
        <v>554</v>
      </c>
    </row>
    <row r="3115" spans="1:15" ht="15">
      <c r="A3115" t="s">
        <v>503</v>
      </c>
      <c r="B3115" t="s">
        <v>111</v>
      </c>
      <c r="C3115" t="s">
        <v>507</v>
      </c>
      <c r="D3115" s="16">
        <v>0.48</v>
      </c>
      <c r="E3115" s="16">
        <v>78.75</v>
      </c>
      <c r="F3115" s="16">
        <v>-71.75</v>
      </c>
      <c r="G3115">
        <v>0.10368941403424162</v>
      </c>
      <c r="H3115">
        <v>0.55000000000000004</v>
      </c>
      <c r="I3115" t="s">
        <v>32</v>
      </c>
      <c r="J3115" t="s">
        <v>61</v>
      </c>
      <c r="K3115" t="s">
        <v>61</v>
      </c>
      <c r="L3115">
        <v>2010</v>
      </c>
      <c r="M3115">
        <v>2010</v>
      </c>
      <c r="N3115" t="s">
        <v>506</v>
      </c>
      <c r="O3115" t="s">
        <v>554</v>
      </c>
    </row>
    <row r="3116" spans="1:15" ht="15">
      <c r="A3116" t="s">
        <v>503</v>
      </c>
      <c r="B3116" t="s">
        <v>111</v>
      </c>
      <c r="C3116" t="s">
        <v>507</v>
      </c>
      <c r="D3116" s="16">
        <v>0.49</v>
      </c>
      <c r="E3116" s="16">
        <v>78.75</v>
      </c>
      <c r="F3116" s="16">
        <v>-71.25</v>
      </c>
      <c r="G3116">
        <v>0.10368941403424162</v>
      </c>
      <c r="H3116">
        <v>0.55000000000000004</v>
      </c>
      <c r="I3116" t="s">
        <v>32</v>
      </c>
      <c r="J3116" t="s">
        <v>61</v>
      </c>
      <c r="K3116" t="s">
        <v>61</v>
      </c>
      <c r="L3116">
        <v>2010</v>
      </c>
      <c r="M3116">
        <v>2010</v>
      </c>
      <c r="N3116" t="s">
        <v>506</v>
      </c>
      <c r="O3116" t="s">
        <v>554</v>
      </c>
    </row>
    <row r="3117" spans="1:15" ht="15">
      <c r="A3117" t="s">
        <v>503</v>
      </c>
      <c r="B3117" t="s">
        <v>111</v>
      </c>
      <c r="C3117" t="s">
        <v>507</v>
      </c>
      <c r="D3117" s="16">
        <v>0.53</v>
      </c>
      <c r="E3117" s="16">
        <v>78.75</v>
      </c>
      <c r="F3117" s="16">
        <v>-74.75</v>
      </c>
      <c r="G3117">
        <v>0.10368941403424162</v>
      </c>
      <c r="H3117">
        <v>0.55000000000000004</v>
      </c>
      <c r="I3117" t="s">
        <v>32</v>
      </c>
      <c r="J3117" t="s">
        <v>61</v>
      </c>
      <c r="K3117" t="s">
        <v>61</v>
      </c>
      <c r="L3117">
        <v>2010</v>
      </c>
      <c r="M3117">
        <v>2010</v>
      </c>
      <c r="N3117" t="s">
        <v>506</v>
      </c>
      <c r="O3117" t="s">
        <v>554</v>
      </c>
    </row>
    <row r="3118" spans="1:15" ht="15">
      <c r="A3118" t="s">
        <v>503</v>
      </c>
      <c r="B3118" t="s">
        <v>111</v>
      </c>
      <c r="C3118" t="s">
        <v>507</v>
      </c>
      <c r="D3118" s="16">
        <v>0.52</v>
      </c>
      <c r="E3118" s="16">
        <v>78.75</v>
      </c>
      <c r="F3118" s="16">
        <v>-70.75</v>
      </c>
      <c r="G3118">
        <v>0.10368941403424162</v>
      </c>
      <c r="H3118">
        <v>0.55000000000000004</v>
      </c>
      <c r="I3118" t="s">
        <v>32</v>
      </c>
      <c r="J3118" t="s">
        <v>61</v>
      </c>
      <c r="K3118" t="s">
        <v>61</v>
      </c>
      <c r="L3118">
        <v>2010</v>
      </c>
      <c r="M3118">
        <v>2010</v>
      </c>
      <c r="N3118" t="s">
        <v>506</v>
      </c>
      <c r="O3118" t="s">
        <v>554</v>
      </c>
    </row>
    <row r="3119" spans="1:15" ht="15">
      <c r="A3119" t="s">
        <v>503</v>
      </c>
      <c r="B3119" t="s">
        <v>111</v>
      </c>
      <c r="C3119" t="s">
        <v>507</v>
      </c>
      <c r="D3119" s="16">
        <v>0.92</v>
      </c>
      <c r="E3119" s="16">
        <v>78.25</v>
      </c>
      <c r="F3119" s="16">
        <v>-72.75</v>
      </c>
      <c r="G3119">
        <v>0.10368941403424162</v>
      </c>
      <c r="H3119">
        <v>0.55000000000000004</v>
      </c>
      <c r="I3119" t="s">
        <v>32</v>
      </c>
      <c r="J3119" t="s">
        <v>61</v>
      </c>
      <c r="K3119" t="s">
        <v>61</v>
      </c>
      <c r="L3119">
        <v>2010</v>
      </c>
      <c r="M3119">
        <v>2010</v>
      </c>
      <c r="N3119" t="s">
        <v>506</v>
      </c>
      <c r="O3119" t="s">
        <v>554</v>
      </c>
    </row>
    <row r="3120" spans="1:15" ht="15">
      <c r="A3120" t="s">
        <v>503</v>
      </c>
      <c r="B3120" t="s">
        <v>111</v>
      </c>
      <c r="C3120" t="s">
        <v>507</v>
      </c>
      <c r="D3120" s="16">
        <v>0.61</v>
      </c>
      <c r="E3120" s="16">
        <v>78.75</v>
      </c>
      <c r="F3120" s="16">
        <v>-70.25</v>
      </c>
      <c r="G3120">
        <v>0.10368941403424162</v>
      </c>
      <c r="H3120">
        <v>0.55000000000000004</v>
      </c>
      <c r="I3120" t="s">
        <v>32</v>
      </c>
      <c r="J3120" t="s">
        <v>61</v>
      </c>
      <c r="K3120" t="s">
        <v>61</v>
      </c>
      <c r="L3120">
        <v>2010</v>
      </c>
      <c r="M3120">
        <v>2010</v>
      </c>
      <c r="N3120" t="s">
        <v>506</v>
      </c>
      <c r="O3120" t="s">
        <v>554</v>
      </c>
    </row>
    <row r="3121" spans="1:15" ht="15">
      <c r="A3121" t="s">
        <v>503</v>
      </c>
      <c r="B3121" t="s">
        <v>111</v>
      </c>
      <c r="C3121" t="s">
        <v>507</v>
      </c>
      <c r="D3121" s="16">
        <v>0.69</v>
      </c>
      <c r="E3121" s="16">
        <v>78.25</v>
      </c>
      <c r="F3121" s="16">
        <v>-75.75</v>
      </c>
      <c r="G3121">
        <v>0.10368941403424162</v>
      </c>
      <c r="H3121">
        <v>0.55000000000000004</v>
      </c>
      <c r="I3121" t="s">
        <v>32</v>
      </c>
      <c r="J3121" t="s">
        <v>61</v>
      </c>
      <c r="K3121" t="s">
        <v>61</v>
      </c>
      <c r="L3121">
        <v>2010</v>
      </c>
      <c r="M3121">
        <v>2010</v>
      </c>
      <c r="N3121" t="s">
        <v>506</v>
      </c>
      <c r="O3121" t="s">
        <v>554</v>
      </c>
    </row>
    <row r="3122" spans="1:15" ht="15">
      <c r="A3122" t="s">
        <v>503</v>
      </c>
      <c r="B3122" t="s">
        <v>111</v>
      </c>
      <c r="C3122" t="s">
        <v>507</v>
      </c>
      <c r="D3122" s="16">
        <v>0.68</v>
      </c>
      <c r="E3122" s="16">
        <v>78.75</v>
      </c>
      <c r="F3122" s="16">
        <v>-69.75</v>
      </c>
      <c r="G3122">
        <v>0.10368941403424162</v>
      </c>
      <c r="H3122">
        <v>0.55000000000000004</v>
      </c>
      <c r="I3122" t="s">
        <v>32</v>
      </c>
      <c r="J3122" t="s">
        <v>61</v>
      </c>
      <c r="K3122" t="s">
        <v>61</v>
      </c>
      <c r="L3122">
        <v>2010</v>
      </c>
      <c r="M3122">
        <v>2010</v>
      </c>
      <c r="N3122" t="s">
        <v>506</v>
      </c>
      <c r="O3122" t="s">
        <v>554</v>
      </c>
    </row>
    <row r="3123" spans="1:15" ht="15">
      <c r="A3123" t="s">
        <v>503</v>
      </c>
      <c r="B3123" t="s">
        <v>111</v>
      </c>
      <c r="C3123" t="s">
        <v>507</v>
      </c>
      <c r="D3123" s="16">
        <v>0.56999999999999995</v>
      </c>
      <c r="E3123" s="16">
        <v>78.75</v>
      </c>
      <c r="F3123" s="16">
        <v>-75.25</v>
      </c>
      <c r="G3123">
        <v>0.10368941403424162</v>
      </c>
      <c r="H3123">
        <v>0.55000000000000004</v>
      </c>
      <c r="I3123" t="s">
        <v>32</v>
      </c>
      <c r="J3123" t="s">
        <v>61</v>
      </c>
      <c r="K3123" t="s">
        <v>61</v>
      </c>
      <c r="L3123">
        <v>2010</v>
      </c>
      <c r="M3123">
        <v>2010</v>
      </c>
      <c r="N3123" t="s">
        <v>506</v>
      </c>
      <c r="O3123" t="s">
        <v>554</v>
      </c>
    </row>
    <row r="3124" spans="1:15" ht="15">
      <c r="A3124" t="s">
        <v>503</v>
      </c>
      <c r="B3124" t="s">
        <v>111</v>
      </c>
      <c r="C3124" t="s">
        <v>507</v>
      </c>
      <c r="D3124" s="16">
        <v>0.78</v>
      </c>
      <c r="E3124" s="16">
        <v>78.75</v>
      </c>
      <c r="F3124" s="16">
        <v>-69.25</v>
      </c>
      <c r="G3124">
        <v>0.10368941403424162</v>
      </c>
      <c r="H3124">
        <v>0.55000000000000004</v>
      </c>
      <c r="I3124" t="s">
        <v>32</v>
      </c>
      <c r="J3124" t="s">
        <v>61</v>
      </c>
      <c r="K3124" t="s">
        <v>61</v>
      </c>
      <c r="L3124">
        <v>2010</v>
      </c>
      <c r="M3124">
        <v>2010</v>
      </c>
      <c r="N3124" t="s">
        <v>506</v>
      </c>
      <c r="O3124" t="s">
        <v>554</v>
      </c>
    </row>
    <row r="3125" spans="1:15" ht="15">
      <c r="A3125" t="s">
        <v>503</v>
      </c>
      <c r="B3125" t="s">
        <v>111</v>
      </c>
      <c r="C3125" t="s">
        <v>507</v>
      </c>
      <c r="D3125" s="16">
        <v>0.98</v>
      </c>
      <c r="E3125" s="16">
        <v>77.75</v>
      </c>
      <c r="F3125" s="16">
        <v>-72.75</v>
      </c>
      <c r="G3125">
        <v>0.10368941403424162</v>
      </c>
      <c r="H3125">
        <v>0.55000000000000004</v>
      </c>
      <c r="I3125" t="s">
        <v>32</v>
      </c>
      <c r="J3125" t="s">
        <v>61</v>
      </c>
      <c r="K3125" t="s">
        <v>61</v>
      </c>
      <c r="L3125">
        <v>2010</v>
      </c>
      <c r="M3125">
        <v>2010</v>
      </c>
      <c r="N3125" t="s">
        <v>506</v>
      </c>
      <c r="O3125" t="s">
        <v>554</v>
      </c>
    </row>
    <row r="3126" spans="1:15" ht="15">
      <c r="A3126" t="s">
        <v>503</v>
      </c>
      <c r="B3126" t="s">
        <v>111</v>
      </c>
      <c r="C3126" t="s">
        <v>507</v>
      </c>
      <c r="D3126" s="16">
        <v>0.91</v>
      </c>
      <c r="E3126" s="16">
        <v>77.75</v>
      </c>
      <c r="F3126" s="16">
        <v>-73.25</v>
      </c>
      <c r="G3126">
        <v>0.10368941403424162</v>
      </c>
      <c r="H3126">
        <v>0.55000000000000004</v>
      </c>
      <c r="I3126" t="s">
        <v>32</v>
      </c>
      <c r="J3126" t="s">
        <v>61</v>
      </c>
      <c r="K3126" t="s">
        <v>61</v>
      </c>
      <c r="L3126">
        <v>2010</v>
      </c>
      <c r="M3126">
        <v>2010</v>
      </c>
      <c r="N3126" t="s">
        <v>506</v>
      </c>
      <c r="O3126" t="s">
        <v>554</v>
      </c>
    </row>
    <row r="3127" spans="1:15" ht="15">
      <c r="A3127" t="s">
        <v>503</v>
      </c>
      <c r="B3127" t="s">
        <v>111</v>
      </c>
      <c r="C3127" t="s">
        <v>507</v>
      </c>
      <c r="D3127" s="16">
        <v>0.78</v>
      </c>
      <c r="E3127" s="16">
        <v>77.75</v>
      </c>
      <c r="F3127" s="16">
        <v>-73.75</v>
      </c>
      <c r="G3127">
        <v>0.10368941403424162</v>
      </c>
      <c r="H3127">
        <v>0.55000000000000004</v>
      </c>
      <c r="I3127" t="s">
        <v>32</v>
      </c>
      <c r="J3127" t="s">
        <v>61</v>
      </c>
      <c r="K3127" t="s">
        <v>61</v>
      </c>
      <c r="L3127">
        <v>2010</v>
      </c>
      <c r="M3127">
        <v>2010</v>
      </c>
      <c r="N3127" t="s">
        <v>506</v>
      </c>
      <c r="O3127" t="s">
        <v>554</v>
      </c>
    </row>
    <row r="3128" spans="1:15" ht="15">
      <c r="A3128" t="s">
        <v>503</v>
      </c>
      <c r="B3128" t="s">
        <v>111</v>
      </c>
      <c r="C3128" t="s">
        <v>507</v>
      </c>
      <c r="D3128" s="16">
        <v>0.56000000000000005</v>
      </c>
      <c r="E3128" s="16">
        <v>77.75</v>
      </c>
      <c r="F3128" s="16">
        <v>-74.25</v>
      </c>
      <c r="G3128">
        <v>0.10368941403424162</v>
      </c>
      <c r="H3128">
        <v>0.55000000000000004</v>
      </c>
      <c r="I3128" t="s">
        <v>32</v>
      </c>
      <c r="J3128" t="s">
        <v>61</v>
      </c>
      <c r="K3128" t="s">
        <v>61</v>
      </c>
      <c r="L3128">
        <v>2010</v>
      </c>
      <c r="M3128">
        <v>2010</v>
      </c>
      <c r="N3128" t="s">
        <v>506</v>
      </c>
      <c r="O3128" t="s">
        <v>554</v>
      </c>
    </row>
    <row r="3129" spans="1:15" ht="15">
      <c r="A3129" t="s">
        <v>503</v>
      </c>
      <c r="B3129" t="s">
        <v>111</v>
      </c>
      <c r="C3129" t="s">
        <v>507</v>
      </c>
      <c r="D3129" s="16">
        <v>0.34</v>
      </c>
      <c r="E3129" s="16">
        <v>77.75</v>
      </c>
      <c r="F3129" s="16">
        <v>-74.75</v>
      </c>
      <c r="G3129">
        <v>0.10368941403424162</v>
      </c>
      <c r="H3129">
        <v>0.55000000000000004</v>
      </c>
      <c r="I3129" t="s">
        <v>32</v>
      </c>
      <c r="J3129" t="s">
        <v>61</v>
      </c>
      <c r="K3129" t="s">
        <v>61</v>
      </c>
      <c r="L3129">
        <v>2010</v>
      </c>
      <c r="M3129">
        <v>2010</v>
      </c>
      <c r="N3129" t="s">
        <v>506</v>
      </c>
      <c r="O3129" t="s">
        <v>554</v>
      </c>
    </row>
    <row r="3130" spans="1:15" ht="15">
      <c r="A3130" t="s">
        <v>503</v>
      </c>
      <c r="B3130" t="s">
        <v>111</v>
      </c>
      <c r="C3130" t="s">
        <v>507</v>
      </c>
      <c r="D3130" s="16">
        <v>0.33</v>
      </c>
      <c r="E3130" s="16">
        <v>77.75</v>
      </c>
      <c r="F3130" s="16">
        <v>-75.25</v>
      </c>
      <c r="G3130">
        <v>0.10368941403424162</v>
      </c>
      <c r="H3130">
        <v>0.55000000000000004</v>
      </c>
      <c r="I3130" t="s">
        <v>32</v>
      </c>
      <c r="J3130" t="s">
        <v>61</v>
      </c>
      <c r="K3130" t="s">
        <v>61</v>
      </c>
      <c r="L3130">
        <v>2010</v>
      </c>
      <c r="M3130">
        <v>2010</v>
      </c>
      <c r="N3130" t="s">
        <v>506</v>
      </c>
      <c r="O3130" t="s">
        <v>554</v>
      </c>
    </row>
    <row r="3131" spans="1:15" ht="15">
      <c r="A3131" t="s">
        <v>503</v>
      </c>
      <c r="B3131" t="s">
        <v>111</v>
      </c>
      <c r="C3131" t="s">
        <v>507</v>
      </c>
      <c r="D3131" s="16">
        <v>0.71</v>
      </c>
      <c r="E3131" s="16">
        <v>78.25</v>
      </c>
      <c r="F3131" s="16">
        <v>-76.25</v>
      </c>
      <c r="G3131">
        <v>0.10368941403424162</v>
      </c>
      <c r="H3131">
        <v>0.55000000000000004</v>
      </c>
      <c r="I3131" t="s">
        <v>32</v>
      </c>
      <c r="J3131" t="s">
        <v>61</v>
      </c>
      <c r="K3131" t="s">
        <v>61</v>
      </c>
      <c r="L3131">
        <v>2010</v>
      </c>
      <c r="M3131">
        <v>2010</v>
      </c>
      <c r="N3131" t="s">
        <v>506</v>
      </c>
      <c r="O3131" t="s">
        <v>554</v>
      </c>
    </row>
    <row r="3132" spans="1:15" ht="15">
      <c r="A3132" t="s">
        <v>503</v>
      </c>
      <c r="B3132" t="s">
        <v>111</v>
      </c>
      <c r="C3132" t="s">
        <v>507</v>
      </c>
      <c r="D3132" s="16">
        <v>0.38</v>
      </c>
      <c r="E3132" s="16">
        <v>77.75</v>
      </c>
      <c r="F3132" s="16">
        <v>-75.75</v>
      </c>
      <c r="G3132">
        <v>0.10368941403424162</v>
      </c>
      <c r="H3132">
        <v>0.55000000000000004</v>
      </c>
      <c r="I3132" t="s">
        <v>32</v>
      </c>
      <c r="J3132" t="s">
        <v>61</v>
      </c>
      <c r="K3132" t="s">
        <v>61</v>
      </c>
      <c r="L3132">
        <v>2010</v>
      </c>
      <c r="M3132">
        <v>2010</v>
      </c>
      <c r="N3132" t="s">
        <v>506</v>
      </c>
      <c r="O3132" t="s">
        <v>554</v>
      </c>
    </row>
    <row r="3133" spans="1:15" ht="15">
      <c r="A3133" t="s">
        <v>503</v>
      </c>
      <c r="B3133" t="s">
        <v>111</v>
      </c>
      <c r="C3133" t="s">
        <v>507</v>
      </c>
      <c r="D3133" s="16">
        <v>0.65</v>
      </c>
      <c r="E3133" s="16">
        <v>78.75</v>
      </c>
      <c r="F3133" s="16">
        <v>-75.75</v>
      </c>
      <c r="G3133">
        <v>0.10368941403424162</v>
      </c>
      <c r="H3133">
        <v>0.55000000000000004</v>
      </c>
      <c r="I3133" t="s">
        <v>32</v>
      </c>
      <c r="J3133" t="s">
        <v>61</v>
      </c>
      <c r="K3133" t="s">
        <v>61</v>
      </c>
      <c r="L3133">
        <v>2010</v>
      </c>
      <c r="M3133">
        <v>2010</v>
      </c>
      <c r="N3133" t="s">
        <v>506</v>
      </c>
      <c r="O3133" t="s">
        <v>554</v>
      </c>
    </row>
    <row r="3134" spans="1:15" ht="15">
      <c r="A3134" t="s">
        <v>503</v>
      </c>
      <c r="B3134" t="s">
        <v>111</v>
      </c>
      <c r="C3134" t="s">
        <v>507</v>
      </c>
      <c r="D3134" s="16">
        <v>0.57999999999999996</v>
      </c>
      <c r="E3134" s="16">
        <v>77.75</v>
      </c>
      <c r="F3134" s="16">
        <v>-76.25</v>
      </c>
      <c r="G3134">
        <v>0.10368941403424162</v>
      </c>
      <c r="H3134">
        <v>0.55000000000000004</v>
      </c>
      <c r="I3134" t="s">
        <v>32</v>
      </c>
      <c r="J3134" t="s">
        <v>61</v>
      </c>
      <c r="K3134" t="s">
        <v>61</v>
      </c>
      <c r="L3134">
        <v>2010</v>
      </c>
      <c r="M3134">
        <v>2010</v>
      </c>
      <c r="N3134" t="s">
        <v>506</v>
      </c>
      <c r="O3134" t="s">
        <v>554</v>
      </c>
    </row>
    <row r="3135" spans="1:15" ht="15">
      <c r="A3135" t="s">
        <v>503</v>
      </c>
      <c r="B3135" t="s">
        <v>111</v>
      </c>
      <c r="C3135" t="s">
        <v>507</v>
      </c>
      <c r="D3135" s="16">
        <v>1</v>
      </c>
      <c r="E3135" s="16">
        <v>77.75</v>
      </c>
      <c r="F3135" s="16">
        <v>-72.25</v>
      </c>
      <c r="G3135">
        <v>0.10368941403424162</v>
      </c>
      <c r="H3135">
        <v>0.55000000000000004</v>
      </c>
      <c r="I3135" t="s">
        <v>32</v>
      </c>
      <c r="J3135" t="s">
        <v>61</v>
      </c>
      <c r="K3135" t="s">
        <v>61</v>
      </c>
      <c r="L3135">
        <v>2010</v>
      </c>
      <c r="M3135">
        <v>2010</v>
      </c>
      <c r="N3135" t="s">
        <v>506</v>
      </c>
      <c r="O3135" t="s">
        <v>554</v>
      </c>
    </row>
    <row r="3136" spans="1:15" ht="15">
      <c r="A3136" t="s">
        <v>503</v>
      </c>
      <c r="B3136" t="s">
        <v>111</v>
      </c>
      <c r="C3136" t="s">
        <v>507</v>
      </c>
      <c r="D3136" s="16">
        <v>0.64</v>
      </c>
      <c r="E3136" s="16">
        <v>78.75</v>
      </c>
      <c r="F3136" s="16">
        <v>-76.25</v>
      </c>
      <c r="G3136">
        <v>0.10368941403424162</v>
      </c>
      <c r="H3136">
        <v>0.55000000000000004</v>
      </c>
      <c r="I3136" t="s">
        <v>32</v>
      </c>
      <c r="J3136" t="s">
        <v>61</v>
      </c>
      <c r="K3136" t="s">
        <v>61</v>
      </c>
      <c r="L3136">
        <v>2010</v>
      </c>
      <c r="M3136">
        <v>2010</v>
      </c>
      <c r="N3136" t="s">
        <v>506</v>
      </c>
      <c r="O3136" t="s">
        <v>554</v>
      </c>
    </row>
    <row r="3137" spans="1:15" ht="15">
      <c r="A3137" s="21" t="s">
        <v>503</v>
      </c>
      <c r="B3137" t="s">
        <v>111</v>
      </c>
      <c r="C3137" t="s">
        <v>516</v>
      </c>
      <c r="D3137" s="16">
        <v>0.56999999999999995</v>
      </c>
      <c r="E3137" s="16">
        <v>76.25</v>
      </c>
      <c r="F3137" s="16">
        <v>-70.75</v>
      </c>
      <c r="G3137">
        <v>0.1174472404974328</v>
      </c>
      <c r="H3137">
        <v>0.31</v>
      </c>
      <c r="I3137" t="s">
        <v>32</v>
      </c>
      <c r="J3137" t="s">
        <v>61</v>
      </c>
      <c r="K3137" t="s">
        <v>61</v>
      </c>
      <c r="L3137">
        <v>2010</v>
      </c>
      <c r="M3137">
        <v>2010</v>
      </c>
      <c r="N3137" t="s">
        <v>506</v>
      </c>
      <c r="O3137" t="s">
        <v>554</v>
      </c>
    </row>
    <row r="3138" spans="1:15" ht="15">
      <c r="A3138" s="21" t="s">
        <v>503</v>
      </c>
      <c r="B3138" t="s">
        <v>111</v>
      </c>
      <c r="C3138" t="s">
        <v>516</v>
      </c>
      <c r="D3138" s="16">
        <v>0.5</v>
      </c>
      <c r="E3138" s="16">
        <v>76.25</v>
      </c>
      <c r="F3138" s="16">
        <v>-71.25</v>
      </c>
      <c r="G3138">
        <v>0.1174472404974328</v>
      </c>
      <c r="H3138">
        <v>0.31</v>
      </c>
      <c r="I3138" t="s">
        <v>32</v>
      </c>
      <c r="J3138" t="s">
        <v>61</v>
      </c>
      <c r="K3138" t="s">
        <v>61</v>
      </c>
      <c r="L3138">
        <v>2010</v>
      </c>
      <c r="M3138">
        <v>2010</v>
      </c>
      <c r="N3138" t="s">
        <v>506</v>
      </c>
      <c r="O3138" t="s">
        <v>554</v>
      </c>
    </row>
    <row r="3139" spans="1:15" ht="15">
      <c r="A3139" s="21" t="s">
        <v>503</v>
      </c>
      <c r="B3139" t="s">
        <v>111</v>
      </c>
      <c r="C3139" t="s">
        <v>516</v>
      </c>
      <c r="D3139" s="16">
        <v>0.51</v>
      </c>
      <c r="E3139" s="16">
        <v>76.25</v>
      </c>
      <c r="F3139" s="16">
        <v>-71.75</v>
      </c>
      <c r="G3139">
        <v>0.1174472404974328</v>
      </c>
      <c r="H3139">
        <v>0.31</v>
      </c>
      <c r="I3139" t="s">
        <v>32</v>
      </c>
      <c r="J3139" t="s">
        <v>61</v>
      </c>
      <c r="K3139" t="s">
        <v>61</v>
      </c>
      <c r="L3139">
        <v>2010</v>
      </c>
      <c r="M3139">
        <v>2010</v>
      </c>
      <c r="N3139" t="s">
        <v>506</v>
      </c>
      <c r="O3139" t="s">
        <v>554</v>
      </c>
    </row>
    <row r="3140" spans="1:15" ht="15">
      <c r="A3140" s="21" t="s">
        <v>503</v>
      </c>
      <c r="B3140" t="s">
        <v>111</v>
      </c>
      <c r="C3140" t="s">
        <v>516</v>
      </c>
      <c r="D3140" s="16">
        <v>0.56000000000000005</v>
      </c>
      <c r="E3140" s="16">
        <v>76.25</v>
      </c>
      <c r="F3140" s="16">
        <v>-72.25</v>
      </c>
      <c r="G3140">
        <v>0.1174472404974328</v>
      </c>
      <c r="H3140">
        <v>0.31</v>
      </c>
      <c r="I3140" t="s">
        <v>32</v>
      </c>
      <c r="J3140" t="s">
        <v>61</v>
      </c>
      <c r="K3140" t="s">
        <v>61</v>
      </c>
      <c r="L3140">
        <v>2010</v>
      </c>
      <c r="M3140">
        <v>2010</v>
      </c>
      <c r="N3140" t="s">
        <v>506</v>
      </c>
      <c r="O3140" t="s">
        <v>554</v>
      </c>
    </row>
    <row r="3141" spans="1:15" ht="15">
      <c r="A3141" s="21" t="s">
        <v>503</v>
      </c>
      <c r="B3141" t="s">
        <v>111</v>
      </c>
      <c r="C3141" t="s">
        <v>516</v>
      </c>
      <c r="D3141" s="16">
        <v>0.56999999999999995</v>
      </c>
      <c r="E3141" s="16">
        <v>76.25</v>
      </c>
      <c r="F3141" s="16">
        <v>-72.75</v>
      </c>
      <c r="G3141">
        <v>0.1174472404974328</v>
      </c>
      <c r="H3141">
        <v>0.31</v>
      </c>
      <c r="I3141" t="s">
        <v>32</v>
      </c>
      <c r="J3141" t="s">
        <v>61</v>
      </c>
      <c r="K3141" t="s">
        <v>61</v>
      </c>
      <c r="L3141">
        <v>2010</v>
      </c>
      <c r="M3141">
        <v>2010</v>
      </c>
      <c r="N3141" t="s">
        <v>506</v>
      </c>
      <c r="O3141" t="s">
        <v>554</v>
      </c>
    </row>
    <row r="3142" spans="1:15" ht="15">
      <c r="A3142" s="21" t="s">
        <v>503</v>
      </c>
      <c r="B3142" t="s">
        <v>111</v>
      </c>
      <c r="C3142" t="s">
        <v>516</v>
      </c>
      <c r="D3142" s="16">
        <v>0.57999999999999996</v>
      </c>
      <c r="E3142" s="16">
        <v>76.25</v>
      </c>
      <c r="F3142" s="16">
        <v>-73.25</v>
      </c>
      <c r="G3142">
        <v>0.1174472404974328</v>
      </c>
      <c r="H3142">
        <v>0.31</v>
      </c>
      <c r="I3142" t="s">
        <v>32</v>
      </c>
      <c r="J3142" t="s">
        <v>61</v>
      </c>
      <c r="K3142" t="s">
        <v>61</v>
      </c>
      <c r="L3142">
        <v>2010</v>
      </c>
      <c r="M3142">
        <v>2010</v>
      </c>
      <c r="N3142" t="s">
        <v>506</v>
      </c>
      <c r="O3142" t="s">
        <v>554</v>
      </c>
    </row>
    <row r="3143" spans="1:15" ht="15">
      <c r="A3143" s="21" t="s">
        <v>503</v>
      </c>
      <c r="B3143" t="s">
        <v>111</v>
      </c>
      <c r="C3143" t="s">
        <v>516</v>
      </c>
      <c r="D3143" s="16">
        <v>0.59</v>
      </c>
      <c r="E3143" s="16">
        <v>76.25</v>
      </c>
      <c r="F3143" s="16">
        <v>-73.75</v>
      </c>
      <c r="G3143">
        <v>0.1174472404974328</v>
      </c>
      <c r="H3143">
        <v>0.31</v>
      </c>
      <c r="I3143" t="s">
        <v>32</v>
      </c>
      <c r="J3143" t="s">
        <v>61</v>
      </c>
      <c r="K3143" t="s">
        <v>61</v>
      </c>
      <c r="L3143">
        <v>2010</v>
      </c>
      <c r="M3143">
        <v>2010</v>
      </c>
      <c r="N3143" t="s">
        <v>506</v>
      </c>
      <c r="O3143" t="s">
        <v>554</v>
      </c>
    </row>
    <row r="3144" spans="1:15" ht="15">
      <c r="A3144" s="21" t="s">
        <v>503</v>
      </c>
      <c r="B3144" t="s">
        <v>111</v>
      </c>
      <c r="C3144" t="s">
        <v>516</v>
      </c>
      <c r="D3144" s="16">
        <v>0.68</v>
      </c>
      <c r="E3144" s="16">
        <v>76.25</v>
      </c>
      <c r="F3144" s="16">
        <v>-70.25</v>
      </c>
      <c r="G3144">
        <v>0.1174472404974328</v>
      </c>
      <c r="H3144">
        <v>0.31</v>
      </c>
      <c r="I3144" t="s">
        <v>32</v>
      </c>
      <c r="J3144" t="s">
        <v>61</v>
      </c>
      <c r="K3144" t="s">
        <v>61</v>
      </c>
      <c r="L3144">
        <v>2010</v>
      </c>
      <c r="M3144">
        <v>2010</v>
      </c>
      <c r="N3144" t="s">
        <v>506</v>
      </c>
      <c r="O3144" t="s">
        <v>554</v>
      </c>
    </row>
    <row r="3145" spans="1:15" ht="15">
      <c r="A3145" s="21" t="s">
        <v>503</v>
      </c>
      <c r="B3145" t="s">
        <v>111</v>
      </c>
      <c r="C3145" t="s">
        <v>516</v>
      </c>
      <c r="D3145" s="16">
        <v>0.62</v>
      </c>
      <c r="E3145" s="16">
        <v>76.25</v>
      </c>
      <c r="F3145" s="16">
        <v>-74.25</v>
      </c>
      <c r="G3145">
        <v>0.1174472404974328</v>
      </c>
      <c r="H3145">
        <v>0.31</v>
      </c>
      <c r="I3145" t="s">
        <v>32</v>
      </c>
      <c r="J3145" t="s">
        <v>61</v>
      </c>
      <c r="K3145" t="s">
        <v>61</v>
      </c>
      <c r="L3145">
        <v>2010</v>
      </c>
      <c r="M3145">
        <v>2010</v>
      </c>
      <c r="N3145" t="s">
        <v>506</v>
      </c>
      <c r="O3145" t="s">
        <v>554</v>
      </c>
    </row>
    <row r="3146" spans="1:15" ht="15">
      <c r="A3146" s="21" t="s">
        <v>503</v>
      </c>
      <c r="B3146" t="s">
        <v>111</v>
      </c>
      <c r="C3146" t="s">
        <v>516</v>
      </c>
      <c r="D3146" s="16">
        <v>0.64</v>
      </c>
      <c r="E3146" s="16">
        <v>76.25</v>
      </c>
      <c r="F3146" s="16">
        <v>-74.75</v>
      </c>
      <c r="G3146">
        <v>0.1174472404974328</v>
      </c>
      <c r="H3146">
        <v>0.31</v>
      </c>
      <c r="I3146" t="s">
        <v>32</v>
      </c>
      <c r="J3146" t="s">
        <v>61</v>
      </c>
      <c r="K3146" t="s">
        <v>61</v>
      </c>
      <c r="L3146">
        <v>2010</v>
      </c>
      <c r="M3146">
        <v>2010</v>
      </c>
      <c r="N3146" t="s">
        <v>506</v>
      </c>
      <c r="O3146" t="s">
        <v>554</v>
      </c>
    </row>
    <row r="3147" spans="1:15" ht="15">
      <c r="A3147" s="21" t="s">
        <v>503</v>
      </c>
      <c r="B3147" t="s">
        <v>111</v>
      </c>
      <c r="C3147" t="s">
        <v>516</v>
      </c>
      <c r="D3147" s="16">
        <v>0.69</v>
      </c>
      <c r="E3147" s="16">
        <v>76.25</v>
      </c>
      <c r="F3147" s="16">
        <v>-75.25</v>
      </c>
      <c r="G3147">
        <v>0.1174472404974328</v>
      </c>
      <c r="H3147">
        <v>0.31</v>
      </c>
      <c r="I3147" t="s">
        <v>32</v>
      </c>
      <c r="J3147" t="s">
        <v>61</v>
      </c>
      <c r="K3147" t="s">
        <v>61</v>
      </c>
      <c r="L3147">
        <v>2010</v>
      </c>
      <c r="M3147">
        <v>2010</v>
      </c>
      <c r="N3147" t="s">
        <v>506</v>
      </c>
      <c r="O3147" t="s">
        <v>554</v>
      </c>
    </row>
    <row r="3148" spans="1:15" ht="15">
      <c r="A3148" s="21" t="s">
        <v>503</v>
      </c>
      <c r="B3148" t="s">
        <v>111</v>
      </c>
      <c r="C3148" t="s">
        <v>516</v>
      </c>
      <c r="D3148" s="16">
        <v>0.76</v>
      </c>
      <c r="E3148" s="16">
        <v>76.25</v>
      </c>
      <c r="F3148" s="16">
        <v>-75.75</v>
      </c>
      <c r="G3148">
        <v>0.1174472404974328</v>
      </c>
      <c r="H3148">
        <v>0.31</v>
      </c>
      <c r="I3148" t="s">
        <v>32</v>
      </c>
      <c r="J3148" t="s">
        <v>61</v>
      </c>
      <c r="K3148" t="s">
        <v>61</v>
      </c>
      <c r="L3148">
        <v>2010</v>
      </c>
      <c r="M3148">
        <v>2010</v>
      </c>
      <c r="N3148" t="s">
        <v>506</v>
      </c>
      <c r="O3148" t="s">
        <v>554</v>
      </c>
    </row>
    <row r="3149" spans="1:15" ht="15">
      <c r="A3149" s="21" t="s">
        <v>503</v>
      </c>
      <c r="B3149" t="s">
        <v>111</v>
      </c>
      <c r="C3149" t="s">
        <v>516</v>
      </c>
      <c r="D3149" s="16">
        <v>0.75</v>
      </c>
      <c r="E3149" s="16">
        <v>76.25</v>
      </c>
      <c r="F3149" s="16">
        <v>-77.25</v>
      </c>
      <c r="G3149">
        <v>0.1174472404974328</v>
      </c>
      <c r="H3149">
        <v>0.31</v>
      </c>
      <c r="I3149" t="s">
        <v>32</v>
      </c>
      <c r="J3149" t="s">
        <v>61</v>
      </c>
      <c r="K3149" t="s">
        <v>61</v>
      </c>
      <c r="L3149">
        <v>2010</v>
      </c>
      <c r="M3149">
        <v>2010</v>
      </c>
      <c r="N3149" t="s">
        <v>506</v>
      </c>
      <c r="O3149" t="s">
        <v>554</v>
      </c>
    </row>
    <row r="3150" spans="1:15" ht="15">
      <c r="A3150" s="21" t="s">
        <v>503</v>
      </c>
      <c r="B3150" t="s">
        <v>111</v>
      </c>
      <c r="C3150" t="s">
        <v>516</v>
      </c>
      <c r="D3150" s="16">
        <v>0.84</v>
      </c>
      <c r="E3150" s="16">
        <v>76.25</v>
      </c>
      <c r="F3150" s="16">
        <v>-76.25</v>
      </c>
      <c r="G3150">
        <v>0.1174472404974328</v>
      </c>
      <c r="H3150">
        <v>0.31</v>
      </c>
      <c r="I3150" t="s">
        <v>32</v>
      </c>
      <c r="J3150" t="s">
        <v>61</v>
      </c>
      <c r="K3150" t="s">
        <v>61</v>
      </c>
      <c r="L3150">
        <v>2010</v>
      </c>
      <c r="M3150">
        <v>2010</v>
      </c>
      <c r="N3150" t="s">
        <v>506</v>
      </c>
      <c r="O3150" t="s">
        <v>554</v>
      </c>
    </row>
    <row r="3151" spans="1:15" ht="15">
      <c r="A3151" s="21" t="s">
        <v>503</v>
      </c>
      <c r="B3151" t="s">
        <v>111</v>
      </c>
      <c r="C3151" t="s">
        <v>516</v>
      </c>
      <c r="D3151" s="16">
        <v>0.87</v>
      </c>
      <c r="E3151" s="16">
        <v>76.25</v>
      </c>
      <c r="F3151" s="16">
        <v>-76.75</v>
      </c>
      <c r="G3151">
        <v>0.1174472404974328</v>
      </c>
      <c r="H3151">
        <v>0.31</v>
      </c>
      <c r="I3151" t="s">
        <v>32</v>
      </c>
      <c r="J3151" t="s">
        <v>61</v>
      </c>
      <c r="K3151" t="s">
        <v>61</v>
      </c>
      <c r="L3151">
        <v>2010</v>
      </c>
      <c r="M3151">
        <v>2010</v>
      </c>
      <c r="N3151" t="s">
        <v>506</v>
      </c>
      <c r="O3151" t="s">
        <v>554</v>
      </c>
    </row>
    <row r="3152" spans="1:15" ht="15">
      <c r="A3152" s="21" t="s">
        <v>503</v>
      </c>
      <c r="B3152" t="s">
        <v>111</v>
      </c>
      <c r="C3152" t="s">
        <v>516</v>
      </c>
      <c r="D3152" s="16">
        <v>0.8</v>
      </c>
      <c r="E3152" s="16">
        <v>76.25</v>
      </c>
      <c r="F3152" s="16">
        <v>-77.75</v>
      </c>
      <c r="G3152">
        <v>0.1174472404974328</v>
      </c>
      <c r="H3152">
        <v>0.31</v>
      </c>
      <c r="I3152" t="s">
        <v>32</v>
      </c>
      <c r="J3152" t="s">
        <v>61</v>
      </c>
      <c r="K3152" t="s">
        <v>61</v>
      </c>
      <c r="L3152">
        <v>2010</v>
      </c>
      <c r="M3152">
        <v>2010</v>
      </c>
      <c r="N3152" t="s">
        <v>506</v>
      </c>
      <c r="O3152" t="s">
        <v>554</v>
      </c>
    </row>
    <row r="3153" spans="1:15" ht="15">
      <c r="A3153" s="21" t="s">
        <v>503</v>
      </c>
      <c r="B3153" t="s">
        <v>111</v>
      </c>
      <c r="C3153" t="s">
        <v>516</v>
      </c>
      <c r="D3153" s="16">
        <v>0.36</v>
      </c>
      <c r="E3153" s="16">
        <v>76.75</v>
      </c>
      <c r="F3153" s="16">
        <v>-71.75</v>
      </c>
      <c r="G3153">
        <v>0.1174472404974328</v>
      </c>
      <c r="H3153">
        <v>0.31</v>
      </c>
      <c r="I3153" t="s">
        <v>32</v>
      </c>
      <c r="J3153" t="s">
        <v>61</v>
      </c>
      <c r="K3153" t="s">
        <v>61</v>
      </c>
      <c r="L3153">
        <v>2010</v>
      </c>
      <c r="M3153">
        <v>2010</v>
      </c>
      <c r="N3153" t="s">
        <v>506</v>
      </c>
      <c r="O3153" t="s">
        <v>554</v>
      </c>
    </row>
    <row r="3154" spans="1:15" ht="15">
      <c r="A3154" s="21" t="s">
        <v>503</v>
      </c>
      <c r="B3154" t="s">
        <v>111</v>
      </c>
      <c r="C3154" t="s">
        <v>516</v>
      </c>
      <c r="D3154" s="16">
        <v>0.5</v>
      </c>
      <c r="E3154" s="16">
        <v>76.75</v>
      </c>
      <c r="F3154" s="16">
        <v>-74.25</v>
      </c>
      <c r="G3154">
        <v>0.1174472404974328</v>
      </c>
      <c r="H3154">
        <v>0.31</v>
      </c>
      <c r="I3154" t="s">
        <v>32</v>
      </c>
      <c r="J3154" t="s">
        <v>61</v>
      </c>
      <c r="K3154" t="s">
        <v>61</v>
      </c>
      <c r="L3154">
        <v>2010</v>
      </c>
      <c r="M3154">
        <v>2010</v>
      </c>
      <c r="N3154" t="s">
        <v>506</v>
      </c>
      <c r="O3154" t="s">
        <v>554</v>
      </c>
    </row>
    <row r="3155" spans="1:15" ht="15">
      <c r="A3155" s="21" t="s">
        <v>503</v>
      </c>
      <c r="B3155" t="s">
        <v>111</v>
      </c>
      <c r="C3155" t="s">
        <v>516</v>
      </c>
      <c r="D3155" s="16">
        <v>0.54</v>
      </c>
      <c r="E3155" s="16">
        <v>76.75</v>
      </c>
      <c r="F3155" s="16">
        <v>-74.75</v>
      </c>
      <c r="G3155">
        <v>0.1174472404974328</v>
      </c>
      <c r="H3155">
        <v>0.31</v>
      </c>
      <c r="I3155" t="s">
        <v>32</v>
      </c>
      <c r="J3155" t="s">
        <v>61</v>
      </c>
      <c r="K3155" t="s">
        <v>61</v>
      </c>
      <c r="L3155">
        <v>2010</v>
      </c>
      <c r="M3155">
        <v>2010</v>
      </c>
      <c r="N3155" t="s">
        <v>506</v>
      </c>
      <c r="O3155" t="s">
        <v>554</v>
      </c>
    </row>
    <row r="3156" spans="1:15" ht="15">
      <c r="A3156" s="21" t="s">
        <v>503</v>
      </c>
      <c r="B3156" t="s">
        <v>111</v>
      </c>
      <c r="C3156" t="s">
        <v>516</v>
      </c>
      <c r="D3156" s="16">
        <v>0.64</v>
      </c>
      <c r="E3156" s="16">
        <v>76.75</v>
      </c>
      <c r="F3156" s="16">
        <v>-72.25</v>
      </c>
      <c r="G3156">
        <v>0.1174472404974328</v>
      </c>
      <c r="H3156">
        <v>0.31</v>
      </c>
      <c r="I3156" t="s">
        <v>32</v>
      </c>
      <c r="J3156" t="s">
        <v>61</v>
      </c>
      <c r="K3156" t="s">
        <v>61</v>
      </c>
      <c r="L3156">
        <v>2010</v>
      </c>
      <c r="M3156">
        <v>2010</v>
      </c>
      <c r="N3156" t="s">
        <v>506</v>
      </c>
      <c r="O3156" t="s">
        <v>554</v>
      </c>
    </row>
    <row r="3157" spans="1:15" ht="15">
      <c r="A3157" s="21" t="s">
        <v>503</v>
      </c>
      <c r="B3157" t="s">
        <v>111</v>
      </c>
      <c r="C3157" t="s">
        <v>516</v>
      </c>
      <c r="D3157" s="16">
        <v>0.75</v>
      </c>
      <c r="E3157" s="16">
        <v>76.75</v>
      </c>
      <c r="F3157" s="16">
        <v>-73.25</v>
      </c>
      <c r="G3157">
        <v>0.1174472404974328</v>
      </c>
      <c r="H3157">
        <v>0.31</v>
      </c>
      <c r="I3157" t="s">
        <v>32</v>
      </c>
      <c r="J3157" t="s">
        <v>61</v>
      </c>
      <c r="K3157" t="s">
        <v>61</v>
      </c>
      <c r="L3157">
        <v>2010</v>
      </c>
      <c r="M3157">
        <v>2010</v>
      </c>
      <c r="N3157" t="s">
        <v>506</v>
      </c>
      <c r="O3157" t="s">
        <v>554</v>
      </c>
    </row>
    <row r="3158" spans="1:15" ht="15">
      <c r="A3158" s="21" t="s">
        <v>503</v>
      </c>
      <c r="B3158" t="s">
        <v>111</v>
      </c>
      <c r="C3158" t="s">
        <v>516</v>
      </c>
      <c r="D3158" s="16">
        <v>0.6</v>
      </c>
      <c r="E3158" s="16">
        <v>76.75</v>
      </c>
      <c r="F3158" s="16">
        <v>-73.75</v>
      </c>
      <c r="G3158">
        <v>0.1174472404974328</v>
      </c>
      <c r="H3158">
        <v>0.31</v>
      </c>
      <c r="I3158" t="s">
        <v>32</v>
      </c>
      <c r="J3158" t="s">
        <v>61</v>
      </c>
      <c r="K3158" t="s">
        <v>61</v>
      </c>
      <c r="L3158">
        <v>2010</v>
      </c>
      <c r="M3158">
        <v>2010</v>
      </c>
      <c r="N3158" t="s">
        <v>506</v>
      </c>
      <c r="O3158" t="s">
        <v>554</v>
      </c>
    </row>
    <row r="3159" spans="1:15" ht="15">
      <c r="A3159" s="21" t="s">
        <v>503</v>
      </c>
      <c r="B3159" t="s">
        <v>111</v>
      </c>
      <c r="C3159" t="s">
        <v>516</v>
      </c>
      <c r="D3159" s="16">
        <v>0.63</v>
      </c>
      <c r="E3159" s="16">
        <v>76.75</v>
      </c>
      <c r="F3159" s="16">
        <v>-75.25</v>
      </c>
      <c r="G3159">
        <v>0.1174472404974328</v>
      </c>
      <c r="H3159">
        <v>0.31</v>
      </c>
      <c r="I3159" t="s">
        <v>32</v>
      </c>
      <c r="J3159" t="s">
        <v>61</v>
      </c>
      <c r="K3159" t="s">
        <v>61</v>
      </c>
      <c r="L3159">
        <v>2010</v>
      </c>
      <c r="M3159">
        <v>2010</v>
      </c>
      <c r="N3159" t="s">
        <v>506</v>
      </c>
      <c r="O3159" t="s">
        <v>554</v>
      </c>
    </row>
    <row r="3160" spans="1:15" ht="15">
      <c r="A3160" s="21" t="s">
        <v>503</v>
      </c>
      <c r="B3160" t="s">
        <v>111</v>
      </c>
      <c r="C3160" t="s">
        <v>516</v>
      </c>
      <c r="D3160" s="16">
        <v>0.75</v>
      </c>
      <c r="E3160" s="16">
        <v>76.75</v>
      </c>
      <c r="F3160" s="16">
        <v>-75.75</v>
      </c>
      <c r="G3160">
        <v>0.1174472404974328</v>
      </c>
      <c r="H3160">
        <v>0.31</v>
      </c>
      <c r="I3160" t="s">
        <v>32</v>
      </c>
      <c r="J3160" t="s">
        <v>61</v>
      </c>
      <c r="K3160" t="s">
        <v>61</v>
      </c>
      <c r="L3160">
        <v>2010</v>
      </c>
      <c r="M3160">
        <v>2010</v>
      </c>
      <c r="N3160" t="s">
        <v>506</v>
      </c>
      <c r="O3160" t="s">
        <v>554</v>
      </c>
    </row>
    <row r="3161" spans="1:15" ht="15">
      <c r="A3161" s="21" t="s">
        <v>503</v>
      </c>
      <c r="B3161" t="s">
        <v>111</v>
      </c>
      <c r="C3161" t="s">
        <v>516</v>
      </c>
      <c r="D3161" s="16">
        <v>0.82</v>
      </c>
      <c r="E3161" s="16">
        <v>76.75</v>
      </c>
      <c r="F3161" s="16">
        <v>-72.75</v>
      </c>
      <c r="G3161">
        <v>0.1174472404974328</v>
      </c>
      <c r="H3161">
        <v>0.31</v>
      </c>
      <c r="I3161" t="s">
        <v>32</v>
      </c>
      <c r="J3161" t="s">
        <v>61</v>
      </c>
      <c r="K3161" t="s">
        <v>61</v>
      </c>
      <c r="L3161">
        <v>2010</v>
      </c>
      <c r="M3161">
        <v>2010</v>
      </c>
      <c r="N3161" t="s">
        <v>506</v>
      </c>
      <c r="O3161" t="s">
        <v>554</v>
      </c>
    </row>
    <row r="3162" spans="1:15" ht="15">
      <c r="A3162" s="21" t="s">
        <v>503</v>
      </c>
      <c r="B3162" t="s">
        <v>111</v>
      </c>
      <c r="C3162" t="s">
        <v>516</v>
      </c>
      <c r="D3162" s="16">
        <v>0.96</v>
      </c>
      <c r="E3162" s="16">
        <v>76.75</v>
      </c>
      <c r="F3162" s="16">
        <v>-76.25</v>
      </c>
      <c r="G3162">
        <v>0.1174472404974328</v>
      </c>
      <c r="H3162">
        <v>0.31</v>
      </c>
      <c r="I3162" t="s">
        <v>32</v>
      </c>
      <c r="J3162" t="s">
        <v>61</v>
      </c>
      <c r="K3162" t="s">
        <v>61</v>
      </c>
      <c r="L3162">
        <v>2010</v>
      </c>
      <c r="M3162">
        <v>2010</v>
      </c>
      <c r="N3162" t="s">
        <v>506</v>
      </c>
      <c r="O3162" t="s">
        <v>554</v>
      </c>
    </row>
    <row r="3163" spans="1:15" ht="15">
      <c r="A3163" s="21" t="s">
        <v>503</v>
      </c>
      <c r="B3163" t="s">
        <v>111</v>
      </c>
      <c r="C3163" t="s">
        <v>516</v>
      </c>
      <c r="D3163" s="16">
        <v>0.94</v>
      </c>
      <c r="E3163" s="16">
        <v>76.75</v>
      </c>
      <c r="F3163" s="16">
        <v>-76.75</v>
      </c>
      <c r="G3163">
        <v>0.1174472404974328</v>
      </c>
      <c r="H3163">
        <v>0.31</v>
      </c>
      <c r="I3163" t="s">
        <v>32</v>
      </c>
      <c r="J3163" t="s">
        <v>61</v>
      </c>
      <c r="K3163" t="s">
        <v>61</v>
      </c>
      <c r="L3163">
        <v>2010</v>
      </c>
      <c r="M3163">
        <v>2010</v>
      </c>
      <c r="N3163" t="s">
        <v>506</v>
      </c>
      <c r="O3163" t="s">
        <v>554</v>
      </c>
    </row>
    <row r="3164" spans="1:15" ht="15">
      <c r="A3164" s="21" t="s">
        <v>503</v>
      </c>
      <c r="B3164" t="s">
        <v>111</v>
      </c>
      <c r="C3164" t="s">
        <v>516</v>
      </c>
      <c r="D3164" s="16">
        <v>0.88</v>
      </c>
      <c r="E3164" s="16">
        <v>76.75</v>
      </c>
      <c r="F3164" s="16">
        <v>-77.25</v>
      </c>
      <c r="G3164">
        <v>0.1174472404974328</v>
      </c>
      <c r="H3164">
        <v>0.31</v>
      </c>
      <c r="I3164" t="s">
        <v>32</v>
      </c>
      <c r="J3164" t="s">
        <v>61</v>
      </c>
      <c r="K3164" t="s">
        <v>61</v>
      </c>
      <c r="L3164">
        <v>2010</v>
      </c>
      <c r="M3164">
        <v>2010</v>
      </c>
      <c r="N3164" t="s">
        <v>506</v>
      </c>
      <c r="O3164" t="s">
        <v>554</v>
      </c>
    </row>
    <row r="3165" spans="1:15" ht="15">
      <c r="A3165" s="21" t="s">
        <v>503</v>
      </c>
      <c r="B3165" t="s">
        <v>111</v>
      </c>
      <c r="C3165" t="s">
        <v>516</v>
      </c>
      <c r="D3165" s="16">
        <v>0.95</v>
      </c>
      <c r="E3165" s="16">
        <v>76.25</v>
      </c>
      <c r="F3165" s="16">
        <v>-78.25</v>
      </c>
      <c r="G3165">
        <v>0.1174472404974328</v>
      </c>
      <c r="H3165">
        <v>0.31</v>
      </c>
      <c r="I3165" t="s">
        <v>32</v>
      </c>
      <c r="J3165" t="s">
        <v>61</v>
      </c>
      <c r="K3165" t="s">
        <v>61</v>
      </c>
      <c r="L3165">
        <v>2010</v>
      </c>
      <c r="M3165">
        <v>2010</v>
      </c>
      <c r="N3165" t="s">
        <v>506</v>
      </c>
      <c r="O3165" t="s">
        <v>554</v>
      </c>
    </row>
    <row r="3166" spans="1:15" ht="15">
      <c r="A3166" s="21" t="s">
        <v>503</v>
      </c>
      <c r="B3166" t="s">
        <v>111</v>
      </c>
      <c r="C3166" t="s">
        <v>516</v>
      </c>
      <c r="D3166" s="16">
        <v>0.82</v>
      </c>
      <c r="E3166" s="16">
        <v>76.25</v>
      </c>
      <c r="F3166" s="16">
        <v>-69.75</v>
      </c>
      <c r="G3166">
        <v>0.1174472404974328</v>
      </c>
      <c r="H3166">
        <v>0.31</v>
      </c>
      <c r="I3166" t="s">
        <v>32</v>
      </c>
      <c r="J3166" t="s">
        <v>61</v>
      </c>
      <c r="K3166" t="s">
        <v>61</v>
      </c>
      <c r="L3166">
        <v>2010</v>
      </c>
      <c r="M3166">
        <v>2010</v>
      </c>
      <c r="N3166" t="s">
        <v>506</v>
      </c>
      <c r="O3166" t="s">
        <v>554</v>
      </c>
    </row>
    <row r="3167" spans="1:15" ht="15">
      <c r="A3167" s="21" t="s">
        <v>503</v>
      </c>
      <c r="B3167" t="s">
        <v>111</v>
      </c>
      <c r="C3167" t="s">
        <v>516</v>
      </c>
      <c r="D3167" s="16">
        <v>0.44</v>
      </c>
      <c r="E3167" s="16">
        <v>77.25</v>
      </c>
      <c r="F3167" s="16">
        <v>-74.25</v>
      </c>
      <c r="G3167">
        <v>0.1174472404974328</v>
      </c>
      <c r="H3167">
        <v>0.31</v>
      </c>
      <c r="I3167" t="s">
        <v>32</v>
      </c>
      <c r="J3167" t="s">
        <v>61</v>
      </c>
      <c r="K3167" t="s">
        <v>61</v>
      </c>
      <c r="L3167">
        <v>2010</v>
      </c>
      <c r="M3167">
        <v>2010</v>
      </c>
      <c r="N3167" t="s">
        <v>506</v>
      </c>
      <c r="O3167" t="s">
        <v>554</v>
      </c>
    </row>
    <row r="3168" spans="1:15" ht="15">
      <c r="A3168" s="21" t="s">
        <v>503</v>
      </c>
      <c r="B3168" t="s">
        <v>111</v>
      </c>
      <c r="C3168" t="s">
        <v>516</v>
      </c>
      <c r="D3168" s="16">
        <v>0.4</v>
      </c>
      <c r="E3168" s="16">
        <v>77.25</v>
      </c>
      <c r="F3168" s="16">
        <v>-74.75</v>
      </c>
      <c r="G3168">
        <v>0.1174472404974328</v>
      </c>
      <c r="H3168">
        <v>0.31</v>
      </c>
      <c r="I3168" t="s">
        <v>32</v>
      </c>
      <c r="J3168" t="s">
        <v>61</v>
      </c>
      <c r="K3168" t="s">
        <v>61</v>
      </c>
      <c r="L3168">
        <v>2010</v>
      </c>
      <c r="M3168">
        <v>2010</v>
      </c>
      <c r="N3168" t="s">
        <v>506</v>
      </c>
      <c r="O3168" t="s">
        <v>554</v>
      </c>
    </row>
    <row r="3169" spans="1:15" ht="15">
      <c r="A3169" s="21" t="s">
        <v>503</v>
      </c>
      <c r="B3169" t="s">
        <v>111</v>
      </c>
      <c r="C3169" t="s">
        <v>516</v>
      </c>
      <c r="D3169" s="16">
        <v>0.49</v>
      </c>
      <c r="E3169" s="16">
        <v>77.25</v>
      </c>
      <c r="F3169" s="16">
        <v>-75.25</v>
      </c>
      <c r="G3169">
        <v>0.1174472404974328</v>
      </c>
      <c r="H3169">
        <v>0.31</v>
      </c>
      <c r="I3169" t="s">
        <v>32</v>
      </c>
      <c r="J3169" t="s">
        <v>61</v>
      </c>
      <c r="K3169" t="s">
        <v>61</v>
      </c>
      <c r="L3169">
        <v>2010</v>
      </c>
      <c r="M3169">
        <v>2010</v>
      </c>
      <c r="N3169" t="s">
        <v>506</v>
      </c>
      <c r="O3169" t="s">
        <v>554</v>
      </c>
    </row>
    <row r="3170" spans="1:15" ht="15">
      <c r="A3170" s="21" t="s">
        <v>503</v>
      </c>
      <c r="B3170" t="s">
        <v>111</v>
      </c>
      <c r="C3170" t="s">
        <v>516</v>
      </c>
      <c r="D3170" s="16">
        <v>0.53</v>
      </c>
      <c r="E3170" s="16">
        <v>77.25</v>
      </c>
      <c r="F3170" s="16">
        <v>-75.75</v>
      </c>
      <c r="G3170">
        <v>0.1174472404974328</v>
      </c>
      <c r="H3170">
        <v>0.31</v>
      </c>
      <c r="I3170" t="s">
        <v>32</v>
      </c>
      <c r="J3170" t="s">
        <v>61</v>
      </c>
      <c r="K3170" t="s">
        <v>61</v>
      </c>
      <c r="L3170">
        <v>2010</v>
      </c>
      <c r="M3170">
        <v>2010</v>
      </c>
      <c r="N3170" t="s">
        <v>506</v>
      </c>
      <c r="O3170" t="s">
        <v>554</v>
      </c>
    </row>
    <row r="3171" spans="1:15" ht="15">
      <c r="A3171" s="21" t="s">
        <v>503</v>
      </c>
      <c r="B3171" t="s">
        <v>111</v>
      </c>
      <c r="C3171" t="s">
        <v>516</v>
      </c>
      <c r="D3171" s="16">
        <v>0.59</v>
      </c>
      <c r="E3171" s="16">
        <v>77.25</v>
      </c>
      <c r="F3171" s="16">
        <v>-76.25</v>
      </c>
      <c r="G3171">
        <v>0.1174472404974328</v>
      </c>
      <c r="H3171">
        <v>0.31</v>
      </c>
      <c r="I3171" t="s">
        <v>32</v>
      </c>
      <c r="J3171" t="s">
        <v>61</v>
      </c>
      <c r="K3171" t="s">
        <v>61</v>
      </c>
      <c r="L3171">
        <v>2010</v>
      </c>
      <c r="M3171">
        <v>2010</v>
      </c>
      <c r="N3171" t="s">
        <v>506</v>
      </c>
      <c r="O3171" t="s">
        <v>554</v>
      </c>
    </row>
    <row r="3172" spans="1:15" ht="15">
      <c r="A3172" s="21" t="s">
        <v>503</v>
      </c>
      <c r="B3172" t="s">
        <v>111</v>
      </c>
      <c r="C3172" t="s">
        <v>516</v>
      </c>
      <c r="D3172" s="16">
        <v>0.59</v>
      </c>
      <c r="E3172" s="16">
        <v>77.25</v>
      </c>
      <c r="F3172" s="16">
        <v>-76.75</v>
      </c>
      <c r="G3172">
        <v>0.1174472404974328</v>
      </c>
      <c r="H3172">
        <v>0.31</v>
      </c>
      <c r="I3172" t="s">
        <v>32</v>
      </c>
      <c r="J3172" t="s">
        <v>61</v>
      </c>
      <c r="K3172" t="s">
        <v>61</v>
      </c>
      <c r="L3172">
        <v>2010</v>
      </c>
      <c r="M3172">
        <v>2010</v>
      </c>
      <c r="N3172" t="s">
        <v>506</v>
      </c>
      <c r="O3172" t="s">
        <v>554</v>
      </c>
    </row>
    <row r="3173" spans="1:15" ht="15">
      <c r="A3173" s="21" t="s">
        <v>503</v>
      </c>
      <c r="B3173" t="s">
        <v>111</v>
      </c>
      <c r="C3173" t="s">
        <v>516</v>
      </c>
      <c r="D3173" s="16">
        <v>0.57999999999999996</v>
      </c>
      <c r="E3173" s="16">
        <v>77.25</v>
      </c>
      <c r="F3173" s="16">
        <v>-77.25</v>
      </c>
      <c r="G3173">
        <v>0.1174472404974328</v>
      </c>
      <c r="H3173">
        <v>0.31</v>
      </c>
      <c r="I3173" t="s">
        <v>32</v>
      </c>
      <c r="J3173" t="s">
        <v>61</v>
      </c>
      <c r="K3173" t="s">
        <v>61</v>
      </c>
      <c r="L3173">
        <v>2010</v>
      </c>
      <c r="M3173">
        <v>2010</v>
      </c>
      <c r="N3173" t="s">
        <v>506</v>
      </c>
      <c r="O3173" t="s">
        <v>554</v>
      </c>
    </row>
    <row r="3174" spans="1:15" ht="15">
      <c r="A3174" s="21" t="s">
        <v>503</v>
      </c>
      <c r="B3174" t="s">
        <v>111</v>
      </c>
      <c r="C3174" t="s">
        <v>516</v>
      </c>
      <c r="D3174" s="16">
        <v>0.73</v>
      </c>
      <c r="E3174" s="16">
        <v>77.25</v>
      </c>
      <c r="F3174" s="16">
        <v>-73.25</v>
      </c>
      <c r="G3174">
        <v>0.1174472404974328</v>
      </c>
      <c r="H3174">
        <v>0.31</v>
      </c>
      <c r="I3174" t="s">
        <v>32</v>
      </c>
      <c r="J3174" t="s">
        <v>61</v>
      </c>
      <c r="K3174" t="s">
        <v>61</v>
      </c>
      <c r="L3174">
        <v>2010</v>
      </c>
      <c r="M3174">
        <v>2010</v>
      </c>
      <c r="N3174" t="s">
        <v>506</v>
      </c>
      <c r="O3174" t="s">
        <v>554</v>
      </c>
    </row>
    <row r="3175" spans="1:15" ht="15">
      <c r="A3175" s="21" t="s">
        <v>503</v>
      </c>
      <c r="B3175" t="s">
        <v>111</v>
      </c>
      <c r="C3175" t="s">
        <v>516</v>
      </c>
      <c r="D3175" s="16">
        <v>0.64</v>
      </c>
      <c r="E3175" s="16">
        <v>77.25</v>
      </c>
      <c r="F3175" s="16">
        <v>-73.75</v>
      </c>
      <c r="G3175">
        <v>0.1174472404974328</v>
      </c>
      <c r="H3175">
        <v>0.31</v>
      </c>
      <c r="I3175" t="s">
        <v>32</v>
      </c>
      <c r="J3175" t="s">
        <v>61</v>
      </c>
      <c r="K3175" t="s">
        <v>61</v>
      </c>
      <c r="L3175">
        <v>2010</v>
      </c>
      <c r="M3175">
        <v>2010</v>
      </c>
      <c r="N3175" t="s">
        <v>506</v>
      </c>
      <c r="O3175" t="s">
        <v>554</v>
      </c>
    </row>
    <row r="3176" spans="1:15" ht="15">
      <c r="A3176" s="21" t="s">
        <v>503</v>
      </c>
      <c r="B3176" t="s">
        <v>111</v>
      </c>
      <c r="C3176" t="s">
        <v>516</v>
      </c>
      <c r="D3176" s="16">
        <v>0.6</v>
      </c>
      <c r="E3176" s="16">
        <v>77.25</v>
      </c>
      <c r="F3176" s="16">
        <v>-77.75</v>
      </c>
      <c r="G3176">
        <v>0.1174472404974328</v>
      </c>
      <c r="H3176">
        <v>0.31</v>
      </c>
      <c r="I3176" t="s">
        <v>32</v>
      </c>
      <c r="J3176" t="s">
        <v>61</v>
      </c>
      <c r="K3176" t="s">
        <v>61</v>
      </c>
      <c r="L3176">
        <v>2010</v>
      </c>
      <c r="M3176">
        <v>2010</v>
      </c>
      <c r="N3176" t="s">
        <v>506</v>
      </c>
      <c r="O3176" t="s">
        <v>554</v>
      </c>
    </row>
    <row r="3177" spans="1:15" ht="15">
      <c r="A3177" s="21" t="s">
        <v>503</v>
      </c>
      <c r="B3177" t="s">
        <v>111</v>
      </c>
      <c r="C3177" t="s">
        <v>516</v>
      </c>
      <c r="D3177" s="16">
        <v>0.8</v>
      </c>
      <c r="E3177" s="16">
        <v>77.25</v>
      </c>
      <c r="F3177" s="16">
        <v>-72.75</v>
      </c>
      <c r="G3177">
        <v>0.1174472404974328</v>
      </c>
      <c r="H3177">
        <v>0.31</v>
      </c>
      <c r="I3177" t="s">
        <v>32</v>
      </c>
      <c r="J3177" t="s">
        <v>61</v>
      </c>
      <c r="K3177" t="s">
        <v>61</v>
      </c>
      <c r="L3177">
        <v>2010</v>
      </c>
      <c r="M3177">
        <v>2010</v>
      </c>
      <c r="N3177" t="s">
        <v>506</v>
      </c>
      <c r="O3177" t="s">
        <v>554</v>
      </c>
    </row>
    <row r="3178" spans="1:15" ht="15">
      <c r="A3178" s="21" t="s">
        <v>503</v>
      </c>
      <c r="B3178" t="s">
        <v>111</v>
      </c>
      <c r="C3178" t="s">
        <v>516</v>
      </c>
      <c r="D3178" s="16">
        <v>0.56999999999999995</v>
      </c>
      <c r="E3178" s="16">
        <v>76.75</v>
      </c>
      <c r="F3178" s="16">
        <v>-71.25</v>
      </c>
      <c r="G3178">
        <v>0.1174472404974328</v>
      </c>
      <c r="H3178">
        <v>0.31</v>
      </c>
      <c r="I3178" t="s">
        <v>32</v>
      </c>
      <c r="J3178" t="s">
        <v>61</v>
      </c>
      <c r="K3178" t="s">
        <v>61</v>
      </c>
      <c r="L3178">
        <v>2010</v>
      </c>
      <c r="M3178">
        <v>2010</v>
      </c>
      <c r="N3178" t="s">
        <v>506</v>
      </c>
      <c r="O3178" t="s">
        <v>554</v>
      </c>
    </row>
    <row r="3179" spans="1:15" ht="15">
      <c r="A3179" s="21" t="s">
        <v>503</v>
      </c>
      <c r="B3179" t="s">
        <v>111</v>
      </c>
      <c r="C3179" t="s">
        <v>516</v>
      </c>
      <c r="D3179" s="16">
        <v>0.34</v>
      </c>
      <c r="E3179" s="16">
        <v>77.75</v>
      </c>
      <c r="F3179" s="16">
        <v>-74.75</v>
      </c>
      <c r="G3179">
        <v>0.1174472404974328</v>
      </c>
      <c r="H3179">
        <v>0.31</v>
      </c>
      <c r="I3179" t="s">
        <v>32</v>
      </c>
      <c r="J3179" t="s">
        <v>61</v>
      </c>
      <c r="K3179" t="s">
        <v>61</v>
      </c>
      <c r="L3179">
        <v>2010</v>
      </c>
      <c r="M3179">
        <v>2010</v>
      </c>
      <c r="N3179" t="s">
        <v>506</v>
      </c>
      <c r="O3179" t="s">
        <v>554</v>
      </c>
    </row>
    <row r="3180" spans="1:15" ht="15">
      <c r="A3180" s="21" t="s">
        <v>503</v>
      </c>
      <c r="B3180" t="s">
        <v>111</v>
      </c>
      <c r="C3180" t="s">
        <v>516</v>
      </c>
      <c r="D3180" s="16">
        <v>0.33</v>
      </c>
      <c r="E3180" s="16">
        <v>77.75</v>
      </c>
      <c r="F3180" s="16">
        <v>-75.25</v>
      </c>
      <c r="G3180">
        <v>0.1174472404974328</v>
      </c>
      <c r="H3180">
        <v>0.31</v>
      </c>
      <c r="I3180" t="s">
        <v>32</v>
      </c>
      <c r="J3180" t="s">
        <v>61</v>
      </c>
      <c r="K3180" t="s">
        <v>61</v>
      </c>
      <c r="L3180">
        <v>2010</v>
      </c>
      <c r="M3180">
        <v>2010</v>
      </c>
      <c r="N3180" t="s">
        <v>506</v>
      </c>
      <c r="O3180" t="s">
        <v>554</v>
      </c>
    </row>
    <row r="3181" spans="1:15" ht="15">
      <c r="A3181" s="21" t="s">
        <v>503</v>
      </c>
      <c r="B3181" t="s">
        <v>111</v>
      </c>
      <c r="C3181" t="s">
        <v>516</v>
      </c>
      <c r="D3181" s="16">
        <v>0.56000000000000005</v>
      </c>
      <c r="E3181" s="16">
        <v>77.75</v>
      </c>
      <c r="F3181" s="16">
        <v>-74.25</v>
      </c>
      <c r="G3181">
        <v>0.1174472404974328</v>
      </c>
      <c r="H3181">
        <v>0.31</v>
      </c>
      <c r="I3181" t="s">
        <v>32</v>
      </c>
      <c r="J3181" t="s">
        <v>61</v>
      </c>
      <c r="K3181" t="s">
        <v>61</v>
      </c>
      <c r="L3181">
        <v>2010</v>
      </c>
      <c r="M3181">
        <v>2010</v>
      </c>
      <c r="N3181" t="s">
        <v>506</v>
      </c>
      <c r="O3181" t="s">
        <v>554</v>
      </c>
    </row>
    <row r="3182" spans="1:15" ht="15">
      <c r="A3182" s="21" t="s">
        <v>503</v>
      </c>
      <c r="B3182" t="s">
        <v>111</v>
      </c>
      <c r="C3182" t="s">
        <v>516</v>
      </c>
      <c r="D3182" s="16">
        <v>0.78</v>
      </c>
      <c r="E3182" s="16">
        <v>77.75</v>
      </c>
      <c r="F3182" s="16">
        <v>-73.75</v>
      </c>
      <c r="G3182">
        <v>0.1174472404974328</v>
      </c>
      <c r="H3182">
        <v>0.31</v>
      </c>
      <c r="I3182" t="s">
        <v>32</v>
      </c>
      <c r="J3182" t="s">
        <v>61</v>
      </c>
      <c r="K3182" t="s">
        <v>61</v>
      </c>
      <c r="L3182">
        <v>2010</v>
      </c>
      <c r="M3182">
        <v>2010</v>
      </c>
      <c r="N3182" t="s">
        <v>506</v>
      </c>
      <c r="O3182" t="s">
        <v>554</v>
      </c>
    </row>
    <row r="3183" spans="1:15" ht="15">
      <c r="A3183" s="21" t="s">
        <v>503</v>
      </c>
      <c r="B3183" t="s">
        <v>111</v>
      </c>
      <c r="C3183" t="s">
        <v>516</v>
      </c>
      <c r="D3183" s="16">
        <v>0.98</v>
      </c>
      <c r="E3183" s="16">
        <v>77.75</v>
      </c>
      <c r="F3183" s="16">
        <v>-72.75</v>
      </c>
      <c r="G3183">
        <v>0.1174472404974328</v>
      </c>
      <c r="H3183">
        <v>0.31</v>
      </c>
      <c r="I3183" t="s">
        <v>32</v>
      </c>
      <c r="J3183" t="s">
        <v>61</v>
      </c>
      <c r="K3183" t="s">
        <v>61</v>
      </c>
      <c r="L3183">
        <v>2010</v>
      </c>
      <c r="M3183">
        <v>2010</v>
      </c>
      <c r="N3183" t="s">
        <v>506</v>
      </c>
      <c r="O3183" t="s">
        <v>554</v>
      </c>
    </row>
    <row r="3184" spans="1:15" ht="15">
      <c r="A3184" s="21" t="s">
        <v>503</v>
      </c>
      <c r="B3184" t="s">
        <v>111</v>
      </c>
      <c r="C3184" t="s">
        <v>516</v>
      </c>
      <c r="D3184" s="16">
        <v>0.91</v>
      </c>
      <c r="E3184" s="16">
        <v>77.75</v>
      </c>
      <c r="F3184" s="16">
        <v>-73.25</v>
      </c>
      <c r="G3184">
        <v>0.1174472404974328</v>
      </c>
      <c r="H3184">
        <v>0.31</v>
      </c>
      <c r="I3184" t="s">
        <v>32</v>
      </c>
      <c r="J3184" t="s">
        <v>61</v>
      </c>
      <c r="K3184" t="s">
        <v>61</v>
      </c>
      <c r="L3184">
        <v>2010</v>
      </c>
      <c r="M3184">
        <v>2010</v>
      </c>
      <c r="N3184" t="s">
        <v>506</v>
      </c>
      <c r="O3184" t="s">
        <v>554</v>
      </c>
    </row>
    <row r="3185" spans="1:15" ht="15">
      <c r="A3185" s="21" t="s">
        <v>503</v>
      </c>
      <c r="B3185" t="s">
        <v>111</v>
      </c>
      <c r="C3185" t="s">
        <v>516</v>
      </c>
      <c r="D3185" s="16">
        <v>0.38</v>
      </c>
      <c r="E3185" s="16">
        <v>77.75</v>
      </c>
      <c r="F3185" s="16">
        <v>-75.75</v>
      </c>
      <c r="G3185">
        <v>0.1174472404974328</v>
      </c>
      <c r="H3185">
        <v>0.31</v>
      </c>
      <c r="I3185" t="s">
        <v>32</v>
      </c>
      <c r="J3185" t="s">
        <v>61</v>
      </c>
      <c r="K3185" t="s">
        <v>61</v>
      </c>
      <c r="L3185">
        <v>2010</v>
      </c>
      <c r="M3185">
        <v>2010</v>
      </c>
      <c r="N3185" t="s">
        <v>506</v>
      </c>
      <c r="O3185" t="s">
        <v>554</v>
      </c>
    </row>
    <row r="3186" spans="1:15" ht="15">
      <c r="A3186" s="21" t="s">
        <v>503</v>
      </c>
      <c r="B3186" t="s">
        <v>111</v>
      </c>
      <c r="C3186" t="s">
        <v>516</v>
      </c>
      <c r="D3186" s="16">
        <v>0.57999999999999996</v>
      </c>
      <c r="E3186" s="16">
        <v>77.75</v>
      </c>
      <c r="F3186" s="16">
        <v>-76.25</v>
      </c>
      <c r="G3186">
        <v>0.1174472404974328</v>
      </c>
      <c r="H3186">
        <v>0.31</v>
      </c>
      <c r="I3186" t="s">
        <v>32</v>
      </c>
      <c r="J3186" t="s">
        <v>61</v>
      </c>
      <c r="K3186" t="s">
        <v>61</v>
      </c>
      <c r="L3186">
        <v>2010</v>
      </c>
      <c r="M3186">
        <v>2010</v>
      </c>
      <c r="N3186" t="s">
        <v>506</v>
      </c>
      <c r="O3186" t="s">
        <v>554</v>
      </c>
    </row>
    <row r="3187" spans="1:15" ht="15">
      <c r="A3187" s="21" t="s">
        <v>503</v>
      </c>
      <c r="B3187" t="s">
        <v>111</v>
      </c>
      <c r="C3187" t="s">
        <v>516</v>
      </c>
      <c r="D3187" s="16">
        <v>0.98</v>
      </c>
      <c r="E3187" s="16">
        <v>76.25</v>
      </c>
      <c r="F3187" s="16">
        <v>-78.75</v>
      </c>
      <c r="G3187">
        <v>0.1174472404974328</v>
      </c>
      <c r="H3187">
        <v>0.31</v>
      </c>
      <c r="I3187" t="s">
        <v>32</v>
      </c>
      <c r="J3187" t="s">
        <v>61</v>
      </c>
      <c r="K3187" t="s">
        <v>61</v>
      </c>
      <c r="L3187">
        <v>2010</v>
      </c>
      <c r="M3187">
        <v>2010</v>
      </c>
      <c r="N3187" t="s">
        <v>506</v>
      </c>
      <c r="O3187" t="s">
        <v>554</v>
      </c>
    </row>
    <row r="3188" spans="1:15" ht="15">
      <c r="A3188" s="21" t="s">
        <v>503</v>
      </c>
      <c r="B3188" t="s">
        <v>111</v>
      </c>
      <c r="C3188" t="s">
        <v>516</v>
      </c>
      <c r="D3188" s="16">
        <v>0.39</v>
      </c>
      <c r="E3188" s="16">
        <v>78.25</v>
      </c>
      <c r="F3188" s="16">
        <v>-73.75</v>
      </c>
      <c r="G3188">
        <v>0.1174472404974328</v>
      </c>
      <c r="H3188">
        <v>0.31</v>
      </c>
      <c r="I3188" t="s">
        <v>32</v>
      </c>
      <c r="J3188" t="s">
        <v>61</v>
      </c>
      <c r="K3188" t="s">
        <v>61</v>
      </c>
      <c r="L3188">
        <v>2010</v>
      </c>
      <c r="M3188">
        <v>2010</v>
      </c>
      <c r="N3188" t="s">
        <v>506</v>
      </c>
      <c r="O3188" t="s">
        <v>554</v>
      </c>
    </row>
    <row r="3189" spans="1:15" ht="15">
      <c r="A3189" s="21" t="s">
        <v>503</v>
      </c>
      <c r="B3189" t="s">
        <v>111</v>
      </c>
      <c r="C3189" t="s">
        <v>516</v>
      </c>
      <c r="D3189" s="16">
        <v>0.31</v>
      </c>
      <c r="E3189" s="16">
        <v>78.25</v>
      </c>
      <c r="F3189" s="16">
        <v>-74.25</v>
      </c>
      <c r="G3189">
        <v>0.1174472404974328</v>
      </c>
      <c r="H3189">
        <v>0.31</v>
      </c>
      <c r="I3189" t="s">
        <v>32</v>
      </c>
      <c r="J3189" t="s">
        <v>61</v>
      </c>
      <c r="K3189" t="s">
        <v>61</v>
      </c>
      <c r="L3189">
        <v>2010</v>
      </c>
      <c r="M3189">
        <v>2010</v>
      </c>
      <c r="N3189" t="s">
        <v>506</v>
      </c>
      <c r="O3189" t="s">
        <v>554</v>
      </c>
    </row>
    <row r="3190" spans="1:15" ht="15">
      <c r="A3190" s="21" t="s">
        <v>503</v>
      </c>
      <c r="B3190" t="s">
        <v>111</v>
      </c>
      <c r="C3190" t="s">
        <v>516</v>
      </c>
      <c r="D3190" s="16">
        <v>0.33</v>
      </c>
      <c r="E3190" s="16">
        <v>78.25</v>
      </c>
      <c r="F3190" s="16">
        <v>-74.75</v>
      </c>
      <c r="G3190">
        <v>0.1174472404974328</v>
      </c>
      <c r="H3190">
        <v>0.31</v>
      </c>
      <c r="I3190" t="s">
        <v>32</v>
      </c>
      <c r="J3190" t="s">
        <v>61</v>
      </c>
      <c r="K3190" t="s">
        <v>61</v>
      </c>
      <c r="L3190">
        <v>2010</v>
      </c>
      <c r="M3190">
        <v>2010</v>
      </c>
      <c r="N3190" t="s">
        <v>506</v>
      </c>
      <c r="O3190" t="s">
        <v>554</v>
      </c>
    </row>
    <row r="3191" spans="1:15" ht="15">
      <c r="A3191" s="21" t="s">
        <v>503</v>
      </c>
      <c r="B3191" t="s">
        <v>111</v>
      </c>
      <c r="C3191" t="s">
        <v>516</v>
      </c>
      <c r="D3191" s="16">
        <v>0.62</v>
      </c>
      <c r="E3191" s="16">
        <v>78.25</v>
      </c>
      <c r="F3191" s="16">
        <v>-73.25</v>
      </c>
      <c r="G3191">
        <v>0.1174472404974328</v>
      </c>
      <c r="H3191">
        <v>0.31</v>
      </c>
      <c r="I3191" t="s">
        <v>32</v>
      </c>
      <c r="J3191" t="s">
        <v>61</v>
      </c>
      <c r="K3191" t="s">
        <v>61</v>
      </c>
      <c r="L3191">
        <v>2010</v>
      </c>
      <c r="M3191">
        <v>2010</v>
      </c>
      <c r="N3191" t="s">
        <v>506</v>
      </c>
      <c r="O3191" t="s">
        <v>554</v>
      </c>
    </row>
    <row r="3192" spans="1:15" ht="15">
      <c r="A3192" s="21" t="s">
        <v>503</v>
      </c>
      <c r="B3192" t="s">
        <v>111</v>
      </c>
      <c r="C3192" t="s">
        <v>516</v>
      </c>
      <c r="D3192" s="16">
        <v>1</v>
      </c>
      <c r="E3192" s="16">
        <v>77.75</v>
      </c>
      <c r="F3192" s="16">
        <v>-72.25</v>
      </c>
      <c r="G3192">
        <v>0.1174472404974328</v>
      </c>
      <c r="H3192">
        <v>0.31</v>
      </c>
      <c r="I3192" t="s">
        <v>32</v>
      </c>
      <c r="J3192" t="s">
        <v>61</v>
      </c>
      <c r="K3192" t="s">
        <v>61</v>
      </c>
      <c r="L3192">
        <v>2010</v>
      </c>
      <c r="M3192">
        <v>2010</v>
      </c>
      <c r="N3192" t="s">
        <v>506</v>
      </c>
      <c r="O3192" t="s">
        <v>554</v>
      </c>
    </row>
    <row r="3193" spans="1:15" ht="15">
      <c r="A3193" s="21" t="s">
        <v>503</v>
      </c>
      <c r="B3193" t="s">
        <v>111</v>
      </c>
      <c r="C3193" t="s">
        <v>516</v>
      </c>
      <c r="D3193" s="16">
        <v>0.35</v>
      </c>
      <c r="E3193" s="16">
        <v>78.75</v>
      </c>
      <c r="F3193" s="16">
        <v>-73.25</v>
      </c>
      <c r="G3193">
        <v>0.1174472404974328</v>
      </c>
      <c r="H3193">
        <v>0.31</v>
      </c>
      <c r="I3193" t="s">
        <v>32</v>
      </c>
      <c r="J3193" t="s">
        <v>61</v>
      </c>
      <c r="K3193" t="s">
        <v>61</v>
      </c>
      <c r="L3193">
        <v>2010</v>
      </c>
      <c r="M3193">
        <v>2010</v>
      </c>
      <c r="N3193" t="s">
        <v>506</v>
      </c>
      <c r="O3193" t="s">
        <v>554</v>
      </c>
    </row>
    <row r="3194" spans="1:15" ht="15">
      <c r="A3194" s="21" t="s">
        <v>503</v>
      </c>
      <c r="B3194" t="s">
        <v>111</v>
      </c>
      <c r="C3194" t="s">
        <v>516</v>
      </c>
      <c r="D3194" s="16">
        <v>0.36</v>
      </c>
      <c r="E3194" s="16">
        <v>78.75</v>
      </c>
      <c r="F3194" s="16">
        <v>-73.75</v>
      </c>
      <c r="G3194">
        <v>0.1174472404974328</v>
      </c>
      <c r="H3194">
        <v>0.31</v>
      </c>
      <c r="I3194" t="s">
        <v>32</v>
      </c>
      <c r="J3194" t="s">
        <v>61</v>
      </c>
      <c r="K3194" t="s">
        <v>61</v>
      </c>
      <c r="L3194">
        <v>2010</v>
      </c>
      <c r="M3194">
        <v>2010</v>
      </c>
      <c r="N3194" t="s">
        <v>506</v>
      </c>
      <c r="O3194" t="s">
        <v>554</v>
      </c>
    </row>
    <row r="3195" spans="1:15" ht="15">
      <c r="A3195" s="21" t="s">
        <v>503</v>
      </c>
      <c r="B3195" t="s">
        <v>111</v>
      </c>
      <c r="C3195" t="s">
        <v>516</v>
      </c>
      <c r="D3195" s="16">
        <v>0.41</v>
      </c>
      <c r="E3195" s="16">
        <v>78.75</v>
      </c>
      <c r="F3195" s="16">
        <v>-72.75</v>
      </c>
      <c r="G3195">
        <v>0.1174472404974328</v>
      </c>
      <c r="H3195">
        <v>0.31</v>
      </c>
      <c r="I3195" t="s">
        <v>32</v>
      </c>
      <c r="J3195" t="s">
        <v>61</v>
      </c>
      <c r="K3195" t="s">
        <v>61</v>
      </c>
      <c r="L3195">
        <v>2010</v>
      </c>
      <c r="M3195">
        <v>2010</v>
      </c>
      <c r="N3195" t="s">
        <v>506</v>
      </c>
      <c r="O3195" t="s">
        <v>554</v>
      </c>
    </row>
    <row r="3196" spans="1:15" ht="15">
      <c r="A3196" s="21" t="s">
        <v>503</v>
      </c>
      <c r="B3196" t="s">
        <v>111</v>
      </c>
      <c r="C3196" t="s">
        <v>516</v>
      </c>
      <c r="D3196" s="16">
        <v>0.35</v>
      </c>
      <c r="E3196" s="16">
        <v>77.25</v>
      </c>
      <c r="F3196" s="16">
        <v>-71.75</v>
      </c>
      <c r="G3196">
        <v>0.1174472404974328</v>
      </c>
      <c r="H3196">
        <v>0.31</v>
      </c>
      <c r="I3196" t="s">
        <v>32</v>
      </c>
      <c r="J3196" t="s">
        <v>61</v>
      </c>
      <c r="K3196" t="s">
        <v>61</v>
      </c>
      <c r="L3196">
        <v>2010</v>
      </c>
      <c r="M3196">
        <v>2010</v>
      </c>
      <c r="N3196" t="s">
        <v>506</v>
      </c>
      <c r="O3196" t="s">
        <v>554</v>
      </c>
    </row>
    <row r="3197" spans="1:15" ht="15">
      <c r="A3197" s="21" t="s">
        <v>503</v>
      </c>
      <c r="B3197" t="s">
        <v>111</v>
      </c>
      <c r="C3197" t="s">
        <v>516</v>
      </c>
      <c r="D3197" s="16">
        <v>0.6</v>
      </c>
      <c r="E3197" s="16">
        <v>77.25</v>
      </c>
      <c r="F3197" s="16">
        <v>-78.25</v>
      </c>
      <c r="G3197">
        <v>0.1174472404974328</v>
      </c>
      <c r="H3197">
        <v>0.31</v>
      </c>
      <c r="I3197" t="s">
        <v>32</v>
      </c>
      <c r="J3197" t="s">
        <v>61</v>
      </c>
      <c r="K3197" t="s">
        <v>61</v>
      </c>
      <c r="L3197">
        <v>2010</v>
      </c>
      <c r="M3197">
        <v>2010</v>
      </c>
      <c r="N3197" t="s">
        <v>506</v>
      </c>
      <c r="O3197" t="s">
        <v>554</v>
      </c>
    </row>
    <row r="3198" spans="1:15" ht="15">
      <c r="A3198" s="21" t="s">
        <v>503</v>
      </c>
      <c r="B3198" t="s">
        <v>111</v>
      </c>
      <c r="C3198" t="s">
        <v>516</v>
      </c>
      <c r="D3198" s="16">
        <v>0.57999999999999996</v>
      </c>
      <c r="E3198" s="16">
        <v>77.25</v>
      </c>
      <c r="F3198" s="16">
        <v>-72.25</v>
      </c>
      <c r="G3198">
        <v>0.1174472404974328</v>
      </c>
      <c r="H3198">
        <v>0.31</v>
      </c>
      <c r="I3198" t="s">
        <v>32</v>
      </c>
      <c r="J3198" t="s">
        <v>61</v>
      </c>
      <c r="K3198" t="s">
        <v>61</v>
      </c>
      <c r="L3198">
        <v>2010</v>
      </c>
      <c r="M3198">
        <v>2010</v>
      </c>
      <c r="N3198" t="s">
        <v>506</v>
      </c>
      <c r="O3198" t="s">
        <v>554</v>
      </c>
    </row>
    <row r="3199" spans="1:15" ht="15">
      <c r="A3199" s="21" t="s">
        <v>503</v>
      </c>
      <c r="B3199" t="s">
        <v>111</v>
      </c>
      <c r="C3199" t="s">
        <v>516</v>
      </c>
      <c r="D3199" s="16">
        <v>0.46</v>
      </c>
      <c r="E3199" s="16">
        <v>78.75</v>
      </c>
      <c r="F3199" s="16">
        <v>-72.25</v>
      </c>
      <c r="G3199">
        <v>0.1174472404974328</v>
      </c>
      <c r="H3199">
        <v>0.31</v>
      </c>
      <c r="I3199" t="s">
        <v>32</v>
      </c>
      <c r="J3199" t="s">
        <v>61</v>
      </c>
      <c r="K3199" t="s">
        <v>61</v>
      </c>
      <c r="L3199">
        <v>2010</v>
      </c>
      <c r="M3199">
        <v>2010</v>
      </c>
      <c r="N3199" t="s">
        <v>506</v>
      </c>
      <c r="O3199" t="s">
        <v>554</v>
      </c>
    </row>
    <row r="3200" spans="1:15" ht="15">
      <c r="A3200" s="21" t="s">
        <v>503</v>
      </c>
      <c r="B3200" t="s">
        <v>111</v>
      </c>
      <c r="C3200" t="s">
        <v>516</v>
      </c>
      <c r="D3200" s="16">
        <v>0.43</v>
      </c>
      <c r="E3200" s="16">
        <v>78.75</v>
      </c>
      <c r="F3200" s="16">
        <v>-74.25</v>
      </c>
      <c r="G3200">
        <v>0.1174472404974328</v>
      </c>
      <c r="H3200">
        <v>0.31</v>
      </c>
      <c r="I3200" t="s">
        <v>32</v>
      </c>
      <c r="J3200" t="s">
        <v>61</v>
      </c>
      <c r="K3200" t="s">
        <v>61</v>
      </c>
      <c r="L3200">
        <v>2010</v>
      </c>
      <c r="M3200">
        <v>2010</v>
      </c>
      <c r="N3200" t="s">
        <v>506</v>
      </c>
      <c r="O3200" t="s">
        <v>554</v>
      </c>
    </row>
    <row r="3201" spans="1:15" ht="15">
      <c r="A3201" s="21" t="s">
        <v>503</v>
      </c>
      <c r="B3201" t="s">
        <v>111</v>
      </c>
      <c r="C3201" t="s">
        <v>516</v>
      </c>
      <c r="D3201" s="16">
        <v>0.92</v>
      </c>
      <c r="E3201" s="16">
        <v>76.75</v>
      </c>
      <c r="F3201" s="16">
        <v>-77.75</v>
      </c>
      <c r="G3201">
        <v>0.1174472404974328</v>
      </c>
      <c r="H3201">
        <v>0.31</v>
      </c>
      <c r="I3201" t="s">
        <v>32</v>
      </c>
      <c r="J3201" t="s">
        <v>61</v>
      </c>
      <c r="K3201" t="s">
        <v>61</v>
      </c>
      <c r="L3201">
        <v>2010</v>
      </c>
      <c r="M3201">
        <v>2010</v>
      </c>
      <c r="N3201" t="s">
        <v>506</v>
      </c>
      <c r="O3201" t="s">
        <v>554</v>
      </c>
    </row>
    <row r="3202" spans="1:15" ht="15">
      <c r="A3202" s="21" t="s">
        <v>503</v>
      </c>
      <c r="B3202" t="s">
        <v>111</v>
      </c>
      <c r="C3202" t="s">
        <v>516</v>
      </c>
      <c r="D3202" s="16">
        <v>1</v>
      </c>
      <c r="E3202" s="16">
        <v>77.75</v>
      </c>
      <c r="F3202" s="16">
        <v>-71.75</v>
      </c>
      <c r="G3202">
        <v>0.1174472404974328</v>
      </c>
      <c r="H3202">
        <v>0.31</v>
      </c>
      <c r="I3202" t="s">
        <v>32</v>
      </c>
      <c r="J3202" t="s">
        <v>61</v>
      </c>
      <c r="K3202" t="s">
        <v>61</v>
      </c>
      <c r="L3202">
        <v>2010</v>
      </c>
      <c r="M3202">
        <v>2010</v>
      </c>
      <c r="N3202" t="s">
        <v>506</v>
      </c>
      <c r="O3202" t="s">
        <v>554</v>
      </c>
    </row>
    <row r="3203" spans="1:15" ht="15">
      <c r="A3203" s="21" t="s">
        <v>503</v>
      </c>
      <c r="B3203" t="s">
        <v>111</v>
      </c>
      <c r="C3203" t="s">
        <v>516</v>
      </c>
      <c r="D3203" s="16">
        <v>0.49</v>
      </c>
      <c r="E3203" s="16">
        <v>78.25</v>
      </c>
      <c r="F3203" s="16">
        <v>-75.25</v>
      </c>
      <c r="G3203">
        <v>0.1174472404974328</v>
      </c>
      <c r="H3203">
        <v>0.31</v>
      </c>
      <c r="I3203" t="s">
        <v>32</v>
      </c>
      <c r="J3203" t="s">
        <v>61</v>
      </c>
      <c r="K3203" t="s">
        <v>61</v>
      </c>
      <c r="L3203">
        <v>2010</v>
      </c>
      <c r="M3203">
        <v>2010</v>
      </c>
      <c r="N3203" t="s">
        <v>506</v>
      </c>
      <c r="O3203" t="s">
        <v>554</v>
      </c>
    </row>
    <row r="3204" spans="1:15" ht="15">
      <c r="A3204" s="21" t="s">
        <v>503</v>
      </c>
      <c r="B3204" t="s">
        <v>111</v>
      </c>
      <c r="C3204" t="s">
        <v>516</v>
      </c>
      <c r="D3204" s="16">
        <v>0.7</v>
      </c>
      <c r="E3204" s="16">
        <v>77.75</v>
      </c>
      <c r="F3204" s="16">
        <v>-77.25</v>
      </c>
      <c r="G3204">
        <v>0.1174472404974328</v>
      </c>
      <c r="H3204">
        <v>0.31</v>
      </c>
      <c r="I3204" t="s">
        <v>32</v>
      </c>
      <c r="J3204" t="s">
        <v>61</v>
      </c>
      <c r="K3204" t="s">
        <v>61</v>
      </c>
      <c r="L3204">
        <v>2010</v>
      </c>
      <c r="M3204">
        <v>2010</v>
      </c>
      <c r="N3204" t="s">
        <v>506</v>
      </c>
      <c r="O3204" t="s">
        <v>554</v>
      </c>
    </row>
    <row r="3205" spans="1:15" ht="15">
      <c r="A3205" s="21" t="s">
        <v>503</v>
      </c>
      <c r="B3205" t="s">
        <v>111</v>
      </c>
      <c r="C3205" t="s">
        <v>516</v>
      </c>
      <c r="D3205" s="16">
        <v>0.69</v>
      </c>
      <c r="E3205" s="16">
        <v>77.75</v>
      </c>
      <c r="F3205" s="16">
        <v>-76.75</v>
      </c>
      <c r="G3205">
        <v>0.1174472404974328</v>
      </c>
      <c r="H3205">
        <v>0.31</v>
      </c>
      <c r="I3205" t="s">
        <v>32</v>
      </c>
      <c r="J3205" t="s">
        <v>61</v>
      </c>
      <c r="K3205" t="s">
        <v>61</v>
      </c>
      <c r="L3205">
        <v>2010</v>
      </c>
      <c r="M3205">
        <v>2010</v>
      </c>
      <c r="N3205" t="s">
        <v>506</v>
      </c>
      <c r="O3205" t="s">
        <v>554</v>
      </c>
    </row>
    <row r="3206" spans="1:15" ht="15">
      <c r="A3206" s="21" t="s">
        <v>503</v>
      </c>
      <c r="B3206" t="s">
        <v>111</v>
      </c>
      <c r="C3206" t="s">
        <v>516</v>
      </c>
      <c r="D3206" s="16">
        <v>0.59</v>
      </c>
      <c r="E3206" s="16">
        <v>77.25</v>
      </c>
      <c r="F3206" s="16">
        <v>-71.25</v>
      </c>
      <c r="G3206">
        <v>0.1174472404974328</v>
      </c>
      <c r="H3206">
        <v>0.31</v>
      </c>
      <c r="I3206" t="s">
        <v>32</v>
      </c>
      <c r="J3206" t="s">
        <v>61</v>
      </c>
      <c r="K3206" t="s">
        <v>61</v>
      </c>
      <c r="L3206">
        <v>2010</v>
      </c>
      <c r="M3206">
        <v>2010</v>
      </c>
      <c r="N3206" t="s">
        <v>506</v>
      </c>
      <c r="O3206" t="s">
        <v>554</v>
      </c>
    </row>
    <row r="3207" spans="1:15" ht="15">
      <c r="A3207" s="21" t="s">
        <v>503</v>
      </c>
      <c r="B3207" t="s">
        <v>111</v>
      </c>
      <c r="C3207" t="s">
        <v>516</v>
      </c>
      <c r="D3207" s="16">
        <v>0.9</v>
      </c>
      <c r="E3207" s="16">
        <v>76.75</v>
      </c>
      <c r="F3207" s="16">
        <v>-70.75</v>
      </c>
      <c r="G3207">
        <v>0.1174472404974328</v>
      </c>
      <c r="H3207">
        <v>0.31</v>
      </c>
      <c r="I3207" t="s">
        <v>32</v>
      </c>
      <c r="J3207" t="s">
        <v>61</v>
      </c>
      <c r="K3207" t="s">
        <v>61</v>
      </c>
      <c r="L3207">
        <v>2010</v>
      </c>
      <c r="M3207">
        <v>2010</v>
      </c>
      <c r="N3207" t="s">
        <v>506</v>
      </c>
      <c r="O3207" t="s">
        <v>554</v>
      </c>
    </row>
    <row r="3208" spans="1:15" ht="15">
      <c r="A3208" s="21" t="s">
        <v>503</v>
      </c>
      <c r="B3208" t="s">
        <v>111</v>
      </c>
      <c r="C3208" t="s">
        <v>516</v>
      </c>
      <c r="D3208" s="16">
        <v>0.48</v>
      </c>
      <c r="E3208" s="16">
        <v>78.75</v>
      </c>
      <c r="F3208" s="16">
        <v>-71.75</v>
      </c>
      <c r="G3208">
        <v>0.1174472404974328</v>
      </c>
      <c r="H3208">
        <v>0.31</v>
      </c>
      <c r="I3208" t="s">
        <v>32</v>
      </c>
      <c r="J3208" t="s">
        <v>61</v>
      </c>
      <c r="K3208" t="s">
        <v>61</v>
      </c>
      <c r="L3208">
        <v>2010</v>
      </c>
      <c r="M3208">
        <v>2010</v>
      </c>
      <c r="N3208" t="s">
        <v>506</v>
      </c>
      <c r="O3208" t="s">
        <v>554</v>
      </c>
    </row>
    <row r="3209" spans="1:15" ht="15">
      <c r="A3209" s="21" t="s">
        <v>503</v>
      </c>
      <c r="B3209" t="s">
        <v>111</v>
      </c>
      <c r="C3209" t="s">
        <v>516</v>
      </c>
      <c r="D3209" s="16">
        <v>0.66</v>
      </c>
      <c r="E3209" s="16">
        <v>77.25</v>
      </c>
      <c r="F3209" s="16">
        <v>-78.75</v>
      </c>
      <c r="G3209">
        <v>0.1174472404974328</v>
      </c>
      <c r="H3209">
        <v>0.31</v>
      </c>
      <c r="I3209" t="s">
        <v>32</v>
      </c>
      <c r="J3209" t="s">
        <v>61</v>
      </c>
      <c r="K3209" t="s">
        <v>61</v>
      </c>
      <c r="L3209">
        <v>2010</v>
      </c>
      <c r="M3209">
        <v>2010</v>
      </c>
      <c r="N3209" t="s">
        <v>506</v>
      </c>
      <c r="O3209" t="s">
        <v>554</v>
      </c>
    </row>
    <row r="3210" spans="1:15" ht="15">
      <c r="A3210" s="21" t="s">
        <v>503</v>
      </c>
      <c r="B3210" t="s">
        <v>111</v>
      </c>
      <c r="C3210" t="s">
        <v>516</v>
      </c>
      <c r="D3210" s="16">
        <v>1</v>
      </c>
      <c r="E3210" s="16">
        <v>76.75</v>
      </c>
      <c r="F3210" s="16">
        <v>-70.25</v>
      </c>
      <c r="G3210">
        <v>0.1174472404974328</v>
      </c>
      <c r="H3210">
        <v>0.31</v>
      </c>
      <c r="I3210" t="s">
        <v>32</v>
      </c>
      <c r="J3210" t="s">
        <v>61</v>
      </c>
      <c r="K3210" t="s">
        <v>61</v>
      </c>
      <c r="L3210">
        <v>2010</v>
      </c>
      <c r="M3210">
        <v>2010</v>
      </c>
      <c r="N3210" t="s">
        <v>506</v>
      </c>
      <c r="O3210" t="s">
        <v>554</v>
      </c>
    </row>
    <row r="3211" spans="1:15" ht="15">
      <c r="A3211" s="21" t="s">
        <v>503</v>
      </c>
      <c r="B3211" t="s">
        <v>111</v>
      </c>
      <c r="C3211" t="s">
        <v>516</v>
      </c>
      <c r="D3211" s="16">
        <v>0.91</v>
      </c>
      <c r="E3211" s="16">
        <v>76.25</v>
      </c>
      <c r="F3211" s="16">
        <v>-69.25</v>
      </c>
      <c r="G3211">
        <v>0.1174472404974328</v>
      </c>
      <c r="H3211">
        <v>0.31</v>
      </c>
      <c r="I3211" t="s">
        <v>32</v>
      </c>
      <c r="J3211" t="s">
        <v>61</v>
      </c>
      <c r="K3211" t="s">
        <v>61</v>
      </c>
      <c r="L3211">
        <v>2010</v>
      </c>
      <c r="M3211">
        <v>2010</v>
      </c>
      <c r="N3211" t="s">
        <v>506</v>
      </c>
      <c r="O3211" t="s">
        <v>554</v>
      </c>
    </row>
    <row r="3212" spans="1:15" ht="15">
      <c r="A3212" s="21" t="s">
        <v>503</v>
      </c>
      <c r="B3212" t="s">
        <v>111</v>
      </c>
      <c r="C3212" t="s">
        <v>516</v>
      </c>
      <c r="D3212" s="16">
        <v>0.94</v>
      </c>
      <c r="E3212" s="16">
        <v>76.25</v>
      </c>
      <c r="F3212" s="16">
        <v>-79.25</v>
      </c>
      <c r="G3212">
        <v>0.1174472404974328</v>
      </c>
      <c r="H3212">
        <v>0.31</v>
      </c>
      <c r="I3212" t="s">
        <v>32</v>
      </c>
      <c r="J3212" t="s">
        <v>61</v>
      </c>
      <c r="K3212" t="s">
        <v>61</v>
      </c>
      <c r="L3212">
        <v>2010</v>
      </c>
      <c r="M3212">
        <v>2010</v>
      </c>
      <c r="N3212" t="s">
        <v>506</v>
      </c>
      <c r="O3212" t="s">
        <v>554</v>
      </c>
    </row>
    <row r="3213" spans="1:15" ht="15">
      <c r="A3213" s="21" t="s">
        <v>503</v>
      </c>
      <c r="B3213" t="s">
        <v>111</v>
      </c>
      <c r="C3213" t="s">
        <v>516</v>
      </c>
      <c r="D3213" s="16">
        <v>0.49</v>
      </c>
      <c r="E3213" s="16">
        <v>78.75</v>
      </c>
      <c r="F3213" s="16">
        <v>-71.25</v>
      </c>
      <c r="G3213">
        <v>0.1174472404974328</v>
      </c>
      <c r="H3213">
        <v>0.31</v>
      </c>
      <c r="I3213" t="s">
        <v>32</v>
      </c>
      <c r="J3213" t="s">
        <v>61</v>
      </c>
      <c r="K3213" t="s">
        <v>61</v>
      </c>
      <c r="L3213">
        <v>2010</v>
      </c>
      <c r="M3213">
        <v>2010</v>
      </c>
      <c r="N3213" t="s">
        <v>506</v>
      </c>
      <c r="O3213" t="s">
        <v>554</v>
      </c>
    </row>
    <row r="3214" spans="1:15" ht="15">
      <c r="A3214" s="21" t="s">
        <v>503</v>
      </c>
      <c r="B3214" t="s">
        <v>111</v>
      </c>
      <c r="C3214" t="s">
        <v>516</v>
      </c>
      <c r="D3214" s="16">
        <v>0.53</v>
      </c>
      <c r="E3214" s="16">
        <v>78.75</v>
      </c>
      <c r="F3214" s="16">
        <v>-74.75</v>
      </c>
      <c r="G3214">
        <v>0.1174472404974328</v>
      </c>
      <c r="H3214">
        <v>0.31</v>
      </c>
      <c r="I3214" t="s">
        <v>32</v>
      </c>
      <c r="J3214" t="s">
        <v>61</v>
      </c>
      <c r="K3214" t="s">
        <v>61</v>
      </c>
      <c r="L3214">
        <v>2010</v>
      </c>
      <c r="M3214">
        <v>2010</v>
      </c>
      <c r="N3214" t="s">
        <v>506</v>
      </c>
      <c r="O3214" t="s">
        <v>554</v>
      </c>
    </row>
    <row r="3215" spans="1:15" ht="15">
      <c r="A3215" s="21" t="s">
        <v>503</v>
      </c>
      <c r="B3215" t="s">
        <v>111</v>
      </c>
      <c r="C3215" t="s">
        <v>516</v>
      </c>
      <c r="D3215" s="16">
        <v>1</v>
      </c>
      <c r="E3215" s="16">
        <v>77.75</v>
      </c>
      <c r="F3215" s="16">
        <v>-71.25</v>
      </c>
      <c r="G3215">
        <v>0.1174472404974328</v>
      </c>
      <c r="H3215">
        <v>0.31</v>
      </c>
      <c r="I3215" t="s">
        <v>32</v>
      </c>
      <c r="J3215" t="s">
        <v>61</v>
      </c>
      <c r="K3215" t="s">
        <v>61</v>
      </c>
      <c r="L3215">
        <v>2010</v>
      </c>
      <c r="M3215">
        <v>2010</v>
      </c>
      <c r="N3215" t="s">
        <v>506</v>
      </c>
      <c r="O3215" t="s">
        <v>554</v>
      </c>
    </row>
    <row r="3216" spans="1:15" ht="15">
      <c r="A3216" s="21" t="s">
        <v>503</v>
      </c>
      <c r="B3216" t="s">
        <v>111</v>
      </c>
      <c r="C3216" t="s">
        <v>516</v>
      </c>
      <c r="D3216" s="16">
        <v>0.52</v>
      </c>
      <c r="E3216" s="16">
        <v>78.75</v>
      </c>
      <c r="F3216" s="16">
        <v>-70.75</v>
      </c>
      <c r="G3216">
        <v>0.1174472404974328</v>
      </c>
      <c r="H3216">
        <v>0.31</v>
      </c>
      <c r="I3216" t="s">
        <v>32</v>
      </c>
      <c r="J3216" t="s">
        <v>61</v>
      </c>
      <c r="K3216" t="s">
        <v>61</v>
      </c>
      <c r="L3216">
        <v>2010</v>
      </c>
      <c r="M3216">
        <v>2010</v>
      </c>
      <c r="N3216" t="s">
        <v>506</v>
      </c>
      <c r="O3216" t="s">
        <v>554</v>
      </c>
    </row>
    <row r="3217" spans="1:15" ht="15">
      <c r="A3217" s="21" t="s">
        <v>503</v>
      </c>
      <c r="B3217" t="s">
        <v>111</v>
      </c>
      <c r="C3217" t="s">
        <v>516</v>
      </c>
      <c r="D3217" s="16">
        <v>0.71</v>
      </c>
      <c r="E3217" s="16">
        <v>77.75</v>
      </c>
      <c r="F3217" s="16">
        <v>-77.75</v>
      </c>
      <c r="G3217">
        <v>0.1174472404974328</v>
      </c>
      <c r="H3217">
        <v>0.31</v>
      </c>
      <c r="I3217" t="s">
        <v>32</v>
      </c>
      <c r="J3217" t="s">
        <v>61</v>
      </c>
      <c r="K3217" t="s">
        <v>61</v>
      </c>
      <c r="L3217">
        <v>2010</v>
      </c>
      <c r="M3217">
        <v>2010</v>
      </c>
      <c r="N3217" t="s">
        <v>506</v>
      </c>
      <c r="O3217" t="s">
        <v>554</v>
      </c>
    </row>
    <row r="3218" spans="1:15" ht="15">
      <c r="A3218" s="21" t="s">
        <v>503</v>
      </c>
      <c r="B3218" t="s">
        <v>111</v>
      </c>
      <c r="C3218" t="s">
        <v>516</v>
      </c>
      <c r="D3218" s="16">
        <v>0.92</v>
      </c>
      <c r="E3218" s="16">
        <v>78.25</v>
      </c>
      <c r="F3218" s="16">
        <v>-72.75</v>
      </c>
      <c r="G3218">
        <v>0.1174472404974328</v>
      </c>
      <c r="H3218">
        <v>0.31</v>
      </c>
      <c r="I3218" t="s">
        <v>32</v>
      </c>
      <c r="J3218" t="s">
        <v>61</v>
      </c>
      <c r="K3218" t="s">
        <v>61</v>
      </c>
      <c r="L3218">
        <v>2010</v>
      </c>
      <c r="M3218">
        <v>2010</v>
      </c>
      <c r="N3218" t="s">
        <v>506</v>
      </c>
      <c r="O3218" t="s">
        <v>554</v>
      </c>
    </row>
    <row r="3219" spans="1:15" ht="15">
      <c r="A3219" s="21" t="s">
        <v>503</v>
      </c>
      <c r="B3219" t="s">
        <v>111</v>
      </c>
      <c r="C3219" t="s">
        <v>516</v>
      </c>
      <c r="D3219" s="16">
        <v>0.61</v>
      </c>
      <c r="E3219" s="16">
        <v>78.75</v>
      </c>
      <c r="F3219" s="16">
        <v>-70.25</v>
      </c>
      <c r="G3219">
        <v>0.1174472404974328</v>
      </c>
      <c r="H3219">
        <v>0.31</v>
      </c>
      <c r="I3219" t="s">
        <v>32</v>
      </c>
      <c r="J3219" t="s">
        <v>61</v>
      </c>
      <c r="K3219" t="s">
        <v>61</v>
      </c>
      <c r="L3219">
        <v>2010</v>
      </c>
      <c r="M3219">
        <v>2010</v>
      </c>
      <c r="N3219" t="s">
        <v>506</v>
      </c>
      <c r="O3219" t="s">
        <v>554</v>
      </c>
    </row>
    <row r="3220" spans="1:15" ht="15">
      <c r="A3220" s="21" t="s">
        <v>503</v>
      </c>
      <c r="B3220" t="s">
        <v>111</v>
      </c>
      <c r="C3220" t="s">
        <v>516</v>
      </c>
      <c r="D3220" s="16">
        <v>0.99</v>
      </c>
      <c r="E3220" s="16">
        <v>76.25</v>
      </c>
      <c r="F3220" s="16">
        <v>-68.75</v>
      </c>
      <c r="G3220">
        <v>0.1174472404974328</v>
      </c>
      <c r="H3220">
        <v>0.31</v>
      </c>
      <c r="I3220" t="s">
        <v>32</v>
      </c>
      <c r="J3220" t="s">
        <v>61</v>
      </c>
      <c r="K3220" t="s">
        <v>61</v>
      </c>
      <c r="L3220">
        <v>2010</v>
      </c>
      <c r="M3220">
        <v>2010</v>
      </c>
      <c r="N3220" t="s">
        <v>506</v>
      </c>
      <c r="O3220" t="s">
        <v>554</v>
      </c>
    </row>
    <row r="3221" spans="1:15" ht="15">
      <c r="A3221" s="21" t="s">
        <v>503</v>
      </c>
      <c r="B3221" t="s">
        <v>111</v>
      </c>
      <c r="C3221" t="s">
        <v>516</v>
      </c>
      <c r="D3221" s="16">
        <v>0.69</v>
      </c>
      <c r="E3221" s="16">
        <v>78.25</v>
      </c>
      <c r="F3221" s="16">
        <v>-75.75</v>
      </c>
      <c r="G3221">
        <v>0.1174472404974328</v>
      </c>
      <c r="H3221">
        <v>0.31</v>
      </c>
      <c r="I3221" t="s">
        <v>32</v>
      </c>
      <c r="J3221" t="s">
        <v>61</v>
      </c>
      <c r="K3221" t="s">
        <v>61</v>
      </c>
      <c r="L3221">
        <v>2010</v>
      </c>
      <c r="M3221">
        <v>2010</v>
      </c>
      <c r="N3221" t="s">
        <v>506</v>
      </c>
      <c r="O3221" t="s">
        <v>554</v>
      </c>
    </row>
    <row r="3222" spans="1:15" ht="15">
      <c r="A3222" s="21" t="s">
        <v>503</v>
      </c>
      <c r="B3222" t="s">
        <v>111</v>
      </c>
      <c r="C3222" t="s">
        <v>516</v>
      </c>
      <c r="D3222" s="16">
        <v>1</v>
      </c>
      <c r="E3222" s="16">
        <v>77.75</v>
      </c>
      <c r="F3222" s="16">
        <v>-70.75</v>
      </c>
      <c r="G3222">
        <v>0.1174472404974328</v>
      </c>
      <c r="H3222">
        <v>0.31</v>
      </c>
      <c r="I3222" t="s">
        <v>32</v>
      </c>
      <c r="J3222" t="s">
        <v>61</v>
      </c>
      <c r="K3222" t="s">
        <v>61</v>
      </c>
      <c r="L3222">
        <v>2010</v>
      </c>
      <c r="M3222">
        <v>2010</v>
      </c>
      <c r="N3222" t="s">
        <v>506</v>
      </c>
      <c r="O3222" t="s">
        <v>554</v>
      </c>
    </row>
    <row r="3223" spans="1:15" ht="15">
      <c r="A3223" s="21" t="s">
        <v>503</v>
      </c>
      <c r="B3223" t="s">
        <v>111</v>
      </c>
      <c r="C3223" t="s">
        <v>516</v>
      </c>
      <c r="D3223" s="16">
        <v>0.68</v>
      </c>
      <c r="E3223" s="16">
        <v>78.75</v>
      </c>
      <c r="F3223" s="16">
        <v>-69.75</v>
      </c>
      <c r="G3223">
        <v>0.1174472404974328</v>
      </c>
      <c r="H3223">
        <v>0.31</v>
      </c>
      <c r="I3223" t="s">
        <v>32</v>
      </c>
      <c r="J3223" t="s">
        <v>61</v>
      </c>
      <c r="K3223" t="s">
        <v>61</v>
      </c>
      <c r="L3223">
        <v>2010</v>
      </c>
      <c r="M3223">
        <v>2010</v>
      </c>
      <c r="N3223" t="s">
        <v>506</v>
      </c>
      <c r="O3223" t="s">
        <v>554</v>
      </c>
    </row>
    <row r="3224" spans="1:15" ht="15">
      <c r="A3224" s="21" t="s">
        <v>503</v>
      </c>
      <c r="B3224" t="s">
        <v>111</v>
      </c>
      <c r="C3224" t="s">
        <v>516</v>
      </c>
      <c r="D3224" s="16">
        <v>0.51</v>
      </c>
      <c r="E3224" s="16">
        <v>77.25</v>
      </c>
      <c r="F3224" s="16">
        <v>-70.75</v>
      </c>
      <c r="G3224">
        <v>0.1174472404974328</v>
      </c>
      <c r="H3224">
        <v>0.31</v>
      </c>
      <c r="I3224" t="s">
        <v>32</v>
      </c>
      <c r="J3224" t="s">
        <v>61</v>
      </c>
      <c r="K3224" t="s">
        <v>61</v>
      </c>
      <c r="L3224">
        <v>2010</v>
      </c>
      <c r="M3224">
        <v>2010</v>
      </c>
      <c r="N3224" t="s">
        <v>506</v>
      </c>
      <c r="O3224" t="s">
        <v>554</v>
      </c>
    </row>
    <row r="3225" spans="1:15" ht="15">
      <c r="A3225" s="21" t="s">
        <v>503</v>
      </c>
      <c r="B3225" t="s">
        <v>111</v>
      </c>
      <c r="C3225" t="s">
        <v>516</v>
      </c>
      <c r="D3225" s="16">
        <v>0.56999999999999995</v>
      </c>
      <c r="E3225" s="16">
        <v>78.75</v>
      </c>
      <c r="F3225" s="16">
        <v>-75.25</v>
      </c>
      <c r="G3225">
        <v>0.1174472404974328</v>
      </c>
      <c r="H3225">
        <v>0.31</v>
      </c>
      <c r="I3225" t="s">
        <v>32</v>
      </c>
      <c r="J3225" t="s">
        <v>61</v>
      </c>
      <c r="K3225" t="s">
        <v>61</v>
      </c>
      <c r="L3225">
        <v>2010</v>
      </c>
      <c r="M3225">
        <v>2010</v>
      </c>
      <c r="N3225" t="s">
        <v>506</v>
      </c>
      <c r="O3225" t="s">
        <v>554</v>
      </c>
    </row>
    <row r="3226" spans="1:15" ht="15">
      <c r="A3226" s="21" t="s">
        <v>503</v>
      </c>
      <c r="B3226" t="s">
        <v>111</v>
      </c>
      <c r="C3226" t="s">
        <v>516</v>
      </c>
      <c r="D3226" s="16">
        <v>1</v>
      </c>
      <c r="E3226" s="16">
        <v>76.75</v>
      </c>
      <c r="F3226" s="16">
        <v>-69.75</v>
      </c>
      <c r="G3226">
        <v>0.1174472404974328</v>
      </c>
      <c r="H3226">
        <v>0.31</v>
      </c>
      <c r="I3226" t="s">
        <v>32</v>
      </c>
      <c r="J3226" t="s">
        <v>61</v>
      </c>
      <c r="K3226" t="s">
        <v>61</v>
      </c>
      <c r="L3226">
        <v>2010</v>
      </c>
      <c r="M3226">
        <v>2010</v>
      </c>
      <c r="N3226" t="s">
        <v>506</v>
      </c>
      <c r="O3226" t="s">
        <v>554</v>
      </c>
    </row>
    <row r="3227" spans="1:15" ht="15">
      <c r="A3227" s="21" t="s">
        <v>503</v>
      </c>
      <c r="B3227" t="s">
        <v>111</v>
      </c>
      <c r="C3227" t="s">
        <v>516</v>
      </c>
      <c r="D3227" s="16">
        <v>0.78</v>
      </c>
      <c r="E3227" s="16">
        <v>78.75</v>
      </c>
      <c r="F3227" s="16">
        <v>-69.25</v>
      </c>
      <c r="G3227">
        <v>0.1174472404974328</v>
      </c>
      <c r="H3227">
        <v>0.31</v>
      </c>
      <c r="I3227" t="s">
        <v>32</v>
      </c>
      <c r="J3227" t="s">
        <v>61</v>
      </c>
      <c r="K3227" t="s">
        <v>61</v>
      </c>
      <c r="L3227">
        <v>2010</v>
      </c>
      <c r="M3227">
        <v>2010</v>
      </c>
      <c r="N3227" t="s">
        <v>506</v>
      </c>
      <c r="O3227" t="s">
        <v>554</v>
      </c>
    </row>
    <row r="3228" spans="1:15" ht="15">
      <c r="A3228" s="21" t="s">
        <v>503</v>
      </c>
      <c r="B3228" t="s">
        <v>111</v>
      </c>
      <c r="C3228" t="s">
        <v>516</v>
      </c>
      <c r="D3228" s="16">
        <v>0.71</v>
      </c>
      <c r="E3228" s="16">
        <v>75.75</v>
      </c>
      <c r="F3228" s="16">
        <v>-75.75</v>
      </c>
      <c r="G3228">
        <v>0.1174472404974328</v>
      </c>
      <c r="H3228">
        <v>0.31</v>
      </c>
      <c r="I3228" t="s">
        <v>32</v>
      </c>
      <c r="J3228" t="s">
        <v>61</v>
      </c>
      <c r="K3228" t="s">
        <v>61</v>
      </c>
      <c r="L3228">
        <v>2010</v>
      </c>
      <c r="M3228">
        <v>2010</v>
      </c>
      <c r="N3228" t="s">
        <v>506</v>
      </c>
      <c r="O3228" t="s">
        <v>554</v>
      </c>
    </row>
    <row r="3229" spans="1:15" ht="15">
      <c r="A3229" s="21" t="s">
        <v>503</v>
      </c>
      <c r="B3229" t="s">
        <v>111</v>
      </c>
      <c r="C3229" t="s">
        <v>516</v>
      </c>
      <c r="D3229" s="16">
        <v>0.76</v>
      </c>
      <c r="E3229" s="16">
        <v>75.75</v>
      </c>
      <c r="F3229" s="16">
        <v>-76.25</v>
      </c>
      <c r="G3229">
        <v>0.1174472404974328</v>
      </c>
      <c r="H3229">
        <v>0.31</v>
      </c>
      <c r="I3229" t="s">
        <v>32</v>
      </c>
      <c r="J3229" t="s">
        <v>61</v>
      </c>
      <c r="K3229" t="s">
        <v>61</v>
      </c>
      <c r="L3229">
        <v>2010</v>
      </c>
      <c r="M3229">
        <v>2010</v>
      </c>
      <c r="N3229" t="s">
        <v>506</v>
      </c>
      <c r="O3229" t="s">
        <v>554</v>
      </c>
    </row>
    <row r="3230" spans="1:15" ht="15">
      <c r="A3230" s="21" t="s">
        <v>503</v>
      </c>
      <c r="B3230" t="s">
        <v>111</v>
      </c>
      <c r="C3230" t="s">
        <v>516</v>
      </c>
      <c r="D3230" s="16">
        <v>0.79</v>
      </c>
      <c r="E3230" s="16">
        <v>75.75</v>
      </c>
      <c r="F3230" s="16">
        <v>-76.75</v>
      </c>
      <c r="G3230">
        <v>0.1174472404974328</v>
      </c>
      <c r="H3230">
        <v>0.31</v>
      </c>
      <c r="I3230" t="s">
        <v>32</v>
      </c>
      <c r="J3230" t="s">
        <v>61</v>
      </c>
      <c r="K3230" t="s">
        <v>61</v>
      </c>
      <c r="L3230">
        <v>2010</v>
      </c>
      <c r="M3230">
        <v>2010</v>
      </c>
      <c r="N3230" t="s">
        <v>506</v>
      </c>
      <c r="O3230" t="s">
        <v>554</v>
      </c>
    </row>
    <row r="3231" spans="1:15" ht="15">
      <c r="A3231" s="21" t="s">
        <v>503</v>
      </c>
      <c r="B3231" t="s">
        <v>111</v>
      </c>
      <c r="C3231" t="s">
        <v>516</v>
      </c>
      <c r="D3231" s="16">
        <v>0.69</v>
      </c>
      <c r="E3231" s="16">
        <v>75.75</v>
      </c>
      <c r="F3231" s="16">
        <v>-75.25</v>
      </c>
      <c r="G3231">
        <v>0.1174472404974328</v>
      </c>
      <c r="H3231">
        <v>0.31</v>
      </c>
      <c r="I3231" t="s">
        <v>32</v>
      </c>
      <c r="J3231" t="s">
        <v>61</v>
      </c>
      <c r="K3231" t="s">
        <v>61</v>
      </c>
      <c r="L3231">
        <v>2010</v>
      </c>
      <c r="M3231">
        <v>2010</v>
      </c>
      <c r="N3231" t="s">
        <v>506</v>
      </c>
      <c r="O3231" t="s">
        <v>554</v>
      </c>
    </row>
    <row r="3232" spans="1:15" ht="15">
      <c r="A3232" s="21" t="s">
        <v>503</v>
      </c>
      <c r="B3232" t="s">
        <v>111</v>
      </c>
      <c r="C3232" t="s">
        <v>516</v>
      </c>
      <c r="D3232" s="16">
        <v>0.8</v>
      </c>
      <c r="E3232" s="16">
        <v>75.75</v>
      </c>
      <c r="F3232" s="16">
        <v>-77.25</v>
      </c>
      <c r="G3232">
        <v>0.1174472404974328</v>
      </c>
      <c r="H3232">
        <v>0.31</v>
      </c>
      <c r="I3232" t="s">
        <v>32</v>
      </c>
      <c r="J3232" t="s">
        <v>61</v>
      </c>
      <c r="K3232" t="s">
        <v>61</v>
      </c>
      <c r="L3232">
        <v>2010</v>
      </c>
      <c r="M3232">
        <v>2010</v>
      </c>
      <c r="N3232" t="s">
        <v>506</v>
      </c>
      <c r="O3232" t="s">
        <v>554</v>
      </c>
    </row>
    <row r="3233" spans="1:15" ht="15">
      <c r="A3233" s="21" t="s">
        <v>503</v>
      </c>
      <c r="B3233" t="s">
        <v>111</v>
      </c>
      <c r="C3233" t="s">
        <v>516</v>
      </c>
      <c r="D3233" s="16">
        <v>0.81</v>
      </c>
      <c r="E3233" s="16">
        <v>75.75</v>
      </c>
      <c r="F3233" s="16">
        <v>-77.75</v>
      </c>
      <c r="G3233">
        <v>0.1174472404974328</v>
      </c>
      <c r="H3233">
        <v>0.31</v>
      </c>
      <c r="I3233" t="s">
        <v>32</v>
      </c>
      <c r="J3233" t="s">
        <v>61</v>
      </c>
      <c r="K3233" t="s">
        <v>61</v>
      </c>
      <c r="L3233">
        <v>2010</v>
      </c>
      <c r="M3233">
        <v>2010</v>
      </c>
      <c r="N3233" t="s">
        <v>506</v>
      </c>
      <c r="O3233" t="s">
        <v>554</v>
      </c>
    </row>
    <row r="3234" spans="1:15" ht="15">
      <c r="A3234" s="21" t="s">
        <v>503</v>
      </c>
      <c r="B3234" t="s">
        <v>111</v>
      </c>
      <c r="C3234" t="s">
        <v>516</v>
      </c>
      <c r="D3234" s="16">
        <v>0.8</v>
      </c>
      <c r="E3234" s="16">
        <v>75.75</v>
      </c>
      <c r="F3234" s="16">
        <v>-78.25</v>
      </c>
      <c r="G3234">
        <v>0.1174472404974328</v>
      </c>
      <c r="H3234">
        <v>0.31</v>
      </c>
      <c r="I3234" t="s">
        <v>32</v>
      </c>
      <c r="J3234" t="s">
        <v>61</v>
      </c>
      <c r="K3234" t="s">
        <v>61</v>
      </c>
      <c r="L3234">
        <v>2010</v>
      </c>
      <c r="M3234">
        <v>2010</v>
      </c>
      <c r="N3234" t="s">
        <v>506</v>
      </c>
      <c r="O3234" t="s">
        <v>554</v>
      </c>
    </row>
    <row r="3235" spans="1:15" ht="15">
      <c r="A3235" s="21" t="s">
        <v>503</v>
      </c>
      <c r="B3235" t="s">
        <v>111</v>
      </c>
      <c r="C3235" t="s">
        <v>516</v>
      </c>
      <c r="D3235" s="16">
        <v>0.75</v>
      </c>
      <c r="E3235" s="16">
        <v>75.75</v>
      </c>
      <c r="F3235" s="16">
        <v>-78.75</v>
      </c>
      <c r="G3235">
        <v>0.1174472404974328</v>
      </c>
      <c r="H3235">
        <v>0.31</v>
      </c>
      <c r="I3235" t="s">
        <v>32</v>
      </c>
      <c r="J3235" t="s">
        <v>61</v>
      </c>
      <c r="K3235" t="s">
        <v>61</v>
      </c>
      <c r="L3235">
        <v>2010</v>
      </c>
      <c r="M3235">
        <v>2010</v>
      </c>
      <c r="N3235" t="s">
        <v>506</v>
      </c>
      <c r="O3235" t="s">
        <v>554</v>
      </c>
    </row>
    <row r="3236" spans="1:15" ht="15">
      <c r="A3236" s="21" t="s">
        <v>503</v>
      </c>
      <c r="B3236" t="s">
        <v>111</v>
      </c>
      <c r="C3236" t="s">
        <v>516</v>
      </c>
      <c r="D3236" s="16">
        <v>0.68</v>
      </c>
      <c r="E3236" s="16">
        <v>75.75</v>
      </c>
      <c r="F3236" s="16">
        <v>-74.75</v>
      </c>
      <c r="G3236">
        <v>0.1174472404974328</v>
      </c>
      <c r="H3236">
        <v>0.31</v>
      </c>
      <c r="I3236" t="s">
        <v>32</v>
      </c>
      <c r="J3236" t="s">
        <v>61</v>
      </c>
      <c r="K3236" t="s">
        <v>61</v>
      </c>
      <c r="L3236">
        <v>2010</v>
      </c>
      <c r="M3236">
        <v>2010</v>
      </c>
      <c r="N3236" t="s">
        <v>506</v>
      </c>
      <c r="O3236" t="s">
        <v>554</v>
      </c>
    </row>
    <row r="3237" spans="1:15" ht="15">
      <c r="A3237" s="21" t="s">
        <v>503</v>
      </c>
      <c r="B3237" t="s">
        <v>111</v>
      </c>
      <c r="C3237" t="s">
        <v>516</v>
      </c>
      <c r="D3237" s="16">
        <v>0.66</v>
      </c>
      <c r="E3237" s="16">
        <v>75.75</v>
      </c>
      <c r="F3237" s="16">
        <v>-74.25</v>
      </c>
      <c r="G3237">
        <v>0.1174472404974328</v>
      </c>
      <c r="H3237">
        <v>0.31</v>
      </c>
      <c r="I3237" t="s">
        <v>32</v>
      </c>
      <c r="J3237" t="s">
        <v>61</v>
      </c>
      <c r="K3237" t="s">
        <v>61</v>
      </c>
      <c r="L3237">
        <v>2010</v>
      </c>
      <c r="M3237">
        <v>2010</v>
      </c>
      <c r="N3237" t="s">
        <v>506</v>
      </c>
      <c r="O3237" t="s">
        <v>554</v>
      </c>
    </row>
    <row r="3238" spans="1:15" ht="15">
      <c r="A3238" s="21" t="s">
        <v>503</v>
      </c>
      <c r="B3238" t="s">
        <v>111</v>
      </c>
      <c r="C3238" t="s">
        <v>516</v>
      </c>
      <c r="D3238" s="16">
        <v>0.65</v>
      </c>
      <c r="E3238" s="16">
        <v>75.75</v>
      </c>
      <c r="F3238" s="16">
        <v>-73.75</v>
      </c>
      <c r="G3238">
        <v>0.1174472404974328</v>
      </c>
      <c r="H3238">
        <v>0.31</v>
      </c>
      <c r="I3238" t="s">
        <v>32</v>
      </c>
      <c r="J3238" t="s">
        <v>61</v>
      </c>
      <c r="K3238" t="s">
        <v>61</v>
      </c>
      <c r="L3238">
        <v>2010</v>
      </c>
      <c r="M3238">
        <v>2010</v>
      </c>
      <c r="N3238" t="s">
        <v>506</v>
      </c>
      <c r="O3238" t="s">
        <v>554</v>
      </c>
    </row>
    <row r="3239" spans="1:15" ht="15">
      <c r="A3239" s="21" t="s">
        <v>503</v>
      </c>
      <c r="B3239" t="s">
        <v>111</v>
      </c>
      <c r="C3239" t="s">
        <v>516</v>
      </c>
      <c r="D3239" s="16">
        <v>0.64</v>
      </c>
      <c r="E3239" s="16">
        <v>75.75</v>
      </c>
      <c r="F3239" s="16">
        <v>-73.25</v>
      </c>
      <c r="G3239">
        <v>0.1174472404974328</v>
      </c>
      <c r="H3239">
        <v>0.31</v>
      </c>
      <c r="I3239" t="s">
        <v>32</v>
      </c>
      <c r="J3239" t="s">
        <v>61</v>
      </c>
      <c r="K3239" t="s">
        <v>61</v>
      </c>
      <c r="L3239">
        <v>2010</v>
      </c>
      <c r="M3239">
        <v>2010</v>
      </c>
      <c r="N3239" t="s">
        <v>506</v>
      </c>
      <c r="O3239" t="s">
        <v>554</v>
      </c>
    </row>
    <row r="3240" spans="1:15" ht="15">
      <c r="A3240" s="21" t="s">
        <v>503</v>
      </c>
      <c r="B3240" t="s">
        <v>111</v>
      </c>
      <c r="C3240" t="s">
        <v>516</v>
      </c>
      <c r="D3240" s="16">
        <v>0.71</v>
      </c>
      <c r="E3240" s="16">
        <v>78.25</v>
      </c>
      <c r="F3240" s="16">
        <v>-76.25</v>
      </c>
      <c r="G3240">
        <v>0.1174472404974328</v>
      </c>
      <c r="H3240">
        <v>0.31</v>
      </c>
      <c r="I3240" t="s">
        <v>32</v>
      </c>
      <c r="J3240" t="s">
        <v>61</v>
      </c>
      <c r="K3240" t="s">
        <v>61</v>
      </c>
      <c r="L3240">
        <v>2010</v>
      </c>
      <c r="M3240">
        <v>2010</v>
      </c>
      <c r="N3240" t="s">
        <v>506</v>
      </c>
      <c r="O3240" t="s">
        <v>554</v>
      </c>
    </row>
    <row r="3241" spans="1:15" ht="15">
      <c r="A3241" s="21" t="s">
        <v>503</v>
      </c>
      <c r="B3241" t="s">
        <v>111</v>
      </c>
      <c r="C3241" t="s">
        <v>516</v>
      </c>
      <c r="D3241" s="16">
        <v>0.63</v>
      </c>
      <c r="E3241" s="16">
        <v>75.75</v>
      </c>
      <c r="F3241" s="16">
        <v>-72.75</v>
      </c>
      <c r="G3241">
        <v>0.1174472404974328</v>
      </c>
      <c r="H3241">
        <v>0.31</v>
      </c>
      <c r="I3241" t="s">
        <v>32</v>
      </c>
      <c r="J3241" t="s">
        <v>61</v>
      </c>
      <c r="K3241" t="s">
        <v>61</v>
      </c>
      <c r="L3241">
        <v>2010</v>
      </c>
      <c r="M3241">
        <v>2010</v>
      </c>
      <c r="N3241" t="s">
        <v>506</v>
      </c>
      <c r="O3241" t="s">
        <v>554</v>
      </c>
    </row>
    <row r="3242" spans="1:15" ht="15">
      <c r="A3242" s="21" t="s">
        <v>503</v>
      </c>
      <c r="B3242" t="s">
        <v>111</v>
      </c>
      <c r="C3242" t="s">
        <v>516</v>
      </c>
      <c r="D3242" s="16">
        <v>0.62</v>
      </c>
      <c r="E3242" s="16">
        <v>75.75</v>
      </c>
      <c r="F3242" s="16">
        <v>-72.25</v>
      </c>
      <c r="G3242">
        <v>0.1174472404974328</v>
      </c>
      <c r="H3242">
        <v>0.31</v>
      </c>
      <c r="I3242" t="s">
        <v>32</v>
      </c>
      <c r="J3242" t="s">
        <v>61</v>
      </c>
      <c r="K3242" t="s">
        <v>61</v>
      </c>
      <c r="L3242">
        <v>2010</v>
      </c>
      <c r="M3242">
        <v>2010</v>
      </c>
      <c r="N3242" t="s">
        <v>506</v>
      </c>
      <c r="O3242" t="s">
        <v>554</v>
      </c>
    </row>
    <row r="3243" spans="1:15" ht="15">
      <c r="A3243" s="21" t="s">
        <v>503</v>
      </c>
      <c r="B3243" t="s">
        <v>111</v>
      </c>
      <c r="C3243" t="s">
        <v>516</v>
      </c>
      <c r="D3243" s="16">
        <v>0.57999999999999996</v>
      </c>
      <c r="E3243" s="16">
        <v>75.75</v>
      </c>
      <c r="F3243" s="16">
        <v>-71.75</v>
      </c>
      <c r="G3243">
        <v>0.1174472404974328</v>
      </c>
      <c r="H3243">
        <v>0.31</v>
      </c>
      <c r="I3243" t="s">
        <v>32</v>
      </c>
      <c r="J3243" t="s">
        <v>61</v>
      </c>
      <c r="K3243" t="s">
        <v>61</v>
      </c>
      <c r="L3243">
        <v>2010</v>
      </c>
      <c r="M3243">
        <v>2010</v>
      </c>
      <c r="N3243" t="s">
        <v>506</v>
      </c>
      <c r="O3243" t="s">
        <v>554</v>
      </c>
    </row>
    <row r="3244" spans="1:15" ht="15">
      <c r="A3244" s="21" t="s">
        <v>503</v>
      </c>
      <c r="B3244" t="s">
        <v>111</v>
      </c>
      <c r="C3244" t="s">
        <v>516</v>
      </c>
      <c r="D3244" s="16">
        <v>0.55000000000000004</v>
      </c>
      <c r="E3244" s="16">
        <v>75.75</v>
      </c>
      <c r="F3244" s="16">
        <v>-71.25</v>
      </c>
      <c r="G3244">
        <v>0.1174472404974328</v>
      </c>
      <c r="H3244">
        <v>0.31</v>
      </c>
      <c r="I3244" t="s">
        <v>32</v>
      </c>
      <c r="J3244" t="s">
        <v>61</v>
      </c>
      <c r="K3244" t="s">
        <v>61</v>
      </c>
      <c r="L3244">
        <v>2010</v>
      </c>
      <c r="M3244">
        <v>2010</v>
      </c>
      <c r="N3244" t="s">
        <v>506</v>
      </c>
      <c r="O3244" t="s">
        <v>554</v>
      </c>
    </row>
    <row r="3245" spans="1:15" ht="15">
      <c r="A3245" s="21" t="s">
        <v>503</v>
      </c>
      <c r="B3245" t="s">
        <v>111</v>
      </c>
      <c r="C3245" t="s">
        <v>516</v>
      </c>
      <c r="D3245" s="16">
        <v>0.65</v>
      </c>
      <c r="E3245" s="16">
        <v>78.75</v>
      </c>
      <c r="F3245" s="16">
        <v>-75.75</v>
      </c>
      <c r="G3245">
        <v>0.1174472404974328</v>
      </c>
      <c r="H3245">
        <v>0.31</v>
      </c>
      <c r="I3245" t="s">
        <v>32</v>
      </c>
      <c r="J3245" t="s">
        <v>61</v>
      </c>
      <c r="K3245" t="s">
        <v>61</v>
      </c>
      <c r="L3245">
        <v>2010</v>
      </c>
      <c r="M3245">
        <v>2010</v>
      </c>
      <c r="N3245" t="s">
        <v>506</v>
      </c>
      <c r="O3245" t="s">
        <v>554</v>
      </c>
    </row>
    <row r="3246" spans="1:15" ht="15">
      <c r="A3246" s="21" t="s">
        <v>503</v>
      </c>
      <c r="B3246" t="s">
        <v>111</v>
      </c>
      <c r="C3246" t="s">
        <v>516</v>
      </c>
      <c r="D3246" s="16">
        <v>0.54</v>
      </c>
      <c r="E3246" s="16">
        <v>75.75</v>
      </c>
      <c r="F3246" s="16">
        <v>-70.75</v>
      </c>
      <c r="G3246">
        <v>0.1174472404974328</v>
      </c>
      <c r="H3246">
        <v>0.31</v>
      </c>
      <c r="I3246" t="s">
        <v>32</v>
      </c>
      <c r="J3246" t="s">
        <v>61</v>
      </c>
      <c r="K3246" t="s">
        <v>61</v>
      </c>
      <c r="L3246">
        <v>2010</v>
      </c>
      <c r="M3246">
        <v>2010</v>
      </c>
      <c r="N3246" t="s">
        <v>506</v>
      </c>
      <c r="O3246" t="s">
        <v>554</v>
      </c>
    </row>
    <row r="3247" spans="1:15" ht="15">
      <c r="A3247" s="21" t="s">
        <v>503</v>
      </c>
      <c r="B3247" t="s">
        <v>111</v>
      </c>
      <c r="C3247" t="s">
        <v>516</v>
      </c>
      <c r="D3247" s="16">
        <v>0.5</v>
      </c>
      <c r="E3247" s="16">
        <v>75.75</v>
      </c>
      <c r="F3247" s="16">
        <v>-70.25</v>
      </c>
      <c r="G3247">
        <v>0.1174472404974328</v>
      </c>
      <c r="H3247">
        <v>0.31</v>
      </c>
      <c r="I3247" t="s">
        <v>32</v>
      </c>
      <c r="J3247" t="s">
        <v>61</v>
      </c>
      <c r="K3247" t="s">
        <v>61</v>
      </c>
      <c r="L3247">
        <v>2010</v>
      </c>
      <c r="M3247">
        <v>2010</v>
      </c>
      <c r="N3247" t="s">
        <v>506</v>
      </c>
      <c r="O3247" t="s">
        <v>554</v>
      </c>
    </row>
    <row r="3248" spans="1:15" ht="15">
      <c r="A3248" s="21" t="s">
        <v>503</v>
      </c>
      <c r="B3248" t="s">
        <v>111</v>
      </c>
      <c r="C3248" t="s">
        <v>516</v>
      </c>
      <c r="D3248" s="16">
        <v>0.53</v>
      </c>
      <c r="E3248" s="16">
        <v>75.75</v>
      </c>
      <c r="F3248" s="16">
        <v>-69.75</v>
      </c>
      <c r="G3248">
        <v>0.1174472404974328</v>
      </c>
      <c r="H3248">
        <v>0.31</v>
      </c>
      <c r="I3248" t="s">
        <v>32</v>
      </c>
      <c r="J3248" t="s">
        <v>61</v>
      </c>
      <c r="K3248" t="s">
        <v>61</v>
      </c>
      <c r="L3248">
        <v>2010</v>
      </c>
      <c r="M3248">
        <v>2010</v>
      </c>
      <c r="N3248" t="s">
        <v>506</v>
      </c>
      <c r="O3248" t="s">
        <v>554</v>
      </c>
    </row>
    <row r="3249" spans="1:15" ht="15">
      <c r="A3249" s="21" t="s">
        <v>503</v>
      </c>
      <c r="B3249" t="s">
        <v>111</v>
      </c>
      <c r="C3249" t="s">
        <v>516</v>
      </c>
      <c r="D3249" s="16">
        <v>1</v>
      </c>
      <c r="E3249" s="16">
        <v>76.25</v>
      </c>
      <c r="F3249" s="16">
        <v>-68.25</v>
      </c>
      <c r="G3249">
        <v>0.1174472404974328</v>
      </c>
      <c r="H3249">
        <v>0.31</v>
      </c>
      <c r="I3249" t="s">
        <v>32</v>
      </c>
      <c r="J3249" t="s">
        <v>61</v>
      </c>
      <c r="K3249" t="s">
        <v>61</v>
      </c>
      <c r="L3249">
        <v>2010</v>
      </c>
      <c r="M3249">
        <v>2010</v>
      </c>
      <c r="N3249" t="s">
        <v>506</v>
      </c>
      <c r="O3249" t="s">
        <v>554</v>
      </c>
    </row>
    <row r="3250" spans="1:15" ht="15">
      <c r="A3250" s="21" t="s">
        <v>503</v>
      </c>
      <c r="B3250" t="s">
        <v>111</v>
      </c>
      <c r="C3250" t="s">
        <v>516</v>
      </c>
      <c r="D3250" s="16">
        <v>0.57999999999999996</v>
      </c>
      <c r="E3250" s="16">
        <v>75.75</v>
      </c>
      <c r="F3250" s="16">
        <v>-69.25</v>
      </c>
      <c r="G3250">
        <v>0.1174472404974328</v>
      </c>
      <c r="H3250">
        <v>0.31</v>
      </c>
      <c r="I3250" t="s">
        <v>32</v>
      </c>
      <c r="J3250" t="s">
        <v>61</v>
      </c>
      <c r="K3250" t="s">
        <v>61</v>
      </c>
      <c r="L3250">
        <v>2010</v>
      </c>
      <c r="M3250">
        <v>2010</v>
      </c>
      <c r="N3250" t="s">
        <v>506</v>
      </c>
      <c r="O3250" t="s">
        <v>554</v>
      </c>
    </row>
    <row r="3251" spans="1:15" ht="15">
      <c r="A3251" s="21" t="s">
        <v>503</v>
      </c>
      <c r="B3251" t="s">
        <v>111</v>
      </c>
      <c r="C3251" t="s">
        <v>516</v>
      </c>
      <c r="D3251" s="16">
        <v>0.65</v>
      </c>
      <c r="E3251" s="16">
        <v>75.75</v>
      </c>
      <c r="F3251" s="16">
        <v>-68.75</v>
      </c>
      <c r="G3251">
        <v>0.1174472404974328</v>
      </c>
      <c r="H3251">
        <v>0.31</v>
      </c>
      <c r="I3251" t="s">
        <v>32</v>
      </c>
      <c r="J3251" t="s">
        <v>61</v>
      </c>
      <c r="K3251" t="s">
        <v>61</v>
      </c>
      <c r="L3251">
        <v>2010</v>
      </c>
      <c r="M3251">
        <v>2010</v>
      </c>
      <c r="N3251" t="s">
        <v>506</v>
      </c>
      <c r="O3251" t="s">
        <v>554</v>
      </c>
    </row>
    <row r="3252" spans="1:15" ht="15">
      <c r="A3252" s="21" t="s">
        <v>503</v>
      </c>
      <c r="B3252" t="s">
        <v>111</v>
      </c>
      <c r="C3252" t="s">
        <v>516</v>
      </c>
      <c r="D3252" s="16">
        <v>0.76</v>
      </c>
      <c r="E3252" s="16">
        <v>75.75</v>
      </c>
      <c r="F3252" s="16">
        <v>-68.25</v>
      </c>
      <c r="G3252">
        <v>0.1174472404974328</v>
      </c>
      <c r="H3252">
        <v>0.31</v>
      </c>
      <c r="I3252" t="s">
        <v>32</v>
      </c>
      <c r="J3252" t="s">
        <v>61</v>
      </c>
      <c r="K3252" t="s">
        <v>61</v>
      </c>
      <c r="L3252">
        <v>2010</v>
      </c>
      <c r="M3252">
        <v>2010</v>
      </c>
      <c r="N3252" t="s">
        <v>506</v>
      </c>
      <c r="O3252" t="s">
        <v>554</v>
      </c>
    </row>
    <row r="3253" spans="1:15" ht="15">
      <c r="A3253" s="21" t="s">
        <v>503</v>
      </c>
      <c r="B3253" t="s">
        <v>111</v>
      </c>
      <c r="C3253" t="s">
        <v>516</v>
      </c>
      <c r="D3253" s="16">
        <v>0.79</v>
      </c>
      <c r="E3253" s="16">
        <v>75.75</v>
      </c>
      <c r="F3253" s="16">
        <v>-67.75</v>
      </c>
      <c r="G3253">
        <v>0.1174472404974328</v>
      </c>
      <c r="H3253">
        <v>0.31</v>
      </c>
      <c r="I3253" t="s">
        <v>32</v>
      </c>
      <c r="J3253" t="s">
        <v>61</v>
      </c>
      <c r="K3253" t="s">
        <v>61</v>
      </c>
      <c r="L3253">
        <v>2010</v>
      </c>
      <c r="M3253">
        <v>2010</v>
      </c>
      <c r="N3253" t="s">
        <v>506</v>
      </c>
      <c r="O3253" t="s">
        <v>554</v>
      </c>
    </row>
    <row r="3254" spans="1:15" ht="15">
      <c r="A3254" s="21" t="s">
        <v>503</v>
      </c>
      <c r="B3254" t="s">
        <v>111</v>
      </c>
      <c r="C3254" t="s">
        <v>516</v>
      </c>
      <c r="D3254" s="16">
        <v>0.81</v>
      </c>
      <c r="E3254" s="16">
        <v>75.75</v>
      </c>
      <c r="F3254" s="16">
        <v>-67.25</v>
      </c>
      <c r="G3254">
        <v>0.1174472404974328</v>
      </c>
      <c r="H3254">
        <v>0.31</v>
      </c>
      <c r="I3254" t="s">
        <v>32</v>
      </c>
      <c r="J3254" t="s">
        <v>61</v>
      </c>
      <c r="K3254" t="s">
        <v>61</v>
      </c>
      <c r="L3254">
        <v>2010</v>
      </c>
      <c r="M3254">
        <v>2010</v>
      </c>
      <c r="N3254" t="s">
        <v>506</v>
      </c>
      <c r="O3254" t="s">
        <v>554</v>
      </c>
    </row>
  </sheetData>
  <sortState xmlns:xlrd2="http://schemas.microsoft.com/office/spreadsheetml/2017/richdata2" ref="A2:AH3254">
    <sortCondition ref="A2:A3254"/>
  </sortState>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25521-C04F-4399-BB9B-645D55EB9287}">
  <dimension ref="A1:R2868"/>
  <sheetViews>
    <sheetView workbookViewId="0">
      <pane ySplit="1" topLeftCell="A2" activePane="bottomLeft" state="frozen"/>
      <selection pane="bottomLeft"/>
    </sheetView>
  </sheetViews>
  <sheetFormatPr defaultRowHeight="14.45"/>
  <cols>
    <col min="1" max="1" width="17.85546875" customWidth="1"/>
    <col min="2" max="2" width="7.5703125" bestFit="1" customWidth="1"/>
    <col min="3" max="3" width="49.7109375" bestFit="1" customWidth="1"/>
    <col min="5" max="5" width="6.140625" bestFit="1" customWidth="1"/>
    <col min="6" max="6" width="7.7109375" bestFit="1" customWidth="1"/>
    <col min="7" max="7" width="12.5703125" bestFit="1" customWidth="1"/>
    <col min="9" max="9" width="19.7109375" bestFit="1" customWidth="1"/>
    <col min="10" max="11" width="12.5703125" bestFit="1" customWidth="1"/>
    <col min="14" max="14" width="19.7109375" bestFit="1" customWidth="1"/>
    <col min="15" max="15" width="222.28515625" bestFit="1" customWidth="1"/>
  </cols>
  <sheetData>
    <row r="1" spans="1:18"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8">
      <c r="A2" s="9" t="s">
        <v>110</v>
      </c>
      <c r="B2" s="4" t="s">
        <v>113</v>
      </c>
      <c r="C2" t="s">
        <v>53</v>
      </c>
      <c r="D2" s="16">
        <v>1</v>
      </c>
      <c r="E2" s="16">
        <v>76.25</v>
      </c>
      <c r="F2" s="16">
        <v>-72.25</v>
      </c>
      <c r="G2">
        <v>0.1440347071583514</v>
      </c>
      <c r="H2">
        <v>0.47</v>
      </c>
      <c r="I2" t="s">
        <v>32</v>
      </c>
      <c r="J2">
        <v>5.9993802293151537E-2</v>
      </c>
      <c r="K2">
        <v>0.34552215680198328</v>
      </c>
      <c r="L2" s="4">
        <v>2014</v>
      </c>
      <c r="M2" s="4">
        <v>2014</v>
      </c>
      <c r="N2" s="4" t="s">
        <v>112</v>
      </c>
      <c r="O2" s="4" t="s">
        <v>35</v>
      </c>
    </row>
    <row r="3" spans="1:18">
      <c r="A3" s="9" t="s">
        <v>110</v>
      </c>
      <c r="B3" s="4" t="s">
        <v>113</v>
      </c>
      <c r="C3" t="s">
        <v>53</v>
      </c>
      <c r="D3" s="16">
        <v>1</v>
      </c>
      <c r="E3" s="16">
        <v>76.25</v>
      </c>
      <c r="F3" s="16">
        <v>-71.75</v>
      </c>
      <c r="G3">
        <v>0.1440347071583514</v>
      </c>
      <c r="H3">
        <v>0.47</v>
      </c>
      <c r="I3" t="s">
        <v>32</v>
      </c>
      <c r="J3">
        <v>5.9993802293151537E-2</v>
      </c>
      <c r="K3">
        <v>0.34552215680198328</v>
      </c>
      <c r="L3" s="4">
        <v>2014</v>
      </c>
      <c r="M3" s="4">
        <v>2014</v>
      </c>
      <c r="N3" s="4" t="s">
        <v>112</v>
      </c>
      <c r="O3" s="4" t="s">
        <v>35</v>
      </c>
      <c r="P3" s="4"/>
      <c r="R3" s="4"/>
    </row>
    <row r="4" spans="1:18">
      <c r="A4" s="9" t="s">
        <v>110</v>
      </c>
      <c r="B4" s="4" t="s">
        <v>113</v>
      </c>
      <c r="C4" t="s">
        <v>53</v>
      </c>
      <c r="D4" s="16">
        <v>1</v>
      </c>
      <c r="E4" s="16">
        <v>76.25</v>
      </c>
      <c r="F4" s="16">
        <v>-71.25</v>
      </c>
      <c r="G4">
        <v>0.1440347071583514</v>
      </c>
      <c r="H4">
        <v>0.47</v>
      </c>
      <c r="I4" t="s">
        <v>32</v>
      </c>
      <c r="J4">
        <v>5.9993802293151537E-2</v>
      </c>
      <c r="K4">
        <v>0.34552215680198328</v>
      </c>
      <c r="L4" s="4">
        <v>2014</v>
      </c>
      <c r="M4" s="4">
        <v>2014</v>
      </c>
      <c r="N4" s="4" t="s">
        <v>112</v>
      </c>
      <c r="O4" s="4" t="s">
        <v>35</v>
      </c>
    </row>
    <row r="5" spans="1:18">
      <c r="A5" s="9" t="s">
        <v>110</v>
      </c>
      <c r="B5" s="4" t="s">
        <v>113</v>
      </c>
      <c r="C5" t="s">
        <v>53</v>
      </c>
      <c r="D5" s="16">
        <v>1</v>
      </c>
      <c r="E5" s="16">
        <v>76.25</v>
      </c>
      <c r="F5" s="16">
        <v>-70.75</v>
      </c>
      <c r="G5">
        <v>0.1440347071583514</v>
      </c>
      <c r="H5">
        <v>0.47</v>
      </c>
      <c r="I5" t="s">
        <v>32</v>
      </c>
      <c r="J5">
        <v>5.9993802293151537E-2</v>
      </c>
      <c r="K5">
        <v>0.34552215680198328</v>
      </c>
      <c r="L5" s="4">
        <v>2014</v>
      </c>
      <c r="M5" s="4">
        <v>2014</v>
      </c>
      <c r="N5" s="4" t="s">
        <v>112</v>
      </c>
      <c r="O5" s="4" t="s">
        <v>35</v>
      </c>
    </row>
    <row r="6" spans="1:18">
      <c r="A6" s="9" t="s">
        <v>110</v>
      </c>
      <c r="B6" s="4" t="s">
        <v>113</v>
      </c>
      <c r="C6" t="s">
        <v>53</v>
      </c>
      <c r="D6" s="16">
        <v>1</v>
      </c>
      <c r="E6" s="16">
        <v>76.25</v>
      </c>
      <c r="F6" s="16">
        <v>-70.25</v>
      </c>
      <c r="G6">
        <v>0.1440347071583514</v>
      </c>
      <c r="H6">
        <v>0.47</v>
      </c>
      <c r="I6" t="s">
        <v>32</v>
      </c>
      <c r="J6">
        <v>5.9993802293151537E-2</v>
      </c>
      <c r="K6">
        <v>0.34552215680198328</v>
      </c>
      <c r="L6" s="4">
        <v>2014</v>
      </c>
      <c r="M6" s="4">
        <v>2014</v>
      </c>
      <c r="N6" s="4" t="s">
        <v>112</v>
      </c>
      <c r="O6" s="4" t="s">
        <v>35</v>
      </c>
    </row>
    <row r="7" spans="1:18">
      <c r="A7" s="9" t="s">
        <v>110</v>
      </c>
      <c r="B7" s="4" t="s">
        <v>113</v>
      </c>
      <c r="C7" t="s">
        <v>53</v>
      </c>
      <c r="D7" s="16">
        <v>1</v>
      </c>
      <c r="E7" s="16">
        <v>76.75</v>
      </c>
      <c r="F7" s="16">
        <v>-72.25</v>
      </c>
      <c r="G7">
        <v>0.1440347071583514</v>
      </c>
      <c r="H7">
        <v>0.47</v>
      </c>
      <c r="I7" t="s">
        <v>32</v>
      </c>
      <c r="J7">
        <v>5.9993802293151537E-2</v>
      </c>
      <c r="K7">
        <v>0.34552215680198328</v>
      </c>
      <c r="L7" s="4">
        <v>2014</v>
      </c>
      <c r="M7" s="4">
        <v>2014</v>
      </c>
      <c r="N7" s="4" t="s">
        <v>112</v>
      </c>
      <c r="O7" s="4" t="s">
        <v>35</v>
      </c>
    </row>
    <row r="8" spans="1:18">
      <c r="A8" s="9" t="s">
        <v>110</v>
      </c>
      <c r="B8" s="4" t="s">
        <v>113</v>
      </c>
      <c r="C8" t="s">
        <v>53</v>
      </c>
      <c r="D8" s="16">
        <v>1</v>
      </c>
      <c r="E8" s="16">
        <v>76.75</v>
      </c>
      <c r="F8" s="16">
        <v>-71.75</v>
      </c>
      <c r="G8">
        <v>0.1440347071583514</v>
      </c>
      <c r="H8">
        <v>0.47</v>
      </c>
      <c r="I8" t="s">
        <v>32</v>
      </c>
      <c r="J8">
        <v>5.9993802293151537E-2</v>
      </c>
      <c r="K8">
        <v>0.34552215680198328</v>
      </c>
      <c r="L8" s="4">
        <v>2014</v>
      </c>
      <c r="M8" s="4">
        <v>2014</v>
      </c>
      <c r="N8" s="4" t="s">
        <v>112</v>
      </c>
      <c r="O8" s="4" t="s">
        <v>35</v>
      </c>
    </row>
    <row r="9" spans="1:18">
      <c r="A9" s="9" t="s">
        <v>110</v>
      </c>
      <c r="B9" s="4" t="s">
        <v>113</v>
      </c>
      <c r="C9" t="s">
        <v>53</v>
      </c>
      <c r="D9" s="16">
        <v>1</v>
      </c>
      <c r="E9" s="16">
        <v>76.25</v>
      </c>
      <c r="F9" s="16">
        <v>-69.75</v>
      </c>
      <c r="G9">
        <v>0.1440347071583514</v>
      </c>
      <c r="H9">
        <v>0.47</v>
      </c>
      <c r="I9" t="s">
        <v>32</v>
      </c>
      <c r="J9">
        <v>5.9993802293151537E-2</v>
      </c>
      <c r="K9">
        <v>0.34552215680198328</v>
      </c>
      <c r="L9" s="4">
        <v>2014</v>
      </c>
      <c r="M9" s="4">
        <v>2014</v>
      </c>
      <c r="N9" s="4" t="s">
        <v>112</v>
      </c>
      <c r="O9" s="4" t="s">
        <v>35</v>
      </c>
    </row>
    <row r="10" spans="1:18">
      <c r="A10" s="9" t="s">
        <v>110</v>
      </c>
      <c r="B10" s="4" t="s">
        <v>113</v>
      </c>
      <c r="C10" t="s">
        <v>53</v>
      </c>
      <c r="D10" s="16">
        <v>1</v>
      </c>
      <c r="E10" s="16">
        <v>76.75</v>
      </c>
      <c r="F10" s="16">
        <v>-71.25</v>
      </c>
      <c r="G10">
        <v>0.1440347071583514</v>
      </c>
      <c r="H10">
        <v>0.47</v>
      </c>
      <c r="I10" t="s">
        <v>32</v>
      </c>
      <c r="J10">
        <v>5.9993802293151537E-2</v>
      </c>
      <c r="K10">
        <v>0.34552215680198328</v>
      </c>
      <c r="L10" s="4">
        <v>2014</v>
      </c>
      <c r="M10" s="4">
        <v>2014</v>
      </c>
      <c r="N10" s="4" t="s">
        <v>112</v>
      </c>
      <c r="O10" s="4" t="s">
        <v>35</v>
      </c>
    </row>
    <row r="11" spans="1:18">
      <c r="A11" s="9" t="s">
        <v>110</v>
      </c>
      <c r="B11" s="4" t="s">
        <v>113</v>
      </c>
      <c r="C11" t="s">
        <v>53</v>
      </c>
      <c r="D11" s="16">
        <v>1</v>
      </c>
      <c r="E11" s="16">
        <v>77.25</v>
      </c>
      <c r="F11" s="16">
        <v>-71.75</v>
      </c>
      <c r="G11">
        <v>0.1440347071583514</v>
      </c>
      <c r="H11">
        <v>0.47</v>
      </c>
      <c r="I11" t="s">
        <v>32</v>
      </c>
      <c r="J11">
        <v>5.9993802293151537E-2</v>
      </c>
      <c r="K11">
        <v>0.34552215680198328</v>
      </c>
      <c r="L11" s="4">
        <v>2014</v>
      </c>
      <c r="M11" s="4">
        <v>2014</v>
      </c>
      <c r="N11" s="4" t="s">
        <v>112</v>
      </c>
      <c r="O11" s="4" t="s">
        <v>35</v>
      </c>
    </row>
    <row r="12" spans="1:18">
      <c r="A12" s="9" t="s">
        <v>110</v>
      </c>
      <c r="B12" s="4" t="s">
        <v>113</v>
      </c>
      <c r="C12" t="s">
        <v>53</v>
      </c>
      <c r="D12" s="16">
        <v>1</v>
      </c>
      <c r="E12" s="16">
        <v>77.25</v>
      </c>
      <c r="F12" s="16">
        <v>-72.25</v>
      </c>
      <c r="G12">
        <v>0.1440347071583514</v>
      </c>
      <c r="H12">
        <v>0.47</v>
      </c>
      <c r="I12" t="s">
        <v>32</v>
      </c>
      <c r="J12">
        <v>5.9993802293151537E-2</v>
      </c>
      <c r="K12">
        <v>0.34552215680198328</v>
      </c>
      <c r="L12" s="4">
        <v>2014</v>
      </c>
      <c r="M12" s="4">
        <v>2014</v>
      </c>
      <c r="N12" s="4" t="s">
        <v>112</v>
      </c>
      <c r="O12" s="4" t="s">
        <v>35</v>
      </c>
    </row>
    <row r="13" spans="1:18">
      <c r="A13" s="9" t="s">
        <v>110</v>
      </c>
      <c r="B13" s="4" t="s">
        <v>113</v>
      </c>
      <c r="C13" t="s">
        <v>53</v>
      </c>
      <c r="D13" s="16">
        <v>1</v>
      </c>
      <c r="E13" s="16">
        <v>76.25</v>
      </c>
      <c r="F13" s="16">
        <v>-72.75</v>
      </c>
      <c r="G13">
        <v>0.1440347071583514</v>
      </c>
      <c r="H13">
        <v>0.47</v>
      </c>
      <c r="I13" t="s">
        <v>32</v>
      </c>
      <c r="J13">
        <v>5.9993802293151537E-2</v>
      </c>
      <c r="K13">
        <v>0.34552215680198328</v>
      </c>
      <c r="L13" s="4">
        <v>2014</v>
      </c>
      <c r="M13" s="4">
        <v>2014</v>
      </c>
      <c r="N13" s="4" t="s">
        <v>112</v>
      </c>
      <c r="O13" s="4" t="s">
        <v>35</v>
      </c>
    </row>
    <row r="14" spans="1:18">
      <c r="A14" s="9" t="s">
        <v>110</v>
      </c>
      <c r="B14" s="4" t="s">
        <v>113</v>
      </c>
      <c r="C14" t="s">
        <v>53</v>
      </c>
      <c r="D14" s="16">
        <v>1</v>
      </c>
      <c r="E14" s="16">
        <v>77.75</v>
      </c>
      <c r="F14" s="16">
        <v>-72.25</v>
      </c>
      <c r="G14">
        <v>0.1440347071583514</v>
      </c>
      <c r="H14">
        <v>0.47</v>
      </c>
      <c r="I14" t="s">
        <v>32</v>
      </c>
      <c r="J14">
        <v>5.9993802293151537E-2</v>
      </c>
      <c r="K14">
        <v>0.34552215680198328</v>
      </c>
      <c r="L14" s="4">
        <v>2014</v>
      </c>
      <c r="M14" s="4">
        <v>2014</v>
      </c>
      <c r="N14" s="4" t="s">
        <v>112</v>
      </c>
      <c r="O14" s="4" t="s">
        <v>35</v>
      </c>
    </row>
    <row r="15" spans="1:18">
      <c r="A15" s="9" t="s">
        <v>110</v>
      </c>
      <c r="B15" s="4" t="s">
        <v>113</v>
      </c>
      <c r="C15" t="s">
        <v>53</v>
      </c>
      <c r="D15" s="16">
        <v>1</v>
      </c>
      <c r="E15" s="16">
        <v>77.75</v>
      </c>
      <c r="F15" s="16">
        <v>-71.75</v>
      </c>
      <c r="G15">
        <v>0.1440347071583514</v>
      </c>
      <c r="H15">
        <v>0.47</v>
      </c>
      <c r="I15" t="s">
        <v>32</v>
      </c>
      <c r="J15">
        <v>5.9993802293151537E-2</v>
      </c>
      <c r="K15">
        <v>0.34552215680198328</v>
      </c>
      <c r="L15" s="4">
        <v>2014</v>
      </c>
      <c r="M15" s="4">
        <v>2014</v>
      </c>
      <c r="N15" s="4" t="s">
        <v>112</v>
      </c>
      <c r="O15" s="4" t="s">
        <v>35</v>
      </c>
    </row>
    <row r="16" spans="1:18">
      <c r="A16" s="9" t="s">
        <v>110</v>
      </c>
      <c r="B16" s="4" t="s">
        <v>113</v>
      </c>
      <c r="C16" t="s">
        <v>53</v>
      </c>
      <c r="D16" s="16">
        <v>1</v>
      </c>
      <c r="E16" s="16">
        <v>77.25</v>
      </c>
      <c r="F16" s="16">
        <v>-71.25</v>
      </c>
      <c r="G16">
        <v>0.1440347071583514</v>
      </c>
      <c r="H16">
        <v>0.47</v>
      </c>
      <c r="I16" t="s">
        <v>32</v>
      </c>
      <c r="J16">
        <v>5.9993802293151537E-2</v>
      </c>
      <c r="K16">
        <v>0.34552215680198328</v>
      </c>
      <c r="L16" s="4">
        <v>2014</v>
      </c>
      <c r="M16" s="4">
        <v>2014</v>
      </c>
      <c r="N16" s="4" t="s">
        <v>112</v>
      </c>
      <c r="O16" s="4" t="s">
        <v>35</v>
      </c>
    </row>
    <row r="17" spans="1:15">
      <c r="A17" s="9" t="s">
        <v>110</v>
      </c>
      <c r="B17" s="4" t="s">
        <v>113</v>
      </c>
      <c r="C17" t="s">
        <v>53</v>
      </c>
      <c r="D17" s="16">
        <v>1</v>
      </c>
      <c r="E17" s="16">
        <v>76.75</v>
      </c>
      <c r="F17" s="16">
        <v>-70.75</v>
      </c>
      <c r="G17">
        <v>0.1440347071583514</v>
      </c>
      <c r="H17">
        <v>0.47</v>
      </c>
      <c r="I17" t="s">
        <v>32</v>
      </c>
      <c r="J17">
        <v>5.9993802293151537E-2</v>
      </c>
      <c r="K17">
        <v>0.34552215680198328</v>
      </c>
      <c r="L17" s="4">
        <v>2014</v>
      </c>
      <c r="M17" s="4">
        <v>2014</v>
      </c>
      <c r="N17" s="4" t="s">
        <v>112</v>
      </c>
      <c r="O17" s="4" t="s">
        <v>35</v>
      </c>
    </row>
    <row r="18" spans="1:15">
      <c r="A18" s="9" t="s">
        <v>110</v>
      </c>
      <c r="B18" s="4" t="s">
        <v>113</v>
      </c>
      <c r="C18" t="s">
        <v>53</v>
      </c>
      <c r="D18" s="16">
        <v>1</v>
      </c>
      <c r="E18" s="16">
        <v>76.25</v>
      </c>
      <c r="F18" s="16">
        <v>-69.25</v>
      </c>
      <c r="G18">
        <v>0.1440347071583514</v>
      </c>
      <c r="H18">
        <v>0.47</v>
      </c>
      <c r="I18" t="s">
        <v>32</v>
      </c>
      <c r="J18">
        <v>5.9993802293151537E-2</v>
      </c>
      <c r="K18">
        <v>0.34552215680198328</v>
      </c>
      <c r="L18" s="4">
        <v>2014</v>
      </c>
      <c r="M18" s="4">
        <v>2014</v>
      </c>
      <c r="N18" s="4" t="s">
        <v>112</v>
      </c>
      <c r="O18" s="4" t="s">
        <v>35</v>
      </c>
    </row>
    <row r="19" spans="1:15">
      <c r="A19" s="9" t="s">
        <v>110</v>
      </c>
      <c r="B19" s="4" t="s">
        <v>113</v>
      </c>
      <c r="C19" t="s">
        <v>53</v>
      </c>
      <c r="D19" s="16">
        <v>1</v>
      </c>
      <c r="E19" s="16">
        <v>76.75</v>
      </c>
      <c r="F19" s="16">
        <v>-70.25</v>
      </c>
      <c r="G19">
        <v>0.1440347071583514</v>
      </c>
      <c r="H19">
        <v>0.47</v>
      </c>
      <c r="I19" t="s">
        <v>32</v>
      </c>
      <c r="J19">
        <v>5.9993802293151537E-2</v>
      </c>
      <c r="K19">
        <v>0.34552215680198328</v>
      </c>
      <c r="L19" s="4">
        <v>2014</v>
      </c>
      <c r="M19" s="4">
        <v>2014</v>
      </c>
      <c r="N19" s="4" t="s">
        <v>112</v>
      </c>
      <c r="O19" s="4" t="s">
        <v>35</v>
      </c>
    </row>
    <row r="20" spans="1:15">
      <c r="A20" s="9" t="s">
        <v>110</v>
      </c>
      <c r="B20" s="4" t="s">
        <v>113</v>
      </c>
      <c r="C20" t="s">
        <v>53</v>
      </c>
      <c r="D20" s="16">
        <v>1</v>
      </c>
      <c r="E20" s="16">
        <v>77.75</v>
      </c>
      <c r="F20" s="16">
        <v>-71.25</v>
      </c>
      <c r="G20">
        <v>0.1440347071583514</v>
      </c>
      <c r="H20">
        <v>0.47</v>
      </c>
      <c r="I20" t="s">
        <v>32</v>
      </c>
      <c r="J20">
        <v>5.9993802293151537E-2</v>
      </c>
      <c r="K20">
        <v>0.34552215680198328</v>
      </c>
      <c r="L20" s="4">
        <v>2014</v>
      </c>
      <c r="M20" s="4">
        <v>2014</v>
      </c>
      <c r="N20" s="4" t="s">
        <v>112</v>
      </c>
      <c r="O20" s="4" t="s">
        <v>35</v>
      </c>
    </row>
    <row r="21" spans="1:15">
      <c r="A21" s="9" t="s">
        <v>110</v>
      </c>
      <c r="B21" s="4" t="s">
        <v>113</v>
      </c>
      <c r="C21" t="s">
        <v>53</v>
      </c>
      <c r="D21" s="16">
        <v>1</v>
      </c>
      <c r="E21" s="16">
        <v>76.75</v>
      </c>
      <c r="F21" s="16">
        <v>-72.75</v>
      </c>
      <c r="G21">
        <v>0.1440347071583514</v>
      </c>
      <c r="H21">
        <v>0.47</v>
      </c>
      <c r="I21" t="s">
        <v>32</v>
      </c>
      <c r="J21">
        <v>5.9993802293151537E-2</v>
      </c>
      <c r="K21">
        <v>0.34552215680198328</v>
      </c>
      <c r="L21" s="4">
        <v>2014</v>
      </c>
      <c r="M21" s="4">
        <v>2014</v>
      </c>
      <c r="N21" s="4" t="s">
        <v>112</v>
      </c>
      <c r="O21" s="4" t="s">
        <v>35</v>
      </c>
    </row>
    <row r="22" spans="1:15">
      <c r="A22" s="9" t="s">
        <v>110</v>
      </c>
      <c r="B22" s="4" t="s">
        <v>113</v>
      </c>
      <c r="C22" t="s">
        <v>53</v>
      </c>
      <c r="D22" s="16">
        <v>0.96</v>
      </c>
      <c r="E22" s="16">
        <v>77.75</v>
      </c>
      <c r="F22" s="16">
        <v>-70.75</v>
      </c>
      <c r="G22">
        <v>0.1440347071583514</v>
      </c>
      <c r="H22">
        <v>0.47</v>
      </c>
      <c r="I22" t="s">
        <v>32</v>
      </c>
      <c r="J22">
        <v>5.9993802293151537E-2</v>
      </c>
      <c r="K22">
        <v>0.34552215680198328</v>
      </c>
      <c r="L22" s="4">
        <v>2014</v>
      </c>
      <c r="M22" s="4">
        <v>2014</v>
      </c>
      <c r="N22" s="4" t="s">
        <v>112</v>
      </c>
      <c r="O22" s="4" t="s">
        <v>35</v>
      </c>
    </row>
    <row r="23" spans="1:15">
      <c r="A23" s="9" t="s">
        <v>110</v>
      </c>
      <c r="B23" s="4" t="s">
        <v>113</v>
      </c>
      <c r="C23" t="s">
        <v>53</v>
      </c>
      <c r="D23" s="16">
        <v>1</v>
      </c>
      <c r="E23" s="16">
        <v>77.25</v>
      </c>
      <c r="F23" s="16">
        <v>-70.75</v>
      </c>
      <c r="G23">
        <v>0.1440347071583514</v>
      </c>
      <c r="H23">
        <v>0.47</v>
      </c>
      <c r="I23" t="s">
        <v>32</v>
      </c>
      <c r="J23">
        <v>5.9993802293151537E-2</v>
      </c>
      <c r="K23">
        <v>0.34552215680198328</v>
      </c>
      <c r="L23" s="4">
        <v>2014</v>
      </c>
      <c r="M23" s="4">
        <v>2014</v>
      </c>
      <c r="N23" s="4" t="s">
        <v>112</v>
      </c>
      <c r="O23" s="4" t="s">
        <v>35</v>
      </c>
    </row>
    <row r="24" spans="1:15">
      <c r="A24" s="9" t="s">
        <v>110</v>
      </c>
      <c r="B24" s="4" t="s">
        <v>113</v>
      </c>
      <c r="C24" t="s">
        <v>53</v>
      </c>
      <c r="D24" s="16">
        <v>1</v>
      </c>
      <c r="E24" s="16">
        <v>77.25</v>
      </c>
      <c r="F24" s="16">
        <v>-70.25</v>
      </c>
      <c r="G24">
        <v>0.1440347071583514</v>
      </c>
      <c r="H24">
        <v>0.47</v>
      </c>
      <c r="I24" t="s">
        <v>32</v>
      </c>
      <c r="J24">
        <v>5.9993802293151537E-2</v>
      </c>
      <c r="K24">
        <v>0.34552215680198328</v>
      </c>
      <c r="L24" s="4">
        <v>2014</v>
      </c>
      <c r="M24" s="4">
        <v>2014</v>
      </c>
      <c r="N24" s="4" t="s">
        <v>112</v>
      </c>
      <c r="O24" s="4" t="s">
        <v>35</v>
      </c>
    </row>
    <row r="25" spans="1:15">
      <c r="A25" s="9" t="s">
        <v>110</v>
      </c>
      <c r="B25" s="4" t="s">
        <v>113</v>
      </c>
      <c r="C25" t="s">
        <v>53</v>
      </c>
      <c r="D25" s="16">
        <v>1</v>
      </c>
      <c r="E25" s="16">
        <v>76.75</v>
      </c>
      <c r="F25" s="16">
        <v>-69.75</v>
      </c>
      <c r="G25">
        <v>0.1440347071583514</v>
      </c>
      <c r="H25">
        <v>0.47</v>
      </c>
      <c r="I25" t="s">
        <v>32</v>
      </c>
      <c r="J25">
        <v>5.9993802293151537E-2</v>
      </c>
      <c r="K25">
        <v>0.34552215680198328</v>
      </c>
      <c r="L25" s="4">
        <v>2014</v>
      </c>
      <c r="M25" s="4">
        <v>2014</v>
      </c>
      <c r="N25" s="4" t="s">
        <v>112</v>
      </c>
      <c r="O25" s="4" t="s">
        <v>35</v>
      </c>
    </row>
    <row r="26" spans="1:15">
      <c r="A26" s="9" t="s">
        <v>110</v>
      </c>
      <c r="B26" s="4" t="s">
        <v>113</v>
      </c>
      <c r="C26" t="s">
        <v>53</v>
      </c>
      <c r="D26" s="16">
        <v>1</v>
      </c>
      <c r="E26" s="16">
        <v>76.25</v>
      </c>
      <c r="F26" s="16">
        <v>-68.75</v>
      </c>
      <c r="G26">
        <v>0.1440347071583514</v>
      </c>
      <c r="H26">
        <v>0.47</v>
      </c>
      <c r="I26" t="s">
        <v>32</v>
      </c>
      <c r="J26">
        <v>5.9993802293151537E-2</v>
      </c>
      <c r="K26">
        <v>0.34552215680198328</v>
      </c>
      <c r="L26" s="4">
        <v>2014</v>
      </c>
      <c r="M26" s="4">
        <v>2014</v>
      </c>
      <c r="N26" s="4" t="s">
        <v>112</v>
      </c>
      <c r="O26" s="4" t="s">
        <v>35</v>
      </c>
    </row>
    <row r="27" spans="1:15">
      <c r="A27" s="9" t="s">
        <v>110</v>
      </c>
      <c r="B27" s="4" t="s">
        <v>113</v>
      </c>
      <c r="C27" t="s">
        <v>53</v>
      </c>
      <c r="D27" s="16">
        <v>1</v>
      </c>
      <c r="E27" s="16">
        <v>77.25</v>
      </c>
      <c r="F27" s="16">
        <v>-72.75</v>
      </c>
      <c r="G27">
        <v>0.1440347071583514</v>
      </c>
      <c r="H27">
        <v>0.47</v>
      </c>
      <c r="I27" t="s">
        <v>32</v>
      </c>
      <c r="J27">
        <v>5.9993802293151537E-2</v>
      </c>
      <c r="K27">
        <v>0.34552215680198328</v>
      </c>
      <c r="L27" s="4">
        <v>2014</v>
      </c>
      <c r="M27" s="4">
        <v>2014</v>
      </c>
      <c r="N27" s="4" t="s">
        <v>112</v>
      </c>
      <c r="O27" s="4" t="s">
        <v>35</v>
      </c>
    </row>
    <row r="28" spans="1:15">
      <c r="A28" s="9" t="s">
        <v>110</v>
      </c>
      <c r="B28" s="4" t="s">
        <v>113</v>
      </c>
      <c r="C28" t="s">
        <v>53</v>
      </c>
      <c r="D28" s="16">
        <v>0.92</v>
      </c>
      <c r="E28" s="16">
        <v>77.75</v>
      </c>
      <c r="F28" s="16">
        <v>-70.25</v>
      </c>
      <c r="G28">
        <v>0.1440347071583514</v>
      </c>
      <c r="H28">
        <v>0.47</v>
      </c>
      <c r="I28" t="s">
        <v>32</v>
      </c>
      <c r="J28">
        <v>5.9993802293151537E-2</v>
      </c>
      <c r="K28">
        <v>0.34552215680198328</v>
      </c>
      <c r="L28" s="4">
        <v>2014</v>
      </c>
      <c r="M28" s="4">
        <v>2014</v>
      </c>
      <c r="N28" s="4" t="s">
        <v>112</v>
      </c>
      <c r="O28" s="4" t="s">
        <v>35</v>
      </c>
    </row>
    <row r="29" spans="1:15">
      <c r="A29" s="9" t="s">
        <v>110</v>
      </c>
      <c r="B29" s="4" t="s">
        <v>113</v>
      </c>
      <c r="C29" t="s">
        <v>53</v>
      </c>
      <c r="D29" s="16">
        <v>1</v>
      </c>
      <c r="E29" s="16">
        <v>76.75</v>
      </c>
      <c r="F29" s="16">
        <v>-69.25</v>
      </c>
      <c r="G29">
        <v>0.1440347071583514</v>
      </c>
      <c r="H29">
        <v>0.47</v>
      </c>
      <c r="I29" t="s">
        <v>32</v>
      </c>
      <c r="J29">
        <v>5.9993802293151537E-2</v>
      </c>
      <c r="K29">
        <v>0.34552215680198328</v>
      </c>
      <c r="L29" s="4">
        <v>2014</v>
      </c>
      <c r="M29" s="4">
        <v>2014</v>
      </c>
      <c r="N29" s="4" t="s">
        <v>112</v>
      </c>
      <c r="O29" s="4" t="s">
        <v>35</v>
      </c>
    </row>
    <row r="30" spans="1:15">
      <c r="A30" s="9" t="s">
        <v>110</v>
      </c>
      <c r="B30" s="4" t="s">
        <v>113</v>
      </c>
      <c r="C30" t="s">
        <v>53</v>
      </c>
      <c r="D30" s="16">
        <v>1</v>
      </c>
      <c r="E30" s="16">
        <v>77.75</v>
      </c>
      <c r="F30" s="16">
        <v>-72.75</v>
      </c>
      <c r="G30">
        <v>0.1440347071583514</v>
      </c>
      <c r="H30">
        <v>0.47</v>
      </c>
      <c r="I30" t="s">
        <v>32</v>
      </c>
      <c r="J30">
        <v>5.9993802293151537E-2</v>
      </c>
      <c r="K30">
        <v>0.34552215680198328</v>
      </c>
      <c r="L30" s="4">
        <v>2014</v>
      </c>
      <c r="M30" s="4">
        <v>2014</v>
      </c>
      <c r="N30" s="4" t="s">
        <v>112</v>
      </c>
      <c r="O30" s="4" t="s">
        <v>35</v>
      </c>
    </row>
    <row r="31" spans="1:15">
      <c r="A31" s="9" t="s">
        <v>110</v>
      </c>
      <c r="B31" s="4" t="s">
        <v>113</v>
      </c>
      <c r="C31" t="s">
        <v>53</v>
      </c>
      <c r="D31" s="16">
        <v>1</v>
      </c>
      <c r="E31" s="16">
        <v>76.25</v>
      </c>
      <c r="F31" s="16">
        <v>-68.25</v>
      </c>
      <c r="G31">
        <v>0.1440347071583514</v>
      </c>
      <c r="H31">
        <v>0.47</v>
      </c>
      <c r="I31" t="s">
        <v>32</v>
      </c>
      <c r="J31">
        <v>5.9993802293151537E-2</v>
      </c>
      <c r="K31">
        <v>0.34552215680198328</v>
      </c>
      <c r="L31" s="4">
        <v>2014</v>
      </c>
      <c r="M31" s="4">
        <v>2014</v>
      </c>
      <c r="N31" s="4" t="s">
        <v>112</v>
      </c>
      <c r="O31" s="4" t="s">
        <v>35</v>
      </c>
    </row>
    <row r="32" spans="1:15">
      <c r="A32" s="9" t="s">
        <v>110</v>
      </c>
      <c r="B32" s="4" t="s">
        <v>113</v>
      </c>
      <c r="C32" t="s">
        <v>53</v>
      </c>
      <c r="D32" s="16">
        <v>1</v>
      </c>
      <c r="E32" s="16">
        <v>75.75</v>
      </c>
      <c r="F32" s="16">
        <v>-67.75</v>
      </c>
      <c r="G32">
        <v>0.1440347071583514</v>
      </c>
      <c r="H32">
        <v>0.47</v>
      </c>
      <c r="I32" t="s">
        <v>32</v>
      </c>
      <c r="J32">
        <v>5.9993802293151537E-2</v>
      </c>
      <c r="K32">
        <v>0.34552215680198328</v>
      </c>
      <c r="L32" s="4">
        <v>2014</v>
      </c>
      <c r="M32" s="4">
        <v>2014</v>
      </c>
      <c r="N32" s="4" t="s">
        <v>112</v>
      </c>
      <c r="O32" s="4" t="s">
        <v>35</v>
      </c>
    </row>
    <row r="33" spans="1:15" ht="15">
      <c r="A33" s="21" t="s">
        <v>225</v>
      </c>
      <c r="B33" s="4" t="s">
        <v>113</v>
      </c>
      <c r="C33" t="s">
        <v>229</v>
      </c>
      <c r="D33" s="16">
        <v>1</v>
      </c>
      <c r="E33" s="16">
        <v>70.25</v>
      </c>
      <c r="F33" s="16">
        <v>-141.75</v>
      </c>
      <c r="G33">
        <v>0.33918244769303302</v>
      </c>
      <c r="H33">
        <v>0.74</v>
      </c>
      <c r="I33" t="s">
        <v>32</v>
      </c>
      <c r="J33" t="s">
        <v>61</v>
      </c>
      <c r="K33" t="s">
        <v>61</v>
      </c>
      <c r="L33" s="21">
        <v>2012</v>
      </c>
      <c r="M33" s="21">
        <v>2012</v>
      </c>
      <c r="N33" t="s">
        <v>228</v>
      </c>
      <c r="O33" t="s">
        <v>555</v>
      </c>
    </row>
    <row r="34" spans="1:15" ht="15">
      <c r="A34" s="21" t="s">
        <v>225</v>
      </c>
      <c r="B34" s="4" t="s">
        <v>113</v>
      </c>
      <c r="C34" t="s">
        <v>229</v>
      </c>
      <c r="D34" s="16">
        <v>1</v>
      </c>
      <c r="E34" s="16">
        <v>70.25</v>
      </c>
      <c r="F34" s="16">
        <v>-140.75</v>
      </c>
      <c r="G34">
        <v>0.33918244769303302</v>
      </c>
      <c r="H34">
        <v>0.74</v>
      </c>
      <c r="I34" t="s">
        <v>32</v>
      </c>
      <c r="J34" t="s">
        <v>61</v>
      </c>
      <c r="K34" t="s">
        <v>61</v>
      </c>
      <c r="L34" s="21">
        <v>2012</v>
      </c>
      <c r="M34" s="21">
        <v>2012</v>
      </c>
      <c r="N34" t="s">
        <v>228</v>
      </c>
      <c r="O34" t="s">
        <v>555</v>
      </c>
    </row>
    <row r="35" spans="1:15" ht="15">
      <c r="A35" s="21" t="s">
        <v>225</v>
      </c>
      <c r="B35" s="4" t="s">
        <v>113</v>
      </c>
      <c r="C35" t="s">
        <v>229</v>
      </c>
      <c r="D35" s="16">
        <v>1</v>
      </c>
      <c r="E35" s="16">
        <v>70.25</v>
      </c>
      <c r="F35" s="16">
        <v>-144.75</v>
      </c>
      <c r="G35">
        <v>0.33918244769303302</v>
      </c>
      <c r="H35">
        <v>0.74</v>
      </c>
      <c r="I35" t="s">
        <v>32</v>
      </c>
      <c r="J35" t="s">
        <v>61</v>
      </c>
      <c r="K35" t="s">
        <v>61</v>
      </c>
      <c r="L35" s="21">
        <v>2012</v>
      </c>
      <c r="M35" s="21">
        <v>2012</v>
      </c>
      <c r="N35" t="s">
        <v>228</v>
      </c>
      <c r="O35" t="s">
        <v>555</v>
      </c>
    </row>
    <row r="36" spans="1:15" ht="15">
      <c r="A36" s="21" t="s">
        <v>225</v>
      </c>
      <c r="B36" s="4" t="s">
        <v>113</v>
      </c>
      <c r="C36" t="s">
        <v>229</v>
      </c>
      <c r="D36" s="16">
        <v>1</v>
      </c>
      <c r="E36" s="16">
        <v>70.75</v>
      </c>
      <c r="F36" s="16">
        <v>-148.75</v>
      </c>
      <c r="G36">
        <v>0.33918244769303302</v>
      </c>
      <c r="H36">
        <v>0.74</v>
      </c>
      <c r="I36" t="s">
        <v>32</v>
      </c>
      <c r="J36" t="s">
        <v>61</v>
      </c>
      <c r="K36" t="s">
        <v>61</v>
      </c>
      <c r="L36" s="21">
        <v>2012</v>
      </c>
      <c r="M36" s="21">
        <v>2012</v>
      </c>
      <c r="N36" t="s">
        <v>228</v>
      </c>
      <c r="O36" t="s">
        <v>555</v>
      </c>
    </row>
    <row r="37" spans="1:15" ht="15">
      <c r="A37" s="21" t="s">
        <v>225</v>
      </c>
      <c r="B37" s="4" t="s">
        <v>113</v>
      </c>
      <c r="C37" t="s">
        <v>229</v>
      </c>
      <c r="D37" s="16">
        <v>1</v>
      </c>
      <c r="E37" s="16">
        <v>70.75</v>
      </c>
      <c r="F37" s="16">
        <v>-147.75</v>
      </c>
      <c r="G37">
        <v>0.33918244769303302</v>
      </c>
      <c r="H37">
        <v>0.74</v>
      </c>
      <c r="I37" t="s">
        <v>32</v>
      </c>
      <c r="J37" t="s">
        <v>61</v>
      </c>
      <c r="K37" t="s">
        <v>61</v>
      </c>
      <c r="L37" s="21">
        <v>2012</v>
      </c>
      <c r="M37" s="21">
        <v>2012</v>
      </c>
      <c r="N37" t="s">
        <v>228</v>
      </c>
      <c r="O37" t="s">
        <v>555</v>
      </c>
    </row>
    <row r="38" spans="1:15" ht="15">
      <c r="A38" s="21" t="s">
        <v>225</v>
      </c>
      <c r="B38" s="4" t="s">
        <v>113</v>
      </c>
      <c r="C38" t="s">
        <v>229</v>
      </c>
      <c r="D38" s="16">
        <v>1</v>
      </c>
      <c r="E38" s="16">
        <v>70.75</v>
      </c>
      <c r="F38" s="16">
        <v>-146.75</v>
      </c>
      <c r="G38">
        <v>0.33918244769303302</v>
      </c>
      <c r="H38">
        <v>0.74</v>
      </c>
      <c r="I38" t="s">
        <v>32</v>
      </c>
      <c r="J38" t="s">
        <v>61</v>
      </c>
      <c r="K38" t="s">
        <v>61</v>
      </c>
      <c r="L38" s="21">
        <v>2012</v>
      </c>
      <c r="M38" s="21">
        <v>2012</v>
      </c>
      <c r="N38" t="s">
        <v>228</v>
      </c>
      <c r="O38" t="s">
        <v>555</v>
      </c>
    </row>
    <row r="39" spans="1:15" ht="15">
      <c r="A39" s="21" t="s">
        <v>225</v>
      </c>
      <c r="B39" s="4" t="s">
        <v>113</v>
      </c>
      <c r="C39" t="s">
        <v>229</v>
      </c>
      <c r="D39" s="16">
        <v>1</v>
      </c>
      <c r="E39" s="16">
        <v>70.75</v>
      </c>
      <c r="F39" s="16">
        <v>-145.75</v>
      </c>
      <c r="G39">
        <v>0.33918244769303302</v>
      </c>
      <c r="H39">
        <v>0.74</v>
      </c>
      <c r="I39" t="s">
        <v>32</v>
      </c>
      <c r="J39" t="s">
        <v>61</v>
      </c>
      <c r="K39" t="s">
        <v>61</v>
      </c>
      <c r="L39" s="21">
        <v>2012</v>
      </c>
      <c r="M39" s="21">
        <v>2012</v>
      </c>
      <c r="N39" t="s">
        <v>228</v>
      </c>
      <c r="O39" t="s">
        <v>555</v>
      </c>
    </row>
    <row r="40" spans="1:15" ht="15">
      <c r="A40" s="21" t="s">
        <v>225</v>
      </c>
      <c r="B40" s="4" t="s">
        <v>113</v>
      </c>
      <c r="C40" t="s">
        <v>229</v>
      </c>
      <c r="D40" s="16">
        <v>1</v>
      </c>
      <c r="E40" s="16">
        <v>70.75</v>
      </c>
      <c r="F40" s="16">
        <v>-144.75</v>
      </c>
      <c r="G40">
        <v>0.33918244769303302</v>
      </c>
      <c r="H40">
        <v>0.74</v>
      </c>
      <c r="I40" t="s">
        <v>32</v>
      </c>
      <c r="J40" t="s">
        <v>61</v>
      </c>
      <c r="K40" t="s">
        <v>61</v>
      </c>
      <c r="L40" s="21">
        <v>2012</v>
      </c>
      <c r="M40" s="21">
        <v>2012</v>
      </c>
      <c r="N40" t="s">
        <v>228</v>
      </c>
      <c r="O40" t="s">
        <v>555</v>
      </c>
    </row>
    <row r="41" spans="1:15" ht="15">
      <c r="A41" s="21" t="s">
        <v>225</v>
      </c>
      <c r="B41" s="4" t="s">
        <v>113</v>
      </c>
      <c r="C41" t="s">
        <v>229</v>
      </c>
      <c r="D41" s="16">
        <v>1</v>
      </c>
      <c r="E41" s="16">
        <v>70.75</v>
      </c>
      <c r="F41" s="16">
        <v>-143.75</v>
      </c>
      <c r="G41">
        <v>0.33918244769303302</v>
      </c>
      <c r="H41">
        <v>0.74</v>
      </c>
      <c r="I41" t="s">
        <v>32</v>
      </c>
      <c r="J41" t="s">
        <v>61</v>
      </c>
      <c r="K41" t="s">
        <v>61</v>
      </c>
      <c r="L41" s="21">
        <v>2012</v>
      </c>
      <c r="M41" s="21">
        <v>2012</v>
      </c>
      <c r="N41" t="s">
        <v>228</v>
      </c>
      <c r="O41" t="s">
        <v>555</v>
      </c>
    </row>
    <row r="42" spans="1:15" ht="15">
      <c r="A42" s="21" t="s">
        <v>225</v>
      </c>
      <c r="B42" s="4" t="s">
        <v>113</v>
      </c>
      <c r="C42" t="s">
        <v>229</v>
      </c>
      <c r="D42" s="16">
        <v>1</v>
      </c>
      <c r="E42" s="16">
        <v>70.75</v>
      </c>
      <c r="F42" s="16">
        <v>-142.75</v>
      </c>
      <c r="G42">
        <v>0.33918244769303302</v>
      </c>
      <c r="H42">
        <v>0.74</v>
      </c>
      <c r="I42" t="s">
        <v>32</v>
      </c>
      <c r="J42" t="s">
        <v>61</v>
      </c>
      <c r="K42" t="s">
        <v>61</v>
      </c>
      <c r="L42" s="21">
        <v>2012</v>
      </c>
      <c r="M42" s="21">
        <v>2012</v>
      </c>
      <c r="N42" t="s">
        <v>228</v>
      </c>
      <c r="O42" t="s">
        <v>555</v>
      </c>
    </row>
    <row r="43" spans="1:15" ht="15">
      <c r="A43" s="21" t="s">
        <v>225</v>
      </c>
      <c r="B43" s="4" t="s">
        <v>113</v>
      </c>
      <c r="C43" t="s">
        <v>229</v>
      </c>
      <c r="D43" s="16">
        <v>1</v>
      </c>
      <c r="E43" s="16">
        <v>70.75</v>
      </c>
      <c r="F43" s="16">
        <v>-151.25</v>
      </c>
      <c r="G43">
        <v>0.33918244769303302</v>
      </c>
      <c r="H43">
        <v>0.74</v>
      </c>
      <c r="I43" t="s">
        <v>32</v>
      </c>
      <c r="J43" t="s">
        <v>61</v>
      </c>
      <c r="K43" t="s">
        <v>61</v>
      </c>
      <c r="L43" s="21">
        <v>2012</v>
      </c>
      <c r="M43" s="21">
        <v>2012</v>
      </c>
      <c r="N43" t="s">
        <v>228</v>
      </c>
      <c r="O43" t="s">
        <v>555</v>
      </c>
    </row>
    <row r="44" spans="1:15" ht="15">
      <c r="A44" s="21" t="s">
        <v>225</v>
      </c>
      <c r="B44" s="4" t="s">
        <v>113</v>
      </c>
      <c r="C44" t="s">
        <v>229</v>
      </c>
      <c r="D44" s="16">
        <v>1</v>
      </c>
      <c r="E44" s="16">
        <v>70.75</v>
      </c>
      <c r="F44" s="16">
        <v>-141.75</v>
      </c>
      <c r="G44">
        <v>0.33918244769303302</v>
      </c>
      <c r="H44">
        <v>0.74</v>
      </c>
      <c r="I44" t="s">
        <v>32</v>
      </c>
      <c r="J44" t="s">
        <v>61</v>
      </c>
      <c r="K44" t="s">
        <v>61</v>
      </c>
      <c r="L44" s="21">
        <v>2012</v>
      </c>
      <c r="M44" s="21">
        <v>2012</v>
      </c>
      <c r="N44" t="s">
        <v>228</v>
      </c>
      <c r="O44" t="s">
        <v>555</v>
      </c>
    </row>
    <row r="45" spans="1:15" ht="15">
      <c r="A45" s="21" t="s">
        <v>225</v>
      </c>
      <c r="B45" s="4" t="s">
        <v>113</v>
      </c>
      <c r="C45" t="s">
        <v>229</v>
      </c>
      <c r="D45" s="16">
        <v>1</v>
      </c>
      <c r="E45" s="16">
        <v>70.75</v>
      </c>
      <c r="F45" s="16">
        <v>-150.75</v>
      </c>
      <c r="G45">
        <v>0.33918244769303302</v>
      </c>
      <c r="H45">
        <v>0.74</v>
      </c>
      <c r="I45" t="s">
        <v>32</v>
      </c>
      <c r="J45" t="s">
        <v>61</v>
      </c>
      <c r="K45" t="s">
        <v>61</v>
      </c>
      <c r="L45" s="21">
        <v>2012</v>
      </c>
      <c r="M45" s="21">
        <v>2012</v>
      </c>
      <c r="N45" t="s">
        <v>228</v>
      </c>
      <c r="O45" t="s">
        <v>555</v>
      </c>
    </row>
    <row r="46" spans="1:15" ht="15">
      <c r="A46" s="21" t="s">
        <v>225</v>
      </c>
      <c r="B46" s="4" t="s">
        <v>113</v>
      </c>
      <c r="C46" t="s">
        <v>229</v>
      </c>
      <c r="D46" s="16">
        <v>1</v>
      </c>
      <c r="E46" s="16">
        <v>71.25</v>
      </c>
      <c r="F46" s="16">
        <v>-154.25</v>
      </c>
      <c r="G46">
        <v>0.33918244769303302</v>
      </c>
      <c r="H46">
        <v>0.74</v>
      </c>
      <c r="I46" t="s">
        <v>32</v>
      </c>
      <c r="J46" t="s">
        <v>61</v>
      </c>
      <c r="K46" t="s">
        <v>61</v>
      </c>
      <c r="L46" s="21">
        <v>2012</v>
      </c>
      <c r="M46" s="21">
        <v>2012</v>
      </c>
      <c r="N46" t="s">
        <v>228</v>
      </c>
      <c r="O46" t="s">
        <v>555</v>
      </c>
    </row>
    <row r="47" spans="1:15" ht="15">
      <c r="A47" s="21" t="s">
        <v>225</v>
      </c>
      <c r="B47" s="4" t="s">
        <v>113</v>
      </c>
      <c r="C47" t="s">
        <v>229</v>
      </c>
      <c r="D47" s="16">
        <v>1</v>
      </c>
      <c r="E47" s="16">
        <v>71.25</v>
      </c>
      <c r="F47" s="16">
        <v>-152.75</v>
      </c>
      <c r="G47">
        <v>0.33918244769303302</v>
      </c>
      <c r="H47">
        <v>0.74</v>
      </c>
      <c r="I47" t="s">
        <v>32</v>
      </c>
      <c r="J47" t="s">
        <v>61</v>
      </c>
      <c r="K47" t="s">
        <v>61</v>
      </c>
      <c r="L47" s="21">
        <v>2012</v>
      </c>
      <c r="M47" s="21">
        <v>2012</v>
      </c>
      <c r="N47" t="s">
        <v>228</v>
      </c>
      <c r="O47" t="s">
        <v>555</v>
      </c>
    </row>
    <row r="48" spans="1:15" ht="15">
      <c r="A48" s="21" t="s">
        <v>225</v>
      </c>
      <c r="B48" s="4" t="s">
        <v>113</v>
      </c>
      <c r="C48" t="s">
        <v>229</v>
      </c>
      <c r="D48" s="16">
        <v>1</v>
      </c>
      <c r="E48" s="16">
        <v>71.25</v>
      </c>
      <c r="F48" s="16">
        <v>-151.75</v>
      </c>
      <c r="G48">
        <v>0.33918244769303302</v>
      </c>
      <c r="H48">
        <v>0.74</v>
      </c>
      <c r="I48" t="s">
        <v>32</v>
      </c>
      <c r="J48" t="s">
        <v>61</v>
      </c>
      <c r="K48" t="s">
        <v>61</v>
      </c>
      <c r="L48" s="21">
        <v>2012</v>
      </c>
      <c r="M48" s="21">
        <v>2012</v>
      </c>
      <c r="N48" t="s">
        <v>228</v>
      </c>
      <c r="O48" t="s">
        <v>555</v>
      </c>
    </row>
    <row r="49" spans="1:15" ht="15">
      <c r="A49" s="21" t="s">
        <v>225</v>
      </c>
      <c r="B49" s="4" t="s">
        <v>113</v>
      </c>
      <c r="C49" t="s">
        <v>229</v>
      </c>
      <c r="D49" s="16">
        <v>1</v>
      </c>
      <c r="E49" s="16">
        <v>71.25</v>
      </c>
      <c r="F49" s="16">
        <v>-150.75</v>
      </c>
      <c r="G49">
        <v>0.33918244769303302</v>
      </c>
      <c r="H49">
        <v>0.74</v>
      </c>
      <c r="I49" t="s">
        <v>32</v>
      </c>
      <c r="J49" t="s">
        <v>61</v>
      </c>
      <c r="K49" t="s">
        <v>61</v>
      </c>
      <c r="L49" s="21">
        <v>2012</v>
      </c>
      <c r="M49" s="21">
        <v>2012</v>
      </c>
      <c r="N49" t="s">
        <v>228</v>
      </c>
      <c r="O49" t="s">
        <v>555</v>
      </c>
    </row>
    <row r="50" spans="1:15" ht="15">
      <c r="A50" s="21" t="s">
        <v>225</v>
      </c>
      <c r="B50" s="4" t="s">
        <v>113</v>
      </c>
      <c r="C50" t="s">
        <v>229</v>
      </c>
      <c r="D50" s="16">
        <v>1</v>
      </c>
      <c r="E50" s="16">
        <v>71.75</v>
      </c>
      <c r="F50" s="16">
        <v>-156.25</v>
      </c>
      <c r="G50">
        <v>0.33918244769303302</v>
      </c>
      <c r="H50">
        <v>0.74</v>
      </c>
      <c r="I50" t="s">
        <v>32</v>
      </c>
      <c r="J50" t="s">
        <v>61</v>
      </c>
      <c r="K50" t="s">
        <v>61</v>
      </c>
      <c r="L50" s="21">
        <v>2012</v>
      </c>
      <c r="M50" s="21">
        <v>2012</v>
      </c>
      <c r="N50" t="s">
        <v>228</v>
      </c>
      <c r="O50" t="s">
        <v>555</v>
      </c>
    </row>
    <row r="51" spans="1:15" ht="15">
      <c r="A51" s="21" t="s">
        <v>225</v>
      </c>
      <c r="B51" s="4" t="s">
        <v>113</v>
      </c>
      <c r="C51" t="s">
        <v>229</v>
      </c>
      <c r="D51" s="16">
        <v>1</v>
      </c>
      <c r="E51" s="16">
        <v>71.75</v>
      </c>
      <c r="F51" s="16">
        <v>-155.25</v>
      </c>
      <c r="G51">
        <v>0.33918244769303302</v>
      </c>
      <c r="H51">
        <v>0.74</v>
      </c>
      <c r="I51" t="s">
        <v>32</v>
      </c>
      <c r="J51" t="s">
        <v>61</v>
      </c>
      <c r="K51" t="s">
        <v>61</v>
      </c>
      <c r="L51" s="21">
        <v>2012</v>
      </c>
      <c r="M51" s="21">
        <v>2012</v>
      </c>
      <c r="N51" t="s">
        <v>228</v>
      </c>
      <c r="O51" t="s">
        <v>555</v>
      </c>
    </row>
    <row r="52" spans="1:15" ht="15">
      <c r="A52" s="21" t="s">
        <v>225</v>
      </c>
      <c r="B52" s="4" t="s">
        <v>113</v>
      </c>
      <c r="C52" t="s">
        <v>229</v>
      </c>
      <c r="D52" s="16">
        <v>1</v>
      </c>
      <c r="E52" s="16">
        <v>71.75</v>
      </c>
      <c r="F52" s="16">
        <v>-154.25</v>
      </c>
      <c r="G52">
        <v>0.33918244769303302</v>
      </c>
      <c r="H52">
        <v>0.74</v>
      </c>
      <c r="I52" t="s">
        <v>32</v>
      </c>
      <c r="J52" t="s">
        <v>61</v>
      </c>
      <c r="K52" t="s">
        <v>61</v>
      </c>
      <c r="L52" s="21">
        <v>2012</v>
      </c>
      <c r="M52" s="21">
        <v>2012</v>
      </c>
      <c r="N52" t="s">
        <v>228</v>
      </c>
      <c r="O52" t="s">
        <v>555</v>
      </c>
    </row>
    <row r="53" spans="1:15" ht="15">
      <c r="A53" s="21" t="s">
        <v>225</v>
      </c>
      <c r="B53" s="4" t="s">
        <v>113</v>
      </c>
      <c r="C53" t="s">
        <v>229</v>
      </c>
      <c r="D53" s="16">
        <v>1</v>
      </c>
      <c r="E53" s="16">
        <v>71.75</v>
      </c>
      <c r="F53" s="16">
        <v>-151.75</v>
      </c>
      <c r="G53">
        <v>0.33918244769303302</v>
      </c>
      <c r="H53">
        <v>0.74</v>
      </c>
      <c r="I53" t="s">
        <v>32</v>
      </c>
      <c r="J53" t="s">
        <v>61</v>
      </c>
      <c r="K53" t="s">
        <v>61</v>
      </c>
      <c r="L53" s="21">
        <v>2012</v>
      </c>
      <c r="M53" s="21">
        <v>2012</v>
      </c>
      <c r="N53" t="s">
        <v>228</v>
      </c>
      <c r="O53" t="s">
        <v>555</v>
      </c>
    </row>
    <row r="54" spans="1:15" ht="15">
      <c r="A54" s="21" t="s">
        <v>225</v>
      </c>
      <c r="B54" s="4" t="s">
        <v>113</v>
      </c>
      <c r="C54" t="s">
        <v>229</v>
      </c>
      <c r="D54" s="16">
        <v>0.85</v>
      </c>
      <c r="E54" s="16">
        <v>71.75</v>
      </c>
      <c r="F54" s="16">
        <v>-150.75</v>
      </c>
      <c r="G54">
        <v>0.33918244769303302</v>
      </c>
      <c r="H54">
        <v>0.74</v>
      </c>
      <c r="I54" t="s">
        <v>32</v>
      </c>
      <c r="J54" t="s">
        <v>61</v>
      </c>
      <c r="K54" t="s">
        <v>61</v>
      </c>
      <c r="L54" s="21">
        <v>2012</v>
      </c>
      <c r="M54" s="21">
        <v>2012</v>
      </c>
      <c r="N54" t="s">
        <v>228</v>
      </c>
      <c r="O54" t="s">
        <v>555</v>
      </c>
    </row>
    <row r="55" spans="1:15" ht="15">
      <c r="A55" s="21" t="s">
        <v>225</v>
      </c>
      <c r="B55" s="4" t="s">
        <v>113</v>
      </c>
      <c r="C55" t="s">
        <v>229</v>
      </c>
      <c r="D55" s="16">
        <v>0.62</v>
      </c>
      <c r="E55" s="16">
        <v>71.75</v>
      </c>
      <c r="F55" s="16">
        <v>-149.75</v>
      </c>
      <c r="G55">
        <v>0.33918244769303302</v>
      </c>
      <c r="H55">
        <v>0.74</v>
      </c>
      <c r="I55" t="s">
        <v>32</v>
      </c>
      <c r="J55" t="s">
        <v>61</v>
      </c>
      <c r="K55" t="s">
        <v>61</v>
      </c>
      <c r="L55" s="21">
        <v>2012</v>
      </c>
      <c r="M55" s="21">
        <v>2012</v>
      </c>
      <c r="N55" t="s">
        <v>228</v>
      </c>
      <c r="O55" t="s">
        <v>555</v>
      </c>
    </row>
    <row r="56" spans="1:15" ht="15">
      <c r="A56" s="21" t="s">
        <v>225</v>
      </c>
      <c r="B56" s="4" t="s">
        <v>113</v>
      </c>
      <c r="C56" t="s">
        <v>229</v>
      </c>
      <c r="D56" s="16">
        <v>0.52</v>
      </c>
      <c r="E56" s="16">
        <v>71.75</v>
      </c>
      <c r="F56" s="16">
        <v>-148.75</v>
      </c>
      <c r="G56">
        <v>0.33918244769303302</v>
      </c>
      <c r="H56">
        <v>0.74</v>
      </c>
      <c r="I56" t="s">
        <v>32</v>
      </c>
      <c r="J56" t="s">
        <v>61</v>
      </c>
      <c r="K56" t="s">
        <v>61</v>
      </c>
      <c r="L56" s="21">
        <v>2012</v>
      </c>
      <c r="M56" s="21">
        <v>2012</v>
      </c>
      <c r="N56" t="s">
        <v>228</v>
      </c>
      <c r="O56" t="s">
        <v>555</v>
      </c>
    </row>
    <row r="57" spans="1:15" ht="15">
      <c r="A57" s="21" t="s">
        <v>225</v>
      </c>
      <c r="B57" s="4" t="s">
        <v>113</v>
      </c>
      <c r="C57" t="s">
        <v>229</v>
      </c>
      <c r="D57" s="16">
        <v>1</v>
      </c>
      <c r="E57" s="16">
        <v>71.75</v>
      </c>
      <c r="F57" s="16">
        <v>-152.75</v>
      </c>
      <c r="G57">
        <v>0.33918244769303302</v>
      </c>
      <c r="H57">
        <v>0.74</v>
      </c>
      <c r="I57" t="s">
        <v>32</v>
      </c>
      <c r="J57" t="s">
        <v>61</v>
      </c>
      <c r="K57" t="s">
        <v>61</v>
      </c>
      <c r="L57" s="21">
        <v>2012</v>
      </c>
      <c r="M57" s="21">
        <v>2012</v>
      </c>
      <c r="N57" t="s">
        <v>228</v>
      </c>
      <c r="O57" t="s">
        <v>555</v>
      </c>
    </row>
    <row r="58" spans="1:15" ht="15">
      <c r="A58" s="21" t="s">
        <v>225</v>
      </c>
      <c r="B58" s="4" t="s">
        <v>113</v>
      </c>
      <c r="C58" t="s">
        <v>229</v>
      </c>
      <c r="D58" s="16">
        <v>1</v>
      </c>
      <c r="E58" s="16">
        <v>70.75</v>
      </c>
      <c r="F58" s="16">
        <v>-151.75</v>
      </c>
      <c r="G58">
        <v>0.33918244769303302</v>
      </c>
      <c r="H58">
        <v>0.74</v>
      </c>
      <c r="I58" t="s">
        <v>32</v>
      </c>
      <c r="J58" t="s">
        <v>61</v>
      </c>
      <c r="K58" t="s">
        <v>61</v>
      </c>
      <c r="L58" s="21">
        <v>2012</v>
      </c>
      <c r="M58" s="21">
        <v>2012</v>
      </c>
      <c r="N58" t="s">
        <v>228</v>
      </c>
      <c r="O58" t="s">
        <v>555</v>
      </c>
    </row>
    <row r="59" spans="1:15" ht="15">
      <c r="A59" s="21" t="s">
        <v>225</v>
      </c>
      <c r="B59" s="4" t="s">
        <v>113</v>
      </c>
      <c r="C59" t="s">
        <v>229</v>
      </c>
      <c r="D59" s="16">
        <v>0.97</v>
      </c>
      <c r="E59" s="16">
        <v>70.75</v>
      </c>
      <c r="F59" s="16">
        <v>-140.75</v>
      </c>
      <c r="G59">
        <v>0.33918244769303302</v>
      </c>
      <c r="H59">
        <v>0.74</v>
      </c>
      <c r="I59" t="s">
        <v>32</v>
      </c>
      <c r="J59" t="s">
        <v>61</v>
      </c>
      <c r="K59" t="s">
        <v>61</v>
      </c>
      <c r="L59" s="21">
        <v>2012</v>
      </c>
      <c r="M59" s="21">
        <v>2012</v>
      </c>
      <c r="N59" t="s">
        <v>228</v>
      </c>
      <c r="O59" t="s">
        <v>555</v>
      </c>
    </row>
    <row r="60" spans="1:15" ht="15">
      <c r="A60" s="21" t="s">
        <v>225</v>
      </c>
      <c r="B60" s="4" t="s">
        <v>113</v>
      </c>
      <c r="C60" t="s">
        <v>229</v>
      </c>
      <c r="D60" s="16">
        <v>1</v>
      </c>
      <c r="E60" s="16">
        <v>70.25</v>
      </c>
      <c r="F60" s="16">
        <v>-142.75</v>
      </c>
      <c r="G60">
        <v>0.33918244769303302</v>
      </c>
      <c r="H60">
        <v>0.74</v>
      </c>
      <c r="I60" t="s">
        <v>32</v>
      </c>
      <c r="J60" t="s">
        <v>61</v>
      </c>
      <c r="K60" t="s">
        <v>61</v>
      </c>
      <c r="L60" s="21">
        <v>2012</v>
      </c>
      <c r="M60" s="21">
        <v>2012</v>
      </c>
      <c r="N60" t="s">
        <v>228</v>
      </c>
      <c r="O60" t="s">
        <v>555</v>
      </c>
    </row>
    <row r="61" spans="1:15" ht="15">
      <c r="A61" s="21" t="s">
        <v>225</v>
      </c>
      <c r="B61" s="4" t="s">
        <v>113</v>
      </c>
      <c r="C61" t="s">
        <v>229</v>
      </c>
      <c r="D61" s="16">
        <v>1</v>
      </c>
      <c r="E61" s="16">
        <v>71.75</v>
      </c>
      <c r="F61" s="16">
        <v>-153.25</v>
      </c>
      <c r="G61">
        <v>0.33918244769303302</v>
      </c>
      <c r="H61">
        <v>0.74</v>
      </c>
      <c r="I61" t="s">
        <v>32</v>
      </c>
      <c r="J61" t="s">
        <v>61</v>
      </c>
      <c r="K61" t="s">
        <v>61</v>
      </c>
      <c r="L61" s="21">
        <v>2012</v>
      </c>
      <c r="M61" s="21">
        <v>2012</v>
      </c>
      <c r="N61" t="s">
        <v>228</v>
      </c>
      <c r="O61" t="s">
        <v>555</v>
      </c>
    </row>
    <row r="62" spans="1:15" ht="15">
      <c r="A62" s="21" t="s">
        <v>225</v>
      </c>
      <c r="B62" s="4" t="s">
        <v>113</v>
      </c>
      <c r="C62" t="s">
        <v>229</v>
      </c>
      <c r="D62" s="16">
        <v>1</v>
      </c>
      <c r="E62" s="16">
        <v>71.25</v>
      </c>
      <c r="F62" s="16">
        <v>-153.25</v>
      </c>
      <c r="G62">
        <v>0.33918244769303302</v>
      </c>
      <c r="H62">
        <v>0.74</v>
      </c>
      <c r="I62" t="s">
        <v>32</v>
      </c>
      <c r="J62" t="s">
        <v>61</v>
      </c>
      <c r="K62" t="s">
        <v>61</v>
      </c>
      <c r="L62" s="21">
        <v>2012</v>
      </c>
      <c r="M62" s="21">
        <v>2012</v>
      </c>
      <c r="N62" t="s">
        <v>228</v>
      </c>
      <c r="O62" t="s">
        <v>555</v>
      </c>
    </row>
    <row r="63" spans="1:15" ht="15">
      <c r="A63" s="21" t="s">
        <v>225</v>
      </c>
      <c r="B63" s="4" t="s">
        <v>113</v>
      </c>
      <c r="C63" t="s">
        <v>229</v>
      </c>
      <c r="D63" s="16">
        <v>1</v>
      </c>
      <c r="E63" s="16">
        <v>70.75</v>
      </c>
      <c r="F63" s="16">
        <v>-149.75</v>
      </c>
      <c r="G63">
        <v>0.33918244769303302</v>
      </c>
      <c r="H63">
        <v>0.74</v>
      </c>
      <c r="I63" t="s">
        <v>32</v>
      </c>
      <c r="J63" t="s">
        <v>61</v>
      </c>
      <c r="K63" t="s">
        <v>61</v>
      </c>
      <c r="L63" s="21">
        <v>2012</v>
      </c>
      <c r="M63" s="21">
        <v>2012</v>
      </c>
      <c r="N63" t="s">
        <v>228</v>
      </c>
      <c r="O63" t="s">
        <v>555</v>
      </c>
    </row>
    <row r="64" spans="1:15" ht="15">
      <c r="A64" s="21" t="s">
        <v>225</v>
      </c>
      <c r="B64" s="4" t="s">
        <v>113</v>
      </c>
      <c r="C64" t="s">
        <v>229</v>
      </c>
      <c r="D64" s="16">
        <v>1</v>
      </c>
      <c r="E64" s="16">
        <v>71.25</v>
      </c>
      <c r="F64" s="16">
        <v>-153.75</v>
      </c>
      <c r="G64">
        <v>0.33918244769303302</v>
      </c>
      <c r="H64">
        <v>0.74</v>
      </c>
      <c r="I64" t="s">
        <v>32</v>
      </c>
      <c r="J64" t="s">
        <v>61</v>
      </c>
      <c r="K64" t="s">
        <v>61</v>
      </c>
      <c r="L64" s="21">
        <v>2012</v>
      </c>
      <c r="M64" s="21">
        <v>2012</v>
      </c>
      <c r="N64" t="s">
        <v>228</v>
      </c>
      <c r="O64" t="s">
        <v>555</v>
      </c>
    </row>
    <row r="65" spans="1:15" ht="15">
      <c r="A65" s="21" t="s">
        <v>225</v>
      </c>
      <c r="B65" s="4" t="s">
        <v>113</v>
      </c>
      <c r="C65" t="s">
        <v>229</v>
      </c>
      <c r="D65" s="16">
        <v>1</v>
      </c>
      <c r="E65" s="16">
        <v>70.75</v>
      </c>
      <c r="F65" s="16">
        <v>-141.25</v>
      </c>
      <c r="G65">
        <v>0.33918244769303302</v>
      </c>
      <c r="H65">
        <v>0.74</v>
      </c>
      <c r="I65" t="s">
        <v>32</v>
      </c>
      <c r="J65" t="s">
        <v>61</v>
      </c>
      <c r="K65" t="s">
        <v>61</v>
      </c>
      <c r="L65" s="21">
        <v>2012</v>
      </c>
      <c r="M65" s="21">
        <v>2012</v>
      </c>
      <c r="N65" t="s">
        <v>228</v>
      </c>
      <c r="O65" t="s">
        <v>555</v>
      </c>
    </row>
    <row r="66" spans="1:15" ht="15">
      <c r="A66" s="21" t="s">
        <v>225</v>
      </c>
      <c r="B66" s="4" t="s">
        <v>113</v>
      </c>
      <c r="C66" t="s">
        <v>229</v>
      </c>
      <c r="D66" s="16">
        <v>1</v>
      </c>
      <c r="E66" s="16">
        <v>71.25</v>
      </c>
      <c r="F66" s="16">
        <v>-151.25</v>
      </c>
      <c r="G66">
        <v>0.33918244769303302</v>
      </c>
      <c r="H66">
        <v>0.74</v>
      </c>
      <c r="I66" t="s">
        <v>32</v>
      </c>
      <c r="J66" t="s">
        <v>61</v>
      </c>
      <c r="K66" t="s">
        <v>61</v>
      </c>
      <c r="L66" s="21">
        <v>2012</v>
      </c>
      <c r="M66" s="21">
        <v>2012</v>
      </c>
      <c r="N66" t="s">
        <v>228</v>
      </c>
      <c r="O66" t="s">
        <v>555</v>
      </c>
    </row>
    <row r="67" spans="1:15" ht="15">
      <c r="A67" s="21" t="s">
        <v>225</v>
      </c>
      <c r="B67" s="4" t="s">
        <v>113</v>
      </c>
      <c r="C67" t="s">
        <v>229</v>
      </c>
      <c r="D67" s="16">
        <v>1</v>
      </c>
      <c r="E67" s="16">
        <v>70.75</v>
      </c>
      <c r="F67" s="16">
        <v>-150.25</v>
      </c>
      <c r="G67">
        <v>0.33918244769303302</v>
      </c>
      <c r="H67">
        <v>0.74</v>
      </c>
      <c r="I67" t="s">
        <v>32</v>
      </c>
      <c r="J67" t="s">
        <v>61</v>
      </c>
      <c r="K67" t="s">
        <v>61</v>
      </c>
      <c r="L67" s="21">
        <v>2012</v>
      </c>
      <c r="M67" s="21">
        <v>2012</v>
      </c>
      <c r="N67" t="s">
        <v>228</v>
      </c>
      <c r="O67" t="s">
        <v>555</v>
      </c>
    </row>
    <row r="68" spans="1:15" ht="15">
      <c r="A68" s="21" t="s">
        <v>225</v>
      </c>
      <c r="B68" s="4" t="s">
        <v>113</v>
      </c>
      <c r="C68" t="s">
        <v>229</v>
      </c>
      <c r="D68" s="16">
        <v>1</v>
      </c>
      <c r="E68" s="16">
        <v>71.25</v>
      </c>
      <c r="F68" s="16">
        <v>-152.25</v>
      </c>
      <c r="G68">
        <v>0.33918244769303302</v>
      </c>
      <c r="H68">
        <v>0.74</v>
      </c>
      <c r="I68" t="s">
        <v>32</v>
      </c>
      <c r="J68" t="s">
        <v>61</v>
      </c>
      <c r="K68" t="s">
        <v>61</v>
      </c>
      <c r="L68" s="21">
        <v>2012</v>
      </c>
      <c r="M68" s="21">
        <v>2012</v>
      </c>
      <c r="N68" t="s">
        <v>228</v>
      </c>
      <c r="O68" t="s">
        <v>555</v>
      </c>
    </row>
    <row r="69" spans="1:15" ht="15">
      <c r="A69" s="21" t="s">
        <v>225</v>
      </c>
      <c r="B69" s="4" t="s">
        <v>113</v>
      </c>
      <c r="C69" t="s">
        <v>229</v>
      </c>
      <c r="D69" s="16">
        <v>1</v>
      </c>
      <c r="E69" s="16">
        <v>70.25</v>
      </c>
      <c r="F69" s="16">
        <v>-144.25</v>
      </c>
      <c r="G69">
        <v>0.33918244769303302</v>
      </c>
      <c r="H69">
        <v>0.74</v>
      </c>
      <c r="I69" t="s">
        <v>32</v>
      </c>
      <c r="J69" t="s">
        <v>61</v>
      </c>
      <c r="K69" t="s">
        <v>61</v>
      </c>
      <c r="L69" s="21">
        <v>2012</v>
      </c>
      <c r="M69" s="21">
        <v>2012</v>
      </c>
      <c r="N69" t="s">
        <v>228</v>
      </c>
      <c r="O69" t="s">
        <v>555</v>
      </c>
    </row>
    <row r="70" spans="1:15" ht="15">
      <c r="A70" s="21" t="s">
        <v>225</v>
      </c>
      <c r="B70" s="4" t="s">
        <v>113</v>
      </c>
      <c r="C70" t="s">
        <v>229</v>
      </c>
      <c r="D70" s="16">
        <v>1</v>
      </c>
      <c r="E70" s="16">
        <v>70.75</v>
      </c>
      <c r="F70" s="16">
        <v>-149.25</v>
      </c>
      <c r="G70">
        <v>0.33918244769303302</v>
      </c>
      <c r="H70">
        <v>0.74</v>
      </c>
      <c r="I70" t="s">
        <v>32</v>
      </c>
      <c r="J70" t="s">
        <v>61</v>
      </c>
      <c r="K70" t="s">
        <v>61</v>
      </c>
      <c r="L70" s="21">
        <v>2012</v>
      </c>
      <c r="M70" s="21">
        <v>2012</v>
      </c>
      <c r="N70" t="s">
        <v>228</v>
      </c>
      <c r="O70" t="s">
        <v>555</v>
      </c>
    </row>
    <row r="71" spans="1:15" ht="15">
      <c r="A71" s="21" t="s">
        <v>225</v>
      </c>
      <c r="B71" s="4" t="s">
        <v>113</v>
      </c>
      <c r="C71" t="s">
        <v>229</v>
      </c>
      <c r="D71" s="16">
        <v>1</v>
      </c>
      <c r="E71" s="16">
        <v>70.75</v>
      </c>
      <c r="F71" s="16">
        <v>-146.25</v>
      </c>
      <c r="G71">
        <v>0.33918244769303302</v>
      </c>
      <c r="H71">
        <v>0.74</v>
      </c>
      <c r="I71" t="s">
        <v>32</v>
      </c>
      <c r="J71" t="s">
        <v>61</v>
      </c>
      <c r="K71" t="s">
        <v>61</v>
      </c>
      <c r="L71" s="21">
        <v>2012</v>
      </c>
      <c r="M71" s="21">
        <v>2012</v>
      </c>
      <c r="N71" t="s">
        <v>228</v>
      </c>
      <c r="O71" t="s">
        <v>555</v>
      </c>
    </row>
    <row r="72" spans="1:15" ht="15">
      <c r="A72" s="21" t="s">
        <v>225</v>
      </c>
      <c r="B72" s="4" t="s">
        <v>113</v>
      </c>
      <c r="C72" t="s">
        <v>229</v>
      </c>
      <c r="D72" s="16">
        <v>1</v>
      </c>
      <c r="E72" s="16">
        <v>71.75</v>
      </c>
      <c r="F72" s="16">
        <v>-152.25</v>
      </c>
      <c r="G72">
        <v>0.33918244769303302</v>
      </c>
      <c r="H72">
        <v>0.74</v>
      </c>
      <c r="I72" t="s">
        <v>32</v>
      </c>
      <c r="J72" t="s">
        <v>61</v>
      </c>
      <c r="K72" t="s">
        <v>61</v>
      </c>
      <c r="L72" s="21">
        <v>2012</v>
      </c>
      <c r="M72" s="21">
        <v>2012</v>
      </c>
      <c r="N72" t="s">
        <v>228</v>
      </c>
      <c r="O72" t="s">
        <v>555</v>
      </c>
    </row>
    <row r="73" spans="1:15" ht="15">
      <c r="A73" s="21" t="s">
        <v>225</v>
      </c>
      <c r="B73" s="4" t="s">
        <v>113</v>
      </c>
      <c r="C73" t="s">
        <v>229</v>
      </c>
      <c r="D73" s="16">
        <v>1</v>
      </c>
      <c r="E73" s="16">
        <v>70.25</v>
      </c>
      <c r="F73" s="16">
        <v>-143.75</v>
      </c>
      <c r="G73">
        <v>0.33918244769303302</v>
      </c>
      <c r="H73">
        <v>0.74</v>
      </c>
      <c r="I73" t="s">
        <v>32</v>
      </c>
      <c r="J73" t="s">
        <v>61</v>
      </c>
      <c r="K73" t="s">
        <v>61</v>
      </c>
      <c r="L73" s="21">
        <v>2012</v>
      </c>
      <c r="M73" s="21">
        <v>2012</v>
      </c>
      <c r="N73" t="s">
        <v>228</v>
      </c>
      <c r="O73" t="s">
        <v>555</v>
      </c>
    </row>
    <row r="74" spans="1:15" ht="15">
      <c r="A74" s="21" t="s">
        <v>225</v>
      </c>
      <c r="B74" s="4" t="s">
        <v>113</v>
      </c>
      <c r="C74" t="s">
        <v>229</v>
      </c>
      <c r="D74" s="16">
        <v>1</v>
      </c>
      <c r="E74" s="16">
        <v>71.75</v>
      </c>
      <c r="F74" s="16">
        <v>-153.75</v>
      </c>
      <c r="G74">
        <v>0.33918244769303302</v>
      </c>
      <c r="H74">
        <v>0.74</v>
      </c>
      <c r="I74" t="s">
        <v>32</v>
      </c>
      <c r="J74" t="s">
        <v>61</v>
      </c>
      <c r="K74" t="s">
        <v>61</v>
      </c>
      <c r="L74" s="21">
        <v>2012</v>
      </c>
      <c r="M74" s="21">
        <v>2012</v>
      </c>
      <c r="N74" t="s">
        <v>228</v>
      </c>
      <c r="O74" t="s">
        <v>555</v>
      </c>
    </row>
    <row r="75" spans="1:15" ht="15">
      <c r="A75" s="21" t="s">
        <v>225</v>
      </c>
      <c r="B75" s="4" t="s">
        <v>113</v>
      </c>
      <c r="C75" t="s">
        <v>229</v>
      </c>
      <c r="D75" s="16">
        <v>1</v>
      </c>
      <c r="E75" s="16">
        <v>71.25</v>
      </c>
      <c r="F75" s="16">
        <v>-150.25</v>
      </c>
      <c r="G75">
        <v>0.33918244769303302</v>
      </c>
      <c r="H75">
        <v>0.74</v>
      </c>
      <c r="I75" t="s">
        <v>32</v>
      </c>
      <c r="J75" t="s">
        <v>61</v>
      </c>
      <c r="K75" t="s">
        <v>61</v>
      </c>
      <c r="L75" s="21">
        <v>2012</v>
      </c>
      <c r="M75" s="21">
        <v>2012</v>
      </c>
      <c r="N75" t="s">
        <v>228</v>
      </c>
      <c r="O75" t="s">
        <v>555</v>
      </c>
    </row>
    <row r="76" spans="1:15" ht="15">
      <c r="A76" s="21" t="s">
        <v>225</v>
      </c>
      <c r="B76" s="4" t="s">
        <v>113</v>
      </c>
      <c r="C76" t="s">
        <v>229</v>
      </c>
      <c r="D76" s="16">
        <v>1</v>
      </c>
      <c r="E76" s="16">
        <v>70.25</v>
      </c>
      <c r="F76" s="16">
        <v>-145.25</v>
      </c>
      <c r="G76">
        <v>0.33918244769303302</v>
      </c>
      <c r="H76">
        <v>0.74</v>
      </c>
      <c r="I76" t="s">
        <v>32</v>
      </c>
      <c r="J76" t="s">
        <v>61</v>
      </c>
      <c r="K76" t="s">
        <v>61</v>
      </c>
      <c r="L76" s="21">
        <v>2012</v>
      </c>
      <c r="M76" s="21">
        <v>2012</v>
      </c>
      <c r="N76" t="s">
        <v>228</v>
      </c>
      <c r="O76" t="s">
        <v>555</v>
      </c>
    </row>
    <row r="77" spans="1:15" ht="15">
      <c r="A77" s="21" t="s">
        <v>225</v>
      </c>
      <c r="B77" s="4" t="s">
        <v>113</v>
      </c>
      <c r="C77" t="s">
        <v>229</v>
      </c>
      <c r="D77" s="16">
        <v>1</v>
      </c>
      <c r="E77" s="16">
        <v>71.25</v>
      </c>
      <c r="F77" s="16">
        <v>-154.75</v>
      </c>
      <c r="G77">
        <v>0.33918244769303302</v>
      </c>
      <c r="H77">
        <v>0.74</v>
      </c>
      <c r="I77" t="s">
        <v>32</v>
      </c>
      <c r="J77" t="s">
        <v>61</v>
      </c>
      <c r="K77" t="s">
        <v>61</v>
      </c>
      <c r="L77" s="21">
        <v>2012</v>
      </c>
      <c r="M77" s="21">
        <v>2012</v>
      </c>
      <c r="N77" t="s">
        <v>228</v>
      </c>
      <c r="O77" t="s">
        <v>555</v>
      </c>
    </row>
    <row r="78" spans="1:15" ht="15">
      <c r="A78" s="21" t="s">
        <v>225</v>
      </c>
      <c r="B78" s="4" t="s">
        <v>113</v>
      </c>
      <c r="C78" t="s">
        <v>229</v>
      </c>
      <c r="D78" s="16">
        <v>0.98</v>
      </c>
      <c r="E78" s="16">
        <v>71.75</v>
      </c>
      <c r="F78" s="16">
        <v>-151.25</v>
      </c>
      <c r="G78">
        <v>0.33918244769303302</v>
      </c>
      <c r="H78">
        <v>0.74</v>
      </c>
      <c r="I78" t="s">
        <v>32</v>
      </c>
      <c r="J78" t="s">
        <v>61</v>
      </c>
      <c r="K78" t="s">
        <v>61</v>
      </c>
      <c r="L78" s="21">
        <v>2012</v>
      </c>
      <c r="M78" s="21">
        <v>2012</v>
      </c>
      <c r="N78" t="s">
        <v>228</v>
      </c>
      <c r="O78" t="s">
        <v>555</v>
      </c>
    </row>
    <row r="79" spans="1:15" ht="15">
      <c r="A79" s="21" t="s">
        <v>225</v>
      </c>
      <c r="B79" s="4" t="s">
        <v>113</v>
      </c>
      <c r="C79" t="s">
        <v>229</v>
      </c>
      <c r="D79" s="16">
        <v>1</v>
      </c>
      <c r="E79" s="16">
        <v>69.75</v>
      </c>
      <c r="F79" s="16">
        <v>-140.75</v>
      </c>
      <c r="G79">
        <v>0.33918244769303302</v>
      </c>
      <c r="H79">
        <v>0.74</v>
      </c>
      <c r="I79" t="s">
        <v>32</v>
      </c>
      <c r="J79" t="s">
        <v>61</v>
      </c>
      <c r="K79" t="s">
        <v>61</v>
      </c>
      <c r="L79" s="21">
        <v>2012</v>
      </c>
      <c r="M79" s="21">
        <v>2012</v>
      </c>
      <c r="N79" t="s">
        <v>228</v>
      </c>
      <c r="O79" t="s">
        <v>555</v>
      </c>
    </row>
    <row r="80" spans="1:15" ht="15">
      <c r="A80" s="21" t="s">
        <v>225</v>
      </c>
      <c r="B80" s="4" t="s">
        <v>113</v>
      </c>
      <c r="C80" t="s">
        <v>229</v>
      </c>
      <c r="D80" s="16">
        <v>1</v>
      </c>
      <c r="E80" s="16">
        <v>70.75</v>
      </c>
      <c r="F80" s="16">
        <v>-147.25</v>
      </c>
      <c r="G80">
        <v>0.33918244769303302</v>
      </c>
      <c r="H80">
        <v>0.74</v>
      </c>
      <c r="I80" t="s">
        <v>32</v>
      </c>
      <c r="J80" t="s">
        <v>61</v>
      </c>
      <c r="K80" t="s">
        <v>61</v>
      </c>
      <c r="L80" s="21">
        <v>2012</v>
      </c>
      <c r="M80" s="21">
        <v>2012</v>
      </c>
      <c r="N80" t="s">
        <v>228</v>
      </c>
      <c r="O80" t="s">
        <v>555</v>
      </c>
    </row>
    <row r="81" spans="1:15" ht="15">
      <c r="A81" s="21" t="s">
        <v>225</v>
      </c>
      <c r="B81" s="4" t="s">
        <v>113</v>
      </c>
      <c r="C81" t="s">
        <v>229</v>
      </c>
      <c r="D81" s="16">
        <v>1</v>
      </c>
      <c r="E81" s="16">
        <v>70.75</v>
      </c>
      <c r="F81" s="16">
        <v>-148.25</v>
      </c>
      <c r="G81">
        <v>0.33918244769303302</v>
      </c>
      <c r="H81">
        <v>0.74</v>
      </c>
      <c r="I81" t="s">
        <v>32</v>
      </c>
      <c r="J81" t="s">
        <v>61</v>
      </c>
      <c r="K81" t="s">
        <v>61</v>
      </c>
      <c r="L81" s="21">
        <v>2012</v>
      </c>
      <c r="M81" s="21">
        <v>2012</v>
      </c>
      <c r="N81" t="s">
        <v>228</v>
      </c>
      <c r="O81" t="s">
        <v>555</v>
      </c>
    </row>
    <row r="82" spans="1:15" ht="15">
      <c r="A82" s="21" t="s">
        <v>225</v>
      </c>
      <c r="B82" s="4" t="s">
        <v>113</v>
      </c>
      <c r="C82" t="s">
        <v>229</v>
      </c>
      <c r="D82" s="16">
        <v>1</v>
      </c>
      <c r="E82" s="16">
        <v>71.75</v>
      </c>
      <c r="F82" s="16">
        <v>-154.75</v>
      </c>
      <c r="G82">
        <v>0.33918244769303302</v>
      </c>
      <c r="H82">
        <v>0.74</v>
      </c>
      <c r="I82" t="s">
        <v>32</v>
      </c>
      <c r="J82" t="s">
        <v>61</v>
      </c>
      <c r="K82" t="s">
        <v>61</v>
      </c>
      <c r="L82" s="21">
        <v>2012</v>
      </c>
      <c r="M82" s="21">
        <v>2012</v>
      </c>
      <c r="N82" t="s">
        <v>228</v>
      </c>
      <c r="O82" t="s">
        <v>555</v>
      </c>
    </row>
    <row r="83" spans="1:15" ht="15">
      <c r="A83" s="21" t="s">
        <v>225</v>
      </c>
      <c r="B83" s="4" t="s">
        <v>113</v>
      </c>
      <c r="C83" t="s">
        <v>229</v>
      </c>
      <c r="D83" s="16">
        <v>1</v>
      </c>
      <c r="E83" s="16">
        <v>71.75</v>
      </c>
      <c r="F83" s="16">
        <v>-155.75</v>
      </c>
      <c r="G83">
        <v>0.33918244769303302</v>
      </c>
      <c r="H83">
        <v>0.74</v>
      </c>
      <c r="I83" t="s">
        <v>32</v>
      </c>
      <c r="J83" t="s">
        <v>61</v>
      </c>
      <c r="K83" t="s">
        <v>61</v>
      </c>
      <c r="L83" s="21">
        <v>2012</v>
      </c>
      <c r="M83" s="21">
        <v>2012</v>
      </c>
      <c r="N83" t="s">
        <v>228</v>
      </c>
      <c r="O83" t="s">
        <v>555</v>
      </c>
    </row>
    <row r="84" spans="1:15" ht="15">
      <c r="A84" s="21" t="s">
        <v>225</v>
      </c>
      <c r="B84" s="4" t="s">
        <v>113</v>
      </c>
      <c r="C84" t="s">
        <v>229</v>
      </c>
      <c r="D84" s="16">
        <v>1</v>
      </c>
      <c r="E84" s="16">
        <v>70.25</v>
      </c>
      <c r="F84" s="16">
        <v>-145.75</v>
      </c>
      <c r="G84">
        <v>0.33918244769303302</v>
      </c>
      <c r="H84">
        <v>0.74</v>
      </c>
      <c r="I84" t="s">
        <v>32</v>
      </c>
      <c r="J84" t="s">
        <v>61</v>
      </c>
      <c r="K84" t="s">
        <v>61</v>
      </c>
      <c r="L84" s="21">
        <v>2012</v>
      </c>
      <c r="M84" s="21">
        <v>2012</v>
      </c>
      <c r="N84" t="s">
        <v>228</v>
      </c>
      <c r="O84" t="s">
        <v>555</v>
      </c>
    </row>
    <row r="85" spans="1:15" ht="15">
      <c r="A85" s="21" t="s">
        <v>225</v>
      </c>
      <c r="B85" s="4" t="s">
        <v>113</v>
      </c>
      <c r="C85" t="s">
        <v>229</v>
      </c>
      <c r="D85" s="16">
        <v>1</v>
      </c>
      <c r="E85" s="16">
        <v>69.75</v>
      </c>
      <c r="F85" s="16">
        <v>-140.25</v>
      </c>
      <c r="G85">
        <v>0.33918244769303302</v>
      </c>
      <c r="H85">
        <v>0.74</v>
      </c>
      <c r="I85" t="s">
        <v>32</v>
      </c>
      <c r="J85" t="s">
        <v>61</v>
      </c>
      <c r="K85" t="s">
        <v>61</v>
      </c>
      <c r="L85" s="21">
        <v>2012</v>
      </c>
      <c r="M85" s="21">
        <v>2012</v>
      </c>
      <c r="N85" t="s">
        <v>228</v>
      </c>
      <c r="O85" t="s">
        <v>555</v>
      </c>
    </row>
    <row r="86" spans="1:15" ht="15">
      <c r="A86" s="21" t="s">
        <v>225</v>
      </c>
      <c r="B86" s="4" t="s">
        <v>113</v>
      </c>
      <c r="C86" t="s">
        <v>229</v>
      </c>
      <c r="D86" s="16">
        <v>0.8</v>
      </c>
      <c r="E86" s="16">
        <v>71.75</v>
      </c>
      <c r="F86" s="16">
        <v>-150.25</v>
      </c>
      <c r="G86">
        <v>0.33918244769303302</v>
      </c>
      <c r="H86">
        <v>0.74</v>
      </c>
      <c r="I86" t="s">
        <v>32</v>
      </c>
      <c r="J86" t="s">
        <v>61</v>
      </c>
      <c r="K86" t="s">
        <v>61</v>
      </c>
      <c r="L86" s="21">
        <v>2012</v>
      </c>
      <c r="M86" s="21">
        <v>2012</v>
      </c>
      <c r="N86" t="s">
        <v>228</v>
      </c>
      <c r="O86" t="s">
        <v>555</v>
      </c>
    </row>
    <row r="87" spans="1:15" ht="15">
      <c r="A87" s="21" t="s">
        <v>225</v>
      </c>
      <c r="B87" s="4" t="s">
        <v>113</v>
      </c>
      <c r="C87" t="s">
        <v>229</v>
      </c>
      <c r="D87" s="16">
        <v>1</v>
      </c>
      <c r="E87" s="16">
        <v>70.75</v>
      </c>
      <c r="F87" s="16">
        <v>-142.25</v>
      </c>
      <c r="G87">
        <v>0.33918244769303302</v>
      </c>
      <c r="H87">
        <v>0.74</v>
      </c>
      <c r="I87" t="s">
        <v>32</v>
      </c>
      <c r="J87" t="s">
        <v>61</v>
      </c>
      <c r="K87" t="s">
        <v>61</v>
      </c>
      <c r="L87" s="21">
        <v>2012</v>
      </c>
      <c r="M87" s="21">
        <v>2012</v>
      </c>
      <c r="N87" t="s">
        <v>228</v>
      </c>
      <c r="O87" t="s">
        <v>555</v>
      </c>
    </row>
    <row r="88" spans="1:15" ht="15">
      <c r="A88" s="21" t="s">
        <v>225</v>
      </c>
      <c r="B88" s="4" t="s">
        <v>113</v>
      </c>
      <c r="C88" t="s">
        <v>229</v>
      </c>
      <c r="D88" s="16">
        <v>1</v>
      </c>
      <c r="E88" s="16">
        <v>71.75</v>
      </c>
      <c r="F88" s="16">
        <v>-156.75</v>
      </c>
      <c r="G88">
        <v>0.33918244769303302</v>
      </c>
      <c r="H88">
        <v>0.74</v>
      </c>
      <c r="I88" t="s">
        <v>32</v>
      </c>
      <c r="J88" t="s">
        <v>61</v>
      </c>
      <c r="K88" t="s">
        <v>61</v>
      </c>
      <c r="L88" s="21">
        <v>2012</v>
      </c>
      <c r="M88" s="21">
        <v>2012</v>
      </c>
      <c r="N88" t="s">
        <v>228</v>
      </c>
      <c r="O88" t="s">
        <v>555</v>
      </c>
    </row>
    <row r="89" spans="1:15" ht="15">
      <c r="A89" s="21" t="s">
        <v>225</v>
      </c>
      <c r="B89" s="4" t="s">
        <v>113</v>
      </c>
      <c r="C89" t="s">
        <v>229</v>
      </c>
      <c r="D89" s="16">
        <v>1</v>
      </c>
      <c r="E89" s="16">
        <v>70.25</v>
      </c>
      <c r="F89" s="16">
        <v>-143.25</v>
      </c>
      <c r="G89">
        <v>0.33918244769303302</v>
      </c>
      <c r="H89">
        <v>0.74</v>
      </c>
      <c r="I89" t="s">
        <v>32</v>
      </c>
      <c r="J89" t="s">
        <v>61</v>
      </c>
      <c r="K89" t="s">
        <v>61</v>
      </c>
      <c r="L89" s="21">
        <v>2012</v>
      </c>
      <c r="M89" s="21">
        <v>2012</v>
      </c>
      <c r="N89" t="s">
        <v>228</v>
      </c>
      <c r="O89" t="s">
        <v>555</v>
      </c>
    </row>
    <row r="90" spans="1:15" ht="15">
      <c r="A90" s="21" t="s">
        <v>225</v>
      </c>
      <c r="B90" s="4" t="s">
        <v>113</v>
      </c>
      <c r="C90" t="s">
        <v>229</v>
      </c>
      <c r="D90" s="16">
        <v>1</v>
      </c>
      <c r="E90" s="16">
        <v>70.75</v>
      </c>
      <c r="F90" s="16">
        <v>-145.25</v>
      </c>
      <c r="G90">
        <v>0.33918244769303302</v>
      </c>
      <c r="H90">
        <v>0.74</v>
      </c>
      <c r="I90" t="s">
        <v>32</v>
      </c>
      <c r="J90" t="s">
        <v>61</v>
      </c>
      <c r="K90" t="s">
        <v>61</v>
      </c>
      <c r="L90" s="21">
        <v>2012</v>
      </c>
      <c r="M90" s="21">
        <v>2012</v>
      </c>
      <c r="N90" t="s">
        <v>228</v>
      </c>
      <c r="O90" t="s">
        <v>555</v>
      </c>
    </row>
    <row r="91" spans="1:15" ht="15">
      <c r="A91" s="21" t="s">
        <v>225</v>
      </c>
      <c r="B91" s="4" t="s">
        <v>113</v>
      </c>
      <c r="C91" t="s">
        <v>229</v>
      </c>
      <c r="D91" s="16">
        <v>1</v>
      </c>
      <c r="E91" s="16">
        <v>70.75</v>
      </c>
      <c r="F91" s="16">
        <v>-144.25</v>
      </c>
      <c r="G91">
        <v>0.33918244769303302</v>
      </c>
      <c r="H91">
        <v>0.74</v>
      </c>
      <c r="I91" t="s">
        <v>32</v>
      </c>
      <c r="J91" t="s">
        <v>61</v>
      </c>
      <c r="K91" t="s">
        <v>61</v>
      </c>
      <c r="L91" s="21">
        <v>2012</v>
      </c>
      <c r="M91" s="21">
        <v>2012</v>
      </c>
      <c r="N91" t="s">
        <v>228</v>
      </c>
      <c r="O91" t="s">
        <v>555</v>
      </c>
    </row>
    <row r="92" spans="1:15" ht="15">
      <c r="A92" s="21" t="s">
        <v>225</v>
      </c>
      <c r="B92" s="4" t="s">
        <v>113</v>
      </c>
      <c r="C92" t="s">
        <v>229</v>
      </c>
      <c r="D92" s="16">
        <v>1</v>
      </c>
      <c r="E92" s="16">
        <v>70.75</v>
      </c>
      <c r="F92" s="16">
        <v>-152.25</v>
      </c>
      <c r="G92">
        <v>0.33918244769303302</v>
      </c>
      <c r="H92">
        <v>0.74</v>
      </c>
      <c r="I92" t="s">
        <v>32</v>
      </c>
      <c r="J92" t="s">
        <v>61</v>
      </c>
      <c r="K92" t="s">
        <v>61</v>
      </c>
      <c r="L92" s="21">
        <v>2012</v>
      </c>
      <c r="M92" s="21">
        <v>2012</v>
      </c>
      <c r="N92" t="s">
        <v>228</v>
      </c>
      <c r="O92" t="s">
        <v>555</v>
      </c>
    </row>
    <row r="93" spans="1:15" ht="15">
      <c r="A93" s="21" t="s">
        <v>225</v>
      </c>
      <c r="B93" s="4" t="s">
        <v>113</v>
      </c>
      <c r="C93" t="s">
        <v>229</v>
      </c>
      <c r="D93" s="16">
        <v>1</v>
      </c>
      <c r="E93" s="16">
        <v>71.25</v>
      </c>
      <c r="F93" s="16">
        <v>-147.75</v>
      </c>
      <c r="G93">
        <v>0.33918244769303302</v>
      </c>
      <c r="H93">
        <v>0.74</v>
      </c>
      <c r="I93" t="s">
        <v>32</v>
      </c>
      <c r="J93" t="s">
        <v>61</v>
      </c>
      <c r="K93" t="s">
        <v>61</v>
      </c>
      <c r="L93" s="21">
        <v>2012</v>
      </c>
      <c r="M93" s="21">
        <v>2012</v>
      </c>
      <c r="N93" t="s">
        <v>228</v>
      </c>
      <c r="O93" t="s">
        <v>555</v>
      </c>
    </row>
    <row r="94" spans="1:15" ht="15">
      <c r="A94" s="21" t="s">
        <v>225</v>
      </c>
      <c r="B94" s="4" t="s">
        <v>113</v>
      </c>
      <c r="C94" t="s">
        <v>229</v>
      </c>
      <c r="D94" s="16">
        <v>0.93</v>
      </c>
      <c r="E94" s="16">
        <v>71.25</v>
      </c>
      <c r="F94" s="16">
        <v>-146.75</v>
      </c>
      <c r="G94">
        <v>0.33918244769303302</v>
      </c>
      <c r="H94">
        <v>0.74</v>
      </c>
      <c r="I94" t="s">
        <v>32</v>
      </c>
      <c r="J94" t="s">
        <v>61</v>
      </c>
      <c r="K94" t="s">
        <v>61</v>
      </c>
      <c r="L94" s="21">
        <v>2012</v>
      </c>
      <c r="M94" s="21">
        <v>2012</v>
      </c>
      <c r="N94" t="s">
        <v>228</v>
      </c>
      <c r="O94" t="s">
        <v>555</v>
      </c>
    </row>
    <row r="95" spans="1:15" ht="15">
      <c r="A95" s="21" t="s">
        <v>225</v>
      </c>
      <c r="B95" s="4" t="s">
        <v>113</v>
      </c>
      <c r="C95" t="s">
        <v>229</v>
      </c>
      <c r="D95" s="16">
        <v>1</v>
      </c>
      <c r="E95" s="16">
        <v>71.25</v>
      </c>
      <c r="F95" s="16">
        <v>-149.75</v>
      </c>
      <c r="G95">
        <v>0.33918244769303302</v>
      </c>
      <c r="H95">
        <v>0.74</v>
      </c>
      <c r="I95" t="s">
        <v>32</v>
      </c>
      <c r="J95" t="s">
        <v>61</v>
      </c>
      <c r="K95" t="s">
        <v>61</v>
      </c>
      <c r="L95" s="21">
        <v>2012</v>
      </c>
      <c r="M95" s="21">
        <v>2012</v>
      </c>
      <c r="N95" t="s">
        <v>228</v>
      </c>
      <c r="O95" t="s">
        <v>555</v>
      </c>
    </row>
    <row r="96" spans="1:15" ht="15">
      <c r="A96" s="21" t="s">
        <v>225</v>
      </c>
      <c r="B96" s="4" t="s">
        <v>113</v>
      </c>
      <c r="C96" t="s">
        <v>229</v>
      </c>
      <c r="D96" s="16">
        <v>0.5</v>
      </c>
      <c r="E96" s="16">
        <v>71.75</v>
      </c>
      <c r="F96" s="16">
        <v>-149.25</v>
      </c>
      <c r="G96">
        <v>0.33918244769303302</v>
      </c>
      <c r="H96">
        <v>0.74</v>
      </c>
      <c r="I96" t="s">
        <v>32</v>
      </c>
      <c r="J96" t="s">
        <v>61</v>
      </c>
      <c r="K96" t="s">
        <v>61</v>
      </c>
      <c r="L96" s="21">
        <v>2012</v>
      </c>
      <c r="M96" s="21">
        <v>2012</v>
      </c>
      <c r="N96" t="s">
        <v>228</v>
      </c>
      <c r="O96" t="s">
        <v>555</v>
      </c>
    </row>
    <row r="97" spans="1:15" ht="15">
      <c r="A97" s="21" t="s">
        <v>225</v>
      </c>
      <c r="B97" s="4" t="s">
        <v>113</v>
      </c>
      <c r="C97" t="s">
        <v>229</v>
      </c>
      <c r="D97" s="16">
        <v>1</v>
      </c>
      <c r="E97" s="16">
        <v>71.25</v>
      </c>
      <c r="F97" s="16">
        <v>-148.75</v>
      </c>
      <c r="G97">
        <v>0.33918244769303302</v>
      </c>
      <c r="H97">
        <v>0.74</v>
      </c>
      <c r="I97" t="s">
        <v>32</v>
      </c>
      <c r="J97" t="s">
        <v>61</v>
      </c>
      <c r="K97" t="s">
        <v>61</v>
      </c>
      <c r="L97" s="21">
        <v>2012</v>
      </c>
      <c r="M97" s="21">
        <v>2012</v>
      </c>
      <c r="N97" t="s">
        <v>228</v>
      </c>
      <c r="O97" t="s">
        <v>555</v>
      </c>
    </row>
    <row r="98" spans="1:15" ht="15">
      <c r="A98" s="21" t="s">
        <v>225</v>
      </c>
      <c r="B98" s="4" t="s">
        <v>113</v>
      </c>
      <c r="C98" t="s">
        <v>229</v>
      </c>
      <c r="D98" s="16">
        <v>1</v>
      </c>
      <c r="E98" s="16">
        <v>71.25</v>
      </c>
      <c r="F98" s="16">
        <v>-155.25</v>
      </c>
      <c r="G98">
        <v>0.33918244769303302</v>
      </c>
      <c r="H98">
        <v>0.74</v>
      </c>
      <c r="I98" t="s">
        <v>32</v>
      </c>
      <c r="J98" t="s">
        <v>61</v>
      </c>
      <c r="K98" t="s">
        <v>61</v>
      </c>
      <c r="L98" s="21">
        <v>2012</v>
      </c>
      <c r="M98" s="21">
        <v>2012</v>
      </c>
      <c r="N98" t="s">
        <v>228</v>
      </c>
      <c r="O98" t="s">
        <v>555</v>
      </c>
    </row>
    <row r="99" spans="1:15" ht="15">
      <c r="A99" s="21" t="s">
        <v>225</v>
      </c>
      <c r="B99" s="4" t="s">
        <v>113</v>
      </c>
      <c r="C99" t="s">
        <v>229</v>
      </c>
      <c r="D99" s="16">
        <v>1</v>
      </c>
      <c r="E99" s="16">
        <v>70.25</v>
      </c>
      <c r="F99" s="16">
        <v>-142.25</v>
      </c>
      <c r="G99">
        <v>0.33918244769303302</v>
      </c>
      <c r="H99">
        <v>0.74</v>
      </c>
      <c r="I99" t="s">
        <v>32</v>
      </c>
      <c r="J99" t="s">
        <v>61</v>
      </c>
      <c r="K99" t="s">
        <v>61</v>
      </c>
      <c r="L99" s="21">
        <v>2012</v>
      </c>
      <c r="M99" s="21">
        <v>2012</v>
      </c>
      <c r="N99" t="s">
        <v>228</v>
      </c>
      <c r="O99" t="s">
        <v>555</v>
      </c>
    </row>
    <row r="100" spans="1:15" ht="15">
      <c r="A100" s="21" t="s">
        <v>225</v>
      </c>
      <c r="B100" s="4" t="s">
        <v>113</v>
      </c>
      <c r="C100" t="s">
        <v>229</v>
      </c>
      <c r="D100" s="16">
        <v>1</v>
      </c>
      <c r="E100" s="16">
        <v>70.25</v>
      </c>
      <c r="F100" s="16">
        <v>-146.25</v>
      </c>
      <c r="G100">
        <v>0.33918244769303302</v>
      </c>
      <c r="H100">
        <v>0.74</v>
      </c>
      <c r="I100" t="s">
        <v>32</v>
      </c>
      <c r="J100" t="s">
        <v>61</v>
      </c>
      <c r="K100" t="s">
        <v>61</v>
      </c>
      <c r="L100" s="21">
        <v>2012</v>
      </c>
      <c r="M100" s="21">
        <v>2012</v>
      </c>
      <c r="N100" t="s">
        <v>228</v>
      </c>
      <c r="O100" t="s">
        <v>555</v>
      </c>
    </row>
    <row r="101" spans="1:15" ht="15">
      <c r="A101" s="21" t="s">
        <v>225</v>
      </c>
      <c r="B101" s="4" t="s">
        <v>113</v>
      </c>
      <c r="C101" t="s">
        <v>229</v>
      </c>
      <c r="D101" s="16">
        <v>0.43</v>
      </c>
      <c r="E101" s="16">
        <v>71.75</v>
      </c>
      <c r="F101" s="16">
        <v>-148.25</v>
      </c>
      <c r="G101">
        <v>0.33918244769303302</v>
      </c>
      <c r="H101">
        <v>0.74</v>
      </c>
      <c r="I101" t="s">
        <v>32</v>
      </c>
      <c r="J101" t="s">
        <v>61</v>
      </c>
      <c r="K101" t="s">
        <v>61</v>
      </c>
      <c r="L101" s="21">
        <v>2012</v>
      </c>
      <c r="M101" s="21">
        <v>2012</v>
      </c>
      <c r="N101" t="s">
        <v>228</v>
      </c>
      <c r="O101" t="s">
        <v>555</v>
      </c>
    </row>
    <row r="102" spans="1:15" ht="15">
      <c r="A102" s="21" t="s">
        <v>225</v>
      </c>
      <c r="B102" s="4" t="s">
        <v>113</v>
      </c>
      <c r="C102" t="s">
        <v>229</v>
      </c>
      <c r="D102" s="16">
        <v>1</v>
      </c>
      <c r="E102" s="16">
        <v>69.75</v>
      </c>
      <c r="F102" s="16">
        <v>-141.25</v>
      </c>
      <c r="G102">
        <v>0.33918244769303302</v>
      </c>
      <c r="H102">
        <v>0.74</v>
      </c>
      <c r="I102" t="s">
        <v>32</v>
      </c>
      <c r="J102" t="s">
        <v>61</v>
      </c>
      <c r="K102" t="s">
        <v>61</v>
      </c>
      <c r="L102" s="21">
        <v>2012</v>
      </c>
      <c r="M102" s="21">
        <v>2012</v>
      </c>
      <c r="N102" t="s">
        <v>228</v>
      </c>
      <c r="O102" t="s">
        <v>555</v>
      </c>
    </row>
    <row r="103" spans="1:15" ht="15">
      <c r="A103" s="21" t="s">
        <v>225</v>
      </c>
      <c r="B103" s="4" t="s">
        <v>113</v>
      </c>
      <c r="C103" t="s">
        <v>229</v>
      </c>
      <c r="D103" s="16">
        <v>1</v>
      </c>
      <c r="E103" s="16">
        <v>70.25</v>
      </c>
      <c r="F103" s="16">
        <v>-141.25</v>
      </c>
      <c r="G103">
        <v>0.33918244769303302</v>
      </c>
      <c r="H103">
        <v>0.74</v>
      </c>
      <c r="I103" t="s">
        <v>32</v>
      </c>
      <c r="J103" t="s">
        <v>61</v>
      </c>
      <c r="K103" t="s">
        <v>61</v>
      </c>
      <c r="L103" s="21">
        <v>2012</v>
      </c>
      <c r="M103" s="21">
        <v>2012</v>
      </c>
      <c r="N103" t="s">
        <v>228</v>
      </c>
      <c r="O103" t="s">
        <v>555</v>
      </c>
    </row>
    <row r="104" spans="1:15" ht="15">
      <c r="A104" s="21" t="s">
        <v>225</v>
      </c>
      <c r="B104" s="4" t="s">
        <v>113</v>
      </c>
      <c r="C104" t="s">
        <v>229</v>
      </c>
      <c r="D104" s="16">
        <v>1</v>
      </c>
      <c r="E104" s="16">
        <v>70.75</v>
      </c>
      <c r="F104" s="16">
        <v>-143.25</v>
      </c>
      <c r="G104">
        <v>0.33918244769303302</v>
      </c>
      <c r="H104">
        <v>0.74</v>
      </c>
      <c r="I104" t="s">
        <v>32</v>
      </c>
      <c r="J104" t="s">
        <v>61</v>
      </c>
      <c r="K104" t="s">
        <v>61</v>
      </c>
      <c r="L104" s="21">
        <v>2012</v>
      </c>
      <c r="M104" s="21">
        <v>2012</v>
      </c>
      <c r="N104" t="s">
        <v>228</v>
      </c>
      <c r="O104" t="s">
        <v>555</v>
      </c>
    </row>
    <row r="105" spans="1:15" ht="15">
      <c r="A105" s="21" t="s">
        <v>225</v>
      </c>
      <c r="B105" s="4" t="s">
        <v>113</v>
      </c>
      <c r="C105" t="s">
        <v>229</v>
      </c>
      <c r="D105" s="16">
        <v>1</v>
      </c>
      <c r="E105" s="16">
        <v>70.25</v>
      </c>
      <c r="F105" s="16">
        <v>-146.75</v>
      </c>
      <c r="G105">
        <v>0.33918244769303302</v>
      </c>
      <c r="H105">
        <v>0.74</v>
      </c>
      <c r="I105" t="s">
        <v>32</v>
      </c>
      <c r="J105" t="s">
        <v>61</v>
      </c>
      <c r="K105" t="s">
        <v>61</v>
      </c>
      <c r="L105" s="21">
        <v>2012</v>
      </c>
      <c r="M105" s="21">
        <v>2012</v>
      </c>
      <c r="N105" t="s">
        <v>228</v>
      </c>
      <c r="O105" t="s">
        <v>555</v>
      </c>
    </row>
    <row r="106" spans="1:15" ht="15">
      <c r="A106" s="21" t="s">
        <v>225</v>
      </c>
      <c r="B106" s="4" t="s">
        <v>113</v>
      </c>
      <c r="C106" t="s">
        <v>229</v>
      </c>
      <c r="D106" s="16">
        <v>1</v>
      </c>
      <c r="E106" s="16">
        <v>70.25</v>
      </c>
      <c r="F106" s="16">
        <v>-140.25</v>
      </c>
      <c r="G106">
        <v>0.33918244769303302</v>
      </c>
      <c r="H106">
        <v>0.74</v>
      </c>
      <c r="I106" t="s">
        <v>32</v>
      </c>
      <c r="J106" t="s">
        <v>61</v>
      </c>
      <c r="K106" t="s">
        <v>61</v>
      </c>
      <c r="L106" s="21">
        <v>2012</v>
      </c>
      <c r="M106" s="21">
        <v>2012</v>
      </c>
      <c r="N106" t="s">
        <v>228</v>
      </c>
      <c r="O106" t="s">
        <v>555</v>
      </c>
    </row>
    <row r="107" spans="1:15" ht="15">
      <c r="A107" s="21" t="s">
        <v>225</v>
      </c>
      <c r="B107" s="4" t="s">
        <v>113</v>
      </c>
      <c r="C107" t="s">
        <v>229</v>
      </c>
      <c r="D107" s="16">
        <v>1</v>
      </c>
      <c r="E107" s="16">
        <v>70.25</v>
      </c>
      <c r="F107" s="16">
        <v>-141.25</v>
      </c>
      <c r="G107">
        <v>0.33918244769303302</v>
      </c>
      <c r="H107">
        <v>0.74</v>
      </c>
      <c r="I107" t="s">
        <v>32</v>
      </c>
      <c r="J107" t="s">
        <v>61</v>
      </c>
      <c r="K107" t="s">
        <v>61</v>
      </c>
      <c r="L107" s="21">
        <v>2012</v>
      </c>
      <c r="M107" s="21">
        <v>2012</v>
      </c>
      <c r="N107" t="s">
        <v>228</v>
      </c>
      <c r="O107" t="s">
        <v>555</v>
      </c>
    </row>
    <row r="108" spans="1:15" ht="15">
      <c r="A108" s="21" t="s">
        <v>225</v>
      </c>
      <c r="B108" s="4" t="s">
        <v>113</v>
      </c>
      <c r="C108" t="s">
        <v>229</v>
      </c>
      <c r="D108" s="16">
        <v>1</v>
      </c>
      <c r="E108" s="16">
        <v>71.25</v>
      </c>
      <c r="F108" s="16">
        <v>-149.25</v>
      </c>
      <c r="G108">
        <v>0.33918244769303302</v>
      </c>
      <c r="H108">
        <v>0.74</v>
      </c>
      <c r="I108" t="s">
        <v>32</v>
      </c>
      <c r="J108" t="s">
        <v>61</v>
      </c>
      <c r="K108" t="s">
        <v>61</v>
      </c>
      <c r="L108" s="21">
        <v>2012</v>
      </c>
      <c r="M108" s="21">
        <v>2012</v>
      </c>
      <c r="N108" t="s">
        <v>228</v>
      </c>
      <c r="O108" t="s">
        <v>555</v>
      </c>
    </row>
    <row r="109" spans="1:15" ht="15">
      <c r="A109" s="21" t="s">
        <v>225</v>
      </c>
      <c r="B109" s="4" t="s">
        <v>113</v>
      </c>
      <c r="C109" t="s">
        <v>229</v>
      </c>
      <c r="D109" s="16">
        <v>1</v>
      </c>
      <c r="E109" s="16">
        <v>70.75</v>
      </c>
      <c r="F109" s="16">
        <v>-143.25</v>
      </c>
      <c r="G109">
        <v>0.33918244769303302</v>
      </c>
      <c r="H109">
        <v>0.74</v>
      </c>
      <c r="I109" t="s">
        <v>32</v>
      </c>
      <c r="J109" t="s">
        <v>61</v>
      </c>
      <c r="K109" t="s">
        <v>61</v>
      </c>
      <c r="L109" s="21">
        <v>2012</v>
      </c>
      <c r="M109" s="21">
        <v>2012</v>
      </c>
      <c r="N109" t="s">
        <v>228</v>
      </c>
      <c r="O109" t="s">
        <v>555</v>
      </c>
    </row>
    <row r="110" spans="1:15" ht="15">
      <c r="A110" s="21" t="s">
        <v>225</v>
      </c>
      <c r="B110" s="4" t="s">
        <v>113</v>
      </c>
      <c r="C110" t="s">
        <v>229</v>
      </c>
      <c r="D110" s="16">
        <v>1</v>
      </c>
      <c r="E110" s="16">
        <v>69.75</v>
      </c>
      <c r="F110" s="16">
        <v>-141.75</v>
      </c>
      <c r="G110">
        <v>0.33918244769303302</v>
      </c>
      <c r="H110">
        <v>0.74</v>
      </c>
      <c r="I110" t="s">
        <v>32</v>
      </c>
      <c r="J110" t="s">
        <v>61</v>
      </c>
      <c r="K110" t="s">
        <v>61</v>
      </c>
      <c r="L110" s="21">
        <v>2012</v>
      </c>
      <c r="M110" s="21">
        <v>2012</v>
      </c>
      <c r="N110" t="s">
        <v>228</v>
      </c>
      <c r="O110" t="s">
        <v>555</v>
      </c>
    </row>
    <row r="111" spans="1:15" ht="15">
      <c r="A111" s="21" t="s">
        <v>225</v>
      </c>
      <c r="B111" s="4" t="s">
        <v>113</v>
      </c>
      <c r="C111" t="s">
        <v>229</v>
      </c>
      <c r="D111" s="16">
        <v>1</v>
      </c>
      <c r="E111" s="16">
        <v>71.25</v>
      </c>
      <c r="F111" s="16">
        <v>-155.75</v>
      </c>
      <c r="G111">
        <v>0.33918244769303302</v>
      </c>
      <c r="H111">
        <v>0.74</v>
      </c>
      <c r="I111" t="s">
        <v>32</v>
      </c>
      <c r="J111" t="s">
        <v>61</v>
      </c>
      <c r="K111" t="s">
        <v>61</v>
      </c>
      <c r="L111" s="21">
        <v>2012</v>
      </c>
      <c r="M111" s="21">
        <v>2012</v>
      </c>
      <c r="N111" t="s">
        <v>228</v>
      </c>
      <c r="O111" t="s">
        <v>555</v>
      </c>
    </row>
    <row r="112" spans="1:15" ht="15">
      <c r="A112" s="21" t="s">
        <v>225</v>
      </c>
      <c r="B112" s="4" t="s">
        <v>113</v>
      </c>
      <c r="C112" t="s">
        <v>229</v>
      </c>
      <c r="D112" s="16">
        <v>1</v>
      </c>
      <c r="E112" s="16">
        <v>71.25</v>
      </c>
      <c r="F112" s="16">
        <v>-148.25</v>
      </c>
      <c r="G112">
        <v>0.33918244769303302</v>
      </c>
      <c r="H112">
        <v>0.74</v>
      </c>
      <c r="I112" t="s">
        <v>32</v>
      </c>
      <c r="J112" t="s">
        <v>61</v>
      </c>
      <c r="K112" t="s">
        <v>61</v>
      </c>
      <c r="L112" s="21">
        <v>2012</v>
      </c>
      <c r="M112" s="21">
        <v>2012</v>
      </c>
      <c r="N112" t="s">
        <v>228</v>
      </c>
      <c r="O112" t="s">
        <v>555</v>
      </c>
    </row>
    <row r="113" spans="1:15" ht="15">
      <c r="A113" s="21" t="s">
        <v>225</v>
      </c>
      <c r="B113" s="4" t="s">
        <v>113</v>
      </c>
      <c r="C113" t="s">
        <v>229</v>
      </c>
      <c r="D113" s="16">
        <v>0.97</v>
      </c>
      <c r="E113" s="16">
        <v>71.25</v>
      </c>
      <c r="F113" s="16">
        <v>-146.25</v>
      </c>
      <c r="G113">
        <v>0.33918244769303302</v>
      </c>
      <c r="H113">
        <v>0.74</v>
      </c>
      <c r="I113" t="s">
        <v>32</v>
      </c>
      <c r="J113" t="s">
        <v>61</v>
      </c>
      <c r="K113" t="s">
        <v>61</v>
      </c>
      <c r="L113" s="21">
        <v>2012</v>
      </c>
      <c r="M113" s="21">
        <v>2012</v>
      </c>
      <c r="N113" t="s">
        <v>228</v>
      </c>
      <c r="O113" t="s">
        <v>555</v>
      </c>
    </row>
    <row r="114" spans="1:15" ht="15">
      <c r="A114" s="21" t="s">
        <v>225</v>
      </c>
      <c r="B114" s="4" t="s">
        <v>113</v>
      </c>
      <c r="C114" t="s">
        <v>229</v>
      </c>
      <c r="D114" s="16">
        <v>1</v>
      </c>
      <c r="E114" s="16">
        <v>70.25</v>
      </c>
      <c r="F114" s="16">
        <v>-142.25</v>
      </c>
      <c r="G114">
        <v>0.33918244769303302</v>
      </c>
      <c r="H114">
        <v>0.74</v>
      </c>
      <c r="I114" t="s">
        <v>32</v>
      </c>
      <c r="J114" t="s">
        <v>61</v>
      </c>
      <c r="K114" t="s">
        <v>61</v>
      </c>
      <c r="L114" s="21">
        <v>2012</v>
      </c>
      <c r="M114" s="21">
        <v>2012</v>
      </c>
      <c r="N114" t="s">
        <v>228</v>
      </c>
      <c r="O114" t="s">
        <v>555</v>
      </c>
    </row>
    <row r="115" spans="1:15" ht="15">
      <c r="A115" s="21" t="s">
        <v>225</v>
      </c>
      <c r="B115" s="4" t="s">
        <v>113</v>
      </c>
      <c r="C115" t="s">
        <v>229</v>
      </c>
      <c r="D115" s="16">
        <v>0.65</v>
      </c>
      <c r="E115" s="16">
        <v>71.25</v>
      </c>
      <c r="F115" s="16">
        <v>-141.25</v>
      </c>
      <c r="G115">
        <v>0.33918244769303302</v>
      </c>
      <c r="H115">
        <v>0.74</v>
      </c>
      <c r="I115" t="s">
        <v>32</v>
      </c>
      <c r="J115" t="s">
        <v>61</v>
      </c>
      <c r="K115" t="s">
        <v>61</v>
      </c>
      <c r="L115" s="21">
        <v>2012</v>
      </c>
      <c r="M115" s="21">
        <v>2012</v>
      </c>
      <c r="N115" t="s">
        <v>228</v>
      </c>
      <c r="O115" t="s">
        <v>555</v>
      </c>
    </row>
    <row r="116" spans="1:15" ht="15">
      <c r="A116" s="21" t="s">
        <v>225</v>
      </c>
      <c r="B116" s="4" t="s">
        <v>113</v>
      </c>
      <c r="C116" t="s">
        <v>229</v>
      </c>
      <c r="D116" s="16">
        <v>1</v>
      </c>
      <c r="E116" s="16">
        <v>71.25</v>
      </c>
      <c r="F116" s="16">
        <v>-147.25</v>
      </c>
      <c r="G116">
        <v>0.33918244769303302</v>
      </c>
      <c r="H116">
        <v>0.74</v>
      </c>
      <c r="I116" t="s">
        <v>32</v>
      </c>
      <c r="J116" t="s">
        <v>61</v>
      </c>
      <c r="K116" t="s">
        <v>61</v>
      </c>
      <c r="L116" s="21">
        <v>2012</v>
      </c>
      <c r="M116" s="21">
        <v>2012</v>
      </c>
      <c r="N116" t="s">
        <v>228</v>
      </c>
      <c r="O116" t="s">
        <v>555</v>
      </c>
    </row>
    <row r="117" spans="1:15" ht="15">
      <c r="A117" s="21" t="s">
        <v>225</v>
      </c>
      <c r="B117" s="4" t="s">
        <v>113</v>
      </c>
      <c r="C117" t="s">
        <v>229</v>
      </c>
      <c r="D117" s="16">
        <v>0.97</v>
      </c>
      <c r="E117" s="16">
        <v>71.25</v>
      </c>
      <c r="F117" s="16">
        <v>-144.75</v>
      </c>
      <c r="G117">
        <v>0.33918244769303302</v>
      </c>
      <c r="H117">
        <v>0.74</v>
      </c>
      <c r="I117" t="s">
        <v>32</v>
      </c>
      <c r="J117" t="s">
        <v>61</v>
      </c>
      <c r="K117" t="s">
        <v>61</v>
      </c>
      <c r="L117" s="21">
        <v>2012</v>
      </c>
      <c r="M117" s="21">
        <v>2012</v>
      </c>
      <c r="N117" t="s">
        <v>228</v>
      </c>
      <c r="O117" t="s">
        <v>555</v>
      </c>
    </row>
    <row r="118" spans="1:15" ht="15">
      <c r="A118" s="21" t="s">
        <v>225</v>
      </c>
      <c r="B118" s="4" t="s">
        <v>113</v>
      </c>
      <c r="C118" t="s">
        <v>229</v>
      </c>
      <c r="D118" s="16">
        <v>0.68</v>
      </c>
      <c r="E118" s="16">
        <v>71.25</v>
      </c>
      <c r="F118" s="16">
        <v>-142.75</v>
      </c>
      <c r="G118">
        <v>0.33918244769303302</v>
      </c>
      <c r="H118">
        <v>0.74</v>
      </c>
      <c r="I118" t="s">
        <v>32</v>
      </c>
      <c r="J118" t="s">
        <v>61</v>
      </c>
      <c r="K118" t="s">
        <v>61</v>
      </c>
      <c r="L118" s="21">
        <v>2012</v>
      </c>
      <c r="M118" s="21">
        <v>2012</v>
      </c>
      <c r="N118" t="s">
        <v>228</v>
      </c>
      <c r="O118" t="s">
        <v>555</v>
      </c>
    </row>
    <row r="119" spans="1:15" ht="15">
      <c r="A119" s="21" t="s">
        <v>225</v>
      </c>
      <c r="B119" s="4" t="s">
        <v>113</v>
      </c>
      <c r="C119" t="s">
        <v>229</v>
      </c>
      <c r="D119" s="16">
        <v>1</v>
      </c>
      <c r="E119" s="16">
        <v>71.25</v>
      </c>
      <c r="F119" s="16">
        <v>-145.75</v>
      </c>
      <c r="G119">
        <v>0.33918244769303302</v>
      </c>
      <c r="H119">
        <v>0.74</v>
      </c>
      <c r="I119" t="s">
        <v>32</v>
      </c>
      <c r="J119" t="s">
        <v>61</v>
      </c>
      <c r="K119" t="s">
        <v>61</v>
      </c>
      <c r="L119" s="21">
        <v>2012</v>
      </c>
      <c r="M119" s="21">
        <v>2012</v>
      </c>
      <c r="N119" t="s">
        <v>228</v>
      </c>
      <c r="O119" t="s">
        <v>555</v>
      </c>
    </row>
    <row r="120" spans="1:15" ht="15">
      <c r="A120" s="21" t="s">
        <v>225</v>
      </c>
      <c r="B120" s="4" t="s">
        <v>113</v>
      </c>
      <c r="C120" t="s">
        <v>229</v>
      </c>
      <c r="D120" s="16">
        <v>0.87</v>
      </c>
      <c r="E120" s="16">
        <v>71.25</v>
      </c>
      <c r="F120" s="16">
        <v>-143.75</v>
      </c>
      <c r="G120">
        <v>0.33918244769303302</v>
      </c>
      <c r="H120">
        <v>0.74</v>
      </c>
      <c r="I120" t="s">
        <v>32</v>
      </c>
      <c r="J120" t="s">
        <v>61</v>
      </c>
      <c r="K120" t="s">
        <v>61</v>
      </c>
      <c r="L120" s="21">
        <v>2012</v>
      </c>
      <c r="M120" s="21">
        <v>2012</v>
      </c>
      <c r="N120" t="s">
        <v>228</v>
      </c>
      <c r="O120" t="s">
        <v>555</v>
      </c>
    </row>
    <row r="121" spans="1:15" ht="15">
      <c r="A121" s="21" t="s">
        <v>225</v>
      </c>
      <c r="B121" s="4" t="s">
        <v>113</v>
      </c>
      <c r="C121" t="s">
        <v>229</v>
      </c>
      <c r="D121" s="16">
        <v>1</v>
      </c>
      <c r="E121" s="16">
        <v>70.75</v>
      </c>
      <c r="F121" s="16">
        <v>-154.25</v>
      </c>
      <c r="G121">
        <v>0.33918244769303302</v>
      </c>
      <c r="H121">
        <v>0.74</v>
      </c>
      <c r="I121" t="s">
        <v>32</v>
      </c>
      <c r="J121" t="s">
        <v>61</v>
      </c>
      <c r="K121" t="s">
        <v>61</v>
      </c>
      <c r="L121" s="21">
        <v>2012</v>
      </c>
      <c r="M121" s="21">
        <v>2012</v>
      </c>
      <c r="N121" t="s">
        <v>228</v>
      </c>
      <c r="O121" t="s">
        <v>555</v>
      </c>
    </row>
    <row r="122" spans="1:15" ht="15">
      <c r="A122" s="21" t="s">
        <v>225</v>
      </c>
      <c r="B122" s="4" t="s">
        <v>113</v>
      </c>
      <c r="C122" t="s">
        <v>229</v>
      </c>
      <c r="D122" s="16">
        <v>1</v>
      </c>
      <c r="E122" s="16">
        <v>71.25</v>
      </c>
      <c r="F122" s="16">
        <v>-148.75</v>
      </c>
      <c r="G122">
        <v>0.33918244769303302</v>
      </c>
      <c r="H122">
        <v>0.74</v>
      </c>
      <c r="I122" t="s">
        <v>32</v>
      </c>
      <c r="J122" t="s">
        <v>61</v>
      </c>
      <c r="K122" t="s">
        <v>61</v>
      </c>
      <c r="L122" s="21">
        <v>2012</v>
      </c>
      <c r="M122" s="21">
        <v>2012</v>
      </c>
      <c r="N122" t="s">
        <v>228</v>
      </c>
      <c r="O122" t="s">
        <v>555</v>
      </c>
    </row>
    <row r="123" spans="1:15" ht="15">
      <c r="A123" s="21" t="s">
        <v>225</v>
      </c>
      <c r="B123" s="4" t="s">
        <v>113</v>
      </c>
      <c r="C123" t="s">
        <v>229</v>
      </c>
      <c r="D123" s="16">
        <v>1</v>
      </c>
      <c r="E123" s="16">
        <v>71.25</v>
      </c>
      <c r="F123" s="16">
        <v>-149.75</v>
      </c>
      <c r="G123">
        <v>0.33918244769303302</v>
      </c>
      <c r="H123">
        <v>0.74</v>
      </c>
      <c r="I123" t="s">
        <v>32</v>
      </c>
      <c r="J123" t="s">
        <v>61</v>
      </c>
      <c r="K123" t="s">
        <v>61</v>
      </c>
      <c r="L123" s="21">
        <v>2012</v>
      </c>
      <c r="M123" s="21">
        <v>2012</v>
      </c>
      <c r="N123" t="s">
        <v>228</v>
      </c>
      <c r="O123" t="s">
        <v>555</v>
      </c>
    </row>
    <row r="124" spans="1:15" ht="15">
      <c r="A124" s="21" t="s">
        <v>225</v>
      </c>
      <c r="B124" s="4" t="s">
        <v>113</v>
      </c>
      <c r="C124" t="s">
        <v>229</v>
      </c>
      <c r="D124" s="16">
        <v>1</v>
      </c>
      <c r="E124" s="16">
        <v>70.75</v>
      </c>
      <c r="F124" s="16">
        <v>-144.25</v>
      </c>
      <c r="G124">
        <v>0.33918244769303302</v>
      </c>
      <c r="H124">
        <v>0.74</v>
      </c>
      <c r="I124" t="s">
        <v>32</v>
      </c>
      <c r="J124" t="s">
        <v>61</v>
      </c>
      <c r="K124" t="s">
        <v>61</v>
      </c>
      <c r="L124" s="21">
        <v>2012</v>
      </c>
      <c r="M124" s="21">
        <v>2012</v>
      </c>
      <c r="N124" t="s">
        <v>228</v>
      </c>
      <c r="O124" t="s">
        <v>555</v>
      </c>
    </row>
    <row r="125" spans="1:15" ht="15">
      <c r="A125" s="21" t="s">
        <v>225</v>
      </c>
      <c r="B125" s="4" t="s">
        <v>113</v>
      </c>
      <c r="C125" t="s">
        <v>229</v>
      </c>
      <c r="D125" s="16">
        <v>0.62</v>
      </c>
      <c r="E125" s="16">
        <v>71.25</v>
      </c>
      <c r="F125" s="16">
        <v>-142.25</v>
      </c>
      <c r="G125">
        <v>0.33918244769303302</v>
      </c>
      <c r="H125">
        <v>0.74</v>
      </c>
      <c r="I125" t="s">
        <v>32</v>
      </c>
      <c r="J125" t="s">
        <v>61</v>
      </c>
      <c r="K125" t="s">
        <v>61</v>
      </c>
      <c r="L125" s="21">
        <v>2012</v>
      </c>
      <c r="M125" s="21">
        <v>2012</v>
      </c>
      <c r="N125" t="s">
        <v>228</v>
      </c>
      <c r="O125" t="s">
        <v>555</v>
      </c>
    </row>
    <row r="126" spans="1:15" ht="15">
      <c r="A126" s="21" t="s">
        <v>225</v>
      </c>
      <c r="B126" s="4" t="s">
        <v>113</v>
      </c>
      <c r="C126" t="s">
        <v>229</v>
      </c>
      <c r="D126" s="16">
        <v>1</v>
      </c>
      <c r="E126" s="16">
        <v>70.75</v>
      </c>
      <c r="F126" s="16">
        <v>-145.25</v>
      </c>
      <c r="G126">
        <v>0.33918244769303302</v>
      </c>
      <c r="H126">
        <v>0.74</v>
      </c>
      <c r="I126" t="s">
        <v>32</v>
      </c>
      <c r="J126" t="s">
        <v>61</v>
      </c>
      <c r="K126" t="s">
        <v>61</v>
      </c>
      <c r="L126" s="21">
        <v>2012</v>
      </c>
      <c r="M126" s="21">
        <v>2012</v>
      </c>
      <c r="N126" t="s">
        <v>228</v>
      </c>
      <c r="O126" t="s">
        <v>555</v>
      </c>
    </row>
    <row r="127" spans="1:15" ht="15">
      <c r="A127" s="21" t="s">
        <v>225</v>
      </c>
      <c r="B127" s="4" t="s">
        <v>113</v>
      </c>
      <c r="C127" t="s">
        <v>229</v>
      </c>
      <c r="D127" s="16">
        <v>0.5</v>
      </c>
      <c r="E127" s="16">
        <v>71.75</v>
      </c>
      <c r="F127" s="16">
        <v>-149.25</v>
      </c>
      <c r="G127">
        <v>0.33918244769303302</v>
      </c>
      <c r="H127">
        <v>0.74</v>
      </c>
      <c r="I127" t="s">
        <v>32</v>
      </c>
      <c r="J127" t="s">
        <v>61</v>
      </c>
      <c r="K127" t="s">
        <v>61</v>
      </c>
      <c r="L127" s="21">
        <v>2012</v>
      </c>
      <c r="M127" s="21">
        <v>2012</v>
      </c>
      <c r="N127" t="s">
        <v>228</v>
      </c>
      <c r="O127" t="s">
        <v>555</v>
      </c>
    </row>
    <row r="128" spans="1:15" ht="15">
      <c r="A128" s="21" t="s">
        <v>225</v>
      </c>
      <c r="B128" s="4" t="s">
        <v>113</v>
      </c>
      <c r="C128" t="s">
        <v>229</v>
      </c>
      <c r="D128" s="16">
        <v>0.61</v>
      </c>
      <c r="E128" s="16">
        <v>71.25</v>
      </c>
      <c r="F128" s="16">
        <v>-141.75</v>
      </c>
      <c r="G128">
        <v>0.33918244769303302</v>
      </c>
      <c r="H128">
        <v>0.74</v>
      </c>
      <c r="I128" t="s">
        <v>32</v>
      </c>
      <c r="J128" t="s">
        <v>61</v>
      </c>
      <c r="K128" t="s">
        <v>61</v>
      </c>
      <c r="L128" s="21">
        <v>2012</v>
      </c>
      <c r="M128" s="21">
        <v>2012</v>
      </c>
      <c r="N128" t="s">
        <v>228</v>
      </c>
      <c r="O128" t="s">
        <v>555</v>
      </c>
    </row>
    <row r="129" spans="1:15" ht="15">
      <c r="A129" s="21" t="s">
        <v>225</v>
      </c>
      <c r="B129" s="4" t="s">
        <v>113</v>
      </c>
      <c r="C129" t="s">
        <v>229</v>
      </c>
      <c r="D129" s="16">
        <v>1</v>
      </c>
      <c r="E129" s="16">
        <v>70.25</v>
      </c>
      <c r="F129" s="16">
        <v>-147.25</v>
      </c>
      <c r="G129">
        <v>0.33918244769303302</v>
      </c>
      <c r="H129">
        <v>0.74</v>
      </c>
      <c r="I129" t="s">
        <v>32</v>
      </c>
      <c r="J129" t="s">
        <v>61</v>
      </c>
      <c r="K129" t="s">
        <v>61</v>
      </c>
      <c r="L129" s="21">
        <v>2012</v>
      </c>
      <c r="M129" s="21">
        <v>2012</v>
      </c>
      <c r="N129" t="s">
        <v>228</v>
      </c>
      <c r="O129" t="s">
        <v>555</v>
      </c>
    </row>
    <row r="130" spans="1:15" ht="15">
      <c r="A130" s="21" t="s">
        <v>225</v>
      </c>
      <c r="B130" s="4" t="s">
        <v>113</v>
      </c>
      <c r="C130" t="s">
        <v>229</v>
      </c>
      <c r="D130" s="16">
        <v>1</v>
      </c>
      <c r="E130" s="16">
        <v>71.25</v>
      </c>
      <c r="F130" s="16">
        <v>-156.75</v>
      </c>
      <c r="G130">
        <v>0.33918244769303302</v>
      </c>
      <c r="H130">
        <v>0.74</v>
      </c>
      <c r="I130" t="s">
        <v>32</v>
      </c>
      <c r="J130" t="s">
        <v>61</v>
      </c>
      <c r="K130" t="s">
        <v>61</v>
      </c>
      <c r="L130" s="21">
        <v>2012</v>
      </c>
      <c r="M130" s="21">
        <v>2012</v>
      </c>
      <c r="N130" t="s">
        <v>228</v>
      </c>
      <c r="O130" t="s">
        <v>555</v>
      </c>
    </row>
    <row r="131" spans="1:15" ht="15">
      <c r="A131" s="21" t="s">
        <v>225</v>
      </c>
      <c r="B131" s="4" t="s">
        <v>113</v>
      </c>
      <c r="C131" t="s">
        <v>229</v>
      </c>
      <c r="D131" s="16">
        <v>1</v>
      </c>
      <c r="E131" s="16">
        <v>70.75</v>
      </c>
      <c r="F131" s="16">
        <v>-142.25</v>
      </c>
      <c r="G131">
        <v>0.33918244769303302</v>
      </c>
      <c r="H131">
        <v>0.74</v>
      </c>
      <c r="I131" t="s">
        <v>32</v>
      </c>
      <c r="J131" t="s">
        <v>61</v>
      </c>
      <c r="K131" t="s">
        <v>61</v>
      </c>
      <c r="L131" s="21">
        <v>2012</v>
      </c>
      <c r="M131" s="21">
        <v>2012</v>
      </c>
      <c r="N131" t="s">
        <v>228</v>
      </c>
      <c r="O131" t="s">
        <v>555</v>
      </c>
    </row>
    <row r="132" spans="1:15" ht="15">
      <c r="A132" s="21" t="s">
        <v>225</v>
      </c>
      <c r="B132" s="4" t="s">
        <v>113</v>
      </c>
      <c r="C132" t="s">
        <v>229</v>
      </c>
      <c r="D132" s="16">
        <v>1</v>
      </c>
      <c r="E132" s="16">
        <v>71.25</v>
      </c>
      <c r="F132" s="16">
        <v>-156.25</v>
      </c>
      <c r="G132">
        <v>0.33918244769303302</v>
      </c>
      <c r="H132">
        <v>0.74</v>
      </c>
      <c r="I132" t="s">
        <v>32</v>
      </c>
      <c r="J132" t="s">
        <v>61</v>
      </c>
      <c r="K132" t="s">
        <v>61</v>
      </c>
      <c r="L132" s="21">
        <v>2012</v>
      </c>
      <c r="M132" s="21">
        <v>2012</v>
      </c>
      <c r="N132" t="s">
        <v>228</v>
      </c>
      <c r="O132" t="s">
        <v>555</v>
      </c>
    </row>
    <row r="133" spans="1:15" ht="15">
      <c r="A133" s="21" t="s">
        <v>225</v>
      </c>
      <c r="B133" s="4" t="s">
        <v>113</v>
      </c>
      <c r="C133" t="s">
        <v>229</v>
      </c>
      <c r="D133" s="16">
        <v>1</v>
      </c>
      <c r="E133" s="16">
        <v>70.75</v>
      </c>
      <c r="F133" s="16">
        <v>-152.75</v>
      </c>
      <c r="G133">
        <v>0.33918244769303302</v>
      </c>
      <c r="H133">
        <v>0.74</v>
      </c>
      <c r="I133" t="s">
        <v>32</v>
      </c>
      <c r="J133" t="s">
        <v>61</v>
      </c>
      <c r="K133" t="s">
        <v>61</v>
      </c>
      <c r="L133" s="21">
        <v>2012</v>
      </c>
      <c r="M133" s="21">
        <v>2012</v>
      </c>
      <c r="N133" t="s">
        <v>228</v>
      </c>
      <c r="O133" t="s">
        <v>555</v>
      </c>
    </row>
    <row r="134" spans="1:15" ht="15">
      <c r="A134" s="21" t="s">
        <v>225</v>
      </c>
      <c r="B134" s="4" t="s">
        <v>113</v>
      </c>
      <c r="C134" t="s">
        <v>229</v>
      </c>
      <c r="D134" s="16">
        <v>0.7</v>
      </c>
      <c r="E134" s="16">
        <v>71.25</v>
      </c>
      <c r="F134" s="16">
        <v>-140.75</v>
      </c>
      <c r="G134">
        <v>0.33918244769303302</v>
      </c>
      <c r="H134">
        <v>0.74</v>
      </c>
      <c r="I134" t="s">
        <v>32</v>
      </c>
      <c r="J134" t="s">
        <v>61</v>
      </c>
      <c r="K134" t="s">
        <v>61</v>
      </c>
      <c r="L134" s="21">
        <v>2012</v>
      </c>
      <c r="M134" s="21">
        <v>2012</v>
      </c>
      <c r="N134" t="s">
        <v>228</v>
      </c>
      <c r="O134" t="s">
        <v>555</v>
      </c>
    </row>
    <row r="135" spans="1:15" ht="15">
      <c r="A135" s="21" t="s">
        <v>225</v>
      </c>
      <c r="B135" s="4" t="s">
        <v>113</v>
      </c>
      <c r="C135" t="s">
        <v>229</v>
      </c>
      <c r="D135" s="16">
        <v>1</v>
      </c>
      <c r="E135" s="16">
        <v>71.25</v>
      </c>
      <c r="F135" s="16">
        <v>-149.25</v>
      </c>
      <c r="G135">
        <v>0.33918244769303302</v>
      </c>
      <c r="H135">
        <v>0.74</v>
      </c>
      <c r="I135" t="s">
        <v>32</v>
      </c>
      <c r="J135" t="s">
        <v>61</v>
      </c>
      <c r="K135" t="s">
        <v>61</v>
      </c>
      <c r="L135" s="21">
        <v>2012</v>
      </c>
      <c r="M135" s="21">
        <v>2012</v>
      </c>
      <c r="N135" t="s">
        <v>228</v>
      </c>
      <c r="O135" t="s">
        <v>555</v>
      </c>
    </row>
    <row r="136" spans="1:15" ht="15">
      <c r="A136" s="21" t="s">
        <v>225</v>
      </c>
      <c r="B136" s="4" t="s">
        <v>113</v>
      </c>
      <c r="C136" t="s">
        <v>229</v>
      </c>
      <c r="D136" s="16">
        <v>0.76</v>
      </c>
      <c r="E136" s="16">
        <v>71.25</v>
      </c>
      <c r="F136" s="16">
        <v>-143.25</v>
      </c>
      <c r="G136">
        <v>0.33918244769303302</v>
      </c>
      <c r="H136">
        <v>0.74</v>
      </c>
      <c r="I136" t="s">
        <v>32</v>
      </c>
      <c r="J136" t="s">
        <v>61</v>
      </c>
      <c r="K136" t="s">
        <v>61</v>
      </c>
      <c r="L136" s="21">
        <v>2012</v>
      </c>
      <c r="M136" s="21">
        <v>2012</v>
      </c>
      <c r="N136" t="s">
        <v>228</v>
      </c>
      <c r="O136" t="s">
        <v>555</v>
      </c>
    </row>
    <row r="137" spans="1:15" ht="15">
      <c r="A137" s="21" t="s">
        <v>225</v>
      </c>
      <c r="B137" s="4" t="s">
        <v>113</v>
      </c>
      <c r="C137" t="s">
        <v>229</v>
      </c>
      <c r="D137" s="16">
        <v>1</v>
      </c>
      <c r="E137" s="16">
        <v>71.25</v>
      </c>
      <c r="F137" s="16">
        <v>-148.25</v>
      </c>
      <c r="G137">
        <v>0.33918244769303302</v>
      </c>
      <c r="H137">
        <v>0.74</v>
      </c>
      <c r="I137" t="s">
        <v>32</v>
      </c>
      <c r="J137" t="s">
        <v>61</v>
      </c>
      <c r="K137" t="s">
        <v>61</v>
      </c>
      <c r="L137" s="21">
        <v>2012</v>
      </c>
      <c r="M137" s="21">
        <v>2012</v>
      </c>
      <c r="N137" t="s">
        <v>228</v>
      </c>
      <c r="O137" t="s">
        <v>555</v>
      </c>
    </row>
    <row r="138" spans="1:15" ht="15">
      <c r="A138" s="21" t="s">
        <v>225</v>
      </c>
      <c r="B138" s="4" t="s">
        <v>113</v>
      </c>
      <c r="C138" t="s">
        <v>229</v>
      </c>
      <c r="D138" s="16">
        <v>1</v>
      </c>
      <c r="E138" s="16">
        <v>71.25</v>
      </c>
      <c r="F138" s="16">
        <v>-147.25</v>
      </c>
      <c r="G138">
        <v>0.33918244769303302</v>
      </c>
      <c r="H138">
        <v>0.74</v>
      </c>
      <c r="I138" t="s">
        <v>32</v>
      </c>
      <c r="J138" t="s">
        <v>61</v>
      </c>
      <c r="K138" t="s">
        <v>61</v>
      </c>
      <c r="L138" s="21">
        <v>2012</v>
      </c>
      <c r="M138" s="21">
        <v>2012</v>
      </c>
      <c r="N138" t="s">
        <v>228</v>
      </c>
      <c r="O138" t="s">
        <v>555</v>
      </c>
    </row>
    <row r="139" spans="1:15" ht="15">
      <c r="A139" s="21" t="s">
        <v>225</v>
      </c>
      <c r="B139" s="4" t="s">
        <v>113</v>
      </c>
      <c r="C139" t="s">
        <v>229</v>
      </c>
      <c r="D139" s="16">
        <v>1</v>
      </c>
      <c r="E139" s="16">
        <v>70.75</v>
      </c>
      <c r="F139" s="16">
        <v>-148.25</v>
      </c>
      <c r="G139">
        <v>0.33918244769303302</v>
      </c>
      <c r="H139">
        <v>0.74</v>
      </c>
      <c r="I139" t="s">
        <v>32</v>
      </c>
      <c r="J139" t="s">
        <v>61</v>
      </c>
      <c r="K139" t="s">
        <v>61</v>
      </c>
      <c r="L139" s="21">
        <v>2012</v>
      </c>
      <c r="M139" s="21">
        <v>2012</v>
      </c>
      <c r="N139" t="s">
        <v>228</v>
      </c>
      <c r="O139" t="s">
        <v>555</v>
      </c>
    </row>
    <row r="140" spans="1:15" ht="15">
      <c r="A140" s="21" t="s">
        <v>225</v>
      </c>
      <c r="B140" s="4" t="s">
        <v>113</v>
      </c>
      <c r="C140" t="s">
        <v>229</v>
      </c>
      <c r="D140" s="16">
        <v>1</v>
      </c>
      <c r="E140" s="16">
        <v>70.75</v>
      </c>
      <c r="F140" s="16">
        <v>-147.25</v>
      </c>
      <c r="G140">
        <v>0.33918244769303302</v>
      </c>
      <c r="H140">
        <v>0.74</v>
      </c>
      <c r="I140" t="s">
        <v>32</v>
      </c>
      <c r="J140" t="s">
        <v>61</v>
      </c>
      <c r="K140" t="s">
        <v>61</v>
      </c>
      <c r="L140" s="21">
        <v>2012</v>
      </c>
      <c r="M140" s="21">
        <v>2012</v>
      </c>
      <c r="N140" t="s">
        <v>228</v>
      </c>
      <c r="O140" t="s">
        <v>555</v>
      </c>
    </row>
    <row r="141" spans="1:15" ht="15">
      <c r="A141" s="21" t="s">
        <v>225</v>
      </c>
      <c r="B141" s="4" t="s">
        <v>113</v>
      </c>
      <c r="C141" t="s">
        <v>229</v>
      </c>
      <c r="D141" s="16">
        <v>0.8</v>
      </c>
      <c r="E141" s="16">
        <v>71.75</v>
      </c>
      <c r="F141" s="16">
        <v>-150.25</v>
      </c>
      <c r="G141">
        <v>0.33918244769303302</v>
      </c>
      <c r="H141">
        <v>0.74</v>
      </c>
      <c r="I141" t="s">
        <v>32</v>
      </c>
      <c r="J141" t="s">
        <v>61</v>
      </c>
      <c r="K141" t="s">
        <v>61</v>
      </c>
      <c r="L141" s="21">
        <v>2012</v>
      </c>
      <c r="M141" s="21">
        <v>2012</v>
      </c>
      <c r="N141" t="s">
        <v>228</v>
      </c>
      <c r="O141" t="s">
        <v>555</v>
      </c>
    </row>
    <row r="142" spans="1:15" ht="15">
      <c r="A142" s="21" t="s">
        <v>225</v>
      </c>
      <c r="B142" s="4" t="s">
        <v>113</v>
      </c>
      <c r="C142" t="s">
        <v>229</v>
      </c>
      <c r="D142" s="16">
        <v>0.91</v>
      </c>
      <c r="E142" s="16">
        <v>71.25</v>
      </c>
      <c r="F142" s="16">
        <v>-144.25</v>
      </c>
      <c r="G142">
        <v>0.33918244769303302</v>
      </c>
      <c r="H142">
        <v>0.74</v>
      </c>
      <c r="I142" t="s">
        <v>32</v>
      </c>
      <c r="J142" t="s">
        <v>61</v>
      </c>
      <c r="K142" t="s">
        <v>61</v>
      </c>
      <c r="L142" s="21">
        <v>2012</v>
      </c>
      <c r="M142" s="21">
        <v>2012</v>
      </c>
      <c r="N142" t="s">
        <v>228</v>
      </c>
      <c r="O142" t="s">
        <v>555</v>
      </c>
    </row>
    <row r="143" spans="1:15" ht="15">
      <c r="A143" s="21" t="s">
        <v>225</v>
      </c>
      <c r="B143" s="4" t="s">
        <v>113</v>
      </c>
      <c r="C143" t="s">
        <v>229</v>
      </c>
      <c r="D143" s="16">
        <v>1</v>
      </c>
      <c r="E143" s="16">
        <v>70.75</v>
      </c>
      <c r="F143" s="16">
        <v>-153.75</v>
      </c>
      <c r="G143">
        <v>0.33918244769303302</v>
      </c>
      <c r="H143">
        <v>0.74</v>
      </c>
      <c r="I143" t="s">
        <v>32</v>
      </c>
      <c r="J143" t="s">
        <v>61</v>
      </c>
      <c r="K143" t="s">
        <v>61</v>
      </c>
      <c r="L143" s="21">
        <v>2012</v>
      </c>
      <c r="M143" s="21">
        <v>2012</v>
      </c>
      <c r="N143" t="s">
        <v>228</v>
      </c>
      <c r="O143" t="s">
        <v>555</v>
      </c>
    </row>
    <row r="144" spans="1:15" ht="15">
      <c r="A144" s="21" t="s">
        <v>225</v>
      </c>
      <c r="B144" s="4" t="s">
        <v>113</v>
      </c>
      <c r="C144" t="s">
        <v>229</v>
      </c>
      <c r="D144" s="16">
        <v>1</v>
      </c>
      <c r="E144" s="16">
        <v>71.25</v>
      </c>
      <c r="F144" s="16">
        <v>-148.25</v>
      </c>
      <c r="G144">
        <v>0.33918244769303302</v>
      </c>
      <c r="H144">
        <v>0.74</v>
      </c>
      <c r="I144" t="s">
        <v>32</v>
      </c>
      <c r="J144" t="s">
        <v>61</v>
      </c>
      <c r="K144" t="s">
        <v>61</v>
      </c>
      <c r="L144" s="21">
        <v>2012</v>
      </c>
      <c r="M144" s="21">
        <v>2012</v>
      </c>
      <c r="N144" t="s">
        <v>228</v>
      </c>
      <c r="O144" t="s">
        <v>555</v>
      </c>
    </row>
    <row r="145" spans="1:15" ht="15">
      <c r="A145" s="21" t="s">
        <v>225</v>
      </c>
      <c r="B145" s="4" t="s">
        <v>113</v>
      </c>
      <c r="C145" t="s">
        <v>229</v>
      </c>
      <c r="D145" s="16">
        <v>0.95</v>
      </c>
      <c r="E145" s="16">
        <v>71.25</v>
      </c>
      <c r="F145" s="16">
        <v>-145.25</v>
      </c>
      <c r="G145">
        <v>0.33918244769303302</v>
      </c>
      <c r="H145">
        <v>0.74</v>
      </c>
      <c r="I145" t="s">
        <v>32</v>
      </c>
      <c r="J145" t="s">
        <v>61</v>
      </c>
      <c r="K145" t="s">
        <v>61</v>
      </c>
      <c r="L145" s="21">
        <v>2012</v>
      </c>
      <c r="M145" s="21">
        <v>2012</v>
      </c>
      <c r="N145" t="s">
        <v>228</v>
      </c>
      <c r="O145" t="s">
        <v>555</v>
      </c>
    </row>
    <row r="146" spans="1:15" ht="15">
      <c r="A146" s="21" t="s">
        <v>225</v>
      </c>
      <c r="B146" s="4" t="s">
        <v>113</v>
      </c>
      <c r="C146" t="s">
        <v>229</v>
      </c>
      <c r="D146" s="16">
        <v>1</v>
      </c>
      <c r="E146" s="16">
        <v>69.75</v>
      </c>
      <c r="F146" s="16">
        <v>-142.25</v>
      </c>
      <c r="G146">
        <v>0.33918244769303302</v>
      </c>
      <c r="H146">
        <v>0.74</v>
      </c>
      <c r="I146" t="s">
        <v>32</v>
      </c>
      <c r="J146" t="s">
        <v>61</v>
      </c>
      <c r="K146" t="s">
        <v>61</v>
      </c>
      <c r="L146" s="21">
        <v>2012</v>
      </c>
      <c r="M146" s="21">
        <v>2012</v>
      </c>
      <c r="N146" t="s">
        <v>228</v>
      </c>
      <c r="O146" t="s">
        <v>555</v>
      </c>
    </row>
    <row r="147" spans="1:15" ht="15">
      <c r="A147" s="21" t="s">
        <v>225</v>
      </c>
      <c r="B147" s="4" t="s">
        <v>113</v>
      </c>
      <c r="C147" t="s">
        <v>229</v>
      </c>
      <c r="D147" s="16">
        <v>1</v>
      </c>
      <c r="E147" s="16">
        <v>71.75</v>
      </c>
      <c r="F147" s="16">
        <v>-155.75</v>
      </c>
      <c r="G147">
        <v>0.33918244769303302</v>
      </c>
      <c r="H147">
        <v>0.74</v>
      </c>
      <c r="I147" t="s">
        <v>32</v>
      </c>
      <c r="J147" t="s">
        <v>61</v>
      </c>
      <c r="K147" t="s">
        <v>61</v>
      </c>
      <c r="L147" s="21">
        <v>2012</v>
      </c>
      <c r="M147" s="21">
        <v>2012</v>
      </c>
      <c r="N147" t="s">
        <v>228</v>
      </c>
      <c r="O147" t="s">
        <v>555</v>
      </c>
    </row>
    <row r="148" spans="1:15" ht="15">
      <c r="A148" s="21" t="s">
        <v>225</v>
      </c>
      <c r="B148" s="4" t="s">
        <v>113</v>
      </c>
      <c r="C148" t="s">
        <v>229</v>
      </c>
      <c r="D148" s="16">
        <v>0.95</v>
      </c>
      <c r="E148" s="16">
        <v>71.25</v>
      </c>
      <c r="F148" s="16">
        <v>-145.25</v>
      </c>
      <c r="G148">
        <v>0.33918244769303302</v>
      </c>
      <c r="H148">
        <v>0.74</v>
      </c>
      <c r="I148" t="s">
        <v>32</v>
      </c>
      <c r="J148" t="s">
        <v>61</v>
      </c>
      <c r="K148" t="s">
        <v>61</v>
      </c>
      <c r="L148" s="21">
        <v>2012</v>
      </c>
      <c r="M148" s="21">
        <v>2012</v>
      </c>
      <c r="N148" t="s">
        <v>228</v>
      </c>
      <c r="O148" t="s">
        <v>555</v>
      </c>
    </row>
    <row r="149" spans="1:15" ht="15">
      <c r="A149" s="21" t="s">
        <v>225</v>
      </c>
      <c r="B149" s="4" t="s">
        <v>113</v>
      </c>
      <c r="C149" t="s">
        <v>229</v>
      </c>
      <c r="D149" s="16">
        <v>1</v>
      </c>
      <c r="E149" s="16">
        <v>71.75</v>
      </c>
      <c r="F149" s="16">
        <v>-154.75</v>
      </c>
      <c r="G149">
        <v>0.33918244769303302</v>
      </c>
      <c r="H149">
        <v>0.74</v>
      </c>
      <c r="I149" t="s">
        <v>32</v>
      </c>
      <c r="J149" t="s">
        <v>61</v>
      </c>
      <c r="K149" t="s">
        <v>61</v>
      </c>
      <c r="L149" s="21">
        <v>2012</v>
      </c>
      <c r="M149" s="21">
        <v>2012</v>
      </c>
      <c r="N149" t="s">
        <v>228</v>
      </c>
      <c r="O149" t="s">
        <v>555</v>
      </c>
    </row>
    <row r="150" spans="1:15" ht="15">
      <c r="A150" s="21" t="s">
        <v>225</v>
      </c>
      <c r="B150" s="4" t="s">
        <v>113</v>
      </c>
      <c r="C150" t="s">
        <v>229</v>
      </c>
      <c r="D150" s="16">
        <v>1</v>
      </c>
      <c r="E150" s="16">
        <v>70.75</v>
      </c>
      <c r="F150" s="16">
        <v>-146.25</v>
      </c>
      <c r="G150">
        <v>0.33918244769303302</v>
      </c>
      <c r="H150">
        <v>0.74</v>
      </c>
      <c r="I150" t="s">
        <v>32</v>
      </c>
      <c r="J150" t="s">
        <v>61</v>
      </c>
      <c r="K150" t="s">
        <v>61</v>
      </c>
      <c r="L150" s="21">
        <v>2012</v>
      </c>
      <c r="M150" s="21">
        <v>2012</v>
      </c>
      <c r="N150" t="s">
        <v>228</v>
      </c>
      <c r="O150" t="s">
        <v>555</v>
      </c>
    </row>
    <row r="151" spans="1:15" ht="15">
      <c r="A151" s="21" t="s">
        <v>225</v>
      </c>
      <c r="B151" s="4" t="s">
        <v>113</v>
      </c>
      <c r="C151" t="s">
        <v>229</v>
      </c>
      <c r="D151" s="16">
        <v>1</v>
      </c>
      <c r="E151" s="16">
        <v>70.25</v>
      </c>
      <c r="F151" s="16">
        <v>-147.75</v>
      </c>
      <c r="G151">
        <v>0.33918244769303302</v>
      </c>
      <c r="H151">
        <v>0.74</v>
      </c>
      <c r="I151" t="s">
        <v>32</v>
      </c>
      <c r="J151" t="s">
        <v>61</v>
      </c>
      <c r="K151" t="s">
        <v>61</v>
      </c>
      <c r="L151" s="21">
        <v>2012</v>
      </c>
      <c r="M151" s="21">
        <v>2012</v>
      </c>
      <c r="N151" t="s">
        <v>228</v>
      </c>
      <c r="O151" t="s">
        <v>555</v>
      </c>
    </row>
    <row r="152" spans="1:15" ht="15">
      <c r="A152" s="21" t="s">
        <v>225</v>
      </c>
      <c r="B152" s="4" t="s">
        <v>113</v>
      </c>
      <c r="C152" t="s">
        <v>229</v>
      </c>
      <c r="D152" s="16">
        <v>0.91</v>
      </c>
      <c r="E152" s="16">
        <v>71.25</v>
      </c>
      <c r="F152" s="16">
        <v>-144.25</v>
      </c>
      <c r="G152">
        <v>0.33918244769303302</v>
      </c>
      <c r="H152">
        <v>0.74</v>
      </c>
      <c r="I152" t="s">
        <v>32</v>
      </c>
      <c r="J152" t="s">
        <v>61</v>
      </c>
      <c r="K152" t="s">
        <v>61</v>
      </c>
      <c r="L152" s="21">
        <v>2012</v>
      </c>
      <c r="M152" s="21">
        <v>2012</v>
      </c>
      <c r="N152" t="s">
        <v>228</v>
      </c>
      <c r="O152" t="s">
        <v>555</v>
      </c>
    </row>
    <row r="153" spans="1:15" ht="15">
      <c r="A153" s="21" t="s">
        <v>225</v>
      </c>
      <c r="B153" s="4" t="s">
        <v>113</v>
      </c>
      <c r="C153" t="s">
        <v>229</v>
      </c>
      <c r="D153" s="16">
        <v>1</v>
      </c>
      <c r="E153" s="16">
        <v>70.75</v>
      </c>
      <c r="F153" s="16">
        <v>-153.25</v>
      </c>
      <c r="G153">
        <v>0.33918244769303302</v>
      </c>
      <c r="H153">
        <v>0.74</v>
      </c>
      <c r="I153" t="s">
        <v>32</v>
      </c>
      <c r="J153" t="s">
        <v>61</v>
      </c>
      <c r="K153" t="s">
        <v>61</v>
      </c>
      <c r="L153" s="21">
        <v>2012</v>
      </c>
      <c r="M153" s="21">
        <v>2012</v>
      </c>
      <c r="N153" t="s">
        <v>228</v>
      </c>
      <c r="O153" t="s">
        <v>555</v>
      </c>
    </row>
    <row r="154" spans="1:15" ht="15">
      <c r="A154" s="21" t="s">
        <v>225</v>
      </c>
      <c r="B154" s="4" t="s">
        <v>113</v>
      </c>
      <c r="C154" t="s">
        <v>229</v>
      </c>
      <c r="D154" s="16">
        <v>1</v>
      </c>
      <c r="E154" s="16">
        <v>70.25</v>
      </c>
      <c r="F154" s="16">
        <v>-145.25</v>
      </c>
      <c r="G154">
        <v>0.33918244769303302</v>
      </c>
      <c r="H154">
        <v>0.74</v>
      </c>
      <c r="I154" t="s">
        <v>32</v>
      </c>
      <c r="J154" t="s">
        <v>61</v>
      </c>
      <c r="K154" t="s">
        <v>61</v>
      </c>
      <c r="L154" s="21">
        <v>2012</v>
      </c>
      <c r="M154" s="21">
        <v>2012</v>
      </c>
      <c r="N154" t="s">
        <v>228</v>
      </c>
      <c r="O154" t="s">
        <v>555</v>
      </c>
    </row>
    <row r="155" spans="1:15" ht="15">
      <c r="A155" s="21" t="s">
        <v>225</v>
      </c>
      <c r="B155" s="4" t="s">
        <v>113</v>
      </c>
      <c r="C155" t="s">
        <v>229</v>
      </c>
      <c r="D155" s="16">
        <v>1</v>
      </c>
      <c r="E155" s="16">
        <v>70.25</v>
      </c>
      <c r="F155" s="16">
        <v>-143.25</v>
      </c>
      <c r="G155">
        <v>0.33918244769303302</v>
      </c>
      <c r="H155">
        <v>0.74</v>
      </c>
      <c r="I155" t="s">
        <v>32</v>
      </c>
      <c r="J155" t="s">
        <v>61</v>
      </c>
      <c r="K155" t="s">
        <v>61</v>
      </c>
      <c r="L155" s="21">
        <v>2012</v>
      </c>
      <c r="M155" s="21">
        <v>2012</v>
      </c>
      <c r="N155" t="s">
        <v>228</v>
      </c>
      <c r="O155" t="s">
        <v>555</v>
      </c>
    </row>
    <row r="156" spans="1:15" ht="15">
      <c r="A156" s="21" t="s">
        <v>225</v>
      </c>
      <c r="B156" s="4" t="s">
        <v>113</v>
      </c>
      <c r="C156" t="s">
        <v>229</v>
      </c>
      <c r="D156" s="16">
        <v>0.98</v>
      </c>
      <c r="E156" s="16">
        <v>71.75</v>
      </c>
      <c r="F156" s="16">
        <v>-151.25</v>
      </c>
      <c r="G156">
        <v>0.33918244769303302</v>
      </c>
      <c r="H156">
        <v>0.74</v>
      </c>
      <c r="I156" t="s">
        <v>32</v>
      </c>
      <c r="J156" t="s">
        <v>61</v>
      </c>
      <c r="K156" t="s">
        <v>61</v>
      </c>
      <c r="L156" s="21">
        <v>2012</v>
      </c>
      <c r="M156" s="21">
        <v>2012</v>
      </c>
      <c r="N156" t="s">
        <v>228</v>
      </c>
      <c r="O156" t="s">
        <v>555</v>
      </c>
    </row>
    <row r="157" spans="1:15" ht="15">
      <c r="A157" s="21" t="s">
        <v>225</v>
      </c>
      <c r="B157" s="4" t="s">
        <v>113</v>
      </c>
      <c r="C157" t="s">
        <v>229</v>
      </c>
      <c r="D157" s="16">
        <v>0</v>
      </c>
      <c r="E157" s="16">
        <v>70.25</v>
      </c>
      <c r="F157" s="16">
        <v>-151.25</v>
      </c>
      <c r="G157">
        <v>0.33918244769303302</v>
      </c>
      <c r="H157">
        <v>0.74</v>
      </c>
      <c r="I157" t="s">
        <v>32</v>
      </c>
      <c r="J157" t="s">
        <v>61</v>
      </c>
      <c r="K157" t="s">
        <v>61</v>
      </c>
      <c r="L157" s="21">
        <v>2012</v>
      </c>
      <c r="M157" s="21">
        <v>2012</v>
      </c>
      <c r="N157" t="s">
        <v>228</v>
      </c>
      <c r="O157" t="s">
        <v>555</v>
      </c>
    </row>
    <row r="158" spans="1:15" ht="15">
      <c r="A158" s="21" t="s">
        <v>225</v>
      </c>
      <c r="B158" s="4" t="s">
        <v>113</v>
      </c>
      <c r="C158" t="s">
        <v>229</v>
      </c>
      <c r="D158" s="16">
        <v>1</v>
      </c>
      <c r="E158" s="16">
        <v>69.75</v>
      </c>
      <c r="F158" s="16">
        <v>-141.25</v>
      </c>
      <c r="G158">
        <v>0.33918244769303302</v>
      </c>
      <c r="H158">
        <v>0.74</v>
      </c>
      <c r="I158" t="s">
        <v>32</v>
      </c>
      <c r="J158" t="s">
        <v>61</v>
      </c>
      <c r="K158" t="s">
        <v>61</v>
      </c>
      <c r="L158" s="21">
        <v>2012</v>
      </c>
      <c r="M158" s="21">
        <v>2012</v>
      </c>
      <c r="N158" t="s">
        <v>228</v>
      </c>
      <c r="O158" t="s">
        <v>555</v>
      </c>
    </row>
    <row r="159" spans="1:15" ht="15">
      <c r="A159" s="21" t="s">
        <v>225</v>
      </c>
      <c r="B159" s="4" t="s">
        <v>113</v>
      </c>
      <c r="C159" t="s">
        <v>229</v>
      </c>
      <c r="D159" s="16">
        <v>1</v>
      </c>
      <c r="E159" s="16">
        <v>71.25</v>
      </c>
      <c r="F159" s="16">
        <v>-149.25</v>
      </c>
      <c r="G159">
        <v>0.33918244769303302</v>
      </c>
      <c r="H159">
        <v>0.74</v>
      </c>
      <c r="I159" t="s">
        <v>32</v>
      </c>
      <c r="J159" t="s">
        <v>61</v>
      </c>
      <c r="K159" t="s">
        <v>61</v>
      </c>
      <c r="L159" s="21">
        <v>2012</v>
      </c>
      <c r="M159" s="21">
        <v>2012</v>
      </c>
      <c r="N159" t="s">
        <v>228</v>
      </c>
      <c r="O159" t="s">
        <v>555</v>
      </c>
    </row>
    <row r="160" spans="1:15" ht="15">
      <c r="A160" s="21" t="s">
        <v>225</v>
      </c>
      <c r="B160" s="4" t="s">
        <v>113</v>
      </c>
      <c r="C160" t="s">
        <v>229</v>
      </c>
      <c r="D160" s="16">
        <v>1</v>
      </c>
      <c r="E160" s="16">
        <v>71.75</v>
      </c>
      <c r="F160" s="16">
        <v>-153.75</v>
      </c>
      <c r="G160">
        <v>0.33918244769303302</v>
      </c>
      <c r="H160">
        <v>0.74</v>
      </c>
      <c r="I160" t="s">
        <v>32</v>
      </c>
      <c r="J160" t="s">
        <v>61</v>
      </c>
      <c r="K160" t="s">
        <v>61</v>
      </c>
      <c r="L160" s="21">
        <v>2012</v>
      </c>
      <c r="M160" s="21">
        <v>2012</v>
      </c>
      <c r="N160" t="s">
        <v>228</v>
      </c>
      <c r="O160" t="s">
        <v>555</v>
      </c>
    </row>
    <row r="161" spans="1:15" ht="15">
      <c r="A161" s="21" t="s">
        <v>225</v>
      </c>
      <c r="B161" s="4" t="s">
        <v>113</v>
      </c>
      <c r="C161" t="s">
        <v>229</v>
      </c>
      <c r="D161" s="16">
        <v>1</v>
      </c>
      <c r="E161" s="16">
        <v>70.75</v>
      </c>
      <c r="F161" s="16">
        <v>-149.25</v>
      </c>
      <c r="G161">
        <v>0.33918244769303302</v>
      </c>
      <c r="H161">
        <v>0.74</v>
      </c>
      <c r="I161" t="s">
        <v>32</v>
      </c>
      <c r="J161" t="s">
        <v>61</v>
      </c>
      <c r="K161" t="s">
        <v>61</v>
      </c>
      <c r="L161" s="21">
        <v>2012</v>
      </c>
      <c r="M161" s="21">
        <v>2012</v>
      </c>
      <c r="N161" t="s">
        <v>228</v>
      </c>
      <c r="O161" t="s">
        <v>555</v>
      </c>
    </row>
    <row r="162" spans="1:15" ht="15">
      <c r="A162" s="21" t="s">
        <v>225</v>
      </c>
      <c r="B162" s="4" t="s">
        <v>113</v>
      </c>
      <c r="C162" t="s">
        <v>229</v>
      </c>
      <c r="D162" s="16">
        <v>0.97</v>
      </c>
      <c r="E162" s="16">
        <v>71.25</v>
      </c>
      <c r="F162" s="16">
        <v>-146.25</v>
      </c>
      <c r="G162">
        <v>0.33918244769303302</v>
      </c>
      <c r="H162">
        <v>0.74</v>
      </c>
      <c r="I162" t="s">
        <v>32</v>
      </c>
      <c r="J162" t="s">
        <v>61</v>
      </c>
      <c r="K162" t="s">
        <v>61</v>
      </c>
      <c r="L162" s="21">
        <v>2012</v>
      </c>
      <c r="M162" s="21">
        <v>2012</v>
      </c>
      <c r="N162" t="s">
        <v>228</v>
      </c>
      <c r="O162" t="s">
        <v>555</v>
      </c>
    </row>
    <row r="163" spans="1:15" ht="15">
      <c r="A163" s="21" t="s">
        <v>225</v>
      </c>
      <c r="B163" s="4" t="s">
        <v>113</v>
      </c>
      <c r="C163" t="s">
        <v>229</v>
      </c>
      <c r="D163" s="16">
        <v>0.76</v>
      </c>
      <c r="E163" s="16">
        <v>71.25</v>
      </c>
      <c r="F163" s="16">
        <v>-143.25</v>
      </c>
      <c r="G163">
        <v>0.33918244769303302</v>
      </c>
      <c r="H163">
        <v>0.74</v>
      </c>
      <c r="I163" t="s">
        <v>32</v>
      </c>
      <c r="J163" t="s">
        <v>61</v>
      </c>
      <c r="K163" t="s">
        <v>61</v>
      </c>
      <c r="L163" s="21">
        <v>2012</v>
      </c>
      <c r="M163" s="21">
        <v>2012</v>
      </c>
      <c r="N163" t="s">
        <v>228</v>
      </c>
      <c r="O163" t="s">
        <v>555</v>
      </c>
    </row>
    <row r="164" spans="1:15" ht="15">
      <c r="A164" s="21" t="s">
        <v>225</v>
      </c>
      <c r="B164" s="4" t="s">
        <v>113</v>
      </c>
      <c r="C164" t="s">
        <v>229</v>
      </c>
      <c r="D164" s="16">
        <v>1</v>
      </c>
      <c r="E164" s="16">
        <v>71.75</v>
      </c>
      <c r="F164" s="16">
        <v>-152.25</v>
      </c>
      <c r="G164">
        <v>0.33918244769303302</v>
      </c>
      <c r="H164">
        <v>0.74</v>
      </c>
      <c r="I164" t="s">
        <v>32</v>
      </c>
      <c r="J164" t="s">
        <v>61</v>
      </c>
      <c r="K164" t="s">
        <v>61</v>
      </c>
      <c r="L164" s="21">
        <v>2012</v>
      </c>
      <c r="M164" s="21">
        <v>2012</v>
      </c>
      <c r="N164" t="s">
        <v>228</v>
      </c>
      <c r="O164" t="s">
        <v>555</v>
      </c>
    </row>
    <row r="165" spans="1:15" ht="15">
      <c r="A165" s="21" t="s">
        <v>225</v>
      </c>
      <c r="B165" s="4" t="s">
        <v>113</v>
      </c>
      <c r="C165" t="s">
        <v>229</v>
      </c>
      <c r="D165" s="16">
        <v>1</v>
      </c>
      <c r="E165" s="16">
        <v>70.25</v>
      </c>
      <c r="F165" s="16">
        <v>-151.75</v>
      </c>
      <c r="G165">
        <v>0.33918244769303302</v>
      </c>
      <c r="H165">
        <v>0.74</v>
      </c>
      <c r="I165" t="s">
        <v>32</v>
      </c>
      <c r="J165" t="s">
        <v>61</v>
      </c>
      <c r="K165" t="s">
        <v>61</v>
      </c>
      <c r="L165" s="21">
        <v>2012</v>
      </c>
      <c r="M165" s="21">
        <v>2012</v>
      </c>
      <c r="N165" t="s">
        <v>228</v>
      </c>
      <c r="O165" t="s">
        <v>555</v>
      </c>
    </row>
    <row r="166" spans="1:15" ht="15">
      <c r="A166" s="21" t="s">
        <v>225</v>
      </c>
      <c r="B166" s="4" t="s">
        <v>113</v>
      </c>
      <c r="C166" t="s">
        <v>229</v>
      </c>
      <c r="D166" s="16">
        <v>0</v>
      </c>
      <c r="E166" s="16">
        <v>70.75</v>
      </c>
      <c r="F166" s="16">
        <v>-154.75</v>
      </c>
      <c r="G166">
        <v>0.33918244769303302</v>
      </c>
      <c r="H166">
        <v>0.74</v>
      </c>
      <c r="I166" t="s">
        <v>32</v>
      </c>
      <c r="J166" t="s">
        <v>61</v>
      </c>
      <c r="K166" t="s">
        <v>61</v>
      </c>
      <c r="L166" s="21">
        <v>2012</v>
      </c>
      <c r="M166" s="21">
        <v>2012</v>
      </c>
      <c r="N166" t="s">
        <v>228</v>
      </c>
      <c r="O166" t="s">
        <v>555</v>
      </c>
    </row>
    <row r="167" spans="1:15" ht="15">
      <c r="A167" s="21" t="s">
        <v>225</v>
      </c>
      <c r="B167" s="4" t="s">
        <v>113</v>
      </c>
      <c r="C167" t="s">
        <v>229</v>
      </c>
      <c r="D167" s="16">
        <v>1</v>
      </c>
      <c r="E167" s="16">
        <v>70.75</v>
      </c>
      <c r="F167" s="16">
        <v>-141.25</v>
      </c>
      <c r="G167">
        <v>0.33918244769303302</v>
      </c>
      <c r="H167">
        <v>0.74</v>
      </c>
      <c r="I167" t="s">
        <v>32</v>
      </c>
      <c r="J167" t="s">
        <v>61</v>
      </c>
      <c r="K167" t="s">
        <v>61</v>
      </c>
      <c r="L167" s="21">
        <v>2012</v>
      </c>
      <c r="M167" s="21">
        <v>2012</v>
      </c>
      <c r="N167" t="s">
        <v>228</v>
      </c>
      <c r="O167" t="s">
        <v>555</v>
      </c>
    </row>
    <row r="168" spans="1:15" ht="15">
      <c r="A168" s="21" t="s">
        <v>225</v>
      </c>
      <c r="B168" s="4" t="s">
        <v>113</v>
      </c>
      <c r="C168" t="s">
        <v>226</v>
      </c>
      <c r="D168" s="16">
        <v>1</v>
      </c>
      <c r="E168" s="16">
        <v>70.25</v>
      </c>
      <c r="F168" s="16">
        <v>-141.75</v>
      </c>
      <c r="G168">
        <v>0.25752649475068901</v>
      </c>
      <c r="H168">
        <v>0.7</v>
      </c>
      <c r="I168" t="s">
        <v>32</v>
      </c>
      <c r="J168" t="s">
        <v>61</v>
      </c>
      <c r="K168" t="s">
        <v>61</v>
      </c>
      <c r="L168" s="21">
        <v>2012</v>
      </c>
      <c r="M168" s="21">
        <v>2012</v>
      </c>
      <c r="N168" t="s">
        <v>228</v>
      </c>
      <c r="O168" t="s">
        <v>556</v>
      </c>
    </row>
    <row r="169" spans="1:15" ht="15">
      <c r="A169" s="21" t="s">
        <v>225</v>
      </c>
      <c r="B169" s="4" t="s">
        <v>113</v>
      </c>
      <c r="C169" t="s">
        <v>226</v>
      </c>
      <c r="D169" s="16">
        <v>1</v>
      </c>
      <c r="E169" s="16">
        <v>70.25</v>
      </c>
      <c r="F169" s="16">
        <v>-140.75</v>
      </c>
      <c r="G169">
        <v>0.25752649475068901</v>
      </c>
      <c r="H169">
        <v>0.7</v>
      </c>
      <c r="I169" t="s">
        <v>32</v>
      </c>
      <c r="J169" t="s">
        <v>61</v>
      </c>
      <c r="K169" t="s">
        <v>61</v>
      </c>
      <c r="L169" s="21">
        <v>2012</v>
      </c>
      <c r="M169" s="21">
        <v>2012</v>
      </c>
      <c r="N169" t="s">
        <v>228</v>
      </c>
      <c r="O169" t="s">
        <v>556</v>
      </c>
    </row>
    <row r="170" spans="1:15" ht="15">
      <c r="A170" s="21" t="s">
        <v>225</v>
      </c>
      <c r="B170" s="4" t="s">
        <v>113</v>
      </c>
      <c r="C170" t="s">
        <v>226</v>
      </c>
      <c r="D170" s="16">
        <v>1</v>
      </c>
      <c r="E170" s="16">
        <v>70.25</v>
      </c>
      <c r="F170" s="16">
        <v>-144.75</v>
      </c>
      <c r="G170">
        <v>0.25752649475068901</v>
      </c>
      <c r="H170">
        <v>0.7</v>
      </c>
      <c r="I170" t="s">
        <v>32</v>
      </c>
      <c r="J170" t="s">
        <v>61</v>
      </c>
      <c r="K170" t="s">
        <v>61</v>
      </c>
      <c r="L170" s="21">
        <v>2012</v>
      </c>
      <c r="M170" s="21">
        <v>2012</v>
      </c>
      <c r="N170" t="s">
        <v>228</v>
      </c>
      <c r="O170" t="s">
        <v>556</v>
      </c>
    </row>
    <row r="171" spans="1:15" ht="15">
      <c r="A171" s="21" t="s">
        <v>225</v>
      </c>
      <c r="B171" s="4" t="s">
        <v>113</v>
      </c>
      <c r="C171" t="s">
        <v>226</v>
      </c>
      <c r="D171" s="16">
        <v>1</v>
      </c>
      <c r="E171" s="16">
        <v>70.75</v>
      </c>
      <c r="F171" s="16">
        <v>-148.75</v>
      </c>
      <c r="G171">
        <v>0.25752649475068901</v>
      </c>
      <c r="H171">
        <v>0.7</v>
      </c>
      <c r="I171" t="s">
        <v>32</v>
      </c>
      <c r="J171" t="s">
        <v>61</v>
      </c>
      <c r="K171" t="s">
        <v>61</v>
      </c>
      <c r="L171" s="21">
        <v>2012</v>
      </c>
      <c r="M171" s="21">
        <v>2012</v>
      </c>
      <c r="N171" t="s">
        <v>228</v>
      </c>
      <c r="O171" t="s">
        <v>556</v>
      </c>
    </row>
    <row r="172" spans="1:15" ht="15">
      <c r="A172" s="21" t="s">
        <v>225</v>
      </c>
      <c r="B172" s="4" t="s">
        <v>113</v>
      </c>
      <c r="C172" t="s">
        <v>226</v>
      </c>
      <c r="D172" s="16">
        <v>1</v>
      </c>
      <c r="E172" s="16">
        <v>70.75</v>
      </c>
      <c r="F172" s="16">
        <v>-147.75</v>
      </c>
      <c r="G172">
        <v>0.25752649475068901</v>
      </c>
      <c r="H172">
        <v>0.7</v>
      </c>
      <c r="I172" t="s">
        <v>32</v>
      </c>
      <c r="J172" t="s">
        <v>61</v>
      </c>
      <c r="K172" t="s">
        <v>61</v>
      </c>
      <c r="L172" s="21">
        <v>2012</v>
      </c>
      <c r="M172" s="21">
        <v>2012</v>
      </c>
      <c r="N172" t="s">
        <v>228</v>
      </c>
      <c r="O172" t="s">
        <v>556</v>
      </c>
    </row>
    <row r="173" spans="1:15" ht="15">
      <c r="A173" s="21" t="s">
        <v>225</v>
      </c>
      <c r="B173" s="4" t="s">
        <v>113</v>
      </c>
      <c r="C173" t="s">
        <v>226</v>
      </c>
      <c r="D173" s="16">
        <v>1</v>
      </c>
      <c r="E173" s="16">
        <v>70.75</v>
      </c>
      <c r="F173" s="16">
        <v>-146.75</v>
      </c>
      <c r="G173">
        <v>0.25752649475068901</v>
      </c>
      <c r="H173">
        <v>0.7</v>
      </c>
      <c r="I173" t="s">
        <v>32</v>
      </c>
      <c r="J173" t="s">
        <v>61</v>
      </c>
      <c r="K173" t="s">
        <v>61</v>
      </c>
      <c r="L173" s="21">
        <v>2012</v>
      </c>
      <c r="M173" s="21">
        <v>2012</v>
      </c>
      <c r="N173" t="s">
        <v>228</v>
      </c>
      <c r="O173" t="s">
        <v>556</v>
      </c>
    </row>
    <row r="174" spans="1:15" ht="15">
      <c r="A174" s="21" t="s">
        <v>225</v>
      </c>
      <c r="B174" s="4" t="s">
        <v>113</v>
      </c>
      <c r="C174" t="s">
        <v>226</v>
      </c>
      <c r="D174" s="16">
        <v>1</v>
      </c>
      <c r="E174" s="16">
        <v>70.75</v>
      </c>
      <c r="F174" s="16">
        <v>-145.75</v>
      </c>
      <c r="G174">
        <v>0.25752649475068901</v>
      </c>
      <c r="H174">
        <v>0.7</v>
      </c>
      <c r="I174" t="s">
        <v>32</v>
      </c>
      <c r="J174" t="s">
        <v>61</v>
      </c>
      <c r="K174" t="s">
        <v>61</v>
      </c>
      <c r="L174" s="21">
        <v>2012</v>
      </c>
      <c r="M174" s="21">
        <v>2012</v>
      </c>
      <c r="N174" t="s">
        <v>228</v>
      </c>
      <c r="O174" t="s">
        <v>556</v>
      </c>
    </row>
    <row r="175" spans="1:15" ht="15">
      <c r="A175" s="21" t="s">
        <v>225</v>
      </c>
      <c r="B175" s="4" t="s">
        <v>113</v>
      </c>
      <c r="C175" t="s">
        <v>226</v>
      </c>
      <c r="D175" s="16">
        <v>1</v>
      </c>
      <c r="E175" s="16">
        <v>70.75</v>
      </c>
      <c r="F175" s="16">
        <v>-144.75</v>
      </c>
      <c r="G175">
        <v>0.25752649475068901</v>
      </c>
      <c r="H175">
        <v>0.7</v>
      </c>
      <c r="I175" t="s">
        <v>32</v>
      </c>
      <c r="J175" t="s">
        <v>61</v>
      </c>
      <c r="K175" t="s">
        <v>61</v>
      </c>
      <c r="L175" s="21">
        <v>2012</v>
      </c>
      <c r="M175" s="21">
        <v>2012</v>
      </c>
      <c r="N175" t="s">
        <v>228</v>
      </c>
      <c r="O175" t="s">
        <v>556</v>
      </c>
    </row>
    <row r="176" spans="1:15" ht="15">
      <c r="A176" s="21" t="s">
        <v>225</v>
      </c>
      <c r="B176" s="4" t="s">
        <v>113</v>
      </c>
      <c r="C176" t="s">
        <v>226</v>
      </c>
      <c r="D176" s="16">
        <v>1</v>
      </c>
      <c r="E176" s="16">
        <v>70.75</v>
      </c>
      <c r="F176" s="16">
        <v>-143.75</v>
      </c>
      <c r="G176">
        <v>0.25752649475068901</v>
      </c>
      <c r="H176">
        <v>0.7</v>
      </c>
      <c r="I176" t="s">
        <v>32</v>
      </c>
      <c r="J176" t="s">
        <v>61</v>
      </c>
      <c r="K176" t="s">
        <v>61</v>
      </c>
      <c r="L176" s="21">
        <v>2012</v>
      </c>
      <c r="M176" s="21">
        <v>2012</v>
      </c>
      <c r="N176" t="s">
        <v>228</v>
      </c>
      <c r="O176" t="s">
        <v>556</v>
      </c>
    </row>
    <row r="177" spans="1:15" ht="15">
      <c r="A177" s="21" t="s">
        <v>225</v>
      </c>
      <c r="B177" s="4" t="s">
        <v>113</v>
      </c>
      <c r="C177" t="s">
        <v>226</v>
      </c>
      <c r="D177" s="16">
        <v>1</v>
      </c>
      <c r="E177" s="16">
        <v>70.75</v>
      </c>
      <c r="F177" s="16">
        <v>-142.75</v>
      </c>
      <c r="G177">
        <v>0.25752649475068901</v>
      </c>
      <c r="H177">
        <v>0.7</v>
      </c>
      <c r="I177" t="s">
        <v>32</v>
      </c>
      <c r="J177" t="s">
        <v>61</v>
      </c>
      <c r="K177" t="s">
        <v>61</v>
      </c>
      <c r="L177" s="21">
        <v>2012</v>
      </c>
      <c r="M177" s="21">
        <v>2012</v>
      </c>
      <c r="N177" t="s">
        <v>228</v>
      </c>
      <c r="O177" t="s">
        <v>556</v>
      </c>
    </row>
    <row r="178" spans="1:15" ht="15">
      <c r="A178" s="21" t="s">
        <v>225</v>
      </c>
      <c r="B178" s="4" t="s">
        <v>113</v>
      </c>
      <c r="C178" t="s">
        <v>226</v>
      </c>
      <c r="D178" s="16">
        <v>1</v>
      </c>
      <c r="E178" s="16">
        <v>70.75</v>
      </c>
      <c r="F178" s="16">
        <v>-151.25</v>
      </c>
      <c r="G178">
        <v>0.25752649475068901</v>
      </c>
      <c r="H178">
        <v>0.7</v>
      </c>
      <c r="I178" t="s">
        <v>32</v>
      </c>
      <c r="J178" t="s">
        <v>61</v>
      </c>
      <c r="K178" t="s">
        <v>61</v>
      </c>
      <c r="L178" s="21">
        <v>2012</v>
      </c>
      <c r="M178" s="21">
        <v>2012</v>
      </c>
      <c r="N178" t="s">
        <v>228</v>
      </c>
      <c r="O178" t="s">
        <v>556</v>
      </c>
    </row>
    <row r="179" spans="1:15" ht="15">
      <c r="A179" s="21" t="s">
        <v>225</v>
      </c>
      <c r="B179" s="4" t="s">
        <v>113</v>
      </c>
      <c r="C179" t="s">
        <v>226</v>
      </c>
      <c r="D179" s="16">
        <v>1</v>
      </c>
      <c r="E179" s="16">
        <v>70.75</v>
      </c>
      <c r="F179" s="16">
        <v>-141.75</v>
      </c>
      <c r="G179">
        <v>0.25752649475068901</v>
      </c>
      <c r="H179">
        <v>0.7</v>
      </c>
      <c r="I179" t="s">
        <v>32</v>
      </c>
      <c r="J179" t="s">
        <v>61</v>
      </c>
      <c r="K179" t="s">
        <v>61</v>
      </c>
      <c r="L179" s="21">
        <v>2012</v>
      </c>
      <c r="M179" s="21">
        <v>2012</v>
      </c>
      <c r="N179" t="s">
        <v>228</v>
      </c>
      <c r="O179" t="s">
        <v>556</v>
      </c>
    </row>
    <row r="180" spans="1:15" ht="15">
      <c r="A180" s="21" t="s">
        <v>225</v>
      </c>
      <c r="B180" s="4" t="s">
        <v>113</v>
      </c>
      <c r="C180" t="s">
        <v>226</v>
      </c>
      <c r="D180" s="16">
        <v>1</v>
      </c>
      <c r="E180" s="16">
        <v>70.75</v>
      </c>
      <c r="F180" s="16">
        <v>-150.75</v>
      </c>
      <c r="G180">
        <v>0.25752649475068901</v>
      </c>
      <c r="H180">
        <v>0.7</v>
      </c>
      <c r="I180" t="s">
        <v>32</v>
      </c>
      <c r="J180" t="s">
        <v>61</v>
      </c>
      <c r="K180" t="s">
        <v>61</v>
      </c>
      <c r="L180" s="21">
        <v>2012</v>
      </c>
      <c r="M180" s="21">
        <v>2012</v>
      </c>
      <c r="N180" t="s">
        <v>228</v>
      </c>
      <c r="O180" t="s">
        <v>556</v>
      </c>
    </row>
    <row r="181" spans="1:15" ht="15">
      <c r="A181" s="21" t="s">
        <v>225</v>
      </c>
      <c r="B181" s="4" t="s">
        <v>113</v>
      </c>
      <c r="C181" t="s">
        <v>226</v>
      </c>
      <c r="D181" s="16">
        <v>1</v>
      </c>
      <c r="E181" s="16">
        <v>71.25</v>
      </c>
      <c r="F181" s="16">
        <v>-154.25</v>
      </c>
      <c r="G181">
        <v>0.25752649475068901</v>
      </c>
      <c r="H181">
        <v>0.7</v>
      </c>
      <c r="I181" t="s">
        <v>32</v>
      </c>
      <c r="J181" t="s">
        <v>61</v>
      </c>
      <c r="K181" t="s">
        <v>61</v>
      </c>
      <c r="L181" s="21">
        <v>2012</v>
      </c>
      <c r="M181" s="21">
        <v>2012</v>
      </c>
      <c r="N181" t="s">
        <v>228</v>
      </c>
      <c r="O181" t="s">
        <v>556</v>
      </c>
    </row>
    <row r="182" spans="1:15" ht="15">
      <c r="A182" s="21" t="s">
        <v>225</v>
      </c>
      <c r="B182" s="4" t="s">
        <v>113</v>
      </c>
      <c r="C182" t="s">
        <v>226</v>
      </c>
      <c r="D182" s="16">
        <v>1</v>
      </c>
      <c r="E182" s="16">
        <v>71.25</v>
      </c>
      <c r="F182" s="16">
        <v>-152.75</v>
      </c>
      <c r="G182">
        <v>0.25752649475068901</v>
      </c>
      <c r="H182">
        <v>0.7</v>
      </c>
      <c r="I182" t="s">
        <v>32</v>
      </c>
      <c r="J182" t="s">
        <v>61</v>
      </c>
      <c r="K182" t="s">
        <v>61</v>
      </c>
      <c r="L182" s="21">
        <v>2012</v>
      </c>
      <c r="M182" s="21">
        <v>2012</v>
      </c>
      <c r="N182" t="s">
        <v>228</v>
      </c>
      <c r="O182" t="s">
        <v>556</v>
      </c>
    </row>
    <row r="183" spans="1:15" ht="15">
      <c r="A183" s="21" t="s">
        <v>225</v>
      </c>
      <c r="B183" s="4" t="s">
        <v>113</v>
      </c>
      <c r="C183" t="s">
        <v>226</v>
      </c>
      <c r="D183" s="16">
        <v>1</v>
      </c>
      <c r="E183" s="16">
        <v>71.25</v>
      </c>
      <c r="F183" s="16">
        <v>-151.75</v>
      </c>
      <c r="G183">
        <v>0.25752649475068901</v>
      </c>
      <c r="H183">
        <v>0.7</v>
      </c>
      <c r="I183" t="s">
        <v>32</v>
      </c>
      <c r="J183" t="s">
        <v>61</v>
      </c>
      <c r="K183" t="s">
        <v>61</v>
      </c>
      <c r="L183" s="21">
        <v>2012</v>
      </c>
      <c r="M183" s="21">
        <v>2012</v>
      </c>
      <c r="N183" t="s">
        <v>228</v>
      </c>
      <c r="O183" t="s">
        <v>556</v>
      </c>
    </row>
    <row r="184" spans="1:15" ht="15">
      <c r="A184" s="21" t="s">
        <v>225</v>
      </c>
      <c r="B184" s="4" t="s">
        <v>113</v>
      </c>
      <c r="C184" t="s">
        <v>226</v>
      </c>
      <c r="D184" s="16">
        <v>1</v>
      </c>
      <c r="E184" s="16">
        <v>71.25</v>
      </c>
      <c r="F184" s="16">
        <v>-150.75</v>
      </c>
      <c r="G184">
        <v>0.25752649475068901</v>
      </c>
      <c r="H184">
        <v>0.7</v>
      </c>
      <c r="I184" t="s">
        <v>32</v>
      </c>
      <c r="J184" t="s">
        <v>61</v>
      </c>
      <c r="K184" t="s">
        <v>61</v>
      </c>
      <c r="L184" s="21">
        <v>2012</v>
      </c>
      <c r="M184" s="21">
        <v>2012</v>
      </c>
      <c r="N184" t="s">
        <v>228</v>
      </c>
      <c r="O184" t="s">
        <v>556</v>
      </c>
    </row>
    <row r="185" spans="1:15" ht="15">
      <c r="A185" s="21" t="s">
        <v>225</v>
      </c>
      <c r="B185" s="4" t="s">
        <v>113</v>
      </c>
      <c r="C185" t="s">
        <v>226</v>
      </c>
      <c r="D185" s="16">
        <v>1</v>
      </c>
      <c r="E185" s="16">
        <v>71.75</v>
      </c>
      <c r="F185" s="16">
        <v>-156.25</v>
      </c>
      <c r="G185">
        <v>0.25752649475068901</v>
      </c>
      <c r="H185">
        <v>0.7</v>
      </c>
      <c r="I185" t="s">
        <v>32</v>
      </c>
      <c r="J185" t="s">
        <v>61</v>
      </c>
      <c r="K185" t="s">
        <v>61</v>
      </c>
      <c r="L185" s="21">
        <v>2012</v>
      </c>
      <c r="M185" s="21">
        <v>2012</v>
      </c>
      <c r="N185" t="s">
        <v>228</v>
      </c>
      <c r="O185" t="s">
        <v>556</v>
      </c>
    </row>
    <row r="186" spans="1:15" ht="15">
      <c r="A186" s="21" t="s">
        <v>225</v>
      </c>
      <c r="B186" s="4" t="s">
        <v>113</v>
      </c>
      <c r="C186" t="s">
        <v>226</v>
      </c>
      <c r="D186" s="16">
        <v>1</v>
      </c>
      <c r="E186" s="16">
        <v>71.75</v>
      </c>
      <c r="F186" s="16">
        <v>-155.25</v>
      </c>
      <c r="G186">
        <v>0.25752649475068901</v>
      </c>
      <c r="H186">
        <v>0.7</v>
      </c>
      <c r="I186" t="s">
        <v>32</v>
      </c>
      <c r="J186" t="s">
        <v>61</v>
      </c>
      <c r="K186" t="s">
        <v>61</v>
      </c>
      <c r="L186" s="21">
        <v>2012</v>
      </c>
      <c r="M186" s="21">
        <v>2012</v>
      </c>
      <c r="N186" t="s">
        <v>228</v>
      </c>
      <c r="O186" t="s">
        <v>556</v>
      </c>
    </row>
    <row r="187" spans="1:15" ht="15">
      <c r="A187" s="21" t="s">
        <v>225</v>
      </c>
      <c r="B187" s="4" t="s">
        <v>113</v>
      </c>
      <c r="C187" t="s">
        <v>226</v>
      </c>
      <c r="D187" s="16">
        <v>1</v>
      </c>
      <c r="E187" s="16">
        <v>71.75</v>
      </c>
      <c r="F187" s="16">
        <v>-154.25</v>
      </c>
      <c r="G187">
        <v>0.25752649475068901</v>
      </c>
      <c r="H187">
        <v>0.7</v>
      </c>
      <c r="I187" t="s">
        <v>32</v>
      </c>
      <c r="J187" t="s">
        <v>61</v>
      </c>
      <c r="K187" t="s">
        <v>61</v>
      </c>
      <c r="L187" s="21">
        <v>2012</v>
      </c>
      <c r="M187" s="21">
        <v>2012</v>
      </c>
      <c r="N187" t="s">
        <v>228</v>
      </c>
      <c r="O187" t="s">
        <v>556</v>
      </c>
    </row>
    <row r="188" spans="1:15" ht="15">
      <c r="A188" s="21" t="s">
        <v>225</v>
      </c>
      <c r="B188" s="4" t="s">
        <v>113</v>
      </c>
      <c r="C188" t="s">
        <v>226</v>
      </c>
      <c r="D188" s="16">
        <v>1</v>
      </c>
      <c r="E188" s="16">
        <v>71.75</v>
      </c>
      <c r="F188" s="16">
        <v>-151.75</v>
      </c>
      <c r="G188">
        <v>0.25752649475068901</v>
      </c>
      <c r="H188">
        <v>0.7</v>
      </c>
      <c r="I188" t="s">
        <v>32</v>
      </c>
      <c r="J188" t="s">
        <v>61</v>
      </c>
      <c r="K188" t="s">
        <v>61</v>
      </c>
      <c r="L188" s="21">
        <v>2012</v>
      </c>
      <c r="M188" s="21">
        <v>2012</v>
      </c>
      <c r="N188" t="s">
        <v>228</v>
      </c>
      <c r="O188" t="s">
        <v>556</v>
      </c>
    </row>
    <row r="189" spans="1:15" ht="15">
      <c r="A189" s="21" t="s">
        <v>225</v>
      </c>
      <c r="B189" s="4" t="s">
        <v>113</v>
      </c>
      <c r="C189" t="s">
        <v>226</v>
      </c>
      <c r="D189" s="16">
        <v>0.85</v>
      </c>
      <c r="E189" s="16">
        <v>71.75</v>
      </c>
      <c r="F189" s="16">
        <v>-150.75</v>
      </c>
      <c r="G189">
        <v>0.25752649475068901</v>
      </c>
      <c r="H189">
        <v>0.7</v>
      </c>
      <c r="I189" t="s">
        <v>32</v>
      </c>
      <c r="J189" t="s">
        <v>61</v>
      </c>
      <c r="K189" t="s">
        <v>61</v>
      </c>
      <c r="L189" s="21">
        <v>2012</v>
      </c>
      <c r="M189" s="21">
        <v>2012</v>
      </c>
      <c r="N189" t="s">
        <v>228</v>
      </c>
      <c r="O189" t="s">
        <v>556</v>
      </c>
    </row>
    <row r="190" spans="1:15" ht="15">
      <c r="A190" s="21" t="s">
        <v>225</v>
      </c>
      <c r="B190" s="4" t="s">
        <v>113</v>
      </c>
      <c r="C190" t="s">
        <v>226</v>
      </c>
      <c r="D190" s="16">
        <v>0.62</v>
      </c>
      <c r="E190" s="16">
        <v>71.75</v>
      </c>
      <c r="F190" s="16">
        <v>-149.75</v>
      </c>
      <c r="G190">
        <v>0.25752649475068901</v>
      </c>
      <c r="H190">
        <v>0.7</v>
      </c>
      <c r="I190" t="s">
        <v>32</v>
      </c>
      <c r="J190" t="s">
        <v>61</v>
      </c>
      <c r="K190" t="s">
        <v>61</v>
      </c>
      <c r="L190" s="21">
        <v>2012</v>
      </c>
      <c r="M190" s="21">
        <v>2012</v>
      </c>
      <c r="N190" t="s">
        <v>228</v>
      </c>
      <c r="O190" t="s">
        <v>556</v>
      </c>
    </row>
    <row r="191" spans="1:15" ht="15">
      <c r="A191" s="21" t="s">
        <v>225</v>
      </c>
      <c r="B191" s="4" t="s">
        <v>113</v>
      </c>
      <c r="C191" t="s">
        <v>226</v>
      </c>
      <c r="D191" s="16">
        <v>0.52</v>
      </c>
      <c r="E191" s="16">
        <v>71.75</v>
      </c>
      <c r="F191" s="16">
        <v>-148.75</v>
      </c>
      <c r="G191">
        <v>0.25752649475068901</v>
      </c>
      <c r="H191">
        <v>0.7</v>
      </c>
      <c r="I191" t="s">
        <v>32</v>
      </c>
      <c r="J191" t="s">
        <v>61</v>
      </c>
      <c r="K191" t="s">
        <v>61</v>
      </c>
      <c r="L191" s="21">
        <v>2012</v>
      </c>
      <c r="M191" s="21">
        <v>2012</v>
      </c>
      <c r="N191" t="s">
        <v>228</v>
      </c>
      <c r="O191" t="s">
        <v>556</v>
      </c>
    </row>
    <row r="192" spans="1:15" ht="15">
      <c r="A192" s="21" t="s">
        <v>225</v>
      </c>
      <c r="B192" s="4" t="s">
        <v>113</v>
      </c>
      <c r="C192" t="s">
        <v>226</v>
      </c>
      <c r="D192" s="16">
        <v>1</v>
      </c>
      <c r="E192" s="16">
        <v>71.75</v>
      </c>
      <c r="F192" s="16">
        <v>-152.75</v>
      </c>
      <c r="G192">
        <v>0.25752649475068901</v>
      </c>
      <c r="H192">
        <v>0.7</v>
      </c>
      <c r="I192" t="s">
        <v>32</v>
      </c>
      <c r="J192" t="s">
        <v>61</v>
      </c>
      <c r="K192" t="s">
        <v>61</v>
      </c>
      <c r="L192" s="21">
        <v>2012</v>
      </c>
      <c r="M192" s="21">
        <v>2012</v>
      </c>
      <c r="N192" t="s">
        <v>228</v>
      </c>
      <c r="O192" t="s">
        <v>556</v>
      </c>
    </row>
    <row r="193" spans="1:15" ht="15">
      <c r="A193" s="21" t="s">
        <v>225</v>
      </c>
      <c r="B193" s="4" t="s">
        <v>113</v>
      </c>
      <c r="C193" t="s">
        <v>226</v>
      </c>
      <c r="D193" s="16">
        <v>1</v>
      </c>
      <c r="E193" s="16">
        <v>70.75</v>
      </c>
      <c r="F193" s="16">
        <v>-151.75</v>
      </c>
      <c r="G193">
        <v>0.25752649475068901</v>
      </c>
      <c r="H193">
        <v>0.7</v>
      </c>
      <c r="I193" t="s">
        <v>32</v>
      </c>
      <c r="J193" t="s">
        <v>61</v>
      </c>
      <c r="K193" t="s">
        <v>61</v>
      </c>
      <c r="L193" s="21">
        <v>2012</v>
      </c>
      <c r="M193" s="21">
        <v>2012</v>
      </c>
      <c r="N193" t="s">
        <v>228</v>
      </c>
      <c r="O193" t="s">
        <v>556</v>
      </c>
    </row>
    <row r="194" spans="1:15" ht="15">
      <c r="A194" s="21" t="s">
        <v>225</v>
      </c>
      <c r="B194" s="4" t="s">
        <v>113</v>
      </c>
      <c r="C194" t="s">
        <v>226</v>
      </c>
      <c r="D194" s="16">
        <v>0.97</v>
      </c>
      <c r="E194" s="16">
        <v>70.75</v>
      </c>
      <c r="F194" s="16">
        <v>-140.75</v>
      </c>
      <c r="G194">
        <v>0.25752649475068901</v>
      </c>
      <c r="H194">
        <v>0.7</v>
      </c>
      <c r="I194" t="s">
        <v>32</v>
      </c>
      <c r="J194" t="s">
        <v>61</v>
      </c>
      <c r="K194" t="s">
        <v>61</v>
      </c>
      <c r="L194" s="21">
        <v>2012</v>
      </c>
      <c r="M194" s="21">
        <v>2012</v>
      </c>
      <c r="N194" t="s">
        <v>228</v>
      </c>
      <c r="O194" t="s">
        <v>556</v>
      </c>
    </row>
    <row r="195" spans="1:15" ht="15">
      <c r="A195" s="21" t="s">
        <v>225</v>
      </c>
      <c r="B195" s="4" t="s">
        <v>113</v>
      </c>
      <c r="C195" t="s">
        <v>226</v>
      </c>
      <c r="D195" s="16">
        <v>1</v>
      </c>
      <c r="E195" s="16">
        <v>70.25</v>
      </c>
      <c r="F195" s="16">
        <v>-142.75</v>
      </c>
      <c r="G195">
        <v>0.25752649475068901</v>
      </c>
      <c r="H195">
        <v>0.7</v>
      </c>
      <c r="I195" t="s">
        <v>32</v>
      </c>
      <c r="J195" t="s">
        <v>61</v>
      </c>
      <c r="K195" t="s">
        <v>61</v>
      </c>
      <c r="L195" s="21">
        <v>2012</v>
      </c>
      <c r="M195" s="21">
        <v>2012</v>
      </c>
      <c r="N195" t="s">
        <v>228</v>
      </c>
      <c r="O195" t="s">
        <v>556</v>
      </c>
    </row>
    <row r="196" spans="1:15" ht="15">
      <c r="A196" s="21" t="s">
        <v>225</v>
      </c>
      <c r="B196" s="4" t="s">
        <v>113</v>
      </c>
      <c r="C196" t="s">
        <v>226</v>
      </c>
      <c r="D196" s="16">
        <v>1</v>
      </c>
      <c r="E196" s="16">
        <v>71.75</v>
      </c>
      <c r="F196" s="16">
        <v>-153.25</v>
      </c>
      <c r="G196">
        <v>0.25752649475068901</v>
      </c>
      <c r="H196">
        <v>0.7</v>
      </c>
      <c r="I196" t="s">
        <v>32</v>
      </c>
      <c r="J196" t="s">
        <v>61</v>
      </c>
      <c r="K196" t="s">
        <v>61</v>
      </c>
      <c r="L196" s="21">
        <v>2012</v>
      </c>
      <c r="M196" s="21">
        <v>2012</v>
      </c>
      <c r="N196" t="s">
        <v>228</v>
      </c>
      <c r="O196" t="s">
        <v>556</v>
      </c>
    </row>
    <row r="197" spans="1:15" ht="15">
      <c r="A197" s="21" t="s">
        <v>225</v>
      </c>
      <c r="B197" s="4" t="s">
        <v>113</v>
      </c>
      <c r="C197" t="s">
        <v>226</v>
      </c>
      <c r="D197" s="16">
        <v>1</v>
      </c>
      <c r="E197" s="16">
        <v>71.25</v>
      </c>
      <c r="F197" s="16">
        <v>-153.25</v>
      </c>
      <c r="G197">
        <v>0.25752649475068901</v>
      </c>
      <c r="H197">
        <v>0.7</v>
      </c>
      <c r="I197" t="s">
        <v>32</v>
      </c>
      <c r="J197" t="s">
        <v>61</v>
      </c>
      <c r="K197" t="s">
        <v>61</v>
      </c>
      <c r="L197" s="21">
        <v>2012</v>
      </c>
      <c r="M197" s="21">
        <v>2012</v>
      </c>
      <c r="N197" t="s">
        <v>228</v>
      </c>
      <c r="O197" t="s">
        <v>556</v>
      </c>
    </row>
    <row r="198" spans="1:15" ht="15">
      <c r="A198" s="21" t="s">
        <v>225</v>
      </c>
      <c r="B198" s="4" t="s">
        <v>113</v>
      </c>
      <c r="C198" t="s">
        <v>226</v>
      </c>
      <c r="D198" s="16">
        <v>1</v>
      </c>
      <c r="E198" s="16">
        <v>70.75</v>
      </c>
      <c r="F198" s="16">
        <v>-149.75</v>
      </c>
      <c r="G198">
        <v>0.25752649475068901</v>
      </c>
      <c r="H198">
        <v>0.7</v>
      </c>
      <c r="I198" t="s">
        <v>32</v>
      </c>
      <c r="J198" t="s">
        <v>61</v>
      </c>
      <c r="K198" t="s">
        <v>61</v>
      </c>
      <c r="L198" s="21">
        <v>2012</v>
      </c>
      <c r="M198" s="21">
        <v>2012</v>
      </c>
      <c r="N198" t="s">
        <v>228</v>
      </c>
      <c r="O198" t="s">
        <v>556</v>
      </c>
    </row>
    <row r="199" spans="1:15" ht="15">
      <c r="A199" s="21" t="s">
        <v>225</v>
      </c>
      <c r="B199" s="4" t="s">
        <v>113</v>
      </c>
      <c r="C199" t="s">
        <v>226</v>
      </c>
      <c r="D199" s="16">
        <v>1</v>
      </c>
      <c r="E199" s="16">
        <v>71.25</v>
      </c>
      <c r="F199" s="16">
        <v>-153.75</v>
      </c>
      <c r="G199">
        <v>0.25752649475068901</v>
      </c>
      <c r="H199">
        <v>0.7</v>
      </c>
      <c r="I199" t="s">
        <v>32</v>
      </c>
      <c r="J199" t="s">
        <v>61</v>
      </c>
      <c r="K199" t="s">
        <v>61</v>
      </c>
      <c r="L199" s="21">
        <v>2012</v>
      </c>
      <c r="M199" s="21">
        <v>2012</v>
      </c>
      <c r="N199" t="s">
        <v>228</v>
      </c>
      <c r="O199" t="s">
        <v>556</v>
      </c>
    </row>
    <row r="200" spans="1:15" ht="15">
      <c r="A200" s="21" t="s">
        <v>225</v>
      </c>
      <c r="B200" s="4" t="s">
        <v>113</v>
      </c>
      <c r="C200" t="s">
        <v>226</v>
      </c>
      <c r="D200" s="16">
        <v>1</v>
      </c>
      <c r="E200" s="16">
        <v>70.75</v>
      </c>
      <c r="F200" s="16">
        <v>-141.25</v>
      </c>
      <c r="G200">
        <v>0.25752649475068901</v>
      </c>
      <c r="H200">
        <v>0.7</v>
      </c>
      <c r="I200" t="s">
        <v>32</v>
      </c>
      <c r="J200" t="s">
        <v>61</v>
      </c>
      <c r="K200" t="s">
        <v>61</v>
      </c>
      <c r="L200" s="21">
        <v>2012</v>
      </c>
      <c r="M200" s="21">
        <v>2012</v>
      </c>
      <c r="N200" t="s">
        <v>228</v>
      </c>
      <c r="O200" t="s">
        <v>556</v>
      </c>
    </row>
    <row r="201" spans="1:15" ht="15">
      <c r="A201" s="21" t="s">
        <v>225</v>
      </c>
      <c r="B201" s="4" t="s">
        <v>113</v>
      </c>
      <c r="C201" t="s">
        <v>226</v>
      </c>
      <c r="D201" s="16">
        <v>1</v>
      </c>
      <c r="E201" s="16">
        <v>71.25</v>
      </c>
      <c r="F201" s="16">
        <v>-151.25</v>
      </c>
      <c r="G201">
        <v>0.25752649475068901</v>
      </c>
      <c r="H201">
        <v>0.7</v>
      </c>
      <c r="I201" t="s">
        <v>32</v>
      </c>
      <c r="J201" t="s">
        <v>61</v>
      </c>
      <c r="K201" t="s">
        <v>61</v>
      </c>
      <c r="L201" s="21">
        <v>2012</v>
      </c>
      <c r="M201" s="21">
        <v>2012</v>
      </c>
      <c r="N201" t="s">
        <v>228</v>
      </c>
      <c r="O201" t="s">
        <v>556</v>
      </c>
    </row>
    <row r="202" spans="1:15" ht="15">
      <c r="A202" s="21" t="s">
        <v>225</v>
      </c>
      <c r="B202" s="4" t="s">
        <v>113</v>
      </c>
      <c r="C202" t="s">
        <v>226</v>
      </c>
      <c r="D202" s="16">
        <v>1</v>
      </c>
      <c r="E202" s="16">
        <v>70.75</v>
      </c>
      <c r="F202" s="16">
        <v>-150.25</v>
      </c>
      <c r="G202">
        <v>0.25752649475068901</v>
      </c>
      <c r="H202">
        <v>0.7</v>
      </c>
      <c r="I202" t="s">
        <v>32</v>
      </c>
      <c r="J202" t="s">
        <v>61</v>
      </c>
      <c r="K202" t="s">
        <v>61</v>
      </c>
      <c r="L202" s="21">
        <v>2012</v>
      </c>
      <c r="M202" s="21">
        <v>2012</v>
      </c>
      <c r="N202" t="s">
        <v>228</v>
      </c>
      <c r="O202" t="s">
        <v>556</v>
      </c>
    </row>
    <row r="203" spans="1:15" ht="15">
      <c r="A203" s="21" t="s">
        <v>225</v>
      </c>
      <c r="B203" s="4" t="s">
        <v>113</v>
      </c>
      <c r="C203" t="s">
        <v>226</v>
      </c>
      <c r="D203" s="16">
        <v>1</v>
      </c>
      <c r="E203" s="16">
        <v>71.25</v>
      </c>
      <c r="F203" s="16">
        <v>-152.25</v>
      </c>
      <c r="G203">
        <v>0.25752649475068901</v>
      </c>
      <c r="H203">
        <v>0.7</v>
      </c>
      <c r="I203" t="s">
        <v>32</v>
      </c>
      <c r="J203" t="s">
        <v>61</v>
      </c>
      <c r="K203" t="s">
        <v>61</v>
      </c>
      <c r="L203" s="21">
        <v>2012</v>
      </c>
      <c r="M203" s="21">
        <v>2012</v>
      </c>
      <c r="N203" t="s">
        <v>228</v>
      </c>
      <c r="O203" t="s">
        <v>556</v>
      </c>
    </row>
    <row r="204" spans="1:15" ht="15">
      <c r="A204" s="21" t="s">
        <v>225</v>
      </c>
      <c r="B204" s="4" t="s">
        <v>113</v>
      </c>
      <c r="C204" t="s">
        <v>226</v>
      </c>
      <c r="D204" s="16">
        <v>1</v>
      </c>
      <c r="E204" s="16">
        <v>70.25</v>
      </c>
      <c r="F204" s="16">
        <v>-144.25</v>
      </c>
      <c r="G204">
        <v>0.25752649475068901</v>
      </c>
      <c r="H204">
        <v>0.7</v>
      </c>
      <c r="I204" t="s">
        <v>32</v>
      </c>
      <c r="J204" t="s">
        <v>61</v>
      </c>
      <c r="K204" t="s">
        <v>61</v>
      </c>
      <c r="L204" s="21">
        <v>2012</v>
      </c>
      <c r="M204" s="21">
        <v>2012</v>
      </c>
      <c r="N204" t="s">
        <v>228</v>
      </c>
      <c r="O204" t="s">
        <v>556</v>
      </c>
    </row>
    <row r="205" spans="1:15" ht="15">
      <c r="A205" s="21" t="s">
        <v>225</v>
      </c>
      <c r="B205" s="4" t="s">
        <v>113</v>
      </c>
      <c r="C205" t="s">
        <v>226</v>
      </c>
      <c r="D205" s="16">
        <v>1</v>
      </c>
      <c r="E205" s="16">
        <v>70.75</v>
      </c>
      <c r="F205" s="16">
        <v>-149.25</v>
      </c>
      <c r="G205">
        <v>0.25752649475068901</v>
      </c>
      <c r="H205">
        <v>0.7</v>
      </c>
      <c r="I205" t="s">
        <v>32</v>
      </c>
      <c r="J205" t="s">
        <v>61</v>
      </c>
      <c r="K205" t="s">
        <v>61</v>
      </c>
      <c r="L205" s="21">
        <v>2012</v>
      </c>
      <c r="M205" s="21">
        <v>2012</v>
      </c>
      <c r="N205" t="s">
        <v>228</v>
      </c>
      <c r="O205" t="s">
        <v>556</v>
      </c>
    </row>
    <row r="206" spans="1:15" ht="15">
      <c r="A206" s="21" t="s">
        <v>225</v>
      </c>
      <c r="B206" s="4" t="s">
        <v>113</v>
      </c>
      <c r="C206" t="s">
        <v>226</v>
      </c>
      <c r="D206" s="16">
        <v>1</v>
      </c>
      <c r="E206" s="16">
        <v>70.75</v>
      </c>
      <c r="F206" s="16">
        <v>-146.25</v>
      </c>
      <c r="G206">
        <v>0.25752649475068901</v>
      </c>
      <c r="H206">
        <v>0.7</v>
      </c>
      <c r="I206" t="s">
        <v>32</v>
      </c>
      <c r="J206" t="s">
        <v>61</v>
      </c>
      <c r="K206" t="s">
        <v>61</v>
      </c>
      <c r="L206" s="21">
        <v>2012</v>
      </c>
      <c r="M206" s="21">
        <v>2012</v>
      </c>
      <c r="N206" t="s">
        <v>228</v>
      </c>
      <c r="O206" t="s">
        <v>556</v>
      </c>
    </row>
    <row r="207" spans="1:15" ht="15">
      <c r="A207" s="21" t="s">
        <v>225</v>
      </c>
      <c r="B207" s="4" t="s">
        <v>113</v>
      </c>
      <c r="C207" t="s">
        <v>226</v>
      </c>
      <c r="D207" s="16">
        <v>1</v>
      </c>
      <c r="E207" s="16">
        <v>71.75</v>
      </c>
      <c r="F207" s="16">
        <v>-152.25</v>
      </c>
      <c r="G207">
        <v>0.25752649475068901</v>
      </c>
      <c r="H207">
        <v>0.7</v>
      </c>
      <c r="I207" t="s">
        <v>32</v>
      </c>
      <c r="J207" t="s">
        <v>61</v>
      </c>
      <c r="K207" t="s">
        <v>61</v>
      </c>
      <c r="L207" s="21">
        <v>2012</v>
      </c>
      <c r="M207" s="21">
        <v>2012</v>
      </c>
      <c r="N207" t="s">
        <v>228</v>
      </c>
      <c r="O207" t="s">
        <v>556</v>
      </c>
    </row>
    <row r="208" spans="1:15" ht="15">
      <c r="A208" s="21" t="s">
        <v>225</v>
      </c>
      <c r="B208" s="4" t="s">
        <v>113</v>
      </c>
      <c r="C208" t="s">
        <v>226</v>
      </c>
      <c r="D208" s="16">
        <v>1</v>
      </c>
      <c r="E208" s="16">
        <v>70.25</v>
      </c>
      <c r="F208" s="16">
        <v>-143.75</v>
      </c>
      <c r="G208">
        <v>0.25752649475068901</v>
      </c>
      <c r="H208">
        <v>0.7</v>
      </c>
      <c r="I208" t="s">
        <v>32</v>
      </c>
      <c r="J208" t="s">
        <v>61</v>
      </c>
      <c r="K208" t="s">
        <v>61</v>
      </c>
      <c r="L208" s="21">
        <v>2012</v>
      </c>
      <c r="M208" s="21">
        <v>2012</v>
      </c>
      <c r="N208" t="s">
        <v>228</v>
      </c>
      <c r="O208" t="s">
        <v>556</v>
      </c>
    </row>
    <row r="209" spans="1:15" ht="15">
      <c r="A209" s="21" t="s">
        <v>225</v>
      </c>
      <c r="B209" s="4" t="s">
        <v>113</v>
      </c>
      <c r="C209" t="s">
        <v>226</v>
      </c>
      <c r="D209" s="16">
        <v>1</v>
      </c>
      <c r="E209" s="16">
        <v>71.75</v>
      </c>
      <c r="F209" s="16">
        <v>-153.75</v>
      </c>
      <c r="G209">
        <v>0.25752649475068901</v>
      </c>
      <c r="H209">
        <v>0.7</v>
      </c>
      <c r="I209" t="s">
        <v>32</v>
      </c>
      <c r="J209" t="s">
        <v>61</v>
      </c>
      <c r="K209" t="s">
        <v>61</v>
      </c>
      <c r="L209" s="21">
        <v>2012</v>
      </c>
      <c r="M209" s="21">
        <v>2012</v>
      </c>
      <c r="N209" t="s">
        <v>228</v>
      </c>
      <c r="O209" t="s">
        <v>556</v>
      </c>
    </row>
    <row r="210" spans="1:15" ht="15">
      <c r="A210" s="21" t="s">
        <v>225</v>
      </c>
      <c r="B210" s="4" t="s">
        <v>113</v>
      </c>
      <c r="C210" t="s">
        <v>226</v>
      </c>
      <c r="D210" s="16">
        <v>1</v>
      </c>
      <c r="E210" s="16">
        <v>71.25</v>
      </c>
      <c r="F210" s="16">
        <v>-150.25</v>
      </c>
      <c r="G210">
        <v>0.25752649475068901</v>
      </c>
      <c r="H210">
        <v>0.7</v>
      </c>
      <c r="I210" t="s">
        <v>32</v>
      </c>
      <c r="J210" t="s">
        <v>61</v>
      </c>
      <c r="K210" t="s">
        <v>61</v>
      </c>
      <c r="L210" s="21">
        <v>2012</v>
      </c>
      <c r="M210" s="21">
        <v>2012</v>
      </c>
      <c r="N210" t="s">
        <v>228</v>
      </c>
      <c r="O210" t="s">
        <v>556</v>
      </c>
    </row>
    <row r="211" spans="1:15" ht="15">
      <c r="A211" s="21" t="s">
        <v>225</v>
      </c>
      <c r="B211" s="4" t="s">
        <v>113</v>
      </c>
      <c r="C211" t="s">
        <v>226</v>
      </c>
      <c r="D211" s="16">
        <v>1</v>
      </c>
      <c r="E211" s="16">
        <v>70.25</v>
      </c>
      <c r="F211" s="16">
        <v>-145.25</v>
      </c>
      <c r="G211">
        <v>0.25752649475068901</v>
      </c>
      <c r="H211">
        <v>0.7</v>
      </c>
      <c r="I211" t="s">
        <v>32</v>
      </c>
      <c r="J211" t="s">
        <v>61</v>
      </c>
      <c r="K211" t="s">
        <v>61</v>
      </c>
      <c r="L211" s="21">
        <v>2012</v>
      </c>
      <c r="M211" s="21">
        <v>2012</v>
      </c>
      <c r="N211" t="s">
        <v>228</v>
      </c>
      <c r="O211" t="s">
        <v>556</v>
      </c>
    </row>
    <row r="212" spans="1:15" ht="15">
      <c r="A212" s="21" t="s">
        <v>225</v>
      </c>
      <c r="B212" s="4" t="s">
        <v>113</v>
      </c>
      <c r="C212" t="s">
        <v>226</v>
      </c>
      <c r="D212" s="16">
        <v>1</v>
      </c>
      <c r="E212" s="16">
        <v>71.25</v>
      </c>
      <c r="F212" s="16">
        <v>-154.75</v>
      </c>
      <c r="G212">
        <v>0.25752649475068901</v>
      </c>
      <c r="H212">
        <v>0.7</v>
      </c>
      <c r="I212" t="s">
        <v>32</v>
      </c>
      <c r="J212" t="s">
        <v>61</v>
      </c>
      <c r="K212" t="s">
        <v>61</v>
      </c>
      <c r="L212" s="21">
        <v>2012</v>
      </c>
      <c r="M212" s="21">
        <v>2012</v>
      </c>
      <c r="N212" t="s">
        <v>228</v>
      </c>
      <c r="O212" t="s">
        <v>556</v>
      </c>
    </row>
    <row r="213" spans="1:15" ht="15">
      <c r="A213" s="21" t="s">
        <v>225</v>
      </c>
      <c r="B213" s="4" t="s">
        <v>113</v>
      </c>
      <c r="C213" t="s">
        <v>226</v>
      </c>
      <c r="D213" s="16">
        <v>0.98</v>
      </c>
      <c r="E213" s="16">
        <v>71.75</v>
      </c>
      <c r="F213" s="16">
        <v>-151.25</v>
      </c>
      <c r="G213">
        <v>0.25752649475068901</v>
      </c>
      <c r="H213">
        <v>0.7</v>
      </c>
      <c r="I213" t="s">
        <v>32</v>
      </c>
      <c r="J213" t="s">
        <v>61</v>
      </c>
      <c r="K213" t="s">
        <v>61</v>
      </c>
      <c r="L213" s="21">
        <v>2012</v>
      </c>
      <c r="M213" s="21">
        <v>2012</v>
      </c>
      <c r="N213" t="s">
        <v>228</v>
      </c>
      <c r="O213" t="s">
        <v>556</v>
      </c>
    </row>
    <row r="214" spans="1:15" ht="15">
      <c r="A214" s="21" t="s">
        <v>225</v>
      </c>
      <c r="B214" s="4" t="s">
        <v>113</v>
      </c>
      <c r="C214" t="s">
        <v>226</v>
      </c>
      <c r="D214" s="16">
        <v>1</v>
      </c>
      <c r="E214" s="16">
        <v>69.75</v>
      </c>
      <c r="F214" s="16">
        <v>-140.75</v>
      </c>
      <c r="G214">
        <v>0.25752649475068901</v>
      </c>
      <c r="H214">
        <v>0.7</v>
      </c>
      <c r="I214" t="s">
        <v>32</v>
      </c>
      <c r="J214" t="s">
        <v>61</v>
      </c>
      <c r="K214" t="s">
        <v>61</v>
      </c>
      <c r="L214" s="21">
        <v>2012</v>
      </c>
      <c r="M214" s="21">
        <v>2012</v>
      </c>
      <c r="N214" t="s">
        <v>228</v>
      </c>
      <c r="O214" t="s">
        <v>556</v>
      </c>
    </row>
    <row r="215" spans="1:15" ht="15">
      <c r="A215" s="21" t="s">
        <v>225</v>
      </c>
      <c r="B215" s="4" t="s">
        <v>113</v>
      </c>
      <c r="C215" t="s">
        <v>226</v>
      </c>
      <c r="D215" s="16">
        <v>1</v>
      </c>
      <c r="E215" s="16">
        <v>70.75</v>
      </c>
      <c r="F215" s="16">
        <v>-147.25</v>
      </c>
      <c r="G215">
        <v>0.25752649475068901</v>
      </c>
      <c r="H215">
        <v>0.7</v>
      </c>
      <c r="I215" t="s">
        <v>32</v>
      </c>
      <c r="J215" t="s">
        <v>61</v>
      </c>
      <c r="K215" t="s">
        <v>61</v>
      </c>
      <c r="L215" s="21">
        <v>2012</v>
      </c>
      <c r="M215" s="21">
        <v>2012</v>
      </c>
      <c r="N215" t="s">
        <v>228</v>
      </c>
      <c r="O215" t="s">
        <v>556</v>
      </c>
    </row>
    <row r="216" spans="1:15" ht="15">
      <c r="A216" s="21" t="s">
        <v>225</v>
      </c>
      <c r="B216" s="4" t="s">
        <v>113</v>
      </c>
      <c r="C216" t="s">
        <v>226</v>
      </c>
      <c r="D216" s="16">
        <v>1</v>
      </c>
      <c r="E216" s="16">
        <v>70.75</v>
      </c>
      <c r="F216" s="16">
        <v>-148.25</v>
      </c>
      <c r="G216">
        <v>0.25752649475068901</v>
      </c>
      <c r="H216">
        <v>0.7</v>
      </c>
      <c r="I216" t="s">
        <v>32</v>
      </c>
      <c r="J216" t="s">
        <v>61</v>
      </c>
      <c r="K216" t="s">
        <v>61</v>
      </c>
      <c r="L216" s="21">
        <v>2012</v>
      </c>
      <c r="M216" s="21">
        <v>2012</v>
      </c>
      <c r="N216" t="s">
        <v>228</v>
      </c>
      <c r="O216" t="s">
        <v>556</v>
      </c>
    </row>
    <row r="217" spans="1:15" ht="15">
      <c r="A217" s="21" t="s">
        <v>225</v>
      </c>
      <c r="B217" s="4" t="s">
        <v>113</v>
      </c>
      <c r="C217" t="s">
        <v>226</v>
      </c>
      <c r="D217" s="16">
        <v>1</v>
      </c>
      <c r="E217" s="16">
        <v>71.75</v>
      </c>
      <c r="F217" s="16">
        <v>-154.75</v>
      </c>
      <c r="G217">
        <v>0.25752649475068901</v>
      </c>
      <c r="H217">
        <v>0.7</v>
      </c>
      <c r="I217" t="s">
        <v>32</v>
      </c>
      <c r="J217" t="s">
        <v>61</v>
      </c>
      <c r="K217" t="s">
        <v>61</v>
      </c>
      <c r="L217" s="21">
        <v>2012</v>
      </c>
      <c r="M217" s="21">
        <v>2012</v>
      </c>
      <c r="N217" t="s">
        <v>228</v>
      </c>
      <c r="O217" t="s">
        <v>556</v>
      </c>
    </row>
    <row r="218" spans="1:15" ht="15">
      <c r="A218" s="21" t="s">
        <v>225</v>
      </c>
      <c r="B218" s="4" t="s">
        <v>113</v>
      </c>
      <c r="C218" t="s">
        <v>226</v>
      </c>
      <c r="D218" s="16">
        <v>1</v>
      </c>
      <c r="E218" s="16">
        <v>71.75</v>
      </c>
      <c r="F218" s="16">
        <v>-155.75</v>
      </c>
      <c r="G218">
        <v>0.25752649475068901</v>
      </c>
      <c r="H218">
        <v>0.7</v>
      </c>
      <c r="I218" t="s">
        <v>32</v>
      </c>
      <c r="J218" t="s">
        <v>61</v>
      </c>
      <c r="K218" t="s">
        <v>61</v>
      </c>
      <c r="L218" s="21">
        <v>2012</v>
      </c>
      <c r="M218" s="21">
        <v>2012</v>
      </c>
      <c r="N218" t="s">
        <v>228</v>
      </c>
      <c r="O218" t="s">
        <v>556</v>
      </c>
    </row>
    <row r="219" spans="1:15" ht="15">
      <c r="A219" s="21" t="s">
        <v>225</v>
      </c>
      <c r="B219" s="4" t="s">
        <v>113</v>
      </c>
      <c r="C219" t="s">
        <v>226</v>
      </c>
      <c r="D219" s="16">
        <v>1</v>
      </c>
      <c r="E219" s="16">
        <v>70.25</v>
      </c>
      <c r="F219" s="16">
        <v>-145.75</v>
      </c>
      <c r="G219">
        <v>0.25752649475068901</v>
      </c>
      <c r="H219">
        <v>0.7</v>
      </c>
      <c r="I219" t="s">
        <v>32</v>
      </c>
      <c r="J219" t="s">
        <v>61</v>
      </c>
      <c r="K219" t="s">
        <v>61</v>
      </c>
      <c r="L219" s="21">
        <v>2012</v>
      </c>
      <c r="M219" s="21">
        <v>2012</v>
      </c>
      <c r="N219" t="s">
        <v>228</v>
      </c>
      <c r="O219" t="s">
        <v>556</v>
      </c>
    </row>
    <row r="220" spans="1:15" ht="15">
      <c r="A220" s="21" t="s">
        <v>225</v>
      </c>
      <c r="B220" s="4" t="s">
        <v>113</v>
      </c>
      <c r="C220" t="s">
        <v>226</v>
      </c>
      <c r="D220" s="16">
        <v>1</v>
      </c>
      <c r="E220" s="16">
        <v>69.75</v>
      </c>
      <c r="F220" s="16">
        <v>-140.25</v>
      </c>
      <c r="G220">
        <v>0.25752649475068901</v>
      </c>
      <c r="H220">
        <v>0.7</v>
      </c>
      <c r="I220" t="s">
        <v>32</v>
      </c>
      <c r="J220" t="s">
        <v>61</v>
      </c>
      <c r="K220" t="s">
        <v>61</v>
      </c>
      <c r="L220" s="21">
        <v>2012</v>
      </c>
      <c r="M220" s="21">
        <v>2012</v>
      </c>
      <c r="N220" t="s">
        <v>228</v>
      </c>
      <c r="O220" t="s">
        <v>556</v>
      </c>
    </row>
    <row r="221" spans="1:15" ht="15">
      <c r="A221" s="21" t="s">
        <v>225</v>
      </c>
      <c r="B221" s="4" t="s">
        <v>113</v>
      </c>
      <c r="C221" t="s">
        <v>226</v>
      </c>
      <c r="D221" s="16">
        <v>0.8</v>
      </c>
      <c r="E221" s="16">
        <v>71.75</v>
      </c>
      <c r="F221" s="16">
        <v>-150.25</v>
      </c>
      <c r="G221">
        <v>0.25752649475068901</v>
      </c>
      <c r="H221">
        <v>0.7</v>
      </c>
      <c r="I221" t="s">
        <v>32</v>
      </c>
      <c r="J221" t="s">
        <v>61</v>
      </c>
      <c r="K221" t="s">
        <v>61</v>
      </c>
      <c r="L221" s="21">
        <v>2012</v>
      </c>
      <c r="M221" s="21">
        <v>2012</v>
      </c>
      <c r="N221" t="s">
        <v>228</v>
      </c>
      <c r="O221" t="s">
        <v>556</v>
      </c>
    </row>
    <row r="222" spans="1:15" ht="15">
      <c r="A222" s="21" t="s">
        <v>225</v>
      </c>
      <c r="B222" s="4" t="s">
        <v>113</v>
      </c>
      <c r="C222" t="s">
        <v>226</v>
      </c>
      <c r="D222" s="16">
        <v>1</v>
      </c>
      <c r="E222" s="16">
        <v>70.75</v>
      </c>
      <c r="F222" s="16">
        <v>-142.25</v>
      </c>
      <c r="G222">
        <v>0.25752649475068901</v>
      </c>
      <c r="H222">
        <v>0.7</v>
      </c>
      <c r="I222" t="s">
        <v>32</v>
      </c>
      <c r="J222" t="s">
        <v>61</v>
      </c>
      <c r="K222" t="s">
        <v>61</v>
      </c>
      <c r="L222" s="21">
        <v>2012</v>
      </c>
      <c r="M222" s="21">
        <v>2012</v>
      </c>
      <c r="N222" t="s">
        <v>228</v>
      </c>
      <c r="O222" t="s">
        <v>556</v>
      </c>
    </row>
    <row r="223" spans="1:15" ht="15">
      <c r="A223" s="21" t="s">
        <v>225</v>
      </c>
      <c r="B223" s="4" t="s">
        <v>113</v>
      </c>
      <c r="C223" t="s">
        <v>226</v>
      </c>
      <c r="D223" s="16">
        <v>1</v>
      </c>
      <c r="E223" s="16">
        <v>71.75</v>
      </c>
      <c r="F223" s="16">
        <v>-156.75</v>
      </c>
      <c r="G223">
        <v>0.25752649475068901</v>
      </c>
      <c r="H223">
        <v>0.7</v>
      </c>
      <c r="I223" t="s">
        <v>32</v>
      </c>
      <c r="J223" t="s">
        <v>61</v>
      </c>
      <c r="K223" t="s">
        <v>61</v>
      </c>
      <c r="L223" s="21">
        <v>2012</v>
      </c>
      <c r="M223" s="21">
        <v>2012</v>
      </c>
      <c r="N223" t="s">
        <v>228</v>
      </c>
      <c r="O223" t="s">
        <v>556</v>
      </c>
    </row>
    <row r="224" spans="1:15" ht="15">
      <c r="A224" s="21" t="s">
        <v>225</v>
      </c>
      <c r="B224" s="4" t="s">
        <v>113</v>
      </c>
      <c r="C224" t="s">
        <v>226</v>
      </c>
      <c r="D224" s="16">
        <v>1</v>
      </c>
      <c r="E224" s="16">
        <v>70.25</v>
      </c>
      <c r="F224" s="16">
        <v>-143.25</v>
      </c>
      <c r="G224">
        <v>0.25752649475068901</v>
      </c>
      <c r="H224">
        <v>0.7</v>
      </c>
      <c r="I224" t="s">
        <v>32</v>
      </c>
      <c r="J224" t="s">
        <v>61</v>
      </c>
      <c r="K224" t="s">
        <v>61</v>
      </c>
      <c r="L224" s="21">
        <v>2012</v>
      </c>
      <c r="M224" s="21">
        <v>2012</v>
      </c>
      <c r="N224" t="s">
        <v>228</v>
      </c>
      <c r="O224" t="s">
        <v>556</v>
      </c>
    </row>
    <row r="225" spans="1:15" ht="15">
      <c r="A225" s="21" t="s">
        <v>225</v>
      </c>
      <c r="B225" s="4" t="s">
        <v>113</v>
      </c>
      <c r="C225" t="s">
        <v>226</v>
      </c>
      <c r="D225" s="16">
        <v>1</v>
      </c>
      <c r="E225" s="16">
        <v>70.75</v>
      </c>
      <c r="F225" s="16">
        <v>-145.25</v>
      </c>
      <c r="G225">
        <v>0.25752649475068901</v>
      </c>
      <c r="H225">
        <v>0.7</v>
      </c>
      <c r="I225" t="s">
        <v>32</v>
      </c>
      <c r="J225" t="s">
        <v>61</v>
      </c>
      <c r="K225" t="s">
        <v>61</v>
      </c>
      <c r="L225" s="21">
        <v>2012</v>
      </c>
      <c r="M225" s="21">
        <v>2012</v>
      </c>
      <c r="N225" t="s">
        <v>228</v>
      </c>
      <c r="O225" t="s">
        <v>556</v>
      </c>
    </row>
    <row r="226" spans="1:15" ht="15">
      <c r="A226" s="21" t="s">
        <v>225</v>
      </c>
      <c r="B226" s="4" t="s">
        <v>113</v>
      </c>
      <c r="C226" t="s">
        <v>226</v>
      </c>
      <c r="D226" s="16">
        <v>1</v>
      </c>
      <c r="E226" s="16">
        <v>70.75</v>
      </c>
      <c r="F226" s="16">
        <v>-144.25</v>
      </c>
      <c r="G226">
        <v>0.25752649475068901</v>
      </c>
      <c r="H226">
        <v>0.7</v>
      </c>
      <c r="I226" t="s">
        <v>32</v>
      </c>
      <c r="J226" t="s">
        <v>61</v>
      </c>
      <c r="K226" t="s">
        <v>61</v>
      </c>
      <c r="L226" s="21">
        <v>2012</v>
      </c>
      <c r="M226" s="21">
        <v>2012</v>
      </c>
      <c r="N226" t="s">
        <v>228</v>
      </c>
      <c r="O226" t="s">
        <v>556</v>
      </c>
    </row>
    <row r="227" spans="1:15" ht="15">
      <c r="A227" s="21" t="s">
        <v>225</v>
      </c>
      <c r="B227" s="4" t="s">
        <v>113</v>
      </c>
      <c r="C227" t="s">
        <v>226</v>
      </c>
      <c r="D227" s="16">
        <v>1</v>
      </c>
      <c r="E227" s="16">
        <v>70.75</v>
      </c>
      <c r="F227" s="16">
        <v>-152.25</v>
      </c>
      <c r="G227">
        <v>0.25752649475068901</v>
      </c>
      <c r="H227">
        <v>0.7</v>
      </c>
      <c r="I227" t="s">
        <v>32</v>
      </c>
      <c r="J227" t="s">
        <v>61</v>
      </c>
      <c r="K227" t="s">
        <v>61</v>
      </c>
      <c r="L227" s="21">
        <v>2012</v>
      </c>
      <c r="M227" s="21">
        <v>2012</v>
      </c>
      <c r="N227" t="s">
        <v>228</v>
      </c>
      <c r="O227" t="s">
        <v>556</v>
      </c>
    </row>
    <row r="228" spans="1:15" ht="15">
      <c r="A228" s="21" t="s">
        <v>225</v>
      </c>
      <c r="B228" s="4" t="s">
        <v>113</v>
      </c>
      <c r="C228" t="s">
        <v>226</v>
      </c>
      <c r="D228" s="16">
        <v>1</v>
      </c>
      <c r="E228" s="16">
        <v>71.25</v>
      </c>
      <c r="F228" s="16">
        <v>-147.75</v>
      </c>
      <c r="G228">
        <v>0.25752649475068901</v>
      </c>
      <c r="H228">
        <v>0.7</v>
      </c>
      <c r="I228" t="s">
        <v>32</v>
      </c>
      <c r="J228" t="s">
        <v>61</v>
      </c>
      <c r="K228" t="s">
        <v>61</v>
      </c>
      <c r="L228" s="21">
        <v>2012</v>
      </c>
      <c r="M228" s="21">
        <v>2012</v>
      </c>
      <c r="N228" t="s">
        <v>228</v>
      </c>
      <c r="O228" t="s">
        <v>556</v>
      </c>
    </row>
    <row r="229" spans="1:15" ht="15">
      <c r="A229" s="21" t="s">
        <v>225</v>
      </c>
      <c r="B229" s="4" t="s">
        <v>113</v>
      </c>
      <c r="C229" t="s">
        <v>226</v>
      </c>
      <c r="D229" s="16">
        <v>0.93</v>
      </c>
      <c r="E229" s="16">
        <v>71.25</v>
      </c>
      <c r="F229" s="16">
        <v>-146.75</v>
      </c>
      <c r="G229">
        <v>0.25752649475068901</v>
      </c>
      <c r="H229">
        <v>0.7</v>
      </c>
      <c r="I229" t="s">
        <v>32</v>
      </c>
      <c r="J229" t="s">
        <v>61</v>
      </c>
      <c r="K229" t="s">
        <v>61</v>
      </c>
      <c r="L229" s="21">
        <v>2012</v>
      </c>
      <c r="M229" s="21">
        <v>2012</v>
      </c>
      <c r="N229" t="s">
        <v>228</v>
      </c>
      <c r="O229" t="s">
        <v>556</v>
      </c>
    </row>
    <row r="230" spans="1:15" ht="15">
      <c r="A230" s="21" t="s">
        <v>225</v>
      </c>
      <c r="B230" s="4" t="s">
        <v>113</v>
      </c>
      <c r="C230" t="s">
        <v>226</v>
      </c>
      <c r="D230" s="16">
        <v>1</v>
      </c>
      <c r="E230" s="16">
        <v>71.25</v>
      </c>
      <c r="F230" s="16">
        <v>-149.75</v>
      </c>
      <c r="G230">
        <v>0.25752649475068901</v>
      </c>
      <c r="H230">
        <v>0.7</v>
      </c>
      <c r="I230" t="s">
        <v>32</v>
      </c>
      <c r="J230" t="s">
        <v>61</v>
      </c>
      <c r="K230" t="s">
        <v>61</v>
      </c>
      <c r="L230" s="21">
        <v>2012</v>
      </c>
      <c r="M230" s="21">
        <v>2012</v>
      </c>
      <c r="N230" t="s">
        <v>228</v>
      </c>
      <c r="O230" t="s">
        <v>556</v>
      </c>
    </row>
    <row r="231" spans="1:15" ht="15">
      <c r="A231" s="21" t="s">
        <v>225</v>
      </c>
      <c r="B231" s="4" t="s">
        <v>113</v>
      </c>
      <c r="C231" t="s">
        <v>226</v>
      </c>
      <c r="D231" s="16">
        <v>0.5</v>
      </c>
      <c r="E231" s="16">
        <v>71.75</v>
      </c>
      <c r="F231" s="16">
        <v>-149.25</v>
      </c>
      <c r="G231">
        <v>0.25752649475068901</v>
      </c>
      <c r="H231">
        <v>0.7</v>
      </c>
      <c r="I231" t="s">
        <v>32</v>
      </c>
      <c r="J231" t="s">
        <v>61</v>
      </c>
      <c r="K231" t="s">
        <v>61</v>
      </c>
      <c r="L231" s="21">
        <v>2012</v>
      </c>
      <c r="M231" s="21">
        <v>2012</v>
      </c>
      <c r="N231" t="s">
        <v>228</v>
      </c>
      <c r="O231" t="s">
        <v>556</v>
      </c>
    </row>
    <row r="232" spans="1:15" ht="15">
      <c r="A232" s="21" t="s">
        <v>225</v>
      </c>
      <c r="B232" s="4" t="s">
        <v>113</v>
      </c>
      <c r="C232" t="s">
        <v>226</v>
      </c>
      <c r="D232" s="16">
        <v>1</v>
      </c>
      <c r="E232" s="16">
        <v>71.25</v>
      </c>
      <c r="F232" s="16">
        <v>-148.75</v>
      </c>
      <c r="G232">
        <v>0.25752649475068901</v>
      </c>
      <c r="H232">
        <v>0.7</v>
      </c>
      <c r="I232" t="s">
        <v>32</v>
      </c>
      <c r="J232" t="s">
        <v>61</v>
      </c>
      <c r="K232" t="s">
        <v>61</v>
      </c>
      <c r="L232" s="21">
        <v>2012</v>
      </c>
      <c r="M232" s="21">
        <v>2012</v>
      </c>
      <c r="N232" t="s">
        <v>228</v>
      </c>
      <c r="O232" t="s">
        <v>556</v>
      </c>
    </row>
    <row r="233" spans="1:15" ht="15">
      <c r="A233" s="21" t="s">
        <v>225</v>
      </c>
      <c r="B233" s="4" t="s">
        <v>113</v>
      </c>
      <c r="C233" t="s">
        <v>226</v>
      </c>
      <c r="D233" s="16">
        <v>1</v>
      </c>
      <c r="E233" s="16">
        <v>71.25</v>
      </c>
      <c r="F233" s="16">
        <v>-155.25</v>
      </c>
      <c r="G233">
        <v>0.25752649475068901</v>
      </c>
      <c r="H233">
        <v>0.7</v>
      </c>
      <c r="I233" t="s">
        <v>32</v>
      </c>
      <c r="J233" t="s">
        <v>61</v>
      </c>
      <c r="K233" t="s">
        <v>61</v>
      </c>
      <c r="L233" s="21">
        <v>2012</v>
      </c>
      <c r="M233" s="21">
        <v>2012</v>
      </c>
      <c r="N233" t="s">
        <v>228</v>
      </c>
      <c r="O233" t="s">
        <v>556</v>
      </c>
    </row>
    <row r="234" spans="1:15" ht="15">
      <c r="A234" s="21" t="s">
        <v>225</v>
      </c>
      <c r="B234" s="4" t="s">
        <v>113</v>
      </c>
      <c r="C234" t="s">
        <v>226</v>
      </c>
      <c r="D234" s="16">
        <v>1</v>
      </c>
      <c r="E234" s="16">
        <v>70.25</v>
      </c>
      <c r="F234" s="16">
        <v>-142.25</v>
      </c>
      <c r="G234">
        <v>0.25752649475068901</v>
      </c>
      <c r="H234">
        <v>0.7</v>
      </c>
      <c r="I234" t="s">
        <v>32</v>
      </c>
      <c r="J234" t="s">
        <v>61</v>
      </c>
      <c r="K234" t="s">
        <v>61</v>
      </c>
      <c r="L234" s="21">
        <v>2012</v>
      </c>
      <c r="M234" s="21">
        <v>2012</v>
      </c>
      <c r="N234" t="s">
        <v>228</v>
      </c>
      <c r="O234" t="s">
        <v>556</v>
      </c>
    </row>
    <row r="235" spans="1:15" ht="15">
      <c r="A235" s="21" t="s">
        <v>225</v>
      </c>
      <c r="B235" s="4" t="s">
        <v>113</v>
      </c>
      <c r="C235" t="s">
        <v>226</v>
      </c>
      <c r="D235" s="16">
        <v>1</v>
      </c>
      <c r="E235" s="16">
        <v>70.25</v>
      </c>
      <c r="F235" s="16">
        <v>-146.25</v>
      </c>
      <c r="G235">
        <v>0.25752649475068901</v>
      </c>
      <c r="H235">
        <v>0.7</v>
      </c>
      <c r="I235" t="s">
        <v>32</v>
      </c>
      <c r="J235" t="s">
        <v>61</v>
      </c>
      <c r="K235" t="s">
        <v>61</v>
      </c>
      <c r="L235" s="21">
        <v>2012</v>
      </c>
      <c r="M235" s="21">
        <v>2012</v>
      </c>
      <c r="N235" t="s">
        <v>228</v>
      </c>
      <c r="O235" t="s">
        <v>556</v>
      </c>
    </row>
    <row r="236" spans="1:15" ht="15">
      <c r="A236" s="21" t="s">
        <v>225</v>
      </c>
      <c r="B236" s="4" t="s">
        <v>113</v>
      </c>
      <c r="C236" t="s">
        <v>226</v>
      </c>
      <c r="D236" s="16">
        <v>0.43</v>
      </c>
      <c r="E236" s="16">
        <v>71.75</v>
      </c>
      <c r="F236" s="16">
        <v>-148.25</v>
      </c>
      <c r="G236">
        <v>0.25752649475068901</v>
      </c>
      <c r="H236">
        <v>0.7</v>
      </c>
      <c r="I236" t="s">
        <v>32</v>
      </c>
      <c r="J236" t="s">
        <v>61</v>
      </c>
      <c r="K236" t="s">
        <v>61</v>
      </c>
      <c r="L236" s="21">
        <v>2012</v>
      </c>
      <c r="M236" s="21">
        <v>2012</v>
      </c>
      <c r="N236" t="s">
        <v>228</v>
      </c>
      <c r="O236" t="s">
        <v>556</v>
      </c>
    </row>
    <row r="237" spans="1:15" ht="15">
      <c r="A237" s="21" t="s">
        <v>225</v>
      </c>
      <c r="B237" s="4" t="s">
        <v>113</v>
      </c>
      <c r="C237" t="s">
        <v>226</v>
      </c>
      <c r="D237" s="16">
        <v>1</v>
      </c>
      <c r="E237" s="16">
        <v>69.75</v>
      </c>
      <c r="F237" s="16">
        <v>-141.25</v>
      </c>
      <c r="G237">
        <v>0.25752649475068901</v>
      </c>
      <c r="H237">
        <v>0.7</v>
      </c>
      <c r="I237" t="s">
        <v>32</v>
      </c>
      <c r="J237" t="s">
        <v>61</v>
      </c>
      <c r="K237" t="s">
        <v>61</v>
      </c>
      <c r="L237" s="21">
        <v>2012</v>
      </c>
      <c r="M237" s="21">
        <v>2012</v>
      </c>
      <c r="N237" t="s">
        <v>228</v>
      </c>
      <c r="O237" t="s">
        <v>556</v>
      </c>
    </row>
    <row r="238" spans="1:15" ht="15">
      <c r="A238" s="21" t="s">
        <v>225</v>
      </c>
      <c r="B238" s="4" t="s">
        <v>113</v>
      </c>
      <c r="C238" t="s">
        <v>226</v>
      </c>
      <c r="D238" s="16">
        <v>1</v>
      </c>
      <c r="E238" s="16">
        <v>70.25</v>
      </c>
      <c r="F238" s="16">
        <v>-141.25</v>
      </c>
      <c r="G238">
        <v>0.25752649475068901</v>
      </c>
      <c r="H238">
        <v>0.7</v>
      </c>
      <c r="I238" t="s">
        <v>32</v>
      </c>
      <c r="J238" t="s">
        <v>61</v>
      </c>
      <c r="K238" t="s">
        <v>61</v>
      </c>
      <c r="L238" s="21">
        <v>2012</v>
      </c>
      <c r="M238" s="21">
        <v>2012</v>
      </c>
      <c r="N238" t="s">
        <v>228</v>
      </c>
      <c r="O238" t="s">
        <v>556</v>
      </c>
    </row>
    <row r="239" spans="1:15" ht="15">
      <c r="A239" s="21" t="s">
        <v>225</v>
      </c>
      <c r="B239" s="4" t="s">
        <v>113</v>
      </c>
      <c r="C239" t="s">
        <v>226</v>
      </c>
      <c r="D239" s="16">
        <v>1</v>
      </c>
      <c r="E239" s="16">
        <v>70.75</v>
      </c>
      <c r="F239" s="16">
        <v>-143.25</v>
      </c>
      <c r="G239">
        <v>0.25752649475068901</v>
      </c>
      <c r="H239">
        <v>0.7</v>
      </c>
      <c r="I239" t="s">
        <v>32</v>
      </c>
      <c r="J239" t="s">
        <v>61</v>
      </c>
      <c r="K239" t="s">
        <v>61</v>
      </c>
      <c r="L239" s="21">
        <v>2012</v>
      </c>
      <c r="M239" s="21">
        <v>2012</v>
      </c>
      <c r="N239" t="s">
        <v>228</v>
      </c>
      <c r="O239" t="s">
        <v>556</v>
      </c>
    </row>
    <row r="240" spans="1:15" ht="15">
      <c r="A240" s="21" t="s">
        <v>225</v>
      </c>
      <c r="B240" s="4" t="s">
        <v>113</v>
      </c>
      <c r="C240" t="s">
        <v>226</v>
      </c>
      <c r="D240" s="16">
        <v>1</v>
      </c>
      <c r="E240" s="16">
        <v>70.25</v>
      </c>
      <c r="F240" s="16">
        <v>-146.75</v>
      </c>
      <c r="G240">
        <v>0.25752649475068901</v>
      </c>
      <c r="H240">
        <v>0.7</v>
      </c>
      <c r="I240" t="s">
        <v>32</v>
      </c>
      <c r="J240" t="s">
        <v>61</v>
      </c>
      <c r="K240" t="s">
        <v>61</v>
      </c>
      <c r="L240" s="21">
        <v>2012</v>
      </c>
      <c r="M240" s="21">
        <v>2012</v>
      </c>
      <c r="N240" t="s">
        <v>228</v>
      </c>
      <c r="O240" t="s">
        <v>556</v>
      </c>
    </row>
    <row r="241" spans="1:15" ht="15">
      <c r="A241" s="21" t="s">
        <v>225</v>
      </c>
      <c r="B241" s="4" t="s">
        <v>113</v>
      </c>
      <c r="C241" t="s">
        <v>226</v>
      </c>
      <c r="D241" s="16">
        <v>1</v>
      </c>
      <c r="E241" s="16">
        <v>70.25</v>
      </c>
      <c r="F241" s="16">
        <v>-140.25</v>
      </c>
      <c r="G241">
        <v>0.25752649475068901</v>
      </c>
      <c r="H241">
        <v>0.7</v>
      </c>
      <c r="I241" t="s">
        <v>32</v>
      </c>
      <c r="J241" t="s">
        <v>61</v>
      </c>
      <c r="K241" t="s">
        <v>61</v>
      </c>
      <c r="L241" s="21">
        <v>2012</v>
      </c>
      <c r="M241" s="21">
        <v>2012</v>
      </c>
      <c r="N241" t="s">
        <v>228</v>
      </c>
      <c r="O241" t="s">
        <v>556</v>
      </c>
    </row>
    <row r="242" spans="1:15" ht="15">
      <c r="A242" s="21" t="s">
        <v>225</v>
      </c>
      <c r="B242" s="4" t="s">
        <v>113</v>
      </c>
      <c r="C242" t="s">
        <v>226</v>
      </c>
      <c r="D242" s="16">
        <v>1</v>
      </c>
      <c r="E242" s="16">
        <v>70.25</v>
      </c>
      <c r="F242" s="16">
        <v>-141.25</v>
      </c>
      <c r="G242">
        <v>0.25752649475068901</v>
      </c>
      <c r="H242">
        <v>0.7</v>
      </c>
      <c r="I242" t="s">
        <v>32</v>
      </c>
      <c r="J242" t="s">
        <v>61</v>
      </c>
      <c r="K242" t="s">
        <v>61</v>
      </c>
      <c r="L242" s="21">
        <v>2012</v>
      </c>
      <c r="M242" s="21">
        <v>2012</v>
      </c>
      <c r="N242" t="s">
        <v>228</v>
      </c>
      <c r="O242" t="s">
        <v>556</v>
      </c>
    </row>
    <row r="243" spans="1:15" ht="15">
      <c r="A243" s="21" t="s">
        <v>225</v>
      </c>
      <c r="B243" s="4" t="s">
        <v>113</v>
      </c>
      <c r="C243" t="s">
        <v>226</v>
      </c>
      <c r="D243" s="16">
        <v>1</v>
      </c>
      <c r="E243" s="16">
        <v>71.25</v>
      </c>
      <c r="F243" s="16">
        <v>-149.25</v>
      </c>
      <c r="G243">
        <v>0.25752649475068901</v>
      </c>
      <c r="H243">
        <v>0.7</v>
      </c>
      <c r="I243" t="s">
        <v>32</v>
      </c>
      <c r="J243" t="s">
        <v>61</v>
      </c>
      <c r="K243" t="s">
        <v>61</v>
      </c>
      <c r="L243" s="21">
        <v>2012</v>
      </c>
      <c r="M243" s="21">
        <v>2012</v>
      </c>
      <c r="N243" t="s">
        <v>228</v>
      </c>
      <c r="O243" t="s">
        <v>556</v>
      </c>
    </row>
    <row r="244" spans="1:15" ht="15">
      <c r="A244" s="21" t="s">
        <v>225</v>
      </c>
      <c r="B244" s="4" t="s">
        <v>113</v>
      </c>
      <c r="C244" t="s">
        <v>226</v>
      </c>
      <c r="D244" s="16">
        <v>1</v>
      </c>
      <c r="E244" s="16">
        <v>70.75</v>
      </c>
      <c r="F244" s="16">
        <v>-143.25</v>
      </c>
      <c r="G244">
        <v>0.25752649475068901</v>
      </c>
      <c r="H244">
        <v>0.7</v>
      </c>
      <c r="I244" t="s">
        <v>32</v>
      </c>
      <c r="J244" t="s">
        <v>61</v>
      </c>
      <c r="K244" t="s">
        <v>61</v>
      </c>
      <c r="L244" s="21">
        <v>2012</v>
      </c>
      <c r="M244" s="21">
        <v>2012</v>
      </c>
      <c r="N244" t="s">
        <v>228</v>
      </c>
      <c r="O244" t="s">
        <v>556</v>
      </c>
    </row>
    <row r="245" spans="1:15" ht="15">
      <c r="A245" s="21" t="s">
        <v>225</v>
      </c>
      <c r="B245" s="4" t="s">
        <v>113</v>
      </c>
      <c r="C245" t="s">
        <v>226</v>
      </c>
      <c r="D245" s="16">
        <v>1</v>
      </c>
      <c r="E245" s="16">
        <v>69.75</v>
      </c>
      <c r="F245" s="16">
        <v>-141.75</v>
      </c>
      <c r="G245">
        <v>0.25752649475068901</v>
      </c>
      <c r="H245">
        <v>0.7</v>
      </c>
      <c r="I245" t="s">
        <v>32</v>
      </c>
      <c r="J245" t="s">
        <v>61</v>
      </c>
      <c r="K245" t="s">
        <v>61</v>
      </c>
      <c r="L245" s="21">
        <v>2012</v>
      </c>
      <c r="M245" s="21">
        <v>2012</v>
      </c>
      <c r="N245" t="s">
        <v>228</v>
      </c>
      <c r="O245" t="s">
        <v>556</v>
      </c>
    </row>
    <row r="246" spans="1:15" ht="15">
      <c r="A246" s="21" t="s">
        <v>225</v>
      </c>
      <c r="B246" s="4" t="s">
        <v>113</v>
      </c>
      <c r="C246" t="s">
        <v>226</v>
      </c>
      <c r="D246" s="16">
        <v>1</v>
      </c>
      <c r="E246" s="16">
        <v>71.25</v>
      </c>
      <c r="F246" s="16">
        <v>-155.75</v>
      </c>
      <c r="G246">
        <v>0.25752649475068901</v>
      </c>
      <c r="H246">
        <v>0.7</v>
      </c>
      <c r="I246" t="s">
        <v>32</v>
      </c>
      <c r="J246" t="s">
        <v>61</v>
      </c>
      <c r="K246" t="s">
        <v>61</v>
      </c>
      <c r="L246" s="21">
        <v>2012</v>
      </c>
      <c r="M246" s="21">
        <v>2012</v>
      </c>
      <c r="N246" t="s">
        <v>228</v>
      </c>
      <c r="O246" t="s">
        <v>556</v>
      </c>
    </row>
    <row r="247" spans="1:15" ht="15">
      <c r="A247" s="21" t="s">
        <v>225</v>
      </c>
      <c r="B247" s="4" t="s">
        <v>113</v>
      </c>
      <c r="C247" t="s">
        <v>226</v>
      </c>
      <c r="D247" s="16">
        <v>1</v>
      </c>
      <c r="E247" s="16">
        <v>71.25</v>
      </c>
      <c r="F247" s="16">
        <v>-148.25</v>
      </c>
      <c r="G247">
        <v>0.25752649475068901</v>
      </c>
      <c r="H247">
        <v>0.7</v>
      </c>
      <c r="I247" t="s">
        <v>32</v>
      </c>
      <c r="J247" t="s">
        <v>61</v>
      </c>
      <c r="K247" t="s">
        <v>61</v>
      </c>
      <c r="L247" s="21">
        <v>2012</v>
      </c>
      <c r="M247" s="21">
        <v>2012</v>
      </c>
      <c r="N247" t="s">
        <v>228</v>
      </c>
      <c r="O247" t="s">
        <v>556</v>
      </c>
    </row>
    <row r="248" spans="1:15" ht="15">
      <c r="A248" s="21" t="s">
        <v>225</v>
      </c>
      <c r="B248" s="4" t="s">
        <v>113</v>
      </c>
      <c r="C248" t="s">
        <v>226</v>
      </c>
      <c r="D248" s="16">
        <v>0.97</v>
      </c>
      <c r="E248" s="16">
        <v>71.25</v>
      </c>
      <c r="F248" s="16">
        <v>-146.25</v>
      </c>
      <c r="G248">
        <v>0.25752649475068901</v>
      </c>
      <c r="H248">
        <v>0.7</v>
      </c>
      <c r="I248" t="s">
        <v>32</v>
      </c>
      <c r="J248" t="s">
        <v>61</v>
      </c>
      <c r="K248" t="s">
        <v>61</v>
      </c>
      <c r="L248" s="21">
        <v>2012</v>
      </c>
      <c r="M248" s="21">
        <v>2012</v>
      </c>
      <c r="N248" t="s">
        <v>228</v>
      </c>
      <c r="O248" t="s">
        <v>556</v>
      </c>
    </row>
    <row r="249" spans="1:15" ht="15">
      <c r="A249" s="21" t="s">
        <v>225</v>
      </c>
      <c r="B249" s="4" t="s">
        <v>113</v>
      </c>
      <c r="C249" t="s">
        <v>226</v>
      </c>
      <c r="D249" s="16">
        <v>1</v>
      </c>
      <c r="E249" s="16">
        <v>70.25</v>
      </c>
      <c r="F249" s="16">
        <v>-142.25</v>
      </c>
      <c r="G249">
        <v>0.25752649475068901</v>
      </c>
      <c r="H249">
        <v>0.7</v>
      </c>
      <c r="I249" t="s">
        <v>32</v>
      </c>
      <c r="J249" t="s">
        <v>61</v>
      </c>
      <c r="K249" t="s">
        <v>61</v>
      </c>
      <c r="L249" s="21">
        <v>2012</v>
      </c>
      <c r="M249" s="21">
        <v>2012</v>
      </c>
      <c r="N249" t="s">
        <v>228</v>
      </c>
      <c r="O249" t="s">
        <v>556</v>
      </c>
    </row>
    <row r="250" spans="1:15" ht="15">
      <c r="A250" s="21" t="s">
        <v>225</v>
      </c>
      <c r="B250" s="4" t="s">
        <v>113</v>
      </c>
      <c r="C250" t="s">
        <v>226</v>
      </c>
      <c r="D250" s="16">
        <v>0.65</v>
      </c>
      <c r="E250" s="16">
        <v>71.25</v>
      </c>
      <c r="F250" s="16">
        <v>-141.25</v>
      </c>
      <c r="G250">
        <v>0.25752649475068901</v>
      </c>
      <c r="H250">
        <v>0.7</v>
      </c>
      <c r="I250" t="s">
        <v>32</v>
      </c>
      <c r="J250" t="s">
        <v>61</v>
      </c>
      <c r="K250" t="s">
        <v>61</v>
      </c>
      <c r="L250" s="21">
        <v>2012</v>
      </c>
      <c r="M250" s="21">
        <v>2012</v>
      </c>
      <c r="N250" t="s">
        <v>228</v>
      </c>
      <c r="O250" t="s">
        <v>556</v>
      </c>
    </row>
    <row r="251" spans="1:15" ht="15">
      <c r="A251" s="21" t="s">
        <v>225</v>
      </c>
      <c r="B251" s="4" t="s">
        <v>113</v>
      </c>
      <c r="C251" t="s">
        <v>226</v>
      </c>
      <c r="D251" s="16">
        <v>1</v>
      </c>
      <c r="E251" s="16">
        <v>71.25</v>
      </c>
      <c r="F251" s="16">
        <v>-147.25</v>
      </c>
      <c r="G251">
        <v>0.25752649475068901</v>
      </c>
      <c r="H251">
        <v>0.7</v>
      </c>
      <c r="I251" t="s">
        <v>32</v>
      </c>
      <c r="J251" t="s">
        <v>61</v>
      </c>
      <c r="K251" t="s">
        <v>61</v>
      </c>
      <c r="L251" s="21">
        <v>2012</v>
      </c>
      <c r="M251" s="21">
        <v>2012</v>
      </c>
      <c r="N251" t="s">
        <v>228</v>
      </c>
      <c r="O251" t="s">
        <v>556</v>
      </c>
    </row>
    <row r="252" spans="1:15" ht="15">
      <c r="A252" s="21" t="s">
        <v>225</v>
      </c>
      <c r="B252" s="4" t="s">
        <v>113</v>
      </c>
      <c r="C252" t="s">
        <v>226</v>
      </c>
      <c r="D252" s="16">
        <v>0.97</v>
      </c>
      <c r="E252" s="16">
        <v>71.25</v>
      </c>
      <c r="F252" s="16">
        <v>-144.75</v>
      </c>
      <c r="G252">
        <v>0.25752649475068901</v>
      </c>
      <c r="H252">
        <v>0.7</v>
      </c>
      <c r="I252" t="s">
        <v>32</v>
      </c>
      <c r="J252" t="s">
        <v>61</v>
      </c>
      <c r="K252" t="s">
        <v>61</v>
      </c>
      <c r="L252" s="21">
        <v>2012</v>
      </c>
      <c r="M252" s="21">
        <v>2012</v>
      </c>
      <c r="N252" t="s">
        <v>228</v>
      </c>
      <c r="O252" t="s">
        <v>556</v>
      </c>
    </row>
    <row r="253" spans="1:15" ht="15">
      <c r="A253" s="21" t="s">
        <v>225</v>
      </c>
      <c r="B253" s="4" t="s">
        <v>113</v>
      </c>
      <c r="C253" t="s">
        <v>226</v>
      </c>
      <c r="D253" s="16">
        <v>0.68</v>
      </c>
      <c r="E253" s="16">
        <v>71.25</v>
      </c>
      <c r="F253" s="16">
        <v>-142.75</v>
      </c>
      <c r="G253">
        <v>0.25752649475068901</v>
      </c>
      <c r="H253">
        <v>0.7</v>
      </c>
      <c r="I253" t="s">
        <v>32</v>
      </c>
      <c r="J253" t="s">
        <v>61</v>
      </c>
      <c r="K253" t="s">
        <v>61</v>
      </c>
      <c r="L253" s="21">
        <v>2012</v>
      </c>
      <c r="M253" s="21">
        <v>2012</v>
      </c>
      <c r="N253" t="s">
        <v>228</v>
      </c>
      <c r="O253" t="s">
        <v>556</v>
      </c>
    </row>
    <row r="254" spans="1:15" ht="15">
      <c r="A254" s="21" t="s">
        <v>225</v>
      </c>
      <c r="B254" s="4" t="s">
        <v>113</v>
      </c>
      <c r="C254" t="s">
        <v>226</v>
      </c>
      <c r="D254" s="16">
        <v>1</v>
      </c>
      <c r="E254" s="16">
        <v>71.25</v>
      </c>
      <c r="F254" s="16">
        <v>-145.75</v>
      </c>
      <c r="G254">
        <v>0.25752649475068901</v>
      </c>
      <c r="H254">
        <v>0.7</v>
      </c>
      <c r="I254" t="s">
        <v>32</v>
      </c>
      <c r="J254" t="s">
        <v>61</v>
      </c>
      <c r="K254" t="s">
        <v>61</v>
      </c>
      <c r="L254" s="21">
        <v>2012</v>
      </c>
      <c r="M254" s="21">
        <v>2012</v>
      </c>
      <c r="N254" t="s">
        <v>228</v>
      </c>
      <c r="O254" t="s">
        <v>556</v>
      </c>
    </row>
    <row r="255" spans="1:15" ht="15">
      <c r="A255" s="21" t="s">
        <v>225</v>
      </c>
      <c r="B255" s="4" t="s">
        <v>113</v>
      </c>
      <c r="C255" t="s">
        <v>226</v>
      </c>
      <c r="D255" s="16">
        <v>0.87</v>
      </c>
      <c r="E255" s="16">
        <v>71.25</v>
      </c>
      <c r="F255" s="16">
        <v>-143.75</v>
      </c>
      <c r="G255">
        <v>0.25752649475068901</v>
      </c>
      <c r="H255">
        <v>0.7</v>
      </c>
      <c r="I255" t="s">
        <v>32</v>
      </c>
      <c r="J255" t="s">
        <v>61</v>
      </c>
      <c r="K255" t="s">
        <v>61</v>
      </c>
      <c r="L255" s="21">
        <v>2012</v>
      </c>
      <c r="M255" s="21">
        <v>2012</v>
      </c>
      <c r="N255" t="s">
        <v>228</v>
      </c>
      <c r="O255" t="s">
        <v>556</v>
      </c>
    </row>
    <row r="256" spans="1:15" ht="15">
      <c r="A256" s="21" t="s">
        <v>225</v>
      </c>
      <c r="B256" s="4" t="s">
        <v>113</v>
      </c>
      <c r="C256" t="s">
        <v>226</v>
      </c>
      <c r="D256" s="16">
        <v>1</v>
      </c>
      <c r="E256" s="16">
        <v>70.75</v>
      </c>
      <c r="F256" s="16">
        <v>-154.25</v>
      </c>
      <c r="G256">
        <v>0.25752649475068901</v>
      </c>
      <c r="H256">
        <v>0.7</v>
      </c>
      <c r="I256" t="s">
        <v>32</v>
      </c>
      <c r="J256" t="s">
        <v>61</v>
      </c>
      <c r="K256" t="s">
        <v>61</v>
      </c>
      <c r="L256" s="21">
        <v>2012</v>
      </c>
      <c r="M256" s="21">
        <v>2012</v>
      </c>
      <c r="N256" t="s">
        <v>228</v>
      </c>
      <c r="O256" t="s">
        <v>556</v>
      </c>
    </row>
    <row r="257" spans="1:15" ht="15">
      <c r="A257" s="21" t="s">
        <v>225</v>
      </c>
      <c r="B257" s="4" t="s">
        <v>113</v>
      </c>
      <c r="C257" t="s">
        <v>226</v>
      </c>
      <c r="D257" s="16">
        <v>1</v>
      </c>
      <c r="E257" s="16">
        <v>71.25</v>
      </c>
      <c r="F257" s="16">
        <v>-148.75</v>
      </c>
      <c r="G257">
        <v>0.25752649475068901</v>
      </c>
      <c r="H257">
        <v>0.7</v>
      </c>
      <c r="I257" t="s">
        <v>32</v>
      </c>
      <c r="J257" t="s">
        <v>61</v>
      </c>
      <c r="K257" t="s">
        <v>61</v>
      </c>
      <c r="L257" s="21">
        <v>2012</v>
      </c>
      <c r="M257" s="21">
        <v>2012</v>
      </c>
      <c r="N257" t="s">
        <v>228</v>
      </c>
      <c r="O257" t="s">
        <v>556</v>
      </c>
    </row>
    <row r="258" spans="1:15" ht="15">
      <c r="A258" s="21" t="s">
        <v>225</v>
      </c>
      <c r="B258" s="4" t="s">
        <v>113</v>
      </c>
      <c r="C258" t="s">
        <v>226</v>
      </c>
      <c r="D258" s="16">
        <v>1</v>
      </c>
      <c r="E258" s="16">
        <v>71.25</v>
      </c>
      <c r="F258" s="16">
        <v>-149.75</v>
      </c>
      <c r="G258">
        <v>0.25752649475068901</v>
      </c>
      <c r="H258">
        <v>0.7</v>
      </c>
      <c r="I258" t="s">
        <v>32</v>
      </c>
      <c r="J258" t="s">
        <v>61</v>
      </c>
      <c r="K258" t="s">
        <v>61</v>
      </c>
      <c r="L258" s="21">
        <v>2012</v>
      </c>
      <c r="M258" s="21">
        <v>2012</v>
      </c>
      <c r="N258" t="s">
        <v>228</v>
      </c>
      <c r="O258" t="s">
        <v>556</v>
      </c>
    </row>
    <row r="259" spans="1:15" ht="15">
      <c r="A259" s="21" t="s">
        <v>225</v>
      </c>
      <c r="B259" s="4" t="s">
        <v>113</v>
      </c>
      <c r="C259" t="s">
        <v>226</v>
      </c>
      <c r="D259" s="16">
        <v>1</v>
      </c>
      <c r="E259" s="16">
        <v>70.75</v>
      </c>
      <c r="F259" s="16">
        <v>-144.25</v>
      </c>
      <c r="G259">
        <v>0.25752649475068901</v>
      </c>
      <c r="H259">
        <v>0.7</v>
      </c>
      <c r="I259" t="s">
        <v>32</v>
      </c>
      <c r="J259" t="s">
        <v>61</v>
      </c>
      <c r="K259" t="s">
        <v>61</v>
      </c>
      <c r="L259" s="21">
        <v>2012</v>
      </c>
      <c r="M259" s="21">
        <v>2012</v>
      </c>
      <c r="N259" t="s">
        <v>228</v>
      </c>
      <c r="O259" t="s">
        <v>556</v>
      </c>
    </row>
    <row r="260" spans="1:15" ht="15">
      <c r="A260" s="21" t="s">
        <v>225</v>
      </c>
      <c r="B260" s="4" t="s">
        <v>113</v>
      </c>
      <c r="C260" t="s">
        <v>226</v>
      </c>
      <c r="D260" s="16">
        <v>0.62</v>
      </c>
      <c r="E260" s="16">
        <v>71.25</v>
      </c>
      <c r="F260" s="16">
        <v>-142.25</v>
      </c>
      <c r="G260">
        <v>0.25752649475068901</v>
      </c>
      <c r="H260">
        <v>0.7</v>
      </c>
      <c r="I260" t="s">
        <v>32</v>
      </c>
      <c r="J260" t="s">
        <v>61</v>
      </c>
      <c r="K260" t="s">
        <v>61</v>
      </c>
      <c r="L260" s="21">
        <v>2012</v>
      </c>
      <c r="M260" s="21">
        <v>2012</v>
      </c>
      <c r="N260" t="s">
        <v>228</v>
      </c>
      <c r="O260" t="s">
        <v>556</v>
      </c>
    </row>
    <row r="261" spans="1:15" ht="15">
      <c r="A261" s="21" t="s">
        <v>225</v>
      </c>
      <c r="B261" s="4" t="s">
        <v>113</v>
      </c>
      <c r="C261" t="s">
        <v>226</v>
      </c>
      <c r="D261" s="16">
        <v>1</v>
      </c>
      <c r="E261" s="16">
        <v>70.75</v>
      </c>
      <c r="F261" s="16">
        <v>-145.25</v>
      </c>
      <c r="G261">
        <v>0.25752649475068901</v>
      </c>
      <c r="H261">
        <v>0.7</v>
      </c>
      <c r="I261" t="s">
        <v>32</v>
      </c>
      <c r="J261" t="s">
        <v>61</v>
      </c>
      <c r="K261" t="s">
        <v>61</v>
      </c>
      <c r="L261" s="21">
        <v>2012</v>
      </c>
      <c r="M261" s="21">
        <v>2012</v>
      </c>
      <c r="N261" t="s">
        <v>228</v>
      </c>
      <c r="O261" t="s">
        <v>556</v>
      </c>
    </row>
    <row r="262" spans="1:15" ht="15">
      <c r="A262" s="21" t="s">
        <v>225</v>
      </c>
      <c r="B262" s="4" t="s">
        <v>113</v>
      </c>
      <c r="C262" t="s">
        <v>226</v>
      </c>
      <c r="D262" s="16">
        <v>0.5</v>
      </c>
      <c r="E262" s="16">
        <v>71.75</v>
      </c>
      <c r="F262" s="16">
        <v>-149.25</v>
      </c>
      <c r="G262">
        <v>0.25752649475068901</v>
      </c>
      <c r="H262">
        <v>0.7</v>
      </c>
      <c r="I262" t="s">
        <v>32</v>
      </c>
      <c r="J262" t="s">
        <v>61</v>
      </c>
      <c r="K262" t="s">
        <v>61</v>
      </c>
      <c r="L262" s="21">
        <v>2012</v>
      </c>
      <c r="M262" s="21">
        <v>2012</v>
      </c>
      <c r="N262" t="s">
        <v>228</v>
      </c>
      <c r="O262" t="s">
        <v>556</v>
      </c>
    </row>
    <row r="263" spans="1:15" ht="15">
      <c r="A263" s="21" t="s">
        <v>225</v>
      </c>
      <c r="B263" s="4" t="s">
        <v>113</v>
      </c>
      <c r="C263" t="s">
        <v>226</v>
      </c>
      <c r="D263" s="16">
        <v>0.61</v>
      </c>
      <c r="E263" s="16">
        <v>71.25</v>
      </c>
      <c r="F263" s="16">
        <v>-141.75</v>
      </c>
      <c r="G263">
        <v>0.25752649475068901</v>
      </c>
      <c r="H263">
        <v>0.7</v>
      </c>
      <c r="I263" t="s">
        <v>32</v>
      </c>
      <c r="J263" t="s">
        <v>61</v>
      </c>
      <c r="K263" t="s">
        <v>61</v>
      </c>
      <c r="L263" s="21">
        <v>2012</v>
      </c>
      <c r="M263" s="21">
        <v>2012</v>
      </c>
      <c r="N263" t="s">
        <v>228</v>
      </c>
      <c r="O263" t="s">
        <v>556</v>
      </c>
    </row>
    <row r="264" spans="1:15" ht="15">
      <c r="A264" s="21" t="s">
        <v>225</v>
      </c>
      <c r="B264" s="4" t="s">
        <v>113</v>
      </c>
      <c r="C264" t="s">
        <v>226</v>
      </c>
      <c r="D264" s="16">
        <v>1</v>
      </c>
      <c r="E264" s="16">
        <v>70.25</v>
      </c>
      <c r="F264" s="16">
        <v>-147.25</v>
      </c>
      <c r="G264">
        <v>0.25752649475068901</v>
      </c>
      <c r="H264">
        <v>0.7</v>
      </c>
      <c r="I264" t="s">
        <v>32</v>
      </c>
      <c r="J264" t="s">
        <v>61</v>
      </c>
      <c r="K264" t="s">
        <v>61</v>
      </c>
      <c r="L264" s="21">
        <v>2012</v>
      </c>
      <c r="M264" s="21">
        <v>2012</v>
      </c>
      <c r="N264" t="s">
        <v>228</v>
      </c>
      <c r="O264" t="s">
        <v>556</v>
      </c>
    </row>
    <row r="265" spans="1:15" ht="15">
      <c r="A265" s="21" t="s">
        <v>225</v>
      </c>
      <c r="B265" s="4" t="s">
        <v>113</v>
      </c>
      <c r="C265" t="s">
        <v>226</v>
      </c>
      <c r="D265" s="16">
        <v>1</v>
      </c>
      <c r="E265" s="16">
        <v>71.25</v>
      </c>
      <c r="F265" s="16">
        <v>-156.75</v>
      </c>
      <c r="G265">
        <v>0.25752649475068901</v>
      </c>
      <c r="H265">
        <v>0.7</v>
      </c>
      <c r="I265" t="s">
        <v>32</v>
      </c>
      <c r="J265" t="s">
        <v>61</v>
      </c>
      <c r="K265" t="s">
        <v>61</v>
      </c>
      <c r="L265" s="21">
        <v>2012</v>
      </c>
      <c r="M265" s="21">
        <v>2012</v>
      </c>
      <c r="N265" t="s">
        <v>228</v>
      </c>
      <c r="O265" t="s">
        <v>556</v>
      </c>
    </row>
    <row r="266" spans="1:15" ht="15">
      <c r="A266" s="21" t="s">
        <v>225</v>
      </c>
      <c r="B266" s="4" t="s">
        <v>113</v>
      </c>
      <c r="C266" t="s">
        <v>226</v>
      </c>
      <c r="D266" s="16">
        <v>1</v>
      </c>
      <c r="E266" s="16">
        <v>70.75</v>
      </c>
      <c r="F266" s="16">
        <v>-142.25</v>
      </c>
      <c r="G266">
        <v>0.25752649475068901</v>
      </c>
      <c r="H266">
        <v>0.7</v>
      </c>
      <c r="I266" t="s">
        <v>32</v>
      </c>
      <c r="J266" t="s">
        <v>61</v>
      </c>
      <c r="K266" t="s">
        <v>61</v>
      </c>
      <c r="L266" s="21">
        <v>2012</v>
      </c>
      <c r="M266" s="21">
        <v>2012</v>
      </c>
      <c r="N266" t="s">
        <v>228</v>
      </c>
      <c r="O266" t="s">
        <v>556</v>
      </c>
    </row>
    <row r="267" spans="1:15" ht="15">
      <c r="A267" s="21" t="s">
        <v>225</v>
      </c>
      <c r="B267" s="4" t="s">
        <v>113</v>
      </c>
      <c r="C267" t="s">
        <v>226</v>
      </c>
      <c r="D267" s="16">
        <v>1</v>
      </c>
      <c r="E267" s="16">
        <v>71.25</v>
      </c>
      <c r="F267" s="16">
        <v>-156.25</v>
      </c>
      <c r="G267">
        <v>0.25752649475068901</v>
      </c>
      <c r="H267">
        <v>0.7</v>
      </c>
      <c r="I267" t="s">
        <v>32</v>
      </c>
      <c r="J267" t="s">
        <v>61</v>
      </c>
      <c r="K267" t="s">
        <v>61</v>
      </c>
      <c r="L267" s="21">
        <v>2012</v>
      </c>
      <c r="M267" s="21">
        <v>2012</v>
      </c>
      <c r="N267" t="s">
        <v>228</v>
      </c>
      <c r="O267" t="s">
        <v>556</v>
      </c>
    </row>
    <row r="268" spans="1:15" ht="15">
      <c r="A268" s="21" t="s">
        <v>225</v>
      </c>
      <c r="B268" s="4" t="s">
        <v>113</v>
      </c>
      <c r="C268" t="s">
        <v>226</v>
      </c>
      <c r="D268" s="16">
        <v>1</v>
      </c>
      <c r="E268" s="16">
        <v>70.75</v>
      </c>
      <c r="F268" s="16">
        <v>-152.75</v>
      </c>
      <c r="G268">
        <v>0.25752649475068901</v>
      </c>
      <c r="H268">
        <v>0.7</v>
      </c>
      <c r="I268" t="s">
        <v>32</v>
      </c>
      <c r="J268" t="s">
        <v>61</v>
      </c>
      <c r="K268" t="s">
        <v>61</v>
      </c>
      <c r="L268" s="21">
        <v>2012</v>
      </c>
      <c r="M268" s="21">
        <v>2012</v>
      </c>
      <c r="N268" t="s">
        <v>228</v>
      </c>
      <c r="O268" t="s">
        <v>556</v>
      </c>
    </row>
    <row r="269" spans="1:15" ht="15">
      <c r="A269" s="21" t="s">
        <v>225</v>
      </c>
      <c r="B269" s="4" t="s">
        <v>113</v>
      </c>
      <c r="C269" t="s">
        <v>226</v>
      </c>
      <c r="D269" s="16">
        <v>0.7</v>
      </c>
      <c r="E269" s="16">
        <v>71.25</v>
      </c>
      <c r="F269" s="16">
        <v>-140.75</v>
      </c>
      <c r="G269">
        <v>0.25752649475068901</v>
      </c>
      <c r="H269">
        <v>0.7</v>
      </c>
      <c r="I269" t="s">
        <v>32</v>
      </c>
      <c r="J269" t="s">
        <v>61</v>
      </c>
      <c r="K269" t="s">
        <v>61</v>
      </c>
      <c r="L269" s="21">
        <v>2012</v>
      </c>
      <c r="M269" s="21">
        <v>2012</v>
      </c>
      <c r="N269" t="s">
        <v>228</v>
      </c>
      <c r="O269" t="s">
        <v>556</v>
      </c>
    </row>
    <row r="270" spans="1:15" ht="15">
      <c r="A270" s="21" t="s">
        <v>225</v>
      </c>
      <c r="B270" s="4" t="s">
        <v>113</v>
      </c>
      <c r="C270" t="s">
        <v>226</v>
      </c>
      <c r="D270" s="16">
        <v>1</v>
      </c>
      <c r="E270" s="16">
        <v>71.25</v>
      </c>
      <c r="F270" s="16">
        <v>-149.25</v>
      </c>
      <c r="G270">
        <v>0.25752649475068901</v>
      </c>
      <c r="H270">
        <v>0.7</v>
      </c>
      <c r="I270" t="s">
        <v>32</v>
      </c>
      <c r="J270" t="s">
        <v>61</v>
      </c>
      <c r="K270" t="s">
        <v>61</v>
      </c>
      <c r="L270" s="21">
        <v>2012</v>
      </c>
      <c r="M270" s="21">
        <v>2012</v>
      </c>
      <c r="N270" t="s">
        <v>228</v>
      </c>
      <c r="O270" t="s">
        <v>556</v>
      </c>
    </row>
    <row r="271" spans="1:15" ht="15">
      <c r="A271" s="21" t="s">
        <v>225</v>
      </c>
      <c r="B271" s="4" t="s">
        <v>113</v>
      </c>
      <c r="C271" t="s">
        <v>226</v>
      </c>
      <c r="D271" s="16">
        <v>0.76</v>
      </c>
      <c r="E271" s="16">
        <v>71.25</v>
      </c>
      <c r="F271" s="16">
        <v>-143.25</v>
      </c>
      <c r="G271">
        <v>0.25752649475068901</v>
      </c>
      <c r="H271">
        <v>0.7</v>
      </c>
      <c r="I271" t="s">
        <v>32</v>
      </c>
      <c r="J271" t="s">
        <v>61</v>
      </c>
      <c r="K271" t="s">
        <v>61</v>
      </c>
      <c r="L271" s="21">
        <v>2012</v>
      </c>
      <c r="M271" s="21">
        <v>2012</v>
      </c>
      <c r="N271" t="s">
        <v>228</v>
      </c>
      <c r="O271" t="s">
        <v>556</v>
      </c>
    </row>
    <row r="272" spans="1:15" ht="15">
      <c r="A272" s="21" t="s">
        <v>225</v>
      </c>
      <c r="B272" s="4" t="s">
        <v>113</v>
      </c>
      <c r="C272" t="s">
        <v>226</v>
      </c>
      <c r="D272" s="16">
        <v>1</v>
      </c>
      <c r="E272" s="16">
        <v>71.25</v>
      </c>
      <c r="F272" s="16">
        <v>-148.25</v>
      </c>
      <c r="G272">
        <v>0.25752649475068901</v>
      </c>
      <c r="H272">
        <v>0.7</v>
      </c>
      <c r="I272" t="s">
        <v>32</v>
      </c>
      <c r="J272" t="s">
        <v>61</v>
      </c>
      <c r="K272" t="s">
        <v>61</v>
      </c>
      <c r="L272" s="21">
        <v>2012</v>
      </c>
      <c r="M272" s="21">
        <v>2012</v>
      </c>
      <c r="N272" t="s">
        <v>228</v>
      </c>
      <c r="O272" t="s">
        <v>556</v>
      </c>
    </row>
    <row r="273" spans="1:15" ht="15">
      <c r="A273" s="21" t="s">
        <v>225</v>
      </c>
      <c r="B273" s="4" t="s">
        <v>113</v>
      </c>
      <c r="C273" t="s">
        <v>226</v>
      </c>
      <c r="D273" s="16">
        <v>1</v>
      </c>
      <c r="E273" s="16">
        <v>71.25</v>
      </c>
      <c r="F273" s="16">
        <v>-147.25</v>
      </c>
      <c r="G273">
        <v>0.25752649475068901</v>
      </c>
      <c r="H273">
        <v>0.7</v>
      </c>
      <c r="I273" t="s">
        <v>32</v>
      </c>
      <c r="J273" t="s">
        <v>61</v>
      </c>
      <c r="K273" t="s">
        <v>61</v>
      </c>
      <c r="L273" s="21">
        <v>2012</v>
      </c>
      <c r="M273" s="21">
        <v>2012</v>
      </c>
      <c r="N273" t="s">
        <v>228</v>
      </c>
      <c r="O273" t="s">
        <v>556</v>
      </c>
    </row>
    <row r="274" spans="1:15" ht="15">
      <c r="A274" s="21" t="s">
        <v>225</v>
      </c>
      <c r="B274" s="4" t="s">
        <v>113</v>
      </c>
      <c r="C274" t="s">
        <v>226</v>
      </c>
      <c r="D274" s="16">
        <v>1</v>
      </c>
      <c r="E274" s="16">
        <v>70.75</v>
      </c>
      <c r="F274" s="16">
        <v>-148.25</v>
      </c>
      <c r="G274">
        <v>0.25752649475068901</v>
      </c>
      <c r="H274">
        <v>0.7</v>
      </c>
      <c r="I274" t="s">
        <v>32</v>
      </c>
      <c r="J274" t="s">
        <v>61</v>
      </c>
      <c r="K274" t="s">
        <v>61</v>
      </c>
      <c r="L274" s="21">
        <v>2012</v>
      </c>
      <c r="M274" s="21">
        <v>2012</v>
      </c>
      <c r="N274" t="s">
        <v>228</v>
      </c>
      <c r="O274" t="s">
        <v>556</v>
      </c>
    </row>
    <row r="275" spans="1:15" ht="15">
      <c r="A275" s="21" t="s">
        <v>225</v>
      </c>
      <c r="B275" s="4" t="s">
        <v>113</v>
      </c>
      <c r="C275" t="s">
        <v>226</v>
      </c>
      <c r="D275" s="16">
        <v>1</v>
      </c>
      <c r="E275" s="16">
        <v>70.75</v>
      </c>
      <c r="F275" s="16">
        <v>-147.25</v>
      </c>
      <c r="G275">
        <v>0.25752649475068901</v>
      </c>
      <c r="H275">
        <v>0.7</v>
      </c>
      <c r="I275" t="s">
        <v>32</v>
      </c>
      <c r="J275" t="s">
        <v>61</v>
      </c>
      <c r="K275" t="s">
        <v>61</v>
      </c>
      <c r="L275" s="21">
        <v>2012</v>
      </c>
      <c r="M275" s="21">
        <v>2012</v>
      </c>
      <c r="N275" t="s">
        <v>228</v>
      </c>
      <c r="O275" t="s">
        <v>556</v>
      </c>
    </row>
    <row r="276" spans="1:15" ht="15">
      <c r="A276" s="21" t="s">
        <v>225</v>
      </c>
      <c r="B276" s="4" t="s">
        <v>113</v>
      </c>
      <c r="C276" t="s">
        <v>226</v>
      </c>
      <c r="D276" s="16">
        <v>0.8</v>
      </c>
      <c r="E276" s="16">
        <v>71.75</v>
      </c>
      <c r="F276" s="16">
        <v>-150.25</v>
      </c>
      <c r="G276">
        <v>0.25752649475068901</v>
      </c>
      <c r="H276">
        <v>0.7</v>
      </c>
      <c r="I276" t="s">
        <v>32</v>
      </c>
      <c r="J276" t="s">
        <v>61</v>
      </c>
      <c r="K276" t="s">
        <v>61</v>
      </c>
      <c r="L276" s="21">
        <v>2012</v>
      </c>
      <c r="M276" s="21">
        <v>2012</v>
      </c>
      <c r="N276" t="s">
        <v>228</v>
      </c>
      <c r="O276" t="s">
        <v>556</v>
      </c>
    </row>
    <row r="277" spans="1:15" ht="15">
      <c r="A277" s="21" t="s">
        <v>225</v>
      </c>
      <c r="B277" s="4" t="s">
        <v>113</v>
      </c>
      <c r="C277" t="s">
        <v>226</v>
      </c>
      <c r="D277" s="16">
        <v>0.91</v>
      </c>
      <c r="E277" s="16">
        <v>71.25</v>
      </c>
      <c r="F277" s="16">
        <v>-144.25</v>
      </c>
      <c r="G277">
        <v>0.25752649475068901</v>
      </c>
      <c r="H277">
        <v>0.7</v>
      </c>
      <c r="I277" t="s">
        <v>32</v>
      </c>
      <c r="J277" t="s">
        <v>61</v>
      </c>
      <c r="K277" t="s">
        <v>61</v>
      </c>
      <c r="L277" s="21">
        <v>2012</v>
      </c>
      <c r="M277" s="21">
        <v>2012</v>
      </c>
      <c r="N277" t="s">
        <v>228</v>
      </c>
      <c r="O277" t="s">
        <v>556</v>
      </c>
    </row>
    <row r="278" spans="1:15" ht="15">
      <c r="A278" s="21" t="s">
        <v>225</v>
      </c>
      <c r="B278" s="4" t="s">
        <v>113</v>
      </c>
      <c r="C278" t="s">
        <v>226</v>
      </c>
      <c r="D278" s="16">
        <v>1</v>
      </c>
      <c r="E278" s="16">
        <v>70.75</v>
      </c>
      <c r="F278" s="16">
        <v>-153.75</v>
      </c>
      <c r="G278">
        <v>0.25752649475068901</v>
      </c>
      <c r="H278">
        <v>0.7</v>
      </c>
      <c r="I278" t="s">
        <v>32</v>
      </c>
      <c r="J278" t="s">
        <v>61</v>
      </c>
      <c r="K278" t="s">
        <v>61</v>
      </c>
      <c r="L278" s="21">
        <v>2012</v>
      </c>
      <c r="M278" s="21">
        <v>2012</v>
      </c>
      <c r="N278" t="s">
        <v>228</v>
      </c>
      <c r="O278" t="s">
        <v>556</v>
      </c>
    </row>
    <row r="279" spans="1:15" ht="15">
      <c r="A279" s="21" t="s">
        <v>225</v>
      </c>
      <c r="B279" s="4" t="s">
        <v>113</v>
      </c>
      <c r="C279" t="s">
        <v>226</v>
      </c>
      <c r="D279" s="16">
        <v>1</v>
      </c>
      <c r="E279" s="16">
        <v>71.25</v>
      </c>
      <c r="F279" s="16">
        <v>-148.25</v>
      </c>
      <c r="G279">
        <v>0.25752649475068901</v>
      </c>
      <c r="H279">
        <v>0.7</v>
      </c>
      <c r="I279" t="s">
        <v>32</v>
      </c>
      <c r="J279" t="s">
        <v>61</v>
      </c>
      <c r="K279" t="s">
        <v>61</v>
      </c>
      <c r="L279" s="21">
        <v>2012</v>
      </c>
      <c r="M279" s="21">
        <v>2012</v>
      </c>
      <c r="N279" t="s">
        <v>228</v>
      </c>
      <c r="O279" t="s">
        <v>556</v>
      </c>
    </row>
    <row r="280" spans="1:15" ht="15">
      <c r="A280" s="21" t="s">
        <v>225</v>
      </c>
      <c r="B280" s="4" t="s">
        <v>113</v>
      </c>
      <c r="C280" t="s">
        <v>226</v>
      </c>
      <c r="D280" s="16">
        <v>0.95</v>
      </c>
      <c r="E280" s="16">
        <v>71.25</v>
      </c>
      <c r="F280" s="16">
        <v>-145.25</v>
      </c>
      <c r="G280">
        <v>0.25752649475068901</v>
      </c>
      <c r="H280">
        <v>0.7</v>
      </c>
      <c r="I280" t="s">
        <v>32</v>
      </c>
      <c r="J280" t="s">
        <v>61</v>
      </c>
      <c r="K280" t="s">
        <v>61</v>
      </c>
      <c r="L280" s="21">
        <v>2012</v>
      </c>
      <c r="M280" s="21">
        <v>2012</v>
      </c>
      <c r="N280" t="s">
        <v>228</v>
      </c>
      <c r="O280" t="s">
        <v>556</v>
      </c>
    </row>
    <row r="281" spans="1:15" ht="15">
      <c r="A281" s="21" t="s">
        <v>225</v>
      </c>
      <c r="B281" s="4" t="s">
        <v>113</v>
      </c>
      <c r="C281" t="s">
        <v>226</v>
      </c>
      <c r="D281" s="16">
        <v>1</v>
      </c>
      <c r="E281" s="16">
        <v>69.75</v>
      </c>
      <c r="F281" s="16">
        <v>-142.25</v>
      </c>
      <c r="G281">
        <v>0.25752649475068901</v>
      </c>
      <c r="H281">
        <v>0.7</v>
      </c>
      <c r="I281" t="s">
        <v>32</v>
      </c>
      <c r="J281" t="s">
        <v>61</v>
      </c>
      <c r="K281" t="s">
        <v>61</v>
      </c>
      <c r="L281" s="21">
        <v>2012</v>
      </c>
      <c r="M281" s="21">
        <v>2012</v>
      </c>
      <c r="N281" t="s">
        <v>228</v>
      </c>
      <c r="O281" t="s">
        <v>556</v>
      </c>
    </row>
    <row r="282" spans="1:15" ht="15">
      <c r="A282" s="21" t="s">
        <v>225</v>
      </c>
      <c r="B282" s="4" t="s">
        <v>113</v>
      </c>
      <c r="C282" t="s">
        <v>226</v>
      </c>
      <c r="D282" s="16">
        <v>1</v>
      </c>
      <c r="E282" s="16">
        <v>71.75</v>
      </c>
      <c r="F282" s="16">
        <v>-155.75</v>
      </c>
      <c r="G282">
        <v>0.25752649475068901</v>
      </c>
      <c r="H282">
        <v>0.7</v>
      </c>
      <c r="I282" t="s">
        <v>32</v>
      </c>
      <c r="J282" t="s">
        <v>61</v>
      </c>
      <c r="K282" t="s">
        <v>61</v>
      </c>
      <c r="L282" s="21">
        <v>2012</v>
      </c>
      <c r="M282" s="21">
        <v>2012</v>
      </c>
      <c r="N282" t="s">
        <v>228</v>
      </c>
      <c r="O282" t="s">
        <v>556</v>
      </c>
    </row>
    <row r="283" spans="1:15" ht="15">
      <c r="A283" s="21" t="s">
        <v>225</v>
      </c>
      <c r="B283" s="4" t="s">
        <v>113</v>
      </c>
      <c r="C283" t="s">
        <v>226</v>
      </c>
      <c r="D283" s="16">
        <v>0.95</v>
      </c>
      <c r="E283" s="16">
        <v>71.25</v>
      </c>
      <c r="F283" s="16">
        <v>-145.25</v>
      </c>
      <c r="G283">
        <v>0.25752649475068901</v>
      </c>
      <c r="H283">
        <v>0.7</v>
      </c>
      <c r="I283" t="s">
        <v>32</v>
      </c>
      <c r="J283" t="s">
        <v>61</v>
      </c>
      <c r="K283" t="s">
        <v>61</v>
      </c>
      <c r="L283" s="21">
        <v>2012</v>
      </c>
      <c r="M283" s="21">
        <v>2012</v>
      </c>
      <c r="N283" t="s">
        <v>228</v>
      </c>
      <c r="O283" t="s">
        <v>556</v>
      </c>
    </row>
    <row r="284" spans="1:15" ht="15">
      <c r="A284" s="21" t="s">
        <v>225</v>
      </c>
      <c r="B284" s="4" t="s">
        <v>113</v>
      </c>
      <c r="C284" t="s">
        <v>226</v>
      </c>
      <c r="D284" s="16">
        <v>1</v>
      </c>
      <c r="E284" s="16">
        <v>71.75</v>
      </c>
      <c r="F284" s="16">
        <v>-154.75</v>
      </c>
      <c r="G284">
        <v>0.25752649475068901</v>
      </c>
      <c r="H284">
        <v>0.7</v>
      </c>
      <c r="I284" t="s">
        <v>32</v>
      </c>
      <c r="J284" t="s">
        <v>61</v>
      </c>
      <c r="K284" t="s">
        <v>61</v>
      </c>
      <c r="L284" s="21">
        <v>2012</v>
      </c>
      <c r="M284" s="21">
        <v>2012</v>
      </c>
      <c r="N284" t="s">
        <v>228</v>
      </c>
      <c r="O284" t="s">
        <v>556</v>
      </c>
    </row>
    <row r="285" spans="1:15" ht="15">
      <c r="A285" s="21" t="s">
        <v>225</v>
      </c>
      <c r="B285" s="4" t="s">
        <v>113</v>
      </c>
      <c r="C285" t="s">
        <v>226</v>
      </c>
      <c r="D285" s="16">
        <v>1</v>
      </c>
      <c r="E285" s="16">
        <v>70.75</v>
      </c>
      <c r="F285" s="16">
        <v>-146.25</v>
      </c>
      <c r="G285">
        <v>0.25752649475068901</v>
      </c>
      <c r="H285">
        <v>0.7</v>
      </c>
      <c r="I285" t="s">
        <v>32</v>
      </c>
      <c r="J285" t="s">
        <v>61</v>
      </c>
      <c r="K285" t="s">
        <v>61</v>
      </c>
      <c r="L285" s="21">
        <v>2012</v>
      </c>
      <c r="M285" s="21">
        <v>2012</v>
      </c>
      <c r="N285" t="s">
        <v>228</v>
      </c>
      <c r="O285" t="s">
        <v>556</v>
      </c>
    </row>
    <row r="286" spans="1:15" ht="15">
      <c r="A286" s="21" t="s">
        <v>225</v>
      </c>
      <c r="B286" s="4" t="s">
        <v>113</v>
      </c>
      <c r="C286" t="s">
        <v>226</v>
      </c>
      <c r="D286" s="16">
        <v>1</v>
      </c>
      <c r="E286" s="16">
        <v>70.25</v>
      </c>
      <c r="F286" s="16">
        <v>-147.75</v>
      </c>
      <c r="G286">
        <v>0.25752649475068901</v>
      </c>
      <c r="H286">
        <v>0.7</v>
      </c>
      <c r="I286" t="s">
        <v>32</v>
      </c>
      <c r="J286" t="s">
        <v>61</v>
      </c>
      <c r="K286" t="s">
        <v>61</v>
      </c>
      <c r="L286" s="21">
        <v>2012</v>
      </c>
      <c r="M286" s="21">
        <v>2012</v>
      </c>
      <c r="N286" t="s">
        <v>228</v>
      </c>
      <c r="O286" t="s">
        <v>556</v>
      </c>
    </row>
    <row r="287" spans="1:15" ht="15">
      <c r="A287" s="21" t="s">
        <v>225</v>
      </c>
      <c r="B287" s="4" t="s">
        <v>113</v>
      </c>
      <c r="C287" t="s">
        <v>226</v>
      </c>
      <c r="D287" s="16">
        <v>0.91</v>
      </c>
      <c r="E287" s="16">
        <v>71.25</v>
      </c>
      <c r="F287" s="16">
        <v>-144.25</v>
      </c>
      <c r="G287">
        <v>0.25752649475068901</v>
      </c>
      <c r="H287">
        <v>0.7</v>
      </c>
      <c r="I287" t="s">
        <v>32</v>
      </c>
      <c r="J287" t="s">
        <v>61</v>
      </c>
      <c r="K287" t="s">
        <v>61</v>
      </c>
      <c r="L287" s="21">
        <v>2012</v>
      </c>
      <c r="M287" s="21">
        <v>2012</v>
      </c>
      <c r="N287" t="s">
        <v>228</v>
      </c>
      <c r="O287" t="s">
        <v>556</v>
      </c>
    </row>
    <row r="288" spans="1:15" ht="15">
      <c r="A288" s="21" t="s">
        <v>225</v>
      </c>
      <c r="B288" s="4" t="s">
        <v>113</v>
      </c>
      <c r="C288" t="s">
        <v>226</v>
      </c>
      <c r="D288" s="16">
        <v>1</v>
      </c>
      <c r="E288" s="16">
        <v>70.75</v>
      </c>
      <c r="F288" s="16">
        <v>-153.25</v>
      </c>
      <c r="G288">
        <v>0.25752649475068901</v>
      </c>
      <c r="H288">
        <v>0.7</v>
      </c>
      <c r="I288" t="s">
        <v>32</v>
      </c>
      <c r="J288" t="s">
        <v>61</v>
      </c>
      <c r="K288" t="s">
        <v>61</v>
      </c>
      <c r="L288" s="21">
        <v>2012</v>
      </c>
      <c r="M288" s="21">
        <v>2012</v>
      </c>
      <c r="N288" t="s">
        <v>228</v>
      </c>
      <c r="O288" t="s">
        <v>556</v>
      </c>
    </row>
    <row r="289" spans="1:15" ht="15">
      <c r="A289" s="21" t="s">
        <v>225</v>
      </c>
      <c r="B289" s="4" t="s">
        <v>113</v>
      </c>
      <c r="C289" t="s">
        <v>226</v>
      </c>
      <c r="D289" s="16">
        <v>1</v>
      </c>
      <c r="E289" s="16">
        <v>70.25</v>
      </c>
      <c r="F289" s="16">
        <v>-145.25</v>
      </c>
      <c r="G289">
        <v>0.25752649475068901</v>
      </c>
      <c r="H289">
        <v>0.7</v>
      </c>
      <c r="I289" t="s">
        <v>32</v>
      </c>
      <c r="J289" t="s">
        <v>61</v>
      </c>
      <c r="K289" t="s">
        <v>61</v>
      </c>
      <c r="L289" s="21">
        <v>2012</v>
      </c>
      <c r="M289" s="21">
        <v>2012</v>
      </c>
      <c r="N289" t="s">
        <v>228</v>
      </c>
      <c r="O289" t="s">
        <v>556</v>
      </c>
    </row>
    <row r="290" spans="1:15" ht="15">
      <c r="A290" s="21" t="s">
        <v>225</v>
      </c>
      <c r="B290" s="4" t="s">
        <v>113</v>
      </c>
      <c r="C290" t="s">
        <v>226</v>
      </c>
      <c r="D290" s="16">
        <v>1</v>
      </c>
      <c r="E290" s="16">
        <v>70.25</v>
      </c>
      <c r="F290" s="16">
        <v>-143.25</v>
      </c>
      <c r="G290">
        <v>0.25752649475068901</v>
      </c>
      <c r="H290">
        <v>0.7</v>
      </c>
      <c r="I290" t="s">
        <v>32</v>
      </c>
      <c r="J290" t="s">
        <v>61</v>
      </c>
      <c r="K290" t="s">
        <v>61</v>
      </c>
      <c r="L290" s="21">
        <v>2012</v>
      </c>
      <c r="M290" s="21">
        <v>2012</v>
      </c>
      <c r="N290" t="s">
        <v>228</v>
      </c>
      <c r="O290" t="s">
        <v>556</v>
      </c>
    </row>
    <row r="291" spans="1:15" ht="15">
      <c r="A291" s="21" t="s">
        <v>225</v>
      </c>
      <c r="B291" s="4" t="s">
        <v>113</v>
      </c>
      <c r="C291" t="s">
        <v>226</v>
      </c>
      <c r="D291" s="16">
        <v>0.98</v>
      </c>
      <c r="E291" s="16">
        <v>71.75</v>
      </c>
      <c r="F291" s="16">
        <v>-151.25</v>
      </c>
      <c r="G291">
        <v>0.25752649475068901</v>
      </c>
      <c r="H291">
        <v>0.7</v>
      </c>
      <c r="I291" t="s">
        <v>32</v>
      </c>
      <c r="J291" t="s">
        <v>61</v>
      </c>
      <c r="K291" t="s">
        <v>61</v>
      </c>
      <c r="L291" s="21">
        <v>2012</v>
      </c>
      <c r="M291" s="21">
        <v>2012</v>
      </c>
      <c r="N291" t="s">
        <v>228</v>
      </c>
      <c r="O291" t="s">
        <v>556</v>
      </c>
    </row>
    <row r="292" spans="1:15" ht="15">
      <c r="A292" s="21" t="s">
        <v>225</v>
      </c>
      <c r="B292" s="4" t="s">
        <v>113</v>
      </c>
      <c r="C292" t="s">
        <v>226</v>
      </c>
      <c r="D292" s="16">
        <v>0</v>
      </c>
      <c r="E292" s="16">
        <v>70.25</v>
      </c>
      <c r="F292" s="16">
        <v>-151.25</v>
      </c>
      <c r="G292">
        <v>0.25752649475068901</v>
      </c>
      <c r="H292">
        <v>0.7</v>
      </c>
      <c r="I292" t="s">
        <v>32</v>
      </c>
      <c r="J292" t="s">
        <v>61</v>
      </c>
      <c r="K292" t="s">
        <v>61</v>
      </c>
      <c r="L292" s="21">
        <v>2012</v>
      </c>
      <c r="M292" s="21">
        <v>2012</v>
      </c>
      <c r="N292" t="s">
        <v>228</v>
      </c>
      <c r="O292" t="s">
        <v>556</v>
      </c>
    </row>
    <row r="293" spans="1:15" ht="15">
      <c r="A293" s="21" t="s">
        <v>225</v>
      </c>
      <c r="B293" s="4" t="s">
        <v>113</v>
      </c>
      <c r="C293" t="s">
        <v>226</v>
      </c>
      <c r="D293" s="16">
        <v>1</v>
      </c>
      <c r="E293" s="16">
        <v>69.75</v>
      </c>
      <c r="F293" s="16">
        <v>-141.25</v>
      </c>
      <c r="G293">
        <v>0.25752649475068901</v>
      </c>
      <c r="H293">
        <v>0.7</v>
      </c>
      <c r="I293" t="s">
        <v>32</v>
      </c>
      <c r="J293" t="s">
        <v>61</v>
      </c>
      <c r="K293" t="s">
        <v>61</v>
      </c>
      <c r="L293" s="21">
        <v>2012</v>
      </c>
      <c r="M293" s="21">
        <v>2012</v>
      </c>
      <c r="N293" t="s">
        <v>228</v>
      </c>
      <c r="O293" t="s">
        <v>556</v>
      </c>
    </row>
    <row r="294" spans="1:15" ht="15">
      <c r="A294" s="21" t="s">
        <v>225</v>
      </c>
      <c r="B294" s="4" t="s">
        <v>113</v>
      </c>
      <c r="C294" t="s">
        <v>226</v>
      </c>
      <c r="D294" s="16">
        <v>1</v>
      </c>
      <c r="E294" s="16">
        <v>71.25</v>
      </c>
      <c r="F294" s="16">
        <v>-149.25</v>
      </c>
      <c r="G294">
        <v>0.25752649475068901</v>
      </c>
      <c r="H294">
        <v>0.7</v>
      </c>
      <c r="I294" t="s">
        <v>32</v>
      </c>
      <c r="J294" t="s">
        <v>61</v>
      </c>
      <c r="K294" t="s">
        <v>61</v>
      </c>
      <c r="L294" s="21">
        <v>2012</v>
      </c>
      <c r="M294" s="21">
        <v>2012</v>
      </c>
      <c r="N294" t="s">
        <v>228</v>
      </c>
      <c r="O294" t="s">
        <v>556</v>
      </c>
    </row>
    <row r="295" spans="1:15" ht="15">
      <c r="A295" s="21" t="s">
        <v>225</v>
      </c>
      <c r="B295" s="4" t="s">
        <v>113</v>
      </c>
      <c r="C295" t="s">
        <v>226</v>
      </c>
      <c r="D295" s="16">
        <v>1</v>
      </c>
      <c r="E295" s="16">
        <v>71.75</v>
      </c>
      <c r="F295" s="16">
        <v>-153.75</v>
      </c>
      <c r="G295">
        <v>0.25752649475068901</v>
      </c>
      <c r="H295">
        <v>0.7</v>
      </c>
      <c r="I295" t="s">
        <v>32</v>
      </c>
      <c r="J295" t="s">
        <v>61</v>
      </c>
      <c r="K295" t="s">
        <v>61</v>
      </c>
      <c r="L295" s="21">
        <v>2012</v>
      </c>
      <c r="M295" s="21">
        <v>2012</v>
      </c>
      <c r="N295" t="s">
        <v>228</v>
      </c>
      <c r="O295" t="s">
        <v>556</v>
      </c>
    </row>
    <row r="296" spans="1:15" ht="15">
      <c r="A296" s="21" t="s">
        <v>225</v>
      </c>
      <c r="B296" s="4" t="s">
        <v>113</v>
      </c>
      <c r="C296" t="s">
        <v>226</v>
      </c>
      <c r="D296" s="16">
        <v>1</v>
      </c>
      <c r="E296" s="16">
        <v>70.75</v>
      </c>
      <c r="F296" s="16">
        <v>-149.25</v>
      </c>
      <c r="G296">
        <v>0.25752649475068901</v>
      </c>
      <c r="H296">
        <v>0.7</v>
      </c>
      <c r="I296" t="s">
        <v>32</v>
      </c>
      <c r="J296" t="s">
        <v>61</v>
      </c>
      <c r="K296" t="s">
        <v>61</v>
      </c>
      <c r="L296" s="21">
        <v>2012</v>
      </c>
      <c r="M296" s="21">
        <v>2012</v>
      </c>
      <c r="N296" t="s">
        <v>228</v>
      </c>
      <c r="O296" t="s">
        <v>556</v>
      </c>
    </row>
    <row r="297" spans="1:15" ht="15">
      <c r="A297" s="21" t="s">
        <v>225</v>
      </c>
      <c r="B297" s="4" t="s">
        <v>113</v>
      </c>
      <c r="C297" t="s">
        <v>226</v>
      </c>
      <c r="D297" s="16">
        <v>0.97</v>
      </c>
      <c r="E297" s="16">
        <v>71.25</v>
      </c>
      <c r="F297" s="16">
        <v>-146.25</v>
      </c>
      <c r="G297">
        <v>0.25752649475068901</v>
      </c>
      <c r="H297">
        <v>0.7</v>
      </c>
      <c r="I297" t="s">
        <v>32</v>
      </c>
      <c r="J297" t="s">
        <v>61</v>
      </c>
      <c r="K297" t="s">
        <v>61</v>
      </c>
      <c r="L297" s="21">
        <v>2012</v>
      </c>
      <c r="M297" s="21">
        <v>2012</v>
      </c>
      <c r="N297" t="s">
        <v>228</v>
      </c>
      <c r="O297" t="s">
        <v>556</v>
      </c>
    </row>
    <row r="298" spans="1:15" ht="15">
      <c r="A298" s="21" t="s">
        <v>225</v>
      </c>
      <c r="B298" s="4" t="s">
        <v>113</v>
      </c>
      <c r="C298" t="s">
        <v>226</v>
      </c>
      <c r="D298" s="16">
        <v>0.76</v>
      </c>
      <c r="E298" s="16">
        <v>71.25</v>
      </c>
      <c r="F298" s="16">
        <v>-143.25</v>
      </c>
      <c r="G298">
        <v>0.25752649475068901</v>
      </c>
      <c r="H298">
        <v>0.7</v>
      </c>
      <c r="I298" t="s">
        <v>32</v>
      </c>
      <c r="J298" t="s">
        <v>61</v>
      </c>
      <c r="K298" t="s">
        <v>61</v>
      </c>
      <c r="L298" s="21">
        <v>2012</v>
      </c>
      <c r="M298" s="21">
        <v>2012</v>
      </c>
      <c r="N298" t="s">
        <v>228</v>
      </c>
      <c r="O298" t="s">
        <v>556</v>
      </c>
    </row>
    <row r="299" spans="1:15" ht="15">
      <c r="A299" s="21" t="s">
        <v>225</v>
      </c>
      <c r="B299" s="4" t="s">
        <v>113</v>
      </c>
      <c r="C299" t="s">
        <v>226</v>
      </c>
      <c r="D299" s="16">
        <v>1</v>
      </c>
      <c r="E299" s="16">
        <v>71.75</v>
      </c>
      <c r="F299" s="16">
        <v>-152.25</v>
      </c>
      <c r="G299">
        <v>0.25752649475068901</v>
      </c>
      <c r="H299">
        <v>0.7</v>
      </c>
      <c r="I299" t="s">
        <v>32</v>
      </c>
      <c r="J299" t="s">
        <v>61</v>
      </c>
      <c r="K299" t="s">
        <v>61</v>
      </c>
      <c r="L299" s="21">
        <v>2012</v>
      </c>
      <c r="M299" s="21">
        <v>2012</v>
      </c>
      <c r="N299" t="s">
        <v>228</v>
      </c>
      <c r="O299" t="s">
        <v>556</v>
      </c>
    </row>
    <row r="300" spans="1:15" ht="15">
      <c r="A300" s="21" t="s">
        <v>225</v>
      </c>
      <c r="B300" s="4" t="s">
        <v>113</v>
      </c>
      <c r="C300" t="s">
        <v>226</v>
      </c>
      <c r="D300" s="16">
        <v>1</v>
      </c>
      <c r="E300" s="16">
        <v>70.25</v>
      </c>
      <c r="F300" s="16">
        <v>-151.75</v>
      </c>
      <c r="G300">
        <v>0.25752649475068901</v>
      </c>
      <c r="H300">
        <v>0.7</v>
      </c>
      <c r="I300" t="s">
        <v>32</v>
      </c>
      <c r="J300" t="s">
        <v>61</v>
      </c>
      <c r="K300" t="s">
        <v>61</v>
      </c>
      <c r="L300" s="21">
        <v>2012</v>
      </c>
      <c r="M300" s="21">
        <v>2012</v>
      </c>
      <c r="N300" t="s">
        <v>228</v>
      </c>
      <c r="O300" t="s">
        <v>556</v>
      </c>
    </row>
    <row r="301" spans="1:15" ht="15">
      <c r="A301" s="21" t="s">
        <v>225</v>
      </c>
      <c r="B301" s="4" t="s">
        <v>113</v>
      </c>
      <c r="C301" t="s">
        <v>226</v>
      </c>
      <c r="D301" s="16">
        <v>0</v>
      </c>
      <c r="E301" s="16">
        <v>70.75</v>
      </c>
      <c r="F301" s="16">
        <v>-154.75</v>
      </c>
      <c r="G301">
        <v>0.25752649475068901</v>
      </c>
      <c r="H301">
        <v>0.7</v>
      </c>
      <c r="I301" t="s">
        <v>32</v>
      </c>
      <c r="J301" t="s">
        <v>61</v>
      </c>
      <c r="K301" t="s">
        <v>61</v>
      </c>
      <c r="L301" s="21">
        <v>2012</v>
      </c>
      <c r="M301" s="21">
        <v>2012</v>
      </c>
      <c r="N301" t="s">
        <v>228</v>
      </c>
      <c r="O301" t="s">
        <v>556</v>
      </c>
    </row>
    <row r="302" spans="1:15" ht="15">
      <c r="A302" s="21" t="s">
        <v>225</v>
      </c>
      <c r="B302" s="4" t="s">
        <v>113</v>
      </c>
      <c r="C302" t="s">
        <v>226</v>
      </c>
      <c r="D302" s="16">
        <v>1</v>
      </c>
      <c r="E302" s="16">
        <v>70.75</v>
      </c>
      <c r="F302" s="16">
        <v>-141.25</v>
      </c>
      <c r="G302">
        <v>0.25752649475068901</v>
      </c>
      <c r="H302">
        <v>0.7</v>
      </c>
      <c r="I302" t="s">
        <v>32</v>
      </c>
      <c r="J302" t="s">
        <v>61</v>
      </c>
      <c r="K302" t="s">
        <v>61</v>
      </c>
      <c r="L302" s="21">
        <v>2012</v>
      </c>
      <c r="M302" s="21">
        <v>2012</v>
      </c>
      <c r="N302" t="s">
        <v>228</v>
      </c>
      <c r="O302" t="s">
        <v>556</v>
      </c>
    </row>
    <row r="303" spans="1:15" ht="15">
      <c r="A303" s="21" t="s">
        <v>231</v>
      </c>
      <c r="B303" s="4" t="s">
        <v>113</v>
      </c>
      <c r="C303" t="s">
        <v>232</v>
      </c>
      <c r="D303" s="16">
        <v>1</v>
      </c>
      <c r="E303" s="16">
        <v>70.25</v>
      </c>
      <c r="F303" s="16">
        <v>-142.25</v>
      </c>
      <c r="G303" s="22">
        <v>8.7303543583768808E-2</v>
      </c>
      <c r="H303">
        <v>0.17100000000000001</v>
      </c>
      <c r="I303" s="18" t="s">
        <v>32</v>
      </c>
      <c r="J303" s="22">
        <v>6.2530940530155552E-2</v>
      </c>
      <c r="K303" s="22">
        <v>0.12188073222544366</v>
      </c>
      <c r="L303" s="21">
        <v>2012</v>
      </c>
      <c r="M303" s="21">
        <v>2012</v>
      </c>
      <c r="N303" t="s">
        <v>234</v>
      </c>
      <c r="O303" t="s">
        <v>557</v>
      </c>
    </row>
    <row r="304" spans="1:15" ht="15">
      <c r="A304" s="21" t="s">
        <v>231</v>
      </c>
      <c r="B304" s="4" t="s">
        <v>113</v>
      </c>
      <c r="C304" t="s">
        <v>232</v>
      </c>
      <c r="D304" s="16">
        <v>1</v>
      </c>
      <c r="E304" s="16">
        <v>70.25</v>
      </c>
      <c r="F304" s="16">
        <v>-141.75</v>
      </c>
      <c r="G304" s="22">
        <v>8.7303543583768808E-2</v>
      </c>
      <c r="H304">
        <v>0.17100000000000001</v>
      </c>
      <c r="I304" s="18" t="s">
        <v>32</v>
      </c>
      <c r="J304" s="22">
        <v>6.2530940530155552E-2</v>
      </c>
      <c r="K304" s="22">
        <v>0.12188073222544366</v>
      </c>
      <c r="L304" s="21">
        <v>2012</v>
      </c>
      <c r="M304" s="21">
        <v>2012</v>
      </c>
      <c r="N304" t="s">
        <v>234</v>
      </c>
      <c r="O304" t="s">
        <v>557</v>
      </c>
    </row>
    <row r="305" spans="1:15" ht="15">
      <c r="A305" s="21" t="s">
        <v>231</v>
      </c>
      <c r="B305" s="4" t="s">
        <v>113</v>
      </c>
      <c r="C305" t="s">
        <v>232</v>
      </c>
      <c r="D305" s="16">
        <v>1</v>
      </c>
      <c r="E305" s="16">
        <v>70.25</v>
      </c>
      <c r="F305" s="16">
        <v>-141.25</v>
      </c>
      <c r="G305" s="22">
        <v>8.7303543583768795E-2</v>
      </c>
      <c r="H305">
        <v>0.17100000000000001</v>
      </c>
      <c r="I305" s="18" t="s">
        <v>32</v>
      </c>
      <c r="J305" s="22">
        <v>6.2530940530155593E-2</v>
      </c>
      <c r="K305" s="22">
        <v>0.121880732225444</v>
      </c>
      <c r="L305" s="21">
        <v>2012</v>
      </c>
      <c r="M305" s="21">
        <v>2012</v>
      </c>
      <c r="N305" t="s">
        <v>234</v>
      </c>
      <c r="O305" t="s">
        <v>557</v>
      </c>
    </row>
    <row r="306" spans="1:15" ht="15">
      <c r="A306" s="21" t="s">
        <v>231</v>
      </c>
      <c r="B306" s="4" t="s">
        <v>113</v>
      </c>
      <c r="C306" t="s">
        <v>232</v>
      </c>
      <c r="D306" s="16">
        <v>1</v>
      </c>
      <c r="E306" s="16">
        <v>70.25</v>
      </c>
      <c r="F306" s="16">
        <v>-140.75</v>
      </c>
      <c r="G306" s="22">
        <v>8.7303543583768795E-2</v>
      </c>
      <c r="H306">
        <v>0.17100000000000001</v>
      </c>
      <c r="I306" s="18" t="s">
        <v>32</v>
      </c>
      <c r="J306" s="22">
        <v>6.2530940530155593E-2</v>
      </c>
      <c r="K306" s="22">
        <v>0.121880732225444</v>
      </c>
      <c r="L306" s="21">
        <v>2012</v>
      </c>
      <c r="M306" s="21">
        <v>2012</v>
      </c>
      <c r="N306" t="s">
        <v>234</v>
      </c>
      <c r="O306" t="s">
        <v>557</v>
      </c>
    </row>
    <row r="307" spans="1:15" ht="15">
      <c r="A307" s="21" t="s">
        <v>231</v>
      </c>
      <c r="B307" s="4" t="s">
        <v>113</v>
      </c>
      <c r="C307" t="s">
        <v>232</v>
      </c>
      <c r="D307" s="16">
        <v>1</v>
      </c>
      <c r="E307" s="16">
        <v>70.25</v>
      </c>
      <c r="F307" s="16">
        <v>-144.75</v>
      </c>
      <c r="G307" s="22">
        <v>8.7303543583768795E-2</v>
      </c>
      <c r="H307">
        <v>0.17100000000000001</v>
      </c>
      <c r="I307" s="18" t="s">
        <v>32</v>
      </c>
      <c r="J307" s="22">
        <v>6.2530940530155593E-2</v>
      </c>
      <c r="K307" s="22">
        <v>0.121880732225444</v>
      </c>
      <c r="L307" s="21">
        <v>2012</v>
      </c>
      <c r="M307" s="21">
        <v>2012</v>
      </c>
      <c r="N307" t="s">
        <v>234</v>
      </c>
      <c r="O307" t="s">
        <v>557</v>
      </c>
    </row>
    <row r="308" spans="1:15" ht="15">
      <c r="A308" s="21" t="s">
        <v>231</v>
      </c>
      <c r="B308" s="4" t="s">
        <v>113</v>
      </c>
      <c r="C308" t="s">
        <v>232</v>
      </c>
      <c r="D308" s="16">
        <v>1</v>
      </c>
      <c r="E308" s="16">
        <v>70.75</v>
      </c>
      <c r="F308" s="16">
        <v>-148.75</v>
      </c>
      <c r="G308" s="22">
        <v>8.7303543583768795E-2</v>
      </c>
      <c r="H308">
        <v>0.17100000000000001</v>
      </c>
      <c r="I308" s="18" t="s">
        <v>32</v>
      </c>
      <c r="J308" s="22">
        <v>6.2530940530155593E-2</v>
      </c>
      <c r="K308" s="22">
        <v>0.121880732225444</v>
      </c>
      <c r="L308" s="21">
        <v>2012</v>
      </c>
      <c r="M308" s="21">
        <v>2012</v>
      </c>
      <c r="N308" t="s">
        <v>234</v>
      </c>
      <c r="O308" t="s">
        <v>557</v>
      </c>
    </row>
    <row r="309" spans="1:15" ht="15">
      <c r="A309" s="21" t="s">
        <v>231</v>
      </c>
      <c r="B309" s="4" t="s">
        <v>113</v>
      </c>
      <c r="C309" t="s">
        <v>232</v>
      </c>
      <c r="D309" s="16">
        <v>1</v>
      </c>
      <c r="E309" s="16">
        <v>70.75</v>
      </c>
      <c r="F309" s="16">
        <v>-151.25</v>
      </c>
      <c r="G309" s="22">
        <v>8.7303543583768795E-2</v>
      </c>
      <c r="H309">
        <v>0.17100000000000001</v>
      </c>
      <c r="I309" s="18" t="s">
        <v>32</v>
      </c>
      <c r="J309" s="22">
        <v>6.2530940530155593E-2</v>
      </c>
      <c r="K309" s="22">
        <v>0.121880732225444</v>
      </c>
      <c r="L309" s="21">
        <v>2012</v>
      </c>
      <c r="M309" s="21">
        <v>2012</v>
      </c>
      <c r="N309" t="s">
        <v>234</v>
      </c>
      <c r="O309" t="s">
        <v>557</v>
      </c>
    </row>
    <row r="310" spans="1:15" ht="15">
      <c r="A310" s="21" t="s">
        <v>231</v>
      </c>
      <c r="B310" s="4" t="s">
        <v>113</v>
      </c>
      <c r="C310" t="s">
        <v>232</v>
      </c>
      <c r="D310" s="16">
        <v>1</v>
      </c>
      <c r="E310" s="16">
        <v>70.75</v>
      </c>
      <c r="F310" s="16">
        <v>-150.25</v>
      </c>
      <c r="G310" s="22">
        <v>8.7303543583768795E-2</v>
      </c>
      <c r="H310">
        <v>0.17100000000000001</v>
      </c>
      <c r="I310" s="18" t="s">
        <v>32</v>
      </c>
      <c r="J310" s="22">
        <v>6.2530940530155593E-2</v>
      </c>
      <c r="K310" s="22">
        <v>0.121880732225444</v>
      </c>
      <c r="L310" s="21">
        <v>2012</v>
      </c>
      <c r="M310" s="21">
        <v>2012</v>
      </c>
      <c r="N310" t="s">
        <v>234</v>
      </c>
      <c r="O310" t="s">
        <v>557</v>
      </c>
    </row>
    <row r="311" spans="1:15" ht="15">
      <c r="A311" s="21" t="s">
        <v>231</v>
      </c>
      <c r="B311" s="4" t="s">
        <v>113</v>
      </c>
      <c r="C311" t="s">
        <v>232</v>
      </c>
      <c r="D311" s="16">
        <v>1</v>
      </c>
      <c r="E311" s="16">
        <v>70.75</v>
      </c>
      <c r="F311" s="16">
        <v>-148.25</v>
      </c>
      <c r="G311" s="22">
        <v>8.7303543583768795E-2</v>
      </c>
      <c r="H311">
        <v>0.17100000000000001</v>
      </c>
      <c r="I311" s="18" t="s">
        <v>32</v>
      </c>
      <c r="J311" s="22">
        <v>6.2530940530155593E-2</v>
      </c>
      <c r="K311" s="22">
        <v>0.121880732225444</v>
      </c>
      <c r="L311" s="21">
        <v>2012</v>
      </c>
      <c r="M311" s="21">
        <v>2012</v>
      </c>
      <c r="N311" t="s">
        <v>234</v>
      </c>
      <c r="O311" t="s">
        <v>557</v>
      </c>
    </row>
    <row r="312" spans="1:15" ht="15">
      <c r="A312" s="21" t="s">
        <v>231</v>
      </c>
      <c r="B312" s="4" t="s">
        <v>113</v>
      </c>
      <c r="C312" t="s">
        <v>232</v>
      </c>
      <c r="D312" s="16">
        <v>1</v>
      </c>
      <c r="E312" s="16">
        <v>70.75</v>
      </c>
      <c r="F312" s="16">
        <v>-147.75</v>
      </c>
      <c r="G312" s="22">
        <v>8.7303543583768795E-2</v>
      </c>
      <c r="H312">
        <v>0.17100000000000001</v>
      </c>
      <c r="I312" s="18" t="s">
        <v>32</v>
      </c>
      <c r="J312" s="22">
        <v>6.2530940530155593E-2</v>
      </c>
      <c r="K312" s="22">
        <v>0.121880732225444</v>
      </c>
      <c r="L312" s="21">
        <v>2012</v>
      </c>
      <c r="M312" s="21">
        <v>2012</v>
      </c>
      <c r="N312" t="s">
        <v>234</v>
      </c>
      <c r="O312" t="s">
        <v>557</v>
      </c>
    </row>
    <row r="313" spans="1:15" ht="15">
      <c r="A313" s="21" t="s">
        <v>231</v>
      </c>
      <c r="B313" s="4" t="s">
        <v>113</v>
      </c>
      <c r="C313" t="s">
        <v>232</v>
      </c>
      <c r="D313" s="16">
        <v>1</v>
      </c>
      <c r="E313" s="16">
        <v>70.75</v>
      </c>
      <c r="F313" s="16">
        <v>-147.25</v>
      </c>
      <c r="G313" s="22">
        <v>8.7303543583768795E-2</v>
      </c>
      <c r="H313">
        <v>0.17100000000000001</v>
      </c>
      <c r="I313" s="18" t="s">
        <v>32</v>
      </c>
      <c r="J313" s="22">
        <v>6.2530940530155593E-2</v>
      </c>
      <c r="K313" s="22">
        <v>0.121880732225444</v>
      </c>
      <c r="L313" s="21">
        <v>2012</v>
      </c>
      <c r="M313" s="21">
        <v>2012</v>
      </c>
      <c r="N313" t="s">
        <v>234</v>
      </c>
      <c r="O313" t="s">
        <v>557</v>
      </c>
    </row>
    <row r="314" spans="1:15" ht="15">
      <c r="A314" s="21" t="s">
        <v>231</v>
      </c>
      <c r="B314" s="4" t="s">
        <v>113</v>
      </c>
      <c r="C314" t="s">
        <v>232</v>
      </c>
      <c r="D314" s="16">
        <v>1</v>
      </c>
      <c r="E314" s="16">
        <v>70.75</v>
      </c>
      <c r="F314" s="16">
        <v>-146.75</v>
      </c>
      <c r="G314" s="22">
        <v>8.7303543583768795E-2</v>
      </c>
      <c r="H314">
        <v>0.17100000000000001</v>
      </c>
      <c r="I314" s="18" t="s">
        <v>32</v>
      </c>
      <c r="J314" s="22">
        <v>6.2530940530155593E-2</v>
      </c>
      <c r="K314" s="22">
        <v>0.121880732225444</v>
      </c>
      <c r="L314" s="21">
        <v>2012</v>
      </c>
      <c r="M314" s="21">
        <v>2012</v>
      </c>
      <c r="N314" t="s">
        <v>234</v>
      </c>
      <c r="O314" t="s">
        <v>557</v>
      </c>
    </row>
    <row r="315" spans="1:15" ht="15">
      <c r="A315" s="21" t="s">
        <v>231</v>
      </c>
      <c r="B315" s="4" t="s">
        <v>113</v>
      </c>
      <c r="C315" t="s">
        <v>232</v>
      </c>
      <c r="D315" s="16">
        <v>1</v>
      </c>
      <c r="E315" s="16">
        <v>70.75</v>
      </c>
      <c r="F315" s="16">
        <v>-146.25</v>
      </c>
      <c r="G315" s="22">
        <v>8.7303543583768795E-2</v>
      </c>
      <c r="H315">
        <v>0.17100000000000001</v>
      </c>
      <c r="I315" s="18" t="s">
        <v>32</v>
      </c>
      <c r="J315" s="22">
        <v>6.2530940530155593E-2</v>
      </c>
      <c r="K315" s="22">
        <v>0.121880732225444</v>
      </c>
      <c r="L315" s="21">
        <v>2012</v>
      </c>
      <c r="M315" s="21">
        <v>2012</v>
      </c>
      <c r="N315" t="s">
        <v>234</v>
      </c>
      <c r="O315" t="s">
        <v>557</v>
      </c>
    </row>
    <row r="316" spans="1:15" ht="15">
      <c r="A316" s="21" t="s">
        <v>231</v>
      </c>
      <c r="B316" s="4" t="s">
        <v>113</v>
      </c>
      <c r="C316" t="s">
        <v>232</v>
      </c>
      <c r="D316" s="16">
        <v>1</v>
      </c>
      <c r="E316" s="16">
        <v>70.75</v>
      </c>
      <c r="F316" s="16">
        <v>-145.75</v>
      </c>
      <c r="G316" s="22">
        <v>8.7303543583768795E-2</v>
      </c>
      <c r="H316">
        <v>0.17100000000000001</v>
      </c>
      <c r="I316" s="18" t="s">
        <v>32</v>
      </c>
      <c r="J316" s="22">
        <v>6.2530940530155593E-2</v>
      </c>
      <c r="K316" s="22">
        <v>0.121880732225444</v>
      </c>
      <c r="L316" s="21">
        <v>2012</v>
      </c>
      <c r="M316" s="21">
        <v>2012</v>
      </c>
      <c r="N316" t="s">
        <v>234</v>
      </c>
      <c r="O316" t="s">
        <v>557</v>
      </c>
    </row>
    <row r="317" spans="1:15" ht="15">
      <c r="A317" s="21" t="s">
        <v>231</v>
      </c>
      <c r="B317" s="4" t="s">
        <v>113</v>
      </c>
      <c r="C317" t="s">
        <v>232</v>
      </c>
      <c r="D317" s="16">
        <v>1</v>
      </c>
      <c r="E317" s="16">
        <v>70.75</v>
      </c>
      <c r="F317" s="16">
        <v>-145.25</v>
      </c>
      <c r="G317" s="22">
        <v>8.7303543583768795E-2</v>
      </c>
      <c r="H317">
        <v>0.17100000000000001</v>
      </c>
      <c r="I317" s="18" t="s">
        <v>32</v>
      </c>
      <c r="J317" s="22">
        <v>6.2530940530155593E-2</v>
      </c>
      <c r="K317" s="22">
        <v>0.121880732225444</v>
      </c>
      <c r="L317" s="21">
        <v>2012</v>
      </c>
      <c r="M317" s="21">
        <v>2012</v>
      </c>
      <c r="N317" t="s">
        <v>234</v>
      </c>
      <c r="O317" t="s">
        <v>557</v>
      </c>
    </row>
    <row r="318" spans="1:15" ht="15">
      <c r="A318" s="21" t="s">
        <v>231</v>
      </c>
      <c r="B318" s="4" t="s">
        <v>113</v>
      </c>
      <c r="C318" t="s">
        <v>232</v>
      </c>
      <c r="D318" s="16">
        <v>1</v>
      </c>
      <c r="E318" s="16">
        <v>70.75</v>
      </c>
      <c r="F318" s="16">
        <v>-144.75</v>
      </c>
      <c r="G318" s="22">
        <v>8.7303543583768795E-2</v>
      </c>
      <c r="H318">
        <v>0.17100000000000001</v>
      </c>
      <c r="I318" s="18" t="s">
        <v>32</v>
      </c>
      <c r="J318" s="22">
        <v>6.2530940530155593E-2</v>
      </c>
      <c r="K318" s="22">
        <v>0.121880732225444</v>
      </c>
      <c r="L318" s="21">
        <v>2012</v>
      </c>
      <c r="M318" s="21">
        <v>2012</v>
      </c>
      <c r="N318" t="s">
        <v>234</v>
      </c>
      <c r="O318" t="s">
        <v>557</v>
      </c>
    </row>
    <row r="319" spans="1:15" ht="15">
      <c r="A319" s="21" t="s">
        <v>231</v>
      </c>
      <c r="B319" s="4" t="s">
        <v>113</v>
      </c>
      <c r="C319" t="s">
        <v>232</v>
      </c>
      <c r="D319" s="16">
        <v>1</v>
      </c>
      <c r="E319" s="16">
        <v>70.75</v>
      </c>
      <c r="F319" s="16">
        <v>-144.25</v>
      </c>
      <c r="G319" s="22">
        <v>8.7303543583768795E-2</v>
      </c>
      <c r="H319">
        <v>0.17100000000000001</v>
      </c>
      <c r="I319" s="18" t="s">
        <v>32</v>
      </c>
      <c r="J319" s="22">
        <v>6.2530940530155593E-2</v>
      </c>
      <c r="K319" s="22">
        <v>0.121880732225444</v>
      </c>
      <c r="L319" s="21">
        <v>2012</v>
      </c>
      <c r="M319" s="21">
        <v>2012</v>
      </c>
      <c r="N319" t="s">
        <v>234</v>
      </c>
      <c r="O319" t="s">
        <v>557</v>
      </c>
    </row>
    <row r="320" spans="1:15" ht="15">
      <c r="A320" s="21" t="s">
        <v>231</v>
      </c>
      <c r="B320" s="4" t="s">
        <v>113</v>
      </c>
      <c r="C320" t="s">
        <v>232</v>
      </c>
      <c r="D320" s="16">
        <v>1</v>
      </c>
      <c r="E320" s="16">
        <v>70.75</v>
      </c>
      <c r="F320" s="16">
        <v>-143.75</v>
      </c>
      <c r="G320" s="22">
        <v>8.7303543583768795E-2</v>
      </c>
      <c r="H320">
        <v>0.17100000000000001</v>
      </c>
      <c r="I320" s="18" t="s">
        <v>32</v>
      </c>
      <c r="J320" s="22">
        <v>6.2530940530155593E-2</v>
      </c>
      <c r="K320" s="22">
        <v>0.121880732225444</v>
      </c>
      <c r="L320" s="21">
        <v>2012</v>
      </c>
      <c r="M320" s="21">
        <v>2012</v>
      </c>
      <c r="N320" t="s">
        <v>234</v>
      </c>
      <c r="O320" t="s">
        <v>557</v>
      </c>
    </row>
    <row r="321" spans="1:15" ht="15">
      <c r="A321" s="21" t="s">
        <v>231</v>
      </c>
      <c r="B321" s="4" t="s">
        <v>113</v>
      </c>
      <c r="C321" t="s">
        <v>232</v>
      </c>
      <c r="D321" s="16">
        <v>1</v>
      </c>
      <c r="E321" s="16">
        <v>70.75</v>
      </c>
      <c r="F321" s="16">
        <v>-143.25</v>
      </c>
      <c r="G321" s="22">
        <v>8.7303543583768795E-2</v>
      </c>
      <c r="H321">
        <v>0.17100000000000001</v>
      </c>
      <c r="I321" s="18" t="s">
        <v>32</v>
      </c>
      <c r="J321" s="22">
        <v>6.2530940530155593E-2</v>
      </c>
      <c r="K321" s="22">
        <v>0.121880732225444</v>
      </c>
      <c r="L321" s="21">
        <v>2012</v>
      </c>
      <c r="M321" s="21">
        <v>2012</v>
      </c>
      <c r="N321" t="s">
        <v>234</v>
      </c>
      <c r="O321" t="s">
        <v>557</v>
      </c>
    </row>
    <row r="322" spans="1:15" ht="15">
      <c r="A322" s="21" t="s">
        <v>231</v>
      </c>
      <c r="B322" s="4" t="s">
        <v>113</v>
      </c>
      <c r="C322" t="s">
        <v>232</v>
      </c>
      <c r="D322" s="16">
        <v>1</v>
      </c>
      <c r="E322" s="16">
        <v>70.75</v>
      </c>
      <c r="F322" s="16">
        <v>-142.75</v>
      </c>
      <c r="G322" s="22">
        <v>8.7303543583768795E-2</v>
      </c>
      <c r="H322">
        <v>0.17100000000000001</v>
      </c>
      <c r="I322" s="18" t="s">
        <v>32</v>
      </c>
      <c r="J322" s="22">
        <v>6.2530940530155593E-2</v>
      </c>
      <c r="K322" s="22">
        <v>0.121880732225444</v>
      </c>
      <c r="L322" s="21">
        <v>2012</v>
      </c>
      <c r="M322" s="21">
        <v>2012</v>
      </c>
      <c r="N322" t="s">
        <v>234</v>
      </c>
      <c r="O322" t="s">
        <v>557</v>
      </c>
    </row>
    <row r="323" spans="1:15" ht="15">
      <c r="A323" s="21" t="s">
        <v>231</v>
      </c>
      <c r="B323" s="4" t="s">
        <v>113</v>
      </c>
      <c r="C323" t="s">
        <v>232</v>
      </c>
      <c r="D323" s="16">
        <v>1</v>
      </c>
      <c r="E323" s="16">
        <v>70.75</v>
      </c>
      <c r="F323" s="16">
        <v>-142.25</v>
      </c>
      <c r="G323" s="22">
        <v>8.7303543583768795E-2</v>
      </c>
      <c r="H323">
        <v>0.17100000000000001</v>
      </c>
      <c r="I323" s="18" t="s">
        <v>32</v>
      </c>
      <c r="J323" s="22">
        <v>6.2530940530155593E-2</v>
      </c>
      <c r="K323" s="22">
        <v>0.121880732225444</v>
      </c>
      <c r="L323" s="21">
        <v>2012</v>
      </c>
      <c r="M323" s="21">
        <v>2012</v>
      </c>
      <c r="N323" t="s">
        <v>234</v>
      </c>
      <c r="O323" t="s">
        <v>557</v>
      </c>
    </row>
    <row r="324" spans="1:15" ht="15">
      <c r="A324" s="21" t="s">
        <v>231</v>
      </c>
      <c r="B324" s="4" t="s">
        <v>113</v>
      </c>
      <c r="C324" t="s">
        <v>232</v>
      </c>
      <c r="D324" s="16">
        <v>1</v>
      </c>
      <c r="E324" s="16">
        <v>70.75</v>
      </c>
      <c r="F324" s="16">
        <v>-141.75</v>
      </c>
      <c r="G324" s="22">
        <v>8.7303543583768795E-2</v>
      </c>
      <c r="H324">
        <v>0.17100000000000001</v>
      </c>
      <c r="I324" s="18" t="s">
        <v>32</v>
      </c>
      <c r="J324" s="22">
        <v>6.2530940530155593E-2</v>
      </c>
      <c r="K324" s="22">
        <v>0.121880732225444</v>
      </c>
      <c r="L324" s="21">
        <v>2012</v>
      </c>
      <c r="M324" s="21">
        <v>2012</v>
      </c>
      <c r="N324" t="s">
        <v>234</v>
      </c>
      <c r="O324" t="s">
        <v>557</v>
      </c>
    </row>
    <row r="325" spans="1:15" ht="15">
      <c r="A325" s="21" t="s">
        <v>231</v>
      </c>
      <c r="B325" s="4" t="s">
        <v>113</v>
      </c>
      <c r="C325" t="s">
        <v>232</v>
      </c>
      <c r="D325" s="16">
        <v>1</v>
      </c>
      <c r="E325" s="16">
        <v>70.75</v>
      </c>
      <c r="F325" s="16">
        <v>-141.25</v>
      </c>
      <c r="G325" s="22">
        <v>8.7303543583768795E-2</v>
      </c>
      <c r="H325">
        <v>0.17100000000000001</v>
      </c>
      <c r="I325" s="18" t="s">
        <v>32</v>
      </c>
      <c r="J325" s="22">
        <v>6.2530940530155593E-2</v>
      </c>
      <c r="K325" s="22">
        <v>0.121880732225444</v>
      </c>
      <c r="L325" s="21">
        <v>2012</v>
      </c>
      <c r="M325" s="21">
        <v>2012</v>
      </c>
      <c r="N325" t="s">
        <v>234</v>
      </c>
      <c r="O325" t="s">
        <v>557</v>
      </c>
    </row>
    <row r="326" spans="1:15" ht="15">
      <c r="A326" s="21" t="s">
        <v>231</v>
      </c>
      <c r="B326" s="4" t="s">
        <v>113</v>
      </c>
      <c r="C326" t="s">
        <v>232</v>
      </c>
      <c r="D326" s="16">
        <v>1</v>
      </c>
      <c r="E326" s="16">
        <v>70.75</v>
      </c>
      <c r="F326" s="16">
        <v>-150.75</v>
      </c>
      <c r="G326" s="22">
        <v>8.7303543583768795E-2</v>
      </c>
      <c r="H326">
        <v>0.17100000000000001</v>
      </c>
      <c r="I326" s="18" t="s">
        <v>32</v>
      </c>
      <c r="J326" s="22">
        <v>6.2530940530155593E-2</v>
      </c>
      <c r="K326" s="22">
        <v>0.121880732225444</v>
      </c>
      <c r="L326" s="21">
        <v>2012</v>
      </c>
      <c r="M326" s="21">
        <v>2012</v>
      </c>
      <c r="N326" t="s">
        <v>234</v>
      </c>
      <c r="O326" t="s">
        <v>557</v>
      </c>
    </row>
    <row r="327" spans="1:15" ht="15">
      <c r="A327" s="21" t="s">
        <v>231</v>
      </c>
      <c r="B327" s="4" t="s">
        <v>113</v>
      </c>
      <c r="C327" t="s">
        <v>232</v>
      </c>
      <c r="D327" s="16">
        <v>1</v>
      </c>
      <c r="E327" s="16">
        <v>70.75</v>
      </c>
      <c r="F327" s="16">
        <v>-149.25</v>
      </c>
      <c r="G327" s="22">
        <v>8.7303543583768795E-2</v>
      </c>
      <c r="H327">
        <v>0.17100000000000001</v>
      </c>
      <c r="I327" s="18" t="s">
        <v>32</v>
      </c>
      <c r="J327" s="22">
        <v>6.2530940530155593E-2</v>
      </c>
      <c r="K327" s="22">
        <v>0.121880732225444</v>
      </c>
      <c r="L327" s="21">
        <v>2012</v>
      </c>
      <c r="M327" s="21">
        <v>2012</v>
      </c>
      <c r="N327" t="s">
        <v>234</v>
      </c>
      <c r="O327" t="s">
        <v>557</v>
      </c>
    </row>
    <row r="328" spans="1:15" ht="15">
      <c r="A328" s="21" t="s">
        <v>231</v>
      </c>
      <c r="B328" s="4" t="s">
        <v>113</v>
      </c>
      <c r="C328" t="s">
        <v>232</v>
      </c>
      <c r="D328" s="16">
        <v>1</v>
      </c>
      <c r="E328" s="16">
        <v>70.75</v>
      </c>
      <c r="F328" s="16">
        <v>-149.75</v>
      </c>
      <c r="G328" s="22">
        <v>8.7303543583768795E-2</v>
      </c>
      <c r="H328">
        <v>0.17100000000000001</v>
      </c>
      <c r="I328" s="18" t="s">
        <v>32</v>
      </c>
      <c r="J328" s="22">
        <v>6.2530940530155593E-2</v>
      </c>
      <c r="K328" s="22">
        <v>0.121880732225444</v>
      </c>
      <c r="L328" s="21">
        <v>2012</v>
      </c>
      <c r="M328" s="21">
        <v>2012</v>
      </c>
      <c r="N328" t="s">
        <v>234</v>
      </c>
      <c r="O328" t="s">
        <v>557</v>
      </c>
    </row>
    <row r="329" spans="1:15" ht="15">
      <c r="A329" s="21" t="s">
        <v>231</v>
      </c>
      <c r="B329" s="4" t="s">
        <v>113</v>
      </c>
      <c r="C329" t="s">
        <v>232</v>
      </c>
      <c r="D329" s="16">
        <v>1</v>
      </c>
      <c r="E329" s="16">
        <v>70.25</v>
      </c>
      <c r="F329" s="16">
        <v>-145.25</v>
      </c>
      <c r="G329" s="22">
        <v>8.7303543583768795E-2</v>
      </c>
      <c r="H329">
        <v>0.17100000000000001</v>
      </c>
      <c r="I329" s="18" t="s">
        <v>32</v>
      </c>
      <c r="J329" s="22">
        <v>6.2530940530155593E-2</v>
      </c>
      <c r="K329" s="22">
        <v>0.121880732225444</v>
      </c>
      <c r="L329" s="21">
        <v>2012</v>
      </c>
      <c r="M329" s="21">
        <v>2012</v>
      </c>
      <c r="N329" t="s">
        <v>234</v>
      </c>
      <c r="O329" t="s">
        <v>557</v>
      </c>
    </row>
    <row r="330" spans="1:15" ht="15">
      <c r="A330" s="21" t="s">
        <v>231</v>
      </c>
      <c r="B330" s="4" t="s">
        <v>113</v>
      </c>
      <c r="C330" t="s">
        <v>232</v>
      </c>
      <c r="D330" s="16">
        <v>1</v>
      </c>
      <c r="E330" s="16">
        <v>71.25</v>
      </c>
      <c r="F330" s="16">
        <v>-154.25</v>
      </c>
      <c r="G330" s="22">
        <v>8.7303543583768795E-2</v>
      </c>
      <c r="H330">
        <v>0.17100000000000001</v>
      </c>
      <c r="I330" s="18" t="s">
        <v>32</v>
      </c>
      <c r="J330" s="22">
        <v>6.2530940530155593E-2</v>
      </c>
      <c r="K330" s="22">
        <v>0.121880732225444</v>
      </c>
      <c r="L330" s="21">
        <v>2012</v>
      </c>
      <c r="M330" s="21">
        <v>2012</v>
      </c>
      <c r="N330" t="s">
        <v>234</v>
      </c>
      <c r="O330" t="s">
        <v>557</v>
      </c>
    </row>
    <row r="331" spans="1:15" ht="15">
      <c r="A331" s="21" t="s">
        <v>231</v>
      </c>
      <c r="B331" s="4" t="s">
        <v>113</v>
      </c>
      <c r="C331" t="s">
        <v>232</v>
      </c>
      <c r="D331" s="16">
        <v>1</v>
      </c>
      <c r="E331" s="16">
        <v>71.25</v>
      </c>
      <c r="F331" s="16">
        <v>-153.75</v>
      </c>
      <c r="G331" s="22">
        <v>8.7303543583768795E-2</v>
      </c>
      <c r="H331">
        <v>0.17100000000000001</v>
      </c>
      <c r="I331" s="18" t="s">
        <v>32</v>
      </c>
      <c r="J331" s="22">
        <v>6.2530940530155593E-2</v>
      </c>
      <c r="K331" s="22">
        <v>0.121880732225444</v>
      </c>
      <c r="L331" s="21">
        <v>2012</v>
      </c>
      <c r="M331" s="21">
        <v>2012</v>
      </c>
      <c r="N331" t="s">
        <v>234</v>
      </c>
      <c r="O331" t="s">
        <v>557</v>
      </c>
    </row>
    <row r="332" spans="1:15" ht="15">
      <c r="A332" s="21" t="s">
        <v>231</v>
      </c>
      <c r="B332" s="4" t="s">
        <v>113</v>
      </c>
      <c r="C332" t="s">
        <v>232</v>
      </c>
      <c r="D332" s="16">
        <v>1</v>
      </c>
      <c r="E332" s="16">
        <v>71.25</v>
      </c>
      <c r="F332" s="16">
        <v>-153.25</v>
      </c>
      <c r="G332" s="22">
        <v>8.7303543583768795E-2</v>
      </c>
      <c r="H332">
        <v>0.17100000000000001</v>
      </c>
      <c r="I332" s="18" t="s">
        <v>32</v>
      </c>
      <c r="J332" s="22">
        <v>6.2530940530155593E-2</v>
      </c>
      <c r="K332" s="22">
        <v>0.121880732225444</v>
      </c>
      <c r="L332" s="21">
        <v>2012</v>
      </c>
      <c r="M332" s="21">
        <v>2012</v>
      </c>
      <c r="N332" t="s">
        <v>234</v>
      </c>
      <c r="O332" t="s">
        <v>557</v>
      </c>
    </row>
    <row r="333" spans="1:15" ht="15">
      <c r="A333" s="21" t="s">
        <v>231</v>
      </c>
      <c r="B333" s="4" t="s">
        <v>113</v>
      </c>
      <c r="C333" t="s">
        <v>232</v>
      </c>
      <c r="D333" s="16">
        <v>1</v>
      </c>
      <c r="E333" s="16">
        <v>71.25</v>
      </c>
      <c r="F333" s="16">
        <v>-152.75</v>
      </c>
      <c r="G333" s="22">
        <v>8.7303543583768795E-2</v>
      </c>
      <c r="H333">
        <v>0.17100000000000001</v>
      </c>
      <c r="I333" s="18" t="s">
        <v>32</v>
      </c>
      <c r="J333" s="22">
        <v>6.2530940530155593E-2</v>
      </c>
      <c r="K333" s="22">
        <v>0.121880732225444</v>
      </c>
      <c r="L333" s="21">
        <v>2012</v>
      </c>
      <c r="M333" s="21">
        <v>2012</v>
      </c>
      <c r="N333" t="s">
        <v>234</v>
      </c>
      <c r="O333" t="s">
        <v>557</v>
      </c>
    </row>
    <row r="334" spans="1:15" ht="15">
      <c r="A334" s="21" t="s">
        <v>231</v>
      </c>
      <c r="B334" s="4" t="s">
        <v>113</v>
      </c>
      <c r="C334" t="s">
        <v>232</v>
      </c>
      <c r="D334" s="16">
        <v>1</v>
      </c>
      <c r="E334" s="16">
        <v>71.25</v>
      </c>
      <c r="F334" s="16">
        <v>-152.25</v>
      </c>
      <c r="G334" s="22">
        <v>8.7303543583768795E-2</v>
      </c>
      <c r="H334">
        <v>0.17100000000000001</v>
      </c>
      <c r="I334" s="18" t="s">
        <v>32</v>
      </c>
      <c r="J334" s="22">
        <v>6.2530940530155593E-2</v>
      </c>
      <c r="K334" s="22">
        <v>0.121880732225444</v>
      </c>
      <c r="L334" s="21">
        <v>2012</v>
      </c>
      <c r="M334" s="21">
        <v>2012</v>
      </c>
      <c r="N334" t="s">
        <v>234</v>
      </c>
      <c r="O334" t="s">
        <v>557</v>
      </c>
    </row>
    <row r="335" spans="1:15" ht="15">
      <c r="A335" s="21" t="s">
        <v>231</v>
      </c>
      <c r="B335" s="4" t="s">
        <v>113</v>
      </c>
      <c r="C335" t="s">
        <v>232</v>
      </c>
      <c r="D335" s="16">
        <v>1</v>
      </c>
      <c r="E335" s="16">
        <v>71.25</v>
      </c>
      <c r="F335" s="16">
        <v>-151.75</v>
      </c>
      <c r="G335" s="22">
        <v>8.7303543583768795E-2</v>
      </c>
      <c r="H335">
        <v>0.17100000000000001</v>
      </c>
      <c r="I335" s="18" t="s">
        <v>32</v>
      </c>
      <c r="J335" s="22">
        <v>6.2530940530155593E-2</v>
      </c>
      <c r="K335" s="22">
        <v>0.121880732225444</v>
      </c>
      <c r="L335" s="21">
        <v>2012</v>
      </c>
      <c r="M335" s="21">
        <v>2012</v>
      </c>
      <c r="N335" t="s">
        <v>234</v>
      </c>
      <c r="O335" t="s">
        <v>557</v>
      </c>
    </row>
    <row r="336" spans="1:15" ht="15">
      <c r="A336" s="21" t="s">
        <v>231</v>
      </c>
      <c r="B336" s="4" t="s">
        <v>113</v>
      </c>
      <c r="C336" t="s">
        <v>232</v>
      </c>
      <c r="D336" s="16">
        <v>1</v>
      </c>
      <c r="E336" s="16">
        <v>71.25</v>
      </c>
      <c r="F336" s="16">
        <v>-151.25</v>
      </c>
      <c r="G336" s="22">
        <v>8.7303543583768795E-2</v>
      </c>
      <c r="H336">
        <v>0.17100000000000001</v>
      </c>
      <c r="I336" s="18" t="s">
        <v>32</v>
      </c>
      <c r="J336" s="22">
        <v>6.2530940530155593E-2</v>
      </c>
      <c r="K336" s="22">
        <v>0.121880732225444</v>
      </c>
      <c r="L336" s="21">
        <v>2012</v>
      </c>
      <c r="M336" s="21">
        <v>2012</v>
      </c>
      <c r="N336" t="s">
        <v>234</v>
      </c>
      <c r="O336" t="s">
        <v>557</v>
      </c>
    </row>
    <row r="337" spans="1:15" ht="15">
      <c r="A337" s="21" t="s">
        <v>231</v>
      </c>
      <c r="B337" s="4" t="s">
        <v>113</v>
      </c>
      <c r="C337" t="s">
        <v>232</v>
      </c>
      <c r="D337" s="16">
        <v>1</v>
      </c>
      <c r="E337" s="16">
        <v>71.25</v>
      </c>
      <c r="F337" s="16">
        <v>-150.75</v>
      </c>
      <c r="G337" s="22">
        <v>8.7303543583768795E-2</v>
      </c>
      <c r="H337">
        <v>0.17100000000000001</v>
      </c>
      <c r="I337" s="18" t="s">
        <v>32</v>
      </c>
      <c r="J337" s="22">
        <v>6.2530940530155593E-2</v>
      </c>
      <c r="K337" s="22">
        <v>0.121880732225444</v>
      </c>
      <c r="L337" s="21">
        <v>2012</v>
      </c>
      <c r="M337" s="21">
        <v>2012</v>
      </c>
      <c r="N337" t="s">
        <v>234</v>
      </c>
      <c r="O337" t="s">
        <v>557</v>
      </c>
    </row>
    <row r="338" spans="1:15" ht="15">
      <c r="A338" s="21" t="s">
        <v>231</v>
      </c>
      <c r="B338" s="4" t="s">
        <v>113</v>
      </c>
      <c r="C338" t="s">
        <v>232</v>
      </c>
      <c r="D338" s="16">
        <v>1</v>
      </c>
      <c r="E338" s="16">
        <v>71.25</v>
      </c>
      <c r="F338" s="16">
        <v>-150.25</v>
      </c>
      <c r="G338" s="22">
        <v>8.7303543583768795E-2</v>
      </c>
      <c r="H338">
        <v>0.17100000000000001</v>
      </c>
      <c r="I338" s="18" t="s">
        <v>32</v>
      </c>
      <c r="J338" s="22">
        <v>6.2530940530155593E-2</v>
      </c>
      <c r="K338" s="22">
        <v>0.121880732225444</v>
      </c>
      <c r="L338" s="21">
        <v>2012</v>
      </c>
      <c r="M338" s="21">
        <v>2012</v>
      </c>
      <c r="N338" t="s">
        <v>234</v>
      </c>
      <c r="O338" t="s">
        <v>557</v>
      </c>
    </row>
    <row r="339" spans="1:15" ht="15">
      <c r="A339" s="21" t="s">
        <v>231</v>
      </c>
      <c r="B339" s="4" t="s">
        <v>113</v>
      </c>
      <c r="C339" t="s">
        <v>232</v>
      </c>
      <c r="D339" s="16">
        <v>1</v>
      </c>
      <c r="E339" s="16">
        <v>71.25</v>
      </c>
      <c r="F339" s="16">
        <v>-149.75</v>
      </c>
      <c r="G339" s="22">
        <v>8.7303543583768795E-2</v>
      </c>
      <c r="H339">
        <v>0.17100000000000001</v>
      </c>
      <c r="I339" s="18" t="s">
        <v>32</v>
      </c>
      <c r="J339" s="22">
        <v>6.2530940530155593E-2</v>
      </c>
      <c r="K339" s="22">
        <v>0.121880732225444</v>
      </c>
      <c r="L339" s="21">
        <v>2012</v>
      </c>
      <c r="M339" s="21">
        <v>2012</v>
      </c>
      <c r="N339" t="s">
        <v>234</v>
      </c>
      <c r="O339" t="s">
        <v>557</v>
      </c>
    </row>
    <row r="340" spans="1:15" ht="15">
      <c r="A340" s="21" t="s">
        <v>231</v>
      </c>
      <c r="B340" s="4" t="s">
        <v>113</v>
      </c>
      <c r="C340" t="s">
        <v>232</v>
      </c>
      <c r="D340" s="16">
        <v>1</v>
      </c>
      <c r="E340" s="16">
        <v>71.25</v>
      </c>
      <c r="F340" s="16">
        <v>-149.25</v>
      </c>
      <c r="G340" s="22">
        <v>8.7303543583768795E-2</v>
      </c>
      <c r="H340">
        <v>0.17100000000000001</v>
      </c>
      <c r="I340" s="18" t="s">
        <v>32</v>
      </c>
      <c r="J340" s="22">
        <v>6.2530940530155593E-2</v>
      </c>
      <c r="K340" s="22">
        <v>0.121880732225444</v>
      </c>
      <c r="L340" s="21">
        <v>2012</v>
      </c>
      <c r="M340" s="21">
        <v>2012</v>
      </c>
      <c r="N340" t="s">
        <v>234</v>
      </c>
      <c r="O340" t="s">
        <v>557</v>
      </c>
    </row>
    <row r="341" spans="1:15" ht="15">
      <c r="A341" s="21" t="s">
        <v>231</v>
      </c>
      <c r="B341" s="4" t="s">
        <v>113</v>
      </c>
      <c r="C341" t="s">
        <v>232</v>
      </c>
      <c r="D341" s="16">
        <v>1</v>
      </c>
      <c r="E341" s="16">
        <v>71.25</v>
      </c>
      <c r="F341" s="16">
        <v>-148.75</v>
      </c>
      <c r="G341" s="22">
        <v>8.7303543583768795E-2</v>
      </c>
      <c r="H341">
        <v>0.17100000000000001</v>
      </c>
      <c r="I341" s="18" t="s">
        <v>32</v>
      </c>
      <c r="J341" s="22">
        <v>6.2530940530155593E-2</v>
      </c>
      <c r="K341" s="22">
        <v>0.121880732225444</v>
      </c>
      <c r="L341" s="21">
        <v>2012</v>
      </c>
      <c r="M341" s="21">
        <v>2012</v>
      </c>
      <c r="N341" t="s">
        <v>234</v>
      </c>
      <c r="O341" t="s">
        <v>557</v>
      </c>
    </row>
    <row r="342" spans="1:15" ht="15">
      <c r="A342" s="21" t="s">
        <v>231</v>
      </c>
      <c r="B342" s="4" t="s">
        <v>113</v>
      </c>
      <c r="C342" t="s">
        <v>232</v>
      </c>
      <c r="D342" s="16">
        <v>1</v>
      </c>
      <c r="E342" s="16">
        <v>71.25</v>
      </c>
      <c r="F342" s="16">
        <v>-148.25</v>
      </c>
      <c r="G342" s="22">
        <v>8.7303543583768795E-2</v>
      </c>
      <c r="H342">
        <v>0.17100000000000001</v>
      </c>
      <c r="I342" s="18" t="s">
        <v>32</v>
      </c>
      <c r="J342" s="22">
        <v>6.2530940530155593E-2</v>
      </c>
      <c r="K342" s="22">
        <v>0.121880732225444</v>
      </c>
      <c r="L342" s="21">
        <v>2012</v>
      </c>
      <c r="M342" s="21">
        <v>2012</v>
      </c>
      <c r="N342" t="s">
        <v>234</v>
      </c>
      <c r="O342" t="s">
        <v>557</v>
      </c>
    </row>
    <row r="343" spans="1:15" ht="15">
      <c r="A343" s="21" t="s">
        <v>231</v>
      </c>
      <c r="B343" s="4" t="s">
        <v>113</v>
      </c>
      <c r="C343" t="s">
        <v>232</v>
      </c>
      <c r="D343" s="16">
        <v>1</v>
      </c>
      <c r="E343" s="16">
        <v>71.25</v>
      </c>
      <c r="F343" s="16">
        <v>-147.75</v>
      </c>
      <c r="G343" s="22">
        <v>8.7303543583768795E-2</v>
      </c>
      <c r="H343">
        <v>0.17100000000000001</v>
      </c>
      <c r="I343" s="18" t="s">
        <v>32</v>
      </c>
      <c r="J343" s="22">
        <v>6.2530940530155593E-2</v>
      </c>
      <c r="K343" s="22">
        <v>0.121880732225444</v>
      </c>
      <c r="L343" s="21">
        <v>2012</v>
      </c>
      <c r="M343" s="21">
        <v>2012</v>
      </c>
      <c r="N343" t="s">
        <v>234</v>
      </c>
      <c r="O343" t="s">
        <v>557</v>
      </c>
    </row>
    <row r="344" spans="1:15" ht="15">
      <c r="A344" s="21" t="s">
        <v>231</v>
      </c>
      <c r="B344" s="4" t="s">
        <v>113</v>
      </c>
      <c r="C344" t="s">
        <v>232</v>
      </c>
      <c r="D344" s="16">
        <v>1</v>
      </c>
      <c r="E344" s="16">
        <v>71.25</v>
      </c>
      <c r="F344" s="16">
        <v>-147.25</v>
      </c>
      <c r="G344" s="22">
        <v>8.7303543583768795E-2</v>
      </c>
      <c r="H344">
        <v>0.17100000000000001</v>
      </c>
      <c r="I344" s="18" t="s">
        <v>32</v>
      </c>
      <c r="J344" s="22">
        <v>6.2530940530155593E-2</v>
      </c>
      <c r="K344" s="22">
        <v>0.121880732225444</v>
      </c>
      <c r="L344" s="21">
        <v>2012</v>
      </c>
      <c r="M344" s="21">
        <v>2012</v>
      </c>
      <c r="N344" t="s">
        <v>234</v>
      </c>
      <c r="O344" t="s">
        <v>557</v>
      </c>
    </row>
    <row r="345" spans="1:15" ht="15">
      <c r="A345" s="21" t="s">
        <v>231</v>
      </c>
      <c r="B345" s="4" t="s">
        <v>113</v>
      </c>
      <c r="C345" t="s">
        <v>232</v>
      </c>
      <c r="D345" s="16">
        <v>0.93</v>
      </c>
      <c r="E345" s="16">
        <v>71.25</v>
      </c>
      <c r="F345" s="16">
        <v>-146.75</v>
      </c>
      <c r="G345" s="22">
        <v>8.7303543583768795E-2</v>
      </c>
      <c r="H345">
        <v>0.17100000000000001</v>
      </c>
      <c r="I345" s="18" t="s">
        <v>32</v>
      </c>
      <c r="J345" s="22">
        <v>6.2530940530155593E-2</v>
      </c>
      <c r="K345" s="22">
        <v>0.121880732225444</v>
      </c>
      <c r="L345" s="21">
        <v>2012</v>
      </c>
      <c r="M345" s="21">
        <v>2012</v>
      </c>
      <c r="N345" t="s">
        <v>234</v>
      </c>
      <c r="O345" t="s">
        <v>557</v>
      </c>
    </row>
    <row r="346" spans="1:15" ht="15">
      <c r="A346" s="21" t="s">
        <v>231</v>
      </c>
      <c r="B346" s="4" t="s">
        <v>113</v>
      </c>
      <c r="C346" t="s">
        <v>232</v>
      </c>
      <c r="D346" s="16">
        <v>0.97</v>
      </c>
      <c r="E346" s="16">
        <v>71.25</v>
      </c>
      <c r="F346" s="16">
        <v>-146.25</v>
      </c>
      <c r="G346" s="22">
        <v>8.7303543583768795E-2</v>
      </c>
      <c r="H346">
        <v>0.17100000000000001</v>
      </c>
      <c r="I346" s="18" t="s">
        <v>32</v>
      </c>
      <c r="J346" s="22">
        <v>6.2530940530155593E-2</v>
      </c>
      <c r="K346" s="22">
        <v>0.121880732225444</v>
      </c>
      <c r="L346" s="21">
        <v>2012</v>
      </c>
      <c r="M346" s="21">
        <v>2012</v>
      </c>
      <c r="N346" t="s">
        <v>234</v>
      </c>
      <c r="O346" t="s">
        <v>557</v>
      </c>
    </row>
    <row r="347" spans="1:15" ht="15">
      <c r="A347" s="21" t="s">
        <v>231</v>
      </c>
      <c r="B347" s="4" t="s">
        <v>113</v>
      </c>
      <c r="C347" t="s">
        <v>232</v>
      </c>
      <c r="D347" s="16">
        <v>1</v>
      </c>
      <c r="E347" s="16">
        <v>71.25</v>
      </c>
      <c r="F347" s="16">
        <v>-145.75</v>
      </c>
      <c r="G347" s="22">
        <v>8.7303543583768795E-2</v>
      </c>
      <c r="H347">
        <v>0.17100000000000001</v>
      </c>
      <c r="I347" s="18" t="s">
        <v>32</v>
      </c>
      <c r="J347" s="22">
        <v>6.2530940530155593E-2</v>
      </c>
      <c r="K347" s="22">
        <v>0.121880732225444</v>
      </c>
      <c r="L347" s="21">
        <v>2012</v>
      </c>
      <c r="M347" s="21">
        <v>2012</v>
      </c>
      <c r="N347" t="s">
        <v>234</v>
      </c>
      <c r="O347" t="s">
        <v>557</v>
      </c>
    </row>
    <row r="348" spans="1:15" ht="15">
      <c r="A348" s="21" t="s">
        <v>231</v>
      </c>
      <c r="B348" s="4" t="s">
        <v>113</v>
      </c>
      <c r="C348" t="s">
        <v>232</v>
      </c>
      <c r="D348" s="16">
        <v>0.95</v>
      </c>
      <c r="E348" s="16">
        <v>71.25</v>
      </c>
      <c r="F348" s="16">
        <v>-145.25</v>
      </c>
      <c r="G348" s="22">
        <v>8.7303543583768795E-2</v>
      </c>
      <c r="H348">
        <v>0.17100000000000001</v>
      </c>
      <c r="I348" s="18" t="s">
        <v>32</v>
      </c>
      <c r="J348" s="22">
        <v>6.2530940530155593E-2</v>
      </c>
      <c r="K348" s="22">
        <v>0.121880732225444</v>
      </c>
      <c r="L348" s="21">
        <v>2012</v>
      </c>
      <c r="M348" s="21">
        <v>2012</v>
      </c>
      <c r="N348" t="s">
        <v>234</v>
      </c>
      <c r="O348" t="s">
        <v>557</v>
      </c>
    </row>
    <row r="349" spans="1:15" ht="15">
      <c r="A349" s="21" t="s">
        <v>231</v>
      </c>
      <c r="B349" s="4" t="s">
        <v>113</v>
      </c>
      <c r="C349" t="s">
        <v>232</v>
      </c>
      <c r="D349" s="16">
        <v>0.97</v>
      </c>
      <c r="E349" s="16">
        <v>71.25</v>
      </c>
      <c r="F349" s="16">
        <v>-144.75</v>
      </c>
      <c r="G349" s="22">
        <v>8.7303543583768795E-2</v>
      </c>
      <c r="H349">
        <v>0.17100000000000001</v>
      </c>
      <c r="I349" s="18" t="s">
        <v>32</v>
      </c>
      <c r="J349" s="22">
        <v>6.2530940530155593E-2</v>
      </c>
      <c r="K349" s="22">
        <v>0.121880732225444</v>
      </c>
      <c r="L349" s="21">
        <v>2012</v>
      </c>
      <c r="M349" s="21">
        <v>2012</v>
      </c>
      <c r="N349" t="s">
        <v>234</v>
      </c>
      <c r="O349" t="s">
        <v>557</v>
      </c>
    </row>
    <row r="350" spans="1:15" ht="15">
      <c r="A350" s="21" t="s">
        <v>231</v>
      </c>
      <c r="B350" s="4" t="s">
        <v>113</v>
      </c>
      <c r="C350" t="s">
        <v>232</v>
      </c>
      <c r="D350" s="16">
        <v>0.91</v>
      </c>
      <c r="E350" s="16">
        <v>71.25</v>
      </c>
      <c r="F350" s="16">
        <v>-144.25</v>
      </c>
      <c r="G350" s="22">
        <v>8.7303543583768795E-2</v>
      </c>
      <c r="H350">
        <v>0.17100000000000001</v>
      </c>
      <c r="I350" s="18" t="s">
        <v>32</v>
      </c>
      <c r="J350" s="22">
        <v>6.2530940530155593E-2</v>
      </c>
      <c r="K350" s="22">
        <v>0.121880732225444</v>
      </c>
      <c r="L350" s="21">
        <v>2012</v>
      </c>
      <c r="M350" s="21">
        <v>2012</v>
      </c>
      <c r="N350" t="s">
        <v>234</v>
      </c>
      <c r="O350" t="s">
        <v>557</v>
      </c>
    </row>
    <row r="351" spans="1:15" ht="15">
      <c r="A351" s="21" t="s">
        <v>231</v>
      </c>
      <c r="B351" s="4" t="s">
        <v>113</v>
      </c>
      <c r="C351" t="s">
        <v>232</v>
      </c>
      <c r="D351" s="16">
        <v>0.87</v>
      </c>
      <c r="E351" s="16">
        <v>71.25</v>
      </c>
      <c r="F351" s="16">
        <v>-143.75</v>
      </c>
      <c r="G351" s="22">
        <v>8.7303543583768795E-2</v>
      </c>
      <c r="H351">
        <v>0.17100000000000001</v>
      </c>
      <c r="I351" s="18" t="s">
        <v>32</v>
      </c>
      <c r="J351" s="22">
        <v>6.2530940530155593E-2</v>
      </c>
      <c r="K351" s="22">
        <v>0.121880732225444</v>
      </c>
      <c r="L351" s="21">
        <v>2012</v>
      </c>
      <c r="M351" s="21">
        <v>2012</v>
      </c>
      <c r="N351" t="s">
        <v>234</v>
      </c>
      <c r="O351" t="s">
        <v>557</v>
      </c>
    </row>
    <row r="352" spans="1:15" ht="15">
      <c r="A352" s="21" t="s">
        <v>231</v>
      </c>
      <c r="B352" s="4" t="s">
        <v>113</v>
      </c>
      <c r="C352" t="s">
        <v>232</v>
      </c>
      <c r="D352" s="16">
        <v>0.76</v>
      </c>
      <c r="E352" s="16">
        <v>71.25</v>
      </c>
      <c r="F352" s="16">
        <v>-143.25</v>
      </c>
      <c r="G352" s="22">
        <v>8.7303543583768795E-2</v>
      </c>
      <c r="H352">
        <v>0.17100000000000001</v>
      </c>
      <c r="I352" s="18" t="s">
        <v>32</v>
      </c>
      <c r="J352" s="22">
        <v>6.2530940530155593E-2</v>
      </c>
      <c r="K352" s="22">
        <v>0.121880732225444</v>
      </c>
      <c r="L352" s="21">
        <v>2012</v>
      </c>
      <c r="M352" s="21">
        <v>2012</v>
      </c>
      <c r="N352" t="s">
        <v>234</v>
      </c>
      <c r="O352" t="s">
        <v>557</v>
      </c>
    </row>
    <row r="353" spans="1:15" ht="15">
      <c r="A353" s="21" t="s">
        <v>231</v>
      </c>
      <c r="B353" s="4" t="s">
        <v>113</v>
      </c>
      <c r="C353" t="s">
        <v>232</v>
      </c>
      <c r="D353" s="16">
        <v>0.68</v>
      </c>
      <c r="E353" s="16">
        <v>71.25</v>
      </c>
      <c r="F353" s="16">
        <v>-142.75</v>
      </c>
      <c r="G353" s="22">
        <v>8.7303543583768795E-2</v>
      </c>
      <c r="H353">
        <v>0.17100000000000001</v>
      </c>
      <c r="I353" s="18" t="s">
        <v>32</v>
      </c>
      <c r="J353" s="22">
        <v>6.2530940530155593E-2</v>
      </c>
      <c r="K353" s="22">
        <v>0.121880732225444</v>
      </c>
      <c r="L353" s="21">
        <v>2012</v>
      </c>
      <c r="M353" s="21">
        <v>2012</v>
      </c>
      <c r="N353" t="s">
        <v>234</v>
      </c>
      <c r="O353" t="s">
        <v>557</v>
      </c>
    </row>
    <row r="354" spans="1:15" ht="15">
      <c r="A354" s="21" t="s">
        <v>231</v>
      </c>
      <c r="B354" s="4" t="s">
        <v>113</v>
      </c>
      <c r="C354" t="s">
        <v>232</v>
      </c>
      <c r="D354" s="16">
        <v>0.62</v>
      </c>
      <c r="E354" s="16">
        <v>71.25</v>
      </c>
      <c r="F354" s="16">
        <v>-142.25</v>
      </c>
      <c r="G354" s="22">
        <v>8.7303543583768795E-2</v>
      </c>
      <c r="H354">
        <v>0.17100000000000001</v>
      </c>
      <c r="I354" s="18" t="s">
        <v>32</v>
      </c>
      <c r="J354" s="22">
        <v>6.2530940530155593E-2</v>
      </c>
      <c r="K354" s="22">
        <v>0.121880732225444</v>
      </c>
      <c r="L354" s="21">
        <v>2012</v>
      </c>
      <c r="M354" s="21">
        <v>2012</v>
      </c>
      <c r="N354" t="s">
        <v>234</v>
      </c>
      <c r="O354" t="s">
        <v>557</v>
      </c>
    </row>
    <row r="355" spans="1:15" ht="15">
      <c r="A355" s="21" t="s">
        <v>231</v>
      </c>
      <c r="B355" s="4" t="s">
        <v>113</v>
      </c>
      <c r="C355" t="s">
        <v>232</v>
      </c>
      <c r="D355" s="16">
        <v>0.61</v>
      </c>
      <c r="E355" s="16">
        <v>71.25</v>
      </c>
      <c r="F355" s="16">
        <v>-141.75</v>
      </c>
      <c r="G355" s="22">
        <v>8.7303543583768795E-2</v>
      </c>
      <c r="H355">
        <v>0.17100000000000001</v>
      </c>
      <c r="I355" s="18" t="s">
        <v>32</v>
      </c>
      <c r="J355" s="22">
        <v>6.2530940530155593E-2</v>
      </c>
      <c r="K355" s="22">
        <v>0.121880732225444</v>
      </c>
      <c r="L355" s="21">
        <v>2012</v>
      </c>
      <c r="M355" s="21">
        <v>2012</v>
      </c>
      <c r="N355" t="s">
        <v>234</v>
      </c>
      <c r="O355" t="s">
        <v>557</v>
      </c>
    </row>
    <row r="356" spans="1:15" ht="15">
      <c r="A356" s="21" t="s">
        <v>231</v>
      </c>
      <c r="B356" s="4" t="s">
        <v>113</v>
      </c>
      <c r="C356" t="s">
        <v>232</v>
      </c>
      <c r="D356" s="16">
        <v>0.65</v>
      </c>
      <c r="E356" s="16">
        <v>71.25</v>
      </c>
      <c r="F356" s="16">
        <v>-141.25</v>
      </c>
      <c r="G356" s="22">
        <v>8.7303543583768795E-2</v>
      </c>
      <c r="H356">
        <v>0.17100000000000001</v>
      </c>
      <c r="I356" s="18" t="s">
        <v>32</v>
      </c>
      <c r="J356" s="22">
        <v>6.2530940530155593E-2</v>
      </c>
      <c r="K356" s="22">
        <v>0.121880732225444</v>
      </c>
      <c r="L356" s="21">
        <v>2012</v>
      </c>
      <c r="M356" s="21">
        <v>2012</v>
      </c>
      <c r="N356" t="s">
        <v>234</v>
      </c>
      <c r="O356" t="s">
        <v>557</v>
      </c>
    </row>
    <row r="357" spans="1:15" ht="15">
      <c r="A357" s="21" t="s">
        <v>231</v>
      </c>
      <c r="B357" s="4" t="s">
        <v>113</v>
      </c>
      <c r="C357" t="s">
        <v>232</v>
      </c>
      <c r="D357" s="16">
        <v>1</v>
      </c>
      <c r="E357" s="16">
        <v>71.75</v>
      </c>
      <c r="F357" s="16">
        <v>-156.25</v>
      </c>
      <c r="G357" s="22">
        <v>8.7303543583768795E-2</v>
      </c>
      <c r="H357">
        <v>0.17100000000000001</v>
      </c>
      <c r="I357" s="18" t="s">
        <v>32</v>
      </c>
      <c r="J357" s="22">
        <v>6.2530940530155593E-2</v>
      </c>
      <c r="K357" s="22">
        <v>0.121880732225444</v>
      </c>
      <c r="L357" s="21">
        <v>2012</v>
      </c>
      <c r="M357" s="21">
        <v>2012</v>
      </c>
      <c r="N357" t="s">
        <v>234</v>
      </c>
      <c r="O357" t="s">
        <v>557</v>
      </c>
    </row>
    <row r="358" spans="1:15" ht="15">
      <c r="A358" s="21" t="s">
        <v>231</v>
      </c>
      <c r="B358" s="4" t="s">
        <v>113</v>
      </c>
      <c r="C358" t="s">
        <v>232</v>
      </c>
      <c r="D358" s="16">
        <v>1</v>
      </c>
      <c r="E358" s="16">
        <v>71.75</v>
      </c>
      <c r="F358" s="16">
        <v>-155.75</v>
      </c>
      <c r="G358" s="22">
        <v>8.7303543583768795E-2</v>
      </c>
      <c r="H358">
        <v>0.17100000000000001</v>
      </c>
      <c r="I358" s="18" t="s">
        <v>32</v>
      </c>
      <c r="J358" s="22">
        <v>6.2530940530155593E-2</v>
      </c>
      <c r="K358" s="22">
        <v>0.121880732225444</v>
      </c>
      <c r="L358" s="21">
        <v>2012</v>
      </c>
      <c r="M358" s="21">
        <v>2012</v>
      </c>
      <c r="N358" t="s">
        <v>234</v>
      </c>
      <c r="O358" t="s">
        <v>557</v>
      </c>
    </row>
    <row r="359" spans="1:15" ht="15">
      <c r="A359" s="21" t="s">
        <v>231</v>
      </c>
      <c r="B359" s="4" t="s">
        <v>113</v>
      </c>
      <c r="C359" t="s">
        <v>232</v>
      </c>
      <c r="D359" s="16">
        <v>1</v>
      </c>
      <c r="E359" s="16">
        <v>71.75</v>
      </c>
      <c r="F359" s="16">
        <v>-155.25</v>
      </c>
      <c r="G359" s="22">
        <v>8.7303543583768795E-2</v>
      </c>
      <c r="H359">
        <v>0.17100000000000001</v>
      </c>
      <c r="I359" s="18" t="s">
        <v>32</v>
      </c>
      <c r="J359" s="22">
        <v>6.2530940530155593E-2</v>
      </c>
      <c r="K359" s="22">
        <v>0.121880732225444</v>
      </c>
      <c r="L359" s="21">
        <v>2012</v>
      </c>
      <c r="M359" s="21">
        <v>2012</v>
      </c>
      <c r="N359" t="s">
        <v>234</v>
      </c>
      <c r="O359" t="s">
        <v>557</v>
      </c>
    </row>
    <row r="360" spans="1:15" ht="15">
      <c r="A360" s="21" t="s">
        <v>231</v>
      </c>
      <c r="B360" s="4" t="s">
        <v>113</v>
      </c>
      <c r="C360" t="s">
        <v>232</v>
      </c>
      <c r="D360" s="16">
        <v>1</v>
      </c>
      <c r="E360" s="16">
        <v>71.75</v>
      </c>
      <c r="F360" s="16">
        <v>-154.75</v>
      </c>
      <c r="G360" s="22">
        <v>8.7303543583768795E-2</v>
      </c>
      <c r="H360">
        <v>0.17100000000000001</v>
      </c>
      <c r="I360" s="18" t="s">
        <v>32</v>
      </c>
      <c r="J360" s="22">
        <v>6.2530940530155593E-2</v>
      </c>
      <c r="K360" s="22">
        <v>0.121880732225444</v>
      </c>
      <c r="L360" s="21">
        <v>2012</v>
      </c>
      <c r="M360" s="21">
        <v>2012</v>
      </c>
      <c r="N360" t="s">
        <v>234</v>
      </c>
      <c r="O360" t="s">
        <v>557</v>
      </c>
    </row>
    <row r="361" spans="1:15" ht="15">
      <c r="A361" s="21" t="s">
        <v>231</v>
      </c>
      <c r="B361" s="4" t="s">
        <v>113</v>
      </c>
      <c r="C361" t="s">
        <v>232</v>
      </c>
      <c r="D361" s="16">
        <v>1</v>
      </c>
      <c r="E361" s="16">
        <v>71.75</v>
      </c>
      <c r="F361" s="16">
        <v>-154.25</v>
      </c>
      <c r="G361" s="22">
        <v>8.7303543583768795E-2</v>
      </c>
      <c r="H361">
        <v>0.17100000000000001</v>
      </c>
      <c r="I361" s="18" t="s">
        <v>32</v>
      </c>
      <c r="J361" s="22">
        <v>6.2530940530155593E-2</v>
      </c>
      <c r="K361" s="22">
        <v>0.121880732225444</v>
      </c>
      <c r="L361" s="21">
        <v>2012</v>
      </c>
      <c r="M361" s="21">
        <v>2012</v>
      </c>
      <c r="N361" t="s">
        <v>234</v>
      </c>
      <c r="O361" t="s">
        <v>557</v>
      </c>
    </row>
    <row r="362" spans="1:15" ht="15">
      <c r="A362" s="21" t="s">
        <v>231</v>
      </c>
      <c r="B362" s="4" t="s">
        <v>113</v>
      </c>
      <c r="C362" t="s">
        <v>232</v>
      </c>
      <c r="D362" s="16">
        <v>1</v>
      </c>
      <c r="E362" s="16">
        <v>71.75</v>
      </c>
      <c r="F362" s="16">
        <v>-153.75</v>
      </c>
      <c r="G362" s="22">
        <v>8.7303543583768795E-2</v>
      </c>
      <c r="H362">
        <v>0.17100000000000001</v>
      </c>
      <c r="I362" s="18" t="s">
        <v>32</v>
      </c>
      <c r="J362" s="22">
        <v>6.2530940530155593E-2</v>
      </c>
      <c r="K362" s="22">
        <v>0.121880732225444</v>
      </c>
      <c r="L362" s="21">
        <v>2012</v>
      </c>
      <c r="M362" s="21">
        <v>2012</v>
      </c>
      <c r="N362" t="s">
        <v>234</v>
      </c>
      <c r="O362" t="s">
        <v>557</v>
      </c>
    </row>
    <row r="363" spans="1:15" ht="15">
      <c r="A363" s="21" t="s">
        <v>231</v>
      </c>
      <c r="B363" s="4" t="s">
        <v>113</v>
      </c>
      <c r="C363" t="s">
        <v>232</v>
      </c>
      <c r="D363" s="16">
        <v>1</v>
      </c>
      <c r="E363" s="16">
        <v>71.75</v>
      </c>
      <c r="F363" s="16">
        <v>-153.25</v>
      </c>
      <c r="G363" s="22">
        <v>8.7303543583768795E-2</v>
      </c>
      <c r="H363">
        <v>0.17100000000000001</v>
      </c>
      <c r="I363" s="18" t="s">
        <v>32</v>
      </c>
      <c r="J363" s="22">
        <v>6.2530940530155593E-2</v>
      </c>
      <c r="K363" s="22">
        <v>0.121880732225444</v>
      </c>
      <c r="L363" s="21">
        <v>2012</v>
      </c>
      <c r="M363" s="21">
        <v>2012</v>
      </c>
      <c r="N363" t="s">
        <v>234</v>
      </c>
      <c r="O363" t="s">
        <v>557</v>
      </c>
    </row>
    <row r="364" spans="1:15" ht="15">
      <c r="A364" s="21" t="s">
        <v>231</v>
      </c>
      <c r="B364" s="4" t="s">
        <v>113</v>
      </c>
      <c r="C364" t="s">
        <v>232</v>
      </c>
      <c r="D364" s="16">
        <v>1</v>
      </c>
      <c r="E364" s="16">
        <v>71.75</v>
      </c>
      <c r="F364" s="16">
        <v>-152.75</v>
      </c>
      <c r="G364" s="22">
        <v>8.7303543583768795E-2</v>
      </c>
      <c r="H364">
        <v>0.17100000000000001</v>
      </c>
      <c r="I364" s="18" t="s">
        <v>32</v>
      </c>
      <c r="J364" s="22">
        <v>6.2530940530155593E-2</v>
      </c>
      <c r="K364" s="22">
        <v>0.121880732225444</v>
      </c>
      <c r="L364" s="21">
        <v>2012</v>
      </c>
      <c r="M364" s="21">
        <v>2012</v>
      </c>
      <c r="N364" t="s">
        <v>234</v>
      </c>
      <c r="O364" t="s">
        <v>557</v>
      </c>
    </row>
    <row r="365" spans="1:15" ht="15">
      <c r="A365" s="21" t="s">
        <v>231</v>
      </c>
      <c r="B365" s="4" t="s">
        <v>113</v>
      </c>
      <c r="C365" t="s">
        <v>232</v>
      </c>
      <c r="D365" s="16">
        <v>1</v>
      </c>
      <c r="E365" s="16">
        <v>71.75</v>
      </c>
      <c r="F365" s="16">
        <v>-152.25</v>
      </c>
      <c r="G365" s="22">
        <v>8.7303543583768795E-2</v>
      </c>
      <c r="H365">
        <v>0.17100000000000001</v>
      </c>
      <c r="I365" s="18" t="s">
        <v>32</v>
      </c>
      <c r="J365" s="22">
        <v>6.2530940530155593E-2</v>
      </c>
      <c r="K365" s="22">
        <v>0.121880732225444</v>
      </c>
      <c r="L365" s="21">
        <v>2012</v>
      </c>
      <c r="M365" s="21">
        <v>2012</v>
      </c>
      <c r="N365" t="s">
        <v>234</v>
      </c>
      <c r="O365" t="s">
        <v>557</v>
      </c>
    </row>
    <row r="366" spans="1:15" ht="15">
      <c r="A366" s="21" t="s">
        <v>231</v>
      </c>
      <c r="B366" s="4" t="s">
        <v>113</v>
      </c>
      <c r="C366" t="s">
        <v>232</v>
      </c>
      <c r="D366" s="16">
        <v>1</v>
      </c>
      <c r="E366" s="16">
        <v>71.75</v>
      </c>
      <c r="F366" s="16">
        <v>-151.75</v>
      </c>
      <c r="G366" s="22">
        <v>8.7303543583768795E-2</v>
      </c>
      <c r="H366">
        <v>0.17100000000000001</v>
      </c>
      <c r="I366" s="18" t="s">
        <v>32</v>
      </c>
      <c r="J366" s="22">
        <v>6.2530940530155593E-2</v>
      </c>
      <c r="K366" s="22">
        <v>0.121880732225444</v>
      </c>
      <c r="L366" s="21">
        <v>2012</v>
      </c>
      <c r="M366" s="21">
        <v>2012</v>
      </c>
      <c r="N366" t="s">
        <v>234</v>
      </c>
      <c r="O366" t="s">
        <v>557</v>
      </c>
    </row>
    <row r="367" spans="1:15" ht="15">
      <c r="A367" s="21" t="s">
        <v>231</v>
      </c>
      <c r="B367" s="4" t="s">
        <v>113</v>
      </c>
      <c r="C367" t="s">
        <v>232</v>
      </c>
      <c r="D367" s="16">
        <v>0.98</v>
      </c>
      <c r="E367" s="16">
        <v>71.75</v>
      </c>
      <c r="F367" s="16">
        <v>-151.25</v>
      </c>
      <c r="G367" s="22">
        <v>8.7303543583768795E-2</v>
      </c>
      <c r="H367">
        <v>0.17100000000000001</v>
      </c>
      <c r="I367" s="18" t="s">
        <v>32</v>
      </c>
      <c r="J367" s="22">
        <v>6.2530940530155593E-2</v>
      </c>
      <c r="K367" s="22">
        <v>0.121880732225444</v>
      </c>
      <c r="L367" s="21">
        <v>2012</v>
      </c>
      <c r="M367" s="21">
        <v>2012</v>
      </c>
      <c r="N367" t="s">
        <v>234</v>
      </c>
      <c r="O367" t="s">
        <v>557</v>
      </c>
    </row>
    <row r="368" spans="1:15" ht="15">
      <c r="A368" s="21" t="s">
        <v>231</v>
      </c>
      <c r="B368" s="4" t="s">
        <v>113</v>
      </c>
      <c r="C368" t="s">
        <v>232</v>
      </c>
      <c r="D368" s="16">
        <v>0.85</v>
      </c>
      <c r="E368" s="16">
        <v>71.75</v>
      </c>
      <c r="F368" s="16">
        <v>-150.75</v>
      </c>
      <c r="G368" s="22">
        <v>8.7303543583768795E-2</v>
      </c>
      <c r="H368">
        <v>0.17100000000000001</v>
      </c>
      <c r="I368" s="18" t="s">
        <v>32</v>
      </c>
      <c r="J368" s="22">
        <v>6.2530940530155593E-2</v>
      </c>
      <c r="K368" s="22">
        <v>0.121880732225444</v>
      </c>
      <c r="L368" s="21">
        <v>2012</v>
      </c>
      <c r="M368" s="21">
        <v>2012</v>
      </c>
      <c r="N368" t="s">
        <v>234</v>
      </c>
      <c r="O368" t="s">
        <v>557</v>
      </c>
    </row>
    <row r="369" spans="1:15" ht="15">
      <c r="A369" s="21" t="s">
        <v>231</v>
      </c>
      <c r="B369" s="4" t="s">
        <v>113</v>
      </c>
      <c r="C369" t="s">
        <v>232</v>
      </c>
      <c r="D369" s="16">
        <v>0.8</v>
      </c>
      <c r="E369" s="16">
        <v>71.75</v>
      </c>
      <c r="F369" s="16">
        <v>-150.25</v>
      </c>
      <c r="G369" s="22">
        <v>8.7303543583768795E-2</v>
      </c>
      <c r="H369">
        <v>0.17100000000000001</v>
      </c>
      <c r="I369" s="18" t="s">
        <v>32</v>
      </c>
      <c r="J369" s="22">
        <v>6.2530940530155593E-2</v>
      </c>
      <c r="K369" s="22">
        <v>0.121880732225444</v>
      </c>
      <c r="L369" s="21">
        <v>2012</v>
      </c>
      <c r="M369" s="21">
        <v>2012</v>
      </c>
      <c r="N369" t="s">
        <v>234</v>
      </c>
      <c r="O369" t="s">
        <v>557</v>
      </c>
    </row>
    <row r="370" spans="1:15" ht="15">
      <c r="A370" s="21" t="s">
        <v>231</v>
      </c>
      <c r="B370" s="4" t="s">
        <v>113</v>
      </c>
      <c r="C370" t="s">
        <v>232</v>
      </c>
      <c r="D370" s="16">
        <v>0.62</v>
      </c>
      <c r="E370" s="16">
        <v>71.75</v>
      </c>
      <c r="F370" s="16">
        <v>-149.75</v>
      </c>
      <c r="G370" s="22">
        <v>8.7303543583768795E-2</v>
      </c>
      <c r="H370">
        <v>0.17100000000000001</v>
      </c>
      <c r="I370" s="18" t="s">
        <v>32</v>
      </c>
      <c r="J370" s="22">
        <v>6.2530940530155593E-2</v>
      </c>
      <c r="K370" s="22">
        <v>0.121880732225444</v>
      </c>
      <c r="L370" s="21">
        <v>2012</v>
      </c>
      <c r="M370" s="21">
        <v>2012</v>
      </c>
      <c r="N370" t="s">
        <v>234</v>
      </c>
      <c r="O370" t="s">
        <v>557</v>
      </c>
    </row>
    <row r="371" spans="1:15" ht="15">
      <c r="A371" s="21" t="s">
        <v>231</v>
      </c>
      <c r="B371" s="4" t="s">
        <v>113</v>
      </c>
      <c r="C371" t="s">
        <v>232</v>
      </c>
      <c r="D371" s="16">
        <v>0.5</v>
      </c>
      <c r="E371" s="16">
        <v>71.75</v>
      </c>
      <c r="F371" s="16">
        <v>-149.25</v>
      </c>
      <c r="G371" s="22">
        <v>8.7303543583768795E-2</v>
      </c>
      <c r="H371">
        <v>0.17100000000000001</v>
      </c>
      <c r="I371" s="18" t="s">
        <v>32</v>
      </c>
      <c r="J371" s="22">
        <v>6.2530940530155593E-2</v>
      </c>
      <c r="K371" s="22">
        <v>0.121880732225444</v>
      </c>
      <c r="L371" s="21">
        <v>2012</v>
      </c>
      <c r="M371" s="21">
        <v>2012</v>
      </c>
      <c r="N371" t="s">
        <v>234</v>
      </c>
      <c r="O371" t="s">
        <v>557</v>
      </c>
    </row>
    <row r="372" spans="1:15" ht="15">
      <c r="A372" s="21" t="s">
        <v>231</v>
      </c>
      <c r="B372" s="4" t="s">
        <v>113</v>
      </c>
      <c r="C372" t="s">
        <v>232</v>
      </c>
      <c r="D372" s="16">
        <v>0.52</v>
      </c>
      <c r="E372" s="16">
        <v>71.75</v>
      </c>
      <c r="F372" s="16">
        <v>-148.75</v>
      </c>
      <c r="G372" s="22">
        <v>8.7303543583768795E-2</v>
      </c>
      <c r="H372">
        <v>0.17100000000000001</v>
      </c>
      <c r="I372" s="18" t="s">
        <v>32</v>
      </c>
      <c r="J372" s="22">
        <v>6.2530940530155593E-2</v>
      </c>
      <c r="K372" s="22">
        <v>0.121880732225444</v>
      </c>
      <c r="L372" s="21">
        <v>2012</v>
      </c>
      <c r="M372" s="21">
        <v>2012</v>
      </c>
      <c r="N372" t="s">
        <v>234</v>
      </c>
      <c r="O372" t="s">
        <v>557</v>
      </c>
    </row>
    <row r="373" spans="1:15" ht="15">
      <c r="A373" s="21" t="s">
        <v>231</v>
      </c>
      <c r="B373" s="4" t="s">
        <v>113</v>
      </c>
      <c r="C373" t="s">
        <v>232</v>
      </c>
      <c r="D373" s="16">
        <v>0.43</v>
      </c>
      <c r="E373" s="16">
        <v>71.75</v>
      </c>
      <c r="F373" s="16">
        <v>-148.25</v>
      </c>
      <c r="G373" s="22">
        <v>8.7303543583768795E-2</v>
      </c>
      <c r="H373">
        <v>0.17100000000000001</v>
      </c>
      <c r="I373" s="18" t="s">
        <v>32</v>
      </c>
      <c r="J373" s="22">
        <v>6.2530940530155593E-2</v>
      </c>
      <c r="K373" s="22">
        <v>0.121880732225444</v>
      </c>
      <c r="L373" s="21">
        <v>2012</v>
      </c>
      <c r="M373" s="21">
        <v>2012</v>
      </c>
      <c r="N373" t="s">
        <v>234</v>
      </c>
      <c r="O373" t="s">
        <v>557</v>
      </c>
    </row>
    <row r="374" spans="1:15" ht="15">
      <c r="A374" s="21" t="s">
        <v>231</v>
      </c>
      <c r="B374" s="4" t="s">
        <v>113</v>
      </c>
      <c r="C374" t="s">
        <v>232</v>
      </c>
      <c r="D374" s="16">
        <v>0.39</v>
      </c>
      <c r="E374" s="16">
        <v>71.75</v>
      </c>
      <c r="F374" s="16">
        <v>-147.75</v>
      </c>
      <c r="G374" s="22">
        <v>8.7303543583768795E-2</v>
      </c>
      <c r="H374">
        <v>0.17100000000000001</v>
      </c>
      <c r="I374" s="18" t="s">
        <v>32</v>
      </c>
      <c r="J374" s="22">
        <v>6.2530940530155593E-2</v>
      </c>
      <c r="K374" s="22">
        <v>0.121880732225444</v>
      </c>
      <c r="L374" s="21">
        <v>2012</v>
      </c>
      <c r="M374" s="21">
        <v>2012</v>
      </c>
      <c r="N374" t="s">
        <v>234</v>
      </c>
      <c r="O374" t="s">
        <v>557</v>
      </c>
    </row>
    <row r="375" spans="1:15" ht="15">
      <c r="A375" s="21" t="s">
        <v>231</v>
      </c>
      <c r="B375" s="4" t="s">
        <v>113</v>
      </c>
      <c r="C375" t="s">
        <v>232</v>
      </c>
      <c r="D375" s="16">
        <v>0.35</v>
      </c>
      <c r="E375" s="16">
        <v>71.75</v>
      </c>
      <c r="F375" s="16">
        <v>-147.25</v>
      </c>
      <c r="G375" s="22">
        <v>8.7303543583768795E-2</v>
      </c>
      <c r="H375">
        <v>0.17100000000000001</v>
      </c>
      <c r="I375" s="18" t="s">
        <v>32</v>
      </c>
      <c r="J375" s="22">
        <v>6.2530940530155593E-2</v>
      </c>
      <c r="K375" s="22">
        <v>0.121880732225444</v>
      </c>
      <c r="L375" s="21">
        <v>2012</v>
      </c>
      <c r="M375" s="21">
        <v>2012</v>
      </c>
      <c r="N375" t="s">
        <v>234</v>
      </c>
      <c r="O375" t="s">
        <v>557</v>
      </c>
    </row>
    <row r="376" spans="1:15" ht="15">
      <c r="A376" s="21" t="s">
        <v>231</v>
      </c>
      <c r="B376" s="4" t="s">
        <v>113</v>
      </c>
      <c r="C376" t="s">
        <v>232</v>
      </c>
      <c r="D376" s="16">
        <v>0.33</v>
      </c>
      <c r="E376" s="16">
        <v>71.75</v>
      </c>
      <c r="F376" s="16">
        <v>-146.75</v>
      </c>
      <c r="G376" s="22">
        <v>8.7303543583768795E-2</v>
      </c>
      <c r="H376">
        <v>0.17100000000000001</v>
      </c>
      <c r="I376" s="18" t="s">
        <v>32</v>
      </c>
      <c r="J376" s="22">
        <v>6.2530940530155593E-2</v>
      </c>
      <c r="K376" s="22">
        <v>0.121880732225444</v>
      </c>
      <c r="L376" s="21">
        <v>2012</v>
      </c>
      <c r="M376" s="21">
        <v>2012</v>
      </c>
      <c r="N376" t="s">
        <v>234</v>
      </c>
      <c r="O376" t="s">
        <v>557</v>
      </c>
    </row>
    <row r="377" spans="1:15" ht="15">
      <c r="A377" s="21" t="s">
        <v>231</v>
      </c>
      <c r="B377" s="4" t="s">
        <v>113</v>
      </c>
      <c r="C377" t="s">
        <v>232</v>
      </c>
      <c r="D377" s="16">
        <v>0.3</v>
      </c>
      <c r="E377" s="16">
        <v>71.75</v>
      </c>
      <c r="F377" s="16">
        <v>-146.25</v>
      </c>
      <c r="G377" s="22">
        <v>8.7303543583768795E-2</v>
      </c>
      <c r="H377">
        <v>0.17100000000000001</v>
      </c>
      <c r="I377" s="18" t="s">
        <v>32</v>
      </c>
      <c r="J377" s="22">
        <v>6.2530940530155593E-2</v>
      </c>
      <c r="K377" s="22">
        <v>0.121880732225444</v>
      </c>
      <c r="L377" s="21">
        <v>2012</v>
      </c>
      <c r="M377" s="21">
        <v>2012</v>
      </c>
      <c r="N377" t="s">
        <v>234</v>
      </c>
      <c r="O377" t="s">
        <v>557</v>
      </c>
    </row>
    <row r="378" spans="1:15" ht="15">
      <c r="A378" s="21" t="s">
        <v>231</v>
      </c>
      <c r="B378" s="4" t="s">
        <v>113</v>
      </c>
      <c r="C378" t="s">
        <v>232</v>
      </c>
      <c r="D378" s="16">
        <v>0.28000000000000003</v>
      </c>
      <c r="E378" s="16">
        <v>71.75</v>
      </c>
      <c r="F378" s="16">
        <v>-145.75</v>
      </c>
      <c r="G378" s="22">
        <v>8.7303543583768795E-2</v>
      </c>
      <c r="H378">
        <v>0.17100000000000001</v>
      </c>
      <c r="I378" s="18" t="s">
        <v>32</v>
      </c>
      <c r="J378" s="22">
        <v>6.2530940530155593E-2</v>
      </c>
      <c r="K378" s="22">
        <v>0.121880732225444</v>
      </c>
      <c r="L378" s="21">
        <v>2012</v>
      </c>
      <c r="M378" s="21">
        <v>2012</v>
      </c>
      <c r="N378" t="s">
        <v>234</v>
      </c>
      <c r="O378" t="s">
        <v>557</v>
      </c>
    </row>
    <row r="379" spans="1:15" ht="15">
      <c r="A379" s="21" t="s">
        <v>231</v>
      </c>
      <c r="B379" s="4" t="s">
        <v>113</v>
      </c>
      <c r="C379" t="s">
        <v>232</v>
      </c>
      <c r="D379" s="16">
        <v>0.28999999999999998</v>
      </c>
      <c r="E379" s="16">
        <v>71.75</v>
      </c>
      <c r="F379" s="16">
        <v>-145.25</v>
      </c>
      <c r="G379" s="22">
        <v>8.7303543583768795E-2</v>
      </c>
      <c r="H379">
        <v>0.17100000000000001</v>
      </c>
      <c r="I379" s="18" t="s">
        <v>32</v>
      </c>
      <c r="J379" s="22">
        <v>6.2530940530155593E-2</v>
      </c>
      <c r="K379" s="22">
        <v>0.121880732225444</v>
      </c>
      <c r="L379" s="21">
        <v>2012</v>
      </c>
      <c r="M379" s="21">
        <v>2012</v>
      </c>
      <c r="N379" t="s">
        <v>234</v>
      </c>
      <c r="O379" t="s">
        <v>557</v>
      </c>
    </row>
    <row r="380" spans="1:15" ht="15">
      <c r="A380" s="21" t="s">
        <v>231</v>
      </c>
      <c r="B380" s="4" t="s">
        <v>113</v>
      </c>
      <c r="C380" t="s">
        <v>232</v>
      </c>
      <c r="D380" s="16">
        <v>0.31</v>
      </c>
      <c r="E380" s="16">
        <v>71.75</v>
      </c>
      <c r="F380" s="16">
        <v>-144.75</v>
      </c>
      <c r="G380" s="22">
        <v>8.7303543583768795E-2</v>
      </c>
      <c r="H380">
        <v>0.17100000000000001</v>
      </c>
      <c r="I380" s="18" t="s">
        <v>32</v>
      </c>
      <c r="J380" s="22">
        <v>6.2530940530155593E-2</v>
      </c>
      <c r="K380" s="22">
        <v>0.121880732225444</v>
      </c>
      <c r="L380" s="21">
        <v>2012</v>
      </c>
      <c r="M380" s="21">
        <v>2012</v>
      </c>
      <c r="N380" t="s">
        <v>234</v>
      </c>
      <c r="O380" t="s">
        <v>557</v>
      </c>
    </row>
    <row r="381" spans="1:15" ht="15">
      <c r="A381" s="21" t="s">
        <v>231</v>
      </c>
      <c r="B381" s="4" t="s">
        <v>113</v>
      </c>
      <c r="C381" t="s">
        <v>232</v>
      </c>
      <c r="D381" s="16">
        <v>0.31</v>
      </c>
      <c r="E381" s="16">
        <v>71.75</v>
      </c>
      <c r="F381" s="16">
        <v>-144.25</v>
      </c>
      <c r="G381" s="22">
        <v>8.7303543583768795E-2</v>
      </c>
      <c r="H381">
        <v>0.17100000000000001</v>
      </c>
      <c r="I381" s="18" t="s">
        <v>32</v>
      </c>
      <c r="J381" s="22">
        <v>6.2530940530155593E-2</v>
      </c>
      <c r="K381" s="22">
        <v>0.121880732225444</v>
      </c>
      <c r="L381" s="21">
        <v>2012</v>
      </c>
      <c r="M381" s="21">
        <v>2012</v>
      </c>
      <c r="N381" t="s">
        <v>234</v>
      </c>
      <c r="O381" t="s">
        <v>557</v>
      </c>
    </row>
    <row r="382" spans="1:15" ht="15">
      <c r="A382" s="21" t="s">
        <v>231</v>
      </c>
      <c r="B382" s="4" t="s">
        <v>113</v>
      </c>
      <c r="C382" t="s">
        <v>232</v>
      </c>
      <c r="D382" s="16">
        <v>0.32</v>
      </c>
      <c r="E382" s="16">
        <v>71.75</v>
      </c>
      <c r="F382" s="16">
        <v>-143.75</v>
      </c>
      <c r="G382" s="22">
        <v>8.7303543583768795E-2</v>
      </c>
      <c r="H382">
        <v>0.17100000000000001</v>
      </c>
      <c r="I382" s="18" t="s">
        <v>32</v>
      </c>
      <c r="J382" s="22">
        <v>6.2530940530155593E-2</v>
      </c>
      <c r="K382" s="22">
        <v>0.121880732225444</v>
      </c>
      <c r="L382" s="21">
        <v>2012</v>
      </c>
      <c r="M382" s="21">
        <v>2012</v>
      </c>
      <c r="N382" t="s">
        <v>234</v>
      </c>
      <c r="O382" t="s">
        <v>557</v>
      </c>
    </row>
    <row r="383" spans="1:15" ht="15">
      <c r="A383" s="21" t="s">
        <v>231</v>
      </c>
      <c r="B383" s="4" t="s">
        <v>113</v>
      </c>
      <c r="C383" t="s">
        <v>232</v>
      </c>
      <c r="D383" s="16">
        <v>0.33</v>
      </c>
      <c r="E383" s="16">
        <v>71.75</v>
      </c>
      <c r="F383" s="16">
        <v>-143.25</v>
      </c>
      <c r="G383" s="22">
        <v>8.7303543583768795E-2</v>
      </c>
      <c r="H383">
        <v>0.17100000000000001</v>
      </c>
      <c r="I383" s="18" t="s">
        <v>32</v>
      </c>
      <c r="J383" s="22">
        <v>6.2530940530155593E-2</v>
      </c>
      <c r="K383" s="22">
        <v>0.121880732225444</v>
      </c>
      <c r="L383" s="21">
        <v>2012</v>
      </c>
      <c r="M383" s="21">
        <v>2012</v>
      </c>
      <c r="N383" t="s">
        <v>234</v>
      </c>
      <c r="O383" t="s">
        <v>557</v>
      </c>
    </row>
    <row r="384" spans="1:15" ht="15">
      <c r="A384" s="21" t="s">
        <v>231</v>
      </c>
      <c r="B384" s="4" t="s">
        <v>113</v>
      </c>
      <c r="C384" t="s">
        <v>232</v>
      </c>
      <c r="D384" s="16">
        <v>0.34</v>
      </c>
      <c r="E384" s="16">
        <v>71.75</v>
      </c>
      <c r="F384" s="16">
        <v>-142.75</v>
      </c>
      <c r="G384" s="22">
        <v>8.7303543583768795E-2</v>
      </c>
      <c r="H384">
        <v>0.17100000000000001</v>
      </c>
      <c r="I384" s="18" t="s">
        <v>32</v>
      </c>
      <c r="J384" s="22">
        <v>6.2530940530155593E-2</v>
      </c>
      <c r="K384" s="22">
        <v>0.121880732225444</v>
      </c>
      <c r="L384" s="21">
        <v>2012</v>
      </c>
      <c r="M384" s="21">
        <v>2012</v>
      </c>
      <c r="N384" t="s">
        <v>234</v>
      </c>
      <c r="O384" t="s">
        <v>557</v>
      </c>
    </row>
    <row r="385" spans="1:15" ht="15">
      <c r="A385" s="21" t="s">
        <v>231</v>
      </c>
      <c r="B385" s="4" t="s">
        <v>113</v>
      </c>
      <c r="C385" t="s">
        <v>232</v>
      </c>
      <c r="D385" s="16">
        <v>0.37</v>
      </c>
      <c r="E385" s="16">
        <v>71.75</v>
      </c>
      <c r="F385" s="16">
        <v>-142.25</v>
      </c>
      <c r="G385" s="22">
        <v>8.7303543583768795E-2</v>
      </c>
      <c r="H385">
        <v>0.17100000000000001</v>
      </c>
      <c r="I385" s="18" t="s">
        <v>32</v>
      </c>
      <c r="J385" s="22">
        <v>6.2530940530155593E-2</v>
      </c>
      <c r="K385" s="22">
        <v>0.121880732225444</v>
      </c>
      <c r="L385" s="21">
        <v>2012</v>
      </c>
      <c r="M385" s="21">
        <v>2012</v>
      </c>
      <c r="N385" t="s">
        <v>234</v>
      </c>
      <c r="O385" t="s">
        <v>557</v>
      </c>
    </row>
    <row r="386" spans="1:15" ht="15">
      <c r="A386" s="21" t="s">
        <v>231</v>
      </c>
      <c r="B386" s="4" t="s">
        <v>113</v>
      </c>
      <c r="C386" t="s">
        <v>232</v>
      </c>
      <c r="D386" s="16">
        <v>0.41</v>
      </c>
      <c r="E386" s="16">
        <v>71.75</v>
      </c>
      <c r="F386" s="16">
        <v>-141.75</v>
      </c>
      <c r="G386" s="22">
        <v>8.7303543583768795E-2</v>
      </c>
      <c r="H386">
        <v>0.17100000000000001</v>
      </c>
      <c r="I386" s="18" t="s">
        <v>32</v>
      </c>
      <c r="J386" s="22">
        <v>6.2530940530155593E-2</v>
      </c>
      <c r="K386" s="22">
        <v>0.121880732225444</v>
      </c>
      <c r="L386" s="21">
        <v>2012</v>
      </c>
      <c r="M386" s="21">
        <v>2012</v>
      </c>
      <c r="N386" t="s">
        <v>234</v>
      </c>
      <c r="O386" t="s">
        <v>557</v>
      </c>
    </row>
    <row r="387" spans="1:15" ht="15">
      <c r="A387" s="21" t="s">
        <v>231</v>
      </c>
      <c r="B387" s="4" t="s">
        <v>113</v>
      </c>
      <c r="C387" t="s">
        <v>232</v>
      </c>
      <c r="D387" s="16">
        <v>1</v>
      </c>
      <c r="E387" s="16">
        <v>70.75</v>
      </c>
      <c r="F387" s="16">
        <v>-151.75</v>
      </c>
      <c r="G387" s="22">
        <v>8.7303543583768795E-2</v>
      </c>
      <c r="H387">
        <v>0.17100000000000001</v>
      </c>
      <c r="I387" s="18" t="s">
        <v>32</v>
      </c>
      <c r="J387" s="22">
        <v>6.2530940530155593E-2</v>
      </c>
      <c r="K387" s="22">
        <v>0.121880732225444</v>
      </c>
      <c r="L387" s="21">
        <v>2012</v>
      </c>
      <c r="M387" s="21">
        <v>2012</v>
      </c>
      <c r="N387" t="s">
        <v>234</v>
      </c>
      <c r="O387" t="s">
        <v>557</v>
      </c>
    </row>
    <row r="388" spans="1:15" ht="15">
      <c r="A388" s="21" t="s">
        <v>231</v>
      </c>
      <c r="B388" s="4" t="s">
        <v>113</v>
      </c>
      <c r="C388" t="s">
        <v>232</v>
      </c>
      <c r="D388" s="16">
        <v>0.97</v>
      </c>
      <c r="E388" s="16">
        <v>70.75</v>
      </c>
      <c r="F388" s="16">
        <v>-140.75</v>
      </c>
      <c r="G388" s="22">
        <v>8.7303543583768795E-2</v>
      </c>
      <c r="H388">
        <v>0.17100000000000001</v>
      </c>
      <c r="I388" s="18" t="s">
        <v>32</v>
      </c>
      <c r="J388" s="22">
        <v>6.2530940530155593E-2</v>
      </c>
      <c r="K388" s="22">
        <v>0.121880732225444</v>
      </c>
      <c r="L388" s="21">
        <v>2012</v>
      </c>
      <c r="M388" s="21">
        <v>2012</v>
      </c>
      <c r="N388" t="s">
        <v>234</v>
      </c>
      <c r="O388" t="s">
        <v>557</v>
      </c>
    </row>
    <row r="389" spans="1:15" ht="15">
      <c r="A389" s="21" t="s">
        <v>231</v>
      </c>
      <c r="B389" s="4" t="s">
        <v>113</v>
      </c>
      <c r="C389" t="s">
        <v>232</v>
      </c>
      <c r="D389" s="16">
        <v>1</v>
      </c>
      <c r="E389" s="16">
        <v>70.25</v>
      </c>
      <c r="F389" s="16">
        <v>-142.75</v>
      </c>
      <c r="G389" s="22">
        <v>8.7303543583768795E-2</v>
      </c>
      <c r="H389">
        <v>0.17100000000000001</v>
      </c>
      <c r="I389" s="18" t="s">
        <v>32</v>
      </c>
      <c r="J389" s="22">
        <v>6.2530940530155593E-2</v>
      </c>
      <c r="K389" s="22">
        <v>0.121880732225444</v>
      </c>
      <c r="L389" s="21">
        <v>2012</v>
      </c>
      <c r="M389" s="21">
        <v>2012</v>
      </c>
      <c r="N389" t="s">
        <v>234</v>
      </c>
      <c r="O389" t="s">
        <v>557</v>
      </c>
    </row>
    <row r="390" spans="1:15" ht="15">
      <c r="A390" s="21" t="s">
        <v>231</v>
      </c>
      <c r="B390" s="4" t="s">
        <v>113</v>
      </c>
      <c r="C390" t="s">
        <v>232</v>
      </c>
      <c r="D390" s="16">
        <v>1</v>
      </c>
      <c r="E390" s="16">
        <v>70.25</v>
      </c>
      <c r="F390" s="16">
        <v>-144.25</v>
      </c>
      <c r="G390" s="22">
        <v>8.7303543583768795E-2</v>
      </c>
      <c r="H390">
        <v>0.17100000000000001</v>
      </c>
      <c r="I390" s="18" t="s">
        <v>32</v>
      </c>
      <c r="J390" s="22">
        <v>6.2530940530155593E-2</v>
      </c>
      <c r="K390" s="22">
        <v>0.121880732225444</v>
      </c>
      <c r="L390" s="21">
        <v>2012</v>
      </c>
      <c r="M390" s="21">
        <v>2012</v>
      </c>
      <c r="N390" t="s">
        <v>234</v>
      </c>
      <c r="O390" t="s">
        <v>557</v>
      </c>
    </row>
    <row r="391" spans="1:15" ht="15">
      <c r="A391" s="21" t="s">
        <v>231</v>
      </c>
      <c r="B391" s="4" t="s">
        <v>113</v>
      </c>
      <c r="C391" t="s">
        <v>232</v>
      </c>
      <c r="D391" s="16">
        <v>0.45</v>
      </c>
      <c r="E391" s="16">
        <v>71.75</v>
      </c>
      <c r="F391" s="16">
        <v>-141.25</v>
      </c>
      <c r="G391" s="22">
        <v>8.7303543583768795E-2</v>
      </c>
      <c r="H391">
        <v>0.17100000000000001</v>
      </c>
      <c r="I391" s="18" t="s">
        <v>32</v>
      </c>
      <c r="J391" s="22">
        <v>6.2530940530155593E-2</v>
      </c>
      <c r="K391" s="22">
        <v>0.121880732225444</v>
      </c>
      <c r="L391" s="21">
        <v>2012</v>
      </c>
      <c r="M391" s="21">
        <v>2012</v>
      </c>
      <c r="N391" t="s">
        <v>234</v>
      </c>
      <c r="O391" t="s">
        <v>557</v>
      </c>
    </row>
    <row r="392" spans="1:15" ht="15">
      <c r="A392" s="21" t="s">
        <v>231</v>
      </c>
      <c r="B392" s="4" t="s">
        <v>113</v>
      </c>
      <c r="C392" t="s">
        <v>232</v>
      </c>
      <c r="D392" s="16">
        <v>1</v>
      </c>
      <c r="E392" s="16">
        <v>71.25</v>
      </c>
      <c r="F392" s="16">
        <v>-155.25</v>
      </c>
      <c r="G392" s="22">
        <v>8.7303543583768795E-2</v>
      </c>
      <c r="H392">
        <v>0.17100000000000001</v>
      </c>
      <c r="I392" s="18" t="s">
        <v>32</v>
      </c>
      <c r="J392" s="22">
        <v>6.2530940530155593E-2</v>
      </c>
      <c r="K392" s="22">
        <v>0.121880732225444</v>
      </c>
      <c r="L392" s="21">
        <v>2012</v>
      </c>
      <c r="M392" s="21">
        <v>2012</v>
      </c>
      <c r="N392" t="s">
        <v>234</v>
      </c>
      <c r="O392" t="s">
        <v>557</v>
      </c>
    </row>
    <row r="393" spans="1:15" ht="15">
      <c r="A393" s="21" t="s">
        <v>231</v>
      </c>
      <c r="B393" s="4" t="s">
        <v>113</v>
      </c>
      <c r="C393" t="s">
        <v>232</v>
      </c>
      <c r="D393" s="16">
        <v>1</v>
      </c>
      <c r="E393" s="16">
        <v>71.25</v>
      </c>
      <c r="F393" s="16">
        <v>-154.75</v>
      </c>
      <c r="G393" s="22">
        <v>8.7303543583768795E-2</v>
      </c>
      <c r="H393">
        <v>0.17100000000000001</v>
      </c>
      <c r="I393" s="18" t="s">
        <v>32</v>
      </c>
      <c r="J393" s="22">
        <v>6.2530940530155593E-2</v>
      </c>
      <c r="K393" s="22">
        <v>0.121880732225444</v>
      </c>
      <c r="L393" s="21">
        <v>2012</v>
      </c>
      <c r="M393" s="21">
        <v>2012</v>
      </c>
      <c r="N393" t="s">
        <v>234</v>
      </c>
      <c r="O393" t="s">
        <v>557</v>
      </c>
    </row>
    <row r="394" spans="1:15" ht="15">
      <c r="A394" s="21" t="s">
        <v>231</v>
      </c>
      <c r="B394" s="4" t="s">
        <v>113</v>
      </c>
      <c r="C394" t="s">
        <v>232</v>
      </c>
      <c r="D394" s="16">
        <v>1</v>
      </c>
      <c r="E394" s="16">
        <v>70.25</v>
      </c>
      <c r="F394" s="16">
        <v>-143.75</v>
      </c>
      <c r="G394" s="22">
        <v>8.7303543583768795E-2</v>
      </c>
      <c r="H394">
        <v>0.17100000000000001</v>
      </c>
      <c r="I394" s="18" t="s">
        <v>32</v>
      </c>
      <c r="J394" s="22">
        <v>6.2530940530155593E-2</v>
      </c>
      <c r="K394" s="22">
        <v>0.121880732225444</v>
      </c>
      <c r="L394" s="21">
        <v>2012</v>
      </c>
      <c r="M394" s="21">
        <v>2012</v>
      </c>
      <c r="N394" t="s">
        <v>234</v>
      </c>
      <c r="O394" t="s">
        <v>557</v>
      </c>
    </row>
    <row r="395" spans="1:15" ht="15">
      <c r="A395" s="21" t="s">
        <v>231</v>
      </c>
      <c r="B395" s="4" t="s">
        <v>113</v>
      </c>
      <c r="C395" t="s">
        <v>232</v>
      </c>
      <c r="D395" s="16">
        <v>1</v>
      </c>
      <c r="E395" s="16">
        <v>70.25</v>
      </c>
      <c r="F395" s="16">
        <v>-143.25</v>
      </c>
      <c r="G395" s="22">
        <v>8.7303543583768795E-2</v>
      </c>
      <c r="H395">
        <v>0.17100000000000001</v>
      </c>
      <c r="I395" s="18" t="s">
        <v>32</v>
      </c>
      <c r="J395" s="22">
        <v>6.2530940530155593E-2</v>
      </c>
      <c r="K395" s="22">
        <v>0.121880732225444</v>
      </c>
      <c r="L395" s="21">
        <v>2012</v>
      </c>
      <c r="M395" s="21">
        <v>2012</v>
      </c>
      <c r="N395" t="s">
        <v>234</v>
      </c>
      <c r="O395" t="s">
        <v>557</v>
      </c>
    </row>
    <row r="396" spans="1:15" ht="15">
      <c r="A396" s="21" t="s">
        <v>231</v>
      </c>
      <c r="B396" s="4" t="s">
        <v>113</v>
      </c>
      <c r="C396" t="s">
        <v>232</v>
      </c>
      <c r="D396" s="16">
        <v>1</v>
      </c>
      <c r="E396" s="16">
        <v>69.75</v>
      </c>
      <c r="F396" s="16">
        <v>-140.75</v>
      </c>
      <c r="G396" s="22">
        <v>8.7303543583768795E-2</v>
      </c>
      <c r="H396">
        <v>0.17100000000000001</v>
      </c>
      <c r="I396" s="18" t="s">
        <v>32</v>
      </c>
      <c r="J396" s="22">
        <v>6.2530940530155593E-2</v>
      </c>
      <c r="K396" s="22">
        <v>0.121880732225444</v>
      </c>
      <c r="L396" s="21">
        <v>2012</v>
      </c>
      <c r="M396" s="21">
        <v>2012</v>
      </c>
      <c r="N396" t="s">
        <v>234</v>
      </c>
      <c r="O396" t="s">
        <v>557</v>
      </c>
    </row>
    <row r="397" spans="1:15" ht="15">
      <c r="A397" s="21" t="s">
        <v>231</v>
      </c>
      <c r="B397" s="4" t="s">
        <v>113</v>
      </c>
      <c r="C397" t="s">
        <v>232</v>
      </c>
      <c r="D397" s="16">
        <v>1</v>
      </c>
      <c r="E397" s="16">
        <v>70.25</v>
      </c>
      <c r="F397" s="16">
        <v>-145.75</v>
      </c>
      <c r="G397" s="22">
        <v>8.7303543583768795E-2</v>
      </c>
      <c r="H397">
        <v>0.17100000000000001</v>
      </c>
      <c r="I397" s="18" t="s">
        <v>32</v>
      </c>
      <c r="J397" s="22">
        <v>6.2530940530155593E-2</v>
      </c>
      <c r="K397" s="22">
        <v>0.121880732225444</v>
      </c>
      <c r="L397" s="21">
        <v>2012</v>
      </c>
      <c r="M397" s="21">
        <v>2012</v>
      </c>
      <c r="N397" t="s">
        <v>234</v>
      </c>
      <c r="O397" t="s">
        <v>557</v>
      </c>
    </row>
    <row r="398" spans="1:15" ht="15">
      <c r="A398" s="21" t="s">
        <v>231</v>
      </c>
      <c r="B398" s="4" t="s">
        <v>113</v>
      </c>
      <c r="C398" t="s">
        <v>232</v>
      </c>
      <c r="D398" s="16">
        <v>1</v>
      </c>
      <c r="E398" s="16">
        <v>69.75</v>
      </c>
      <c r="F398" s="16">
        <v>-140.25</v>
      </c>
      <c r="G398" s="22">
        <v>8.7303543583768795E-2</v>
      </c>
      <c r="H398">
        <v>0.17100000000000001</v>
      </c>
      <c r="I398" s="18" t="s">
        <v>32</v>
      </c>
      <c r="J398" s="22">
        <v>6.2530940530155593E-2</v>
      </c>
      <c r="K398" s="22">
        <v>0.121880732225444</v>
      </c>
      <c r="L398" s="21">
        <v>2012</v>
      </c>
      <c r="M398" s="21">
        <v>2012</v>
      </c>
      <c r="N398" t="s">
        <v>234</v>
      </c>
      <c r="O398" t="s">
        <v>557</v>
      </c>
    </row>
    <row r="399" spans="1:15" ht="15">
      <c r="A399" s="21" t="s">
        <v>231</v>
      </c>
      <c r="B399" s="4" t="s">
        <v>113</v>
      </c>
      <c r="C399" t="s">
        <v>232</v>
      </c>
      <c r="D399" s="16">
        <v>1</v>
      </c>
      <c r="E399" s="16">
        <v>70.75</v>
      </c>
      <c r="F399" s="16">
        <v>-152.25</v>
      </c>
      <c r="G399" s="22">
        <v>8.7303543583768795E-2</v>
      </c>
      <c r="H399">
        <v>0.17100000000000001</v>
      </c>
      <c r="I399" s="18" t="s">
        <v>32</v>
      </c>
      <c r="J399" s="22">
        <v>6.2530940530155593E-2</v>
      </c>
      <c r="K399" s="22">
        <v>0.121880732225444</v>
      </c>
      <c r="L399" s="21">
        <v>2012</v>
      </c>
      <c r="M399" s="21">
        <v>2012</v>
      </c>
      <c r="N399" t="s">
        <v>234</v>
      </c>
      <c r="O399" t="s">
        <v>557</v>
      </c>
    </row>
    <row r="400" spans="1:15" ht="15">
      <c r="A400" s="21" t="s">
        <v>231</v>
      </c>
      <c r="B400" s="4" t="s">
        <v>113</v>
      </c>
      <c r="C400" t="s">
        <v>232</v>
      </c>
      <c r="D400" s="16">
        <v>1</v>
      </c>
      <c r="E400" s="16">
        <v>71.75</v>
      </c>
      <c r="F400" s="16">
        <v>-156.75</v>
      </c>
      <c r="G400" s="22">
        <v>8.7303543583768795E-2</v>
      </c>
      <c r="H400">
        <v>0.17100000000000001</v>
      </c>
      <c r="I400" s="18" t="s">
        <v>32</v>
      </c>
      <c r="J400" s="22">
        <v>6.2530940530155593E-2</v>
      </c>
      <c r="K400" s="22">
        <v>0.121880732225444</v>
      </c>
      <c r="L400" s="21">
        <v>2012</v>
      </c>
      <c r="M400" s="21">
        <v>2012</v>
      </c>
      <c r="N400" t="s">
        <v>234</v>
      </c>
      <c r="O400" t="s">
        <v>557</v>
      </c>
    </row>
    <row r="401" spans="1:15" ht="15">
      <c r="A401" s="21" t="s">
        <v>231</v>
      </c>
      <c r="B401" s="4" t="s">
        <v>113</v>
      </c>
      <c r="C401" t="s">
        <v>232</v>
      </c>
      <c r="D401" s="16">
        <v>1</v>
      </c>
      <c r="E401" s="16">
        <v>69.75</v>
      </c>
      <c r="F401" s="16">
        <v>-141.25</v>
      </c>
      <c r="G401" s="22">
        <v>8.7303543583768795E-2</v>
      </c>
      <c r="H401">
        <v>0.17100000000000001</v>
      </c>
      <c r="I401" s="18" t="s">
        <v>32</v>
      </c>
      <c r="J401" s="22">
        <v>6.2530940530155593E-2</v>
      </c>
      <c r="K401" s="22">
        <v>0.121880732225444</v>
      </c>
      <c r="L401" s="21">
        <v>2012</v>
      </c>
      <c r="M401" s="21">
        <v>2012</v>
      </c>
      <c r="N401" t="s">
        <v>234</v>
      </c>
      <c r="O401" t="s">
        <v>557</v>
      </c>
    </row>
    <row r="402" spans="1:15" ht="15">
      <c r="A402" s="21" t="s">
        <v>231</v>
      </c>
      <c r="B402" s="4" t="s">
        <v>113</v>
      </c>
      <c r="C402" t="s">
        <v>232</v>
      </c>
      <c r="D402" s="16">
        <v>1</v>
      </c>
      <c r="E402" s="16">
        <v>71.25</v>
      </c>
      <c r="F402" s="16">
        <v>-155.75</v>
      </c>
      <c r="G402" s="22">
        <v>8.7303543583768795E-2</v>
      </c>
      <c r="H402">
        <v>0.17100000000000001</v>
      </c>
      <c r="I402" s="18" t="s">
        <v>32</v>
      </c>
      <c r="J402" s="22">
        <v>6.2530940530155593E-2</v>
      </c>
      <c r="K402" s="22">
        <v>0.121880732225444</v>
      </c>
      <c r="L402" s="21">
        <v>2012</v>
      </c>
      <c r="M402" s="21">
        <v>2012</v>
      </c>
      <c r="N402" t="s">
        <v>234</v>
      </c>
      <c r="O402" t="s">
        <v>557</v>
      </c>
    </row>
    <row r="403" spans="1:15" ht="15">
      <c r="A403" s="21" t="s">
        <v>231</v>
      </c>
      <c r="B403" s="4" t="s">
        <v>113</v>
      </c>
      <c r="C403" t="s">
        <v>232</v>
      </c>
      <c r="D403" s="16">
        <v>1</v>
      </c>
      <c r="E403" s="16">
        <v>70.25</v>
      </c>
      <c r="F403" s="16">
        <v>-146.25</v>
      </c>
      <c r="G403" s="22">
        <v>8.7303543583768795E-2</v>
      </c>
      <c r="H403">
        <v>0.17100000000000001</v>
      </c>
      <c r="I403" s="18" t="s">
        <v>32</v>
      </c>
      <c r="J403" s="22">
        <v>6.2530940530155593E-2</v>
      </c>
      <c r="K403" s="22">
        <v>0.121880732225444</v>
      </c>
      <c r="L403" s="21">
        <v>2012</v>
      </c>
      <c r="M403" s="21">
        <v>2012</v>
      </c>
      <c r="N403" t="s">
        <v>234</v>
      </c>
      <c r="O403" t="s">
        <v>557</v>
      </c>
    </row>
    <row r="404" spans="1:15" ht="15">
      <c r="A404" s="21" t="s">
        <v>231</v>
      </c>
      <c r="B404" s="4" t="s">
        <v>113</v>
      </c>
      <c r="C404" t="s">
        <v>232</v>
      </c>
      <c r="D404" s="16">
        <v>1</v>
      </c>
      <c r="E404" s="16">
        <v>70.25</v>
      </c>
      <c r="F404" s="16">
        <v>-147.25</v>
      </c>
      <c r="G404" s="22">
        <v>8.7303543583768795E-2</v>
      </c>
      <c r="H404">
        <v>0.17100000000000001</v>
      </c>
      <c r="I404" s="18" t="s">
        <v>32</v>
      </c>
      <c r="J404" s="22">
        <v>6.2530940530155593E-2</v>
      </c>
      <c r="K404" s="22">
        <v>0.121880732225444</v>
      </c>
      <c r="L404" s="21">
        <v>2012</v>
      </c>
      <c r="M404" s="21">
        <v>2012</v>
      </c>
      <c r="N404" t="s">
        <v>234</v>
      </c>
      <c r="O404" t="s">
        <v>557</v>
      </c>
    </row>
    <row r="405" spans="1:15" ht="15">
      <c r="A405" s="21" t="s">
        <v>231</v>
      </c>
      <c r="B405" s="4" t="s">
        <v>113</v>
      </c>
      <c r="C405" t="s">
        <v>232</v>
      </c>
      <c r="D405" s="16">
        <v>1</v>
      </c>
      <c r="E405" s="16">
        <v>70.25</v>
      </c>
      <c r="F405" s="16">
        <v>-146.75</v>
      </c>
      <c r="G405" s="22">
        <v>8.7303543583768795E-2</v>
      </c>
      <c r="H405">
        <v>0.17100000000000001</v>
      </c>
      <c r="I405" s="18" t="s">
        <v>32</v>
      </c>
      <c r="J405" s="22">
        <v>6.2530940530155593E-2</v>
      </c>
      <c r="K405" s="22">
        <v>0.121880732225444</v>
      </c>
      <c r="L405" s="21">
        <v>2012</v>
      </c>
      <c r="M405" s="21">
        <v>2012</v>
      </c>
      <c r="N405" t="s">
        <v>234</v>
      </c>
      <c r="O405" t="s">
        <v>557</v>
      </c>
    </row>
    <row r="406" spans="1:15" ht="15">
      <c r="A406" s="21" t="s">
        <v>231</v>
      </c>
      <c r="B406" s="4" t="s">
        <v>113</v>
      </c>
      <c r="C406" t="s">
        <v>232</v>
      </c>
      <c r="D406" s="16">
        <v>0.7</v>
      </c>
      <c r="E406" s="16">
        <v>71.25</v>
      </c>
      <c r="F406" s="16">
        <v>-140.75</v>
      </c>
      <c r="G406" s="22">
        <v>8.7303543583768795E-2</v>
      </c>
      <c r="H406">
        <v>0.17100000000000001</v>
      </c>
      <c r="I406" s="18" t="s">
        <v>32</v>
      </c>
      <c r="J406" s="22">
        <v>6.2530940530155593E-2</v>
      </c>
      <c r="K406" s="22">
        <v>0.121880732225444</v>
      </c>
      <c r="L406" s="21">
        <v>2012</v>
      </c>
      <c r="M406" s="21">
        <v>2012</v>
      </c>
      <c r="N406" t="s">
        <v>234</v>
      </c>
      <c r="O406" t="s">
        <v>557</v>
      </c>
    </row>
    <row r="407" spans="1:15" ht="15">
      <c r="A407" s="21" t="s">
        <v>231</v>
      </c>
      <c r="B407" s="4" t="s">
        <v>113</v>
      </c>
      <c r="C407" t="s">
        <v>232</v>
      </c>
      <c r="D407" s="16">
        <v>1</v>
      </c>
      <c r="E407" s="16">
        <v>70.25</v>
      </c>
      <c r="F407" s="16">
        <v>-147.75</v>
      </c>
      <c r="G407" s="22">
        <v>8.7303543583768795E-2</v>
      </c>
      <c r="H407">
        <v>0.17100000000000001</v>
      </c>
      <c r="I407" s="18" t="s">
        <v>32</v>
      </c>
      <c r="J407" s="22">
        <v>6.2530940530155593E-2</v>
      </c>
      <c r="K407" s="22">
        <v>0.121880732225444</v>
      </c>
      <c r="L407" s="21">
        <v>2012</v>
      </c>
      <c r="M407" s="21">
        <v>2012</v>
      </c>
      <c r="N407" t="s">
        <v>234</v>
      </c>
      <c r="O407" t="s">
        <v>557</v>
      </c>
    </row>
    <row r="408" spans="1:15" ht="15">
      <c r="A408" s="21" t="s">
        <v>231</v>
      </c>
      <c r="B408" s="4" t="s">
        <v>113</v>
      </c>
      <c r="C408" t="s">
        <v>232</v>
      </c>
      <c r="D408" s="16">
        <v>1</v>
      </c>
      <c r="E408" s="16">
        <v>70.25</v>
      </c>
      <c r="F408" s="16">
        <v>-140.25</v>
      </c>
      <c r="G408" s="22">
        <v>8.7303543583768795E-2</v>
      </c>
      <c r="H408">
        <v>0.17100000000000001</v>
      </c>
      <c r="I408" s="18" t="s">
        <v>32</v>
      </c>
      <c r="J408" s="22">
        <v>6.2530940530155593E-2</v>
      </c>
      <c r="K408" s="22">
        <v>0.121880732225444</v>
      </c>
      <c r="L408" s="21">
        <v>2012</v>
      </c>
      <c r="M408" s="21">
        <v>2012</v>
      </c>
      <c r="N408" t="s">
        <v>234</v>
      </c>
      <c r="O408" t="s">
        <v>557</v>
      </c>
    </row>
    <row r="409" spans="1:15" ht="15">
      <c r="A409" s="21" t="s">
        <v>231</v>
      </c>
      <c r="B409" s="4" t="s">
        <v>113</v>
      </c>
      <c r="C409" t="s">
        <v>232</v>
      </c>
      <c r="D409" s="16">
        <v>1</v>
      </c>
      <c r="E409" s="16">
        <v>71.25</v>
      </c>
      <c r="F409" s="16">
        <v>-156.25</v>
      </c>
      <c r="G409" s="22">
        <v>8.7303543583768795E-2</v>
      </c>
      <c r="H409">
        <v>0.17100000000000001</v>
      </c>
      <c r="I409" s="18" t="s">
        <v>32</v>
      </c>
      <c r="J409" s="22">
        <v>6.2530940530155593E-2</v>
      </c>
      <c r="K409" s="22">
        <v>0.121880732225444</v>
      </c>
      <c r="L409" s="21">
        <v>2012</v>
      </c>
      <c r="M409" s="21">
        <v>2012</v>
      </c>
      <c r="N409" t="s">
        <v>234</v>
      </c>
      <c r="O409" t="s">
        <v>557</v>
      </c>
    </row>
    <row r="410" spans="1:15" ht="15">
      <c r="A410" s="21" t="s">
        <v>231</v>
      </c>
      <c r="B410" s="4" t="s">
        <v>113</v>
      </c>
      <c r="C410" t="s">
        <v>232</v>
      </c>
      <c r="D410" s="16">
        <v>1</v>
      </c>
      <c r="E410" s="16">
        <v>69.75</v>
      </c>
      <c r="F410" s="16">
        <v>-141.75</v>
      </c>
      <c r="G410" s="22">
        <v>8.7303543583768795E-2</v>
      </c>
      <c r="H410">
        <v>0.17100000000000001</v>
      </c>
      <c r="I410" s="18" t="s">
        <v>32</v>
      </c>
      <c r="J410" s="22">
        <v>6.2530940530155593E-2</v>
      </c>
      <c r="K410" s="22">
        <v>0.121880732225444</v>
      </c>
      <c r="L410" s="21">
        <v>2012</v>
      </c>
      <c r="M410" s="21">
        <v>2012</v>
      </c>
      <c r="N410" t="s">
        <v>234</v>
      </c>
      <c r="O410" t="s">
        <v>557</v>
      </c>
    </row>
    <row r="411" spans="1:15" ht="15">
      <c r="A411" s="21" t="s">
        <v>231</v>
      </c>
      <c r="B411" s="4" t="s">
        <v>113</v>
      </c>
      <c r="C411" t="s">
        <v>232</v>
      </c>
      <c r="D411" s="16">
        <v>1</v>
      </c>
      <c r="E411" s="16">
        <v>70.75</v>
      </c>
      <c r="F411" s="16">
        <v>-154.25</v>
      </c>
      <c r="G411" s="22">
        <v>8.7303543583768795E-2</v>
      </c>
      <c r="H411">
        <v>0.17100000000000001</v>
      </c>
      <c r="I411" s="18" t="s">
        <v>32</v>
      </c>
      <c r="J411" s="22">
        <v>6.2530940530155593E-2</v>
      </c>
      <c r="K411" s="22">
        <v>0.121880732225444</v>
      </c>
      <c r="L411" s="21">
        <v>2012</v>
      </c>
      <c r="M411" s="21">
        <v>2012</v>
      </c>
      <c r="N411" t="s">
        <v>234</v>
      </c>
      <c r="O411" t="s">
        <v>557</v>
      </c>
    </row>
    <row r="412" spans="1:15" ht="15">
      <c r="A412" s="21" t="s">
        <v>231</v>
      </c>
      <c r="B412" s="4" t="s">
        <v>113</v>
      </c>
      <c r="C412" t="s">
        <v>232</v>
      </c>
      <c r="D412" s="16">
        <v>1</v>
      </c>
      <c r="E412" s="16">
        <v>70.25</v>
      </c>
      <c r="F412" s="16">
        <v>-148.25</v>
      </c>
      <c r="G412" s="22">
        <v>8.7303543583768795E-2</v>
      </c>
      <c r="H412">
        <v>0.17100000000000001</v>
      </c>
      <c r="I412" s="18" t="s">
        <v>32</v>
      </c>
      <c r="J412" s="22">
        <v>6.2530940530155593E-2</v>
      </c>
      <c r="K412" s="22">
        <v>0.121880732225444</v>
      </c>
      <c r="L412" s="21">
        <v>2012</v>
      </c>
      <c r="M412" s="21">
        <v>2012</v>
      </c>
      <c r="N412" t="s">
        <v>234</v>
      </c>
      <c r="O412" t="s">
        <v>557</v>
      </c>
    </row>
    <row r="413" spans="1:15" ht="15">
      <c r="A413" s="21" t="s">
        <v>231</v>
      </c>
      <c r="B413" s="4" t="s">
        <v>113</v>
      </c>
      <c r="C413" t="s">
        <v>232</v>
      </c>
      <c r="D413" s="16">
        <v>1</v>
      </c>
      <c r="E413" s="16">
        <v>71.25</v>
      </c>
      <c r="F413" s="16">
        <v>-156.75</v>
      </c>
      <c r="G413" s="22">
        <v>8.7303543583768795E-2</v>
      </c>
      <c r="H413">
        <v>0.17100000000000001</v>
      </c>
      <c r="I413" s="18" t="s">
        <v>32</v>
      </c>
      <c r="J413" s="22">
        <v>6.2530940530155593E-2</v>
      </c>
      <c r="K413" s="22">
        <v>0.121880732225444</v>
      </c>
      <c r="L413" s="21">
        <v>2012</v>
      </c>
      <c r="M413" s="21">
        <v>2012</v>
      </c>
      <c r="N413" t="s">
        <v>234</v>
      </c>
      <c r="O413" t="s">
        <v>557</v>
      </c>
    </row>
    <row r="414" spans="1:15" ht="15">
      <c r="A414" s="21" t="s">
        <v>231</v>
      </c>
      <c r="B414" s="4" t="s">
        <v>113</v>
      </c>
      <c r="C414" t="s">
        <v>232</v>
      </c>
      <c r="D414" s="16">
        <v>1</v>
      </c>
      <c r="E414" s="16">
        <v>70.75</v>
      </c>
      <c r="F414" s="16">
        <v>-155.75</v>
      </c>
      <c r="G414" s="22">
        <v>8.7303543583768795E-2</v>
      </c>
      <c r="H414">
        <v>0.17100000000000001</v>
      </c>
      <c r="I414" s="18" t="s">
        <v>32</v>
      </c>
      <c r="J414" s="22">
        <v>6.2530940530155593E-2</v>
      </c>
      <c r="K414" s="22">
        <v>0.121880732225444</v>
      </c>
      <c r="L414" s="21">
        <v>2012</v>
      </c>
      <c r="M414" s="21">
        <v>2012</v>
      </c>
      <c r="N414" t="s">
        <v>234</v>
      </c>
      <c r="O414" t="s">
        <v>557</v>
      </c>
    </row>
    <row r="415" spans="1:15" ht="15">
      <c r="A415" s="21" t="s">
        <v>231</v>
      </c>
      <c r="B415" s="4" t="s">
        <v>113</v>
      </c>
      <c r="C415" t="s">
        <v>232</v>
      </c>
      <c r="D415" s="16">
        <v>1</v>
      </c>
      <c r="E415" s="16">
        <v>70.75</v>
      </c>
      <c r="F415" s="16">
        <v>-152.75</v>
      </c>
      <c r="G415" s="22">
        <v>8.7303543583768795E-2</v>
      </c>
      <c r="H415">
        <v>0.17100000000000001</v>
      </c>
      <c r="I415" s="18" t="s">
        <v>32</v>
      </c>
      <c r="J415" s="22">
        <v>6.2530940530155593E-2</v>
      </c>
      <c r="K415" s="22">
        <v>0.121880732225444</v>
      </c>
      <c r="L415" s="21">
        <v>2012</v>
      </c>
      <c r="M415" s="21">
        <v>2012</v>
      </c>
      <c r="N415" t="s">
        <v>234</v>
      </c>
      <c r="O415" t="s">
        <v>557</v>
      </c>
    </row>
    <row r="416" spans="1:15" ht="15">
      <c r="A416" s="21" t="s">
        <v>231</v>
      </c>
      <c r="B416" s="4" t="s">
        <v>113</v>
      </c>
      <c r="C416" t="s">
        <v>232</v>
      </c>
      <c r="D416" s="16">
        <v>1</v>
      </c>
      <c r="E416" s="16">
        <v>69.75</v>
      </c>
      <c r="F416" s="16">
        <v>-142.25</v>
      </c>
      <c r="G416" s="22">
        <v>8.7303543583768795E-2</v>
      </c>
      <c r="H416">
        <v>0.17100000000000001</v>
      </c>
      <c r="I416" s="18" t="s">
        <v>32</v>
      </c>
      <c r="J416" s="22">
        <v>6.2530940530155593E-2</v>
      </c>
      <c r="K416" s="22">
        <v>0.121880732225444</v>
      </c>
      <c r="L416" s="21">
        <v>2012</v>
      </c>
      <c r="M416" s="21">
        <v>2012</v>
      </c>
      <c r="N416" t="s">
        <v>234</v>
      </c>
      <c r="O416" t="s">
        <v>557</v>
      </c>
    </row>
    <row r="417" spans="1:15" ht="15">
      <c r="A417" s="21" t="s">
        <v>231</v>
      </c>
      <c r="B417" s="4" t="s">
        <v>113</v>
      </c>
      <c r="C417" t="s">
        <v>232</v>
      </c>
      <c r="D417" s="16">
        <v>1</v>
      </c>
      <c r="E417" s="16">
        <v>70.75</v>
      </c>
      <c r="F417" s="16">
        <v>-153.75</v>
      </c>
      <c r="G417" s="22">
        <v>8.7303543583768795E-2</v>
      </c>
      <c r="H417">
        <v>0.17100000000000001</v>
      </c>
      <c r="I417" s="18" t="s">
        <v>32</v>
      </c>
      <c r="J417" s="22">
        <v>6.2530940530155593E-2</v>
      </c>
      <c r="K417" s="22">
        <v>0.121880732225444</v>
      </c>
      <c r="L417" s="21">
        <v>2012</v>
      </c>
      <c r="M417" s="21">
        <v>2012</v>
      </c>
      <c r="N417" t="s">
        <v>234</v>
      </c>
      <c r="O417" t="s">
        <v>557</v>
      </c>
    </row>
    <row r="418" spans="1:15" ht="15">
      <c r="A418" s="21" t="s">
        <v>231</v>
      </c>
      <c r="B418" s="4" t="s">
        <v>113</v>
      </c>
      <c r="C418" t="s">
        <v>232</v>
      </c>
      <c r="D418" s="16">
        <v>1</v>
      </c>
      <c r="E418" s="16">
        <v>70.75</v>
      </c>
      <c r="F418" s="16">
        <v>-153.25</v>
      </c>
      <c r="G418" s="22">
        <v>8.7303543583768795E-2</v>
      </c>
      <c r="H418">
        <v>0.17100000000000001</v>
      </c>
      <c r="I418" s="18" t="s">
        <v>32</v>
      </c>
      <c r="J418" s="22">
        <v>6.2530940530155593E-2</v>
      </c>
      <c r="K418" s="22">
        <v>0.121880732225444</v>
      </c>
      <c r="L418" s="21">
        <v>2012</v>
      </c>
      <c r="M418" s="21">
        <v>2012</v>
      </c>
      <c r="N418" t="s">
        <v>234</v>
      </c>
      <c r="O418" t="s">
        <v>557</v>
      </c>
    </row>
    <row r="419" spans="1:15" ht="15">
      <c r="A419" s="21" t="s">
        <v>231</v>
      </c>
      <c r="B419" s="4" t="s">
        <v>113</v>
      </c>
      <c r="C419" t="s">
        <v>232</v>
      </c>
      <c r="D419" s="16">
        <v>1</v>
      </c>
      <c r="E419" s="16">
        <v>70.25</v>
      </c>
      <c r="F419" s="16">
        <v>-148.75</v>
      </c>
      <c r="G419" s="22">
        <v>8.7303543583768795E-2</v>
      </c>
      <c r="H419">
        <v>0.17100000000000001</v>
      </c>
      <c r="I419" s="18" t="s">
        <v>32</v>
      </c>
      <c r="J419" s="22">
        <v>6.2530940530155593E-2</v>
      </c>
      <c r="K419" s="22">
        <v>0.121880732225444</v>
      </c>
      <c r="L419" s="21">
        <v>2012</v>
      </c>
      <c r="M419" s="21">
        <v>2012</v>
      </c>
      <c r="N419" t="s">
        <v>234</v>
      </c>
      <c r="O419" t="s">
        <v>557</v>
      </c>
    </row>
    <row r="420" spans="1:15" ht="15">
      <c r="A420" s="21" t="s">
        <v>231</v>
      </c>
      <c r="B420" s="4" t="s">
        <v>113</v>
      </c>
      <c r="C420" t="s">
        <v>232</v>
      </c>
      <c r="D420" s="16">
        <v>0</v>
      </c>
      <c r="E420" s="16">
        <v>70.25</v>
      </c>
      <c r="F420" s="16">
        <v>-151.25</v>
      </c>
      <c r="G420" s="22">
        <v>8.7303543583768795E-2</v>
      </c>
      <c r="H420">
        <v>0.17100000000000001</v>
      </c>
      <c r="I420" s="18" t="s">
        <v>32</v>
      </c>
      <c r="J420" s="22">
        <v>6.2530940530155593E-2</v>
      </c>
      <c r="K420" s="22">
        <v>0.121880732225444</v>
      </c>
      <c r="L420" s="21">
        <v>2012</v>
      </c>
      <c r="M420" s="21">
        <v>2012</v>
      </c>
      <c r="N420" t="s">
        <v>234</v>
      </c>
      <c r="O420" t="s">
        <v>557</v>
      </c>
    </row>
    <row r="421" spans="1:15" ht="15">
      <c r="A421" s="21" t="s">
        <v>231</v>
      </c>
      <c r="B421" s="4" t="s">
        <v>113</v>
      </c>
      <c r="C421" t="s">
        <v>232</v>
      </c>
      <c r="D421" s="16">
        <v>0</v>
      </c>
      <c r="E421" s="16">
        <v>70.75</v>
      </c>
      <c r="F421" s="16">
        <v>-154.75</v>
      </c>
      <c r="G421" s="22">
        <v>8.7303543583768795E-2</v>
      </c>
      <c r="H421">
        <v>0.17100000000000001</v>
      </c>
      <c r="I421" s="18" t="s">
        <v>32</v>
      </c>
      <c r="J421" s="22">
        <v>6.2530940530155593E-2</v>
      </c>
      <c r="K421" s="22">
        <v>0.121880732225444</v>
      </c>
      <c r="L421" s="21">
        <v>2012</v>
      </c>
      <c r="M421" s="21">
        <v>2012</v>
      </c>
      <c r="N421" t="s">
        <v>234</v>
      </c>
      <c r="O421" t="s">
        <v>557</v>
      </c>
    </row>
    <row r="422" spans="1:15" ht="15">
      <c r="A422" s="21" t="s">
        <v>231</v>
      </c>
      <c r="B422" s="4" t="s">
        <v>113</v>
      </c>
      <c r="C422" t="s">
        <v>232</v>
      </c>
      <c r="D422" s="16">
        <v>1</v>
      </c>
      <c r="E422" s="16">
        <v>70.25</v>
      </c>
      <c r="F422" s="16">
        <v>-151.75</v>
      </c>
      <c r="G422" s="22">
        <v>8.7303543583768795E-2</v>
      </c>
      <c r="H422">
        <v>0.17100000000000001</v>
      </c>
      <c r="I422" s="18" t="s">
        <v>32</v>
      </c>
      <c r="J422" s="22">
        <v>6.2530940530155593E-2</v>
      </c>
      <c r="K422" s="22">
        <v>0.121880732225444</v>
      </c>
      <c r="L422" s="21">
        <v>2012</v>
      </c>
      <c r="M422" s="21">
        <v>2012</v>
      </c>
      <c r="N422" t="s">
        <v>234</v>
      </c>
      <c r="O422" t="s">
        <v>557</v>
      </c>
    </row>
    <row r="423" spans="1:15" ht="15">
      <c r="A423" s="21" t="s">
        <v>231</v>
      </c>
      <c r="B423" s="4" t="s">
        <v>113</v>
      </c>
      <c r="C423" t="s">
        <v>235</v>
      </c>
      <c r="D423" s="16">
        <v>1</v>
      </c>
      <c r="E423" s="16">
        <v>70.25</v>
      </c>
      <c r="F423" s="16">
        <v>-142.25</v>
      </c>
      <c r="G423" s="22">
        <v>8.0870026163999575E-2</v>
      </c>
      <c r="H423">
        <v>0.17599999999999999</v>
      </c>
      <c r="I423" s="18" t="s">
        <v>32</v>
      </c>
      <c r="J423" s="22">
        <v>5.7414988486021716E-2</v>
      </c>
      <c r="K423" s="22">
        <v>0.11389225026325787</v>
      </c>
      <c r="L423" s="21">
        <v>2013</v>
      </c>
      <c r="M423" s="21">
        <v>2013</v>
      </c>
      <c r="N423" t="s">
        <v>236</v>
      </c>
      <c r="O423" t="s">
        <v>557</v>
      </c>
    </row>
    <row r="424" spans="1:15" ht="15">
      <c r="A424" s="21" t="s">
        <v>231</v>
      </c>
      <c r="B424" s="4" t="s">
        <v>113</v>
      </c>
      <c r="C424" t="s">
        <v>235</v>
      </c>
      <c r="D424" s="16">
        <v>1</v>
      </c>
      <c r="E424" s="16">
        <v>70.25</v>
      </c>
      <c r="F424" s="16">
        <v>-141.75</v>
      </c>
      <c r="G424" s="22">
        <v>8.0870026163999575E-2</v>
      </c>
      <c r="H424">
        <v>0.17599999999999999</v>
      </c>
      <c r="I424" s="18" t="s">
        <v>32</v>
      </c>
      <c r="J424" s="22">
        <v>5.7414988486021716E-2</v>
      </c>
      <c r="K424" s="22">
        <v>0.11389225026325787</v>
      </c>
      <c r="L424" s="21">
        <v>2013</v>
      </c>
      <c r="M424" s="21">
        <v>2013</v>
      </c>
      <c r="N424" t="s">
        <v>236</v>
      </c>
      <c r="O424" t="s">
        <v>557</v>
      </c>
    </row>
    <row r="425" spans="1:15" ht="15">
      <c r="A425" s="21" t="s">
        <v>231</v>
      </c>
      <c r="B425" s="4" t="s">
        <v>113</v>
      </c>
      <c r="C425" t="s">
        <v>235</v>
      </c>
      <c r="D425" s="16">
        <v>1</v>
      </c>
      <c r="E425" s="16">
        <v>70.25</v>
      </c>
      <c r="F425" s="16">
        <v>-141.25</v>
      </c>
      <c r="G425" s="22">
        <v>8.0870026163999603E-2</v>
      </c>
      <c r="H425">
        <v>0.17599999999999999</v>
      </c>
      <c r="I425" s="18" t="s">
        <v>32</v>
      </c>
      <c r="J425" s="22">
        <v>5.7414988486021702E-2</v>
      </c>
      <c r="K425" s="22">
        <v>0.113892250263258</v>
      </c>
      <c r="L425" s="21">
        <v>2013</v>
      </c>
      <c r="M425" s="21">
        <v>2013</v>
      </c>
      <c r="N425" t="s">
        <v>236</v>
      </c>
      <c r="O425" t="s">
        <v>557</v>
      </c>
    </row>
    <row r="426" spans="1:15" ht="15">
      <c r="A426" s="21" t="s">
        <v>231</v>
      </c>
      <c r="B426" s="4" t="s">
        <v>113</v>
      </c>
      <c r="C426" t="s">
        <v>235</v>
      </c>
      <c r="D426" s="16">
        <v>1</v>
      </c>
      <c r="E426" s="16">
        <v>70.25</v>
      </c>
      <c r="F426" s="16">
        <v>-140.75</v>
      </c>
      <c r="G426" s="22">
        <v>8.0870026163999603E-2</v>
      </c>
      <c r="H426">
        <v>0.17599999999999999</v>
      </c>
      <c r="I426" s="18" t="s">
        <v>32</v>
      </c>
      <c r="J426" s="22">
        <v>5.7414988486021702E-2</v>
      </c>
      <c r="K426" s="22">
        <v>0.113892250263258</v>
      </c>
      <c r="L426" s="21">
        <v>2013</v>
      </c>
      <c r="M426" s="21">
        <v>2013</v>
      </c>
      <c r="N426" t="s">
        <v>236</v>
      </c>
      <c r="O426" t="s">
        <v>557</v>
      </c>
    </row>
    <row r="427" spans="1:15" ht="15">
      <c r="A427" s="21" t="s">
        <v>231</v>
      </c>
      <c r="B427" s="4" t="s">
        <v>113</v>
      </c>
      <c r="C427" t="s">
        <v>235</v>
      </c>
      <c r="D427" s="16">
        <v>1</v>
      </c>
      <c r="E427" s="16">
        <v>70.25</v>
      </c>
      <c r="F427" s="16">
        <v>-144.75</v>
      </c>
      <c r="G427" s="22">
        <v>8.0870026163999603E-2</v>
      </c>
      <c r="H427">
        <v>0.17599999999999999</v>
      </c>
      <c r="I427" s="18" t="s">
        <v>32</v>
      </c>
      <c r="J427" s="22">
        <v>5.7414988486021702E-2</v>
      </c>
      <c r="K427" s="22">
        <v>0.113892250263258</v>
      </c>
      <c r="L427" s="21">
        <v>2013</v>
      </c>
      <c r="M427" s="21">
        <v>2013</v>
      </c>
      <c r="N427" t="s">
        <v>236</v>
      </c>
      <c r="O427" t="s">
        <v>557</v>
      </c>
    </row>
    <row r="428" spans="1:15" ht="15">
      <c r="A428" s="21" t="s">
        <v>231</v>
      </c>
      <c r="B428" s="4" t="s">
        <v>113</v>
      </c>
      <c r="C428" t="s">
        <v>235</v>
      </c>
      <c r="D428" s="16">
        <v>1</v>
      </c>
      <c r="E428" s="16">
        <v>70.75</v>
      </c>
      <c r="F428" s="16">
        <v>-148.75</v>
      </c>
      <c r="G428" s="22">
        <v>8.0870026163999603E-2</v>
      </c>
      <c r="H428">
        <v>0.17599999999999999</v>
      </c>
      <c r="I428" s="18" t="s">
        <v>32</v>
      </c>
      <c r="J428" s="22">
        <v>5.7414988486021702E-2</v>
      </c>
      <c r="K428" s="22">
        <v>0.113892250263258</v>
      </c>
      <c r="L428" s="21">
        <v>2013</v>
      </c>
      <c r="M428" s="21">
        <v>2013</v>
      </c>
      <c r="N428" t="s">
        <v>236</v>
      </c>
      <c r="O428" t="s">
        <v>557</v>
      </c>
    </row>
    <row r="429" spans="1:15" ht="15">
      <c r="A429" s="21" t="s">
        <v>231</v>
      </c>
      <c r="B429" s="4" t="s">
        <v>113</v>
      </c>
      <c r="C429" t="s">
        <v>235</v>
      </c>
      <c r="D429" s="16">
        <v>1</v>
      </c>
      <c r="E429" s="16">
        <v>70.75</v>
      </c>
      <c r="F429" s="16">
        <v>-151.25</v>
      </c>
      <c r="G429" s="22">
        <v>8.0870026163999603E-2</v>
      </c>
      <c r="H429">
        <v>0.17599999999999999</v>
      </c>
      <c r="I429" s="18" t="s">
        <v>32</v>
      </c>
      <c r="J429" s="22">
        <v>5.7414988486021702E-2</v>
      </c>
      <c r="K429" s="22">
        <v>0.113892250263258</v>
      </c>
      <c r="L429" s="21">
        <v>2013</v>
      </c>
      <c r="M429" s="21">
        <v>2013</v>
      </c>
      <c r="N429" t="s">
        <v>236</v>
      </c>
      <c r="O429" t="s">
        <v>557</v>
      </c>
    </row>
    <row r="430" spans="1:15" ht="15">
      <c r="A430" s="21" t="s">
        <v>231</v>
      </c>
      <c r="B430" s="4" t="s">
        <v>113</v>
      </c>
      <c r="C430" t="s">
        <v>235</v>
      </c>
      <c r="D430" s="16">
        <v>1</v>
      </c>
      <c r="E430" s="16">
        <v>70.75</v>
      </c>
      <c r="F430" s="16">
        <v>-150.25</v>
      </c>
      <c r="G430" s="22">
        <v>8.0870026163999603E-2</v>
      </c>
      <c r="H430">
        <v>0.17599999999999999</v>
      </c>
      <c r="I430" s="18" t="s">
        <v>32</v>
      </c>
      <c r="J430" s="22">
        <v>5.7414988486021702E-2</v>
      </c>
      <c r="K430" s="22">
        <v>0.113892250263258</v>
      </c>
      <c r="L430" s="21">
        <v>2013</v>
      </c>
      <c r="M430" s="21">
        <v>2013</v>
      </c>
      <c r="N430" t="s">
        <v>236</v>
      </c>
      <c r="O430" t="s">
        <v>557</v>
      </c>
    </row>
    <row r="431" spans="1:15" ht="15">
      <c r="A431" s="21" t="s">
        <v>231</v>
      </c>
      <c r="B431" s="4" t="s">
        <v>113</v>
      </c>
      <c r="C431" t="s">
        <v>235</v>
      </c>
      <c r="D431" s="16">
        <v>1</v>
      </c>
      <c r="E431" s="16">
        <v>70.75</v>
      </c>
      <c r="F431" s="16">
        <v>-148.25</v>
      </c>
      <c r="G431" s="22">
        <v>8.0870026163999603E-2</v>
      </c>
      <c r="H431">
        <v>0.17599999999999999</v>
      </c>
      <c r="I431" s="18" t="s">
        <v>32</v>
      </c>
      <c r="J431" s="22">
        <v>5.7414988486021702E-2</v>
      </c>
      <c r="K431" s="22">
        <v>0.113892250263258</v>
      </c>
      <c r="L431" s="21">
        <v>2013</v>
      </c>
      <c r="M431" s="21">
        <v>2013</v>
      </c>
      <c r="N431" t="s">
        <v>236</v>
      </c>
      <c r="O431" t="s">
        <v>557</v>
      </c>
    </row>
    <row r="432" spans="1:15" ht="15">
      <c r="A432" s="21" t="s">
        <v>231</v>
      </c>
      <c r="B432" s="4" t="s">
        <v>113</v>
      </c>
      <c r="C432" t="s">
        <v>235</v>
      </c>
      <c r="D432" s="16">
        <v>1</v>
      </c>
      <c r="E432" s="16">
        <v>70.75</v>
      </c>
      <c r="F432" s="16">
        <v>-147.75</v>
      </c>
      <c r="G432" s="22">
        <v>8.0870026163999603E-2</v>
      </c>
      <c r="H432">
        <v>0.17599999999999999</v>
      </c>
      <c r="I432" s="18" t="s">
        <v>32</v>
      </c>
      <c r="J432" s="22">
        <v>5.7414988486021702E-2</v>
      </c>
      <c r="K432" s="22">
        <v>0.113892250263258</v>
      </c>
      <c r="L432" s="21">
        <v>2013</v>
      </c>
      <c r="M432" s="21">
        <v>2013</v>
      </c>
      <c r="N432" t="s">
        <v>236</v>
      </c>
      <c r="O432" t="s">
        <v>557</v>
      </c>
    </row>
    <row r="433" spans="1:15" ht="15">
      <c r="A433" s="21" t="s">
        <v>231</v>
      </c>
      <c r="B433" s="4" t="s">
        <v>113</v>
      </c>
      <c r="C433" t="s">
        <v>235</v>
      </c>
      <c r="D433" s="16">
        <v>1</v>
      </c>
      <c r="E433" s="16">
        <v>70.75</v>
      </c>
      <c r="F433" s="16">
        <v>-147.25</v>
      </c>
      <c r="G433" s="22">
        <v>8.0870026163999603E-2</v>
      </c>
      <c r="H433">
        <v>0.17599999999999999</v>
      </c>
      <c r="I433" s="18" t="s">
        <v>32</v>
      </c>
      <c r="J433" s="22">
        <v>5.7414988486021702E-2</v>
      </c>
      <c r="K433" s="22">
        <v>0.113892250263258</v>
      </c>
      <c r="L433" s="21">
        <v>2013</v>
      </c>
      <c r="M433" s="21">
        <v>2013</v>
      </c>
      <c r="N433" t="s">
        <v>236</v>
      </c>
      <c r="O433" t="s">
        <v>557</v>
      </c>
    </row>
    <row r="434" spans="1:15" ht="15">
      <c r="A434" s="21" t="s">
        <v>231</v>
      </c>
      <c r="B434" s="4" t="s">
        <v>113</v>
      </c>
      <c r="C434" t="s">
        <v>235</v>
      </c>
      <c r="D434" s="16">
        <v>1</v>
      </c>
      <c r="E434" s="16">
        <v>70.75</v>
      </c>
      <c r="F434" s="16">
        <v>-146.75</v>
      </c>
      <c r="G434" s="22">
        <v>8.0870026163999603E-2</v>
      </c>
      <c r="H434">
        <v>0.17599999999999999</v>
      </c>
      <c r="I434" s="18" t="s">
        <v>32</v>
      </c>
      <c r="J434" s="22">
        <v>5.7414988486021702E-2</v>
      </c>
      <c r="K434" s="22">
        <v>0.113892250263258</v>
      </c>
      <c r="L434" s="21">
        <v>2013</v>
      </c>
      <c r="M434" s="21">
        <v>2013</v>
      </c>
      <c r="N434" t="s">
        <v>236</v>
      </c>
      <c r="O434" t="s">
        <v>557</v>
      </c>
    </row>
    <row r="435" spans="1:15" ht="15">
      <c r="A435" s="21" t="s">
        <v>231</v>
      </c>
      <c r="B435" s="4" t="s">
        <v>113</v>
      </c>
      <c r="C435" t="s">
        <v>235</v>
      </c>
      <c r="D435" s="16">
        <v>1</v>
      </c>
      <c r="E435" s="16">
        <v>70.75</v>
      </c>
      <c r="F435" s="16">
        <v>-146.25</v>
      </c>
      <c r="G435" s="22">
        <v>8.0870026163999603E-2</v>
      </c>
      <c r="H435">
        <v>0.17599999999999999</v>
      </c>
      <c r="I435" s="18" t="s">
        <v>32</v>
      </c>
      <c r="J435" s="22">
        <v>5.7414988486021702E-2</v>
      </c>
      <c r="K435" s="22">
        <v>0.113892250263258</v>
      </c>
      <c r="L435" s="21">
        <v>2013</v>
      </c>
      <c r="M435" s="21">
        <v>2013</v>
      </c>
      <c r="N435" t="s">
        <v>236</v>
      </c>
      <c r="O435" t="s">
        <v>557</v>
      </c>
    </row>
    <row r="436" spans="1:15" ht="15">
      <c r="A436" s="21" t="s">
        <v>231</v>
      </c>
      <c r="B436" s="4" t="s">
        <v>113</v>
      </c>
      <c r="C436" t="s">
        <v>235</v>
      </c>
      <c r="D436" s="16">
        <v>1</v>
      </c>
      <c r="E436" s="16">
        <v>70.75</v>
      </c>
      <c r="F436" s="16">
        <v>-145.75</v>
      </c>
      <c r="G436" s="22">
        <v>8.0870026163999603E-2</v>
      </c>
      <c r="H436">
        <v>0.17599999999999999</v>
      </c>
      <c r="I436" s="18" t="s">
        <v>32</v>
      </c>
      <c r="J436" s="22">
        <v>5.7414988486021702E-2</v>
      </c>
      <c r="K436" s="22">
        <v>0.113892250263258</v>
      </c>
      <c r="L436" s="21">
        <v>2013</v>
      </c>
      <c r="M436" s="21">
        <v>2013</v>
      </c>
      <c r="N436" t="s">
        <v>236</v>
      </c>
      <c r="O436" t="s">
        <v>557</v>
      </c>
    </row>
    <row r="437" spans="1:15" ht="15">
      <c r="A437" s="21" t="s">
        <v>231</v>
      </c>
      <c r="B437" s="4" t="s">
        <v>113</v>
      </c>
      <c r="C437" t="s">
        <v>235</v>
      </c>
      <c r="D437" s="16">
        <v>1</v>
      </c>
      <c r="E437" s="16">
        <v>70.75</v>
      </c>
      <c r="F437" s="16">
        <v>-145.25</v>
      </c>
      <c r="G437" s="22">
        <v>8.0870026163999603E-2</v>
      </c>
      <c r="H437">
        <v>0.17599999999999999</v>
      </c>
      <c r="I437" s="18" t="s">
        <v>32</v>
      </c>
      <c r="J437" s="22">
        <v>5.7414988486021702E-2</v>
      </c>
      <c r="K437" s="22">
        <v>0.113892250263258</v>
      </c>
      <c r="L437" s="21">
        <v>2013</v>
      </c>
      <c r="M437" s="21">
        <v>2013</v>
      </c>
      <c r="N437" t="s">
        <v>236</v>
      </c>
      <c r="O437" t="s">
        <v>557</v>
      </c>
    </row>
    <row r="438" spans="1:15" ht="15">
      <c r="A438" s="21" t="s">
        <v>231</v>
      </c>
      <c r="B438" s="4" t="s">
        <v>113</v>
      </c>
      <c r="C438" t="s">
        <v>235</v>
      </c>
      <c r="D438" s="16">
        <v>1</v>
      </c>
      <c r="E438" s="16">
        <v>70.75</v>
      </c>
      <c r="F438" s="16">
        <v>-144.75</v>
      </c>
      <c r="G438" s="22">
        <v>8.0870026163999603E-2</v>
      </c>
      <c r="H438">
        <v>0.17599999999999999</v>
      </c>
      <c r="I438" s="18" t="s">
        <v>32</v>
      </c>
      <c r="J438" s="22">
        <v>5.7414988486021702E-2</v>
      </c>
      <c r="K438" s="22">
        <v>0.113892250263258</v>
      </c>
      <c r="L438" s="21">
        <v>2013</v>
      </c>
      <c r="M438" s="21">
        <v>2013</v>
      </c>
      <c r="N438" t="s">
        <v>236</v>
      </c>
      <c r="O438" t="s">
        <v>557</v>
      </c>
    </row>
    <row r="439" spans="1:15" ht="15">
      <c r="A439" s="21" t="s">
        <v>231</v>
      </c>
      <c r="B439" s="4" t="s">
        <v>113</v>
      </c>
      <c r="C439" t="s">
        <v>235</v>
      </c>
      <c r="D439" s="16">
        <v>1</v>
      </c>
      <c r="E439" s="16">
        <v>70.75</v>
      </c>
      <c r="F439" s="16">
        <v>-144.25</v>
      </c>
      <c r="G439" s="22">
        <v>8.0870026163999603E-2</v>
      </c>
      <c r="H439">
        <v>0.17599999999999999</v>
      </c>
      <c r="I439" s="18" t="s">
        <v>32</v>
      </c>
      <c r="J439" s="22">
        <v>5.7414988486021702E-2</v>
      </c>
      <c r="K439" s="22">
        <v>0.113892250263258</v>
      </c>
      <c r="L439" s="21">
        <v>2013</v>
      </c>
      <c r="M439" s="21">
        <v>2013</v>
      </c>
      <c r="N439" t="s">
        <v>236</v>
      </c>
      <c r="O439" t="s">
        <v>557</v>
      </c>
    </row>
    <row r="440" spans="1:15" ht="15">
      <c r="A440" s="21" t="s">
        <v>231</v>
      </c>
      <c r="B440" s="4" t="s">
        <v>113</v>
      </c>
      <c r="C440" t="s">
        <v>235</v>
      </c>
      <c r="D440" s="16">
        <v>1</v>
      </c>
      <c r="E440" s="16">
        <v>70.75</v>
      </c>
      <c r="F440" s="16">
        <v>-143.75</v>
      </c>
      <c r="G440" s="22">
        <v>8.0870026163999603E-2</v>
      </c>
      <c r="H440">
        <v>0.17599999999999999</v>
      </c>
      <c r="I440" s="18" t="s">
        <v>32</v>
      </c>
      <c r="J440" s="22">
        <v>5.7414988486021702E-2</v>
      </c>
      <c r="K440" s="22">
        <v>0.113892250263258</v>
      </c>
      <c r="L440" s="21">
        <v>2013</v>
      </c>
      <c r="M440" s="21">
        <v>2013</v>
      </c>
      <c r="N440" t="s">
        <v>236</v>
      </c>
      <c r="O440" t="s">
        <v>557</v>
      </c>
    </row>
    <row r="441" spans="1:15" ht="15">
      <c r="A441" s="21" t="s">
        <v>231</v>
      </c>
      <c r="B441" s="4" t="s">
        <v>113</v>
      </c>
      <c r="C441" t="s">
        <v>235</v>
      </c>
      <c r="D441" s="16">
        <v>1</v>
      </c>
      <c r="E441" s="16">
        <v>70.75</v>
      </c>
      <c r="F441" s="16">
        <v>-143.25</v>
      </c>
      <c r="G441" s="22">
        <v>8.0870026163999603E-2</v>
      </c>
      <c r="H441">
        <v>0.17599999999999999</v>
      </c>
      <c r="I441" s="18" t="s">
        <v>32</v>
      </c>
      <c r="J441" s="22">
        <v>5.7414988486021702E-2</v>
      </c>
      <c r="K441" s="22">
        <v>0.113892250263258</v>
      </c>
      <c r="L441" s="21">
        <v>2013</v>
      </c>
      <c r="M441" s="21">
        <v>2013</v>
      </c>
      <c r="N441" t="s">
        <v>236</v>
      </c>
      <c r="O441" t="s">
        <v>557</v>
      </c>
    </row>
    <row r="442" spans="1:15" ht="15">
      <c r="A442" s="21" t="s">
        <v>231</v>
      </c>
      <c r="B442" s="4" t="s">
        <v>113</v>
      </c>
      <c r="C442" t="s">
        <v>235</v>
      </c>
      <c r="D442" s="16">
        <v>1</v>
      </c>
      <c r="E442" s="16">
        <v>70.75</v>
      </c>
      <c r="F442" s="16">
        <v>-142.75</v>
      </c>
      <c r="G442" s="22">
        <v>8.0870026163999603E-2</v>
      </c>
      <c r="H442">
        <v>0.17599999999999999</v>
      </c>
      <c r="I442" s="18" t="s">
        <v>32</v>
      </c>
      <c r="J442" s="22">
        <v>5.7414988486021702E-2</v>
      </c>
      <c r="K442" s="22">
        <v>0.113892250263258</v>
      </c>
      <c r="L442" s="21">
        <v>2013</v>
      </c>
      <c r="M442" s="21">
        <v>2013</v>
      </c>
      <c r="N442" t="s">
        <v>236</v>
      </c>
      <c r="O442" t="s">
        <v>557</v>
      </c>
    </row>
    <row r="443" spans="1:15" ht="15">
      <c r="A443" s="21" t="s">
        <v>231</v>
      </c>
      <c r="B443" s="4" t="s">
        <v>113</v>
      </c>
      <c r="C443" t="s">
        <v>235</v>
      </c>
      <c r="D443" s="16">
        <v>1</v>
      </c>
      <c r="E443" s="16">
        <v>70.75</v>
      </c>
      <c r="F443" s="16">
        <v>-142.25</v>
      </c>
      <c r="G443" s="22">
        <v>8.0870026163999603E-2</v>
      </c>
      <c r="H443">
        <v>0.17599999999999999</v>
      </c>
      <c r="I443" s="18" t="s">
        <v>32</v>
      </c>
      <c r="J443" s="22">
        <v>5.7414988486021702E-2</v>
      </c>
      <c r="K443" s="22">
        <v>0.113892250263258</v>
      </c>
      <c r="L443" s="21">
        <v>2013</v>
      </c>
      <c r="M443" s="21">
        <v>2013</v>
      </c>
      <c r="N443" t="s">
        <v>236</v>
      </c>
      <c r="O443" t="s">
        <v>557</v>
      </c>
    </row>
    <row r="444" spans="1:15" ht="15">
      <c r="A444" s="21" t="s">
        <v>231</v>
      </c>
      <c r="B444" s="4" t="s">
        <v>113</v>
      </c>
      <c r="C444" t="s">
        <v>235</v>
      </c>
      <c r="D444" s="16">
        <v>1</v>
      </c>
      <c r="E444" s="16">
        <v>70.75</v>
      </c>
      <c r="F444" s="16">
        <v>-141.75</v>
      </c>
      <c r="G444" s="22">
        <v>8.0870026163999603E-2</v>
      </c>
      <c r="H444">
        <v>0.17599999999999999</v>
      </c>
      <c r="I444" s="18" t="s">
        <v>32</v>
      </c>
      <c r="J444" s="22">
        <v>5.7414988486021702E-2</v>
      </c>
      <c r="K444" s="22">
        <v>0.113892250263258</v>
      </c>
      <c r="L444" s="21">
        <v>2013</v>
      </c>
      <c r="M444" s="21">
        <v>2013</v>
      </c>
      <c r="N444" t="s">
        <v>236</v>
      </c>
      <c r="O444" t="s">
        <v>557</v>
      </c>
    </row>
    <row r="445" spans="1:15" ht="15">
      <c r="A445" s="21" t="s">
        <v>231</v>
      </c>
      <c r="B445" s="4" t="s">
        <v>113</v>
      </c>
      <c r="C445" t="s">
        <v>235</v>
      </c>
      <c r="D445" s="16">
        <v>1</v>
      </c>
      <c r="E445" s="16">
        <v>70.75</v>
      </c>
      <c r="F445" s="16">
        <v>-141.25</v>
      </c>
      <c r="G445" s="22">
        <v>8.0870026163999603E-2</v>
      </c>
      <c r="H445">
        <v>0.17599999999999999</v>
      </c>
      <c r="I445" s="18" t="s">
        <v>32</v>
      </c>
      <c r="J445" s="22">
        <v>5.7414988486021702E-2</v>
      </c>
      <c r="K445" s="22">
        <v>0.113892250263258</v>
      </c>
      <c r="L445" s="21">
        <v>2013</v>
      </c>
      <c r="M445" s="21">
        <v>2013</v>
      </c>
      <c r="N445" t="s">
        <v>236</v>
      </c>
      <c r="O445" t="s">
        <v>557</v>
      </c>
    </row>
    <row r="446" spans="1:15" ht="15">
      <c r="A446" s="21" t="s">
        <v>231</v>
      </c>
      <c r="B446" s="4" t="s">
        <v>113</v>
      </c>
      <c r="C446" t="s">
        <v>235</v>
      </c>
      <c r="D446" s="16">
        <v>1</v>
      </c>
      <c r="E446" s="16">
        <v>70.75</v>
      </c>
      <c r="F446" s="16">
        <v>-150.75</v>
      </c>
      <c r="G446" s="22">
        <v>8.0870026163999603E-2</v>
      </c>
      <c r="H446">
        <v>0.17599999999999999</v>
      </c>
      <c r="I446" s="18" t="s">
        <v>32</v>
      </c>
      <c r="J446" s="22">
        <v>5.7414988486021702E-2</v>
      </c>
      <c r="K446" s="22">
        <v>0.113892250263258</v>
      </c>
      <c r="L446" s="21">
        <v>2013</v>
      </c>
      <c r="M446" s="21">
        <v>2013</v>
      </c>
      <c r="N446" t="s">
        <v>236</v>
      </c>
      <c r="O446" t="s">
        <v>557</v>
      </c>
    </row>
    <row r="447" spans="1:15" ht="15">
      <c r="A447" s="21" t="s">
        <v>231</v>
      </c>
      <c r="B447" s="4" t="s">
        <v>113</v>
      </c>
      <c r="C447" t="s">
        <v>235</v>
      </c>
      <c r="D447" s="16">
        <v>1</v>
      </c>
      <c r="E447" s="16">
        <v>70.75</v>
      </c>
      <c r="F447" s="16">
        <v>-149.25</v>
      </c>
      <c r="G447" s="22">
        <v>8.0870026163999603E-2</v>
      </c>
      <c r="H447">
        <v>0.17599999999999999</v>
      </c>
      <c r="I447" s="18" t="s">
        <v>32</v>
      </c>
      <c r="J447" s="22">
        <v>5.7414988486021702E-2</v>
      </c>
      <c r="K447" s="22">
        <v>0.113892250263258</v>
      </c>
      <c r="L447" s="21">
        <v>2013</v>
      </c>
      <c r="M447" s="21">
        <v>2013</v>
      </c>
      <c r="N447" t="s">
        <v>236</v>
      </c>
      <c r="O447" t="s">
        <v>557</v>
      </c>
    </row>
    <row r="448" spans="1:15" ht="15">
      <c r="A448" s="21" t="s">
        <v>231</v>
      </c>
      <c r="B448" s="4" t="s">
        <v>113</v>
      </c>
      <c r="C448" t="s">
        <v>235</v>
      </c>
      <c r="D448" s="16">
        <v>1</v>
      </c>
      <c r="E448" s="16">
        <v>70.75</v>
      </c>
      <c r="F448" s="16">
        <v>-149.75</v>
      </c>
      <c r="G448" s="22">
        <v>8.0870026163999603E-2</v>
      </c>
      <c r="H448">
        <v>0.17599999999999999</v>
      </c>
      <c r="I448" s="18" t="s">
        <v>32</v>
      </c>
      <c r="J448" s="22">
        <v>5.7414988486021702E-2</v>
      </c>
      <c r="K448" s="22">
        <v>0.113892250263258</v>
      </c>
      <c r="L448" s="21">
        <v>2013</v>
      </c>
      <c r="M448" s="21">
        <v>2013</v>
      </c>
      <c r="N448" t="s">
        <v>236</v>
      </c>
      <c r="O448" t="s">
        <v>557</v>
      </c>
    </row>
    <row r="449" spans="1:15" ht="15">
      <c r="A449" s="21" t="s">
        <v>231</v>
      </c>
      <c r="B449" s="4" t="s">
        <v>113</v>
      </c>
      <c r="C449" t="s">
        <v>235</v>
      </c>
      <c r="D449" s="16">
        <v>1</v>
      </c>
      <c r="E449" s="16">
        <v>70.25</v>
      </c>
      <c r="F449" s="16">
        <v>-145.25</v>
      </c>
      <c r="G449" s="22">
        <v>8.0870026163999603E-2</v>
      </c>
      <c r="H449">
        <v>0.17599999999999999</v>
      </c>
      <c r="I449" s="18" t="s">
        <v>32</v>
      </c>
      <c r="J449" s="22">
        <v>5.7414988486021702E-2</v>
      </c>
      <c r="K449" s="22">
        <v>0.113892250263258</v>
      </c>
      <c r="L449" s="21">
        <v>2013</v>
      </c>
      <c r="M449" s="21">
        <v>2013</v>
      </c>
      <c r="N449" t="s">
        <v>236</v>
      </c>
      <c r="O449" t="s">
        <v>557</v>
      </c>
    </row>
    <row r="450" spans="1:15" ht="15">
      <c r="A450" s="21" t="s">
        <v>231</v>
      </c>
      <c r="B450" s="4" t="s">
        <v>113</v>
      </c>
      <c r="C450" t="s">
        <v>235</v>
      </c>
      <c r="D450" s="16">
        <v>1</v>
      </c>
      <c r="E450" s="16">
        <v>71.25</v>
      </c>
      <c r="F450" s="16">
        <v>-154.25</v>
      </c>
      <c r="G450" s="22">
        <v>8.0870026163999603E-2</v>
      </c>
      <c r="H450">
        <v>0.17599999999999999</v>
      </c>
      <c r="I450" s="18" t="s">
        <v>32</v>
      </c>
      <c r="J450" s="22">
        <v>5.7414988486021702E-2</v>
      </c>
      <c r="K450" s="22">
        <v>0.113892250263258</v>
      </c>
      <c r="L450" s="21">
        <v>2013</v>
      </c>
      <c r="M450" s="21">
        <v>2013</v>
      </c>
      <c r="N450" t="s">
        <v>236</v>
      </c>
      <c r="O450" t="s">
        <v>557</v>
      </c>
    </row>
    <row r="451" spans="1:15" ht="15">
      <c r="A451" s="21" t="s">
        <v>231</v>
      </c>
      <c r="B451" s="4" t="s">
        <v>113</v>
      </c>
      <c r="C451" t="s">
        <v>235</v>
      </c>
      <c r="D451" s="16">
        <v>1</v>
      </c>
      <c r="E451" s="16">
        <v>71.25</v>
      </c>
      <c r="F451" s="16">
        <v>-153.75</v>
      </c>
      <c r="G451" s="22">
        <v>8.0870026163999603E-2</v>
      </c>
      <c r="H451">
        <v>0.17599999999999999</v>
      </c>
      <c r="I451" s="18" t="s">
        <v>32</v>
      </c>
      <c r="J451" s="22">
        <v>5.7414988486021702E-2</v>
      </c>
      <c r="K451" s="22">
        <v>0.113892250263258</v>
      </c>
      <c r="L451" s="21">
        <v>2013</v>
      </c>
      <c r="M451" s="21">
        <v>2013</v>
      </c>
      <c r="N451" t="s">
        <v>236</v>
      </c>
      <c r="O451" t="s">
        <v>557</v>
      </c>
    </row>
    <row r="452" spans="1:15" ht="15">
      <c r="A452" s="21" t="s">
        <v>231</v>
      </c>
      <c r="B452" s="4" t="s">
        <v>113</v>
      </c>
      <c r="C452" t="s">
        <v>235</v>
      </c>
      <c r="D452" s="16">
        <v>1</v>
      </c>
      <c r="E452" s="16">
        <v>71.25</v>
      </c>
      <c r="F452" s="16">
        <v>-153.25</v>
      </c>
      <c r="G452" s="22">
        <v>8.0870026163999603E-2</v>
      </c>
      <c r="H452">
        <v>0.17599999999999999</v>
      </c>
      <c r="I452" s="18" t="s">
        <v>32</v>
      </c>
      <c r="J452" s="22">
        <v>5.7414988486021702E-2</v>
      </c>
      <c r="K452" s="22">
        <v>0.113892250263258</v>
      </c>
      <c r="L452" s="21">
        <v>2013</v>
      </c>
      <c r="M452" s="21">
        <v>2013</v>
      </c>
      <c r="N452" t="s">
        <v>236</v>
      </c>
      <c r="O452" t="s">
        <v>557</v>
      </c>
    </row>
    <row r="453" spans="1:15" ht="15">
      <c r="A453" s="21" t="s">
        <v>231</v>
      </c>
      <c r="B453" s="4" t="s">
        <v>113</v>
      </c>
      <c r="C453" t="s">
        <v>235</v>
      </c>
      <c r="D453" s="16">
        <v>1</v>
      </c>
      <c r="E453" s="16">
        <v>71.25</v>
      </c>
      <c r="F453" s="16">
        <v>-152.75</v>
      </c>
      <c r="G453" s="22">
        <v>8.0870026163999603E-2</v>
      </c>
      <c r="H453">
        <v>0.17599999999999999</v>
      </c>
      <c r="I453" s="18" t="s">
        <v>32</v>
      </c>
      <c r="J453" s="22">
        <v>5.7414988486021702E-2</v>
      </c>
      <c r="K453" s="22">
        <v>0.113892250263258</v>
      </c>
      <c r="L453" s="21">
        <v>2013</v>
      </c>
      <c r="M453" s="21">
        <v>2013</v>
      </c>
      <c r="N453" t="s">
        <v>236</v>
      </c>
      <c r="O453" t="s">
        <v>557</v>
      </c>
    </row>
    <row r="454" spans="1:15" ht="15">
      <c r="A454" s="21" t="s">
        <v>231</v>
      </c>
      <c r="B454" s="4" t="s">
        <v>113</v>
      </c>
      <c r="C454" t="s">
        <v>235</v>
      </c>
      <c r="D454" s="16">
        <v>1</v>
      </c>
      <c r="E454" s="16">
        <v>71.25</v>
      </c>
      <c r="F454" s="16">
        <v>-152.25</v>
      </c>
      <c r="G454" s="22">
        <v>8.0870026163999603E-2</v>
      </c>
      <c r="H454">
        <v>0.17599999999999999</v>
      </c>
      <c r="I454" s="18" t="s">
        <v>32</v>
      </c>
      <c r="J454" s="22">
        <v>5.7414988486021702E-2</v>
      </c>
      <c r="K454" s="22">
        <v>0.113892250263258</v>
      </c>
      <c r="L454" s="21">
        <v>2013</v>
      </c>
      <c r="M454" s="21">
        <v>2013</v>
      </c>
      <c r="N454" t="s">
        <v>236</v>
      </c>
      <c r="O454" t="s">
        <v>557</v>
      </c>
    </row>
    <row r="455" spans="1:15" ht="15">
      <c r="A455" s="21" t="s">
        <v>231</v>
      </c>
      <c r="B455" s="4" t="s">
        <v>113</v>
      </c>
      <c r="C455" t="s">
        <v>235</v>
      </c>
      <c r="D455" s="16">
        <v>1</v>
      </c>
      <c r="E455" s="16">
        <v>71.25</v>
      </c>
      <c r="F455" s="16">
        <v>-151.75</v>
      </c>
      <c r="G455" s="22">
        <v>8.0870026163999603E-2</v>
      </c>
      <c r="H455">
        <v>0.17599999999999999</v>
      </c>
      <c r="I455" s="18" t="s">
        <v>32</v>
      </c>
      <c r="J455" s="22">
        <v>5.7414988486021702E-2</v>
      </c>
      <c r="K455" s="22">
        <v>0.113892250263258</v>
      </c>
      <c r="L455" s="21">
        <v>2013</v>
      </c>
      <c r="M455" s="21">
        <v>2013</v>
      </c>
      <c r="N455" t="s">
        <v>236</v>
      </c>
      <c r="O455" t="s">
        <v>557</v>
      </c>
    </row>
    <row r="456" spans="1:15" ht="15">
      <c r="A456" s="21" t="s">
        <v>231</v>
      </c>
      <c r="B456" s="4" t="s">
        <v>113</v>
      </c>
      <c r="C456" t="s">
        <v>235</v>
      </c>
      <c r="D456" s="16">
        <v>1</v>
      </c>
      <c r="E456" s="16">
        <v>71.25</v>
      </c>
      <c r="F456" s="16">
        <v>-151.25</v>
      </c>
      <c r="G456" s="22">
        <v>8.0870026163999603E-2</v>
      </c>
      <c r="H456">
        <v>0.17599999999999999</v>
      </c>
      <c r="I456" s="18" t="s">
        <v>32</v>
      </c>
      <c r="J456" s="22">
        <v>5.7414988486021702E-2</v>
      </c>
      <c r="K456" s="22">
        <v>0.113892250263258</v>
      </c>
      <c r="L456" s="21">
        <v>2013</v>
      </c>
      <c r="M456" s="21">
        <v>2013</v>
      </c>
      <c r="N456" t="s">
        <v>236</v>
      </c>
      <c r="O456" t="s">
        <v>557</v>
      </c>
    </row>
    <row r="457" spans="1:15" ht="15">
      <c r="A457" s="21" t="s">
        <v>231</v>
      </c>
      <c r="B457" s="4" t="s">
        <v>113</v>
      </c>
      <c r="C457" t="s">
        <v>235</v>
      </c>
      <c r="D457" s="16">
        <v>1</v>
      </c>
      <c r="E457" s="16">
        <v>71.25</v>
      </c>
      <c r="F457" s="16">
        <v>-150.75</v>
      </c>
      <c r="G457" s="22">
        <v>8.0870026163999603E-2</v>
      </c>
      <c r="H457">
        <v>0.17599999999999999</v>
      </c>
      <c r="I457" s="18" t="s">
        <v>32</v>
      </c>
      <c r="J457" s="22">
        <v>5.7414988486021702E-2</v>
      </c>
      <c r="K457" s="22">
        <v>0.113892250263258</v>
      </c>
      <c r="L457" s="21">
        <v>2013</v>
      </c>
      <c r="M457" s="21">
        <v>2013</v>
      </c>
      <c r="N457" t="s">
        <v>236</v>
      </c>
      <c r="O457" t="s">
        <v>557</v>
      </c>
    </row>
    <row r="458" spans="1:15" ht="15">
      <c r="A458" s="21" t="s">
        <v>231</v>
      </c>
      <c r="B458" s="4" t="s">
        <v>113</v>
      </c>
      <c r="C458" t="s">
        <v>235</v>
      </c>
      <c r="D458" s="16">
        <v>1</v>
      </c>
      <c r="E458" s="16">
        <v>71.25</v>
      </c>
      <c r="F458" s="16">
        <v>-150.25</v>
      </c>
      <c r="G458" s="22">
        <v>8.0870026163999603E-2</v>
      </c>
      <c r="H458">
        <v>0.17599999999999999</v>
      </c>
      <c r="I458" s="18" t="s">
        <v>32</v>
      </c>
      <c r="J458" s="22">
        <v>5.7414988486021702E-2</v>
      </c>
      <c r="K458" s="22">
        <v>0.113892250263258</v>
      </c>
      <c r="L458" s="21">
        <v>2013</v>
      </c>
      <c r="M458" s="21">
        <v>2013</v>
      </c>
      <c r="N458" t="s">
        <v>236</v>
      </c>
      <c r="O458" t="s">
        <v>557</v>
      </c>
    </row>
    <row r="459" spans="1:15" ht="15">
      <c r="A459" s="21" t="s">
        <v>231</v>
      </c>
      <c r="B459" s="4" t="s">
        <v>113</v>
      </c>
      <c r="C459" t="s">
        <v>235</v>
      </c>
      <c r="D459" s="16">
        <v>1</v>
      </c>
      <c r="E459" s="16">
        <v>71.25</v>
      </c>
      <c r="F459" s="16">
        <v>-149.75</v>
      </c>
      <c r="G459" s="22">
        <v>8.0870026163999603E-2</v>
      </c>
      <c r="H459">
        <v>0.17599999999999999</v>
      </c>
      <c r="I459" s="18" t="s">
        <v>32</v>
      </c>
      <c r="J459" s="22">
        <v>5.7414988486021702E-2</v>
      </c>
      <c r="K459" s="22">
        <v>0.113892250263258</v>
      </c>
      <c r="L459" s="21">
        <v>2013</v>
      </c>
      <c r="M459" s="21">
        <v>2013</v>
      </c>
      <c r="N459" t="s">
        <v>236</v>
      </c>
      <c r="O459" t="s">
        <v>557</v>
      </c>
    </row>
    <row r="460" spans="1:15" ht="15">
      <c r="A460" s="21" t="s">
        <v>231</v>
      </c>
      <c r="B460" s="4" t="s">
        <v>113</v>
      </c>
      <c r="C460" t="s">
        <v>235</v>
      </c>
      <c r="D460" s="16">
        <v>1</v>
      </c>
      <c r="E460" s="16">
        <v>71.25</v>
      </c>
      <c r="F460" s="16">
        <v>-149.25</v>
      </c>
      <c r="G460" s="22">
        <v>8.0870026163999603E-2</v>
      </c>
      <c r="H460">
        <v>0.17599999999999999</v>
      </c>
      <c r="I460" s="18" t="s">
        <v>32</v>
      </c>
      <c r="J460" s="22">
        <v>5.7414988486021702E-2</v>
      </c>
      <c r="K460" s="22">
        <v>0.113892250263258</v>
      </c>
      <c r="L460" s="21">
        <v>2013</v>
      </c>
      <c r="M460" s="21">
        <v>2013</v>
      </c>
      <c r="N460" t="s">
        <v>236</v>
      </c>
      <c r="O460" t="s">
        <v>557</v>
      </c>
    </row>
    <row r="461" spans="1:15" ht="15">
      <c r="A461" s="21" t="s">
        <v>231</v>
      </c>
      <c r="B461" s="4" t="s">
        <v>113</v>
      </c>
      <c r="C461" t="s">
        <v>235</v>
      </c>
      <c r="D461" s="16">
        <v>1</v>
      </c>
      <c r="E461" s="16">
        <v>71.25</v>
      </c>
      <c r="F461" s="16">
        <v>-148.75</v>
      </c>
      <c r="G461" s="22">
        <v>8.0870026163999603E-2</v>
      </c>
      <c r="H461">
        <v>0.17599999999999999</v>
      </c>
      <c r="I461" s="18" t="s">
        <v>32</v>
      </c>
      <c r="J461" s="22">
        <v>5.7414988486021702E-2</v>
      </c>
      <c r="K461" s="22">
        <v>0.113892250263258</v>
      </c>
      <c r="L461" s="21">
        <v>2013</v>
      </c>
      <c r="M461" s="21">
        <v>2013</v>
      </c>
      <c r="N461" t="s">
        <v>236</v>
      </c>
      <c r="O461" t="s">
        <v>557</v>
      </c>
    </row>
    <row r="462" spans="1:15" ht="15">
      <c r="A462" s="21" t="s">
        <v>231</v>
      </c>
      <c r="B462" s="4" t="s">
        <v>113</v>
      </c>
      <c r="C462" t="s">
        <v>235</v>
      </c>
      <c r="D462" s="16">
        <v>1</v>
      </c>
      <c r="E462" s="16">
        <v>71.25</v>
      </c>
      <c r="F462" s="16">
        <v>-148.25</v>
      </c>
      <c r="G462" s="22">
        <v>8.0870026163999603E-2</v>
      </c>
      <c r="H462">
        <v>0.17599999999999999</v>
      </c>
      <c r="I462" s="18" t="s">
        <v>32</v>
      </c>
      <c r="J462" s="22">
        <v>5.7414988486021702E-2</v>
      </c>
      <c r="K462" s="22">
        <v>0.113892250263258</v>
      </c>
      <c r="L462" s="21">
        <v>2013</v>
      </c>
      <c r="M462" s="21">
        <v>2013</v>
      </c>
      <c r="N462" t="s">
        <v>236</v>
      </c>
      <c r="O462" t="s">
        <v>557</v>
      </c>
    </row>
    <row r="463" spans="1:15" ht="15">
      <c r="A463" s="21" t="s">
        <v>231</v>
      </c>
      <c r="B463" s="4" t="s">
        <v>113</v>
      </c>
      <c r="C463" t="s">
        <v>235</v>
      </c>
      <c r="D463" s="16">
        <v>1</v>
      </c>
      <c r="E463" s="16">
        <v>71.25</v>
      </c>
      <c r="F463" s="16">
        <v>-147.75</v>
      </c>
      <c r="G463" s="22">
        <v>8.0870026163999603E-2</v>
      </c>
      <c r="H463">
        <v>0.17599999999999999</v>
      </c>
      <c r="I463" s="18" t="s">
        <v>32</v>
      </c>
      <c r="J463" s="22">
        <v>5.7414988486021702E-2</v>
      </c>
      <c r="K463" s="22">
        <v>0.113892250263258</v>
      </c>
      <c r="L463" s="21">
        <v>2013</v>
      </c>
      <c r="M463" s="21">
        <v>2013</v>
      </c>
      <c r="N463" t="s">
        <v>236</v>
      </c>
      <c r="O463" t="s">
        <v>557</v>
      </c>
    </row>
    <row r="464" spans="1:15" ht="15">
      <c r="A464" s="21" t="s">
        <v>231</v>
      </c>
      <c r="B464" s="4" t="s">
        <v>113</v>
      </c>
      <c r="C464" t="s">
        <v>235</v>
      </c>
      <c r="D464" s="16">
        <v>1</v>
      </c>
      <c r="E464" s="16">
        <v>71.25</v>
      </c>
      <c r="F464" s="16">
        <v>-147.25</v>
      </c>
      <c r="G464" s="22">
        <v>8.0870026163999603E-2</v>
      </c>
      <c r="H464">
        <v>0.17599999999999999</v>
      </c>
      <c r="I464" s="18" t="s">
        <v>32</v>
      </c>
      <c r="J464" s="22">
        <v>5.7414988486021702E-2</v>
      </c>
      <c r="K464" s="22">
        <v>0.113892250263258</v>
      </c>
      <c r="L464" s="21">
        <v>2013</v>
      </c>
      <c r="M464" s="21">
        <v>2013</v>
      </c>
      <c r="N464" t="s">
        <v>236</v>
      </c>
      <c r="O464" t="s">
        <v>557</v>
      </c>
    </row>
    <row r="465" spans="1:15" ht="15">
      <c r="A465" s="21" t="s">
        <v>231</v>
      </c>
      <c r="B465" s="4" t="s">
        <v>113</v>
      </c>
      <c r="C465" t="s">
        <v>235</v>
      </c>
      <c r="D465" s="16">
        <v>0.93</v>
      </c>
      <c r="E465" s="16">
        <v>71.25</v>
      </c>
      <c r="F465" s="16">
        <v>-146.75</v>
      </c>
      <c r="G465" s="22">
        <v>8.0870026163999603E-2</v>
      </c>
      <c r="H465">
        <v>0.17599999999999999</v>
      </c>
      <c r="I465" s="18" t="s">
        <v>32</v>
      </c>
      <c r="J465" s="22">
        <v>5.7414988486021702E-2</v>
      </c>
      <c r="K465" s="22">
        <v>0.113892250263258</v>
      </c>
      <c r="L465" s="21">
        <v>2013</v>
      </c>
      <c r="M465" s="21">
        <v>2013</v>
      </c>
      <c r="N465" t="s">
        <v>236</v>
      </c>
      <c r="O465" t="s">
        <v>557</v>
      </c>
    </row>
    <row r="466" spans="1:15" ht="15">
      <c r="A466" s="21" t="s">
        <v>231</v>
      </c>
      <c r="B466" s="4" t="s">
        <v>113</v>
      </c>
      <c r="C466" t="s">
        <v>235</v>
      </c>
      <c r="D466" s="16">
        <v>0.97</v>
      </c>
      <c r="E466" s="16">
        <v>71.25</v>
      </c>
      <c r="F466" s="16">
        <v>-146.25</v>
      </c>
      <c r="G466" s="22">
        <v>8.0870026163999603E-2</v>
      </c>
      <c r="H466">
        <v>0.17599999999999999</v>
      </c>
      <c r="I466" s="18" t="s">
        <v>32</v>
      </c>
      <c r="J466" s="22">
        <v>5.7414988486021702E-2</v>
      </c>
      <c r="K466" s="22">
        <v>0.113892250263258</v>
      </c>
      <c r="L466" s="21">
        <v>2013</v>
      </c>
      <c r="M466" s="21">
        <v>2013</v>
      </c>
      <c r="N466" t="s">
        <v>236</v>
      </c>
      <c r="O466" t="s">
        <v>557</v>
      </c>
    </row>
    <row r="467" spans="1:15" ht="15">
      <c r="A467" s="21" t="s">
        <v>231</v>
      </c>
      <c r="B467" s="4" t="s">
        <v>113</v>
      </c>
      <c r="C467" t="s">
        <v>235</v>
      </c>
      <c r="D467" s="16">
        <v>1</v>
      </c>
      <c r="E467" s="16">
        <v>71.25</v>
      </c>
      <c r="F467" s="16">
        <v>-145.75</v>
      </c>
      <c r="G467" s="22">
        <v>8.0870026163999603E-2</v>
      </c>
      <c r="H467">
        <v>0.17599999999999999</v>
      </c>
      <c r="I467" s="18" t="s">
        <v>32</v>
      </c>
      <c r="J467" s="22">
        <v>5.7414988486021702E-2</v>
      </c>
      <c r="K467" s="22">
        <v>0.113892250263258</v>
      </c>
      <c r="L467" s="21">
        <v>2013</v>
      </c>
      <c r="M467" s="21">
        <v>2013</v>
      </c>
      <c r="N467" t="s">
        <v>236</v>
      </c>
      <c r="O467" t="s">
        <v>557</v>
      </c>
    </row>
    <row r="468" spans="1:15" ht="15">
      <c r="A468" s="21" t="s">
        <v>231</v>
      </c>
      <c r="B468" s="4" t="s">
        <v>113</v>
      </c>
      <c r="C468" t="s">
        <v>235</v>
      </c>
      <c r="D468" s="16">
        <v>0.95</v>
      </c>
      <c r="E468" s="16">
        <v>71.25</v>
      </c>
      <c r="F468" s="16">
        <v>-145.25</v>
      </c>
      <c r="G468" s="22">
        <v>8.0870026163999603E-2</v>
      </c>
      <c r="H468">
        <v>0.17599999999999999</v>
      </c>
      <c r="I468" s="18" t="s">
        <v>32</v>
      </c>
      <c r="J468" s="22">
        <v>5.7414988486021702E-2</v>
      </c>
      <c r="K468" s="22">
        <v>0.113892250263258</v>
      </c>
      <c r="L468" s="21">
        <v>2013</v>
      </c>
      <c r="M468" s="21">
        <v>2013</v>
      </c>
      <c r="N468" t="s">
        <v>236</v>
      </c>
      <c r="O468" t="s">
        <v>557</v>
      </c>
    </row>
    <row r="469" spans="1:15" ht="15">
      <c r="A469" s="21" t="s">
        <v>231</v>
      </c>
      <c r="B469" s="4" t="s">
        <v>113</v>
      </c>
      <c r="C469" t="s">
        <v>235</v>
      </c>
      <c r="D469" s="16">
        <v>0.97</v>
      </c>
      <c r="E469" s="16">
        <v>71.25</v>
      </c>
      <c r="F469" s="16">
        <v>-144.75</v>
      </c>
      <c r="G469" s="22">
        <v>8.0870026163999603E-2</v>
      </c>
      <c r="H469">
        <v>0.17599999999999999</v>
      </c>
      <c r="I469" s="18" t="s">
        <v>32</v>
      </c>
      <c r="J469" s="22">
        <v>5.7414988486021702E-2</v>
      </c>
      <c r="K469" s="22">
        <v>0.113892250263258</v>
      </c>
      <c r="L469" s="21">
        <v>2013</v>
      </c>
      <c r="M469" s="21">
        <v>2013</v>
      </c>
      <c r="N469" t="s">
        <v>236</v>
      </c>
      <c r="O469" t="s">
        <v>557</v>
      </c>
    </row>
    <row r="470" spans="1:15" ht="15">
      <c r="A470" s="21" t="s">
        <v>231</v>
      </c>
      <c r="B470" s="4" t="s">
        <v>113</v>
      </c>
      <c r="C470" t="s">
        <v>235</v>
      </c>
      <c r="D470" s="16">
        <v>0.91</v>
      </c>
      <c r="E470" s="16">
        <v>71.25</v>
      </c>
      <c r="F470" s="16">
        <v>-144.25</v>
      </c>
      <c r="G470" s="22">
        <v>8.0870026163999603E-2</v>
      </c>
      <c r="H470">
        <v>0.17599999999999999</v>
      </c>
      <c r="I470" s="18" t="s">
        <v>32</v>
      </c>
      <c r="J470" s="22">
        <v>5.7414988486021702E-2</v>
      </c>
      <c r="K470" s="22">
        <v>0.113892250263258</v>
      </c>
      <c r="L470" s="21">
        <v>2013</v>
      </c>
      <c r="M470" s="21">
        <v>2013</v>
      </c>
      <c r="N470" t="s">
        <v>236</v>
      </c>
      <c r="O470" t="s">
        <v>557</v>
      </c>
    </row>
    <row r="471" spans="1:15" ht="15">
      <c r="A471" s="21" t="s">
        <v>231</v>
      </c>
      <c r="B471" s="4" t="s">
        <v>113</v>
      </c>
      <c r="C471" t="s">
        <v>235</v>
      </c>
      <c r="D471" s="16">
        <v>0.87</v>
      </c>
      <c r="E471" s="16">
        <v>71.25</v>
      </c>
      <c r="F471" s="16">
        <v>-143.75</v>
      </c>
      <c r="G471" s="22">
        <v>8.0870026163999603E-2</v>
      </c>
      <c r="H471">
        <v>0.17599999999999999</v>
      </c>
      <c r="I471" s="18" t="s">
        <v>32</v>
      </c>
      <c r="J471" s="22">
        <v>5.7414988486021702E-2</v>
      </c>
      <c r="K471" s="22">
        <v>0.113892250263258</v>
      </c>
      <c r="L471" s="21">
        <v>2013</v>
      </c>
      <c r="M471" s="21">
        <v>2013</v>
      </c>
      <c r="N471" t="s">
        <v>236</v>
      </c>
      <c r="O471" t="s">
        <v>557</v>
      </c>
    </row>
    <row r="472" spans="1:15" ht="15">
      <c r="A472" s="21" t="s">
        <v>231</v>
      </c>
      <c r="B472" s="4" t="s">
        <v>113</v>
      </c>
      <c r="C472" t="s">
        <v>235</v>
      </c>
      <c r="D472" s="16">
        <v>0.76</v>
      </c>
      <c r="E472" s="16">
        <v>71.25</v>
      </c>
      <c r="F472" s="16">
        <v>-143.25</v>
      </c>
      <c r="G472" s="22">
        <v>8.0870026163999603E-2</v>
      </c>
      <c r="H472">
        <v>0.17599999999999999</v>
      </c>
      <c r="I472" s="18" t="s">
        <v>32</v>
      </c>
      <c r="J472" s="22">
        <v>5.7414988486021702E-2</v>
      </c>
      <c r="K472" s="22">
        <v>0.113892250263258</v>
      </c>
      <c r="L472" s="21">
        <v>2013</v>
      </c>
      <c r="M472" s="21">
        <v>2013</v>
      </c>
      <c r="N472" t="s">
        <v>236</v>
      </c>
      <c r="O472" t="s">
        <v>557</v>
      </c>
    </row>
    <row r="473" spans="1:15" ht="15">
      <c r="A473" s="21" t="s">
        <v>231</v>
      </c>
      <c r="B473" s="4" t="s">
        <v>113</v>
      </c>
      <c r="C473" t="s">
        <v>235</v>
      </c>
      <c r="D473" s="16">
        <v>0.68</v>
      </c>
      <c r="E473" s="16">
        <v>71.25</v>
      </c>
      <c r="F473" s="16">
        <v>-142.75</v>
      </c>
      <c r="G473" s="22">
        <v>8.0870026163999603E-2</v>
      </c>
      <c r="H473">
        <v>0.17599999999999999</v>
      </c>
      <c r="I473" s="18" t="s">
        <v>32</v>
      </c>
      <c r="J473" s="22">
        <v>5.7414988486021702E-2</v>
      </c>
      <c r="K473" s="22">
        <v>0.113892250263258</v>
      </c>
      <c r="L473" s="21">
        <v>2013</v>
      </c>
      <c r="M473" s="21">
        <v>2013</v>
      </c>
      <c r="N473" t="s">
        <v>236</v>
      </c>
      <c r="O473" t="s">
        <v>557</v>
      </c>
    </row>
    <row r="474" spans="1:15" ht="15">
      <c r="A474" s="21" t="s">
        <v>231</v>
      </c>
      <c r="B474" s="4" t="s">
        <v>113</v>
      </c>
      <c r="C474" t="s">
        <v>235</v>
      </c>
      <c r="D474" s="16">
        <v>0.62</v>
      </c>
      <c r="E474" s="16">
        <v>71.25</v>
      </c>
      <c r="F474" s="16">
        <v>-142.25</v>
      </c>
      <c r="G474" s="22">
        <v>8.0870026163999603E-2</v>
      </c>
      <c r="H474">
        <v>0.17599999999999999</v>
      </c>
      <c r="I474" s="18" t="s">
        <v>32</v>
      </c>
      <c r="J474" s="22">
        <v>5.7414988486021702E-2</v>
      </c>
      <c r="K474" s="22">
        <v>0.113892250263258</v>
      </c>
      <c r="L474" s="21">
        <v>2013</v>
      </c>
      <c r="M474" s="21">
        <v>2013</v>
      </c>
      <c r="N474" t="s">
        <v>236</v>
      </c>
      <c r="O474" t="s">
        <v>557</v>
      </c>
    </row>
    <row r="475" spans="1:15" ht="15">
      <c r="A475" s="21" t="s">
        <v>231</v>
      </c>
      <c r="B475" s="4" t="s">
        <v>113</v>
      </c>
      <c r="C475" t="s">
        <v>235</v>
      </c>
      <c r="D475" s="16">
        <v>0.61</v>
      </c>
      <c r="E475" s="16">
        <v>71.25</v>
      </c>
      <c r="F475" s="16">
        <v>-141.75</v>
      </c>
      <c r="G475" s="22">
        <v>8.0870026163999603E-2</v>
      </c>
      <c r="H475">
        <v>0.17599999999999999</v>
      </c>
      <c r="I475" s="18" t="s">
        <v>32</v>
      </c>
      <c r="J475" s="22">
        <v>5.7414988486021702E-2</v>
      </c>
      <c r="K475" s="22">
        <v>0.113892250263258</v>
      </c>
      <c r="L475" s="21">
        <v>2013</v>
      </c>
      <c r="M475" s="21">
        <v>2013</v>
      </c>
      <c r="N475" t="s">
        <v>236</v>
      </c>
      <c r="O475" t="s">
        <v>557</v>
      </c>
    </row>
    <row r="476" spans="1:15" ht="15">
      <c r="A476" s="21" t="s">
        <v>231</v>
      </c>
      <c r="B476" s="4" t="s">
        <v>113</v>
      </c>
      <c r="C476" t="s">
        <v>235</v>
      </c>
      <c r="D476" s="16">
        <v>0.65</v>
      </c>
      <c r="E476" s="16">
        <v>71.25</v>
      </c>
      <c r="F476" s="16">
        <v>-141.25</v>
      </c>
      <c r="G476" s="22">
        <v>8.0870026163999603E-2</v>
      </c>
      <c r="H476">
        <v>0.17599999999999999</v>
      </c>
      <c r="I476" s="18" t="s">
        <v>32</v>
      </c>
      <c r="J476" s="22">
        <v>5.7414988486021702E-2</v>
      </c>
      <c r="K476" s="22">
        <v>0.113892250263258</v>
      </c>
      <c r="L476" s="21">
        <v>2013</v>
      </c>
      <c r="M476" s="21">
        <v>2013</v>
      </c>
      <c r="N476" t="s">
        <v>236</v>
      </c>
      <c r="O476" t="s">
        <v>557</v>
      </c>
    </row>
    <row r="477" spans="1:15" ht="15">
      <c r="A477" s="21" t="s">
        <v>231</v>
      </c>
      <c r="B477" s="4" t="s">
        <v>113</v>
      </c>
      <c r="C477" t="s">
        <v>235</v>
      </c>
      <c r="D477" s="16">
        <v>1</v>
      </c>
      <c r="E477" s="16">
        <v>71.75</v>
      </c>
      <c r="F477" s="16">
        <v>-156.25</v>
      </c>
      <c r="G477" s="22">
        <v>8.0870026163999603E-2</v>
      </c>
      <c r="H477">
        <v>0.17599999999999999</v>
      </c>
      <c r="I477" s="18" t="s">
        <v>32</v>
      </c>
      <c r="J477" s="22">
        <v>5.7414988486021702E-2</v>
      </c>
      <c r="K477" s="22">
        <v>0.113892250263258</v>
      </c>
      <c r="L477" s="21">
        <v>2013</v>
      </c>
      <c r="M477" s="21">
        <v>2013</v>
      </c>
      <c r="N477" t="s">
        <v>236</v>
      </c>
      <c r="O477" t="s">
        <v>557</v>
      </c>
    </row>
    <row r="478" spans="1:15" ht="15">
      <c r="A478" s="21" t="s">
        <v>231</v>
      </c>
      <c r="B478" s="4" t="s">
        <v>113</v>
      </c>
      <c r="C478" t="s">
        <v>235</v>
      </c>
      <c r="D478" s="16">
        <v>1</v>
      </c>
      <c r="E478" s="16">
        <v>71.75</v>
      </c>
      <c r="F478" s="16">
        <v>-155.75</v>
      </c>
      <c r="G478" s="22">
        <v>8.0870026163999603E-2</v>
      </c>
      <c r="H478">
        <v>0.17599999999999999</v>
      </c>
      <c r="I478" s="18" t="s">
        <v>32</v>
      </c>
      <c r="J478" s="22">
        <v>5.7414988486021702E-2</v>
      </c>
      <c r="K478" s="22">
        <v>0.113892250263258</v>
      </c>
      <c r="L478" s="21">
        <v>2013</v>
      </c>
      <c r="M478" s="21">
        <v>2013</v>
      </c>
      <c r="N478" t="s">
        <v>236</v>
      </c>
      <c r="O478" t="s">
        <v>557</v>
      </c>
    </row>
    <row r="479" spans="1:15" ht="15">
      <c r="A479" s="21" t="s">
        <v>231</v>
      </c>
      <c r="B479" s="4" t="s">
        <v>113</v>
      </c>
      <c r="C479" t="s">
        <v>235</v>
      </c>
      <c r="D479" s="16">
        <v>1</v>
      </c>
      <c r="E479" s="16">
        <v>71.75</v>
      </c>
      <c r="F479" s="16">
        <v>-155.25</v>
      </c>
      <c r="G479" s="22">
        <v>8.0870026163999603E-2</v>
      </c>
      <c r="H479">
        <v>0.17599999999999999</v>
      </c>
      <c r="I479" s="18" t="s">
        <v>32</v>
      </c>
      <c r="J479" s="22">
        <v>5.7414988486021702E-2</v>
      </c>
      <c r="K479" s="22">
        <v>0.113892250263258</v>
      </c>
      <c r="L479" s="21">
        <v>2013</v>
      </c>
      <c r="M479" s="21">
        <v>2013</v>
      </c>
      <c r="N479" t="s">
        <v>236</v>
      </c>
      <c r="O479" t="s">
        <v>557</v>
      </c>
    </row>
    <row r="480" spans="1:15" ht="15">
      <c r="A480" s="21" t="s">
        <v>231</v>
      </c>
      <c r="B480" s="4" t="s">
        <v>113</v>
      </c>
      <c r="C480" t="s">
        <v>235</v>
      </c>
      <c r="D480" s="16">
        <v>1</v>
      </c>
      <c r="E480" s="16">
        <v>71.75</v>
      </c>
      <c r="F480" s="16">
        <v>-154.75</v>
      </c>
      <c r="G480" s="22">
        <v>8.0870026163999603E-2</v>
      </c>
      <c r="H480">
        <v>0.17599999999999999</v>
      </c>
      <c r="I480" s="18" t="s">
        <v>32</v>
      </c>
      <c r="J480" s="22">
        <v>5.7414988486021702E-2</v>
      </c>
      <c r="K480" s="22">
        <v>0.113892250263258</v>
      </c>
      <c r="L480" s="21">
        <v>2013</v>
      </c>
      <c r="M480" s="21">
        <v>2013</v>
      </c>
      <c r="N480" t="s">
        <v>236</v>
      </c>
      <c r="O480" t="s">
        <v>557</v>
      </c>
    </row>
    <row r="481" spans="1:15" ht="15">
      <c r="A481" s="21" t="s">
        <v>231</v>
      </c>
      <c r="B481" s="4" t="s">
        <v>113</v>
      </c>
      <c r="C481" t="s">
        <v>235</v>
      </c>
      <c r="D481" s="16">
        <v>1</v>
      </c>
      <c r="E481" s="16">
        <v>71.75</v>
      </c>
      <c r="F481" s="16">
        <v>-154.25</v>
      </c>
      <c r="G481" s="22">
        <v>8.0870026163999603E-2</v>
      </c>
      <c r="H481">
        <v>0.17599999999999999</v>
      </c>
      <c r="I481" s="18" t="s">
        <v>32</v>
      </c>
      <c r="J481" s="22">
        <v>5.7414988486021702E-2</v>
      </c>
      <c r="K481" s="22">
        <v>0.113892250263258</v>
      </c>
      <c r="L481" s="21">
        <v>2013</v>
      </c>
      <c r="M481" s="21">
        <v>2013</v>
      </c>
      <c r="N481" t="s">
        <v>236</v>
      </c>
      <c r="O481" t="s">
        <v>557</v>
      </c>
    </row>
    <row r="482" spans="1:15" ht="15">
      <c r="A482" s="21" t="s">
        <v>231</v>
      </c>
      <c r="B482" s="4" t="s">
        <v>113</v>
      </c>
      <c r="C482" t="s">
        <v>235</v>
      </c>
      <c r="D482" s="16">
        <v>1</v>
      </c>
      <c r="E482" s="16">
        <v>71.75</v>
      </c>
      <c r="F482" s="16">
        <v>-153.75</v>
      </c>
      <c r="G482" s="22">
        <v>8.0870026163999603E-2</v>
      </c>
      <c r="H482">
        <v>0.17599999999999999</v>
      </c>
      <c r="I482" s="18" t="s">
        <v>32</v>
      </c>
      <c r="J482" s="22">
        <v>5.7414988486021702E-2</v>
      </c>
      <c r="K482" s="22">
        <v>0.113892250263258</v>
      </c>
      <c r="L482" s="21">
        <v>2013</v>
      </c>
      <c r="M482" s="21">
        <v>2013</v>
      </c>
      <c r="N482" t="s">
        <v>236</v>
      </c>
      <c r="O482" t="s">
        <v>557</v>
      </c>
    </row>
    <row r="483" spans="1:15" ht="15">
      <c r="A483" s="21" t="s">
        <v>231</v>
      </c>
      <c r="B483" s="4" t="s">
        <v>113</v>
      </c>
      <c r="C483" t="s">
        <v>235</v>
      </c>
      <c r="D483" s="16">
        <v>1</v>
      </c>
      <c r="E483" s="16">
        <v>71.75</v>
      </c>
      <c r="F483" s="16">
        <v>-153.25</v>
      </c>
      <c r="G483" s="22">
        <v>8.0870026163999603E-2</v>
      </c>
      <c r="H483">
        <v>0.17599999999999999</v>
      </c>
      <c r="I483" s="18" t="s">
        <v>32</v>
      </c>
      <c r="J483" s="22">
        <v>5.7414988486021702E-2</v>
      </c>
      <c r="K483" s="22">
        <v>0.113892250263258</v>
      </c>
      <c r="L483" s="21">
        <v>2013</v>
      </c>
      <c r="M483" s="21">
        <v>2013</v>
      </c>
      <c r="N483" t="s">
        <v>236</v>
      </c>
      <c r="O483" t="s">
        <v>557</v>
      </c>
    </row>
    <row r="484" spans="1:15" ht="15">
      <c r="A484" s="21" t="s">
        <v>231</v>
      </c>
      <c r="B484" s="4" t="s">
        <v>113</v>
      </c>
      <c r="C484" t="s">
        <v>235</v>
      </c>
      <c r="D484" s="16">
        <v>1</v>
      </c>
      <c r="E484" s="16">
        <v>71.75</v>
      </c>
      <c r="F484" s="16">
        <v>-152.75</v>
      </c>
      <c r="G484" s="22">
        <v>8.0870026163999603E-2</v>
      </c>
      <c r="H484">
        <v>0.17599999999999999</v>
      </c>
      <c r="I484" s="18" t="s">
        <v>32</v>
      </c>
      <c r="J484" s="22">
        <v>5.7414988486021702E-2</v>
      </c>
      <c r="K484" s="22">
        <v>0.113892250263258</v>
      </c>
      <c r="L484" s="21">
        <v>2013</v>
      </c>
      <c r="M484" s="21">
        <v>2013</v>
      </c>
      <c r="N484" t="s">
        <v>236</v>
      </c>
      <c r="O484" t="s">
        <v>557</v>
      </c>
    </row>
    <row r="485" spans="1:15" ht="15">
      <c r="A485" s="21" t="s">
        <v>231</v>
      </c>
      <c r="B485" s="4" t="s">
        <v>113</v>
      </c>
      <c r="C485" t="s">
        <v>235</v>
      </c>
      <c r="D485" s="16">
        <v>1</v>
      </c>
      <c r="E485" s="16">
        <v>71.75</v>
      </c>
      <c r="F485" s="16">
        <v>-152.25</v>
      </c>
      <c r="G485" s="22">
        <v>8.0870026163999603E-2</v>
      </c>
      <c r="H485">
        <v>0.17599999999999999</v>
      </c>
      <c r="I485" s="18" t="s">
        <v>32</v>
      </c>
      <c r="J485" s="22">
        <v>5.7414988486021702E-2</v>
      </c>
      <c r="K485" s="22">
        <v>0.113892250263258</v>
      </c>
      <c r="L485" s="21">
        <v>2013</v>
      </c>
      <c r="M485" s="21">
        <v>2013</v>
      </c>
      <c r="N485" t="s">
        <v>236</v>
      </c>
      <c r="O485" t="s">
        <v>557</v>
      </c>
    </row>
    <row r="486" spans="1:15" ht="15">
      <c r="A486" s="21" t="s">
        <v>231</v>
      </c>
      <c r="B486" s="4" t="s">
        <v>113</v>
      </c>
      <c r="C486" t="s">
        <v>235</v>
      </c>
      <c r="D486" s="16">
        <v>1</v>
      </c>
      <c r="E486" s="16">
        <v>71.75</v>
      </c>
      <c r="F486" s="16">
        <v>-151.75</v>
      </c>
      <c r="G486" s="22">
        <v>8.0870026163999603E-2</v>
      </c>
      <c r="H486">
        <v>0.17599999999999999</v>
      </c>
      <c r="I486" s="18" t="s">
        <v>32</v>
      </c>
      <c r="J486" s="22">
        <v>5.7414988486021702E-2</v>
      </c>
      <c r="K486" s="22">
        <v>0.113892250263258</v>
      </c>
      <c r="L486" s="21">
        <v>2013</v>
      </c>
      <c r="M486" s="21">
        <v>2013</v>
      </c>
      <c r="N486" t="s">
        <v>236</v>
      </c>
      <c r="O486" t="s">
        <v>557</v>
      </c>
    </row>
    <row r="487" spans="1:15" ht="15">
      <c r="A487" s="21" t="s">
        <v>231</v>
      </c>
      <c r="B487" s="4" t="s">
        <v>113</v>
      </c>
      <c r="C487" t="s">
        <v>235</v>
      </c>
      <c r="D487" s="16">
        <v>0.98</v>
      </c>
      <c r="E487" s="16">
        <v>71.75</v>
      </c>
      <c r="F487" s="16">
        <v>-151.25</v>
      </c>
      <c r="G487" s="22">
        <v>8.0870026163999603E-2</v>
      </c>
      <c r="H487">
        <v>0.17599999999999999</v>
      </c>
      <c r="I487" s="18" t="s">
        <v>32</v>
      </c>
      <c r="J487" s="22">
        <v>5.7414988486021702E-2</v>
      </c>
      <c r="K487" s="22">
        <v>0.113892250263258</v>
      </c>
      <c r="L487" s="21">
        <v>2013</v>
      </c>
      <c r="M487" s="21">
        <v>2013</v>
      </c>
      <c r="N487" t="s">
        <v>236</v>
      </c>
      <c r="O487" t="s">
        <v>557</v>
      </c>
    </row>
    <row r="488" spans="1:15" ht="15">
      <c r="A488" s="21" t="s">
        <v>231</v>
      </c>
      <c r="B488" s="4" t="s">
        <v>113</v>
      </c>
      <c r="C488" t="s">
        <v>235</v>
      </c>
      <c r="D488" s="16">
        <v>0.85</v>
      </c>
      <c r="E488" s="16">
        <v>71.75</v>
      </c>
      <c r="F488" s="16">
        <v>-150.75</v>
      </c>
      <c r="G488" s="22">
        <v>8.0870026163999603E-2</v>
      </c>
      <c r="H488">
        <v>0.17599999999999999</v>
      </c>
      <c r="I488" s="18" t="s">
        <v>32</v>
      </c>
      <c r="J488" s="22">
        <v>5.7414988486021702E-2</v>
      </c>
      <c r="K488" s="22">
        <v>0.113892250263258</v>
      </c>
      <c r="L488" s="21">
        <v>2013</v>
      </c>
      <c r="M488" s="21">
        <v>2013</v>
      </c>
      <c r="N488" t="s">
        <v>236</v>
      </c>
      <c r="O488" t="s">
        <v>557</v>
      </c>
    </row>
    <row r="489" spans="1:15" ht="15">
      <c r="A489" s="21" t="s">
        <v>231</v>
      </c>
      <c r="B489" s="4" t="s">
        <v>113</v>
      </c>
      <c r="C489" t="s">
        <v>235</v>
      </c>
      <c r="D489" s="16">
        <v>0.8</v>
      </c>
      <c r="E489" s="16">
        <v>71.75</v>
      </c>
      <c r="F489" s="16">
        <v>-150.25</v>
      </c>
      <c r="G489" s="22">
        <v>8.0870026163999603E-2</v>
      </c>
      <c r="H489">
        <v>0.17599999999999999</v>
      </c>
      <c r="I489" s="18" t="s">
        <v>32</v>
      </c>
      <c r="J489" s="22">
        <v>5.7414988486021702E-2</v>
      </c>
      <c r="K489" s="22">
        <v>0.113892250263258</v>
      </c>
      <c r="L489" s="21">
        <v>2013</v>
      </c>
      <c r="M489" s="21">
        <v>2013</v>
      </c>
      <c r="N489" t="s">
        <v>236</v>
      </c>
      <c r="O489" t="s">
        <v>557</v>
      </c>
    </row>
    <row r="490" spans="1:15" ht="15">
      <c r="A490" s="21" t="s">
        <v>231</v>
      </c>
      <c r="B490" s="4" t="s">
        <v>113</v>
      </c>
      <c r="C490" t="s">
        <v>235</v>
      </c>
      <c r="D490" s="16">
        <v>0.62</v>
      </c>
      <c r="E490" s="16">
        <v>71.75</v>
      </c>
      <c r="F490" s="16">
        <v>-149.75</v>
      </c>
      <c r="G490" s="22">
        <v>8.0870026163999603E-2</v>
      </c>
      <c r="H490">
        <v>0.17599999999999999</v>
      </c>
      <c r="I490" s="18" t="s">
        <v>32</v>
      </c>
      <c r="J490" s="22">
        <v>5.7414988486021702E-2</v>
      </c>
      <c r="K490" s="22">
        <v>0.113892250263258</v>
      </c>
      <c r="L490" s="21">
        <v>2013</v>
      </c>
      <c r="M490" s="21">
        <v>2013</v>
      </c>
      <c r="N490" t="s">
        <v>236</v>
      </c>
      <c r="O490" t="s">
        <v>557</v>
      </c>
    </row>
    <row r="491" spans="1:15" ht="15">
      <c r="A491" s="21" t="s">
        <v>231</v>
      </c>
      <c r="B491" s="4" t="s">
        <v>113</v>
      </c>
      <c r="C491" t="s">
        <v>235</v>
      </c>
      <c r="D491" s="16">
        <v>0.5</v>
      </c>
      <c r="E491" s="16">
        <v>71.75</v>
      </c>
      <c r="F491" s="16">
        <v>-149.25</v>
      </c>
      <c r="G491" s="22">
        <v>8.0870026163999603E-2</v>
      </c>
      <c r="H491">
        <v>0.17599999999999999</v>
      </c>
      <c r="I491" s="18" t="s">
        <v>32</v>
      </c>
      <c r="J491" s="22">
        <v>5.7414988486021702E-2</v>
      </c>
      <c r="K491" s="22">
        <v>0.113892250263258</v>
      </c>
      <c r="L491" s="21">
        <v>2013</v>
      </c>
      <c r="M491" s="21">
        <v>2013</v>
      </c>
      <c r="N491" t="s">
        <v>236</v>
      </c>
      <c r="O491" t="s">
        <v>557</v>
      </c>
    </row>
    <row r="492" spans="1:15" ht="15">
      <c r="A492" s="21" t="s">
        <v>231</v>
      </c>
      <c r="B492" s="4" t="s">
        <v>113</v>
      </c>
      <c r="C492" t="s">
        <v>235</v>
      </c>
      <c r="D492" s="16">
        <v>0.52</v>
      </c>
      <c r="E492" s="16">
        <v>71.75</v>
      </c>
      <c r="F492" s="16">
        <v>-148.75</v>
      </c>
      <c r="G492" s="22">
        <v>8.0870026163999603E-2</v>
      </c>
      <c r="H492">
        <v>0.17599999999999999</v>
      </c>
      <c r="I492" s="18" t="s">
        <v>32</v>
      </c>
      <c r="J492" s="22">
        <v>5.7414988486021702E-2</v>
      </c>
      <c r="K492" s="22">
        <v>0.113892250263258</v>
      </c>
      <c r="L492" s="21">
        <v>2013</v>
      </c>
      <c r="M492" s="21">
        <v>2013</v>
      </c>
      <c r="N492" t="s">
        <v>236</v>
      </c>
      <c r="O492" t="s">
        <v>557</v>
      </c>
    </row>
    <row r="493" spans="1:15" ht="15">
      <c r="A493" s="21" t="s">
        <v>231</v>
      </c>
      <c r="B493" s="4" t="s">
        <v>113</v>
      </c>
      <c r="C493" t="s">
        <v>235</v>
      </c>
      <c r="D493" s="16">
        <v>0.43</v>
      </c>
      <c r="E493" s="16">
        <v>71.75</v>
      </c>
      <c r="F493" s="16">
        <v>-148.25</v>
      </c>
      <c r="G493" s="22">
        <v>8.0870026163999603E-2</v>
      </c>
      <c r="H493">
        <v>0.17599999999999999</v>
      </c>
      <c r="I493" s="18" t="s">
        <v>32</v>
      </c>
      <c r="J493" s="22">
        <v>5.7414988486021702E-2</v>
      </c>
      <c r="K493" s="22">
        <v>0.113892250263258</v>
      </c>
      <c r="L493" s="21">
        <v>2013</v>
      </c>
      <c r="M493" s="21">
        <v>2013</v>
      </c>
      <c r="N493" t="s">
        <v>236</v>
      </c>
      <c r="O493" t="s">
        <v>557</v>
      </c>
    </row>
    <row r="494" spans="1:15" ht="15">
      <c r="A494" s="21" t="s">
        <v>231</v>
      </c>
      <c r="B494" s="4" t="s">
        <v>113</v>
      </c>
      <c r="C494" t="s">
        <v>235</v>
      </c>
      <c r="D494" s="16">
        <v>0.39</v>
      </c>
      <c r="E494" s="16">
        <v>71.75</v>
      </c>
      <c r="F494" s="16">
        <v>-147.75</v>
      </c>
      <c r="G494" s="22">
        <v>8.0870026163999603E-2</v>
      </c>
      <c r="H494">
        <v>0.17599999999999999</v>
      </c>
      <c r="I494" s="18" t="s">
        <v>32</v>
      </c>
      <c r="J494" s="22">
        <v>5.7414988486021702E-2</v>
      </c>
      <c r="K494" s="22">
        <v>0.113892250263258</v>
      </c>
      <c r="L494" s="21">
        <v>2013</v>
      </c>
      <c r="M494" s="21">
        <v>2013</v>
      </c>
      <c r="N494" t="s">
        <v>236</v>
      </c>
      <c r="O494" t="s">
        <v>557</v>
      </c>
    </row>
    <row r="495" spans="1:15" ht="15">
      <c r="A495" s="21" t="s">
        <v>231</v>
      </c>
      <c r="B495" s="4" t="s">
        <v>113</v>
      </c>
      <c r="C495" t="s">
        <v>235</v>
      </c>
      <c r="D495" s="16">
        <v>0.35</v>
      </c>
      <c r="E495" s="16">
        <v>71.75</v>
      </c>
      <c r="F495" s="16">
        <v>-147.25</v>
      </c>
      <c r="G495" s="22">
        <v>8.0870026163999603E-2</v>
      </c>
      <c r="H495">
        <v>0.17599999999999999</v>
      </c>
      <c r="I495" s="18" t="s">
        <v>32</v>
      </c>
      <c r="J495" s="22">
        <v>5.7414988486021702E-2</v>
      </c>
      <c r="K495" s="22">
        <v>0.113892250263258</v>
      </c>
      <c r="L495" s="21">
        <v>2013</v>
      </c>
      <c r="M495" s="21">
        <v>2013</v>
      </c>
      <c r="N495" t="s">
        <v>236</v>
      </c>
      <c r="O495" t="s">
        <v>557</v>
      </c>
    </row>
    <row r="496" spans="1:15" ht="15">
      <c r="A496" s="21" t="s">
        <v>231</v>
      </c>
      <c r="B496" s="4" t="s">
        <v>113</v>
      </c>
      <c r="C496" t="s">
        <v>235</v>
      </c>
      <c r="D496" s="16">
        <v>0.33</v>
      </c>
      <c r="E496" s="16">
        <v>71.75</v>
      </c>
      <c r="F496" s="16">
        <v>-146.75</v>
      </c>
      <c r="G496" s="22">
        <v>8.0870026163999603E-2</v>
      </c>
      <c r="H496">
        <v>0.17599999999999999</v>
      </c>
      <c r="I496" s="18" t="s">
        <v>32</v>
      </c>
      <c r="J496" s="22">
        <v>5.7414988486021702E-2</v>
      </c>
      <c r="K496" s="22">
        <v>0.113892250263258</v>
      </c>
      <c r="L496" s="21">
        <v>2013</v>
      </c>
      <c r="M496" s="21">
        <v>2013</v>
      </c>
      <c r="N496" t="s">
        <v>236</v>
      </c>
      <c r="O496" t="s">
        <v>557</v>
      </c>
    </row>
    <row r="497" spans="1:15" ht="15">
      <c r="A497" s="21" t="s">
        <v>231</v>
      </c>
      <c r="B497" s="4" t="s">
        <v>113</v>
      </c>
      <c r="C497" t="s">
        <v>235</v>
      </c>
      <c r="D497" s="16">
        <v>0.3</v>
      </c>
      <c r="E497" s="16">
        <v>71.75</v>
      </c>
      <c r="F497" s="16">
        <v>-146.25</v>
      </c>
      <c r="G497" s="22">
        <v>8.0870026163999603E-2</v>
      </c>
      <c r="H497">
        <v>0.17599999999999999</v>
      </c>
      <c r="I497" s="18" t="s">
        <v>32</v>
      </c>
      <c r="J497" s="22">
        <v>5.7414988486021702E-2</v>
      </c>
      <c r="K497" s="22">
        <v>0.113892250263258</v>
      </c>
      <c r="L497" s="21">
        <v>2013</v>
      </c>
      <c r="M497" s="21">
        <v>2013</v>
      </c>
      <c r="N497" t="s">
        <v>236</v>
      </c>
      <c r="O497" t="s">
        <v>557</v>
      </c>
    </row>
    <row r="498" spans="1:15" ht="15">
      <c r="A498" s="21" t="s">
        <v>231</v>
      </c>
      <c r="B498" s="4" t="s">
        <v>113</v>
      </c>
      <c r="C498" t="s">
        <v>235</v>
      </c>
      <c r="D498" s="16">
        <v>0.28000000000000003</v>
      </c>
      <c r="E498" s="16">
        <v>71.75</v>
      </c>
      <c r="F498" s="16">
        <v>-145.75</v>
      </c>
      <c r="G498" s="22">
        <v>8.0870026163999603E-2</v>
      </c>
      <c r="H498">
        <v>0.17599999999999999</v>
      </c>
      <c r="I498" s="18" t="s">
        <v>32</v>
      </c>
      <c r="J498" s="22">
        <v>5.7414988486021702E-2</v>
      </c>
      <c r="K498" s="22">
        <v>0.113892250263258</v>
      </c>
      <c r="L498" s="21">
        <v>2013</v>
      </c>
      <c r="M498" s="21">
        <v>2013</v>
      </c>
      <c r="N498" t="s">
        <v>236</v>
      </c>
      <c r="O498" t="s">
        <v>557</v>
      </c>
    </row>
    <row r="499" spans="1:15" ht="15">
      <c r="A499" s="21" t="s">
        <v>231</v>
      </c>
      <c r="B499" s="4" t="s">
        <v>113</v>
      </c>
      <c r="C499" t="s">
        <v>235</v>
      </c>
      <c r="D499" s="16">
        <v>0.28999999999999998</v>
      </c>
      <c r="E499" s="16">
        <v>71.75</v>
      </c>
      <c r="F499" s="16">
        <v>-145.25</v>
      </c>
      <c r="G499" s="22">
        <v>8.0870026163999603E-2</v>
      </c>
      <c r="H499">
        <v>0.17599999999999999</v>
      </c>
      <c r="I499" s="18" t="s">
        <v>32</v>
      </c>
      <c r="J499" s="22">
        <v>5.7414988486021702E-2</v>
      </c>
      <c r="K499" s="22">
        <v>0.113892250263258</v>
      </c>
      <c r="L499" s="21">
        <v>2013</v>
      </c>
      <c r="M499" s="21">
        <v>2013</v>
      </c>
      <c r="N499" t="s">
        <v>236</v>
      </c>
      <c r="O499" t="s">
        <v>557</v>
      </c>
    </row>
    <row r="500" spans="1:15" ht="15">
      <c r="A500" s="21" t="s">
        <v>231</v>
      </c>
      <c r="B500" s="4" t="s">
        <v>113</v>
      </c>
      <c r="C500" t="s">
        <v>235</v>
      </c>
      <c r="D500" s="16">
        <v>0.31</v>
      </c>
      <c r="E500" s="16">
        <v>71.75</v>
      </c>
      <c r="F500" s="16">
        <v>-144.75</v>
      </c>
      <c r="G500" s="22">
        <v>8.0870026163999603E-2</v>
      </c>
      <c r="H500">
        <v>0.17599999999999999</v>
      </c>
      <c r="I500" s="18" t="s">
        <v>32</v>
      </c>
      <c r="J500" s="22">
        <v>5.7414988486021702E-2</v>
      </c>
      <c r="K500" s="22">
        <v>0.113892250263258</v>
      </c>
      <c r="L500" s="21">
        <v>2013</v>
      </c>
      <c r="M500" s="21">
        <v>2013</v>
      </c>
      <c r="N500" t="s">
        <v>236</v>
      </c>
      <c r="O500" t="s">
        <v>557</v>
      </c>
    </row>
    <row r="501" spans="1:15" ht="15">
      <c r="A501" s="21" t="s">
        <v>231</v>
      </c>
      <c r="B501" s="4" t="s">
        <v>113</v>
      </c>
      <c r="C501" t="s">
        <v>235</v>
      </c>
      <c r="D501" s="16">
        <v>0.31</v>
      </c>
      <c r="E501" s="16">
        <v>71.75</v>
      </c>
      <c r="F501" s="16">
        <v>-144.25</v>
      </c>
      <c r="G501" s="22">
        <v>8.0870026163999603E-2</v>
      </c>
      <c r="H501">
        <v>0.17599999999999999</v>
      </c>
      <c r="I501" s="18" t="s">
        <v>32</v>
      </c>
      <c r="J501" s="22">
        <v>5.7414988486021702E-2</v>
      </c>
      <c r="K501" s="22">
        <v>0.113892250263258</v>
      </c>
      <c r="L501" s="21">
        <v>2013</v>
      </c>
      <c r="M501" s="21">
        <v>2013</v>
      </c>
      <c r="N501" t="s">
        <v>236</v>
      </c>
      <c r="O501" t="s">
        <v>557</v>
      </c>
    </row>
    <row r="502" spans="1:15" ht="15">
      <c r="A502" s="21" t="s">
        <v>231</v>
      </c>
      <c r="B502" s="4" t="s">
        <v>113</v>
      </c>
      <c r="C502" t="s">
        <v>235</v>
      </c>
      <c r="D502" s="16">
        <v>0.32</v>
      </c>
      <c r="E502" s="16">
        <v>71.75</v>
      </c>
      <c r="F502" s="16">
        <v>-143.75</v>
      </c>
      <c r="G502" s="22">
        <v>8.0870026163999603E-2</v>
      </c>
      <c r="H502">
        <v>0.17599999999999999</v>
      </c>
      <c r="I502" s="18" t="s">
        <v>32</v>
      </c>
      <c r="J502" s="22">
        <v>5.7414988486021702E-2</v>
      </c>
      <c r="K502" s="22">
        <v>0.113892250263258</v>
      </c>
      <c r="L502" s="21">
        <v>2013</v>
      </c>
      <c r="M502" s="21">
        <v>2013</v>
      </c>
      <c r="N502" t="s">
        <v>236</v>
      </c>
      <c r="O502" t="s">
        <v>557</v>
      </c>
    </row>
    <row r="503" spans="1:15" ht="15">
      <c r="A503" s="21" t="s">
        <v>231</v>
      </c>
      <c r="B503" s="4" t="s">
        <v>113</v>
      </c>
      <c r="C503" t="s">
        <v>235</v>
      </c>
      <c r="D503" s="16">
        <v>0.33</v>
      </c>
      <c r="E503" s="16">
        <v>71.75</v>
      </c>
      <c r="F503" s="16">
        <v>-143.25</v>
      </c>
      <c r="G503" s="22">
        <v>8.0870026163999603E-2</v>
      </c>
      <c r="H503">
        <v>0.17599999999999999</v>
      </c>
      <c r="I503" s="18" t="s">
        <v>32</v>
      </c>
      <c r="J503" s="22">
        <v>5.7414988486021702E-2</v>
      </c>
      <c r="K503" s="22">
        <v>0.113892250263258</v>
      </c>
      <c r="L503" s="21">
        <v>2013</v>
      </c>
      <c r="M503" s="21">
        <v>2013</v>
      </c>
      <c r="N503" t="s">
        <v>236</v>
      </c>
      <c r="O503" t="s">
        <v>557</v>
      </c>
    </row>
    <row r="504" spans="1:15" ht="15">
      <c r="A504" s="21" t="s">
        <v>231</v>
      </c>
      <c r="B504" s="4" t="s">
        <v>113</v>
      </c>
      <c r="C504" t="s">
        <v>235</v>
      </c>
      <c r="D504" s="16">
        <v>0.34</v>
      </c>
      <c r="E504" s="16">
        <v>71.75</v>
      </c>
      <c r="F504" s="16">
        <v>-142.75</v>
      </c>
      <c r="G504" s="22">
        <v>8.0870026163999603E-2</v>
      </c>
      <c r="H504">
        <v>0.17599999999999999</v>
      </c>
      <c r="I504" s="18" t="s">
        <v>32</v>
      </c>
      <c r="J504" s="22">
        <v>5.7414988486021702E-2</v>
      </c>
      <c r="K504" s="22">
        <v>0.113892250263258</v>
      </c>
      <c r="L504" s="21">
        <v>2013</v>
      </c>
      <c r="M504" s="21">
        <v>2013</v>
      </c>
      <c r="N504" t="s">
        <v>236</v>
      </c>
      <c r="O504" t="s">
        <v>557</v>
      </c>
    </row>
    <row r="505" spans="1:15" ht="15">
      <c r="A505" s="21" t="s">
        <v>231</v>
      </c>
      <c r="B505" s="4" t="s">
        <v>113</v>
      </c>
      <c r="C505" t="s">
        <v>235</v>
      </c>
      <c r="D505" s="16">
        <v>0.37</v>
      </c>
      <c r="E505" s="16">
        <v>71.75</v>
      </c>
      <c r="F505" s="16">
        <v>-142.25</v>
      </c>
      <c r="G505" s="22">
        <v>8.0870026163999603E-2</v>
      </c>
      <c r="H505">
        <v>0.17599999999999999</v>
      </c>
      <c r="I505" s="18" t="s">
        <v>32</v>
      </c>
      <c r="J505" s="22">
        <v>5.7414988486021702E-2</v>
      </c>
      <c r="K505" s="22">
        <v>0.113892250263258</v>
      </c>
      <c r="L505" s="21">
        <v>2013</v>
      </c>
      <c r="M505" s="21">
        <v>2013</v>
      </c>
      <c r="N505" t="s">
        <v>236</v>
      </c>
      <c r="O505" t="s">
        <v>557</v>
      </c>
    </row>
    <row r="506" spans="1:15" ht="15">
      <c r="A506" s="21" t="s">
        <v>231</v>
      </c>
      <c r="B506" s="4" t="s">
        <v>113</v>
      </c>
      <c r="C506" t="s">
        <v>235</v>
      </c>
      <c r="D506" s="16">
        <v>0.41</v>
      </c>
      <c r="E506" s="16">
        <v>71.75</v>
      </c>
      <c r="F506" s="16">
        <v>-141.75</v>
      </c>
      <c r="G506" s="22">
        <v>8.0870026163999603E-2</v>
      </c>
      <c r="H506">
        <v>0.17599999999999999</v>
      </c>
      <c r="I506" s="18" t="s">
        <v>32</v>
      </c>
      <c r="J506" s="22">
        <v>5.7414988486021702E-2</v>
      </c>
      <c r="K506" s="22">
        <v>0.113892250263258</v>
      </c>
      <c r="L506" s="21">
        <v>2013</v>
      </c>
      <c r="M506" s="21">
        <v>2013</v>
      </c>
      <c r="N506" t="s">
        <v>236</v>
      </c>
      <c r="O506" t="s">
        <v>557</v>
      </c>
    </row>
    <row r="507" spans="1:15" ht="15">
      <c r="A507" s="21" t="s">
        <v>231</v>
      </c>
      <c r="B507" s="4" t="s">
        <v>113</v>
      </c>
      <c r="C507" t="s">
        <v>235</v>
      </c>
      <c r="D507" s="16">
        <v>1</v>
      </c>
      <c r="E507" s="16">
        <v>70.75</v>
      </c>
      <c r="F507" s="16">
        <v>-151.75</v>
      </c>
      <c r="G507" s="22">
        <v>8.0870026163999603E-2</v>
      </c>
      <c r="H507">
        <v>0.17599999999999999</v>
      </c>
      <c r="I507" s="18" t="s">
        <v>32</v>
      </c>
      <c r="J507" s="22">
        <v>5.7414988486021702E-2</v>
      </c>
      <c r="K507" s="22">
        <v>0.113892250263258</v>
      </c>
      <c r="L507" s="21">
        <v>2013</v>
      </c>
      <c r="M507" s="21">
        <v>2013</v>
      </c>
      <c r="N507" t="s">
        <v>236</v>
      </c>
      <c r="O507" t="s">
        <v>557</v>
      </c>
    </row>
    <row r="508" spans="1:15" ht="15">
      <c r="A508" s="21" t="s">
        <v>231</v>
      </c>
      <c r="B508" s="4" t="s">
        <v>113</v>
      </c>
      <c r="C508" t="s">
        <v>235</v>
      </c>
      <c r="D508" s="16">
        <v>0.97</v>
      </c>
      <c r="E508" s="16">
        <v>70.75</v>
      </c>
      <c r="F508" s="16">
        <v>-140.75</v>
      </c>
      <c r="G508" s="22">
        <v>8.0870026163999603E-2</v>
      </c>
      <c r="H508">
        <v>0.17599999999999999</v>
      </c>
      <c r="I508" s="18" t="s">
        <v>32</v>
      </c>
      <c r="J508" s="22">
        <v>5.7414988486021702E-2</v>
      </c>
      <c r="K508" s="22">
        <v>0.113892250263258</v>
      </c>
      <c r="L508" s="21">
        <v>2013</v>
      </c>
      <c r="M508" s="21">
        <v>2013</v>
      </c>
      <c r="N508" t="s">
        <v>236</v>
      </c>
      <c r="O508" t="s">
        <v>557</v>
      </c>
    </row>
    <row r="509" spans="1:15" ht="15">
      <c r="A509" s="21" t="s">
        <v>231</v>
      </c>
      <c r="B509" s="4" t="s">
        <v>113</v>
      </c>
      <c r="C509" t="s">
        <v>235</v>
      </c>
      <c r="D509" s="16">
        <v>1</v>
      </c>
      <c r="E509" s="16">
        <v>70.25</v>
      </c>
      <c r="F509" s="16">
        <v>-142.75</v>
      </c>
      <c r="G509" s="22">
        <v>8.0870026163999603E-2</v>
      </c>
      <c r="H509">
        <v>0.17599999999999999</v>
      </c>
      <c r="I509" s="18" t="s">
        <v>32</v>
      </c>
      <c r="J509" s="22">
        <v>5.7414988486021702E-2</v>
      </c>
      <c r="K509" s="22">
        <v>0.113892250263258</v>
      </c>
      <c r="L509" s="21">
        <v>2013</v>
      </c>
      <c r="M509" s="21">
        <v>2013</v>
      </c>
      <c r="N509" t="s">
        <v>236</v>
      </c>
      <c r="O509" t="s">
        <v>557</v>
      </c>
    </row>
    <row r="510" spans="1:15" ht="15">
      <c r="A510" s="21" t="s">
        <v>231</v>
      </c>
      <c r="B510" s="4" t="s">
        <v>113</v>
      </c>
      <c r="C510" t="s">
        <v>235</v>
      </c>
      <c r="D510" s="16">
        <v>1</v>
      </c>
      <c r="E510" s="16">
        <v>70.25</v>
      </c>
      <c r="F510" s="16">
        <v>-144.25</v>
      </c>
      <c r="G510" s="22">
        <v>8.0870026163999603E-2</v>
      </c>
      <c r="H510">
        <v>0.17599999999999999</v>
      </c>
      <c r="I510" s="18" t="s">
        <v>32</v>
      </c>
      <c r="J510" s="22">
        <v>5.7414988486021702E-2</v>
      </c>
      <c r="K510" s="22">
        <v>0.113892250263258</v>
      </c>
      <c r="L510" s="21">
        <v>2013</v>
      </c>
      <c r="M510" s="21">
        <v>2013</v>
      </c>
      <c r="N510" t="s">
        <v>236</v>
      </c>
      <c r="O510" t="s">
        <v>557</v>
      </c>
    </row>
    <row r="511" spans="1:15" ht="15">
      <c r="A511" s="21" t="s">
        <v>231</v>
      </c>
      <c r="B511" s="4" t="s">
        <v>113</v>
      </c>
      <c r="C511" t="s">
        <v>235</v>
      </c>
      <c r="D511" s="16">
        <v>0.45</v>
      </c>
      <c r="E511" s="16">
        <v>71.75</v>
      </c>
      <c r="F511" s="16">
        <v>-141.25</v>
      </c>
      <c r="G511" s="22">
        <v>8.0870026163999603E-2</v>
      </c>
      <c r="H511">
        <v>0.17599999999999999</v>
      </c>
      <c r="I511" s="18" t="s">
        <v>32</v>
      </c>
      <c r="J511" s="22">
        <v>5.7414988486021702E-2</v>
      </c>
      <c r="K511" s="22">
        <v>0.113892250263258</v>
      </c>
      <c r="L511" s="21">
        <v>2013</v>
      </c>
      <c r="M511" s="21">
        <v>2013</v>
      </c>
      <c r="N511" t="s">
        <v>236</v>
      </c>
      <c r="O511" t="s">
        <v>557</v>
      </c>
    </row>
    <row r="512" spans="1:15" ht="15">
      <c r="A512" s="21" t="s">
        <v>231</v>
      </c>
      <c r="B512" s="4" t="s">
        <v>113</v>
      </c>
      <c r="C512" t="s">
        <v>235</v>
      </c>
      <c r="D512" s="16">
        <v>1</v>
      </c>
      <c r="E512" s="16">
        <v>71.25</v>
      </c>
      <c r="F512" s="16">
        <v>-155.25</v>
      </c>
      <c r="G512" s="22">
        <v>8.0870026163999603E-2</v>
      </c>
      <c r="H512">
        <v>0.17599999999999999</v>
      </c>
      <c r="I512" s="18" t="s">
        <v>32</v>
      </c>
      <c r="J512" s="22">
        <v>5.7414988486021702E-2</v>
      </c>
      <c r="K512" s="22">
        <v>0.113892250263258</v>
      </c>
      <c r="L512" s="21">
        <v>2013</v>
      </c>
      <c r="M512" s="21">
        <v>2013</v>
      </c>
      <c r="N512" t="s">
        <v>236</v>
      </c>
      <c r="O512" t="s">
        <v>557</v>
      </c>
    </row>
    <row r="513" spans="1:15" ht="15">
      <c r="A513" s="21" t="s">
        <v>231</v>
      </c>
      <c r="B513" s="4" t="s">
        <v>113</v>
      </c>
      <c r="C513" t="s">
        <v>235</v>
      </c>
      <c r="D513" s="16">
        <v>1</v>
      </c>
      <c r="E513" s="16">
        <v>71.25</v>
      </c>
      <c r="F513" s="16">
        <v>-154.75</v>
      </c>
      <c r="G513" s="22">
        <v>8.0870026163999603E-2</v>
      </c>
      <c r="H513">
        <v>0.17599999999999999</v>
      </c>
      <c r="I513" s="18" t="s">
        <v>32</v>
      </c>
      <c r="J513" s="22">
        <v>5.7414988486021702E-2</v>
      </c>
      <c r="K513" s="22">
        <v>0.113892250263258</v>
      </c>
      <c r="L513" s="21">
        <v>2013</v>
      </c>
      <c r="M513" s="21">
        <v>2013</v>
      </c>
      <c r="N513" t="s">
        <v>236</v>
      </c>
      <c r="O513" t="s">
        <v>557</v>
      </c>
    </row>
    <row r="514" spans="1:15" ht="15">
      <c r="A514" s="21" t="s">
        <v>231</v>
      </c>
      <c r="B514" s="4" t="s">
        <v>113</v>
      </c>
      <c r="C514" t="s">
        <v>235</v>
      </c>
      <c r="D514" s="16">
        <v>1</v>
      </c>
      <c r="E514" s="16">
        <v>70.25</v>
      </c>
      <c r="F514" s="16">
        <v>-143.75</v>
      </c>
      <c r="G514" s="22">
        <v>8.0870026163999603E-2</v>
      </c>
      <c r="H514">
        <v>0.17599999999999999</v>
      </c>
      <c r="I514" s="18" t="s">
        <v>32</v>
      </c>
      <c r="J514" s="22">
        <v>5.7414988486021702E-2</v>
      </c>
      <c r="K514" s="22">
        <v>0.113892250263258</v>
      </c>
      <c r="L514" s="21">
        <v>2013</v>
      </c>
      <c r="M514" s="21">
        <v>2013</v>
      </c>
      <c r="N514" t="s">
        <v>236</v>
      </c>
      <c r="O514" t="s">
        <v>557</v>
      </c>
    </row>
    <row r="515" spans="1:15" ht="15">
      <c r="A515" s="21" t="s">
        <v>231</v>
      </c>
      <c r="B515" s="4" t="s">
        <v>113</v>
      </c>
      <c r="C515" t="s">
        <v>235</v>
      </c>
      <c r="D515" s="16">
        <v>1</v>
      </c>
      <c r="E515" s="16">
        <v>70.25</v>
      </c>
      <c r="F515" s="16">
        <v>-143.25</v>
      </c>
      <c r="G515" s="22">
        <v>8.0870026163999603E-2</v>
      </c>
      <c r="H515">
        <v>0.17599999999999999</v>
      </c>
      <c r="I515" s="18" t="s">
        <v>32</v>
      </c>
      <c r="J515" s="22">
        <v>5.7414988486021702E-2</v>
      </c>
      <c r="K515" s="22">
        <v>0.113892250263258</v>
      </c>
      <c r="L515" s="21">
        <v>2013</v>
      </c>
      <c r="M515" s="21">
        <v>2013</v>
      </c>
      <c r="N515" t="s">
        <v>236</v>
      </c>
      <c r="O515" t="s">
        <v>557</v>
      </c>
    </row>
    <row r="516" spans="1:15" ht="15">
      <c r="A516" s="21" t="s">
        <v>231</v>
      </c>
      <c r="B516" s="4" t="s">
        <v>113</v>
      </c>
      <c r="C516" t="s">
        <v>235</v>
      </c>
      <c r="D516" s="16">
        <v>1</v>
      </c>
      <c r="E516" s="16">
        <v>69.75</v>
      </c>
      <c r="F516" s="16">
        <v>-140.75</v>
      </c>
      <c r="G516" s="22">
        <v>8.0870026163999603E-2</v>
      </c>
      <c r="H516">
        <v>0.17599999999999999</v>
      </c>
      <c r="I516" s="18" t="s">
        <v>32</v>
      </c>
      <c r="J516" s="22">
        <v>5.7414988486021702E-2</v>
      </c>
      <c r="K516" s="22">
        <v>0.113892250263258</v>
      </c>
      <c r="L516" s="21">
        <v>2013</v>
      </c>
      <c r="M516" s="21">
        <v>2013</v>
      </c>
      <c r="N516" t="s">
        <v>236</v>
      </c>
      <c r="O516" t="s">
        <v>557</v>
      </c>
    </row>
    <row r="517" spans="1:15" ht="15">
      <c r="A517" s="21" t="s">
        <v>231</v>
      </c>
      <c r="B517" s="4" t="s">
        <v>113</v>
      </c>
      <c r="C517" t="s">
        <v>235</v>
      </c>
      <c r="D517" s="16">
        <v>1</v>
      </c>
      <c r="E517" s="16">
        <v>70.25</v>
      </c>
      <c r="F517" s="16">
        <v>-145.75</v>
      </c>
      <c r="G517" s="22">
        <v>8.0870026163999603E-2</v>
      </c>
      <c r="H517">
        <v>0.17599999999999999</v>
      </c>
      <c r="I517" s="18" t="s">
        <v>32</v>
      </c>
      <c r="J517" s="22">
        <v>5.7414988486021702E-2</v>
      </c>
      <c r="K517" s="22">
        <v>0.113892250263258</v>
      </c>
      <c r="L517" s="21">
        <v>2013</v>
      </c>
      <c r="M517" s="21">
        <v>2013</v>
      </c>
      <c r="N517" t="s">
        <v>236</v>
      </c>
      <c r="O517" t="s">
        <v>557</v>
      </c>
    </row>
    <row r="518" spans="1:15" ht="15">
      <c r="A518" s="21" t="s">
        <v>231</v>
      </c>
      <c r="B518" s="4" t="s">
        <v>113</v>
      </c>
      <c r="C518" t="s">
        <v>235</v>
      </c>
      <c r="D518" s="16">
        <v>1</v>
      </c>
      <c r="E518" s="16">
        <v>69.75</v>
      </c>
      <c r="F518" s="16">
        <v>-140.25</v>
      </c>
      <c r="G518" s="22">
        <v>8.0870026163999603E-2</v>
      </c>
      <c r="H518">
        <v>0.17599999999999999</v>
      </c>
      <c r="I518" s="18" t="s">
        <v>32</v>
      </c>
      <c r="J518" s="22">
        <v>5.7414988486021702E-2</v>
      </c>
      <c r="K518" s="22">
        <v>0.113892250263258</v>
      </c>
      <c r="L518" s="21">
        <v>2013</v>
      </c>
      <c r="M518" s="21">
        <v>2013</v>
      </c>
      <c r="N518" t="s">
        <v>236</v>
      </c>
      <c r="O518" t="s">
        <v>557</v>
      </c>
    </row>
    <row r="519" spans="1:15" ht="15">
      <c r="A519" s="21" t="s">
        <v>231</v>
      </c>
      <c r="B519" s="4" t="s">
        <v>113</v>
      </c>
      <c r="C519" t="s">
        <v>235</v>
      </c>
      <c r="D519" s="16">
        <v>1</v>
      </c>
      <c r="E519" s="16">
        <v>70.75</v>
      </c>
      <c r="F519" s="16">
        <v>-152.25</v>
      </c>
      <c r="G519" s="22">
        <v>8.0870026163999603E-2</v>
      </c>
      <c r="H519">
        <v>0.17599999999999999</v>
      </c>
      <c r="I519" s="18" t="s">
        <v>32</v>
      </c>
      <c r="J519" s="22">
        <v>5.7414988486021702E-2</v>
      </c>
      <c r="K519" s="22">
        <v>0.113892250263258</v>
      </c>
      <c r="L519" s="21">
        <v>2013</v>
      </c>
      <c r="M519" s="21">
        <v>2013</v>
      </c>
      <c r="N519" t="s">
        <v>236</v>
      </c>
      <c r="O519" t="s">
        <v>557</v>
      </c>
    </row>
    <row r="520" spans="1:15" ht="15">
      <c r="A520" s="21" t="s">
        <v>231</v>
      </c>
      <c r="B520" s="4" t="s">
        <v>113</v>
      </c>
      <c r="C520" t="s">
        <v>235</v>
      </c>
      <c r="D520" s="16">
        <v>1</v>
      </c>
      <c r="E520" s="16">
        <v>71.75</v>
      </c>
      <c r="F520" s="16">
        <v>-156.75</v>
      </c>
      <c r="G520" s="22">
        <v>8.0870026163999603E-2</v>
      </c>
      <c r="H520">
        <v>0.17599999999999999</v>
      </c>
      <c r="I520" s="18" t="s">
        <v>32</v>
      </c>
      <c r="J520" s="22">
        <v>5.7414988486021702E-2</v>
      </c>
      <c r="K520" s="22">
        <v>0.113892250263258</v>
      </c>
      <c r="L520" s="21">
        <v>2013</v>
      </c>
      <c r="M520" s="21">
        <v>2013</v>
      </c>
      <c r="N520" t="s">
        <v>236</v>
      </c>
      <c r="O520" t="s">
        <v>557</v>
      </c>
    </row>
    <row r="521" spans="1:15" ht="15">
      <c r="A521" s="21" t="s">
        <v>231</v>
      </c>
      <c r="B521" s="4" t="s">
        <v>113</v>
      </c>
      <c r="C521" t="s">
        <v>235</v>
      </c>
      <c r="D521" s="16">
        <v>1</v>
      </c>
      <c r="E521" s="16">
        <v>69.75</v>
      </c>
      <c r="F521" s="16">
        <v>-141.25</v>
      </c>
      <c r="G521" s="22">
        <v>8.0870026163999603E-2</v>
      </c>
      <c r="H521">
        <v>0.17599999999999999</v>
      </c>
      <c r="I521" s="18" t="s">
        <v>32</v>
      </c>
      <c r="J521" s="22">
        <v>5.7414988486021702E-2</v>
      </c>
      <c r="K521" s="22">
        <v>0.113892250263258</v>
      </c>
      <c r="L521" s="21">
        <v>2013</v>
      </c>
      <c r="M521" s="21">
        <v>2013</v>
      </c>
      <c r="N521" t="s">
        <v>236</v>
      </c>
      <c r="O521" t="s">
        <v>557</v>
      </c>
    </row>
    <row r="522" spans="1:15" ht="15">
      <c r="A522" s="21" t="s">
        <v>231</v>
      </c>
      <c r="B522" s="4" t="s">
        <v>113</v>
      </c>
      <c r="C522" t="s">
        <v>235</v>
      </c>
      <c r="D522" s="16">
        <v>1</v>
      </c>
      <c r="E522" s="16">
        <v>71.25</v>
      </c>
      <c r="F522" s="16">
        <v>-155.75</v>
      </c>
      <c r="G522" s="22">
        <v>8.0870026163999603E-2</v>
      </c>
      <c r="H522">
        <v>0.17599999999999999</v>
      </c>
      <c r="I522" s="18" t="s">
        <v>32</v>
      </c>
      <c r="J522" s="22">
        <v>5.7414988486021702E-2</v>
      </c>
      <c r="K522" s="22">
        <v>0.113892250263258</v>
      </c>
      <c r="L522" s="21">
        <v>2013</v>
      </c>
      <c r="M522" s="21">
        <v>2013</v>
      </c>
      <c r="N522" t="s">
        <v>236</v>
      </c>
      <c r="O522" t="s">
        <v>557</v>
      </c>
    </row>
    <row r="523" spans="1:15" ht="15">
      <c r="A523" s="21" t="s">
        <v>231</v>
      </c>
      <c r="B523" s="4" t="s">
        <v>113</v>
      </c>
      <c r="C523" t="s">
        <v>235</v>
      </c>
      <c r="D523" s="16">
        <v>1</v>
      </c>
      <c r="E523" s="16">
        <v>70.25</v>
      </c>
      <c r="F523" s="16">
        <v>-146.25</v>
      </c>
      <c r="G523" s="22">
        <v>8.0870026163999603E-2</v>
      </c>
      <c r="H523">
        <v>0.17599999999999999</v>
      </c>
      <c r="I523" s="18" t="s">
        <v>32</v>
      </c>
      <c r="J523" s="22">
        <v>5.7414988486021702E-2</v>
      </c>
      <c r="K523" s="22">
        <v>0.113892250263258</v>
      </c>
      <c r="L523" s="21">
        <v>2013</v>
      </c>
      <c r="M523" s="21">
        <v>2013</v>
      </c>
      <c r="N523" t="s">
        <v>236</v>
      </c>
      <c r="O523" t="s">
        <v>557</v>
      </c>
    </row>
    <row r="524" spans="1:15" ht="15">
      <c r="A524" s="21" t="s">
        <v>231</v>
      </c>
      <c r="B524" s="4" t="s">
        <v>113</v>
      </c>
      <c r="C524" t="s">
        <v>235</v>
      </c>
      <c r="D524" s="16">
        <v>1</v>
      </c>
      <c r="E524" s="16">
        <v>70.25</v>
      </c>
      <c r="F524" s="16">
        <v>-147.25</v>
      </c>
      <c r="G524" s="22">
        <v>8.0870026163999603E-2</v>
      </c>
      <c r="H524">
        <v>0.17599999999999999</v>
      </c>
      <c r="I524" s="18" t="s">
        <v>32</v>
      </c>
      <c r="J524" s="22">
        <v>5.7414988486021702E-2</v>
      </c>
      <c r="K524" s="22">
        <v>0.113892250263258</v>
      </c>
      <c r="L524" s="21">
        <v>2013</v>
      </c>
      <c r="M524" s="21">
        <v>2013</v>
      </c>
      <c r="N524" t="s">
        <v>236</v>
      </c>
      <c r="O524" t="s">
        <v>557</v>
      </c>
    </row>
    <row r="525" spans="1:15" ht="15">
      <c r="A525" s="21" t="s">
        <v>231</v>
      </c>
      <c r="B525" s="4" t="s">
        <v>113</v>
      </c>
      <c r="C525" t="s">
        <v>235</v>
      </c>
      <c r="D525" s="16">
        <v>1</v>
      </c>
      <c r="E525" s="16">
        <v>70.25</v>
      </c>
      <c r="F525" s="16">
        <v>-146.75</v>
      </c>
      <c r="G525" s="22">
        <v>8.0870026163999603E-2</v>
      </c>
      <c r="H525">
        <v>0.17599999999999999</v>
      </c>
      <c r="I525" s="18" t="s">
        <v>32</v>
      </c>
      <c r="J525" s="22">
        <v>5.7414988486021702E-2</v>
      </c>
      <c r="K525" s="22">
        <v>0.113892250263258</v>
      </c>
      <c r="L525" s="21">
        <v>2013</v>
      </c>
      <c r="M525" s="21">
        <v>2013</v>
      </c>
      <c r="N525" t="s">
        <v>236</v>
      </c>
      <c r="O525" t="s">
        <v>557</v>
      </c>
    </row>
    <row r="526" spans="1:15" ht="15">
      <c r="A526" s="21" t="s">
        <v>231</v>
      </c>
      <c r="B526" s="4" t="s">
        <v>113</v>
      </c>
      <c r="C526" t="s">
        <v>235</v>
      </c>
      <c r="D526" s="16">
        <v>0.7</v>
      </c>
      <c r="E526" s="16">
        <v>71.25</v>
      </c>
      <c r="F526" s="16">
        <v>-140.75</v>
      </c>
      <c r="G526" s="22">
        <v>8.0870026163999603E-2</v>
      </c>
      <c r="H526">
        <v>0.17599999999999999</v>
      </c>
      <c r="I526" s="18" t="s">
        <v>32</v>
      </c>
      <c r="J526" s="22">
        <v>5.7414988486021702E-2</v>
      </c>
      <c r="K526" s="22">
        <v>0.113892250263258</v>
      </c>
      <c r="L526" s="21">
        <v>2013</v>
      </c>
      <c r="M526" s="21">
        <v>2013</v>
      </c>
      <c r="N526" t="s">
        <v>236</v>
      </c>
      <c r="O526" t="s">
        <v>557</v>
      </c>
    </row>
    <row r="527" spans="1:15" ht="15">
      <c r="A527" s="21" t="s">
        <v>231</v>
      </c>
      <c r="B527" s="4" t="s">
        <v>113</v>
      </c>
      <c r="C527" t="s">
        <v>235</v>
      </c>
      <c r="D527" s="16">
        <v>1</v>
      </c>
      <c r="E527" s="16">
        <v>70.25</v>
      </c>
      <c r="F527" s="16">
        <v>-147.75</v>
      </c>
      <c r="G527" s="22">
        <v>8.0870026163999603E-2</v>
      </c>
      <c r="H527">
        <v>0.17599999999999999</v>
      </c>
      <c r="I527" s="18" t="s">
        <v>32</v>
      </c>
      <c r="J527" s="22">
        <v>5.7414988486021702E-2</v>
      </c>
      <c r="K527" s="22">
        <v>0.113892250263258</v>
      </c>
      <c r="L527" s="21">
        <v>2013</v>
      </c>
      <c r="M527" s="21">
        <v>2013</v>
      </c>
      <c r="N527" t="s">
        <v>236</v>
      </c>
      <c r="O527" t="s">
        <v>557</v>
      </c>
    </row>
    <row r="528" spans="1:15" ht="15">
      <c r="A528" s="21" t="s">
        <v>231</v>
      </c>
      <c r="B528" s="4" t="s">
        <v>113</v>
      </c>
      <c r="C528" t="s">
        <v>235</v>
      </c>
      <c r="D528" s="16">
        <v>1</v>
      </c>
      <c r="E528" s="16">
        <v>70.25</v>
      </c>
      <c r="F528" s="16">
        <v>-140.25</v>
      </c>
      <c r="G528" s="22">
        <v>8.0870026163999603E-2</v>
      </c>
      <c r="H528">
        <v>0.17599999999999999</v>
      </c>
      <c r="I528" s="18" t="s">
        <v>32</v>
      </c>
      <c r="J528" s="22">
        <v>5.7414988486021702E-2</v>
      </c>
      <c r="K528" s="22">
        <v>0.113892250263258</v>
      </c>
      <c r="L528" s="21">
        <v>2013</v>
      </c>
      <c r="M528" s="21">
        <v>2013</v>
      </c>
      <c r="N528" t="s">
        <v>236</v>
      </c>
      <c r="O528" t="s">
        <v>557</v>
      </c>
    </row>
    <row r="529" spans="1:15" ht="15">
      <c r="A529" s="21" t="s">
        <v>231</v>
      </c>
      <c r="B529" s="4" t="s">
        <v>113</v>
      </c>
      <c r="C529" t="s">
        <v>235</v>
      </c>
      <c r="D529" s="16">
        <v>1</v>
      </c>
      <c r="E529" s="16">
        <v>71.25</v>
      </c>
      <c r="F529" s="16">
        <v>-156.25</v>
      </c>
      <c r="G529" s="22">
        <v>8.0870026163999603E-2</v>
      </c>
      <c r="H529">
        <v>0.17599999999999999</v>
      </c>
      <c r="I529" s="18" t="s">
        <v>32</v>
      </c>
      <c r="J529" s="22">
        <v>5.7414988486021702E-2</v>
      </c>
      <c r="K529" s="22">
        <v>0.113892250263258</v>
      </c>
      <c r="L529" s="21">
        <v>2013</v>
      </c>
      <c r="M529" s="21">
        <v>2013</v>
      </c>
      <c r="N529" t="s">
        <v>236</v>
      </c>
      <c r="O529" t="s">
        <v>557</v>
      </c>
    </row>
    <row r="530" spans="1:15" ht="15">
      <c r="A530" s="21" t="s">
        <v>231</v>
      </c>
      <c r="B530" s="4" t="s">
        <v>113</v>
      </c>
      <c r="C530" t="s">
        <v>235</v>
      </c>
      <c r="D530" s="16">
        <v>1</v>
      </c>
      <c r="E530" s="16">
        <v>69.75</v>
      </c>
      <c r="F530" s="16">
        <v>-141.75</v>
      </c>
      <c r="G530" s="22">
        <v>8.0870026163999603E-2</v>
      </c>
      <c r="H530">
        <v>0.17599999999999999</v>
      </c>
      <c r="I530" s="18" t="s">
        <v>32</v>
      </c>
      <c r="J530" s="22">
        <v>5.7414988486021702E-2</v>
      </c>
      <c r="K530" s="22">
        <v>0.113892250263258</v>
      </c>
      <c r="L530" s="21">
        <v>2013</v>
      </c>
      <c r="M530" s="21">
        <v>2013</v>
      </c>
      <c r="N530" t="s">
        <v>236</v>
      </c>
      <c r="O530" t="s">
        <v>557</v>
      </c>
    </row>
    <row r="531" spans="1:15" ht="15">
      <c r="A531" s="21" t="s">
        <v>231</v>
      </c>
      <c r="B531" s="4" t="s">
        <v>113</v>
      </c>
      <c r="C531" t="s">
        <v>235</v>
      </c>
      <c r="D531" s="16">
        <v>1</v>
      </c>
      <c r="E531" s="16">
        <v>70.75</v>
      </c>
      <c r="F531" s="16">
        <v>-154.25</v>
      </c>
      <c r="G531" s="22">
        <v>8.0870026163999603E-2</v>
      </c>
      <c r="H531">
        <v>0.17599999999999999</v>
      </c>
      <c r="I531" s="18" t="s">
        <v>32</v>
      </c>
      <c r="J531" s="22">
        <v>5.7414988486021702E-2</v>
      </c>
      <c r="K531" s="22">
        <v>0.113892250263258</v>
      </c>
      <c r="L531" s="21">
        <v>2013</v>
      </c>
      <c r="M531" s="21">
        <v>2013</v>
      </c>
      <c r="N531" t="s">
        <v>236</v>
      </c>
      <c r="O531" t="s">
        <v>557</v>
      </c>
    </row>
    <row r="532" spans="1:15" ht="15">
      <c r="A532" s="21" t="s">
        <v>231</v>
      </c>
      <c r="B532" s="4" t="s">
        <v>113</v>
      </c>
      <c r="C532" t="s">
        <v>235</v>
      </c>
      <c r="D532" s="16">
        <v>1</v>
      </c>
      <c r="E532" s="16">
        <v>70.25</v>
      </c>
      <c r="F532" s="16">
        <v>-148.25</v>
      </c>
      <c r="G532" s="22">
        <v>8.0870026163999603E-2</v>
      </c>
      <c r="H532">
        <v>0.17599999999999999</v>
      </c>
      <c r="I532" s="18" t="s">
        <v>32</v>
      </c>
      <c r="J532" s="22">
        <v>5.7414988486021702E-2</v>
      </c>
      <c r="K532" s="22">
        <v>0.113892250263258</v>
      </c>
      <c r="L532" s="21">
        <v>2013</v>
      </c>
      <c r="M532" s="21">
        <v>2013</v>
      </c>
      <c r="N532" t="s">
        <v>236</v>
      </c>
      <c r="O532" t="s">
        <v>557</v>
      </c>
    </row>
    <row r="533" spans="1:15" ht="15">
      <c r="A533" s="21" t="s">
        <v>231</v>
      </c>
      <c r="B533" s="4" t="s">
        <v>113</v>
      </c>
      <c r="C533" t="s">
        <v>235</v>
      </c>
      <c r="D533" s="16">
        <v>1</v>
      </c>
      <c r="E533" s="16">
        <v>71.25</v>
      </c>
      <c r="F533" s="16">
        <v>-156.75</v>
      </c>
      <c r="G533" s="22">
        <v>8.0870026163999603E-2</v>
      </c>
      <c r="H533">
        <v>0.17599999999999999</v>
      </c>
      <c r="I533" s="18" t="s">
        <v>32</v>
      </c>
      <c r="J533" s="22">
        <v>5.7414988486021702E-2</v>
      </c>
      <c r="K533" s="22">
        <v>0.113892250263258</v>
      </c>
      <c r="L533" s="21">
        <v>2013</v>
      </c>
      <c r="M533" s="21">
        <v>2013</v>
      </c>
      <c r="N533" t="s">
        <v>236</v>
      </c>
      <c r="O533" t="s">
        <v>557</v>
      </c>
    </row>
    <row r="534" spans="1:15" ht="15">
      <c r="A534" s="21" t="s">
        <v>231</v>
      </c>
      <c r="B534" s="4" t="s">
        <v>113</v>
      </c>
      <c r="C534" t="s">
        <v>235</v>
      </c>
      <c r="D534" s="16">
        <v>1</v>
      </c>
      <c r="E534" s="16">
        <v>70.75</v>
      </c>
      <c r="F534" s="16">
        <v>-155.75</v>
      </c>
      <c r="G534" s="22">
        <v>8.0870026163999603E-2</v>
      </c>
      <c r="H534">
        <v>0.17599999999999999</v>
      </c>
      <c r="I534" s="18" t="s">
        <v>32</v>
      </c>
      <c r="J534" s="22">
        <v>5.7414988486021702E-2</v>
      </c>
      <c r="K534" s="22">
        <v>0.113892250263258</v>
      </c>
      <c r="L534" s="21">
        <v>2013</v>
      </c>
      <c r="M534" s="21">
        <v>2013</v>
      </c>
      <c r="N534" t="s">
        <v>236</v>
      </c>
      <c r="O534" t="s">
        <v>557</v>
      </c>
    </row>
    <row r="535" spans="1:15" ht="15">
      <c r="A535" s="21" t="s">
        <v>231</v>
      </c>
      <c r="B535" s="4" t="s">
        <v>113</v>
      </c>
      <c r="C535" t="s">
        <v>235</v>
      </c>
      <c r="D535" s="16">
        <v>1</v>
      </c>
      <c r="E535" s="16">
        <v>70.75</v>
      </c>
      <c r="F535" s="16">
        <v>-152.75</v>
      </c>
      <c r="G535" s="22">
        <v>8.0870026163999603E-2</v>
      </c>
      <c r="H535">
        <v>0.17599999999999999</v>
      </c>
      <c r="I535" s="18" t="s">
        <v>32</v>
      </c>
      <c r="J535" s="22">
        <v>5.7414988486021702E-2</v>
      </c>
      <c r="K535" s="22">
        <v>0.113892250263258</v>
      </c>
      <c r="L535" s="21">
        <v>2013</v>
      </c>
      <c r="M535" s="21">
        <v>2013</v>
      </c>
      <c r="N535" t="s">
        <v>236</v>
      </c>
      <c r="O535" t="s">
        <v>557</v>
      </c>
    </row>
    <row r="536" spans="1:15" ht="15">
      <c r="A536" s="21" t="s">
        <v>231</v>
      </c>
      <c r="B536" s="4" t="s">
        <v>113</v>
      </c>
      <c r="C536" t="s">
        <v>235</v>
      </c>
      <c r="D536" s="16">
        <v>1</v>
      </c>
      <c r="E536" s="16">
        <v>69.75</v>
      </c>
      <c r="F536" s="16">
        <v>-142.25</v>
      </c>
      <c r="G536" s="22">
        <v>8.0870026163999603E-2</v>
      </c>
      <c r="H536">
        <v>0.17599999999999999</v>
      </c>
      <c r="I536" s="18" t="s">
        <v>32</v>
      </c>
      <c r="J536" s="22">
        <v>5.7414988486021702E-2</v>
      </c>
      <c r="K536" s="22">
        <v>0.113892250263258</v>
      </c>
      <c r="L536" s="21">
        <v>2013</v>
      </c>
      <c r="M536" s="21">
        <v>2013</v>
      </c>
      <c r="N536" t="s">
        <v>236</v>
      </c>
      <c r="O536" t="s">
        <v>557</v>
      </c>
    </row>
    <row r="537" spans="1:15" ht="15">
      <c r="A537" s="21" t="s">
        <v>231</v>
      </c>
      <c r="B537" s="4" t="s">
        <v>113</v>
      </c>
      <c r="C537" t="s">
        <v>235</v>
      </c>
      <c r="D537" s="16">
        <v>1</v>
      </c>
      <c r="E537" s="16">
        <v>70.75</v>
      </c>
      <c r="F537" s="16">
        <v>-153.75</v>
      </c>
      <c r="G537" s="22">
        <v>8.0870026163999603E-2</v>
      </c>
      <c r="H537">
        <v>0.17599999999999999</v>
      </c>
      <c r="I537" s="18" t="s">
        <v>32</v>
      </c>
      <c r="J537" s="22">
        <v>5.7414988486021702E-2</v>
      </c>
      <c r="K537" s="22">
        <v>0.113892250263258</v>
      </c>
      <c r="L537" s="21">
        <v>2013</v>
      </c>
      <c r="M537" s="21">
        <v>2013</v>
      </c>
      <c r="N537" t="s">
        <v>236</v>
      </c>
      <c r="O537" t="s">
        <v>557</v>
      </c>
    </row>
    <row r="538" spans="1:15" ht="15">
      <c r="A538" s="21" t="s">
        <v>231</v>
      </c>
      <c r="B538" s="4" t="s">
        <v>113</v>
      </c>
      <c r="C538" t="s">
        <v>235</v>
      </c>
      <c r="D538" s="16">
        <v>1</v>
      </c>
      <c r="E538" s="16">
        <v>70.75</v>
      </c>
      <c r="F538" s="16">
        <v>-153.25</v>
      </c>
      <c r="G538" s="22">
        <v>8.0870026163999603E-2</v>
      </c>
      <c r="H538">
        <v>0.17599999999999999</v>
      </c>
      <c r="I538" s="18" t="s">
        <v>32</v>
      </c>
      <c r="J538" s="22">
        <v>5.7414988486021702E-2</v>
      </c>
      <c r="K538" s="22">
        <v>0.113892250263258</v>
      </c>
      <c r="L538" s="21">
        <v>2013</v>
      </c>
      <c r="M538" s="21">
        <v>2013</v>
      </c>
      <c r="N538" t="s">
        <v>236</v>
      </c>
      <c r="O538" t="s">
        <v>557</v>
      </c>
    </row>
    <row r="539" spans="1:15" ht="15">
      <c r="A539" s="21" t="s">
        <v>231</v>
      </c>
      <c r="B539" s="4" t="s">
        <v>113</v>
      </c>
      <c r="C539" t="s">
        <v>235</v>
      </c>
      <c r="D539" s="16">
        <v>1</v>
      </c>
      <c r="E539" s="16">
        <v>70.25</v>
      </c>
      <c r="F539" s="16">
        <v>-148.75</v>
      </c>
      <c r="G539" s="22">
        <v>8.0870026163999603E-2</v>
      </c>
      <c r="H539">
        <v>0.17599999999999999</v>
      </c>
      <c r="I539" s="18" t="s">
        <v>32</v>
      </c>
      <c r="J539" s="22">
        <v>5.7414988486021702E-2</v>
      </c>
      <c r="K539" s="22">
        <v>0.113892250263258</v>
      </c>
      <c r="L539" s="21">
        <v>2013</v>
      </c>
      <c r="M539" s="21">
        <v>2013</v>
      </c>
      <c r="N539" t="s">
        <v>236</v>
      </c>
      <c r="O539" t="s">
        <v>557</v>
      </c>
    </row>
    <row r="540" spans="1:15" ht="15">
      <c r="A540" s="21" t="s">
        <v>231</v>
      </c>
      <c r="B540" s="4" t="s">
        <v>113</v>
      </c>
      <c r="C540" t="s">
        <v>235</v>
      </c>
      <c r="D540" s="16">
        <v>0</v>
      </c>
      <c r="E540" s="16">
        <v>70.25</v>
      </c>
      <c r="F540" s="16">
        <v>-151.25</v>
      </c>
      <c r="G540" s="22">
        <v>8.0870026163999603E-2</v>
      </c>
      <c r="H540">
        <v>0.17599999999999999</v>
      </c>
      <c r="I540" s="18" t="s">
        <v>32</v>
      </c>
      <c r="J540" s="22">
        <v>5.7414988486021702E-2</v>
      </c>
      <c r="K540" s="22">
        <v>0.113892250263258</v>
      </c>
      <c r="L540" s="21">
        <v>2013</v>
      </c>
      <c r="M540" s="21">
        <v>2013</v>
      </c>
      <c r="N540" t="s">
        <v>236</v>
      </c>
      <c r="O540" t="s">
        <v>557</v>
      </c>
    </row>
    <row r="541" spans="1:15" ht="15">
      <c r="A541" s="21" t="s">
        <v>231</v>
      </c>
      <c r="B541" s="4" t="s">
        <v>113</v>
      </c>
      <c r="C541" t="s">
        <v>235</v>
      </c>
      <c r="D541" s="16">
        <v>0</v>
      </c>
      <c r="E541" s="16">
        <v>70.75</v>
      </c>
      <c r="F541" s="16">
        <v>-154.75</v>
      </c>
      <c r="G541" s="22">
        <v>8.0870026163999603E-2</v>
      </c>
      <c r="H541">
        <v>0.17599999999999999</v>
      </c>
      <c r="I541" s="18" t="s">
        <v>32</v>
      </c>
      <c r="J541" s="22">
        <v>5.7414988486021702E-2</v>
      </c>
      <c r="K541" s="22">
        <v>0.113892250263258</v>
      </c>
      <c r="L541" s="21">
        <v>2013</v>
      </c>
      <c r="M541" s="21">
        <v>2013</v>
      </c>
      <c r="N541" t="s">
        <v>236</v>
      </c>
      <c r="O541" t="s">
        <v>557</v>
      </c>
    </row>
    <row r="542" spans="1:15" ht="15">
      <c r="A542" s="21" t="s">
        <v>231</v>
      </c>
      <c r="B542" s="4" t="s">
        <v>113</v>
      </c>
      <c r="C542" t="s">
        <v>235</v>
      </c>
      <c r="D542" s="16">
        <v>1</v>
      </c>
      <c r="E542" s="16">
        <v>70.25</v>
      </c>
      <c r="F542" s="16">
        <v>-151.75</v>
      </c>
      <c r="G542" s="22">
        <v>8.0870026163999603E-2</v>
      </c>
      <c r="H542">
        <v>0.17599999999999999</v>
      </c>
      <c r="I542" s="18" t="s">
        <v>32</v>
      </c>
      <c r="J542" s="22">
        <v>5.7414988486021702E-2</v>
      </c>
      <c r="K542" s="22">
        <v>0.113892250263258</v>
      </c>
      <c r="L542" s="21">
        <v>2013</v>
      </c>
      <c r="M542" s="21">
        <v>2013</v>
      </c>
      <c r="N542" t="s">
        <v>236</v>
      </c>
      <c r="O542" t="s">
        <v>557</v>
      </c>
    </row>
    <row r="543" spans="1:15" ht="15">
      <c r="A543" s="21" t="s">
        <v>231</v>
      </c>
      <c r="B543" s="4" t="s">
        <v>113</v>
      </c>
      <c r="C543" t="s">
        <v>237</v>
      </c>
      <c r="D543" s="16">
        <v>1</v>
      </c>
      <c r="E543" s="16">
        <v>70.25</v>
      </c>
      <c r="F543" s="16">
        <v>-142.25</v>
      </c>
      <c r="G543" s="22">
        <v>0.1970175685116784</v>
      </c>
      <c r="H543">
        <v>0.21099999999999999</v>
      </c>
      <c r="I543" s="18" t="s">
        <v>32</v>
      </c>
      <c r="J543" s="22">
        <v>0.14165608281831366</v>
      </c>
      <c r="K543" s="22">
        <v>0.2963453798929126</v>
      </c>
      <c r="L543" s="21">
        <v>2014</v>
      </c>
      <c r="M543" s="21">
        <v>2014</v>
      </c>
      <c r="N543" t="s">
        <v>238</v>
      </c>
      <c r="O543" t="s">
        <v>557</v>
      </c>
    </row>
    <row r="544" spans="1:15" ht="15">
      <c r="A544" s="21" t="s">
        <v>231</v>
      </c>
      <c r="B544" s="4" t="s">
        <v>113</v>
      </c>
      <c r="C544" t="s">
        <v>237</v>
      </c>
      <c r="D544" s="16">
        <v>1</v>
      </c>
      <c r="E544" s="16">
        <v>70.25</v>
      </c>
      <c r="F544" s="16">
        <v>-141.75</v>
      </c>
      <c r="G544" s="22">
        <v>0.1970175685116784</v>
      </c>
      <c r="H544">
        <v>0.21099999999999999</v>
      </c>
      <c r="I544" s="18" t="s">
        <v>32</v>
      </c>
      <c r="J544" s="22">
        <v>0.14165608281831366</v>
      </c>
      <c r="K544" s="22">
        <v>0.2963453798929126</v>
      </c>
      <c r="L544" s="21">
        <v>2014</v>
      </c>
      <c r="M544" s="21">
        <v>2014</v>
      </c>
      <c r="N544" t="s">
        <v>238</v>
      </c>
      <c r="O544" t="s">
        <v>557</v>
      </c>
    </row>
    <row r="545" spans="1:15" ht="15">
      <c r="A545" s="21" t="s">
        <v>231</v>
      </c>
      <c r="B545" s="4" t="s">
        <v>113</v>
      </c>
      <c r="C545" t="s">
        <v>237</v>
      </c>
      <c r="D545" s="16">
        <v>1</v>
      </c>
      <c r="E545" s="16">
        <v>70.25</v>
      </c>
      <c r="F545" s="16">
        <v>-141.25</v>
      </c>
      <c r="G545" s="22">
        <v>0.19701756851167801</v>
      </c>
      <c r="H545">
        <v>0.21099999999999999</v>
      </c>
      <c r="I545" s="18" t="s">
        <v>32</v>
      </c>
      <c r="J545" s="22">
        <v>0.14165608281831399</v>
      </c>
      <c r="K545" s="22">
        <v>0.29634537989291299</v>
      </c>
      <c r="L545" s="21">
        <v>2014</v>
      </c>
      <c r="M545" s="21">
        <v>2014</v>
      </c>
      <c r="N545" t="s">
        <v>238</v>
      </c>
      <c r="O545" t="s">
        <v>557</v>
      </c>
    </row>
    <row r="546" spans="1:15" ht="15">
      <c r="A546" s="21" t="s">
        <v>231</v>
      </c>
      <c r="B546" s="4" t="s">
        <v>113</v>
      </c>
      <c r="C546" t="s">
        <v>237</v>
      </c>
      <c r="D546" s="16">
        <v>1</v>
      </c>
      <c r="E546" s="16">
        <v>70.25</v>
      </c>
      <c r="F546" s="16">
        <v>-140.75</v>
      </c>
      <c r="G546" s="22">
        <v>0.19701756851167801</v>
      </c>
      <c r="H546">
        <v>0.21099999999999999</v>
      </c>
      <c r="I546" s="18" t="s">
        <v>32</v>
      </c>
      <c r="J546" s="22">
        <v>0.14165608281831399</v>
      </c>
      <c r="K546" s="22">
        <v>0.29634537989291299</v>
      </c>
      <c r="L546" s="21">
        <v>2014</v>
      </c>
      <c r="M546" s="21">
        <v>2014</v>
      </c>
      <c r="N546" t="s">
        <v>238</v>
      </c>
      <c r="O546" t="s">
        <v>557</v>
      </c>
    </row>
    <row r="547" spans="1:15" ht="15">
      <c r="A547" s="21" t="s">
        <v>231</v>
      </c>
      <c r="B547" s="4" t="s">
        <v>113</v>
      </c>
      <c r="C547" t="s">
        <v>237</v>
      </c>
      <c r="D547" s="16">
        <v>1</v>
      </c>
      <c r="E547" s="16">
        <v>70.25</v>
      </c>
      <c r="F547" s="16">
        <v>-144.75</v>
      </c>
      <c r="G547" s="22">
        <v>0.19701756851167801</v>
      </c>
      <c r="H547">
        <v>0.21099999999999999</v>
      </c>
      <c r="I547" s="18" t="s">
        <v>32</v>
      </c>
      <c r="J547" s="22">
        <v>0.14165608281831399</v>
      </c>
      <c r="K547" s="22">
        <v>0.29634537989291299</v>
      </c>
      <c r="L547" s="21">
        <v>2014</v>
      </c>
      <c r="M547" s="21">
        <v>2014</v>
      </c>
      <c r="N547" t="s">
        <v>238</v>
      </c>
      <c r="O547" t="s">
        <v>557</v>
      </c>
    </row>
    <row r="548" spans="1:15" ht="15">
      <c r="A548" s="21" t="s">
        <v>231</v>
      </c>
      <c r="B548" s="4" t="s">
        <v>113</v>
      </c>
      <c r="C548" t="s">
        <v>237</v>
      </c>
      <c r="D548" s="16">
        <v>1</v>
      </c>
      <c r="E548" s="16">
        <v>70.75</v>
      </c>
      <c r="F548" s="16">
        <v>-148.75</v>
      </c>
      <c r="G548" s="22">
        <v>0.19701756851167801</v>
      </c>
      <c r="H548">
        <v>0.21099999999999999</v>
      </c>
      <c r="I548" s="18" t="s">
        <v>32</v>
      </c>
      <c r="J548" s="22">
        <v>0.14165608281831399</v>
      </c>
      <c r="K548" s="22">
        <v>0.29634537989291299</v>
      </c>
      <c r="L548" s="21">
        <v>2014</v>
      </c>
      <c r="M548" s="21">
        <v>2014</v>
      </c>
      <c r="N548" t="s">
        <v>238</v>
      </c>
      <c r="O548" t="s">
        <v>557</v>
      </c>
    </row>
    <row r="549" spans="1:15" ht="15">
      <c r="A549" s="21" t="s">
        <v>231</v>
      </c>
      <c r="B549" s="4" t="s">
        <v>113</v>
      </c>
      <c r="C549" t="s">
        <v>237</v>
      </c>
      <c r="D549" s="16">
        <v>1</v>
      </c>
      <c r="E549" s="16">
        <v>70.75</v>
      </c>
      <c r="F549" s="16">
        <v>-151.25</v>
      </c>
      <c r="G549" s="22">
        <v>0.19701756851167801</v>
      </c>
      <c r="H549">
        <v>0.21099999999999999</v>
      </c>
      <c r="I549" s="18" t="s">
        <v>32</v>
      </c>
      <c r="J549" s="22">
        <v>0.14165608281831399</v>
      </c>
      <c r="K549" s="22">
        <v>0.29634537989291299</v>
      </c>
      <c r="L549" s="21">
        <v>2014</v>
      </c>
      <c r="M549" s="21">
        <v>2014</v>
      </c>
      <c r="N549" t="s">
        <v>238</v>
      </c>
      <c r="O549" t="s">
        <v>557</v>
      </c>
    </row>
    <row r="550" spans="1:15" ht="15">
      <c r="A550" s="21" t="s">
        <v>231</v>
      </c>
      <c r="B550" s="4" t="s">
        <v>113</v>
      </c>
      <c r="C550" t="s">
        <v>237</v>
      </c>
      <c r="D550" s="16">
        <v>1</v>
      </c>
      <c r="E550" s="16">
        <v>70.75</v>
      </c>
      <c r="F550" s="16">
        <v>-150.25</v>
      </c>
      <c r="G550" s="22">
        <v>0.19701756851167801</v>
      </c>
      <c r="H550">
        <v>0.21099999999999999</v>
      </c>
      <c r="I550" s="18" t="s">
        <v>32</v>
      </c>
      <c r="J550" s="22">
        <v>0.14165608281831399</v>
      </c>
      <c r="K550" s="22">
        <v>0.29634537989291299</v>
      </c>
      <c r="L550" s="21">
        <v>2014</v>
      </c>
      <c r="M550" s="21">
        <v>2014</v>
      </c>
      <c r="N550" t="s">
        <v>238</v>
      </c>
      <c r="O550" t="s">
        <v>557</v>
      </c>
    </row>
    <row r="551" spans="1:15" ht="15">
      <c r="A551" s="21" t="s">
        <v>231</v>
      </c>
      <c r="B551" s="4" t="s">
        <v>113</v>
      </c>
      <c r="C551" t="s">
        <v>237</v>
      </c>
      <c r="D551" s="16">
        <v>1</v>
      </c>
      <c r="E551" s="16">
        <v>70.75</v>
      </c>
      <c r="F551" s="16">
        <v>-148.25</v>
      </c>
      <c r="G551" s="22">
        <v>0.19701756851167801</v>
      </c>
      <c r="H551">
        <v>0.21099999999999999</v>
      </c>
      <c r="I551" s="18" t="s">
        <v>32</v>
      </c>
      <c r="J551" s="22">
        <v>0.14165608281831399</v>
      </c>
      <c r="K551" s="22">
        <v>0.29634537989291299</v>
      </c>
      <c r="L551" s="21">
        <v>2014</v>
      </c>
      <c r="M551" s="21">
        <v>2014</v>
      </c>
      <c r="N551" t="s">
        <v>238</v>
      </c>
      <c r="O551" t="s">
        <v>557</v>
      </c>
    </row>
    <row r="552" spans="1:15" ht="15">
      <c r="A552" s="21" t="s">
        <v>231</v>
      </c>
      <c r="B552" s="4" t="s">
        <v>113</v>
      </c>
      <c r="C552" t="s">
        <v>237</v>
      </c>
      <c r="D552" s="16">
        <v>1</v>
      </c>
      <c r="E552" s="16">
        <v>70.75</v>
      </c>
      <c r="F552" s="16">
        <v>-147.75</v>
      </c>
      <c r="G552" s="22">
        <v>0.19701756851167801</v>
      </c>
      <c r="H552">
        <v>0.21099999999999999</v>
      </c>
      <c r="I552" s="18" t="s">
        <v>32</v>
      </c>
      <c r="J552" s="22">
        <v>0.14165608281831399</v>
      </c>
      <c r="K552" s="22">
        <v>0.29634537989291299</v>
      </c>
      <c r="L552" s="21">
        <v>2014</v>
      </c>
      <c r="M552" s="21">
        <v>2014</v>
      </c>
      <c r="N552" t="s">
        <v>238</v>
      </c>
      <c r="O552" t="s">
        <v>557</v>
      </c>
    </row>
    <row r="553" spans="1:15" ht="15">
      <c r="A553" s="21" t="s">
        <v>231</v>
      </c>
      <c r="B553" s="4" t="s">
        <v>113</v>
      </c>
      <c r="C553" t="s">
        <v>237</v>
      </c>
      <c r="D553" s="16">
        <v>1</v>
      </c>
      <c r="E553" s="16">
        <v>70.75</v>
      </c>
      <c r="F553" s="16">
        <v>-147.25</v>
      </c>
      <c r="G553" s="22">
        <v>0.19701756851167801</v>
      </c>
      <c r="H553">
        <v>0.21099999999999999</v>
      </c>
      <c r="I553" s="18" t="s">
        <v>32</v>
      </c>
      <c r="J553" s="22">
        <v>0.14165608281831399</v>
      </c>
      <c r="K553" s="22">
        <v>0.29634537989291299</v>
      </c>
      <c r="L553" s="21">
        <v>2014</v>
      </c>
      <c r="M553" s="21">
        <v>2014</v>
      </c>
      <c r="N553" t="s">
        <v>238</v>
      </c>
      <c r="O553" t="s">
        <v>557</v>
      </c>
    </row>
    <row r="554" spans="1:15" ht="15">
      <c r="A554" s="21" t="s">
        <v>231</v>
      </c>
      <c r="B554" s="4" t="s">
        <v>113</v>
      </c>
      <c r="C554" t="s">
        <v>237</v>
      </c>
      <c r="D554" s="16">
        <v>1</v>
      </c>
      <c r="E554" s="16">
        <v>70.75</v>
      </c>
      <c r="F554" s="16">
        <v>-146.75</v>
      </c>
      <c r="G554" s="22">
        <v>0.19701756851167801</v>
      </c>
      <c r="H554">
        <v>0.21099999999999999</v>
      </c>
      <c r="I554" s="18" t="s">
        <v>32</v>
      </c>
      <c r="J554" s="22">
        <v>0.14165608281831399</v>
      </c>
      <c r="K554" s="22">
        <v>0.29634537989291299</v>
      </c>
      <c r="L554" s="21">
        <v>2014</v>
      </c>
      <c r="M554" s="21">
        <v>2014</v>
      </c>
      <c r="N554" t="s">
        <v>238</v>
      </c>
      <c r="O554" t="s">
        <v>557</v>
      </c>
    </row>
    <row r="555" spans="1:15" ht="15">
      <c r="A555" s="21" t="s">
        <v>231</v>
      </c>
      <c r="B555" s="4" t="s">
        <v>113</v>
      </c>
      <c r="C555" t="s">
        <v>237</v>
      </c>
      <c r="D555" s="16">
        <v>1</v>
      </c>
      <c r="E555" s="16">
        <v>70.75</v>
      </c>
      <c r="F555" s="16">
        <v>-146.25</v>
      </c>
      <c r="G555" s="22">
        <v>0.19701756851167801</v>
      </c>
      <c r="H555">
        <v>0.21099999999999999</v>
      </c>
      <c r="I555" s="18" t="s">
        <v>32</v>
      </c>
      <c r="J555" s="22">
        <v>0.14165608281831399</v>
      </c>
      <c r="K555" s="22">
        <v>0.29634537989291299</v>
      </c>
      <c r="L555" s="21">
        <v>2014</v>
      </c>
      <c r="M555" s="21">
        <v>2014</v>
      </c>
      <c r="N555" t="s">
        <v>238</v>
      </c>
      <c r="O555" t="s">
        <v>557</v>
      </c>
    </row>
    <row r="556" spans="1:15" ht="15">
      <c r="A556" s="21" t="s">
        <v>231</v>
      </c>
      <c r="B556" s="4" t="s">
        <v>113</v>
      </c>
      <c r="C556" t="s">
        <v>237</v>
      </c>
      <c r="D556" s="16">
        <v>1</v>
      </c>
      <c r="E556" s="16">
        <v>70.75</v>
      </c>
      <c r="F556" s="16">
        <v>-145.75</v>
      </c>
      <c r="G556" s="22">
        <v>0.19701756851167801</v>
      </c>
      <c r="H556">
        <v>0.21099999999999999</v>
      </c>
      <c r="I556" s="18" t="s">
        <v>32</v>
      </c>
      <c r="J556" s="22">
        <v>0.14165608281831399</v>
      </c>
      <c r="K556" s="22">
        <v>0.29634537989291299</v>
      </c>
      <c r="L556" s="21">
        <v>2014</v>
      </c>
      <c r="M556" s="21">
        <v>2014</v>
      </c>
      <c r="N556" t="s">
        <v>238</v>
      </c>
      <c r="O556" t="s">
        <v>557</v>
      </c>
    </row>
    <row r="557" spans="1:15" ht="15">
      <c r="A557" s="21" t="s">
        <v>231</v>
      </c>
      <c r="B557" s="4" t="s">
        <v>113</v>
      </c>
      <c r="C557" t="s">
        <v>237</v>
      </c>
      <c r="D557" s="16">
        <v>1</v>
      </c>
      <c r="E557" s="16">
        <v>70.75</v>
      </c>
      <c r="F557" s="16">
        <v>-145.25</v>
      </c>
      <c r="G557" s="22">
        <v>0.19701756851167801</v>
      </c>
      <c r="H557">
        <v>0.21099999999999999</v>
      </c>
      <c r="I557" s="18" t="s">
        <v>32</v>
      </c>
      <c r="J557" s="22">
        <v>0.14165608281831399</v>
      </c>
      <c r="K557" s="22">
        <v>0.29634537989291299</v>
      </c>
      <c r="L557" s="21">
        <v>2014</v>
      </c>
      <c r="M557" s="21">
        <v>2014</v>
      </c>
      <c r="N557" t="s">
        <v>238</v>
      </c>
      <c r="O557" t="s">
        <v>557</v>
      </c>
    </row>
    <row r="558" spans="1:15" ht="15">
      <c r="A558" s="21" t="s">
        <v>231</v>
      </c>
      <c r="B558" s="4" t="s">
        <v>113</v>
      </c>
      <c r="C558" t="s">
        <v>237</v>
      </c>
      <c r="D558" s="16">
        <v>1</v>
      </c>
      <c r="E558" s="16">
        <v>70.75</v>
      </c>
      <c r="F558" s="16">
        <v>-144.75</v>
      </c>
      <c r="G558" s="22">
        <v>0.19701756851167801</v>
      </c>
      <c r="H558">
        <v>0.21099999999999999</v>
      </c>
      <c r="I558" s="18" t="s">
        <v>32</v>
      </c>
      <c r="J558" s="22">
        <v>0.14165608281831399</v>
      </c>
      <c r="K558" s="22">
        <v>0.29634537989291299</v>
      </c>
      <c r="L558" s="21">
        <v>2014</v>
      </c>
      <c r="M558" s="21">
        <v>2014</v>
      </c>
      <c r="N558" t="s">
        <v>238</v>
      </c>
      <c r="O558" t="s">
        <v>557</v>
      </c>
    </row>
    <row r="559" spans="1:15" ht="15">
      <c r="A559" s="21" t="s">
        <v>231</v>
      </c>
      <c r="B559" s="4" t="s">
        <v>113</v>
      </c>
      <c r="C559" t="s">
        <v>237</v>
      </c>
      <c r="D559" s="16">
        <v>1</v>
      </c>
      <c r="E559" s="16">
        <v>70.75</v>
      </c>
      <c r="F559" s="16">
        <v>-144.25</v>
      </c>
      <c r="G559" s="22">
        <v>0.19701756851167801</v>
      </c>
      <c r="H559">
        <v>0.21099999999999999</v>
      </c>
      <c r="I559" s="18" t="s">
        <v>32</v>
      </c>
      <c r="J559" s="22">
        <v>0.14165608281831399</v>
      </c>
      <c r="K559" s="22">
        <v>0.29634537989291299</v>
      </c>
      <c r="L559" s="21">
        <v>2014</v>
      </c>
      <c r="M559" s="21">
        <v>2014</v>
      </c>
      <c r="N559" t="s">
        <v>238</v>
      </c>
      <c r="O559" t="s">
        <v>557</v>
      </c>
    </row>
    <row r="560" spans="1:15" ht="15">
      <c r="A560" s="21" t="s">
        <v>231</v>
      </c>
      <c r="B560" s="4" t="s">
        <v>113</v>
      </c>
      <c r="C560" t="s">
        <v>237</v>
      </c>
      <c r="D560" s="16">
        <v>1</v>
      </c>
      <c r="E560" s="16">
        <v>70.75</v>
      </c>
      <c r="F560" s="16">
        <v>-143.75</v>
      </c>
      <c r="G560" s="22">
        <v>0.19701756851167801</v>
      </c>
      <c r="H560">
        <v>0.21099999999999999</v>
      </c>
      <c r="I560" s="18" t="s">
        <v>32</v>
      </c>
      <c r="J560" s="22">
        <v>0.14165608281831399</v>
      </c>
      <c r="K560" s="22">
        <v>0.29634537989291299</v>
      </c>
      <c r="L560" s="21">
        <v>2014</v>
      </c>
      <c r="M560" s="21">
        <v>2014</v>
      </c>
      <c r="N560" t="s">
        <v>238</v>
      </c>
      <c r="O560" t="s">
        <v>557</v>
      </c>
    </row>
    <row r="561" spans="1:15" ht="15">
      <c r="A561" s="21" t="s">
        <v>231</v>
      </c>
      <c r="B561" s="4" t="s">
        <v>113</v>
      </c>
      <c r="C561" t="s">
        <v>237</v>
      </c>
      <c r="D561" s="16">
        <v>1</v>
      </c>
      <c r="E561" s="16">
        <v>70.75</v>
      </c>
      <c r="F561" s="16">
        <v>-143.25</v>
      </c>
      <c r="G561" s="22">
        <v>0.19701756851167801</v>
      </c>
      <c r="H561">
        <v>0.21099999999999999</v>
      </c>
      <c r="I561" s="18" t="s">
        <v>32</v>
      </c>
      <c r="J561" s="22">
        <v>0.14165608281831399</v>
      </c>
      <c r="K561" s="22">
        <v>0.29634537989291299</v>
      </c>
      <c r="L561" s="21">
        <v>2014</v>
      </c>
      <c r="M561" s="21">
        <v>2014</v>
      </c>
      <c r="N561" t="s">
        <v>238</v>
      </c>
      <c r="O561" t="s">
        <v>557</v>
      </c>
    </row>
    <row r="562" spans="1:15" ht="15">
      <c r="A562" s="21" t="s">
        <v>231</v>
      </c>
      <c r="B562" s="4" t="s">
        <v>113</v>
      </c>
      <c r="C562" t="s">
        <v>237</v>
      </c>
      <c r="D562" s="16">
        <v>1</v>
      </c>
      <c r="E562" s="16">
        <v>70.75</v>
      </c>
      <c r="F562" s="16">
        <v>-142.75</v>
      </c>
      <c r="G562" s="22">
        <v>0.19701756851167801</v>
      </c>
      <c r="H562">
        <v>0.21099999999999999</v>
      </c>
      <c r="I562" s="18" t="s">
        <v>32</v>
      </c>
      <c r="J562" s="22">
        <v>0.14165608281831399</v>
      </c>
      <c r="K562" s="22">
        <v>0.29634537989291299</v>
      </c>
      <c r="L562" s="21">
        <v>2014</v>
      </c>
      <c r="M562" s="21">
        <v>2014</v>
      </c>
      <c r="N562" t="s">
        <v>238</v>
      </c>
      <c r="O562" t="s">
        <v>557</v>
      </c>
    </row>
    <row r="563" spans="1:15" ht="15">
      <c r="A563" s="21" t="s">
        <v>231</v>
      </c>
      <c r="B563" s="4" t="s">
        <v>113</v>
      </c>
      <c r="C563" t="s">
        <v>237</v>
      </c>
      <c r="D563" s="16">
        <v>1</v>
      </c>
      <c r="E563" s="16">
        <v>70.75</v>
      </c>
      <c r="F563" s="16">
        <v>-142.25</v>
      </c>
      <c r="G563" s="22">
        <v>0.19701756851167801</v>
      </c>
      <c r="H563">
        <v>0.21099999999999999</v>
      </c>
      <c r="I563" s="18" t="s">
        <v>32</v>
      </c>
      <c r="J563" s="22">
        <v>0.14165608281831399</v>
      </c>
      <c r="K563" s="22">
        <v>0.29634537989291299</v>
      </c>
      <c r="L563" s="21">
        <v>2014</v>
      </c>
      <c r="M563" s="21">
        <v>2014</v>
      </c>
      <c r="N563" t="s">
        <v>238</v>
      </c>
      <c r="O563" t="s">
        <v>557</v>
      </c>
    </row>
    <row r="564" spans="1:15" ht="15">
      <c r="A564" s="21" t="s">
        <v>231</v>
      </c>
      <c r="B564" s="4" t="s">
        <v>113</v>
      </c>
      <c r="C564" t="s">
        <v>237</v>
      </c>
      <c r="D564" s="16">
        <v>1</v>
      </c>
      <c r="E564" s="16">
        <v>70.75</v>
      </c>
      <c r="F564" s="16">
        <v>-141.75</v>
      </c>
      <c r="G564" s="22">
        <v>0.19701756851167801</v>
      </c>
      <c r="H564">
        <v>0.21099999999999999</v>
      </c>
      <c r="I564" s="18" t="s">
        <v>32</v>
      </c>
      <c r="J564" s="22">
        <v>0.14165608281831399</v>
      </c>
      <c r="K564" s="22">
        <v>0.29634537989291299</v>
      </c>
      <c r="L564" s="21">
        <v>2014</v>
      </c>
      <c r="M564" s="21">
        <v>2014</v>
      </c>
      <c r="N564" t="s">
        <v>238</v>
      </c>
      <c r="O564" t="s">
        <v>557</v>
      </c>
    </row>
    <row r="565" spans="1:15" ht="15">
      <c r="A565" s="21" t="s">
        <v>231</v>
      </c>
      <c r="B565" s="4" t="s">
        <v>113</v>
      </c>
      <c r="C565" t="s">
        <v>237</v>
      </c>
      <c r="D565" s="16">
        <v>1</v>
      </c>
      <c r="E565" s="16">
        <v>70.75</v>
      </c>
      <c r="F565" s="16">
        <v>-141.25</v>
      </c>
      <c r="G565" s="22">
        <v>0.19701756851167801</v>
      </c>
      <c r="H565">
        <v>0.21099999999999999</v>
      </c>
      <c r="I565" s="18" t="s">
        <v>32</v>
      </c>
      <c r="J565" s="22">
        <v>0.14165608281831399</v>
      </c>
      <c r="K565" s="22">
        <v>0.29634537989291299</v>
      </c>
      <c r="L565" s="21">
        <v>2014</v>
      </c>
      <c r="M565" s="21">
        <v>2014</v>
      </c>
      <c r="N565" t="s">
        <v>238</v>
      </c>
      <c r="O565" t="s">
        <v>557</v>
      </c>
    </row>
    <row r="566" spans="1:15" ht="15">
      <c r="A566" s="21" t="s">
        <v>231</v>
      </c>
      <c r="B566" s="4" t="s">
        <v>113</v>
      </c>
      <c r="C566" t="s">
        <v>237</v>
      </c>
      <c r="D566" s="16">
        <v>1</v>
      </c>
      <c r="E566" s="16">
        <v>70.75</v>
      </c>
      <c r="F566" s="16">
        <v>-150.75</v>
      </c>
      <c r="G566" s="22">
        <v>0.19701756851167801</v>
      </c>
      <c r="H566">
        <v>0.21099999999999999</v>
      </c>
      <c r="I566" s="18" t="s">
        <v>32</v>
      </c>
      <c r="J566" s="22">
        <v>0.14165608281831399</v>
      </c>
      <c r="K566" s="22">
        <v>0.29634537989291299</v>
      </c>
      <c r="L566" s="21">
        <v>2014</v>
      </c>
      <c r="M566" s="21">
        <v>2014</v>
      </c>
      <c r="N566" t="s">
        <v>238</v>
      </c>
      <c r="O566" t="s">
        <v>557</v>
      </c>
    </row>
    <row r="567" spans="1:15" ht="15">
      <c r="A567" s="21" t="s">
        <v>231</v>
      </c>
      <c r="B567" s="4" t="s">
        <v>113</v>
      </c>
      <c r="C567" t="s">
        <v>237</v>
      </c>
      <c r="D567" s="16">
        <v>1</v>
      </c>
      <c r="E567" s="16">
        <v>70.75</v>
      </c>
      <c r="F567" s="16">
        <v>-149.25</v>
      </c>
      <c r="G567" s="22">
        <v>0.19701756851167801</v>
      </c>
      <c r="H567">
        <v>0.21099999999999999</v>
      </c>
      <c r="I567" s="18" t="s">
        <v>32</v>
      </c>
      <c r="J567" s="22">
        <v>0.14165608281831399</v>
      </c>
      <c r="K567" s="22">
        <v>0.29634537989291299</v>
      </c>
      <c r="L567" s="21">
        <v>2014</v>
      </c>
      <c r="M567" s="21">
        <v>2014</v>
      </c>
      <c r="N567" t="s">
        <v>238</v>
      </c>
      <c r="O567" t="s">
        <v>557</v>
      </c>
    </row>
    <row r="568" spans="1:15" ht="15">
      <c r="A568" s="21" t="s">
        <v>231</v>
      </c>
      <c r="B568" s="4" t="s">
        <v>113</v>
      </c>
      <c r="C568" t="s">
        <v>237</v>
      </c>
      <c r="D568" s="16">
        <v>1</v>
      </c>
      <c r="E568" s="16">
        <v>70.75</v>
      </c>
      <c r="F568" s="16">
        <v>-149.75</v>
      </c>
      <c r="G568" s="22">
        <v>0.19701756851167801</v>
      </c>
      <c r="H568">
        <v>0.21099999999999999</v>
      </c>
      <c r="I568" s="18" t="s">
        <v>32</v>
      </c>
      <c r="J568" s="22">
        <v>0.14165608281831399</v>
      </c>
      <c r="K568" s="22">
        <v>0.29634537989291299</v>
      </c>
      <c r="L568" s="21">
        <v>2014</v>
      </c>
      <c r="M568" s="21">
        <v>2014</v>
      </c>
      <c r="N568" t="s">
        <v>238</v>
      </c>
      <c r="O568" t="s">
        <v>557</v>
      </c>
    </row>
    <row r="569" spans="1:15" ht="15">
      <c r="A569" s="21" t="s">
        <v>231</v>
      </c>
      <c r="B569" s="4" t="s">
        <v>113</v>
      </c>
      <c r="C569" t="s">
        <v>237</v>
      </c>
      <c r="D569" s="16">
        <v>1</v>
      </c>
      <c r="E569" s="16">
        <v>70.25</v>
      </c>
      <c r="F569" s="16">
        <v>-145.25</v>
      </c>
      <c r="G569" s="22">
        <v>0.19701756851167801</v>
      </c>
      <c r="H569">
        <v>0.21099999999999999</v>
      </c>
      <c r="I569" s="18" t="s">
        <v>32</v>
      </c>
      <c r="J569" s="22">
        <v>0.14165608281831399</v>
      </c>
      <c r="K569" s="22">
        <v>0.29634537989291299</v>
      </c>
      <c r="L569" s="21">
        <v>2014</v>
      </c>
      <c r="M569" s="21">
        <v>2014</v>
      </c>
      <c r="N569" t="s">
        <v>238</v>
      </c>
      <c r="O569" t="s">
        <v>557</v>
      </c>
    </row>
    <row r="570" spans="1:15" ht="15">
      <c r="A570" s="21" t="s">
        <v>231</v>
      </c>
      <c r="B570" s="4" t="s">
        <v>113</v>
      </c>
      <c r="C570" t="s">
        <v>237</v>
      </c>
      <c r="D570" s="16">
        <v>1</v>
      </c>
      <c r="E570" s="16">
        <v>71.25</v>
      </c>
      <c r="F570" s="16">
        <v>-154.25</v>
      </c>
      <c r="G570" s="22">
        <v>0.19701756851167801</v>
      </c>
      <c r="H570">
        <v>0.21099999999999999</v>
      </c>
      <c r="I570" s="18" t="s">
        <v>32</v>
      </c>
      <c r="J570" s="22">
        <v>0.14165608281831399</v>
      </c>
      <c r="K570" s="22">
        <v>0.29634537989291299</v>
      </c>
      <c r="L570" s="21">
        <v>2014</v>
      </c>
      <c r="M570" s="21">
        <v>2014</v>
      </c>
      <c r="N570" t="s">
        <v>238</v>
      </c>
      <c r="O570" t="s">
        <v>557</v>
      </c>
    </row>
    <row r="571" spans="1:15" ht="15">
      <c r="A571" s="21" t="s">
        <v>231</v>
      </c>
      <c r="B571" s="4" t="s">
        <v>113</v>
      </c>
      <c r="C571" t="s">
        <v>237</v>
      </c>
      <c r="D571" s="16">
        <v>1</v>
      </c>
      <c r="E571" s="16">
        <v>71.25</v>
      </c>
      <c r="F571" s="16">
        <v>-153.75</v>
      </c>
      <c r="G571" s="22">
        <v>0.19701756851167801</v>
      </c>
      <c r="H571">
        <v>0.21099999999999999</v>
      </c>
      <c r="I571" s="18" t="s">
        <v>32</v>
      </c>
      <c r="J571" s="22">
        <v>0.14165608281831399</v>
      </c>
      <c r="K571" s="22">
        <v>0.29634537989291299</v>
      </c>
      <c r="L571" s="21">
        <v>2014</v>
      </c>
      <c r="M571" s="21">
        <v>2014</v>
      </c>
      <c r="N571" t="s">
        <v>238</v>
      </c>
      <c r="O571" t="s">
        <v>557</v>
      </c>
    </row>
    <row r="572" spans="1:15" ht="15">
      <c r="A572" s="21" t="s">
        <v>231</v>
      </c>
      <c r="B572" s="4" t="s">
        <v>113</v>
      </c>
      <c r="C572" t="s">
        <v>237</v>
      </c>
      <c r="D572" s="16">
        <v>1</v>
      </c>
      <c r="E572" s="16">
        <v>71.25</v>
      </c>
      <c r="F572" s="16">
        <v>-153.25</v>
      </c>
      <c r="G572" s="22">
        <v>0.19701756851167801</v>
      </c>
      <c r="H572">
        <v>0.21099999999999999</v>
      </c>
      <c r="I572" s="18" t="s">
        <v>32</v>
      </c>
      <c r="J572" s="22">
        <v>0.14165608281831399</v>
      </c>
      <c r="K572" s="22">
        <v>0.29634537989291299</v>
      </c>
      <c r="L572" s="21">
        <v>2014</v>
      </c>
      <c r="M572" s="21">
        <v>2014</v>
      </c>
      <c r="N572" t="s">
        <v>238</v>
      </c>
      <c r="O572" t="s">
        <v>557</v>
      </c>
    </row>
    <row r="573" spans="1:15" ht="15">
      <c r="A573" s="21" t="s">
        <v>231</v>
      </c>
      <c r="B573" s="4" t="s">
        <v>113</v>
      </c>
      <c r="C573" t="s">
        <v>237</v>
      </c>
      <c r="D573" s="16">
        <v>1</v>
      </c>
      <c r="E573" s="16">
        <v>71.25</v>
      </c>
      <c r="F573" s="16">
        <v>-152.75</v>
      </c>
      <c r="G573" s="22">
        <v>0.19701756851167801</v>
      </c>
      <c r="H573">
        <v>0.21099999999999999</v>
      </c>
      <c r="I573" s="18" t="s">
        <v>32</v>
      </c>
      <c r="J573" s="22">
        <v>0.14165608281831399</v>
      </c>
      <c r="K573" s="22">
        <v>0.29634537989291299</v>
      </c>
      <c r="L573" s="21">
        <v>2014</v>
      </c>
      <c r="M573" s="21">
        <v>2014</v>
      </c>
      <c r="N573" t="s">
        <v>238</v>
      </c>
      <c r="O573" t="s">
        <v>557</v>
      </c>
    </row>
    <row r="574" spans="1:15" ht="15">
      <c r="A574" s="21" t="s">
        <v>231</v>
      </c>
      <c r="B574" s="4" t="s">
        <v>113</v>
      </c>
      <c r="C574" t="s">
        <v>237</v>
      </c>
      <c r="D574" s="16">
        <v>1</v>
      </c>
      <c r="E574" s="16">
        <v>71.25</v>
      </c>
      <c r="F574" s="16">
        <v>-152.25</v>
      </c>
      <c r="G574" s="22">
        <v>0.19701756851167801</v>
      </c>
      <c r="H574">
        <v>0.21099999999999999</v>
      </c>
      <c r="I574" s="18" t="s">
        <v>32</v>
      </c>
      <c r="J574" s="22">
        <v>0.14165608281831399</v>
      </c>
      <c r="K574" s="22">
        <v>0.29634537989291299</v>
      </c>
      <c r="L574" s="21">
        <v>2014</v>
      </c>
      <c r="M574" s="21">
        <v>2014</v>
      </c>
      <c r="N574" t="s">
        <v>238</v>
      </c>
      <c r="O574" t="s">
        <v>557</v>
      </c>
    </row>
    <row r="575" spans="1:15" ht="15">
      <c r="A575" s="21" t="s">
        <v>231</v>
      </c>
      <c r="B575" s="4" t="s">
        <v>113</v>
      </c>
      <c r="C575" t="s">
        <v>237</v>
      </c>
      <c r="D575" s="16">
        <v>1</v>
      </c>
      <c r="E575" s="16">
        <v>71.25</v>
      </c>
      <c r="F575" s="16">
        <v>-151.75</v>
      </c>
      <c r="G575" s="22">
        <v>0.19701756851167801</v>
      </c>
      <c r="H575">
        <v>0.21099999999999999</v>
      </c>
      <c r="I575" s="18" t="s">
        <v>32</v>
      </c>
      <c r="J575" s="22">
        <v>0.14165608281831399</v>
      </c>
      <c r="K575" s="22">
        <v>0.29634537989291299</v>
      </c>
      <c r="L575" s="21">
        <v>2014</v>
      </c>
      <c r="M575" s="21">
        <v>2014</v>
      </c>
      <c r="N575" t="s">
        <v>238</v>
      </c>
      <c r="O575" t="s">
        <v>557</v>
      </c>
    </row>
    <row r="576" spans="1:15" ht="15">
      <c r="A576" s="21" t="s">
        <v>231</v>
      </c>
      <c r="B576" s="4" t="s">
        <v>113</v>
      </c>
      <c r="C576" t="s">
        <v>237</v>
      </c>
      <c r="D576" s="16">
        <v>1</v>
      </c>
      <c r="E576" s="16">
        <v>71.25</v>
      </c>
      <c r="F576" s="16">
        <v>-151.25</v>
      </c>
      <c r="G576" s="22">
        <v>0.19701756851167801</v>
      </c>
      <c r="H576">
        <v>0.21099999999999999</v>
      </c>
      <c r="I576" s="18" t="s">
        <v>32</v>
      </c>
      <c r="J576" s="22">
        <v>0.14165608281831399</v>
      </c>
      <c r="K576" s="22">
        <v>0.29634537989291299</v>
      </c>
      <c r="L576" s="21">
        <v>2014</v>
      </c>
      <c r="M576" s="21">
        <v>2014</v>
      </c>
      <c r="N576" t="s">
        <v>238</v>
      </c>
      <c r="O576" t="s">
        <v>557</v>
      </c>
    </row>
    <row r="577" spans="1:15" ht="15">
      <c r="A577" s="21" t="s">
        <v>231</v>
      </c>
      <c r="B577" s="4" t="s">
        <v>113</v>
      </c>
      <c r="C577" t="s">
        <v>237</v>
      </c>
      <c r="D577" s="16">
        <v>1</v>
      </c>
      <c r="E577" s="16">
        <v>71.25</v>
      </c>
      <c r="F577" s="16">
        <v>-150.75</v>
      </c>
      <c r="G577" s="22">
        <v>0.19701756851167801</v>
      </c>
      <c r="H577">
        <v>0.21099999999999999</v>
      </c>
      <c r="I577" s="18" t="s">
        <v>32</v>
      </c>
      <c r="J577" s="22">
        <v>0.14165608281831399</v>
      </c>
      <c r="K577" s="22">
        <v>0.29634537989291299</v>
      </c>
      <c r="L577" s="21">
        <v>2014</v>
      </c>
      <c r="M577" s="21">
        <v>2014</v>
      </c>
      <c r="N577" t="s">
        <v>238</v>
      </c>
      <c r="O577" t="s">
        <v>557</v>
      </c>
    </row>
    <row r="578" spans="1:15" ht="15">
      <c r="A578" s="21" t="s">
        <v>231</v>
      </c>
      <c r="B578" s="4" t="s">
        <v>113</v>
      </c>
      <c r="C578" t="s">
        <v>237</v>
      </c>
      <c r="D578" s="16">
        <v>1</v>
      </c>
      <c r="E578" s="16">
        <v>71.25</v>
      </c>
      <c r="F578" s="16">
        <v>-150.25</v>
      </c>
      <c r="G578" s="22">
        <v>0.19701756851167801</v>
      </c>
      <c r="H578">
        <v>0.21099999999999999</v>
      </c>
      <c r="I578" s="18" t="s">
        <v>32</v>
      </c>
      <c r="J578" s="22">
        <v>0.14165608281831399</v>
      </c>
      <c r="K578" s="22">
        <v>0.29634537989291299</v>
      </c>
      <c r="L578" s="21">
        <v>2014</v>
      </c>
      <c r="M578" s="21">
        <v>2014</v>
      </c>
      <c r="N578" t="s">
        <v>238</v>
      </c>
      <c r="O578" t="s">
        <v>557</v>
      </c>
    </row>
    <row r="579" spans="1:15" ht="15">
      <c r="A579" s="21" t="s">
        <v>231</v>
      </c>
      <c r="B579" s="4" t="s">
        <v>113</v>
      </c>
      <c r="C579" t="s">
        <v>237</v>
      </c>
      <c r="D579" s="16">
        <v>1</v>
      </c>
      <c r="E579" s="16">
        <v>71.25</v>
      </c>
      <c r="F579" s="16">
        <v>-149.75</v>
      </c>
      <c r="G579" s="22">
        <v>0.19701756851167801</v>
      </c>
      <c r="H579">
        <v>0.21099999999999999</v>
      </c>
      <c r="I579" s="18" t="s">
        <v>32</v>
      </c>
      <c r="J579" s="22">
        <v>0.14165608281831399</v>
      </c>
      <c r="K579" s="22">
        <v>0.29634537989291299</v>
      </c>
      <c r="L579" s="21">
        <v>2014</v>
      </c>
      <c r="M579" s="21">
        <v>2014</v>
      </c>
      <c r="N579" t="s">
        <v>238</v>
      </c>
      <c r="O579" t="s">
        <v>557</v>
      </c>
    </row>
    <row r="580" spans="1:15" ht="15">
      <c r="A580" s="21" t="s">
        <v>231</v>
      </c>
      <c r="B580" s="4" t="s">
        <v>113</v>
      </c>
      <c r="C580" t="s">
        <v>237</v>
      </c>
      <c r="D580" s="16">
        <v>1</v>
      </c>
      <c r="E580" s="16">
        <v>71.25</v>
      </c>
      <c r="F580" s="16">
        <v>-149.25</v>
      </c>
      <c r="G580" s="22">
        <v>0.19701756851167801</v>
      </c>
      <c r="H580">
        <v>0.21099999999999999</v>
      </c>
      <c r="I580" s="18" t="s">
        <v>32</v>
      </c>
      <c r="J580" s="22">
        <v>0.14165608281831399</v>
      </c>
      <c r="K580" s="22">
        <v>0.29634537989291299</v>
      </c>
      <c r="L580" s="21">
        <v>2014</v>
      </c>
      <c r="M580" s="21">
        <v>2014</v>
      </c>
      <c r="N580" t="s">
        <v>238</v>
      </c>
      <c r="O580" t="s">
        <v>557</v>
      </c>
    </row>
    <row r="581" spans="1:15" ht="15">
      <c r="A581" s="21" t="s">
        <v>231</v>
      </c>
      <c r="B581" s="4" t="s">
        <v>113</v>
      </c>
      <c r="C581" t="s">
        <v>237</v>
      </c>
      <c r="D581" s="16">
        <v>1</v>
      </c>
      <c r="E581" s="16">
        <v>71.25</v>
      </c>
      <c r="F581" s="16">
        <v>-148.75</v>
      </c>
      <c r="G581" s="22">
        <v>0.19701756851167801</v>
      </c>
      <c r="H581">
        <v>0.21099999999999999</v>
      </c>
      <c r="I581" s="18" t="s">
        <v>32</v>
      </c>
      <c r="J581" s="22">
        <v>0.14165608281831399</v>
      </c>
      <c r="K581" s="22">
        <v>0.29634537989291299</v>
      </c>
      <c r="L581" s="21">
        <v>2014</v>
      </c>
      <c r="M581" s="21">
        <v>2014</v>
      </c>
      <c r="N581" t="s">
        <v>238</v>
      </c>
      <c r="O581" t="s">
        <v>557</v>
      </c>
    </row>
    <row r="582" spans="1:15" ht="15">
      <c r="A582" s="21" t="s">
        <v>231</v>
      </c>
      <c r="B582" s="4" t="s">
        <v>113</v>
      </c>
      <c r="C582" t="s">
        <v>237</v>
      </c>
      <c r="D582" s="16">
        <v>1</v>
      </c>
      <c r="E582" s="16">
        <v>71.25</v>
      </c>
      <c r="F582" s="16">
        <v>-148.25</v>
      </c>
      <c r="G582" s="22">
        <v>0.19701756851167801</v>
      </c>
      <c r="H582">
        <v>0.21099999999999999</v>
      </c>
      <c r="I582" s="18" t="s">
        <v>32</v>
      </c>
      <c r="J582" s="22">
        <v>0.14165608281831399</v>
      </c>
      <c r="K582" s="22">
        <v>0.29634537989291299</v>
      </c>
      <c r="L582" s="21">
        <v>2014</v>
      </c>
      <c r="M582" s="21">
        <v>2014</v>
      </c>
      <c r="N582" t="s">
        <v>238</v>
      </c>
      <c r="O582" t="s">
        <v>557</v>
      </c>
    </row>
    <row r="583" spans="1:15" ht="15">
      <c r="A583" s="21" t="s">
        <v>231</v>
      </c>
      <c r="B583" s="4" t="s">
        <v>113</v>
      </c>
      <c r="C583" t="s">
        <v>237</v>
      </c>
      <c r="D583" s="16">
        <v>1</v>
      </c>
      <c r="E583" s="16">
        <v>71.25</v>
      </c>
      <c r="F583" s="16">
        <v>-147.75</v>
      </c>
      <c r="G583" s="22">
        <v>0.19701756851167801</v>
      </c>
      <c r="H583">
        <v>0.21099999999999999</v>
      </c>
      <c r="I583" s="18" t="s">
        <v>32</v>
      </c>
      <c r="J583" s="22">
        <v>0.14165608281831399</v>
      </c>
      <c r="K583" s="22">
        <v>0.29634537989291299</v>
      </c>
      <c r="L583" s="21">
        <v>2014</v>
      </c>
      <c r="M583" s="21">
        <v>2014</v>
      </c>
      <c r="N583" t="s">
        <v>238</v>
      </c>
      <c r="O583" t="s">
        <v>557</v>
      </c>
    </row>
    <row r="584" spans="1:15" ht="15">
      <c r="A584" s="21" t="s">
        <v>231</v>
      </c>
      <c r="B584" s="4" t="s">
        <v>113</v>
      </c>
      <c r="C584" t="s">
        <v>237</v>
      </c>
      <c r="D584" s="16">
        <v>1</v>
      </c>
      <c r="E584" s="16">
        <v>71.25</v>
      </c>
      <c r="F584" s="16">
        <v>-147.25</v>
      </c>
      <c r="G584" s="22">
        <v>0.19701756851167801</v>
      </c>
      <c r="H584">
        <v>0.21099999999999999</v>
      </c>
      <c r="I584" s="18" t="s">
        <v>32</v>
      </c>
      <c r="J584" s="22">
        <v>0.14165608281831399</v>
      </c>
      <c r="K584" s="22">
        <v>0.29634537989291299</v>
      </c>
      <c r="L584" s="21">
        <v>2014</v>
      </c>
      <c r="M584" s="21">
        <v>2014</v>
      </c>
      <c r="N584" t="s">
        <v>238</v>
      </c>
      <c r="O584" t="s">
        <v>557</v>
      </c>
    </row>
    <row r="585" spans="1:15" ht="15">
      <c r="A585" s="21" t="s">
        <v>231</v>
      </c>
      <c r="B585" s="4" t="s">
        <v>113</v>
      </c>
      <c r="C585" t="s">
        <v>237</v>
      </c>
      <c r="D585" s="16">
        <v>0.93</v>
      </c>
      <c r="E585" s="16">
        <v>71.25</v>
      </c>
      <c r="F585" s="16">
        <v>-146.75</v>
      </c>
      <c r="G585" s="22">
        <v>0.19701756851167801</v>
      </c>
      <c r="H585">
        <v>0.21099999999999999</v>
      </c>
      <c r="I585" s="18" t="s">
        <v>32</v>
      </c>
      <c r="J585" s="22">
        <v>0.14165608281831399</v>
      </c>
      <c r="K585" s="22">
        <v>0.29634537989291299</v>
      </c>
      <c r="L585" s="21">
        <v>2014</v>
      </c>
      <c r="M585" s="21">
        <v>2014</v>
      </c>
      <c r="N585" t="s">
        <v>238</v>
      </c>
      <c r="O585" t="s">
        <v>557</v>
      </c>
    </row>
    <row r="586" spans="1:15" ht="15">
      <c r="A586" s="21" t="s">
        <v>231</v>
      </c>
      <c r="B586" s="4" t="s">
        <v>113</v>
      </c>
      <c r="C586" t="s">
        <v>237</v>
      </c>
      <c r="D586" s="16">
        <v>0.97</v>
      </c>
      <c r="E586" s="16">
        <v>71.25</v>
      </c>
      <c r="F586" s="16">
        <v>-146.25</v>
      </c>
      <c r="G586" s="22">
        <v>0.19701756851167801</v>
      </c>
      <c r="H586">
        <v>0.21099999999999999</v>
      </c>
      <c r="I586" s="18" t="s">
        <v>32</v>
      </c>
      <c r="J586" s="22">
        <v>0.14165608281831399</v>
      </c>
      <c r="K586" s="22">
        <v>0.29634537989291299</v>
      </c>
      <c r="L586" s="21">
        <v>2014</v>
      </c>
      <c r="M586" s="21">
        <v>2014</v>
      </c>
      <c r="N586" t="s">
        <v>238</v>
      </c>
      <c r="O586" t="s">
        <v>557</v>
      </c>
    </row>
    <row r="587" spans="1:15" ht="15">
      <c r="A587" s="21" t="s">
        <v>231</v>
      </c>
      <c r="B587" s="4" t="s">
        <v>113</v>
      </c>
      <c r="C587" t="s">
        <v>237</v>
      </c>
      <c r="D587" s="16">
        <v>1</v>
      </c>
      <c r="E587" s="16">
        <v>71.25</v>
      </c>
      <c r="F587" s="16">
        <v>-145.75</v>
      </c>
      <c r="G587" s="22">
        <v>0.19701756851167801</v>
      </c>
      <c r="H587">
        <v>0.21099999999999999</v>
      </c>
      <c r="I587" s="18" t="s">
        <v>32</v>
      </c>
      <c r="J587" s="22">
        <v>0.14165608281831399</v>
      </c>
      <c r="K587" s="22">
        <v>0.29634537989291299</v>
      </c>
      <c r="L587" s="21">
        <v>2014</v>
      </c>
      <c r="M587" s="21">
        <v>2014</v>
      </c>
      <c r="N587" t="s">
        <v>238</v>
      </c>
      <c r="O587" t="s">
        <v>557</v>
      </c>
    </row>
    <row r="588" spans="1:15" ht="15">
      <c r="A588" s="21" t="s">
        <v>231</v>
      </c>
      <c r="B588" s="4" t="s">
        <v>113</v>
      </c>
      <c r="C588" t="s">
        <v>237</v>
      </c>
      <c r="D588" s="16">
        <v>0.95</v>
      </c>
      <c r="E588" s="16">
        <v>71.25</v>
      </c>
      <c r="F588" s="16">
        <v>-145.25</v>
      </c>
      <c r="G588" s="22">
        <v>0.19701756851167801</v>
      </c>
      <c r="H588">
        <v>0.21099999999999999</v>
      </c>
      <c r="I588" s="18" t="s">
        <v>32</v>
      </c>
      <c r="J588" s="22">
        <v>0.14165608281831399</v>
      </c>
      <c r="K588" s="22">
        <v>0.29634537989291299</v>
      </c>
      <c r="L588" s="21">
        <v>2014</v>
      </c>
      <c r="M588" s="21">
        <v>2014</v>
      </c>
      <c r="N588" t="s">
        <v>238</v>
      </c>
      <c r="O588" t="s">
        <v>557</v>
      </c>
    </row>
    <row r="589" spans="1:15" ht="15">
      <c r="A589" s="21" t="s">
        <v>231</v>
      </c>
      <c r="B589" s="4" t="s">
        <v>113</v>
      </c>
      <c r="C589" t="s">
        <v>237</v>
      </c>
      <c r="D589" s="16">
        <v>0.97</v>
      </c>
      <c r="E589" s="16">
        <v>71.25</v>
      </c>
      <c r="F589" s="16">
        <v>-144.75</v>
      </c>
      <c r="G589" s="22">
        <v>0.19701756851167801</v>
      </c>
      <c r="H589">
        <v>0.21099999999999999</v>
      </c>
      <c r="I589" s="18" t="s">
        <v>32</v>
      </c>
      <c r="J589" s="22">
        <v>0.14165608281831399</v>
      </c>
      <c r="K589" s="22">
        <v>0.29634537989291299</v>
      </c>
      <c r="L589" s="21">
        <v>2014</v>
      </c>
      <c r="M589" s="21">
        <v>2014</v>
      </c>
      <c r="N589" t="s">
        <v>238</v>
      </c>
      <c r="O589" t="s">
        <v>557</v>
      </c>
    </row>
    <row r="590" spans="1:15" ht="15">
      <c r="A590" s="21" t="s">
        <v>231</v>
      </c>
      <c r="B590" s="4" t="s">
        <v>113</v>
      </c>
      <c r="C590" t="s">
        <v>237</v>
      </c>
      <c r="D590" s="16">
        <v>0.91</v>
      </c>
      <c r="E590" s="16">
        <v>71.25</v>
      </c>
      <c r="F590" s="16">
        <v>-144.25</v>
      </c>
      <c r="G590" s="22">
        <v>0.19701756851167801</v>
      </c>
      <c r="H590">
        <v>0.21099999999999999</v>
      </c>
      <c r="I590" s="18" t="s">
        <v>32</v>
      </c>
      <c r="J590" s="22">
        <v>0.14165608281831399</v>
      </c>
      <c r="K590" s="22">
        <v>0.29634537989291299</v>
      </c>
      <c r="L590" s="21">
        <v>2014</v>
      </c>
      <c r="M590" s="21">
        <v>2014</v>
      </c>
      <c r="N590" t="s">
        <v>238</v>
      </c>
      <c r="O590" t="s">
        <v>557</v>
      </c>
    </row>
    <row r="591" spans="1:15" ht="15">
      <c r="A591" s="21" t="s">
        <v>231</v>
      </c>
      <c r="B591" s="4" t="s">
        <v>113</v>
      </c>
      <c r="C591" t="s">
        <v>237</v>
      </c>
      <c r="D591" s="16">
        <v>0.87</v>
      </c>
      <c r="E591" s="16">
        <v>71.25</v>
      </c>
      <c r="F591" s="16">
        <v>-143.75</v>
      </c>
      <c r="G591" s="22">
        <v>0.19701756851167801</v>
      </c>
      <c r="H591">
        <v>0.21099999999999999</v>
      </c>
      <c r="I591" s="18" t="s">
        <v>32</v>
      </c>
      <c r="J591" s="22">
        <v>0.14165608281831399</v>
      </c>
      <c r="K591" s="22">
        <v>0.29634537989291299</v>
      </c>
      <c r="L591" s="21">
        <v>2014</v>
      </c>
      <c r="M591" s="21">
        <v>2014</v>
      </c>
      <c r="N591" t="s">
        <v>238</v>
      </c>
      <c r="O591" t="s">
        <v>557</v>
      </c>
    </row>
    <row r="592" spans="1:15" ht="15">
      <c r="A592" s="21" t="s">
        <v>231</v>
      </c>
      <c r="B592" s="4" t="s">
        <v>113</v>
      </c>
      <c r="C592" t="s">
        <v>237</v>
      </c>
      <c r="D592" s="16">
        <v>0.76</v>
      </c>
      <c r="E592" s="16">
        <v>71.25</v>
      </c>
      <c r="F592" s="16">
        <v>-143.25</v>
      </c>
      <c r="G592" s="22">
        <v>0.19701756851167801</v>
      </c>
      <c r="H592">
        <v>0.21099999999999999</v>
      </c>
      <c r="I592" s="18" t="s">
        <v>32</v>
      </c>
      <c r="J592" s="22">
        <v>0.14165608281831399</v>
      </c>
      <c r="K592" s="22">
        <v>0.29634537989291299</v>
      </c>
      <c r="L592" s="21">
        <v>2014</v>
      </c>
      <c r="M592" s="21">
        <v>2014</v>
      </c>
      <c r="N592" t="s">
        <v>238</v>
      </c>
      <c r="O592" t="s">
        <v>557</v>
      </c>
    </row>
    <row r="593" spans="1:15" ht="15">
      <c r="A593" s="21" t="s">
        <v>231</v>
      </c>
      <c r="B593" s="4" t="s">
        <v>113</v>
      </c>
      <c r="C593" t="s">
        <v>237</v>
      </c>
      <c r="D593" s="16">
        <v>0.68</v>
      </c>
      <c r="E593" s="16">
        <v>71.25</v>
      </c>
      <c r="F593" s="16">
        <v>-142.75</v>
      </c>
      <c r="G593" s="22">
        <v>0.19701756851167801</v>
      </c>
      <c r="H593">
        <v>0.21099999999999999</v>
      </c>
      <c r="I593" s="18" t="s">
        <v>32</v>
      </c>
      <c r="J593" s="22">
        <v>0.14165608281831399</v>
      </c>
      <c r="K593" s="22">
        <v>0.29634537989291299</v>
      </c>
      <c r="L593" s="21">
        <v>2014</v>
      </c>
      <c r="M593" s="21">
        <v>2014</v>
      </c>
      <c r="N593" t="s">
        <v>238</v>
      </c>
      <c r="O593" t="s">
        <v>557</v>
      </c>
    </row>
    <row r="594" spans="1:15" ht="15">
      <c r="A594" s="21" t="s">
        <v>231</v>
      </c>
      <c r="B594" s="4" t="s">
        <v>113</v>
      </c>
      <c r="C594" t="s">
        <v>237</v>
      </c>
      <c r="D594" s="16">
        <v>0.62</v>
      </c>
      <c r="E594" s="16">
        <v>71.25</v>
      </c>
      <c r="F594" s="16">
        <v>-142.25</v>
      </c>
      <c r="G594" s="22">
        <v>0.19701756851167801</v>
      </c>
      <c r="H594">
        <v>0.21099999999999999</v>
      </c>
      <c r="I594" s="18" t="s">
        <v>32</v>
      </c>
      <c r="J594" s="22">
        <v>0.14165608281831399</v>
      </c>
      <c r="K594" s="22">
        <v>0.29634537989291299</v>
      </c>
      <c r="L594" s="21">
        <v>2014</v>
      </c>
      <c r="M594" s="21">
        <v>2014</v>
      </c>
      <c r="N594" t="s">
        <v>238</v>
      </c>
      <c r="O594" t="s">
        <v>557</v>
      </c>
    </row>
    <row r="595" spans="1:15" ht="15">
      <c r="A595" s="21" t="s">
        <v>231</v>
      </c>
      <c r="B595" s="4" t="s">
        <v>113</v>
      </c>
      <c r="C595" t="s">
        <v>237</v>
      </c>
      <c r="D595" s="16">
        <v>0.61</v>
      </c>
      <c r="E595" s="16">
        <v>71.25</v>
      </c>
      <c r="F595" s="16">
        <v>-141.75</v>
      </c>
      <c r="G595" s="22">
        <v>0.19701756851167801</v>
      </c>
      <c r="H595">
        <v>0.21099999999999999</v>
      </c>
      <c r="I595" s="18" t="s">
        <v>32</v>
      </c>
      <c r="J595" s="22">
        <v>0.14165608281831399</v>
      </c>
      <c r="K595" s="22">
        <v>0.29634537989291299</v>
      </c>
      <c r="L595" s="21">
        <v>2014</v>
      </c>
      <c r="M595" s="21">
        <v>2014</v>
      </c>
      <c r="N595" t="s">
        <v>238</v>
      </c>
      <c r="O595" t="s">
        <v>557</v>
      </c>
    </row>
    <row r="596" spans="1:15" ht="15">
      <c r="A596" s="21" t="s">
        <v>231</v>
      </c>
      <c r="B596" s="4" t="s">
        <v>113</v>
      </c>
      <c r="C596" t="s">
        <v>237</v>
      </c>
      <c r="D596" s="16">
        <v>0.65</v>
      </c>
      <c r="E596" s="16">
        <v>71.25</v>
      </c>
      <c r="F596" s="16">
        <v>-141.25</v>
      </c>
      <c r="G596" s="22">
        <v>0.19701756851167801</v>
      </c>
      <c r="H596">
        <v>0.21099999999999999</v>
      </c>
      <c r="I596" s="18" t="s">
        <v>32</v>
      </c>
      <c r="J596" s="22">
        <v>0.14165608281831399</v>
      </c>
      <c r="K596" s="22">
        <v>0.29634537989291299</v>
      </c>
      <c r="L596" s="21">
        <v>2014</v>
      </c>
      <c r="M596" s="21">
        <v>2014</v>
      </c>
      <c r="N596" t="s">
        <v>238</v>
      </c>
      <c r="O596" t="s">
        <v>557</v>
      </c>
    </row>
    <row r="597" spans="1:15" ht="15">
      <c r="A597" s="21" t="s">
        <v>231</v>
      </c>
      <c r="B597" s="4" t="s">
        <v>113</v>
      </c>
      <c r="C597" t="s">
        <v>237</v>
      </c>
      <c r="D597" s="16">
        <v>1</v>
      </c>
      <c r="E597" s="16">
        <v>71.75</v>
      </c>
      <c r="F597" s="16">
        <v>-156.25</v>
      </c>
      <c r="G597" s="22">
        <v>0.19701756851167801</v>
      </c>
      <c r="H597">
        <v>0.21099999999999999</v>
      </c>
      <c r="I597" s="18" t="s">
        <v>32</v>
      </c>
      <c r="J597" s="22">
        <v>0.14165608281831399</v>
      </c>
      <c r="K597" s="22">
        <v>0.29634537989291299</v>
      </c>
      <c r="L597" s="21">
        <v>2014</v>
      </c>
      <c r="M597" s="21">
        <v>2014</v>
      </c>
      <c r="N597" t="s">
        <v>238</v>
      </c>
      <c r="O597" t="s">
        <v>557</v>
      </c>
    </row>
    <row r="598" spans="1:15" ht="15">
      <c r="A598" s="21" t="s">
        <v>231</v>
      </c>
      <c r="B598" s="4" t="s">
        <v>113</v>
      </c>
      <c r="C598" t="s">
        <v>237</v>
      </c>
      <c r="D598" s="16">
        <v>1</v>
      </c>
      <c r="E598" s="16">
        <v>71.75</v>
      </c>
      <c r="F598" s="16">
        <v>-155.75</v>
      </c>
      <c r="G598" s="22">
        <v>0.19701756851167801</v>
      </c>
      <c r="H598">
        <v>0.21099999999999999</v>
      </c>
      <c r="I598" s="18" t="s">
        <v>32</v>
      </c>
      <c r="J598" s="22">
        <v>0.14165608281831399</v>
      </c>
      <c r="K598" s="22">
        <v>0.29634537989291299</v>
      </c>
      <c r="L598" s="21">
        <v>2014</v>
      </c>
      <c r="M598" s="21">
        <v>2014</v>
      </c>
      <c r="N598" t="s">
        <v>238</v>
      </c>
      <c r="O598" t="s">
        <v>557</v>
      </c>
    </row>
    <row r="599" spans="1:15" ht="15">
      <c r="A599" s="21" t="s">
        <v>231</v>
      </c>
      <c r="B599" s="4" t="s">
        <v>113</v>
      </c>
      <c r="C599" t="s">
        <v>237</v>
      </c>
      <c r="D599" s="16">
        <v>1</v>
      </c>
      <c r="E599" s="16">
        <v>71.75</v>
      </c>
      <c r="F599" s="16">
        <v>-155.25</v>
      </c>
      <c r="G599" s="22">
        <v>0.19701756851167801</v>
      </c>
      <c r="H599">
        <v>0.21099999999999999</v>
      </c>
      <c r="I599" s="18" t="s">
        <v>32</v>
      </c>
      <c r="J599" s="22">
        <v>0.14165608281831399</v>
      </c>
      <c r="K599" s="22">
        <v>0.29634537989291299</v>
      </c>
      <c r="L599" s="21">
        <v>2014</v>
      </c>
      <c r="M599" s="21">
        <v>2014</v>
      </c>
      <c r="N599" t="s">
        <v>238</v>
      </c>
      <c r="O599" t="s">
        <v>557</v>
      </c>
    </row>
    <row r="600" spans="1:15" ht="15">
      <c r="A600" s="21" t="s">
        <v>231</v>
      </c>
      <c r="B600" s="4" t="s">
        <v>113</v>
      </c>
      <c r="C600" t="s">
        <v>237</v>
      </c>
      <c r="D600" s="16">
        <v>1</v>
      </c>
      <c r="E600" s="16">
        <v>71.75</v>
      </c>
      <c r="F600" s="16">
        <v>-154.75</v>
      </c>
      <c r="G600" s="22">
        <v>0.19701756851167801</v>
      </c>
      <c r="H600">
        <v>0.21099999999999999</v>
      </c>
      <c r="I600" s="18" t="s">
        <v>32</v>
      </c>
      <c r="J600" s="22">
        <v>0.14165608281831399</v>
      </c>
      <c r="K600" s="22">
        <v>0.29634537989291299</v>
      </c>
      <c r="L600" s="21">
        <v>2014</v>
      </c>
      <c r="M600" s="21">
        <v>2014</v>
      </c>
      <c r="N600" t="s">
        <v>238</v>
      </c>
      <c r="O600" t="s">
        <v>557</v>
      </c>
    </row>
    <row r="601" spans="1:15" ht="15">
      <c r="A601" s="21" t="s">
        <v>231</v>
      </c>
      <c r="B601" s="4" t="s">
        <v>113</v>
      </c>
      <c r="C601" t="s">
        <v>237</v>
      </c>
      <c r="D601" s="16">
        <v>1</v>
      </c>
      <c r="E601" s="16">
        <v>71.75</v>
      </c>
      <c r="F601" s="16">
        <v>-154.25</v>
      </c>
      <c r="G601" s="22">
        <v>0.19701756851167801</v>
      </c>
      <c r="H601">
        <v>0.21099999999999999</v>
      </c>
      <c r="I601" s="18" t="s">
        <v>32</v>
      </c>
      <c r="J601" s="22">
        <v>0.14165608281831399</v>
      </c>
      <c r="K601" s="22">
        <v>0.29634537989291299</v>
      </c>
      <c r="L601" s="21">
        <v>2014</v>
      </c>
      <c r="M601" s="21">
        <v>2014</v>
      </c>
      <c r="N601" t="s">
        <v>238</v>
      </c>
      <c r="O601" t="s">
        <v>557</v>
      </c>
    </row>
    <row r="602" spans="1:15" ht="15">
      <c r="A602" s="21" t="s">
        <v>231</v>
      </c>
      <c r="B602" s="4" t="s">
        <v>113</v>
      </c>
      <c r="C602" t="s">
        <v>237</v>
      </c>
      <c r="D602" s="16">
        <v>1</v>
      </c>
      <c r="E602" s="16">
        <v>71.75</v>
      </c>
      <c r="F602" s="16">
        <v>-153.75</v>
      </c>
      <c r="G602" s="22">
        <v>0.19701756851167801</v>
      </c>
      <c r="H602">
        <v>0.21099999999999999</v>
      </c>
      <c r="I602" s="18" t="s">
        <v>32</v>
      </c>
      <c r="J602" s="22">
        <v>0.14165608281831399</v>
      </c>
      <c r="K602" s="22">
        <v>0.29634537989291299</v>
      </c>
      <c r="L602" s="21">
        <v>2014</v>
      </c>
      <c r="M602" s="21">
        <v>2014</v>
      </c>
      <c r="N602" t="s">
        <v>238</v>
      </c>
      <c r="O602" t="s">
        <v>557</v>
      </c>
    </row>
    <row r="603" spans="1:15" ht="15">
      <c r="A603" s="21" t="s">
        <v>231</v>
      </c>
      <c r="B603" s="4" t="s">
        <v>113</v>
      </c>
      <c r="C603" t="s">
        <v>237</v>
      </c>
      <c r="D603" s="16">
        <v>1</v>
      </c>
      <c r="E603" s="16">
        <v>71.75</v>
      </c>
      <c r="F603" s="16">
        <v>-153.25</v>
      </c>
      <c r="G603" s="22">
        <v>0.19701756851167801</v>
      </c>
      <c r="H603">
        <v>0.21099999999999999</v>
      </c>
      <c r="I603" s="18" t="s">
        <v>32</v>
      </c>
      <c r="J603" s="22">
        <v>0.14165608281831399</v>
      </c>
      <c r="K603" s="22">
        <v>0.29634537989291299</v>
      </c>
      <c r="L603" s="21">
        <v>2014</v>
      </c>
      <c r="M603" s="21">
        <v>2014</v>
      </c>
      <c r="N603" t="s">
        <v>238</v>
      </c>
      <c r="O603" t="s">
        <v>557</v>
      </c>
    </row>
    <row r="604" spans="1:15" ht="15">
      <c r="A604" s="21" t="s">
        <v>231</v>
      </c>
      <c r="B604" s="4" t="s">
        <v>113</v>
      </c>
      <c r="C604" t="s">
        <v>237</v>
      </c>
      <c r="D604" s="16">
        <v>1</v>
      </c>
      <c r="E604" s="16">
        <v>71.75</v>
      </c>
      <c r="F604" s="16">
        <v>-152.75</v>
      </c>
      <c r="G604" s="22">
        <v>0.19701756851167801</v>
      </c>
      <c r="H604">
        <v>0.21099999999999999</v>
      </c>
      <c r="I604" s="18" t="s">
        <v>32</v>
      </c>
      <c r="J604" s="22">
        <v>0.14165608281831399</v>
      </c>
      <c r="K604" s="22">
        <v>0.29634537989291299</v>
      </c>
      <c r="L604" s="21">
        <v>2014</v>
      </c>
      <c r="M604" s="21">
        <v>2014</v>
      </c>
      <c r="N604" t="s">
        <v>238</v>
      </c>
      <c r="O604" t="s">
        <v>557</v>
      </c>
    </row>
    <row r="605" spans="1:15" ht="15">
      <c r="A605" s="21" t="s">
        <v>231</v>
      </c>
      <c r="B605" s="4" t="s">
        <v>113</v>
      </c>
      <c r="C605" t="s">
        <v>237</v>
      </c>
      <c r="D605" s="16">
        <v>1</v>
      </c>
      <c r="E605" s="16">
        <v>71.75</v>
      </c>
      <c r="F605" s="16">
        <v>-152.25</v>
      </c>
      <c r="G605" s="22">
        <v>0.19701756851167801</v>
      </c>
      <c r="H605">
        <v>0.21099999999999999</v>
      </c>
      <c r="I605" s="18" t="s">
        <v>32</v>
      </c>
      <c r="J605" s="22">
        <v>0.14165608281831399</v>
      </c>
      <c r="K605" s="22">
        <v>0.29634537989291299</v>
      </c>
      <c r="L605" s="21">
        <v>2014</v>
      </c>
      <c r="M605" s="21">
        <v>2014</v>
      </c>
      <c r="N605" t="s">
        <v>238</v>
      </c>
      <c r="O605" t="s">
        <v>557</v>
      </c>
    </row>
    <row r="606" spans="1:15" ht="15">
      <c r="A606" s="21" t="s">
        <v>231</v>
      </c>
      <c r="B606" s="4" t="s">
        <v>113</v>
      </c>
      <c r="C606" t="s">
        <v>237</v>
      </c>
      <c r="D606" s="16">
        <v>1</v>
      </c>
      <c r="E606" s="16">
        <v>71.75</v>
      </c>
      <c r="F606" s="16">
        <v>-151.75</v>
      </c>
      <c r="G606" s="22">
        <v>0.19701756851167801</v>
      </c>
      <c r="H606">
        <v>0.21099999999999999</v>
      </c>
      <c r="I606" s="18" t="s">
        <v>32</v>
      </c>
      <c r="J606" s="22">
        <v>0.14165608281831399</v>
      </c>
      <c r="K606" s="22">
        <v>0.29634537989291299</v>
      </c>
      <c r="L606" s="21">
        <v>2014</v>
      </c>
      <c r="M606" s="21">
        <v>2014</v>
      </c>
      <c r="N606" t="s">
        <v>238</v>
      </c>
      <c r="O606" t="s">
        <v>557</v>
      </c>
    </row>
    <row r="607" spans="1:15" ht="15">
      <c r="A607" s="21" t="s">
        <v>231</v>
      </c>
      <c r="B607" s="4" t="s">
        <v>113</v>
      </c>
      <c r="C607" t="s">
        <v>237</v>
      </c>
      <c r="D607" s="16">
        <v>0.98</v>
      </c>
      <c r="E607" s="16">
        <v>71.75</v>
      </c>
      <c r="F607" s="16">
        <v>-151.25</v>
      </c>
      <c r="G607" s="22">
        <v>0.19701756851167801</v>
      </c>
      <c r="H607">
        <v>0.21099999999999999</v>
      </c>
      <c r="I607" s="18" t="s">
        <v>32</v>
      </c>
      <c r="J607" s="22">
        <v>0.14165608281831399</v>
      </c>
      <c r="K607" s="22">
        <v>0.29634537989291299</v>
      </c>
      <c r="L607" s="21">
        <v>2014</v>
      </c>
      <c r="M607" s="21">
        <v>2014</v>
      </c>
      <c r="N607" t="s">
        <v>238</v>
      </c>
      <c r="O607" t="s">
        <v>557</v>
      </c>
    </row>
    <row r="608" spans="1:15" ht="15">
      <c r="A608" s="21" t="s">
        <v>231</v>
      </c>
      <c r="B608" s="4" t="s">
        <v>113</v>
      </c>
      <c r="C608" t="s">
        <v>237</v>
      </c>
      <c r="D608" s="16">
        <v>0.85</v>
      </c>
      <c r="E608" s="16">
        <v>71.75</v>
      </c>
      <c r="F608" s="16">
        <v>-150.75</v>
      </c>
      <c r="G608" s="22">
        <v>0.19701756851167801</v>
      </c>
      <c r="H608">
        <v>0.21099999999999999</v>
      </c>
      <c r="I608" s="18" t="s">
        <v>32</v>
      </c>
      <c r="J608" s="22">
        <v>0.14165608281831399</v>
      </c>
      <c r="K608" s="22">
        <v>0.29634537989291299</v>
      </c>
      <c r="L608" s="21">
        <v>2014</v>
      </c>
      <c r="M608" s="21">
        <v>2014</v>
      </c>
      <c r="N608" t="s">
        <v>238</v>
      </c>
      <c r="O608" t="s">
        <v>557</v>
      </c>
    </row>
    <row r="609" spans="1:15" ht="15">
      <c r="A609" s="21" t="s">
        <v>231</v>
      </c>
      <c r="B609" s="4" t="s">
        <v>113</v>
      </c>
      <c r="C609" t="s">
        <v>237</v>
      </c>
      <c r="D609" s="16">
        <v>0.8</v>
      </c>
      <c r="E609" s="16">
        <v>71.75</v>
      </c>
      <c r="F609" s="16">
        <v>-150.25</v>
      </c>
      <c r="G609" s="22">
        <v>0.19701756851167801</v>
      </c>
      <c r="H609">
        <v>0.21099999999999999</v>
      </c>
      <c r="I609" s="18" t="s">
        <v>32</v>
      </c>
      <c r="J609" s="22">
        <v>0.14165608281831399</v>
      </c>
      <c r="K609" s="22">
        <v>0.29634537989291299</v>
      </c>
      <c r="L609" s="21">
        <v>2014</v>
      </c>
      <c r="M609" s="21">
        <v>2014</v>
      </c>
      <c r="N609" t="s">
        <v>238</v>
      </c>
      <c r="O609" t="s">
        <v>557</v>
      </c>
    </row>
    <row r="610" spans="1:15" ht="15">
      <c r="A610" s="21" t="s">
        <v>231</v>
      </c>
      <c r="B610" s="4" t="s">
        <v>113</v>
      </c>
      <c r="C610" t="s">
        <v>237</v>
      </c>
      <c r="D610" s="16">
        <v>0.62</v>
      </c>
      <c r="E610" s="16">
        <v>71.75</v>
      </c>
      <c r="F610" s="16">
        <v>-149.75</v>
      </c>
      <c r="G610" s="22">
        <v>0.19701756851167801</v>
      </c>
      <c r="H610">
        <v>0.21099999999999999</v>
      </c>
      <c r="I610" s="18" t="s">
        <v>32</v>
      </c>
      <c r="J610" s="22">
        <v>0.14165608281831399</v>
      </c>
      <c r="K610" s="22">
        <v>0.29634537989291299</v>
      </c>
      <c r="L610" s="21">
        <v>2014</v>
      </c>
      <c r="M610" s="21">
        <v>2014</v>
      </c>
      <c r="N610" t="s">
        <v>238</v>
      </c>
      <c r="O610" t="s">
        <v>557</v>
      </c>
    </row>
    <row r="611" spans="1:15" ht="15">
      <c r="A611" s="21" t="s">
        <v>231</v>
      </c>
      <c r="B611" s="4" t="s">
        <v>113</v>
      </c>
      <c r="C611" t="s">
        <v>237</v>
      </c>
      <c r="D611" s="16">
        <v>0.5</v>
      </c>
      <c r="E611" s="16">
        <v>71.75</v>
      </c>
      <c r="F611" s="16">
        <v>-149.25</v>
      </c>
      <c r="G611" s="22">
        <v>0.19701756851167801</v>
      </c>
      <c r="H611">
        <v>0.21099999999999999</v>
      </c>
      <c r="I611" s="18" t="s">
        <v>32</v>
      </c>
      <c r="J611" s="22">
        <v>0.14165608281831399</v>
      </c>
      <c r="K611" s="22">
        <v>0.29634537989291299</v>
      </c>
      <c r="L611" s="21">
        <v>2014</v>
      </c>
      <c r="M611" s="21">
        <v>2014</v>
      </c>
      <c r="N611" t="s">
        <v>238</v>
      </c>
      <c r="O611" t="s">
        <v>557</v>
      </c>
    </row>
    <row r="612" spans="1:15" ht="15">
      <c r="A612" s="21" t="s">
        <v>231</v>
      </c>
      <c r="B612" s="4" t="s">
        <v>113</v>
      </c>
      <c r="C612" t="s">
        <v>237</v>
      </c>
      <c r="D612" s="16">
        <v>0.52</v>
      </c>
      <c r="E612" s="16">
        <v>71.75</v>
      </c>
      <c r="F612" s="16">
        <v>-148.75</v>
      </c>
      <c r="G612" s="22">
        <v>0.19701756851167801</v>
      </c>
      <c r="H612">
        <v>0.21099999999999999</v>
      </c>
      <c r="I612" s="18" t="s">
        <v>32</v>
      </c>
      <c r="J612" s="22">
        <v>0.14165608281831399</v>
      </c>
      <c r="K612" s="22">
        <v>0.29634537989291299</v>
      </c>
      <c r="L612" s="21">
        <v>2014</v>
      </c>
      <c r="M612" s="21">
        <v>2014</v>
      </c>
      <c r="N612" t="s">
        <v>238</v>
      </c>
      <c r="O612" t="s">
        <v>557</v>
      </c>
    </row>
    <row r="613" spans="1:15" ht="15">
      <c r="A613" s="21" t="s">
        <v>231</v>
      </c>
      <c r="B613" s="4" t="s">
        <v>113</v>
      </c>
      <c r="C613" t="s">
        <v>237</v>
      </c>
      <c r="D613" s="16">
        <v>0.43</v>
      </c>
      <c r="E613" s="16">
        <v>71.75</v>
      </c>
      <c r="F613" s="16">
        <v>-148.25</v>
      </c>
      <c r="G613" s="22">
        <v>0.19701756851167801</v>
      </c>
      <c r="H613">
        <v>0.21099999999999999</v>
      </c>
      <c r="I613" s="18" t="s">
        <v>32</v>
      </c>
      <c r="J613" s="22">
        <v>0.14165608281831399</v>
      </c>
      <c r="K613" s="22">
        <v>0.29634537989291299</v>
      </c>
      <c r="L613" s="21">
        <v>2014</v>
      </c>
      <c r="M613" s="21">
        <v>2014</v>
      </c>
      <c r="N613" t="s">
        <v>238</v>
      </c>
      <c r="O613" t="s">
        <v>557</v>
      </c>
    </row>
    <row r="614" spans="1:15" ht="15">
      <c r="A614" s="21" t="s">
        <v>231</v>
      </c>
      <c r="B614" s="4" t="s">
        <v>113</v>
      </c>
      <c r="C614" t="s">
        <v>237</v>
      </c>
      <c r="D614" s="16">
        <v>0.39</v>
      </c>
      <c r="E614" s="16">
        <v>71.75</v>
      </c>
      <c r="F614" s="16">
        <v>-147.75</v>
      </c>
      <c r="G614" s="22">
        <v>0.19701756851167801</v>
      </c>
      <c r="H614">
        <v>0.21099999999999999</v>
      </c>
      <c r="I614" s="18" t="s">
        <v>32</v>
      </c>
      <c r="J614" s="22">
        <v>0.14165608281831399</v>
      </c>
      <c r="K614" s="22">
        <v>0.29634537989291299</v>
      </c>
      <c r="L614" s="21">
        <v>2014</v>
      </c>
      <c r="M614" s="21">
        <v>2014</v>
      </c>
      <c r="N614" t="s">
        <v>238</v>
      </c>
      <c r="O614" t="s">
        <v>557</v>
      </c>
    </row>
    <row r="615" spans="1:15" ht="15">
      <c r="A615" s="21" t="s">
        <v>231</v>
      </c>
      <c r="B615" s="4" t="s">
        <v>113</v>
      </c>
      <c r="C615" t="s">
        <v>237</v>
      </c>
      <c r="D615" s="16">
        <v>0.35</v>
      </c>
      <c r="E615" s="16">
        <v>71.75</v>
      </c>
      <c r="F615" s="16">
        <v>-147.25</v>
      </c>
      <c r="G615" s="22">
        <v>0.19701756851167801</v>
      </c>
      <c r="H615">
        <v>0.21099999999999999</v>
      </c>
      <c r="I615" s="18" t="s">
        <v>32</v>
      </c>
      <c r="J615" s="22">
        <v>0.14165608281831399</v>
      </c>
      <c r="K615" s="22">
        <v>0.29634537989291299</v>
      </c>
      <c r="L615" s="21">
        <v>2014</v>
      </c>
      <c r="M615" s="21">
        <v>2014</v>
      </c>
      <c r="N615" t="s">
        <v>238</v>
      </c>
      <c r="O615" t="s">
        <v>557</v>
      </c>
    </row>
    <row r="616" spans="1:15" ht="15">
      <c r="A616" s="21" t="s">
        <v>231</v>
      </c>
      <c r="B616" s="4" t="s">
        <v>113</v>
      </c>
      <c r="C616" t="s">
        <v>237</v>
      </c>
      <c r="D616" s="16">
        <v>0.33</v>
      </c>
      <c r="E616" s="16">
        <v>71.75</v>
      </c>
      <c r="F616" s="16">
        <v>-146.75</v>
      </c>
      <c r="G616" s="22">
        <v>0.19701756851167801</v>
      </c>
      <c r="H616">
        <v>0.21099999999999999</v>
      </c>
      <c r="I616" s="18" t="s">
        <v>32</v>
      </c>
      <c r="J616" s="22">
        <v>0.14165608281831399</v>
      </c>
      <c r="K616" s="22">
        <v>0.29634537989291299</v>
      </c>
      <c r="L616" s="21">
        <v>2014</v>
      </c>
      <c r="M616" s="21">
        <v>2014</v>
      </c>
      <c r="N616" t="s">
        <v>238</v>
      </c>
      <c r="O616" t="s">
        <v>557</v>
      </c>
    </row>
    <row r="617" spans="1:15" ht="15">
      <c r="A617" s="21" t="s">
        <v>231</v>
      </c>
      <c r="B617" s="4" t="s">
        <v>113</v>
      </c>
      <c r="C617" t="s">
        <v>237</v>
      </c>
      <c r="D617" s="16">
        <v>0.3</v>
      </c>
      <c r="E617" s="16">
        <v>71.75</v>
      </c>
      <c r="F617" s="16">
        <v>-146.25</v>
      </c>
      <c r="G617" s="22">
        <v>0.19701756851167801</v>
      </c>
      <c r="H617">
        <v>0.21099999999999999</v>
      </c>
      <c r="I617" s="18" t="s">
        <v>32</v>
      </c>
      <c r="J617" s="22">
        <v>0.14165608281831399</v>
      </c>
      <c r="K617" s="22">
        <v>0.29634537989291299</v>
      </c>
      <c r="L617" s="21">
        <v>2014</v>
      </c>
      <c r="M617" s="21">
        <v>2014</v>
      </c>
      <c r="N617" t="s">
        <v>238</v>
      </c>
      <c r="O617" t="s">
        <v>557</v>
      </c>
    </row>
    <row r="618" spans="1:15" ht="15">
      <c r="A618" s="21" t="s">
        <v>231</v>
      </c>
      <c r="B618" s="4" t="s">
        <v>113</v>
      </c>
      <c r="C618" t="s">
        <v>237</v>
      </c>
      <c r="D618" s="16">
        <v>0.28000000000000003</v>
      </c>
      <c r="E618" s="16">
        <v>71.75</v>
      </c>
      <c r="F618" s="16">
        <v>-145.75</v>
      </c>
      <c r="G618" s="22">
        <v>0.19701756851167801</v>
      </c>
      <c r="H618">
        <v>0.21099999999999999</v>
      </c>
      <c r="I618" s="18" t="s">
        <v>32</v>
      </c>
      <c r="J618" s="22">
        <v>0.14165608281831399</v>
      </c>
      <c r="K618" s="22">
        <v>0.29634537989291299</v>
      </c>
      <c r="L618" s="21">
        <v>2014</v>
      </c>
      <c r="M618" s="21">
        <v>2014</v>
      </c>
      <c r="N618" t="s">
        <v>238</v>
      </c>
      <c r="O618" t="s">
        <v>557</v>
      </c>
    </row>
    <row r="619" spans="1:15" ht="15">
      <c r="A619" s="21" t="s">
        <v>231</v>
      </c>
      <c r="B619" s="4" t="s">
        <v>113</v>
      </c>
      <c r="C619" t="s">
        <v>237</v>
      </c>
      <c r="D619" s="16">
        <v>0.28999999999999998</v>
      </c>
      <c r="E619" s="16">
        <v>71.75</v>
      </c>
      <c r="F619" s="16">
        <v>-145.25</v>
      </c>
      <c r="G619" s="22">
        <v>0.19701756851167801</v>
      </c>
      <c r="H619">
        <v>0.21099999999999999</v>
      </c>
      <c r="I619" s="18" t="s">
        <v>32</v>
      </c>
      <c r="J619" s="22">
        <v>0.14165608281831399</v>
      </c>
      <c r="K619" s="22">
        <v>0.29634537989291299</v>
      </c>
      <c r="L619" s="21">
        <v>2014</v>
      </c>
      <c r="M619" s="21">
        <v>2014</v>
      </c>
      <c r="N619" t="s">
        <v>238</v>
      </c>
      <c r="O619" t="s">
        <v>557</v>
      </c>
    </row>
    <row r="620" spans="1:15" ht="15">
      <c r="A620" s="21" t="s">
        <v>231</v>
      </c>
      <c r="B620" s="4" t="s">
        <v>113</v>
      </c>
      <c r="C620" t="s">
        <v>237</v>
      </c>
      <c r="D620" s="16">
        <v>0.31</v>
      </c>
      <c r="E620" s="16">
        <v>71.75</v>
      </c>
      <c r="F620" s="16">
        <v>-144.75</v>
      </c>
      <c r="G620" s="22">
        <v>0.19701756851167801</v>
      </c>
      <c r="H620">
        <v>0.21099999999999999</v>
      </c>
      <c r="I620" s="18" t="s">
        <v>32</v>
      </c>
      <c r="J620" s="22">
        <v>0.14165608281831399</v>
      </c>
      <c r="K620" s="22">
        <v>0.29634537989291299</v>
      </c>
      <c r="L620" s="21">
        <v>2014</v>
      </c>
      <c r="M620" s="21">
        <v>2014</v>
      </c>
      <c r="N620" t="s">
        <v>238</v>
      </c>
      <c r="O620" t="s">
        <v>557</v>
      </c>
    </row>
    <row r="621" spans="1:15" ht="15">
      <c r="A621" s="21" t="s">
        <v>231</v>
      </c>
      <c r="B621" s="4" t="s">
        <v>113</v>
      </c>
      <c r="C621" t="s">
        <v>237</v>
      </c>
      <c r="D621" s="16">
        <v>0.31</v>
      </c>
      <c r="E621" s="16">
        <v>71.75</v>
      </c>
      <c r="F621" s="16">
        <v>-144.25</v>
      </c>
      <c r="G621" s="22">
        <v>0.19701756851167801</v>
      </c>
      <c r="H621">
        <v>0.21099999999999999</v>
      </c>
      <c r="I621" s="18" t="s">
        <v>32</v>
      </c>
      <c r="J621" s="22">
        <v>0.14165608281831399</v>
      </c>
      <c r="K621" s="22">
        <v>0.29634537989291299</v>
      </c>
      <c r="L621" s="21">
        <v>2014</v>
      </c>
      <c r="M621" s="21">
        <v>2014</v>
      </c>
      <c r="N621" t="s">
        <v>238</v>
      </c>
      <c r="O621" t="s">
        <v>557</v>
      </c>
    </row>
    <row r="622" spans="1:15" ht="15">
      <c r="A622" s="21" t="s">
        <v>231</v>
      </c>
      <c r="B622" s="4" t="s">
        <v>113</v>
      </c>
      <c r="C622" t="s">
        <v>237</v>
      </c>
      <c r="D622" s="16">
        <v>0.32</v>
      </c>
      <c r="E622" s="16">
        <v>71.75</v>
      </c>
      <c r="F622" s="16">
        <v>-143.75</v>
      </c>
      <c r="G622" s="22">
        <v>0.19701756851167801</v>
      </c>
      <c r="H622">
        <v>0.21099999999999999</v>
      </c>
      <c r="I622" s="18" t="s">
        <v>32</v>
      </c>
      <c r="J622" s="22">
        <v>0.14165608281831399</v>
      </c>
      <c r="K622" s="22">
        <v>0.29634537989291299</v>
      </c>
      <c r="L622" s="21">
        <v>2014</v>
      </c>
      <c r="M622" s="21">
        <v>2014</v>
      </c>
      <c r="N622" t="s">
        <v>238</v>
      </c>
      <c r="O622" t="s">
        <v>557</v>
      </c>
    </row>
    <row r="623" spans="1:15" ht="15">
      <c r="A623" s="21" t="s">
        <v>231</v>
      </c>
      <c r="B623" s="4" t="s">
        <v>113</v>
      </c>
      <c r="C623" t="s">
        <v>237</v>
      </c>
      <c r="D623" s="16">
        <v>0.33</v>
      </c>
      <c r="E623" s="16">
        <v>71.75</v>
      </c>
      <c r="F623" s="16">
        <v>-143.25</v>
      </c>
      <c r="G623" s="22">
        <v>0.19701756851167801</v>
      </c>
      <c r="H623">
        <v>0.21099999999999999</v>
      </c>
      <c r="I623" s="18" t="s">
        <v>32</v>
      </c>
      <c r="J623" s="22">
        <v>0.14165608281831399</v>
      </c>
      <c r="K623" s="22">
        <v>0.29634537989291299</v>
      </c>
      <c r="L623" s="21">
        <v>2014</v>
      </c>
      <c r="M623" s="21">
        <v>2014</v>
      </c>
      <c r="N623" t="s">
        <v>238</v>
      </c>
      <c r="O623" t="s">
        <v>557</v>
      </c>
    </row>
    <row r="624" spans="1:15" ht="15">
      <c r="A624" s="21" t="s">
        <v>231</v>
      </c>
      <c r="B624" s="4" t="s">
        <v>113</v>
      </c>
      <c r="C624" t="s">
        <v>237</v>
      </c>
      <c r="D624" s="16">
        <v>0.34</v>
      </c>
      <c r="E624" s="16">
        <v>71.75</v>
      </c>
      <c r="F624" s="16">
        <v>-142.75</v>
      </c>
      <c r="G624" s="22">
        <v>0.19701756851167801</v>
      </c>
      <c r="H624">
        <v>0.21099999999999999</v>
      </c>
      <c r="I624" s="18" t="s">
        <v>32</v>
      </c>
      <c r="J624" s="22">
        <v>0.14165608281831399</v>
      </c>
      <c r="K624" s="22">
        <v>0.29634537989291299</v>
      </c>
      <c r="L624" s="21">
        <v>2014</v>
      </c>
      <c r="M624" s="21">
        <v>2014</v>
      </c>
      <c r="N624" t="s">
        <v>238</v>
      </c>
      <c r="O624" t="s">
        <v>557</v>
      </c>
    </row>
    <row r="625" spans="1:15" ht="15">
      <c r="A625" s="21" t="s">
        <v>231</v>
      </c>
      <c r="B625" s="4" t="s">
        <v>113</v>
      </c>
      <c r="C625" t="s">
        <v>237</v>
      </c>
      <c r="D625" s="16">
        <v>0.37</v>
      </c>
      <c r="E625" s="16">
        <v>71.75</v>
      </c>
      <c r="F625" s="16">
        <v>-142.25</v>
      </c>
      <c r="G625" s="22">
        <v>0.19701756851167801</v>
      </c>
      <c r="H625">
        <v>0.21099999999999999</v>
      </c>
      <c r="I625" s="18" t="s">
        <v>32</v>
      </c>
      <c r="J625" s="22">
        <v>0.14165608281831399</v>
      </c>
      <c r="K625" s="22">
        <v>0.29634537989291299</v>
      </c>
      <c r="L625" s="21">
        <v>2014</v>
      </c>
      <c r="M625" s="21">
        <v>2014</v>
      </c>
      <c r="N625" t="s">
        <v>238</v>
      </c>
      <c r="O625" t="s">
        <v>557</v>
      </c>
    </row>
    <row r="626" spans="1:15" ht="15">
      <c r="A626" s="21" t="s">
        <v>231</v>
      </c>
      <c r="B626" s="4" t="s">
        <v>113</v>
      </c>
      <c r="C626" t="s">
        <v>237</v>
      </c>
      <c r="D626" s="16">
        <v>0.41</v>
      </c>
      <c r="E626" s="16">
        <v>71.75</v>
      </c>
      <c r="F626" s="16">
        <v>-141.75</v>
      </c>
      <c r="G626" s="22">
        <v>0.19701756851167801</v>
      </c>
      <c r="H626">
        <v>0.21099999999999999</v>
      </c>
      <c r="I626" s="18" t="s">
        <v>32</v>
      </c>
      <c r="J626" s="22">
        <v>0.14165608281831399</v>
      </c>
      <c r="K626" s="22">
        <v>0.29634537989291299</v>
      </c>
      <c r="L626" s="21">
        <v>2014</v>
      </c>
      <c r="M626" s="21">
        <v>2014</v>
      </c>
      <c r="N626" t="s">
        <v>238</v>
      </c>
      <c r="O626" t="s">
        <v>557</v>
      </c>
    </row>
    <row r="627" spans="1:15" ht="15">
      <c r="A627" s="21" t="s">
        <v>231</v>
      </c>
      <c r="B627" s="4" t="s">
        <v>113</v>
      </c>
      <c r="C627" t="s">
        <v>237</v>
      </c>
      <c r="D627" s="16">
        <v>1</v>
      </c>
      <c r="E627" s="16">
        <v>70.75</v>
      </c>
      <c r="F627" s="16">
        <v>-151.75</v>
      </c>
      <c r="G627" s="22">
        <v>0.19701756851167801</v>
      </c>
      <c r="H627">
        <v>0.21099999999999999</v>
      </c>
      <c r="I627" s="18" t="s">
        <v>32</v>
      </c>
      <c r="J627" s="22">
        <v>0.14165608281831399</v>
      </c>
      <c r="K627" s="22">
        <v>0.29634537989291299</v>
      </c>
      <c r="L627" s="21">
        <v>2014</v>
      </c>
      <c r="M627" s="21">
        <v>2014</v>
      </c>
      <c r="N627" t="s">
        <v>238</v>
      </c>
      <c r="O627" t="s">
        <v>557</v>
      </c>
    </row>
    <row r="628" spans="1:15" ht="15">
      <c r="A628" s="21" t="s">
        <v>231</v>
      </c>
      <c r="B628" s="4" t="s">
        <v>113</v>
      </c>
      <c r="C628" t="s">
        <v>237</v>
      </c>
      <c r="D628" s="16">
        <v>0.97</v>
      </c>
      <c r="E628" s="16">
        <v>70.75</v>
      </c>
      <c r="F628" s="16">
        <v>-140.75</v>
      </c>
      <c r="G628" s="22">
        <v>0.19701756851167801</v>
      </c>
      <c r="H628">
        <v>0.21099999999999999</v>
      </c>
      <c r="I628" s="18" t="s">
        <v>32</v>
      </c>
      <c r="J628" s="22">
        <v>0.14165608281831399</v>
      </c>
      <c r="K628" s="22">
        <v>0.29634537989291299</v>
      </c>
      <c r="L628" s="21">
        <v>2014</v>
      </c>
      <c r="M628" s="21">
        <v>2014</v>
      </c>
      <c r="N628" t="s">
        <v>238</v>
      </c>
      <c r="O628" t="s">
        <v>557</v>
      </c>
    </row>
    <row r="629" spans="1:15" ht="15">
      <c r="A629" s="21" t="s">
        <v>231</v>
      </c>
      <c r="B629" s="4" t="s">
        <v>113</v>
      </c>
      <c r="C629" t="s">
        <v>237</v>
      </c>
      <c r="D629" s="16">
        <v>1</v>
      </c>
      <c r="E629" s="16">
        <v>70.25</v>
      </c>
      <c r="F629" s="16">
        <v>-142.75</v>
      </c>
      <c r="G629" s="22">
        <v>0.19701756851167801</v>
      </c>
      <c r="H629">
        <v>0.21099999999999999</v>
      </c>
      <c r="I629" s="18" t="s">
        <v>32</v>
      </c>
      <c r="J629" s="22">
        <v>0.14165608281831399</v>
      </c>
      <c r="K629" s="22">
        <v>0.29634537989291299</v>
      </c>
      <c r="L629" s="21">
        <v>2014</v>
      </c>
      <c r="M629" s="21">
        <v>2014</v>
      </c>
      <c r="N629" t="s">
        <v>238</v>
      </c>
      <c r="O629" t="s">
        <v>557</v>
      </c>
    </row>
    <row r="630" spans="1:15" ht="15">
      <c r="A630" s="21" t="s">
        <v>231</v>
      </c>
      <c r="B630" s="4" t="s">
        <v>113</v>
      </c>
      <c r="C630" t="s">
        <v>237</v>
      </c>
      <c r="D630" s="16">
        <v>1</v>
      </c>
      <c r="E630" s="16">
        <v>70.25</v>
      </c>
      <c r="F630" s="16">
        <v>-144.25</v>
      </c>
      <c r="G630" s="22">
        <v>0.19701756851167801</v>
      </c>
      <c r="H630">
        <v>0.21099999999999999</v>
      </c>
      <c r="I630" s="18" t="s">
        <v>32</v>
      </c>
      <c r="J630" s="22">
        <v>0.14165608281831399</v>
      </c>
      <c r="K630" s="22">
        <v>0.29634537989291299</v>
      </c>
      <c r="L630" s="21">
        <v>2014</v>
      </c>
      <c r="M630" s="21">
        <v>2014</v>
      </c>
      <c r="N630" t="s">
        <v>238</v>
      </c>
      <c r="O630" t="s">
        <v>557</v>
      </c>
    </row>
    <row r="631" spans="1:15" ht="15">
      <c r="A631" s="21" t="s">
        <v>231</v>
      </c>
      <c r="B631" s="4" t="s">
        <v>113</v>
      </c>
      <c r="C631" t="s">
        <v>237</v>
      </c>
      <c r="D631" s="16">
        <v>0.45</v>
      </c>
      <c r="E631" s="16">
        <v>71.75</v>
      </c>
      <c r="F631" s="16">
        <v>-141.25</v>
      </c>
      <c r="G631" s="22">
        <v>0.19701756851167801</v>
      </c>
      <c r="H631">
        <v>0.21099999999999999</v>
      </c>
      <c r="I631" s="18" t="s">
        <v>32</v>
      </c>
      <c r="J631" s="22">
        <v>0.14165608281831399</v>
      </c>
      <c r="K631" s="22">
        <v>0.29634537989291299</v>
      </c>
      <c r="L631" s="21">
        <v>2014</v>
      </c>
      <c r="M631" s="21">
        <v>2014</v>
      </c>
      <c r="N631" t="s">
        <v>238</v>
      </c>
      <c r="O631" t="s">
        <v>557</v>
      </c>
    </row>
    <row r="632" spans="1:15" ht="15">
      <c r="A632" s="21" t="s">
        <v>231</v>
      </c>
      <c r="B632" s="4" t="s">
        <v>113</v>
      </c>
      <c r="C632" t="s">
        <v>237</v>
      </c>
      <c r="D632" s="16">
        <v>1</v>
      </c>
      <c r="E632" s="16">
        <v>71.25</v>
      </c>
      <c r="F632" s="16">
        <v>-155.25</v>
      </c>
      <c r="G632" s="22">
        <v>0.19701756851167801</v>
      </c>
      <c r="H632">
        <v>0.21099999999999999</v>
      </c>
      <c r="I632" s="18" t="s">
        <v>32</v>
      </c>
      <c r="J632" s="22">
        <v>0.14165608281831399</v>
      </c>
      <c r="K632" s="22">
        <v>0.29634537989291299</v>
      </c>
      <c r="L632" s="21">
        <v>2014</v>
      </c>
      <c r="M632" s="21">
        <v>2014</v>
      </c>
      <c r="N632" t="s">
        <v>238</v>
      </c>
      <c r="O632" t="s">
        <v>557</v>
      </c>
    </row>
    <row r="633" spans="1:15" ht="15">
      <c r="A633" s="21" t="s">
        <v>231</v>
      </c>
      <c r="B633" s="4" t="s">
        <v>113</v>
      </c>
      <c r="C633" t="s">
        <v>237</v>
      </c>
      <c r="D633" s="16">
        <v>1</v>
      </c>
      <c r="E633" s="16">
        <v>71.25</v>
      </c>
      <c r="F633" s="16">
        <v>-154.75</v>
      </c>
      <c r="G633" s="22">
        <v>0.19701756851167801</v>
      </c>
      <c r="H633">
        <v>0.21099999999999999</v>
      </c>
      <c r="I633" s="18" t="s">
        <v>32</v>
      </c>
      <c r="J633" s="22">
        <v>0.14165608281831399</v>
      </c>
      <c r="K633" s="22">
        <v>0.29634537989291299</v>
      </c>
      <c r="L633" s="21">
        <v>2014</v>
      </c>
      <c r="M633" s="21">
        <v>2014</v>
      </c>
      <c r="N633" t="s">
        <v>238</v>
      </c>
      <c r="O633" t="s">
        <v>557</v>
      </c>
    </row>
    <row r="634" spans="1:15" ht="15">
      <c r="A634" s="21" t="s">
        <v>231</v>
      </c>
      <c r="B634" s="4" t="s">
        <v>113</v>
      </c>
      <c r="C634" t="s">
        <v>237</v>
      </c>
      <c r="D634" s="16">
        <v>1</v>
      </c>
      <c r="E634" s="16">
        <v>70.25</v>
      </c>
      <c r="F634" s="16">
        <v>-143.75</v>
      </c>
      <c r="G634" s="22">
        <v>0.19701756851167801</v>
      </c>
      <c r="H634">
        <v>0.21099999999999999</v>
      </c>
      <c r="I634" s="18" t="s">
        <v>32</v>
      </c>
      <c r="J634" s="22">
        <v>0.14165608281831399</v>
      </c>
      <c r="K634" s="22">
        <v>0.29634537989291299</v>
      </c>
      <c r="L634" s="21">
        <v>2014</v>
      </c>
      <c r="M634" s="21">
        <v>2014</v>
      </c>
      <c r="N634" t="s">
        <v>238</v>
      </c>
      <c r="O634" t="s">
        <v>557</v>
      </c>
    </row>
    <row r="635" spans="1:15" ht="15">
      <c r="A635" s="21" t="s">
        <v>231</v>
      </c>
      <c r="B635" s="4" t="s">
        <v>113</v>
      </c>
      <c r="C635" t="s">
        <v>237</v>
      </c>
      <c r="D635" s="16">
        <v>1</v>
      </c>
      <c r="E635" s="16">
        <v>70.25</v>
      </c>
      <c r="F635" s="16">
        <v>-143.25</v>
      </c>
      <c r="G635" s="22">
        <v>0.19701756851167801</v>
      </c>
      <c r="H635">
        <v>0.21099999999999999</v>
      </c>
      <c r="I635" s="18" t="s">
        <v>32</v>
      </c>
      <c r="J635" s="22">
        <v>0.14165608281831399</v>
      </c>
      <c r="K635" s="22">
        <v>0.29634537989291299</v>
      </c>
      <c r="L635" s="21">
        <v>2014</v>
      </c>
      <c r="M635" s="21">
        <v>2014</v>
      </c>
      <c r="N635" t="s">
        <v>238</v>
      </c>
      <c r="O635" t="s">
        <v>557</v>
      </c>
    </row>
    <row r="636" spans="1:15" ht="15">
      <c r="A636" s="21" t="s">
        <v>231</v>
      </c>
      <c r="B636" s="4" t="s">
        <v>113</v>
      </c>
      <c r="C636" t="s">
        <v>237</v>
      </c>
      <c r="D636" s="16">
        <v>1</v>
      </c>
      <c r="E636" s="16">
        <v>69.75</v>
      </c>
      <c r="F636" s="16">
        <v>-140.75</v>
      </c>
      <c r="G636" s="22">
        <v>0.19701756851167801</v>
      </c>
      <c r="H636">
        <v>0.21099999999999999</v>
      </c>
      <c r="I636" s="18" t="s">
        <v>32</v>
      </c>
      <c r="J636" s="22">
        <v>0.14165608281831399</v>
      </c>
      <c r="K636" s="22">
        <v>0.29634537989291299</v>
      </c>
      <c r="L636" s="21">
        <v>2014</v>
      </c>
      <c r="M636" s="21">
        <v>2014</v>
      </c>
      <c r="N636" t="s">
        <v>238</v>
      </c>
      <c r="O636" t="s">
        <v>557</v>
      </c>
    </row>
    <row r="637" spans="1:15" ht="15">
      <c r="A637" s="21" t="s">
        <v>231</v>
      </c>
      <c r="B637" s="4" t="s">
        <v>113</v>
      </c>
      <c r="C637" t="s">
        <v>237</v>
      </c>
      <c r="D637" s="16">
        <v>1</v>
      </c>
      <c r="E637" s="16">
        <v>70.25</v>
      </c>
      <c r="F637" s="16">
        <v>-145.75</v>
      </c>
      <c r="G637" s="22">
        <v>0.19701756851167801</v>
      </c>
      <c r="H637">
        <v>0.21099999999999999</v>
      </c>
      <c r="I637" s="18" t="s">
        <v>32</v>
      </c>
      <c r="J637" s="22">
        <v>0.14165608281831399</v>
      </c>
      <c r="K637" s="22">
        <v>0.29634537989291299</v>
      </c>
      <c r="L637" s="21">
        <v>2014</v>
      </c>
      <c r="M637" s="21">
        <v>2014</v>
      </c>
      <c r="N637" t="s">
        <v>238</v>
      </c>
      <c r="O637" t="s">
        <v>557</v>
      </c>
    </row>
    <row r="638" spans="1:15" ht="15">
      <c r="A638" s="21" t="s">
        <v>231</v>
      </c>
      <c r="B638" s="4" t="s">
        <v>113</v>
      </c>
      <c r="C638" t="s">
        <v>237</v>
      </c>
      <c r="D638" s="16">
        <v>1</v>
      </c>
      <c r="E638" s="16">
        <v>69.75</v>
      </c>
      <c r="F638" s="16">
        <v>-140.25</v>
      </c>
      <c r="G638" s="22">
        <v>0.19701756851167801</v>
      </c>
      <c r="H638">
        <v>0.21099999999999999</v>
      </c>
      <c r="I638" s="18" t="s">
        <v>32</v>
      </c>
      <c r="J638" s="22">
        <v>0.14165608281831399</v>
      </c>
      <c r="K638" s="22">
        <v>0.29634537989291299</v>
      </c>
      <c r="L638" s="21">
        <v>2014</v>
      </c>
      <c r="M638" s="21">
        <v>2014</v>
      </c>
      <c r="N638" t="s">
        <v>238</v>
      </c>
      <c r="O638" t="s">
        <v>557</v>
      </c>
    </row>
    <row r="639" spans="1:15" ht="15">
      <c r="A639" s="21" t="s">
        <v>231</v>
      </c>
      <c r="B639" s="4" t="s">
        <v>113</v>
      </c>
      <c r="C639" t="s">
        <v>237</v>
      </c>
      <c r="D639" s="16">
        <v>1</v>
      </c>
      <c r="E639" s="16">
        <v>70.75</v>
      </c>
      <c r="F639" s="16">
        <v>-152.25</v>
      </c>
      <c r="G639" s="22">
        <v>0.19701756851167801</v>
      </c>
      <c r="H639">
        <v>0.21099999999999999</v>
      </c>
      <c r="I639" s="18" t="s">
        <v>32</v>
      </c>
      <c r="J639" s="22">
        <v>0.14165608281831399</v>
      </c>
      <c r="K639" s="22">
        <v>0.29634537989291299</v>
      </c>
      <c r="L639" s="21">
        <v>2014</v>
      </c>
      <c r="M639" s="21">
        <v>2014</v>
      </c>
      <c r="N639" t="s">
        <v>238</v>
      </c>
      <c r="O639" t="s">
        <v>557</v>
      </c>
    </row>
    <row r="640" spans="1:15" ht="15">
      <c r="A640" s="21" t="s">
        <v>231</v>
      </c>
      <c r="B640" s="4" t="s">
        <v>113</v>
      </c>
      <c r="C640" t="s">
        <v>237</v>
      </c>
      <c r="D640" s="16">
        <v>1</v>
      </c>
      <c r="E640" s="16">
        <v>71.75</v>
      </c>
      <c r="F640" s="16">
        <v>-156.75</v>
      </c>
      <c r="G640" s="22">
        <v>0.19701756851167801</v>
      </c>
      <c r="H640">
        <v>0.21099999999999999</v>
      </c>
      <c r="I640" s="18" t="s">
        <v>32</v>
      </c>
      <c r="J640" s="22">
        <v>0.14165608281831399</v>
      </c>
      <c r="K640" s="22">
        <v>0.29634537989291299</v>
      </c>
      <c r="L640" s="21">
        <v>2014</v>
      </c>
      <c r="M640" s="21">
        <v>2014</v>
      </c>
      <c r="N640" t="s">
        <v>238</v>
      </c>
      <c r="O640" t="s">
        <v>557</v>
      </c>
    </row>
    <row r="641" spans="1:15" ht="15">
      <c r="A641" s="21" t="s">
        <v>231</v>
      </c>
      <c r="B641" s="4" t="s">
        <v>113</v>
      </c>
      <c r="C641" t="s">
        <v>237</v>
      </c>
      <c r="D641" s="16">
        <v>1</v>
      </c>
      <c r="E641" s="16">
        <v>69.75</v>
      </c>
      <c r="F641" s="16">
        <v>-141.25</v>
      </c>
      <c r="G641" s="22">
        <v>0.19701756851167801</v>
      </c>
      <c r="H641">
        <v>0.21099999999999999</v>
      </c>
      <c r="I641" s="18" t="s">
        <v>32</v>
      </c>
      <c r="J641" s="22">
        <v>0.14165608281831399</v>
      </c>
      <c r="K641" s="22">
        <v>0.29634537989291299</v>
      </c>
      <c r="L641" s="21">
        <v>2014</v>
      </c>
      <c r="M641" s="21">
        <v>2014</v>
      </c>
      <c r="N641" t="s">
        <v>238</v>
      </c>
      <c r="O641" t="s">
        <v>557</v>
      </c>
    </row>
    <row r="642" spans="1:15" ht="15">
      <c r="A642" s="21" t="s">
        <v>231</v>
      </c>
      <c r="B642" s="4" t="s">
        <v>113</v>
      </c>
      <c r="C642" t="s">
        <v>237</v>
      </c>
      <c r="D642" s="16">
        <v>1</v>
      </c>
      <c r="E642" s="16">
        <v>71.25</v>
      </c>
      <c r="F642" s="16">
        <v>-155.75</v>
      </c>
      <c r="G642" s="22">
        <v>0.19701756851167801</v>
      </c>
      <c r="H642">
        <v>0.21099999999999999</v>
      </c>
      <c r="I642" s="18" t="s">
        <v>32</v>
      </c>
      <c r="J642" s="22">
        <v>0.14165608281831399</v>
      </c>
      <c r="K642" s="22">
        <v>0.29634537989291299</v>
      </c>
      <c r="L642" s="21">
        <v>2014</v>
      </c>
      <c r="M642" s="21">
        <v>2014</v>
      </c>
      <c r="N642" t="s">
        <v>238</v>
      </c>
      <c r="O642" t="s">
        <v>557</v>
      </c>
    </row>
    <row r="643" spans="1:15" ht="15">
      <c r="A643" s="21" t="s">
        <v>231</v>
      </c>
      <c r="B643" s="4" t="s">
        <v>113</v>
      </c>
      <c r="C643" t="s">
        <v>237</v>
      </c>
      <c r="D643" s="16">
        <v>1</v>
      </c>
      <c r="E643" s="16">
        <v>70.25</v>
      </c>
      <c r="F643" s="16">
        <v>-146.25</v>
      </c>
      <c r="G643" s="22">
        <v>0.19701756851167801</v>
      </c>
      <c r="H643">
        <v>0.21099999999999999</v>
      </c>
      <c r="I643" s="18" t="s">
        <v>32</v>
      </c>
      <c r="J643" s="22">
        <v>0.14165608281831399</v>
      </c>
      <c r="K643" s="22">
        <v>0.29634537989291299</v>
      </c>
      <c r="L643" s="21">
        <v>2014</v>
      </c>
      <c r="M643" s="21">
        <v>2014</v>
      </c>
      <c r="N643" t="s">
        <v>238</v>
      </c>
      <c r="O643" t="s">
        <v>557</v>
      </c>
    </row>
    <row r="644" spans="1:15" ht="15">
      <c r="A644" s="21" t="s">
        <v>231</v>
      </c>
      <c r="B644" s="4" t="s">
        <v>113</v>
      </c>
      <c r="C644" t="s">
        <v>237</v>
      </c>
      <c r="D644" s="16">
        <v>1</v>
      </c>
      <c r="E644" s="16">
        <v>70.25</v>
      </c>
      <c r="F644" s="16">
        <v>-147.25</v>
      </c>
      <c r="G644" s="22">
        <v>0.19701756851167801</v>
      </c>
      <c r="H644">
        <v>0.21099999999999999</v>
      </c>
      <c r="I644" s="18" t="s">
        <v>32</v>
      </c>
      <c r="J644" s="22">
        <v>0.14165608281831399</v>
      </c>
      <c r="K644" s="22">
        <v>0.29634537989291299</v>
      </c>
      <c r="L644" s="21">
        <v>2014</v>
      </c>
      <c r="M644" s="21">
        <v>2014</v>
      </c>
      <c r="N644" t="s">
        <v>238</v>
      </c>
      <c r="O644" t="s">
        <v>557</v>
      </c>
    </row>
    <row r="645" spans="1:15" ht="15">
      <c r="A645" s="21" t="s">
        <v>231</v>
      </c>
      <c r="B645" s="4" t="s">
        <v>113</v>
      </c>
      <c r="C645" t="s">
        <v>237</v>
      </c>
      <c r="D645" s="16">
        <v>1</v>
      </c>
      <c r="E645" s="16">
        <v>70.25</v>
      </c>
      <c r="F645" s="16">
        <v>-146.75</v>
      </c>
      <c r="G645" s="22">
        <v>0.19701756851167801</v>
      </c>
      <c r="H645">
        <v>0.21099999999999999</v>
      </c>
      <c r="I645" s="18" t="s">
        <v>32</v>
      </c>
      <c r="J645" s="22">
        <v>0.14165608281831399</v>
      </c>
      <c r="K645" s="22">
        <v>0.29634537989291299</v>
      </c>
      <c r="L645" s="21">
        <v>2014</v>
      </c>
      <c r="M645" s="21">
        <v>2014</v>
      </c>
      <c r="N645" t="s">
        <v>238</v>
      </c>
      <c r="O645" t="s">
        <v>557</v>
      </c>
    </row>
    <row r="646" spans="1:15" ht="15">
      <c r="A646" s="21" t="s">
        <v>231</v>
      </c>
      <c r="B646" s="4" t="s">
        <v>113</v>
      </c>
      <c r="C646" t="s">
        <v>237</v>
      </c>
      <c r="D646" s="16">
        <v>0.7</v>
      </c>
      <c r="E646" s="16">
        <v>71.25</v>
      </c>
      <c r="F646" s="16">
        <v>-140.75</v>
      </c>
      <c r="G646" s="22">
        <v>0.19701756851167801</v>
      </c>
      <c r="H646">
        <v>0.21099999999999999</v>
      </c>
      <c r="I646" s="18" t="s">
        <v>32</v>
      </c>
      <c r="J646" s="22">
        <v>0.14165608281831399</v>
      </c>
      <c r="K646" s="22">
        <v>0.29634537989291299</v>
      </c>
      <c r="L646" s="21">
        <v>2014</v>
      </c>
      <c r="M646" s="21">
        <v>2014</v>
      </c>
      <c r="N646" t="s">
        <v>238</v>
      </c>
      <c r="O646" t="s">
        <v>557</v>
      </c>
    </row>
    <row r="647" spans="1:15" ht="15">
      <c r="A647" s="21" t="s">
        <v>231</v>
      </c>
      <c r="B647" s="4" t="s">
        <v>113</v>
      </c>
      <c r="C647" t="s">
        <v>237</v>
      </c>
      <c r="D647" s="16">
        <v>1</v>
      </c>
      <c r="E647" s="16">
        <v>70.25</v>
      </c>
      <c r="F647" s="16">
        <v>-147.75</v>
      </c>
      <c r="G647" s="22">
        <v>0.19701756851167801</v>
      </c>
      <c r="H647">
        <v>0.21099999999999999</v>
      </c>
      <c r="I647" s="18" t="s">
        <v>32</v>
      </c>
      <c r="J647" s="22">
        <v>0.14165608281831399</v>
      </c>
      <c r="K647" s="22">
        <v>0.29634537989291299</v>
      </c>
      <c r="L647" s="21">
        <v>2014</v>
      </c>
      <c r="M647" s="21">
        <v>2014</v>
      </c>
      <c r="N647" t="s">
        <v>238</v>
      </c>
      <c r="O647" t="s">
        <v>557</v>
      </c>
    </row>
    <row r="648" spans="1:15" ht="15">
      <c r="A648" s="21" t="s">
        <v>231</v>
      </c>
      <c r="B648" s="4" t="s">
        <v>113</v>
      </c>
      <c r="C648" t="s">
        <v>237</v>
      </c>
      <c r="D648" s="16">
        <v>1</v>
      </c>
      <c r="E648" s="16">
        <v>70.25</v>
      </c>
      <c r="F648" s="16">
        <v>-140.25</v>
      </c>
      <c r="G648" s="22">
        <v>0.19701756851167801</v>
      </c>
      <c r="H648">
        <v>0.21099999999999999</v>
      </c>
      <c r="I648" s="18" t="s">
        <v>32</v>
      </c>
      <c r="J648" s="22">
        <v>0.14165608281831399</v>
      </c>
      <c r="K648" s="22">
        <v>0.29634537989291299</v>
      </c>
      <c r="L648" s="21">
        <v>2014</v>
      </c>
      <c r="M648" s="21">
        <v>2014</v>
      </c>
      <c r="N648" t="s">
        <v>238</v>
      </c>
      <c r="O648" t="s">
        <v>557</v>
      </c>
    </row>
    <row r="649" spans="1:15" ht="15">
      <c r="A649" s="21" t="s">
        <v>231</v>
      </c>
      <c r="B649" s="4" t="s">
        <v>113</v>
      </c>
      <c r="C649" t="s">
        <v>237</v>
      </c>
      <c r="D649" s="16">
        <v>1</v>
      </c>
      <c r="E649" s="16">
        <v>71.25</v>
      </c>
      <c r="F649" s="16">
        <v>-156.25</v>
      </c>
      <c r="G649" s="22">
        <v>0.19701756851167801</v>
      </c>
      <c r="H649">
        <v>0.21099999999999999</v>
      </c>
      <c r="I649" s="18" t="s">
        <v>32</v>
      </c>
      <c r="J649" s="22">
        <v>0.14165608281831399</v>
      </c>
      <c r="K649" s="22">
        <v>0.29634537989291299</v>
      </c>
      <c r="L649" s="21">
        <v>2014</v>
      </c>
      <c r="M649" s="21">
        <v>2014</v>
      </c>
      <c r="N649" t="s">
        <v>238</v>
      </c>
      <c r="O649" t="s">
        <v>557</v>
      </c>
    </row>
    <row r="650" spans="1:15" ht="15">
      <c r="A650" s="21" t="s">
        <v>231</v>
      </c>
      <c r="B650" s="4" t="s">
        <v>113</v>
      </c>
      <c r="C650" t="s">
        <v>237</v>
      </c>
      <c r="D650" s="16">
        <v>1</v>
      </c>
      <c r="E650" s="16">
        <v>69.75</v>
      </c>
      <c r="F650" s="16">
        <v>-141.75</v>
      </c>
      <c r="G650" s="22">
        <v>0.19701756851167801</v>
      </c>
      <c r="H650">
        <v>0.21099999999999999</v>
      </c>
      <c r="I650" s="18" t="s">
        <v>32</v>
      </c>
      <c r="J650" s="22">
        <v>0.14165608281831399</v>
      </c>
      <c r="K650" s="22">
        <v>0.29634537989291299</v>
      </c>
      <c r="L650" s="21">
        <v>2014</v>
      </c>
      <c r="M650" s="21">
        <v>2014</v>
      </c>
      <c r="N650" t="s">
        <v>238</v>
      </c>
      <c r="O650" t="s">
        <v>557</v>
      </c>
    </row>
    <row r="651" spans="1:15" ht="15">
      <c r="A651" s="21" t="s">
        <v>231</v>
      </c>
      <c r="B651" s="4" t="s">
        <v>113</v>
      </c>
      <c r="C651" t="s">
        <v>237</v>
      </c>
      <c r="D651" s="16">
        <v>1</v>
      </c>
      <c r="E651" s="16">
        <v>70.75</v>
      </c>
      <c r="F651" s="16">
        <v>-154.25</v>
      </c>
      <c r="G651" s="22">
        <v>0.19701756851167801</v>
      </c>
      <c r="H651">
        <v>0.21099999999999999</v>
      </c>
      <c r="I651" s="18" t="s">
        <v>32</v>
      </c>
      <c r="J651" s="22">
        <v>0.14165608281831399</v>
      </c>
      <c r="K651" s="22">
        <v>0.29634537989291299</v>
      </c>
      <c r="L651" s="21">
        <v>2014</v>
      </c>
      <c r="M651" s="21">
        <v>2014</v>
      </c>
      <c r="N651" t="s">
        <v>238</v>
      </c>
      <c r="O651" t="s">
        <v>557</v>
      </c>
    </row>
    <row r="652" spans="1:15" ht="15">
      <c r="A652" s="21" t="s">
        <v>231</v>
      </c>
      <c r="B652" s="4" t="s">
        <v>113</v>
      </c>
      <c r="C652" t="s">
        <v>237</v>
      </c>
      <c r="D652" s="16">
        <v>1</v>
      </c>
      <c r="E652" s="16">
        <v>70.25</v>
      </c>
      <c r="F652" s="16">
        <v>-148.25</v>
      </c>
      <c r="G652" s="22">
        <v>0.19701756851167801</v>
      </c>
      <c r="H652">
        <v>0.21099999999999999</v>
      </c>
      <c r="I652" s="18" t="s">
        <v>32</v>
      </c>
      <c r="J652" s="22">
        <v>0.14165608281831399</v>
      </c>
      <c r="K652" s="22">
        <v>0.29634537989291299</v>
      </c>
      <c r="L652" s="21">
        <v>2014</v>
      </c>
      <c r="M652" s="21">
        <v>2014</v>
      </c>
      <c r="N652" t="s">
        <v>238</v>
      </c>
      <c r="O652" t="s">
        <v>557</v>
      </c>
    </row>
    <row r="653" spans="1:15" ht="15">
      <c r="A653" s="21" t="s">
        <v>231</v>
      </c>
      <c r="B653" s="4" t="s">
        <v>113</v>
      </c>
      <c r="C653" t="s">
        <v>237</v>
      </c>
      <c r="D653" s="16">
        <v>1</v>
      </c>
      <c r="E653" s="16">
        <v>71.25</v>
      </c>
      <c r="F653" s="16">
        <v>-156.75</v>
      </c>
      <c r="G653" s="22">
        <v>0.19701756851167801</v>
      </c>
      <c r="H653">
        <v>0.21099999999999999</v>
      </c>
      <c r="I653" s="18" t="s">
        <v>32</v>
      </c>
      <c r="J653" s="22">
        <v>0.14165608281831399</v>
      </c>
      <c r="K653" s="22">
        <v>0.29634537989291299</v>
      </c>
      <c r="L653" s="21">
        <v>2014</v>
      </c>
      <c r="M653" s="21">
        <v>2014</v>
      </c>
      <c r="N653" t="s">
        <v>238</v>
      </c>
      <c r="O653" t="s">
        <v>557</v>
      </c>
    </row>
    <row r="654" spans="1:15" ht="15">
      <c r="A654" s="21" t="s">
        <v>231</v>
      </c>
      <c r="B654" s="4" t="s">
        <v>113</v>
      </c>
      <c r="C654" t="s">
        <v>237</v>
      </c>
      <c r="D654" s="16">
        <v>1</v>
      </c>
      <c r="E654" s="16">
        <v>70.75</v>
      </c>
      <c r="F654" s="16">
        <v>-155.75</v>
      </c>
      <c r="G654" s="22">
        <v>0.19701756851167801</v>
      </c>
      <c r="H654">
        <v>0.21099999999999999</v>
      </c>
      <c r="I654" s="18" t="s">
        <v>32</v>
      </c>
      <c r="J654" s="22">
        <v>0.14165608281831399</v>
      </c>
      <c r="K654" s="22">
        <v>0.29634537989291299</v>
      </c>
      <c r="L654" s="21">
        <v>2014</v>
      </c>
      <c r="M654" s="21">
        <v>2014</v>
      </c>
      <c r="N654" t="s">
        <v>238</v>
      </c>
      <c r="O654" t="s">
        <v>557</v>
      </c>
    </row>
    <row r="655" spans="1:15" ht="15">
      <c r="A655" s="21" t="s">
        <v>231</v>
      </c>
      <c r="B655" s="4" t="s">
        <v>113</v>
      </c>
      <c r="C655" t="s">
        <v>237</v>
      </c>
      <c r="D655" s="16">
        <v>1</v>
      </c>
      <c r="E655" s="16">
        <v>70.75</v>
      </c>
      <c r="F655" s="16">
        <v>-152.75</v>
      </c>
      <c r="G655" s="22">
        <v>0.19701756851167801</v>
      </c>
      <c r="H655">
        <v>0.21099999999999999</v>
      </c>
      <c r="I655" s="18" t="s">
        <v>32</v>
      </c>
      <c r="J655" s="22">
        <v>0.14165608281831399</v>
      </c>
      <c r="K655" s="22">
        <v>0.29634537989291299</v>
      </c>
      <c r="L655" s="21">
        <v>2014</v>
      </c>
      <c r="M655" s="21">
        <v>2014</v>
      </c>
      <c r="N655" t="s">
        <v>238</v>
      </c>
      <c r="O655" t="s">
        <v>557</v>
      </c>
    </row>
    <row r="656" spans="1:15" ht="15">
      <c r="A656" s="21" t="s">
        <v>231</v>
      </c>
      <c r="B656" s="4" t="s">
        <v>113</v>
      </c>
      <c r="C656" t="s">
        <v>237</v>
      </c>
      <c r="D656" s="16">
        <v>1</v>
      </c>
      <c r="E656" s="16">
        <v>69.75</v>
      </c>
      <c r="F656" s="16">
        <v>-142.25</v>
      </c>
      <c r="G656" s="22">
        <v>0.19701756851167801</v>
      </c>
      <c r="H656">
        <v>0.21099999999999999</v>
      </c>
      <c r="I656" s="18" t="s">
        <v>32</v>
      </c>
      <c r="J656" s="22">
        <v>0.14165608281831399</v>
      </c>
      <c r="K656" s="22">
        <v>0.29634537989291299</v>
      </c>
      <c r="L656" s="21">
        <v>2014</v>
      </c>
      <c r="M656" s="21">
        <v>2014</v>
      </c>
      <c r="N656" t="s">
        <v>238</v>
      </c>
      <c r="O656" t="s">
        <v>557</v>
      </c>
    </row>
    <row r="657" spans="1:15" ht="15">
      <c r="A657" s="21" t="s">
        <v>231</v>
      </c>
      <c r="B657" s="4" t="s">
        <v>113</v>
      </c>
      <c r="C657" t="s">
        <v>237</v>
      </c>
      <c r="D657" s="16">
        <v>1</v>
      </c>
      <c r="E657" s="16">
        <v>70.75</v>
      </c>
      <c r="F657" s="16">
        <v>-153.75</v>
      </c>
      <c r="G657" s="22">
        <v>0.19701756851167801</v>
      </c>
      <c r="H657">
        <v>0.21099999999999999</v>
      </c>
      <c r="I657" s="18" t="s">
        <v>32</v>
      </c>
      <c r="J657" s="22">
        <v>0.14165608281831399</v>
      </c>
      <c r="K657" s="22">
        <v>0.29634537989291299</v>
      </c>
      <c r="L657" s="21">
        <v>2014</v>
      </c>
      <c r="M657" s="21">
        <v>2014</v>
      </c>
      <c r="N657" t="s">
        <v>238</v>
      </c>
      <c r="O657" t="s">
        <v>557</v>
      </c>
    </row>
    <row r="658" spans="1:15" ht="15">
      <c r="A658" s="21" t="s">
        <v>231</v>
      </c>
      <c r="B658" s="4" t="s">
        <v>113</v>
      </c>
      <c r="C658" t="s">
        <v>237</v>
      </c>
      <c r="D658" s="16">
        <v>1</v>
      </c>
      <c r="E658" s="16">
        <v>70.75</v>
      </c>
      <c r="F658" s="16">
        <v>-153.25</v>
      </c>
      <c r="G658" s="22">
        <v>0.19701756851167801</v>
      </c>
      <c r="H658">
        <v>0.21099999999999999</v>
      </c>
      <c r="I658" s="18" t="s">
        <v>32</v>
      </c>
      <c r="J658" s="22">
        <v>0.14165608281831399</v>
      </c>
      <c r="K658" s="22">
        <v>0.29634537989291299</v>
      </c>
      <c r="L658" s="21">
        <v>2014</v>
      </c>
      <c r="M658" s="21">
        <v>2014</v>
      </c>
      <c r="N658" t="s">
        <v>238</v>
      </c>
      <c r="O658" t="s">
        <v>557</v>
      </c>
    </row>
    <row r="659" spans="1:15" ht="15">
      <c r="A659" s="21" t="s">
        <v>231</v>
      </c>
      <c r="B659" s="4" t="s">
        <v>113</v>
      </c>
      <c r="C659" t="s">
        <v>237</v>
      </c>
      <c r="D659" s="16">
        <v>1</v>
      </c>
      <c r="E659" s="16">
        <v>70.25</v>
      </c>
      <c r="F659" s="16">
        <v>-148.75</v>
      </c>
      <c r="G659" s="22">
        <v>0.19701756851167801</v>
      </c>
      <c r="H659">
        <v>0.21099999999999999</v>
      </c>
      <c r="I659" s="18" t="s">
        <v>32</v>
      </c>
      <c r="J659" s="22">
        <v>0.14165608281831399</v>
      </c>
      <c r="K659" s="22">
        <v>0.29634537989291299</v>
      </c>
      <c r="L659" s="21">
        <v>2014</v>
      </c>
      <c r="M659" s="21">
        <v>2014</v>
      </c>
      <c r="N659" t="s">
        <v>238</v>
      </c>
      <c r="O659" t="s">
        <v>557</v>
      </c>
    </row>
    <row r="660" spans="1:15" ht="15">
      <c r="A660" s="21" t="s">
        <v>231</v>
      </c>
      <c r="B660" s="4" t="s">
        <v>113</v>
      </c>
      <c r="C660" t="s">
        <v>237</v>
      </c>
      <c r="D660" s="16">
        <v>0</v>
      </c>
      <c r="E660" s="16">
        <v>70.25</v>
      </c>
      <c r="F660" s="16">
        <v>-151.25</v>
      </c>
      <c r="G660" s="22">
        <v>0.19701756851167801</v>
      </c>
      <c r="H660">
        <v>0.21099999999999999</v>
      </c>
      <c r="I660" s="18" t="s">
        <v>32</v>
      </c>
      <c r="J660" s="22">
        <v>0.14165608281831399</v>
      </c>
      <c r="K660" s="22">
        <v>0.29634537989291299</v>
      </c>
      <c r="L660" s="21">
        <v>2014</v>
      </c>
      <c r="M660" s="21">
        <v>2014</v>
      </c>
      <c r="N660" t="s">
        <v>238</v>
      </c>
      <c r="O660" t="s">
        <v>557</v>
      </c>
    </row>
    <row r="661" spans="1:15" ht="15">
      <c r="A661" s="21" t="s">
        <v>231</v>
      </c>
      <c r="B661" s="4" t="s">
        <v>113</v>
      </c>
      <c r="C661" t="s">
        <v>237</v>
      </c>
      <c r="D661" s="16">
        <v>0</v>
      </c>
      <c r="E661" s="16">
        <v>70.75</v>
      </c>
      <c r="F661" s="16">
        <v>-154.75</v>
      </c>
      <c r="G661" s="22">
        <v>0.19701756851167801</v>
      </c>
      <c r="H661">
        <v>0.21099999999999999</v>
      </c>
      <c r="I661" s="18" t="s">
        <v>32</v>
      </c>
      <c r="J661" s="22">
        <v>0.14165608281831399</v>
      </c>
      <c r="K661" s="22">
        <v>0.29634537989291299</v>
      </c>
      <c r="L661" s="21">
        <v>2014</v>
      </c>
      <c r="M661" s="21">
        <v>2014</v>
      </c>
      <c r="N661" t="s">
        <v>238</v>
      </c>
      <c r="O661" t="s">
        <v>557</v>
      </c>
    </row>
    <row r="662" spans="1:15" ht="15">
      <c r="A662" s="21" t="s">
        <v>231</v>
      </c>
      <c r="B662" s="4" t="s">
        <v>113</v>
      </c>
      <c r="C662" t="s">
        <v>237</v>
      </c>
      <c r="D662" s="16">
        <v>1</v>
      </c>
      <c r="E662" s="16">
        <v>70.25</v>
      </c>
      <c r="F662" s="16">
        <v>-151.75</v>
      </c>
      <c r="G662" s="22">
        <v>0.19701756851167801</v>
      </c>
      <c r="H662">
        <v>0.21099999999999999</v>
      </c>
      <c r="I662" s="18" t="s">
        <v>32</v>
      </c>
      <c r="J662" s="22">
        <v>0.14165608281831399</v>
      </c>
      <c r="K662" s="22">
        <v>0.29634537989291299</v>
      </c>
      <c r="L662" s="21">
        <v>2014</v>
      </c>
      <c r="M662" s="21">
        <v>2014</v>
      </c>
      <c r="N662" t="s">
        <v>238</v>
      </c>
      <c r="O662" t="s">
        <v>557</v>
      </c>
    </row>
    <row r="663" spans="1:15" ht="15">
      <c r="A663" s="21" t="s">
        <v>231</v>
      </c>
      <c r="B663" s="4" t="s">
        <v>113</v>
      </c>
      <c r="C663" t="s">
        <v>239</v>
      </c>
      <c r="D663" s="16">
        <v>1</v>
      </c>
      <c r="E663" s="16">
        <v>70.25</v>
      </c>
      <c r="F663" s="16">
        <v>-142.25</v>
      </c>
      <c r="G663" s="22">
        <v>7.6632451036955998E-2</v>
      </c>
      <c r="H663">
        <v>0.20499999999999999</v>
      </c>
      <c r="I663" s="18" t="s">
        <v>32</v>
      </c>
      <c r="J663" s="22">
        <v>5.1503749233171019E-2</v>
      </c>
      <c r="K663" s="22">
        <v>0.11402281980498752</v>
      </c>
      <c r="L663" s="21">
        <v>2015</v>
      </c>
      <c r="M663" s="21">
        <v>2015</v>
      </c>
      <c r="N663" t="s">
        <v>240</v>
      </c>
      <c r="O663" t="s">
        <v>557</v>
      </c>
    </row>
    <row r="664" spans="1:15" ht="15">
      <c r="A664" s="21" t="s">
        <v>231</v>
      </c>
      <c r="B664" s="4" t="s">
        <v>113</v>
      </c>
      <c r="C664" t="s">
        <v>239</v>
      </c>
      <c r="D664" s="16">
        <v>1</v>
      </c>
      <c r="E664" s="16">
        <v>70.25</v>
      </c>
      <c r="F664" s="16">
        <v>-141.75</v>
      </c>
      <c r="G664" s="22">
        <v>7.6632451036955998E-2</v>
      </c>
      <c r="H664">
        <v>0.20499999999999999</v>
      </c>
      <c r="I664" s="18" t="s">
        <v>32</v>
      </c>
      <c r="J664" s="22">
        <v>5.1503749233171019E-2</v>
      </c>
      <c r="K664" s="22">
        <v>0.11402281980498752</v>
      </c>
      <c r="L664" s="21">
        <v>2015</v>
      </c>
      <c r="M664" s="21">
        <v>2015</v>
      </c>
      <c r="N664" t="s">
        <v>240</v>
      </c>
      <c r="O664" t="s">
        <v>557</v>
      </c>
    </row>
    <row r="665" spans="1:15" ht="15">
      <c r="A665" s="21" t="s">
        <v>231</v>
      </c>
      <c r="B665" s="4" t="s">
        <v>113</v>
      </c>
      <c r="C665" t="s">
        <v>239</v>
      </c>
      <c r="D665" s="16">
        <v>1</v>
      </c>
      <c r="E665" s="16">
        <v>70.25</v>
      </c>
      <c r="F665" s="16">
        <v>-141.25</v>
      </c>
      <c r="G665" s="22">
        <v>7.6632451036955998E-2</v>
      </c>
      <c r="H665">
        <v>0.20499999999999999</v>
      </c>
      <c r="I665" s="18" t="s">
        <v>32</v>
      </c>
      <c r="J665" s="22">
        <v>5.1503749233170998E-2</v>
      </c>
      <c r="K665" s="22">
        <v>0.114022819804988</v>
      </c>
      <c r="L665" s="21">
        <v>2015</v>
      </c>
      <c r="M665" s="21">
        <v>2015</v>
      </c>
      <c r="N665" t="s">
        <v>240</v>
      </c>
      <c r="O665" t="s">
        <v>557</v>
      </c>
    </row>
    <row r="666" spans="1:15" ht="15">
      <c r="A666" s="21" t="s">
        <v>231</v>
      </c>
      <c r="B666" s="4" t="s">
        <v>113</v>
      </c>
      <c r="C666" t="s">
        <v>239</v>
      </c>
      <c r="D666" s="16">
        <v>1</v>
      </c>
      <c r="E666" s="16">
        <v>70.25</v>
      </c>
      <c r="F666" s="16">
        <v>-140.75</v>
      </c>
      <c r="G666" s="22">
        <v>7.6632451036955998E-2</v>
      </c>
      <c r="H666">
        <v>0.20499999999999999</v>
      </c>
      <c r="I666" s="18" t="s">
        <v>32</v>
      </c>
      <c r="J666" s="22">
        <v>5.1503749233170998E-2</v>
      </c>
      <c r="K666" s="22">
        <v>0.114022819804988</v>
      </c>
      <c r="L666" s="21">
        <v>2015</v>
      </c>
      <c r="M666" s="21">
        <v>2015</v>
      </c>
      <c r="N666" t="s">
        <v>240</v>
      </c>
      <c r="O666" t="s">
        <v>557</v>
      </c>
    </row>
    <row r="667" spans="1:15" ht="15">
      <c r="A667" s="21" t="s">
        <v>231</v>
      </c>
      <c r="B667" s="4" t="s">
        <v>113</v>
      </c>
      <c r="C667" t="s">
        <v>239</v>
      </c>
      <c r="D667" s="16">
        <v>1</v>
      </c>
      <c r="E667" s="16">
        <v>70.25</v>
      </c>
      <c r="F667" s="16">
        <v>-144.75</v>
      </c>
      <c r="G667" s="22">
        <v>7.6632451036955998E-2</v>
      </c>
      <c r="H667">
        <v>0.20499999999999999</v>
      </c>
      <c r="I667" s="18" t="s">
        <v>32</v>
      </c>
      <c r="J667" s="22">
        <v>5.1503749233170998E-2</v>
      </c>
      <c r="K667" s="22">
        <v>0.114022819804988</v>
      </c>
      <c r="L667" s="21">
        <v>2015</v>
      </c>
      <c r="M667" s="21">
        <v>2015</v>
      </c>
      <c r="N667" t="s">
        <v>240</v>
      </c>
      <c r="O667" t="s">
        <v>557</v>
      </c>
    </row>
    <row r="668" spans="1:15" ht="15">
      <c r="A668" s="21" t="s">
        <v>231</v>
      </c>
      <c r="B668" s="4" t="s">
        <v>113</v>
      </c>
      <c r="C668" t="s">
        <v>239</v>
      </c>
      <c r="D668" s="16">
        <v>1</v>
      </c>
      <c r="E668" s="16">
        <v>70.75</v>
      </c>
      <c r="F668" s="16">
        <v>-148.75</v>
      </c>
      <c r="G668" s="22">
        <v>7.6632451036955998E-2</v>
      </c>
      <c r="H668">
        <v>0.20499999999999999</v>
      </c>
      <c r="I668" s="18" t="s">
        <v>32</v>
      </c>
      <c r="J668" s="22">
        <v>5.1503749233170998E-2</v>
      </c>
      <c r="K668" s="22">
        <v>0.114022819804988</v>
      </c>
      <c r="L668" s="21">
        <v>2015</v>
      </c>
      <c r="M668" s="21">
        <v>2015</v>
      </c>
      <c r="N668" t="s">
        <v>240</v>
      </c>
      <c r="O668" t="s">
        <v>557</v>
      </c>
    </row>
    <row r="669" spans="1:15" ht="15">
      <c r="A669" s="21" t="s">
        <v>231</v>
      </c>
      <c r="B669" s="4" t="s">
        <v>113</v>
      </c>
      <c r="C669" t="s">
        <v>239</v>
      </c>
      <c r="D669" s="16">
        <v>1</v>
      </c>
      <c r="E669" s="16">
        <v>70.75</v>
      </c>
      <c r="F669" s="16">
        <v>-151.25</v>
      </c>
      <c r="G669" s="22">
        <v>7.6632451036955998E-2</v>
      </c>
      <c r="H669">
        <v>0.20499999999999999</v>
      </c>
      <c r="I669" s="18" t="s">
        <v>32</v>
      </c>
      <c r="J669" s="22">
        <v>5.1503749233170998E-2</v>
      </c>
      <c r="K669" s="22">
        <v>0.114022819804988</v>
      </c>
      <c r="L669" s="21">
        <v>2015</v>
      </c>
      <c r="M669" s="21">
        <v>2015</v>
      </c>
      <c r="N669" t="s">
        <v>240</v>
      </c>
      <c r="O669" t="s">
        <v>557</v>
      </c>
    </row>
    <row r="670" spans="1:15" ht="15">
      <c r="A670" s="21" t="s">
        <v>231</v>
      </c>
      <c r="B670" s="4" t="s">
        <v>113</v>
      </c>
      <c r="C670" t="s">
        <v>239</v>
      </c>
      <c r="D670" s="16">
        <v>1</v>
      </c>
      <c r="E670" s="16">
        <v>70.75</v>
      </c>
      <c r="F670" s="16">
        <v>-150.25</v>
      </c>
      <c r="G670" s="22">
        <v>7.6632451036955998E-2</v>
      </c>
      <c r="H670">
        <v>0.20499999999999999</v>
      </c>
      <c r="I670" s="18" t="s">
        <v>32</v>
      </c>
      <c r="J670" s="22">
        <v>5.1503749233170998E-2</v>
      </c>
      <c r="K670" s="22">
        <v>0.114022819804988</v>
      </c>
      <c r="L670" s="21">
        <v>2015</v>
      </c>
      <c r="M670" s="21">
        <v>2015</v>
      </c>
      <c r="N670" t="s">
        <v>240</v>
      </c>
      <c r="O670" t="s">
        <v>557</v>
      </c>
    </row>
    <row r="671" spans="1:15" ht="15">
      <c r="A671" s="21" t="s">
        <v>231</v>
      </c>
      <c r="B671" s="4" t="s">
        <v>113</v>
      </c>
      <c r="C671" t="s">
        <v>239</v>
      </c>
      <c r="D671" s="16">
        <v>1</v>
      </c>
      <c r="E671" s="16">
        <v>70.75</v>
      </c>
      <c r="F671" s="16">
        <v>-148.25</v>
      </c>
      <c r="G671" s="22">
        <v>7.6632451036955998E-2</v>
      </c>
      <c r="H671">
        <v>0.20499999999999999</v>
      </c>
      <c r="I671" s="18" t="s">
        <v>32</v>
      </c>
      <c r="J671" s="22">
        <v>5.1503749233170998E-2</v>
      </c>
      <c r="K671" s="22">
        <v>0.114022819804988</v>
      </c>
      <c r="L671" s="21">
        <v>2015</v>
      </c>
      <c r="M671" s="21">
        <v>2015</v>
      </c>
      <c r="N671" t="s">
        <v>240</v>
      </c>
      <c r="O671" t="s">
        <v>557</v>
      </c>
    </row>
    <row r="672" spans="1:15" ht="15">
      <c r="A672" s="21" t="s">
        <v>231</v>
      </c>
      <c r="B672" s="4" t="s">
        <v>113</v>
      </c>
      <c r="C672" t="s">
        <v>239</v>
      </c>
      <c r="D672" s="16">
        <v>1</v>
      </c>
      <c r="E672" s="16">
        <v>70.75</v>
      </c>
      <c r="F672" s="16">
        <v>-147.75</v>
      </c>
      <c r="G672" s="22">
        <v>7.6632451036955998E-2</v>
      </c>
      <c r="H672">
        <v>0.20499999999999999</v>
      </c>
      <c r="I672" s="18" t="s">
        <v>32</v>
      </c>
      <c r="J672" s="22">
        <v>5.1503749233170998E-2</v>
      </c>
      <c r="K672" s="22">
        <v>0.114022819804988</v>
      </c>
      <c r="L672" s="21">
        <v>2015</v>
      </c>
      <c r="M672" s="21">
        <v>2015</v>
      </c>
      <c r="N672" t="s">
        <v>240</v>
      </c>
      <c r="O672" t="s">
        <v>557</v>
      </c>
    </row>
    <row r="673" spans="1:15" ht="15">
      <c r="A673" s="21" t="s">
        <v>231</v>
      </c>
      <c r="B673" s="4" t="s">
        <v>113</v>
      </c>
      <c r="C673" t="s">
        <v>239</v>
      </c>
      <c r="D673" s="16">
        <v>1</v>
      </c>
      <c r="E673" s="16">
        <v>70.75</v>
      </c>
      <c r="F673" s="16">
        <v>-147.25</v>
      </c>
      <c r="G673" s="22">
        <v>7.6632451036955998E-2</v>
      </c>
      <c r="H673">
        <v>0.20499999999999999</v>
      </c>
      <c r="I673" s="18" t="s">
        <v>32</v>
      </c>
      <c r="J673" s="22">
        <v>5.1503749233170998E-2</v>
      </c>
      <c r="K673" s="22">
        <v>0.114022819804988</v>
      </c>
      <c r="L673" s="21">
        <v>2015</v>
      </c>
      <c r="M673" s="21">
        <v>2015</v>
      </c>
      <c r="N673" t="s">
        <v>240</v>
      </c>
      <c r="O673" t="s">
        <v>557</v>
      </c>
    </row>
    <row r="674" spans="1:15" ht="15">
      <c r="A674" s="21" t="s">
        <v>231</v>
      </c>
      <c r="B674" s="4" t="s">
        <v>113</v>
      </c>
      <c r="C674" t="s">
        <v>239</v>
      </c>
      <c r="D674" s="16">
        <v>1</v>
      </c>
      <c r="E674" s="16">
        <v>70.75</v>
      </c>
      <c r="F674" s="16">
        <v>-146.75</v>
      </c>
      <c r="G674" s="22">
        <v>7.6632451036955998E-2</v>
      </c>
      <c r="H674">
        <v>0.20499999999999999</v>
      </c>
      <c r="I674" s="18" t="s">
        <v>32</v>
      </c>
      <c r="J674" s="22">
        <v>5.1503749233170998E-2</v>
      </c>
      <c r="K674" s="22">
        <v>0.114022819804988</v>
      </c>
      <c r="L674" s="21">
        <v>2015</v>
      </c>
      <c r="M674" s="21">
        <v>2015</v>
      </c>
      <c r="N674" t="s">
        <v>240</v>
      </c>
      <c r="O674" t="s">
        <v>557</v>
      </c>
    </row>
    <row r="675" spans="1:15" ht="15">
      <c r="A675" s="21" t="s">
        <v>231</v>
      </c>
      <c r="B675" s="4" t="s">
        <v>113</v>
      </c>
      <c r="C675" t="s">
        <v>239</v>
      </c>
      <c r="D675" s="16">
        <v>1</v>
      </c>
      <c r="E675" s="16">
        <v>70.75</v>
      </c>
      <c r="F675" s="16">
        <v>-146.25</v>
      </c>
      <c r="G675" s="22">
        <v>7.6632451036955998E-2</v>
      </c>
      <c r="H675">
        <v>0.20499999999999999</v>
      </c>
      <c r="I675" s="18" t="s">
        <v>32</v>
      </c>
      <c r="J675" s="22">
        <v>5.1503749233170998E-2</v>
      </c>
      <c r="K675" s="22">
        <v>0.114022819804988</v>
      </c>
      <c r="L675" s="21">
        <v>2015</v>
      </c>
      <c r="M675" s="21">
        <v>2015</v>
      </c>
      <c r="N675" t="s">
        <v>240</v>
      </c>
      <c r="O675" t="s">
        <v>557</v>
      </c>
    </row>
    <row r="676" spans="1:15" ht="15">
      <c r="A676" s="21" t="s">
        <v>231</v>
      </c>
      <c r="B676" s="4" t="s">
        <v>113</v>
      </c>
      <c r="C676" t="s">
        <v>239</v>
      </c>
      <c r="D676" s="16">
        <v>1</v>
      </c>
      <c r="E676" s="16">
        <v>70.75</v>
      </c>
      <c r="F676" s="16">
        <v>-145.75</v>
      </c>
      <c r="G676" s="22">
        <v>7.6632451036955998E-2</v>
      </c>
      <c r="H676">
        <v>0.20499999999999999</v>
      </c>
      <c r="I676" s="18" t="s">
        <v>32</v>
      </c>
      <c r="J676" s="22">
        <v>5.1503749233170998E-2</v>
      </c>
      <c r="K676" s="22">
        <v>0.114022819804988</v>
      </c>
      <c r="L676" s="21">
        <v>2015</v>
      </c>
      <c r="M676" s="21">
        <v>2015</v>
      </c>
      <c r="N676" t="s">
        <v>240</v>
      </c>
      <c r="O676" t="s">
        <v>557</v>
      </c>
    </row>
    <row r="677" spans="1:15" ht="15">
      <c r="A677" s="21" t="s">
        <v>231</v>
      </c>
      <c r="B677" s="4" t="s">
        <v>113</v>
      </c>
      <c r="C677" t="s">
        <v>239</v>
      </c>
      <c r="D677" s="16">
        <v>1</v>
      </c>
      <c r="E677" s="16">
        <v>70.75</v>
      </c>
      <c r="F677" s="16">
        <v>-145.25</v>
      </c>
      <c r="G677" s="22">
        <v>7.6632451036955998E-2</v>
      </c>
      <c r="H677">
        <v>0.20499999999999999</v>
      </c>
      <c r="I677" s="18" t="s">
        <v>32</v>
      </c>
      <c r="J677" s="22">
        <v>5.1503749233170998E-2</v>
      </c>
      <c r="K677" s="22">
        <v>0.114022819804988</v>
      </c>
      <c r="L677" s="21">
        <v>2015</v>
      </c>
      <c r="M677" s="21">
        <v>2015</v>
      </c>
      <c r="N677" t="s">
        <v>240</v>
      </c>
      <c r="O677" t="s">
        <v>557</v>
      </c>
    </row>
    <row r="678" spans="1:15" ht="15">
      <c r="A678" s="21" t="s">
        <v>231</v>
      </c>
      <c r="B678" s="4" t="s">
        <v>113</v>
      </c>
      <c r="C678" t="s">
        <v>239</v>
      </c>
      <c r="D678" s="16">
        <v>1</v>
      </c>
      <c r="E678" s="16">
        <v>70.75</v>
      </c>
      <c r="F678" s="16">
        <v>-144.75</v>
      </c>
      <c r="G678" s="22">
        <v>7.6632451036955998E-2</v>
      </c>
      <c r="H678">
        <v>0.20499999999999999</v>
      </c>
      <c r="I678" s="18" t="s">
        <v>32</v>
      </c>
      <c r="J678" s="22">
        <v>5.1503749233170998E-2</v>
      </c>
      <c r="K678" s="22">
        <v>0.114022819804988</v>
      </c>
      <c r="L678" s="21">
        <v>2015</v>
      </c>
      <c r="M678" s="21">
        <v>2015</v>
      </c>
      <c r="N678" t="s">
        <v>240</v>
      </c>
      <c r="O678" t="s">
        <v>557</v>
      </c>
    </row>
    <row r="679" spans="1:15" ht="15">
      <c r="A679" s="21" t="s">
        <v>231</v>
      </c>
      <c r="B679" s="4" t="s">
        <v>113</v>
      </c>
      <c r="C679" t="s">
        <v>239</v>
      </c>
      <c r="D679" s="16">
        <v>1</v>
      </c>
      <c r="E679" s="16">
        <v>70.75</v>
      </c>
      <c r="F679" s="16">
        <v>-144.25</v>
      </c>
      <c r="G679" s="22">
        <v>7.6632451036955998E-2</v>
      </c>
      <c r="H679">
        <v>0.20499999999999999</v>
      </c>
      <c r="I679" s="18" t="s">
        <v>32</v>
      </c>
      <c r="J679" s="22">
        <v>5.1503749233170998E-2</v>
      </c>
      <c r="K679" s="22">
        <v>0.114022819804988</v>
      </c>
      <c r="L679" s="21">
        <v>2015</v>
      </c>
      <c r="M679" s="21">
        <v>2015</v>
      </c>
      <c r="N679" t="s">
        <v>240</v>
      </c>
      <c r="O679" t="s">
        <v>557</v>
      </c>
    </row>
    <row r="680" spans="1:15" ht="15">
      <c r="A680" s="21" t="s">
        <v>231</v>
      </c>
      <c r="B680" s="4" t="s">
        <v>113</v>
      </c>
      <c r="C680" t="s">
        <v>239</v>
      </c>
      <c r="D680" s="16">
        <v>1</v>
      </c>
      <c r="E680" s="16">
        <v>70.75</v>
      </c>
      <c r="F680" s="16">
        <v>-143.75</v>
      </c>
      <c r="G680" s="22">
        <v>7.6632451036955998E-2</v>
      </c>
      <c r="H680">
        <v>0.20499999999999999</v>
      </c>
      <c r="I680" s="18" t="s">
        <v>32</v>
      </c>
      <c r="J680" s="22">
        <v>5.1503749233170998E-2</v>
      </c>
      <c r="K680" s="22">
        <v>0.114022819804988</v>
      </c>
      <c r="L680" s="21">
        <v>2015</v>
      </c>
      <c r="M680" s="21">
        <v>2015</v>
      </c>
      <c r="N680" t="s">
        <v>240</v>
      </c>
      <c r="O680" t="s">
        <v>557</v>
      </c>
    </row>
    <row r="681" spans="1:15" ht="15">
      <c r="A681" s="21" t="s">
        <v>231</v>
      </c>
      <c r="B681" s="4" t="s">
        <v>113</v>
      </c>
      <c r="C681" t="s">
        <v>239</v>
      </c>
      <c r="D681" s="16">
        <v>1</v>
      </c>
      <c r="E681" s="16">
        <v>70.75</v>
      </c>
      <c r="F681" s="16">
        <v>-143.25</v>
      </c>
      <c r="G681" s="22">
        <v>7.6632451036955998E-2</v>
      </c>
      <c r="H681">
        <v>0.20499999999999999</v>
      </c>
      <c r="I681" s="18" t="s">
        <v>32</v>
      </c>
      <c r="J681" s="22">
        <v>5.1503749233170998E-2</v>
      </c>
      <c r="K681" s="22">
        <v>0.114022819804988</v>
      </c>
      <c r="L681" s="21">
        <v>2015</v>
      </c>
      <c r="M681" s="21">
        <v>2015</v>
      </c>
      <c r="N681" t="s">
        <v>240</v>
      </c>
      <c r="O681" t="s">
        <v>557</v>
      </c>
    </row>
    <row r="682" spans="1:15" ht="15">
      <c r="A682" s="21" t="s">
        <v>231</v>
      </c>
      <c r="B682" s="4" t="s">
        <v>113</v>
      </c>
      <c r="C682" t="s">
        <v>239</v>
      </c>
      <c r="D682" s="16">
        <v>1</v>
      </c>
      <c r="E682" s="16">
        <v>70.75</v>
      </c>
      <c r="F682" s="16">
        <v>-142.75</v>
      </c>
      <c r="G682" s="22">
        <v>7.6632451036955998E-2</v>
      </c>
      <c r="H682">
        <v>0.20499999999999999</v>
      </c>
      <c r="I682" s="18" t="s">
        <v>32</v>
      </c>
      <c r="J682" s="22">
        <v>5.1503749233170998E-2</v>
      </c>
      <c r="K682" s="22">
        <v>0.114022819804988</v>
      </c>
      <c r="L682" s="21">
        <v>2015</v>
      </c>
      <c r="M682" s="21">
        <v>2015</v>
      </c>
      <c r="N682" t="s">
        <v>240</v>
      </c>
      <c r="O682" t="s">
        <v>557</v>
      </c>
    </row>
    <row r="683" spans="1:15" ht="15">
      <c r="A683" s="21" t="s">
        <v>231</v>
      </c>
      <c r="B683" s="4" t="s">
        <v>113</v>
      </c>
      <c r="C683" t="s">
        <v>239</v>
      </c>
      <c r="D683" s="16">
        <v>1</v>
      </c>
      <c r="E683" s="16">
        <v>70.75</v>
      </c>
      <c r="F683" s="16">
        <v>-142.25</v>
      </c>
      <c r="G683" s="22">
        <v>7.6632451036955998E-2</v>
      </c>
      <c r="H683">
        <v>0.20499999999999999</v>
      </c>
      <c r="I683" s="18" t="s">
        <v>32</v>
      </c>
      <c r="J683" s="22">
        <v>5.1503749233170998E-2</v>
      </c>
      <c r="K683" s="22">
        <v>0.114022819804988</v>
      </c>
      <c r="L683" s="21">
        <v>2015</v>
      </c>
      <c r="M683" s="21">
        <v>2015</v>
      </c>
      <c r="N683" t="s">
        <v>240</v>
      </c>
      <c r="O683" t="s">
        <v>557</v>
      </c>
    </row>
    <row r="684" spans="1:15" ht="15">
      <c r="A684" s="21" t="s">
        <v>231</v>
      </c>
      <c r="B684" s="4" t="s">
        <v>113</v>
      </c>
      <c r="C684" t="s">
        <v>239</v>
      </c>
      <c r="D684" s="16">
        <v>1</v>
      </c>
      <c r="E684" s="16">
        <v>70.75</v>
      </c>
      <c r="F684" s="16">
        <v>-141.75</v>
      </c>
      <c r="G684" s="22">
        <v>7.6632451036955998E-2</v>
      </c>
      <c r="H684">
        <v>0.20499999999999999</v>
      </c>
      <c r="I684" s="18" t="s">
        <v>32</v>
      </c>
      <c r="J684" s="22">
        <v>5.1503749233170998E-2</v>
      </c>
      <c r="K684" s="22">
        <v>0.114022819804988</v>
      </c>
      <c r="L684" s="21">
        <v>2015</v>
      </c>
      <c r="M684" s="21">
        <v>2015</v>
      </c>
      <c r="N684" t="s">
        <v>240</v>
      </c>
      <c r="O684" t="s">
        <v>557</v>
      </c>
    </row>
    <row r="685" spans="1:15" ht="15">
      <c r="A685" s="21" t="s">
        <v>231</v>
      </c>
      <c r="B685" s="4" t="s">
        <v>113</v>
      </c>
      <c r="C685" t="s">
        <v>239</v>
      </c>
      <c r="D685" s="16">
        <v>1</v>
      </c>
      <c r="E685" s="16">
        <v>70.75</v>
      </c>
      <c r="F685" s="16">
        <v>-141.25</v>
      </c>
      <c r="G685" s="22">
        <v>7.6632451036955998E-2</v>
      </c>
      <c r="H685">
        <v>0.20499999999999999</v>
      </c>
      <c r="I685" s="18" t="s">
        <v>32</v>
      </c>
      <c r="J685" s="22">
        <v>5.1503749233170998E-2</v>
      </c>
      <c r="K685" s="22">
        <v>0.114022819804988</v>
      </c>
      <c r="L685" s="21">
        <v>2015</v>
      </c>
      <c r="M685" s="21">
        <v>2015</v>
      </c>
      <c r="N685" t="s">
        <v>240</v>
      </c>
      <c r="O685" t="s">
        <v>557</v>
      </c>
    </row>
    <row r="686" spans="1:15" ht="15">
      <c r="A686" s="21" t="s">
        <v>231</v>
      </c>
      <c r="B686" s="4" t="s">
        <v>113</v>
      </c>
      <c r="C686" t="s">
        <v>239</v>
      </c>
      <c r="D686" s="16">
        <v>1</v>
      </c>
      <c r="E686" s="16">
        <v>70.75</v>
      </c>
      <c r="F686" s="16">
        <v>-150.75</v>
      </c>
      <c r="G686" s="22">
        <v>7.6632451036955998E-2</v>
      </c>
      <c r="H686">
        <v>0.20499999999999999</v>
      </c>
      <c r="I686" s="18" t="s">
        <v>32</v>
      </c>
      <c r="J686" s="22">
        <v>5.1503749233170998E-2</v>
      </c>
      <c r="K686" s="22">
        <v>0.114022819804988</v>
      </c>
      <c r="L686" s="21">
        <v>2015</v>
      </c>
      <c r="M686" s="21">
        <v>2015</v>
      </c>
      <c r="N686" t="s">
        <v>240</v>
      </c>
      <c r="O686" t="s">
        <v>557</v>
      </c>
    </row>
    <row r="687" spans="1:15" ht="15">
      <c r="A687" s="21" t="s">
        <v>231</v>
      </c>
      <c r="B687" s="4" t="s">
        <v>113</v>
      </c>
      <c r="C687" t="s">
        <v>239</v>
      </c>
      <c r="D687" s="16">
        <v>1</v>
      </c>
      <c r="E687" s="16">
        <v>70.75</v>
      </c>
      <c r="F687" s="16">
        <v>-149.25</v>
      </c>
      <c r="G687" s="22">
        <v>7.6632451036955998E-2</v>
      </c>
      <c r="H687">
        <v>0.20499999999999999</v>
      </c>
      <c r="I687" s="18" t="s">
        <v>32</v>
      </c>
      <c r="J687" s="22">
        <v>5.1503749233170998E-2</v>
      </c>
      <c r="K687" s="22">
        <v>0.114022819804988</v>
      </c>
      <c r="L687" s="21">
        <v>2015</v>
      </c>
      <c r="M687" s="21">
        <v>2015</v>
      </c>
      <c r="N687" t="s">
        <v>240</v>
      </c>
      <c r="O687" t="s">
        <v>557</v>
      </c>
    </row>
    <row r="688" spans="1:15" ht="15">
      <c r="A688" s="21" t="s">
        <v>231</v>
      </c>
      <c r="B688" s="4" t="s">
        <v>113</v>
      </c>
      <c r="C688" t="s">
        <v>239</v>
      </c>
      <c r="D688" s="16">
        <v>1</v>
      </c>
      <c r="E688" s="16">
        <v>70.75</v>
      </c>
      <c r="F688" s="16">
        <v>-149.75</v>
      </c>
      <c r="G688" s="22">
        <v>7.6632451036955998E-2</v>
      </c>
      <c r="H688">
        <v>0.20499999999999999</v>
      </c>
      <c r="I688" s="18" t="s">
        <v>32</v>
      </c>
      <c r="J688" s="22">
        <v>5.1503749233170998E-2</v>
      </c>
      <c r="K688" s="22">
        <v>0.114022819804988</v>
      </c>
      <c r="L688" s="21">
        <v>2015</v>
      </c>
      <c r="M688" s="21">
        <v>2015</v>
      </c>
      <c r="N688" t="s">
        <v>240</v>
      </c>
      <c r="O688" t="s">
        <v>557</v>
      </c>
    </row>
    <row r="689" spans="1:15" ht="15">
      <c r="A689" s="21" t="s">
        <v>231</v>
      </c>
      <c r="B689" s="4" t="s">
        <v>113</v>
      </c>
      <c r="C689" t="s">
        <v>239</v>
      </c>
      <c r="D689" s="16">
        <v>1</v>
      </c>
      <c r="E689" s="16">
        <v>70.25</v>
      </c>
      <c r="F689" s="16">
        <v>-145.25</v>
      </c>
      <c r="G689" s="22">
        <v>7.6632451036955998E-2</v>
      </c>
      <c r="H689">
        <v>0.20499999999999999</v>
      </c>
      <c r="I689" s="18" t="s">
        <v>32</v>
      </c>
      <c r="J689" s="22">
        <v>5.1503749233170998E-2</v>
      </c>
      <c r="K689" s="22">
        <v>0.114022819804988</v>
      </c>
      <c r="L689" s="21">
        <v>2015</v>
      </c>
      <c r="M689" s="21">
        <v>2015</v>
      </c>
      <c r="N689" t="s">
        <v>240</v>
      </c>
      <c r="O689" t="s">
        <v>557</v>
      </c>
    </row>
    <row r="690" spans="1:15" ht="15">
      <c r="A690" s="21" t="s">
        <v>231</v>
      </c>
      <c r="B690" s="4" t="s">
        <v>113</v>
      </c>
      <c r="C690" t="s">
        <v>239</v>
      </c>
      <c r="D690" s="16">
        <v>1</v>
      </c>
      <c r="E690" s="16">
        <v>71.25</v>
      </c>
      <c r="F690" s="16">
        <v>-154.25</v>
      </c>
      <c r="G690" s="22">
        <v>7.6632451036955998E-2</v>
      </c>
      <c r="H690">
        <v>0.20499999999999999</v>
      </c>
      <c r="I690" s="18" t="s">
        <v>32</v>
      </c>
      <c r="J690" s="22">
        <v>5.1503749233170998E-2</v>
      </c>
      <c r="K690" s="22">
        <v>0.114022819804988</v>
      </c>
      <c r="L690" s="21">
        <v>2015</v>
      </c>
      <c r="M690" s="21">
        <v>2015</v>
      </c>
      <c r="N690" t="s">
        <v>240</v>
      </c>
      <c r="O690" t="s">
        <v>557</v>
      </c>
    </row>
    <row r="691" spans="1:15" ht="15">
      <c r="A691" s="21" t="s">
        <v>231</v>
      </c>
      <c r="B691" s="4" t="s">
        <v>113</v>
      </c>
      <c r="C691" t="s">
        <v>239</v>
      </c>
      <c r="D691" s="16">
        <v>1</v>
      </c>
      <c r="E691" s="16">
        <v>71.25</v>
      </c>
      <c r="F691" s="16">
        <v>-153.75</v>
      </c>
      <c r="G691" s="22">
        <v>7.6632451036955998E-2</v>
      </c>
      <c r="H691">
        <v>0.20499999999999999</v>
      </c>
      <c r="I691" s="18" t="s">
        <v>32</v>
      </c>
      <c r="J691" s="22">
        <v>5.1503749233170998E-2</v>
      </c>
      <c r="K691" s="22">
        <v>0.114022819804988</v>
      </c>
      <c r="L691" s="21">
        <v>2015</v>
      </c>
      <c r="M691" s="21">
        <v>2015</v>
      </c>
      <c r="N691" t="s">
        <v>240</v>
      </c>
      <c r="O691" t="s">
        <v>557</v>
      </c>
    </row>
    <row r="692" spans="1:15" ht="15">
      <c r="A692" s="21" t="s">
        <v>231</v>
      </c>
      <c r="B692" s="4" t="s">
        <v>113</v>
      </c>
      <c r="C692" t="s">
        <v>239</v>
      </c>
      <c r="D692" s="16">
        <v>1</v>
      </c>
      <c r="E692" s="16">
        <v>71.25</v>
      </c>
      <c r="F692" s="16">
        <v>-153.25</v>
      </c>
      <c r="G692" s="22">
        <v>7.6632451036955998E-2</v>
      </c>
      <c r="H692">
        <v>0.20499999999999999</v>
      </c>
      <c r="I692" s="18" t="s">
        <v>32</v>
      </c>
      <c r="J692" s="22">
        <v>5.1503749233170998E-2</v>
      </c>
      <c r="K692" s="22">
        <v>0.114022819804988</v>
      </c>
      <c r="L692" s="21">
        <v>2015</v>
      </c>
      <c r="M692" s="21">
        <v>2015</v>
      </c>
      <c r="N692" t="s">
        <v>240</v>
      </c>
      <c r="O692" t="s">
        <v>557</v>
      </c>
    </row>
    <row r="693" spans="1:15" ht="15">
      <c r="A693" s="21" t="s">
        <v>231</v>
      </c>
      <c r="B693" s="4" t="s">
        <v>113</v>
      </c>
      <c r="C693" t="s">
        <v>239</v>
      </c>
      <c r="D693" s="16">
        <v>1</v>
      </c>
      <c r="E693" s="16">
        <v>71.25</v>
      </c>
      <c r="F693" s="16">
        <v>-152.75</v>
      </c>
      <c r="G693" s="22">
        <v>7.6632451036955998E-2</v>
      </c>
      <c r="H693">
        <v>0.20499999999999999</v>
      </c>
      <c r="I693" s="18" t="s">
        <v>32</v>
      </c>
      <c r="J693" s="22">
        <v>5.1503749233170998E-2</v>
      </c>
      <c r="K693" s="22">
        <v>0.114022819804988</v>
      </c>
      <c r="L693" s="21">
        <v>2015</v>
      </c>
      <c r="M693" s="21">
        <v>2015</v>
      </c>
      <c r="N693" t="s">
        <v>240</v>
      </c>
      <c r="O693" t="s">
        <v>557</v>
      </c>
    </row>
    <row r="694" spans="1:15" ht="15">
      <c r="A694" s="21" t="s">
        <v>231</v>
      </c>
      <c r="B694" s="4" t="s">
        <v>113</v>
      </c>
      <c r="C694" t="s">
        <v>239</v>
      </c>
      <c r="D694" s="16">
        <v>1</v>
      </c>
      <c r="E694" s="16">
        <v>71.25</v>
      </c>
      <c r="F694" s="16">
        <v>-152.25</v>
      </c>
      <c r="G694" s="22">
        <v>7.6632451036955998E-2</v>
      </c>
      <c r="H694">
        <v>0.20499999999999999</v>
      </c>
      <c r="I694" s="18" t="s">
        <v>32</v>
      </c>
      <c r="J694" s="22">
        <v>5.1503749233170998E-2</v>
      </c>
      <c r="K694" s="22">
        <v>0.114022819804988</v>
      </c>
      <c r="L694" s="21">
        <v>2015</v>
      </c>
      <c r="M694" s="21">
        <v>2015</v>
      </c>
      <c r="N694" t="s">
        <v>240</v>
      </c>
      <c r="O694" t="s">
        <v>557</v>
      </c>
    </row>
    <row r="695" spans="1:15" ht="15">
      <c r="A695" s="21" t="s">
        <v>231</v>
      </c>
      <c r="B695" s="4" t="s">
        <v>113</v>
      </c>
      <c r="C695" t="s">
        <v>239</v>
      </c>
      <c r="D695" s="16">
        <v>1</v>
      </c>
      <c r="E695" s="16">
        <v>71.25</v>
      </c>
      <c r="F695" s="16">
        <v>-151.75</v>
      </c>
      <c r="G695" s="22">
        <v>7.6632451036955998E-2</v>
      </c>
      <c r="H695">
        <v>0.20499999999999999</v>
      </c>
      <c r="I695" s="18" t="s">
        <v>32</v>
      </c>
      <c r="J695" s="22">
        <v>5.1503749233170998E-2</v>
      </c>
      <c r="K695" s="22">
        <v>0.114022819804988</v>
      </c>
      <c r="L695" s="21">
        <v>2015</v>
      </c>
      <c r="M695" s="21">
        <v>2015</v>
      </c>
      <c r="N695" t="s">
        <v>240</v>
      </c>
      <c r="O695" t="s">
        <v>557</v>
      </c>
    </row>
    <row r="696" spans="1:15" ht="15">
      <c r="A696" s="21" t="s">
        <v>231</v>
      </c>
      <c r="B696" s="4" t="s">
        <v>113</v>
      </c>
      <c r="C696" t="s">
        <v>239</v>
      </c>
      <c r="D696" s="16">
        <v>1</v>
      </c>
      <c r="E696" s="16">
        <v>71.25</v>
      </c>
      <c r="F696" s="16">
        <v>-151.25</v>
      </c>
      <c r="G696" s="22">
        <v>7.6632451036955998E-2</v>
      </c>
      <c r="H696">
        <v>0.20499999999999999</v>
      </c>
      <c r="I696" s="18" t="s">
        <v>32</v>
      </c>
      <c r="J696" s="22">
        <v>5.1503749233170998E-2</v>
      </c>
      <c r="K696" s="22">
        <v>0.114022819804988</v>
      </c>
      <c r="L696" s="21">
        <v>2015</v>
      </c>
      <c r="M696" s="21">
        <v>2015</v>
      </c>
      <c r="N696" t="s">
        <v>240</v>
      </c>
      <c r="O696" t="s">
        <v>557</v>
      </c>
    </row>
    <row r="697" spans="1:15" ht="15">
      <c r="A697" s="21" t="s">
        <v>231</v>
      </c>
      <c r="B697" s="4" t="s">
        <v>113</v>
      </c>
      <c r="C697" t="s">
        <v>239</v>
      </c>
      <c r="D697" s="16">
        <v>1</v>
      </c>
      <c r="E697" s="16">
        <v>71.25</v>
      </c>
      <c r="F697" s="16">
        <v>-150.75</v>
      </c>
      <c r="G697" s="22">
        <v>7.6632451036955998E-2</v>
      </c>
      <c r="H697">
        <v>0.20499999999999999</v>
      </c>
      <c r="I697" s="18" t="s">
        <v>32</v>
      </c>
      <c r="J697" s="22">
        <v>5.1503749233170998E-2</v>
      </c>
      <c r="K697" s="22">
        <v>0.114022819804988</v>
      </c>
      <c r="L697" s="21">
        <v>2015</v>
      </c>
      <c r="M697" s="21">
        <v>2015</v>
      </c>
      <c r="N697" t="s">
        <v>240</v>
      </c>
      <c r="O697" t="s">
        <v>557</v>
      </c>
    </row>
    <row r="698" spans="1:15" ht="15">
      <c r="A698" s="21" t="s">
        <v>231</v>
      </c>
      <c r="B698" s="4" t="s">
        <v>113</v>
      </c>
      <c r="C698" t="s">
        <v>239</v>
      </c>
      <c r="D698" s="16">
        <v>1</v>
      </c>
      <c r="E698" s="16">
        <v>71.25</v>
      </c>
      <c r="F698" s="16">
        <v>-150.25</v>
      </c>
      <c r="G698" s="22">
        <v>7.6632451036955998E-2</v>
      </c>
      <c r="H698">
        <v>0.20499999999999999</v>
      </c>
      <c r="I698" s="18" t="s">
        <v>32</v>
      </c>
      <c r="J698" s="22">
        <v>5.1503749233170998E-2</v>
      </c>
      <c r="K698" s="22">
        <v>0.114022819804988</v>
      </c>
      <c r="L698" s="21">
        <v>2015</v>
      </c>
      <c r="M698" s="21">
        <v>2015</v>
      </c>
      <c r="N698" t="s">
        <v>240</v>
      </c>
      <c r="O698" t="s">
        <v>557</v>
      </c>
    </row>
    <row r="699" spans="1:15" ht="15">
      <c r="A699" s="21" t="s">
        <v>231</v>
      </c>
      <c r="B699" s="4" t="s">
        <v>113</v>
      </c>
      <c r="C699" t="s">
        <v>239</v>
      </c>
      <c r="D699" s="16">
        <v>1</v>
      </c>
      <c r="E699" s="16">
        <v>71.25</v>
      </c>
      <c r="F699" s="16">
        <v>-149.75</v>
      </c>
      <c r="G699" s="22">
        <v>7.6632451036955998E-2</v>
      </c>
      <c r="H699">
        <v>0.20499999999999999</v>
      </c>
      <c r="I699" s="18" t="s">
        <v>32</v>
      </c>
      <c r="J699" s="22">
        <v>5.1503749233170998E-2</v>
      </c>
      <c r="K699" s="22">
        <v>0.114022819804988</v>
      </c>
      <c r="L699" s="21">
        <v>2015</v>
      </c>
      <c r="M699" s="21">
        <v>2015</v>
      </c>
      <c r="N699" t="s">
        <v>240</v>
      </c>
      <c r="O699" t="s">
        <v>557</v>
      </c>
    </row>
    <row r="700" spans="1:15" ht="15">
      <c r="A700" s="21" t="s">
        <v>231</v>
      </c>
      <c r="B700" s="4" t="s">
        <v>113</v>
      </c>
      <c r="C700" t="s">
        <v>239</v>
      </c>
      <c r="D700" s="16">
        <v>1</v>
      </c>
      <c r="E700" s="16">
        <v>71.25</v>
      </c>
      <c r="F700" s="16">
        <v>-149.25</v>
      </c>
      <c r="G700" s="22">
        <v>7.6632451036955998E-2</v>
      </c>
      <c r="H700">
        <v>0.20499999999999999</v>
      </c>
      <c r="I700" s="18" t="s">
        <v>32</v>
      </c>
      <c r="J700" s="22">
        <v>5.1503749233170998E-2</v>
      </c>
      <c r="K700" s="22">
        <v>0.114022819804988</v>
      </c>
      <c r="L700" s="21">
        <v>2015</v>
      </c>
      <c r="M700" s="21">
        <v>2015</v>
      </c>
      <c r="N700" t="s">
        <v>240</v>
      </c>
      <c r="O700" t="s">
        <v>557</v>
      </c>
    </row>
    <row r="701" spans="1:15" ht="15">
      <c r="A701" s="21" t="s">
        <v>231</v>
      </c>
      <c r="B701" s="4" t="s">
        <v>113</v>
      </c>
      <c r="C701" t="s">
        <v>239</v>
      </c>
      <c r="D701" s="16">
        <v>1</v>
      </c>
      <c r="E701" s="16">
        <v>71.25</v>
      </c>
      <c r="F701" s="16">
        <v>-148.75</v>
      </c>
      <c r="G701" s="22">
        <v>7.6632451036955998E-2</v>
      </c>
      <c r="H701">
        <v>0.20499999999999999</v>
      </c>
      <c r="I701" s="18" t="s">
        <v>32</v>
      </c>
      <c r="J701" s="22">
        <v>5.1503749233170998E-2</v>
      </c>
      <c r="K701" s="22">
        <v>0.114022819804988</v>
      </c>
      <c r="L701" s="21">
        <v>2015</v>
      </c>
      <c r="M701" s="21">
        <v>2015</v>
      </c>
      <c r="N701" t="s">
        <v>240</v>
      </c>
      <c r="O701" t="s">
        <v>557</v>
      </c>
    </row>
    <row r="702" spans="1:15" ht="15">
      <c r="A702" s="21" t="s">
        <v>231</v>
      </c>
      <c r="B702" s="4" t="s">
        <v>113</v>
      </c>
      <c r="C702" t="s">
        <v>239</v>
      </c>
      <c r="D702" s="16">
        <v>1</v>
      </c>
      <c r="E702" s="16">
        <v>71.25</v>
      </c>
      <c r="F702" s="16">
        <v>-148.25</v>
      </c>
      <c r="G702" s="22">
        <v>7.6632451036955998E-2</v>
      </c>
      <c r="H702">
        <v>0.20499999999999999</v>
      </c>
      <c r="I702" s="18" t="s">
        <v>32</v>
      </c>
      <c r="J702" s="22">
        <v>5.1503749233170998E-2</v>
      </c>
      <c r="K702" s="22">
        <v>0.114022819804988</v>
      </c>
      <c r="L702" s="21">
        <v>2015</v>
      </c>
      <c r="M702" s="21">
        <v>2015</v>
      </c>
      <c r="N702" t="s">
        <v>240</v>
      </c>
      <c r="O702" t="s">
        <v>557</v>
      </c>
    </row>
    <row r="703" spans="1:15" ht="15">
      <c r="A703" s="21" t="s">
        <v>231</v>
      </c>
      <c r="B703" s="4" t="s">
        <v>113</v>
      </c>
      <c r="C703" t="s">
        <v>239</v>
      </c>
      <c r="D703" s="16">
        <v>1</v>
      </c>
      <c r="E703" s="16">
        <v>71.25</v>
      </c>
      <c r="F703" s="16">
        <v>-147.75</v>
      </c>
      <c r="G703" s="22">
        <v>7.6632451036955998E-2</v>
      </c>
      <c r="H703">
        <v>0.20499999999999999</v>
      </c>
      <c r="I703" s="18" t="s">
        <v>32</v>
      </c>
      <c r="J703" s="22">
        <v>5.1503749233170998E-2</v>
      </c>
      <c r="K703" s="22">
        <v>0.114022819804988</v>
      </c>
      <c r="L703" s="21">
        <v>2015</v>
      </c>
      <c r="M703" s="21">
        <v>2015</v>
      </c>
      <c r="N703" t="s">
        <v>240</v>
      </c>
      <c r="O703" t="s">
        <v>557</v>
      </c>
    </row>
    <row r="704" spans="1:15" ht="15">
      <c r="A704" s="21" t="s">
        <v>231</v>
      </c>
      <c r="B704" s="4" t="s">
        <v>113</v>
      </c>
      <c r="C704" t="s">
        <v>239</v>
      </c>
      <c r="D704" s="16">
        <v>1</v>
      </c>
      <c r="E704" s="16">
        <v>71.25</v>
      </c>
      <c r="F704" s="16">
        <v>-147.25</v>
      </c>
      <c r="G704" s="22">
        <v>7.6632451036955998E-2</v>
      </c>
      <c r="H704">
        <v>0.20499999999999999</v>
      </c>
      <c r="I704" s="18" t="s">
        <v>32</v>
      </c>
      <c r="J704" s="22">
        <v>5.1503749233170998E-2</v>
      </c>
      <c r="K704" s="22">
        <v>0.114022819804988</v>
      </c>
      <c r="L704" s="21">
        <v>2015</v>
      </c>
      <c r="M704" s="21">
        <v>2015</v>
      </c>
      <c r="N704" t="s">
        <v>240</v>
      </c>
      <c r="O704" t="s">
        <v>557</v>
      </c>
    </row>
    <row r="705" spans="1:15" ht="15">
      <c r="A705" s="21" t="s">
        <v>231</v>
      </c>
      <c r="B705" s="4" t="s">
        <v>113</v>
      </c>
      <c r="C705" t="s">
        <v>239</v>
      </c>
      <c r="D705" s="16">
        <v>0.93</v>
      </c>
      <c r="E705" s="16">
        <v>71.25</v>
      </c>
      <c r="F705" s="16">
        <v>-146.75</v>
      </c>
      <c r="G705" s="22">
        <v>7.6632451036955998E-2</v>
      </c>
      <c r="H705">
        <v>0.20499999999999999</v>
      </c>
      <c r="I705" s="18" t="s">
        <v>32</v>
      </c>
      <c r="J705" s="22">
        <v>5.1503749233170998E-2</v>
      </c>
      <c r="K705" s="22">
        <v>0.114022819804988</v>
      </c>
      <c r="L705" s="21">
        <v>2015</v>
      </c>
      <c r="M705" s="21">
        <v>2015</v>
      </c>
      <c r="N705" t="s">
        <v>240</v>
      </c>
      <c r="O705" t="s">
        <v>557</v>
      </c>
    </row>
    <row r="706" spans="1:15" ht="15">
      <c r="A706" s="21" t="s">
        <v>231</v>
      </c>
      <c r="B706" s="4" t="s">
        <v>113</v>
      </c>
      <c r="C706" t="s">
        <v>239</v>
      </c>
      <c r="D706" s="16">
        <v>0.97</v>
      </c>
      <c r="E706" s="16">
        <v>71.25</v>
      </c>
      <c r="F706" s="16">
        <v>-146.25</v>
      </c>
      <c r="G706" s="22">
        <v>7.6632451036955998E-2</v>
      </c>
      <c r="H706">
        <v>0.20499999999999999</v>
      </c>
      <c r="I706" s="18" t="s">
        <v>32</v>
      </c>
      <c r="J706" s="22">
        <v>5.1503749233170998E-2</v>
      </c>
      <c r="K706" s="22">
        <v>0.114022819804988</v>
      </c>
      <c r="L706" s="21">
        <v>2015</v>
      </c>
      <c r="M706" s="21">
        <v>2015</v>
      </c>
      <c r="N706" t="s">
        <v>240</v>
      </c>
      <c r="O706" t="s">
        <v>557</v>
      </c>
    </row>
    <row r="707" spans="1:15" ht="15">
      <c r="A707" s="21" t="s">
        <v>231</v>
      </c>
      <c r="B707" s="4" t="s">
        <v>113</v>
      </c>
      <c r="C707" t="s">
        <v>239</v>
      </c>
      <c r="D707" s="16">
        <v>1</v>
      </c>
      <c r="E707" s="16">
        <v>71.25</v>
      </c>
      <c r="F707" s="16">
        <v>-145.75</v>
      </c>
      <c r="G707" s="22">
        <v>7.6632451036955998E-2</v>
      </c>
      <c r="H707">
        <v>0.20499999999999999</v>
      </c>
      <c r="I707" s="18" t="s">
        <v>32</v>
      </c>
      <c r="J707" s="22">
        <v>5.1503749233170998E-2</v>
      </c>
      <c r="K707" s="22">
        <v>0.114022819804988</v>
      </c>
      <c r="L707" s="21">
        <v>2015</v>
      </c>
      <c r="M707" s="21">
        <v>2015</v>
      </c>
      <c r="N707" t="s">
        <v>240</v>
      </c>
      <c r="O707" t="s">
        <v>557</v>
      </c>
    </row>
    <row r="708" spans="1:15" ht="15">
      <c r="A708" s="21" t="s">
        <v>231</v>
      </c>
      <c r="B708" s="4" t="s">
        <v>113</v>
      </c>
      <c r="C708" t="s">
        <v>239</v>
      </c>
      <c r="D708" s="16">
        <v>0.95</v>
      </c>
      <c r="E708" s="16">
        <v>71.25</v>
      </c>
      <c r="F708" s="16">
        <v>-145.25</v>
      </c>
      <c r="G708" s="22">
        <v>7.6632451036955998E-2</v>
      </c>
      <c r="H708">
        <v>0.20499999999999999</v>
      </c>
      <c r="I708" s="18" t="s">
        <v>32</v>
      </c>
      <c r="J708" s="22">
        <v>5.1503749233170998E-2</v>
      </c>
      <c r="K708" s="22">
        <v>0.114022819804988</v>
      </c>
      <c r="L708" s="21">
        <v>2015</v>
      </c>
      <c r="M708" s="21">
        <v>2015</v>
      </c>
      <c r="N708" t="s">
        <v>240</v>
      </c>
      <c r="O708" t="s">
        <v>557</v>
      </c>
    </row>
    <row r="709" spans="1:15" ht="15">
      <c r="A709" s="21" t="s">
        <v>231</v>
      </c>
      <c r="B709" s="4" t="s">
        <v>113</v>
      </c>
      <c r="C709" t="s">
        <v>239</v>
      </c>
      <c r="D709" s="16">
        <v>0.97</v>
      </c>
      <c r="E709" s="16">
        <v>71.25</v>
      </c>
      <c r="F709" s="16">
        <v>-144.75</v>
      </c>
      <c r="G709" s="22">
        <v>7.6632451036955998E-2</v>
      </c>
      <c r="H709">
        <v>0.20499999999999999</v>
      </c>
      <c r="I709" s="18" t="s">
        <v>32</v>
      </c>
      <c r="J709" s="22">
        <v>5.1503749233170998E-2</v>
      </c>
      <c r="K709" s="22">
        <v>0.114022819804988</v>
      </c>
      <c r="L709" s="21">
        <v>2015</v>
      </c>
      <c r="M709" s="21">
        <v>2015</v>
      </c>
      <c r="N709" t="s">
        <v>240</v>
      </c>
      <c r="O709" t="s">
        <v>557</v>
      </c>
    </row>
    <row r="710" spans="1:15" ht="15">
      <c r="A710" s="21" t="s">
        <v>231</v>
      </c>
      <c r="B710" s="4" t="s">
        <v>113</v>
      </c>
      <c r="C710" t="s">
        <v>239</v>
      </c>
      <c r="D710" s="16">
        <v>0.91</v>
      </c>
      <c r="E710" s="16">
        <v>71.25</v>
      </c>
      <c r="F710" s="16">
        <v>-144.25</v>
      </c>
      <c r="G710" s="22">
        <v>7.6632451036955998E-2</v>
      </c>
      <c r="H710">
        <v>0.20499999999999999</v>
      </c>
      <c r="I710" s="18" t="s">
        <v>32</v>
      </c>
      <c r="J710" s="22">
        <v>5.1503749233170998E-2</v>
      </c>
      <c r="K710" s="22">
        <v>0.114022819804988</v>
      </c>
      <c r="L710" s="21">
        <v>2015</v>
      </c>
      <c r="M710" s="21">
        <v>2015</v>
      </c>
      <c r="N710" t="s">
        <v>240</v>
      </c>
      <c r="O710" t="s">
        <v>557</v>
      </c>
    </row>
    <row r="711" spans="1:15" ht="15">
      <c r="A711" s="21" t="s">
        <v>231</v>
      </c>
      <c r="B711" s="4" t="s">
        <v>113</v>
      </c>
      <c r="C711" t="s">
        <v>239</v>
      </c>
      <c r="D711" s="16">
        <v>0.87</v>
      </c>
      <c r="E711" s="16">
        <v>71.25</v>
      </c>
      <c r="F711" s="16">
        <v>-143.75</v>
      </c>
      <c r="G711" s="22">
        <v>7.6632451036955998E-2</v>
      </c>
      <c r="H711">
        <v>0.20499999999999999</v>
      </c>
      <c r="I711" s="18" t="s">
        <v>32</v>
      </c>
      <c r="J711" s="22">
        <v>5.1503749233170998E-2</v>
      </c>
      <c r="K711" s="22">
        <v>0.114022819804988</v>
      </c>
      <c r="L711" s="21">
        <v>2015</v>
      </c>
      <c r="M711" s="21">
        <v>2015</v>
      </c>
      <c r="N711" t="s">
        <v>240</v>
      </c>
      <c r="O711" t="s">
        <v>557</v>
      </c>
    </row>
    <row r="712" spans="1:15" ht="15">
      <c r="A712" s="21" t="s">
        <v>231</v>
      </c>
      <c r="B712" s="4" t="s">
        <v>113</v>
      </c>
      <c r="C712" t="s">
        <v>239</v>
      </c>
      <c r="D712" s="16">
        <v>0.76</v>
      </c>
      <c r="E712" s="16">
        <v>71.25</v>
      </c>
      <c r="F712" s="16">
        <v>-143.25</v>
      </c>
      <c r="G712" s="22">
        <v>7.6632451036955998E-2</v>
      </c>
      <c r="H712">
        <v>0.20499999999999999</v>
      </c>
      <c r="I712" s="18" t="s">
        <v>32</v>
      </c>
      <c r="J712" s="22">
        <v>5.1503749233170998E-2</v>
      </c>
      <c r="K712" s="22">
        <v>0.114022819804988</v>
      </c>
      <c r="L712" s="21">
        <v>2015</v>
      </c>
      <c r="M712" s="21">
        <v>2015</v>
      </c>
      <c r="N712" t="s">
        <v>240</v>
      </c>
      <c r="O712" t="s">
        <v>557</v>
      </c>
    </row>
    <row r="713" spans="1:15" ht="15">
      <c r="A713" s="21" t="s">
        <v>231</v>
      </c>
      <c r="B713" s="4" t="s">
        <v>113</v>
      </c>
      <c r="C713" t="s">
        <v>239</v>
      </c>
      <c r="D713" s="16">
        <v>0.68</v>
      </c>
      <c r="E713" s="16">
        <v>71.25</v>
      </c>
      <c r="F713" s="16">
        <v>-142.75</v>
      </c>
      <c r="G713" s="22">
        <v>7.6632451036955998E-2</v>
      </c>
      <c r="H713">
        <v>0.20499999999999999</v>
      </c>
      <c r="I713" s="18" t="s">
        <v>32</v>
      </c>
      <c r="J713" s="22">
        <v>5.1503749233170998E-2</v>
      </c>
      <c r="K713" s="22">
        <v>0.114022819804988</v>
      </c>
      <c r="L713" s="21">
        <v>2015</v>
      </c>
      <c r="M713" s="21">
        <v>2015</v>
      </c>
      <c r="N713" t="s">
        <v>240</v>
      </c>
      <c r="O713" t="s">
        <v>557</v>
      </c>
    </row>
    <row r="714" spans="1:15" ht="15">
      <c r="A714" s="21" t="s">
        <v>231</v>
      </c>
      <c r="B714" s="4" t="s">
        <v>113</v>
      </c>
      <c r="C714" t="s">
        <v>239</v>
      </c>
      <c r="D714" s="16">
        <v>0.62</v>
      </c>
      <c r="E714" s="16">
        <v>71.25</v>
      </c>
      <c r="F714" s="16">
        <v>-142.25</v>
      </c>
      <c r="G714" s="22">
        <v>7.6632451036955998E-2</v>
      </c>
      <c r="H714">
        <v>0.20499999999999999</v>
      </c>
      <c r="I714" s="18" t="s">
        <v>32</v>
      </c>
      <c r="J714" s="22">
        <v>5.1503749233170998E-2</v>
      </c>
      <c r="K714" s="22">
        <v>0.114022819804988</v>
      </c>
      <c r="L714" s="21">
        <v>2015</v>
      </c>
      <c r="M714" s="21">
        <v>2015</v>
      </c>
      <c r="N714" t="s">
        <v>240</v>
      </c>
      <c r="O714" t="s">
        <v>557</v>
      </c>
    </row>
    <row r="715" spans="1:15" ht="15">
      <c r="A715" s="21" t="s">
        <v>231</v>
      </c>
      <c r="B715" s="4" t="s">
        <v>113</v>
      </c>
      <c r="C715" t="s">
        <v>239</v>
      </c>
      <c r="D715" s="16">
        <v>0.61</v>
      </c>
      <c r="E715" s="16">
        <v>71.25</v>
      </c>
      <c r="F715" s="16">
        <v>-141.75</v>
      </c>
      <c r="G715" s="22">
        <v>7.6632451036955998E-2</v>
      </c>
      <c r="H715">
        <v>0.20499999999999999</v>
      </c>
      <c r="I715" s="18" t="s">
        <v>32</v>
      </c>
      <c r="J715" s="22">
        <v>5.1503749233170998E-2</v>
      </c>
      <c r="K715" s="22">
        <v>0.114022819804988</v>
      </c>
      <c r="L715" s="21">
        <v>2015</v>
      </c>
      <c r="M715" s="21">
        <v>2015</v>
      </c>
      <c r="N715" t="s">
        <v>240</v>
      </c>
      <c r="O715" t="s">
        <v>557</v>
      </c>
    </row>
    <row r="716" spans="1:15" ht="15">
      <c r="A716" s="21" t="s">
        <v>231</v>
      </c>
      <c r="B716" s="4" t="s">
        <v>113</v>
      </c>
      <c r="C716" t="s">
        <v>239</v>
      </c>
      <c r="D716" s="16">
        <v>0.65</v>
      </c>
      <c r="E716" s="16">
        <v>71.25</v>
      </c>
      <c r="F716" s="16">
        <v>-141.25</v>
      </c>
      <c r="G716" s="22">
        <v>7.6632451036955998E-2</v>
      </c>
      <c r="H716">
        <v>0.20499999999999999</v>
      </c>
      <c r="I716" s="18" t="s">
        <v>32</v>
      </c>
      <c r="J716" s="22">
        <v>5.1503749233170998E-2</v>
      </c>
      <c r="K716" s="22">
        <v>0.114022819804988</v>
      </c>
      <c r="L716" s="21">
        <v>2015</v>
      </c>
      <c r="M716" s="21">
        <v>2015</v>
      </c>
      <c r="N716" t="s">
        <v>240</v>
      </c>
      <c r="O716" t="s">
        <v>557</v>
      </c>
    </row>
    <row r="717" spans="1:15" ht="15">
      <c r="A717" s="21" t="s">
        <v>231</v>
      </c>
      <c r="B717" s="4" t="s">
        <v>113</v>
      </c>
      <c r="C717" t="s">
        <v>239</v>
      </c>
      <c r="D717" s="16">
        <v>1</v>
      </c>
      <c r="E717" s="16">
        <v>71.75</v>
      </c>
      <c r="F717" s="16">
        <v>-156.25</v>
      </c>
      <c r="G717" s="22">
        <v>7.6632451036955998E-2</v>
      </c>
      <c r="H717">
        <v>0.20499999999999999</v>
      </c>
      <c r="I717" s="18" t="s">
        <v>32</v>
      </c>
      <c r="J717" s="22">
        <v>5.1503749233170998E-2</v>
      </c>
      <c r="K717" s="22">
        <v>0.114022819804988</v>
      </c>
      <c r="L717" s="21">
        <v>2015</v>
      </c>
      <c r="M717" s="21">
        <v>2015</v>
      </c>
      <c r="N717" t="s">
        <v>240</v>
      </c>
      <c r="O717" t="s">
        <v>557</v>
      </c>
    </row>
    <row r="718" spans="1:15" ht="15">
      <c r="A718" s="21" t="s">
        <v>231</v>
      </c>
      <c r="B718" s="4" t="s">
        <v>113</v>
      </c>
      <c r="C718" t="s">
        <v>239</v>
      </c>
      <c r="D718" s="16">
        <v>1</v>
      </c>
      <c r="E718" s="16">
        <v>71.75</v>
      </c>
      <c r="F718" s="16">
        <v>-155.75</v>
      </c>
      <c r="G718" s="22">
        <v>7.6632451036955998E-2</v>
      </c>
      <c r="H718">
        <v>0.20499999999999999</v>
      </c>
      <c r="I718" s="18" t="s">
        <v>32</v>
      </c>
      <c r="J718" s="22">
        <v>5.1503749233170998E-2</v>
      </c>
      <c r="K718" s="22">
        <v>0.114022819804988</v>
      </c>
      <c r="L718" s="21">
        <v>2015</v>
      </c>
      <c r="M718" s="21">
        <v>2015</v>
      </c>
      <c r="N718" t="s">
        <v>240</v>
      </c>
      <c r="O718" t="s">
        <v>557</v>
      </c>
    </row>
    <row r="719" spans="1:15" ht="15">
      <c r="A719" s="21" t="s">
        <v>231</v>
      </c>
      <c r="B719" s="4" t="s">
        <v>113</v>
      </c>
      <c r="C719" t="s">
        <v>239</v>
      </c>
      <c r="D719" s="16">
        <v>1</v>
      </c>
      <c r="E719" s="16">
        <v>71.75</v>
      </c>
      <c r="F719" s="16">
        <v>-155.25</v>
      </c>
      <c r="G719" s="22">
        <v>7.6632451036955998E-2</v>
      </c>
      <c r="H719">
        <v>0.20499999999999999</v>
      </c>
      <c r="I719" s="18" t="s">
        <v>32</v>
      </c>
      <c r="J719" s="22">
        <v>5.1503749233170998E-2</v>
      </c>
      <c r="K719" s="22">
        <v>0.114022819804988</v>
      </c>
      <c r="L719" s="21">
        <v>2015</v>
      </c>
      <c r="M719" s="21">
        <v>2015</v>
      </c>
      <c r="N719" t="s">
        <v>240</v>
      </c>
      <c r="O719" t="s">
        <v>557</v>
      </c>
    </row>
    <row r="720" spans="1:15" ht="15">
      <c r="A720" s="21" t="s">
        <v>231</v>
      </c>
      <c r="B720" s="4" t="s">
        <v>113</v>
      </c>
      <c r="C720" t="s">
        <v>239</v>
      </c>
      <c r="D720" s="16">
        <v>1</v>
      </c>
      <c r="E720" s="16">
        <v>71.75</v>
      </c>
      <c r="F720" s="16">
        <v>-154.75</v>
      </c>
      <c r="G720" s="22">
        <v>7.6632451036955998E-2</v>
      </c>
      <c r="H720">
        <v>0.20499999999999999</v>
      </c>
      <c r="I720" s="18" t="s">
        <v>32</v>
      </c>
      <c r="J720" s="22">
        <v>5.1503749233170998E-2</v>
      </c>
      <c r="K720" s="22">
        <v>0.114022819804988</v>
      </c>
      <c r="L720" s="21">
        <v>2015</v>
      </c>
      <c r="M720" s="21">
        <v>2015</v>
      </c>
      <c r="N720" t="s">
        <v>240</v>
      </c>
      <c r="O720" t="s">
        <v>557</v>
      </c>
    </row>
    <row r="721" spans="1:15" ht="15">
      <c r="A721" s="21" t="s">
        <v>231</v>
      </c>
      <c r="B721" s="4" t="s">
        <v>113</v>
      </c>
      <c r="C721" t="s">
        <v>239</v>
      </c>
      <c r="D721" s="16">
        <v>1</v>
      </c>
      <c r="E721" s="16">
        <v>71.75</v>
      </c>
      <c r="F721" s="16">
        <v>-154.25</v>
      </c>
      <c r="G721" s="22">
        <v>7.6632451036955998E-2</v>
      </c>
      <c r="H721">
        <v>0.20499999999999999</v>
      </c>
      <c r="I721" s="18" t="s">
        <v>32</v>
      </c>
      <c r="J721" s="22">
        <v>5.1503749233170998E-2</v>
      </c>
      <c r="K721" s="22">
        <v>0.114022819804988</v>
      </c>
      <c r="L721" s="21">
        <v>2015</v>
      </c>
      <c r="M721" s="21">
        <v>2015</v>
      </c>
      <c r="N721" t="s">
        <v>240</v>
      </c>
      <c r="O721" t="s">
        <v>557</v>
      </c>
    </row>
    <row r="722" spans="1:15" ht="15">
      <c r="A722" s="21" t="s">
        <v>231</v>
      </c>
      <c r="B722" s="4" t="s">
        <v>113</v>
      </c>
      <c r="C722" t="s">
        <v>239</v>
      </c>
      <c r="D722" s="16">
        <v>1</v>
      </c>
      <c r="E722" s="16">
        <v>71.75</v>
      </c>
      <c r="F722" s="16">
        <v>-153.75</v>
      </c>
      <c r="G722" s="22">
        <v>7.6632451036955998E-2</v>
      </c>
      <c r="H722">
        <v>0.20499999999999999</v>
      </c>
      <c r="I722" s="18" t="s">
        <v>32</v>
      </c>
      <c r="J722" s="22">
        <v>5.1503749233170998E-2</v>
      </c>
      <c r="K722" s="22">
        <v>0.114022819804988</v>
      </c>
      <c r="L722" s="21">
        <v>2015</v>
      </c>
      <c r="M722" s="21">
        <v>2015</v>
      </c>
      <c r="N722" t="s">
        <v>240</v>
      </c>
      <c r="O722" t="s">
        <v>557</v>
      </c>
    </row>
    <row r="723" spans="1:15" ht="15">
      <c r="A723" s="21" t="s">
        <v>231</v>
      </c>
      <c r="B723" s="4" t="s">
        <v>113</v>
      </c>
      <c r="C723" t="s">
        <v>239</v>
      </c>
      <c r="D723" s="16">
        <v>1</v>
      </c>
      <c r="E723" s="16">
        <v>71.75</v>
      </c>
      <c r="F723" s="16">
        <v>-153.25</v>
      </c>
      <c r="G723" s="22">
        <v>7.6632451036955998E-2</v>
      </c>
      <c r="H723">
        <v>0.20499999999999999</v>
      </c>
      <c r="I723" s="18" t="s">
        <v>32</v>
      </c>
      <c r="J723" s="22">
        <v>5.1503749233170998E-2</v>
      </c>
      <c r="K723" s="22">
        <v>0.114022819804988</v>
      </c>
      <c r="L723" s="21">
        <v>2015</v>
      </c>
      <c r="M723" s="21">
        <v>2015</v>
      </c>
      <c r="N723" t="s">
        <v>240</v>
      </c>
      <c r="O723" t="s">
        <v>557</v>
      </c>
    </row>
    <row r="724" spans="1:15" ht="15">
      <c r="A724" s="21" t="s">
        <v>231</v>
      </c>
      <c r="B724" s="4" t="s">
        <v>113</v>
      </c>
      <c r="C724" t="s">
        <v>239</v>
      </c>
      <c r="D724" s="16">
        <v>1</v>
      </c>
      <c r="E724" s="16">
        <v>71.75</v>
      </c>
      <c r="F724" s="16">
        <v>-152.75</v>
      </c>
      <c r="G724" s="22">
        <v>7.6632451036955998E-2</v>
      </c>
      <c r="H724">
        <v>0.20499999999999999</v>
      </c>
      <c r="I724" s="18" t="s">
        <v>32</v>
      </c>
      <c r="J724" s="22">
        <v>5.1503749233170998E-2</v>
      </c>
      <c r="K724" s="22">
        <v>0.114022819804988</v>
      </c>
      <c r="L724" s="21">
        <v>2015</v>
      </c>
      <c r="M724" s="21">
        <v>2015</v>
      </c>
      <c r="N724" t="s">
        <v>240</v>
      </c>
      <c r="O724" t="s">
        <v>557</v>
      </c>
    </row>
    <row r="725" spans="1:15" ht="15">
      <c r="A725" s="21" t="s">
        <v>231</v>
      </c>
      <c r="B725" s="4" t="s">
        <v>113</v>
      </c>
      <c r="C725" t="s">
        <v>239</v>
      </c>
      <c r="D725" s="16">
        <v>1</v>
      </c>
      <c r="E725" s="16">
        <v>71.75</v>
      </c>
      <c r="F725" s="16">
        <v>-152.25</v>
      </c>
      <c r="G725" s="22">
        <v>7.6632451036955998E-2</v>
      </c>
      <c r="H725">
        <v>0.20499999999999999</v>
      </c>
      <c r="I725" s="18" t="s">
        <v>32</v>
      </c>
      <c r="J725" s="22">
        <v>5.1503749233170998E-2</v>
      </c>
      <c r="K725" s="22">
        <v>0.114022819804988</v>
      </c>
      <c r="L725" s="21">
        <v>2015</v>
      </c>
      <c r="M725" s="21">
        <v>2015</v>
      </c>
      <c r="N725" t="s">
        <v>240</v>
      </c>
      <c r="O725" t="s">
        <v>557</v>
      </c>
    </row>
    <row r="726" spans="1:15" ht="15">
      <c r="A726" s="21" t="s">
        <v>231</v>
      </c>
      <c r="B726" s="4" t="s">
        <v>113</v>
      </c>
      <c r="C726" t="s">
        <v>239</v>
      </c>
      <c r="D726" s="16">
        <v>1</v>
      </c>
      <c r="E726" s="16">
        <v>71.75</v>
      </c>
      <c r="F726" s="16">
        <v>-151.75</v>
      </c>
      <c r="G726" s="22">
        <v>7.6632451036955998E-2</v>
      </c>
      <c r="H726">
        <v>0.20499999999999999</v>
      </c>
      <c r="I726" s="18" t="s">
        <v>32</v>
      </c>
      <c r="J726" s="22">
        <v>5.1503749233170998E-2</v>
      </c>
      <c r="K726" s="22">
        <v>0.114022819804988</v>
      </c>
      <c r="L726" s="21">
        <v>2015</v>
      </c>
      <c r="M726" s="21">
        <v>2015</v>
      </c>
      <c r="N726" t="s">
        <v>240</v>
      </c>
      <c r="O726" t="s">
        <v>557</v>
      </c>
    </row>
    <row r="727" spans="1:15" ht="15">
      <c r="A727" s="21" t="s">
        <v>231</v>
      </c>
      <c r="B727" s="4" t="s">
        <v>113</v>
      </c>
      <c r="C727" t="s">
        <v>239</v>
      </c>
      <c r="D727" s="16">
        <v>0.98</v>
      </c>
      <c r="E727" s="16">
        <v>71.75</v>
      </c>
      <c r="F727" s="16">
        <v>-151.25</v>
      </c>
      <c r="G727" s="22">
        <v>7.6632451036955998E-2</v>
      </c>
      <c r="H727">
        <v>0.20499999999999999</v>
      </c>
      <c r="I727" s="18" t="s">
        <v>32</v>
      </c>
      <c r="J727" s="22">
        <v>5.1503749233170998E-2</v>
      </c>
      <c r="K727" s="22">
        <v>0.114022819804988</v>
      </c>
      <c r="L727" s="21">
        <v>2015</v>
      </c>
      <c r="M727" s="21">
        <v>2015</v>
      </c>
      <c r="N727" t="s">
        <v>240</v>
      </c>
      <c r="O727" t="s">
        <v>557</v>
      </c>
    </row>
    <row r="728" spans="1:15" ht="15">
      <c r="A728" s="21" t="s">
        <v>231</v>
      </c>
      <c r="B728" s="4" t="s">
        <v>113</v>
      </c>
      <c r="C728" t="s">
        <v>239</v>
      </c>
      <c r="D728" s="16">
        <v>0.85</v>
      </c>
      <c r="E728" s="16">
        <v>71.75</v>
      </c>
      <c r="F728" s="16">
        <v>-150.75</v>
      </c>
      <c r="G728" s="22">
        <v>7.6632451036955998E-2</v>
      </c>
      <c r="H728">
        <v>0.20499999999999999</v>
      </c>
      <c r="I728" s="18" t="s">
        <v>32</v>
      </c>
      <c r="J728" s="22">
        <v>5.1503749233170998E-2</v>
      </c>
      <c r="K728" s="22">
        <v>0.114022819804988</v>
      </c>
      <c r="L728" s="21">
        <v>2015</v>
      </c>
      <c r="M728" s="21">
        <v>2015</v>
      </c>
      <c r="N728" t="s">
        <v>240</v>
      </c>
      <c r="O728" t="s">
        <v>557</v>
      </c>
    </row>
    <row r="729" spans="1:15" ht="15">
      <c r="A729" s="21" t="s">
        <v>231</v>
      </c>
      <c r="B729" s="4" t="s">
        <v>113</v>
      </c>
      <c r="C729" t="s">
        <v>239</v>
      </c>
      <c r="D729" s="16">
        <v>0.8</v>
      </c>
      <c r="E729" s="16">
        <v>71.75</v>
      </c>
      <c r="F729" s="16">
        <v>-150.25</v>
      </c>
      <c r="G729" s="22">
        <v>7.6632451036955998E-2</v>
      </c>
      <c r="H729">
        <v>0.20499999999999999</v>
      </c>
      <c r="I729" s="18" t="s">
        <v>32</v>
      </c>
      <c r="J729" s="22">
        <v>5.1503749233170998E-2</v>
      </c>
      <c r="K729" s="22">
        <v>0.114022819804988</v>
      </c>
      <c r="L729" s="21">
        <v>2015</v>
      </c>
      <c r="M729" s="21">
        <v>2015</v>
      </c>
      <c r="N729" t="s">
        <v>240</v>
      </c>
      <c r="O729" t="s">
        <v>557</v>
      </c>
    </row>
    <row r="730" spans="1:15" ht="15">
      <c r="A730" s="21" t="s">
        <v>231</v>
      </c>
      <c r="B730" s="4" t="s">
        <v>113</v>
      </c>
      <c r="C730" t="s">
        <v>239</v>
      </c>
      <c r="D730" s="16">
        <v>0.62</v>
      </c>
      <c r="E730" s="16">
        <v>71.75</v>
      </c>
      <c r="F730" s="16">
        <v>-149.75</v>
      </c>
      <c r="G730" s="22">
        <v>7.6632451036955998E-2</v>
      </c>
      <c r="H730">
        <v>0.20499999999999999</v>
      </c>
      <c r="I730" s="18" t="s">
        <v>32</v>
      </c>
      <c r="J730" s="22">
        <v>5.1503749233170998E-2</v>
      </c>
      <c r="K730" s="22">
        <v>0.114022819804988</v>
      </c>
      <c r="L730" s="21">
        <v>2015</v>
      </c>
      <c r="M730" s="21">
        <v>2015</v>
      </c>
      <c r="N730" t="s">
        <v>240</v>
      </c>
      <c r="O730" t="s">
        <v>557</v>
      </c>
    </row>
    <row r="731" spans="1:15" ht="15">
      <c r="A731" s="21" t="s">
        <v>231</v>
      </c>
      <c r="B731" s="4" t="s">
        <v>113</v>
      </c>
      <c r="C731" t="s">
        <v>239</v>
      </c>
      <c r="D731" s="16">
        <v>0.5</v>
      </c>
      <c r="E731" s="16">
        <v>71.75</v>
      </c>
      <c r="F731" s="16">
        <v>-149.25</v>
      </c>
      <c r="G731" s="22">
        <v>7.6632451036955998E-2</v>
      </c>
      <c r="H731">
        <v>0.20499999999999999</v>
      </c>
      <c r="I731" s="18" t="s">
        <v>32</v>
      </c>
      <c r="J731" s="22">
        <v>5.1503749233170998E-2</v>
      </c>
      <c r="K731" s="22">
        <v>0.114022819804988</v>
      </c>
      <c r="L731" s="21">
        <v>2015</v>
      </c>
      <c r="M731" s="21">
        <v>2015</v>
      </c>
      <c r="N731" t="s">
        <v>240</v>
      </c>
      <c r="O731" t="s">
        <v>557</v>
      </c>
    </row>
    <row r="732" spans="1:15" ht="15">
      <c r="A732" s="21" t="s">
        <v>231</v>
      </c>
      <c r="B732" s="4" t="s">
        <v>113</v>
      </c>
      <c r="C732" t="s">
        <v>239</v>
      </c>
      <c r="D732" s="16">
        <v>0.52</v>
      </c>
      <c r="E732" s="16">
        <v>71.75</v>
      </c>
      <c r="F732" s="16">
        <v>-148.75</v>
      </c>
      <c r="G732" s="22">
        <v>7.6632451036955998E-2</v>
      </c>
      <c r="H732">
        <v>0.20499999999999999</v>
      </c>
      <c r="I732" s="18" t="s">
        <v>32</v>
      </c>
      <c r="J732" s="22">
        <v>5.1503749233170998E-2</v>
      </c>
      <c r="K732" s="22">
        <v>0.114022819804988</v>
      </c>
      <c r="L732" s="21">
        <v>2015</v>
      </c>
      <c r="M732" s="21">
        <v>2015</v>
      </c>
      <c r="N732" t="s">
        <v>240</v>
      </c>
      <c r="O732" t="s">
        <v>557</v>
      </c>
    </row>
    <row r="733" spans="1:15" ht="15">
      <c r="A733" s="21" t="s">
        <v>231</v>
      </c>
      <c r="B733" s="4" t="s">
        <v>113</v>
      </c>
      <c r="C733" t="s">
        <v>239</v>
      </c>
      <c r="D733" s="16">
        <v>0.43</v>
      </c>
      <c r="E733" s="16">
        <v>71.75</v>
      </c>
      <c r="F733" s="16">
        <v>-148.25</v>
      </c>
      <c r="G733" s="22">
        <v>7.6632451036955998E-2</v>
      </c>
      <c r="H733">
        <v>0.20499999999999999</v>
      </c>
      <c r="I733" s="18" t="s">
        <v>32</v>
      </c>
      <c r="J733" s="22">
        <v>5.1503749233170998E-2</v>
      </c>
      <c r="K733" s="22">
        <v>0.114022819804988</v>
      </c>
      <c r="L733" s="21">
        <v>2015</v>
      </c>
      <c r="M733" s="21">
        <v>2015</v>
      </c>
      <c r="N733" t="s">
        <v>240</v>
      </c>
      <c r="O733" t="s">
        <v>557</v>
      </c>
    </row>
    <row r="734" spans="1:15" ht="15">
      <c r="A734" s="21" t="s">
        <v>231</v>
      </c>
      <c r="B734" s="4" t="s">
        <v>113</v>
      </c>
      <c r="C734" t="s">
        <v>239</v>
      </c>
      <c r="D734" s="16">
        <v>0.39</v>
      </c>
      <c r="E734" s="16">
        <v>71.75</v>
      </c>
      <c r="F734" s="16">
        <v>-147.75</v>
      </c>
      <c r="G734" s="22">
        <v>7.6632451036955998E-2</v>
      </c>
      <c r="H734">
        <v>0.20499999999999999</v>
      </c>
      <c r="I734" s="18" t="s">
        <v>32</v>
      </c>
      <c r="J734" s="22">
        <v>5.1503749233170998E-2</v>
      </c>
      <c r="K734" s="22">
        <v>0.114022819804988</v>
      </c>
      <c r="L734" s="21">
        <v>2015</v>
      </c>
      <c r="M734" s="21">
        <v>2015</v>
      </c>
      <c r="N734" t="s">
        <v>240</v>
      </c>
      <c r="O734" t="s">
        <v>557</v>
      </c>
    </row>
    <row r="735" spans="1:15" ht="15">
      <c r="A735" s="21" t="s">
        <v>231</v>
      </c>
      <c r="B735" s="4" t="s">
        <v>113</v>
      </c>
      <c r="C735" t="s">
        <v>239</v>
      </c>
      <c r="D735" s="16">
        <v>0.35</v>
      </c>
      <c r="E735" s="16">
        <v>71.75</v>
      </c>
      <c r="F735" s="16">
        <v>-147.25</v>
      </c>
      <c r="G735" s="22">
        <v>7.6632451036955998E-2</v>
      </c>
      <c r="H735">
        <v>0.20499999999999999</v>
      </c>
      <c r="I735" s="18" t="s">
        <v>32</v>
      </c>
      <c r="J735" s="22">
        <v>5.1503749233170998E-2</v>
      </c>
      <c r="K735" s="22">
        <v>0.114022819804988</v>
      </c>
      <c r="L735" s="21">
        <v>2015</v>
      </c>
      <c r="M735" s="21">
        <v>2015</v>
      </c>
      <c r="N735" t="s">
        <v>240</v>
      </c>
      <c r="O735" t="s">
        <v>557</v>
      </c>
    </row>
    <row r="736" spans="1:15" ht="15">
      <c r="A736" s="21" t="s">
        <v>231</v>
      </c>
      <c r="B736" s="4" t="s">
        <v>113</v>
      </c>
      <c r="C736" t="s">
        <v>239</v>
      </c>
      <c r="D736" s="16">
        <v>0.33</v>
      </c>
      <c r="E736" s="16">
        <v>71.75</v>
      </c>
      <c r="F736" s="16">
        <v>-146.75</v>
      </c>
      <c r="G736" s="22">
        <v>7.6632451036955998E-2</v>
      </c>
      <c r="H736">
        <v>0.20499999999999999</v>
      </c>
      <c r="I736" s="18" t="s">
        <v>32</v>
      </c>
      <c r="J736" s="22">
        <v>5.1503749233170998E-2</v>
      </c>
      <c r="K736" s="22">
        <v>0.114022819804988</v>
      </c>
      <c r="L736" s="21">
        <v>2015</v>
      </c>
      <c r="M736" s="21">
        <v>2015</v>
      </c>
      <c r="N736" t="s">
        <v>240</v>
      </c>
      <c r="O736" t="s">
        <v>557</v>
      </c>
    </row>
    <row r="737" spans="1:15" ht="15">
      <c r="A737" s="21" t="s">
        <v>231</v>
      </c>
      <c r="B737" s="4" t="s">
        <v>113</v>
      </c>
      <c r="C737" t="s">
        <v>239</v>
      </c>
      <c r="D737" s="16">
        <v>0.3</v>
      </c>
      <c r="E737" s="16">
        <v>71.75</v>
      </c>
      <c r="F737" s="16">
        <v>-146.25</v>
      </c>
      <c r="G737" s="22">
        <v>7.6632451036955998E-2</v>
      </c>
      <c r="H737">
        <v>0.20499999999999999</v>
      </c>
      <c r="I737" s="18" t="s">
        <v>32</v>
      </c>
      <c r="J737" s="22">
        <v>5.1503749233170998E-2</v>
      </c>
      <c r="K737" s="22">
        <v>0.114022819804988</v>
      </c>
      <c r="L737" s="21">
        <v>2015</v>
      </c>
      <c r="M737" s="21">
        <v>2015</v>
      </c>
      <c r="N737" t="s">
        <v>240</v>
      </c>
      <c r="O737" t="s">
        <v>557</v>
      </c>
    </row>
    <row r="738" spans="1:15" ht="15">
      <c r="A738" s="21" t="s">
        <v>231</v>
      </c>
      <c r="B738" s="4" t="s">
        <v>113</v>
      </c>
      <c r="C738" t="s">
        <v>239</v>
      </c>
      <c r="D738" s="16">
        <v>0.28000000000000003</v>
      </c>
      <c r="E738" s="16">
        <v>71.75</v>
      </c>
      <c r="F738" s="16">
        <v>-145.75</v>
      </c>
      <c r="G738" s="22">
        <v>7.6632451036955998E-2</v>
      </c>
      <c r="H738">
        <v>0.20499999999999999</v>
      </c>
      <c r="I738" s="18" t="s">
        <v>32</v>
      </c>
      <c r="J738" s="22">
        <v>5.1503749233170998E-2</v>
      </c>
      <c r="K738" s="22">
        <v>0.114022819804988</v>
      </c>
      <c r="L738" s="21">
        <v>2015</v>
      </c>
      <c r="M738" s="21">
        <v>2015</v>
      </c>
      <c r="N738" t="s">
        <v>240</v>
      </c>
      <c r="O738" t="s">
        <v>557</v>
      </c>
    </row>
    <row r="739" spans="1:15" ht="15">
      <c r="A739" s="21" t="s">
        <v>231</v>
      </c>
      <c r="B739" s="4" t="s">
        <v>113</v>
      </c>
      <c r="C739" t="s">
        <v>239</v>
      </c>
      <c r="D739" s="16">
        <v>0.28999999999999998</v>
      </c>
      <c r="E739" s="16">
        <v>71.75</v>
      </c>
      <c r="F739" s="16">
        <v>-145.25</v>
      </c>
      <c r="G739" s="22">
        <v>7.6632451036955998E-2</v>
      </c>
      <c r="H739">
        <v>0.20499999999999999</v>
      </c>
      <c r="I739" s="18" t="s">
        <v>32</v>
      </c>
      <c r="J739" s="22">
        <v>5.1503749233170998E-2</v>
      </c>
      <c r="K739" s="22">
        <v>0.114022819804988</v>
      </c>
      <c r="L739" s="21">
        <v>2015</v>
      </c>
      <c r="M739" s="21">
        <v>2015</v>
      </c>
      <c r="N739" t="s">
        <v>240</v>
      </c>
      <c r="O739" t="s">
        <v>557</v>
      </c>
    </row>
    <row r="740" spans="1:15" ht="15">
      <c r="A740" s="21" t="s">
        <v>231</v>
      </c>
      <c r="B740" s="4" t="s">
        <v>113</v>
      </c>
      <c r="C740" t="s">
        <v>239</v>
      </c>
      <c r="D740" s="16">
        <v>0.31</v>
      </c>
      <c r="E740" s="16">
        <v>71.75</v>
      </c>
      <c r="F740" s="16">
        <v>-144.75</v>
      </c>
      <c r="G740" s="22">
        <v>7.6632451036955998E-2</v>
      </c>
      <c r="H740">
        <v>0.20499999999999999</v>
      </c>
      <c r="I740" s="18" t="s">
        <v>32</v>
      </c>
      <c r="J740" s="22">
        <v>5.1503749233170998E-2</v>
      </c>
      <c r="K740" s="22">
        <v>0.114022819804988</v>
      </c>
      <c r="L740" s="21">
        <v>2015</v>
      </c>
      <c r="M740" s="21">
        <v>2015</v>
      </c>
      <c r="N740" t="s">
        <v>240</v>
      </c>
      <c r="O740" t="s">
        <v>557</v>
      </c>
    </row>
    <row r="741" spans="1:15" ht="15">
      <c r="A741" s="21" t="s">
        <v>231</v>
      </c>
      <c r="B741" s="4" t="s">
        <v>113</v>
      </c>
      <c r="C741" t="s">
        <v>239</v>
      </c>
      <c r="D741" s="16">
        <v>0.31</v>
      </c>
      <c r="E741" s="16">
        <v>71.75</v>
      </c>
      <c r="F741" s="16">
        <v>-144.25</v>
      </c>
      <c r="G741" s="22">
        <v>7.6632451036955998E-2</v>
      </c>
      <c r="H741">
        <v>0.20499999999999999</v>
      </c>
      <c r="I741" s="18" t="s">
        <v>32</v>
      </c>
      <c r="J741" s="22">
        <v>5.1503749233170998E-2</v>
      </c>
      <c r="K741" s="22">
        <v>0.114022819804988</v>
      </c>
      <c r="L741" s="21">
        <v>2015</v>
      </c>
      <c r="M741" s="21">
        <v>2015</v>
      </c>
      <c r="N741" t="s">
        <v>240</v>
      </c>
      <c r="O741" t="s">
        <v>557</v>
      </c>
    </row>
    <row r="742" spans="1:15" ht="15">
      <c r="A742" s="21" t="s">
        <v>231</v>
      </c>
      <c r="B742" s="4" t="s">
        <v>113</v>
      </c>
      <c r="C742" t="s">
        <v>239</v>
      </c>
      <c r="D742" s="16">
        <v>0.32</v>
      </c>
      <c r="E742" s="16">
        <v>71.75</v>
      </c>
      <c r="F742" s="16">
        <v>-143.75</v>
      </c>
      <c r="G742" s="22">
        <v>7.6632451036955998E-2</v>
      </c>
      <c r="H742">
        <v>0.20499999999999999</v>
      </c>
      <c r="I742" s="18" t="s">
        <v>32</v>
      </c>
      <c r="J742" s="22">
        <v>5.1503749233170998E-2</v>
      </c>
      <c r="K742" s="22">
        <v>0.114022819804988</v>
      </c>
      <c r="L742" s="21">
        <v>2015</v>
      </c>
      <c r="M742" s="21">
        <v>2015</v>
      </c>
      <c r="N742" t="s">
        <v>240</v>
      </c>
      <c r="O742" t="s">
        <v>557</v>
      </c>
    </row>
    <row r="743" spans="1:15" ht="15">
      <c r="A743" s="21" t="s">
        <v>231</v>
      </c>
      <c r="B743" s="4" t="s">
        <v>113</v>
      </c>
      <c r="C743" t="s">
        <v>239</v>
      </c>
      <c r="D743" s="16">
        <v>0.33</v>
      </c>
      <c r="E743" s="16">
        <v>71.75</v>
      </c>
      <c r="F743" s="16">
        <v>-143.25</v>
      </c>
      <c r="G743" s="22">
        <v>7.6632451036955998E-2</v>
      </c>
      <c r="H743">
        <v>0.20499999999999999</v>
      </c>
      <c r="I743" s="18" t="s">
        <v>32</v>
      </c>
      <c r="J743" s="22">
        <v>5.1503749233170998E-2</v>
      </c>
      <c r="K743" s="22">
        <v>0.114022819804988</v>
      </c>
      <c r="L743" s="21">
        <v>2015</v>
      </c>
      <c r="M743" s="21">
        <v>2015</v>
      </c>
      <c r="N743" t="s">
        <v>240</v>
      </c>
      <c r="O743" t="s">
        <v>557</v>
      </c>
    </row>
    <row r="744" spans="1:15" ht="15">
      <c r="A744" s="21" t="s">
        <v>231</v>
      </c>
      <c r="B744" s="4" t="s">
        <v>113</v>
      </c>
      <c r="C744" t="s">
        <v>239</v>
      </c>
      <c r="D744" s="16">
        <v>0.34</v>
      </c>
      <c r="E744" s="16">
        <v>71.75</v>
      </c>
      <c r="F744" s="16">
        <v>-142.75</v>
      </c>
      <c r="G744" s="22">
        <v>7.6632451036955998E-2</v>
      </c>
      <c r="H744">
        <v>0.20499999999999999</v>
      </c>
      <c r="I744" s="18" t="s">
        <v>32</v>
      </c>
      <c r="J744" s="22">
        <v>5.1503749233170998E-2</v>
      </c>
      <c r="K744" s="22">
        <v>0.114022819804988</v>
      </c>
      <c r="L744" s="21">
        <v>2015</v>
      </c>
      <c r="M744" s="21">
        <v>2015</v>
      </c>
      <c r="N744" t="s">
        <v>240</v>
      </c>
      <c r="O744" t="s">
        <v>557</v>
      </c>
    </row>
    <row r="745" spans="1:15" ht="15">
      <c r="A745" s="21" t="s">
        <v>231</v>
      </c>
      <c r="B745" s="4" t="s">
        <v>113</v>
      </c>
      <c r="C745" t="s">
        <v>239</v>
      </c>
      <c r="D745" s="16">
        <v>0.37</v>
      </c>
      <c r="E745" s="16">
        <v>71.75</v>
      </c>
      <c r="F745" s="16">
        <v>-142.25</v>
      </c>
      <c r="G745" s="22">
        <v>7.6632451036955998E-2</v>
      </c>
      <c r="H745">
        <v>0.20499999999999999</v>
      </c>
      <c r="I745" s="18" t="s">
        <v>32</v>
      </c>
      <c r="J745" s="22">
        <v>5.1503749233170998E-2</v>
      </c>
      <c r="K745" s="22">
        <v>0.114022819804988</v>
      </c>
      <c r="L745" s="21">
        <v>2015</v>
      </c>
      <c r="M745" s="21">
        <v>2015</v>
      </c>
      <c r="N745" t="s">
        <v>240</v>
      </c>
      <c r="O745" t="s">
        <v>557</v>
      </c>
    </row>
    <row r="746" spans="1:15" ht="15">
      <c r="A746" s="21" t="s">
        <v>231</v>
      </c>
      <c r="B746" s="4" t="s">
        <v>113</v>
      </c>
      <c r="C746" t="s">
        <v>239</v>
      </c>
      <c r="D746" s="16">
        <v>0.41</v>
      </c>
      <c r="E746" s="16">
        <v>71.75</v>
      </c>
      <c r="F746" s="16">
        <v>-141.75</v>
      </c>
      <c r="G746" s="22">
        <v>7.6632451036955998E-2</v>
      </c>
      <c r="H746">
        <v>0.20499999999999999</v>
      </c>
      <c r="I746" s="18" t="s">
        <v>32</v>
      </c>
      <c r="J746" s="22">
        <v>5.1503749233170998E-2</v>
      </c>
      <c r="K746" s="22">
        <v>0.114022819804988</v>
      </c>
      <c r="L746" s="21">
        <v>2015</v>
      </c>
      <c r="M746" s="21">
        <v>2015</v>
      </c>
      <c r="N746" t="s">
        <v>240</v>
      </c>
      <c r="O746" t="s">
        <v>557</v>
      </c>
    </row>
    <row r="747" spans="1:15" ht="15">
      <c r="A747" s="21" t="s">
        <v>231</v>
      </c>
      <c r="B747" s="4" t="s">
        <v>113</v>
      </c>
      <c r="C747" t="s">
        <v>239</v>
      </c>
      <c r="D747" s="16">
        <v>1</v>
      </c>
      <c r="E747" s="16">
        <v>70.75</v>
      </c>
      <c r="F747" s="16">
        <v>-151.75</v>
      </c>
      <c r="G747" s="22">
        <v>7.6632451036955998E-2</v>
      </c>
      <c r="H747">
        <v>0.20499999999999999</v>
      </c>
      <c r="I747" s="18" t="s">
        <v>32</v>
      </c>
      <c r="J747" s="22">
        <v>5.1503749233170998E-2</v>
      </c>
      <c r="K747" s="22">
        <v>0.114022819804988</v>
      </c>
      <c r="L747" s="21">
        <v>2015</v>
      </c>
      <c r="M747" s="21">
        <v>2015</v>
      </c>
      <c r="N747" t="s">
        <v>240</v>
      </c>
      <c r="O747" t="s">
        <v>557</v>
      </c>
    </row>
    <row r="748" spans="1:15" ht="15">
      <c r="A748" s="21" t="s">
        <v>231</v>
      </c>
      <c r="B748" s="4" t="s">
        <v>113</v>
      </c>
      <c r="C748" t="s">
        <v>239</v>
      </c>
      <c r="D748" s="16">
        <v>0.97</v>
      </c>
      <c r="E748" s="16">
        <v>70.75</v>
      </c>
      <c r="F748" s="16">
        <v>-140.75</v>
      </c>
      <c r="G748" s="22">
        <v>7.6632451036955998E-2</v>
      </c>
      <c r="H748">
        <v>0.20499999999999999</v>
      </c>
      <c r="I748" s="18" t="s">
        <v>32</v>
      </c>
      <c r="J748" s="22">
        <v>5.1503749233170998E-2</v>
      </c>
      <c r="K748" s="22">
        <v>0.114022819804988</v>
      </c>
      <c r="L748" s="21">
        <v>2015</v>
      </c>
      <c r="M748" s="21">
        <v>2015</v>
      </c>
      <c r="N748" t="s">
        <v>240</v>
      </c>
      <c r="O748" t="s">
        <v>557</v>
      </c>
    </row>
    <row r="749" spans="1:15" ht="15">
      <c r="A749" s="21" t="s">
        <v>231</v>
      </c>
      <c r="B749" s="4" t="s">
        <v>113</v>
      </c>
      <c r="C749" t="s">
        <v>239</v>
      </c>
      <c r="D749" s="16">
        <v>1</v>
      </c>
      <c r="E749" s="16">
        <v>70.25</v>
      </c>
      <c r="F749" s="16">
        <v>-142.75</v>
      </c>
      <c r="G749" s="22">
        <v>7.6632451036955998E-2</v>
      </c>
      <c r="H749">
        <v>0.20499999999999999</v>
      </c>
      <c r="I749" s="18" t="s">
        <v>32</v>
      </c>
      <c r="J749" s="22">
        <v>5.1503749233170998E-2</v>
      </c>
      <c r="K749" s="22">
        <v>0.114022819804988</v>
      </c>
      <c r="L749" s="21">
        <v>2015</v>
      </c>
      <c r="M749" s="21">
        <v>2015</v>
      </c>
      <c r="N749" t="s">
        <v>240</v>
      </c>
      <c r="O749" t="s">
        <v>557</v>
      </c>
    </row>
    <row r="750" spans="1:15" ht="15">
      <c r="A750" s="21" t="s">
        <v>231</v>
      </c>
      <c r="B750" s="4" t="s">
        <v>113</v>
      </c>
      <c r="C750" t="s">
        <v>239</v>
      </c>
      <c r="D750" s="16">
        <v>1</v>
      </c>
      <c r="E750" s="16">
        <v>70.25</v>
      </c>
      <c r="F750" s="16">
        <v>-144.25</v>
      </c>
      <c r="G750" s="22">
        <v>7.6632451036955998E-2</v>
      </c>
      <c r="H750">
        <v>0.20499999999999999</v>
      </c>
      <c r="I750" s="18" t="s">
        <v>32</v>
      </c>
      <c r="J750" s="22">
        <v>5.1503749233170998E-2</v>
      </c>
      <c r="K750" s="22">
        <v>0.114022819804988</v>
      </c>
      <c r="L750" s="21">
        <v>2015</v>
      </c>
      <c r="M750" s="21">
        <v>2015</v>
      </c>
      <c r="N750" t="s">
        <v>240</v>
      </c>
      <c r="O750" t="s">
        <v>557</v>
      </c>
    </row>
    <row r="751" spans="1:15" ht="15">
      <c r="A751" s="21" t="s">
        <v>231</v>
      </c>
      <c r="B751" s="4" t="s">
        <v>113</v>
      </c>
      <c r="C751" t="s">
        <v>239</v>
      </c>
      <c r="D751" s="16">
        <v>0.45</v>
      </c>
      <c r="E751" s="16">
        <v>71.75</v>
      </c>
      <c r="F751" s="16">
        <v>-141.25</v>
      </c>
      <c r="G751" s="22">
        <v>7.6632451036955998E-2</v>
      </c>
      <c r="H751">
        <v>0.20499999999999999</v>
      </c>
      <c r="I751" s="18" t="s">
        <v>32</v>
      </c>
      <c r="J751" s="22">
        <v>5.1503749233170998E-2</v>
      </c>
      <c r="K751" s="22">
        <v>0.114022819804988</v>
      </c>
      <c r="L751" s="21">
        <v>2015</v>
      </c>
      <c r="M751" s="21">
        <v>2015</v>
      </c>
      <c r="N751" t="s">
        <v>240</v>
      </c>
      <c r="O751" t="s">
        <v>557</v>
      </c>
    </row>
    <row r="752" spans="1:15" ht="15">
      <c r="A752" s="21" t="s">
        <v>231</v>
      </c>
      <c r="B752" s="4" t="s">
        <v>113</v>
      </c>
      <c r="C752" t="s">
        <v>239</v>
      </c>
      <c r="D752" s="16">
        <v>1</v>
      </c>
      <c r="E752" s="16">
        <v>71.25</v>
      </c>
      <c r="F752" s="16">
        <v>-155.25</v>
      </c>
      <c r="G752" s="22">
        <v>7.6632451036955998E-2</v>
      </c>
      <c r="H752">
        <v>0.20499999999999999</v>
      </c>
      <c r="I752" s="18" t="s">
        <v>32</v>
      </c>
      <c r="J752" s="22">
        <v>5.1503749233170998E-2</v>
      </c>
      <c r="K752" s="22">
        <v>0.114022819804988</v>
      </c>
      <c r="L752" s="21">
        <v>2015</v>
      </c>
      <c r="M752" s="21">
        <v>2015</v>
      </c>
      <c r="N752" t="s">
        <v>240</v>
      </c>
      <c r="O752" t="s">
        <v>557</v>
      </c>
    </row>
    <row r="753" spans="1:15" ht="15">
      <c r="A753" s="21" t="s">
        <v>231</v>
      </c>
      <c r="B753" s="4" t="s">
        <v>113</v>
      </c>
      <c r="C753" t="s">
        <v>239</v>
      </c>
      <c r="D753" s="16">
        <v>1</v>
      </c>
      <c r="E753" s="16">
        <v>71.25</v>
      </c>
      <c r="F753" s="16">
        <v>-154.75</v>
      </c>
      <c r="G753" s="22">
        <v>7.6632451036955998E-2</v>
      </c>
      <c r="H753">
        <v>0.20499999999999999</v>
      </c>
      <c r="I753" s="18" t="s">
        <v>32</v>
      </c>
      <c r="J753" s="22">
        <v>5.1503749233170998E-2</v>
      </c>
      <c r="K753" s="22">
        <v>0.114022819804988</v>
      </c>
      <c r="L753" s="21">
        <v>2015</v>
      </c>
      <c r="M753" s="21">
        <v>2015</v>
      </c>
      <c r="N753" t="s">
        <v>240</v>
      </c>
      <c r="O753" t="s">
        <v>557</v>
      </c>
    </row>
    <row r="754" spans="1:15" ht="15">
      <c r="A754" s="21" t="s">
        <v>231</v>
      </c>
      <c r="B754" s="4" t="s">
        <v>113</v>
      </c>
      <c r="C754" t="s">
        <v>239</v>
      </c>
      <c r="D754" s="16">
        <v>1</v>
      </c>
      <c r="E754" s="16">
        <v>70.25</v>
      </c>
      <c r="F754" s="16">
        <v>-143.75</v>
      </c>
      <c r="G754" s="22">
        <v>7.6632451036955998E-2</v>
      </c>
      <c r="H754">
        <v>0.20499999999999999</v>
      </c>
      <c r="I754" s="18" t="s">
        <v>32</v>
      </c>
      <c r="J754" s="22">
        <v>5.1503749233170998E-2</v>
      </c>
      <c r="K754" s="22">
        <v>0.114022819804988</v>
      </c>
      <c r="L754" s="21">
        <v>2015</v>
      </c>
      <c r="M754" s="21">
        <v>2015</v>
      </c>
      <c r="N754" t="s">
        <v>240</v>
      </c>
      <c r="O754" t="s">
        <v>557</v>
      </c>
    </row>
    <row r="755" spans="1:15" ht="15">
      <c r="A755" s="21" t="s">
        <v>231</v>
      </c>
      <c r="B755" s="4" t="s">
        <v>113</v>
      </c>
      <c r="C755" t="s">
        <v>239</v>
      </c>
      <c r="D755" s="16">
        <v>1</v>
      </c>
      <c r="E755" s="16">
        <v>70.25</v>
      </c>
      <c r="F755" s="16">
        <v>-143.25</v>
      </c>
      <c r="G755" s="22">
        <v>7.6632451036955998E-2</v>
      </c>
      <c r="H755">
        <v>0.20499999999999999</v>
      </c>
      <c r="I755" s="18" t="s">
        <v>32</v>
      </c>
      <c r="J755" s="22">
        <v>5.1503749233170998E-2</v>
      </c>
      <c r="K755" s="22">
        <v>0.114022819804988</v>
      </c>
      <c r="L755" s="21">
        <v>2015</v>
      </c>
      <c r="M755" s="21">
        <v>2015</v>
      </c>
      <c r="N755" t="s">
        <v>240</v>
      </c>
      <c r="O755" t="s">
        <v>557</v>
      </c>
    </row>
    <row r="756" spans="1:15" ht="15">
      <c r="A756" s="21" t="s">
        <v>231</v>
      </c>
      <c r="B756" s="4" t="s">
        <v>113</v>
      </c>
      <c r="C756" t="s">
        <v>239</v>
      </c>
      <c r="D756" s="16">
        <v>1</v>
      </c>
      <c r="E756" s="16">
        <v>69.75</v>
      </c>
      <c r="F756" s="16">
        <v>-140.75</v>
      </c>
      <c r="G756" s="22">
        <v>7.6632451036955998E-2</v>
      </c>
      <c r="H756">
        <v>0.20499999999999999</v>
      </c>
      <c r="I756" s="18" t="s">
        <v>32</v>
      </c>
      <c r="J756" s="22">
        <v>5.1503749233170998E-2</v>
      </c>
      <c r="K756" s="22">
        <v>0.114022819804988</v>
      </c>
      <c r="L756" s="21">
        <v>2015</v>
      </c>
      <c r="M756" s="21">
        <v>2015</v>
      </c>
      <c r="N756" t="s">
        <v>240</v>
      </c>
      <c r="O756" t="s">
        <v>557</v>
      </c>
    </row>
    <row r="757" spans="1:15" ht="15">
      <c r="A757" s="21" t="s">
        <v>231</v>
      </c>
      <c r="B757" s="4" t="s">
        <v>113</v>
      </c>
      <c r="C757" t="s">
        <v>239</v>
      </c>
      <c r="D757" s="16">
        <v>1</v>
      </c>
      <c r="E757" s="16">
        <v>70.25</v>
      </c>
      <c r="F757" s="16">
        <v>-145.75</v>
      </c>
      <c r="G757" s="22">
        <v>7.6632451036955998E-2</v>
      </c>
      <c r="H757">
        <v>0.20499999999999999</v>
      </c>
      <c r="I757" s="18" t="s">
        <v>32</v>
      </c>
      <c r="J757" s="22">
        <v>5.1503749233170998E-2</v>
      </c>
      <c r="K757" s="22">
        <v>0.114022819804988</v>
      </c>
      <c r="L757" s="21">
        <v>2015</v>
      </c>
      <c r="M757" s="21">
        <v>2015</v>
      </c>
      <c r="N757" t="s">
        <v>240</v>
      </c>
      <c r="O757" t="s">
        <v>557</v>
      </c>
    </row>
    <row r="758" spans="1:15" ht="15">
      <c r="A758" s="21" t="s">
        <v>231</v>
      </c>
      <c r="B758" s="4" t="s">
        <v>113</v>
      </c>
      <c r="C758" t="s">
        <v>239</v>
      </c>
      <c r="D758" s="16">
        <v>1</v>
      </c>
      <c r="E758" s="16">
        <v>69.75</v>
      </c>
      <c r="F758" s="16">
        <v>-140.25</v>
      </c>
      <c r="G758" s="22">
        <v>7.6632451036955998E-2</v>
      </c>
      <c r="H758">
        <v>0.20499999999999999</v>
      </c>
      <c r="I758" s="18" t="s">
        <v>32</v>
      </c>
      <c r="J758" s="22">
        <v>5.1503749233170998E-2</v>
      </c>
      <c r="K758" s="22">
        <v>0.114022819804988</v>
      </c>
      <c r="L758" s="21">
        <v>2015</v>
      </c>
      <c r="M758" s="21">
        <v>2015</v>
      </c>
      <c r="N758" t="s">
        <v>240</v>
      </c>
      <c r="O758" t="s">
        <v>557</v>
      </c>
    </row>
    <row r="759" spans="1:15" ht="15">
      <c r="A759" s="21" t="s">
        <v>231</v>
      </c>
      <c r="B759" s="4" t="s">
        <v>113</v>
      </c>
      <c r="C759" t="s">
        <v>239</v>
      </c>
      <c r="D759" s="16">
        <v>1</v>
      </c>
      <c r="E759" s="16">
        <v>70.75</v>
      </c>
      <c r="F759" s="16">
        <v>-152.25</v>
      </c>
      <c r="G759" s="22">
        <v>7.6632451036955998E-2</v>
      </c>
      <c r="H759">
        <v>0.20499999999999999</v>
      </c>
      <c r="I759" s="18" t="s">
        <v>32</v>
      </c>
      <c r="J759" s="22">
        <v>5.1503749233170998E-2</v>
      </c>
      <c r="K759" s="22">
        <v>0.114022819804988</v>
      </c>
      <c r="L759" s="21">
        <v>2015</v>
      </c>
      <c r="M759" s="21">
        <v>2015</v>
      </c>
      <c r="N759" t="s">
        <v>240</v>
      </c>
      <c r="O759" t="s">
        <v>557</v>
      </c>
    </row>
    <row r="760" spans="1:15" ht="15">
      <c r="A760" s="21" t="s">
        <v>231</v>
      </c>
      <c r="B760" s="4" t="s">
        <v>113</v>
      </c>
      <c r="C760" t="s">
        <v>239</v>
      </c>
      <c r="D760" s="16">
        <v>1</v>
      </c>
      <c r="E760" s="16">
        <v>71.75</v>
      </c>
      <c r="F760" s="16">
        <v>-156.75</v>
      </c>
      <c r="G760" s="22">
        <v>7.6632451036955998E-2</v>
      </c>
      <c r="H760">
        <v>0.20499999999999999</v>
      </c>
      <c r="I760" s="18" t="s">
        <v>32</v>
      </c>
      <c r="J760" s="22">
        <v>5.1503749233170998E-2</v>
      </c>
      <c r="K760" s="22">
        <v>0.114022819804988</v>
      </c>
      <c r="L760" s="21">
        <v>2015</v>
      </c>
      <c r="M760" s="21">
        <v>2015</v>
      </c>
      <c r="N760" t="s">
        <v>240</v>
      </c>
      <c r="O760" t="s">
        <v>557</v>
      </c>
    </row>
    <row r="761" spans="1:15" ht="15">
      <c r="A761" s="21" t="s">
        <v>231</v>
      </c>
      <c r="B761" s="4" t="s">
        <v>113</v>
      </c>
      <c r="C761" t="s">
        <v>239</v>
      </c>
      <c r="D761" s="16">
        <v>1</v>
      </c>
      <c r="E761" s="16">
        <v>69.75</v>
      </c>
      <c r="F761" s="16">
        <v>-141.25</v>
      </c>
      <c r="G761" s="22">
        <v>7.6632451036955998E-2</v>
      </c>
      <c r="H761">
        <v>0.20499999999999999</v>
      </c>
      <c r="I761" s="18" t="s">
        <v>32</v>
      </c>
      <c r="J761" s="22">
        <v>5.1503749233170998E-2</v>
      </c>
      <c r="K761" s="22">
        <v>0.114022819804988</v>
      </c>
      <c r="L761" s="21">
        <v>2015</v>
      </c>
      <c r="M761" s="21">
        <v>2015</v>
      </c>
      <c r="N761" t="s">
        <v>240</v>
      </c>
      <c r="O761" t="s">
        <v>557</v>
      </c>
    </row>
    <row r="762" spans="1:15" ht="15">
      <c r="A762" s="21" t="s">
        <v>231</v>
      </c>
      <c r="B762" s="4" t="s">
        <v>113</v>
      </c>
      <c r="C762" t="s">
        <v>239</v>
      </c>
      <c r="D762" s="16">
        <v>1</v>
      </c>
      <c r="E762" s="16">
        <v>71.25</v>
      </c>
      <c r="F762" s="16">
        <v>-155.75</v>
      </c>
      <c r="G762" s="22">
        <v>7.6632451036955998E-2</v>
      </c>
      <c r="H762">
        <v>0.20499999999999999</v>
      </c>
      <c r="I762" s="18" t="s">
        <v>32</v>
      </c>
      <c r="J762" s="22">
        <v>5.1503749233170998E-2</v>
      </c>
      <c r="K762" s="22">
        <v>0.114022819804988</v>
      </c>
      <c r="L762" s="21">
        <v>2015</v>
      </c>
      <c r="M762" s="21">
        <v>2015</v>
      </c>
      <c r="N762" t="s">
        <v>240</v>
      </c>
      <c r="O762" t="s">
        <v>557</v>
      </c>
    </row>
    <row r="763" spans="1:15" ht="15">
      <c r="A763" s="21" t="s">
        <v>231</v>
      </c>
      <c r="B763" s="4" t="s">
        <v>113</v>
      </c>
      <c r="C763" t="s">
        <v>239</v>
      </c>
      <c r="D763" s="16">
        <v>1</v>
      </c>
      <c r="E763" s="16">
        <v>70.25</v>
      </c>
      <c r="F763" s="16">
        <v>-146.25</v>
      </c>
      <c r="G763" s="22">
        <v>7.6632451036955998E-2</v>
      </c>
      <c r="H763">
        <v>0.20499999999999999</v>
      </c>
      <c r="I763" s="18" t="s">
        <v>32</v>
      </c>
      <c r="J763" s="22">
        <v>5.1503749233170998E-2</v>
      </c>
      <c r="K763" s="22">
        <v>0.114022819804988</v>
      </c>
      <c r="L763" s="21">
        <v>2015</v>
      </c>
      <c r="M763" s="21">
        <v>2015</v>
      </c>
      <c r="N763" t="s">
        <v>240</v>
      </c>
      <c r="O763" t="s">
        <v>557</v>
      </c>
    </row>
    <row r="764" spans="1:15" ht="15">
      <c r="A764" s="21" t="s">
        <v>231</v>
      </c>
      <c r="B764" s="4" t="s">
        <v>113</v>
      </c>
      <c r="C764" t="s">
        <v>239</v>
      </c>
      <c r="D764" s="16">
        <v>1</v>
      </c>
      <c r="E764" s="16">
        <v>70.25</v>
      </c>
      <c r="F764" s="16">
        <v>-147.25</v>
      </c>
      <c r="G764" s="22">
        <v>7.6632451036955998E-2</v>
      </c>
      <c r="H764">
        <v>0.20499999999999999</v>
      </c>
      <c r="I764" s="18" t="s">
        <v>32</v>
      </c>
      <c r="J764" s="22">
        <v>5.1503749233170998E-2</v>
      </c>
      <c r="K764" s="22">
        <v>0.114022819804988</v>
      </c>
      <c r="L764" s="21">
        <v>2015</v>
      </c>
      <c r="M764" s="21">
        <v>2015</v>
      </c>
      <c r="N764" t="s">
        <v>240</v>
      </c>
      <c r="O764" t="s">
        <v>557</v>
      </c>
    </row>
    <row r="765" spans="1:15" ht="15">
      <c r="A765" s="21" t="s">
        <v>231</v>
      </c>
      <c r="B765" s="4" t="s">
        <v>113</v>
      </c>
      <c r="C765" t="s">
        <v>239</v>
      </c>
      <c r="D765" s="16">
        <v>1</v>
      </c>
      <c r="E765" s="16">
        <v>70.25</v>
      </c>
      <c r="F765" s="16">
        <v>-146.75</v>
      </c>
      <c r="G765" s="22">
        <v>7.6632451036955998E-2</v>
      </c>
      <c r="H765">
        <v>0.20499999999999999</v>
      </c>
      <c r="I765" s="18" t="s">
        <v>32</v>
      </c>
      <c r="J765" s="22">
        <v>5.1503749233170998E-2</v>
      </c>
      <c r="K765" s="22">
        <v>0.114022819804988</v>
      </c>
      <c r="L765" s="21">
        <v>2015</v>
      </c>
      <c r="M765" s="21">
        <v>2015</v>
      </c>
      <c r="N765" t="s">
        <v>240</v>
      </c>
      <c r="O765" t="s">
        <v>557</v>
      </c>
    </row>
    <row r="766" spans="1:15" ht="15">
      <c r="A766" s="21" t="s">
        <v>231</v>
      </c>
      <c r="B766" s="4" t="s">
        <v>113</v>
      </c>
      <c r="C766" t="s">
        <v>239</v>
      </c>
      <c r="D766" s="16">
        <v>0.7</v>
      </c>
      <c r="E766" s="16">
        <v>71.25</v>
      </c>
      <c r="F766" s="16">
        <v>-140.75</v>
      </c>
      <c r="G766" s="22">
        <v>7.6632451036955998E-2</v>
      </c>
      <c r="H766">
        <v>0.20499999999999999</v>
      </c>
      <c r="I766" s="18" t="s">
        <v>32</v>
      </c>
      <c r="J766" s="22">
        <v>5.1503749233170998E-2</v>
      </c>
      <c r="K766" s="22">
        <v>0.114022819804988</v>
      </c>
      <c r="L766" s="21">
        <v>2015</v>
      </c>
      <c r="M766" s="21">
        <v>2015</v>
      </c>
      <c r="N766" t="s">
        <v>240</v>
      </c>
      <c r="O766" t="s">
        <v>557</v>
      </c>
    </row>
    <row r="767" spans="1:15" ht="15">
      <c r="A767" s="21" t="s">
        <v>231</v>
      </c>
      <c r="B767" s="4" t="s">
        <v>113</v>
      </c>
      <c r="C767" t="s">
        <v>239</v>
      </c>
      <c r="D767" s="16">
        <v>1</v>
      </c>
      <c r="E767" s="16">
        <v>70.25</v>
      </c>
      <c r="F767" s="16">
        <v>-147.75</v>
      </c>
      <c r="G767" s="22">
        <v>7.6632451036955998E-2</v>
      </c>
      <c r="H767">
        <v>0.20499999999999999</v>
      </c>
      <c r="I767" s="18" t="s">
        <v>32</v>
      </c>
      <c r="J767" s="22">
        <v>5.1503749233170998E-2</v>
      </c>
      <c r="K767" s="22">
        <v>0.114022819804988</v>
      </c>
      <c r="L767" s="21">
        <v>2015</v>
      </c>
      <c r="M767" s="21">
        <v>2015</v>
      </c>
      <c r="N767" t="s">
        <v>240</v>
      </c>
      <c r="O767" t="s">
        <v>557</v>
      </c>
    </row>
    <row r="768" spans="1:15" ht="15">
      <c r="A768" s="21" t="s">
        <v>231</v>
      </c>
      <c r="B768" s="4" t="s">
        <v>113</v>
      </c>
      <c r="C768" t="s">
        <v>239</v>
      </c>
      <c r="D768" s="16">
        <v>1</v>
      </c>
      <c r="E768" s="16">
        <v>70.25</v>
      </c>
      <c r="F768" s="16">
        <v>-140.25</v>
      </c>
      <c r="G768" s="22">
        <v>7.6632451036955998E-2</v>
      </c>
      <c r="H768">
        <v>0.20499999999999999</v>
      </c>
      <c r="I768" s="18" t="s">
        <v>32</v>
      </c>
      <c r="J768" s="22">
        <v>5.1503749233170998E-2</v>
      </c>
      <c r="K768" s="22">
        <v>0.114022819804988</v>
      </c>
      <c r="L768" s="21">
        <v>2015</v>
      </c>
      <c r="M768" s="21">
        <v>2015</v>
      </c>
      <c r="N768" t="s">
        <v>240</v>
      </c>
      <c r="O768" t="s">
        <v>557</v>
      </c>
    </row>
    <row r="769" spans="1:15" ht="15">
      <c r="A769" s="21" t="s">
        <v>231</v>
      </c>
      <c r="B769" s="4" t="s">
        <v>113</v>
      </c>
      <c r="C769" t="s">
        <v>239</v>
      </c>
      <c r="D769" s="16">
        <v>1</v>
      </c>
      <c r="E769" s="16">
        <v>71.25</v>
      </c>
      <c r="F769" s="16">
        <v>-156.25</v>
      </c>
      <c r="G769" s="22">
        <v>7.6632451036955998E-2</v>
      </c>
      <c r="H769">
        <v>0.20499999999999999</v>
      </c>
      <c r="I769" s="18" t="s">
        <v>32</v>
      </c>
      <c r="J769" s="22">
        <v>5.1503749233170998E-2</v>
      </c>
      <c r="K769" s="22">
        <v>0.114022819804988</v>
      </c>
      <c r="L769" s="21">
        <v>2015</v>
      </c>
      <c r="M769" s="21">
        <v>2015</v>
      </c>
      <c r="N769" t="s">
        <v>240</v>
      </c>
      <c r="O769" t="s">
        <v>557</v>
      </c>
    </row>
    <row r="770" spans="1:15" ht="15">
      <c r="A770" s="21" t="s">
        <v>231</v>
      </c>
      <c r="B770" s="4" t="s">
        <v>113</v>
      </c>
      <c r="C770" t="s">
        <v>239</v>
      </c>
      <c r="D770" s="16">
        <v>1</v>
      </c>
      <c r="E770" s="16">
        <v>69.75</v>
      </c>
      <c r="F770" s="16">
        <v>-141.75</v>
      </c>
      <c r="G770" s="22">
        <v>7.6632451036955998E-2</v>
      </c>
      <c r="H770">
        <v>0.20499999999999999</v>
      </c>
      <c r="I770" s="18" t="s">
        <v>32</v>
      </c>
      <c r="J770" s="22">
        <v>5.1503749233170998E-2</v>
      </c>
      <c r="K770" s="22">
        <v>0.114022819804988</v>
      </c>
      <c r="L770" s="21">
        <v>2015</v>
      </c>
      <c r="M770" s="21">
        <v>2015</v>
      </c>
      <c r="N770" t="s">
        <v>240</v>
      </c>
      <c r="O770" t="s">
        <v>557</v>
      </c>
    </row>
    <row r="771" spans="1:15" ht="15">
      <c r="A771" s="21" t="s">
        <v>231</v>
      </c>
      <c r="B771" s="4" t="s">
        <v>113</v>
      </c>
      <c r="C771" t="s">
        <v>239</v>
      </c>
      <c r="D771" s="16">
        <v>1</v>
      </c>
      <c r="E771" s="16">
        <v>70.75</v>
      </c>
      <c r="F771" s="16">
        <v>-154.25</v>
      </c>
      <c r="G771" s="22">
        <v>7.6632451036955998E-2</v>
      </c>
      <c r="H771">
        <v>0.20499999999999999</v>
      </c>
      <c r="I771" s="18" t="s">
        <v>32</v>
      </c>
      <c r="J771" s="22">
        <v>5.1503749233170998E-2</v>
      </c>
      <c r="K771" s="22">
        <v>0.114022819804988</v>
      </c>
      <c r="L771" s="21">
        <v>2015</v>
      </c>
      <c r="M771" s="21">
        <v>2015</v>
      </c>
      <c r="N771" t="s">
        <v>240</v>
      </c>
      <c r="O771" t="s">
        <v>557</v>
      </c>
    </row>
    <row r="772" spans="1:15" ht="15">
      <c r="A772" s="21" t="s">
        <v>231</v>
      </c>
      <c r="B772" s="4" t="s">
        <v>113</v>
      </c>
      <c r="C772" t="s">
        <v>239</v>
      </c>
      <c r="D772" s="16">
        <v>1</v>
      </c>
      <c r="E772" s="16">
        <v>70.25</v>
      </c>
      <c r="F772" s="16">
        <v>-148.25</v>
      </c>
      <c r="G772" s="22">
        <v>7.6632451036955998E-2</v>
      </c>
      <c r="H772">
        <v>0.20499999999999999</v>
      </c>
      <c r="I772" s="18" t="s">
        <v>32</v>
      </c>
      <c r="J772" s="22">
        <v>5.1503749233170998E-2</v>
      </c>
      <c r="K772" s="22">
        <v>0.114022819804988</v>
      </c>
      <c r="L772" s="21">
        <v>2015</v>
      </c>
      <c r="M772" s="21">
        <v>2015</v>
      </c>
      <c r="N772" t="s">
        <v>240</v>
      </c>
      <c r="O772" t="s">
        <v>557</v>
      </c>
    </row>
    <row r="773" spans="1:15" ht="15">
      <c r="A773" s="21" t="s">
        <v>231</v>
      </c>
      <c r="B773" s="4" t="s">
        <v>113</v>
      </c>
      <c r="C773" t="s">
        <v>239</v>
      </c>
      <c r="D773" s="16">
        <v>1</v>
      </c>
      <c r="E773" s="16">
        <v>71.25</v>
      </c>
      <c r="F773" s="16">
        <v>-156.75</v>
      </c>
      <c r="G773" s="22">
        <v>7.6632451036955998E-2</v>
      </c>
      <c r="H773">
        <v>0.20499999999999999</v>
      </c>
      <c r="I773" s="18" t="s">
        <v>32</v>
      </c>
      <c r="J773" s="22">
        <v>5.1503749233170998E-2</v>
      </c>
      <c r="K773" s="22">
        <v>0.114022819804988</v>
      </c>
      <c r="L773" s="21">
        <v>2015</v>
      </c>
      <c r="M773" s="21">
        <v>2015</v>
      </c>
      <c r="N773" t="s">
        <v>240</v>
      </c>
      <c r="O773" t="s">
        <v>557</v>
      </c>
    </row>
    <row r="774" spans="1:15" ht="15">
      <c r="A774" s="21" t="s">
        <v>231</v>
      </c>
      <c r="B774" s="4" t="s">
        <v>113</v>
      </c>
      <c r="C774" t="s">
        <v>239</v>
      </c>
      <c r="D774" s="16">
        <v>1</v>
      </c>
      <c r="E774" s="16">
        <v>70.75</v>
      </c>
      <c r="F774" s="16">
        <v>-155.75</v>
      </c>
      <c r="G774" s="22">
        <v>7.6632451036955998E-2</v>
      </c>
      <c r="H774">
        <v>0.20499999999999999</v>
      </c>
      <c r="I774" s="18" t="s">
        <v>32</v>
      </c>
      <c r="J774" s="22">
        <v>5.1503749233170998E-2</v>
      </c>
      <c r="K774" s="22">
        <v>0.114022819804988</v>
      </c>
      <c r="L774" s="21">
        <v>2015</v>
      </c>
      <c r="M774" s="21">
        <v>2015</v>
      </c>
      <c r="N774" t="s">
        <v>240</v>
      </c>
      <c r="O774" t="s">
        <v>557</v>
      </c>
    </row>
    <row r="775" spans="1:15" ht="15">
      <c r="A775" s="21" t="s">
        <v>231</v>
      </c>
      <c r="B775" s="4" t="s">
        <v>113</v>
      </c>
      <c r="C775" t="s">
        <v>239</v>
      </c>
      <c r="D775" s="16">
        <v>1</v>
      </c>
      <c r="E775" s="16">
        <v>70.75</v>
      </c>
      <c r="F775" s="16">
        <v>-152.75</v>
      </c>
      <c r="G775" s="22">
        <v>7.6632451036955998E-2</v>
      </c>
      <c r="H775">
        <v>0.20499999999999999</v>
      </c>
      <c r="I775" s="18" t="s">
        <v>32</v>
      </c>
      <c r="J775" s="22">
        <v>5.1503749233170998E-2</v>
      </c>
      <c r="K775" s="22">
        <v>0.114022819804988</v>
      </c>
      <c r="L775" s="21">
        <v>2015</v>
      </c>
      <c r="M775" s="21">
        <v>2015</v>
      </c>
      <c r="N775" t="s">
        <v>240</v>
      </c>
      <c r="O775" t="s">
        <v>557</v>
      </c>
    </row>
    <row r="776" spans="1:15" ht="15">
      <c r="A776" s="21" t="s">
        <v>231</v>
      </c>
      <c r="B776" s="4" t="s">
        <v>113</v>
      </c>
      <c r="C776" t="s">
        <v>239</v>
      </c>
      <c r="D776" s="16">
        <v>1</v>
      </c>
      <c r="E776" s="16">
        <v>69.75</v>
      </c>
      <c r="F776" s="16">
        <v>-142.25</v>
      </c>
      <c r="G776" s="22">
        <v>7.6632451036955998E-2</v>
      </c>
      <c r="H776">
        <v>0.20499999999999999</v>
      </c>
      <c r="I776" s="18" t="s">
        <v>32</v>
      </c>
      <c r="J776" s="22">
        <v>5.1503749233170998E-2</v>
      </c>
      <c r="K776" s="22">
        <v>0.114022819804988</v>
      </c>
      <c r="L776" s="21">
        <v>2015</v>
      </c>
      <c r="M776" s="21">
        <v>2015</v>
      </c>
      <c r="N776" t="s">
        <v>240</v>
      </c>
      <c r="O776" t="s">
        <v>557</v>
      </c>
    </row>
    <row r="777" spans="1:15" ht="15">
      <c r="A777" s="21" t="s">
        <v>231</v>
      </c>
      <c r="B777" s="4" t="s">
        <v>113</v>
      </c>
      <c r="C777" t="s">
        <v>239</v>
      </c>
      <c r="D777" s="16">
        <v>1</v>
      </c>
      <c r="E777" s="16">
        <v>70.75</v>
      </c>
      <c r="F777" s="16">
        <v>-153.75</v>
      </c>
      <c r="G777" s="22">
        <v>7.6632451036955998E-2</v>
      </c>
      <c r="H777">
        <v>0.20499999999999999</v>
      </c>
      <c r="I777" s="18" t="s">
        <v>32</v>
      </c>
      <c r="J777" s="22">
        <v>5.1503749233170998E-2</v>
      </c>
      <c r="K777" s="22">
        <v>0.114022819804988</v>
      </c>
      <c r="L777" s="21">
        <v>2015</v>
      </c>
      <c r="M777" s="21">
        <v>2015</v>
      </c>
      <c r="N777" t="s">
        <v>240</v>
      </c>
      <c r="O777" t="s">
        <v>557</v>
      </c>
    </row>
    <row r="778" spans="1:15" ht="15">
      <c r="A778" s="21" t="s">
        <v>231</v>
      </c>
      <c r="B778" s="4" t="s">
        <v>113</v>
      </c>
      <c r="C778" t="s">
        <v>239</v>
      </c>
      <c r="D778" s="16">
        <v>1</v>
      </c>
      <c r="E778" s="16">
        <v>70.75</v>
      </c>
      <c r="F778" s="16">
        <v>-153.25</v>
      </c>
      <c r="G778" s="22">
        <v>7.6632451036955998E-2</v>
      </c>
      <c r="H778">
        <v>0.20499999999999999</v>
      </c>
      <c r="I778" s="18" t="s">
        <v>32</v>
      </c>
      <c r="J778" s="22">
        <v>5.1503749233170998E-2</v>
      </c>
      <c r="K778" s="22">
        <v>0.114022819804988</v>
      </c>
      <c r="L778" s="21">
        <v>2015</v>
      </c>
      <c r="M778" s="21">
        <v>2015</v>
      </c>
      <c r="N778" t="s">
        <v>240</v>
      </c>
      <c r="O778" t="s">
        <v>557</v>
      </c>
    </row>
    <row r="779" spans="1:15" ht="15">
      <c r="A779" s="21" t="s">
        <v>231</v>
      </c>
      <c r="B779" s="4" t="s">
        <v>113</v>
      </c>
      <c r="C779" t="s">
        <v>239</v>
      </c>
      <c r="D779" s="16">
        <v>1</v>
      </c>
      <c r="E779" s="16">
        <v>70.25</v>
      </c>
      <c r="F779" s="16">
        <v>-148.75</v>
      </c>
      <c r="G779" s="22">
        <v>7.6632451036955998E-2</v>
      </c>
      <c r="H779">
        <v>0.20499999999999999</v>
      </c>
      <c r="I779" s="18" t="s">
        <v>32</v>
      </c>
      <c r="J779" s="22">
        <v>5.1503749233170998E-2</v>
      </c>
      <c r="K779" s="22">
        <v>0.114022819804988</v>
      </c>
      <c r="L779" s="21">
        <v>2015</v>
      </c>
      <c r="M779" s="21">
        <v>2015</v>
      </c>
      <c r="N779" t="s">
        <v>240</v>
      </c>
      <c r="O779" t="s">
        <v>557</v>
      </c>
    </row>
    <row r="780" spans="1:15" ht="15">
      <c r="A780" s="21" t="s">
        <v>231</v>
      </c>
      <c r="B780" s="4" t="s">
        <v>113</v>
      </c>
      <c r="C780" t="s">
        <v>239</v>
      </c>
      <c r="D780" s="16">
        <v>0</v>
      </c>
      <c r="E780" s="16">
        <v>70.25</v>
      </c>
      <c r="F780" s="16">
        <v>-151.25</v>
      </c>
      <c r="G780" s="22">
        <v>7.6632451036955998E-2</v>
      </c>
      <c r="H780">
        <v>0.20499999999999999</v>
      </c>
      <c r="I780" s="18" t="s">
        <v>32</v>
      </c>
      <c r="J780" s="22">
        <v>5.1503749233170998E-2</v>
      </c>
      <c r="K780" s="22">
        <v>0.114022819804988</v>
      </c>
      <c r="L780" s="21">
        <v>2015</v>
      </c>
      <c r="M780" s="21">
        <v>2015</v>
      </c>
      <c r="N780" t="s">
        <v>240</v>
      </c>
      <c r="O780" t="s">
        <v>557</v>
      </c>
    </row>
    <row r="781" spans="1:15" ht="15">
      <c r="A781" s="21" t="s">
        <v>231</v>
      </c>
      <c r="B781" s="4" t="s">
        <v>113</v>
      </c>
      <c r="C781" t="s">
        <v>239</v>
      </c>
      <c r="D781" s="16">
        <v>0</v>
      </c>
      <c r="E781" s="16">
        <v>70.75</v>
      </c>
      <c r="F781" s="16">
        <v>-154.75</v>
      </c>
      <c r="G781" s="22">
        <v>7.6632451036955998E-2</v>
      </c>
      <c r="H781">
        <v>0.20499999999999999</v>
      </c>
      <c r="I781" s="18" t="s">
        <v>32</v>
      </c>
      <c r="J781" s="22">
        <v>5.1503749233170998E-2</v>
      </c>
      <c r="K781" s="22">
        <v>0.114022819804988</v>
      </c>
      <c r="L781" s="21">
        <v>2015</v>
      </c>
      <c r="M781" s="21">
        <v>2015</v>
      </c>
      <c r="N781" t="s">
        <v>240</v>
      </c>
      <c r="O781" t="s">
        <v>557</v>
      </c>
    </row>
    <row r="782" spans="1:15" ht="15">
      <c r="A782" s="21" t="s">
        <v>231</v>
      </c>
      <c r="B782" s="4" t="s">
        <v>113</v>
      </c>
      <c r="C782" t="s">
        <v>239</v>
      </c>
      <c r="D782" s="16">
        <v>1</v>
      </c>
      <c r="E782" s="16">
        <v>70.25</v>
      </c>
      <c r="F782" s="16">
        <v>-151.75</v>
      </c>
      <c r="G782" s="22">
        <v>7.6632451036955998E-2</v>
      </c>
      <c r="H782">
        <v>0.20499999999999999</v>
      </c>
      <c r="I782" s="18" t="s">
        <v>32</v>
      </c>
      <c r="J782" s="22">
        <v>5.1503749233170998E-2</v>
      </c>
      <c r="K782" s="22">
        <v>0.114022819804988</v>
      </c>
      <c r="L782" s="21">
        <v>2015</v>
      </c>
      <c r="M782" s="21">
        <v>2015</v>
      </c>
      <c r="N782" t="s">
        <v>240</v>
      </c>
      <c r="O782" t="s">
        <v>557</v>
      </c>
    </row>
    <row r="783" spans="1:15" ht="15">
      <c r="A783" s="21" t="s">
        <v>231</v>
      </c>
      <c r="B783" s="4" t="s">
        <v>113</v>
      </c>
      <c r="C783" t="s">
        <v>241</v>
      </c>
      <c r="D783" s="16">
        <v>1</v>
      </c>
      <c r="E783" s="16">
        <v>70.25</v>
      </c>
      <c r="F783" s="16">
        <v>-142.25</v>
      </c>
      <c r="G783" s="22">
        <v>8.267425983153634E-2</v>
      </c>
      <c r="H783">
        <v>0.23100000000000001</v>
      </c>
      <c r="I783" s="18" t="s">
        <v>32</v>
      </c>
      <c r="J783" s="22">
        <v>5.2892534358840761E-2</v>
      </c>
      <c r="K783" s="22">
        <v>0.1292044965206422</v>
      </c>
      <c r="L783" s="21">
        <v>2016</v>
      </c>
      <c r="M783" s="21">
        <v>2016</v>
      </c>
      <c r="N783" t="s">
        <v>242</v>
      </c>
      <c r="O783" t="s">
        <v>557</v>
      </c>
    </row>
    <row r="784" spans="1:15" ht="15">
      <c r="A784" s="21" t="s">
        <v>231</v>
      </c>
      <c r="B784" s="4" t="s">
        <v>113</v>
      </c>
      <c r="C784" t="s">
        <v>241</v>
      </c>
      <c r="D784" s="16">
        <v>1</v>
      </c>
      <c r="E784" s="16">
        <v>70.25</v>
      </c>
      <c r="F784" s="16">
        <v>-141.75</v>
      </c>
      <c r="G784" s="22">
        <v>8.267425983153634E-2</v>
      </c>
      <c r="H784">
        <v>0.23100000000000001</v>
      </c>
      <c r="I784" s="18" t="s">
        <v>32</v>
      </c>
      <c r="J784" s="22">
        <v>5.2892534358840761E-2</v>
      </c>
      <c r="K784" s="22">
        <v>0.1292044965206422</v>
      </c>
      <c r="L784" s="21">
        <v>2016</v>
      </c>
      <c r="M784" s="21">
        <v>2016</v>
      </c>
      <c r="N784" t="s">
        <v>242</v>
      </c>
      <c r="O784" t="s">
        <v>557</v>
      </c>
    </row>
    <row r="785" spans="1:15" ht="15">
      <c r="A785" s="21" t="s">
        <v>231</v>
      </c>
      <c r="B785" s="4" t="s">
        <v>113</v>
      </c>
      <c r="C785" t="s">
        <v>241</v>
      </c>
      <c r="D785" s="16">
        <v>1</v>
      </c>
      <c r="E785" s="16">
        <v>70.25</v>
      </c>
      <c r="F785" s="16">
        <v>-141.25</v>
      </c>
      <c r="G785" s="22">
        <v>8.2674259831536298E-2</v>
      </c>
      <c r="H785">
        <v>0.23100000000000001</v>
      </c>
      <c r="I785" s="18" t="s">
        <v>32</v>
      </c>
      <c r="J785" s="22">
        <v>5.2892534358840802E-2</v>
      </c>
      <c r="K785" s="22">
        <v>0.129204496520642</v>
      </c>
      <c r="L785" s="21">
        <v>2016</v>
      </c>
      <c r="M785" s="21">
        <v>2016</v>
      </c>
      <c r="N785" t="s">
        <v>242</v>
      </c>
      <c r="O785" t="s">
        <v>557</v>
      </c>
    </row>
    <row r="786" spans="1:15" ht="15">
      <c r="A786" s="21" t="s">
        <v>231</v>
      </c>
      <c r="B786" s="4" t="s">
        <v>113</v>
      </c>
      <c r="C786" t="s">
        <v>241</v>
      </c>
      <c r="D786" s="16">
        <v>1</v>
      </c>
      <c r="E786" s="16">
        <v>70.25</v>
      </c>
      <c r="F786" s="16">
        <v>-140.75</v>
      </c>
      <c r="G786" s="22">
        <v>8.2674259831536298E-2</v>
      </c>
      <c r="H786">
        <v>0.23100000000000001</v>
      </c>
      <c r="I786" s="18" t="s">
        <v>32</v>
      </c>
      <c r="J786" s="22">
        <v>5.2892534358840802E-2</v>
      </c>
      <c r="K786" s="22">
        <v>0.129204496520642</v>
      </c>
      <c r="L786" s="21">
        <v>2016</v>
      </c>
      <c r="M786" s="21">
        <v>2016</v>
      </c>
      <c r="N786" t="s">
        <v>242</v>
      </c>
      <c r="O786" t="s">
        <v>557</v>
      </c>
    </row>
    <row r="787" spans="1:15" ht="15">
      <c r="A787" s="21" t="s">
        <v>231</v>
      </c>
      <c r="B787" s="4" t="s">
        <v>113</v>
      </c>
      <c r="C787" t="s">
        <v>241</v>
      </c>
      <c r="D787" s="16">
        <v>1</v>
      </c>
      <c r="E787" s="16">
        <v>70.25</v>
      </c>
      <c r="F787" s="16">
        <v>-144.75</v>
      </c>
      <c r="G787" s="22">
        <v>8.2674259831536298E-2</v>
      </c>
      <c r="H787">
        <v>0.23100000000000001</v>
      </c>
      <c r="I787" s="18" t="s">
        <v>32</v>
      </c>
      <c r="J787" s="22">
        <v>5.2892534358840802E-2</v>
      </c>
      <c r="K787" s="22">
        <v>0.129204496520642</v>
      </c>
      <c r="L787" s="21">
        <v>2016</v>
      </c>
      <c r="M787" s="21">
        <v>2016</v>
      </c>
      <c r="N787" t="s">
        <v>242</v>
      </c>
      <c r="O787" t="s">
        <v>557</v>
      </c>
    </row>
    <row r="788" spans="1:15" ht="15">
      <c r="A788" s="21" t="s">
        <v>231</v>
      </c>
      <c r="B788" s="4" t="s">
        <v>113</v>
      </c>
      <c r="C788" t="s">
        <v>241</v>
      </c>
      <c r="D788" s="16">
        <v>1</v>
      </c>
      <c r="E788" s="16">
        <v>70.75</v>
      </c>
      <c r="F788" s="16">
        <v>-148.75</v>
      </c>
      <c r="G788" s="22">
        <v>8.2674259831536298E-2</v>
      </c>
      <c r="H788">
        <v>0.23100000000000001</v>
      </c>
      <c r="I788" s="18" t="s">
        <v>32</v>
      </c>
      <c r="J788" s="22">
        <v>5.2892534358840802E-2</v>
      </c>
      <c r="K788" s="22">
        <v>0.129204496520642</v>
      </c>
      <c r="L788" s="21">
        <v>2016</v>
      </c>
      <c r="M788" s="21">
        <v>2016</v>
      </c>
      <c r="N788" t="s">
        <v>242</v>
      </c>
      <c r="O788" t="s">
        <v>557</v>
      </c>
    </row>
    <row r="789" spans="1:15" ht="15">
      <c r="A789" s="21" t="s">
        <v>231</v>
      </c>
      <c r="B789" s="4" t="s">
        <v>113</v>
      </c>
      <c r="C789" t="s">
        <v>241</v>
      </c>
      <c r="D789" s="16">
        <v>1</v>
      </c>
      <c r="E789" s="16">
        <v>70.75</v>
      </c>
      <c r="F789" s="16">
        <v>-151.25</v>
      </c>
      <c r="G789" s="22">
        <v>8.2674259831536298E-2</v>
      </c>
      <c r="H789">
        <v>0.23100000000000001</v>
      </c>
      <c r="I789" s="18" t="s">
        <v>32</v>
      </c>
      <c r="J789" s="22">
        <v>5.2892534358840802E-2</v>
      </c>
      <c r="K789" s="22">
        <v>0.129204496520642</v>
      </c>
      <c r="L789" s="21">
        <v>2016</v>
      </c>
      <c r="M789" s="21">
        <v>2016</v>
      </c>
      <c r="N789" t="s">
        <v>242</v>
      </c>
      <c r="O789" t="s">
        <v>557</v>
      </c>
    </row>
    <row r="790" spans="1:15" ht="15">
      <c r="A790" s="21" t="s">
        <v>231</v>
      </c>
      <c r="B790" s="4" t="s">
        <v>113</v>
      </c>
      <c r="C790" t="s">
        <v>241</v>
      </c>
      <c r="D790" s="16">
        <v>1</v>
      </c>
      <c r="E790" s="16">
        <v>70.75</v>
      </c>
      <c r="F790" s="16">
        <v>-150.25</v>
      </c>
      <c r="G790" s="22">
        <v>8.2674259831536298E-2</v>
      </c>
      <c r="H790">
        <v>0.23100000000000001</v>
      </c>
      <c r="I790" s="18" t="s">
        <v>32</v>
      </c>
      <c r="J790" s="22">
        <v>5.2892534358840802E-2</v>
      </c>
      <c r="K790" s="22">
        <v>0.129204496520642</v>
      </c>
      <c r="L790" s="21">
        <v>2016</v>
      </c>
      <c r="M790" s="21">
        <v>2016</v>
      </c>
      <c r="N790" t="s">
        <v>242</v>
      </c>
      <c r="O790" t="s">
        <v>557</v>
      </c>
    </row>
    <row r="791" spans="1:15" ht="15">
      <c r="A791" s="21" t="s">
        <v>231</v>
      </c>
      <c r="B791" s="4" t="s">
        <v>113</v>
      </c>
      <c r="C791" t="s">
        <v>241</v>
      </c>
      <c r="D791" s="16">
        <v>1</v>
      </c>
      <c r="E791" s="16">
        <v>70.75</v>
      </c>
      <c r="F791" s="16">
        <v>-148.25</v>
      </c>
      <c r="G791" s="22">
        <v>8.2674259831536298E-2</v>
      </c>
      <c r="H791">
        <v>0.23100000000000001</v>
      </c>
      <c r="I791" s="18" t="s">
        <v>32</v>
      </c>
      <c r="J791" s="22">
        <v>5.2892534358840802E-2</v>
      </c>
      <c r="K791" s="22">
        <v>0.129204496520642</v>
      </c>
      <c r="L791" s="21">
        <v>2016</v>
      </c>
      <c r="M791" s="21">
        <v>2016</v>
      </c>
      <c r="N791" t="s">
        <v>242</v>
      </c>
      <c r="O791" t="s">
        <v>557</v>
      </c>
    </row>
    <row r="792" spans="1:15" ht="15">
      <c r="A792" s="21" t="s">
        <v>231</v>
      </c>
      <c r="B792" s="4" t="s">
        <v>113</v>
      </c>
      <c r="C792" t="s">
        <v>241</v>
      </c>
      <c r="D792" s="16">
        <v>1</v>
      </c>
      <c r="E792" s="16">
        <v>70.75</v>
      </c>
      <c r="F792" s="16">
        <v>-147.75</v>
      </c>
      <c r="G792" s="22">
        <v>8.2674259831536298E-2</v>
      </c>
      <c r="H792">
        <v>0.23100000000000001</v>
      </c>
      <c r="I792" s="18" t="s">
        <v>32</v>
      </c>
      <c r="J792" s="22">
        <v>5.2892534358840802E-2</v>
      </c>
      <c r="K792" s="22">
        <v>0.129204496520642</v>
      </c>
      <c r="L792" s="21">
        <v>2016</v>
      </c>
      <c r="M792" s="21">
        <v>2016</v>
      </c>
      <c r="N792" t="s">
        <v>242</v>
      </c>
      <c r="O792" t="s">
        <v>557</v>
      </c>
    </row>
    <row r="793" spans="1:15" ht="15">
      <c r="A793" s="21" t="s">
        <v>231</v>
      </c>
      <c r="B793" s="4" t="s">
        <v>113</v>
      </c>
      <c r="C793" t="s">
        <v>241</v>
      </c>
      <c r="D793" s="16">
        <v>1</v>
      </c>
      <c r="E793" s="16">
        <v>70.75</v>
      </c>
      <c r="F793" s="16">
        <v>-147.25</v>
      </c>
      <c r="G793" s="22">
        <v>8.2674259831536298E-2</v>
      </c>
      <c r="H793">
        <v>0.23100000000000001</v>
      </c>
      <c r="I793" s="18" t="s">
        <v>32</v>
      </c>
      <c r="J793" s="22">
        <v>5.2892534358840802E-2</v>
      </c>
      <c r="K793" s="22">
        <v>0.129204496520642</v>
      </c>
      <c r="L793" s="21">
        <v>2016</v>
      </c>
      <c r="M793" s="21">
        <v>2016</v>
      </c>
      <c r="N793" t="s">
        <v>242</v>
      </c>
      <c r="O793" t="s">
        <v>557</v>
      </c>
    </row>
    <row r="794" spans="1:15" ht="15">
      <c r="A794" s="21" t="s">
        <v>231</v>
      </c>
      <c r="B794" s="4" t="s">
        <v>113</v>
      </c>
      <c r="C794" t="s">
        <v>241</v>
      </c>
      <c r="D794" s="16">
        <v>1</v>
      </c>
      <c r="E794" s="16">
        <v>70.75</v>
      </c>
      <c r="F794" s="16">
        <v>-146.75</v>
      </c>
      <c r="G794" s="22">
        <v>8.2674259831536298E-2</v>
      </c>
      <c r="H794">
        <v>0.23100000000000001</v>
      </c>
      <c r="I794" s="18" t="s">
        <v>32</v>
      </c>
      <c r="J794" s="22">
        <v>5.2892534358840802E-2</v>
      </c>
      <c r="K794" s="22">
        <v>0.129204496520642</v>
      </c>
      <c r="L794" s="21">
        <v>2016</v>
      </c>
      <c r="M794" s="21">
        <v>2016</v>
      </c>
      <c r="N794" t="s">
        <v>242</v>
      </c>
      <c r="O794" t="s">
        <v>557</v>
      </c>
    </row>
    <row r="795" spans="1:15" ht="15">
      <c r="A795" s="21" t="s">
        <v>231</v>
      </c>
      <c r="B795" s="4" t="s">
        <v>113</v>
      </c>
      <c r="C795" t="s">
        <v>241</v>
      </c>
      <c r="D795" s="16">
        <v>1</v>
      </c>
      <c r="E795" s="16">
        <v>70.75</v>
      </c>
      <c r="F795" s="16">
        <v>-146.25</v>
      </c>
      <c r="G795" s="22">
        <v>8.2674259831536298E-2</v>
      </c>
      <c r="H795">
        <v>0.23100000000000001</v>
      </c>
      <c r="I795" s="18" t="s">
        <v>32</v>
      </c>
      <c r="J795" s="22">
        <v>5.2892534358840802E-2</v>
      </c>
      <c r="K795" s="22">
        <v>0.129204496520642</v>
      </c>
      <c r="L795" s="21">
        <v>2016</v>
      </c>
      <c r="M795" s="21">
        <v>2016</v>
      </c>
      <c r="N795" t="s">
        <v>242</v>
      </c>
      <c r="O795" t="s">
        <v>557</v>
      </c>
    </row>
    <row r="796" spans="1:15" ht="15">
      <c r="A796" s="21" t="s">
        <v>231</v>
      </c>
      <c r="B796" s="4" t="s">
        <v>113</v>
      </c>
      <c r="C796" t="s">
        <v>241</v>
      </c>
      <c r="D796" s="16">
        <v>1</v>
      </c>
      <c r="E796" s="16">
        <v>70.75</v>
      </c>
      <c r="F796" s="16">
        <v>-145.75</v>
      </c>
      <c r="G796" s="22">
        <v>8.2674259831536298E-2</v>
      </c>
      <c r="H796">
        <v>0.23100000000000001</v>
      </c>
      <c r="I796" s="18" t="s">
        <v>32</v>
      </c>
      <c r="J796" s="22">
        <v>5.2892534358840802E-2</v>
      </c>
      <c r="K796" s="22">
        <v>0.129204496520642</v>
      </c>
      <c r="L796" s="21">
        <v>2016</v>
      </c>
      <c r="M796" s="21">
        <v>2016</v>
      </c>
      <c r="N796" t="s">
        <v>242</v>
      </c>
      <c r="O796" t="s">
        <v>557</v>
      </c>
    </row>
    <row r="797" spans="1:15" ht="15">
      <c r="A797" s="21" t="s">
        <v>231</v>
      </c>
      <c r="B797" s="4" t="s">
        <v>113</v>
      </c>
      <c r="C797" t="s">
        <v>241</v>
      </c>
      <c r="D797" s="16">
        <v>1</v>
      </c>
      <c r="E797" s="16">
        <v>70.75</v>
      </c>
      <c r="F797" s="16">
        <v>-145.25</v>
      </c>
      <c r="G797" s="22">
        <v>8.2674259831536298E-2</v>
      </c>
      <c r="H797">
        <v>0.23100000000000001</v>
      </c>
      <c r="I797" s="18" t="s">
        <v>32</v>
      </c>
      <c r="J797" s="22">
        <v>5.2892534358840802E-2</v>
      </c>
      <c r="K797" s="22">
        <v>0.129204496520642</v>
      </c>
      <c r="L797" s="21">
        <v>2016</v>
      </c>
      <c r="M797" s="21">
        <v>2016</v>
      </c>
      <c r="N797" t="s">
        <v>242</v>
      </c>
      <c r="O797" t="s">
        <v>557</v>
      </c>
    </row>
    <row r="798" spans="1:15" ht="15">
      <c r="A798" s="21" t="s">
        <v>231</v>
      </c>
      <c r="B798" s="4" t="s">
        <v>113</v>
      </c>
      <c r="C798" t="s">
        <v>241</v>
      </c>
      <c r="D798" s="16">
        <v>1</v>
      </c>
      <c r="E798" s="16">
        <v>70.75</v>
      </c>
      <c r="F798" s="16">
        <v>-144.75</v>
      </c>
      <c r="G798" s="22">
        <v>8.2674259831536298E-2</v>
      </c>
      <c r="H798">
        <v>0.23100000000000001</v>
      </c>
      <c r="I798" s="18" t="s">
        <v>32</v>
      </c>
      <c r="J798" s="22">
        <v>5.2892534358840802E-2</v>
      </c>
      <c r="K798" s="22">
        <v>0.129204496520642</v>
      </c>
      <c r="L798" s="21">
        <v>2016</v>
      </c>
      <c r="M798" s="21">
        <v>2016</v>
      </c>
      <c r="N798" t="s">
        <v>242</v>
      </c>
      <c r="O798" t="s">
        <v>557</v>
      </c>
    </row>
    <row r="799" spans="1:15" ht="15">
      <c r="A799" s="21" t="s">
        <v>231</v>
      </c>
      <c r="B799" s="4" t="s">
        <v>113</v>
      </c>
      <c r="C799" t="s">
        <v>241</v>
      </c>
      <c r="D799" s="16">
        <v>1</v>
      </c>
      <c r="E799" s="16">
        <v>70.75</v>
      </c>
      <c r="F799" s="16">
        <v>-144.25</v>
      </c>
      <c r="G799" s="22">
        <v>8.2674259831536298E-2</v>
      </c>
      <c r="H799">
        <v>0.23100000000000001</v>
      </c>
      <c r="I799" s="18" t="s">
        <v>32</v>
      </c>
      <c r="J799" s="22">
        <v>5.2892534358840802E-2</v>
      </c>
      <c r="K799" s="22">
        <v>0.129204496520642</v>
      </c>
      <c r="L799" s="21">
        <v>2016</v>
      </c>
      <c r="M799" s="21">
        <v>2016</v>
      </c>
      <c r="N799" t="s">
        <v>242</v>
      </c>
      <c r="O799" t="s">
        <v>557</v>
      </c>
    </row>
    <row r="800" spans="1:15" ht="15">
      <c r="A800" s="21" t="s">
        <v>231</v>
      </c>
      <c r="B800" s="4" t="s">
        <v>113</v>
      </c>
      <c r="C800" t="s">
        <v>241</v>
      </c>
      <c r="D800" s="16">
        <v>1</v>
      </c>
      <c r="E800" s="16">
        <v>70.75</v>
      </c>
      <c r="F800" s="16">
        <v>-143.75</v>
      </c>
      <c r="G800" s="22">
        <v>8.2674259831536298E-2</v>
      </c>
      <c r="H800">
        <v>0.23100000000000001</v>
      </c>
      <c r="I800" s="18" t="s">
        <v>32</v>
      </c>
      <c r="J800" s="22">
        <v>5.2892534358840802E-2</v>
      </c>
      <c r="K800" s="22">
        <v>0.129204496520642</v>
      </c>
      <c r="L800" s="21">
        <v>2016</v>
      </c>
      <c r="M800" s="21">
        <v>2016</v>
      </c>
      <c r="N800" t="s">
        <v>242</v>
      </c>
      <c r="O800" t="s">
        <v>557</v>
      </c>
    </row>
    <row r="801" spans="1:15" ht="15">
      <c r="A801" s="21" t="s">
        <v>231</v>
      </c>
      <c r="B801" s="4" t="s">
        <v>113</v>
      </c>
      <c r="C801" t="s">
        <v>241</v>
      </c>
      <c r="D801" s="16">
        <v>1</v>
      </c>
      <c r="E801" s="16">
        <v>70.75</v>
      </c>
      <c r="F801" s="16">
        <v>-143.25</v>
      </c>
      <c r="G801" s="22">
        <v>8.2674259831536298E-2</v>
      </c>
      <c r="H801">
        <v>0.23100000000000001</v>
      </c>
      <c r="I801" s="18" t="s">
        <v>32</v>
      </c>
      <c r="J801" s="22">
        <v>5.2892534358840802E-2</v>
      </c>
      <c r="K801" s="22">
        <v>0.129204496520642</v>
      </c>
      <c r="L801" s="21">
        <v>2016</v>
      </c>
      <c r="M801" s="21">
        <v>2016</v>
      </c>
      <c r="N801" t="s">
        <v>242</v>
      </c>
      <c r="O801" t="s">
        <v>557</v>
      </c>
    </row>
    <row r="802" spans="1:15" ht="15">
      <c r="A802" s="21" t="s">
        <v>231</v>
      </c>
      <c r="B802" s="4" t="s">
        <v>113</v>
      </c>
      <c r="C802" t="s">
        <v>241</v>
      </c>
      <c r="D802" s="16">
        <v>1</v>
      </c>
      <c r="E802" s="16">
        <v>70.75</v>
      </c>
      <c r="F802" s="16">
        <v>-142.75</v>
      </c>
      <c r="G802" s="22">
        <v>8.2674259831536298E-2</v>
      </c>
      <c r="H802">
        <v>0.23100000000000001</v>
      </c>
      <c r="I802" s="18" t="s">
        <v>32</v>
      </c>
      <c r="J802" s="22">
        <v>5.2892534358840802E-2</v>
      </c>
      <c r="K802" s="22">
        <v>0.129204496520642</v>
      </c>
      <c r="L802" s="21">
        <v>2016</v>
      </c>
      <c r="M802" s="21">
        <v>2016</v>
      </c>
      <c r="N802" t="s">
        <v>242</v>
      </c>
      <c r="O802" t="s">
        <v>557</v>
      </c>
    </row>
    <row r="803" spans="1:15" ht="15">
      <c r="A803" s="21" t="s">
        <v>231</v>
      </c>
      <c r="B803" s="4" t="s">
        <v>113</v>
      </c>
      <c r="C803" t="s">
        <v>241</v>
      </c>
      <c r="D803" s="16">
        <v>1</v>
      </c>
      <c r="E803" s="16">
        <v>70.75</v>
      </c>
      <c r="F803" s="16">
        <v>-142.25</v>
      </c>
      <c r="G803" s="22">
        <v>8.2674259831536298E-2</v>
      </c>
      <c r="H803">
        <v>0.23100000000000001</v>
      </c>
      <c r="I803" s="18" t="s">
        <v>32</v>
      </c>
      <c r="J803" s="22">
        <v>5.2892534358840802E-2</v>
      </c>
      <c r="K803" s="22">
        <v>0.129204496520642</v>
      </c>
      <c r="L803" s="21">
        <v>2016</v>
      </c>
      <c r="M803" s="21">
        <v>2016</v>
      </c>
      <c r="N803" t="s">
        <v>242</v>
      </c>
      <c r="O803" t="s">
        <v>557</v>
      </c>
    </row>
    <row r="804" spans="1:15" ht="15">
      <c r="A804" s="21" t="s">
        <v>231</v>
      </c>
      <c r="B804" s="4" t="s">
        <v>113</v>
      </c>
      <c r="C804" t="s">
        <v>241</v>
      </c>
      <c r="D804" s="16">
        <v>1</v>
      </c>
      <c r="E804" s="16">
        <v>70.75</v>
      </c>
      <c r="F804" s="16">
        <v>-141.75</v>
      </c>
      <c r="G804" s="22">
        <v>8.2674259831536298E-2</v>
      </c>
      <c r="H804">
        <v>0.23100000000000001</v>
      </c>
      <c r="I804" s="18" t="s">
        <v>32</v>
      </c>
      <c r="J804" s="22">
        <v>5.2892534358840802E-2</v>
      </c>
      <c r="K804" s="22">
        <v>0.129204496520642</v>
      </c>
      <c r="L804" s="21">
        <v>2016</v>
      </c>
      <c r="M804" s="21">
        <v>2016</v>
      </c>
      <c r="N804" t="s">
        <v>242</v>
      </c>
      <c r="O804" t="s">
        <v>557</v>
      </c>
    </row>
    <row r="805" spans="1:15" ht="15">
      <c r="A805" s="21" t="s">
        <v>231</v>
      </c>
      <c r="B805" s="4" t="s">
        <v>113</v>
      </c>
      <c r="C805" t="s">
        <v>241</v>
      </c>
      <c r="D805" s="16">
        <v>1</v>
      </c>
      <c r="E805" s="16">
        <v>70.75</v>
      </c>
      <c r="F805" s="16">
        <v>-141.25</v>
      </c>
      <c r="G805" s="22">
        <v>8.2674259831536298E-2</v>
      </c>
      <c r="H805">
        <v>0.23100000000000001</v>
      </c>
      <c r="I805" s="18" t="s">
        <v>32</v>
      </c>
      <c r="J805" s="22">
        <v>5.2892534358840802E-2</v>
      </c>
      <c r="K805" s="22">
        <v>0.129204496520642</v>
      </c>
      <c r="L805" s="21">
        <v>2016</v>
      </c>
      <c r="M805" s="21">
        <v>2016</v>
      </c>
      <c r="N805" t="s">
        <v>242</v>
      </c>
      <c r="O805" t="s">
        <v>557</v>
      </c>
    </row>
    <row r="806" spans="1:15" ht="15">
      <c r="A806" s="21" t="s">
        <v>231</v>
      </c>
      <c r="B806" s="4" t="s">
        <v>113</v>
      </c>
      <c r="C806" t="s">
        <v>241</v>
      </c>
      <c r="D806" s="16">
        <v>1</v>
      </c>
      <c r="E806" s="16">
        <v>70.75</v>
      </c>
      <c r="F806" s="16">
        <v>-150.75</v>
      </c>
      <c r="G806" s="22">
        <v>8.2674259831536298E-2</v>
      </c>
      <c r="H806">
        <v>0.23100000000000001</v>
      </c>
      <c r="I806" s="18" t="s">
        <v>32</v>
      </c>
      <c r="J806" s="22">
        <v>5.2892534358840802E-2</v>
      </c>
      <c r="K806" s="22">
        <v>0.129204496520642</v>
      </c>
      <c r="L806" s="21">
        <v>2016</v>
      </c>
      <c r="M806" s="21">
        <v>2016</v>
      </c>
      <c r="N806" t="s">
        <v>242</v>
      </c>
      <c r="O806" t="s">
        <v>557</v>
      </c>
    </row>
    <row r="807" spans="1:15" ht="15">
      <c r="A807" s="21" t="s">
        <v>231</v>
      </c>
      <c r="B807" s="4" t="s">
        <v>113</v>
      </c>
      <c r="C807" t="s">
        <v>241</v>
      </c>
      <c r="D807" s="16">
        <v>1</v>
      </c>
      <c r="E807" s="16">
        <v>70.75</v>
      </c>
      <c r="F807" s="16">
        <v>-149.25</v>
      </c>
      <c r="G807" s="22">
        <v>8.2674259831536298E-2</v>
      </c>
      <c r="H807">
        <v>0.23100000000000001</v>
      </c>
      <c r="I807" s="18" t="s">
        <v>32</v>
      </c>
      <c r="J807" s="22">
        <v>5.2892534358840802E-2</v>
      </c>
      <c r="K807" s="22">
        <v>0.129204496520642</v>
      </c>
      <c r="L807" s="21">
        <v>2016</v>
      </c>
      <c r="M807" s="21">
        <v>2016</v>
      </c>
      <c r="N807" t="s">
        <v>242</v>
      </c>
      <c r="O807" t="s">
        <v>557</v>
      </c>
    </row>
    <row r="808" spans="1:15" ht="15">
      <c r="A808" s="21" t="s">
        <v>231</v>
      </c>
      <c r="B808" s="4" t="s">
        <v>113</v>
      </c>
      <c r="C808" t="s">
        <v>241</v>
      </c>
      <c r="D808" s="16">
        <v>1</v>
      </c>
      <c r="E808" s="16">
        <v>70.75</v>
      </c>
      <c r="F808" s="16">
        <v>-149.75</v>
      </c>
      <c r="G808" s="22">
        <v>8.2674259831536298E-2</v>
      </c>
      <c r="H808">
        <v>0.23100000000000001</v>
      </c>
      <c r="I808" s="18" t="s">
        <v>32</v>
      </c>
      <c r="J808" s="22">
        <v>5.2892534358840802E-2</v>
      </c>
      <c r="K808" s="22">
        <v>0.129204496520642</v>
      </c>
      <c r="L808" s="21">
        <v>2016</v>
      </c>
      <c r="M808" s="21">
        <v>2016</v>
      </c>
      <c r="N808" t="s">
        <v>242</v>
      </c>
      <c r="O808" t="s">
        <v>557</v>
      </c>
    </row>
    <row r="809" spans="1:15" ht="15">
      <c r="A809" s="21" t="s">
        <v>231</v>
      </c>
      <c r="B809" s="4" t="s">
        <v>113</v>
      </c>
      <c r="C809" t="s">
        <v>241</v>
      </c>
      <c r="D809" s="16">
        <v>1</v>
      </c>
      <c r="E809" s="16">
        <v>70.25</v>
      </c>
      <c r="F809" s="16">
        <v>-145.25</v>
      </c>
      <c r="G809" s="22">
        <v>8.2674259831536298E-2</v>
      </c>
      <c r="H809">
        <v>0.23100000000000001</v>
      </c>
      <c r="I809" s="18" t="s">
        <v>32</v>
      </c>
      <c r="J809" s="22">
        <v>5.2892534358840802E-2</v>
      </c>
      <c r="K809" s="22">
        <v>0.129204496520642</v>
      </c>
      <c r="L809" s="21">
        <v>2016</v>
      </c>
      <c r="M809" s="21">
        <v>2016</v>
      </c>
      <c r="N809" t="s">
        <v>242</v>
      </c>
      <c r="O809" t="s">
        <v>557</v>
      </c>
    </row>
    <row r="810" spans="1:15" ht="15">
      <c r="A810" s="21" t="s">
        <v>231</v>
      </c>
      <c r="B810" s="4" t="s">
        <v>113</v>
      </c>
      <c r="C810" t="s">
        <v>241</v>
      </c>
      <c r="D810" s="16">
        <v>1</v>
      </c>
      <c r="E810" s="16">
        <v>71.25</v>
      </c>
      <c r="F810" s="16">
        <v>-154.25</v>
      </c>
      <c r="G810" s="22">
        <v>8.2674259831536298E-2</v>
      </c>
      <c r="H810">
        <v>0.23100000000000001</v>
      </c>
      <c r="I810" s="18" t="s">
        <v>32</v>
      </c>
      <c r="J810" s="22">
        <v>5.2892534358840802E-2</v>
      </c>
      <c r="K810" s="22">
        <v>0.129204496520642</v>
      </c>
      <c r="L810" s="21">
        <v>2016</v>
      </c>
      <c r="M810" s="21">
        <v>2016</v>
      </c>
      <c r="N810" t="s">
        <v>242</v>
      </c>
      <c r="O810" t="s">
        <v>557</v>
      </c>
    </row>
    <row r="811" spans="1:15" ht="15">
      <c r="A811" s="21" t="s">
        <v>231</v>
      </c>
      <c r="B811" s="4" t="s">
        <v>113</v>
      </c>
      <c r="C811" t="s">
        <v>241</v>
      </c>
      <c r="D811" s="16">
        <v>1</v>
      </c>
      <c r="E811" s="16">
        <v>71.25</v>
      </c>
      <c r="F811" s="16">
        <v>-153.75</v>
      </c>
      <c r="G811" s="22">
        <v>8.2674259831536298E-2</v>
      </c>
      <c r="H811">
        <v>0.23100000000000001</v>
      </c>
      <c r="I811" s="18" t="s">
        <v>32</v>
      </c>
      <c r="J811" s="22">
        <v>5.2892534358840802E-2</v>
      </c>
      <c r="K811" s="22">
        <v>0.129204496520642</v>
      </c>
      <c r="L811" s="21">
        <v>2016</v>
      </c>
      <c r="M811" s="21">
        <v>2016</v>
      </c>
      <c r="N811" t="s">
        <v>242</v>
      </c>
      <c r="O811" t="s">
        <v>557</v>
      </c>
    </row>
    <row r="812" spans="1:15" ht="15">
      <c r="A812" s="21" t="s">
        <v>231</v>
      </c>
      <c r="B812" s="4" t="s">
        <v>113</v>
      </c>
      <c r="C812" t="s">
        <v>241</v>
      </c>
      <c r="D812" s="16">
        <v>1</v>
      </c>
      <c r="E812" s="16">
        <v>71.25</v>
      </c>
      <c r="F812" s="16">
        <v>-153.25</v>
      </c>
      <c r="G812" s="22">
        <v>8.2674259831536298E-2</v>
      </c>
      <c r="H812">
        <v>0.23100000000000001</v>
      </c>
      <c r="I812" s="18" t="s">
        <v>32</v>
      </c>
      <c r="J812" s="22">
        <v>5.2892534358840802E-2</v>
      </c>
      <c r="K812" s="22">
        <v>0.129204496520642</v>
      </c>
      <c r="L812" s="21">
        <v>2016</v>
      </c>
      <c r="M812" s="21">
        <v>2016</v>
      </c>
      <c r="N812" t="s">
        <v>242</v>
      </c>
      <c r="O812" t="s">
        <v>557</v>
      </c>
    </row>
    <row r="813" spans="1:15" ht="15">
      <c r="A813" s="21" t="s">
        <v>231</v>
      </c>
      <c r="B813" s="4" t="s">
        <v>113</v>
      </c>
      <c r="C813" t="s">
        <v>241</v>
      </c>
      <c r="D813" s="16">
        <v>1</v>
      </c>
      <c r="E813" s="16">
        <v>71.25</v>
      </c>
      <c r="F813" s="16">
        <v>-152.75</v>
      </c>
      <c r="G813" s="22">
        <v>8.2674259831536298E-2</v>
      </c>
      <c r="H813">
        <v>0.23100000000000001</v>
      </c>
      <c r="I813" s="18" t="s">
        <v>32</v>
      </c>
      <c r="J813" s="22">
        <v>5.2892534358840802E-2</v>
      </c>
      <c r="K813" s="22">
        <v>0.129204496520642</v>
      </c>
      <c r="L813" s="21">
        <v>2016</v>
      </c>
      <c r="M813" s="21">
        <v>2016</v>
      </c>
      <c r="N813" t="s">
        <v>242</v>
      </c>
      <c r="O813" t="s">
        <v>557</v>
      </c>
    </row>
    <row r="814" spans="1:15" ht="15">
      <c r="A814" s="21" t="s">
        <v>231</v>
      </c>
      <c r="B814" s="4" t="s">
        <v>113</v>
      </c>
      <c r="C814" t="s">
        <v>241</v>
      </c>
      <c r="D814" s="16">
        <v>1</v>
      </c>
      <c r="E814" s="16">
        <v>71.25</v>
      </c>
      <c r="F814" s="16">
        <v>-152.25</v>
      </c>
      <c r="G814" s="22">
        <v>8.2674259831536298E-2</v>
      </c>
      <c r="H814">
        <v>0.23100000000000001</v>
      </c>
      <c r="I814" s="18" t="s">
        <v>32</v>
      </c>
      <c r="J814" s="22">
        <v>5.2892534358840802E-2</v>
      </c>
      <c r="K814" s="22">
        <v>0.129204496520642</v>
      </c>
      <c r="L814" s="21">
        <v>2016</v>
      </c>
      <c r="M814" s="21">
        <v>2016</v>
      </c>
      <c r="N814" t="s">
        <v>242</v>
      </c>
      <c r="O814" t="s">
        <v>557</v>
      </c>
    </row>
    <row r="815" spans="1:15" ht="15">
      <c r="A815" s="21" t="s">
        <v>231</v>
      </c>
      <c r="B815" s="4" t="s">
        <v>113</v>
      </c>
      <c r="C815" t="s">
        <v>241</v>
      </c>
      <c r="D815" s="16">
        <v>1</v>
      </c>
      <c r="E815" s="16">
        <v>71.25</v>
      </c>
      <c r="F815" s="16">
        <v>-151.75</v>
      </c>
      <c r="G815" s="22">
        <v>8.2674259831536298E-2</v>
      </c>
      <c r="H815">
        <v>0.23100000000000001</v>
      </c>
      <c r="I815" s="18" t="s">
        <v>32</v>
      </c>
      <c r="J815" s="22">
        <v>5.2892534358840802E-2</v>
      </c>
      <c r="K815" s="22">
        <v>0.129204496520642</v>
      </c>
      <c r="L815" s="21">
        <v>2016</v>
      </c>
      <c r="M815" s="21">
        <v>2016</v>
      </c>
      <c r="N815" t="s">
        <v>242</v>
      </c>
      <c r="O815" t="s">
        <v>557</v>
      </c>
    </row>
    <row r="816" spans="1:15" ht="15">
      <c r="A816" s="21" t="s">
        <v>231</v>
      </c>
      <c r="B816" s="4" t="s">
        <v>113</v>
      </c>
      <c r="C816" t="s">
        <v>241</v>
      </c>
      <c r="D816" s="16">
        <v>1</v>
      </c>
      <c r="E816" s="16">
        <v>71.25</v>
      </c>
      <c r="F816" s="16">
        <v>-151.25</v>
      </c>
      <c r="G816" s="22">
        <v>8.2674259831536298E-2</v>
      </c>
      <c r="H816">
        <v>0.23100000000000001</v>
      </c>
      <c r="I816" s="18" t="s">
        <v>32</v>
      </c>
      <c r="J816" s="22">
        <v>5.2892534358840802E-2</v>
      </c>
      <c r="K816" s="22">
        <v>0.129204496520642</v>
      </c>
      <c r="L816" s="21">
        <v>2016</v>
      </c>
      <c r="M816" s="21">
        <v>2016</v>
      </c>
      <c r="N816" t="s">
        <v>242</v>
      </c>
      <c r="O816" t="s">
        <v>557</v>
      </c>
    </row>
    <row r="817" spans="1:15" ht="15">
      <c r="A817" s="21" t="s">
        <v>231</v>
      </c>
      <c r="B817" s="4" t="s">
        <v>113</v>
      </c>
      <c r="C817" t="s">
        <v>241</v>
      </c>
      <c r="D817" s="16">
        <v>1</v>
      </c>
      <c r="E817" s="16">
        <v>71.25</v>
      </c>
      <c r="F817" s="16">
        <v>-150.75</v>
      </c>
      <c r="G817" s="22">
        <v>8.2674259831536298E-2</v>
      </c>
      <c r="H817">
        <v>0.23100000000000001</v>
      </c>
      <c r="I817" s="18" t="s">
        <v>32</v>
      </c>
      <c r="J817" s="22">
        <v>5.2892534358840802E-2</v>
      </c>
      <c r="K817" s="22">
        <v>0.129204496520642</v>
      </c>
      <c r="L817" s="21">
        <v>2016</v>
      </c>
      <c r="M817" s="21">
        <v>2016</v>
      </c>
      <c r="N817" t="s">
        <v>242</v>
      </c>
      <c r="O817" t="s">
        <v>557</v>
      </c>
    </row>
    <row r="818" spans="1:15" ht="15">
      <c r="A818" s="21" t="s">
        <v>231</v>
      </c>
      <c r="B818" s="4" t="s">
        <v>113</v>
      </c>
      <c r="C818" t="s">
        <v>241</v>
      </c>
      <c r="D818" s="16">
        <v>1</v>
      </c>
      <c r="E818" s="16">
        <v>71.25</v>
      </c>
      <c r="F818" s="16">
        <v>-150.25</v>
      </c>
      <c r="G818" s="22">
        <v>8.2674259831536298E-2</v>
      </c>
      <c r="H818">
        <v>0.23100000000000001</v>
      </c>
      <c r="I818" s="18" t="s">
        <v>32</v>
      </c>
      <c r="J818" s="22">
        <v>5.2892534358840802E-2</v>
      </c>
      <c r="K818" s="22">
        <v>0.129204496520642</v>
      </c>
      <c r="L818" s="21">
        <v>2016</v>
      </c>
      <c r="M818" s="21">
        <v>2016</v>
      </c>
      <c r="N818" t="s">
        <v>242</v>
      </c>
      <c r="O818" t="s">
        <v>557</v>
      </c>
    </row>
    <row r="819" spans="1:15" ht="15">
      <c r="A819" s="21" t="s">
        <v>231</v>
      </c>
      <c r="B819" s="4" t="s">
        <v>113</v>
      </c>
      <c r="C819" t="s">
        <v>241</v>
      </c>
      <c r="D819" s="16">
        <v>1</v>
      </c>
      <c r="E819" s="16">
        <v>71.25</v>
      </c>
      <c r="F819" s="16">
        <v>-149.75</v>
      </c>
      <c r="G819" s="22">
        <v>8.2674259831536298E-2</v>
      </c>
      <c r="H819">
        <v>0.23100000000000001</v>
      </c>
      <c r="I819" s="18" t="s">
        <v>32</v>
      </c>
      <c r="J819" s="22">
        <v>5.2892534358840802E-2</v>
      </c>
      <c r="K819" s="22">
        <v>0.129204496520642</v>
      </c>
      <c r="L819" s="21">
        <v>2016</v>
      </c>
      <c r="M819" s="21">
        <v>2016</v>
      </c>
      <c r="N819" t="s">
        <v>242</v>
      </c>
      <c r="O819" t="s">
        <v>557</v>
      </c>
    </row>
    <row r="820" spans="1:15" ht="15">
      <c r="A820" s="21" t="s">
        <v>231</v>
      </c>
      <c r="B820" s="4" t="s">
        <v>113</v>
      </c>
      <c r="C820" t="s">
        <v>241</v>
      </c>
      <c r="D820" s="16">
        <v>1</v>
      </c>
      <c r="E820" s="16">
        <v>71.25</v>
      </c>
      <c r="F820" s="16">
        <v>-149.25</v>
      </c>
      <c r="G820" s="22">
        <v>8.2674259831536298E-2</v>
      </c>
      <c r="H820">
        <v>0.23100000000000001</v>
      </c>
      <c r="I820" s="18" t="s">
        <v>32</v>
      </c>
      <c r="J820" s="22">
        <v>5.2892534358840802E-2</v>
      </c>
      <c r="K820" s="22">
        <v>0.129204496520642</v>
      </c>
      <c r="L820" s="21">
        <v>2016</v>
      </c>
      <c r="M820" s="21">
        <v>2016</v>
      </c>
      <c r="N820" t="s">
        <v>242</v>
      </c>
      <c r="O820" t="s">
        <v>557</v>
      </c>
    </row>
    <row r="821" spans="1:15" ht="15">
      <c r="A821" s="21" t="s">
        <v>231</v>
      </c>
      <c r="B821" s="4" t="s">
        <v>113</v>
      </c>
      <c r="C821" t="s">
        <v>241</v>
      </c>
      <c r="D821" s="16">
        <v>1</v>
      </c>
      <c r="E821" s="16">
        <v>71.25</v>
      </c>
      <c r="F821" s="16">
        <v>-148.75</v>
      </c>
      <c r="G821" s="22">
        <v>8.2674259831536298E-2</v>
      </c>
      <c r="H821">
        <v>0.23100000000000001</v>
      </c>
      <c r="I821" s="18" t="s">
        <v>32</v>
      </c>
      <c r="J821" s="22">
        <v>5.2892534358840802E-2</v>
      </c>
      <c r="K821" s="22">
        <v>0.129204496520642</v>
      </c>
      <c r="L821" s="21">
        <v>2016</v>
      </c>
      <c r="M821" s="21">
        <v>2016</v>
      </c>
      <c r="N821" t="s">
        <v>242</v>
      </c>
      <c r="O821" t="s">
        <v>557</v>
      </c>
    </row>
    <row r="822" spans="1:15" ht="15">
      <c r="A822" s="21" t="s">
        <v>231</v>
      </c>
      <c r="B822" s="4" t="s">
        <v>113</v>
      </c>
      <c r="C822" t="s">
        <v>241</v>
      </c>
      <c r="D822" s="16">
        <v>1</v>
      </c>
      <c r="E822" s="16">
        <v>71.25</v>
      </c>
      <c r="F822" s="16">
        <v>-148.25</v>
      </c>
      <c r="G822" s="22">
        <v>8.2674259831536298E-2</v>
      </c>
      <c r="H822">
        <v>0.23100000000000001</v>
      </c>
      <c r="I822" s="18" t="s">
        <v>32</v>
      </c>
      <c r="J822" s="22">
        <v>5.2892534358840802E-2</v>
      </c>
      <c r="K822" s="22">
        <v>0.129204496520642</v>
      </c>
      <c r="L822" s="21">
        <v>2016</v>
      </c>
      <c r="M822" s="21">
        <v>2016</v>
      </c>
      <c r="N822" t="s">
        <v>242</v>
      </c>
      <c r="O822" t="s">
        <v>557</v>
      </c>
    </row>
    <row r="823" spans="1:15" ht="15">
      <c r="A823" s="21" t="s">
        <v>231</v>
      </c>
      <c r="B823" s="4" t="s">
        <v>113</v>
      </c>
      <c r="C823" t="s">
        <v>241</v>
      </c>
      <c r="D823" s="16">
        <v>1</v>
      </c>
      <c r="E823" s="16">
        <v>71.25</v>
      </c>
      <c r="F823" s="16">
        <v>-147.75</v>
      </c>
      <c r="G823" s="22">
        <v>8.2674259831536298E-2</v>
      </c>
      <c r="H823">
        <v>0.23100000000000001</v>
      </c>
      <c r="I823" s="18" t="s">
        <v>32</v>
      </c>
      <c r="J823" s="22">
        <v>5.2892534358840802E-2</v>
      </c>
      <c r="K823" s="22">
        <v>0.129204496520642</v>
      </c>
      <c r="L823" s="21">
        <v>2016</v>
      </c>
      <c r="M823" s="21">
        <v>2016</v>
      </c>
      <c r="N823" t="s">
        <v>242</v>
      </c>
      <c r="O823" t="s">
        <v>557</v>
      </c>
    </row>
    <row r="824" spans="1:15" ht="15">
      <c r="A824" s="21" t="s">
        <v>231</v>
      </c>
      <c r="B824" s="4" t="s">
        <v>113</v>
      </c>
      <c r="C824" t="s">
        <v>241</v>
      </c>
      <c r="D824" s="16">
        <v>1</v>
      </c>
      <c r="E824" s="16">
        <v>71.25</v>
      </c>
      <c r="F824" s="16">
        <v>-147.25</v>
      </c>
      <c r="G824" s="22">
        <v>8.2674259831536298E-2</v>
      </c>
      <c r="H824">
        <v>0.23100000000000001</v>
      </c>
      <c r="I824" s="18" t="s">
        <v>32</v>
      </c>
      <c r="J824" s="22">
        <v>5.2892534358840802E-2</v>
      </c>
      <c r="K824" s="22">
        <v>0.129204496520642</v>
      </c>
      <c r="L824" s="21">
        <v>2016</v>
      </c>
      <c r="M824" s="21">
        <v>2016</v>
      </c>
      <c r="N824" t="s">
        <v>242</v>
      </c>
      <c r="O824" t="s">
        <v>557</v>
      </c>
    </row>
    <row r="825" spans="1:15" ht="15">
      <c r="A825" s="21" t="s">
        <v>231</v>
      </c>
      <c r="B825" s="4" t="s">
        <v>113</v>
      </c>
      <c r="C825" t="s">
        <v>241</v>
      </c>
      <c r="D825" s="16">
        <v>0.93</v>
      </c>
      <c r="E825" s="16">
        <v>71.25</v>
      </c>
      <c r="F825" s="16">
        <v>-146.75</v>
      </c>
      <c r="G825" s="22">
        <v>8.2674259831536298E-2</v>
      </c>
      <c r="H825">
        <v>0.23100000000000001</v>
      </c>
      <c r="I825" s="18" t="s">
        <v>32</v>
      </c>
      <c r="J825" s="22">
        <v>5.2892534358840802E-2</v>
      </c>
      <c r="K825" s="22">
        <v>0.129204496520642</v>
      </c>
      <c r="L825" s="21">
        <v>2016</v>
      </c>
      <c r="M825" s="21">
        <v>2016</v>
      </c>
      <c r="N825" t="s">
        <v>242</v>
      </c>
      <c r="O825" t="s">
        <v>557</v>
      </c>
    </row>
    <row r="826" spans="1:15" ht="15">
      <c r="A826" s="21" t="s">
        <v>231</v>
      </c>
      <c r="B826" s="4" t="s">
        <v>113</v>
      </c>
      <c r="C826" t="s">
        <v>241</v>
      </c>
      <c r="D826" s="16">
        <v>0.97</v>
      </c>
      <c r="E826" s="16">
        <v>71.25</v>
      </c>
      <c r="F826" s="16">
        <v>-146.25</v>
      </c>
      <c r="G826" s="22">
        <v>8.2674259831536298E-2</v>
      </c>
      <c r="H826">
        <v>0.23100000000000001</v>
      </c>
      <c r="I826" s="18" t="s">
        <v>32</v>
      </c>
      <c r="J826" s="22">
        <v>5.2892534358840802E-2</v>
      </c>
      <c r="K826" s="22">
        <v>0.129204496520642</v>
      </c>
      <c r="L826" s="21">
        <v>2016</v>
      </c>
      <c r="M826" s="21">
        <v>2016</v>
      </c>
      <c r="N826" t="s">
        <v>242</v>
      </c>
      <c r="O826" t="s">
        <v>557</v>
      </c>
    </row>
    <row r="827" spans="1:15" ht="15">
      <c r="A827" s="21" t="s">
        <v>231</v>
      </c>
      <c r="B827" s="4" t="s">
        <v>113</v>
      </c>
      <c r="C827" t="s">
        <v>241</v>
      </c>
      <c r="D827" s="16">
        <v>1</v>
      </c>
      <c r="E827" s="16">
        <v>71.25</v>
      </c>
      <c r="F827" s="16">
        <v>-145.75</v>
      </c>
      <c r="G827" s="22">
        <v>8.2674259831536298E-2</v>
      </c>
      <c r="H827">
        <v>0.23100000000000001</v>
      </c>
      <c r="I827" s="18" t="s">
        <v>32</v>
      </c>
      <c r="J827" s="22">
        <v>5.2892534358840802E-2</v>
      </c>
      <c r="K827" s="22">
        <v>0.129204496520642</v>
      </c>
      <c r="L827" s="21">
        <v>2016</v>
      </c>
      <c r="M827" s="21">
        <v>2016</v>
      </c>
      <c r="N827" t="s">
        <v>242</v>
      </c>
      <c r="O827" t="s">
        <v>557</v>
      </c>
    </row>
    <row r="828" spans="1:15" ht="15">
      <c r="A828" s="21" t="s">
        <v>231</v>
      </c>
      <c r="B828" s="4" t="s">
        <v>113</v>
      </c>
      <c r="C828" t="s">
        <v>241</v>
      </c>
      <c r="D828" s="16">
        <v>0.95</v>
      </c>
      <c r="E828" s="16">
        <v>71.25</v>
      </c>
      <c r="F828" s="16">
        <v>-145.25</v>
      </c>
      <c r="G828" s="22">
        <v>8.2674259831536298E-2</v>
      </c>
      <c r="H828">
        <v>0.23100000000000001</v>
      </c>
      <c r="I828" s="18" t="s">
        <v>32</v>
      </c>
      <c r="J828" s="22">
        <v>5.2892534358840802E-2</v>
      </c>
      <c r="K828" s="22">
        <v>0.129204496520642</v>
      </c>
      <c r="L828" s="21">
        <v>2016</v>
      </c>
      <c r="M828" s="21">
        <v>2016</v>
      </c>
      <c r="N828" t="s">
        <v>242</v>
      </c>
      <c r="O828" t="s">
        <v>557</v>
      </c>
    </row>
    <row r="829" spans="1:15" ht="15">
      <c r="A829" s="21" t="s">
        <v>231</v>
      </c>
      <c r="B829" s="4" t="s">
        <v>113</v>
      </c>
      <c r="C829" t="s">
        <v>241</v>
      </c>
      <c r="D829" s="16">
        <v>0.97</v>
      </c>
      <c r="E829" s="16">
        <v>71.25</v>
      </c>
      <c r="F829" s="16">
        <v>-144.75</v>
      </c>
      <c r="G829" s="22">
        <v>8.2674259831536298E-2</v>
      </c>
      <c r="H829">
        <v>0.23100000000000001</v>
      </c>
      <c r="I829" s="18" t="s">
        <v>32</v>
      </c>
      <c r="J829" s="22">
        <v>5.2892534358840802E-2</v>
      </c>
      <c r="K829" s="22">
        <v>0.129204496520642</v>
      </c>
      <c r="L829" s="21">
        <v>2016</v>
      </c>
      <c r="M829" s="21">
        <v>2016</v>
      </c>
      <c r="N829" t="s">
        <v>242</v>
      </c>
      <c r="O829" t="s">
        <v>557</v>
      </c>
    </row>
    <row r="830" spans="1:15" ht="15">
      <c r="A830" s="21" t="s">
        <v>231</v>
      </c>
      <c r="B830" s="4" t="s">
        <v>113</v>
      </c>
      <c r="C830" t="s">
        <v>241</v>
      </c>
      <c r="D830" s="16">
        <v>0.91</v>
      </c>
      <c r="E830" s="16">
        <v>71.25</v>
      </c>
      <c r="F830" s="16">
        <v>-144.25</v>
      </c>
      <c r="G830" s="22">
        <v>8.2674259831536298E-2</v>
      </c>
      <c r="H830">
        <v>0.23100000000000001</v>
      </c>
      <c r="I830" s="18" t="s">
        <v>32</v>
      </c>
      <c r="J830" s="22">
        <v>5.2892534358840802E-2</v>
      </c>
      <c r="K830" s="22">
        <v>0.129204496520642</v>
      </c>
      <c r="L830" s="21">
        <v>2016</v>
      </c>
      <c r="M830" s="21">
        <v>2016</v>
      </c>
      <c r="N830" t="s">
        <v>242</v>
      </c>
      <c r="O830" t="s">
        <v>557</v>
      </c>
    </row>
    <row r="831" spans="1:15" ht="15">
      <c r="A831" s="21" t="s">
        <v>231</v>
      </c>
      <c r="B831" s="4" t="s">
        <v>113</v>
      </c>
      <c r="C831" t="s">
        <v>241</v>
      </c>
      <c r="D831" s="16">
        <v>0.87</v>
      </c>
      <c r="E831" s="16">
        <v>71.25</v>
      </c>
      <c r="F831" s="16">
        <v>-143.75</v>
      </c>
      <c r="G831" s="22">
        <v>8.2674259831536298E-2</v>
      </c>
      <c r="H831">
        <v>0.23100000000000001</v>
      </c>
      <c r="I831" s="18" t="s">
        <v>32</v>
      </c>
      <c r="J831" s="22">
        <v>5.2892534358840802E-2</v>
      </c>
      <c r="K831" s="22">
        <v>0.129204496520642</v>
      </c>
      <c r="L831" s="21">
        <v>2016</v>
      </c>
      <c r="M831" s="21">
        <v>2016</v>
      </c>
      <c r="N831" t="s">
        <v>242</v>
      </c>
      <c r="O831" t="s">
        <v>557</v>
      </c>
    </row>
    <row r="832" spans="1:15" ht="15">
      <c r="A832" s="21" t="s">
        <v>231</v>
      </c>
      <c r="B832" s="4" t="s">
        <v>113</v>
      </c>
      <c r="C832" t="s">
        <v>241</v>
      </c>
      <c r="D832" s="16">
        <v>0.76</v>
      </c>
      <c r="E832" s="16">
        <v>71.25</v>
      </c>
      <c r="F832" s="16">
        <v>-143.25</v>
      </c>
      <c r="G832" s="22">
        <v>8.2674259831536298E-2</v>
      </c>
      <c r="H832">
        <v>0.23100000000000001</v>
      </c>
      <c r="I832" s="18" t="s">
        <v>32</v>
      </c>
      <c r="J832" s="22">
        <v>5.2892534358840802E-2</v>
      </c>
      <c r="K832" s="22">
        <v>0.129204496520642</v>
      </c>
      <c r="L832" s="21">
        <v>2016</v>
      </c>
      <c r="M832" s="21">
        <v>2016</v>
      </c>
      <c r="N832" t="s">
        <v>242</v>
      </c>
      <c r="O832" t="s">
        <v>557</v>
      </c>
    </row>
    <row r="833" spans="1:15" ht="15">
      <c r="A833" s="21" t="s">
        <v>231</v>
      </c>
      <c r="B833" s="4" t="s">
        <v>113</v>
      </c>
      <c r="C833" t="s">
        <v>241</v>
      </c>
      <c r="D833" s="16">
        <v>0.68</v>
      </c>
      <c r="E833" s="16">
        <v>71.25</v>
      </c>
      <c r="F833" s="16">
        <v>-142.75</v>
      </c>
      <c r="G833" s="22">
        <v>8.2674259831536298E-2</v>
      </c>
      <c r="H833">
        <v>0.23100000000000001</v>
      </c>
      <c r="I833" s="18" t="s">
        <v>32</v>
      </c>
      <c r="J833" s="22">
        <v>5.2892534358840802E-2</v>
      </c>
      <c r="K833" s="22">
        <v>0.129204496520642</v>
      </c>
      <c r="L833" s="21">
        <v>2016</v>
      </c>
      <c r="M833" s="21">
        <v>2016</v>
      </c>
      <c r="N833" t="s">
        <v>242</v>
      </c>
      <c r="O833" t="s">
        <v>557</v>
      </c>
    </row>
    <row r="834" spans="1:15" ht="15">
      <c r="A834" s="21" t="s">
        <v>231</v>
      </c>
      <c r="B834" s="4" t="s">
        <v>113</v>
      </c>
      <c r="C834" t="s">
        <v>241</v>
      </c>
      <c r="D834" s="16">
        <v>0.62</v>
      </c>
      <c r="E834" s="16">
        <v>71.25</v>
      </c>
      <c r="F834" s="16">
        <v>-142.25</v>
      </c>
      <c r="G834" s="22">
        <v>8.2674259831536298E-2</v>
      </c>
      <c r="H834">
        <v>0.23100000000000001</v>
      </c>
      <c r="I834" s="18" t="s">
        <v>32</v>
      </c>
      <c r="J834" s="22">
        <v>5.2892534358840802E-2</v>
      </c>
      <c r="K834" s="22">
        <v>0.129204496520642</v>
      </c>
      <c r="L834" s="21">
        <v>2016</v>
      </c>
      <c r="M834" s="21">
        <v>2016</v>
      </c>
      <c r="N834" t="s">
        <v>242</v>
      </c>
      <c r="O834" t="s">
        <v>557</v>
      </c>
    </row>
    <row r="835" spans="1:15" ht="15">
      <c r="A835" s="21" t="s">
        <v>231</v>
      </c>
      <c r="B835" s="4" t="s">
        <v>113</v>
      </c>
      <c r="C835" t="s">
        <v>241</v>
      </c>
      <c r="D835" s="16">
        <v>0.61</v>
      </c>
      <c r="E835" s="16">
        <v>71.25</v>
      </c>
      <c r="F835" s="16">
        <v>-141.75</v>
      </c>
      <c r="G835" s="22">
        <v>8.2674259831536298E-2</v>
      </c>
      <c r="H835">
        <v>0.23100000000000001</v>
      </c>
      <c r="I835" s="18" t="s">
        <v>32</v>
      </c>
      <c r="J835" s="22">
        <v>5.2892534358840802E-2</v>
      </c>
      <c r="K835" s="22">
        <v>0.129204496520642</v>
      </c>
      <c r="L835" s="21">
        <v>2016</v>
      </c>
      <c r="M835" s="21">
        <v>2016</v>
      </c>
      <c r="N835" t="s">
        <v>242</v>
      </c>
      <c r="O835" t="s">
        <v>557</v>
      </c>
    </row>
    <row r="836" spans="1:15" ht="15">
      <c r="A836" s="21" t="s">
        <v>231</v>
      </c>
      <c r="B836" s="4" t="s">
        <v>113</v>
      </c>
      <c r="C836" t="s">
        <v>241</v>
      </c>
      <c r="D836" s="16">
        <v>0.65</v>
      </c>
      <c r="E836" s="16">
        <v>71.25</v>
      </c>
      <c r="F836" s="16">
        <v>-141.25</v>
      </c>
      <c r="G836" s="22">
        <v>8.2674259831536298E-2</v>
      </c>
      <c r="H836">
        <v>0.23100000000000001</v>
      </c>
      <c r="I836" s="18" t="s">
        <v>32</v>
      </c>
      <c r="J836" s="22">
        <v>5.2892534358840802E-2</v>
      </c>
      <c r="K836" s="22">
        <v>0.129204496520642</v>
      </c>
      <c r="L836" s="21">
        <v>2016</v>
      </c>
      <c r="M836" s="21">
        <v>2016</v>
      </c>
      <c r="N836" t="s">
        <v>242</v>
      </c>
      <c r="O836" t="s">
        <v>557</v>
      </c>
    </row>
    <row r="837" spans="1:15" ht="15">
      <c r="A837" s="21" t="s">
        <v>231</v>
      </c>
      <c r="B837" s="4" t="s">
        <v>113</v>
      </c>
      <c r="C837" t="s">
        <v>241</v>
      </c>
      <c r="D837" s="16">
        <v>1</v>
      </c>
      <c r="E837" s="16">
        <v>71.75</v>
      </c>
      <c r="F837" s="16">
        <v>-156.25</v>
      </c>
      <c r="G837" s="22">
        <v>8.2674259831536298E-2</v>
      </c>
      <c r="H837">
        <v>0.23100000000000001</v>
      </c>
      <c r="I837" s="18" t="s">
        <v>32</v>
      </c>
      <c r="J837" s="22">
        <v>5.2892534358840802E-2</v>
      </c>
      <c r="K837" s="22">
        <v>0.129204496520642</v>
      </c>
      <c r="L837" s="21">
        <v>2016</v>
      </c>
      <c r="M837" s="21">
        <v>2016</v>
      </c>
      <c r="N837" t="s">
        <v>242</v>
      </c>
      <c r="O837" t="s">
        <v>557</v>
      </c>
    </row>
    <row r="838" spans="1:15" ht="15">
      <c r="A838" s="21" t="s">
        <v>231</v>
      </c>
      <c r="B838" s="4" t="s">
        <v>113</v>
      </c>
      <c r="C838" t="s">
        <v>241</v>
      </c>
      <c r="D838" s="16">
        <v>1</v>
      </c>
      <c r="E838" s="16">
        <v>71.75</v>
      </c>
      <c r="F838" s="16">
        <v>-155.75</v>
      </c>
      <c r="G838" s="22">
        <v>8.2674259831536298E-2</v>
      </c>
      <c r="H838">
        <v>0.23100000000000001</v>
      </c>
      <c r="I838" s="18" t="s">
        <v>32</v>
      </c>
      <c r="J838" s="22">
        <v>5.2892534358840802E-2</v>
      </c>
      <c r="K838" s="22">
        <v>0.129204496520642</v>
      </c>
      <c r="L838" s="21">
        <v>2016</v>
      </c>
      <c r="M838" s="21">
        <v>2016</v>
      </c>
      <c r="N838" t="s">
        <v>242</v>
      </c>
      <c r="O838" t="s">
        <v>557</v>
      </c>
    </row>
    <row r="839" spans="1:15" ht="15">
      <c r="A839" s="21" t="s">
        <v>231</v>
      </c>
      <c r="B839" s="4" t="s">
        <v>113</v>
      </c>
      <c r="C839" t="s">
        <v>241</v>
      </c>
      <c r="D839" s="16">
        <v>1</v>
      </c>
      <c r="E839" s="16">
        <v>71.75</v>
      </c>
      <c r="F839" s="16">
        <v>-155.25</v>
      </c>
      <c r="G839" s="22">
        <v>8.2674259831536298E-2</v>
      </c>
      <c r="H839">
        <v>0.23100000000000001</v>
      </c>
      <c r="I839" s="18" t="s">
        <v>32</v>
      </c>
      <c r="J839" s="22">
        <v>5.2892534358840802E-2</v>
      </c>
      <c r="K839" s="22">
        <v>0.129204496520642</v>
      </c>
      <c r="L839" s="21">
        <v>2016</v>
      </c>
      <c r="M839" s="21">
        <v>2016</v>
      </c>
      <c r="N839" t="s">
        <v>242</v>
      </c>
      <c r="O839" t="s">
        <v>557</v>
      </c>
    </row>
    <row r="840" spans="1:15" ht="15">
      <c r="A840" s="21" t="s">
        <v>231</v>
      </c>
      <c r="B840" s="4" t="s">
        <v>113</v>
      </c>
      <c r="C840" t="s">
        <v>241</v>
      </c>
      <c r="D840" s="16">
        <v>1</v>
      </c>
      <c r="E840" s="16">
        <v>71.75</v>
      </c>
      <c r="F840" s="16">
        <v>-154.75</v>
      </c>
      <c r="G840" s="22">
        <v>8.2674259831536298E-2</v>
      </c>
      <c r="H840">
        <v>0.23100000000000001</v>
      </c>
      <c r="I840" s="18" t="s">
        <v>32</v>
      </c>
      <c r="J840" s="22">
        <v>5.2892534358840802E-2</v>
      </c>
      <c r="K840" s="22">
        <v>0.129204496520642</v>
      </c>
      <c r="L840" s="21">
        <v>2016</v>
      </c>
      <c r="M840" s="21">
        <v>2016</v>
      </c>
      <c r="N840" t="s">
        <v>242</v>
      </c>
      <c r="O840" t="s">
        <v>557</v>
      </c>
    </row>
    <row r="841" spans="1:15" ht="15">
      <c r="A841" s="21" t="s">
        <v>231</v>
      </c>
      <c r="B841" s="4" t="s">
        <v>113</v>
      </c>
      <c r="C841" t="s">
        <v>241</v>
      </c>
      <c r="D841" s="16">
        <v>1</v>
      </c>
      <c r="E841" s="16">
        <v>71.75</v>
      </c>
      <c r="F841" s="16">
        <v>-154.25</v>
      </c>
      <c r="G841" s="22">
        <v>8.2674259831536298E-2</v>
      </c>
      <c r="H841">
        <v>0.23100000000000001</v>
      </c>
      <c r="I841" s="18" t="s">
        <v>32</v>
      </c>
      <c r="J841" s="22">
        <v>5.2892534358840802E-2</v>
      </c>
      <c r="K841" s="22">
        <v>0.129204496520642</v>
      </c>
      <c r="L841" s="21">
        <v>2016</v>
      </c>
      <c r="M841" s="21">
        <v>2016</v>
      </c>
      <c r="N841" t="s">
        <v>242</v>
      </c>
      <c r="O841" t="s">
        <v>557</v>
      </c>
    </row>
    <row r="842" spans="1:15" ht="15">
      <c r="A842" s="21" t="s">
        <v>231</v>
      </c>
      <c r="B842" s="4" t="s">
        <v>113</v>
      </c>
      <c r="C842" t="s">
        <v>241</v>
      </c>
      <c r="D842" s="16">
        <v>1</v>
      </c>
      <c r="E842" s="16">
        <v>71.75</v>
      </c>
      <c r="F842" s="16">
        <v>-153.75</v>
      </c>
      <c r="G842" s="22">
        <v>8.2674259831536298E-2</v>
      </c>
      <c r="H842">
        <v>0.23100000000000001</v>
      </c>
      <c r="I842" s="18" t="s">
        <v>32</v>
      </c>
      <c r="J842" s="22">
        <v>5.2892534358840802E-2</v>
      </c>
      <c r="K842" s="22">
        <v>0.129204496520642</v>
      </c>
      <c r="L842" s="21">
        <v>2016</v>
      </c>
      <c r="M842" s="21">
        <v>2016</v>
      </c>
      <c r="N842" t="s">
        <v>242</v>
      </c>
      <c r="O842" t="s">
        <v>557</v>
      </c>
    </row>
    <row r="843" spans="1:15" ht="15">
      <c r="A843" s="21" t="s">
        <v>231</v>
      </c>
      <c r="B843" s="4" t="s">
        <v>113</v>
      </c>
      <c r="C843" t="s">
        <v>241</v>
      </c>
      <c r="D843" s="16">
        <v>1</v>
      </c>
      <c r="E843" s="16">
        <v>71.75</v>
      </c>
      <c r="F843" s="16">
        <v>-153.25</v>
      </c>
      <c r="G843" s="22">
        <v>8.2674259831536298E-2</v>
      </c>
      <c r="H843">
        <v>0.23100000000000001</v>
      </c>
      <c r="I843" s="18" t="s">
        <v>32</v>
      </c>
      <c r="J843" s="22">
        <v>5.2892534358840802E-2</v>
      </c>
      <c r="K843" s="22">
        <v>0.129204496520642</v>
      </c>
      <c r="L843" s="21">
        <v>2016</v>
      </c>
      <c r="M843" s="21">
        <v>2016</v>
      </c>
      <c r="N843" t="s">
        <v>242</v>
      </c>
      <c r="O843" t="s">
        <v>557</v>
      </c>
    </row>
    <row r="844" spans="1:15" ht="15">
      <c r="A844" s="21" t="s">
        <v>231</v>
      </c>
      <c r="B844" s="4" t="s">
        <v>113</v>
      </c>
      <c r="C844" t="s">
        <v>241</v>
      </c>
      <c r="D844" s="16">
        <v>1</v>
      </c>
      <c r="E844" s="16">
        <v>71.75</v>
      </c>
      <c r="F844" s="16">
        <v>-152.75</v>
      </c>
      <c r="G844" s="22">
        <v>8.2674259831536298E-2</v>
      </c>
      <c r="H844">
        <v>0.23100000000000001</v>
      </c>
      <c r="I844" s="18" t="s">
        <v>32</v>
      </c>
      <c r="J844" s="22">
        <v>5.2892534358840802E-2</v>
      </c>
      <c r="K844" s="22">
        <v>0.129204496520642</v>
      </c>
      <c r="L844" s="21">
        <v>2016</v>
      </c>
      <c r="M844" s="21">
        <v>2016</v>
      </c>
      <c r="N844" t="s">
        <v>242</v>
      </c>
      <c r="O844" t="s">
        <v>557</v>
      </c>
    </row>
    <row r="845" spans="1:15" ht="15">
      <c r="A845" s="21" t="s">
        <v>231</v>
      </c>
      <c r="B845" s="4" t="s">
        <v>113</v>
      </c>
      <c r="C845" t="s">
        <v>241</v>
      </c>
      <c r="D845" s="16">
        <v>1</v>
      </c>
      <c r="E845" s="16">
        <v>71.75</v>
      </c>
      <c r="F845" s="16">
        <v>-152.25</v>
      </c>
      <c r="G845" s="22">
        <v>8.2674259831536298E-2</v>
      </c>
      <c r="H845">
        <v>0.23100000000000001</v>
      </c>
      <c r="I845" s="18" t="s">
        <v>32</v>
      </c>
      <c r="J845" s="22">
        <v>5.2892534358840802E-2</v>
      </c>
      <c r="K845" s="22">
        <v>0.129204496520642</v>
      </c>
      <c r="L845" s="21">
        <v>2016</v>
      </c>
      <c r="M845" s="21">
        <v>2016</v>
      </c>
      <c r="N845" t="s">
        <v>242</v>
      </c>
      <c r="O845" t="s">
        <v>557</v>
      </c>
    </row>
    <row r="846" spans="1:15" ht="15">
      <c r="A846" s="21" t="s">
        <v>231</v>
      </c>
      <c r="B846" s="4" t="s">
        <v>113</v>
      </c>
      <c r="C846" t="s">
        <v>241</v>
      </c>
      <c r="D846" s="16">
        <v>1</v>
      </c>
      <c r="E846" s="16">
        <v>71.75</v>
      </c>
      <c r="F846" s="16">
        <v>-151.75</v>
      </c>
      <c r="G846" s="22">
        <v>8.2674259831536298E-2</v>
      </c>
      <c r="H846">
        <v>0.23100000000000001</v>
      </c>
      <c r="I846" s="18" t="s">
        <v>32</v>
      </c>
      <c r="J846" s="22">
        <v>5.2892534358840802E-2</v>
      </c>
      <c r="K846" s="22">
        <v>0.129204496520642</v>
      </c>
      <c r="L846" s="21">
        <v>2016</v>
      </c>
      <c r="M846" s="21">
        <v>2016</v>
      </c>
      <c r="N846" t="s">
        <v>242</v>
      </c>
      <c r="O846" t="s">
        <v>557</v>
      </c>
    </row>
    <row r="847" spans="1:15" ht="15">
      <c r="A847" s="21" t="s">
        <v>231</v>
      </c>
      <c r="B847" s="4" t="s">
        <v>113</v>
      </c>
      <c r="C847" t="s">
        <v>241</v>
      </c>
      <c r="D847" s="16">
        <v>0.98</v>
      </c>
      <c r="E847" s="16">
        <v>71.75</v>
      </c>
      <c r="F847" s="16">
        <v>-151.25</v>
      </c>
      <c r="G847" s="22">
        <v>8.2674259831536298E-2</v>
      </c>
      <c r="H847">
        <v>0.23100000000000001</v>
      </c>
      <c r="I847" s="18" t="s">
        <v>32</v>
      </c>
      <c r="J847" s="22">
        <v>5.2892534358840802E-2</v>
      </c>
      <c r="K847" s="22">
        <v>0.129204496520642</v>
      </c>
      <c r="L847" s="21">
        <v>2016</v>
      </c>
      <c r="M847" s="21">
        <v>2016</v>
      </c>
      <c r="N847" t="s">
        <v>242</v>
      </c>
      <c r="O847" t="s">
        <v>557</v>
      </c>
    </row>
    <row r="848" spans="1:15" ht="15">
      <c r="A848" s="21" t="s">
        <v>231</v>
      </c>
      <c r="B848" s="4" t="s">
        <v>113</v>
      </c>
      <c r="C848" t="s">
        <v>241</v>
      </c>
      <c r="D848" s="16">
        <v>0.85</v>
      </c>
      <c r="E848" s="16">
        <v>71.75</v>
      </c>
      <c r="F848" s="16">
        <v>-150.75</v>
      </c>
      <c r="G848" s="22">
        <v>8.2674259831536298E-2</v>
      </c>
      <c r="H848">
        <v>0.23100000000000001</v>
      </c>
      <c r="I848" s="18" t="s">
        <v>32</v>
      </c>
      <c r="J848" s="22">
        <v>5.2892534358840802E-2</v>
      </c>
      <c r="K848" s="22">
        <v>0.129204496520642</v>
      </c>
      <c r="L848" s="21">
        <v>2016</v>
      </c>
      <c r="M848" s="21">
        <v>2016</v>
      </c>
      <c r="N848" t="s">
        <v>242</v>
      </c>
      <c r="O848" t="s">
        <v>557</v>
      </c>
    </row>
    <row r="849" spans="1:15" ht="15">
      <c r="A849" s="21" t="s">
        <v>231</v>
      </c>
      <c r="B849" s="4" t="s">
        <v>113</v>
      </c>
      <c r="C849" t="s">
        <v>241</v>
      </c>
      <c r="D849" s="16">
        <v>0.8</v>
      </c>
      <c r="E849" s="16">
        <v>71.75</v>
      </c>
      <c r="F849" s="16">
        <v>-150.25</v>
      </c>
      <c r="G849" s="22">
        <v>8.2674259831536298E-2</v>
      </c>
      <c r="H849">
        <v>0.23100000000000001</v>
      </c>
      <c r="I849" s="18" t="s">
        <v>32</v>
      </c>
      <c r="J849" s="22">
        <v>5.2892534358840802E-2</v>
      </c>
      <c r="K849" s="22">
        <v>0.129204496520642</v>
      </c>
      <c r="L849" s="21">
        <v>2016</v>
      </c>
      <c r="M849" s="21">
        <v>2016</v>
      </c>
      <c r="N849" t="s">
        <v>242</v>
      </c>
      <c r="O849" t="s">
        <v>557</v>
      </c>
    </row>
    <row r="850" spans="1:15" ht="15">
      <c r="A850" s="21" t="s">
        <v>231</v>
      </c>
      <c r="B850" s="4" t="s">
        <v>113</v>
      </c>
      <c r="C850" t="s">
        <v>241</v>
      </c>
      <c r="D850" s="16">
        <v>0.62</v>
      </c>
      <c r="E850" s="16">
        <v>71.75</v>
      </c>
      <c r="F850" s="16">
        <v>-149.75</v>
      </c>
      <c r="G850" s="22">
        <v>8.2674259831536298E-2</v>
      </c>
      <c r="H850">
        <v>0.23100000000000001</v>
      </c>
      <c r="I850" s="18" t="s">
        <v>32</v>
      </c>
      <c r="J850" s="22">
        <v>5.2892534358840802E-2</v>
      </c>
      <c r="K850" s="22">
        <v>0.129204496520642</v>
      </c>
      <c r="L850" s="21">
        <v>2016</v>
      </c>
      <c r="M850" s="21">
        <v>2016</v>
      </c>
      <c r="N850" t="s">
        <v>242</v>
      </c>
      <c r="O850" t="s">
        <v>557</v>
      </c>
    </row>
    <row r="851" spans="1:15" ht="15">
      <c r="A851" s="21" t="s">
        <v>231</v>
      </c>
      <c r="B851" s="4" t="s">
        <v>113</v>
      </c>
      <c r="C851" t="s">
        <v>241</v>
      </c>
      <c r="D851" s="16">
        <v>0.5</v>
      </c>
      <c r="E851" s="16">
        <v>71.75</v>
      </c>
      <c r="F851" s="16">
        <v>-149.25</v>
      </c>
      <c r="G851" s="22">
        <v>8.2674259831536298E-2</v>
      </c>
      <c r="H851">
        <v>0.23100000000000001</v>
      </c>
      <c r="I851" s="18" t="s">
        <v>32</v>
      </c>
      <c r="J851" s="22">
        <v>5.2892534358840802E-2</v>
      </c>
      <c r="K851" s="22">
        <v>0.129204496520642</v>
      </c>
      <c r="L851" s="21">
        <v>2016</v>
      </c>
      <c r="M851" s="21">
        <v>2016</v>
      </c>
      <c r="N851" t="s">
        <v>242</v>
      </c>
      <c r="O851" t="s">
        <v>557</v>
      </c>
    </row>
    <row r="852" spans="1:15" ht="15">
      <c r="A852" s="21" t="s">
        <v>231</v>
      </c>
      <c r="B852" s="4" t="s">
        <v>113</v>
      </c>
      <c r="C852" t="s">
        <v>241</v>
      </c>
      <c r="D852" s="16">
        <v>0.52</v>
      </c>
      <c r="E852" s="16">
        <v>71.75</v>
      </c>
      <c r="F852" s="16">
        <v>-148.75</v>
      </c>
      <c r="G852" s="22">
        <v>8.2674259831536298E-2</v>
      </c>
      <c r="H852">
        <v>0.23100000000000001</v>
      </c>
      <c r="I852" s="18" t="s">
        <v>32</v>
      </c>
      <c r="J852" s="22">
        <v>5.2892534358840802E-2</v>
      </c>
      <c r="K852" s="22">
        <v>0.129204496520642</v>
      </c>
      <c r="L852" s="21">
        <v>2016</v>
      </c>
      <c r="M852" s="21">
        <v>2016</v>
      </c>
      <c r="N852" t="s">
        <v>242</v>
      </c>
      <c r="O852" t="s">
        <v>557</v>
      </c>
    </row>
    <row r="853" spans="1:15" ht="15">
      <c r="A853" s="21" t="s">
        <v>231</v>
      </c>
      <c r="B853" s="4" t="s">
        <v>113</v>
      </c>
      <c r="C853" t="s">
        <v>241</v>
      </c>
      <c r="D853" s="16">
        <v>0.43</v>
      </c>
      <c r="E853" s="16">
        <v>71.75</v>
      </c>
      <c r="F853" s="16">
        <v>-148.25</v>
      </c>
      <c r="G853" s="22">
        <v>8.2674259831536298E-2</v>
      </c>
      <c r="H853">
        <v>0.23100000000000001</v>
      </c>
      <c r="I853" s="18" t="s">
        <v>32</v>
      </c>
      <c r="J853" s="22">
        <v>5.2892534358840802E-2</v>
      </c>
      <c r="K853" s="22">
        <v>0.129204496520642</v>
      </c>
      <c r="L853" s="21">
        <v>2016</v>
      </c>
      <c r="M853" s="21">
        <v>2016</v>
      </c>
      <c r="N853" t="s">
        <v>242</v>
      </c>
      <c r="O853" t="s">
        <v>557</v>
      </c>
    </row>
    <row r="854" spans="1:15" ht="15">
      <c r="A854" s="21" t="s">
        <v>231</v>
      </c>
      <c r="B854" s="4" t="s">
        <v>113</v>
      </c>
      <c r="C854" t="s">
        <v>241</v>
      </c>
      <c r="D854" s="16">
        <v>0.39</v>
      </c>
      <c r="E854" s="16">
        <v>71.75</v>
      </c>
      <c r="F854" s="16">
        <v>-147.75</v>
      </c>
      <c r="G854" s="22">
        <v>8.2674259831536298E-2</v>
      </c>
      <c r="H854">
        <v>0.23100000000000001</v>
      </c>
      <c r="I854" s="18" t="s">
        <v>32</v>
      </c>
      <c r="J854" s="22">
        <v>5.2892534358840802E-2</v>
      </c>
      <c r="K854" s="22">
        <v>0.129204496520642</v>
      </c>
      <c r="L854" s="21">
        <v>2016</v>
      </c>
      <c r="M854" s="21">
        <v>2016</v>
      </c>
      <c r="N854" t="s">
        <v>242</v>
      </c>
      <c r="O854" t="s">
        <v>557</v>
      </c>
    </row>
    <row r="855" spans="1:15" ht="15">
      <c r="A855" s="21" t="s">
        <v>231</v>
      </c>
      <c r="B855" s="4" t="s">
        <v>113</v>
      </c>
      <c r="C855" t="s">
        <v>241</v>
      </c>
      <c r="D855" s="16">
        <v>0.35</v>
      </c>
      <c r="E855" s="16">
        <v>71.75</v>
      </c>
      <c r="F855" s="16">
        <v>-147.25</v>
      </c>
      <c r="G855" s="22">
        <v>8.2674259831536298E-2</v>
      </c>
      <c r="H855">
        <v>0.23100000000000001</v>
      </c>
      <c r="I855" s="18" t="s">
        <v>32</v>
      </c>
      <c r="J855" s="22">
        <v>5.2892534358840802E-2</v>
      </c>
      <c r="K855" s="22">
        <v>0.129204496520642</v>
      </c>
      <c r="L855" s="21">
        <v>2016</v>
      </c>
      <c r="M855" s="21">
        <v>2016</v>
      </c>
      <c r="N855" t="s">
        <v>242</v>
      </c>
      <c r="O855" t="s">
        <v>557</v>
      </c>
    </row>
    <row r="856" spans="1:15" ht="15">
      <c r="A856" s="21" t="s">
        <v>231</v>
      </c>
      <c r="B856" s="4" t="s">
        <v>113</v>
      </c>
      <c r="C856" t="s">
        <v>241</v>
      </c>
      <c r="D856" s="16">
        <v>0.33</v>
      </c>
      <c r="E856" s="16">
        <v>71.75</v>
      </c>
      <c r="F856" s="16">
        <v>-146.75</v>
      </c>
      <c r="G856" s="22">
        <v>8.2674259831536298E-2</v>
      </c>
      <c r="H856">
        <v>0.23100000000000001</v>
      </c>
      <c r="I856" s="18" t="s">
        <v>32</v>
      </c>
      <c r="J856" s="22">
        <v>5.2892534358840802E-2</v>
      </c>
      <c r="K856" s="22">
        <v>0.129204496520642</v>
      </c>
      <c r="L856" s="21">
        <v>2016</v>
      </c>
      <c r="M856" s="21">
        <v>2016</v>
      </c>
      <c r="N856" t="s">
        <v>242</v>
      </c>
      <c r="O856" t="s">
        <v>557</v>
      </c>
    </row>
    <row r="857" spans="1:15" ht="15">
      <c r="A857" s="21" t="s">
        <v>231</v>
      </c>
      <c r="B857" s="4" t="s">
        <v>113</v>
      </c>
      <c r="C857" t="s">
        <v>241</v>
      </c>
      <c r="D857" s="16">
        <v>0.3</v>
      </c>
      <c r="E857" s="16">
        <v>71.75</v>
      </c>
      <c r="F857" s="16">
        <v>-146.25</v>
      </c>
      <c r="G857" s="22">
        <v>8.2674259831536298E-2</v>
      </c>
      <c r="H857">
        <v>0.23100000000000001</v>
      </c>
      <c r="I857" s="18" t="s">
        <v>32</v>
      </c>
      <c r="J857" s="22">
        <v>5.2892534358840802E-2</v>
      </c>
      <c r="K857" s="22">
        <v>0.129204496520642</v>
      </c>
      <c r="L857" s="21">
        <v>2016</v>
      </c>
      <c r="M857" s="21">
        <v>2016</v>
      </c>
      <c r="N857" t="s">
        <v>242</v>
      </c>
      <c r="O857" t="s">
        <v>557</v>
      </c>
    </row>
    <row r="858" spans="1:15" ht="15">
      <c r="A858" s="21" t="s">
        <v>231</v>
      </c>
      <c r="B858" s="4" t="s">
        <v>113</v>
      </c>
      <c r="C858" t="s">
        <v>241</v>
      </c>
      <c r="D858" s="16">
        <v>0.28000000000000003</v>
      </c>
      <c r="E858" s="16">
        <v>71.75</v>
      </c>
      <c r="F858" s="16">
        <v>-145.75</v>
      </c>
      <c r="G858" s="22">
        <v>8.2674259831536298E-2</v>
      </c>
      <c r="H858">
        <v>0.23100000000000001</v>
      </c>
      <c r="I858" s="18" t="s">
        <v>32</v>
      </c>
      <c r="J858" s="22">
        <v>5.2892534358840802E-2</v>
      </c>
      <c r="K858" s="22">
        <v>0.129204496520642</v>
      </c>
      <c r="L858" s="21">
        <v>2016</v>
      </c>
      <c r="M858" s="21">
        <v>2016</v>
      </c>
      <c r="N858" t="s">
        <v>242</v>
      </c>
      <c r="O858" t="s">
        <v>557</v>
      </c>
    </row>
    <row r="859" spans="1:15" ht="15">
      <c r="A859" s="21" t="s">
        <v>231</v>
      </c>
      <c r="B859" s="4" t="s">
        <v>113</v>
      </c>
      <c r="C859" t="s">
        <v>241</v>
      </c>
      <c r="D859" s="16">
        <v>0.28999999999999998</v>
      </c>
      <c r="E859" s="16">
        <v>71.75</v>
      </c>
      <c r="F859" s="16">
        <v>-145.25</v>
      </c>
      <c r="G859" s="22">
        <v>8.2674259831536298E-2</v>
      </c>
      <c r="H859">
        <v>0.23100000000000001</v>
      </c>
      <c r="I859" s="18" t="s">
        <v>32</v>
      </c>
      <c r="J859" s="22">
        <v>5.2892534358840802E-2</v>
      </c>
      <c r="K859" s="22">
        <v>0.129204496520642</v>
      </c>
      <c r="L859" s="21">
        <v>2016</v>
      </c>
      <c r="M859" s="21">
        <v>2016</v>
      </c>
      <c r="N859" t="s">
        <v>242</v>
      </c>
      <c r="O859" t="s">
        <v>557</v>
      </c>
    </row>
    <row r="860" spans="1:15" ht="15">
      <c r="A860" s="21" t="s">
        <v>231</v>
      </c>
      <c r="B860" s="4" t="s">
        <v>113</v>
      </c>
      <c r="C860" t="s">
        <v>241</v>
      </c>
      <c r="D860" s="16">
        <v>0.31</v>
      </c>
      <c r="E860" s="16">
        <v>71.75</v>
      </c>
      <c r="F860" s="16">
        <v>-144.75</v>
      </c>
      <c r="G860" s="22">
        <v>8.2674259831536298E-2</v>
      </c>
      <c r="H860">
        <v>0.23100000000000001</v>
      </c>
      <c r="I860" s="18" t="s">
        <v>32</v>
      </c>
      <c r="J860" s="22">
        <v>5.2892534358840802E-2</v>
      </c>
      <c r="K860" s="22">
        <v>0.129204496520642</v>
      </c>
      <c r="L860" s="21">
        <v>2016</v>
      </c>
      <c r="M860" s="21">
        <v>2016</v>
      </c>
      <c r="N860" t="s">
        <v>242</v>
      </c>
      <c r="O860" t="s">
        <v>557</v>
      </c>
    </row>
    <row r="861" spans="1:15" ht="15">
      <c r="A861" s="21" t="s">
        <v>231</v>
      </c>
      <c r="B861" s="4" t="s">
        <v>113</v>
      </c>
      <c r="C861" t="s">
        <v>241</v>
      </c>
      <c r="D861" s="16">
        <v>0.31</v>
      </c>
      <c r="E861" s="16">
        <v>71.75</v>
      </c>
      <c r="F861" s="16">
        <v>-144.25</v>
      </c>
      <c r="G861" s="22">
        <v>8.2674259831536298E-2</v>
      </c>
      <c r="H861">
        <v>0.23100000000000001</v>
      </c>
      <c r="I861" s="18" t="s">
        <v>32</v>
      </c>
      <c r="J861" s="22">
        <v>5.2892534358840802E-2</v>
      </c>
      <c r="K861" s="22">
        <v>0.129204496520642</v>
      </c>
      <c r="L861" s="21">
        <v>2016</v>
      </c>
      <c r="M861" s="21">
        <v>2016</v>
      </c>
      <c r="N861" t="s">
        <v>242</v>
      </c>
      <c r="O861" t="s">
        <v>557</v>
      </c>
    </row>
    <row r="862" spans="1:15" ht="15">
      <c r="A862" s="21" t="s">
        <v>231</v>
      </c>
      <c r="B862" s="4" t="s">
        <v>113</v>
      </c>
      <c r="C862" t="s">
        <v>241</v>
      </c>
      <c r="D862" s="16">
        <v>0.32</v>
      </c>
      <c r="E862" s="16">
        <v>71.75</v>
      </c>
      <c r="F862" s="16">
        <v>-143.75</v>
      </c>
      <c r="G862" s="22">
        <v>8.2674259831536298E-2</v>
      </c>
      <c r="H862">
        <v>0.23100000000000001</v>
      </c>
      <c r="I862" s="18" t="s">
        <v>32</v>
      </c>
      <c r="J862" s="22">
        <v>5.2892534358840802E-2</v>
      </c>
      <c r="K862" s="22">
        <v>0.129204496520642</v>
      </c>
      <c r="L862" s="21">
        <v>2016</v>
      </c>
      <c r="M862" s="21">
        <v>2016</v>
      </c>
      <c r="N862" t="s">
        <v>242</v>
      </c>
      <c r="O862" t="s">
        <v>557</v>
      </c>
    </row>
    <row r="863" spans="1:15" ht="15">
      <c r="A863" s="21" t="s">
        <v>231</v>
      </c>
      <c r="B863" s="4" t="s">
        <v>113</v>
      </c>
      <c r="C863" t="s">
        <v>241</v>
      </c>
      <c r="D863" s="16">
        <v>0.33</v>
      </c>
      <c r="E863" s="16">
        <v>71.75</v>
      </c>
      <c r="F863" s="16">
        <v>-143.25</v>
      </c>
      <c r="G863" s="22">
        <v>8.2674259831536298E-2</v>
      </c>
      <c r="H863">
        <v>0.23100000000000001</v>
      </c>
      <c r="I863" s="18" t="s">
        <v>32</v>
      </c>
      <c r="J863" s="22">
        <v>5.2892534358840802E-2</v>
      </c>
      <c r="K863" s="22">
        <v>0.129204496520642</v>
      </c>
      <c r="L863" s="21">
        <v>2016</v>
      </c>
      <c r="M863" s="21">
        <v>2016</v>
      </c>
      <c r="N863" t="s">
        <v>242</v>
      </c>
      <c r="O863" t="s">
        <v>557</v>
      </c>
    </row>
    <row r="864" spans="1:15" ht="15">
      <c r="A864" s="21" t="s">
        <v>231</v>
      </c>
      <c r="B864" s="4" t="s">
        <v>113</v>
      </c>
      <c r="C864" t="s">
        <v>241</v>
      </c>
      <c r="D864" s="16">
        <v>0.34</v>
      </c>
      <c r="E864" s="16">
        <v>71.75</v>
      </c>
      <c r="F864" s="16">
        <v>-142.75</v>
      </c>
      <c r="G864" s="22">
        <v>8.2674259831536298E-2</v>
      </c>
      <c r="H864">
        <v>0.23100000000000001</v>
      </c>
      <c r="I864" s="18" t="s">
        <v>32</v>
      </c>
      <c r="J864" s="22">
        <v>5.2892534358840802E-2</v>
      </c>
      <c r="K864" s="22">
        <v>0.129204496520642</v>
      </c>
      <c r="L864" s="21">
        <v>2016</v>
      </c>
      <c r="M864" s="21">
        <v>2016</v>
      </c>
      <c r="N864" t="s">
        <v>242</v>
      </c>
      <c r="O864" t="s">
        <v>557</v>
      </c>
    </row>
    <row r="865" spans="1:15" ht="15">
      <c r="A865" s="21" t="s">
        <v>231</v>
      </c>
      <c r="B865" s="4" t="s">
        <v>113</v>
      </c>
      <c r="C865" t="s">
        <v>241</v>
      </c>
      <c r="D865" s="16">
        <v>0.37</v>
      </c>
      <c r="E865" s="16">
        <v>71.75</v>
      </c>
      <c r="F865" s="16">
        <v>-142.25</v>
      </c>
      <c r="G865" s="22">
        <v>8.2674259831536298E-2</v>
      </c>
      <c r="H865">
        <v>0.23100000000000001</v>
      </c>
      <c r="I865" s="18" t="s">
        <v>32</v>
      </c>
      <c r="J865" s="22">
        <v>5.2892534358840802E-2</v>
      </c>
      <c r="K865" s="22">
        <v>0.129204496520642</v>
      </c>
      <c r="L865" s="21">
        <v>2016</v>
      </c>
      <c r="M865" s="21">
        <v>2016</v>
      </c>
      <c r="N865" t="s">
        <v>242</v>
      </c>
      <c r="O865" t="s">
        <v>557</v>
      </c>
    </row>
    <row r="866" spans="1:15" ht="15">
      <c r="A866" s="21" t="s">
        <v>231</v>
      </c>
      <c r="B866" s="4" t="s">
        <v>113</v>
      </c>
      <c r="C866" t="s">
        <v>241</v>
      </c>
      <c r="D866" s="16">
        <v>0.41</v>
      </c>
      <c r="E866" s="16">
        <v>71.75</v>
      </c>
      <c r="F866" s="16">
        <v>-141.75</v>
      </c>
      <c r="G866" s="22">
        <v>8.2674259831536298E-2</v>
      </c>
      <c r="H866">
        <v>0.23100000000000001</v>
      </c>
      <c r="I866" s="18" t="s">
        <v>32</v>
      </c>
      <c r="J866" s="22">
        <v>5.2892534358840802E-2</v>
      </c>
      <c r="K866" s="22">
        <v>0.129204496520642</v>
      </c>
      <c r="L866" s="21">
        <v>2016</v>
      </c>
      <c r="M866" s="21">
        <v>2016</v>
      </c>
      <c r="N866" t="s">
        <v>242</v>
      </c>
      <c r="O866" t="s">
        <v>557</v>
      </c>
    </row>
    <row r="867" spans="1:15" ht="15">
      <c r="A867" s="21" t="s">
        <v>231</v>
      </c>
      <c r="B867" s="4" t="s">
        <v>113</v>
      </c>
      <c r="C867" t="s">
        <v>241</v>
      </c>
      <c r="D867" s="16">
        <v>1</v>
      </c>
      <c r="E867" s="16">
        <v>70.75</v>
      </c>
      <c r="F867" s="16">
        <v>-151.75</v>
      </c>
      <c r="G867" s="22">
        <v>8.2674259831536298E-2</v>
      </c>
      <c r="H867">
        <v>0.23100000000000001</v>
      </c>
      <c r="I867" s="18" t="s">
        <v>32</v>
      </c>
      <c r="J867" s="22">
        <v>5.2892534358840802E-2</v>
      </c>
      <c r="K867" s="22">
        <v>0.129204496520642</v>
      </c>
      <c r="L867" s="21">
        <v>2016</v>
      </c>
      <c r="M867" s="21">
        <v>2016</v>
      </c>
      <c r="N867" t="s">
        <v>242</v>
      </c>
      <c r="O867" t="s">
        <v>557</v>
      </c>
    </row>
    <row r="868" spans="1:15" ht="15">
      <c r="A868" s="21" t="s">
        <v>231</v>
      </c>
      <c r="B868" s="4" t="s">
        <v>113</v>
      </c>
      <c r="C868" t="s">
        <v>241</v>
      </c>
      <c r="D868" s="16">
        <v>0.97</v>
      </c>
      <c r="E868" s="16">
        <v>70.75</v>
      </c>
      <c r="F868" s="16">
        <v>-140.75</v>
      </c>
      <c r="G868" s="22">
        <v>8.2674259831536298E-2</v>
      </c>
      <c r="H868">
        <v>0.23100000000000001</v>
      </c>
      <c r="I868" s="18" t="s">
        <v>32</v>
      </c>
      <c r="J868" s="22">
        <v>5.2892534358840802E-2</v>
      </c>
      <c r="K868" s="22">
        <v>0.129204496520642</v>
      </c>
      <c r="L868" s="21">
        <v>2016</v>
      </c>
      <c r="M868" s="21">
        <v>2016</v>
      </c>
      <c r="N868" t="s">
        <v>242</v>
      </c>
      <c r="O868" t="s">
        <v>557</v>
      </c>
    </row>
    <row r="869" spans="1:15" ht="15">
      <c r="A869" s="21" t="s">
        <v>231</v>
      </c>
      <c r="B869" s="4" t="s">
        <v>113</v>
      </c>
      <c r="C869" t="s">
        <v>241</v>
      </c>
      <c r="D869" s="16">
        <v>1</v>
      </c>
      <c r="E869" s="16">
        <v>70.25</v>
      </c>
      <c r="F869" s="16">
        <v>-142.75</v>
      </c>
      <c r="G869" s="22">
        <v>8.2674259831536298E-2</v>
      </c>
      <c r="H869">
        <v>0.23100000000000001</v>
      </c>
      <c r="I869" s="18" t="s">
        <v>32</v>
      </c>
      <c r="J869" s="22">
        <v>5.2892534358840802E-2</v>
      </c>
      <c r="K869" s="22">
        <v>0.129204496520642</v>
      </c>
      <c r="L869" s="21">
        <v>2016</v>
      </c>
      <c r="M869" s="21">
        <v>2016</v>
      </c>
      <c r="N869" t="s">
        <v>242</v>
      </c>
      <c r="O869" t="s">
        <v>557</v>
      </c>
    </row>
    <row r="870" spans="1:15" ht="15">
      <c r="A870" s="21" t="s">
        <v>231</v>
      </c>
      <c r="B870" s="4" t="s">
        <v>113</v>
      </c>
      <c r="C870" t="s">
        <v>241</v>
      </c>
      <c r="D870" s="16">
        <v>1</v>
      </c>
      <c r="E870" s="16">
        <v>70.25</v>
      </c>
      <c r="F870" s="16">
        <v>-144.25</v>
      </c>
      <c r="G870" s="22">
        <v>8.2674259831536298E-2</v>
      </c>
      <c r="H870">
        <v>0.23100000000000001</v>
      </c>
      <c r="I870" s="18" t="s">
        <v>32</v>
      </c>
      <c r="J870" s="22">
        <v>5.2892534358840802E-2</v>
      </c>
      <c r="K870" s="22">
        <v>0.129204496520642</v>
      </c>
      <c r="L870" s="21">
        <v>2016</v>
      </c>
      <c r="M870" s="21">
        <v>2016</v>
      </c>
      <c r="N870" t="s">
        <v>242</v>
      </c>
      <c r="O870" t="s">
        <v>557</v>
      </c>
    </row>
    <row r="871" spans="1:15" ht="15">
      <c r="A871" s="21" t="s">
        <v>231</v>
      </c>
      <c r="B871" s="4" t="s">
        <v>113</v>
      </c>
      <c r="C871" t="s">
        <v>241</v>
      </c>
      <c r="D871" s="16">
        <v>0.45</v>
      </c>
      <c r="E871" s="16">
        <v>71.75</v>
      </c>
      <c r="F871" s="16">
        <v>-141.25</v>
      </c>
      <c r="G871" s="22">
        <v>8.2674259831536298E-2</v>
      </c>
      <c r="H871">
        <v>0.23100000000000001</v>
      </c>
      <c r="I871" s="18" t="s">
        <v>32</v>
      </c>
      <c r="J871" s="22">
        <v>5.2892534358840802E-2</v>
      </c>
      <c r="K871" s="22">
        <v>0.129204496520642</v>
      </c>
      <c r="L871" s="21">
        <v>2016</v>
      </c>
      <c r="M871" s="21">
        <v>2016</v>
      </c>
      <c r="N871" t="s">
        <v>242</v>
      </c>
      <c r="O871" t="s">
        <v>557</v>
      </c>
    </row>
    <row r="872" spans="1:15" ht="15">
      <c r="A872" s="21" t="s">
        <v>231</v>
      </c>
      <c r="B872" s="4" t="s">
        <v>113</v>
      </c>
      <c r="C872" t="s">
        <v>241</v>
      </c>
      <c r="D872" s="16">
        <v>1</v>
      </c>
      <c r="E872" s="16">
        <v>71.25</v>
      </c>
      <c r="F872" s="16">
        <v>-155.25</v>
      </c>
      <c r="G872" s="22">
        <v>8.2674259831536298E-2</v>
      </c>
      <c r="H872">
        <v>0.23100000000000001</v>
      </c>
      <c r="I872" s="18" t="s">
        <v>32</v>
      </c>
      <c r="J872" s="22">
        <v>5.2892534358840802E-2</v>
      </c>
      <c r="K872" s="22">
        <v>0.129204496520642</v>
      </c>
      <c r="L872" s="21">
        <v>2016</v>
      </c>
      <c r="M872" s="21">
        <v>2016</v>
      </c>
      <c r="N872" t="s">
        <v>242</v>
      </c>
      <c r="O872" t="s">
        <v>557</v>
      </c>
    </row>
    <row r="873" spans="1:15" ht="15">
      <c r="A873" s="21" t="s">
        <v>231</v>
      </c>
      <c r="B873" s="4" t="s">
        <v>113</v>
      </c>
      <c r="C873" t="s">
        <v>241</v>
      </c>
      <c r="D873" s="16">
        <v>1</v>
      </c>
      <c r="E873" s="16">
        <v>71.25</v>
      </c>
      <c r="F873" s="16">
        <v>-154.75</v>
      </c>
      <c r="G873" s="22">
        <v>8.2674259831536298E-2</v>
      </c>
      <c r="H873">
        <v>0.23100000000000001</v>
      </c>
      <c r="I873" s="18" t="s">
        <v>32</v>
      </c>
      <c r="J873" s="22">
        <v>5.2892534358840802E-2</v>
      </c>
      <c r="K873" s="22">
        <v>0.129204496520642</v>
      </c>
      <c r="L873" s="21">
        <v>2016</v>
      </c>
      <c r="M873" s="21">
        <v>2016</v>
      </c>
      <c r="N873" t="s">
        <v>242</v>
      </c>
      <c r="O873" t="s">
        <v>557</v>
      </c>
    </row>
    <row r="874" spans="1:15" ht="15">
      <c r="A874" s="21" t="s">
        <v>231</v>
      </c>
      <c r="B874" s="4" t="s">
        <v>113</v>
      </c>
      <c r="C874" t="s">
        <v>241</v>
      </c>
      <c r="D874" s="16">
        <v>1</v>
      </c>
      <c r="E874" s="16">
        <v>70.25</v>
      </c>
      <c r="F874" s="16">
        <v>-143.75</v>
      </c>
      <c r="G874" s="22">
        <v>8.2674259831536298E-2</v>
      </c>
      <c r="H874">
        <v>0.23100000000000001</v>
      </c>
      <c r="I874" s="18" t="s">
        <v>32</v>
      </c>
      <c r="J874" s="22">
        <v>5.2892534358840802E-2</v>
      </c>
      <c r="K874" s="22">
        <v>0.129204496520642</v>
      </c>
      <c r="L874" s="21">
        <v>2016</v>
      </c>
      <c r="M874" s="21">
        <v>2016</v>
      </c>
      <c r="N874" t="s">
        <v>242</v>
      </c>
      <c r="O874" t="s">
        <v>557</v>
      </c>
    </row>
    <row r="875" spans="1:15" ht="15">
      <c r="A875" s="21" t="s">
        <v>231</v>
      </c>
      <c r="B875" s="4" t="s">
        <v>113</v>
      </c>
      <c r="C875" t="s">
        <v>241</v>
      </c>
      <c r="D875" s="16">
        <v>1</v>
      </c>
      <c r="E875" s="16">
        <v>70.25</v>
      </c>
      <c r="F875" s="16">
        <v>-143.25</v>
      </c>
      <c r="G875" s="22">
        <v>8.2674259831536298E-2</v>
      </c>
      <c r="H875">
        <v>0.23100000000000001</v>
      </c>
      <c r="I875" s="18" t="s">
        <v>32</v>
      </c>
      <c r="J875" s="22">
        <v>5.2892534358840802E-2</v>
      </c>
      <c r="K875" s="22">
        <v>0.129204496520642</v>
      </c>
      <c r="L875" s="21">
        <v>2016</v>
      </c>
      <c r="M875" s="21">
        <v>2016</v>
      </c>
      <c r="N875" t="s">
        <v>242</v>
      </c>
      <c r="O875" t="s">
        <v>557</v>
      </c>
    </row>
    <row r="876" spans="1:15" ht="15">
      <c r="A876" s="21" t="s">
        <v>231</v>
      </c>
      <c r="B876" s="4" t="s">
        <v>113</v>
      </c>
      <c r="C876" t="s">
        <v>241</v>
      </c>
      <c r="D876" s="16">
        <v>1</v>
      </c>
      <c r="E876" s="16">
        <v>69.75</v>
      </c>
      <c r="F876" s="16">
        <v>-140.75</v>
      </c>
      <c r="G876" s="22">
        <v>8.2674259831536298E-2</v>
      </c>
      <c r="H876">
        <v>0.23100000000000001</v>
      </c>
      <c r="I876" s="18" t="s">
        <v>32</v>
      </c>
      <c r="J876" s="22">
        <v>5.2892534358840802E-2</v>
      </c>
      <c r="K876" s="22">
        <v>0.129204496520642</v>
      </c>
      <c r="L876" s="21">
        <v>2016</v>
      </c>
      <c r="M876" s="21">
        <v>2016</v>
      </c>
      <c r="N876" t="s">
        <v>242</v>
      </c>
      <c r="O876" t="s">
        <v>557</v>
      </c>
    </row>
    <row r="877" spans="1:15" ht="15">
      <c r="A877" s="21" t="s">
        <v>231</v>
      </c>
      <c r="B877" s="4" t="s">
        <v>113</v>
      </c>
      <c r="C877" t="s">
        <v>241</v>
      </c>
      <c r="D877" s="16">
        <v>1</v>
      </c>
      <c r="E877" s="16">
        <v>70.25</v>
      </c>
      <c r="F877" s="16">
        <v>-145.75</v>
      </c>
      <c r="G877" s="22">
        <v>8.2674259831536298E-2</v>
      </c>
      <c r="H877">
        <v>0.23100000000000001</v>
      </c>
      <c r="I877" s="18" t="s">
        <v>32</v>
      </c>
      <c r="J877" s="22">
        <v>5.2892534358840802E-2</v>
      </c>
      <c r="K877" s="22">
        <v>0.129204496520642</v>
      </c>
      <c r="L877" s="21">
        <v>2016</v>
      </c>
      <c r="M877" s="21">
        <v>2016</v>
      </c>
      <c r="N877" t="s">
        <v>242</v>
      </c>
      <c r="O877" t="s">
        <v>557</v>
      </c>
    </row>
    <row r="878" spans="1:15" ht="15">
      <c r="A878" s="21" t="s">
        <v>231</v>
      </c>
      <c r="B878" s="4" t="s">
        <v>113</v>
      </c>
      <c r="C878" t="s">
        <v>241</v>
      </c>
      <c r="D878" s="16">
        <v>1</v>
      </c>
      <c r="E878" s="16">
        <v>69.75</v>
      </c>
      <c r="F878" s="16">
        <v>-140.25</v>
      </c>
      <c r="G878" s="22">
        <v>8.2674259831536298E-2</v>
      </c>
      <c r="H878">
        <v>0.23100000000000001</v>
      </c>
      <c r="I878" s="18" t="s">
        <v>32</v>
      </c>
      <c r="J878" s="22">
        <v>5.2892534358840802E-2</v>
      </c>
      <c r="K878" s="22">
        <v>0.129204496520642</v>
      </c>
      <c r="L878" s="21">
        <v>2016</v>
      </c>
      <c r="M878" s="21">
        <v>2016</v>
      </c>
      <c r="N878" t="s">
        <v>242</v>
      </c>
      <c r="O878" t="s">
        <v>557</v>
      </c>
    </row>
    <row r="879" spans="1:15" ht="15">
      <c r="A879" s="21" t="s">
        <v>231</v>
      </c>
      <c r="B879" s="4" t="s">
        <v>113</v>
      </c>
      <c r="C879" t="s">
        <v>241</v>
      </c>
      <c r="D879" s="16">
        <v>1</v>
      </c>
      <c r="E879" s="16">
        <v>70.75</v>
      </c>
      <c r="F879" s="16">
        <v>-152.25</v>
      </c>
      <c r="G879" s="22">
        <v>8.2674259831536298E-2</v>
      </c>
      <c r="H879">
        <v>0.23100000000000001</v>
      </c>
      <c r="I879" s="18" t="s">
        <v>32</v>
      </c>
      <c r="J879" s="22">
        <v>5.2892534358840802E-2</v>
      </c>
      <c r="K879" s="22">
        <v>0.129204496520642</v>
      </c>
      <c r="L879" s="21">
        <v>2016</v>
      </c>
      <c r="M879" s="21">
        <v>2016</v>
      </c>
      <c r="N879" t="s">
        <v>242</v>
      </c>
      <c r="O879" t="s">
        <v>557</v>
      </c>
    </row>
    <row r="880" spans="1:15" ht="15">
      <c r="A880" s="21" t="s">
        <v>231</v>
      </c>
      <c r="B880" s="4" t="s">
        <v>113</v>
      </c>
      <c r="C880" t="s">
        <v>241</v>
      </c>
      <c r="D880" s="16">
        <v>1</v>
      </c>
      <c r="E880" s="16">
        <v>71.75</v>
      </c>
      <c r="F880" s="16">
        <v>-156.75</v>
      </c>
      <c r="G880" s="22">
        <v>8.2674259831536298E-2</v>
      </c>
      <c r="H880">
        <v>0.23100000000000001</v>
      </c>
      <c r="I880" s="18" t="s">
        <v>32</v>
      </c>
      <c r="J880" s="22">
        <v>5.2892534358840802E-2</v>
      </c>
      <c r="K880" s="22">
        <v>0.129204496520642</v>
      </c>
      <c r="L880" s="21">
        <v>2016</v>
      </c>
      <c r="M880" s="21">
        <v>2016</v>
      </c>
      <c r="N880" t="s">
        <v>242</v>
      </c>
      <c r="O880" t="s">
        <v>557</v>
      </c>
    </row>
    <row r="881" spans="1:15" ht="15">
      <c r="A881" s="21" t="s">
        <v>231</v>
      </c>
      <c r="B881" s="4" t="s">
        <v>113</v>
      </c>
      <c r="C881" t="s">
        <v>241</v>
      </c>
      <c r="D881" s="16">
        <v>1</v>
      </c>
      <c r="E881" s="16">
        <v>69.75</v>
      </c>
      <c r="F881" s="16">
        <v>-141.25</v>
      </c>
      <c r="G881" s="22">
        <v>8.2674259831536298E-2</v>
      </c>
      <c r="H881">
        <v>0.23100000000000001</v>
      </c>
      <c r="I881" s="18" t="s">
        <v>32</v>
      </c>
      <c r="J881" s="22">
        <v>5.2892534358840802E-2</v>
      </c>
      <c r="K881" s="22">
        <v>0.129204496520642</v>
      </c>
      <c r="L881" s="21">
        <v>2016</v>
      </c>
      <c r="M881" s="21">
        <v>2016</v>
      </c>
      <c r="N881" t="s">
        <v>242</v>
      </c>
      <c r="O881" t="s">
        <v>557</v>
      </c>
    </row>
    <row r="882" spans="1:15" ht="15">
      <c r="A882" s="21" t="s">
        <v>231</v>
      </c>
      <c r="B882" s="4" t="s">
        <v>113</v>
      </c>
      <c r="C882" t="s">
        <v>241</v>
      </c>
      <c r="D882" s="16">
        <v>1</v>
      </c>
      <c r="E882" s="16">
        <v>71.25</v>
      </c>
      <c r="F882" s="16">
        <v>-155.75</v>
      </c>
      <c r="G882" s="22">
        <v>8.2674259831536298E-2</v>
      </c>
      <c r="H882">
        <v>0.23100000000000001</v>
      </c>
      <c r="I882" s="18" t="s">
        <v>32</v>
      </c>
      <c r="J882" s="22">
        <v>5.2892534358840802E-2</v>
      </c>
      <c r="K882" s="22">
        <v>0.129204496520642</v>
      </c>
      <c r="L882" s="21">
        <v>2016</v>
      </c>
      <c r="M882" s="21">
        <v>2016</v>
      </c>
      <c r="N882" t="s">
        <v>242</v>
      </c>
      <c r="O882" t="s">
        <v>557</v>
      </c>
    </row>
    <row r="883" spans="1:15" ht="15">
      <c r="A883" s="21" t="s">
        <v>231</v>
      </c>
      <c r="B883" s="4" t="s">
        <v>113</v>
      </c>
      <c r="C883" t="s">
        <v>241</v>
      </c>
      <c r="D883" s="16">
        <v>1</v>
      </c>
      <c r="E883" s="16">
        <v>70.25</v>
      </c>
      <c r="F883" s="16">
        <v>-146.25</v>
      </c>
      <c r="G883" s="22">
        <v>8.2674259831536298E-2</v>
      </c>
      <c r="H883">
        <v>0.23100000000000001</v>
      </c>
      <c r="I883" s="18" t="s">
        <v>32</v>
      </c>
      <c r="J883" s="22">
        <v>5.2892534358840802E-2</v>
      </c>
      <c r="K883" s="22">
        <v>0.129204496520642</v>
      </c>
      <c r="L883" s="21">
        <v>2016</v>
      </c>
      <c r="M883" s="21">
        <v>2016</v>
      </c>
      <c r="N883" t="s">
        <v>242</v>
      </c>
      <c r="O883" t="s">
        <v>557</v>
      </c>
    </row>
    <row r="884" spans="1:15" ht="15">
      <c r="A884" s="21" t="s">
        <v>231</v>
      </c>
      <c r="B884" s="4" t="s">
        <v>113</v>
      </c>
      <c r="C884" t="s">
        <v>241</v>
      </c>
      <c r="D884" s="16">
        <v>1</v>
      </c>
      <c r="E884" s="16">
        <v>70.25</v>
      </c>
      <c r="F884" s="16">
        <v>-147.25</v>
      </c>
      <c r="G884" s="22">
        <v>8.2674259831536298E-2</v>
      </c>
      <c r="H884">
        <v>0.23100000000000001</v>
      </c>
      <c r="I884" s="18" t="s">
        <v>32</v>
      </c>
      <c r="J884" s="22">
        <v>5.2892534358840802E-2</v>
      </c>
      <c r="K884" s="22">
        <v>0.129204496520642</v>
      </c>
      <c r="L884" s="21">
        <v>2016</v>
      </c>
      <c r="M884" s="21">
        <v>2016</v>
      </c>
      <c r="N884" t="s">
        <v>242</v>
      </c>
      <c r="O884" t="s">
        <v>557</v>
      </c>
    </row>
    <row r="885" spans="1:15" ht="15">
      <c r="A885" s="21" t="s">
        <v>231</v>
      </c>
      <c r="B885" s="4" t="s">
        <v>113</v>
      </c>
      <c r="C885" t="s">
        <v>241</v>
      </c>
      <c r="D885" s="16">
        <v>1</v>
      </c>
      <c r="E885" s="16">
        <v>70.25</v>
      </c>
      <c r="F885" s="16">
        <v>-146.75</v>
      </c>
      <c r="G885" s="22">
        <v>8.2674259831536298E-2</v>
      </c>
      <c r="H885">
        <v>0.23100000000000001</v>
      </c>
      <c r="I885" s="18" t="s">
        <v>32</v>
      </c>
      <c r="J885" s="22">
        <v>5.2892534358840802E-2</v>
      </c>
      <c r="K885" s="22">
        <v>0.129204496520642</v>
      </c>
      <c r="L885" s="21">
        <v>2016</v>
      </c>
      <c r="M885" s="21">
        <v>2016</v>
      </c>
      <c r="N885" t="s">
        <v>242</v>
      </c>
      <c r="O885" t="s">
        <v>557</v>
      </c>
    </row>
    <row r="886" spans="1:15" ht="15">
      <c r="A886" s="21" t="s">
        <v>231</v>
      </c>
      <c r="B886" s="4" t="s">
        <v>113</v>
      </c>
      <c r="C886" t="s">
        <v>241</v>
      </c>
      <c r="D886" s="16">
        <v>0.7</v>
      </c>
      <c r="E886" s="16">
        <v>71.25</v>
      </c>
      <c r="F886" s="16">
        <v>-140.75</v>
      </c>
      <c r="G886" s="22">
        <v>8.2674259831536298E-2</v>
      </c>
      <c r="H886">
        <v>0.23100000000000001</v>
      </c>
      <c r="I886" s="18" t="s">
        <v>32</v>
      </c>
      <c r="J886" s="22">
        <v>5.2892534358840802E-2</v>
      </c>
      <c r="K886" s="22">
        <v>0.129204496520642</v>
      </c>
      <c r="L886" s="21">
        <v>2016</v>
      </c>
      <c r="M886" s="21">
        <v>2016</v>
      </c>
      <c r="N886" t="s">
        <v>242</v>
      </c>
      <c r="O886" t="s">
        <v>557</v>
      </c>
    </row>
    <row r="887" spans="1:15" ht="15">
      <c r="A887" s="21" t="s">
        <v>231</v>
      </c>
      <c r="B887" s="4" t="s">
        <v>113</v>
      </c>
      <c r="C887" t="s">
        <v>241</v>
      </c>
      <c r="D887" s="16">
        <v>1</v>
      </c>
      <c r="E887" s="16">
        <v>70.25</v>
      </c>
      <c r="F887" s="16">
        <v>-147.75</v>
      </c>
      <c r="G887" s="22">
        <v>8.2674259831536298E-2</v>
      </c>
      <c r="H887">
        <v>0.23100000000000001</v>
      </c>
      <c r="I887" s="18" t="s">
        <v>32</v>
      </c>
      <c r="J887" s="22">
        <v>5.2892534358840802E-2</v>
      </c>
      <c r="K887" s="22">
        <v>0.129204496520642</v>
      </c>
      <c r="L887" s="21">
        <v>2016</v>
      </c>
      <c r="M887" s="21">
        <v>2016</v>
      </c>
      <c r="N887" t="s">
        <v>242</v>
      </c>
      <c r="O887" t="s">
        <v>557</v>
      </c>
    </row>
    <row r="888" spans="1:15" ht="15">
      <c r="A888" s="21" t="s">
        <v>231</v>
      </c>
      <c r="B888" s="4" t="s">
        <v>113</v>
      </c>
      <c r="C888" t="s">
        <v>241</v>
      </c>
      <c r="D888" s="16">
        <v>1</v>
      </c>
      <c r="E888" s="16">
        <v>70.25</v>
      </c>
      <c r="F888" s="16">
        <v>-140.25</v>
      </c>
      <c r="G888" s="22">
        <v>8.2674259831536298E-2</v>
      </c>
      <c r="H888">
        <v>0.23100000000000001</v>
      </c>
      <c r="I888" s="18" t="s">
        <v>32</v>
      </c>
      <c r="J888" s="22">
        <v>5.2892534358840802E-2</v>
      </c>
      <c r="K888" s="22">
        <v>0.129204496520642</v>
      </c>
      <c r="L888" s="21">
        <v>2016</v>
      </c>
      <c r="M888" s="21">
        <v>2016</v>
      </c>
      <c r="N888" t="s">
        <v>242</v>
      </c>
      <c r="O888" t="s">
        <v>557</v>
      </c>
    </row>
    <row r="889" spans="1:15" ht="15">
      <c r="A889" s="21" t="s">
        <v>231</v>
      </c>
      <c r="B889" s="4" t="s">
        <v>113</v>
      </c>
      <c r="C889" t="s">
        <v>241</v>
      </c>
      <c r="D889" s="16">
        <v>1</v>
      </c>
      <c r="E889" s="16">
        <v>71.25</v>
      </c>
      <c r="F889" s="16">
        <v>-156.25</v>
      </c>
      <c r="G889" s="22">
        <v>8.2674259831536298E-2</v>
      </c>
      <c r="H889">
        <v>0.23100000000000001</v>
      </c>
      <c r="I889" s="18" t="s">
        <v>32</v>
      </c>
      <c r="J889" s="22">
        <v>5.2892534358840802E-2</v>
      </c>
      <c r="K889" s="22">
        <v>0.129204496520642</v>
      </c>
      <c r="L889" s="21">
        <v>2016</v>
      </c>
      <c r="M889" s="21">
        <v>2016</v>
      </c>
      <c r="N889" t="s">
        <v>242</v>
      </c>
      <c r="O889" t="s">
        <v>557</v>
      </c>
    </row>
    <row r="890" spans="1:15" ht="15">
      <c r="A890" s="21" t="s">
        <v>231</v>
      </c>
      <c r="B890" s="4" t="s">
        <v>113</v>
      </c>
      <c r="C890" t="s">
        <v>241</v>
      </c>
      <c r="D890" s="16">
        <v>1</v>
      </c>
      <c r="E890" s="16">
        <v>69.75</v>
      </c>
      <c r="F890" s="16">
        <v>-141.75</v>
      </c>
      <c r="G890" s="22">
        <v>8.2674259831536298E-2</v>
      </c>
      <c r="H890">
        <v>0.23100000000000001</v>
      </c>
      <c r="I890" s="18" t="s">
        <v>32</v>
      </c>
      <c r="J890" s="22">
        <v>5.2892534358840802E-2</v>
      </c>
      <c r="K890" s="22">
        <v>0.129204496520642</v>
      </c>
      <c r="L890" s="21">
        <v>2016</v>
      </c>
      <c r="M890" s="21">
        <v>2016</v>
      </c>
      <c r="N890" t="s">
        <v>242</v>
      </c>
      <c r="O890" t="s">
        <v>557</v>
      </c>
    </row>
    <row r="891" spans="1:15" ht="15">
      <c r="A891" s="21" t="s">
        <v>231</v>
      </c>
      <c r="B891" s="4" t="s">
        <v>113</v>
      </c>
      <c r="C891" t="s">
        <v>241</v>
      </c>
      <c r="D891" s="16">
        <v>1</v>
      </c>
      <c r="E891" s="16">
        <v>70.75</v>
      </c>
      <c r="F891" s="16">
        <v>-154.25</v>
      </c>
      <c r="G891" s="22">
        <v>8.2674259831536298E-2</v>
      </c>
      <c r="H891">
        <v>0.23100000000000001</v>
      </c>
      <c r="I891" s="18" t="s">
        <v>32</v>
      </c>
      <c r="J891" s="22">
        <v>5.2892534358840802E-2</v>
      </c>
      <c r="K891" s="22">
        <v>0.129204496520642</v>
      </c>
      <c r="L891" s="21">
        <v>2016</v>
      </c>
      <c r="M891" s="21">
        <v>2016</v>
      </c>
      <c r="N891" t="s">
        <v>242</v>
      </c>
      <c r="O891" t="s">
        <v>557</v>
      </c>
    </row>
    <row r="892" spans="1:15" ht="15">
      <c r="A892" s="21" t="s">
        <v>231</v>
      </c>
      <c r="B892" s="4" t="s">
        <v>113</v>
      </c>
      <c r="C892" t="s">
        <v>241</v>
      </c>
      <c r="D892" s="16">
        <v>1</v>
      </c>
      <c r="E892" s="16">
        <v>70.25</v>
      </c>
      <c r="F892" s="16">
        <v>-148.25</v>
      </c>
      <c r="G892" s="22">
        <v>8.2674259831536298E-2</v>
      </c>
      <c r="H892">
        <v>0.23100000000000001</v>
      </c>
      <c r="I892" s="18" t="s">
        <v>32</v>
      </c>
      <c r="J892" s="22">
        <v>5.2892534358840802E-2</v>
      </c>
      <c r="K892" s="22">
        <v>0.129204496520642</v>
      </c>
      <c r="L892" s="21">
        <v>2016</v>
      </c>
      <c r="M892" s="21">
        <v>2016</v>
      </c>
      <c r="N892" t="s">
        <v>242</v>
      </c>
      <c r="O892" t="s">
        <v>557</v>
      </c>
    </row>
    <row r="893" spans="1:15" ht="15">
      <c r="A893" s="21" t="s">
        <v>231</v>
      </c>
      <c r="B893" s="4" t="s">
        <v>113</v>
      </c>
      <c r="C893" t="s">
        <v>241</v>
      </c>
      <c r="D893" s="16">
        <v>1</v>
      </c>
      <c r="E893" s="16">
        <v>71.25</v>
      </c>
      <c r="F893" s="16">
        <v>-156.75</v>
      </c>
      <c r="G893" s="22">
        <v>8.2674259831536298E-2</v>
      </c>
      <c r="H893">
        <v>0.23100000000000001</v>
      </c>
      <c r="I893" s="18" t="s">
        <v>32</v>
      </c>
      <c r="J893" s="22">
        <v>5.2892534358840802E-2</v>
      </c>
      <c r="K893" s="22">
        <v>0.129204496520642</v>
      </c>
      <c r="L893" s="21">
        <v>2016</v>
      </c>
      <c r="M893" s="21">
        <v>2016</v>
      </c>
      <c r="N893" t="s">
        <v>242</v>
      </c>
      <c r="O893" t="s">
        <v>557</v>
      </c>
    </row>
    <row r="894" spans="1:15" ht="15">
      <c r="A894" s="21" t="s">
        <v>231</v>
      </c>
      <c r="B894" s="4" t="s">
        <v>113</v>
      </c>
      <c r="C894" t="s">
        <v>241</v>
      </c>
      <c r="D894" s="16">
        <v>1</v>
      </c>
      <c r="E894" s="16">
        <v>70.75</v>
      </c>
      <c r="F894" s="16">
        <v>-155.75</v>
      </c>
      <c r="G894" s="22">
        <v>8.2674259831536298E-2</v>
      </c>
      <c r="H894">
        <v>0.23100000000000001</v>
      </c>
      <c r="I894" s="18" t="s">
        <v>32</v>
      </c>
      <c r="J894" s="22">
        <v>5.2892534358840802E-2</v>
      </c>
      <c r="K894" s="22">
        <v>0.129204496520642</v>
      </c>
      <c r="L894" s="21">
        <v>2016</v>
      </c>
      <c r="M894" s="21">
        <v>2016</v>
      </c>
      <c r="N894" t="s">
        <v>242</v>
      </c>
      <c r="O894" t="s">
        <v>557</v>
      </c>
    </row>
    <row r="895" spans="1:15" ht="15">
      <c r="A895" s="21" t="s">
        <v>231</v>
      </c>
      <c r="B895" s="4" t="s">
        <v>113</v>
      </c>
      <c r="C895" t="s">
        <v>241</v>
      </c>
      <c r="D895" s="16">
        <v>1</v>
      </c>
      <c r="E895" s="16">
        <v>70.75</v>
      </c>
      <c r="F895" s="16">
        <v>-152.75</v>
      </c>
      <c r="G895" s="22">
        <v>8.2674259831536298E-2</v>
      </c>
      <c r="H895">
        <v>0.23100000000000001</v>
      </c>
      <c r="I895" s="18" t="s">
        <v>32</v>
      </c>
      <c r="J895" s="22">
        <v>5.2892534358840802E-2</v>
      </c>
      <c r="K895" s="22">
        <v>0.129204496520642</v>
      </c>
      <c r="L895" s="21">
        <v>2016</v>
      </c>
      <c r="M895" s="21">
        <v>2016</v>
      </c>
      <c r="N895" t="s">
        <v>242</v>
      </c>
      <c r="O895" t="s">
        <v>557</v>
      </c>
    </row>
    <row r="896" spans="1:15" ht="15">
      <c r="A896" s="21" t="s">
        <v>231</v>
      </c>
      <c r="B896" s="4" t="s">
        <v>113</v>
      </c>
      <c r="C896" t="s">
        <v>241</v>
      </c>
      <c r="D896" s="16">
        <v>1</v>
      </c>
      <c r="E896" s="16">
        <v>69.75</v>
      </c>
      <c r="F896" s="16">
        <v>-142.25</v>
      </c>
      <c r="G896" s="22">
        <v>8.2674259831536298E-2</v>
      </c>
      <c r="H896">
        <v>0.23100000000000001</v>
      </c>
      <c r="I896" s="18" t="s">
        <v>32</v>
      </c>
      <c r="J896" s="22">
        <v>5.2892534358840802E-2</v>
      </c>
      <c r="K896" s="22">
        <v>0.129204496520642</v>
      </c>
      <c r="L896" s="21">
        <v>2016</v>
      </c>
      <c r="M896" s="21">
        <v>2016</v>
      </c>
      <c r="N896" t="s">
        <v>242</v>
      </c>
      <c r="O896" t="s">
        <v>557</v>
      </c>
    </row>
    <row r="897" spans="1:15" ht="15">
      <c r="A897" s="21" t="s">
        <v>231</v>
      </c>
      <c r="B897" s="4" t="s">
        <v>113</v>
      </c>
      <c r="C897" t="s">
        <v>241</v>
      </c>
      <c r="D897" s="16">
        <v>1</v>
      </c>
      <c r="E897" s="16">
        <v>70.75</v>
      </c>
      <c r="F897" s="16">
        <v>-153.75</v>
      </c>
      <c r="G897" s="22">
        <v>8.2674259831536298E-2</v>
      </c>
      <c r="H897">
        <v>0.23100000000000001</v>
      </c>
      <c r="I897" s="18" t="s">
        <v>32</v>
      </c>
      <c r="J897" s="22">
        <v>5.2892534358840802E-2</v>
      </c>
      <c r="K897" s="22">
        <v>0.129204496520642</v>
      </c>
      <c r="L897" s="21">
        <v>2016</v>
      </c>
      <c r="M897" s="21">
        <v>2016</v>
      </c>
      <c r="N897" t="s">
        <v>242</v>
      </c>
      <c r="O897" t="s">
        <v>557</v>
      </c>
    </row>
    <row r="898" spans="1:15" ht="15">
      <c r="A898" s="21" t="s">
        <v>231</v>
      </c>
      <c r="B898" s="4" t="s">
        <v>113</v>
      </c>
      <c r="C898" t="s">
        <v>241</v>
      </c>
      <c r="D898" s="16">
        <v>1</v>
      </c>
      <c r="E898" s="16">
        <v>70.75</v>
      </c>
      <c r="F898" s="16">
        <v>-153.25</v>
      </c>
      <c r="G898" s="22">
        <v>8.2674259831536298E-2</v>
      </c>
      <c r="H898">
        <v>0.23100000000000001</v>
      </c>
      <c r="I898" s="18" t="s">
        <v>32</v>
      </c>
      <c r="J898" s="22">
        <v>5.2892534358840802E-2</v>
      </c>
      <c r="K898" s="22">
        <v>0.129204496520642</v>
      </c>
      <c r="L898" s="21">
        <v>2016</v>
      </c>
      <c r="M898" s="21">
        <v>2016</v>
      </c>
      <c r="N898" t="s">
        <v>242</v>
      </c>
      <c r="O898" t="s">
        <v>557</v>
      </c>
    </row>
    <row r="899" spans="1:15" ht="15">
      <c r="A899" s="21" t="s">
        <v>231</v>
      </c>
      <c r="B899" s="4" t="s">
        <v>113</v>
      </c>
      <c r="C899" t="s">
        <v>241</v>
      </c>
      <c r="D899" s="16">
        <v>1</v>
      </c>
      <c r="E899" s="16">
        <v>70.25</v>
      </c>
      <c r="F899" s="16">
        <v>-148.75</v>
      </c>
      <c r="G899" s="22">
        <v>8.2674259831536298E-2</v>
      </c>
      <c r="H899">
        <v>0.23100000000000001</v>
      </c>
      <c r="I899" s="18" t="s">
        <v>32</v>
      </c>
      <c r="J899" s="22">
        <v>5.2892534358840802E-2</v>
      </c>
      <c r="K899" s="22">
        <v>0.129204496520642</v>
      </c>
      <c r="L899" s="21">
        <v>2016</v>
      </c>
      <c r="M899" s="21">
        <v>2016</v>
      </c>
      <c r="N899" t="s">
        <v>242</v>
      </c>
      <c r="O899" t="s">
        <v>557</v>
      </c>
    </row>
    <row r="900" spans="1:15" ht="15">
      <c r="A900" s="21" t="s">
        <v>231</v>
      </c>
      <c r="B900" s="4" t="s">
        <v>113</v>
      </c>
      <c r="C900" t="s">
        <v>241</v>
      </c>
      <c r="D900" s="16">
        <v>0</v>
      </c>
      <c r="E900" s="16">
        <v>70.25</v>
      </c>
      <c r="F900" s="16">
        <v>-151.25</v>
      </c>
      <c r="G900" s="22">
        <v>8.2674259831536298E-2</v>
      </c>
      <c r="H900">
        <v>0.23100000000000001</v>
      </c>
      <c r="I900" s="18" t="s">
        <v>32</v>
      </c>
      <c r="J900" s="22">
        <v>5.2892534358840802E-2</v>
      </c>
      <c r="K900" s="22">
        <v>0.129204496520642</v>
      </c>
      <c r="L900" s="21">
        <v>2016</v>
      </c>
      <c r="M900" s="21">
        <v>2016</v>
      </c>
      <c r="N900" t="s">
        <v>242</v>
      </c>
      <c r="O900" t="s">
        <v>557</v>
      </c>
    </row>
    <row r="901" spans="1:15" ht="15">
      <c r="A901" s="21" t="s">
        <v>231</v>
      </c>
      <c r="B901" s="4" t="s">
        <v>113</v>
      </c>
      <c r="C901" t="s">
        <v>241</v>
      </c>
      <c r="D901" s="16">
        <v>0</v>
      </c>
      <c r="E901" s="16">
        <v>70.75</v>
      </c>
      <c r="F901" s="16">
        <v>-154.75</v>
      </c>
      <c r="G901" s="22">
        <v>8.2674259831536298E-2</v>
      </c>
      <c r="H901">
        <v>0.23100000000000001</v>
      </c>
      <c r="I901" s="18" t="s">
        <v>32</v>
      </c>
      <c r="J901" s="22">
        <v>5.2892534358840802E-2</v>
      </c>
      <c r="K901" s="22">
        <v>0.129204496520642</v>
      </c>
      <c r="L901" s="21">
        <v>2016</v>
      </c>
      <c r="M901" s="21">
        <v>2016</v>
      </c>
      <c r="N901" t="s">
        <v>242</v>
      </c>
      <c r="O901" t="s">
        <v>557</v>
      </c>
    </row>
    <row r="902" spans="1:15" ht="15">
      <c r="A902" s="21" t="s">
        <v>231</v>
      </c>
      <c r="B902" s="4" t="s">
        <v>113</v>
      </c>
      <c r="C902" t="s">
        <v>241</v>
      </c>
      <c r="D902" s="16">
        <v>1</v>
      </c>
      <c r="E902" s="16">
        <v>70.25</v>
      </c>
      <c r="F902" s="16">
        <v>-151.75</v>
      </c>
      <c r="G902" s="22">
        <v>8.2674259831536298E-2</v>
      </c>
      <c r="H902">
        <v>0.23100000000000001</v>
      </c>
      <c r="I902" s="18" t="s">
        <v>32</v>
      </c>
      <c r="J902" s="22">
        <v>5.2892534358840802E-2</v>
      </c>
      <c r="K902" s="22">
        <v>0.129204496520642</v>
      </c>
      <c r="L902" s="21">
        <v>2016</v>
      </c>
      <c r="M902" s="21">
        <v>2016</v>
      </c>
      <c r="N902" t="s">
        <v>242</v>
      </c>
      <c r="O902" t="s">
        <v>557</v>
      </c>
    </row>
    <row r="903" spans="1:15" ht="15">
      <c r="A903" s="21" t="s">
        <v>231</v>
      </c>
      <c r="B903" s="4" t="s">
        <v>113</v>
      </c>
      <c r="C903" t="s">
        <v>243</v>
      </c>
      <c r="D903" s="16">
        <v>1</v>
      </c>
      <c r="E903" s="16">
        <v>70.25</v>
      </c>
      <c r="F903" s="16">
        <v>-142.25</v>
      </c>
      <c r="G903" s="22">
        <v>0.15792979570116167</v>
      </c>
      <c r="H903">
        <v>0.26700000000000002</v>
      </c>
      <c r="I903" s="18" t="s">
        <v>32</v>
      </c>
      <c r="J903" s="22">
        <v>9.4484868378898662E-2</v>
      </c>
      <c r="K903" s="22">
        <v>0.26397600350230244</v>
      </c>
      <c r="L903" s="21">
        <v>2017</v>
      </c>
      <c r="M903" s="21">
        <v>2017</v>
      </c>
      <c r="N903" t="s">
        <v>244</v>
      </c>
      <c r="O903" t="s">
        <v>557</v>
      </c>
    </row>
    <row r="904" spans="1:15" ht="15">
      <c r="A904" s="21" t="s">
        <v>231</v>
      </c>
      <c r="B904" s="4" t="s">
        <v>113</v>
      </c>
      <c r="C904" t="s">
        <v>243</v>
      </c>
      <c r="D904" s="16">
        <v>1</v>
      </c>
      <c r="E904" s="16">
        <v>70.25</v>
      </c>
      <c r="F904" s="16">
        <v>-141.75</v>
      </c>
      <c r="G904" s="22">
        <v>0.15792979570116167</v>
      </c>
      <c r="H904">
        <v>0.26700000000000002</v>
      </c>
      <c r="I904" s="18" t="s">
        <v>32</v>
      </c>
      <c r="J904" s="22">
        <v>9.4484868378898662E-2</v>
      </c>
      <c r="K904" s="22">
        <v>0.26397600350230244</v>
      </c>
      <c r="L904" s="21">
        <v>2017</v>
      </c>
      <c r="M904" s="21">
        <v>2017</v>
      </c>
      <c r="N904" t="s">
        <v>244</v>
      </c>
      <c r="O904" t="s">
        <v>557</v>
      </c>
    </row>
    <row r="905" spans="1:15" ht="15">
      <c r="A905" s="21" t="s">
        <v>231</v>
      </c>
      <c r="B905" s="4" t="s">
        <v>113</v>
      </c>
      <c r="C905" t="s">
        <v>243</v>
      </c>
      <c r="D905" s="16">
        <v>1</v>
      </c>
      <c r="E905" s="16">
        <v>70.25</v>
      </c>
      <c r="F905" s="16">
        <v>-141.25</v>
      </c>
      <c r="G905" s="22">
        <v>0.15792979570116167</v>
      </c>
      <c r="H905">
        <v>0.26700000000000002</v>
      </c>
      <c r="I905" s="18" t="s">
        <v>32</v>
      </c>
      <c r="J905" s="22">
        <v>9.4484868378898662E-2</v>
      </c>
      <c r="K905" s="22">
        <v>0.26397600350230244</v>
      </c>
      <c r="L905" s="21">
        <v>2017</v>
      </c>
      <c r="M905" s="21">
        <v>2017</v>
      </c>
      <c r="N905" t="s">
        <v>244</v>
      </c>
      <c r="O905" t="s">
        <v>557</v>
      </c>
    </row>
    <row r="906" spans="1:15" ht="15">
      <c r="A906" s="21" t="s">
        <v>231</v>
      </c>
      <c r="B906" s="4" t="s">
        <v>113</v>
      </c>
      <c r="C906" t="s">
        <v>243</v>
      </c>
      <c r="D906" s="16">
        <v>1</v>
      </c>
      <c r="E906" s="16">
        <v>70.25</v>
      </c>
      <c r="F906" s="16">
        <v>-140.75</v>
      </c>
      <c r="G906" s="22">
        <v>0.15792979570116167</v>
      </c>
      <c r="H906">
        <v>0.26700000000000002</v>
      </c>
      <c r="I906" s="18" t="s">
        <v>32</v>
      </c>
      <c r="J906" s="22">
        <v>9.4484868378898662E-2</v>
      </c>
      <c r="K906" s="22">
        <v>0.26397600350230244</v>
      </c>
      <c r="L906" s="21">
        <v>2017</v>
      </c>
      <c r="M906" s="21">
        <v>2017</v>
      </c>
      <c r="N906" t="s">
        <v>244</v>
      </c>
      <c r="O906" t="s">
        <v>557</v>
      </c>
    </row>
    <row r="907" spans="1:15" ht="15">
      <c r="A907" s="21" t="s">
        <v>231</v>
      </c>
      <c r="B907" s="4" t="s">
        <v>113</v>
      </c>
      <c r="C907" t="s">
        <v>243</v>
      </c>
      <c r="D907" s="16">
        <v>1</v>
      </c>
      <c r="E907" s="16">
        <v>70.25</v>
      </c>
      <c r="F907" s="16">
        <v>-144.75</v>
      </c>
      <c r="G907" s="22">
        <v>0.157929795701162</v>
      </c>
      <c r="H907">
        <v>0.26700000000000002</v>
      </c>
      <c r="I907" s="18" t="s">
        <v>32</v>
      </c>
      <c r="J907" s="22">
        <v>9.4484868378898704E-2</v>
      </c>
      <c r="K907" s="22">
        <v>0.26397600350230199</v>
      </c>
      <c r="L907" s="21">
        <v>2017</v>
      </c>
      <c r="M907" s="21">
        <v>2017</v>
      </c>
      <c r="N907" t="s">
        <v>244</v>
      </c>
      <c r="O907" t="s">
        <v>557</v>
      </c>
    </row>
    <row r="908" spans="1:15" ht="15">
      <c r="A908" s="21" t="s">
        <v>231</v>
      </c>
      <c r="B908" s="4" t="s">
        <v>113</v>
      </c>
      <c r="C908" t="s">
        <v>243</v>
      </c>
      <c r="D908" s="16">
        <v>1</v>
      </c>
      <c r="E908" s="16">
        <v>70.75</v>
      </c>
      <c r="F908" s="16">
        <v>-148.75</v>
      </c>
      <c r="G908" s="22">
        <v>0.157929795701162</v>
      </c>
      <c r="H908">
        <v>0.26700000000000002</v>
      </c>
      <c r="I908" s="18" t="s">
        <v>32</v>
      </c>
      <c r="J908" s="22">
        <v>9.4484868378898704E-2</v>
      </c>
      <c r="K908" s="22">
        <v>0.26397600350230199</v>
      </c>
      <c r="L908" s="21">
        <v>2017</v>
      </c>
      <c r="M908" s="21">
        <v>2017</v>
      </c>
      <c r="N908" t="s">
        <v>244</v>
      </c>
      <c r="O908" t="s">
        <v>557</v>
      </c>
    </row>
    <row r="909" spans="1:15" ht="15">
      <c r="A909" s="21" t="s">
        <v>231</v>
      </c>
      <c r="B909" s="4" t="s">
        <v>113</v>
      </c>
      <c r="C909" t="s">
        <v>243</v>
      </c>
      <c r="D909" s="16">
        <v>1</v>
      </c>
      <c r="E909" s="16">
        <v>70.75</v>
      </c>
      <c r="F909" s="16">
        <v>-151.25</v>
      </c>
      <c r="G909" s="22">
        <v>0.157929795701162</v>
      </c>
      <c r="H909">
        <v>0.26700000000000002</v>
      </c>
      <c r="I909" s="18" t="s">
        <v>32</v>
      </c>
      <c r="J909" s="22">
        <v>9.4484868378898704E-2</v>
      </c>
      <c r="K909" s="22">
        <v>0.26397600350230199</v>
      </c>
      <c r="L909" s="21">
        <v>2017</v>
      </c>
      <c r="M909" s="21">
        <v>2017</v>
      </c>
      <c r="N909" t="s">
        <v>244</v>
      </c>
      <c r="O909" t="s">
        <v>557</v>
      </c>
    </row>
    <row r="910" spans="1:15" ht="15">
      <c r="A910" s="21" t="s">
        <v>231</v>
      </c>
      <c r="B910" s="4" t="s">
        <v>113</v>
      </c>
      <c r="C910" t="s">
        <v>243</v>
      </c>
      <c r="D910" s="16">
        <v>1</v>
      </c>
      <c r="E910" s="16">
        <v>70.75</v>
      </c>
      <c r="F910" s="16">
        <v>-150.25</v>
      </c>
      <c r="G910" s="22">
        <v>0.157929795701162</v>
      </c>
      <c r="H910">
        <v>0.26700000000000002</v>
      </c>
      <c r="I910" s="18" t="s">
        <v>32</v>
      </c>
      <c r="J910" s="22">
        <v>9.4484868378898704E-2</v>
      </c>
      <c r="K910" s="22">
        <v>0.26397600350230199</v>
      </c>
      <c r="L910" s="21">
        <v>2017</v>
      </c>
      <c r="M910" s="21">
        <v>2017</v>
      </c>
      <c r="N910" t="s">
        <v>244</v>
      </c>
      <c r="O910" t="s">
        <v>557</v>
      </c>
    </row>
    <row r="911" spans="1:15" ht="15">
      <c r="A911" s="21" t="s">
        <v>231</v>
      </c>
      <c r="B911" s="4" t="s">
        <v>113</v>
      </c>
      <c r="C911" t="s">
        <v>243</v>
      </c>
      <c r="D911" s="16">
        <v>1</v>
      </c>
      <c r="E911" s="16">
        <v>70.75</v>
      </c>
      <c r="F911" s="16">
        <v>-148.25</v>
      </c>
      <c r="G911" s="22">
        <v>0.157929795701162</v>
      </c>
      <c r="H911">
        <v>0.26700000000000002</v>
      </c>
      <c r="I911" s="18" t="s">
        <v>32</v>
      </c>
      <c r="J911" s="22">
        <v>9.4484868378898704E-2</v>
      </c>
      <c r="K911" s="22">
        <v>0.26397600350230199</v>
      </c>
      <c r="L911" s="21">
        <v>2017</v>
      </c>
      <c r="M911" s="21">
        <v>2017</v>
      </c>
      <c r="N911" t="s">
        <v>244</v>
      </c>
      <c r="O911" t="s">
        <v>557</v>
      </c>
    </row>
    <row r="912" spans="1:15" ht="15">
      <c r="A912" s="21" t="s">
        <v>231</v>
      </c>
      <c r="B912" s="4" t="s">
        <v>113</v>
      </c>
      <c r="C912" t="s">
        <v>243</v>
      </c>
      <c r="D912" s="16">
        <v>1</v>
      </c>
      <c r="E912" s="16">
        <v>70.75</v>
      </c>
      <c r="F912" s="16">
        <v>-147.75</v>
      </c>
      <c r="G912" s="22">
        <v>0.157929795701162</v>
      </c>
      <c r="H912">
        <v>0.26700000000000002</v>
      </c>
      <c r="I912" s="18" t="s">
        <v>32</v>
      </c>
      <c r="J912" s="22">
        <v>9.4484868378898704E-2</v>
      </c>
      <c r="K912" s="22">
        <v>0.26397600350230199</v>
      </c>
      <c r="L912" s="21">
        <v>2017</v>
      </c>
      <c r="M912" s="21">
        <v>2017</v>
      </c>
      <c r="N912" t="s">
        <v>244</v>
      </c>
      <c r="O912" t="s">
        <v>557</v>
      </c>
    </row>
    <row r="913" spans="1:15" ht="15">
      <c r="A913" s="21" t="s">
        <v>231</v>
      </c>
      <c r="B913" s="4" t="s">
        <v>113</v>
      </c>
      <c r="C913" t="s">
        <v>243</v>
      </c>
      <c r="D913" s="16">
        <v>1</v>
      </c>
      <c r="E913" s="16">
        <v>70.75</v>
      </c>
      <c r="F913" s="16">
        <v>-147.25</v>
      </c>
      <c r="G913" s="22">
        <v>0.157929795701162</v>
      </c>
      <c r="H913">
        <v>0.26700000000000002</v>
      </c>
      <c r="I913" s="18" t="s">
        <v>32</v>
      </c>
      <c r="J913" s="22">
        <v>9.4484868378898704E-2</v>
      </c>
      <c r="K913" s="22">
        <v>0.26397600350230199</v>
      </c>
      <c r="L913" s="21">
        <v>2017</v>
      </c>
      <c r="M913" s="21">
        <v>2017</v>
      </c>
      <c r="N913" t="s">
        <v>244</v>
      </c>
      <c r="O913" t="s">
        <v>557</v>
      </c>
    </row>
    <row r="914" spans="1:15" ht="15">
      <c r="A914" s="21" t="s">
        <v>231</v>
      </c>
      <c r="B914" s="4" t="s">
        <v>113</v>
      </c>
      <c r="C914" t="s">
        <v>243</v>
      </c>
      <c r="D914" s="16">
        <v>1</v>
      </c>
      <c r="E914" s="16">
        <v>70.75</v>
      </c>
      <c r="F914" s="16">
        <v>-146.75</v>
      </c>
      <c r="G914" s="22">
        <v>0.157929795701162</v>
      </c>
      <c r="H914">
        <v>0.26700000000000002</v>
      </c>
      <c r="I914" s="18" t="s">
        <v>32</v>
      </c>
      <c r="J914" s="22">
        <v>9.4484868378898704E-2</v>
      </c>
      <c r="K914" s="22">
        <v>0.26397600350230199</v>
      </c>
      <c r="L914" s="21">
        <v>2017</v>
      </c>
      <c r="M914" s="21">
        <v>2017</v>
      </c>
      <c r="N914" t="s">
        <v>244</v>
      </c>
      <c r="O914" t="s">
        <v>557</v>
      </c>
    </row>
    <row r="915" spans="1:15" ht="15">
      <c r="A915" s="21" t="s">
        <v>231</v>
      </c>
      <c r="B915" s="4" t="s">
        <v>113</v>
      </c>
      <c r="C915" t="s">
        <v>243</v>
      </c>
      <c r="D915" s="16">
        <v>1</v>
      </c>
      <c r="E915" s="16">
        <v>70.75</v>
      </c>
      <c r="F915" s="16">
        <v>-146.25</v>
      </c>
      <c r="G915" s="22">
        <v>0.157929795701162</v>
      </c>
      <c r="H915">
        <v>0.26700000000000002</v>
      </c>
      <c r="I915" s="18" t="s">
        <v>32</v>
      </c>
      <c r="J915" s="22">
        <v>9.4484868378898704E-2</v>
      </c>
      <c r="K915" s="22">
        <v>0.26397600350230199</v>
      </c>
      <c r="L915" s="21">
        <v>2017</v>
      </c>
      <c r="M915" s="21">
        <v>2017</v>
      </c>
      <c r="N915" t="s">
        <v>244</v>
      </c>
      <c r="O915" t="s">
        <v>557</v>
      </c>
    </row>
    <row r="916" spans="1:15" ht="15">
      <c r="A916" s="21" t="s">
        <v>231</v>
      </c>
      <c r="B916" s="4" t="s">
        <v>113</v>
      </c>
      <c r="C916" t="s">
        <v>243</v>
      </c>
      <c r="D916" s="16">
        <v>1</v>
      </c>
      <c r="E916" s="16">
        <v>70.75</v>
      </c>
      <c r="F916" s="16">
        <v>-145.75</v>
      </c>
      <c r="G916" s="22">
        <v>0.157929795701162</v>
      </c>
      <c r="H916">
        <v>0.26700000000000002</v>
      </c>
      <c r="I916" s="18" t="s">
        <v>32</v>
      </c>
      <c r="J916" s="22">
        <v>9.4484868378898704E-2</v>
      </c>
      <c r="K916" s="22">
        <v>0.26397600350230199</v>
      </c>
      <c r="L916" s="21">
        <v>2017</v>
      </c>
      <c r="M916" s="21">
        <v>2017</v>
      </c>
      <c r="N916" t="s">
        <v>244</v>
      </c>
      <c r="O916" t="s">
        <v>557</v>
      </c>
    </row>
    <row r="917" spans="1:15" ht="15">
      <c r="A917" s="21" t="s">
        <v>231</v>
      </c>
      <c r="B917" s="4" t="s">
        <v>113</v>
      </c>
      <c r="C917" t="s">
        <v>243</v>
      </c>
      <c r="D917" s="16">
        <v>1</v>
      </c>
      <c r="E917" s="16">
        <v>70.75</v>
      </c>
      <c r="F917" s="16">
        <v>-145.25</v>
      </c>
      <c r="G917" s="22">
        <v>0.157929795701162</v>
      </c>
      <c r="H917">
        <v>0.26700000000000002</v>
      </c>
      <c r="I917" s="18" t="s">
        <v>32</v>
      </c>
      <c r="J917" s="22">
        <v>9.4484868378898704E-2</v>
      </c>
      <c r="K917" s="22">
        <v>0.26397600350230199</v>
      </c>
      <c r="L917" s="21">
        <v>2017</v>
      </c>
      <c r="M917" s="21">
        <v>2017</v>
      </c>
      <c r="N917" t="s">
        <v>244</v>
      </c>
      <c r="O917" t="s">
        <v>557</v>
      </c>
    </row>
    <row r="918" spans="1:15" ht="15">
      <c r="A918" s="21" t="s">
        <v>231</v>
      </c>
      <c r="B918" s="4" t="s">
        <v>113</v>
      </c>
      <c r="C918" t="s">
        <v>243</v>
      </c>
      <c r="D918" s="16">
        <v>1</v>
      </c>
      <c r="E918" s="16">
        <v>70.75</v>
      </c>
      <c r="F918" s="16">
        <v>-144.75</v>
      </c>
      <c r="G918" s="22">
        <v>0.157929795701162</v>
      </c>
      <c r="H918">
        <v>0.26700000000000002</v>
      </c>
      <c r="I918" s="18" t="s">
        <v>32</v>
      </c>
      <c r="J918" s="22">
        <v>9.4484868378898704E-2</v>
      </c>
      <c r="K918" s="22">
        <v>0.26397600350230199</v>
      </c>
      <c r="L918" s="21">
        <v>2017</v>
      </c>
      <c r="M918" s="21">
        <v>2017</v>
      </c>
      <c r="N918" t="s">
        <v>244</v>
      </c>
      <c r="O918" t="s">
        <v>557</v>
      </c>
    </row>
    <row r="919" spans="1:15" ht="15">
      <c r="A919" s="21" t="s">
        <v>231</v>
      </c>
      <c r="B919" s="4" t="s">
        <v>113</v>
      </c>
      <c r="C919" t="s">
        <v>243</v>
      </c>
      <c r="D919" s="16">
        <v>1</v>
      </c>
      <c r="E919" s="16">
        <v>70.75</v>
      </c>
      <c r="F919" s="16">
        <v>-144.25</v>
      </c>
      <c r="G919" s="22">
        <v>0.157929795701162</v>
      </c>
      <c r="H919">
        <v>0.26700000000000002</v>
      </c>
      <c r="I919" s="18" t="s">
        <v>32</v>
      </c>
      <c r="J919" s="22">
        <v>9.4484868378898704E-2</v>
      </c>
      <c r="K919" s="22">
        <v>0.26397600350230199</v>
      </c>
      <c r="L919" s="21">
        <v>2017</v>
      </c>
      <c r="M919" s="21">
        <v>2017</v>
      </c>
      <c r="N919" t="s">
        <v>244</v>
      </c>
      <c r="O919" t="s">
        <v>557</v>
      </c>
    </row>
    <row r="920" spans="1:15" ht="15">
      <c r="A920" s="21" t="s">
        <v>231</v>
      </c>
      <c r="B920" s="4" t="s">
        <v>113</v>
      </c>
      <c r="C920" t="s">
        <v>243</v>
      </c>
      <c r="D920" s="16">
        <v>1</v>
      </c>
      <c r="E920" s="16">
        <v>70.75</v>
      </c>
      <c r="F920" s="16">
        <v>-143.75</v>
      </c>
      <c r="G920" s="22">
        <v>0.157929795701162</v>
      </c>
      <c r="H920">
        <v>0.26700000000000002</v>
      </c>
      <c r="I920" s="18" t="s">
        <v>32</v>
      </c>
      <c r="J920" s="22">
        <v>9.4484868378898704E-2</v>
      </c>
      <c r="K920" s="22">
        <v>0.26397600350230199</v>
      </c>
      <c r="L920" s="21">
        <v>2017</v>
      </c>
      <c r="M920" s="21">
        <v>2017</v>
      </c>
      <c r="N920" t="s">
        <v>244</v>
      </c>
      <c r="O920" t="s">
        <v>557</v>
      </c>
    </row>
    <row r="921" spans="1:15" ht="15">
      <c r="A921" s="21" t="s">
        <v>231</v>
      </c>
      <c r="B921" s="4" t="s">
        <v>113</v>
      </c>
      <c r="C921" t="s">
        <v>243</v>
      </c>
      <c r="D921" s="16">
        <v>1</v>
      </c>
      <c r="E921" s="16">
        <v>70.75</v>
      </c>
      <c r="F921" s="16">
        <v>-143.25</v>
      </c>
      <c r="G921" s="22">
        <v>0.157929795701162</v>
      </c>
      <c r="H921">
        <v>0.26700000000000002</v>
      </c>
      <c r="I921" s="18" t="s">
        <v>32</v>
      </c>
      <c r="J921" s="22">
        <v>9.4484868378898704E-2</v>
      </c>
      <c r="K921" s="22">
        <v>0.26397600350230199</v>
      </c>
      <c r="L921" s="21">
        <v>2017</v>
      </c>
      <c r="M921" s="21">
        <v>2017</v>
      </c>
      <c r="N921" t="s">
        <v>244</v>
      </c>
      <c r="O921" t="s">
        <v>557</v>
      </c>
    </row>
    <row r="922" spans="1:15" ht="15">
      <c r="A922" s="21" t="s">
        <v>231</v>
      </c>
      <c r="B922" s="4" t="s">
        <v>113</v>
      </c>
      <c r="C922" t="s">
        <v>243</v>
      </c>
      <c r="D922" s="16">
        <v>1</v>
      </c>
      <c r="E922" s="16">
        <v>70.75</v>
      </c>
      <c r="F922" s="16">
        <v>-142.75</v>
      </c>
      <c r="G922" s="22">
        <v>0.157929795701162</v>
      </c>
      <c r="H922">
        <v>0.26700000000000002</v>
      </c>
      <c r="I922" s="18" t="s">
        <v>32</v>
      </c>
      <c r="J922" s="22">
        <v>9.4484868378898704E-2</v>
      </c>
      <c r="K922" s="22">
        <v>0.26397600350230199</v>
      </c>
      <c r="L922" s="21">
        <v>2017</v>
      </c>
      <c r="M922" s="21">
        <v>2017</v>
      </c>
      <c r="N922" t="s">
        <v>244</v>
      </c>
      <c r="O922" t="s">
        <v>557</v>
      </c>
    </row>
    <row r="923" spans="1:15" ht="15">
      <c r="A923" s="21" t="s">
        <v>231</v>
      </c>
      <c r="B923" s="4" t="s">
        <v>113</v>
      </c>
      <c r="C923" t="s">
        <v>243</v>
      </c>
      <c r="D923" s="16">
        <v>1</v>
      </c>
      <c r="E923" s="16">
        <v>70.75</v>
      </c>
      <c r="F923" s="16">
        <v>-142.25</v>
      </c>
      <c r="G923" s="22">
        <v>0.157929795701162</v>
      </c>
      <c r="H923">
        <v>0.26700000000000002</v>
      </c>
      <c r="I923" s="18" t="s">
        <v>32</v>
      </c>
      <c r="J923" s="22">
        <v>9.4484868378898704E-2</v>
      </c>
      <c r="K923" s="22">
        <v>0.26397600350230199</v>
      </c>
      <c r="L923" s="21">
        <v>2017</v>
      </c>
      <c r="M923" s="21">
        <v>2017</v>
      </c>
      <c r="N923" t="s">
        <v>244</v>
      </c>
      <c r="O923" t="s">
        <v>557</v>
      </c>
    </row>
    <row r="924" spans="1:15" ht="15">
      <c r="A924" s="21" t="s">
        <v>231</v>
      </c>
      <c r="B924" s="4" t="s">
        <v>113</v>
      </c>
      <c r="C924" t="s">
        <v>243</v>
      </c>
      <c r="D924" s="16">
        <v>1</v>
      </c>
      <c r="E924" s="16">
        <v>70.75</v>
      </c>
      <c r="F924" s="16">
        <v>-141.75</v>
      </c>
      <c r="G924" s="22">
        <v>0.157929795701162</v>
      </c>
      <c r="H924">
        <v>0.26700000000000002</v>
      </c>
      <c r="I924" s="18" t="s">
        <v>32</v>
      </c>
      <c r="J924" s="22">
        <v>9.4484868378898704E-2</v>
      </c>
      <c r="K924" s="22">
        <v>0.26397600350230199</v>
      </c>
      <c r="L924" s="21">
        <v>2017</v>
      </c>
      <c r="M924" s="21">
        <v>2017</v>
      </c>
      <c r="N924" t="s">
        <v>244</v>
      </c>
      <c r="O924" t="s">
        <v>557</v>
      </c>
    </row>
    <row r="925" spans="1:15" ht="15">
      <c r="A925" s="21" t="s">
        <v>231</v>
      </c>
      <c r="B925" s="4" t="s">
        <v>113</v>
      </c>
      <c r="C925" t="s">
        <v>243</v>
      </c>
      <c r="D925" s="16">
        <v>1</v>
      </c>
      <c r="E925" s="16">
        <v>70.75</v>
      </c>
      <c r="F925" s="16">
        <v>-141.25</v>
      </c>
      <c r="G925" s="22">
        <v>0.157929795701162</v>
      </c>
      <c r="H925">
        <v>0.26700000000000002</v>
      </c>
      <c r="I925" s="18" t="s">
        <v>32</v>
      </c>
      <c r="J925" s="22">
        <v>9.4484868378898704E-2</v>
      </c>
      <c r="K925" s="22">
        <v>0.26397600350230199</v>
      </c>
      <c r="L925" s="21">
        <v>2017</v>
      </c>
      <c r="M925" s="21">
        <v>2017</v>
      </c>
      <c r="N925" t="s">
        <v>244</v>
      </c>
      <c r="O925" t="s">
        <v>557</v>
      </c>
    </row>
    <row r="926" spans="1:15" ht="15">
      <c r="A926" s="21" t="s">
        <v>231</v>
      </c>
      <c r="B926" s="4" t="s">
        <v>113</v>
      </c>
      <c r="C926" t="s">
        <v>243</v>
      </c>
      <c r="D926" s="16">
        <v>1</v>
      </c>
      <c r="E926" s="16">
        <v>70.75</v>
      </c>
      <c r="F926" s="16">
        <v>-150.75</v>
      </c>
      <c r="G926" s="22">
        <v>0.157929795701162</v>
      </c>
      <c r="H926">
        <v>0.26700000000000002</v>
      </c>
      <c r="I926" s="18" t="s">
        <v>32</v>
      </c>
      <c r="J926" s="22">
        <v>9.4484868378898704E-2</v>
      </c>
      <c r="K926" s="22">
        <v>0.26397600350230199</v>
      </c>
      <c r="L926" s="21">
        <v>2017</v>
      </c>
      <c r="M926" s="21">
        <v>2017</v>
      </c>
      <c r="N926" t="s">
        <v>244</v>
      </c>
      <c r="O926" t="s">
        <v>557</v>
      </c>
    </row>
    <row r="927" spans="1:15" ht="15">
      <c r="A927" s="21" t="s">
        <v>231</v>
      </c>
      <c r="B927" s="4" t="s">
        <v>113</v>
      </c>
      <c r="C927" t="s">
        <v>243</v>
      </c>
      <c r="D927" s="16">
        <v>1</v>
      </c>
      <c r="E927" s="16">
        <v>70.75</v>
      </c>
      <c r="F927" s="16">
        <v>-149.25</v>
      </c>
      <c r="G927" s="22">
        <v>0.157929795701162</v>
      </c>
      <c r="H927">
        <v>0.26700000000000002</v>
      </c>
      <c r="I927" s="18" t="s">
        <v>32</v>
      </c>
      <c r="J927" s="22">
        <v>9.4484868378898704E-2</v>
      </c>
      <c r="K927" s="22">
        <v>0.26397600350230199</v>
      </c>
      <c r="L927" s="21">
        <v>2017</v>
      </c>
      <c r="M927" s="21">
        <v>2017</v>
      </c>
      <c r="N927" t="s">
        <v>244</v>
      </c>
      <c r="O927" t="s">
        <v>557</v>
      </c>
    </row>
    <row r="928" spans="1:15" ht="15">
      <c r="A928" s="21" t="s">
        <v>231</v>
      </c>
      <c r="B928" s="4" t="s">
        <v>113</v>
      </c>
      <c r="C928" t="s">
        <v>243</v>
      </c>
      <c r="D928" s="16">
        <v>1</v>
      </c>
      <c r="E928" s="16">
        <v>70.75</v>
      </c>
      <c r="F928" s="16">
        <v>-149.75</v>
      </c>
      <c r="G928" s="22">
        <v>0.157929795701162</v>
      </c>
      <c r="H928">
        <v>0.26700000000000002</v>
      </c>
      <c r="I928" s="18" t="s">
        <v>32</v>
      </c>
      <c r="J928" s="22">
        <v>9.4484868378898704E-2</v>
      </c>
      <c r="K928" s="22">
        <v>0.26397600350230199</v>
      </c>
      <c r="L928" s="21">
        <v>2017</v>
      </c>
      <c r="M928" s="21">
        <v>2017</v>
      </c>
      <c r="N928" t="s">
        <v>244</v>
      </c>
      <c r="O928" t="s">
        <v>557</v>
      </c>
    </row>
    <row r="929" spans="1:15" ht="15">
      <c r="A929" s="21" t="s">
        <v>231</v>
      </c>
      <c r="B929" s="4" t="s">
        <v>113</v>
      </c>
      <c r="C929" t="s">
        <v>243</v>
      </c>
      <c r="D929" s="16">
        <v>1</v>
      </c>
      <c r="E929" s="16">
        <v>70.25</v>
      </c>
      <c r="F929" s="16">
        <v>-145.25</v>
      </c>
      <c r="G929" s="22">
        <v>0.157929795701162</v>
      </c>
      <c r="H929">
        <v>0.26700000000000002</v>
      </c>
      <c r="I929" s="18" t="s">
        <v>32</v>
      </c>
      <c r="J929" s="22">
        <v>9.4484868378898704E-2</v>
      </c>
      <c r="K929" s="22">
        <v>0.26397600350230199</v>
      </c>
      <c r="L929" s="21">
        <v>2017</v>
      </c>
      <c r="M929" s="21">
        <v>2017</v>
      </c>
      <c r="N929" t="s">
        <v>244</v>
      </c>
      <c r="O929" t="s">
        <v>557</v>
      </c>
    </row>
    <row r="930" spans="1:15" ht="15">
      <c r="A930" s="21" t="s">
        <v>231</v>
      </c>
      <c r="B930" s="4" t="s">
        <v>113</v>
      </c>
      <c r="C930" t="s">
        <v>243</v>
      </c>
      <c r="D930" s="16">
        <v>1</v>
      </c>
      <c r="E930" s="16">
        <v>71.25</v>
      </c>
      <c r="F930" s="16">
        <v>-154.25</v>
      </c>
      <c r="G930" s="22">
        <v>0.157929795701162</v>
      </c>
      <c r="H930">
        <v>0.26700000000000002</v>
      </c>
      <c r="I930" s="18" t="s">
        <v>32</v>
      </c>
      <c r="J930" s="22">
        <v>9.4484868378898704E-2</v>
      </c>
      <c r="K930" s="22">
        <v>0.26397600350230199</v>
      </c>
      <c r="L930" s="21">
        <v>2017</v>
      </c>
      <c r="M930" s="21">
        <v>2017</v>
      </c>
      <c r="N930" t="s">
        <v>244</v>
      </c>
      <c r="O930" t="s">
        <v>557</v>
      </c>
    </row>
    <row r="931" spans="1:15" ht="15">
      <c r="A931" s="21" t="s">
        <v>231</v>
      </c>
      <c r="B931" s="4" t="s">
        <v>113</v>
      </c>
      <c r="C931" t="s">
        <v>243</v>
      </c>
      <c r="D931" s="16">
        <v>1</v>
      </c>
      <c r="E931" s="16">
        <v>71.25</v>
      </c>
      <c r="F931" s="16">
        <v>-153.75</v>
      </c>
      <c r="G931" s="22">
        <v>0.157929795701162</v>
      </c>
      <c r="H931">
        <v>0.26700000000000002</v>
      </c>
      <c r="I931" s="18" t="s">
        <v>32</v>
      </c>
      <c r="J931" s="22">
        <v>9.4484868378898704E-2</v>
      </c>
      <c r="K931" s="22">
        <v>0.26397600350230199</v>
      </c>
      <c r="L931" s="21">
        <v>2017</v>
      </c>
      <c r="M931" s="21">
        <v>2017</v>
      </c>
      <c r="N931" t="s">
        <v>244</v>
      </c>
      <c r="O931" t="s">
        <v>557</v>
      </c>
    </row>
    <row r="932" spans="1:15" ht="15">
      <c r="A932" s="21" t="s">
        <v>231</v>
      </c>
      <c r="B932" s="4" t="s">
        <v>113</v>
      </c>
      <c r="C932" t="s">
        <v>243</v>
      </c>
      <c r="D932" s="16">
        <v>1</v>
      </c>
      <c r="E932" s="16">
        <v>71.25</v>
      </c>
      <c r="F932" s="16">
        <v>-153.25</v>
      </c>
      <c r="G932" s="22">
        <v>0.157929795701162</v>
      </c>
      <c r="H932">
        <v>0.26700000000000002</v>
      </c>
      <c r="I932" s="18" t="s">
        <v>32</v>
      </c>
      <c r="J932" s="22">
        <v>9.4484868378898704E-2</v>
      </c>
      <c r="K932" s="22">
        <v>0.26397600350230199</v>
      </c>
      <c r="L932" s="21">
        <v>2017</v>
      </c>
      <c r="M932" s="21">
        <v>2017</v>
      </c>
      <c r="N932" t="s">
        <v>244</v>
      </c>
      <c r="O932" t="s">
        <v>557</v>
      </c>
    </row>
    <row r="933" spans="1:15" ht="15">
      <c r="A933" s="21" t="s">
        <v>231</v>
      </c>
      <c r="B933" s="4" t="s">
        <v>113</v>
      </c>
      <c r="C933" t="s">
        <v>243</v>
      </c>
      <c r="D933" s="16">
        <v>1</v>
      </c>
      <c r="E933" s="16">
        <v>71.25</v>
      </c>
      <c r="F933" s="16">
        <v>-152.75</v>
      </c>
      <c r="G933" s="22">
        <v>0.157929795701162</v>
      </c>
      <c r="H933">
        <v>0.26700000000000002</v>
      </c>
      <c r="I933" s="18" t="s">
        <v>32</v>
      </c>
      <c r="J933" s="22">
        <v>9.4484868378898704E-2</v>
      </c>
      <c r="K933" s="22">
        <v>0.26397600350230199</v>
      </c>
      <c r="L933" s="21">
        <v>2017</v>
      </c>
      <c r="M933" s="21">
        <v>2017</v>
      </c>
      <c r="N933" t="s">
        <v>244</v>
      </c>
      <c r="O933" t="s">
        <v>557</v>
      </c>
    </row>
    <row r="934" spans="1:15" ht="15">
      <c r="A934" s="21" t="s">
        <v>231</v>
      </c>
      <c r="B934" s="4" t="s">
        <v>113</v>
      </c>
      <c r="C934" t="s">
        <v>243</v>
      </c>
      <c r="D934" s="16">
        <v>1</v>
      </c>
      <c r="E934" s="16">
        <v>71.25</v>
      </c>
      <c r="F934" s="16">
        <v>-152.25</v>
      </c>
      <c r="G934" s="22">
        <v>0.157929795701162</v>
      </c>
      <c r="H934">
        <v>0.26700000000000002</v>
      </c>
      <c r="I934" s="18" t="s">
        <v>32</v>
      </c>
      <c r="J934" s="22">
        <v>9.4484868378898704E-2</v>
      </c>
      <c r="K934" s="22">
        <v>0.26397600350230199</v>
      </c>
      <c r="L934" s="21">
        <v>2017</v>
      </c>
      <c r="M934" s="21">
        <v>2017</v>
      </c>
      <c r="N934" t="s">
        <v>244</v>
      </c>
      <c r="O934" t="s">
        <v>557</v>
      </c>
    </row>
    <row r="935" spans="1:15" ht="15">
      <c r="A935" s="21" t="s">
        <v>231</v>
      </c>
      <c r="B935" s="4" t="s">
        <v>113</v>
      </c>
      <c r="C935" t="s">
        <v>243</v>
      </c>
      <c r="D935" s="16">
        <v>1</v>
      </c>
      <c r="E935" s="16">
        <v>71.25</v>
      </c>
      <c r="F935" s="16">
        <v>-151.75</v>
      </c>
      <c r="G935" s="22">
        <v>0.157929795701162</v>
      </c>
      <c r="H935">
        <v>0.26700000000000002</v>
      </c>
      <c r="I935" s="18" t="s">
        <v>32</v>
      </c>
      <c r="J935" s="22">
        <v>9.4484868378898704E-2</v>
      </c>
      <c r="K935" s="22">
        <v>0.26397600350230199</v>
      </c>
      <c r="L935" s="21">
        <v>2017</v>
      </c>
      <c r="M935" s="21">
        <v>2017</v>
      </c>
      <c r="N935" t="s">
        <v>244</v>
      </c>
      <c r="O935" t="s">
        <v>557</v>
      </c>
    </row>
    <row r="936" spans="1:15" ht="15">
      <c r="A936" s="21" t="s">
        <v>231</v>
      </c>
      <c r="B936" s="4" t="s">
        <v>113</v>
      </c>
      <c r="C936" t="s">
        <v>243</v>
      </c>
      <c r="D936" s="16">
        <v>1</v>
      </c>
      <c r="E936" s="16">
        <v>71.25</v>
      </c>
      <c r="F936" s="16">
        <v>-151.25</v>
      </c>
      <c r="G936" s="22">
        <v>0.157929795701162</v>
      </c>
      <c r="H936">
        <v>0.26700000000000002</v>
      </c>
      <c r="I936" s="18" t="s">
        <v>32</v>
      </c>
      <c r="J936" s="22">
        <v>9.4484868378898704E-2</v>
      </c>
      <c r="K936" s="22">
        <v>0.26397600350230199</v>
      </c>
      <c r="L936" s="21">
        <v>2017</v>
      </c>
      <c r="M936" s="21">
        <v>2017</v>
      </c>
      <c r="N936" t="s">
        <v>244</v>
      </c>
      <c r="O936" t="s">
        <v>557</v>
      </c>
    </row>
    <row r="937" spans="1:15" ht="15">
      <c r="A937" s="21" t="s">
        <v>231</v>
      </c>
      <c r="B937" s="4" t="s">
        <v>113</v>
      </c>
      <c r="C937" t="s">
        <v>243</v>
      </c>
      <c r="D937" s="16">
        <v>1</v>
      </c>
      <c r="E937" s="16">
        <v>71.25</v>
      </c>
      <c r="F937" s="16">
        <v>-150.75</v>
      </c>
      <c r="G937" s="22">
        <v>0.157929795701162</v>
      </c>
      <c r="H937">
        <v>0.26700000000000002</v>
      </c>
      <c r="I937" s="18" t="s">
        <v>32</v>
      </c>
      <c r="J937" s="22">
        <v>9.4484868378898704E-2</v>
      </c>
      <c r="K937" s="22">
        <v>0.26397600350230199</v>
      </c>
      <c r="L937" s="21">
        <v>2017</v>
      </c>
      <c r="M937" s="21">
        <v>2017</v>
      </c>
      <c r="N937" t="s">
        <v>244</v>
      </c>
      <c r="O937" t="s">
        <v>557</v>
      </c>
    </row>
    <row r="938" spans="1:15" ht="15">
      <c r="A938" s="21" t="s">
        <v>231</v>
      </c>
      <c r="B938" s="4" t="s">
        <v>113</v>
      </c>
      <c r="C938" t="s">
        <v>243</v>
      </c>
      <c r="D938" s="16">
        <v>1</v>
      </c>
      <c r="E938" s="16">
        <v>71.25</v>
      </c>
      <c r="F938" s="16">
        <v>-150.25</v>
      </c>
      <c r="G938" s="22">
        <v>0.157929795701162</v>
      </c>
      <c r="H938">
        <v>0.26700000000000002</v>
      </c>
      <c r="I938" s="18" t="s">
        <v>32</v>
      </c>
      <c r="J938" s="22">
        <v>9.4484868378898704E-2</v>
      </c>
      <c r="K938" s="22">
        <v>0.26397600350230199</v>
      </c>
      <c r="L938" s="21">
        <v>2017</v>
      </c>
      <c r="M938" s="21">
        <v>2017</v>
      </c>
      <c r="N938" t="s">
        <v>244</v>
      </c>
      <c r="O938" t="s">
        <v>557</v>
      </c>
    </row>
    <row r="939" spans="1:15" ht="15">
      <c r="A939" s="21" t="s">
        <v>231</v>
      </c>
      <c r="B939" s="4" t="s">
        <v>113</v>
      </c>
      <c r="C939" t="s">
        <v>243</v>
      </c>
      <c r="D939" s="16">
        <v>1</v>
      </c>
      <c r="E939" s="16">
        <v>71.25</v>
      </c>
      <c r="F939" s="16">
        <v>-149.75</v>
      </c>
      <c r="G939" s="22">
        <v>0.157929795701162</v>
      </c>
      <c r="H939">
        <v>0.26700000000000002</v>
      </c>
      <c r="I939" s="18" t="s">
        <v>32</v>
      </c>
      <c r="J939" s="22">
        <v>9.4484868378898704E-2</v>
      </c>
      <c r="K939" s="22">
        <v>0.26397600350230199</v>
      </c>
      <c r="L939" s="21">
        <v>2017</v>
      </c>
      <c r="M939" s="21">
        <v>2017</v>
      </c>
      <c r="N939" t="s">
        <v>244</v>
      </c>
      <c r="O939" t="s">
        <v>557</v>
      </c>
    </row>
    <row r="940" spans="1:15" ht="15">
      <c r="A940" s="21" t="s">
        <v>231</v>
      </c>
      <c r="B940" s="4" t="s">
        <v>113</v>
      </c>
      <c r="C940" t="s">
        <v>243</v>
      </c>
      <c r="D940" s="16">
        <v>1</v>
      </c>
      <c r="E940" s="16">
        <v>71.25</v>
      </c>
      <c r="F940" s="16">
        <v>-149.25</v>
      </c>
      <c r="G940" s="22">
        <v>0.157929795701162</v>
      </c>
      <c r="H940">
        <v>0.26700000000000002</v>
      </c>
      <c r="I940" s="18" t="s">
        <v>32</v>
      </c>
      <c r="J940" s="22">
        <v>9.4484868378898704E-2</v>
      </c>
      <c r="K940" s="22">
        <v>0.26397600350230199</v>
      </c>
      <c r="L940" s="21">
        <v>2017</v>
      </c>
      <c r="M940" s="21">
        <v>2017</v>
      </c>
      <c r="N940" t="s">
        <v>244</v>
      </c>
      <c r="O940" t="s">
        <v>557</v>
      </c>
    </row>
    <row r="941" spans="1:15" ht="15">
      <c r="A941" s="21" t="s">
        <v>231</v>
      </c>
      <c r="B941" s="4" t="s">
        <v>113</v>
      </c>
      <c r="C941" t="s">
        <v>243</v>
      </c>
      <c r="D941" s="16">
        <v>1</v>
      </c>
      <c r="E941" s="16">
        <v>71.25</v>
      </c>
      <c r="F941" s="16">
        <v>-148.75</v>
      </c>
      <c r="G941" s="22">
        <v>0.157929795701162</v>
      </c>
      <c r="H941">
        <v>0.26700000000000002</v>
      </c>
      <c r="I941" s="18" t="s">
        <v>32</v>
      </c>
      <c r="J941" s="22">
        <v>9.4484868378898704E-2</v>
      </c>
      <c r="K941" s="22">
        <v>0.26397600350230199</v>
      </c>
      <c r="L941" s="21">
        <v>2017</v>
      </c>
      <c r="M941" s="21">
        <v>2017</v>
      </c>
      <c r="N941" t="s">
        <v>244</v>
      </c>
      <c r="O941" t="s">
        <v>557</v>
      </c>
    </row>
    <row r="942" spans="1:15" ht="15">
      <c r="A942" s="21" t="s">
        <v>231</v>
      </c>
      <c r="B942" s="4" t="s">
        <v>113</v>
      </c>
      <c r="C942" t="s">
        <v>243</v>
      </c>
      <c r="D942" s="16">
        <v>1</v>
      </c>
      <c r="E942" s="16">
        <v>71.25</v>
      </c>
      <c r="F942" s="16">
        <v>-148.25</v>
      </c>
      <c r="G942" s="22">
        <v>0.157929795701162</v>
      </c>
      <c r="H942">
        <v>0.26700000000000002</v>
      </c>
      <c r="I942" s="18" t="s">
        <v>32</v>
      </c>
      <c r="J942" s="22">
        <v>9.4484868378898704E-2</v>
      </c>
      <c r="K942" s="22">
        <v>0.26397600350230199</v>
      </c>
      <c r="L942" s="21">
        <v>2017</v>
      </c>
      <c r="M942" s="21">
        <v>2017</v>
      </c>
      <c r="N942" t="s">
        <v>244</v>
      </c>
      <c r="O942" t="s">
        <v>557</v>
      </c>
    </row>
    <row r="943" spans="1:15" ht="15">
      <c r="A943" s="21" t="s">
        <v>231</v>
      </c>
      <c r="B943" s="4" t="s">
        <v>113</v>
      </c>
      <c r="C943" t="s">
        <v>243</v>
      </c>
      <c r="D943" s="16">
        <v>1</v>
      </c>
      <c r="E943" s="16">
        <v>71.25</v>
      </c>
      <c r="F943" s="16">
        <v>-147.75</v>
      </c>
      <c r="G943" s="22">
        <v>0.157929795701162</v>
      </c>
      <c r="H943">
        <v>0.26700000000000002</v>
      </c>
      <c r="I943" s="18" t="s">
        <v>32</v>
      </c>
      <c r="J943" s="22">
        <v>9.4484868378898704E-2</v>
      </c>
      <c r="K943" s="22">
        <v>0.26397600350230199</v>
      </c>
      <c r="L943" s="21">
        <v>2017</v>
      </c>
      <c r="M943" s="21">
        <v>2017</v>
      </c>
      <c r="N943" t="s">
        <v>244</v>
      </c>
      <c r="O943" t="s">
        <v>557</v>
      </c>
    </row>
    <row r="944" spans="1:15" ht="15">
      <c r="A944" s="21" t="s">
        <v>231</v>
      </c>
      <c r="B944" s="4" t="s">
        <v>113</v>
      </c>
      <c r="C944" t="s">
        <v>243</v>
      </c>
      <c r="D944" s="16">
        <v>1</v>
      </c>
      <c r="E944" s="16">
        <v>71.25</v>
      </c>
      <c r="F944" s="16">
        <v>-147.25</v>
      </c>
      <c r="G944" s="22">
        <v>0.157929795701162</v>
      </c>
      <c r="H944">
        <v>0.26700000000000002</v>
      </c>
      <c r="I944" s="18" t="s">
        <v>32</v>
      </c>
      <c r="J944" s="22">
        <v>9.4484868378898704E-2</v>
      </c>
      <c r="K944" s="22">
        <v>0.26397600350230199</v>
      </c>
      <c r="L944" s="21">
        <v>2017</v>
      </c>
      <c r="M944" s="21">
        <v>2017</v>
      </c>
      <c r="N944" t="s">
        <v>244</v>
      </c>
      <c r="O944" t="s">
        <v>557</v>
      </c>
    </row>
    <row r="945" spans="1:15" ht="15">
      <c r="A945" s="21" t="s">
        <v>231</v>
      </c>
      <c r="B945" s="4" t="s">
        <v>113</v>
      </c>
      <c r="C945" t="s">
        <v>243</v>
      </c>
      <c r="D945" s="16">
        <v>0.93</v>
      </c>
      <c r="E945" s="16">
        <v>71.25</v>
      </c>
      <c r="F945" s="16">
        <v>-146.75</v>
      </c>
      <c r="G945" s="22">
        <v>0.157929795701162</v>
      </c>
      <c r="H945">
        <v>0.26700000000000002</v>
      </c>
      <c r="I945" s="18" t="s">
        <v>32</v>
      </c>
      <c r="J945" s="22">
        <v>9.4484868378898704E-2</v>
      </c>
      <c r="K945" s="22">
        <v>0.26397600350230199</v>
      </c>
      <c r="L945" s="21">
        <v>2017</v>
      </c>
      <c r="M945" s="21">
        <v>2017</v>
      </c>
      <c r="N945" t="s">
        <v>244</v>
      </c>
      <c r="O945" t="s">
        <v>557</v>
      </c>
    </row>
    <row r="946" spans="1:15" ht="15">
      <c r="A946" s="21" t="s">
        <v>231</v>
      </c>
      <c r="B946" s="4" t="s">
        <v>113</v>
      </c>
      <c r="C946" t="s">
        <v>243</v>
      </c>
      <c r="D946" s="16">
        <v>0.97</v>
      </c>
      <c r="E946" s="16">
        <v>71.25</v>
      </c>
      <c r="F946" s="16">
        <v>-146.25</v>
      </c>
      <c r="G946" s="22">
        <v>0.157929795701162</v>
      </c>
      <c r="H946">
        <v>0.26700000000000002</v>
      </c>
      <c r="I946" s="18" t="s">
        <v>32</v>
      </c>
      <c r="J946" s="22">
        <v>9.4484868378898704E-2</v>
      </c>
      <c r="K946" s="22">
        <v>0.26397600350230199</v>
      </c>
      <c r="L946" s="21">
        <v>2017</v>
      </c>
      <c r="M946" s="21">
        <v>2017</v>
      </c>
      <c r="N946" t="s">
        <v>244</v>
      </c>
      <c r="O946" t="s">
        <v>557</v>
      </c>
    </row>
    <row r="947" spans="1:15" ht="15">
      <c r="A947" s="21" t="s">
        <v>231</v>
      </c>
      <c r="B947" s="4" t="s">
        <v>113</v>
      </c>
      <c r="C947" t="s">
        <v>243</v>
      </c>
      <c r="D947" s="16">
        <v>1</v>
      </c>
      <c r="E947" s="16">
        <v>71.25</v>
      </c>
      <c r="F947" s="16">
        <v>-145.75</v>
      </c>
      <c r="G947" s="22">
        <v>0.157929795701162</v>
      </c>
      <c r="H947">
        <v>0.26700000000000002</v>
      </c>
      <c r="I947" s="18" t="s">
        <v>32</v>
      </c>
      <c r="J947" s="22">
        <v>9.4484868378898704E-2</v>
      </c>
      <c r="K947" s="22">
        <v>0.26397600350230199</v>
      </c>
      <c r="L947" s="21">
        <v>2017</v>
      </c>
      <c r="M947" s="21">
        <v>2017</v>
      </c>
      <c r="N947" t="s">
        <v>244</v>
      </c>
      <c r="O947" t="s">
        <v>557</v>
      </c>
    </row>
    <row r="948" spans="1:15" ht="15">
      <c r="A948" s="21" t="s">
        <v>231</v>
      </c>
      <c r="B948" s="4" t="s">
        <v>113</v>
      </c>
      <c r="C948" t="s">
        <v>243</v>
      </c>
      <c r="D948" s="16">
        <v>0.95</v>
      </c>
      <c r="E948" s="16">
        <v>71.25</v>
      </c>
      <c r="F948" s="16">
        <v>-145.25</v>
      </c>
      <c r="G948" s="22">
        <v>0.157929795701162</v>
      </c>
      <c r="H948">
        <v>0.26700000000000002</v>
      </c>
      <c r="I948" s="18" t="s">
        <v>32</v>
      </c>
      <c r="J948" s="22">
        <v>9.4484868378898704E-2</v>
      </c>
      <c r="K948" s="22">
        <v>0.26397600350230199</v>
      </c>
      <c r="L948" s="21">
        <v>2017</v>
      </c>
      <c r="M948" s="21">
        <v>2017</v>
      </c>
      <c r="N948" t="s">
        <v>244</v>
      </c>
      <c r="O948" t="s">
        <v>557</v>
      </c>
    </row>
    <row r="949" spans="1:15" ht="15">
      <c r="A949" s="21" t="s">
        <v>231</v>
      </c>
      <c r="B949" s="4" t="s">
        <v>113</v>
      </c>
      <c r="C949" t="s">
        <v>243</v>
      </c>
      <c r="D949" s="16">
        <v>0.97</v>
      </c>
      <c r="E949" s="16">
        <v>71.25</v>
      </c>
      <c r="F949" s="16">
        <v>-144.75</v>
      </c>
      <c r="G949" s="22">
        <v>0.157929795701162</v>
      </c>
      <c r="H949">
        <v>0.26700000000000002</v>
      </c>
      <c r="I949" s="18" t="s">
        <v>32</v>
      </c>
      <c r="J949" s="22">
        <v>9.4484868378898704E-2</v>
      </c>
      <c r="K949" s="22">
        <v>0.26397600350230199</v>
      </c>
      <c r="L949" s="21">
        <v>2017</v>
      </c>
      <c r="M949" s="21">
        <v>2017</v>
      </c>
      <c r="N949" t="s">
        <v>244</v>
      </c>
      <c r="O949" t="s">
        <v>557</v>
      </c>
    </row>
    <row r="950" spans="1:15" ht="15">
      <c r="A950" s="21" t="s">
        <v>231</v>
      </c>
      <c r="B950" s="4" t="s">
        <v>113</v>
      </c>
      <c r="C950" t="s">
        <v>243</v>
      </c>
      <c r="D950" s="16">
        <v>0.91</v>
      </c>
      <c r="E950" s="16">
        <v>71.25</v>
      </c>
      <c r="F950" s="16">
        <v>-144.25</v>
      </c>
      <c r="G950" s="22">
        <v>0.157929795701162</v>
      </c>
      <c r="H950">
        <v>0.26700000000000002</v>
      </c>
      <c r="I950" s="18" t="s">
        <v>32</v>
      </c>
      <c r="J950" s="22">
        <v>9.4484868378898704E-2</v>
      </c>
      <c r="K950" s="22">
        <v>0.26397600350230199</v>
      </c>
      <c r="L950" s="21">
        <v>2017</v>
      </c>
      <c r="M950" s="21">
        <v>2017</v>
      </c>
      <c r="N950" t="s">
        <v>244</v>
      </c>
      <c r="O950" t="s">
        <v>557</v>
      </c>
    </row>
    <row r="951" spans="1:15" ht="15">
      <c r="A951" s="21" t="s">
        <v>231</v>
      </c>
      <c r="B951" s="4" t="s">
        <v>113</v>
      </c>
      <c r="C951" t="s">
        <v>243</v>
      </c>
      <c r="D951" s="16">
        <v>0.87</v>
      </c>
      <c r="E951" s="16">
        <v>71.25</v>
      </c>
      <c r="F951" s="16">
        <v>-143.75</v>
      </c>
      <c r="G951" s="22">
        <v>0.157929795701162</v>
      </c>
      <c r="H951">
        <v>0.26700000000000002</v>
      </c>
      <c r="I951" s="18" t="s">
        <v>32</v>
      </c>
      <c r="J951" s="22">
        <v>9.4484868378898704E-2</v>
      </c>
      <c r="K951" s="22">
        <v>0.26397600350230199</v>
      </c>
      <c r="L951" s="21">
        <v>2017</v>
      </c>
      <c r="M951" s="21">
        <v>2017</v>
      </c>
      <c r="N951" t="s">
        <v>244</v>
      </c>
      <c r="O951" t="s">
        <v>557</v>
      </c>
    </row>
    <row r="952" spans="1:15" ht="15">
      <c r="A952" s="21" t="s">
        <v>231</v>
      </c>
      <c r="B952" s="4" t="s">
        <v>113</v>
      </c>
      <c r="C952" t="s">
        <v>243</v>
      </c>
      <c r="D952" s="16">
        <v>0.76</v>
      </c>
      <c r="E952" s="16">
        <v>71.25</v>
      </c>
      <c r="F952" s="16">
        <v>-143.25</v>
      </c>
      <c r="G952" s="22">
        <v>0.157929795701162</v>
      </c>
      <c r="H952">
        <v>0.26700000000000002</v>
      </c>
      <c r="I952" s="18" t="s">
        <v>32</v>
      </c>
      <c r="J952" s="22">
        <v>9.4484868378898704E-2</v>
      </c>
      <c r="K952" s="22">
        <v>0.26397600350230199</v>
      </c>
      <c r="L952" s="21">
        <v>2017</v>
      </c>
      <c r="M952" s="21">
        <v>2017</v>
      </c>
      <c r="N952" t="s">
        <v>244</v>
      </c>
      <c r="O952" t="s">
        <v>557</v>
      </c>
    </row>
    <row r="953" spans="1:15" ht="15">
      <c r="A953" s="21" t="s">
        <v>231</v>
      </c>
      <c r="B953" s="4" t="s">
        <v>113</v>
      </c>
      <c r="C953" t="s">
        <v>243</v>
      </c>
      <c r="D953" s="16">
        <v>0.68</v>
      </c>
      <c r="E953" s="16">
        <v>71.25</v>
      </c>
      <c r="F953" s="16">
        <v>-142.75</v>
      </c>
      <c r="G953" s="22">
        <v>0.157929795701162</v>
      </c>
      <c r="H953">
        <v>0.26700000000000002</v>
      </c>
      <c r="I953" s="18" t="s">
        <v>32</v>
      </c>
      <c r="J953" s="22">
        <v>9.4484868378898704E-2</v>
      </c>
      <c r="K953" s="22">
        <v>0.26397600350230199</v>
      </c>
      <c r="L953" s="21">
        <v>2017</v>
      </c>
      <c r="M953" s="21">
        <v>2017</v>
      </c>
      <c r="N953" t="s">
        <v>244</v>
      </c>
      <c r="O953" t="s">
        <v>557</v>
      </c>
    </row>
    <row r="954" spans="1:15" ht="15">
      <c r="A954" s="21" t="s">
        <v>231</v>
      </c>
      <c r="B954" s="4" t="s">
        <v>113</v>
      </c>
      <c r="C954" t="s">
        <v>243</v>
      </c>
      <c r="D954" s="16">
        <v>0.62</v>
      </c>
      <c r="E954" s="16">
        <v>71.25</v>
      </c>
      <c r="F954" s="16">
        <v>-142.25</v>
      </c>
      <c r="G954" s="22">
        <v>0.157929795701162</v>
      </c>
      <c r="H954">
        <v>0.26700000000000002</v>
      </c>
      <c r="I954" s="18" t="s">
        <v>32</v>
      </c>
      <c r="J954" s="22">
        <v>9.4484868378898704E-2</v>
      </c>
      <c r="K954" s="22">
        <v>0.26397600350230199</v>
      </c>
      <c r="L954" s="21">
        <v>2017</v>
      </c>
      <c r="M954" s="21">
        <v>2017</v>
      </c>
      <c r="N954" t="s">
        <v>244</v>
      </c>
      <c r="O954" t="s">
        <v>557</v>
      </c>
    </row>
    <row r="955" spans="1:15" ht="15">
      <c r="A955" s="21" t="s">
        <v>231</v>
      </c>
      <c r="B955" s="4" t="s">
        <v>113</v>
      </c>
      <c r="C955" t="s">
        <v>243</v>
      </c>
      <c r="D955" s="16">
        <v>0.61</v>
      </c>
      <c r="E955" s="16">
        <v>71.25</v>
      </c>
      <c r="F955" s="16">
        <v>-141.75</v>
      </c>
      <c r="G955" s="22">
        <v>0.157929795701162</v>
      </c>
      <c r="H955">
        <v>0.26700000000000002</v>
      </c>
      <c r="I955" s="18" t="s">
        <v>32</v>
      </c>
      <c r="J955" s="22">
        <v>9.4484868378898704E-2</v>
      </c>
      <c r="K955" s="22">
        <v>0.26397600350230199</v>
      </c>
      <c r="L955" s="21">
        <v>2017</v>
      </c>
      <c r="M955" s="21">
        <v>2017</v>
      </c>
      <c r="N955" t="s">
        <v>244</v>
      </c>
      <c r="O955" t="s">
        <v>557</v>
      </c>
    </row>
    <row r="956" spans="1:15" ht="15">
      <c r="A956" s="21" t="s">
        <v>231</v>
      </c>
      <c r="B956" s="4" t="s">
        <v>113</v>
      </c>
      <c r="C956" t="s">
        <v>243</v>
      </c>
      <c r="D956" s="16">
        <v>0.65</v>
      </c>
      <c r="E956" s="16">
        <v>71.25</v>
      </c>
      <c r="F956" s="16">
        <v>-141.25</v>
      </c>
      <c r="G956" s="22">
        <v>0.157929795701162</v>
      </c>
      <c r="H956">
        <v>0.26700000000000002</v>
      </c>
      <c r="I956" s="18" t="s">
        <v>32</v>
      </c>
      <c r="J956" s="22">
        <v>9.4484868378898704E-2</v>
      </c>
      <c r="K956" s="22">
        <v>0.26397600350230199</v>
      </c>
      <c r="L956" s="21">
        <v>2017</v>
      </c>
      <c r="M956" s="21">
        <v>2017</v>
      </c>
      <c r="N956" t="s">
        <v>244</v>
      </c>
      <c r="O956" t="s">
        <v>557</v>
      </c>
    </row>
    <row r="957" spans="1:15" ht="15">
      <c r="A957" s="21" t="s">
        <v>231</v>
      </c>
      <c r="B957" s="4" t="s">
        <v>113</v>
      </c>
      <c r="C957" t="s">
        <v>243</v>
      </c>
      <c r="D957" s="16">
        <v>1</v>
      </c>
      <c r="E957" s="16">
        <v>71.75</v>
      </c>
      <c r="F957" s="16">
        <v>-156.25</v>
      </c>
      <c r="G957" s="22">
        <v>0.157929795701162</v>
      </c>
      <c r="H957">
        <v>0.26700000000000002</v>
      </c>
      <c r="I957" s="18" t="s">
        <v>32</v>
      </c>
      <c r="J957" s="22">
        <v>9.4484868378898704E-2</v>
      </c>
      <c r="K957" s="22">
        <v>0.26397600350230199</v>
      </c>
      <c r="L957" s="21">
        <v>2017</v>
      </c>
      <c r="M957" s="21">
        <v>2017</v>
      </c>
      <c r="N957" t="s">
        <v>244</v>
      </c>
      <c r="O957" t="s">
        <v>557</v>
      </c>
    </row>
    <row r="958" spans="1:15" ht="15">
      <c r="A958" s="21" t="s">
        <v>231</v>
      </c>
      <c r="B958" s="4" t="s">
        <v>113</v>
      </c>
      <c r="C958" t="s">
        <v>243</v>
      </c>
      <c r="D958" s="16">
        <v>1</v>
      </c>
      <c r="E958" s="16">
        <v>71.75</v>
      </c>
      <c r="F958" s="16">
        <v>-155.75</v>
      </c>
      <c r="G958" s="22">
        <v>0.157929795701162</v>
      </c>
      <c r="H958">
        <v>0.26700000000000002</v>
      </c>
      <c r="I958" s="18" t="s">
        <v>32</v>
      </c>
      <c r="J958" s="22">
        <v>9.4484868378898704E-2</v>
      </c>
      <c r="K958" s="22">
        <v>0.26397600350230199</v>
      </c>
      <c r="L958" s="21">
        <v>2017</v>
      </c>
      <c r="M958" s="21">
        <v>2017</v>
      </c>
      <c r="N958" t="s">
        <v>244</v>
      </c>
      <c r="O958" t="s">
        <v>557</v>
      </c>
    </row>
    <row r="959" spans="1:15" ht="15">
      <c r="A959" s="21" t="s">
        <v>231</v>
      </c>
      <c r="B959" s="4" t="s">
        <v>113</v>
      </c>
      <c r="C959" t="s">
        <v>243</v>
      </c>
      <c r="D959" s="16">
        <v>1</v>
      </c>
      <c r="E959" s="16">
        <v>71.75</v>
      </c>
      <c r="F959" s="16">
        <v>-155.25</v>
      </c>
      <c r="G959" s="22">
        <v>0.157929795701162</v>
      </c>
      <c r="H959">
        <v>0.26700000000000002</v>
      </c>
      <c r="I959" s="18" t="s">
        <v>32</v>
      </c>
      <c r="J959" s="22">
        <v>9.4484868378898704E-2</v>
      </c>
      <c r="K959" s="22">
        <v>0.26397600350230199</v>
      </c>
      <c r="L959" s="21">
        <v>2017</v>
      </c>
      <c r="M959" s="21">
        <v>2017</v>
      </c>
      <c r="N959" t="s">
        <v>244</v>
      </c>
      <c r="O959" t="s">
        <v>557</v>
      </c>
    </row>
    <row r="960" spans="1:15" ht="15">
      <c r="A960" s="21" t="s">
        <v>231</v>
      </c>
      <c r="B960" s="4" t="s">
        <v>113</v>
      </c>
      <c r="C960" t="s">
        <v>243</v>
      </c>
      <c r="D960" s="16">
        <v>1</v>
      </c>
      <c r="E960" s="16">
        <v>71.75</v>
      </c>
      <c r="F960" s="16">
        <v>-154.75</v>
      </c>
      <c r="G960" s="22">
        <v>0.157929795701162</v>
      </c>
      <c r="H960">
        <v>0.26700000000000002</v>
      </c>
      <c r="I960" s="18" t="s">
        <v>32</v>
      </c>
      <c r="J960" s="22">
        <v>9.4484868378898704E-2</v>
      </c>
      <c r="K960" s="22">
        <v>0.26397600350230199</v>
      </c>
      <c r="L960" s="21">
        <v>2017</v>
      </c>
      <c r="M960" s="21">
        <v>2017</v>
      </c>
      <c r="N960" t="s">
        <v>244</v>
      </c>
      <c r="O960" t="s">
        <v>557</v>
      </c>
    </row>
    <row r="961" spans="1:15" ht="15">
      <c r="A961" s="21" t="s">
        <v>231</v>
      </c>
      <c r="B961" s="4" t="s">
        <v>113</v>
      </c>
      <c r="C961" t="s">
        <v>243</v>
      </c>
      <c r="D961" s="16">
        <v>1</v>
      </c>
      <c r="E961" s="16">
        <v>71.75</v>
      </c>
      <c r="F961" s="16">
        <v>-154.25</v>
      </c>
      <c r="G961" s="22">
        <v>0.157929795701162</v>
      </c>
      <c r="H961">
        <v>0.26700000000000002</v>
      </c>
      <c r="I961" s="18" t="s">
        <v>32</v>
      </c>
      <c r="J961" s="22">
        <v>9.4484868378898704E-2</v>
      </c>
      <c r="K961" s="22">
        <v>0.26397600350230199</v>
      </c>
      <c r="L961" s="21">
        <v>2017</v>
      </c>
      <c r="M961" s="21">
        <v>2017</v>
      </c>
      <c r="N961" t="s">
        <v>244</v>
      </c>
      <c r="O961" t="s">
        <v>557</v>
      </c>
    </row>
    <row r="962" spans="1:15" ht="15">
      <c r="A962" s="21" t="s">
        <v>231</v>
      </c>
      <c r="B962" s="4" t="s">
        <v>113</v>
      </c>
      <c r="C962" t="s">
        <v>243</v>
      </c>
      <c r="D962" s="16">
        <v>1</v>
      </c>
      <c r="E962" s="16">
        <v>71.75</v>
      </c>
      <c r="F962" s="16">
        <v>-153.75</v>
      </c>
      <c r="G962" s="22">
        <v>0.157929795701162</v>
      </c>
      <c r="H962">
        <v>0.26700000000000002</v>
      </c>
      <c r="I962" s="18" t="s">
        <v>32</v>
      </c>
      <c r="J962" s="22">
        <v>9.4484868378898704E-2</v>
      </c>
      <c r="K962" s="22">
        <v>0.26397600350230199</v>
      </c>
      <c r="L962" s="21">
        <v>2017</v>
      </c>
      <c r="M962" s="21">
        <v>2017</v>
      </c>
      <c r="N962" t="s">
        <v>244</v>
      </c>
      <c r="O962" t="s">
        <v>557</v>
      </c>
    </row>
    <row r="963" spans="1:15" ht="15">
      <c r="A963" s="21" t="s">
        <v>231</v>
      </c>
      <c r="B963" s="4" t="s">
        <v>113</v>
      </c>
      <c r="C963" t="s">
        <v>243</v>
      </c>
      <c r="D963" s="16">
        <v>1</v>
      </c>
      <c r="E963" s="16">
        <v>71.75</v>
      </c>
      <c r="F963" s="16">
        <v>-153.25</v>
      </c>
      <c r="G963" s="22">
        <v>0.157929795701162</v>
      </c>
      <c r="H963">
        <v>0.26700000000000002</v>
      </c>
      <c r="I963" s="18" t="s">
        <v>32</v>
      </c>
      <c r="J963" s="22">
        <v>9.4484868378898704E-2</v>
      </c>
      <c r="K963" s="22">
        <v>0.26397600350230199</v>
      </c>
      <c r="L963" s="21">
        <v>2017</v>
      </c>
      <c r="M963" s="21">
        <v>2017</v>
      </c>
      <c r="N963" t="s">
        <v>244</v>
      </c>
      <c r="O963" t="s">
        <v>557</v>
      </c>
    </row>
    <row r="964" spans="1:15" ht="15">
      <c r="A964" s="21" t="s">
        <v>231</v>
      </c>
      <c r="B964" s="4" t="s">
        <v>113</v>
      </c>
      <c r="C964" t="s">
        <v>243</v>
      </c>
      <c r="D964" s="16">
        <v>1</v>
      </c>
      <c r="E964" s="16">
        <v>71.75</v>
      </c>
      <c r="F964" s="16">
        <v>-152.75</v>
      </c>
      <c r="G964" s="22">
        <v>0.157929795701162</v>
      </c>
      <c r="H964">
        <v>0.26700000000000002</v>
      </c>
      <c r="I964" s="18" t="s">
        <v>32</v>
      </c>
      <c r="J964" s="22">
        <v>9.4484868378898704E-2</v>
      </c>
      <c r="K964" s="22">
        <v>0.26397600350230199</v>
      </c>
      <c r="L964" s="21">
        <v>2017</v>
      </c>
      <c r="M964" s="21">
        <v>2017</v>
      </c>
      <c r="N964" t="s">
        <v>244</v>
      </c>
      <c r="O964" t="s">
        <v>557</v>
      </c>
    </row>
    <row r="965" spans="1:15" ht="15">
      <c r="A965" s="21" t="s">
        <v>231</v>
      </c>
      <c r="B965" s="4" t="s">
        <v>113</v>
      </c>
      <c r="C965" t="s">
        <v>243</v>
      </c>
      <c r="D965" s="16">
        <v>1</v>
      </c>
      <c r="E965" s="16">
        <v>71.75</v>
      </c>
      <c r="F965" s="16">
        <v>-152.25</v>
      </c>
      <c r="G965" s="22">
        <v>0.157929795701162</v>
      </c>
      <c r="H965">
        <v>0.26700000000000002</v>
      </c>
      <c r="I965" s="18" t="s">
        <v>32</v>
      </c>
      <c r="J965" s="22">
        <v>9.4484868378898704E-2</v>
      </c>
      <c r="K965" s="22">
        <v>0.26397600350230199</v>
      </c>
      <c r="L965" s="21">
        <v>2017</v>
      </c>
      <c r="M965" s="21">
        <v>2017</v>
      </c>
      <c r="N965" t="s">
        <v>244</v>
      </c>
      <c r="O965" t="s">
        <v>557</v>
      </c>
    </row>
    <row r="966" spans="1:15" ht="15">
      <c r="A966" s="21" t="s">
        <v>231</v>
      </c>
      <c r="B966" s="4" t="s">
        <v>113</v>
      </c>
      <c r="C966" t="s">
        <v>243</v>
      </c>
      <c r="D966" s="16">
        <v>1</v>
      </c>
      <c r="E966" s="16">
        <v>71.75</v>
      </c>
      <c r="F966" s="16">
        <v>-151.75</v>
      </c>
      <c r="G966" s="22">
        <v>0.157929795701162</v>
      </c>
      <c r="H966">
        <v>0.26700000000000002</v>
      </c>
      <c r="I966" s="18" t="s">
        <v>32</v>
      </c>
      <c r="J966" s="22">
        <v>9.4484868378898704E-2</v>
      </c>
      <c r="K966" s="22">
        <v>0.26397600350230199</v>
      </c>
      <c r="L966" s="21">
        <v>2017</v>
      </c>
      <c r="M966" s="21">
        <v>2017</v>
      </c>
      <c r="N966" t="s">
        <v>244</v>
      </c>
      <c r="O966" t="s">
        <v>557</v>
      </c>
    </row>
    <row r="967" spans="1:15" ht="15">
      <c r="A967" s="21" t="s">
        <v>231</v>
      </c>
      <c r="B967" s="4" t="s">
        <v>113</v>
      </c>
      <c r="C967" t="s">
        <v>243</v>
      </c>
      <c r="D967" s="16">
        <v>0.98</v>
      </c>
      <c r="E967" s="16">
        <v>71.75</v>
      </c>
      <c r="F967" s="16">
        <v>-151.25</v>
      </c>
      <c r="G967" s="22">
        <v>0.157929795701162</v>
      </c>
      <c r="H967">
        <v>0.26700000000000002</v>
      </c>
      <c r="I967" s="18" t="s">
        <v>32</v>
      </c>
      <c r="J967" s="22">
        <v>9.4484868378898704E-2</v>
      </c>
      <c r="K967" s="22">
        <v>0.26397600350230199</v>
      </c>
      <c r="L967" s="21">
        <v>2017</v>
      </c>
      <c r="M967" s="21">
        <v>2017</v>
      </c>
      <c r="N967" t="s">
        <v>244</v>
      </c>
      <c r="O967" t="s">
        <v>557</v>
      </c>
    </row>
    <row r="968" spans="1:15" ht="15">
      <c r="A968" s="21" t="s">
        <v>231</v>
      </c>
      <c r="B968" s="4" t="s">
        <v>113</v>
      </c>
      <c r="C968" t="s">
        <v>243</v>
      </c>
      <c r="D968" s="16">
        <v>0.85</v>
      </c>
      <c r="E968" s="16">
        <v>71.75</v>
      </c>
      <c r="F968" s="16">
        <v>-150.75</v>
      </c>
      <c r="G968" s="22">
        <v>0.157929795701162</v>
      </c>
      <c r="H968">
        <v>0.26700000000000002</v>
      </c>
      <c r="I968" s="18" t="s">
        <v>32</v>
      </c>
      <c r="J968" s="22">
        <v>9.4484868378898704E-2</v>
      </c>
      <c r="K968" s="22">
        <v>0.26397600350230199</v>
      </c>
      <c r="L968" s="21">
        <v>2017</v>
      </c>
      <c r="M968" s="21">
        <v>2017</v>
      </c>
      <c r="N968" t="s">
        <v>244</v>
      </c>
      <c r="O968" t="s">
        <v>557</v>
      </c>
    </row>
    <row r="969" spans="1:15" ht="15">
      <c r="A969" s="21" t="s">
        <v>231</v>
      </c>
      <c r="B969" s="4" t="s">
        <v>113</v>
      </c>
      <c r="C969" t="s">
        <v>243</v>
      </c>
      <c r="D969" s="16">
        <v>0.8</v>
      </c>
      <c r="E969" s="16">
        <v>71.75</v>
      </c>
      <c r="F969" s="16">
        <v>-150.25</v>
      </c>
      <c r="G969" s="22">
        <v>0.157929795701162</v>
      </c>
      <c r="H969">
        <v>0.26700000000000002</v>
      </c>
      <c r="I969" s="18" t="s">
        <v>32</v>
      </c>
      <c r="J969" s="22">
        <v>9.4484868378898704E-2</v>
      </c>
      <c r="K969" s="22">
        <v>0.26397600350230199</v>
      </c>
      <c r="L969" s="21">
        <v>2017</v>
      </c>
      <c r="M969" s="21">
        <v>2017</v>
      </c>
      <c r="N969" t="s">
        <v>244</v>
      </c>
      <c r="O969" t="s">
        <v>557</v>
      </c>
    </row>
    <row r="970" spans="1:15" ht="15">
      <c r="A970" s="21" t="s">
        <v>231</v>
      </c>
      <c r="B970" s="4" t="s">
        <v>113</v>
      </c>
      <c r="C970" t="s">
        <v>243</v>
      </c>
      <c r="D970" s="16">
        <v>0.62</v>
      </c>
      <c r="E970" s="16">
        <v>71.75</v>
      </c>
      <c r="F970" s="16">
        <v>-149.75</v>
      </c>
      <c r="G970" s="22">
        <v>0.157929795701162</v>
      </c>
      <c r="H970">
        <v>0.26700000000000002</v>
      </c>
      <c r="I970" s="18" t="s">
        <v>32</v>
      </c>
      <c r="J970" s="22">
        <v>9.4484868378898704E-2</v>
      </c>
      <c r="K970" s="22">
        <v>0.26397600350230199</v>
      </c>
      <c r="L970" s="21">
        <v>2017</v>
      </c>
      <c r="M970" s="21">
        <v>2017</v>
      </c>
      <c r="N970" t="s">
        <v>244</v>
      </c>
      <c r="O970" t="s">
        <v>557</v>
      </c>
    </row>
    <row r="971" spans="1:15" ht="15">
      <c r="A971" s="21" t="s">
        <v>231</v>
      </c>
      <c r="B971" s="4" t="s">
        <v>113</v>
      </c>
      <c r="C971" t="s">
        <v>243</v>
      </c>
      <c r="D971" s="16">
        <v>0.5</v>
      </c>
      <c r="E971" s="16">
        <v>71.75</v>
      </c>
      <c r="F971" s="16">
        <v>-149.25</v>
      </c>
      <c r="G971" s="22">
        <v>0.157929795701162</v>
      </c>
      <c r="H971">
        <v>0.26700000000000002</v>
      </c>
      <c r="I971" s="18" t="s">
        <v>32</v>
      </c>
      <c r="J971" s="22">
        <v>9.4484868378898704E-2</v>
      </c>
      <c r="K971" s="22">
        <v>0.26397600350230199</v>
      </c>
      <c r="L971" s="21">
        <v>2017</v>
      </c>
      <c r="M971" s="21">
        <v>2017</v>
      </c>
      <c r="N971" t="s">
        <v>244</v>
      </c>
      <c r="O971" t="s">
        <v>557</v>
      </c>
    </row>
    <row r="972" spans="1:15" ht="15">
      <c r="A972" s="21" t="s">
        <v>231</v>
      </c>
      <c r="B972" s="4" t="s">
        <v>113</v>
      </c>
      <c r="C972" t="s">
        <v>243</v>
      </c>
      <c r="D972" s="16">
        <v>0.52</v>
      </c>
      <c r="E972" s="16">
        <v>71.75</v>
      </c>
      <c r="F972" s="16">
        <v>-148.75</v>
      </c>
      <c r="G972" s="22">
        <v>0.157929795701162</v>
      </c>
      <c r="H972">
        <v>0.26700000000000002</v>
      </c>
      <c r="I972" s="18" t="s">
        <v>32</v>
      </c>
      <c r="J972" s="22">
        <v>9.4484868378898704E-2</v>
      </c>
      <c r="K972" s="22">
        <v>0.26397600350230199</v>
      </c>
      <c r="L972" s="21">
        <v>2017</v>
      </c>
      <c r="M972" s="21">
        <v>2017</v>
      </c>
      <c r="N972" t="s">
        <v>244</v>
      </c>
      <c r="O972" t="s">
        <v>557</v>
      </c>
    </row>
    <row r="973" spans="1:15" ht="15">
      <c r="A973" s="21" t="s">
        <v>231</v>
      </c>
      <c r="B973" s="4" t="s">
        <v>113</v>
      </c>
      <c r="C973" t="s">
        <v>243</v>
      </c>
      <c r="D973" s="16">
        <v>0.43</v>
      </c>
      <c r="E973" s="16">
        <v>71.75</v>
      </c>
      <c r="F973" s="16">
        <v>-148.25</v>
      </c>
      <c r="G973" s="22">
        <v>0.157929795701162</v>
      </c>
      <c r="H973">
        <v>0.26700000000000002</v>
      </c>
      <c r="I973" s="18" t="s">
        <v>32</v>
      </c>
      <c r="J973" s="22">
        <v>9.4484868378898704E-2</v>
      </c>
      <c r="K973" s="22">
        <v>0.26397600350230199</v>
      </c>
      <c r="L973" s="21">
        <v>2017</v>
      </c>
      <c r="M973" s="21">
        <v>2017</v>
      </c>
      <c r="N973" t="s">
        <v>244</v>
      </c>
      <c r="O973" t="s">
        <v>557</v>
      </c>
    </row>
    <row r="974" spans="1:15" ht="15">
      <c r="A974" s="21" t="s">
        <v>231</v>
      </c>
      <c r="B974" s="4" t="s">
        <v>113</v>
      </c>
      <c r="C974" t="s">
        <v>243</v>
      </c>
      <c r="D974" s="16">
        <v>0.39</v>
      </c>
      <c r="E974" s="16">
        <v>71.75</v>
      </c>
      <c r="F974" s="16">
        <v>-147.75</v>
      </c>
      <c r="G974" s="22">
        <v>0.157929795701162</v>
      </c>
      <c r="H974">
        <v>0.26700000000000002</v>
      </c>
      <c r="I974" s="18" t="s">
        <v>32</v>
      </c>
      <c r="J974" s="22">
        <v>9.4484868378898704E-2</v>
      </c>
      <c r="K974" s="22">
        <v>0.26397600350230199</v>
      </c>
      <c r="L974" s="21">
        <v>2017</v>
      </c>
      <c r="M974" s="21">
        <v>2017</v>
      </c>
      <c r="N974" t="s">
        <v>244</v>
      </c>
      <c r="O974" t="s">
        <v>557</v>
      </c>
    </row>
    <row r="975" spans="1:15" ht="15">
      <c r="A975" s="21" t="s">
        <v>231</v>
      </c>
      <c r="B975" s="4" t="s">
        <v>113</v>
      </c>
      <c r="C975" t="s">
        <v>243</v>
      </c>
      <c r="D975" s="16">
        <v>0.35</v>
      </c>
      <c r="E975" s="16">
        <v>71.75</v>
      </c>
      <c r="F975" s="16">
        <v>-147.25</v>
      </c>
      <c r="G975" s="22">
        <v>0.157929795701162</v>
      </c>
      <c r="H975">
        <v>0.26700000000000002</v>
      </c>
      <c r="I975" s="18" t="s">
        <v>32</v>
      </c>
      <c r="J975" s="22">
        <v>9.4484868378898704E-2</v>
      </c>
      <c r="K975" s="22">
        <v>0.26397600350230199</v>
      </c>
      <c r="L975" s="21">
        <v>2017</v>
      </c>
      <c r="M975" s="21">
        <v>2017</v>
      </c>
      <c r="N975" t="s">
        <v>244</v>
      </c>
      <c r="O975" t="s">
        <v>557</v>
      </c>
    </row>
    <row r="976" spans="1:15" ht="15">
      <c r="A976" s="21" t="s">
        <v>231</v>
      </c>
      <c r="B976" s="4" t="s">
        <v>113</v>
      </c>
      <c r="C976" t="s">
        <v>243</v>
      </c>
      <c r="D976" s="16">
        <v>0.33</v>
      </c>
      <c r="E976" s="16">
        <v>71.75</v>
      </c>
      <c r="F976" s="16">
        <v>-146.75</v>
      </c>
      <c r="G976" s="22">
        <v>0.157929795701162</v>
      </c>
      <c r="H976">
        <v>0.26700000000000002</v>
      </c>
      <c r="I976" s="18" t="s">
        <v>32</v>
      </c>
      <c r="J976" s="22">
        <v>9.4484868378898704E-2</v>
      </c>
      <c r="K976" s="22">
        <v>0.26397600350230199</v>
      </c>
      <c r="L976" s="21">
        <v>2017</v>
      </c>
      <c r="M976" s="21">
        <v>2017</v>
      </c>
      <c r="N976" t="s">
        <v>244</v>
      </c>
      <c r="O976" t="s">
        <v>557</v>
      </c>
    </row>
    <row r="977" spans="1:15" ht="15">
      <c r="A977" s="21" t="s">
        <v>231</v>
      </c>
      <c r="B977" s="4" t="s">
        <v>113</v>
      </c>
      <c r="C977" t="s">
        <v>243</v>
      </c>
      <c r="D977" s="16">
        <v>0.3</v>
      </c>
      <c r="E977" s="16">
        <v>71.75</v>
      </c>
      <c r="F977" s="16">
        <v>-146.25</v>
      </c>
      <c r="G977" s="22">
        <v>0.157929795701162</v>
      </c>
      <c r="H977">
        <v>0.26700000000000002</v>
      </c>
      <c r="I977" s="18" t="s">
        <v>32</v>
      </c>
      <c r="J977" s="22">
        <v>9.4484868378898704E-2</v>
      </c>
      <c r="K977" s="22">
        <v>0.26397600350230199</v>
      </c>
      <c r="L977" s="21">
        <v>2017</v>
      </c>
      <c r="M977" s="21">
        <v>2017</v>
      </c>
      <c r="N977" t="s">
        <v>244</v>
      </c>
      <c r="O977" t="s">
        <v>557</v>
      </c>
    </row>
    <row r="978" spans="1:15" ht="15">
      <c r="A978" s="21" t="s">
        <v>231</v>
      </c>
      <c r="B978" s="4" t="s">
        <v>113</v>
      </c>
      <c r="C978" t="s">
        <v>243</v>
      </c>
      <c r="D978" s="16">
        <v>0.28000000000000003</v>
      </c>
      <c r="E978" s="16">
        <v>71.75</v>
      </c>
      <c r="F978" s="16">
        <v>-145.75</v>
      </c>
      <c r="G978" s="22">
        <v>0.157929795701162</v>
      </c>
      <c r="H978">
        <v>0.26700000000000002</v>
      </c>
      <c r="I978" s="18" t="s">
        <v>32</v>
      </c>
      <c r="J978" s="22">
        <v>9.4484868378898704E-2</v>
      </c>
      <c r="K978" s="22">
        <v>0.26397600350230199</v>
      </c>
      <c r="L978" s="21">
        <v>2017</v>
      </c>
      <c r="M978" s="21">
        <v>2017</v>
      </c>
      <c r="N978" t="s">
        <v>244</v>
      </c>
      <c r="O978" t="s">
        <v>557</v>
      </c>
    </row>
    <row r="979" spans="1:15" ht="15">
      <c r="A979" s="21" t="s">
        <v>231</v>
      </c>
      <c r="B979" s="4" t="s">
        <v>113</v>
      </c>
      <c r="C979" t="s">
        <v>243</v>
      </c>
      <c r="D979" s="16">
        <v>0.28999999999999998</v>
      </c>
      <c r="E979" s="16">
        <v>71.75</v>
      </c>
      <c r="F979" s="16">
        <v>-145.25</v>
      </c>
      <c r="G979" s="22">
        <v>0.157929795701162</v>
      </c>
      <c r="H979">
        <v>0.26700000000000002</v>
      </c>
      <c r="I979" s="18" t="s">
        <v>32</v>
      </c>
      <c r="J979" s="22">
        <v>9.4484868378898704E-2</v>
      </c>
      <c r="K979" s="22">
        <v>0.26397600350230199</v>
      </c>
      <c r="L979" s="21">
        <v>2017</v>
      </c>
      <c r="M979" s="21">
        <v>2017</v>
      </c>
      <c r="N979" t="s">
        <v>244</v>
      </c>
      <c r="O979" t="s">
        <v>557</v>
      </c>
    </row>
    <row r="980" spans="1:15" ht="15">
      <c r="A980" s="21" t="s">
        <v>231</v>
      </c>
      <c r="B980" s="4" t="s">
        <v>113</v>
      </c>
      <c r="C980" t="s">
        <v>243</v>
      </c>
      <c r="D980" s="16">
        <v>0.31</v>
      </c>
      <c r="E980" s="16">
        <v>71.75</v>
      </c>
      <c r="F980" s="16">
        <v>-144.75</v>
      </c>
      <c r="G980" s="22">
        <v>0.157929795701162</v>
      </c>
      <c r="H980">
        <v>0.26700000000000002</v>
      </c>
      <c r="I980" s="18" t="s">
        <v>32</v>
      </c>
      <c r="J980" s="22">
        <v>9.4484868378898704E-2</v>
      </c>
      <c r="K980" s="22">
        <v>0.26397600350230199</v>
      </c>
      <c r="L980" s="21">
        <v>2017</v>
      </c>
      <c r="M980" s="21">
        <v>2017</v>
      </c>
      <c r="N980" t="s">
        <v>244</v>
      </c>
      <c r="O980" t="s">
        <v>557</v>
      </c>
    </row>
    <row r="981" spans="1:15" ht="15">
      <c r="A981" s="21" t="s">
        <v>231</v>
      </c>
      <c r="B981" s="4" t="s">
        <v>113</v>
      </c>
      <c r="C981" t="s">
        <v>243</v>
      </c>
      <c r="D981" s="16">
        <v>0.31</v>
      </c>
      <c r="E981" s="16">
        <v>71.75</v>
      </c>
      <c r="F981" s="16">
        <v>-144.25</v>
      </c>
      <c r="G981" s="22">
        <v>0.157929795701162</v>
      </c>
      <c r="H981">
        <v>0.26700000000000002</v>
      </c>
      <c r="I981" s="18" t="s">
        <v>32</v>
      </c>
      <c r="J981" s="22">
        <v>9.4484868378898704E-2</v>
      </c>
      <c r="K981" s="22">
        <v>0.26397600350230199</v>
      </c>
      <c r="L981" s="21">
        <v>2017</v>
      </c>
      <c r="M981" s="21">
        <v>2017</v>
      </c>
      <c r="N981" t="s">
        <v>244</v>
      </c>
      <c r="O981" t="s">
        <v>557</v>
      </c>
    </row>
    <row r="982" spans="1:15" ht="15">
      <c r="A982" s="21" t="s">
        <v>231</v>
      </c>
      <c r="B982" s="4" t="s">
        <v>113</v>
      </c>
      <c r="C982" t="s">
        <v>243</v>
      </c>
      <c r="D982" s="16">
        <v>0.32</v>
      </c>
      <c r="E982" s="16">
        <v>71.75</v>
      </c>
      <c r="F982" s="16">
        <v>-143.75</v>
      </c>
      <c r="G982" s="22">
        <v>0.157929795701162</v>
      </c>
      <c r="H982">
        <v>0.26700000000000002</v>
      </c>
      <c r="I982" s="18" t="s">
        <v>32</v>
      </c>
      <c r="J982" s="22">
        <v>9.4484868378898704E-2</v>
      </c>
      <c r="K982" s="22">
        <v>0.26397600350230199</v>
      </c>
      <c r="L982" s="21">
        <v>2017</v>
      </c>
      <c r="M982" s="21">
        <v>2017</v>
      </c>
      <c r="N982" t="s">
        <v>244</v>
      </c>
      <c r="O982" t="s">
        <v>557</v>
      </c>
    </row>
    <row r="983" spans="1:15" ht="15">
      <c r="A983" s="21" t="s">
        <v>231</v>
      </c>
      <c r="B983" s="4" t="s">
        <v>113</v>
      </c>
      <c r="C983" t="s">
        <v>243</v>
      </c>
      <c r="D983" s="16">
        <v>0.33</v>
      </c>
      <c r="E983" s="16">
        <v>71.75</v>
      </c>
      <c r="F983" s="16">
        <v>-143.25</v>
      </c>
      <c r="G983" s="22">
        <v>0.157929795701162</v>
      </c>
      <c r="H983">
        <v>0.26700000000000002</v>
      </c>
      <c r="I983" s="18" t="s">
        <v>32</v>
      </c>
      <c r="J983" s="22">
        <v>9.4484868378898704E-2</v>
      </c>
      <c r="K983" s="22">
        <v>0.26397600350230199</v>
      </c>
      <c r="L983" s="21">
        <v>2017</v>
      </c>
      <c r="M983" s="21">
        <v>2017</v>
      </c>
      <c r="N983" t="s">
        <v>244</v>
      </c>
      <c r="O983" t="s">
        <v>557</v>
      </c>
    </row>
    <row r="984" spans="1:15" ht="15">
      <c r="A984" s="21" t="s">
        <v>231</v>
      </c>
      <c r="B984" s="4" t="s">
        <v>113</v>
      </c>
      <c r="C984" t="s">
        <v>243</v>
      </c>
      <c r="D984" s="16">
        <v>0.34</v>
      </c>
      <c r="E984" s="16">
        <v>71.75</v>
      </c>
      <c r="F984" s="16">
        <v>-142.75</v>
      </c>
      <c r="G984" s="22">
        <v>0.157929795701162</v>
      </c>
      <c r="H984">
        <v>0.26700000000000002</v>
      </c>
      <c r="I984" s="18" t="s">
        <v>32</v>
      </c>
      <c r="J984" s="22">
        <v>9.4484868378898704E-2</v>
      </c>
      <c r="K984" s="22">
        <v>0.26397600350230199</v>
      </c>
      <c r="L984" s="21">
        <v>2017</v>
      </c>
      <c r="M984" s="21">
        <v>2017</v>
      </c>
      <c r="N984" t="s">
        <v>244</v>
      </c>
      <c r="O984" t="s">
        <v>557</v>
      </c>
    </row>
    <row r="985" spans="1:15" ht="15">
      <c r="A985" s="21" t="s">
        <v>231</v>
      </c>
      <c r="B985" s="4" t="s">
        <v>113</v>
      </c>
      <c r="C985" t="s">
        <v>243</v>
      </c>
      <c r="D985" s="16">
        <v>0.37</v>
      </c>
      <c r="E985" s="16">
        <v>71.75</v>
      </c>
      <c r="F985" s="16">
        <v>-142.25</v>
      </c>
      <c r="G985" s="22">
        <v>0.157929795701162</v>
      </c>
      <c r="H985">
        <v>0.26700000000000002</v>
      </c>
      <c r="I985" s="18" t="s">
        <v>32</v>
      </c>
      <c r="J985" s="22">
        <v>9.4484868378898704E-2</v>
      </c>
      <c r="K985" s="22">
        <v>0.26397600350230199</v>
      </c>
      <c r="L985" s="21">
        <v>2017</v>
      </c>
      <c r="M985" s="21">
        <v>2017</v>
      </c>
      <c r="N985" t="s">
        <v>244</v>
      </c>
      <c r="O985" t="s">
        <v>557</v>
      </c>
    </row>
    <row r="986" spans="1:15" ht="15">
      <c r="A986" s="21" t="s">
        <v>231</v>
      </c>
      <c r="B986" s="4" t="s">
        <v>113</v>
      </c>
      <c r="C986" t="s">
        <v>243</v>
      </c>
      <c r="D986" s="16">
        <v>0.41</v>
      </c>
      <c r="E986" s="16">
        <v>71.75</v>
      </c>
      <c r="F986" s="16">
        <v>-141.75</v>
      </c>
      <c r="G986" s="22">
        <v>0.157929795701162</v>
      </c>
      <c r="H986">
        <v>0.26700000000000002</v>
      </c>
      <c r="I986" s="18" t="s">
        <v>32</v>
      </c>
      <c r="J986" s="22">
        <v>9.4484868378898704E-2</v>
      </c>
      <c r="K986" s="22">
        <v>0.26397600350230199</v>
      </c>
      <c r="L986" s="21">
        <v>2017</v>
      </c>
      <c r="M986" s="21">
        <v>2017</v>
      </c>
      <c r="N986" t="s">
        <v>244</v>
      </c>
      <c r="O986" t="s">
        <v>557</v>
      </c>
    </row>
    <row r="987" spans="1:15" ht="15">
      <c r="A987" s="21" t="s">
        <v>231</v>
      </c>
      <c r="B987" s="4" t="s">
        <v>113</v>
      </c>
      <c r="C987" t="s">
        <v>243</v>
      </c>
      <c r="D987" s="16">
        <v>1</v>
      </c>
      <c r="E987" s="16">
        <v>70.75</v>
      </c>
      <c r="F987" s="16">
        <v>-151.75</v>
      </c>
      <c r="G987" s="22">
        <v>0.157929795701162</v>
      </c>
      <c r="H987">
        <v>0.26700000000000002</v>
      </c>
      <c r="I987" s="18" t="s">
        <v>32</v>
      </c>
      <c r="J987" s="22">
        <v>9.4484868378898704E-2</v>
      </c>
      <c r="K987" s="22">
        <v>0.26397600350230199</v>
      </c>
      <c r="L987" s="21">
        <v>2017</v>
      </c>
      <c r="M987" s="21">
        <v>2017</v>
      </c>
      <c r="N987" t="s">
        <v>244</v>
      </c>
      <c r="O987" t="s">
        <v>557</v>
      </c>
    </row>
    <row r="988" spans="1:15" ht="15">
      <c r="A988" s="21" t="s">
        <v>231</v>
      </c>
      <c r="B988" s="4" t="s">
        <v>113</v>
      </c>
      <c r="C988" t="s">
        <v>243</v>
      </c>
      <c r="D988" s="16">
        <v>0.97</v>
      </c>
      <c r="E988" s="16">
        <v>70.75</v>
      </c>
      <c r="F988" s="16">
        <v>-140.75</v>
      </c>
      <c r="G988" s="22">
        <v>0.157929795701162</v>
      </c>
      <c r="H988">
        <v>0.26700000000000002</v>
      </c>
      <c r="I988" s="18" t="s">
        <v>32</v>
      </c>
      <c r="J988" s="22">
        <v>9.4484868378898704E-2</v>
      </c>
      <c r="K988" s="22">
        <v>0.26397600350230199</v>
      </c>
      <c r="L988" s="21">
        <v>2017</v>
      </c>
      <c r="M988" s="21">
        <v>2017</v>
      </c>
      <c r="N988" t="s">
        <v>244</v>
      </c>
      <c r="O988" t="s">
        <v>557</v>
      </c>
    </row>
    <row r="989" spans="1:15" ht="15">
      <c r="A989" s="21" t="s">
        <v>231</v>
      </c>
      <c r="B989" s="4" t="s">
        <v>113</v>
      </c>
      <c r="C989" t="s">
        <v>243</v>
      </c>
      <c r="D989" s="16">
        <v>1</v>
      </c>
      <c r="E989" s="16">
        <v>70.25</v>
      </c>
      <c r="F989" s="16">
        <v>-142.75</v>
      </c>
      <c r="G989" s="22">
        <v>0.157929795701162</v>
      </c>
      <c r="H989">
        <v>0.26700000000000002</v>
      </c>
      <c r="I989" s="18" t="s">
        <v>32</v>
      </c>
      <c r="J989" s="22">
        <v>9.4484868378898704E-2</v>
      </c>
      <c r="K989" s="22">
        <v>0.26397600350230199</v>
      </c>
      <c r="L989" s="21">
        <v>2017</v>
      </c>
      <c r="M989" s="21">
        <v>2017</v>
      </c>
      <c r="N989" t="s">
        <v>244</v>
      </c>
      <c r="O989" t="s">
        <v>557</v>
      </c>
    </row>
    <row r="990" spans="1:15" ht="15">
      <c r="A990" s="21" t="s">
        <v>231</v>
      </c>
      <c r="B990" s="4" t="s">
        <v>113</v>
      </c>
      <c r="C990" t="s">
        <v>243</v>
      </c>
      <c r="D990" s="16">
        <v>1</v>
      </c>
      <c r="E990" s="16">
        <v>70.25</v>
      </c>
      <c r="F990" s="16">
        <v>-144.25</v>
      </c>
      <c r="G990" s="22">
        <v>0.157929795701162</v>
      </c>
      <c r="H990">
        <v>0.26700000000000002</v>
      </c>
      <c r="I990" s="18" t="s">
        <v>32</v>
      </c>
      <c r="J990" s="22">
        <v>9.4484868378898704E-2</v>
      </c>
      <c r="K990" s="22">
        <v>0.26397600350230199</v>
      </c>
      <c r="L990" s="21">
        <v>2017</v>
      </c>
      <c r="M990" s="21">
        <v>2017</v>
      </c>
      <c r="N990" t="s">
        <v>244</v>
      </c>
      <c r="O990" t="s">
        <v>557</v>
      </c>
    </row>
    <row r="991" spans="1:15" ht="15">
      <c r="A991" s="21" t="s">
        <v>231</v>
      </c>
      <c r="B991" s="4" t="s">
        <v>113</v>
      </c>
      <c r="C991" t="s">
        <v>243</v>
      </c>
      <c r="D991" s="16">
        <v>0.45</v>
      </c>
      <c r="E991" s="16">
        <v>71.75</v>
      </c>
      <c r="F991" s="16">
        <v>-141.25</v>
      </c>
      <c r="G991" s="22">
        <v>0.157929795701162</v>
      </c>
      <c r="H991">
        <v>0.26700000000000002</v>
      </c>
      <c r="I991" s="18" t="s">
        <v>32</v>
      </c>
      <c r="J991" s="22">
        <v>9.4484868378898704E-2</v>
      </c>
      <c r="K991" s="22">
        <v>0.26397600350230199</v>
      </c>
      <c r="L991" s="21">
        <v>2017</v>
      </c>
      <c r="M991" s="21">
        <v>2017</v>
      </c>
      <c r="N991" t="s">
        <v>244</v>
      </c>
      <c r="O991" t="s">
        <v>557</v>
      </c>
    </row>
    <row r="992" spans="1:15" ht="15">
      <c r="A992" s="21" t="s">
        <v>231</v>
      </c>
      <c r="B992" s="4" t="s">
        <v>113</v>
      </c>
      <c r="C992" t="s">
        <v>243</v>
      </c>
      <c r="D992" s="16">
        <v>1</v>
      </c>
      <c r="E992" s="16">
        <v>71.25</v>
      </c>
      <c r="F992" s="16">
        <v>-155.25</v>
      </c>
      <c r="G992" s="22">
        <v>0.157929795701162</v>
      </c>
      <c r="H992">
        <v>0.26700000000000002</v>
      </c>
      <c r="I992" s="18" t="s">
        <v>32</v>
      </c>
      <c r="J992" s="22">
        <v>9.4484868378898704E-2</v>
      </c>
      <c r="K992" s="22">
        <v>0.26397600350230199</v>
      </c>
      <c r="L992" s="21">
        <v>2017</v>
      </c>
      <c r="M992" s="21">
        <v>2017</v>
      </c>
      <c r="N992" t="s">
        <v>244</v>
      </c>
      <c r="O992" t="s">
        <v>557</v>
      </c>
    </row>
    <row r="993" spans="1:15" ht="15">
      <c r="A993" s="21" t="s">
        <v>231</v>
      </c>
      <c r="B993" s="4" t="s">
        <v>113</v>
      </c>
      <c r="C993" t="s">
        <v>243</v>
      </c>
      <c r="D993" s="16">
        <v>1</v>
      </c>
      <c r="E993" s="16">
        <v>71.25</v>
      </c>
      <c r="F993" s="16">
        <v>-154.75</v>
      </c>
      <c r="G993" s="22">
        <v>0.157929795701162</v>
      </c>
      <c r="H993">
        <v>0.26700000000000002</v>
      </c>
      <c r="I993" s="18" t="s">
        <v>32</v>
      </c>
      <c r="J993" s="22">
        <v>9.4484868378898704E-2</v>
      </c>
      <c r="K993" s="22">
        <v>0.26397600350230199</v>
      </c>
      <c r="L993" s="21">
        <v>2017</v>
      </c>
      <c r="M993" s="21">
        <v>2017</v>
      </c>
      <c r="N993" t="s">
        <v>244</v>
      </c>
      <c r="O993" t="s">
        <v>557</v>
      </c>
    </row>
    <row r="994" spans="1:15" ht="15">
      <c r="A994" s="21" t="s">
        <v>231</v>
      </c>
      <c r="B994" s="4" t="s">
        <v>113</v>
      </c>
      <c r="C994" t="s">
        <v>243</v>
      </c>
      <c r="D994" s="16">
        <v>1</v>
      </c>
      <c r="E994" s="16">
        <v>70.25</v>
      </c>
      <c r="F994" s="16">
        <v>-143.75</v>
      </c>
      <c r="G994" s="22">
        <v>0.157929795701162</v>
      </c>
      <c r="H994">
        <v>0.26700000000000002</v>
      </c>
      <c r="I994" s="18" t="s">
        <v>32</v>
      </c>
      <c r="J994" s="22">
        <v>9.4484868378898704E-2</v>
      </c>
      <c r="K994" s="22">
        <v>0.26397600350230199</v>
      </c>
      <c r="L994" s="21">
        <v>2017</v>
      </c>
      <c r="M994" s="21">
        <v>2017</v>
      </c>
      <c r="N994" t="s">
        <v>244</v>
      </c>
      <c r="O994" t="s">
        <v>557</v>
      </c>
    </row>
    <row r="995" spans="1:15" ht="15">
      <c r="A995" s="21" t="s">
        <v>231</v>
      </c>
      <c r="B995" s="4" t="s">
        <v>113</v>
      </c>
      <c r="C995" t="s">
        <v>243</v>
      </c>
      <c r="D995" s="16">
        <v>1</v>
      </c>
      <c r="E995" s="16">
        <v>70.25</v>
      </c>
      <c r="F995" s="16">
        <v>-143.25</v>
      </c>
      <c r="G995" s="22">
        <v>0.157929795701162</v>
      </c>
      <c r="H995">
        <v>0.26700000000000002</v>
      </c>
      <c r="I995" s="18" t="s">
        <v>32</v>
      </c>
      <c r="J995" s="22">
        <v>9.4484868378898704E-2</v>
      </c>
      <c r="K995" s="22">
        <v>0.26397600350230199</v>
      </c>
      <c r="L995" s="21">
        <v>2017</v>
      </c>
      <c r="M995" s="21">
        <v>2017</v>
      </c>
      <c r="N995" t="s">
        <v>244</v>
      </c>
      <c r="O995" t="s">
        <v>557</v>
      </c>
    </row>
    <row r="996" spans="1:15" ht="15">
      <c r="A996" s="21" t="s">
        <v>231</v>
      </c>
      <c r="B996" s="4" t="s">
        <v>113</v>
      </c>
      <c r="C996" t="s">
        <v>243</v>
      </c>
      <c r="D996" s="16">
        <v>1</v>
      </c>
      <c r="E996" s="16">
        <v>69.75</v>
      </c>
      <c r="F996" s="16">
        <v>-140.75</v>
      </c>
      <c r="G996" s="22">
        <v>0.157929795701162</v>
      </c>
      <c r="H996">
        <v>0.26700000000000002</v>
      </c>
      <c r="I996" s="18" t="s">
        <v>32</v>
      </c>
      <c r="J996" s="22">
        <v>9.4484868378898704E-2</v>
      </c>
      <c r="K996" s="22">
        <v>0.26397600350230199</v>
      </c>
      <c r="L996" s="21">
        <v>2017</v>
      </c>
      <c r="M996" s="21">
        <v>2017</v>
      </c>
      <c r="N996" t="s">
        <v>244</v>
      </c>
      <c r="O996" t="s">
        <v>557</v>
      </c>
    </row>
    <row r="997" spans="1:15" ht="15">
      <c r="A997" s="21" t="s">
        <v>231</v>
      </c>
      <c r="B997" s="4" t="s">
        <v>113</v>
      </c>
      <c r="C997" t="s">
        <v>243</v>
      </c>
      <c r="D997" s="16">
        <v>1</v>
      </c>
      <c r="E997" s="16">
        <v>70.25</v>
      </c>
      <c r="F997" s="16">
        <v>-145.75</v>
      </c>
      <c r="G997" s="22">
        <v>0.157929795701162</v>
      </c>
      <c r="H997">
        <v>0.26700000000000002</v>
      </c>
      <c r="I997" s="18" t="s">
        <v>32</v>
      </c>
      <c r="J997" s="22">
        <v>9.4484868378898704E-2</v>
      </c>
      <c r="K997" s="22">
        <v>0.26397600350230199</v>
      </c>
      <c r="L997" s="21">
        <v>2017</v>
      </c>
      <c r="M997" s="21">
        <v>2017</v>
      </c>
      <c r="N997" t="s">
        <v>244</v>
      </c>
      <c r="O997" t="s">
        <v>557</v>
      </c>
    </row>
    <row r="998" spans="1:15" ht="15">
      <c r="A998" s="21" t="s">
        <v>231</v>
      </c>
      <c r="B998" s="4" t="s">
        <v>113</v>
      </c>
      <c r="C998" t="s">
        <v>243</v>
      </c>
      <c r="D998" s="16">
        <v>1</v>
      </c>
      <c r="E998" s="16">
        <v>69.75</v>
      </c>
      <c r="F998" s="16">
        <v>-140.25</v>
      </c>
      <c r="G998" s="22">
        <v>0.157929795701162</v>
      </c>
      <c r="H998">
        <v>0.26700000000000002</v>
      </c>
      <c r="I998" s="18" t="s">
        <v>32</v>
      </c>
      <c r="J998" s="22">
        <v>9.4484868378898704E-2</v>
      </c>
      <c r="K998" s="22">
        <v>0.26397600350230199</v>
      </c>
      <c r="L998" s="21">
        <v>2017</v>
      </c>
      <c r="M998" s="21">
        <v>2017</v>
      </c>
      <c r="N998" t="s">
        <v>244</v>
      </c>
      <c r="O998" t="s">
        <v>557</v>
      </c>
    </row>
    <row r="999" spans="1:15" ht="15">
      <c r="A999" s="21" t="s">
        <v>231</v>
      </c>
      <c r="B999" s="4" t="s">
        <v>113</v>
      </c>
      <c r="C999" t="s">
        <v>243</v>
      </c>
      <c r="D999" s="16">
        <v>1</v>
      </c>
      <c r="E999" s="16">
        <v>70.75</v>
      </c>
      <c r="F999" s="16">
        <v>-152.25</v>
      </c>
      <c r="G999" s="22">
        <v>0.157929795701162</v>
      </c>
      <c r="H999">
        <v>0.26700000000000002</v>
      </c>
      <c r="I999" s="18" t="s">
        <v>32</v>
      </c>
      <c r="J999" s="22">
        <v>9.4484868378898704E-2</v>
      </c>
      <c r="K999" s="22">
        <v>0.26397600350230199</v>
      </c>
      <c r="L999" s="21">
        <v>2017</v>
      </c>
      <c r="M999" s="21">
        <v>2017</v>
      </c>
      <c r="N999" t="s">
        <v>244</v>
      </c>
      <c r="O999" t="s">
        <v>557</v>
      </c>
    </row>
    <row r="1000" spans="1:15" ht="15">
      <c r="A1000" s="21" t="s">
        <v>231</v>
      </c>
      <c r="B1000" s="4" t="s">
        <v>113</v>
      </c>
      <c r="C1000" t="s">
        <v>243</v>
      </c>
      <c r="D1000" s="16">
        <v>1</v>
      </c>
      <c r="E1000" s="16">
        <v>71.75</v>
      </c>
      <c r="F1000" s="16">
        <v>-156.75</v>
      </c>
      <c r="G1000" s="22">
        <v>0.157929795701162</v>
      </c>
      <c r="H1000">
        <v>0.26700000000000002</v>
      </c>
      <c r="I1000" s="18" t="s">
        <v>32</v>
      </c>
      <c r="J1000" s="22">
        <v>9.4484868378898704E-2</v>
      </c>
      <c r="K1000" s="22">
        <v>0.26397600350230199</v>
      </c>
      <c r="L1000" s="21">
        <v>2017</v>
      </c>
      <c r="M1000" s="21">
        <v>2017</v>
      </c>
      <c r="N1000" t="s">
        <v>244</v>
      </c>
      <c r="O1000" t="s">
        <v>557</v>
      </c>
    </row>
    <row r="1001" spans="1:15" ht="15">
      <c r="A1001" s="21" t="s">
        <v>231</v>
      </c>
      <c r="B1001" s="4" t="s">
        <v>113</v>
      </c>
      <c r="C1001" t="s">
        <v>243</v>
      </c>
      <c r="D1001" s="16">
        <v>1</v>
      </c>
      <c r="E1001" s="16">
        <v>69.75</v>
      </c>
      <c r="F1001" s="16">
        <v>-141.25</v>
      </c>
      <c r="G1001" s="22">
        <v>0.157929795701162</v>
      </c>
      <c r="H1001">
        <v>0.26700000000000002</v>
      </c>
      <c r="I1001" s="18" t="s">
        <v>32</v>
      </c>
      <c r="J1001" s="22">
        <v>9.4484868378898704E-2</v>
      </c>
      <c r="K1001" s="22">
        <v>0.26397600350230199</v>
      </c>
      <c r="L1001" s="21">
        <v>2017</v>
      </c>
      <c r="M1001" s="21">
        <v>2017</v>
      </c>
      <c r="N1001" t="s">
        <v>244</v>
      </c>
      <c r="O1001" t="s">
        <v>557</v>
      </c>
    </row>
    <row r="1002" spans="1:15" ht="15">
      <c r="A1002" s="21" t="s">
        <v>231</v>
      </c>
      <c r="B1002" s="4" t="s">
        <v>113</v>
      </c>
      <c r="C1002" t="s">
        <v>243</v>
      </c>
      <c r="D1002" s="16">
        <v>1</v>
      </c>
      <c r="E1002" s="16">
        <v>71.25</v>
      </c>
      <c r="F1002" s="16">
        <v>-155.75</v>
      </c>
      <c r="G1002" s="22">
        <v>0.157929795701162</v>
      </c>
      <c r="H1002">
        <v>0.26700000000000002</v>
      </c>
      <c r="I1002" s="18" t="s">
        <v>32</v>
      </c>
      <c r="J1002" s="22">
        <v>9.4484868378898704E-2</v>
      </c>
      <c r="K1002" s="22">
        <v>0.26397600350230199</v>
      </c>
      <c r="L1002" s="21">
        <v>2017</v>
      </c>
      <c r="M1002" s="21">
        <v>2017</v>
      </c>
      <c r="N1002" t="s">
        <v>244</v>
      </c>
      <c r="O1002" t="s">
        <v>557</v>
      </c>
    </row>
    <row r="1003" spans="1:15" ht="15">
      <c r="A1003" s="21" t="s">
        <v>231</v>
      </c>
      <c r="B1003" s="4" t="s">
        <v>113</v>
      </c>
      <c r="C1003" t="s">
        <v>243</v>
      </c>
      <c r="D1003" s="16">
        <v>1</v>
      </c>
      <c r="E1003" s="16">
        <v>70.25</v>
      </c>
      <c r="F1003" s="16">
        <v>-146.25</v>
      </c>
      <c r="G1003" s="22">
        <v>0.157929795701162</v>
      </c>
      <c r="H1003">
        <v>0.26700000000000002</v>
      </c>
      <c r="I1003" s="18" t="s">
        <v>32</v>
      </c>
      <c r="J1003" s="22">
        <v>9.4484868378898704E-2</v>
      </c>
      <c r="K1003" s="22">
        <v>0.26397600350230199</v>
      </c>
      <c r="L1003" s="21">
        <v>2017</v>
      </c>
      <c r="M1003" s="21">
        <v>2017</v>
      </c>
      <c r="N1003" t="s">
        <v>244</v>
      </c>
      <c r="O1003" t="s">
        <v>557</v>
      </c>
    </row>
    <row r="1004" spans="1:15" ht="15">
      <c r="A1004" s="21" t="s">
        <v>231</v>
      </c>
      <c r="B1004" s="4" t="s">
        <v>113</v>
      </c>
      <c r="C1004" t="s">
        <v>243</v>
      </c>
      <c r="D1004" s="16">
        <v>1</v>
      </c>
      <c r="E1004" s="16">
        <v>70.25</v>
      </c>
      <c r="F1004" s="16">
        <v>-147.25</v>
      </c>
      <c r="G1004" s="22">
        <v>0.157929795701162</v>
      </c>
      <c r="H1004">
        <v>0.26700000000000002</v>
      </c>
      <c r="I1004" s="18" t="s">
        <v>32</v>
      </c>
      <c r="J1004" s="22">
        <v>9.4484868378898704E-2</v>
      </c>
      <c r="K1004" s="22">
        <v>0.26397600350230199</v>
      </c>
      <c r="L1004" s="21">
        <v>2017</v>
      </c>
      <c r="M1004" s="21">
        <v>2017</v>
      </c>
      <c r="N1004" t="s">
        <v>244</v>
      </c>
      <c r="O1004" t="s">
        <v>557</v>
      </c>
    </row>
    <row r="1005" spans="1:15" ht="15">
      <c r="A1005" s="21" t="s">
        <v>231</v>
      </c>
      <c r="B1005" s="4" t="s">
        <v>113</v>
      </c>
      <c r="C1005" t="s">
        <v>243</v>
      </c>
      <c r="D1005" s="16">
        <v>1</v>
      </c>
      <c r="E1005" s="16">
        <v>70.25</v>
      </c>
      <c r="F1005" s="16">
        <v>-146.75</v>
      </c>
      <c r="G1005" s="22">
        <v>0.157929795701162</v>
      </c>
      <c r="H1005">
        <v>0.26700000000000002</v>
      </c>
      <c r="I1005" s="18" t="s">
        <v>32</v>
      </c>
      <c r="J1005" s="22">
        <v>9.4484868378898704E-2</v>
      </c>
      <c r="K1005" s="22">
        <v>0.26397600350230199</v>
      </c>
      <c r="L1005" s="21">
        <v>2017</v>
      </c>
      <c r="M1005" s="21">
        <v>2017</v>
      </c>
      <c r="N1005" t="s">
        <v>244</v>
      </c>
      <c r="O1005" t="s">
        <v>557</v>
      </c>
    </row>
    <row r="1006" spans="1:15" ht="15">
      <c r="A1006" s="21" t="s">
        <v>231</v>
      </c>
      <c r="B1006" s="4" t="s">
        <v>113</v>
      </c>
      <c r="C1006" t="s">
        <v>243</v>
      </c>
      <c r="D1006" s="16">
        <v>0.7</v>
      </c>
      <c r="E1006" s="16">
        <v>71.25</v>
      </c>
      <c r="F1006" s="16">
        <v>-140.75</v>
      </c>
      <c r="G1006" s="22">
        <v>0.157929795701162</v>
      </c>
      <c r="H1006">
        <v>0.26700000000000002</v>
      </c>
      <c r="I1006" s="18" t="s">
        <v>32</v>
      </c>
      <c r="J1006" s="22">
        <v>9.4484868378898704E-2</v>
      </c>
      <c r="K1006" s="22">
        <v>0.26397600350230199</v>
      </c>
      <c r="L1006" s="21">
        <v>2017</v>
      </c>
      <c r="M1006" s="21">
        <v>2017</v>
      </c>
      <c r="N1006" t="s">
        <v>244</v>
      </c>
      <c r="O1006" t="s">
        <v>557</v>
      </c>
    </row>
    <row r="1007" spans="1:15" ht="15">
      <c r="A1007" s="21" t="s">
        <v>231</v>
      </c>
      <c r="B1007" s="4" t="s">
        <v>113</v>
      </c>
      <c r="C1007" t="s">
        <v>243</v>
      </c>
      <c r="D1007" s="16">
        <v>1</v>
      </c>
      <c r="E1007" s="16">
        <v>70.25</v>
      </c>
      <c r="F1007" s="16">
        <v>-147.75</v>
      </c>
      <c r="G1007" s="22">
        <v>0.157929795701162</v>
      </c>
      <c r="H1007">
        <v>0.26700000000000002</v>
      </c>
      <c r="I1007" s="18" t="s">
        <v>32</v>
      </c>
      <c r="J1007" s="22">
        <v>9.4484868378898704E-2</v>
      </c>
      <c r="K1007" s="22">
        <v>0.26397600350230199</v>
      </c>
      <c r="L1007" s="21">
        <v>2017</v>
      </c>
      <c r="M1007" s="21">
        <v>2017</v>
      </c>
      <c r="N1007" t="s">
        <v>244</v>
      </c>
      <c r="O1007" t="s">
        <v>557</v>
      </c>
    </row>
    <row r="1008" spans="1:15" ht="15">
      <c r="A1008" s="21" t="s">
        <v>231</v>
      </c>
      <c r="B1008" s="4" t="s">
        <v>113</v>
      </c>
      <c r="C1008" t="s">
        <v>243</v>
      </c>
      <c r="D1008" s="16">
        <v>1</v>
      </c>
      <c r="E1008" s="16">
        <v>70.25</v>
      </c>
      <c r="F1008" s="16">
        <v>-140.25</v>
      </c>
      <c r="G1008" s="22">
        <v>0.157929795701162</v>
      </c>
      <c r="H1008">
        <v>0.26700000000000002</v>
      </c>
      <c r="I1008" s="18" t="s">
        <v>32</v>
      </c>
      <c r="J1008" s="22">
        <v>9.4484868378898704E-2</v>
      </c>
      <c r="K1008" s="22">
        <v>0.26397600350230199</v>
      </c>
      <c r="L1008" s="21">
        <v>2017</v>
      </c>
      <c r="M1008" s="21">
        <v>2017</v>
      </c>
      <c r="N1008" t="s">
        <v>244</v>
      </c>
      <c r="O1008" t="s">
        <v>557</v>
      </c>
    </row>
    <row r="1009" spans="1:15" ht="15">
      <c r="A1009" s="21" t="s">
        <v>231</v>
      </c>
      <c r="B1009" s="4" t="s">
        <v>113</v>
      </c>
      <c r="C1009" t="s">
        <v>243</v>
      </c>
      <c r="D1009" s="16">
        <v>1</v>
      </c>
      <c r="E1009" s="16">
        <v>71.25</v>
      </c>
      <c r="F1009" s="16">
        <v>-156.25</v>
      </c>
      <c r="G1009" s="22">
        <v>0.157929795701162</v>
      </c>
      <c r="H1009">
        <v>0.26700000000000002</v>
      </c>
      <c r="I1009" s="18" t="s">
        <v>32</v>
      </c>
      <c r="J1009" s="22">
        <v>9.4484868378898704E-2</v>
      </c>
      <c r="K1009" s="22">
        <v>0.26397600350230199</v>
      </c>
      <c r="L1009" s="21">
        <v>2017</v>
      </c>
      <c r="M1009" s="21">
        <v>2017</v>
      </c>
      <c r="N1009" t="s">
        <v>244</v>
      </c>
      <c r="O1009" t="s">
        <v>557</v>
      </c>
    </row>
    <row r="1010" spans="1:15" ht="15">
      <c r="A1010" s="21" t="s">
        <v>231</v>
      </c>
      <c r="B1010" s="4" t="s">
        <v>113</v>
      </c>
      <c r="C1010" t="s">
        <v>243</v>
      </c>
      <c r="D1010" s="16">
        <v>1</v>
      </c>
      <c r="E1010" s="16">
        <v>69.75</v>
      </c>
      <c r="F1010" s="16">
        <v>-141.75</v>
      </c>
      <c r="G1010" s="22">
        <v>0.157929795701162</v>
      </c>
      <c r="H1010">
        <v>0.26700000000000002</v>
      </c>
      <c r="I1010" s="18" t="s">
        <v>32</v>
      </c>
      <c r="J1010" s="22">
        <v>9.4484868378898704E-2</v>
      </c>
      <c r="K1010" s="22">
        <v>0.26397600350230199</v>
      </c>
      <c r="L1010" s="21">
        <v>2017</v>
      </c>
      <c r="M1010" s="21">
        <v>2017</v>
      </c>
      <c r="N1010" t="s">
        <v>244</v>
      </c>
      <c r="O1010" t="s">
        <v>557</v>
      </c>
    </row>
    <row r="1011" spans="1:15" ht="15">
      <c r="A1011" s="21" t="s">
        <v>231</v>
      </c>
      <c r="B1011" s="4" t="s">
        <v>113</v>
      </c>
      <c r="C1011" t="s">
        <v>243</v>
      </c>
      <c r="D1011" s="16">
        <v>1</v>
      </c>
      <c r="E1011" s="16">
        <v>70.75</v>
      </c>
      <c r="F1011" s="16">
        <v>-154.25</v>
      </c>
      <c r="G1011" s="22">
        <v>0.157929795701162</v>
      </c>
      <c r="H1011">
        <v>0.26700000000000002</v>
      </c>
      <c r="I1011" s="18" t="s">
        <v>32</v>
      </c>
      <c r="J1011" s="22">
        <v>9.4484868378898704E-2</v>
      </c>
      <c r="K1011" s="22">
        <v>0.26397600350230199</v>
      </c>
      <c r="L1011" s="21">
        <v>2017</v>
      </c>
      <c r="M1011" s="21">
        <v>2017</v>
      </c>
      <c r="N1011" t="s">
        <v>244</v>
      </c>
      <c r="O1011" t="s">
        <v>557</v>
      </c>
    </row>
    <row r="1012" spans="1:15" ht="15">
      <c r="A1012" s="21" t="s">
        <v>231</v>
      </c>
      <c r="B1012" s="4" t="s">
        <v>113</v>
      </c>
      <c r="C1012" t="s">
        <v>243</v>
      </c>
      <c r="D1012" s="16">
        <v>1</v>
      </c>
      <c r="E1012" s="16">
        <v>70.25</v>
      </c>
      <c r="F1012" s="16">
        <v>-148.25</v>
      </c>
      <c r="G1012" s="22">
        <v>0.157929795701162</v>
      </c>
      <c r="H1012">
        <v>0.26700000000000002</v>
      </c>
      <c r="I1012" s="18" t="s">
        <v>32</v>
      </c>
      <c r="J1012" s="22">
        <v>9.4484868378898704E-2</v>
      </c>
      <c r="K1012" s="22">
        <v>0.26397600350230199</v>
      </c>
      <c r="L1012" s="21">
        <v>2017</v>
      </c>
      <c r="M1012" s="21">
        <v>2017</v>
      </c>
      <c r="N1012" t="s">
        <v>244</v>
      </c>
      <c r="O1012" t="s">
        <v>557</v>
      </c>
    </row>
    <row r="1013" spans="1:15" ht="15">
      <c r="A1013" s="21" t="s">
        <v>231</v>
      </c>
      <c r="B1013" s="4" t="s">
        <v>113</v>
      </c>
      <c r="C1013" t="s">
        <v>243</v>
      </c>
      <c r="D1013" s="16">
        <v>1</v>
      </c>
      <c r="E1013" s="16">
        <v>71.25</v>
      </c>
      <c r="F1013" s="16">
        <v>-156.75</v>
      </c>
      <c r="G1013" s="22">
        <v>0.157929795701162</v>
      </c>
      <c r="H1013">
        <v>0.26700000000000002</v>
      </c>
      <c r="I1013" s="18" t="s">
        <v>32</v>
      </c>
      <c r="J1013" s="22">
        <v>9.4484868378898704E-2</v>
      </c>
      <c r="K1013" s="22">
        <v>0.26397600350230199</v>
      </c>
      <c r="L1013" s="21">
        <v>2017</v>
      </c>
      <c r="M1013" s="21">
        <v>2017</v>
      </c>
      <c r="N1013" t="s">
        <v>244</v>
      </c>
      <c r="O1013" t="s">
        <v>557</v>
      </c>
    </row>
    <row r="1014" spans="1:15" ht="15">
      <c r="A1014" s="21" t="s">
        <v>231</v>
      </c>
      <c r="B1014" s="4" t="s">
        <v>113</v>
      </c>
      <c r="C1014" t="s">
        <v>243</v>
      </c>
      <c r="D1014" s="16">
        <v>1</v>
      </c>
      <c r="E1014" s="16">
        <v>70.75</v>
      </c>
      <c r="F1014" s="16">
        <v>-155.75</v>
      </c>
      <c r="G1014" s="22">
        <v>0.157929795701162</v>
      </c>
      <c r="H1014">
        <v>0.26700000000000002</v>
      </c>
      <c r="I1014" s="18" t="s">
        <v>32</v>
      </c>
      <c r="J1014" s="22">
        <v>9.4484868378898704E-2</v>
      </c>
      <c r="K1014" s="22">
        <v>0.26397600350230199</v>
      </c>
      <c r="L1014" s="21">
        <v>2017</v>
      </c>
      <c r="M1014" s="21">
        <v>2017</v>
      </c>
      <c r="N1014" t="s">
        <v>244</v>
      </c>
      <c r="O1014" t="s">
        <v>557</v>
      </c>
    </row>
    <row r="1015" spans="1:15" ht="15">
      <c r="A1015" s="21" t="s">
        <v>231</v>
      </c>
      <c r="B1015" s="4" t="s">
        <v>113</v>
      </c>
      <c r="C1015" t="s">
        <v>243</v>
      </c>
      <c r="D1015" s="16">
        <v>1</v>
      </c>
      <c r="E1015" s="16">
        <v>70.75</v>
      </c>
      <c r="F1015" s="16">
        <v>-152.75</v>
      </c>
      <c r="G1015" s="22">
        <v>0.157929795701162</v>
      </c>
      <c r="H1015">
        <v>0.26700000000000002</v>
      </c>
      <c r="I1015" s="18" t="s">
        <v>32</v>
      </c>
      <c r="J1015" s="22">
        <v>9.4484868378898704E-2</v>
      </c>
      <c r="K1015" s="22">
        <v>0.26397600350230199</v>
      </c>
      <c r="L1015" s="21">
        <v>2017</v>
      </c>
      <c r="M1015" s="21">
        <v>2017</v>
      </c>
      <c r="N1015" t="s">
        <v>244</v>
      </c>
      <c r="O1015" t="s">
        <v>557</v>
      </c>
    </row>
    <row r="1016" spans="1:15" ht="15">
      <c r="A1016" s="21" t="s">
        <v>231</v>
      </c>
      <c r="B1016" s="4" t="s">
        <v>113</v>
      </c>
      <c r="C1016" t="s">
        <v>243</v>
      </c>
      <c r="D1016" s="16">
        <v>1</v>
      </c>
      <c r="E1016" s="16">
        <v>69.75</v>
      </c>
      <c r="F1016" s="16">
        <v>-142.25</v>
      </c>
      <c r="G1016" s="22">
        <v>0.157929795701162</v>
      </c>
      <c r="H1016">
        <v>0.26700000000000002</v>
      </c>
      <c r="I1016" s="18" t="s">
        <v>32</v>
      </c>
      <c r="J1016" s="22">
        <v>9.4484868378898704E-2</v>
      </c>
      <c r="K1016" s="22">
        <v>0.26397600350230199</v>
      </c>
      <c r="L1016" s="21">
        <v>2017</v>
      </c>
      <c r="M1016" s="21">
        <v>2017</v>
      </c>
      <c r="N1016" t="s">
        <v>244</v>
      </c>
      <c r="O1016" t="s">
        <v>557</v>
      </c>
    </row>
    <row r="1017" spans="1:15" ht="15">
      <c r="A1017" s="21" t="s">
        <v>231</v>
      </c>
      <c r="B1017" s="4" t="s">
        <v>113</v>
      </c>
      <c r="C1017" t="s">
        <v>243</v>
      </c>
      <c r="D1017" s="16">
        <v>1</v>
      </c>
      <c r="E1017" s="16">
        <v>70.75</v>
      </c>
      <c r="F1017" s="16">
        <v>-153.75</v>
      </c>
      <c r="G1017" s="22">
        <v>0.157929795701162</v>
      </c>
      <c r="H1017">
        <v>0.26700000000000002</v>
      </c>
      <c r="I1017" s="18" t="s">
        <v>32</v>
      </c>
      <c r="J1017" s="22">
        <v>9.4484868378898704E-2</v>
      </c>
      <c r="K1017" s="22">
        <v>0.26397600350230199</v>
      </c>
      <c r="L1017" s="21">
        <v>2017</v>
      </c>
      <c r="M1017" s="21">
        <v>2017</v>
      </c>
      <c r="N1017" t="s">
        <v>244</v>
      </c>
      <c r="O1017" t="s">
        <v>557</v>
      </c>
    </row>
    <row r="1018" spans="1:15" ht="15">
      <c r="A1018" s="21" t="s">
        <v>231</v>
      </c>
      <c r="B1018" s="4" t="s">
        <v>113</v>
      </c>
      <c r="C1018" t="s">
        <v>243</v>
      </c>
      <c r="D1018" s="16">
        <v>1</v>
      </c>
      <c r="E1018" s="16">
        <v>70.75</v>
      </c>
      <c r="F1018" s="16">
        <v>-153.25</v>
      </c>
      <c r="G1018" s="22">
        <v>0.157929795701162</v>
      </c>
      <c r="H1018">
        <v>0.26700000000000002</v>
      </c>
      <c r="I1018" s="18" t="s">
        <v>32</v>
      </c>
      <c r="J1018" s="22">
        <v>9.4484868378898704E-2</v>
      </c>
      <c r="K1018" s="22">
        <v>0.26397600350230199</v>
      </c>
      <c r="L1018" s="21">
        <v>2017</v>
      </c>
      <c r="M1018" s="21">
        <v>2017</v>
      </c>
      <c r="N1018" t="s">
        <v>244</v>
      </c>
      <c r="O1018" t="s">
        <v>557</v>
      </c>
    </row>
    <row r="1019" spans="1:15" ht="15">
      <c r="A1019" s="21" t="s">
        <v>231</v>
      </c>
      <c r="B1019" s="4" t="s">
        <v>113</v>
      </c>
      <c r="C1019" t="s">
        <v>243</v>
      </c>
      <c r="D1019" s="16">
        <v>1</v>
      </c>
      <c r="E1019" s="16">
        <v>70.25</v>
      </c>
      <c r="F1019" s="16">
        <v>-148.75</v>
      </c>
      <c r="G1019" s="22">
        <v>0.157929795701162</v>
      </c>
      <c r="H1019">
        <v>0.26700000000000002</v>
      </c>
      <c r="I1019" s="18" t="s">
        <v>32</v>
      </c>
      <c r="J1019" s="22">
        <v>9.4484868378898704E-2</v>
      </c>
      <c r="K1019" s="22">
        <v>0.26397600350230199</v>
      </c>
      <c r="L1019" s="21">
        <v>2017</v>
      </c>
      <c r="M1019" s="21">
        <v>2017</v>
      </c>
      <c r="N1019" t="s">
        <v>244</v>
      </c>
      <c r="O1019" t="s">
        <v>557</v>
      </c>
    </row>
    <row r="1020" spans="1:15" ht="15">
      <c r="A1020" s="21" t="s">
        <v>231</v>
      </c>
      <c r="B1020" s="4" t="s">
        <v>113</v>
      </c>
      <c r="C1020" t="s">
        <v>243</v>
      </c>
      <c r="D1020" s="16">
        <v>0</v>
      </c>
      <c r="E1020" s="16">
        <v>70.25</v>
      </c>
      <c r="F1020" s="16">
        <v>-151.25</v>
      </c>
      <c r="G1020" s="22">
        <v>0.157929795701162</v>
      </c>
      <c r="H1020">
        <v>0.26700000000000002</v>
      </c>
      <c r="I1020" s="18" t="s">
        <v>32</v>
      </c>
      <c r="J1020" s="22">
        <v>9.4484868378898704E-2</v>
      </c>
      <c r="K1020" s="22">
        <v>0.26397600350230199</v>
      </c>
      <c r="L1020" s="21">
        <v>2017</v>
      </c>
      <c r="M1020" s="21">
        <v>2017</v>
      </c>
      <c r="N1020" t="s">
        <v>244</v>
      </c>
      <c r="O1020" t="s">
        <v>557</v>
      </c>
    </row>
    <row r="1021" spans="1:15" ht="15">
      <c r="A1021" s="21" t="s">
        <v>231</v>
      </c>
      <c r="B1021" s="4" t="s">
        <v>113</v>
      </c>
      <c r="C1021" t="s">
        <v>243</v>
      </c>
      <c r="D1021" s="16">
        <v>0</v>
      </c>
      <c r="E1021" s="16">
        <v>70.75</v>
      </c>
      <c r="F1021" s="16">
        <v>-154.75</v>
      </c>
      <c r="G1021" s="22">
        <v>0.157929795701162</v>
      </c>
      <c r="H1021">
        <v>0.26700000000000002</v>
      </c>
      <c r="I1021" s="18" t="s">
        <v>32</v>
      </c>
      <c r="J1021" s="22">
        <v>9.4484868378898704E-2</v>
      </c>
      <c r="K1021" s="22">
        <v>0.26397600350230199</v>
      </c>
      <c r="L1021" s="21">
        <v>2017</v>
      </c>
      <c r="M1021" s="21">
        <v>2017</v>
      </c>
      <c r="N1021" t="s">
        <v>244</v>
      </c>
      <c r="O1021" t="s">
        <v>557</v>
      </c>
    </row>
    <row r="1022" spans="1:15" ht="15">
      <c r="A1022" s="21" t="s">
        <v>231</v>
      </c>
      <c r="B1022" s="4" t="s">
        <v>113</v>
      </c>
      <c r="C1022" t="s">
        <v>243</v>
      </c>
      <c r="D1022" s="16">
        <v>1</v>
      </c>
      <c r="E1022" s="16">
        <v>70.25</v>
      </c>
      <c r="F1022" s="16">
        <v>-151.75</v>
      </c>
      <c r="G1022" s="22">
        <v>0.157929795701162</v>
      </c>
      <c r="H1022">
        <v>0.26700000000000002</v>
      </c>
      <c r="I1022" s="18" t="s">
        <v>32</v>
      </c>
      <c r="J1022" s="22">
        <v>9.4484868378898704E-2</v>
      </c>
      <c r="K1022" s="22">
        <v>0.26397600350230199</v>
      </c>
      <c r="L1022" s="21">
        <v>2017</v>
      </c>
      <c r="M1022" s="21">
        <v>2017</v>
      </c>
      <c r="N1022" t="s">
        <v>244</v>
      </c>
      <c r="O1022" t="s">
        <v>557</v>
      </c>
    </row>
    <row r="1023" spans="1:15" ht="15">
      <c r="A1023" s="21" t="s">
        <v>258</v>
      </c>
      <c r="B1023" s="4" t="s">
        <v>113</v>
      </c>
      <c r="C1023" t="s">
        <v>259</v>
      </c>
      <c r="D1023" s="16">
        <v>1</v>
      </c>
      <c r="E1023" s="16">
        <v>71.25</v>
      </c>
      <c r="F1023" s="16">
        <v>-154.25</v>
      </c>
      <c r="G1023" s="18">
        <v>2.8999999999999998E-3</v>
      </c>
      <c r="H1023">
        <v>0.76</v>
      </c>
      <c r="I1023" s="18" t="s">
        <v>32</v>
      </c>
      <c r="J1023" s="22">
        <v>6.8719076415612972E-4</v>
      </c>
      <c r="K1023" s="22">
        <v>1.1407366684991753E-2</v>
      </c>
      <c r="L1023" s="21">
        <v>2007</v>
      </c>
      <c r="M1023" s="21">
        <v>2007</v>
      </c>
      <c r="N1023" t="s">
        <v>260</v>
      </c>
      <c r="O1023">
        <v>1</v>
      </c>
    </row>
    <row r="1024" spans="1:15" ht="15">
      <c r="A1024" s="21" t="s">
        <v>258</v>
      </c>
      <c r="B1024" s="4" t="s">
        <v>113</v>
      </c>
      <c r="C1024" t="s">
        <v>259</v>
      </c>
      <c r="D1024" s="16">
        <v>1</v>
      </c>
      <c r="E1024" s="16">
        <v>71.25</v>
      </c>
      <c r="F1024" s="16">
        <v>-154.75</v>
      </c>
      <c r="G1024" s="18">
        <v>2.8999999999999998E-3</v>
      </c>
      <c r="H1024">
        <v>0.76</v>
      </c>
      <c r="I1024" s="18" t="s">
        <v>32</v>
      </c>
      <c r="J1024" s="22">
        <v>6.8719076415612972E-4</v>
      </c>
      <c r="K1024" s="22">
        <v>1.1407366684991753E-2</v>
      </c>
      <c r="L1024" s="21">
        <v>2007</v>
      </c>
      <c r="M1024" s="21">
        <v>2007</v>
      </c>
      <c r="N1024" t="s">
        <v>260</v>
      </c>
      <c r="O1024">
        <v>1</v>
      </c>
    </row>
    <row r="1025" spans="1:15" ht="15">
      <c r="A1025" s="21" t="s">
        <v>258</v>
      </c>
      <c r="B1025" s="4" t="s">
        <v>113</v>
      </c>
      <c r="C1025" t="s">
        <v>259</v>
      </c>
      <c r="D1025" s="16">
        <v>1</v>
      </c>
      <c r="E1025" s="16">
        <v>71.75</v>
      </c>
      <c r="F1025" s="16">
        <v>-154.25</v>
      </c>
      <c r="G1025" s="18">
        <v>2.8999999999999998E-3</v>
      </c>
      <c r="H1025">
        <v>0.76</v>
      </c>
      <c r="I1025" s="18" t="s">
        <v>32</v>
      </c>
      <c r="J1025" s="22">
        <v>6.8719076415612972E-4</v>
      </c>
      <c r="K1025" s="22">
        <v>1.1407366684991753E-2</v>
      </c>
      <c r="L1025" s="21">
        <v>2007</v>
      </c>
      <c r="M1025" s="21">
        <v>2007</v>
      </c>
      <c r="N1025" t="s">
        <v>260</v>
      </c>
      <c r="O1025">
        <v>1</v>
      </c>
    </row>
    <row r="1026" spans="1:15" ht="15">
      <c r="A1026" s="21" t="s">
        <v>258</v>
      </c>
      <c r="B1026" s="4" t="s">
        <v>113</v>
      </c>
      <c r="C1026" t="s">
        <v>259</v>
      </c>
      <c r="D1026" s="16">
        <v>1</v>
      </c>
      <c r="E1026" s="16">
        <v>71.25</v>
      </c>
      <c r="F1026" s="16">
        <v>-155.25</v>
      </c>
      <c r="G1026" s="18">
        <v>2.8999999999999998E-3</v>
      </c>
      <c r="H1026">
        <v>0.76</v>
      </c>
      <c r="I1026" s="18" t="s">
        <v>32</v>
      </c>
      <c r="J1026" s="22">
        <v>6.8719076415612972E-4</v>
      </c>
      <c r="K1026" s="22">
        <v>1.1407366684991753E-2</v>
      </c>
      <c r="L1026" s="21">
        <v>2007</v>
      </c>
      <c r="M1026" s="21">
        <v>2007</v>
      </c>
      <c r="N1026" t="s">
        <v>260</v>
      </c>
      <c r="O1026">
        <v>1</v>
      </c>
    </row>
    <row r="1027" spans="1:15" ht="15">
      <c r="A1027" s="21" t="s">
        <v>258</v>
      </c>
      <c r="B1027" s="4" t="s">
        <v>113</v>
      </c>
      <c r="C1027" t="s">
        <v>259</v>
      </c>
      <c r="D1027" s="16">
        <v>1</v>
      </c>
      <c r="E1027" s="16">
        <v>71.75</v>
      </c>
      <c r="F1027" s="16">
        <v>-154.75</v>
      </c>
      <c r="G1027" s="18">
        <v>2.8999999999999998E-3</v>
      </c>
      <c r="H1027">
        <v>0.76</v>
      </c>
      <c r="I1027" s="18" t="s">
        <v>32</v>
      </c>
      <c r="J1027" s="22">
        <v>6.8719076415612972E-4</v>
      </c>
      <c r="K1027" s="22">
        <v>1.1407366684991753E-2</v>
      </c>
      <c r="L1027" s="21">
        <v>2007</v>
      </c>
      <c r="M1027" s="21">
        <v>2007</v>
      </c>
      <c r="N1027" t="s">
        <v>260</v>
      </c>
      <c r="O1027">
        <v>1</v>
      </c>
    </row>
    <row r="1028" spans="1:15" ht="15">
      <c r="A1028" s="21" t="s">
        <v>258</v>
      </c>
      <c r="B1028" s="4" t="s">
        <v>113</v>
      </c>
      <c r="C1028" t="s">
        <v>259</v>
      </c>
      <c r="D1028" s="16">
        <v>1</v>
      </c>
      <c r="E1028" s="16">
        <v>71.75</v>
      </c>
      <c r="F1028" s="16">
        <v>-155.25</v>
      </c>
      <c r="G1028" s="18">
        <v>2.8999999999999998E-3</v>
      </c>
      <c r="H1028">
        <v>0.76</v>
      </c>
      <c r="I1028" s="18" t="s">
        <v>32</v>
      </c>
      <c r="J1028" s="22">
        <v>6.8719076415612972E-4</v>
      </c>
      <c r="K1028" s="22">
        <v>1.1407366684991753E-2</v>
      </c>
      <c r="L1028" s="21">
        <v>2007</v>
      </c>
      <c r="M1028" s="21">
        <v>2007</v>
      </c>
      <c r="N1028" t="s">
        <v>260</v>
      </c>
      <c r="O1028">
        <v>1</v>
      </c>
    </row>
    <row r="1029" spans="1:15" ht="15">
      <c r="A1029" s="21" t="s">
        <v>258</v>
      </c>
      <c r="B1029" s="4" t="s">
        <v>113</v>
      </c>
      <c r="C1029" t="s">
        <v>259</v>
      </c>
      <c r="D1029" s="16">
        <v>1</v>
      </c>
      <c r="E1029" s="16">
        <v>71.75</v>
      </c>
      <c r="F1029" s="16">
        <v>-155.75</v>
      </c>
      <c r="G1029" s="18">
        <v>2.8999999999999998E-3</v>
      </c>
      <c r="H1029">
        <v>0.76</v>
      </c>
      <c r="I1029" s="18" t="s">
        <v>32</v>
      </c>
      <c r="J1029" s="22">
        <v>6.8719076415612972E-4</v>
      </c>
      <c r="K1029" s="22">
        <v>1.1407366684991753E-2</v>
      </c>
      <c r="L1029" s="21">
        <v>2007</v>
      </c>
      <c r="M1029" s="21">
        <v>2007</v>
      </c>
      <c r="N1029" t="s">
        <v>260</v>
      </c>
      <c r="O1029">
        <v>1</v>
      </c>
    </row>
    <row r="1030" spans="1:15" ht="15">
      <c r="A1030" s="21" t="s">
        <v>258</v>
      </c>
      <c r="B1030" s="4" t="s">
        <v>113</v>
      </c>
      <c r="C1030" t="s">
        <v>259</v>
      </c>
      <c r="D1030" s="16">
        <v>1</v>
      </c>
      <c r="E1030" s="16">
        <v>71.75</v>
      </c>
      <c r="F1030" s="16">
        <v>-156.25</v>
      </c>
      <c r="G1030" s="18">
        <v>2.8999999999999998E-3</v>
      </c>
      <c r="H1030">
        <v>0.76</v>
      </c>
      <c r="I1030" s="18" t="s">
        <v>32</v>
      </c>
      <c r="J1030" s="22">
        <v>6.8719076415612972E-4</v>
      </c>
      <c r="K1030" s="22">
        <v>1.1407366684991753E-2</v>
      </c>
      <c r="L1030" s="21">
        <v>2007</v>
      </c>
      <c r="M1030" s="21">
        <v>2007</v>
      </c>
      <c r="N1030" t="s">
        <v>260</v>
      </c>
      <c r="O1030">
        <v>1</v>
      </c>
    </row>
    <row r="1031" spans="1:15" ht="15">
      <c r="A1031" s="21" t="s">
        <v>258</v>
      </c>
      <c r="B1031" s="4" t="s">
        <v>113</v>
      </c>
      <c r="C1031" t="s">
        <v>259</v>
      </c>
      <c r="D1031" s="16">
        <v>1</v>
      </c>
      <c r="E1031" s="16">
        <v>71.25</v>
      </c>
      <c r="F1031" s="16">
        <v>-155.75</v>
      </c>
      <c r="G1031" s="18">
        <v>2.8999999999999998E-3</v>
      </c>
      <c r="H1031">
        <v>0.76</v>
      </c>
      <c r="I1031" s="18" t="s">
        <v>32</v>
      </c>
      <c r="J1031" s="22">
        <v>6.8719076415612972E-4</v>
      </c>
      <c r="K1031" s="22">
        <v>1.1407366684991753E-2</v>
      </c>
      <c r="L1031" s="21">
        <v>2007</v>
      </c>
      <c r="M1031" s="21">
        <v>2007</v>
      </c>
      <c r="N1031" t="s">
        <v>260</v>
      </c>
      <c r="O1031">
        <v>1</v>
      </c>
    </row>
    <row r="1032" spans="1:15" ht="15">
      <c r="A1032" s="21" t="s">
        <v>258</v>
      </c>
      <c r="B1032" s="4" t="s">
        <v>113</v>
      </c>
      <c r="C1032" t="s">
        <v>259</v>
      </c>
      <c r="D1032" s="16">
        <v>1</v>
      </c>
      <c r="E1032" s="16">
        <v>71.25</v>
      </c>
      <c r="F1032" s="16">
        <v>-156.25</v>
      </c>
      <c r="G1032" s="18">
        <v>2.8999999999999998E-3</v>
      </c>
      <c r="H1032">
        <v>0.76</v>
      </c>
      <c r="I1032" s="18" t="s">
        <v>32</v>
      </c>
      <c r="J1032" s="22">
        <v>6.8719076415612972E-4</v>
      </c>
      <c r="K1032" s="22">
        <v>1.1407366684991753E-2</v>
      </c>
      <c r="L1032" s="21">
        <v>2007</v>
      </c>
      <c r="M1032" s="21">
        <v>2007</v>
      </c>
      <c r="N1032" t="s">
        <v>260</v>
      </c>
      <c r="O1032">
        <v>1</v>
      </c>
    </row>
    <row r="1033" spans="1:15" ht="15">
      <c r="A1033" s="21" t="s">
        <v>258</v>
      </c>
      <c r="B1033" s="4" t="s">
        <v>113</v>
      </c>
      <c r="C1033" t="s">
        <v>259</v>
      </c>
      <c r="D1033" s="16">
        <v>1</v>
      </c>
      <c r="E1033" s="16">
        <v>71.75</v>
      </c>
      <c r="F1033" s="16">
        <v>-156.75</v>
      </c>
      <c r="G1033" s="18">
        <v>2.8999999999999998E-3</v>
      </c>
      <c r="H1033">
        <v>0.76</v>
      </c>
      <c r="I1033" s="18" t="s">
        <v>32</v>
      </c>
      <c r="J1033" s="22">
        <v>6.8719076415612972E-4</v>
      </c>
      <c r="K1033" s="22">
        <v>1.1407366684991753E-2</v>
      </c>
      <c r="L1033" s="21">
        <v>2007</v>
      </c>
      <c r="M1033" s="21">
        <v>2007</v>
      </c>
      <c r="N1033" t="s">
        <v>260</v>
      </c>
      <c r="O1033">
        <v>1</v>
      </c>
    </row>
    <row r="1034" spans="1:15" ht="15">
      <c r="A1034" s="21" t="s">
        <v>258</v>
      </c>
      <c r="B1034" s="4" t="s">
        <v>113</v>
      </c>
      <c r="C1034" t="s">
        <v>259</v>
      </c>
      <c r="D1034" s="16">
        <v>1</v>
      </c>
      <c r="E1034" s="16">
        <v>70.75</v>
      </c>
      <c r="F1034" s="16">
        <v>-154.25</v>
      </c>
      <c r="G1034" s="18">
        <v>2.8999999999999998E-3</v>
      </c>
      <c r="H1034">
        <v>0.76</v>
      </c>
      <c r="I1034" s="18" t="s">
        <v>32</v>
      </c>
      <c r="J1034" s="22">
        <v>6.8719076415612972E-4</v>
      </c>
      <c r="K1034" s="22">
        <v>1.1407366684991753E-2</v>
      </c>
      <c r="L1034" s="21">
        <v>2007</v>
      </c>
      <c r="M1034" s="21">
        <v>2007</v>
      </c>
      <c r="N1034" t="s">
        <v>260</v>
      </c>
      <c r="O1034">
        <v>1</v>
      </c>
    </row>
    <row r="1035" spans="1:15" ht="15">
      <c r="A1035" s="21" t="s">
        <v>258</v>
      </c>
      <c r="B1035" s="4" t="s">
        <v>113</v>
      </c>
      <c r="C1035" t="s">
        <v>259</v>
      </c>
      <c r="D1035" s="16">
        <v>1</v>
      </c>
      <c r="E1035" s="16">
        <v>71.25</v>
      </c>
      <c r="F1035" s="16">
        <v>-156.75</v>
      </c>
      <c r="G1035" s="18">
        <v>2.8999999999999998E-3</v>
      </c>
      <c r="H1035">
        <v>0.76</v>
      </c>
      <c r="I1035" s="18" t="s">
        <v>32</v>
      </c>
      <c r="J1035" s="22">
        <v>6.8719076415612972E-4</v>
      </c>
      <c r="K1035" s="22">
        <v>1.1407366684991753E-2</v>
      </c>
      <c r="L1035" s="21">
        <v>2007</v>
      </c>
      <c r="M1035" s="21">
        <v>2007</v>
      </c>
      <c r="N1035" t="s">
        <v>260</v>
      </c>
      <c r="O1035">
        <v>1</v>
      </c>
    </row>
    <row r="1036" spans="1:15" ht="15">
      <c r="A1036" s="21" t="s">
        <v>258</v>
      </c>
      <c r="B1036" s="4" t="s">
        <v>113</v>
      </c>
      <c r="C1036" t="s">
        <v>261</v>
      </c>
      <c r="D1036" s="16">
        <v>1</v>
      </c>
      <c r="E1036" s="16">
        <v>71.25</v>
      </c>
      <c r="F1036" s="16">
        <v>-153.25</v>
      </c>
      <c r="G1036" s="18">
        <v>2.3099999999999999E-2</v>
      </c>
      <c r="H1036">
        <v>0.9</v>
      </c>
      <c r="I1036" s="18" t="s">
        <v>32</v>
      </c>
      <c r="J1036" s="22">
        <v>3.5385121790651743E-3</v>
      </c>
      <c r="K1036" s="22">
        <v>0.15075707702435814</v>
      </c>
      <c r="L1036" s="21">
        <v>2007</v>
      </c>
      <c r="M1036" s="21">
        <v>2007</v>
      </c>
      <c r="N1036" t="s">
        <v>260</v>
      </c>
      <c r="O1036">
        <v>1</v>
      </c>
    </row>
    <row r="1037" spans="1:15" ht="15">
      <c r="A1037" s="21" t="s">
        <v>258</v>
      </c>
      <c r="B1037" s="4" t="s">
        <v>113</v>
      </c>
      <c r="C1037" t="s">
        <v>261</v>
      </c>
      <c r="D1037" s="16">
        <v>1</v>
      </c>
      <c r="E1037" s="16">
        <v>71.25</v>
      </c>
      <c r="F1037" s="16">
        <v>-152.75</v>
      </c>
      <c r="G1037" s="18">
        <v>2.3099999999999999E-2</v>
      </c>
      <c r="H1037">
        <v>0.9</v>
      </c>
      <c r="I1037" s="18" t="s">
        <v>32</v>
      </c>
      <c r="J1037" s="22">
        <v>3.5385121790651743E-3</v>
      </c>
      <c r="K1037" s="22">
        <v>0.15075707702435814</v>
      </c>
      <c r="L1037" s="21">
        <v>2007</v>
      </c>
      <c r="M1037" s="21">
        <v>2007</v>
      </c>
      <c r="N1037" t="s">
        <v>260</v>
      </c>
      <c r="O1037">
        <v>1</v>
      </c>
    </row>
    <row r="1038" spans="1:15" ht="15">
      <c r="A1038" s="21" t="s">
        <v>258</v>
      </c>
      <c r="B1038" s="4" t="s">
        <v>113</v>
      </c>
      <c r="C1038" t="s">
        <v>261</v>
      </c>
      <c r="D1038" s="16">
        <v>1</v>
      </c>
      <c r="E1038" s="16">
        <v>71.25</v>
      </c>
      <c r="F1038" s="16">
        <v>-152.25</v>
      </c>
      <c r="G1038" s="18">
        <v>2.3099999999999999E-2</v>
      </c>
      <c r="H1038">
        <v>0.9</v>
      </c>
      <c r="I1038" s="18" t="s">
        <v>32</v>
      </c>
      <c r="J1038" s="22">
        <v>3.53851217906517E-3</v>
      </c>
      <c r="K1038" s="22">
        <v>0.150757077024358</v>
      </c>
      <c r="L1038" s="21">
        <v>2007</v>
      </c>
      <c r="M1038" s="21">
        <v>2007</v>
      </c>
      <c r="N1038" t="s">
        <v>260</v>
      </c>
      <c r="O1038">
        <v>1</v>
      </c>
    </row>
    <row r="1039" spans="1:15" ht="15">
      <c r="A1039" s="21" t="s">
        <v>258</v>
      </c>
      <c r="B1039" s="4" t="s">
        <v>113</v>
      </c>
      <c r="C1039" t="s">
        <v>261</v>
      </c>
      <c r="D1039" s="16">
        <v>1</v>
      </c>
      <c r="E1039" s="16">
        <v>71.75</v>
      </c>
      <c r="F1039" s="16">
        <v>-153.25</v>
      </c>
      <c r="G1039" s="18">
        <v>2.3099999999999999E-2</v>
      </c>
      <c r="H1039">
        <v>0.9</v>
      </c>
      <c r="I1039" s="18" t="s">
        <v>32</v>
      </c>
      <c r="J1039" s="22">
        <v>3.53851217906517E-3</v>
      </c>
      <c r="K1039" s="22">
        <v>0.150757077024358</v>
      </c>
      <c r="L1039" s="21">
        <v>2007</v>
      </c>
      <c r="M1039" s="21">
        <v>2007</v>
      </c>
      <c r="N1039" t="s">
        <v>260</v>
      </c>
      <c r="O1039">
        <v>1</v>
      </c>
    </row>
    <row r="1040" spans="1:15" ht="15">
      <c r="A1040" s="21" t="s">
        <v>258</v>
      </c>
      <c r="B1040" s="4" t="s">
        <v>113</v>
      </c>
      <c r="C1040" t="s">
        <v>261</v>
      </c>
      <c r="D1040" s="16">
        <v>1</v>
      </c>
      <c r="E1040" s="16">
        <v>71.75</v>
      </c>
      <c r="F1040" s="16">
        <v>-152.75</v>
      </c>
      <c r="G1040" s="18">
        <v>2.3099999999999999E-2</v>
      </c>
      <c r="H1040">
        <v>0.9</v>
      </c>
      <c r="I1040" s="18" t="s">
        <v>32</v>
      </c>
      <c r="J1040" s="22">
        <v>3.53851217906517E-3</v>
      </c>
      <c r="K1040" s="22">
        <v>0.150757077024358</v>
      </c>
      <c r="L1040" s="21">
        <v>2007</v>
      </c>
      <c r="M1040" s="21">
        <v>2007</v>
      </c>
      <c r="N1040" t="s">
        <v>260</v>
      </c>
      <c r="O1040">
        <v>1</v>
      </c>
    </row>
    <row r="1041" spans="1:15" ht="15">
      <c r="A1041" s="21" t="s">
        <v>258</v>
      </c>
      <c r="B1041" s="4" t="s">
        <v>113</v>
      </c>
      <c r="C1041" t="s">
        <v>261</v>
      </c>
      <c r="D1041" s="16">
        <v>1</v>
      </c>
      <c r="E1041" s="16">
        <v>71.75</v>
      </c>
      <c r="F1041" s="16">
        <v>-152.25</v>
      </c>
      <c r="G1041" s="18">
        <v>2.3099999999999999E-2</v>
      </c>
      <c r="H1041">
        <v>0.9</v>
      </c>
      <c r="I1041" s="18" t="s">
        <v>32</v>
      </c>
      <c r="J1041" s="22">
        <v>3.53851217906517E-3</v>
      </c>
      <c r="K1041" s="22">
        <v>0.150757077024358</v>
      </c>
      <c r="L1041" s="21">
        <v>2007</v>
      </c>
      <c r="M1041" s="21">
        <v>2007</v>
      </c>
      <c r="N1041" t="s">
        <v>260</v>
      </c>
      <c r="O1041">
        <v>1</v>
      </c>
    </row>
    <row r="1042" spans="1:15" ht="15">
      <c r="A1042" s="21" t="s">
        <v>258</v>
      </c>
      <c r="B1042" s="4" t="s">
        <v>113</v>
      </c>
      <c r="C1042" t="s">
        <v>261</v>
      </c>
      <c r="D1042" s="16">
        <v>1</v>
      </c>
      <c r="E1042" s="16">
        <v>71.75</v>
      </c>
      <c r="F1042" s="16">
        <v>-153.75</v>
      </c>
      <c r="G1042" s="18">
        <v>2.3099999999999999E-2</v>
      </c>
      <c r="H1042">
        <v>0.9</v>
      </c>
      <c r="I1042" s="18" t="s">
        <v>32</v>
      </c>
      <c r="J1042" s="22">
        <v>3.53851217906517E-3</v>
      </c>
      <c r="K1042" s="22">
        <v>0.150757077024358</v>
      </c>
      <c r="L1042" s="21">
        <v>2007</v>
      </c>
      <c r="M1042" s="21">
        <v>2007</v>
      </c>
      <c r="N1042" t="s">
        <v>260</v>
      </c>
      <c r="O1042">
        <v>1</v>
      </c>
    </row>
    <row r="1043" spans="1:15" ht="15">
      <c r="A1043" s="21" t="s">
        <v>258</v>
      </c>
      <c r="B1043" s="4" t="s">
        <v>113</v>
      </c>
      <c r="C1043" t="s">
        <v>261</v>
      </c>
      <c r="D1043" s="16">
        <v>1</v>
      </c>
      <c r="E1043" s="16">
        <v>71.25</v>
      </c>
      <c r="F1043" s="16">
        <v>-153.75</v>
      </c>
      <c r="G1043" s="18">
        <v>2.3099999999999999E-2</v>
      </c>
      <c r="H1043">
        <v>0.9</v>
      </c>
      <c r="I1043" s="18" t="s">
        <v>32</v>
      </c>
      <c r="J1043" s="22">
        <v>3.53851217906517E-3</v>
      </c>
      <c r="K1043" s="22">
        <v>0.150757077024358</v>
      </c>
      <c r="L1043" s="21">
        <v>2007</v>
      </c>
      <c r="M1043" s="21">
        <v>2007</v>
      </c>
      <c r="N1043" t="s">
        <v>260</v>
      </c>
      <c r="O1043">
        <v>1</v>
      </c>
    </row>
    <row r="1044" spans="1:15" ht="15">
      <c r="A1044" s="21" t="s">
        <v>258</v>
      </c>
      <c r="B1044" s="4" t="s">
        <v>113</v>
      </c>
      <c r="C1044" t="s">
        <v>261</v>
      </c>
      <c r="D1044" s="16">
        <v>0.63</v>
      </c>
      <c r="E1044" s="16">
        <v>72.25</v>
      </c>
      <c r="F1044" s="16">
        <v>-152.25</v>
      </c>
      <c r="G1044" s="18">
        <v>2.3099999999999999E-2</v>
      </c>
      <c r="H1044">
        <v>0.9</v>
      </c>
      <c r="I1044" s="18" t="s">
        <v>32</v>
      </c>
      <c r="J1044" s="22">
        <v>3.53851217906517E-3</v>
      </c>
      <c r="K1044" s="22">
        <v>0.150757077024358</v>
      </c>
      <c r="L1044" s="21">
        <v>2007</v>
      </c>
      <c r="M1044" s="21">
        <v>2007</v>
      </c>
      <c r="N1044" t="s">
        <v>260</v>
      </c>
      <c r="O1044">
        <v>1</v>
      </c>
    </row>
    <row r="1045" spans="1:15" ht="15">
      <c r="A1045" s="21" t="s">
        <v>258</v>
      </c>
      <c r="B1045" s="4" t="s">
        <v>113</v>
      </c>
      <c r="C1045" t="s">
        <v>261</v>
      </c>
      <c r="D1045" s="16">
        <v>0.71</v>
      </c>
      <c r="E1045" s="16">
        <v>72.25</v>
      </c>
      <c r="F1045" s="16">
        <v>-152.75</v>
      </c>
      <c r="G1045" s="18">
        <v>2.3099999999999999E-2</v>
      </c>
      <c r="H1045">
        <v>0.9</v>
      </c>
      <c r="I1045" s="18" t="s">
        <v>32</v>
      </c>
      <c r="J1045" s="22">
        <v>3.53851217906517E-3</v>
      </c>
      <c r="K1045" s="22">
        <v>0.150757077024358</v>
      </c>
      <c r="L1045" s="21">
        <v>2007</v>
      </c>
      <c r="M1045" s="21">
        <v>2007</v>
      </c>
      <c r="N1045" t="s">
        <v>260</v>
      </c>
      <c r="O1045">
        <v>1</v>
      </c>
    </row>
    <row r="1046" spans="1:15" ht="15">
      <c r="A1046" s="21" t="s">
        <v>258</v>
      </c>
      <c r="B1046" s="4" t="s">
        <v>113</v>
      </c>
      <c r="C1046" t="s">
        <v>261</v>
      </c>
      <c r="D1046" s="16">
        <v>0.87</v>
      </c>
      <c r="E1046" s="16">
        <v>72.25</v>
      </c>
      <c r="F1046" s="16">
        <v>-153.25</v>
      </c>
      <c r="G1046" s="18">
        <v>2.3099999999999999E-2</v>
      </c>
      <c r="H1046">
        <v>0.9</v>
      </c>
      <c r="I1046" s="18" t="s">
        <v>32</v>
      </c>
      <c r="J1046" s="22">
        <v>3.53851217906517E-3</v>
      </c>
      <c r="K1046" s="22">
        <v>0.150757077024358</v>
      </c>
      <c r="L1046" s="21">
        <v>2007</v>
      </c>
      <c r="M1046" s="21">
        <v>2007</v>
      </c>
      <c r="N1046" t="s">
        <v>260</v>
      </c>
      <c r="O1046">
        <v>1</v>
      </c>
    </row>
    <row r="1047" spans="1:15" ht="15">
      <c r="A1047" s="21" t="s">
        <v>258</v>
      </c>
      <c r="B1047" s="4" t="s">
        <v>113</v>
      </c>
      <c r="C1047" t="s">
        <v>261</v>
      </c>
      <c r="D1047" s="16">
        <v>0.98</v>
      </c>
      <c r="E1047" s="16">
        <v>72.25</v>
      </c>
      <c r="F1047" s="16">
        <v>-153.75</v>
      </c>
      <c r="G1047" s="18">
        <v>2.3099999999999999E-2</v>
      </c>
      <c r="H1047">
        <v>0.9</v>
      </c>
      <c r="I1047" s="18" t="s">
        <v>32</v>
      </c>
      <c r="J1047" s="22">
        <v>3.53851217906517E-3</v>
      </c>
      <c r="K1047" s="22">
        <v>0.150757077024358</v>
      </c>
      <c r="L1047" s="21">
        <v>2007</v>
      </c>
      <c r="M1047" s="21">
        <v>2007</v>
      </c>
      <c r="N1047" t="s">
        <v>260</v>
      </c>
      <c r="O1047">
        <v>1</v>
      </c>
    </row>
    <row r="1048" spans="1:15" ht="15">
      <c r="A1048" s="21" t="s">
        <v>258</v>
      </c>
      <c r="B1048" s="4" t="s">
        <v>113</v>
      </c>
      <c r="C1048" t="s">
        <v>261</v>
      </c>
      <c r="D1048" s="16">
        <v>1</v>
      </c>
      <c r="E1048" s="16">
        <v>72.25</v>
      </c>
      <c r="F1048" s="16">
        <v>-154.25</v>
      </c>
      <c r="G1048" s="18">
        <v>2.3099999999999999E-2</v>
      </c>
      <c r="H1048">
        <v>0.9</v>
      </c>
      <c r="I1048" s="18" t="s">
        <v>32</v>
      </c>
      <c r="J1048" s="22">
        <v>3.53851217906517E-3</v>
      </c>
      <c r="K1048" s="22">
        <v>0.150757077024358</v>
      </c>
      <c r="L1048" s="21">
        <v>2007</v>
      </c>
      <c r="M1048" s="21">
        <v>2007</v>
      </c>
      <c r="N1048" t="s">
        <v>260</v>
      </c>
      <c r="O1048">
        <v>1</v>
      </c>
    </row>
    <row r="1049" spans="1:15" ht="15">
      <c r="A1049" s="21" t="s">
        <v>258</v>
      </c>
      <c r="B1049" s="4" t="s">
        <v>113</v>
      </c>
      <c r="C1049" t="s">
        <v>261</v>
      </c>
      <c r="D1049" s="16">
        <v>1</v>
      </c>
      <c r="E1049" s="16">
        <v>72.25</v>
      </c>
      <c r="F1049" s="16">
        <v>-154.75</v>
      </c>
      <c r="G1049" s="18">
        <v>2.3099999999999999E-2</v>
      </c>
      <c r="H1049">
        <v>0.9</v>
      </c>
      <c r="I1049" s="18" t="s">
        <v>32</v>
      </c>
      <c r="J1049" s="22">
        <v>3.53851217906517E-3</v>
      </c>
      <c r="K1049" s="22">
        <v>0.150757077024358</v>
      </c>
      <c r="L1049" s="21">
        <v>2007</v>
      </c>
      <c r="M1049" s="21">
        <v>2007</v>
      </c>
      <c r="N1049" t="s">
        <v>260</v>
      </c>
      <c r="O1049">
        <v>1</v>
      </c>
    </row>
    <row r="1050" spans="1:15" ht="15">
      <c r="A1050" s="21" t="s">
        <v>258</v>
      </c>
      <c r="B1050" s="4" t="s">
        <v>113</v>
      </c>
      <c r="C1050" t="s">
        <v>261</v>
      </c>
      <c r="D1050" s="16">
        <v>1</v>
      </c>
      <c r="E1050" s="16">
        <v>72.25</v>
      </c>
      <c r="F1050" s="16">
        <v>-155.25</v>
      </c>
      <c r="G1050" s="18">
        <v>2.3099999999999999E-2</v>
      </c>
      <c r="H1050">
        <v>0.9</v>
      </c>
      <c r="I1050" s="18" t="s">
        <v>32</v>
      </c>
      <c r="J1050" s="22">
        <v>3.53851217906517E-3</v>
      </c>
      <c r="K1050" s="22">
        <v>0.150757077024358</v>
      </c>
      <c r="L1050" s="21">
        <v>2007</v>
      </c>
      <c r="M1050" s="21">
        <v>2007</v>
      </c>
      <c r="N1050" t="s">
        <v>260</v>
      </c>
      <c r="O1050">
        <v>1</v>
      </c>
    </row>
    <row r="1051" spans="1:15" ht="15">
      <c r="A1051" s="21" t="s">
        <v>258</v>
      </c>
      <c r="B1051" s="4" t="s">
        <v>113</v>
      </c>
      <c r="C1051" t="s">
        <v>261</v>
      </c>
      <c r="D1051" s="16">
        <v>1</v>
      </c>
      <c r="E1051" s="16">
        <v>71.75</v>
      </c>
      <c r="F1051" s="16">
        <v>-156.25</v>
      </c>
      <c r="G1051" s="18">
        <v>2.3099999999999999E-2</v>
      </c>
      <c r="H1051">
        <v>0.9</v>
      </c>
      <c r="I1051" s="18" t="s">
        <v>32</v>
      </c>
      <c r="J1051" s="22">
        <v>3.53851217906517E-3</v>
      </c>
      <c r="K1051" s="22">
        <v>0.150757077024358</v>
      </c>
      <c r="L1051" s="21">
        <v>2007</v>
      </c>
      <c r="M1051" s="21">
        <v>2007</v>
      </c>
      <c r="N1051" t="s">
        <v>260</v>
      </c>
      <c r="O1051">
        <v>1</v>
      </c>
    </row>
    <row r="1052" spans="1:15" ht="15">
      <c r="A1052" s="21" t="s">
        <v>258</v>
      </c>
      <c r="B1052" s="4" t="s">
        <v>113</v>
      </c>
      <c r="C1052" t="s">
        <v>261</v>
      </c>
      <c r="D1052" s="16">
        <v>1</v>
      </c>
      <c r="E1052" s="16">
        <v>71.75</v>
      </c>
      <c r="F1052" s="16">
        <v>-155.75</v>
      </c>
      <c r="G1052" s="18">
        <v>2.3099999999999999E-2</v>
      </c>
      <c r="H1052">
        <v>0.9</v>
      </c>
      <c r="I1052" s="18" t="s">
        <v>32</v>
      </c>
      <c r="J1052" s="22">
        <v>3.53851217906517E-3</v>
      </c>
      <c r="K1052" s="22">
        <v>0.150757077024358</v>
      </c>
      <c r="L1052" s="21">
        <v>2007</v>
      </c>
      <c r="M1052" s="21">
        <v>2007</v>
      </c>
      <c r="N1052" t="s">
        <v>260</v>
      </c>
      <c r="O1052">
        <v>1</v>
      </c>
    </row>
    <row r="1053" spans="1:15" ht="15">
      <c r="A1053" s="21" t="s">
        <v>258</v>
      </c>
      <c r="B1053" s="4" t="s">
        <v>113</v>
      </c>
      <c r="C1053" t="s">
        <v>261</v>
      </c>
      <c r="D1053" s="16">
        <v>1</v>
      </c>
      <c r="E1053" s="16">
        <v>72.25</v>
      </c>
      <c r="F1053" s="16">
        <v>-156.25</v>
      </c>
      <c r="G1053" s="18">
        <v>2.3099999999999999E-2</v>
      </c>
      <c r="H1053">
        <v>0.9</v>
      </c>
      <c r="I1053" s="18" t="s">
        <v>32</v>
      </c>
      <c r="J1053" s="22">
        <v>3.53851217906517E-3</v>
      </c>
      <c r="K1053" s="22">
        <v>0.150757077024358</v>
      </c>
      <c r="L1053" s="21">
        <v>2007</v>
      </c>
      <c r="M1053" s="21">
        <v>2007</v>
      </c>
      <c r="N1053" t="s">
        <v>260</v>
      </c>
      <c r="O1053">
        <v>1</v>
      </c>
    </row>
    <row r="1054" spans="1:15" ht="15">
      <c r="A1054" s="21" t="s">
        <v>258</v>
      </c>
      <c r="B1054" s="4" t="s">
        <v>113</v>
      </c>
      <c r="C1054" t="s">
        <v>261</v>
      </c>
      <c r="D1054" s="16">
        <v>1</v>
      </c>
      <c r="E1054" s="16">
        <v>72.25</v>
      </c>
      <c r="F1054" s="16">
        <v>-155.75</v>
      </c>
      <c r="G1054" s="18">
        <v>2.3099999999999999E-2</v>
      </c>
      <c r="H1054">
        <v>0.9</v>
      </c>
      <c r="I1054" s="18" t="s">
        <v>32</v>
      </c>
      <c r="J1054" s="22">
        <v>3.53851217906517E-3</v>
      </c>
      <c r="K1054" s="22">
        <v>0.150757077024358</v>
      </c>
      <c r="L1054" s="21">
        <v>2007</v>
      </c>
      <c r="M1054" s="21">
        <v>2007</v>
      </c>
      <c r="N1054" t="s">
        <v>260</v>
      </c>
      <c r="O1054">
        <v>1</v>
      </c>
    </row>
    <row r="1055" spans="1:15" ht="15">
      <c r="A1055" s="21" t="s">
        <v>258</v>
      </c>
      <c r="B1055" s="4" t="s">
        <v>113</v>
      </c>
      <c r="C1055" t="s">
        <v>261</v>
      </c>
      <c r="D1055" s="16">
        <v>1</v>
      </c>
      <c r="E1055" s="16">
        <v>71.75</v>
      </c>
      <c r="F1055" s="16">
        <v>-155.25</v>
      </c>
      <c r="G1055" s="18">
        <v>2.3099999999999999E-2</v>
      </c>
      <c r="H1055">
        <v>0.9</v>
      </c>
      <c r="I1055" s="18" t="s">
        <v>32</v>
      </c>
      <c r="J1055" s="22">
        <v>3.53851217906517E-3</v>
      </c>
      <c r="K1055" s="22">
        <v>0.150757077024358</v>
      </c>
      <c r="L1055" s="21">
        <v>2007</v>
      </c>
      <c r="M1055" s="21">
        <v>2007</v>
      </c>
      <c r="N1055" t="s">
        <v>260</v>
      </c>
      <c r="O1055">
        <v>1</v>
      </c>
    </row>
    <row r="1056" spans="1:15" ht="15">
      <c r="A1056" s="21" t="s">
        <v>258</v>
      </c>
      <c r="B1056" s="4" t="s">
        <v>113</v>
      </c>
      <c r="C1056" t="s">
        <v>261</v>
      </c>
      <c r="D1056" s="16">
        <v>1</v>
      </c>
      <c r="E1056" s="16">
        <v>71.25</v>
      </c>
      <c r="F1056" s="16">
        <v>-151.75</v>
      </c>
      <c r="G1056" s="18">
        <v>2.3099999999999999E-2</v>
      </c>
      <c r="H1056">
        <v>0.9</v>
      </c>
      <c r="I1056" s="18" t="s">
        <v>32</v>
      </c>
      <c r="J1056" s="22">
        <v>3.53851217906517E-3</v>
      </c>
      <c r="K1056" s="22">
        <v>0.150757077024358</v>
      </c>
      <c r="L1056" s="21">
        <v>2007</v>
      </c>
      <c r="M1056" s="21">
        <v>2007</v>
      </c>
      <c r="N1056" t="s">
        <v>260</v>
      </c>
      <c r="O1056">
        <v>1</v>
      </c>
    </row>
    <row r="1057" spans="1:15" ht="15">
      <c r="A1057" s="21" t="s">
        <v>258</v>
      </c>
      <c r="B1057" s="4" t="s">
        <v>113</v>
      </c>
      <c r="C1057" t="s">
        <v>261</v>
      </c>
      <c r="D1057" s="16">
        <v>1</v>
      </c>
      <c r="E1057" s="16">
        <v>70.75</v>
      </c>
      <c r="F1057" s="16">
        <v>-152.25</v>
      </c>
      <c r="G1057" s="18">
        <v>2.3099999999999999E-2</v>
      </c>
      <c r="H1057">
        <v>0.9</v>
      </c>
      <c r="I1057" s="18" t="s">
        <v>32</v>
      </c>
      <c r="J1057" s="22">
        <v>3.53851217906517E-3</v>
      </c>
      <c r="K1057" s="22">
        <v>0.150757077024358</v>
      </c>
      <c r="L1057" s="21">
        <v>2007</v>
      </c>
      <c r="M1057" s="21">
        <v>2007</v>
      </c>
      <c r="N1057" t="s">
        <v>260</v>
      </c>
      <c r="O1057">
        <v>1</v>
      </c>
    </row>
    <row r="1058" spans="1:15" ht="15">
      <c r="A1058" s="21" t="s">
        <v>258</v>
      </c>
      <c r="B1058" s="4" t="s">
        <v>113</v>
      </c>
      <c r="C1058" t="s">
        <v>261</v>
      </c>
      <c r="D1058" s="16">
        <v>1</v>
      </c>
      <c r="E1058" s="16">
        <v>70.75</v>
      </c>
      <c r="F1058" s="16">
        <v>-152.75</v>
      </c>
      <c r="G1058" s="18">
        <v>2.3099999999999999E-2</v>
      </c>
      <c r="H1058">
        <v>0.9</v>
      </c>
      <c r="I1058" s="18" t="s">
        <v>32</v>
      </c>
      <c r="J1058" s="22">
        <v>3.53851217906517E-3</v>
      </c>
      <c r="K1058" s="22">
        <v>0.150757077024358</v>
      </c>
      <c r="L1058" s="21">
        <v>2007</v>
      </c>
      <c r="M1058" s="21">
        <v>2007</v>
      </c>
      <c r="N1058" t="s">
        <v>260</v>
      </c>
      <c r="O1058">
        <v>1</v>
      </c>
    </row>
    <row r="1059" spans="1:15" ht="15">
      <c r="A1059" s="21" t="s">
        <v>258</v>
      </c>
      <c r="B1059" s="4" t="s">
        <v>113</v>
      </c>
      <c r="C1059" t="s">
        <v>261</v>
      </c>
      <c r="D1059" s="16">
        <v>1</v>
      </c>
      <c r="E1059" s="16">
        <v>71.75</v>
      </c>
      <c r="F1059" s="16">
        <v>-154.75</v>
      </c>
      <c r="G1059" s="18">
        <v>2.3099999999999999E-2</v>
      </c>
      <c r="H1059">
        <v>0.9</v>
      </c>
      <c r="I1059" s="18" t="s">
        <v>32</v>
      </c>
      <c r="J1059" s="22">
        <v>3.53851217906517E-3</v>
      </c>
      <c r="K1059" s="22">
        <v>0.150757077024358</v>
      </c>
      <c r="L1059" s="21">
        <v>2007</v>
      </c>
      <c r="M1059" s="21">
        <v>2007</v>
      </c>
      <c r="N1059" t="s">
        <v>260</v>
      </c>
      <c r="O1059">
        <v>1</v>
      </c>
    </row>
    <row r="1060" spans="1:15" ht="15">
      <c r="A1060" s="21" t="s">
        <v>258</v>
      </c>
      <c r="B1060" s="4" t="s">
        <v>113</v>
      </c>
      <c r="C1060" t="s">
        <v>261</v>
      </c>
      <c r="D1060" s="16">
        <v>1</v>
      </c>
      <c r="E1060" s="16">
        <v>70.75</v>
      </c>
      <c r="F1060" s="16">
        <v>-153.75</v>
      </c>
      <c r="G1060" s="18">
        <v>2.3099999999999999E-2</v>
      </c>
      <c r="H1060">
        <v>0.9</v>
      </c>
      <c r="I1060" s="18" t="s">
        <v>32</v>
      </c>
      <c r="J1060" s="22">
        <v>3.53851217906517E-3</v>
      </c>
      <c r="K1060" s="22">
        <v>0.150757077024358</v>
      </c>
      <c r="L1060" s="21">
        <v>2007</v>
      </c>
      <c r="M1060" s="21">
        <v>2007</v>
      </c>
      <c r="N1060" t="s">
        <v>260</v>
      </c>
      <c r="O1060">
        <v>1</v>
      </c>
    </row>
    <row r="1061" spans="1:15" ht="15">
      <c r="A1061" s="21" t="s">
        <v>258</v>
      </c>
      <c r="B1061" s="4" t="s">
        <v>113</v>
      </c>
      <c r="C1061" t="s">
        <v>261</v>
      </c>
      <c r="D1061" s="16">
        <v>1</v>
      </c>
      <c r="E1061" s="16">
        <v>71.75</v>
      </c>
      <c r="F1061" s="16">
        <v>-154.25</v>
      </c>
      <c r="G1061" s="18">
        <v>2.3099999999999999E-2</v>
      </c>
      <c r="H1061">
        <v>0.9</v>
      </c>
      <c r="I1061" s="18" t="s">
        <v>32</v>
      </c>
      <c r="J1061" s="22">
        <v>3.53851217906517E-3</v>
      </c>
      <c r="K1061" s="22">
        <v>0.150757077024358</v>
      </c>
      <c r="L1061" s="21">
        <v>2007</v>
      </c>
      <c r="M1061" s="21">
        <v>2007</v>
      </c>
      <c r="N1061" t="s">
        <v>260</v>
      </c>
      <c r="O1061">
        <v>1</v>
      </c>
    </row>
    <row r="1062" spans="1:15" ht="15">
      <c r="A1062" s="21" t="s">
        <v>258</v>
      </c>
      <c r="B1062" s="4" t="s">
        <v>113</v>
      </c>
      <c r="C1062" t="s">
        <v>261</v>
      </c>
      <c r="D1062" s="16">
        <v>1</v>
      </c>
      <c r="E1062" s="16">
        <v>70.75</v>
      </c>
      <c r="F1062" s="16">
        <v>-153.25</v>
      </c>
      <c r="G1062" s="18">
        <v>2.3099999999999999E-2</v>
      </c>
      <c r="H1062">
        <v>0.9</v>
      </c>
      <c r="I1062" s="18" t="s">
        <v>32</v>
      </c>
      <c r="J1062" s="22">
        <v>3.53851217906517E-3</v>
      </c>
      <c r="K1062" s="22">
        <v>0.150757077024358</v>
      </c>
      <c r="L1062" s="21">
        <v>2007</v>
      </c>
      <c r="M1062" s="21">
        <v>2007</v>
      </c>
      <c r="N1062" t="s">
        <v>260</v>
      </c>
      <c r="O1062">
        <v>1</v>
      </c>
    </row>
    <row r="1063" spans="1:15" ht="15">
      <c r="A1063" s="21" t="s">
        <v>258</v>
      </c>
      <c r="B1063" s="4" t="s">
        <v>113</v>
      </c>
      <c r="C1063" t="s">
        <v>261</v>
      </c>
      <c r="D1063" s="16">
        <v>1</v>
      </c>
      <c r="E1063" s="16">
        <v>72.25</v>
      </c>
      <c r="F1063" s="16">
        <v>-156.75</v>
      </c>
      <c r="G1063" s="18">
        <v>2.3099999999999999E-2</v>
      </c>
      <c r="H1063">
        <v>0.9</v>
      </c>
      <c r="I1063" s="18" t="s">
        <v>32</v>
      </c>
      <c r="J1063" s="22">
        <v>3.53851217906517E-3</v>
      </c>
      <c r="K1063" s="22">
        <v>0.150757077024358</v>
      </c>
      <c r="L1063" s="21">
        <v>2007</v>
      </c>
      <c r="M1063" s="21">
        <v>2007</v>
      </c>
      <c r="N1063" t="s">
        <v>260</v>
      </c>
      <c r="O1063">
        <v>1</v>
      </c>
    </row>
    <row r="1064" spans="1:15" ht="15">
      <c r="A1064" s="21" t="s">
        <v>258</v>
      </c>
      <c r="B1064" s="4" t="s">
        <v>113</v>
      </c>
      <c r="C1064" t="s">
        <v>261</v>
      </c>
      <c r="D1064" s="16">
        <v>1</v>
      </c>
      <c r="E1064" s="16">
        <v>71.75</v>
      </c>
      <c r="F1064" s="16">
        <v>-156.75</v>
      </c>
      <c r="G1064" s="18">
        <v>2.3099999999999999E-2</v>
      </c>
      <c r="H1064">
        <v>0.9</v>
      </c>
      <c r="I1064" s="18" t="s">
        <v>32</v>
      </c>
      <c r="J1064" s="22">
        <v>3.53851217906517E-3</v>
      </c>
      <c r="K1064" s="22">
        <v>0.150757077024358</v>
      </c>
      <c r="L1064" s="21">
        <v>2007</v>
      </c>
      <c r="M1064" s="21">
        <v>2007</v>
      </c>
      <c r="N1064" t="s">
        <v>260</v>
      </c>
      <c r="O1064">
        <v>1</v>
      </c>
    </row>
    <row r="1065" spans="1:15" ht="15">
      <c r="A1065" s="21" t="s">
        <v>258</v>
      </c>
      <c r="B1065" s="4" t="s">
        <v>113</v>
      </c>
      <c r="C1065" t="s">
        <v>261</v>
      </c>
      <c r="D1065" s="16">
        <v>1</v>
      </c>
      <c r="E1065" s="16">
        <v>71.75</v>
      </c>
      <c r="F1065" s="16">
        <v>-151.75</v>
      </c>
      <c r="G1065" s="18">
        <v>2.3099999999999999E-2</v>
      </c>
      <c r="H1065">
        <v>0.9</v>
      </c>
      <c r="I1065" s="18" t="s">
        <v>32</v>
      </c>
      <c r="J1065" s="22">
        <v>3.53851217906517E-3</v>
      </c>
      <c r="K1065" s="22">
        <v>0.150757077024358</v>
      </c>
      <c r="L1065" s="21">
        <v>2007</v>
      </c>
      <c r="M1065" s="21">
        <v>2007</v>
      </c>
      <c r="N1065" t="s">
        <v>260</v>
      </c>
      <c r="O1065">
        <v>1</v>
      </c>
    </row>
    <row r="1066" spans="1:15" ht="15">
      <c r="A1066" s="21" t="s">
        <v>258</v>
      </c>
      <c r="B1066" s="4" t="s">
        <v>113</v>
      </c>
      <c r="C1066" t="s">
        <v>262</v>
      </c>
      <c r="D1066" s="16">
        <v>1</v>
      </c>
      <c r="E1066" s="16">
        <v>71.25</v>
      </c>
      <c r="F1066" s="16">
        <v>-154.25</v>
      </c>
      <c r="G1066" s="18">
        <v>1.55E-2</v>
      </c>
      <c r="H1066">
        <v>0.84</v>
      </c>
      <c r="I1066" s="18" t="s">
        <v>32</v>
      </c>
      <c r="J1066" s="22">
        <v>2.6250772081531809E-3</v>
      </c>
      <c r="K1066" s="22">
        <v>9.1517397570516773E-2</v>
      </c>
      <c r="L1066" s="21">
        <v>2007</v>
      </c>
      <c r="M1066" s="21">
        <v>2007</v>
      </c>
      <c r="N1066" t="s">
        <v>260</v>
      </c>
      <c r="O1066">
        <v>1</v>
      </c>
    </row>
    <row r="1067" spans="1:15" ht="15">
      <c r="A1067" s="21" t="s">
        <v>258</v>
      </c>
      <c r="B1067" s="4" t="s">
        <v>113</v>
      </c>
      <c r="C1067" t="s">
        <v>262</v>
      </c>
      <c r="D1067" s="16">
        <v>1</v>
      </c>
      <c r="E1067" s="16">
        <v>71.25</v>
      </c>
      <c r="F1067" s="16">
        <v>-153.75</v>
      </c>
      <c r="G1067" s="18">
        <v>1.55E-2</v>
      </c>
      <c r="H1067">
        <v>0.84</v>
      </c>
      <c r="I1067" s="18" t="s">
        <v>32</v>
      </c>
      <c r="J1067" s="22">
        <v>2.6250772081531809E-3</v>
      </c>
      <c r="K1067" s="22">
        <v>9.1517397570516773E-2</v>
      </c>
      <c r="L1067" s="21">
        <v>2007</v>
      </c>
      <c r="M1067" s="21">
        <v>2007</v>
      </c>
      <c r="N1067" t="s">
        <v>260</v>
      </c>
      <c r="O1067">
        <v>1</v>
      </c>
    </row>
    <row r="1068" spans="1:15" ht="15">
      <c r="A1068" s="21" t="s">
        <v>258</v>
      </c>
      <c r="B1068" s="4" t="s">
        <v>113</v>
      </c>
      <c r="C1068" t="s">
        <v>262</v>
      </c>
      <c r="D1068" s="16">
        <v>1</v>
      </c>
      <c r="E1068" s="16">
        <v>71.25</v>
      </c>
      <c r="F1068" s="16">
        <v>-153.25</v>
      </c>
      <c r="G1068" s="18">
        <v>1.55E-2</v>
      </c>
      <c r="H1068">
        <v>0.84</v>
      </c>
      <c r="I1068" s="18" t="s">
        <v>32</v>
      </c>
      <c r="J1068" s="22">
        <v>2.6250772081531809E-3</v>
      </c>
      <c r="K1068" s="22">
        <v>9.1517397570516773E-2</v>
      </c>
      <c r="L1068" s="21">
        <v>2007</v>
      </c>
      <c r="M1068" s="21">
        <v>2007</v>
      </c>
      <c r="N1068" t="s">
        <v>260</v>
      </c>
      <c r="O1068">
        <v>1</v>
      </c>
    </row>
    <row r="1069" spans="1:15" ht="15">
      <c r="A1069" s="21" t="s">
        <v>258</v>
      </c>
      <c r="B1069" s="4" t="s">
        <v>113</v>
      </c>
      <c r="C1069" t="s">
        <v>262</v>
      </c>
      <c r="D1069" s="16">
        <v>1</v>
      </c>
      <c r="E1069" s="16">
        <v>71.25</v>
      </c>
      <c r="F1069" s="16">
        <v>-152.75</v>
      </c>
      <c r="G1069" s="18">
        <v>1.55E-2</v>
      </c>
      <c r="H1069">
        <v>0.84</v>
      </c>
      <c r="I1069" s="18" t="s">
        <v>32</v>
      </c>
      <c r="J1069" s="22">
        <v>2.6250772081531809E-3</v>
      </c>
      <c r="K1069" s="22">
        <v>9.1517397570516773E-2</v>
      </c>
      <c r="L1069" s="21">
        <v>2007</v>
      </c>
      <c r="M1069" s="21">
        <v>2007</v>
      </c>
      <c r="N1069" t="s">
        <v>260</v>
      </c>
      <c r="O1069">
        <v>1</v>
      </c>
    </row>
    <row r="1070" spans="1:15" ht="15">
      <c r="A1070" s="21" t="s">
        <v>258</v>
      </c>
      <c r="B1070" s="4" t="s">
        <v>113</v>
      </c>
      <c r="C1070" t="s">
        <v>262</v>
      </c>
      <c r="D1070" s="16">
        <v>1</v>
      </c>
      <c r="E1070" s="16">
        <v>71.25</v>
      </c>
      <c r="F1070" s="16">
        <v>-152.25</v>
      </c>
      <c r="G1070" s="18">
        <v>1.55E-2</v>
      </c>
      <c r="H1070">
        <v>0.84</v>
      </c>
      <c r="I1070" s="18" t="s">
        <v>32</v>
      </c>
      <c r="J1070" s="22">
        <v>2.6250772081531809E-3</v>
      </c>
      <c r="K1070" s="22">
        <v>9.1517397570516773E-2</v>
      </c>
      <c r="L1070" s="21">
        <v>2007</v>
      </c>
      <c r="M1070" s="21">
        <v>2007</v>
      </c>
      <c r="N1070" t="s">
        <v>260</v>
      </c>
      <c r="O1070">
        <v>1</v>
      </c>
    </row>
    <row r="1071" spans="1:15" ht="15">
      <c r="A1071" s="21" t="s">
        <v>258</v>
      </c>
      <c r="B1071" s="4" t="s">
        <v>113</v>
      </c>
      <c r="C1071" t="s">
        <v>262</v>
      </c>
      <c r="D1071" s="16">
        <v>1</v>
      </c>
      <c r="E1071" s="16">
        <v>71.75</v>
      </c>
      <c r="F1071" s="16">
        <v>-156.25</v>
      </c>
      <c r="G1071" s="18">
        <v>1.55E-2</v>
      </c>
      <c r="H1071">
        <v>0.84</v>
      </c>
      <c r="I1071" s="18" t="s">
        <v>32</v>
      </c>
      <c r="J1071" s="22">
        <v>2.6250772081531809E-3</v>
      </c>
      <c r="K1071" s="22">
        <v>9.1517397570516773E-2</v>
      </c>
      <c r="L1071" s="21">
        <v>2007</v>
      </c>
      <c r="M1071" s="21">
        <v>2007</v>
      </c>
      <c r="N1071" t="s">
        <v>260</v>
      </c>
      <c r="O1071">
        <v>1</v>
      </c>
    </row>
    <row r="1072" spans="1:15" ht="15">
      <c r="A1072" s="21" t="s">
        <v>258</v>
      </c>
      <c r="B1072" s="4" t="s">
        <v>113</v>
      </c>
      <c r="C1072" t="s">
        <v>262</v>
      </c>
      <c r="D1072" s="16">
        <v>1</v>
      </c>
      <c r="E1072" s="16">
        <v>71.75</v>
      </c>
      <c r="F1072" s="16">
        <v>-155.75</v>
      </c>
      <c r="G1072" s="18">
        <v>1.55E-2</v>
      </c>
      <c r="H1072">
        <v>0.84</v>
      </c>
      <c r="I1072" s="18" t="s">
        <v>32</v>
      </c>
      <c r="J1072" s="22">
        <v>2.6250772081531809E-3</v>
      </c>
      <c r="K1072" s="22">
        <v>9.1517397570516773E-2</v>
      </c>
      <c r="L1072" s="21">
        <v>2007</v>
      </c>
      <c r="M1072" s="21">
        <v>2007</v>
      </c>
      <c r="N1072" t="s">
        <v>260</v>
      </c>
      <c r="O1072">
        <v>1</v>
      </c>
    </row>
    <row r="1073" spans="1:15" ht="15">
      <c r="A1073" s="21" t="s">
        <v>258</v>
      </c>
      <c r="B1073" s="4" t="s">
        <v>113</v>
      </c>
      <c r="C1073" t="s">
        <v>262</v>
      </c>
      <c r="D1073" s="16">
        <v>1</v>
      </c>
      <c r="E1073" s="16">
        <v>71.75</v>
      </c>
      <c r="F1073" s="16">
        <v>-155.25</v>
      </c>
      <c r="G1073" s="18">
        <v>1.55E-2</v>
      </c>
      <c r="H1073">
        <v>0.84</v>
      </c>
      <c r="I1073" s="18" t="s">
        <v>32</v>
      </c>
      <c r="J1073" s="22">
        <v>2.6250772081531809E-3</v>
      </c>
      <c r="K1073" s="22">
        <v>9.1517397570516773E-2</v>
      </c>
      <c r="L1073" s="21">
        <v>2007</v>
      </c>
      <c r="M1073" s="21">
        <v>2007</v>
      </c>
      <c r="N1073" t="s">
        <v>260</v>
      </c>
      <c r="O1073">
        <v>1</v>
      </c>
    </row>
    <row r="1074" spans="1:15" ht="15">
      <c r="A1074" s="21" t="s">
        <v>258</v>
      </c>
      <c r="B1074" s="4" t="s">
        <v>113</v>
      </c>
      <c r="C1074" t="s">
        <v>262</v>
      </c>
      <c r="D1074" s="16">
        <v>1</v>
      </c>
      <c r="E1074" s="16">
        <v>71.75</v>
      </c>
      <c r="F1074" s="16">
        <v>-154.75</v>
      </c>
      <c r="G1074" s="18">
        <v>1.55E-2</v>
      </c>
      <c r="H1074">
        <v>0.84</v>
      </c>
      <c r="I1074" s="18" t="s">
        <v>32</v>
      </c>
      <c r="J1074" s="22">
        <v>2.6250772081531809E-3</v>
      </c>
      <c r="K1074" s="22">
        <v>9.1517397570516773E-2</v>
      </c>
      <c r="L1074" s="21">
        <v>2007</v>
      </c>
      <c r="M1074" s="21">
        <v>2007</v>
      </c>
      <c r="N1074" t="s">
        <v>260</v>
      </c>
      <c r="O1074">
        <v>1</v>
      </c>
    </row>
    <row r="1075" spans="1:15" ht="15">
      <c r="A1075" s="21" t="s">
        <v>258</v>
      </c>
      <c r="B1075" s="4" t="s">
        <v>113</v>
      </c>
      <c r="C1075" t="s">
        <v>262</v>
      </c>
      <c r="D1075" s="16">
        <v>1</v>
      </c>
      <c r="E1075" s="16">
        <v>71.75</v>
      </c>
      <c r="F1075" s="16">
        <v>-154.25</v>
      </c>
      <c r="G1075" s="18">
        <v>1.55E-2</v>
      </c>
      <c r="H1075">
        <v>0.84</v>
      </c>
      <c r="I1075" s="18" t="s">
        <v>32</v>
      </c>
      <c r="J1075" s="22">
        <v>2.6250772081531809E-3</v>
      </c>
      <c r="K1075" s="22">
        <v>9.1517397570516773E-2</v>
      </c>
      <c r="L1075" s="21">
        <v>2007</v>
      </c>
      <c r="M1075" s="21">
        <v>2007</v>
      </c>
      <c r="N1075" t="s">
        <v>260</v>
      </c>
      <c r="O1075">
        <v>1</v>
      </c>
    </row>
    <row r="1076" spans="1:15" ht="15">
      <c r="A1076" s="21" t="s">
        <v>258</v>
      </c>
      <c r="B1076" s="4" t="s">
        <v>113</v>
      </c>
      <c r="C1076" t="s">
        <v>262</v>
      </c>
      <c r="D1076" s="16">
        <v>1</v>
      </c>
      <c r="E1076" s="16">
        <v>71.75</v>
      </c>
      <c r="F1076" s="16">
        <v>-153.75</v>
      </c>
      <c r="G1076" s="18">
        <v>1.55E-2</v>
      </c>
      <c r="H1076">
        <v>0.84</v>
      </c>
      <c r="I1076" s="18" t="s">
        <v>32</v>
      </c>
      <c r="J1076" s="22">
        <v>2.6250772081531809E-3</v>
      </c>
      <c r="K1076" s="22">
        <v>9.1517397570516773E-2</v>
      </c>
      <c r="L1076" s="21">
        <v>2007</v>
      </c>
      <c r="M1076" s="21">
        <v>2007</v>
      </c>
      <c r="N1076" t="s">
        <v>260</v>
      </c>
      <c r="O1076">
        <v>1</v>
      </c>
    </row>
    <row r="1077" spans="1:15" ht="15">
      <c r="A1077" s="21" t="s">
        <v>258</v>
      </c>
      <c r="B1077" s="4" t="s">
        <v>113</v>
      </c>
      <c r="C1077" t="s">
        <v>262</v>
      </c>
      <c r="D1077" s="16">
        <v>1</v>
      </c>
      <c r="E1077" s="16">
        <v>71.75</v>
      </c>
      <c r="F1077" s="16">
        <v>-153.25</v>
      </c>
      <c r="G1077" s="18">
        <v>1.55E-2</v>
      </c>
      <c r="H1077">
        <v>0.84</v>
      </c>
      <c r="I1077" s="18" t="s">
        <v>32</v>
      </c>
      <c r="J1077" s="22">
        <v>2.6250772081531809E-3</v>
      </c>
      <c r="K1077" s="22">
        <v>9.1517397570516773E-2</v>
      </c>
      <c r="L1077" s="21">
        <v>2007</v>
      </c>
      <c r="M1077" s="21">
        <v>2007</v>
      </c>
      <c r="N1077" t="s">
        <v>260</v>
      </c>
      <c r="O1077">
        <v>1</v>
      </c>
    </row>
    <row r="1078" spans="1:15" ht="15">
      <c r="A1078" s="21" t="s">
        <v>258</v>
      </c>
      <c r="B1078" s="4" t="s">
        <v>113</v>
      </c>
      <c r="C1078" t="s">
        <v>262</v>
      </c>
      <c r="D1078" s="16">
        <v>1</v>
      </c>
      <c r="E1078" s="16">
        <v>71.75</v>
      </c>
      <c r="F1078" s="16">
        <v>-152.75</v>
      </c>
      <c r="G1078" s="18">
        <v>1.55E-2</v>
      </c>
      <c r="H1078">
        <v>0.84</v>
      </c>
      <c r="I1078" s="18" t="s">
        <v>32</v>
      </c>
      <c r="J1078" s="22">
        <v>2.6250772081531809E-3</v>
      </c>
      <c r="K1078" s="22">
        <v>9.1517397570516773E-2</v>
      </c>
      <c r="L1078" s="21">
        <v>2007</v>
      </c>
      <c r="M1078" s="21">
        <v>2007</v>
      </c>
      <c r="N1078" t="s">
        <v>260</v>
      </c>
      <c r="O1078">
        <v>1</v>
      </c>
    </row>
    <row r="1079" spans="1:15" ht="15">
      <c r="A1079" s="21" t="s">
        <v>258</v>
      </c>
      <c r="B1079" s="4" t="s">
        <v>113</v>
      </c>
      <c r="C1079" t="s">
        <v>262</v>
      </c>
      <c r="D1079" s="16">
        <v>1</v>
      </c>
      <c r="E1079" s="16">
        <v>71.75</v>
      </c>
      <c r="F1079" s="16">
        <v>-152.25</v>
      </c>
      <c r="G1079" s="18">
        <v>1.55E-2</v>
      </c>
      <c r="H1079">
        <v>0.84</v>
      </c>
      <c r="I1079" s="18" t="s">
        <v>32</v>
      </c>
      <c r="J1079" s="22">
        <v>2.6250772081531809E-3</v>
      </c>
      <c r="K1079" s="22">
        <v>9.1517397570516773E-2</v>
      </c>
      <c r="L1079" s="21">
        <v>2007</v>
      </c>
      <c r="M1079" s="21">
        <v>2007</v>
      </c>
      <c r="N1079" t="s">
        <v>260</v>
      </c>
      <c r="O1079">
        <v>1</v>
      </c>
    </row>
    <row r="1080" spans="1:15" ht="15">
      <c r="A1080" s="21" t="s">
        <v>258</v>
      </c>
      <c r="B1080" s="4" t="s">
        <v>113</v>
      </c>
      <c r="C1080" t="s">
        <v>262</v>
      </c>
      <c r="D1080" s="16">
        <v>1</v>
      </c>
      <c r="E1080" s="16">
        <v>71.25</v>
      </c>
      <c r="F1080" s="16">
        <v>-154.75</v>
      </c>
      <c r="G1080" s="18">
        <v>1.55E-2</v>
      </c>
      <c r="H1080">
        <v>0.84</v>
      </c>
      <c r="I1080" s="18" t="s">
        <v>32</v>
      </c>
      <c r="J1080" s="22">
        <v>2.6250772081531809E-3</v>
      </c>
      <c r="K1080" s="22">
        <v>9.1517397570516773E-2</v>
      </c>
      <c r="L1080" s="21">
        <v>2007</v>
      </c>
      <c r="M1080" s="21">
        <v>2007</v>
      </c>
      <c r="N1080" t="s">
        <v>260</v>
      </c>
      <c r="O1080">
        <v>1</v>
      </c>
    </row>
    <row r="1081" spans="1:15" ht="15">
      <c r="A1081" s="21" t="s">
        <v>258</v>
      </c>
      <c r="B1081" s="4" t="s">
        <v>113</v>
      </c>
      <c r="C1081" t="s">
        <v>262</v>
      </c>
      <c r="D1081" s="16">
        <v>1</v>
      </c>
      <c r="E1081" s="16">
        <v>71.25</v>
      </c>
      <c r="F1081" s="16">
        <v>-155.25</v>
      </c>
      <c r="G1081" s="18">
        <v>1.55E-2</v>
      </c>
      <c r="H1081">
        <v>0.84</v>
      </c>
      <c r="I1081" s="18" t="s">
        <v>32</v>
      </c>
      <c r="J1081" s="22">
        <v>2.6250772081531809E-3</v>
      </c>
      <c r="K1081" s="22">
        <v>9.1517397570516773E-2</v>
      </c>
      <c r="L1081" s="21">
        <v>2007</v>
      </c>
      <c r="M1081" s="21">
        <v>2007</v>
      </c>
      <c r="N1081" t="s">
        <v>260</v>
      </c>
      <c r="O1081">
        <v>1</v>
      </c>
    </row>
    <row r="1082" spans="1:15" ht="15">
      <c r="A1082" s="21" t="s">
        <v>258</v>
      </c>
      <c r="B1082" s="4" t="s">
        <v>113</v>
      </c>
      <c r="C1082" t="s">
        <v>262</v>
      </c>
      <c r="D1082" s="16">
        <v>1</v>
      </c>
      <c r="E1082" s="16">
        <v>71.25</v>
      </c>
      <c r="F1082" s="16">
        <v>-155.75</v>
      </c>
      <c r="G1082" s="18">
        <v>1.55E-2</v>
      </c>
      <c r="H1082">
        <v>0.84</v>
      </c>
      <c r="I1082" s="18" t="s">
        <v>32</v>
      </c>
      <c r="J1082" s="22">
        <v>2.6250772081531809E-3</v>
      </c>
      <c r="K1082" s="22">
        <v>9.1517397570516773E-2</v>
      </c>
      <c r="L1082" s="21">
        <v>2007</v>
      </c>
      <c r="M1082" s="21">
        <v>2007</v>
      </c>
      <c r="N1082" t="s">
        <v>260</v>
      </c>
      <c r="O1082">
        <v>1</v>
      </c>
    </row>
    <row r="1083" spans="1:15" ht="15">
      <c r="A1083" s="21" t="s">
        <v>258</v>
      </c>
      <c r="B1083" s="4" t="s">
        <v>113</v>
      </c>
      <c r="C1083" t="s">
        <v>262</v>
      </c>
      <c r="D1083" s="16">
        <v>1</v>
      </c>
      <c r="E1083" s="16">
        <v>71.75</v>
      </c>
      <c r="F1083" s="16">
        <v>-156.75</v>
      </c>
      <c r="G1083" s="18">
        <v>1.55E-2</v>
      </c>
      <c r="H1083">
        <v>0.84</v>
      </c>
      <c r="I1083" s="18" t="s">
        <v>32</v>
      </c>
      <c r="J1083" s="22">
        <v>2.6250772081531809E-3</v>
      </c>
      <c r="K1083" s="22">
        <v>9.1517397570516773E-2</v>
      </c>
      <c r="L1083" s="21">
        <v>2007</v>
      </c>
      <c r="M1083" s="21">
        <v>2007</v>
      </c>
      <c r="N1083" t="s">
        <v>260</v>
      </c>
      <c r="O1083">
        <v>1</v>
      </c>
    </row>
    <row r="1084" spans="1:15" ht="15">
      <c r="A1084" s="21" t="s">
        <v>258</v>
      </c>
      <c r="B1084" s="4" t="s">
        <v>113</v>
      </c>
      <c r="C1084" t="s">
        <v>262</v>
      </c>
      <c r="D1084" s="16">
        <v>0.63</v>
      </c>
      <c r="E1084" s="16">
        <v>72.25</v>
      </c>
      <c r="F1084" s="16">
        <v>-152.25</v>
      </c>
      <c r="G1084" s="18">
        <v>1.55E-2</v>
      </c>
      <c r="H1084">
        <v>0.84</v>
      </c>
      <c r="I1084" s="18" t="s">
        <v>32</v>
      </c>
      <c r="J1084" s="22">
        <v>2.6250772081531809E-3</v>
      </c>
      <c r="K1084" s="22">
        <v>9.1517397570516773E-2</v>
      </c>
      <c r="L1084" s="21">
        <v>2007</v>
      </c>
      <c r="M1084" s="21">
        <v>2007</v>
      </c>
      <c r="N1084" t="s">
        <v>260</v>
      </c>
      <c r="O1084">
        <v>1</v>
      </c>
    </row>
    <row r="1085" spans="1:15" ht="15">
      <c r="A1085" s="21" t="s">
        <v>258</v>
      </c>
      <c r="B1085" s="4" t="s">
        <v>113</v>
      </c>
      <c r="C1085" t="s">
        <v>262</v>
      </c>
      <c r="D1085" s="16">
        <v>0.71</v>
      </c>
      <c r="E1085" s="16">
        <v>72.25</v>
      </c>
      <c r="F1085" s="16">
        <v>-152.75</v>
      </c>
      <c r="G1085" s="18">
        <v>1.55E-2</v>
      </c>
      <c r="H1085">
        <v>0.84</v>
      </c>
      <c r="I1085" s="18" t="s">
        <v>32</v>
      </c>
      <c r="J1085" s="22">
        <v>2.6250772081531809E-3</v>
      </c>
      <c r="K1085" s="22">
        <v>9.1517397570516773E-2</v>
      </c>
      <c r="L1085" s="21">
        <v>2007</v>
      </c>
      <c r="M1085" s="21">
        <v>2007</v>
      </c>
      <c r="N1085" t="s">
        <v>260</v>
      </c>
      <c r="O1085">
        <v>1</v>
      </c>
    </row>
    <row r="1086" spans="1:15" ht="15">
      <c r="A1086" s="21" t="s">
        <v>258</v>
      </c>
      <c r="B1086" s="4" t="s">
        <v>113</v>
      </c>
      <c r="C1086" t="s">
        <v>262</v>
      </c>
      <c r="D1086" s="16">
        <v>1</v>
      </c>
      <c r="E1086" s="16">
        <v>71.25</v>
      </c>
      <c r="F1086" s="16">
        <v>-156.25</v>
      </c>
      <c r="G1086" s="18">
        <v>1.55E-2</v>
      </c>
      <c r="H1086">
        <v>0.84</v>
      </c>
      <c r="I1086" s="18" t="s">
        <v>32</v>
      </c>
      <c r="J1086" s="22">
        <v>2.6250772081531809E-3</v>
      </c>
      <c r="K1086" s="22">
        <v>9.1517397570516773E-2</v>
      </c>
      <c r="L1086" s="21">
        <v>2007</v>
      </c>
      <c r="M1086" s="21">
        <v>2007</v>
      </c>
      <c r="N1086" t="s">
        <v>260</v>
      </c>
      <c r="O1086">
        <v>1</v>
      </c>
    </row>
    <row r="1087" spans="1:15" ht="15">
      <c r="A1087" s="21" t="s">
        <v>258</v>
      </c>
      <c r="B1087" s="4" t="s">
        <v>113</v>
      </c>
      <c r="C1087" t="s">
        <v>262</v>
      </c>
      <c r="D1087" s="16">
        <v>0.87</v>
      </c>
      <c r="E1087" s="16">
        <v>72.25</v>
      </c>
      <c r="F1087" s="16">
        <v>-153.25</v>
      </c>
      <c r="G1087" s="18">
        <v>1.55E-2</v>
      </c>
      <c r="H1087">
        <v>0.84</v>
      </c>
      <c r="I1087" s="18" t="s">
        <v>32</v>
      </c>
      <c r="J1087" s="22">
        <v>2.6250772081531809E-3</v>
      </c>
      <c r="K1087" s="22">
        <v>9.1517397570516773E-2</v>
      </c>
      <c r="L1087" s="21">
        <v>2007</v>
      </c>
      <c r="M1087" s="21">
        <v>2007</v>
      </c>
      <c r="N1087" t="s">
        <v>260</v>
      </c>
      <c r="O1087">
        <v>1</v>
      </c>
    </row>
    <row r="1088" spans="1:15" ht="15">
      <c r="A1088" s="21" t="s">
        <v>258</v>
      </c>
      <c r="B1088" s="4" t="s">
        <v>113</v>
      </c>
      <c r="C1088" t="s">
        <v>262</v>
      </c>
      <c r="D1088" s="16">
        <v>0.98</v>
      </c>
      <c r="E1088" s="16">
        <v>72.25</v>
      </c>
      <c r="F1088" s="16">
        <v>-153.75</v>
      </c>
      <c r="G1088" s="18">
        <v>1.55E-2</v>
      </c>
      <c r="H1088">
        <v>0.84</v>
      </c>
      <c r="I1088" s="18" t="s">
        <v>32</v>
      </c>
      <c r="J1088" s="22">
        <v>2.6250772081531809E-3</v>
      </c>
      <c r="K1088" s="22">
        <v>9.1517397570516773E-2</v>
      </c>
      <c r="L1088" s="21">
        <v>2007</v>
      </c>
      <c r="M1088" s="21">
        <v>2007</v>
      </c>
      <c r="N1088" t="s">
        <v>260</v>
      </c>
      <c r="O1088">
        <v>1</v>
      </c>
    </row>
    <row r="1089" spans="1:15" ht="15">
      <c r="A1089" s="21" t="s">
        <v>258</v>
      </c>
      <c r="B1089" s="4" t="s">
        <v>113</v>
      </c>
      <c r="C1089" t="s">
        <v>262</v>
      </c>
      <c r="D1089" s="16">
        <v>1</v>
      </c>
      <c r="E1089" s="16">
        <v>72.25</v>
      </c>
      <c r="F1089" s="16">
        <v>-154.25</v>
      </c>
      <c r="G1089" s="18">
        <v>1.55E-2</v>
      </c>
      <c r="H1089">
        <v>0.84</v>
      </c>
      <c r="I1089" s="18" t="s">
        <v>32</v>
      </c>
      <c r="J1089" s="22">
        <v>2.6250772081531809E-3</v>
      </c>
      <c r="K1089" s="22">
        <v>9.1517397570516773E-2</v>
      </c>
      <c r="L1089" s="21">
        <v>2007</v>
      </c>
      <c r="M1089" s="21">
        <v>2007</v>
      </c>
      <c r="N1089" t="s">
        <v>260</v>
      </c>
      <c r="O1089">
        <v>1</v>
      </c>
    </row>
    <row r="1090" spans="1:15" ht="15">
      <c r="A1090" s="21" t="s">
        <v>258</v>
      </c>
      <c r="B1090" s="4" t="s">
        <v>113</v>
      </c>
      <c r="C1090" t="s">
        <v>262</v>
      </c>
      <c r="D1090" s="16">
        <v>1</v>
      </c>
      <c r="E1090" s="16">
        <v>72.25</v>
      </c>
      <c r="F1090" s="16">
        <v>-154.75</v>
      </c>
      <c r="G1090" s="18">
        <v>1.55E-2</v>
      </c>
      <c r="H1090">
        <v>0.84</v>
      </c>
      <c r="I1090" s="18" t="s">
        <v>32</v>
      </c>
      <c r="J1090" s="22">
        <v>2.6250772081531809E-3</v>
      </c>
      <c r="K1090" s="22">
        <v>9.1517397570516773E-2</v>
      </c>
      <c r="L1090" s="21">
        <v>2007</v>
      </c>
      <c r="M1090" s="21">
        <v>2007</v>
      </c>
      <c r="N1090" t="s">
        <v>260</v>
      </c>
      <c r="O1090">
        <v>1</v>
      </c>
    </row>
    <row r="1091" spans="1:15" ht="15">
      <c r="A1091" s="21" t="s">
        <v>258</v>
      </c>
      <c r="B1091" s="4" t="s">
        <v>113</v>
      </c>
      <c r="C1091" t="s">
        <v>262</v>
      </c>
      <c r="D1091" s="16">
        <v>1</v>
      </c>
      <c r="E1091" s="16">
        <v>72.25</v>
      </c>
      <c r="F1091" s="16">
        <v>-155.25</v>
      </c>
      <c r="G1091" s="18">
        <v>1.55E-2</v>
      </c>
      <c r="H1091">
        <v>0.84</v>
      </c>
      <c r="I1091" s="18" t="s">
        <v>32</v>
      </c>
      <c r="J1091" s="22">
        <v>2.6250772081531809E-3</v>
      </c>
      <c r="K1091" s="22">
        <v>9.1517397570516773E-2</v>
      </c>
      <c r="L1091" s="21">
        <v>2007</v>
      </c>
      <c r="M1091" s="21">
        <v>2007</v>
      </c>
      <c r="N1091" t="s">
        <v>260</v>
      </c>
      <c r="O1091">
        <v>1</v>
      </c>
    </row>
    <row r="1092" spans="1:15" ht="15">
      <c r="A1092" s="21" t="s">
        <v>258</v>
      </c>
      <c r="B1092" s="4" t="s">
        <v>113</v>
      </c>
      <c r="C1092" t="s">
        <v>262</v>
      </c>
      <c r="D1092" s="16">
        <v>1</v>
      </c>
      <c r="E1092" s="16">
        <v>70.75</v>
      </c>
      <c r="F1092" s="16">
        <v>-154.25</v>
      </c>
      <c r="G1092" s="18">
        <v>1.55E-2</v>
      </c>
      <c r="H1092">
        <v>0.84</v>
      </c>
      <c r="I1092" s="18" t="s">
        <v>32</v>
      </c>
      <c r="J1092" s="22">
        <v>2.6250772081531809E-3</v>
      </c>
      <c r="K1092" s="22">
        <v>9.1517397570516773E-2</v>
      </c>
      <c r="L1092" s="21">
        <v>2007</v>
      </c>
      <c r="M1092" s="21">
        <v>2007</v>
      </c>
      <c r="N1092" t="s">
        <v>260</v>
      </c>
      <c r="O1092">
        <v>1</v>
      </c>
    </row>
    <row r="1093" spans="1:15" ht="15">
      <c r="A1093" s="21" t="s">
        <v>258</v>
      </c>
      <c r="B1093" s="4" t="s">
        <v>113</v>
      </c>
      <c r="C1093" t="s">
        <v>262</v>
      </c>
      <c r="D1093" s="16">
        <v>1</v>
      </c>
      <c r="E1093" s="16">
        <v>72.25</v>
      </c>
      <c r="F1093" s="16">
        <v>-156.25</v>
      </c>
      <c r="G1093" s="18">
        <v>1.55E-2</v>
      </c>
      <c r="H1093">
        <v>0.84</v>
      </c>
      <c r="I1093" s="18" t="s">
        <v>32</v>
      </c>
      <c r="J1093" s="22">
        <v>2.6250772081531809E-3</v>
      </c>
      <c r="K1093" s="22">
        <v>9.1517397570516773E-2</v>
      </c>
      <c r="L1093" s="21">
        <v>2007</v>
      </c>
      <c r="M1093" s="21">
        <v>2007</v>
      </c>
      <c r="N1093" t="s">
        <v>260</v>
      </c>
      <c r="O1093">
        <v>1</v>
      </c>
    </row>
    <row r="1094" spans="1:15" ht="15">
      <c r="A1094" s="21" t="s">
        <v>258</v>
      </c>
      <c r="B1094" s="4" t="s">
        <v>113</v>
      </c>
      <c r="C1094" t="s">
        <v>262</v>
      </c>
      <c r="D1094" s="16">
        <v>1</v>
      </c>
      <c r="E1094" s="16">
        <v>72.25</v>
      </c>
      <c r="F1094" s="16">
        <v>-155.75</v>
      </c>
      <c r="G1094" s="18">
        <v>1.55E-2</v>
      </c>
      <c r="H1094">
        <v>0.84</v>
      </c>
      <c r="I1094" s="18" t="s">
        <v>32</v>
      </c>
      <c r="J1094" s="22">
        <v>2.6250772081531809E-3</v>
      </c>
      <c r="K1094" s="22">
        <v>9.1517397570516773E-2</v>
      </c>
      <c r="L1094" s="21">
        <v>2007</v>
      </c>
      <c r="M1094" s="21">
        <v>2007</v>
      </c>
      <c r="N1094" t="s">
        <v>260</v>
      </c>
      <c r="O1094">
        <v>1</v>
      </c>
    </row>
    <row r="1095" spans="1:15" ht="15">
      <c r="A1095" s="21" t="s">
        <v>258</v>
      </c>
      <c r="B1095" s="4" t="s">
        <v>113</v>
      </c>
      <c r="C1095" t="s">
        <v>262</v>
      </c>
      <c r="D1095" s="16">
        <v>1</v>
      </c>
      <c r="E1095" s="16">
        <v>71.25</v>
      </c>
      <c r="F1095" s="16">
        <v>-151.75</v>
      </c>
      <c r="G1095" s="18">
        <v>1.55E-2</v>
      </c>
      <c r="H1095">
        <v>0.84</v>
      </c>
      <c r="I1095" s="18" t="s">
        <v>32</v>
      </c>
      <c r="J1095" s="22">
        <v>2.6250772081531809E-3</v>
      </c>
      <c r="K1095" s="22">
        <v>9.1517397570516773E-2</v>
      </c>
      <c r="L1095" s="21">
        <v>2007</v>
      </c>
      <c r="M1095" s="21">
        <v>2007</v>
      </c>
      <c r="N1095" t="s">
        <v>260</v>
      </c>
      <c r="O1095">
        <v>1</v>
      </c>
    </row>
    <row r="1096" spans="1:15" ht="15">
      <c r="A1096" s="21" t="s">
        <v>258</v>
      </c>
      <c r="B1096" s="4" t="s">
        <v>113</v>
      </c>
      <c r="C1096" t="s">
        <v>262</v>
      </c>
      <c r="D1096" s="16">
        <v>1</v>
      </c>
      <c r="E1096" s="16">
        <v>71.25</v>
      </c>
      <c r="F1096" s="16">
        <v>-156.75</v>
      </c>
      <c r="G1096" s="18">
        <v>1.55E-2</v>
      </c>
      <c r="H1096">
        <v>0.84</v>
      </c>
      <c r="I1096" s="18" t="s">
        <v>32</v>
      </c>
      <c r="J1096" s="22">
        <v>2.6250772081531809E-3</v>
      </c>
      <c r="K1096" s="22">
        <v>9.1517397570516773E-2</v>
      </c>
      <c r="L1096" s="21">
        <v>2007</v>
      </c>
      <c r="M1096" s="21">
        <v>2007</v>
      </c>
      <c r="N1096" t="s">
        <v>260</v>
      </c>
      <c r="O1096">
        <v>1</v>
      </c>
    </row>
    <row r="1097" spans="1:15" ht="15">
      <c r="A1097" s="21" t="s">
        <v>258</v>
      </c>
      <c r="B1097" s="4" t="s">
        <v>113</v>
      </c>
      <c r="C1097" t="s">
        <v>262</v>
      </c>
      <c r="D1097" s="16">
        <v>1</v>
      </c>
      <c r="E1097" s="16">
        <v>70.75</v>
      </c>
      <c r="F1097" s="16">
        <v>-153.75</v>
      </c>
      <c r="G1097" s="18">
        <v>1.55E-2</v>
      </c>
      <c r="H1097">
        <v>0.84</v>
      </c>
      <c r="I1097" s="18" t="s">
        <v>32</v>
      </c>
      <c r="J1097" s="22">
        <v>2.6250772081531809E-3</v>
      </c>
      <c r="K1097" s="22">
        <v>9.1517397570516773E-2</v>
      </c>
      <c r="L1097" s="21">
        <v>2007</v>
      </c>
      <c r="M1097" s="21">
        <v>2007</v>
      </c>
      <c r="N1097" t="s">
        <v>260</v>
      </c>
      <c r="O1097">
        <v>1</v>
      </c>
    </row>
    <row r="1098" spans="1:15" ht="15">
      <c r="A1098" s="21" t="s">
        <v>258</v>
      </c>
      <c r="B1098" s="4" t="s">
        <v>113</v>
      </c>
      <c r="C1098" t="s">
        <v>262</v>
      </c>
      <c r="D1098" s="16">
        <v>1</v>
      </c>
      <c r="E1098" s="16">
        <v>70.75</v>
      </c>
      <c r="F1098" s="16">
        <v>-152.25</v>
      </c>
      <c r="G1098" s="18">
        <v>1.55E-2</v>
      </c>
      <c r="H1098">
        <v>0.84</v>
      </c>
      <c r="I1098" s="18" t="s">
        <v>32</v>
      </c>
      <c r="J1098" s="22">
        <v>2.6250772081531809E-3</v>
      </c>
      <c r="K1098" s="22">
        <v>9.1517397570516773E-2</v>
      </c>
      <c r="L1098" s="21">
        <v>2007</v>
      </c>
      <c r="M1098" s="21">
        <v>2007</v>
      </c>
      <c r="N1098" t="s">
        <v>260</v>
      </c>
      <c r="O1098">
        <v>1</v>
      </c>
    </row>
    <row r="1099" spans="1:15" ht="15">
      <c r="A1099" s="21" t="s">
        <v>258</v>
      </c>
      <c r="B1099" s="4" t="s">
        <v>113</v>
      </c>
      <c r="C1099" t="s">
        <v>262</v>
      </c>
      <c r="D1099" s="16">
        <v>1</v>
      </c>
      <c r="E1099" s="16">
        <v>70.75</v>
      </c>
      <c r="F1099" s="16">
        <v>-152.75</v>
      </c>
      <c r="G1099" s="18">
        <v>1.55E-2</v>
      </c>
      <c r="H1099">
        <v>0.84</v>
      </c>
      <c r="I1099" s="18" t="s">
        <v>32</v>
      </c>
      <c r="J1099" s="22">
        <v>2.6250772081531809E-3</v>
      </c>
      <c r="K1099" s="22">
        <v>9.1517397570516773E-2</v>
      </c>
      <c r="L1099" s="21">
        <v>2007</v>
      </c>
      <c r="M1099" s="21">
        <v>2007</v>
      </c>
      <c r="N1099" t="s">
        <v>260</v>
      </c>
      <c r="O1099">
        <v>1</v>
      </c>
    </row>
    <row r="1100" spans="1:15" ht="15">
      <c r="A1100" s="21" t="s">
        <v>258</v>
      </c>
      <c r="B1100" s="4" t="s">
        <v>113</v>
      </c>
      <c r="C1100" t="s">
        <v>262</v>
      </c>
      <c r="D1100" s="16">
        <v>1</v>
      </c>
      <c r="E1100" s="16">
        <v>70.75</v>
      </c>
      <c r="F1100" s="16">
        <v>-153.25</v>
      </c>
      <c r="G1100" s="18">
        <v>1.55E-2</v>
      </c>
      <c r="H1100">
        <v>0.84</v>
      </c>
      <c r="I1100" s="18" t="s">
        <v>32</v>
      </c>
      <c r="J1100" s="22">
        <v>2.6250772081531809E-3</v>
      </c>
      <c r="K1100" s="22">
        <v>9.1517397570516773E-2</v>
      </c>
      <c r="L1100" s="21">
        <v>2007</v>
      </c>
      <c r="M1100" s="21">
        <v>2007</v>
      </c>
      <c r="N1100" t="s">
        <v>260</v>
      </c>
      <c r="O1100">
        <v>1</v>
      </c>
    </row>
    <row r="1101" spans="1:15" ht="15">
      <c r="A1101" s="21" t="s">
        <v>258</v>
      </c>
      <c r="B1101" s="4" t="s">
        <v>113</v>
      </c>
      <c r="C1101" t="s">
        <v>262</v>
      </c>
      <c r="D1101" s="16">
        <v>1</v>
      </c>
      <c r="E1101" s="16">
        <v>72.25</v>
      </c>
      <c r="F1101" s="16">
        <v>-156.75</v>
      </c>
      <c r="G1101" s="18">
        <v>1.55E-2</v>
      </c>
      <c r="H1101">
        <v>0.84</v>
      </c>
      <c r="I1101" s="18" t="s">
        <v>32</v>
      </c>
      <c r="J1101" s="22">
        <v>2.6250772081531809E-3</v>
      </c>
      <c r="K1101" s="22">
        <v>9.1517397570516773E-2</v>
      </c>
      <c r="L1101" s="21">
        <v>2007</v>
      </c>
      <c r="M1101" s="21">
        <v>2007</v>
      </c>
      <c r="N1101" t="s">
        <v>260</v>
      </c>
      <c r="O1101">
        <v>1</v>
      </c>
    </row>
    <row r="1102" spans="1:15" ht="15">
      <c r="A1102" s="21" t="s">
        <v>258</v>
      </c>
      <c r="B1102" s="4" t="s">
        <v>113</v>
      </c>
      <c r="C1102" t="s">
        <v>262</v>
      </c>
      <c r="D1102" s="16">
        <v>1</v>
      </c>
      <c r="E1102" s="16">
        <v>71.75</v>
      </c>
      <c r="F1102" s="16">
        <v>-151.75</v>
      </c>
      <c r="G1102" s="18">
        <v>1.55E-2</v>
      </c>
      <c r="H1102">
        <v>0.84</v>
      </c>
      <c r="I1102" s="18" t="s">
        <v>32</v>
      </c>
      <c r="J1102" s="22">
        <v>2.6250772081531809E-3</v>
      </c>
      <c r="K1102" s="22">
        <v>9.1517397570516773E-2</v>
      </c>
      <c r="L1102" s="21">
        <v>2007</v>
      </c>
      <c r="M1102" s="21">
        <v>2007</v>
      </c>
      <c r="N1102" t="s">
        <v>260</v>
      </c>
      <c r="O1102">
        <v>1</v>
      </c>
    </row>
    <row r="1103" spans="1:15" ht="15">
      <c r="A1103" s="21" t="s">
        <v>258</v>
      </c>
      <c r="B1103" s="4" t="s">
        <v>113</v>
      </c>
      <c r="C1103" t="s">
        <v>263</v>
      </c>
      <c r="D1103" s="16">
        <v>1</v>
      </c>
      <c r="E1103" s="16">
        <v>71.25</v>
      </c>
      <c r="F1103" s="16">
        <v>-154.25</v>
      </c>
      <c r="G1103" s="18">
        <v>2.9999999999999997E-4</v>
      </c>
      <c r="H1103">
        <v>1</v>
      </c>
      <c r="I1103" s="18" t="s">
        <v>32</v>
      </c>
      <c r="J1103" s="22">
        <v>0</v>
      </c>
      <c r="K1103" s="22">
        <v>1.6492578339747114E-3</v>
      </c>
      <c r="L1103" s="21">
        <v>2008</v>
      </c>
      <c r="M1103" s="21">
        <v>2008</v>
      </c>
      <c r="N1103" t="s">
        <v>264</v>
      </c>
      <c r="O1103">
        <v>1</v>
      </c>
    </row>
    <row r="1104" spans="1:15" ht="15">
      <c r="A1104" s="21" t="s">
        <v>258</v>
      </c>
      <c r="B1104" s="4" t="s">
        <v>113</v>
      </c>
      <c r="C1104" t="s">
        <v>263</v>
      </c>
      <c r="D1104" s="16">
        <v>1</v>
      </c>
      <c r="E1104" s="16">
        <v>71.25</v>
      </c>
      <c r="F1104" s="16">
        <v>-154.75</v>
      </c>
      <c r="G1104" s="18">
        <v>2.9999999999999997E-4</v>
      </c>
      <c r="H1104">
        <v>1</v>
      </c>
      <c r="I1104" s="18" t="s">
        <v>32</v>
      </c>
      <c r="J1104" s="22">
        <v>0</v>
      </c>
      <c r="K1104" s="22">
        <v>1.6492578339747114E-3</v>
      </c>
      <c r="L1104" s="21">
        <v>2008</v>
      </c>
      <c r="M1104" s="21">
        <v>2008</v>
      </c>
      <c r="N1104" t="s">
        <v>264</v>
      </c>
      <c r="O1104">
        <v>1</v>
      </c>
    </row>
    <row r="1105" spans="1:15" ht="15">
      <c r="A1105" s="21" t="s">
        <v>258</v>
      </c>
      <c r="B1105" s="4" t="s">
        <v>113</v>
      </c>
      <c r="C1105" t="s">
        <v>263</v>
      </c>
      <c r="D1105" s="16">
        <v>1</v>
      </c>
      <c r="E1105" s="16">
        <v>71.75</v>
      </c>
      <c r="F1105" s="16">
        <v>-154.25</v>
      </c>
      <c r="G1105" s="18">
        <v>2.9999999999999997E-4</v>
      </c>
      <c r="H1105">
        <v>1</v>
      </c>
      <c r="I1105" s="18" t="s">
        <v>32</v>
      </c>
      <c r="J1105" s="22">
        <v>0</v>
      </c>
      <c r="K1105" s="22">
        <v>1.6492578339747099E-3</v>
      </c>
      <c r="L1105" s="21">
        <v>2008</v>
      </c>
      <c r="M1105" s="21">
        <v>2008</v>
      </c>
      <c r="N1105" t="s">
        <v>264</v>
      </c>
      <c r="O1105">
        <v>1</v>
      </c>
    </row>
    <row r="1106" spans="1:15" ht="15">
      <c r="A1106" s="21" t="s">
        <v>258</v>
      </c>
      <c r="B1106" s="4" t="s">
        <v>113</v>
      </c>
      <c r="C1106" t="s">
        <v>263</v>
      </c>
      <c r="D1106" s="16">
        <v>1</v>
      </c>
      <c r="E1106" s="16">
        <v>71.25</v>
      </c>
      <c r="F1106" s="16">
        <v>-155.25</v>
      </c>
      <c r="G1106" s="18">
        <v>2.9999999999999997E-4</v>
      </c>
      <c r="H1106">
        <v>1</v>
      </c>
      <c r="I1106" s="18" t="s">
        <v>32</v>
      </c>
      <c r="J1106" s="22">
        <v>0</v>
      </c>
      <c r="K1106" s="22">
        <v>1.6492578339747099E-3</v>
      </c>
      <c r="L1106" s="21">
        <v>2008</v>
      </c>
      <c r="M1106" s="21">
        <v>2008</v>
      </c>
      <c r="N1106" t="s">
        <v>264</v>
      </c>
      <c r="O1106">
        <v>1</v>
      </c>
    </row>
    <row r="1107" spans="1:15" ht="15">
      <c r="A1107" s="21" t="s">
        <v>258</v>
      </c>
      <c r="B1107" s="4" t="s">
        <v>113</v>
      </c>
      <c r="C1107" t="s">
        <v>263</v>
      </c>
      <c r="D1107" s="16">
        <v>1</v>
      </c>
      <c r="E1107" s="16">
        <v>71.75</v>
      </c>
      <c r="F1107" s="16">
        <v>-154.75</v>
      </c>
      <c r="G1107" s="18">
        <v>2.9999999999999997E-4</v>
      </c>
      <c r="H1107">
        <v>1</v>
      </c>
      <c r="I1107" s="18" t="s">
        <v>32</v>
      </c>
      <c r="J1107" s="22">
        <v>0</v>
      </c>
      <c r="K1107" s="22">
        <v>1.6492578339747099E-3</v>
      </c>
      <c r="L1107" s="21">
        <v>2008</v>
      </c>
      <c r="M1107" s="21">
        <v>2008</v>
      </c>
      <c r="N1107" t="s">
        <v>264</v>
      </c>
      <c r="O1107">
        <v>1</v>
      </c>
    </row>
    <row r="1108" spans="1:15" ht="15">
      <c r="A1108" s="21" t="s">
        <v>258</v>
      </c>
      <c r="B1108" s="4" t="s">
        <v>113</v>
      </c>
      <c r="C1108" t="s">
        <v>263</v>
      </c>
      <c r="D1108" s="16">
        <v>1</v>
      </c>
      <c r="E1108" s="16">
        <v>71.75</v>
      </c>
      <c r="F1108" s="16">
        <v>-155.25</v>
      </c>
      <c r="G1108" s="18">
        <v>2.9999999999999997E-4</v>
      </c>
      <c r="H1108">
        <v>1</v>
      </c>
      <c r="I1108" s="18" t="s">
        <v>32</v>
      </c>
      <c r="J1108" s="22">
        <v>0</v>
      </c>
      <c r="K1108" s="22">
        <v>1.6492578339747099E-3</v>
      </c>
      <c r="L1108" s="21">
        <v>2008</v>
      </c>
      <c r="M1108" s="21">
        <v>2008</v>
      </c>
      <c r="N1108" t="s">
        <v>264</v>
      </c>
      <c r="O1108">
        <v>1</v>
      </c>
    </row>
    <row r="1109" spans="1:15" ht="15">
      <c r="A1109" s="21" t="s">
        <v>258</v>
      </c>
      <c r="B1109" s="4" t="s">
        <v>113</v>
      </c>
      <c r="C1109" t="s">
        <v>263</v>
      </c>
      <c r="D1109" s="16">
        <v>1</v>
      </c>
      <c r="E1109" s="16">
        <v>71.75</v>
      </c>
      <c r="F1109" s="16">
        <v>-155.75</v>
      </c>
      <c r="G1109" s="18">
        <v>2.9999999999999997E-4</v>
      </c>
      <c r="H1109">
        <v>1</v>
      </c>
      <c r="I1109" s="18" t="s">
        <v>32</v>
      </c>
      <c r="J1109" s="22">
        <v>0</v>
      </c>
      <c r="K1109" s="22">
        <v>1.6492578339747099E-3</v>
      </c>
      <c r="L1109" s="21">
        <v>2008</v>
      </c>
      <c r="M1109" s="21">
        <v>2008</v>
      </c>
      <c r="N1109" t="s">
        <v>264</v>
      </c>
      <c r="O1109">
        <v>1</v>
      </c>
    </row>
    <row r="1110" spans="1:15" ht="15">
      <c r="A1110" s="21" t="s">
        <v>258</v>
      </c>
      <c r="B1110" s="4" t="s">
        <v>113</v>
      </c>
      <c r="C1110" t="s">
        <v>263</v>
      </c>
      <c r="D1110" s="16">
        <v>1</v>
      </c>
      <c r="E1110" s="16">
        <v>71.75</v>
      </c>
      <c r="F1110" s="16">
        <v>-156.25</v>
      </c>
      <c r="G1110" s="18">
        <v>2.9999999999999997E-4</v>
      </c>
      <c r="H1110">
        <v>1</v>
      </c>
      <c r="I1110" s="18" t="s">
        <v>32</v>
      </c>
      <c r="J1110" s="22">
        <v>0</v>
      </c>
      <c r="K1110" s="22">
        <v>1.6492578339747099E-3</v>
      </c>
      <c r="L1110" s="21">
        <v>2008</v>
      </c>
      <c r="M1110" s="21">
        <v>2008</v>
      </c>
      <c r="N1110" t="s">
        <v>264</v>
      </c>
      <c r="O1110">
        <v>1</v>
      </c>
    </row>
    <row r="1111" spans="1:15" ht="15">
      <c r="A1111" s="21" t="s">
        <v>258</v>
      </c>
      <c r="B1111" s="4" t="s">
        <v>113</v>
      </c>
      <c r="C1111" t="s">
        <v>263</v>
      </c>
      <c r="D1111" s="16">
        <v>1</v>
      </c>
      <c r="E1111" s="16">
        <v>71.25</v>
      </c>
      <c r="F1111" s="16">
        <v>-155.75</v>
      </c>
      <c r="G1111" s="18">
        <v>2.9999999999999997E-4</v>
      </c>
      <c r="H1111">
        <v>1</v>
      </c>
      <c r="I1111" s="18" t="s">
        <v>32</v>
      </c>
      <c r="J1111" s="22">
        <v>0</v>
      </c>
      <c r="K1111" s="22">
        <v>1.6492578339747099E-3</v>
      </c>
      <c r="L1111" s="21">
        <v>2008</v>
      </c>
      <c r="M1111" s="21">
        <v>2008</v>
      </c>
      <c r="N1111" t="s">
        <v>264</v>
      </c>
      <c r="O1111">
        <v>1</v>
      </c>
    </row>
    <row r="1112" spans="1:15" ht="15">
      <c r="A1112" s="21" t="s">
        <v>258</v>
      </c>
      <c r="B1112" s="4" t="s">
        <v>113</v>
      </c>
      <c r="C1112" t="s">
        <v>263</v>
      </c>
      <c r="D1112" s="16">
        <v>1</v>
      </c>
      <c r="E1112" s="16">
        <v>71.25</v>
      </c>
      <c r="F1112" s="16">
        <v>-156.25</v>
      </c>
      <c r="G1112" s="18">
        <v>2.9999999999999997E-4</v>
      </c>
      <c r="H1112">
        <v>1</v>
      </c>
      <c r="I1112" s="18" t="s">
        <v>32</v>
      </c>
      <c r="J1112" s="22">
        <v>0</v>
      </c>
      <c r="K1112" s="22">
        <v>1.6492578339747099E-3</v>
      </c>
      <c r="L1112" s="21">
        <v>2008</v>
      </c>
      <c r="M1112" s="21">
        <v>2008</v>
      </c>
      <c r="N1112" t="s">
        <v>264</v>
      </c>
      <c r="O1112">
        <v>1</v>
      </c>
    </row>
    <row r="1113" spans="1:15" ht="15">
      <c r="A1113" s="21" t="s">
        <v>258</v>
      </c>
      <c r="B1113" s="4" t="s">
        <v>113</v>
      </c>
      <c r="C1113" t="s">
        <v>263</v>
      </c>
      <c r="D1113" s="16">
        <v>1</v>
      </c>
      <c r="E1113" s="16">
        <v>71.75</v>
      </c>
      <c r="F1113" s="16">
        <v>-156.75</v>
      </c>
      <c r="G1113" s="18">
        <v>2.9999999999999997E-4</v>
      </c>
      <c r="H1113">
        <v>1</v>
      </c>
      <c r="I1113" s="18" t="s">
        <v>32</v>
      </c>
      <c r="J1113" s="22">
        <v>0</v>
      </c>
      <c r="K1113" s="22">
        <v>1.6492578339747099E-3</v>
      </c>
      <c r="L1113" s="21">
        <v>2008</v>
      </c>
      <c r="M1113" s="21">
        <v>2008</v>
      </c>
      <c r="N1113" t="s">
        <v>264</v>
      </c>
      <c r="O1113">
        <v>1</v>
      </c>
    </row>
    <row r="1114" spans="1:15" ht="15">
      <c r="A1114" s="21" t="s">
        <v>258</v>
      </c>
      <c r="B1114" s="4" t="s">
        <v>113</v>
      </c>
      <c r="C1114" t="s">
        <v>263</v>
      </c>
      <c r="D1114" s="16">
        <v>1</v>
      </c>
      <c r="E1114" s="16">
        <v>70.75</v>
      </c>
      <c r="F1114" s="16">
        <v>-154.25</v>
      </c>
      <c r="G1114" s="18">
        <v>2.9999999999999997E-4</v>
      </c>
      <c r="H1114">
        <v>1</v>
      </c>
      <c r="I1114" s="18" t="s">
        <v>32</v>
      </c>
      <c r="J1114" s="22">
        <v>0</v>
      </c>
      <c r="K1114" s="22">
        <v>1.6492578339747099E-3</v>
      </c>
      <c r="L1114" s="21">
        <v>2008</v>
      </c>
      <c r="M1114" s="21">
        <v>2008</v>
      </c>
      <c r="N1114" t="s">
        <v>264</v>
      </c>
      <c r="O1114">
        <v>1</v>
      </c>
    </row>
    <row r="1115" spans="1:15" ht="15">
      <c r="A1115" s="21" t="s">
        <v>258</v>
      </c>
      <c r="B1115" s="4" t="s">
        <v>113</v>
      </c>
      <c r="C1115" t="s">
        <v>263</v>
      </c>
      <c r="D1115" s="16">
        <v>1</v>
      </c>
      <c r="E1115" s="16">
        <v>71.25</v>
      </c>
      <c r="F1115" s="16">
        <v>-156.75</v>
      </c>
      <c r="G1115" s="18">
        <v>2.9999999999999997E-4</v>
      </c>
      <c r="H1115">
        <v>1</v>
      </c>
      <c r="I1115" s="18" t="s">
        <v>32</v>
      </c>
      <c r="J1115" s="22">
        <v>0</v>
      </c>
      <c r="K1115" s="22">
        <v>1.6492578339747099E-3</v>
      </c>
      <c r="L1115" s="21">
        <v>2008</v>
      </c>
      <c r="M1115" s="21">
        <v>2008</v>
      </c>
      <c r="N1115" t="s">
        <v>264</v>
      </c>
      <c r="O1115">
        <v>1</v>
      </c>
    </row>
    <row r="1116" spans="1:15" ht="15">
      <c r="A1116" s="21" t="s">
        <v>258</v>
      </c>
      <c r="B1116" s="4" t="s">
        <v>113</v>
      </c>
      <c r="C1116" t="s">
        <v>265</v>
      </c>
      <c r="D1116" s="16">
        <v>1</v>
      </c>
      <c r="E1116" s="16">
        <v>71.25</v>
      </c>
      <c r="F1116" s="16">
        <v>-153.25</v>
      </c>
      <c r="G1116" s="18">
        <v>0</v>
      </c>
      <c r="H1116">
        <v>0</v>
      </c>
      <c r="I1116" s="18" t="s">
        <v>32</v>
      </c>
      <c r="J1116" s="22">
        <v>0</v>
      </c>
      <c r="K1116" s="22">
        <v>0</v>
      </c>
      <c r="L1116" s="21">
        <v>2008</v>
      </c>
      <c r="M1116" s="21">
        <v>2008</v>
      </c>
      <c r="N1116" t="s">
        <v>264</v>
      </c>
      <c r="O1116">
        <v>1</v>
      </c>
    </row>
    <row r="1117" spans="1:15" ht="15">
      <c r="A1117" s="21" t="s">
        <v>258</v>
      </c>
      <c r="B1117" s="4" t="s">
        <v>113</v>
      </c>
      <c r="C1117" t="s">
        <v>265</v>
      </c>
      <c r="D1117" s="16">
        <v>1</v>
      </c>
      <c r="E1117" s="16">
        <v>71.25</v>
      </c>
      <c r="F1117" s="16">
        <v>-152.75</v>
      </c>
      <c r="G1117" s="18">
        <v>0</v>
      </c>
      <c r="H1117">
        <v>0</v>
      </c>
      <c r="I1117" s="18" t="s">
        <v>32</v>
      </c>
      <c r="J1117" s="22">
        <v>0</v>
      </c>
      <c r="K1117" s="22">
        <v>0</v>
      </c>
      <c r="L1117" s="21">
        <v>2008</v>
      </c>
      <c r="M1117" s="21">
        <v>2008</v>
      </c>
      <c r="N1117" t="s">
        <v>264</v>
      </c>
      <c r="O1117">
        <v>1</v>
      </c>
    </row>
    <row r="1118" spans="1:15" ht="15">
      <c r="A1118" s="21" t="s">
        <v>258</v>
      </c>
      <c r="B1118" s="4" t="s">
        <v>113</v>
      </c>
      <c r="C1118" t="s">
        <v>265</v>
      </c>
      <c r="D1118" s="16">
        <v>1</v>
      </c>
      <c r="E1118" s="16">
        <v>71.25</v>
      </c>
      <c r="F1118" s="16">
        <v>-152.25</v>
      </c>
      <c r="G1118" s="18">
        <v>0</v>
      </c>
      <c r="H1118">
        <v>0</v>
      </c>
      <c r="I1118" s="18" t="s">
        <v>32</v>
      </c>
      <c r="J1118" s="22">
        <v>0</v>
      </c>
      <c r="K1118" s="22">
        <v>0</v>
      </c>
      <c r="L1118" s="21">
        <v>2008</v>
      </c>
      <c r="M1118" s="21">
        <v>2008</v>
      </c>
      <c r="N1118" t="s">
        <v>264</v>
      </c>
      <c r="O1118">
        <v>1</v>
      </c>
    </row>
    <row r="1119" spans="1:15" ht="15">
      <c r="A1119" s="21" t="s">
        <v>258</v>
      </c>
      <c r="B1119" s="4" t="s">
        <v>113</v>
      </c>
      <c r="C1119" t="s">
        <v>265</v>
      </c>
      <c r="D1119" s="16">
        <v>1</v>
      </c>
      <c r="E1119" s="16">
        <v>71.75</v>
      </c>
      <c r="F1119" s="16">
        <v>-153.25</v>
      </c>
      <c r="G1119" s="18">
        <v>0</v>
      </c>
      <c r="H1119">
        <v>0</v>
      </c>
      <c r="I1119" s="18" t="s">
        <v>32</v>
      </c>
      <c r="J1119" s="22">
        <v>0</v>
      </c>
      <c r="K1119" s="22">
        <v>0</v>
      </c>
      <c r="L1119" s="21">
        <v>2008</v>
      </c>
      <c r="M1119" s="21">
        <v>2008</v>
      </c>
      <c r="N1119" t="s">
        <v>264</v>
      </c>
      <c r="O1119">
        <v>1</v>
      </c>
    </row>
    <row r="1120" spans="1:15" ht="15">
      <c r="A1120" s="21" t="s">
        <v>258</v>
      </c>
      <c r="B1120" s="4" t="s">
        <v>113</v>
      </c>
      <c r="C1120" t="s">
        <v>265</v>
      </c>
      <c r="D1120" s="16">
        <v>1</v>
      </c>
      <c r="E1120" s="16">
        <v>71.75</v>
      </c>
      <c r="F1120" s="16">
        <v>-152.75</v>
      </c>
      <c r="G1120" s="18">
        <v>0</v>
      </c>
      <c r="H1120">
        <v>0</v>
      </c>
      <c r="I1120" s="18" t="s">
        <v>32</v>
      </c>
      <c r="J1120" s="22">
        <v>0</v>
      </c>
      <c r="K1120" s="22">
        <v>0</v>
      </c>
      <c r="L1120" s="21">
        <v>2008</v>
      </c>
      <c r="M1120" s="21">
        <v>2008</v>
      </c>
      <c r="N1120" t="s">
        <v>264</v>
      </c>
      <c r="O1120">
        <v>1</v>
      </c>
    </row>
    <row r="1121" spans="1:15" ht="15">
      <c r="A1121" s="21" t="s">
        <v>258</v>
      </c>
      <c r="B1121" s="4" t="s">
        <v>113</v>
      </c>
      <c r="C1121" t="s">
        <v>265</v>
      </c>
      <c r="D1121" s="16">
        <v>1</v>
      </c>
      <c r="E1121" s="16">
        <v>71.75</v>
      </c>
      <c r="F1121" s="16">
        <v>-152.25</v>
      </c>
      <c r="G1121" s="18">
        <v>0</v>
      </c>
      <c r="H1121">
        <v>0</v>
      </c>
      <c r="I1121" s="18" t="s">
        <v>32</v>
      </c>
      <c r="J1121" s="22">
        <v>0</v>
      </c>
      <c r="K1121" s="22">
        <v>0</v>
      </c>
      <c r="L1121" s="21">
        <v>2008</v>
      </c>
      <c r="M1121" s="21">
        <v>2008</v>
      </c>
      <c r="N1121" t="s">
        <v>264</v>
      </c>
      <c r="O1121">
        <v>1</v>
      </c>
    </row>
    <row r="1122" spans="1:15" ht="15">
      <c r="A1122" s="21" t="s">
        <v>258</v>
      </c>
      <c r="B1122" s="4" t="s">
        <v>113</v>
      </c>
      <c r="C1122" t="s">
        <v>265</v>
      </c>
      <c r="D1122" s="16">
        <v>1</v>
      </c>
      <c r="E1122" s="16">
        <v>71.75</v>
      </c>
      <c r="F1122" s="16">
        <v>-153.75</v>
      </c>
      <c r="G1122" s="18">
        <v>0</v>
      </c>
      <c r="H1122">
        <v>0</v>
      </c>
      <c r="I1122" s="18" t="s">
        <v>32</v>
      </c>
      <c r="J1122" s="22">
        <v>0</v>
      </c>
      <c r="K1122" s="22">
        <v>0</v>
      </c>
      <c r="L1122" s="21">
        <v>2008</v>
      </c>
      <c r="M1122" s="21">
        <v>2008</v>
      </c>
      <c r="N1122" t="s">
        <v>264</v>
      </c>
      <c r="O1122">
        <v>1</v>
      </c>
    </row>
    <row r="1123" spans="1:15" ht="15">
      <c r="A1123" s="21" t="s">
        <v>258</v>
      </c>
      <c r="B1123" s="4" t="s">
        <v>113</v>
      </c>
      <c r="C1123" t="s">
        <v>265</v>
      </c>
      <c r="D1123" s="16">
        <v>1</v>
      </c>
      <c r="E1123" s="16">
        <v>71.25</v>
      </c>
      <c r="F1123" s="16">
        <v>-153.75</v>
      </c>
      <c r="G1123" s="18">
        <v>0</v>
      </c>
      <c r="H1123">
        <v>0</v>
      </c>
      <c r="I1123" s="18" t="s">
        <v>32</v>
      </c>
      <c r="J1123" s="22">
        <v>0</v>
      </c>
      <c r="K1123" s="22">
        <v>0</v>
      </c>
      <c r="L1123" s="21">
        <v>2008</v>
      </c>
      <c r="M1123" s="21">
        <v>2008</v>
      </c>
      <c r="N1123" t="s">
        <v>264</v>
      </c>
      <c r="O1123">
        <v>1</v>
      </c>
    </row>
    <row r="1124" spans="1:15" ht="15">
      <c r="A1124" s="21" t="s">
        <v>258</v>
      </c>
      <c r="B1124" s="4" t="s">
        <v>113</v>
      </c>
      <c r="C1124" t="s">
        <v>265</v>
      </c>
      <c r="D1124" s="16">
        <v>0.63</v>
      </c>
      <c r="E1124" s="16">
        <v>72.25</v>
      </c>
      <c r="F1124" s="16">
        <v>-152.25</v>
      </c>
      <c r="G1124" s="18">
        <v>0</v>
      </c>
      <c r="H1124">
        <v>0</v>
      </c>
      <c r="I1124" s="18" t="s">
        <v>32</v>
      </c>
      <c r="J1124" s="22">
        <v>0</v>
      </c>
      <c r="K1124" s="22">
        <v>0</v>
      </c>
      <c r="L1124" s="21">
        <v>2008</v>
      </c>
      <c r="M1124" s="21">
        <v>2008</v>
      </c>
      <c r="N1124" t="s">
        <v>264</v>
      </c>
      <c r="O1124">
        <v>1</v>
      </c>
    </row>
    <row r="1125" spans="1:15" ht="15">
      <c r="A1125" s="21" t="s">
        <v>258</v>
      </c>
      <c r="B1125" s="4" t="s">
        <v>113</v>
      </c>
      <c r="C1125" t="s">
        <v>265</v>
      </c>
      <c r="D1125" s="16">
        <v>0.71</v>
      </c>
      <c r="E1125" s="16">
        <v>72.25</v>
      </c>
      <c r="F1125" s="16">
        <v>-152.75</v>
      </c>
      <c r="G1125" s="18">
        <v>0</v>
      </c>
      <c r="H1125">
        <v>0</v>
      </c>
      <c r="I1125" s="18" t="s">
        <v>32</v>
      </c>
      <c r="J1125" s="22">
        <v>0</v>
      </c>
      <c r="K1125" s="22">
        <v>0</v>
      </c>
      <c r="L1125" s="21">
        <v>2008</v>
      </c>
      <c r="M1125" s="21">
        <v>2008</v>
      </c>
      <c r="N1125" t="s">
        <v>264</v>
      </c>
      <c r="O1125">
        <v>1</v>
      </c>
    </row>
    <row r="1126" spans="1:15" ht="15">
      <c r="A1126" s="21" t="s">
        <v>258</v>
      </c>
      <c r="B1126" s="4" t="s">
        <v>113</v>
      </c>
      <c r="C1126" t="s">
        <v>265</v>
      </c>
      <c r="D1126" s="16">
        <v>0.87</v>
      </c>
      <c r="E1126" s="16">
        <v>72.25</v>
      </c>
      <c r="F1126" s="16">
        <v>-153.25</v>
      </c>
      <c r="G1126" s="18">
        <v>0</v>
      </c>
      <c r="H1126">
        <v>0</v>
      </c>
      <c r="I1126" s="18" t="s">
        <v>32</v>
      </c>
      <c r="J1126" s="22">
        <v>0</v>
      </c>
      <c r="K1126" s="22">
        <v>0</v>
      </c>
      <c r="L1126" s="21">
        <v>2008</v>
      </c>
      <c r="M1126" s="21">
        <v>2008</v>
      </c>
      <c r="N1126" t="s">
        <v>264</v>
      </c>
      <c r="O1126">
        <v>1</v>
      </c>
    </row>
    <row r="1127" spans="1:15" ht="15">
      <c r="A1127" s="21" t="s">
        <v>258</v>
      </c>
      <c r="B1127" s="4" t="s">
        <v>113</v>
      </c>
      <c r="C1127" t="s">
        <v>265</v>
      </c>
      <c r="D1127" s="16">
        <v>0.98</v>
      </c>
      <c r="E1127" s="16">
        <v>72.25</v>
      </c>
      <c r="F1127" s="16">
        <v>-153.75</v>
      </c>
      <c r="G1127" s="18">
        <v>0</v>
      </c>
      <c r="H1127">
        <v>0</v>
      </c>
      <c r="I1127" s="18" t="s">
        <v>32</v>
      </c>
      <c r="J1127" s="22">
        <v>0</v>
      </c>
      <c r="K1127" s="22">
        <v>0</v>
      </c>
      <c r="L1127" s="21">
        <v>2008</v>
      </c>
      <c r="M1127" s="21">
        <v>2008</v>
      </c>
      <c r="N1127" t="s">
        <v>264</v>
      </c>
      <c r="O1127">
        <v>1</v>
      </c>
    </row>
    <row r="1128" spans="1:15" ht="15">
      <c r="A1128" s="21" t="s">
        <v>258</v>
      </c>
      <c r="B1128" s="4" t="s">
        <v>113</v>
      </c>
      <c r="C1128" t="s">
        <v>265</v>
      </c>
      <c r="D1128" s="16">
        <v>1</v>
      </c>
      <c r="E1128" s="16">
        <v>72.25</v>
      </c>
      <c r="F1128" s="16">
        <v>-154.25</v>
      </c>
      <c r="G1128" s="18">
        <v>0</v>
      </c>
      <c r="H1128">
        <v>0</v>
      </c>
      <c r="I1128" s="18" t="s">
        <v>32</v>
      </c>
      <c r="J1128" s="22">
        <v>0</v>
      </c>
      <c r="K1128" s="22">
        <v>0</v>
      </c>
      <c r="L1128" s="21">
        <v>2008</v>
      </c>
      <c r="M1128" s="21">
        <v>2008</v>
      </c>
      <c r="N1128" t="s">
        <v>264</v>
      </c>
      <c r="O1128">
        <v>1</v>
      </c>
    </row>
    <row r="1129" spans="1:15" ht="15">
      <c r="A1129" s="21" t="s">
        <v>258</v>
      </c>
      <c r="B1129" s="4" t="s">
        <v>113</v>
      </c>
      <c r="C1129" t="s">
        <v>265</v>
      </c>
      <c r="D1129" s="16">
        <v>1</v>
      </c>
      <c r="E1129" s="16">
        <v>72.25</v>
      </c>
      <c r="F1129" s="16">
        <v>-154.75</v>
      </c>
      <c r="G1129" s="18">
        <v>0</v>
      </c>
      <c r="H1129">
        <v>0</v>
      </c>
      <c r="I1129" s="18" t="s">
        <v>32</v>
      </c>
      <c r="J1129" s="22">
        <v>0</v>
      </c>
      <c r="K1129" s="22">
        <v>0</v>
      </c>
      <c r="L1129" s="21">
        <v>2008</v>
      </c>
      <c r="M1129" s="21">
        <v>2008</v>
      </c>
      <c r="N1129" t="s">
        <v>264</v>
      </c>
      <c r="O1129">
        <v>1</v>
      </c>
    </row>
    <row r="1130" spans="1:15" ht="15">
      <c r="A1130" s="21" t="s">
        <v>258</v>
      </c>
      <c r="B1130" s="4" t="s">
        <v>113</v>
      </c>
      <c r="C1130" t="s">
        <v>265</v>
      </c>
      <c r="D1130" s="16">
        <v>1</v>
      </c>
      <c r="E1130" s="16">
        <v>72.25</v>
      </c>
      <c r="F1130" s="16">
        <v>-155.25</v>
      </c>
      <c r="G1130" s="18">
        <v>0</v>
      </c>
      <c r="H1130">
        <v>0</v>
      </c>
      <c r="I1130" s="18" t="s">
        <v>32</v>
      </c>
      <c r="J1130" s="22">
        <v>0</v>
      </c>
      <c r="K1130" s="22">
        <v>0</v>
      </c>
      <c r="L1130" s="21">
        <v>2008</v>
      </c>
      <c r="M1130" s="21">
        <v>2008</v>
      </c>
      <c r="N1130" t="s">
        <v>264</v>
      </c>
      <c r="O1130">
        <v>1</v>
      </c>
    </row>
    <row r="1131" spans="1:15" ht="15">
      <c r="A1131" s="21" t="s">
        <v>258</v>
      </c>
      <c r="B1131" s="4" t="s">
        <v>113</v>
      </c>
      <c r="C1131" t="s">
        <v>265</v>
      </c>
      <c r="D1131" s="16">
        <v>1</v>
      </c>
      <c r="E1131" s="16">
        <v>71.75</v>
      </c>
      <c r="F1131" s="16">
        <v>-156.25</v>
      </c>
      <c r="G1131" s="18">
        <v>0</v>
      </c>
      <c r="H1131">
        <v>0</v>
      </c>
      <c r="I1131" s="18" t="s">
        <v>32</v>
      </c>
      <c r="J1131" s="22">
        <v>0</v>
      </c>
      <c r="K1131" s="22">
        <v>0</v>
      </c>
      <c r="L1131" s="21">
        <v>2008</v>
      </c>
      <c r="M1131" s="21">
        <v>2008</v>
      </c>
      <c r="N1131" t="s">
        <v>264</v>
      </c>
      <c r="O1131">
        <v>1</v>
      </c>
    </row>
    <row r="1132" spans="1:15" ht="15">
      <c r="A1132" s="21" t="s">
        <v>258</v>
      </c>
      <c r="B1132" s="4" t="s">
        <v>113</v>
      </c>
      <c r="C1132" t="s">
        <v>265</v>
      </c>
      <c r="D1132" s="16">
        <v>1</v>
      </c>
      <c r="E1132" s="16">
        <v>71.75</v>
      </c>
      <c r="F1132" s="16">
        <v>-155.75</v>
      </c>
      <c r="G1132" s="18">
        <v>0</v>
      </c>
      <c r="H1132">
        <v>0</v>
      </c>
      <c r="I1132" s="18" t="s">
        <v>32</v>
      </c>
      <c r="J1132" s="22">
        <v>0</v>
      </c>
      <c r="K1132" s="22">
        <v>0</v>
      </c>
      <c r="L1132" s="21">
        <v>2008</v>
      </c>
      <c r="M1132" s="21">
        <v>2008</v>
      </c>
      <c r="N1132" t="s">
        <v>264</v>
      </c>
      <c r="O1132">
        <v>1</v>
      </c>
    </row>
    <row r="1133" spans="1:15" ht="15">
      <c r="A1133" s="21" t="s">
        <v>258</v>
      </c>
      <c r="B1133" s="4" t="s">
        <v>113</v>
      </c>
      <c r="C1133" t="s">
        <v>265</v>
      </c>
      <c r="D1133" s="16">
        <v>1</v>
      </c>
      <c r="E1133" s="16">
        <v>72.25</v>
      </c>
      <c r="F1133" s="16">
        <v>-156.25</v>
      </c>
      <c r="G1133" s="18">
        <v>0</v>
      </c>
      <c r="H1133">
        <v>0</v>
      </c>
      <c r="I1133" s="18" t="s">
        <v>32</v>
      </c>
      <c r="J1133" s="22">
        <v>0</v>
      </c>
      <c r="K1133" s="22">
        <v>0</v>
      </c>
      <c r="L1133" s="21">
        <v>2008</v>
      </c>
      <c r="M1133" s="21">
        <v>2008</v>
      </c>
      <c r="N1133" t="s">
        <v>264</v>
      </c>
      <c r="O1133">
        <v>1</v>
      </c>
    </row>
    <row r="1134" spans="1:15" ht="15">
      <c r="A1134" s="21" t="s">
        <v>258</v>
      </c>
      <c r="B1134" s="4" t="s">
        <v>113</v>
      </c>
      <c r="C1134" t="s">
        <v>265</v>
      </c>
      <c r="D1134" s="16">
        <v>1</v>
      </c>
      <c r="E1134" s="16">
        <v>72.25</v>
      </c>
      <c r="F1134" s="16">
        <v>-155.75</v>
      </c>
      <c r="G1134" s="18">
        <v>0</v>
      </c>
      <c r="H1134">
        <v>0</v>
      </c>
      <c r="I1134" s="18" t="s">
        <v>32</v>
      </c>
      <c r="J1134" s="22">
        <v>0</v>
      </c>
      <c r="K1134" s="22">
        <v>0</v>
      </c>
      <c r="L1134" s="21">
        <v>2008</v>
      </c>
      <c r="M1134" s="21">
        <v>2008</v>
      </c>
      <c r="N1134" t="s">
        <v>264</v>
      </c>
      <c r="O1134">
        <v>1</v>
      </c>
    </row>
    <row r="1135" spans="1:15" ht="15">
      <c r="A1135" s="21" t="s">
        <v>258</v>
      </c>
      <c r="B1135" s="4" t="s">
        <v>113</v>
      </c>
      <c r="C1135" t="s">
        <v>265</v>
      </c>
      <c r="D1135" s="16">
        <v>1</v>
      </c>
      <c r="E1135" s="16">
        <v>71.75</v>
      </c>
      <c r="F1135" s="16">
        <v>-155.25</v>
      </c>
      <c r="G1135" s="18">
        <v>0</v>
      </c>
      <c r="H1135">
        <v>0</v>
      </c>
      <c r="I1135" s="18" t="s">
        <v>32</v>
      </c>
      <c r="J1135" s="22">
        <v>0</v>
      </c>
      <c r="K1135" s="22">
        <v>0</v>
      </c>
      <c r="L1135" s="21">
        <v>2008</v>
      </c>
      <c r="M1135" s="21">
        <v>2008</v>
      </c>
      <c r="N1135" t="s">
        <v>264</v>
      </c>
      <c r="O1135">
        <v>1</v>
      </c>
    </row>
    <row r="1136" spans="1:15" ht="15">
      <c r="A1136" s="21" t="s">
        <v>258</v>
      </c>
      <c r="B1136" s="4" t="s">
        <v>113</v>
      </c>
      <c r="C1136" t="s">
        <v>265</v>
      </c>
      <c r="D1136" s="16">
        <v>1</v>
      </c>
      <c r="E1136" s="16">
        <v>71.25</v>
      </c>
      <c r="F1136" s="16">
        <v>-151.75</v>
      </c>
      <c r="G1136" s="18">
        <v>0</v>
      </c>
      <c r="H1136">
        <v>0</v>
      </c>
      <c r="I1136" s="18" t="s">
        <v>32</v>
      </c>
      <c r="J1136" s="22">
        <v>0</v>
      </c>
      <c r="K1136" s="22">
        <v>0</v>
      </c>
      <c r="L1136" s="21">
        <v>2008</v>
      </c>
      <c r="M1136" s="21">
        <v>2008</v>
      </c>
      <c r="N1136" t="s">
        <v>264</v>
      </c>
      <c r="O1136">
        <v>1</v>
      </c>
    </row>
    <row r="1137" spans="1:15" ht="15">
      <c r="A1137" s="21" t="s">
        <v>258</v>
      </c>
      <c r="B1137" s="4" t="s">
        <v>113</v>
      </c>
      <c r="C1137" t="s">
        <v>265</v>
      </c>
      <c r="D1137" s="16">
        <v>1</v>
      </c>
      <c r="E1137" s="16">
        <v>70.75</v>
      </c>
      <c r="F1137" s="16">
        <v>-152.25</v>
      </c>
      <c r="G1137" s="18">
        <v>0</v>
      </c>
      <c r="H1137">
        <v>0</v>
      </c>
      <c r="I1137" s="18" t="s">
        <v>32</v>
      </c>
      <c r="J1137" s="22">
        <v>0</v>
      </c>
      <c r="K1137" s="22">
        <v>0</v>
      </c>
      <c r="L1137" s="21">
        <v>2008</v>
      </c>
      <c r="M1137" s="21">
        <v>2008</v>
      </c>
      <c r="N1137" t="s">
        <v>264</v>
      </c>
      <c r="O1137">
        <v>1</v>
      </c>
    </row>
    <row r="1138" spans="1:15" ht="15">
      <c r="A1138" s="21" t="s">
        <v>258</v>
      </c>
      <c r="B1138" s="4" t="s">
        <v>113</v>
      </c>
      <c r="C1138" t="s">
        <v>265</v>
      </c>
      <c r="D1138" s="16">
        <v>1</v>
      </c>
      <c r="E1138" s="16">
        <v>70.75</v>
      </c>
      <c r="F1138" s="16">
        <v>-152.75</v>
      </c>
      <c r="G1138" s="18">
        <v>0</v>
      </c>
      <c r="H1138">
        <v>0</v>
      </c>
      <c r="I1138" s="18" t="s">
        <v>32</v>
      </c>
      <c r="J1138" s="22">
        <v>0</v>
      </c>
      <c r="K1138" s="22">
        <v>0</v>
      </c>
      <c r="L1138" s="21">
        <v>2008</v>
      </c>
      <c r="M1138" s="21">
        <v>2008</v>
      </c>
      <c r="N1138" t="s">
        <v>264</v>
      </c>
      <c r="O1138">
        <v>1</v>
      </c>
    </row>
    <row r="1139" spans="1:15" ht="15">
      <c r="A1139" s="21" t="s">
        <v>258</v>
      </c>
      <c r="B1139" s="4" t="s">
        <v>113</v>
      </c>
      <c r="C1139" t="s">
        <v>265</v>
      </c>
      <c r="D1139" s="16">
        <v>1</v>
      </c>
      <c r="E1139" s="16">
        <v>71.75</v>
      </c>
      <c r="F1139" s="16">
        <v>-154.75</v>
      </c>
      <c r="G1139" s="18">
        <v>0</v>
      </c>
      <c r="H1139">
        <v>0</v>
      </c>
      <c r="I1139" s="18" t="s">
        <v>32</v>
      </c>
      <c r="J1139" s="22">
        <v>0</v>
      </c>
      <c r="K1139" s="22">
        <v>0</v>
      </c>
      <c r="L1139" s="21">
        <v>2008</v>
      </c>
      <c r="M1139" s="21">
        <v>2008</v>
      </c>
      <c r="N1139" t="s">
        <v>264</v>
      </c>
      <c r="O1139">
        <v>1</v>
      </c>
    </row>
    <row r="1140" spans="1:15" ht="15">
      <c r="A1140" s="21" t="s">
        <v>258</v>
      </c>
      <c r="B1140" s="4" t="s">
        <v>113</v>
      </c>
      <c r="C1140" t="s">
        <v>265</v>
      </c>
      <c r="D1140" s="16">
        <v>1</v>
      </c>
      <c r="E1140" s="16">
        <v>70.75</v>
      </c>
      <c r="F1140" s="16">
        <v>-153.75</v>
      </c>
      <c r="G1140" s="18">
        <v>0</v>
      </c>
      <c r="H1140">
        <v>0</v>
      </c>
      <c r="I1140" s="18" t="s">
        <v>32</v>
      </c>
      <c r="J1140" s="22">
        <v>0</v>
      </c>
      <c r="K1140" s="22">
        <v>0</v>
      </c>
      <c r="L1140" s="21">
        <v>2008</v>
      </c>
      <c r="M1140" s="21">
        <v>2008</v>
      </c>
      <c r="N1140" t="s">
        <v>264</v>
      </c>
      <c r="O1140">
        <v>1</v>
      </c>
    </row>
    <row r="1141" spans="1:15" ht="15">
      <c r="A1141" s="21" t="s">
        <v>258</v>
      </c>
      <c r="B1141" s="4" t="s">
        <v>113</v>
      </c>
      <c r="C1141" t="s">
        <v>265</v>
      </c>
      <c r="D1141" s="16">
        <v>1</v>
      </c>
      <c r="E1141" s="16">
        <v>71.75</v>
      </c>
      <c r="F1141" s="16">
        <v>-154.25</v>
      </c>
      <c r="G1141" s="18">
        <v>0</v>
      </c>
      <c r="H1141">
        <v>0</v>
      </c>
      <c r="I1141" s="18" t="s">
        <v>32</v>
      </c>
      <c r="J1141" s="22">
        <v>0</v>
      </c>
      <c r="K1141" s="22">
        <v>0</v>
      </c>
      <c r="L1141" s="21">
        <v>2008</v>
      </c>
      <c r="M1141" s="21">
        <v>2008</v>
      </c>
      <c r="N1141" t="s">
        <v>264</v>
      </c>
      <c r="O1141">
        <v>1</v>
      </c>
    </row>
    <row r="1142" spans="1:15" ht="15">
      <c r="A1142" s="21" t="s">
        <v>258</v>
      </c>
      <c r="B1142" s="4" t="s">
        <v>113</v>
      </c>
      <c r="C1142" t="s">
        <v>265</v>
      </c>
      <c r="D1142" s="16">
        <v>1</v>
      </c>
      <c r="E1142" s="16">
        <v>70.75</v>
      </c>
      <c r="F1142" s="16">
        <v>-153.25</v>
      </c>
      <c r="G1142" s="18">
        <v>0</v>
      </c>
      <c r="H1142">
        <v>0</v>
      </c>
      <c r="I1142" s="18" t="s">
        <v>32</v>
      </c>
      <c r="J1142" s="22">
        <v>0</v>
      </c>
      <c r="K1142" s="22">
        <v>0</v>
      </c>
      <c r="L1142" s="21">
        <v>2008</v>
      </c>
      <c r="M1142" s="21">
        <v>2008</v>
      </c>
      <c r="N1142" t="s">
        <v>264</v>
      </c>
      <c r="O1142">
        <v>1</v>
      </c>
    </row>
    <row r="1143" spans="1:15" ht="15">
      <c r="A1143" s="21" t="s">
        <v>258</v>
      </c>
      <c r="B1143" s="4" t="s">
        <v>113</v>
      </c>
      <c r="C1143" t="s">
        <v>265</v>
      </c>
      <c r="D1143" s="16">
        <v>1</v>
      </c>
      <c r="E1143" s="16">
        <v>72.25</v>
      </c>
      <c r="F1143" s="16">
        <v>-156.75</v>
      </c>
      <c r="G1143" s="18">
        <v>0</v>
      </c>
      <c r="H1143">
        <v>0</v>
      </c>
      <c r="I1143" s="18" t="s">
        <v>32</v>
      </c>
      <c r="J1143" s="22">
        <v>0</v>
      </c>
      <c r="K1143" s="22">
        <v>0</v>
      </c>
      <c r="L1143" s="21">
        <v>2008</v>
      </c>
      <c r="M1143" s="21">
        <v>2008</v>
      </c>
      <c r="N1143" t="s">
        <v>264</v>
      </c>
      <c r="O1143">
        <v>1</v>
      </c>
    </row>
    <row r="1144" spans="1:15" ht="15">
      <c r="A1144" s="21" t="s">
        <v>258</v>
      </c>
      <c r="B1144" s="4" t="s">
        <v>113</v>
      </c>
      <c r="C1144" t="s">
        <v>265</v>
      </c>
      <c r="D1144" s="16">
        <v>1</v>
      </c>
      <c r="E1144" s="16">
        <v>71.75</v>
      </c>
      <c r="F1144" s="16">
        <v>-156.75</v>
      </c>
      <c r="G1144" s="18">
        <v>0</v>
      </c>
      <c r="H1144">
        <v>0</v>
      </c>
      <c r="I1144" s="18" t="s">
        <v>32</v>
      </c>
      <c r="J1144" s="22">
        <v>0</v>
      </c>
      <c r="K1144" s="22">
        <v>0</v>
      </c>
      <c r="L1144" s="21">
        <v>2008</v>
      </c>
      <c r="M1144" s="21">
        <v>2008</v>
      </c>
      <c r="N1144" t="s">
        <v>264</v>
      </c>
      <c r="O1144">
        <v>1</v>
      </c>
    </row>
    <row r="1145" spans="1:15" ht="15">
      <c r="A1145" s="21" t="s">
        <v>258</v>
      </c>
      <c r="B1145" s="4" t="s">
        <v>113</v>
      </c>
      <c r="C1145" t="s">
        <v>265</v>
      </c>
      <c r="D1145" s="16">
        <v>1</v>
      </c>
      <c r="E1145" s="16">
        <v>71.75</v>
      </c>
      <c r="F1145" s="16">
        <v>-151.75</v>
      </c>
      <c r="G1145" s="18">
        <v>0</v>
      </c>
      <c r="H1145">
        <v>0</v>
      </c>
      <c r="I1145" s="18" t="s">
        <v>32</v>
      </c>
      <c r="J1145" s="22">
        <v>0</v>
      </c>
      <c r="K1145" s="22">
        <v>0</v>
      </c>
      <c r="L1145" s="21">
        <v>2008</v>
      </c>
      <c r="M1145" s="21">
        <v>2008</v>
      </c>
      <c r="N1145" t="s">
        <v>264</v>
      </c>
      <c r="O1145">
        <v>1</v>
      </c>
    </row>
    <row r="1146" spans="1:15" ht="15">
      <c r="A1146" s="21" t="s">
        <v>258</v>
      </c>
      <c r="B1146" s="4" t="s">
        <v>113</v>
      </c>
      <c r="C1146" t="s">
        <v>266</v>
      </c>
      <c r="D1146" s="16">
        <v>1</v>
      </c>
      <c r="E1146" s="16">
        <v>71.25</v>
      </c>
      <c r="F1146" s="16">
        <v>-154.25</v>
      </c>
      <c r="G1146" s="18">
        <v>1E-4</v>
      </c>
      <c r="H1146">
        <v>1</v>
      </c>
      <c r="I1146" s="18" t="s">
        <v>32</v>
      </c>
      <c r="J1146" s="22">
        <v>0</v>
      </c>
      <c r="K1146" s="22">
        <v>6.1766522544780733E-4</v>
      </c>
      <c r="L1146" s="21">
        <v>2008</v>
      </c>
      <c r="M1146" s="21">
        <v>2008</v>
      </c>
      <c r="N1146" t="s">
        <v>264</v>
      </c>
      <c r="O1146">
        <v>1</v>
      </c>
    </row>
    <row r="1147" spans="1:15" ht="15">
      <c r="A1147" s="21" t="s">
        <v>258</v>
      </c>
      <c r="B1147" s="4" t="s">
        <v>113</v>
      </c>
      <c r="C1147" t="s">
        <v>266</v>
      </c>
      <c r="D1147" s="16">
        <v>1</v>
      </c>
      <c r="E1147" s="16">
        <v>71.25</v>
      </c>
      <c r="F1147" s="16">
        <v>-153.75</v>
      </c>
      <c r="G1147" s="18">
        <v>1E-4</v>
      </c>
      <c r="H1147">
        <v>1</v>
      </c>
      <c r="I1147" s="18" t="s">
        <v>32</v>
      </c>
      <c r="J1147" s="22">
        <v>0</v>
      </c>
      <c r="K1147" s="22">
        <v>6.1766522544780733E-4</v>
      </c>
      <c r="L1147" s="21">
        <v>2008</v>
      </c>
      <c r="M1147" s="21">
        <v>2008</v>
      </c>
      <c r="N1147" t="s">
        <v>264</v>
      </c>
      <c r="O1147">
        <v>1</v>
      </c>
    </row>
    <row r="1148" spans="1:15" ht="15">
      <c r="A1148" s="21" t="s">
        <v>258</v>
      </c>
      <c r="B1148" s="4" t="s">
        <v>113</v>
      </c>
      <c r="C1148" t="s">
        <v>266</v>
      </c>
      <c r="D1148" s="16">
        <v>1</v>
      </c>
      <c r="E1148" s="16">
        <v>71.25</v>
      </c>
      <c r="F1148" s="16">
        <v>-153.25</v>
      </c>
      <c r="G1148" s="18">
        <v>1E-4</v>
      </c>
      <c r="H1148">
        <v>1</v>
      </c>
      <c r="I1148" s="18" t="s">
        <v>32</v>
      </c>
      <c r="J1148" s="22">
        <v>0</v>
      </c>
      <c r="K1148" s="22">
        <v>6.1766522544780733E-4</v>
      </c>
      <c r="L1148" s="21">
        <v>2008</v>
      </c>
      <c r="M1148" s="21">
        <v>2008</v>
      </c>
      <c r="N1148" t="s">
        <v>264</v>
      </c>
      <c r="O1148">
        <v>1</v>
      </c>
    </row>
    <row r="1149" spans="1:15" ht="15">
      <c r="A1149" s="21" t="s">
        <v>258</v>
      </c>
      <c r="B1149" s="4" t="s">
        <v>113</v>
      </c>
      <c r="C1149" t="s">
        <v>266</v>
      </c>
      <c r="D1149" s="16">
        <v>1</v>
      </c>
      <c r="E1149" s="16">
        <v>71.25</v>
      </c>
      <c r="F1149" s="16">
        <v>-152.75</v>
      </c>
      <c r="G1149" s="18">
        <v>1E-4</v>
      </c>
      <c r="H1149">
        <v>1</v>
      </c>
      <c r="I1149" s="18" t="s">
        <v>32</v>
      </c>
      <c r="J1149" s="22">
        <v>0</v>
      </c>
      <c r="K1149" s="22">
        <v>6.1766522544780733E-4</v>
      </c>
      <c r="L1149" s="21">
        <v>2008</v>
      </c>
      <c r="M1149" s="21">
        <v>2008</v>
      </c>
      <c r="N1149" t="s">
        <v>264</v>
      </c>
      <c r="O1149">
        <v>1</v>
      </c>
    </row>
    <row r="1150" spans="1:15" ht="15">
      <c r="A1150" s="21" t="s">
        <v>258</v>
      </c>
      <c r="B1150" s="4" t="s">
        <v>113</v>
      </c>
      <c r="C1150" t="s">
        <v>266</v>
      </c>
      <c r="D1150" s="16">
        <v>1</v>
      </c>
      <c r="E1150" s="16">
        <v>71.25</v>
      </c>
      <c r="F1150" s="16">
        <v>-152.25</v>
      </c>
      <c r="G1150" s="18">
        <v>1E-4</v>
      </c>
      <c r="H1150">
        <v>1</v>
      </c>
      <c r="I1150" s="18" t="s">
        <v>32</v>
      </c>
      <c r="J1150" s="22">
        <v>0</v>
      </c>
      <c r="K1150" s="22">
        <v>6.1766522544780733E-4</v>
      </c>
      <c r="L1150" s="21">
        <v>2008</v>
      </c>
      <c r="M1150" s="21">
        <v>2008</v>
      </c>
      <c r="N1150" t="s">
        <v>264</v>
      </c>
      <c r="O1150">
        <v>1</v>
      </c>
    </row>
    <row r="1151" spans="1:15" ht="15">
      <c r="A1151" s="21" t="s">
        <v>258</v>
      </c>
      <c r="B1151" s="4" t="s">
        <v>113</v>
      </c>
      <c r="C1151" t="s">
        <v>266</v>
      </c>
      <c r="D1151" s="16">
        <v>1</v>
      </c>
      <c r="E1151" s="16">
        <v>71.75</v>
      </c>
      <c r="F1151" s="16">
        <v>-156.25</v>
      </c>
      <c r="G1151" s="18">
        <v>1E-4</v>
      </c>
      <c r="H1151">
        <v>1</v>
      </c>
      <c r="I1151" s="18" t="s">
        <v>32</v>
      </c>
      <c r="J1151" s="22">
        <v>0</v>
      </c>
      <c r="K1151" s="22">
        <v>6.1766522544780733E-4</v>
      </c>
      <c r="L1151" s="21">
        <v>2008</v>
      </c>
      <c r="M1151" s="21">
        <v>2008</v>
      </c>
      <c r="N1151" t="s">
        <v>264</v>
      </c>
      <c r="O1151">
        <v>1</v>
      </c>
    </row>
    <row r="1152" spans="1:15" ht="15">
      <c r="A1152" s="21" t="s">
        <v>258</v>
      </c>
      <c r="B1152" s="4" t="s">
        <v>113</v>
      </c>
      <c r="C1152" t="s">
        <v>266</v>
      </c>
      <c r="D1152" s="16">
        <v>1</v>
      </c>
      <c r="E1152" s="16">
        <v>71.75</v>
      </c>
      <c r="F1152" s="16">
        <v>-155.75</v>
      </c>
      <c r="G1152" s="18">
        <v>1E-4</v>
      </c>
      <c r="H1152">
        <v>1</v>
      </c>
      <c r="I1152" s="18" t="s">
        <v>32</v>
      </c>
      <c r="J1152" s="22">
        <v>0</v>
      </c>
      <c r="K1152" s="22">
        <v>6.1766522544780733E-4</v>
      </c>
      <c r="L1152" s="21">
        <v>2008</v>
      </c>
      <c r="M1152" s="21">
        <v>2008</v>
      </c>
      <c r="N1152" t="s">
        <v>264</v>
      </c>
      <c r="O1152">
        <v>1</v>
      </c>
    </row>
    <row r="1153" spans="1:15" ht="15">
      <c r="A1153" s="21" t="s">
        <v>258</v>
      </c>
      <c r="B1153" s="4" t="s">
        <v>113</v>
      </c>
      <c r="C1153" t="s">
        <v>266</v>
      </c>
      <c r="D1153" s="16">
        <v>1</v>
      </c>
      <c r="E1153" s="16">
        <v>71.75</v>
      </c>
      <c r="F1153" s="16">
        <v>-155.25</v>
      </c>
      <c r="G1153" s="18">
        <v>1E-4</v>
      </c>
      <c r="H1153">
        <v>1</v>
      </c>
      <c r="I1153" s="18" t="s">
        <v>32</v>
      </c>
      <c r="J1153" s="22">
        <v>0</v>
      </c>
      <c r="K1153" s="22">
        <v>6.1766522544780733E-4</v>
      </c>
      <c r="L1153" s="21">
        <v>2008</v>
      </c>
      <c r="M1153" s="21">
        <v>2008</v>
      </c>
      <c r="N1153" t="s">
        <v>264</v>
      </c>
      <c r="O1153">
        <v>1</v>
      </c>
    </row>
    <row r="1154" spans="1:15" ht="15">
      <c r="A1154" s="21" t="s">
        <v>258</v>
      </c>
      <c r="B1154" s="4" t="s">
        <v>113</v>
      </c>
      <c r="C1154" t="s">
        <v>266</v>
      </c>
      <c r="D1154" s="16">
        <v>1</v>
      </c>
      <c r="E1154" s="16">
        <v>71.75</v>
      </c>
      <c r="F1154" s="16">
        <v>-154.75</v>
      </c>
      <c r="G1154" s="18">
        <v>1E-4</v>
      </c>
      <c r="H1154">
        <v>1</v>
      </c>
      <c r="I1154" s="18" t="s">
        <v>32</v>
      </c>
      <c r="J1154" s="22">
        <v>0</v>
      </c>
      <c r="K1154" s="22">
        <v>6.1766522544780733E-4</v>
      </c>
      <c r="L1154" s="21">
        <v>2008</v>
      </c>
      <c r="M1154" s="21">
        <v>2008</v>
      </c>
      <c r="N1154" t="s">
        <v>264</v>
      </c>
      <c r="O1154">
        <v>1</v>
      </c>
    </row>
    <row r="1155" spans="1:15" ht="15">
      <c r="A1155" s="21" t="s">
        <v>258</v>
      </c>
      <c r="B1155" s="4" t="s">
        <v>113</v>
      </c>
      <c r="C1155" t="s">
        <v>266</v>
      </c>
      <c r="D1155" s="16">
        <v>1</v>
      </c>
      <c r="E1155" s="16">
        <v>71.75</v>
      </c>
      <c r="F1155" s="16">
        <v>-154.25</v>
      </c>
      <c r="G1155" s="18">
        <v>1E-4</v>
      </c>
      <c r="H1155">
        <v>1</v>
      </c>
      <c r="I1155" s="18" t="s">
        <v>32</v>
      </c>
      <c r="J1155" s="22">
        <v>0</v>
      </c>
      <c r="K1155" s="22">
        <v>6.1766522544780733E-4</v>
      </c>
      <c r="L1155" s="21">
        <v>2008</v>
      </c>
      <c r="M1155" s="21">
        <v>2008</v>
      </c>
      <c r="N1155" t="s">
        <v>264</v>
      </c>
      <c r="O1155">
        <v>1</v>
      </c>
    </row>
    <row r="1156" spans="1:15" ht="15">
      <c r="A1156" s="21" t="s">
        <v>258</v>
      </c>
      <c r="B1156" s="4" t="s">
        <v>113</v>
      </c>
      <c r="C1156" t="s">
        <v>266</v>
      </c>
      <c r="D1156" s="16">
        <v>1</v>
      </c>
      <c r="E1156" s="16">
        <v>71.75</v>
      </c>
      <c r="F1156" s="16">
        <v>-153.75</v>
      </c>
      <c r="G1156" s="18">
        <v>1E-4</v>
      </c>
      <c r="H1156">
        <v>1</v>
      </c>
      <c r="I1156" s="18" t="s">
        <v>32</v>
      </c>
      <c r="J1156" s="22">
        <v>0</v>
      </c>
      <c r="K1156" s="22">
        <v>6.1766522544780733E-4</v>
      </c>
      <c r="L1156" s="21">
        <v>2008</v>
      </c>
      <c r="M1156" s="21">
        <v>2008</v>
      </c>
      <c r="N1156" t="s">
        <v>264</v>
      </c>
      <c r="O1156">
        <v>1</v>
      </c>
    </row>
    <row r="1157" spans="1:15" ht="15">
      <c r="A1157" s="21" t="s">
        <v>258</v>
      </c>
      <c r="B1157" s="4" t="s">
        <v>113</v>
      </c>
      <c r="C1157" t="s">
        <v>266</v>
      </c>
      <c r="D1157" s="16">
        <v>1</v>
      </c>
      <c r="E1157" s="16">
        <v>71.75</v>
      </c>
      <c r="F1157" s="16">
        <v>-153.25</v>
      </c>
      <c r="G1157" s="18">
        <v>1E-4</v>
      </c>
      <c r="H1157">
        <v>1</v>
      </c>
      <c r="I1157" s="18" t="s">
        <v>32</v>
      </c>
      <c r="J1157" s="22">
        <v>0</v>
      </c>
      <c r="K1157" s="22">
        <v>6.1766522544780733E-4</v>
      </c>
      <c r="L1157" s="21">
        <v>2008</v>
      </c>
      <c r="M1157" s="21">
        <v>2008</v>
      </c>
      <c r="N1157" t="s">
        <v>264</v>
      </c>
      <c r="O1157">
        <v>1</v>
      </c>
    </row>
    <row r="1158" spans="1:15" ht="15">
      <c r="A1158" s="21" t="s">
        <v>258</v>
      </c>
      <c r="B1158" s="4" t="s">
        <v>113</v>
      </c>
      <c r="C1158" t="s">
        <v>266</v>
      </c>
      <c r="D1158" s="16">
        <v>1</v>
      </c>
      <c r="E1158" s="16">
        <v>71.75</v>
      </c>
      <c r="F1158" s="16">
        <v>-152.75</v>
      </c>
      <c r="G1158" s="18">
        <v>1E-4</v>
      </c>
      <c r="H1158">
        <v>1</v>
      </c>
      <c r="I1158" s="18" t="s">
        <v>32</v>
      </c>
      <c r="J1158" s="22">
        <v>0</v>
      </c>
      <c r="K1158" s="22">
        <v>6.1766522544780733E-4</v>
      </c>
      <c r="L1158" s="21">
        <v>2008</v>
      </c>
      <c r="M1158" s="21">
        <v>2008</v>
      </c>
      <c r="N1158" t="s">
        <v>264</v>
      </c>
      <c r="O1158">
        <v>1</v>
      </c>
    </row>
    <row r="1159" spans="1:15" ht="15">
      <c r="A1159" s="21" t="s">
        <v>258</v>
      </c>
      <c r="B1159" s="4" t="s">
        <v>113</v>
      </c>
      <c r="C1159" t="s">
        <v>266</v>
      </c>
      <c r="D1159" s="16">
        <v>1</v>
      </c>
      <c r="E1159" s="16">
        <v>71.75</v>
      </c>
      <c r="F1159" s="16">
        <v>-152.25</v>
      </c>
      <c r="G1159" s="18">
        <v>1E-4</v>
      </c>
      <c r="H1159">
        <v>1</v>
      </c>
      <c r="I1159" s="18" t="s">
        <v>32</v>
      </c>
      <c r="J1159" s="22">
        <v>0</v>
      </c>
      <c r="K1159" s="22">
        <v>6.1766522544780733E-4</v>
      </c>
      <c r="L1159" s="21">
        <v>2008</v>
      </c>
      <c r="M1159" s="21">
        <v>2008</v>
      </c>
      <c r="N1159" t="s">
        <v>264</v>
      </c>
      <c r="O1159">
        <v>1</v>
      </c>
    </row>
    <row r="1160" spans="1:15" ht="15">
      <c r="A1160" s="21" t="s">
        <v>258</v>
      </c>
      <c r="B1160" s="4" t="s">
        <v>113</v>
      </c>
      <c r="C1160" t="s">
        <v>266</v>
      </c>
      <c r="D1160" s="16">
        <v>1</v>
      </c>
      <c r="E1160" s="16">
        <v>71.25</v>
      </c>
      <c r="F1160" s="16">
        <v>-154.75</v>
      </c>
      <c r="G1160" s="18">
        <v>1E-4</v>
      </c>
      <c r="H1160">
        <v>1</v>
      </c>
      <c r="I1160" s="18" t="s">
        <v>32</v>
      </c>
      <c r="J1160" s="22">
        <v>0</v>
      </c>
      <c r="K1160" s="22">
        <v>6.1766522544780733E-4</v>
      </c>
      <c r="L1160" s="21">
        <v>2008</v>
      </c>
      <c r="M1160" s="21">
        <v>2008</v>
      </c>
      <c r="N1160" t="s">
        <v>264</v>
      </c>
      <c r="O1160">
        <v>1</v>
      </c>
    </row>
    <row r="1161" spans="1:15" ht="15">
      <c r="A1161" s="21" t="s">
        <v>258</v>
      </c>
      <c r="B1161" s="4" t="s">
        <v>113</v>
      </c>
      <c r="C1161" t="s">
        <v>266</v>
      </c>
      <c r="D1161" s="16">
        <v>1</v>
      </c>
      <c r="E1161" s="16">
        <v>71.25</v>
      </c>
      <c r="F1161" s="16">
        <v>-155.25</v>
      </c>
      <c r="G1161" s="18">
        <v>1E-4</v>
      </c>
      <c r="H1161">
        <v>1</v>
      </c>
      <c r="I1161" s="18" t="s">
        <v>32</v>
      </c>
      <c r="J1161" s="22">
        <v>0</v>
      </c>
      <c r="K1161" s="22">
        <v>6.1766522544780733E-4</v>
      </c>
      <c r="L1161" s="21">
        <v>2008</v>
      </c>
      <c r="M1161" s="21">
        <v>2008</v>
      </c>
      <c r="N1161" t="s">
        <v>264</v>
      </c>
      <c r="O1161">
        <v>1</v>
      </c>
    </row>
    <row r="1162" spans="1:15" ht="15">
      <c r="A1162" s="21" t="s">
        <v>258</v>
      </c>
      <c r="B1162" s="4" t="s">
        <v>113</v>
      </c>
      <c r="C1162" t="s">
        <v>266</v>
      </c>
      <c r="D1162" s="16">
        <v>1</v>
      </c>
      <c r="E1162" s="16">
        <v>71.25</v>
      </c>
      <c r="F1162" s="16">
        <v>-155.75</v>
      </c>
      <c r="G1162" s="18">
        <v>1E-4</v>
      </c>
      <c r="H1162">
        <v>1</v>
      </c>
      <c r="I1162" s="18" t="s">
        <v>32</v>
      </c>
      <c r="J1162" s="22">
        <v>0</v>
      </c>
      <c r="K1162" s="22">
        <v>6.1766522544780733E-4</v>
      </c>
      <c r="L1162" s="21">
        <v>2008</v>
      </c>
      <c r="M1162" s="21">
        <v>2008</v>
      </c>
      <c r="N1162" t="s">
        <v>264</v>
      </c>
      <c r="O1162">
        <v>1</v>
      </c>
    </row>
    <row r="1163" spans="1:15" ht="15">
      <c r="A1163" s="21" t="s">
        <v>258</v>
      </c>
      <c r="B1163" s="4" t="s">
        <v>113</v>
      </c>
      <c r="C1163" t="s">
        <v>266</v>
      </c>
      <c r="D1163" s="16">
        <v>1</v>
      </c>
      <c r="E1163" s="16">
        <v>71.75</v>
      </c>
      <c r="F1163" s="16">
        <v>-156.75</v>
      </c>
      <c r="G1163" s="18">
        <v>1E-4</v>
      </c>
      <c r="H1163">
        <v>1</v>
      </c>
      <c r="I1163" s="18" t="s">
        <v>32</v>
      </c>
      <c r="J1163" s="22">
        <v>0</v>
      </c>
      <c r="K1163" s="22">
        <v>6.1766522544780733E-4</v>
      </c>
      <c r="L1163" s="21">
        <v>2008</v>
      </c>
      <c r="M1163" s="21">
        <v>2008</v>
      </c>
      <c r="N1163" t="s">
        <v>264</v>
      </c>
      <c r="O1163">
        <v>1</v>
      </c>
    </row>
    <row r="1164" spans="1:15" ht="15">
      <c r="A1164" s="21" t="s">
        <v>258</v>
      </c>
      <c r="B1164" s="4" t="s">
        <v>113</v>
      </c>
      <c r="C1164" t="s">
        <v>266</v>
      </c>
      <c r="D1164" s="16">
        <v>0.63</v>
      </c>
      <c r="E1164" s="16">
        <v>72.25</v>
      </c>
      <c r="F1164" s="16">
        <v>-152.25</v>
      </c>
      <c r="G1164" s="18">
        <v>1E-4</v>
      </c>
      <c r="H1164">
        <v>1</v>
      </c>
      <c r="I1164" s="18" t="s">
        <v>32</v>
      </c>
      <c r="J1164" s="22">
        <v>0</v>
      </c>
      <c r="K1164" s="22">
        <v>6.1766522544780733E-4</v>
      </c>
      <c r="L1164" s="21">
        <v>2008</v>
      </c>
      <c r="M1164" s="21">
        <v>2008</v>
      </c>
      <c r="N1164" t="s">
        <v>264</v>
      </c>
      <c r="O1164">
        <v>1</v>
      </c>
    </row>
    <row r="1165" spans="1:15" ht="15">
      <c r="A1165" s="21" t="s">
        <v>258</v>
      </c>
      <c r="B1165" s="4" t="s">
        <v>113</v>
      </c>
      <c r="C1165" t="s">
        <v>266</v>
      </c>
      <c r="D1165" s="16">
        <v>0.71</v>
      </c>
      <c r="E1165" s="16">
        <v>72.25</v>
      </c>
      <c r="F1165" s="16">
        <v>-152.75</v>
      </c>
      <c r="G1165" s="18">
        <v>1E-4</v>
      </c>
      <c r="H1165">
        <v>1</v>
      </c>
      <c r="I1165" s="18" t="s">
        <v>32</v>
      </c>
      <c r="J1165" s="22">
        <v>0</v>
      </c>
      <c r="K1165" s="22">
        <v>6.1766522544780733E-4</v>
      </c>
      <c r="L1165" s="21">
        <v>2008</v>
      </c>
      <c r="M1165" s="21">
        <v>2008</v>
      </c>
      <c r="N1165" t="s">
        <v>264</v>
      </c>
      <c r="O1165">
        <v>1</v>
      </c>
    </row>
    <row r="1166" spans="1:15" ht="15">
      <c r="A1166" s="21" t="s">
        <v>258</v>
      </c>
      <c r="B1166" s="4" t="s">
        <v>113</v>
      </c>
      <c r="C1166" t="s">
        <v>266</v>
      </c>
      <c r="D1166" s="16">
        <v>1</v>
      </c>
      <c r="E1166" s="16">
        <v>71.25</v>
      </c>
      <c r="F1166" s="16">
        <v>-156.25</v>
      </c>
      <c r="G1166" s="18">
        <v>1E-4</v>
      </c>
      <c r="H1166">
        <v>1</v>
      </c>
      <c r="I1166" s="18" t="s">
        <v>32</v>
      </c>
      <c r="J1166" s="22">
        <v>0</v>
      </c>
      <c r="K1166" s="22">
        <v>6.1766522544780733E-4</v>
      </c>
      <c r="L1166" s="21">
        <v>2008</v>
      </c>
      <c r="M1166" s="21">
        <v>2008</v>
      </c>
      <c r="N1166" t="s">
        <v>264</v>
      </c>
      <c r="O1166">
        <v>1</v>
      </c>
    </row>
    <row r="1167" spans="1:15" ht="15">
      <c r="A1167" s="21" t="s">
        <v>258</v>
      </c>
      <c r="B1167" s="4" t="s">
        <v>113</v>
      </c>
      <c r="C1167" t="s">
        <v>266</v>
      </c>
      <c r="D1167" s="16">
        <v>0.87</v>
      </c>
      <c r="E1167" s="16">
        <v>72.25</v>
      </c>
      <c r="F1167" s="16">
        <v>-153.25</v>
      </c>
      <c r="G1167" s="18">
        <v>1E-4</v>
      </c>
      <c r="H1167">
        <v>1</v>
      </c>
      <c r="I1167" s="18" t="s">
        <v>32</v>
      </c>
      <c r="J1167" s="22">
        <v>0</v>
      </c>
      <c r="K1167" s="22">
        <v>6.1766522544780733E-4</v>
      </c>
      <c r="L1167" s="21">
        <v>2008</v>
      </c>
      <c r="M1167" s="21">
        <v>2008</v>
      </c>
      <c r="N1167" t="s">
        <v>264</v>
      </c>
      <c r="O1167">
        <v>1</v>
      </c>
    </row>
    <row r="1168" spans="1:15" ht="15">
      <c r="A1168" s="21" t="s">
        <v>258</v>
      </c>
      <c r="B1168" s="4" t="s">
        <v>113</v>
      </c>
      <c r="C1168" t="s">
        <v>266</v>
      </c>
      <c r="D1168" s="16">
        <v>0.98</v>
      </c>
      <c r="E1168" s="16">
        <v>72.25</v>
      </c>
      <c r="F1168" s="16">
        <v>-153.75</v>
      </c>
      <c r="G1168" s="18">
        <v>1E-4</v>
      </c>
      <c r="H1168">
        <v>1</v>
      </c>
      <c r="I1168" s="18" t="s">
        <v>32</v>
      </c>
      <c r="J1168" s="22">
        <v>0</v>
      </c>
      <c r="K1168" s="22">
        <v>6.1766522544780733E-4</v>
      </c>
      <c r="L1168" s="21">
        <v>2008</v>
      </c>
      <c r="M1168" s="21">
        <v>2008</v>
      </c>
      <c r="N1168" t="s">
        <v>264</v>
      </c>
      <c r="O1168">
        <v>1</v>
      </c>
    </row>
    <row r="1169" spans="1:15" ht="15">
      <c r="A1169" s="21" t="s">
        <v>258</v>
      </c>
      <c r="B1169" s="4" t="s">
        <v>113</v>
      </c>
      <c r="C1169" t="s">
        <v>266</v>
      </c>
      <c r="D1169" s="16">
        <v>1</v>
      </c>
      <c r="E1169" s="16">
        <v>72.25</v>
      </c>
      <c r="F1169" s="16">
        <v>-154.25</v>
      </c>
      <c r="G1169" s="18">
        <v>1E-4</v>
      </c>
      <c r="H1169">
        <v>1</v>
      </c>
      <c r="I1169" s="18" t="s">
        <v>32</v>
      </c>
      <c r="J1169" s="22">
        <v>0</v>
      </c>
      <c r="K1169" s="22">
        <v>6.1766522544780733E-4</v>
      </c>
      <c r="L1169" s="21">
        <v>2008</v>
      </c>
      <c r="M1169" s="21">
        <v>2008</v>
      </c>
      <c r="N1169" t="s">
        <v>264</v>
      </c>
      <c r="O1169">
        <v>1</v>
      </c>
    </row>
    <row r="1170" spans="1:15" ht="15">
      <c r="A1170" s="21" t="s">
        <v>258</v>
      </c>
      <c r="B1170" s="4" t="s">
        <v>113</v>
      </c>
      <c r="C1170" t="s">
        <v>266</v>
      </c>
      <c r="D1170" s="16">
        <v>1</v>
      </c>
      <c r="E1170" s="16">
        <v>72.25</v>
      </c>
      <c r="F1170" s="16">
        <v>-154.75</v>
      </c>
      <c r="G1170" s="18">
        <v>1E-4</v>
      </c>
      <c r="H1170">
        <v>1</v>
      </c>
      <c r="I1170" s="18" t="s">
        <v>32</v>
      </c>
      <c r="J1170" s="22">
        <v>0</v>
      </c>
      <c r="K1170" s="22">
        <v>6.1766522544780733E-4</v>
      </c>
      <c r="L1170" s="21">
        <v>2008</v>
      </c>
      <c r="M1170" s="21">
        <v>2008</v>
      </c>
      <c r="N1170" t="s">
        <v>264</v>
      </c>
      <c r="O1170">
        <v>1</v>
      </c>
    </row>
    <row r="1171" spans="1:15" ht="15">
      <c r="A1171" s="21" t="s">
        <v>258</v>
      </c>
      <c r="B1171" s="4" t="s">
        <v>113</v>
      </c>
      <c r="C1171" t="s">
        <v>266</v>
      </c>
      <c r="D1171" s="16">
        <v>1</v>
      </c>
      <c r="E1171" s="16">
        <v>72.25</v>
      </c>
      <c r="F1171" s="16">
        <v>-155.25</v>
      </c>
      <c r="G1171" s="18">
        <v>1E-4</v>
      </c>
      <c r="H1171">
        <v>1</v>
      </c>
      <c r="I1171" s="18" t="s">
        <v>32</v>
      </c>
      <c r="J1171" s="22">
        <v>0</v>
      </c>
      <c r="K1171" s="22">
        <v>6.1766522544780733E-4</v>
      </c>
      <c r="L1171" s="21">
        <v>2008</v>
      </c>
      <c r="M1171" s="21">
        <v>2008</v>
      </c>
      <c r="N1171" t="s">
        <v>264</v>
      </c>
      <c r="O1171">
        <v>1</v>
      </c>
    </row>
    <row r="1172" spans="1:15" ht="15">
      <c r="A1172" s="21" t="s">
        <v>258</v>
      </c>
      <c r="B1172" s="4" t="s">
        <v>113</v>
      </c>
      <c r="C1172" t="s">
        <v>266</v>
      </c>
      <c r="D1172" s="16">
        <v>1</v>
      </c>
      <c r="E1172" s="16">
        <v>70.75</v>
      </c>
      <c r="F1172" s="16">
        <v>-154.25</v>
      </c>
      <c r="G1172" s="18">
        <v>1E-4</v>
      </c>
      <c r="H1172">
        <v>1</v>
      </c>
      <c r="I1172" s="18" t="s">
        <v>32</v>
      </c>
      <c r="J1172" s="22">
        <v>0</v>
      </c>
      <c r="K1172" s="22">
        <v>6.1766522544780733E-4</v>
      </c>
      <c r="L1172" s="21">
        <v>2008</v>
      </c>
      <c r="M1172" s="21">
        <v>2008</v>
      </c>
      <c r="N1172" t="s">
        <v>264</v>
      </c>
      <c r="O1172">
        <v>1</v>
      </c>
    </row>
    <row r="1173" spans="1:15" ht="15">
      <c r="A1173" s="21" t="s">
        <v>258</v>
      </c>
      <c r="B1173" s="4" t="s">
        <v>113</v>
      </c>
      <c r="C1173" t="s">
        <v>266</v>
      </c>
      <c r="D1173" s="16">
        <v>1</v>
      </c>
      <c r="E1173" s="16">
        <v>72.25</v>
      </c>
      <c r="F1173" s="16">
        <v>-156.25</v>
      </c>
      <c r="G1173" s="18">
        <v>1E-4</v>
      </c>
      <c r="H1173">
        <v>1</v>
      </c>
      <c r="I1173" s="18" t="s">
        <v>32</v>
      </c>
      <c r="J1173" s="22">
        <v>0</v>
      </c>
      <c r="K1173" s="22">
        <v>6.1766522544780733E-4</v>
      </c>
      <c r="L1173" s="21">
        <v>2008</v>
      </c>
      <c r="M1173" s="21">
        <v>2008</v>
      </c>
      <c r="N1173" t="s">
        <v>264</v>
      </c>
      <c r="O1173">
        <v>1</v>
      </c>
    </row>
    <row r="1174" spans="1:15" ht="15">
      <c r="A1174" s="21" t="s">
        <v>258</v>
      </c>
      <c r="B1174" s="4" t="s">
        <v>113</v>
      </c>
      <c r="C1174" t="s">
        <v>266</v>
      </c>
      <c r="D1174" s="16">
        <v>1</v>
      </c>
      <c r="E1174" s="16">
        <v>72.25</v>
      </c>
      <c r="F1174" s="16">
        <v>-155.75</v>
      </c>
      <c r="G1174" s="18">
        <v>1E-4</v>
      </c>
      <c r="H1174">
        <v>1</v>
      </c>
      <c r="I1174" s="18" t="s">
        <v>32</v>
      </c>
      <c r="J1174" s="22">
        <v>0</v>
      </c>
      <c r="K1174" s="22">
        <v>6.1766522544780733E-4</v>
      </c>
      <c r="L1174" s="21">
        <v>2008</v>
      </c>
      <c r="M1174" s="21">
        <v>2008</v>
      </c>
      <c r="N1174" t="s">
        <v>264</v>
      </c>
      <c r="O1174">
        <v>1</v>
      </c>
    </row>
    <row r="1175" spans="1:15" ht="15">
      <c r="A1175" s="21" t="s">
        <v>258</v>
      </c>
      <c r="B1175" s="4" t="s">
        <v>113</v>
      </c>
      <c r="C1175" t="s">
        <v>266</v>
      </c>
      <c r="D1175" s="16">
        <v>1</v>
      </c>
      <c r="E1175" s="16">
        <v>71.25</v>
      </c>
      <c r="F1175" s="16">
        <v>-151.75</v>
      </c>
      <c r="G1175" s="18">
        <v>1E-4</v>
      </c>
      <c r="H1175">
        <v>1</v>
      </c>
      <c r="I1175" s="18" t="s">
        <v>32</v>
      </c>
      <c r="J1175" s="22">
        <v>0</v>
      </c>
      <c r="K1175" s="22">
        <v>6.1766522544780733E-4</v>
      </c>
      <c r="L1175" s="21">
        <v>2008</v>
      </c>
      <c r="M1175" s="21">
        <v>2008</v>
      </c>
      <c r="N1175" t="s">
        <v>264</v>
      </c>
      <c r="O1175">
        <v>1</v>
      </c>
    </row>
    <row r="1176" spans="1:15" ht="15">
      <c r="A1176" s="21" t="s">
        <v>258</v>
      </c>
      <c r="B1176" s="4" t="s">
        <v>113</v>
      </c>
      <c r="C1176" t="s">
        <v>266</v>
      </c>
      <c r="D1176" s="16">
        <v>1</v>
      </c>
      <c r="E1176" s="16">
        <v>71.25</v>
      </c>
      <c r="F1176" s="16">
        <v>-156.75</v>
      </c>
      <c r="G1176" s="18">
        <v>1E-4</v>
      </c>
      <c r="H1176">
        <v>1</v>
      </c>
      <c r="I1176" s="18" t="s">
        <v>32</v>
      </c>
      <c r="J1176" s="22">
        <v>0</v>
      </c>
      <c r="K1176" s="22">
        <v>6.1766522544780733E-4</v>
      </c>
      <c r="L1176" s="21">
        <v>2008</v>
      </c>
      <c r="M1176" s="21">
        <v>2008</v>
      </c>
      <c r="N1176" t="s">
        <v>264</v>
      </c>
      <c r="O1176">
        <v>1</v>
      </c>
    </row>
    <row r="1177" spans="1:15" ht="15">
      <c r="A1177" s="21" t="s">
        <v>258</v>
      </c>
      <c r="B1177" s="4" t="s">
        <v>113</v>
      </c>
      <c r="C1177" t="s">
        <v>266</v>
      </c>
      <c r="D1177" s="16">
        <v>1</v>
      </c>
      <c r="E1177" s="16">
        <v>70.75</v>
      </c>
      <c r="F1177" s="16">
        <v>-153.75</v>
      </c>
      <c r="G1177" s="18">
        <v>1E-4</v>
      </c>
      <c r="H1177">
        <v>1</v>
      </c>
      <c r="I1177" s="18" t="s">
        <v>32</v>
      </c>
      <c r="J1177" s="22">
        <v>0</v>
      </c>
      <c r="K1177" s="22">
        <v>6.1766522544780733E-4</v>
      </c>
      <c r="L1177" s="21">
        <v>2008</v>
      </c>
      <c r="M1177" s="21">
        <v>2008</v>
      </c>
      <c r="N1177" t="s">
        <v>264</v>
      </c>
      <c r="O1177">
        <v>1</v>
      </c>
    </row>
    <row r="1178" spans="1:15" ht="15">
      <c r="A1178" s="21" t="s">
        <v>258</v>
      </c>
      <c r="B1178" s="4" t="s">
        <v>113</v>
      </c>
      <c r="C1178" t="s">
        <v>266</v>
      </c>
      <c r="D1178" s="16">
        <v>1</v>
      </c>
      <c r="E1178" s="16">
        <v>70.75</v>
      </c>
      <c r="F1178" s="16">
        <v>-152.25</v>
      </c>
      <c r="G1178" s="18">
        <v>1E-4</v>
      </c>
      <c r="H1178">
        <v>1</v>
      </c>
      <c r="I1178" s="18" t="s">
        <v>32</v>
      </c>
      <c r="J1178" s="22">
        <v>0</v>
      </c>
      <c r="K1178" s="22">
        <v>6.1766522544780733E-4</v>
      </c>
      <c r="L1178" s="21">
        <v>2008</v>
      </c>
      <c r="M1178" s="21">
        <v>2008</v>
      </c>
      <c r="N1178" t="s">
        <v>264</v>
      </c>
      <c r="O1178">
        <v>1</v>
      </c>
    </row>
    <row r="1179" spans="1:15" ht="15">
      <c r="A1179" s="21" t="s">
        <v>258</v>
      </c>
      <c r="B1179" s="4" t="s">
        <v>113</v>
      </c>
      <c r="C1179" t="s">
        <v>266</v>
      </c>
      <c r="D1179" s="16">
        <v>1</v>
      </c>
      <c r="E1179" s="16">
        <v>70.75</v>
      </c>
      <c r="F1179" s="16">
        <v>-152.75</v>
      </c>
      <c r="G1179" s="18">
        <v>1E-4</v>
      </c>
      <c r="H1179">
        <v>1</v>
      </c>
      <c r="I1179" s="18" t="s">
        <v>32</v>
      </c>
      <c r="J1179" s="22">
        <v>0</v>
      </c>
      <c r="K1179" s="22">
        <v>6.1766522544780733E-4</v>
      </c>
      <c r="L1179" s="21">
        <v>2008</v>
      </c>
      <c r="M1179" s="21">
        <v>2008</v>
      </c>
      <c r="N1179" t="s">
        <v>264</v>
      </c>
      <c r="O1179">
        <v>1</v>
      </c>
    </row>
    <row r="1180" spans="1:15" ht="15">
      <c r="A1180" s="21" t="s">
        <v>258</v>
      </c>
      <c r="B1180" s="4" t="s">
        <v>113</v>
      </c>
      <c r="C1180" t="s">
        <v>266</v>
      </c>
      <c r="D1180" s="16">
        <v>1</v>
      </c>
      <c r="E1180" s="16">
        <v>70.75</v>
      </c>
      <c r="F1180" s="16">
        <v>-153.25</v>
      </c>
      <c r="G1180" s="18">
        <v>1E-4</v>
      </c>
      <c r="H1180">
        <v>1</v>
      </c>
      <c r="I1180" s="18" t="s">
        <v>32</v>
      </c>
      <c r="J1180" s="22">
        <v>0</v>
      </c>
      <c r="K1180" s="22">
        <v>6.1766522544780733E-4</v>
      </c>
      <c r="L1180" s="21">
        <v>2008</v>
      </c>
      <c r="M1180" s="21">
        <v>2008</v>
      </c>
      <c r="N1180" t="s">
        <v>264</v>
      </c>
      <c r="O1180">
        <v>1</v>
      </c>
    </row>
    <row r="1181" spans="1:15" ht="15">
      <c r="A1181" s="21" t="s">
        <v>258</v>
      </c>
      <c r="B1181" s="4" t="s">
        <v>113</v>
      </c>
      <c r="C1181" t="s">
        <v>266</v>
      </c>
      <c r="D1181" s="16">
        <v>1</v>
      </c>
      <c r="E1181" s="16">
        <v>72.25</v>
      </c>
      <c r="F1181" s="16">
        <v>-156.75</v>
      </c>
      <c r="G1181" s="18">
        <v>1E-4</v>
      </c>
      <c r="H1181">
        <v>1</v>
      </c>
      <c r="I1181" s="18" t="s">
        <v>32</v>
      </c>
      <c r="J1181" s="22">
        <v>0</v>
      </c>
      <c r="K1181" s="22">
        <v>6.1766522544780733E-4</v>
      </c>
      <c r="L1181" s="21">
        <v>2008</v>
      </c>
      <c r="M1181" s="21">
        <v>2008</v>
      </c>
      <c r="N1181" t="s">
        <v>264</v>
      </c>
      <c r="O1181">
        <v>1</v>
      </c>
    </row>
    <row r="1182" spans="1:15" ht="15">
      <c r="A1182" s="21" t="s">
        <v>258</v>
      </c>
      <c r="B1182" s="4" t="s">
        <v>113</v>
      </c>
      <c r="C1182" t="s">
        <v>266</v>
      </c>
      <c r="D1182" s="16">
        <v>1</v>
      </c>
      <c r="E1182" s="16">
        <v>71.75</v>
      </c>
      <c r="F1182" s="16">
        <v>-151.75</v>
      </c>
      <c r="G1182" s="18">
        <v>1E-4</v>
      </c>
      <c r="H1182">
        <v>1</v>
      </c>
      <c r="I1182" s="18" t="s">
        <v>32</v>
      </c>
      <c r="J1182" s="22">
        <v>0</v>
      </c>
      <c r="K1182" s="22">
        <v>6.1766522544780733E-4</v>
      </c>
      <c r="L1182" s="21">
        <v>2008</v>
      </c>
      <c r="M1182" s="21">
        <v>2008</v>
      </c>
      <c r="N1182" t="s">
        <v>264</v>
      </c>
      <c r="O1182">
        <v>1</v>
      </c>
    </row>
    <row r="1183" spans="1:15" ht="15">
      <c r="A1183" s="21" t="s">
        <v>258</v>
      </c>
      <c r="B1183" s="4" t="s">
        <v>113</v>
      </c>
      <c r="C1183" t="s">
        <v>267</v>
      </c>
      <c r="D1183" s="16">
        <v>1</v>
      </c>
      <c r="E1183" s="16">
        <v>71.25</v>
      </c>
      <c r="F1183" s="16">
        <v>-154.25</v>
      </c>
      <c r="G1183" s="18">
        <v>0</v>
      </c>
      <c r="H1183">
        <v>0</v>
      </c>
      <c r="I1183" s="18" t="s">
        <v>32</v>
      </c>
      <c r="J1183" s="22">
        <v>0</v>
      </c>
      <c r="K1183" s="22">
        <v>0</v>
      </c>
      <c r="L1183" s="21">
        <v>2009</v>
      </c>
      <c r="M1183" s="21">
        <v>2009</v>
      </c>
      <c r="N1183" t="s">
        <v>268</v>
      </c>
      <c r="O1183">
        <v>1</v>
      </c>
    </row>
    <row r="1184" spans="1:15" ht="15">
      <c r="A1184" s="21" t="s">
        <v>258</v>
      </c>
      <c r="B1184" s="4" t="s">
        <v>113</v>
      </c>
      <c r="C1184" t="s">
        <v>267</v>
      </c>
      <c r="D1184" s="16">
        <v>1</v>
      </c>
      <c r="E1184" s="16">
        <v>71.25</v>
      </c>
      <c r="F1184" s="16">
        <v>-154.75</v>
      </c>
      <c r="G1184" s="18">
        <v>0</v>
      </c>
      <c r="H1184">
        <v>0</v>
      </c>
      <c r="I1184" s="18" t="s">
        <v>32</v>
      </c>
      <c r="J1184" s="22">
        <v>0</v>
      </c>
      <c r="K1184" s="22">
        <v>0</v>
      </c>
      <c r="L1184" s="21">
        <v>2009</v>
      </c>
      <c r="M1184" s="21">
        <v>2009</v>
      </c>
      <c r="N1184" t="s">
        <v>268</v>
      </c>
      <c r="O1184">
        <v>1</v>
      </c>
    </row>
    <row r="1185" spans="1:15" ht="15">
      <c r="A1185" s="21" t="s">
        <v>258</v>
      </c>
      <c r="B1185" s="4" t="s">
        <v>113</v>
      </c>
      <c r="C1185" t="s">
        <v>267</v>
      </c>
      <c r="D1185" s="16">
        <v>1</v>
      </c>
      <c r="E1185" s="16">
        <v>71.75</v>
      </c>
      <c r="F1185" s="16">
        <v>-154.25</v>
      </c>
      <c r="G1185" s="18">
        <v>0</v>
      </c>
      <c r="H1185">
        <v>0</v>
      </c>
      <c r="I1185" s="18" t="s">
        <v>32</v>
      </c>
      <c r="J1185" s="22">
        <v>0</v>
      </c>
      <c r="K1185" s="22">
        <v>0</v>
      </c>
      <c r="L1185" s="21">
        <v>2009</v>
      </c>
      <c r="M1185" s="21">
        <v>2009</v>
      </c>
      <c r="N1185" t="s">
        <v>268</v>
      </c>
      <c r="O1185">
        <v>1</v>
      </c>
    </row>
    <row r="1186" spans="1:15" ht="15">
      <c r="A1186" s="21" t="s">
        <v>258</v>
      </c>
      <c r="B1186" s="4" t="s">
        <v>113</v>
      </c>
      <c r="C1186" t="s">
        <v>267</v>
      </c>
      <c r="D1186" s="16">
        <v>1</v>
      </c>
      <c r="E1186" s="16">
        <v>71.25</v>
      </c>
      <c r="F1186" s="16">
        <v>-155.25</v>
      </c>
      <c r="G1186" s="18">
        <v>0</v>
      </c>
      <c r="H1186">
        <v>0</v>
      </c>
      <c r="I1186" s="18" t="s">
        <v>32</v>
      </c>
      <c r="J1186" s="22">
        <v>0</v>
      </c>
      <c r="K1186" s="22">
        <v>0</v>
      </c>
      <c r="L1186" s="21">
        <v>2009</v>
      </c>
      <c r="M1186" s="21">
        <v>2009</v>
      </c>
      <c r="N1186" t="s">
        <v>268</v>
      </c>
      <c r="O1186">
        <v>1</v>
      </c>
    </row>
    <row r="1187" spans="1:15" ht="15">
      <c r="A1187" s="21" t="s">
        <v>258</v>
      </c>
      <c r="B1187" s="4" t="s">
        <v>113</v>
      </c>
      <c r="C1187" t="s">
        <v>267</v>
      </c>
      <c r="D1187" s="16">
        <v>1</v>
      </c>
      <c r="E1187" s="16">
        <v>71.75</v>
      </c>
      <c r="F1187" s="16">
        <v>-154.75</v>
      </c>
      <c r="G1187" s="18">
        <v>0</v>
      </c>
      <c r="H1187">
        <v>0</v>
      </c>
      <c r="I1187" s="18" t="s">
        <v>32</v>
      </c>
      <c r="J1187" s="22">
        <v>0</v>
      </c>
      <c r="K1187" s="22">
        <v>0</v>
      </c>
      <c r="L1187" s="21">
        <v>2009</v>
      </c>
      <c r="M1187" s="21">
        <v>2009</v>
      </c>
      <c r="N1187" t="s">
        <v>268</v>
      </c>
      <c r="O1187">
        <v>1</v>
      </c>
    </row>
    <row r="1188" spans="1:15" ht="15">
      <c r="A1188" s="21" t="s">
        <v>258</v>
      </c>
      <c r="B1188" s="4" t="s">
        <v>113</v>
      </c>
      <c r="C1188" t="s">
        <v>267</v>
      </c>
      <c r="D1188" s="16">
        <v>1</v>
      </c>
      <c r="E1188" s="16">
        <v>71.75</v>
      </c>
      <c r="F1188" s="16">
        <v>-155.25</v>
      </c>
      <c r="G1188" s="18">
        <v>0</v>
      </c>
      <c r="H1188">
        <v>0</v>
      </c>
      <c r="I1188" s="18" t="s">
        <v>32</v>
      </c>
      <c r="J1188" s="22">
        <v>0</v>
      </c>
      <c r="K1188" s="22">
        <v>0</v>
      </c>
      <c r="L1188" s="21">
        <v>2009</v>
      </c>
      <c r="M1188" s="21">
        <v>2009</v>
      </c>
      <c r="N1188" t="s">
        <v>268</v>
      </c>
      <c r="O1188">
        <v>1</v>
      </c>
    </row>
    <row r="1189" spans="1:15" ht="15">
      <c r="A1189" s="21" t="s">
        <v>258</v>
      </c>
      <c r="B1189" s="4" t="s">
        <v>113</v>
      </c>
      <c r="C1189" t="s">
        <v>267</v>
      </c>
      <c r="D1189" s="16">
        <v>1</v>
      </c>
      <c r="E1189" s="16">
        <v>71.75</v>
      </c>
      <c r="F1189" s="16">
        <v>-155.75</v>
      </c>
      <c r="G1189" s="18">
        <v>0</v>
      </c>
      <c r="H1189">
        <v>0</v>
      </c>
      <c r="I1189" s="18" t="s">
        <v>32</v>
      </c>
      <c r="J1189" s="22">
        <v>0</v>
      </c>
      <c r="K1189" s="22">
        <v>0</v>
      </c>
      <c r="L1189" s="21">
        <v>2009</v>
      </c>
      <c r="M1189" s="21">
        <v>2009</v>
      </c>
      <c r="N1189" t="s">
        <v>268</v>
      </c>
      <c r="O1189">
        <v>1</v>
      </c>
    </row>
    <row r="1190" spans="1:15" ht="15">
      <c r="A1190" s="21" t="s">
        <v>258</v>
      </c>
      <c r="B1190" s="4" t="s">
        <v>113</v>
      </c>
      <c r="C1190" t="s">
        <v>267</v>
      </c>
      <c r="D1190" s="16">
        <v>1</v>
      </c>
      <c r="E1190" s="16">
        <v>71.75</v>
      </c>
      <c r="F1190" s="16">
        <v>-156.25</v>
      </c>
      <c r="G1190" s="18">
        <v>0</v>
      </c>
      <c r="H1190">
        <v>0</v>
      </c>
      <c r="I1190" s="18" t="s">
        <v>32</v>
      </c>
      <c r="J1190" s="22">
        <v>0</v>
      </c>
      <c r="K1190" s="22">
        <v>0</v>
      </c>
      <c r="L1190" s="21">
        <v>2009</v>
      </c>
      <c r="M1190" s="21">
        <v>2009</v>
      </c>
      <c r="N1190" t="s">
        <v>268</v>
      </c>
      <c r="O1190">
        <v>1</v>
      </c>
    </row>
    <row r="1191" spans="1:15" ht="15">
      <c r="A1191" s="21" t="s">
        <v>258</v>
      </c>
      <c r="B1191" s="4" t="s">
        <v>113</v>
      </c>
      <c r="C1191" t="s">
        <v>267</v>
      </c>
      <c r="D1191" s="16">
        <v>1</v>
      </c>
      <c r="E1191" s="16">
        <v>71.25</v>
      </c>
      <c r="F1191" s="16">
        <v>-155.75</v>
      </c>
      <c r="G1191" s="18">
        <v>0</v>
      </c>
      <c r="H1191">
        <v>0</v>
      </c>
      <c r="I1191" s="18" t="s">
        <v>32</v>
      </c>
      <c r="J1191" s="22">
        <v>0</v>
      </c>
      <c r="K1191" s="22">
        <v>0</v>
      </c>
      <c r="L1191" s="21">
        <v>2009</v>
      </c>
      <c r="M1191" s="21">
        <v>2009</v>
      </c>
      <c r="N1191" t="s">
        <v>268</v>
      </c>
      <c r="O1191">
        <v>1</v>
      </c>
    </row>
    <row r="1192" spans="1:15" ht="15">
      <c r="A1192" s="21" t="s">
        <v>258</v>
      </c>
      <c r="B1192" s="4" t="s">
        <v>113</v>
      </c>
      <c r="C1192" t="s">
        <v>267</v>
      </c>
      <c r="D1192" s="16">
        <v>1</v>
      </c>
      <c r="E1192" s="16">
        <v>71.25</v>
      </c>
      <c r="F1192" s="16">
        <v>-156.25</v>
      </c>
      <c r="G1192" s="18">
        <v>0</v>
      </c>
      <c r="H1192">
        <v>0</v>
      </c>
      <c r="I1192" s="18" t="s">
        <v>32</v>
      </c>
      <c r="J1192" s="22">
        <v>0</v>
      </c>
      <c r="K1192" s="22">
        <v>0</v>
      </c>
      <c r="L1192" s="21">
        <v>2009</v>
      </c>
      <c r="M1192" s="21">
        <v>2009</v>
      </c>
      <c r="N1192" t="s">
        <v>268</v>
      </c>
      <c r="O1192">
        <v>1</v>
      </c>
    </row>
    <row r="1193" spans="1:15" ht="15">
      <c r="A1193" s="21" t="s">
        <v>258</v>
      </c>
      <c r="B1193" s="4" t="s">
        <v>113</v>
      </c>
      <c r="C1193" t="s">
        <v>267</v>
      </c>
      <c r="D1193" s="16">
        <v>1</v>
      </c>
      <c r="E1193" s="16">
        <v>71.75</v>
      </c>
      <c r="F1193" s="16">
        <v>-156.75</v>
      </c>
      <c r="G1193" s="18">
        <v>0</v>
      </c>
      <c r="H1193">
        <v>0</v>
      </c>
      <c r="I1193" s="18" t="s">
        <v>32</v>
      </c>
      <c r="J1193" s="22">
        <v>0</v>
      </c>
      <c r="K1193" s="22">
        <v>0</v>
      </c>
      <c r="L1193" s="21">
        <v>2009</v>
      </c>
      <c r="M1193" s="21">
        <v>2009</v>
      </c>
      <c r="N1193" t="s">
        <v>268</v>
      </c>
      <c r="O1193">
        <v>1</v>
      </c>
    </row>
    <row r="1194" spans="1:15" ht="15">
      <c r="A1194" s="21" t="s">
        <v>258</v>
      </c>
      <c r="B1194" s="4" t="s">
        <v>113</v>
      </c>
      <c r="C1194" t="s">
        <v>267</v>
      </c>
      <c r="D1194" s="16">
        <v>1</v>
      </c>
      <c r="E1194" s="16">
        <v>70.75</v>
      </c>
      <c r="F1194" s="16">
        <v>-154.25</v>
      </c>
      <c r="G1194" s="18">
        <v>0</v>
      </c>
      <c r="H1194">
        <v>0</v>
      </c>
      <c r="I1194" s="18" t="s">
        <v>32</v>
      </c>
      <c r="J1194" s="22">
        <v>0</v>
      </c>
      <c r="K1194" s="22">
        <v>0</v>
      </c>
      <c r="L1194" s="21">
        <v>2009</v>
      </c>
      <c r="M1194" s="21">
        <v>2009</v>
      </c>
      <c r="N1194" t="s">
        <v>268</v>
      </c>
      <c r="O1194">
        <v>1</v>
      </c>
    </row>
    <row r="1195" spans="1:15" ht="15">
      <c r="A1195" s="21" t="s">
        <v>258</v>
      </c>
      <c r="B1195" s="4" t="s">
        <v>113</v>
      </c>
      <c r="C1195" t="s">
        <v>267</v>
      </c>
      <c r="D1195" s="16">
        <v>1</v>
      </c>
      <c r="E1195" s="16">
        <v>71.25</v>
      </c>
      <c r="F1195" s="16">
        <v>-156.75</v>
      </c>
      <c r="G1195" s="18">
        <v>0</v>
      </c>
      <c r="H1195">
        <v>0</v>
      </c>
      <c r="I1195" s="18" t="s">
        <v>32</v>
      </c>
      <c r="J1195" s="22">
        <v>0</v>
      </c>
      <c r="K1195" s="22">
        <v>0</v>
      </c>
      <c r="L1195" s="21">
        <v>2009</v>
      </c>
      <c r="M1195" s="21">
        <v>2009</v>
      </c>
      <c r="N1195" t="s">
        <v>268</v>
      </c>
      <c r="O1195">
        <v>1</v>
      </c>
    </row>
    <row r="1196" spans="1:15" ht="15">
      <c r="A1196" s="21" t="s">
        <v>258</v>
      </c>
      <c r="B1196" s="4" t="s">
        <v>113</v>
      </c>
      <c r="C1196" t="s">
        <v>269</v>
      </c>
      <c r="D1196" s="16">
        <v>1</v>
      </c>
      <c r="E1196" s="16">
        <v>71.25</v>
      </c>
      <c r="F1196" s="16">
        <v>-154.25</v>
      </c>
      <c r="G1196" s="18">
        <v>1.1000000000000001E-3</v>
      </c>
      <c r="H1196">
        <v>0.99</v>
      </c>
      <c r="I1196" s="18" t="s">
        <v>32</v>
      </c>
      <c r="J1196" s="22">
        <v>2.7487630566245191E-4</v>
      </c>
      <c r="K1196" s="22">
        <v>5.9098405717427161E-3</v>
      </c>
      <c r="L1196" s="21">
        <v>2010</v>
      </c>
      <c r="M1196" s="21">
        <v>2010</v>
      </c>
      <c r="N1196" t="s">
        <v>270</v>
      </c>
      <c r="O1196">
        <v>1</v>
      </c>
    </row>
    <row r="1197" spans="1:15" ht="15">
      <c r="A1197" s="21" t="s">
        <v>258</v>
      </c>
      <c r="B1197" s="4" t="s">
        <v>113</v>
      </c>
      <c r="C1197" t="s">
        <v>269</v>
      </c>
      <c r="D1197" s="16">
        <v>1</v>
      </c>
      <c r="E1197" s="16">
        <v>71.25</v>
      </c>
      <c r="F1197" s="16">
        <v>-154.75</v>
      </c>
      <c r="G1197" s="18">
        <v>1.1000000000000001E-3</v>
      </c>
      <c r="H1197">
        <v>0.99</v>
      </c>
      <c r="I1197" s="18" t="s">
        <v>32</v>
      </c>
      <c r="J1197" s="22">
        <v>2.7487630566245191E-4</v>
      </c>
      <c r="K1197" s="22">
        <v>5.9098405717427161E-3</v>
      </c>
      <c r="L1197" s="21">
        <v>2010</v>
      </c>
      <c r="M1197" s="21">
        <v>2010</v>
      </c>
      <c r="N1197" t="s">
        <v>270</v>
      </c>
      <c r="O1197">
        <v>1</v>
      </c>
    </row>
    <row r="1198" spans="1:15" ht="15">
      <c r="A1198" s="21" t="s">
        <v>258</v>
      </c>
      <c r="B1198" s="4" t="s">
        <v>113</v>
      </c>
      <c r="C1198" t="s">
        <v>269</v>
      </c>
      <c r="D1198" s="16">
        <v>1</v>
      </c>
      <c r="E1198" s="16">
        <v>71.75</v>
      </c>
      <c r="F1198" s="16">
        <v>-154.25</v>
      </c>
      <c r="G1198" s="18">
        <v>1.1000000000000001E-3</v>
      </c>
      <c r="H1198">
        <v>0.99</v>
      </c>
      <c r="I1198" s="18" t="s">
        <v>32</v>
      </c>
      <c r="J1198" s="22">
        <v>2.7487630566245202E-4</v>
      </c>
      <c r="K1198" s="22">
        <v>5.9098405717427204E-3</v>
      </c>
      <c r="L1198" s="21">
        <v>2010</v>
      </c>
      <c r="M1198" s="21">
        <v>2010</v>
      </c>
      <c r="N1198" t="s">
        <v>270</v>
      </c>
      <c r="O1198">
        <v>1</v>
      </c>
    </row>
    <row r="1199" spans="1:15" ht="15">
      <c r="A1199" s="21" t="s">
        <v>258</v>
      </c>
      <c r="B1199" s="4" t="s">
        <v>113</v>
      </c>
      <c r="C1199" t="s">
        <v>269</v>
      </c>
      <c r="D1199" s="16">
        <v>1</v>
      </c>
      <c r="E1199" s="16">
        <v>71.25</v>
      </c>
      <c r="F1199" s="16">
        <v>-155.25</v>
      </c>
      <c r="G1199" s="18">
        <v>1.1000000000000001E-3</v>
      </c>
      <c r="H1199">
        <v>0.99</v>
      </c>
      <c r="I1199" s="18" t="s">
        <v>32</v>
      </c>
      <c r="J1199" s="22">
        <v>2.7487630566245202E-4</v>
      </c>
      <c r="K1199" s="22">
        <v>5.9098405717427204E-3</v>
      </c>
      <c r="L1199" s="21">
        <v>2010</v>
      </c>
      <c r="M1199" s="21">
        <v>2010</v>
      </c>
      <c r="N1199" t="s">
        <v>270</v>
      </c>
      <c r="O1199">
        <v>1</v>
      </c>
    </row>
    <row r="1200" spans="1:15" ht="15">
      <c r="A1200" s="21" t="s">
        <v>258</v>
      </c>
      <c r="B1200" s="4" t="s">
        <v>113</v>
      </c>
      <c r="C1200" t="s">
        <v>269</v>
      </c>
      <c r="D1200" s="16">
        <v>1</v>
      </c>
      <c r="E1200" s="16">
        <v>71.75</v>
      </c>
      <c r="F1200" s="16">
        <v>-154.75</v>
      </c>
      <c r="G1200" s="18">
        <v>1.1000000000000001E-3</v>
      </c>
      <c r="H1200">
        <v>0.99</v>
      </c>
      <c r="I1200" s="18" t="s">
        <v>32</v>
      </c>
      <c r="J1200" s="22">
        <v>2.7487630566245202E-4</v>
      </c>
      <c r="K1200" s="22">
        <v>5.9098405717427204E-3</v>
      </c>
      <c r="L1200" s="21">
        <v>2010</v>
      </c>
      <c r="M1200" s="21">
        <v>2010</v>
      </c>
      <c r="N1200" t="s">
        <v>270</v>
      </c>
      <c r="O1200">
        <v>1</v>
      </c>
    </row>
    <row r="1201" spans="1:15" ht="15">
      <c r="A1201" s="21" t="s">
        <v>258</v>
      </c>
      <c r="B1201" s="4" t="s">
        <v>113</v>
      </c>
      <c r="C1201" t="s">
        <v>269</v>
      </c>
      <c r="D1201" s="16">
        <v>1</v>
      </c>
      <c r="E1201" s="16">
        <v>71.75</v>
      </c>
      <c r="F1201" s="16">
        <v>-155.25</v>
      </c>
      <c r="G1201" s="18">
        <v>1.1000000000000001E-3</v>
      </c>
      <c r="H1201">
        <v>0.99</v>
      </c>
      <c r="I1201" s="18" t="s">
        <v>32</v>
      </c>
      <c r="J1201" s="22">
        <v>2.7487630566245202E-4</v>
      </c>
      <c r="K1201" s="22">
        <v>5.9098405717427204E-3</v>
      </c>
      <c r="L1201" s="21">
        <v>2010</v>
      </c>
      <c r="M1201" s="21">
        <v>2010</v>
      </c>
      <c r="N1201" t="s">
        <v>270</v>
      </c>
      <c r="O1201">
        <v>1</v>
      </c>
    </row>
    <row r="1202" spans="1:15" ht="15">
      <c r="A1202" s="21" t="s">
        <v>258</v>
      </c>
      <c r="B1202" s="4" t="s">
        <v>113</v>
      </c>
      <c r="C1202" t="s">
        <v>269</v>
      </c>
      <c r="D1202" s="16">
        <v>1</v>
      </c>
      <c r="E1202" s="16">
        <v>71.75</v>
      </c>
      <c r="F1202" s="16">
        <v>-155.75</v>
      </c>
      <c r="G1202" s="18">
        <v>1.1000000000000001E-3</v>
      </c>
      <c r="H1202">
        <v>0.99</v>
      </c>
      <c r="I1202" s="18" t="s">
        <v>32</v>
      </c>
      <c r="J1202" s="22">
        <v>2.7487630566245202E-4</v>
      </c>
      <c r="K1202" s="22">
        <v>5.9098405717427204E-3</v>
      </c>
      <c r="L1202" s="21">
        <v>2010</v>
      </c>
      <c r="M1202" s="21">
        <v>2010</v>
      </c>
      <c r="N1202" t="s">
        <v>270</v>
      </c>
      <c r="O1202">
        <v>1</v>
      </c>
    </row>
    <row r="1203" spans="1:15" ht="15">
      <c r="A1203" s="21" t="s">
        <v>258</v>
      </c>
      <c r="B1203" s="4" t="s">
        <v>113</v>
      </c>
      <c r="C1203" t="s">
        <v>269</v>
      </c>
      <c r="D1203" s="16">
        <v>1</v>
      </c>
      <c r="E1203" s="16">
        <v>71.75</v>
      </c>
      <c r="F1203" s="16">
        <v>-156.25</v>
      </c>
      <c r="G1203" s="18">
        <v>1.1000000000000001E-3</v>
      </c>
      <c r="H1203">
        <v>0.99</v>
      </c>
      <c r="I1203" s="18" t="s">
        <v>32</v>
      </c>
      <c r="J1203" s="22">
        <v>2.7487630566245202E-4</v>
      </c>
      <c r="K1203" s="22">
        <v>5.9098405717427204E-3</v>
      </c>
      <c r="L1203" s="21">
        <v>2010</v>
      </c>
      <c r="M1203" s="21">
        <v>2010</v>
      </c>
      <c r="N1203" t="s">
        <v>270</v>
      </c>
      <c r="O1203">
        <v>1</v>
      </c>
    </row>
    <row r="1204" spans="1:15" ht="15">
      <c r="A1204" s="21" t="s">
        <v>258</v>
      </c>
      <c r="B1204" s="4" t="s">
        <v>113</v>
      </c>
      <c r="C1204" t="s">
        <v>269</v>
      </c>
      <c r="D1204" s="16">
        <v>1</v>
      </c>
      <c r="E1204" s="16">
        <v>71.25</v>
      </c>
      <c r="F1204" s="16">
        <v>-155.75</v>
      </c>
      <c r="G1204" s="18">
        <v>1.1000000000000001E-3</v>
      </c>
      <c r="H1204">
        <v>0.99</v>
      </c>
      <c r="I1204" s="18" t="s">
        <v>32</v>
      </c>
      <c r="J1204" s="22">
        <v>2.7487630566245202E-4</v>
      </c>
      <c r="K1204" s="22">
        <v>5.9098405717427204E-3</v>
      </c>
      <c r="L1204" s="21">
        <v>2010</v>
      </c>
      <c r="M1204" s="21">
        <v>2010</v>
      </c>
      <c r="N1204" t="s">
        <v>270</v>
      </c>
      <c r="O1204">
        <v>1</v>
      </c>
    </row>
    <row r="1205" spans="1:15" ht="15">
      <c r="A1205" s="21" t="s">
        <v>258</v>
      </c>
      <c r="B1205" s="4" t="s">
        <v>113</v>
      </c>
      <c r="C1205" t="s">
        <v>269</v>
      </c>
      <c r="D1205" s="16">
        <v>1</v>
      </c>
      <c r="E1205" s="16">
        <v>71.25</v>
      </c>
      <c r="F1205" s="16">
        <v>-156.25</v>
      </c>
      <c r="G1205" s="18">
        <v>1.1000000000000001E-3</v>
      </c>
      <c r="H1205">
        <v>0.99</v>
      </c>
      <c r="I1205" s="18" t="s">
        <v>32</v>
      </c>
      <c r="J1205" s="22">
        <v>2.7487630566245202E-4</v>
      </c>
      <c r="K1205" s="22">
        <v>5.9098405717427204E-3</v>
      </c>
      <c r="L1205" s="21">
        <v>2010</v>
      </c>
      <c r="M1205" s="21">
        <v>2010</v>
      </c>
      <c r="N1205" t="s">
        <v>270</v>
      </c>
      <c r="O1205">
        <v>1</v>
      </c>
    </row>
    <row r="1206" spans="1:15" ht="15">
      <c r="A1206" s="21" t="s">
        <v>258</v>
      </c>
      <c r="B1206" s="4" t="s">
        <v>113</v>
      </c>
      <c r="C1206" t="s">
        <v>269</v>
      </c>
      <c r="D1206" s="16">
        <v>1</v>
      </c>
      <c r="E1206" s="16">
        <v>71.75</v>
      </c>
      <c r="F1206" s="16">
        <v>-156.75</v>
      </c>
      <c r="G1206" s="18">
        <v>1.1000000000000001E-3</v>
      </c>
      <c r="H1206">
        <v>0.99</v>
      </c>
      <c r="I1206" s="18" t="s">
        <v>32</v>
      </c>
      <c r="J1206" s="22">
        <v>2.7487630566245202E-4</v>
      </c>
      <c r="K1206" s="22">
        <v>5.9098405717427204E-3</v>
      </c>
      <c r="L1206" s="21">
        <v>2010</v>
      </c>
      <c r="M1206" s="21">
        <v>2010</v>
      </c>
      <c r="N1206" t="s">
        <v>270</v>
      </c>
      <c r="O1206">
        <v>1</v>
      </c>
    </row>
    <row r="1207" spans="1:15" ht="15">
      <c r="A1207" s="21" t="s">
        <v>258</v>
      </c>
      <c r="B1207" s="4" t="s">
        <v>113</v>
      </c>
      <c r="C1207" t="s">
        <v>269</v>
      </c>
      <c r="D1207" s="16">
        <v>1</v>
      </c>
      <c r="E1207" s="16">
        <v>70.75</v>
      </c>
      <c r="F1207" s="16">
        <v>-154.25</v>
      </c>
      <c r="G1207" s="18">
        <v>1.1000000000000001E-3</v>
      </c>
      <c r="H1207">
        <v>0.99</v>
      </c>
      <c r="I1207" s="18" t="s">
        <v>32</v>
      </c>
      <c r="J1207" s="22">
        <v>2.7487630566245202E-4</v>
      </c>
      <c r="K1207" s="22">
        <v>5.9098405717427204E-3</v>
      </c>
      <c r="L1207" s="21">
        <v>2010</v>
      </c>
      <c r="M1207" s="21">
        <v>2010</v>
      </c>
      <c r="N1207" t="s">
        <v>270</v>
      </c>
      <c r="O1207">
        <v>1</v>
      </c>
    </row>
    <row r="1208" spans="1:15" ht="15">
      <c r="A1208" s="21" t="s">
        <v>258</v>
      </c>
      <c r="B1208" s="4" t="s">
        <v>113</v>
      </c>
      <c r="C1208" t="s">
        <v>269</v>
      </c>
      <c r="D1208" s="16">
        <v>1</v>
      </c>
      <c r="E1208" s="16">
        <v>71.25</v>
      </c>
      <c r="F1208" s="16">
        <v>-156.75</v>
      </c>
      <c r="G1208" s="18">
        <v>1.1000000000000001E-3</v>
      </c>
      <c r="H1208">
        <v>0.99</v>
      </c>
      <c r="I1208" s="18" t="s">
        <v>32</v>
      </c>
      <c r="J1208" s="22">
        <v>2.7487630566245202E-4</v>
      </c>
      <c r="K1208" s="22">
        <v>5.9098405717427204E-3</v>
      </c>
      <c r="L1208" s="21">
        <v>2010</v>
      </c>
      <c r="M1208" s="21">
        <v>2010</v>
      </c>
      <c r="N1208" t="s">
        <v>270</v>
      </c>
      <c r="O1208">
        <v>1</v>
      </c>
    </row>
    <row r="1209" spans="1:15" ht="15">
      <c r="A1209" s="21" t="s">
        <v>258</v>
      </c>
      <c r="B1209" s="4" t="s">
        <v>113</v>
      </c>
      <c r="C1209" t="s">
        <v>271</v>
      </c>
      <c r="D1209" s="16">
        <v>1</v>
      </c>
      <c r="E1209" s="16">
        <v>71.25</v>
      </c>
      <c r="F1209" s="16">
        <v>-153.25</v>
      </c>
      <c r="G1209" s="18">
        <v>0</v>
      </c>
      <c r="H1209">
        <v>0</v>
      </c>
      <c r="I1209" s="18" t="s">
        <v>32</v>
      </c>
      <c r="J1209" s="22">
        <v>0</v>
      </c>
      <c r="K1209" s="22">
        <v>0</v>
      </c>
      <c r="L1209" s="21">
        <v>2010</v>
      </c>
      <c r="M1209" s="21">
        <v>2010</v>
      </c>
      <c r="N1209" t="s">
        <v>270</v>
      </c>
      <c r="O1209">
        <v>1</v>
      </c>
    </row>
    <row r="1210" spans="1:15" ht="15">
      <c r="A1210" s="21" t="s">
        <v>258</v>
      </c>
      <c r="B1210" s="4" t="s">
        <v>113</v>
      </c>
      <c r="C1210" t="s">
        <v>271</v>
      </c>
      <c r="D1210" s="16">
        <v>1</v>
      </c>
      <c r="E1210" s="16">
        <v>71.25</v>
      </c>
      <c r="F1210" s="16">
        <v>-152.75</v>
      </c>
      <c r="G1210" s="18">
        <v>0</v>
      </c>
      <c r="H1210">
        <v>0</v>
      </c>
      <c r="I1210" s="18" t="s">
        <v>32</v>
      </c>
      <c r="J1210" s="22">
        <v>0</v>
      </c>
      <c r="K1210" s="22">
        <v>0</v>
      </c>
      <c r="L1210" s="21">
        <v>2010</v>
      </c>
      <c r="M1210" s="21">
        <v>2010</v>
      </c>
      <c r="N1210" t="s">
        <v>270</v>
      </c>
      <c r="O1210">
        <v>1</v>
      </c>
    </row>
    <row r="1211" spans="1:15" ht="15">
      <c r="A1211" s="21" t="s">
        <v>258</v>
      </c>
      <c r="B1211" s="4" t="s">
        <v>113</v>
      </c>
      <c r="C1211" t="s">
        <v>271</v>
      </c>
      <c r="D1211" s="16">
        <v>1</v>
      </c>
      <c r="E1211" s="16">
        <v>71.25</v>
      </c>
      <c r="F1211" s="16">
        <v>-152.25</v>
      </c>
      <c r="G1211" s="18">
        <v>0</v>
      </c>
      <c r="H1211">
        <v>0</v>
      </c>
      <c r="I1211" s="18" t="s">
        <v>32</v>
      </c>
      <c r="J1211" s="22">
        <v>0</v>
      </c>
      <c r="K1211" s="22">
        <v>0</v>
      </c>
      <c r="L1211" s="21">
        <v>2010</v>
      </c>
      <c r="M1211" s="21">
        <v>2010</v>
      </c>
      <c r="N1211" t="s">
        <v>270</v>
      </c>
      <c r="O1211">
        <v>1</v>
      </c>
    </row>
    <row r="1212" spans="1:15" ht="15">
      <c r="A1212" s="21" t="s">
        <v>258</v>
      </c>
      <c r="B1212" s="4" t="s">
        <v>113</v>
      </c>
      <c r="C1212" t="s">
        <v>271</v>
      </c>
      <c r="D1212" s="16">
        <v>1</v>
      </c>
      <c r="E1212" s="16">
        <v>71.75</v>
      </c>
      <c r="F1212" s="16">
        <v>-153.25</v>
      </c>
      <c r="G1212" s="18">
        <v>0</v>
      </c>
      <c r="H1212">
        <v>0</v>
      </c>
      <c r="I1212" s="18" t="s">
        <v>32</v>
      </c>
      <c r="J1212" s="22">
        <v>0</v>
      </c>
      <c r="K1212" s="22">
        <v>0</v>
      </c>
      <c r="L1212" s="21">
        <v>2010</v>
      </c>
      <c r="M1212" s="21">
        <v>2010</v>
      </c>
      <c r="N1212" t="s">
        <v>270</v>
      </c>
      <c r="O1212">
        <v>1</v>
      </c>
    </row>
    <row r="1213" spans="1:15" ht="15">
      <c r="A1213" s="21" t="s">
        <v>258</v>
      </c>
      <c r="B1213" s="4" t="s">
        <v>113</v>
      </c>
      <c r="C1213" t="s">
        <v>271</v>
      </c>
      <c r="D1213" s="16">
        <v>1</v>
      </c>
      <c r="E1213" s="16">
        <v>71.75</v>
      </c>
      <c r="F1213" s="16">
        <v>-152.75</v>
      </c>
      <c r="G1213" s="18">
        <v>0</v>
      </c>
      <c r="H1213">
        <v>0</v>
      </c>
      <c r="I1213" s="18" t="s">
        <v>32</v>
      </c>
      <c r="J1213" s="22">
        <v>0</v>
      </c>
      <c r="K1213" s="22">
        <v>0</v>
      </c>
      <c r="L1213" s="21">
        <v>2010</v>
      </c>
      <c r="M1213" s="21">
        <v>2010</v>
      </c>
      <c r="N1213" t="s">
        <v>270</v>
      </c>
      <c r="O1213">
        <v>1</v>
      </c>
    </row>
    <row r="1214" spans="1:15" ht="15">
      <c r="A1214" s="21" t="s">
        <v>258</v>
      </c>
      <c r="B1214" s="4" t="s">
        <v>113</v>
      </c>
      <c r="C1214" t="s">
        <v>271</v>
      </c>
      <c r="D1214" s="16">
        <v>1</v>
      </c>
      <c r="E1214" s="16">
        <v>71.75</v>
      </c>
      <c r="F1214" s="16">
        <v>-152.25</v>
      </c>
      <c r="G1214" s="18">
        <v>0</v>
      </c>
      <c r="H1214">
        <v>0</v>
      </c>
      <c r="I1214" s="18" t="s">
        <v>32</v>
      </c>
      <c r="J1214" s="22">
        <v>0</v>
      </c>
      <c r="K1214" s="22">
        <v>0</v>
      </c>
      <c r="L1214" s="21">
        <v>2010</v>
      </c>
      <c r="M1214" s="21">
        <v>2010</v>
      </c>
      <c r="N1214" t="s">
        <v>270</v>
      </c>
      <c r="O1214">
        <v>1</v>
      </c>
    </row>
    <row r="1215" spans="1:15" ht="15">
      <c r="A1215" s="21" t="s">
        <v>258</v>
      </c>
      <c r="B1215" s="4" t="s">
        <v>113</v>
      </c>
      <c r="C1215" t="s">
        <v>271</v>
      </c>
      <c r="D1215" s="16">
        <v>1</v>
      </c>
      <c r="E1215" s="16">
        <v>71.75</v>
      </c>
      <c r="F1215" s="16">
        <v>-153.75</v>
      </c>
      <c r="G1215" s="18">
        <v>0</v>
      </c>
      <c r="H1215">
        <v>0</v>
      </c>
      <c r="I1215" s="18" t="s">
        <v>32</v>
      </c>
      <c r="J1215" s="22">
        <v>0</v>
      </c>
      <c r="K1215" s="22">
        <v>0</v>
      </c>
      <c r="L1215" s="21">
        <v>2010</v>
      </c>
      <c r="M1215" s="21">
        <v>2010</v>
      </c>
      <c r="N1215" t="s">
        <v>270</v>
      </c>
      <c r="O1215">
        <v>1</v>
      </c>
    </row>
    <row r="1216" spans="1:15" ht="15">
      <c r="A1216" s="21" t="s">
        <v>258</v>
      </c>
      <c r="B1216" s="4" t="s">
        <v>113</v>
      </c>
      <c r="C1216" t="s">
        <v>271</v>
      </c>
      <c r="D1216" s="16">
        <v>1</v>
      </c>
      <c r="E1216" s="16">
        <v>71.25</v>
      </c>
      <c r="F1216" s="16">
        <v>-153.75</v>
      </c>
      <c r="G1216" s="18">
        <v>0</v>
      </c>
      <c r="H1216">
        <v>0</v>
      </c>
      <c r="I1216" s="18" t="s">
        <v>32</v>
      </c>
      <c r="J1216" s="22">
        <v>0</v>
      </c>
      <c r="K1216" s="22">
        <v>0</v>
      </c>
      <c r="L1216" s="21">
        <v>2010</v>
      </c>
      <c r="M1216" s="21">
        <v>2010</v>
      </c>
      <c r="N1216" t="s">
        <v>270</v>
      </c>
      <c r="O1216">
        <v>1</v>
      </c>
    </row>
    <row r="1217" spans="1:15" ht="15">
      <c r="A1217" s="21" t="s">
        <v>258</v>
      </c>
      <c r="B1217" s="4" t="s">
        <v>113</v>
      </c>
      <c r="C1217" t="s">
        <v>271</v>
      </c>
      <c r="D1217" s="16">
        <v>0.63</v>
      </c>
      <c r="E1217" s="16">
        <v>72.25</v>
      </c>
      <c r="F1217" s="16">
        <v>-152.25</v>
      </c>
      <c r="G1217" s="18">
        <v>0</v>
      </c>
      <c r="H1217">
        <v>0</v>
      </c>
      <c r="I1217" s="18" t="s">
        <v>32</v>
      </c>
      <c r="J1217" s="22">
        <v>0</v>
      </c>
      <c r="K1217" s="22">
        <v>0</v>
      </c>
      <c r="L1217" s="21">
        <v>2010</v>
      </c>
      <c r="M1217" s="21">
        <v>2010</v>
      </c>
      <c r="N1217" t="s">
        <v>270</v>
      </c>
      <c r="O1217">
        <v>1</v>
      </c>
    </row>
    <row r="1218" spans="1:15" ht="15">
      <c r="A1218" s="21" t="s">
        <v>258</v>
      </c>
      <c r="B1218" s="4" t="s">
        <v>113</v>
      </c>
      <c r="C1218" t="s">
        <v>271</v>
      </c>
      <c r="D1218" s="16">
        <v>0.71</v>
      </c>
      <c r="E1218" s="16">
        <v>72.25</v>
      </c>
      <c r="F1218" s="16">
        <v>-152.75</v>
      </c>
      <c r="G1218" s="18">
        <v>0</v>
      </c>
      <c r="H1218">
        <v>0</v>
      </c>
      <c r="I1218" s="18" t="s">
        <v>32</v>
      </c>
      <c r="J1218" s="22">
        <v>0</v>
      </c>
      <c r="K1218" s="22">
        <v>0</v>
      </c>
      <c r="L1218" s="21">
        <v>2010</v>
      </c>
      <c r="M1218" s="21">
        <v>2010</v>
      </c>
      <c r="N1218" t="s">
        <v>270</v>
      </c>
      <c r="O1218">
        <v>1</v>
      </c>
    </row>
    <row r="1219" spans="1:15" ht="15">
      <c r="A1219" s="21" t="s">
        <v>258</v>
      </c>
      <c r="B1219" s="4" t="s">
        <v>113</v>
      </c>
      <c r="C1219" t="s">
        <v>271</v>
      </c>
      <c r="D1219" s="16">
        <v>0.87</v>
      </c>
      <c r="E1219" s="16">
        <v>72.25</v>
      </c>
      <c r="F1219" s="16">
        <v>-153.25</v>
      </c>
      <c r="G1219" s="18">
        <v>0</v>
      </c>
      <c r="H1219">
        <v>0</v>
      </c>
      <c r="I1219" s="18" t="s">
        <v>32</v>
      </c>
      <c r="J1219" s="22">
        <v>0</v>
      </c>
      <c r="K1219" s="22">
        <v>0</v>
      </c>
      <c r="L1219" s="21">
        <v>2010</v>
      </c>
      <c r="M1219" s="21">
        <v>2010</v>
      </c>
      <c r="N1219" t="s">
        <v>270</v>
      </c>
      <c r="O1219">
        <v>1</v>
      </c>
    </row>
    <row r="1220" spans="1:15" ht="15">
      <c r="A1220" s="21" t="s">
        <v>258</v>
      </c>
      <c r="B1220" s="4" t="s">
        <v>113</v>
      </c>
      <c r="C1220" t="s">
        <v>271</v>
      </c>
      <c r="D1220" s="16">
        <v>0.98</v>
      </c>
      <c r="E1220" s="16">
        <v>72.25</v>
      </c>
      <c r="F1220" s="16">
        <v>-153.75</v>
      </c>
      <c r="G1220" s="18">
        <v>0</v>
      </c>
      <c r="H1220">
        <v>0</v>
      </c>
      <c r="I1220" s="18" t="s">
        <v>32</v>
      </c>
      <c r="J1220" s="22">
        <v>0</v>
      </c>
      <c r="K1220" s="22">
        <v>0</v>
      </c>
      <c r="L1220" s="21">
        <v>2010</v>
      </c>
      <c r="M1220" s="21">
        <v>2010</v>
      </c>
      <c r="N1220" t="s">
        <v>270</v>
      </c>
      <c r="O1220">
        <v>1</v>
      </c>
    </row>
    <row r="1221" spans="1:15" ht="15">
      <c r="A1221" s="21" t="s">
        <v>258</v>
      </c>
      <c r="B1221" s="4" t="s">
        <v>113</v>
      </c>
      <c r="C1221" t="s">
        <v>271</v>
      </c>
      <c r="D1221" s="16">
        <v>1</v>
      </c>
      <c r="E1221" s="16">
        <v>72.25</v>
      </c>
      <c r="F1221" s="16">
        <v>-154.25</v>
      </c>
      <c r="G1221" s="18">
        <v>0</v>
      </c>
      <c r="H1221">
        <v>0</v>
      </c>
      <c r="I1221" s="18" t="s">
        <v>32</v>
      </c>
      <c r="J1221" s="22">
        <v>0</v>
      </c>
      <c r="K1221" s="22">
        <v>0</v>
      </c>
      <c r="L1221" s="21">
        <v>2010</v>
      </c>
      <c r="M1221" s="21">
        <v>2010</v>
      </c>
      <c r="N1221" t="s">
        <v>270</v>
      </c>
      <c r="O1221">
        <v>1</v>
      </c>
    </row>
    <row r="1222" spans="1:15" ht="15">
      <c r="A1222" s="21" t="s">
        <v>258</v>
      </c>
      <c r="B1222" s="4" t="s">
        <v>113</v>
      </c>
      <c r="C1222" t="s">
        <v>271</v>
      </c>
      <c r="D1222" s="16">
        <v>1</v>
      </c>
      <c r="E1222" s="16">
        <v>72.25</v>
      </c>
      <c r="F1222" s="16">
        <v>-154.75</v>
      </c>
      <c r="G1222" s="18">
        <v>0</v>
      </c>
      <c r="H1222">
        <v>0</v>
      </c>
      <c r="I1222" s="18" t="s">
        <v>32</v>
      </c>
      <c r="J1222" s="22">
        <v>0</v>
      </c>
      <c r="K1222" s="22">
        <v>0</v>
      </c>
      <c r="L1222" s="21">
        <v>2010</v>
      </c>
      <c r="M1222" s="21">
        <v>2010</v>
      </c>
      <c r="N1222" t="s">
        <v>270</v>
      </c>
      <c r="O1222">
        <v>1</v>
      </c>
    </row>
    <row r="1223" spans="1:15" ht="15">
      <c r="A1223" s="21" t="s">
        <v>258</v>
      </c>
      <c r="B1223" s="4" t="s">
        <v>113</v>
      </c>
      <c r="C1223" t="s">
        <v>271</v>
      </c>
      <c r="D1223" s="16">
        <v>1</v>
      </c>
      <c r="E1223" s="16">
        <v>72.25</v>
      </c>
      <c r="F1223" s="16">
        <v>-155.25</v>
      </c>
      <c r="G1223" s="18">
        <v>0</v>
      </c>
      <c r="H1223">
        <v>0</v>
      </c>
      <c r="I1223" s="18" t="s">
        <v>32</v>
      </c>
      <c r="J1223" s="22">
        <v>0</v>
      </c>
      <c r="K1223" s="22">
        <v>0</v>
      </c>
      <c r="L1223" s="21">
        <v>2010</v>
      </c>
      <c r="M1223" s="21">
        <v>2010</v>
      </c>
      <c r="N1223" t="s">
        <v>270</v>
      </c>
      <c r="O1223">
        <v>1</v>
      </c>
    </row>
    <row r="1224" spans="1:15" ht="15">
      <c r="A1224" s="21" t="s">
        <v>258</v>
      </c>
      <c r="B1224" s="4" t="s">
        <v>113</v>
      </c>
      <c r="C1224" t="s">
        <v>271</v>
      </c>
      <c r="D1224" s="16">
        <v>1</v>
      </c>
      <c r="E1224" s="16">
        <v>71.75</v>
      </c>
      <c r="F1224" s="16">
        <v>-156.25</v>
      </c>
      <c r="G1224" s="18">
        <v>0</v>
      </c>
      <c r="H1224">
        <v>0</v>
      </c>
      <c r="I1224" s="18" t="s">
        <v>32</v>
      </c>
      <c r="J1224" s="22">
        <v>0</v>
      </c>
      <c r="K1224" s="22">
        <v>0</v>
      </c>
      <c r="L1224" s="21">
        <v>2010</v>
      </c>
      <c r="M1224" s="21">
        <v>2010</v>
      </c>
      <c r="N1224" t="s">
        <v>270</v>
      </c>
      <c r="O1224">
        <v>1</v>
      </c>
    </row>
    <row r="1225" spans="1:15" ht="15">
      <c r="A1225" s="21" t="s">
        <v>258</v>
      </c>
      <c r="B1225" s="4" t="s">
        <v>113</v>
      </c>
      <c r="C1225" t="s">
        <v>271</v>
      </c>
      <c r="D1225" s="16">
        <v>1</v>
      </c>
      <c r="E1225" s="16">
        <v>71.75</v>
      </c>
      <c r="F1225" s="16">
        <v>-155.75</v>
      </c>
      <c r="G1225" s="18">
        <v>0</v>
      </c>
      <c r="H1225">
        <v>0</v>
      </c>
      <c r="I1225" s="18" t="s">
        <v>32</v>
      </c>
      <c r="J1225" s="22">
        <v>0</v>
      </c>
      <c r="K1225" s="22">
        <v>0</v>
      </c>
      <c r="L1225" s="21">
        <v>2010</v>
      </c>
      <c r="M1225" s="21">
        <v>2010</v>
      </c>
      <c r="N1225" t="s">
        <v>270</v>
      </c>
      <c r="O1225">
        <v>1</v>
      </c>
    </row>
    <row r="1226" spans="1:15" ht="15">
      <c r="A1226" s="21" t="s">
        <v>258</v>
      </c>
      <c r="B1226" s="4" t="s">
        <v>113</v>
      </c>
      <c r="C1226" t="s">
        <v>271</v>
      </c>
      <c r="D1226" s="16">
        <v>1</v>
      </c>
      <c r="E1226" s="16">
        <v>72.25</v>
      </c>
      <c r="F1226" s="16">
        <v>-156.25</v>
      </c>
      <c r="G1226" s="18">
        <v>0</v>
      </c>
      <c r="H1226">
        <v>0</v>
      </c>
      <c r="I1226" s="18" t="s">
        <v>32</v>
      </c>
      <c r="J1226" s="22">
        <v>0</v>
      </c>
      <c r="K1226" s="22">
        <v>0</v>
      </c>
      <c r="L1226" s="21">
        <v>2010</v>
      </c>
      <c r="M1226" s="21">
        <v>2010</v>
      </c>
      <c r="N1226" t="s">
        <v>270</v>
      </c>
      <c r="O1226">
        <v>1</v>
      </c>
    </row>
    <row r="1227" spans="1:15" ht="15">
      <c r="A1227" s="21" t="s">
        <v>258</v>
      </c>
      <c r="B1227" s="4" t="s">
        <v>113</v>
      </c>
      <c r="C1227" t="s">
        <v>271</v>
      </c>
      <c r="D1227" s="16">
        <v>1</v>
      </c>
      <c r="E1227" s="16">
        <v>72.25</v>
      </c>
      <c r="F1227" s="16">
        <v>-155.75</v>
      </c>
      <c r="G1227" s="18">
        <v>0</v>
      </c>
      <c r="H1227">
        <v>0</v>
      </c>
      <c r="I1227" s="18" t="s">
        <v>32</v>
      </c>
      <c r="J1227" s="22">
        <v>0</v>
      </c>
      <c r="K1227" s="22">
        <v>0</v>
      </c>
      <c r="L1227" s="21">
        <v>2010</v>
      </c>
      <c r="M1227" s="21">
        <v>2010</v>
      </c>
      <c r="N1227" t="s">
        <v>270</v>
      </c>
      <c r="O1227">
        <v>1</v>
      </c>
    </row>
    <row r="1228" spans="1:15" ht="15">
      <c r="A1228" s="21" t="s">
        <v>258</v>
      </c>
      <c r="B1228" s="4" t="s">
        <v>113</v>
      </c>
      <c r="C1228" t="s">
        <v>271</v>
      </c>
      <c r="D1228" s="16">
        <v>1</v>
      </c>
      <c r="E1228" s="16">
        <v>71.75</v>
      </c>
      <c r="F1228" s="16">
        <v>-155.25</v>
      </c>
      <c r="G1228" s="18">
        <v>0</v>
      </c>
      <c r="H1228">
        <v>0</v>
      </c>
      <c r="I1228" s="18" t="s">
        <v>32</v>
      </c>
      <c r="J1228" s="22">
        <v>0</v>
      </c>
      <c r="K1228" s="22">
        <v>0</v>
      </c>
      <c r="L1228" s="21">
        <v>2010</v>
      </c>
      <c r="M1228" s="21">
        <v>2010</v>
      </c>
      <c r="N1228" t="s">
        <v>270</v>
      </c>
      <c r="O1228">
        <v>1</v>
      </c>
    </row>
    <row r="1229" spans="1:15" ht="15">
      <c r="A1229" s="21" t="s">
        <v>258</v>
      </c>
      <c r="B1229" s="4" t="s">
        <v>113</v>
      </c>
      <c r="C1229" t="s">
        <v>271</v>
      </c>
      <c r="D1229" s="16">
        <v>1</v>
      </c>
      <c r="E1229" s="16">
        <v>71.25</v>
      </c>
      <c r="F1229" s="16">
        <v>-151.75</v>
      </c>
      <c r="G1229" s="18">
        <v>0</v>
      </c>
      <c r="H1229">
        <v>0</v>
      </c>
      <c r="I1229" s="18" t="s">
        <v>32</v>
      </c>
      <c r="J1229" s="22">
        <v>0</v>
      </c>
      <c r="K1229" s="22">
        <v>0</v>
      </c>
      <c r="L1229" s="21">
        <v>2010</v>
      </c>
      <c r="M1229" s="21">
        <v>2010</v>
      </c>
      <c r="N1229" t="s">
        <v>270</v>
      </c>
      <c r="O1229">
        <v>1</v>
      </c>
    </row>
    <row r="1230" spans="1:15" ht="15">
      <c r="A1230" s="21" t="s">
        <v>258</v>
      </c>
      <c r="B1230" s="4" t="s">
        <v>113</v>
      </c>
      <c r="C1230" t="s">
        <v>271</v>
      </c>
      <c r="D1230" s="16">
        <v>1</v>
      </c>
      <c r="E1230" s="16">
        <v>70.75</v>
      </c>
      <c r="F1230" s="16">
        <v>-152.25</v>
      </c>
      <c r="G1230" s="18">
        <v>0</v>
      </c>
      <c r="H1230">
        <v>0</v>
      </c>
      <c r="I1230" s="18" t="s">
        <v>32</v>
      </c>
      <c r="J1230" s="22">
        <v>0</v>
      </c>
      <c r="K1230" s="22">
        <v>0</v>
      </c>
      <c r="L1230" s="21">
        <v>2010</v>
      </c>
      <c r="M1230" s="21">
        <v>2010</v>
      </c>
      <c r="N1230" t="s">
        <v>270</v>
      </c>
      <c r="O1230">
        <v>1</v>
      </c>
    </row>
    <row r="1231" spans="1:15" ht="15">
      <c r="A1231" s="21" t="s">
        <v>258</v>
      </c>
      <c r="B1231" s="4" t="s">
        <v>113</v>
      </c>
      <c r="C1231" t="s">
        <v>271</v>
      </c>
      <c r="D1231" s="16">
        <v>1</v>
      </c>
      <c r="E1231" s="16">
        <v>70.75</v>
      </c>
      <c r="F1231" s="16">
        <v>-152.75</v>
      </c>
      <c r="G1231" s="18">
        <v>0</v>
      </c>
      <c r="H1231">
        <v>0</v>
      </c>
      <c r="I1231" s="18" t="s">
        <v>32</v>
      </c>
      <c r="J1231" s="22">
        <v>0</v>
      </c>
      <c r="K1231" s="22">
        <v>0</v>
      </c>
      <c r="L1231" s="21">
        <v>2010</v>
      </c>
      <c r="M1231" s="21">
        <v>2010</v>
      </c>
      <c r="N1231" t="s">
        <v>270</v>
      </c>
      <c r="O1231">
        <v>1</v>
      </c>
    </row>
    <row r="1232" spans="1:15" ht="15">
      <c r="A1232" s="21" t="s">
        <v>258</v>
      </c>
      <c r="B1232" s="4" t="s">
        <v>113</v>
      </c>
      <c r="C1232" t="s">
        <v>271</v>
      </c>
      <c r="D1232" s="16">
        <v>1</v>
      </c>
      <c r="E1232" s="16">
        <v>71.75</v>
      </c>
      <c r="F1232" s="16">
        <v>-154.75</v>
      </c>
      <c r="G1232" s="18">
        <v>0</v>
      </c>
      <c r="H1232">
        <v>0</v>
      </c>
      <c r="I1232" s="18" t="s">
        <v>32</v>
      </c>
      <c r="J1232" s="22">
        <v>0</v>
      </c>
      <c r="K1232" s="22">
        <v>0</v>
      </c>
      <c r="L1232" s="21">
        <v>2010</v>
      </c>
      <c r="M1232" s="21">
        <v>2010</v>
      </c>
      <c r="N1232" t="s">
        <v>270</v>
      </c>
      <c r="O1232">
        <v>1</v>
      </c>
    </row>
    <row r="1233" spans="1:15" ht="15">
      <c r="A1233" s="21" t="s">
        <v>258</v>
      </c>
      <c r="B1233" s="4" t="s">
        <v>113</v>
      </c>
      <c r="C1233" t="s">
        <v>271</v>
      </c>
      <c r="D1233" s="16">
        <v>1</v>
      </c>
      <c r="E1233" s="16">
        <v>70.75</v>
      </c>
      <c r="F1233" s="16">
        <v>-153.75</v>
      </c>
      <c r="G1233" s="18">
        <v>0</v>
      </c>
      <c r="H1233">
        <v>0</v>
      </c>
      <c r="I1233" s="18" t="s">
        <v>32</v>
      </c>
      <c r="J1233" s="22">
        <v>0</v>
      </c>
      <c r="K1233" s="22">
        <v>0</v>
      </c>
      <c r="L1233" s="21">
        <v>2010</v>
      </c>
      <c r="M1233" s="21">
        <v>2010</v>
      </c>
      <c r="N1233" t="s">
        <v>270</v>
      </c>
      <c r="O1233">
        <v>1</v>
      </c>
    </row>
    <row r="1234" spans="1:15" ht="15">
      <c r="A1234" s="21" t="s">
        <v>258</v>
      </c>
      <c r="B1234" s="4" t="s">
        <v>113</v>
      </c>
      <c r="C1234" t="s">
        <v>271</v>
      </c>
      <c r="D1234" s="16">
        <v>1</v>
      </c>
      <c r="E1234" s="16">
        <v>71.75</v>
      </c>
      <c r="F1234" s="16">
        <v>-154.25</v>
      </c>
      <c r="G1234" s="18">
        <v>0</v>
      </c>
      <c r="H1234">
        <v>0</v>
      </c>
      <c r="I1234" s="18" t="s">
        <v>32</v>
      </c>
      <c r="J1234" s="22">
        <v>0</v>
      </c>
      <c r="K1234" s="22">
        <v>0</v>
      </c>
      <c r="L1234" s="21">
        <v>2010</v>
      </c>
      <c r="M1234" s="21">
        <v>2010</v>
      </c>
      <c r="N1234" t="s">
        <v>270</v>
      </c>
      <c r="O1234">
        <v>1</v>
      </c>
    </row>
    <row r="1235" spans="1:15" ht="15">
      <c r="A1235" s="21" t="s">
        <v>258</v>
      </c>
      <c r="B1235" s="4" t="s">
        <v>113</v>
      </c>
      <c r="C1235" t="s">
        <v>271</v>
      </c>
      <c r="D1235" s="16">
        <v>1</v>
      </c>
      <c r="E1235" s="16">
        <v>70.75</v>
      </c>
      <c r="F1235" s="16">
        <v>-153.25</v>
      </c>
      <c r="G1235" s="18">
        <v>0</v>
      </c>
      <c r="H1235">
        <v>0</v>
      </c>
      <c r="I1235" s="18" t="s">
        <v>32</v>
      </c>
      <c r="J1235" s="22">
        <v>0</v>
      </c>
      <c r="K1235" s="22">
        <v>0</v>
      </c>
      <c r="L1235" s="21">
        <v>2010</v>
      </c>
      <c r="M1235" s="21">
        <v>2010</v>
      </c>
      <c r="N1235" t="s">
        <v>270</v>
      </c>
      <c r="O1235">
        <v>1</v>
      </c>
    </row>
    <row r="1236" spans="1:15" ht="15">
      <c r="A1236" s="21" t="s">
        <v>258</v>
      </c>
      <c r="B1236" s="4" t="s">
        <v>113</v>
      </c>
      <c r="C1236" t="s">
        <v>271</v>
      </c>
      <c r="D1236" s="16">
        <v>1</v>
      </c>
      <c r="E1236" s="16">
        <v>72.25</v>
      </c>
      <c r="F1236" s="16">
        <v>-156.75</v>
      </c>
      <c r="G1236" s="18">
        <v>0</v>
      </c>
      <c r="H1236">
        <v>0</v>
      </c>
      <c r="I1236" s="18" t="s">
        <v>32</v>
      </c>
      <c r="J1236" s="22">
        <v>0</v>
      </c>
      <c r="K1236" s="22">
        <v>0</v>
      </c>
      <c r="L1236" s="21">
        <v>2010</v>
      </c>
      <c r="M1236" s="21">
        <v>2010</v>
      </c>
      <c r="N1236" t="s">
        <v>270</v>
      </c>
      <c r="O1236">
        <v>1</v>
      </c>
    </row>
    <row r="1237" spans="1:15" ht="15">
      <c r="A1237" s="21" t="s">
        <v>258</v>
      </c>
      <c r="B1237" s="4" t="s">
        <v>113</v>
      </c>
      <c r="C1237" t="s">
        <v>271</v>
      </c>
      <c r="D1237" s="16">
        <v>1</v>
      </c>
      <c r="E1237" s="16">
        <v>71.75</v>
      </c>
      <c r="F1237" s="16">
        <v>-156.75</v>
      </c>
      <c r="G1237" s="18">
        <v>0</v>
      </c>
      <c r="H1237">
        <v>0</v>
      </c>
      <c r="I1237" s="18" t="s">
        <v>32</v>
      </c>
      <c r="J1237" s="22">
        <v>0</v>
      </c>
      <c r="K1237" s="22">
        <v>0</v>
      </c>
      <c r="L1237" s="21">
        <v>2010</v>
      </c>
      <c r="M1237" s="21">
        <v>2010</v>
      </c>
      <c r="N1237" t="s">
        <v>270</v>
      </c>
      <c r="O1237">
        <v>1</v>
      </c>
    </row>
    <row r="1238" spans="1:15" ht="15">
      <c r="A1238" s="21" t="s">
        <v>258</v>
      </c>
      <c r="B1238" s="4" t="s">
        <v>113</v>
      </c>
      <c r="C1238" t="s">
        <v>271</v>
      </c>
      <c r="D1238" s="16">
        <v>1</v>
      </c>
      <c r="E1238" s="16">
        <v>71.75</v>
      </c>
      <c r="F1238" s="16">
        <v>-151.75</v>
      </c>
      <c r="G1238" s="18">
        <v>0</v>
      </c>
      <c r="H1238">
        <v>0</v>
      </c>
      <c r="I1238" s="18" t="s">
        <v>32</v>
      </c>
      <c r="J1238" s="22">
        <v>0</v>
      </c>
      <c r="K1238" s="22">
        <v>0</v>
      </c>
      <c r="L1238" s="21">
        <v>2010</v>
      </c>
      <c r="M1238" s="21">
        <v>2010</v>
      </c>
      <c r="N1238" t="s">
        <v>270</v>
      </c>
      <c r="O1238">
        <v>1</v>
      </c>
    </row>
    <row r="1239" spans="1:15" ht="15">
      <c r="A1239" s="21" t="s">
        <v>258</v>
      </c>
      <c r="B1239" s="4" t="s">
        <v>113</v>
      </c>
      <c r="C1239" t="s">
        <v>272</v>
      </c>
      <c r="D1239" s="16">
        <v>1</v>
      </c>
      <c r="E1239" s="16">
        <v>71.25</v>
      </c>
      <c r="F1239" s="16">
        <v>-154.25</v>
      </c>
      <c r="G1239" s="18">
        <v>4.0000000000000002E-4</v>
      </c>
      <c r="H1239">
        <v>0.99</v>
      </c>
      <c r="I1239" s="18" t="s">
        <v>32</v>
      </c>
      <c r="J1239" s="22">
        <v>1.0294420424130121E-4</v>
      </c>
      <c r="K1239" s="22">
        <v>2.2133003911879762E-3</v>
      </c>
      <c r="L1239" s="21">
        <v>2010</v>
      </c>
      <c r="M1239" s="21">
        <v>2010</v>
      </c>
      <c r="N1239" t="s">
        <v>270</v>
      </c>
      <c r="O1239">
        <v>1</v>
      </c>
    </row>
    <row r="1240" spans="1:15" ht="15">
      <c r="A1240" s="21" t="s">
        <v>258</v>
      </c>
      <c r="B1240" s="4" t="s">
        <v>113</v>
      </c>
      <c r="C1240" t="s">
        <v>272</v>
      </c>
      <c r="D1240" s="16">
        <v>1</v>
      </c>
      <c r="E1240" s="16">
        <v>71.25</v>
      </c>
      <c r="F1240" s="16">
        <v>-153.75</v>
      </c>
      <c r="G1240" s="18">
        <v>4.0000000000000002E-4</v>
      </c>
      <c r="H1240">
        <v>0.99</v>
      </c>
      <c r="I1240" s="18" t="s">
        <v>32</v>
      </c>
      <c r="J1240" s="22">
        <v>1.0294420424130121E-4</v>
      </c>
      <c r="K1240" s="22">
        <v>2.2133003911879762E-3</v>
      </c>
      <c r="L1240" s="21">
        <v>2010</v>
      </c>
      <c r="M1240" s="21">
        <v>2010</v>
      </c>
      <c r="N1240" t="s">
        <v>270</v>
      </c>
      <c r="O1240">
        <v>1</v>
      </c>
    </row>
    <row r="1241" spans="1:15" ht="15">
      <c r="A1241" s="21" t="s">
        <v>258</v>
      </c>
      <c r="B1241" s="4" t="s">
        <v>113</v>
      </c>
      <c r="C1241" t="s">
        <v>272</v>
      </c>
      <c r="D1241" s="16">
        <v>1</v>
      </c>
      <c r="E1241" s="16">
        <v>71.25</v>
      </c>
      <c r="F1241" s="16">
        <v>-153.25</v>
      </c>
      <c r="G1241" s="18">
        <v>4.0000000000000002E-4</v>
      </c>
      <c r="H1241">
        <v>0.99</v>
      </c>
      <c r="I1241" s="18" t="s">
        <v>32</v>
      </c>
      <c r="J1241" s="22">
        <v>1.0294420424130121E-4</v>
      </c>
      <c r="K1241" s="22">
        <v>2.2133003911879762E-3</v>
      </c>
      <c r="L1241" s="21">
        <v>2010</v>
      </c>
      <c r="M1241" s="21">
        <v>2010</v>
      </c>
      <c r="N1241" t="s">
        <v>270</v>
      </c>
      <c r="O1241">
        <v>1</v>
      </c>
    </row>
    <row r="1242" spans="1:15" ht="15">
      <c r="A1242" s="21" t="s">
        <v>258</v>
      </c>
      <c r="B1242" s="4" t="s">
        <v>113</v>
      </c>
      <c r="C1242" t="s">
        <v>272</v>
      </c>
      <c r="D1242" s="16">
        <v>1</v>
      </c>
      <c r="E1242" s="16">
        <v>71.25</v>
      </c>
      <c r="F1242" s="16">
        <v>-152.75</v>
      </c>
      <c r="G1242" s="18">
        <v>4.0000000000000002E-4</v>
      </c>
      <c r="H1242">
        <v>0.99</v>
      </c>
      <c r="I1242" s="18" t="s">
        <v>32</v>
      </c>
      <c r="J1242" s="22">
        <v>1.0294420424130121E-4</v>
      </c>
      <c r="K1242" s="22">
        <v>2.2133003911879762E-3</v>
      </c>
      <c r="L1242" s="21">
        <v>2010</v>
      </c>
      <c r="M1242" s="21">
        <v>2010</v>
      </c>
      <c r="N1242" t="s">
        <v>270</v>
      </c>
      <c r="O1242">
        <v>1</v>
      </c>
    </row>
    <row r="1243" spans="1:15" ht="15">
      <c r="A1243" s="21" t="s">
        <v>258</v>
      </c>
      <c r="B1243" s="4" t="s">
        <v>113</v>
      </c>
      <c r="C1243" t="s">
        <v>272</v>
      </c>
      <c r="D1243" s="16">
        <v>1</v>
      </c>
      <c r="E1243" s="16">
        <v>71.25</v>
      </c>
      <c r="F1243" s="16">
        <v>-152.25</v>
      </c>
      <c r="G1243" s="18">
        <v>4.0000000000000002E-4</v>
      </c>
      <c r="H1243">
        <v>0.99</v>
      </c>
      <c r="I1243" s="18" t="s">
        <v>32</v>
      </c>
      <c r="J1243" s="22">
        <v>1.0294420424130121E-4</v>
      </c>
      <c r="K1243" s="22">
        <v>2.2133003911879762E-3</v>
      </c>
      <c r="L1243" s="21">
        <v>2010</v>
      </c>
      <c r="M1243" s="21">
        <v>2010</v>
      </c>
      <c r="N1243" t="s">
        <v>270</v>
      </c>
      <c r="O1243">
        <v>1</v>
      </c>
    </row>
    <row r="1244" spans="1:15" ht="15">
      <c r="A1244" s="21" t="s">
        <v>258</v>
      </c>
      <c r="B1244" s="4" t="s">
        <v>113</v>
      </c>
      <c r="C1244" t="s">
        <v>272</v>
      </c>
      <c r="D1244" s="16">
        <v>1</v>
      </c>
      <c r="E1244" s="16">
        <v>71.75</v>
      </c>
      <c r="F1244" s="16">
        <v>-156.25</v>
      </c>
      <c r="G1244" s="18">
        <v>4.0000000000000002E-4</v>
      </c>
      <c r="H1244">
        <v>0.99</v>
      </c>
      <c r="I1244" s="18" t="s">
        <v>32</v>
      </c>
      <c r="J1244" s="22">
        <v>1.0294420424130121E-4</v>
      </c>
      <c r="K1244" s="22">
        <v>2.2133003911879762E-3</v>
      </c>
      <c r="L1244" s="21">
        <v>2010</v>
      </c>
      <c r="M1244" s="21">
        <v>2010</v>
      </c>
      <c r="N1244" t="s">
        <v>270</v>
      </c>
      <c r="O1244">
        <v>1</v>
      </c>
    </row>
    <row r="1245" spans="1:15" ht="15">
      <c r="A1245" s="21" t="s">
        <v>258</v>
      </c>
      <c r="B1245" s="4" t="s">
        <v>113</v>
      </c>
      <c r="C1245" t="s">
        <v>272</v>
      </c>
      <c r="D1245" s="16">
        <v>1</v>
      </c>
      <c r="E1245" s="16">
        <v>71.75</v>
      </c>
      <c r="F1245" s="16">
        <v>-155.75</v>
      </c>
      <c r="G1245" s="18">
        <v>4.0000000000000002E-4</v>
      </c>
      <c r="H1245">
        <v>0.99</v>
      </c>
      <c r="I1245" s="18" t="s">
        <v>32</v>
      </c>
      <c r="J1245" s="22">
        <v>1.0294420424130121E-4</v>
      </c>
      <c r="K1245" s="22">
        <v>2.2133003911879762E-3</v>
      </c>
      <c r="L1245" s="21">
        <v>2010</v>
      </c>
      <c r="M1245" s="21">
        <v>2010</v>
      </c>
      <c r="N1245" t="s">
        <v>270</v>
      </c>
      <c r="O1245">
        <v>1</v>
      </c>
    </row>
    <row r="1246" spans="1:15" ht="15">
      <c r="A1246" s="21" t="s">
        <v>258</v>
      </c>
      <c r="B1246" s="4" t="s">
        <v>113</v>
      </c>
      <c r="C1246" t="s">
        <v>272</v>
      </c>
      <c r="D1246" s="16">
        <v>1</v>
      </c>
      <c r="E1246" s="16">
        <v>71.75</v>
      </c>
      <c r="F1246" s="16">
        <v>-155.25</v>
      </c>
      <c r="G1246" s="18">
        <v>4.0000000000000002E-4</v>
      </c>
      <c r="H1246">
        <v>0.99</v>
      </c>
      <c r="I1246" s="18" t="s">
        <v>32</v>
      </c>
      <c r="J1246" s="22">
        <v>1.0294420424130121E-4</v>
      </c>
      <c r="K1246" s="22">
        <v>2.2133003911879762E-3</v>
      </c>
      <c r="L1246" s="21">
        <v>2010</v>
      </c>
      <c r="M1246" s="21">
        <v>2010</v>
      </c>
      <c r="N1246" t="s">
        <v>270</v>
      </c>
      <c r="O1246">
        <v>1</v>
      </c>
    </row>
    <row r="1247" spans="1:15" ht="15">
      <c r="A1247" s="21" t="s">
        <v>258</v>
      </c>
      <c r="B1247" s="4" t="s">
        <v>113</v>
      </c>
      <c r="C1247" t="s">
        <v>272</v>
      </c>
      <c r="D1247" s="16">
        <v>1</v>
      </c>
      <c r="E1247" s="16">
        <v>71.75</v>
      </c>
      <c r="F1247" s="16">
        <v>-154.75</v>
      </c>
      <c r="G1247" s="18">
        <v>4.0000000000000002E-4</v>
      </c>
      <c r="H1247">
        <v>0.99</v>
      </c>
      <c r="I1247" s="18" t="s">
        <v>32</v>
      </c>
      <c r="J1247" s="22">
        <v>1.0294420424130121E-4</v>
      </c>
      <c r="K1247" s="22">
        <v>2.2133003911879762E-3</v>
      </c>
      <c r="L1247" s="21">
        <v>2010</v>
      </c>
      <c r="M1247" s="21">
        <v>2010</v>
      </c>
      <c r="N1247" t="s">
        <v>270</v>
      </c>
      <c r="O1247">
        <v>1</v>
      </c>
    </row>
    <row r="1248" spans="1:15" ht="15">
      <c r="A1248" s="21" t="s">
        <v>258</v>
      </c>
      <c r="B1248" s="4" t="s">
        <v>113</v>
      </c>
      <c r="C1248" t="s">
        <v>272</v>
      </c>
      <c r="D1248" s="16">
        <v>1</v>
      </c>
      <c r="E1248" s="16">
        <v>71.75</v>
      </c>
      <c r="F1248" s="16">
        <v>-154.25</v>
      </c>
      <c r="G1248" s="18">
        <v>4.0000000000000002E-4</v>
      </c>
      <c r="H1248">
        <v>0.99</v>
      </c>
      <c r="I1248" s="18" t="s">
        <v>32</v>
      </c>
      <c r="J1248" s="22">
        <v>1.0294420424130121E-4</v>
      </c>
      <c r="K1248" s="22">
        <v>2.2133003911879762E-3</v>
      </c>
      <c r="L1248" s="21">
        <v>2010</v>
      </c>
      <c r="M1248" s="21">
        <v>2010</v>
      </c>
      <c r="N1248" t="s">
        <v>270</v>
      </c>
      <c r="O1248">
        <v>1</v>
      </c>
    </row>
    <row r="1249" spans="1:15" ht="15">
      <c r="A1249" s="21" t="s">
        <v>258</v>
      </c>
      <c r="B1249" s="4" t="s">
        <v>113</v>
      </c>
      <c r="C1249" t="s">
        <v>272</v>
      </c>
      <c r="D1249" s="16">
        <v>1</v>
      </c>
      <c r="E1249" s="16">
        <v>71.75</v>
      </c>
      <c r="F1249" s="16">
        <v>-153.75</v>
      </c>
      <c r="G1249" s="18">
        <v>4.0000000000000002E-4</v>
      </c>
      <c r="H1249">
        <v>0.99</v>
      </c>
      <c r="I1249" s="18" t="s">
        <v>32</v>
      </c>
      <c r="J1249" s="22">
        <v>1.0294420424130121E-4</v>
      </c>
      <c r="K1249" s="22">
        <v>2.2133003911879762E-3</v>
      </c>
      <c r="L1249" s="21">
        <v>2010</v>
      </c>
      <c r="M1249" s="21">
        <v>2010</v>
      </c>
      <c r="N1249" t="s">
        <v>270</v>
      </c>
      <c r="O1249">
        <v>1</v>
      </c>
    </row>
    <row r="1250" spans="1:15" ht="15">
      <c r="A1250" s="21" t="s">
        <v>258</v>
      </c>
      <c r="B1250" s="4" t="s">
        <v>113</v>
      </c>
      <c r="C1250" t="s">
        <v>272</v>
      </c>
      <c r="D1250" s="16">
        <v>1</v>
      </c>
      <c r="E1250" s="16">
        <v>71.75</v>
      </c>
      <c r="F1250" s="16">
        <v>-153.25</v>
      </c>
      <c r="G1250" s="18">
        <v>4.0000000000000002E-4</v>
      </c>
      <c r="H1250">
        <v>0.99</v>
      </c>
      <c r="I1250" s="18" t="s">
        <v>32</v>
      </c>
      <c r="J1250" s="22">
        <v>1.0294420424130121E-4</v>
      </c>
      <c r="K1250" s="22">
        <v>2.2133003911879762E-3</v>
      </c>
      <c r="L1250" s="21">
        <v>2010</v>
      </c>
      <c r="M1250" s="21">
        <v>2010</v>
      </c>
      <c r="N1250" t="s">
        <v>270</v>
      </c>
      <c r="O1250">
        <v>1</v>
      </c>
    </row>
    <row r="1251" spans="1:15" ht="15">
      <c r="A1251" s="21" t="s">
        <v>258</v>
      </c>
      <c r="B1251" s="4" t="s">
        <v>113</v>
      </c>
      <c r="C1251" t="s">
        <v>272</v>
      </c>
      <c r="D1251" s="16">
        <v>1</v>
      </c>
      <c r="E1251" s="16">
        <v>71.75</v>
      </c>
      <c r="F1251" s="16">
        <v>-152.75</v>
      </c>
      <c r="G1251" s="18">
        <v>4.0000000000000002E-4</v>
      </c>
      <c r="H1251">
        <v>0.99</v>
      </c>
      <c r="I1251" s="18" t="s">
        <v>32</v>
      </c>
      <c r="J1251" s="22">
        <v>1.0294420424130121E-4</v>
      </c>
      <c r="K1251" s="22">
        <v>2.2133003911879762E-3</v>
      </c>
      <c r="L1251" s="21">
        <v>2010</v>
      </c>
      <c r="M1251" s="21">
        <v>2010</v>
      </c>
      <c r="N1251" t="s">
        <v>270</v>
      </c>
      <c r="O1251">
        <v>1</v>
      </c>
    </row>
    <row r="1252" spans="1:15" ht="15">
      <c r="A1252" s="21" t="s">
        <v>258</v>
      </c>
      <c r="B1252" s="4" t="s">
        <v>113</v>
      </c>
      <c r="C1252" t="s">
        <v>272</v>
      </c>
      <c r="D1252" s="16">
        <v>1</v>
      </c>
      <c r="E1252" s="16">
        <v>71.75</v>
      </c>
      <c r="F1252" s="16">
        <v>-152.25</v>
      </c>
      <c r="G1252" s="18">
        <v>4.0000000000000002E-4</v>
      </c>
      <c r="H1252">
        <v>0.99</v>
      </c>
      <c r="I1252" s="18" t="s">
        <v>32</v>
      </c>
      <c r="J1252" s="22">
        <v>1.0294420424130121E-4</v>
      </c>
      <c r="K1252" s="22">
        <v>2.2133003911879762E-3</v>
      </c>
      <c r="L1252" s="21">
        <v>2010</v>
      </c>
      <c r="M1252" s="21">
        <v>2010</v>
      </c>
      <c r="N1252" t="s">
        <v>270</v>
      </c>
      <c r="O1252">
        <v>1</v>
      </c>
    </row>
    <row r="1253" spans="1:15" ht="15">
      <c r="A1253" s="21" t="s">
        <v>258</v>
      </c>
      <c r="B1253" s="4" t="s">
        <v>113</v>
      </c>
      <c r="C1253" t="s">
        <v>272</v>
      </c>
      <c r="D1253" s="16">
        <v>1</v>
      </c>
      <c r="E1253" s="16">
        <v>71.25</v>
      </c>
      <c r="F1253" s="16">
        <v>-154.75</v>
      </c>
      <c r="G1253" s="18">
        <v>4.0000000000000002E-4</v>
      </c>
      <c r="H1253">
        <v>0.99</v>
      </c>
      <c r="I1253" s="18" t="s">
        <v>32</v>
      </c>
      <c r="J1253" s="22">
        <v>1.0294420424130121E-4</v>
      </c>
      <c r="K1253" s="22">
        <v>2.2133003911879762E-3</v>
      </c>
      <c r="L1253" s="21">
        <v>2010</v>
      </c>
      <c r="M1253" s="21">
        <v>2010</v>
      </c>
      <c r="N1253" t="s">
        <v>270</v>
      </c>
      <c r="O1253">
        <v>1</v>
      </c>
    </row>
    <row r="1254" spans="1:15" ht="15">
      <c r="A1254" s="21" t="s">
        <v>258</v>
      </c>
      <c r="B1254" s="4" t="s">
        <v>113</v>
      </c>
      <c r="C1254" t="s">
        <v>272</v>
      </c>
      <c r="D1254" s="16">
        <v>1</v>
      </c>
      <c r="E1254" s="16">
        <v>71.25</v>
      </c>
      <c r="F1254" s="16">
        <v>-155.25</v>
      </c>
      <c r="G1254" s="18">
        <v>4.0000000000000002E-4</v>
      </c>
      <c r="H1254">
        <v>0.99</v>
      </c>
      <c r="I1254" s="18" t="s">
        <v>32</v>
      </c>
      <c r="J1254" s="22">
        <v>1.0294420424130121E-4</v>
      </c>
      <c r="K1254" s="22">
        <v>2.2133003911879762E-3</v>
      </c>
      <c r="L1254" s="21">
        <v>2010</v>
      </c>
      <c r="M1254" s="21">
        <v>2010</v>
      </c>
      <c r="N1254" t="s">
        <v>270</v>
      </c>
      <c r="O1254">
        <v>1</v>
      </c>
    </row>
    <row r="1255" spans="1:15" ht="15">
      <c r="A1255" s="21" t="s">
        <v>258</v>
      </c>
      <c r="B1255" s="4" t="s">
        <v>113</v>
      </c>
      <c r="C1255" t="s">
        <v>272</v>
      </c>
      <c r="D1255" s="16">
        <v>1</v>
      </c>
      <c r="E1255" s="16">
        <v>71.25</v>
      </c>
      <c r="F1255" s="16">
        <v>-155.75</v>
      </c>
      <c r="G1255" s="18">
        <v>4.0000000000000002E-4</v>
      </c>
      <c r="H1255">
        <v>0.99</v>
      </c>
      <c r="I1255" s="18" t="s">
        <v>32</v>
      </c>
      <c r="J1255" s="22">
        <v>1.0294420424130121E-4</v>
      </c>
      <c r="K1255" s="22">
        <v>2.2133003911879762E-3</v>
      </c>
      <c r="L1255" s="21">
        <v>2010</v>
      </c>
      <c r="M1255" s="21">
        <v>2010</v>
      </c>
      <c r="N1255" t="s">
        <v>270</v>
      </c>
      <c r="O1255">
        <v>1</v>
      </c>
    </row>
    <row r="1256" spans="1:15" ht="15">
      <c r="A1256" s="21" t="s">
        <v>258</v>
      </c>
      <c r="B1256" s="4" t="s">
        <v>113</v>
      </c>
      <c r="C1256" t="s">
        <v>272</v>
      </c>
      <c r="D1256" s="16">
        <v>1</v>
      </c>
      <c r="E1256" s="16">
        <v>71.75</v>
      </c>
      <c r="F1256" s="16">
        <v>-156.75</v>
      </c>
      <c r="G1256" s="18">
        <v>4.0000000000000002E-4</v>
      </c>
      <c r="H1256">
        <v>0.99</v>
      </c>
      <c r="I1256" s="18" t="s">
        <v>32</v>
      </c>
      <c r="J1256" s="22">
        <v>1.0294420424130121E-4</v>
      </c>
      <c r="K1256" s="22">
        <v>2.2133003911879762E-3</v>
      </c>
      <c r="L1256" s="21">
        <v>2010</v>
      </c>
      <c r="M1256" s="21">
        <v>2010</v>
      </c>
      <c r="N1256" t="s">
        <v>270</v>
      </c>
      <c r="O1256">
        <v>1</v>
      </c>
    </row>
    <row r="1257" spans="1:15" ht="15">
      <c r="A1257" s="21" t="s">
        <v>258</v>
      </c>
      <c r="B1257" s="4" t="s">
        <v>113</v>
      </c>
      <c r="C1257" t="s">
        <v>272</v>
      </c>
      <c r="D1257" s="16">
        <v>0.63</v>
      </c>
      <c r="E1257" s="16">
        <v>72.25</v>
      </c>
      <c r="F1257" s="16">
        <v>-152.25</v>
      </c>
      <c r="G1257" s="18">
        <v>4.0000000000000002E-4</v>
      </c>
      <c r="H1257">
        <v>0.99</v>
      </c>
      <c r="I1257" s="18" t="s">
        <v>32</v>
      </c>
      <c r="J1257" s="22">
        <v>1.0294420424130121E-4</v>
      </c>
      <c r="K1257" s="22">
        <v>2.2133003911879762E-3</v>
      </c>
      <c r="L1257" s="21">
        <v>2010</v>
      </c>
      <c r="M1257" s="21">
        <v>2010</v>
      </c>
      <c r="N1257" t="s">
        <v>270</v>
      </c>
      <c r="O1257">
        <v>1</v>
      </c>
    </row>
    <row r="1258" spans="1:15" ht="15">
      <c r="A1258" s="21" t="s">
        <v>258</v>
      </c>
      <c r="B1258" s="4" t="s">
        <v>113</v>
      </c>
      <c r="C1258" t="s">
        <v>272</v>
      </c>
      <c r="D1258" s="16">
        <v>0.71</v>
      </c>
      <c r="E1258" s="16">
        <v>72.25</v>
      </c>
      <c r="F1258" s="16">
        <v>-152.75</v>
      </c>
      <c r="G1258" s="18">
        <v>4.0000000000000002E-4</v>
      </c>
      <c r="H1258">
        <v>0.99</v>
      </c>
      <c r="I1258" s="18" t="s">
        <v>32</v>
      </c>
      <c r="J1258" s="22">
        <v>1.0294420424130121E-4</v>
      </c>
      <c r="K1258" s="22">
        <v>2.2133003911879762E-3</v>
      </c>
      <c r="L1258" s="21">
        <v>2010</v>
      </c>
      <c r="M1258" s="21">
        <v>2010</v>
      </c>
      <c r="N1258" t="s">
        <v>270</v>
      </c>
      <c r="O1258">
        <v>1</v>
      </c>
    </row>
    <row r="1259" spans="1:15" ht="15">
      <c r="A1259" s="21" t="s">
        <v>258</v>
      </c>
      <c r="B1259" s="4" t="s">
        <v>113</v>
      </c>
      <c r="C1259" t="s">
        <v>272</v>
      </c>
      <c r="D1259" s="16">
        <v>1</v>
      </c>
      <c r="E1259" s="16">
        <v>71.25</v>
      </c>
      <c r="F1259" s="16">
        <v>-156.25</v>
      </c>
      <c r="G1259" s="18">
        <v>4.0000000000000002E-4</v>
      </c>
      <c r="H1259">
        <v>0.99</v>
      </c>
      <c r="I1259" s="18" t="s">
        <v>32</v>
      </c>
      <c r="J1259" s="22">
        <v>1.0294420424130121E-4</v>
      </c>
      <c r="K1259" s="22">
        <v>2.2133003911879762E-3</v>
      </c>
      <c r="L1259" s="21">
        <v>2010</v>
      </c>
      <c r="M1259" s="21">
        <v>2010</v>
      </c>
      <c r="N1259" t="s">
        <v>270</v>
      </c>
      <c r="O1259">
        <v>1</v>
      </c>
    </row>
    <row r="1260" spans="1:15" ht="15">
      <c r="A1260" s="21" t="s">
        <v>258</v>
      </c>
      <c r="B1260" s="4" t="s">
        <v>113</v>
      </c>
      <c r="C1260" t="s">
        <v>272</v>
      </c>
      <c r="D1260" s="16">
        <v>0.87</v>
      </c>
      <c r="E1260" s="16">
        <v>72.25</v>
      </c>
      <c r="F1260" s="16">
        <v>-153.25</v>
      </c>
      <c r="G1260" s="18">
        <v>4.0000000000000002E-4</v>
      </c>
      <c r="H1260">
        <v>0.99</v>
      </c>
      <c r="I1260" s="18" t="s">
        <v>32</v>
      </c>
      <c r="J1260" s="22">
        <v>1.0294420424130121E-4</v>
      </c>
      <c r="K1260" s="22">
        <v>2.2133003911879762E-3</v>
      </c>
      <c r="L1260" s="21">
        <v>2010</v>
      </c>
      <c r="M1260" s="21">
        <v>2010</v>
      </c>
      <c r="N1260" t="s">
        <v>270</v>
      </c>
      <c r="O1260">
        <v>1</v>
      </c>
    </row>
    <row r="1261" spans="1:15" ht="15">
      <c r="A1261" s="21" t="s">
        <v>258</v>
      </c>
      <c r="B1261" s="4" t="s">
        <v>113</v>
      </c>
      <c r="C1261" t="s">
        <v>272</v>
      </c>
      <c r="D1261" s="16">
        <v>0.98</v>
      </c>
      <c r="E1261" s="16">
        <v>72.25</v>
      </c>
      <c r="F1261" s="16">
        <v>-153.75</v>
      </c>
      <c r="G1261" s="18">
        <v>4.0000000000000002E-4</v>
      </c>
      <c r="H1261">
        <v>0.99</v>
      </c>
      <c r="I1261" s="18" t="s">
        <v>32</v>
      </c>
      <c r="J1261" s="22">
        <v>1.0294420424130121E-4</v>
      </c>
      <c r="K1261" s="22">
        <v>2.2133003911879762E-3</v>
      </c>
      <c r="L1261" s="21">
        <v>2010</v>
      </c>
      <c r="M1261" s="21">
        <v>2010</v>
      </c>
      <c r="N1261" t="s">
        <v>270</v>
      </c>
      <c r="O1261">
        <v>1</v>
      </c>
    </row>
    <row r="1262" spans="1:15" ht="15">
      <c r="A1262" s="21" t="s">
        <v>258</v>
      </c>
      <c r="B1262" s="4" t="s">
        <v>113</v>
      </c>
      <c r="C1262" t="s">
        <v>272</v>
      </c>
      <c r="D1262" s="16">
        <v>1</v>
      </c>
      <c r="E1262" s="16">
        <v>72.25</v>
      </c>
      <c r="F1262" s="16">
        <v>-154.25</v>
      </c>
      <c r="G1262" s="18">
        <v>4.0000000000000002E-4</v>
      </c>
      <c r="H1262">
        <v>0.99</v>
      </c>
      <c r="I1262" s="18" t="s">
        <v>32</v>
      </c>
      <c r="J1262" s="22">
        <v>1.0294420424130121E-4</v>
      </c>
      <c r="K1262" s="22">
        <v>2.2133003911879762E-3</v>
      </c>
      <c r="L1262" s="21">
        <v>2010</v>
      </c>
      <c r="M1262" s="21">
        <v>2010</v>
      </c>
      <c r="N1262" t="s">
        <v>270</v>
      </c>
      <c r="O1262">
        <v>1</v>
      </c>
    </row>
    <row r="1263" spans="1:15" ht="15">
      <c r="A1263" s="21" t="s">
        <v>258</v>
      </c>
      <c r="B1263" s="4" t="s">
        <v>113</v>
      </c>
      <c r="C1263" t="s">
        <v>272</v>
      </c>
      <c r="D1263" s="16">
        <v>1</v>
      </c>
      <c r="E1263" s="16">
        <v>72.25</v>
      </c>
      <c r="F1263" s="16">
        <v>-154.75</v>
      </c>
      <c r="G1263" s="18">
        <v>4.0000000000000002E-4</v>
      </c>
      <c r="H1263">
        <v>0.99</v>
      </c>
      <c r="I1263" s="18" t="s">
        <v>32</v>
      </c>
      <c r="J1263" s="22">
        <v>1.0294420424130121E-4</v>
      </c>
      <c r="K1263" s="22">
        <v>2.2133003911879762E-3</v>
      </c>
      <c r="L1263" s="21">
        <v>2010</v>
      </c>
      <c r="M1263" s="21">
        <v>2010</v>
      </c>
      <c r="N1263" t="s">
        <v>270</v>
      </c>
      <c r="O1263">
        <v>1</v>
      </c>
    </row>
    <row r="1264" spans="1:15" ht="15">
      <c r="A1264" s="21" t="s">
        <v>258</v>
      </c>
      <c r="B1264" s="4" t="s">
        <v>113</v>
      </c>
      <c r="C1264" t="s">
        <v>272</v>
      </c>
      <c r="D1264" s="16">
        <v>1</v>
      </c>
      <c r="E1264" s="16">
        <v>72.25</v>
      </c>
      <c r="F1264" s="16">
        <v>-155.25</v>
      </c>
      <c r="G1264" s="18">
        <v>4.0000000000000002E-4</v>
      </c>
      <c r="H1264">
        <v>0.99</v>
      </c>
      <c r="I1264" s="18" t="s">
        <v>32</v>
      </c>
      <c r="J1264" s="22">
        <v>1.0294420424130121E-4</v>
      </c>
      <c r="K1264" s="22">
        <v>2.2133003911879762E-3</v>
      </c>
      <c r="L1264" s="21">
        <v>2010</v>
      </c>
      <c r="M1264" s="21">
        <v>2010</v>
      </c>
      <c r="N1264" t="s">
        <v>270</v>
      </c>
      <c r="O1264">
        <v>1</v>
      </c>
    </row>
    <row r="1265" spans="1:15" ht="15">
      <c r="A1265" s="21" t="s">
        <v>258</v>
      </c>
      <c r="B1265" s="4" t="s">
        <v>113</v>
      </c>
      <c r="C1265" t="s">
        <v>272</v>
      </c>
      <c r="D1265" s="16">
        <v>1</v>
      </c>
      <c r="E1265" s="16">
        <v>70.75</v>
      </c>
      <c r="F1265" s="16">
        <v>-154.25</v>
      </c>
      <c r="G1265" s="18">
        <v>4.0000000000000002E-4</v>
      </c>
      <c r="H1265">
        <v>0.99</v>
      </c>
      <c r="I1265" s="18" t="s">
        <v>32</v>
      </c>
      <c r="J1265" s="22">
        <v>1.0294420424130121E-4</v>
      </c>
      <c r="K1265" s="22">
        <v>2.2133003911879762E-3</v>
      </c>
      <c r="L1265" s="21">
        <v>2010</v>
      </c>
      <c r="M1265" s="21">
        <v>2010</v>
      </c>
      <c r="N1265" t="s">
        <v>270</v>
      </c>
      <c r="O1265">
        <v>1</v>
      </c>
    </row>
    <row r="1266" spans="1:15" ht="15">
      <c r="A1266" s="21" t="s">
        <v>258</v>
      </c>
      <c r="B1266" s="4" t="s">
        <v>113</v>
      </c>
      <c r="C1266" t="s">
        <v>272</v>
      </c>
      <c r="D1266" s="16">
        <v>1</v>
      </c>
      <c r="E1266" s="16">
        <v>72.25</v>
      </c>
      <c r="F1266" s="16">
        <v>-156.25</v>
      </c>
      <c r="G1266" s="18">
        <v>4.0000000000000002E-4</v>
      </c>
      <c r="H1266">
        <v>0.99</v>
      </c>
      <c r="I1266" s="18" t="s">
        <v>32</v>
      </c>
      <c r="J1266" s="22">
        <v>1.0294420424130121E-4</v>
      </c>
      <c r="K1266" s="22">
        <v>2.2133003911879762E-3</v>
      </c>
      <c r="L1266" s="21">
        <v>2010</v>
      </c>
      <c r="M1266" s="21">
        <v>2010</v>
      </c>
      <c r="N1266" t="s">
        <v>270</v>
      </c>
      <c r="O1266">
        <v>1</v>
      </c>
    </row>
    <row r="1267" spans="1:15" ht="15">
      <c r="A1267" s="21" t="s">
        <v>258</v>
      </c>
      <c r="B1267" s="4" t="s">
        <v>113</v>
      </c>
      <c r="C1267" t="s">
        <v>272</v>
      </c>
      <c r="D1267" s="16">
        <v>1</v>
      </c>
      <c r="E1267" s="16">
        <v>72.25</v>
      </c>
      <c r="F1267" s="16">
        <v>-155.75</v>
      </c>
      <c r="G1267" s="18">
        <v>4.0000000000000002E-4</v>
      </c>
      <c r="H1267">
        <v>0.99</v>
      </c>
      <c r="I1267" s="18" t="s">
        <v>32</v>
      </c>
      <c r="J1267" s="22">
        <v>1.0294420424130121E-4</v>
      </c>
      <c r="K1267" s="22">
        <v>2.2133003911879762E-3</v>
      </c>
      <c r="L1267" s="21">
        <v>2010</v>
      </c>
      <c r="M1267" s="21">
        <v>2010</v>
      </c>
      <c r="N1267" t="s">
        <v>270</v>
      </c>
      <c r="O1267">
        <v>1</v>
      </c>
    </row>
    <row r="1268" spans="1:15" ht="15">
      <c r="A1268" s="21" t="s">
        <v>258</v>
      </c>
      <c r="B1268" s="4" t="s">
        <v>113</v>
      </c>
      <c r="C1268" t="s">
        <v>272</v>
      </c>
      <c r="D1268" s="16">
        <v>1</v>
      </c>
      <c r="E1268" s="16">
        <v>71.25</v>
      </c>
      <c r="F1268" s="16">
        <v>-151.75</v>
      </c>
      <c r="G1268" s="18">
        <v>4.0000000000000002E-4</v>
      </c>
      <c r="H1268">
        <v>0.99</v>
      </c>
      <c r="I1268" s="18" t="s">
        <v>32</v>
      </c>
      <c r="J1268" s="22">
        <v>1.0294420424130121E-4</v>
      </c>
      <c r="K1268" s="22">
        <v>2.2133003911879762E-3</v>
      </c>
      <c r="L1268" s="21">
        <v>2010</v>
      </c>
      <c r="M1268" s="21">
        <v>2010</v>
      </c>
      <c r="N1268" t="s">
        <v>270</v>
      </c>
      <c r="O1268">
        <v>1</v>
      </c>
    </row>
    <row r="1269" spans="1:15" ht="15">
      <c r="A1269" s="21" t="s">
        <v>258</v>
      </c>
      <c r="B1269" s="4" t="s">
        <v>113</v>
      </c>
      <c r="C1269" t="s">
        <v>272</v>
      </c>
      <c r="D1269" s="16">
        <v>1</v>
      </c>
      <c r="E1269" s="16">
        <v>71.25</v>
      </c>
      <c r="F1269" s="16">
        <v>-156.75</v>
      </c>
      <c r="G1269" s="18">
        <v>4.0000000000000002E-4</v>
      </c>
      <c r="H1269">
        <v>0.99</v>
      </c>
      <c r="I1269" s="18" t="s">
        <v>32</v>
      </c>
      <c r="J1269" s="22">
        <v>1.0294420424130121E-4</v>
      </c>
      <c r="K1269" s="22">
        <v>2.2133003911879762E-3</v>
      </c>
      <c r="L1269" s="21">
        <v>2010</v>
      </c>
      <c r="M1269" s="21">
        <v>2010</v>
      </c>
      <c r="N1269" t="s">
        <v>270</v>
      </c>
      <c r="O1269">
        <v>1</v>
      </c>
    </row>
    <row r="1270" spans="1:15" ht="15">
      <c r="A1270" s="21" t="s">
        <v>258</v>
      </c>
      <c r="B1270" s="4" t="s">
        <v>113</v>
      </c>
      <c r="C1270" t="s">
        <v>272</v>
      </c>
      <c r="D1270" s="16">
        <v>1</v>
      </c>
      <c r="E1270" s="16">
        <v>70.75</v>
      </c>
      <c r="F1270" s="16">
        <v>-153.75</v>
      </c>
      <c r="G1270" s="18">
        <v>4.0000000000000002E-4</v>
      </c>
      <c r="H1270">
        <v>0.99</v>
      </c>
      <c r="I1270" s="18" t="s">
        <v>32</v>
      </c>
      <c r="J1270" s="22">
        <v>1.0294420424130121E-4</v>
      </c>
      <c r="K1270" s="22">
        <v>2.2133003911879762E-3</v>
      </c>
      <c r="L1270" s="21">
        <v>2010</v>
      </c>
      <c r="M1270" s="21">
        <v>2010</v>
      </c>
      <c r="N1270" t="s">
        <v>270</v>
      </c>
      <c r="O1270">
        <v>1</v>
      </c>
    </row>
    <row r="1271" spans="1:15" ht="15">
      <c r="A1271" s="21" t="s">
        <v>258</v>
      </c>
      <c r="B1271" s="4" t="s">
        <v>113</v>
      </c>
      <c r="C1271" t="s">
        <v>272</v>
      </c>
      <c r="D1271" s="16">
        <v>1</v>
      </c>
      <c r="E1271" s="16">
        <v>70.75</v>
      </c>
      <c r="F1271" s="16">
        <v>-152.25</v>
      </c>
      <c r="G1271" s="18">
        <v>4.0000000000000002E-4</v>
      </c>
      <c r="H1271">
        <v>0.99</v>
      </c>
      <c r="I1271" s="18" t="s">
        <v>32</v>
      </c>
      <c r="J1271" s="22">
        <v>1.0294420424130121E-4</v>
      </c>
      <c r="K1271" s="22">
        <v>2.2133003911879762E-3</v>
      </c>
      <c r="L1271" s="21">
        <v>2010</v>
      </c>
      <c r="M1271" s="21">
        <v>2010</v>
      </c>
      <c r="N1271" t="s">
        <v>270</v>
      </c>
      <c r="O1271">
        <v>1</v>
      </c>
    </row>
    <row r="1272" spans="1:15" ht="15">
      <c r="A1272" s="21" t="s">
        <v>258</v>
      </c>
      <c r="B1272" s="4" t="s">
        <v>113</v>
      </c>
      <c r="C1272" t="s">
        <v>272</v>
      </c>
      <c r="D1272" s="16">
        <v>1</v>
      </c>
      <c r="E1272" s="16">
        <v>70.75</v>
      </c>
      <c r="F1272" s="16">
        <v>-152.75</v>
      </c>
      <c r="G1272" s="18">
        <v>4.0000000000000002E-4</v>
      </c>
      <c r="H1272">
        <v>0.99</v>
      </c>
      <c r="I1272" s="18" t="s">
        <v>32</v>
      </c>
      <c r="J1272" s="22">
        <v>1.0294420424130121E-4</v>
      </c>
      <c r="K1272" s="22">
        <v>2.2133003911879762E-3</v>
      </c>
      <c r="L1272" s="21">
        <v>2010</v>
      </c>
      <c r="M1272" s="21">
        <v>2010</v>
      </c>
      <c r="N1272" t="s">
        <v>270</v>
      </c>
      <c r="O1272">
        <v>1</v>
      </c>
    </row>
    <row r="1273" spans="1:15" ht="15">
      <c r="A1273" s="21" t="s">
        <v>258</v>
      </c>
      <c r="B1273" s="4" t="s">
        <v>113</v>
      </c>
      <c r="C1273" t="s">
        <v>272</v>
      </c>
      <c r="D1273" s="16">
        <v>1</v>
      </c>
      <c r="E1273" s="16">
        <v>70.75</v>
      </c>
      <c r="F1273" s="16">
        <v>-153.25</v>
      </c>
      <c r="G1273" s="18">
        <v>4.0000000000000002E-4</v>
      </c>
      <c r="H1273">
        <v>0.99</v>
      </c>
      <c r="I1273" s="18" t="s">
        <v>32</v>
      </c>
      <c r="J1273" s="22">
        <v>1.0294420424130121E-4</v>
      </c>
      <c r="K1273" s="22">
        <v>2.2133003911879762E-3</v>
      </c>
      <c r="L1273" s="21">
        <v>2010</v>
      </c>
      <c r="M1273" s="21">
        <v>2010</v>
      </c>
      <c r="N1273" t="s">
        <v>270</v>
      </c>
      <c r="O1273">
        <v>1</v>
      </c>
    </row>
    <row r="1274" spans="1:15" ht="15">
      <c r="A1274" s="21" t="s">
        <v>258</v>
      </c>
      <c r="B1274" s="4" t="s">
        <v>113</v>
      </c>
      <c r="C1274" t="s">
        <v>272</v>
      </c>
      <c r="D1274" s="16">
        <v>1</v>
      </c>
      <c r="E1274" s="16">
        <v>72.25</v>
      </c>
      <c r="F1274" s="16">
        <v>-156.75</v>
      </c>
      <c r="G1274" s="18">
        <v>4.0000000000000002E-4</v>
      </c>
      <c r="H1274">
        <v>0.99</v>
      </c>
      <c r="I1274" s="18" t="s">
        <v>32</v>
      </c>
      <c r="J1274" s="22">
        <v>1.0294420424130121E-4</v>
      </c>
      <c r="K1274" s="22">
        <v>2.2133003911879762E-3</v>
      </c>
      <c r="L1274" s="21">
        <v>2010</v>
      </c>
      <c r="M1274" s="21">
        <v>2010</v>
      </c>
      <c r="N1274" t="s">
        <v>270</v>
      </c>
      <c r="O1274">
        <v>1</v>
      </c>
    </row>
    <row r="1275" spans="1:15" ht="15">
      <c r="A1275" s="21" t="s">
        <v>258</v>
      </c>
      <c r="B1275" s="4" t="s">
        <v>113</v>
      </c>
      <c r="C1275" t="s">
        <v>272</v>
      </c>
      <c r="D1275" s="16">
        <v>1</v>
      </c>
      <c r="E1275" s="16">
        <v>71.75</v>
      </c>
      <c r="F1275" s="16">
        <v>-151.75</v>
      </c>
      <c r="G1275" s="18">
        <v>4.0000000000000002E-4</v>
      </c>
      <c r="H1275">
        <v>0.99</v>
      </c>
      <c r="I1275" s="18" t="s">
        <v>32</v>
      </c>
      <c r="J1275" s="22">
        <v>1.0294420424130121E-4</v>
      </c>
      <c r="K1275" s="22">
        <v>2.2133003911879762E-3</v>
      </c>
      <c r="L1275" s="21">
        <v>2010</v>
      </c>
      <c r="M1275" s="21">
        <v>2010</v>
      </c>
      <c r="N1275" t="s">
        <v>270</v>
      </c>
      <c r="O1275">
        <v>1</v>
      </c>
    </row>
    <row r="1276" spans="1:15" ht="15">
      <c r="A1276" s="21" t="s">
        <v>258</v>
      </c>
      <c r="B1276" s="4" t="s">
        <v>113</v>
      </c>
      <c r="C1276" t="s">
        <v>273</v>
      </c>
      <c r="D1276" s="16">
        <v>1</v>
      </c>
      <c r="E1276" s="16">
        <v>71.25</v>
      </c>
      <c r="F1276" s="16">
        <v>-154.25</v>
      </c>
      <c r="G1276" s="18">
        <v>1.6899999999999998E-2</v>
      </c>
      <c r="H1276">
        <v>0.43</v>
      </c>
      <c r="I1276" s="18" t="s">
        <v>32</v>
      </c>
      <c r="J1276" s="22">
        <v>7.4216602528862016E-3</v>
      </c>
      <c r="K1276" s="22">
        <v>3.8482682792743264E-2</v>
      </c>
      <c r="L1276" s="21">
        <v>2011</v>
      </c>
      <c r="M1276" s="21">
        <v>2011</v>
      </c>
      <c r="N1276" t="s">
        <v>274</v>
      </c>
      <c r="O1276">
        <v>1</v>
      </c>
    </row>
    <row r="1277" spans="1:15" ht="15">
      <c r="A1277" s="21" t="s">
        <v>258</v>
      </c>
      <c r="B1277" s="4" t="s">
        <v>113</v>
      </c>
      <c r="C1277" t="s">
        <v>273</v>
      </c>
      <c r="D1277" s="16">
        <v>1</v>
      </c>
      <c r="E1277" s="16">
        <v>71.25</v>
      </c>
      <c r="F1277" s="16">
        <v>-154.75</v>
      </c>
      <c r="G1277" s="18">
        <v>1.6899999999999998E-2</v>
      </c>
      <c r="H1277">
        <v>0.43</v>
      </c>
      <c r="I1277" s="18" t="s">
        <v>32</v>
      </c>
      <c r="J1277" s="22">
        <v>7.4216602528862016E-3</v>
      </c>
      <c r="K1277" s="22">
        <v>3.8482682792743264E-2</v>
      </c>
      <c r="L1277" s="21">
        <v>2011</v>
      </c>
      <c r="M1277" s="21">
        <v>2011</v>
      </c>
      <c r="N1277" t="s">
        <v>274</v>
      </c>
      <c r="O1277">
        <v>1</v>
      </c>
    </row>
    <row r="1278" spans="1:15" ht="15">
      <c r="A1278" s="21" t="s">
        <v>258</v>
      </c>
      <c r="B1278" s="4" t="s">
        <v>113</v>
      </c>
      <c r="C1278" t="s">
        <v>273</v>
      </c>
      <c r="D1278" s="16">
        <v>1</v>
      </c>
      <c r="E1278" s="16">
        <v>71.75</v>
      </c>
      <c r="F1278" s="16">
        <v>-154.25</v>
      </c>
      <c r="G1278" s="18">
        <v>1.6899999999999998E-2</v>
      </c>
      <c r="H1278">
        <v>0.43</v>
      </c>
      <c r="I1278" s="18" t="s">
        <v>32</v>
      </c>
      <c r="J1278" s="22">
        <v>7.4216602528861999E-3</v>
      </c>
      <c r="K1278" s="22">
        <v>3.8482682792743299E-2</v>
      </c>
      <c r="L1278" s="21">
        <v>2011</v>
      </c>
      <c r="M1278" s="21">
        <v>2011</v>
      </c>
      <c r="N1278" t="s">
        <v>274</v>
      </c>
      <c r="O1278">
        <v>1</v>
      </c>
    </row>
    <row r="1279" spans="1:15" ht="15">
      <c r="A1279" s="21" t="s">
        <v>258</v>
      </c>
      <c r="B1279" s="4" t="s">
        <v>113</v>
      </c>
      <c r="C1279" t="s">
        <v>273</v>
      </c>
      <c r="D1279" s="16">
        <v>1</v>
      </c>
      <c r="E1279" s="16">
        <v>71.25</v>
      </c>
      <c r="F1279" s="16">
        <v>-155.25</v>
      </c>
      <c r="G1279" s="18">
        <v>1.6899999999999998E-2</v>
      </c>
      <c r="H1279">
        <v>0.43</v>
      </c>
      <c r="I1279" s="18" t="s">
        <v>32</v>
      </c>
      <c r="J1279" s="22">
        <v>7.4216602528861999E-3</v>
      </c>
      <c r="K1279" s="22">
        <v>3.8482682792743299E-2</v>
      </c>
      <c r="L1279" s="21">
        <v>2011</v>
      </c>
      <c r="M1279" s="21">
        <v>2011</v>
      </c>
      <c r="N1279" t="s">
        <v>274</v>
      </c>
      <c r="O1279">
        <v>1</v>
      </c>
    </row>
    <row r="1280" spans="1:15" ht="15">
      <c r="A1280" s="21" t="s">
        <v>258</v>
      </c>
      <c r="B1280" s="4" t="s">
        <v>113</v>
      </c>
      <c r="C1280" t="s">
        <v>273</v>
      </c>
      <c r="D1280" s="16">
        <v>1</v>
      </c>
      <c r="E1280" s="16">
        <v>71.75</v>
      </c>
      <c r="F1280" s="16">
        <v>-154.75</v>
      </c>
      <c r="G1280" s="18">
        <v>1.6899999999999998E-2</v>
      </c>
      <c r="H1280">
        <v>0.43</v>
      </c>
      <c r="I1280" s="18" t="s">
        <v>32</v>
      </c>
      <c r="J1280" s="22">
        <v>7.4216602528861999E-3</v>
      </c>
      <c r="K1280" s="22">
        <v>3.8482682792743299E-2</v>
      </c>
      <c r="L1280" s="21">
        <v>2011</v>
      </c>
      <c r="M1280" s="21">
        <v>2011</v>
      </c>
      <c r="N1280" t="s">
        <v>274</v>
      </c>
      <c r="O1280">
        <v>1</v>
      </c>
    </row>
    <row r="1281" spans="1:15" ht="15">
      <c r="A1281" s="21" t="s">
        <v>258</v>
      </c>
      <c r="B1281" s="4" t="s">
        <v>113</v>
      </c>
      <c r="C1281" t="s">
        <v>273</v>
      </c>
      <c r="D1281" s="16">
        <v>1</v>
      </c>
      <c r="E1281" s="16">
        <v>71.75</v>
      </c>
      <c r="F1281" s="16">
        <v>-155.25</v>
      </c>
      <c r="G1281" s="18">
        <v>1.6899999999999998E-2</v>
      </c>
      <c r="H1281">
        <v>0.43</v>
      </c>
      <c r="I1281" s="18" t="s">
        <v>32</v>
      </c>
      <c r="J1281" s="22">
        <v>7.4216602528861999E-3</v>
      </c>
      <c r="K1281" s="22">
        <v>3.8482682792743299E-2</v>
      </c>
      <c r="L1281" s="21">
        <v>2011</v>
      </c>
      <c r="M1281" s="21">
        <v>2011</v>
      </c>
      <c r="N1281" t="s">
        <v>274</v>
      </c>
      <c r="O1281">
        <v>1</v>
      </c>
    </row>
    <row r="1282" spans="1:15" ht="15">
      <c r="A1282" s="21" t="s">
        <v>258</v>
      </c>
      <c r="B1282" s="4" t="s">
        <v>113</v>
      </c>
      <c r="C1282" t="s">
        <v>273</v>
      </c>
      <c r="D1282" s="16">
        <v>1</v>
      </c>
      <c r="E1282" s="16">
        <v>71.75</v>
      </c>
      <c r="F1282" s="16">
        <v>-155.75</v>
      </c>
      <c r="G1282" s="18">
        <v>1.6899999999999998E-2</v>
      </c>
      <c r="H1282">
        <v>0.43</v>
      </c>
      <c r="I1282" s="18" t="s">
        <v>32</v>
      </c>
      <c r="J1282" s="22">
        <v>7.4216602528861999E-3</v>
      </c>
      <c r="K1282" s="22">
        <v>3.8482682792743299E-2</v>
      </c>
      <c r="L1282" s="21">
        <v>2011</v>
      </c>
      <c r="M1282" s="21">
        <v>2011</v>
      </c>
      <c r="N1282" t="s">
        <v>274</v>
      </c>
      <c r="O1282">
        <v>1</v>
      </c>
    </row>
    <row r="1283" spans="1:15" ht="15">
      <c r="A1283" s="21" t="s">
        <v>258</v>
      </c>
      <c r="B1283" s="4" t="s">
        <v>113</v>
      </c>
      <c r="C1283" t="s">
        <v>273</v>
      </c>
      <c r="D1283" s="16">
        <v>1</v>
      </c>
      <c r="E1283" s="16">
        <v>71.75</v>
      </c>
      <c r="F1283" s="16">
        <v>-156.25</v>
      </c>
      <c r="G1283" s="18">
        <v>1.6899999999999998E-2</v>
      </c>
      <c r="H1283">
        <v>0.43</v>
      </c>
      <c r="I1283" s="18" t="s">
        <v>32</v>
      </c>
      <c r="J1283" s="22">
        <v>7.4216602528861999E-3</v>
      </c>
      <c r="K1283" s="22">
        <v>3.8482682792743299E-2</v>
      </c>
      <c r="L1283" s="21">
        <v>2011</v>
      </c>
      <c r="M1283" s="21">
        <v>2011</v>
      </c>
      <c r="N1283" t="s">
        <v>274</v>
      </c>
      <c r="O1283">
        <v>1</v>
      </c>
    </row>
    <row r="1284" spans="1:15" ht="15">
      <c r="A1284" s="21" t="s">
        <v>258</v>
      </c>
      <c r="B1284" s="4" t="s">
        <v>113</v>
      </c>
      <c r="C1284" t="s">
        <v>273</v>
      </c>
      <c r="D1284" s="16">
        <v>1</v>
      </c>
      <c r="E1284" s="16">
        <v>71.25</v>
      </c>
      <c r="F1284" s="16">
        <v>-155.75</v>
      </c>
      <c r="G1284" s="18">
        <v>1.6899999999999998E-2</v>
      </c>
      <c r="H1284">
        <v>0.43</v>
      </c>
      <c r="I1284" s="18" t="s">
        <v>32</v>
      </c>
      <c r="J1284" s="22">
        <v>7.4216602528861999E-3</v>
      </c>
      <c r="K1284" s="22">
        <v>3.8482682792743299E-2</v>
      </c>
      <c r="L1284" s="21">
        <v>2011</v>
      </c>
      <c r="M1284" s="21">
        <v>2011</v>
      </c>
      <c r="N1284" t="s">
        <v>274</v>
      </c>
      <c r="O1284">
        <v>1</v>
      </c>
    </row>
    <row r="1285" spans="1:15" ht="15">
      <c r="A1285" s="21" t="s">
        <v>258</v>
      </c>
      <c r="B1285" s="4" t="s">
        <v>113</v>
      </c>
      <c r="C1285" t="s">
        <v>273</v>
      </c>
      <c r="D1285" s="16">
        <v>1</v>
      </c>
      <c r="E1285" s="16">
        <v>71.25</v>
      </c>
      <c r="F1285" s="16">
        <v>-156.25</v>
      </c>
      <c r="G1285" s="18">
        <v>1.6899999999999998E-2</v>
      </c>
      <c r="H1285">
        <v>0.43</v>
      </c>
      <c r="I1285" s="18" t="s">
        <v>32</v>
      </c>
      <c r="J1285" s="22">
        <v>7.4216602528861999E-3</v>
      </c>
      <c r="K1285" s="22">
        <v>3.8482682792743299E-2</v>
      </c>
      <c r="L1285" s="21">
        <v>2011</v>
      </c>
      <c r="M1285" s="21">
        <v>2011</v>
      </c>
      <c r="N1285" t="s">
        <v>274</v>
      </c>
      <c r="O1285">
        <v>1</v>
      </c>
    </row>
    <row r="1286" spans="1:15" ht="15">
      <c r="A1286" s="21" t="s">
        <v>258</v>
      </c>
      <c r="B1286" s="4" t="s">
        <v>113</v>
      </c>
      <c r="C1286" t="s">
        <v>273</v>
      </c>
      <c r="D1286" s="16">
        <v>1</v>
      </c>
      <c r="E1286" s="16">
        <v>71.75</v>
      </c>
      <c r="F1286" s="16">
        <v>-156.75</v>
      </c>
      <c r="G1286" s="18">
        <v>1.6899999999999998E-2</v>
      </c>
      <c r="H1286">
        <v>0.43</v>
      </c>
      <c r="I1286" s="18" t="s">
        <v>32</v>
      </c>
      <c r="J1286" s="22">
        <v>7.4216602528861999E-3</v>
      </c>
      <c r="K1286" s="22">
        <v>3.8482682792743299E-2</v>
      </c>
      <c r="L1286" s="21">
        <v>2011</v>
      </c>
      <c r="M1286" s="21">
        <v>2011</v>
      </c>
      <c r="N1286" t="s">
        <v>274</v>
      </c>
      <c r="O1286">
        <v>1</v>
      </c>
    </row>
    <row r="1287" spans="1:15" ht="15">
      <c r="A1287" s="21" t="s">
        <v>258</v>
      </c>
      <c r="B1287" s="4" t="s">
        <v>113</v>
      </c>
      <c r="C1287" t="s">
        <v>273</v>
      </c>
      <c r="D1287" s="16">
        <v>1</v>
      </c>
      <c r="E1287" s="16">
        <v>70.75</v>
      </c>
      <c r="F1287" s="16">
        <v>-154.25</v>
      </c>
      <c r="G1287" s="18">
        <v>1.6899999999999998E-2</v>
      </c>
      <c r="H1287">
        <v>0.43</v>
      </c>
      <c r="I1287" s="18" t="s">
        <v>32</v>
      </c>
      <c r="J1287" s="22">
        <v>7.4216602528861999E-3</v>
      </c>
      <c r="K1287" s="22">
        <v>3.8482682792743299E-2</v>
      </c>
      <c r="L1287" s="21">
        <v>2011</v>
      </c>
      <c r="M1287" s="21">
        <v>2011</v>
      </c>
      <c r="N1287" t="s">
        <v>274</v>
      </c>
      <c r="O1287">
        <v>1</v>
      </c>
    </row>
    <row r="1288" spans="1:15" ht="15">
      <c r="A1288" s="21" t="s">
        <v>258</v>
      </c>
      <c r="B1288" s="4" t="s">
        <v>113</v>
      </c>
      <c r="C1288" t="s">
        <v>273</v>
      </c>
      <c r="D1288" s="16">
        <v>1</v>
      </c>
      <c r="E1288" s="16">
        <v>71.25</v>
      </c>
      <c r="F1288" s="16">
        <v>-156.75</v>
      </c>
      <c r="G1288" s="18">
        <v>1.6899999999999998E-2</v>
      </c>
      <c r="H1288">
        <v>0.43</v>
      </c>
      <c r="I1288" s="18" t="s">
        <v>32</v>
      </c>
      <c r="J1288" s="22">
        <v>7.4216602528861999E-3</v>
      </c>
      <c r="K1288" s="22">
        <v>3.8482682792743299E-2</v>
      </c>
      <c r="L1288" s="21">
        <v>2011</v>
      </c>
      <c r="M1288" s="21">
        <v>2011</v>
      </c>
      <c r="N1288" t="s">
        <v>274</v>
      </c>
      <c r="O1288">
        <v>1</v>
      </c>
    </row>
    <row r="1289" spans="1:15" ht="15">
      <c r="A1289" s="21" t="s">
        <v>258</v>
      </c>
      <c r="B1289" s="4" t="s">
        <v>113</v>
      </c>
      <c r="C1289" t="s">
        <v>275</v>
      </c>
      <c r="D1289" s="16">
        <v>1</v>
      </c>
      <c r="E1289" s="16">
        <v>71.25</v>
      </c>
      <c r="F1289" s="16">
        <v>-153.25</v>
      </c>
      <c r="G1289" s="18">
        <v>6.7900000000000002E-2</v>
      </c>
      <c r="H1289">
        <v>0.75</v>
      </c>
      <c r="I1289" s="18" t="s">
        <v>32</v>
      </c>
      <c r="J1289" s="22">
        <v>1.2343647136273865E-2</v>
      </c>
      <c r="K1289" s="22">
        <v>0.37277814351547073</v>
      </c>
      <c r="L1289" s="21">
        <v>2011</v>
      </c>
      <c r="M1289" s="21">
        <v>2011</v>
      </c>
      <c r="N1289" t="s">
        <v>274</v>
      </c>
      <c r="O1289">
        <v>1</v>
      </c>
    </row>
    <row r="1290" spans="1:15" ht="15">
      <c r="A1290" s="21" t="s">
        <v>258</v>
      </c>
      <c r="B1290" s="4" t="s">
        <v>113</v>
      </c>
      <c r="C1290" t="s">
        <v>275</v>
      </c>
      <c r="D1290" s="16">
        <v>1</v>
      </c>
      <c r="E1290" s="16">
        <v>71.25</v>
      </c>
      <c r="F1290" s="16">
        <v>-152.75</v>
      </c>
      <c r="G1290" s="18">
        <v>6.7900000000000002E-2</v>
      </c>
      <c r="H1290">
        <v>0.75</v>
      </c>
      <c r="I1290" s="18" t="s">
        <v>32</v>
      </c>
      <c r="J1290" s="22">
        <v>1.2343647136273865E-2</v>
      </c>
      <c r="K1290" s="22">
        <v>0.37277814351547073</v>
      </c>
      <c r="L1290" s="21">
        <v>2011</v>
      </c>
      <c r="M1290" s="21">
        <v>2011</v>
      </c>
      <c r="N1290" t="s">
        <v>274</v>
      </c>
      <c r="O1290">
        <v>1</v>
      </c>
    </row>
    <row r="1291" spans="1:15" ht="15">
      <c r="A1291" s="21" t="s">
        <v>258</v>
      </c>
      <c r="B1291" s="4" t="s">
        <v>113</v>
      </c>
      <c r="C1291" t="s">
        <v>275</v>
      </c>
      <c r="D1291" s="16">
        <v>1</v>
      </c>
      <c r="E1291" s="16">
        <v>71.25</v>
      </c>
      <c r="F1291" s="16">
        <v>-152.25</v>
      </c>
      <c r="G1291" s="18">
        <v>6.7900000000000002E-2</v>
      </c>
      <c r="H1291">
        <v>0.75</v>
      </c>
      <c r="I1291" s="18" t="s">
        <v>32</v>
      </c>
      <c r="J1291" s="22">
        <v>1.2343647136273865E-2</v>
      </c>
      <c r="K1291" s="22">
        <v>0.37277814351547073</v>
      </c>
      <c r="L1291" s="21">
        <v>2011</v>
      </c>
      <c r="M1291" s="21">
        <v>2011</v>
      </c>
      <c r="N1291" t="s">
        <v>274</v>
      </c>
      <c r="O1291">
        <v>1</v>
      </c>
    </row>
    <row r="1292" spans="1:15" ht="15">
      <c r="A1292" s="21" t="s">
        <v>258</v>
      </c>
      <c r="B1292" s="4" t="s">
        <v>113</v>
      </c>
      <c r="C1292" t="s">
        <v>275</v>
      </c>
      <c r="D1292" s="16">
        <v>1</v>
      </c>
      <c r="E1292" s="16">
        <v>71.75</v>
      </c>
      <c r="F1292" s="16">
        <v>-153.25</v>
      </c>
      <c r="G1292" s="18">
        <v>6.7900000000000002E-2</v>
      </c>
      <c r="H1292">
        <v>0.75</v>
      </c>
      <c r="I1292" s="18" t="s">
        <v>32</v>
      </c>
      <c r="J1292" s="22">
        <v>1.2343647136273865E-2</v>
      </c>
      <c r="K1292" s="22">
        <v>0.37277814351547073</v>
      </c>
      <c r="L1292" s="21">
        <v>2011</v>
      </c>
      <c r="M1292" s="21">
        <v>2011</v>
      </c>
      <c r="N1292" t="s">
        <v>274</v>
      </c>
      <c r="O1292">
        <v>1</v>
      </c>
    </row>
    <row r="1293" spans="1:15" ht="15">
      <c r="A1293" s="21" t="s">
        <v>258</v>
      </c>
      <c r="B1293" s="4" t="s">
        <v>113</v>
      </c>
      <c r="C1293" t="s">
        <v>275</v>
      </c>
      <c r="D1293" s="16">
        <v>1</v>
      </c>
      <c r="E1293" s="16">
        <v>71.75</v>
      </c>
      <c r="F1293" s="16">
        <v>-152.75</v>
      </c>
      <c r="G1293" s="18">
        <v>6.7900000000000002E-2</v>
      </c>
      <c r="H1293">
        <v>0.75</v>
      </c>
      <c r="I1293" s="18" t="s">
        <v>32</v>
      </c>
      <c r="J1293" s="22">
        <v>1.2343647136273865E-2</v>
      </c>
      <c r="K1293" s="22">
        <v>0.37277814351547073</v>
      </c>
      <c r="L1293" s="21">
        <v>2011</v>
      </c>
      <c r="M1293" s="21">
        <v>2011</v>
      </c>
      <c r="N1293" t="s">
        <v>274</v>
      </c>
      <c r="O1293">
        <v>1</v>
      </c>
    </row>
    <row r="1294" spans="1:15" ht="15">
      <c r="A1294" s="21" t="s">
        <v>258</v>
      </c>
      <c r="B1294" s="4" t="s">
        <v>113</v>
      </c>
      <c r="C1294" t="s">
        <v>275</v>
      </c>
      <c r="D1294" s="16">
        <v>1</v>
      </c>
      <c r="E1294" s="16">
        <v>71.75</v>
      </c>
      <c r="F1294" s="16">
        <v>-152.25</v>
      </c>
      <c r="G1294" s="18">
        <v>6.7900000000000002E-2</v>
      </c>
      <c r="H1294">
        <v>0.75</v>
      </c>
      <c r="I1294" s="18" t="s">
        <v>32</v>
      </c>
      <c r="J1294" s="22">
        <v>1.2343647136273865E-2</v>
      </c>
      <c r="K1294" s="22">
        <v>0.37277814351547073</v>
      </c>
      <c r="L1294" s="21">
        <v>2011</v>
      </c>
      <c r="M1294" s="21">
        <v>2011</v>
      </c>
      <c r="N1294" t="s">
        <v>274</v>
      </c>
      <c r="O1294">
        <v>1</v>
      </c>
    </row>
    <row r="1295" spans="1:15" ht="15">
      <c r="A1295" s="21" t="s">
        <v>258</v>
      </c>
      <c r="B1295" s="4" t="s">
        <v>113</v>
      </c>
      <c r="C1295" t="s">
        <v>275</v>
      </c>
      <c r="D1295" s="16">
        <v>1</v>
      </c>
      <c r="E1295" s="16">
        <v>71.75</v>
      </c>
      <c r="F1295" s="16">
        <v>-153.75</v>
      </c>
      <c r="G1295" s="18">
        <v>6.7900000000000002E-2</v>
      </c>
      <c r="H1295">
        <v>0.75</v>
      </c>
      <c r="I1295" s="18" t="s">
        <v>32</v>
      </c>
      <c r="J1295" s="22">
        <v>1.2343647136273865E-2</v>
      </c>
      <c r="K1295" s="22">
        <v>0.37277814351547073</v>
      </c>
      <c r="L1295" s="21">
        <v>2011</v>
      </c>
      <c r="M1295" s="21">
        <v>2011</v>
      </c>
      <c r="N1295" t="s">
        <v>274</v>
      </c>
      <c r="O1295">
        <v>1</v>
      </c>
    </row>
    <row r="1296" spans="1:15" ht="15">
      <c r="A1296" s="21" t="s">
        <v>258</v>
      </c>
      <c r="B1296" s="4" t="s">
        <v>113</v>
      </c>
      <c r="C1296" t="s">
        <v>275</v>
      </c>
      <c r="D1296" s="16">
        <v>1</v>
      </c>
      <c r="E1296" s="16">
        <v>71.25</v>
      </c>
      <c r="F1296" s="16">
        <v>-153.75</v>
      </c>
      <c r="G1296" s="18">
        <v>6.7900000000000002E-2</v>
      </c>
      <c r="H1296">
        <v>0.75</v>
      </c>
      <c r="I1296" s="18" t="s">
        <v>32</v>
      </c>
      <c r="J1296" s="22">
        <v>1.2343647136273865E-2</v>
      </c>
      <c r="K1296" s="22">
        <v>0.37277814351547073</v>
      </c>
      <c r="L1296" s="21">
        <v>2011</v>
      </c>
      <c r="M1296" s="21">
        <v>2011</v>
      </c>
      <c r="N1296" t="s">
        <v>274</v>
      </c>
      <c r="O1296">
        <v>1</v>
      </c>
    </row>
    <row r="1297" spans="1:15" ht="15">
      <c r="A1297" s="21" t="s">
        <v>258</v>
      </c>
      <c r="B1297" s="4" t="s">
        <v>113</v>
      </c>
      <c r="C1297" t="s">
        <v>275</v>
      </c>
      <c r="D1297" s="16">
        <v>0.63</v>
      </c>
      <c r="E1297" s="16">
        <v>72.25</v>
      </c>
      <c r="F1297" s="16">
        <v>-152.25</v>
      </c>
      <c r="G1297" s="18">
        <v>6.7900000000000002E-2</v>
      </c>
      <c r="H1297">
        <v>0.75</v>
      </c>
      <c r="I1297" s="18" t="s">
        <v>32</v>
      </c>
      <c r="J1297" s="22">
        <v>1.2343647136273865E-2</v>
      </c>
      <c r="K1297" s="22">
        <v>0.37277814351547073</v>
      </c>
      <c r="L1297" s="21">
        <v>2011</v>
      </c>
      <c r="M1297" s="21">
        <v>2011</v>
      </c>
      <c r="N1297" t="s">
        <v>274</v>
      </c>
      <c r="O1297">
        <v>1</v>
      </c>
    </row>
    <row r="1298" spans="1:15" ht="15">
      <c r="A1298" s="21" t="s">
        <v>258</v>
      </c>
      <c r="B1298" s="4" t="s">
        <v>113</v>
      </c>
      <c r="C1298" t="s">
        <v>275</v>
      </c>
      <c r="D1298" s="16">
        <v>0.71</v>
      </c>
      <c r="E1298" s="16">
        <v>72.25</v>
      </c>
      <c r="F1298" s="16">
        <v>-152.75</v>
      </c>
      <c r="G1298" s="18">
        <v>6.7900000000000002E-2</v>
      </c>
      <c r="H1298">
        <v>0.75</v>
      </c>
      <c r="I1298" s="18" t="s">
        <v>32</v>
      </c>
      <c r="J1298" s="22">
        <v>1.2343647136273865E-2</v>
      </c>
      <c r="K1298" s="22">
        <v>0.37277814351547073</v>
      </c>
      <c r="L1298" s="21">
        <v>2011</v>
      </c>
      <c r="M1298" s="21">
        <v>2011</v>
      </c>
      <c r="N1298" t="s">
        <v>274</v>
      </c>
      <c r="O1298">
        <v>1</v>
      </c>
    </row>
    <row r="1299" spans="1:15" ht="15">
      <c r="A1299" s="21" t="s">
        <v>258</v>
      </c>
      <c r="B1299" s="4" t="s">
        <v>113</v>
      </c>
      <c r="C1299" t="s">
        <v>275</v>
      </c>
      <c r="D1299" s="16">
        <v>0.87</v>
      </c>
      <c r="E1299" s="16">
        <v>72.25</v>
      </c>
      <c r="F1299" s="16">
        <v>-153.25</v>
      </c>
      <c r="G1299" s="18">
        <v>6.7900000000000002E-2</v>
      </c>
      <c r="H1299">
        <v>0.75</v>
      </c>
      <c r="I1299" s="18" t="s">
        <v>32</v>
      </c>
      <c r="J1299" s="22">
        <v>1.2343647136273865E-2</v>
      </c>
      <c r="K1299" s="22">
        <v>0.37277814351547073</v>
      </c>
      <c r="L1299" s="21">
        <v>2011</v>
      </c>
      <c r="M1299" s="21">
        <v>2011</v>
      </c>
      <c r="N1299" t="s">
        <v>274</v>
      </c>
      <c r="O1299">
        <v>1</v>
      </c>
    </row>
    <row r="1300" spans="1:15" ht="15">
      <c r="A1300" s="21" t="s">
        <v>258</v>
      </c>
      <c r="B1300" s="4" t="s">
        <v>113</v>
      </c>
      <c r="C1300" t="s">
        <v>275</v>
      </c>
      <c r="D1300" s="16">
        <v>0.98</v>
      </c>
      <c r="E1300" s="16">
        <v>72.25</v>
      </c>
      <c r="F1300" s="16">
        <v>-153.75</v>
      </c>
      <c r="G1300" s="18">
        <v>6.7900000000000002E-2</v>
      </c>
      <c r="H1300">
        <v>0.75</v>
      </c>
      <c r="I1300" s="18" t="s">
        <v>32</v>
      </c>
      <c r="J1300" s="22">
        <v>1.2343647136273865E-2</v>
      </c>
      <c r="K1300" s="22">
        <v>0.37277814351547073</v>
      </c>
      <c r="L1300" s="21">
        <v>2011</v>
      </c>
      <c r="M1300" s="21">
        <v>2011</v>
      </c>
      <c r="N1300" t="s">
        <v>274</v>
      </c>
      <c r="O1300">
        <v>1</v>
      </c>
    </row>
    <row r="1301" spans="1:15" ht="15">
      <c r="A1301" s="21" t="s">
        <v>258</v>
      </c>
      <c r="B1301" s="4" t="s">
        <v>113</v>
      </c>
      <c r="C1301" t="s">
        <v>275</v>
      </c>
      <c r="D1301" s="16">
        <v>1</v>
      </c>
      <c r="E1301" s="16">
        <v>72.25</v>
      </c>
      <c r="F1301" s="16">
        <v>-154.25</v>
      </c>
      <c r="G1301" s="18">
        <v>6.7900000000000002E-2</v>
      </c>
      <c r="H1301">
        <v>0.75</v>
      </c>
      <c r="I1301" s="18" t="s">
        <v>32</v>
      </c>
      <c r="J1301" s="22">
        <v>1.2343647136273865E-2</v>
      </c>
      <c r="K1301" s="22">
        <v>0.37277814351547073</v>
      </c>
      <c r="L1301" s="21">
        <v>2011</v>
      </c>
      <c r="M1301" s="21">
        <v>2011</v>
      </c>
      <c r="N1301" t="s">
        <v>274</v>
      </c>
      <c r="O1301">
        <v>1</v>
      </c>
    </row>
    <row r="1302" spans="1:15" ht="15">
      <c r="A1302" s="21" t="s">
        <v>258</v>
      </c>
      <c r="B1302" s="4" t="s">
        <v>113</v>
      </c>
      <c r="C1302" t="s">
        <v>275</v>
      </c>
      <c r="D1302" s="16">
        <v>1</v>
      </c>
      <c r="E1302" s="16">
        <v>72.25</v>
      </c>
      <c r="F1302" s="16">
        <v>-154.75</v>
      </c>
      <c r="G1302" s="18">
        <v>6.7900000000000002E-2</v>
      </c>
      <c r="H1302">
        <v>0.75</v>
      </c>
      <c r="I1302" s="18" t="s">
        <v>32</v>
      </c>
      <c r="J1302" s="22">
        <v>1.2343647136273865E-2</v>
      </c>
      <c r="K1302" s="22">
        <v>0.37277814351547073</v>
      </c>
      <c r="L1302" s="21">
        <v>2011</v>
      </c>
      <c r="M1302" s="21">
        <v>2011</v>
      </c>
      <c r="N1302" t="s">
        <v>274</v>
      </c>
      <c r="O1302">
        <v>1</v>
      </c>
    </row>
    <row r="1303" spans="1:15" ht="15">
      <c r="A1303" s="21" t="s">
        <v>258</v>
      </c>
      <c r="B1303" s="4" t="s">
        <v>113</v>
      </c>
      <c r="C1303" t="s">
        <v>275</v>
      </c>
      <c r="D1303" s="16">
        <v>1</v>
      </c>
      <c r="E1303" s="16">
        <v>72.25</v>
      </c>
      <c r="F1303" s="16">
        <v>-155.25</v>
      </c>
      <c r="G1303" s="18">
        <v>6.7900000000000002E-2</v>
      </c>
      <c r="H1303">
        <v>0.75</v>
      </c>
      <c r="I1303" s="18" t="s">
        <v>32</v>
      </c>
      <c r="J1303" s="22">
        <v>1.2343647136273865E-2</v>
      </c>
      <c r="K1303" s="22">
        <v>0.37277814351547073</v>
      </c>
      <c r="L1303" s="21">
        <v>2011</v>
      </c>
      <c r="M1303" s="21">
        <v>2011</v>
      </c>
      <c r="N1303" t="s">
        <v>274</v>
      </c>
      <c r="O1303">
        <v>1</v>
      </c>
    </row>
    <row r="1304" spans="1:15" ht="15">
      <c r="A1304" s="21" t="s">
        <v>258</v>
      </c>
      <c r="B1304" s="4" t="s">
        <v>113</v>
      </c>
      <c r="C1304" t="s">
        <v>275</v>
      </c>
      <c r="D1304" s="16">
        <v>1</v>
      </c>
      <c r="E1304" s="16">
        <v>71.75</v>
      </c>
      <c r="F1304" s="16">
        <v>-156.25</v>
      </c>
      <c r="G1304" s="18">
        <v>6.7900000000000002E-2</v>
      </c>
      <c r="H1304">
        <v>0.75</v>
      </c>
      <c r="I1304" s="18" t="s">
        <v>32</v>
      </c>
      <c r="J1304" s="22">
        <v>1.2343647136273865E-2</v>
      </c>
      <c r="K1304" s="22">
        <v>0.37277814351547073</v>
      </c>
      <c r="L1304" s="21">
        <v>2011</v>
      </c>
      <c r="M1304" s="21">
        <v>2011</v>
      </c>
      <c r="N1304" t="s">
        <v>274</v>
      </c>
      <c r="O1304">
        <v>1</v>
      </c>
    </row>
    <row r="1305" spans="1:15" ht="15">
      <c r="A1305" s="21" t="s">
        <v>258</v>
      </c>
      <c r="B1305" s="4" t="s">
        <v>113</v>
      </c>
      <c r="C1305" t="s">
        <v>275</v>
      </c>
      <c r="D1305" s="16">
        <v>1</v>
      </c>
      <c r="E1305" s="16">
        <v>71.75</v>
      </c>
      <c r="F1305" s="16">
        <v>-155.75</v>
      </c>
      <c r="G1305" s="18">
        <v>6.7900000000000002E-2</v>
      </c>
      <c r="H1305">
        <v>0.75</v>
      </c>
      <c r="I1305" s="18" t="s">
        <v>32</v>
      </c>
      <c r="J1305" s="22">
        <v>1.2343647136273865E-2</v>
      </c>
      <c r="K1305" s="22">
        <v>0.37277814351547073</v>
      </c>
      <c r="L1305" s="21">
        <v>2011</v>
      </c>
      <c r="M1305" s="21">
        <v>2011</v>
      </c>
      <c r="N1305" t="s">
        <v>274</v>
      </c>
      <c r="O1305">
        <v>1</v>
      </c>
    </row>
    <row r="1306" spans="1:15" ht="15">
      <c r="A1306" s="21" t="s">
        <v>258</v>
      </c>
      <c r="B1306" s="4" t="s">
        <v>113</v>
      </c>
      <c r="C1306" t="s">
        <v>275</v>
      </c>
      <c r="D1306" s="16">
        <v>1</v>
      </c>
      <c r="E1306" s="16">
        <v>72.25</v>
      </c>
      <c r="F1306" s="16">
        <v>-156.25</v>
      </c>
      <c r="G1306" s="18">
        <v>6.7900000000000002E-2</v>
      </c>
      <c r="H1306">
        <v>0.75</v>
      </c>
      <c r="I1306" s="18" t="s">
        <v>32</v>
      </c>
      <c r="J1306" s="22">
        <v>1.2343647136273865E-2</v>
      </c>
      <c r="K1306" s="22">
        <v>0.37277814351547073</v>
      </c>
      <c r="L1306" s="21">
        <v>2011</v>
      </c>
      <c r="M1306" s="21">
        <v>2011</v>
      </c>
      <c r="N1306" t="s">
        <v>274</v>
      </c>
      <c r="O1306">
        <v>1</v>
      </c>
    </row>
    <row r="1307" spans="1:15" ht="15">
      <c r="A1307" s="21" t="s">
        <v>258</v>
      </c>
      <c r="B1307" s="4" t="s">
        <v>113</v>
      </c>
      <c r="C1307" t="s">
        <v>275</v>
      </c>
      <c r="D1307" s="16">
        <v>1</v>
      </c>
      <c r="E1307" s="16">
        <v>72.25</v>
      </c>
      <c r="F1307" s="16">
        <v>-155.75</v>
      </c>
      <c r="G1307" s="18">
        <v>6.7900000000000002E-2</v>
      </c>
      <c r="H1307">
        <v>0.75</v>
      </c>
      <c r="I1307" s="18" t="s">
        <v>32</v>
      </c>
      <c r="J1307" s="22">
        <v>1.2343647136273865E-2</v>
      </c>
      <c r="K1307" s="22">
        <v>0.37277814351547073</v>
      </c>
      <c r="L1307" s="21">
        <v>2011</v>
      </c>
      <c r="M1307" s="21">
        <v>2011</v>
      </c>
      <c r="N1307" t="s">
        <v>274</v>
      </c>
      <c r="O1307">
        <v>1</v>
      </c>
    </row>
    <row r="1308" spans="1:15" ht="15">
      <c r="A1308" s="21" t="s">
        <v>258</v>
      </c>
      <c r="B1308" s="4" t="s">
        <v>113</v>
      </c>
      <c r="C1308" t="s">
        <v>275</v>
      </c>
      <c r="D1308" s="16">
        <v>1</v>
      </c>
      <c r="E1308" s="16">
        <v>71.75</v>
      </c>
      <c r="F1308" s="16">
        <v>-155.25</v>
      </c>
      <c r="G1308" s="18">
        <v>6.7900000000000002E-2</v>
      </c>
      <c r="H1308">
        <v>0.75</v>
      </c>
      <c r="I1308" s="18" t="s">
        <v>32</v>
      </c>
      <c r="J1308" s="22">
        <v>1.2343647136273865E-2</v>
      </c>
      <c r="K1308" s="22">
        <v>0.37277814351547073</v>
      </c>
      <c r="L1308" s="21">
        <v>2011</v>
      </c>
      <c r="M1308" s="21">
        <v>2011</v>
      </c>
      <c r="N1308" t="s">
        <v>274</v>
      </c>
      <c r="O1308">
        <v>1</v>
      </c>
    </row>
    <row r="1309" spans="1:15" ht="15">
      <c r="A1309" s="21" t="s">
        <v>258</v>
      </c>
      <c r="B1309" s="4" t="s">
        <v>113</v>
      </c>
      <c r="C1309" t="s">
        <v>275</v>
      </c>
      <c r="D1309" s="16">
        <v>1</v>
      </c>
      <c r="E1309" s="16">
        <v>71.25</v>
      </c>
      <c r="F1309" s="16">
        <v>-151.75</v>
      </c>
      <c r="G1309" s="18">
        <v>6.7900000000000002E-2</v>
      </c>
      <c r="H1309">
        <v>0.75</v>
      </c>
      <c r="I1309" s="18" t="s">
        <v>32</v>
      </c>
      <c r="J1309" s="22">
        <v>1.2343647136273865E-2</v>
      </c>
      <c r="K1309" s="22">
        <v>0.37277814351547073</v>
      </c>
      <c r="L1309" s="21">
        <v>2011</v>
      </c>
      <c r="M1309" s="21">
        <v>2011</v>
      </c>
      <c r="N1309" t="s">
        <v>274</v>
      </c>
      <c r="O1309">
        <v>1</v>
      </c>
    </row>
    <row r="1310" spans="1:15" ht="15">
      <c r="A1310" s="21" t="s">
        <v>258</v>
      </c>
      <c r="B1310" s="4" t="s">
        <v>113</v>
      </c>
      <c r="C1310" t="s">
        <v>275</v>
      </c>
      <c r="D1310" s="16">
        <v>1</v>
      </c>
      <c r="E1310" s="16">
        <v>70.75</v>
      </c>
      <c r="F1310" s="16">
        <v>-152.25</v>
      </c>
      <c r="G1310" s="18">
        <v>6.7900000000000002E-2</v>
      </c>
      <c r="H1310">
        <v>0.75</v>
      </c>
      <c r="I1310" s="18" t="s">
        <v>32</v>
      </c>
      <c r="J1310" s="22">
        <v>1.2343647136273865E-2</v>
      </c>
      <c r="K1310" s="22">
        <v>0.37277814351547073</v>
      </c>
      <c r="L1310" s="21">
        <v>2011</v>
      </c>
      <c r="M1310" s="21">
        <v>2011</v>
      </c>
      <c r="N1310" t="s">
        <v>274</v>
      </c>
      <c r="O1310">
        <v>1</v>
      </c>
    </row>
    <row r="1311" spans="1:15" ht="15">
      <c r="A1311" s="21" t="s">
        <v>258</v>
      </c>
      <c r="B1311" s="4" t="s">
        <v>113</v>
      </c>
      <c r="C1311" t="s">
        <v>275</v>
      </c>
      <c r="D1311" s="16">
        <v>1</v>
      </c>
      <c r="E1311" s="16">
        <v>70.75</v>
      </c>
      <c r="F1311" s="16">
        <v>-152.75</v>
      </c>
      <c r="G1311" s="18">
        <v>6.7900000000000002E-2</v>
      </c>
      <c r="H1311">
        <v>0.75</v>
      </c>
      <c r="I1311" s="18" t="s">
        <v>32</v>
      </c>
      <c r="J1311" s="22">
        <v>1.2343647136273865E-2</v>
      </c>
      <c r="K1311" s="22">
        <v>0.37277814351547073</v>
      </c>
      <c r="L1311" s="21">
        <v>2011</v>
      </c>
      <c r="M1311" s="21">
        <v>2011</v>
      </c>
      <c r="N1311" t="s">
        <v>274</v>
      </c>
      <c r="O1311">
        <v>1</v>
      </c>
    </row>
    <row r="1312" spans="1:15" ht="15">
      <c r="A1312" s="21" t="s">
        <v>258</v>
      </c>
      <c r="B1312" s="4" t="s">
        <v>113</v>
      </c>
      <c r="C1312" t="s">
        <v>275</v>
      </c>
      <c r="D1312" s="16">
        <v>1</v>
      </c>
      <c r="E1312" s="16">
        <v>71.75</v>
      </c>
      <c r="F1312" s="16">
        <v>-154.75</v>
      </c>
      <c r="G1312" s="18">
        <v>6.7900000000000002E-2</v>
      </c>
      <c r="H1312">
        <v>0.75</v>
      </c>
      <c r="I1312" s="18" t="s">
        <v>32</v>
      </c>
      <c r="J1312" s="22">
        <v>1.2343647136273865E-2</v>
      </c>
      <c r="K1312" s="22">
        <v>0.37277814351547073</v>
      </c>
      <c r="L1312" s="21">
        <v>2011</v>
      </c>
      <c r="M1312" s="21">
        <v>2011</v>
      </c>
      <c r="N1312" t="s">
        <v>274</v>
      </c>
      <c r="O1312">
        <v>1</v>
      </c>
    </row>
    <row r="1313" spans="1:15" ht="15">
      <c r="A1313" s="21" t="s">
        <v>258</v>
      </c>
      <c r="B1313" s="4" t="s">
        <v>113</v>
      </c>
      <c r="C1313" t="s">
        <v>275</v>
      </c>
      <c r="D1313" s="16">
        <v>1</v>
      </c>
      <c r="E1313" s="16">
        <v>70.75</v>
      </c>
      <c r="F1313" s="16">
        <v>-153.75</v>
      </c>
      <c r="G1313" s="18">
        <v>6.7900000000000002E-2</v>
      </c>
      <c r="H1313">
        <v>0.75</v>
      </c>
      <c r="I1313" s="18" t="s">
        <v>32</v>
      </c>
      <c r="J1313" s="22">
        <v>1.2343647136273865E-2</v>
      </c>
      <c r="K1313" s="22">
        <v>0.37277814351547073</v>
      </c>
      <c r="L1313" s="21">
        <v>2011</v>
      </c>
      <c r="M1313" s="21">
        <v>2011</v>
      </c>
      <c r="N1313" t="s">
        <v>274</v>
      </c>
      <c r="O1313">
        <v>1</v>
      </c>
    </row>
    <row r="1314" spans="1:15" ht="15">
      <c r="A1314" s="21" t="s">
        <v>258</v>
      </c>
      <c r="B1314" s="4" t="s">
        <v>113</v>
      </c>
      <c r="C1314" t="s">
        <v>275</v>
      </c>
      <c r="D1314" s="16">
        <v>1</v>
      </c>
      <c r="E1314" s="16">
        <v>71.75</v>
      </c>
      <c r="F1314" s="16">
        <v>-154.25</v>
      </c>
      <c r="G1314" s="18">
        <v>6.7900000000000002E-2</v>
      </c>
      <c r="H1314">
        <v>0.75</v>
      </c>
      <c r="I1314" s="18" t="s">
        <v>32</v>
      </c>
      <c r="J1314" s="22">
        <v>1.2343647136273865E-2</v>
      </c>
      <c r="K1314" s="22">
        <v>0.37277814351547073</v>
      </c>
      <c r="L1314" s="21">
        <v>2011</v>
      </c>
      <c r="M1314" s="21">
        <v>2011</v>
      </c>
      <c r="N1314" t="s">
        <v>274</v>
      </c>
      <c r="O1314">
        <v>1</v>
      </c>
    </row>
    <row r="1315" spans="1:15" ht="15">
      <c r="A1315" s="21" t="s">
        <v>258</v>
      </c>
      <c r="B1315" s="4" t="s">
        <v>113</v>
      </c>
      <c r="C1315" t="s">
        <v>275</v>
      </c>
      <c r="D1315" s="16">
        <v>1</v>
      </c>
      <c r="E1315" s="16">
        <v>70.75</v>
      </c>
      <c r="F1315" s="16">
        <v>-153.25</v>
      </c>
      <c r="G1315" s="18">
        <v>6.7900000000000002E-2</v>
      </c>
      <c r="H1315">
        <v>0.75</v>
      </c>
      <c r="I1315" s="18" t="s">
        <v>32</v>
      </c>
      <c r="J1315" s="22">
        <v>1.2343647136273865E-2</v>
      </c>
      <c r="K1315" s="22">
        <v>0.37277814351547073</v>
      </c>
      <c r="L1315" s="21">
        <v>2011</v>
      </c>
      <c r="M1315" s="21">
        <v>2011</v>
      </c>
      <c r="N1315" t="s">
        <v>274</v>
      </c>
      <c r="O1315">
        <v>1</v>
      </c>
    </row>
    <row r="1316" spans="1:15" ht="15">
      <c r="A1316" s="21" t="s">
        <v>258</v>
      </c>
      <c r="B1316" s="4" t="s">
        <v>113</v>
      </c>
      <c r="C1316" t="s">
        <v>275</v>
      </c>
      <c r="D1316" s="16">
        <v>1</v>
      </c>
      <c r="E1316" s="16">
        <v>72.25</v>
      </c>
      <c r="F1316" s="16">
        <v>-156.75</v>
      </c>
      <c r="G1316" s="18">
        <v>6.7900000000000002E-2</v>
      </c>
      <c r="H1316">
        <v>0.75</v>
      </c>
      <c r="I1316" s="18" t="s">
        <v>32</v>
      </c>
      <c r="J1316" s="22">
        <v>1.2343647136273865E-2</v>
      </c>
      <c r="K1316" s="22">
        <v>0.37277814351547073</v>
      </c>
      <c r="L1316" s="21">
        <v>2011</v>
      </c>
      <c r="M1316" s="21">
        <v>2011</v>
      </c>
      <c r="N1316" t="s">
        <v>274</v>
      </c>
      <c r="O1316">
        <v>1</v>
      </c>
    </row>
    <row r="1317" spans="1:15" ht="15">
      <c r="A1317" s="21" t="s">
        <v>258</v>
      </c>
      <c r="B1317" s="4" t="s">
        <v>113</v>
      </c>
      <c r="C1317" t="s">
        <v>275</v>
      </c>
      <c r="D1317" s="16">
        <v>1</v>
      </c>
      <c r="E1317" s="16">
        <v>71.75</v>
      </c>
      <c r="F1317" s="16">
        <v>-156.75</v>
      </c>
      <c r="G1317" s="18">
        <v>6.7900000000000002E-2</v>
      </c>
      <c r="H1317">
        <v>0.75</v>
      </c>
      <c r="I1317" s="18" t="s">
        <v>32</v>
      </c>
      <c r="J1317" s="22">
        <v>1.2343647136273865E-2</v>
      </c>
      <c r="K1317" s="22">
        <v>0.37277814351547073</v>
      </c>
      <c r="L1317" s="21">
        <v>2011</v>
      </c>
      <c r="M1317" s="21">
        <v>2011</v>
      </c>
      <c r="N1317" t="s">
        <v>274</v>
      </c>
      <c r="O1317">
        <v>1</v>
      </c>
    </row>
    <row r="1318" spans="1:15" ht="15">
      <c r="A1318" s="21" t="s">
        <v>258</v>
      </c>
      <c r="B1318" s="4" t="s">
        <v>113</v>
      </c>
      <c r="C1318" t="s">
        <v>275</v>
      </c>
      <c r="D1318" s="16">
        <v>1</v>
      </c>
      <c r="E1318" s="16">
        <v>71.75</v>
      </c>
      <c r="F1318" s="16">
        <v>-151.75</v>
      </c>
      <c r="G1318" s="18">
        <v>6.7900000000000002E-2</v>
      </c>
      <c r="H1318">
        <v>0.75</v>
      </c>
      <c r="I1318" s="18" t="s">
        <v>32</v>
      </c>
      <c r="J1318" s="22">
        <v>1.2343647136273865E-2</v>
      </c>
      <c r="K1318" s="22">
        <v>0.37277814351547073</v>
      </c>
      <c r="L1318" s="21">
        <v>2011</v>
      </c>
      <c r="M1318" s="21">
        <v>2011</v>
      </c>
      <c r="N1318" t="s">
        <v>274</v>
      </c>
      <c r="O1318">
        <v>1</v>
      </c>
    </row>
    <row r="1319" spans="1:15" ht="15">
      <c r="A1319" s="21" t="s">
        <v>258</v>
      </c>
      <c r="B1319" s="4" t="s">
        <v>113</v>
      </c>
      <c r="C1319" t="s">
        <v>276</v>
      </c>
      <c r="D1319" s="16">
        <v>1</v>
      </c>
      <c r="E1319" s="16">
        <v>71.25</v>
      </c>
      <c r="F1319" s="16">
        <v>-154.25</v>
      </c>
      <c r="G1319" s="18">
        <v>1.12E-2</v>
      </c>
      <c r="H1319">
        <v>0.66</v>
      </c>
      <c r="I1319" s="18" t="s">
        <v>32</v>
      </c>
      <c r="J1319" s="22">
        <v>1.0706197241095327E-2</v>
      </c>
      <c r="K1319" s="22">
        <v>0.22235948116121063</v>
      </c>
      <c r="L1319" s="21">
        <v>2011</v>
      </c>
      <c r="M1319" s="21">
        <v>2011</v>
      </c>
      <c r="N1319" t="s">
        <v>274</v>
      </c>
      <c r="O1319">
        <v>1</v>
      </c>
    </row>
    <row r="1320" spans="1:15" ht="15">
      <c r="A1320" s="21" t="s">
        <v>258</v>
      </c>
      <c r="B1320" s="4" t="s">
        <v>113</v>
      </c>
      <c r="C1320" t="s">
        <v>276</v>
      </c>
      <c r="D1320" s="16">
        <v>1</v>
      </c>
      <c r="E1320" s="16">
        <v>71.25</v>
      </c>
      <c r="F1320" s="16">
        <v>-153.75</v>
      </c>
      <c r="G1320" s="18">
        <v>1.12E-2</v>
      </c>
      <c r="H1320">
        <v>0.66</v>
      </c>
      <c r="I1320" s="18" t="s">
        <v>32</v>
      </c>
      <c r="J1320" s="22">
        <v>1.0706197241095327E-2</v>
      </c>
      <c r="K1320" s="22">
        <v>0.22235948116121063</v>
      </c>
      <c r="L1320" s="21">
        <v>2011</v>
      </c>
      <c r="M1320" s="21">
        <v>2011</v>
      </c>
      <c r="N1320" t="s">
        <v>274</v>
      </c>
      <c r="O1320">
        <v>1</v>
      </c>
    </row>
    <row r="1321" spans="1:15" ht="15">
      <c r="A1321" s="21" t="s">
        <v>258</v>
      </c>
      <c r="B1321" s="4" t="s">
        <v>113</v>
      </c>
      <c r="C1321" t="s">
        <v>276</v>
      </c>
      <c r="D1321" s="16">
        <v>1</v>
      </c>
      <c r="E1321" s="16">
        <v>71.25</v>
      </c>
      <c r="F1321" s="16">
        <v>-153.25</v>
      </c>
      <c r="G1321" s="18">
        <v>1.12E-2</v>
      </c>
      <c r="H1321">
        <v>0.66</v>
      </c>
      <c r="I1321" s="18" t="s">
        <v>32</v>
      </c>
      <c r="J1321" s="22">
        <v>1.0706197241095327E-2</v>
      </c>
      <c r="K1321" s="22">
        <v>0.22235948116121063</v>
      </c>
      <c r="L1321" s="21">
        <v>2011</v>
      </c>
      <c r="M1321" s="21">
        <v>2011</v>
      </c>
      <c r="N1321" t="s">
        <v>274</v>
      </c>
      <c r="O1321">
        <v>1</v>
      </c>
    </row>
    <row r="1322" spans="1:15" ht="15">
      <c r="A1322" s="21" t="s">
        <v>258</v>
      </c>
      <c r="B1322" s="4" t="s">
        <v>113</v>
      </c>
      <c r="C1322" t="s">
        <v>276</v>
      </c>
      <c r="D1322" s="16">
        <v>1</v>
      </c>
      <c r="E1322" s="16">
        <v>71.25</v>
      </c>
      <c r="F1322" s="16">
        <v>-152.75</v>
      </c>
      <c r="G1322" s="18">
        <v>1.12E-2</v>
      </c>
      <c r="H1322">
        <v>0.66</v>
      </c>
      <c r="I1322" s="18" t="s">
        <v>32</v>
      </c>
      <c r="J1322" s="22">
        <v>1.0706197241095327E-2</v>
      </c>
      <c r="K1322" s="22">
        <v>0.22235948116121063</v>
      </c>
      <c r="L1322" s="21">
        <v>2011</v>
      </c>
      <c r="M1322" s="21">
        <v>2011</v>
      </c>
      <c r="N1322" t="s">
        <v>274</v>
      </c>
      <c r="O1322">
        <v>1</v>
      </c>
    </row>
    <row r="1323" spans="1:15" ht="15">
      <c r="A1323" s="21" t="s">
        <v>258</v>
      </c>
      <c r="B1323" s="4" t="s">
        <v>113</v>
      </c>
      <c r="C1323" t="s">
        <v>276</v>
      </c>
      <c r="D1323" s="16">
        <v>1</v>
      </c>
      <c r="E1323" s="16">
        <v>71.25</v>
      </c>
      <c r="F1323" s="16">
        <v>-152.25</v>
      </c>
      <c r="G1323" s="18">
        <v>1.12E-2</v>
      </c>
      <c r="H1323">
        <v>0.66</v>
      </c>
      <c r="I1323" s="18" t="s">
        <v>32</v>
      </c>
      <c r="J1323" s="22">
        <v>1.0706197241095327E-2</v>
      </c>
      <c r="K1323" s="22">
        <v>0.22235948116121063</v>
      </c>
      <c r="L1323" s="21">
        <v>2011</v>
      </c>
      <c r="M1323" s="21">
        <v>2011</v>
      </c>
      <c r="N1323" t="s">
        <v>274</v>
      </c>
      <c r="O1323">
        <v>1</v>
      </c>
    </row>
    <row r="1324" spans="1:15" ht="15">
      <c r="A1324" s="21" t="s">
        <v>258</v>
      </c>
      <c r="B1324" s="4" t="s">
        <v>113</v>
      </c>
      <c r="C1324" t="s">
        <v>276</v>
      </c>
      <c r="D1324" s="16">
        <v>1</v>
      </c>
      <c r="E1324" s="16">
        <v>71.75</v>
      </c>
      <c r="F1324" s="16">
        <v>-156.25</v>
      </c>
      <c r="G1324" s="18">
        <v>1.12E-2</v>
      </c>
      <c r="H1324">
        <v>0.66</v>
      </c>
      <c r="I1324" s="18" t="s">
        <v>32</v>
      </c>
      <c r="J1324" s="22">
        <v>1.0706197241095327E-2</v>
      </c>
      <c r="K1324" s="22">
        <v>0.22235948116121063</v>
      </c>
      <c r="L1324" s="21">
        <v>2011</v>
      </c>
      <c r="M1324" s="21">
        <v>2011</v>
      </c>
      <c r="N1324" t="s">
        <v>274</v>
      </c>
      <c r="O1324">
        <v>1</v>
      </c>
    </row>
    <row r="1325" spans="1:15" ht="15">
      <c r="A1325" s="21" t="s">
        <v>258</v>
      </c>
      <c r="B1325" s="4" t="s">
        <v>113</v>
      </c>
      <c r="C1325" t="s">
        <v>276</v>
      </c>
      <c r="D1325" s="16">
        <v>1</v>
      </c>
      <c r="E1325" s="16">
        <v>71.75</v>
      </c>
      <c r="F1325" s="16">
        <v>-155.75</v>
      </c>
      <c r="G1325" s="18">
        <v>1.12E-2</v>
      </c>
      <c r="H1325">
        <v>0.66</v>
      </c>
      <c r="I1325" s="18" t="s">
        <v>32</v>
      </c>
      <c r="J1325" s="22">
        <v>1.0706197241095327E-2</v>
      </c>
      <c r="K1325" s="22">
        <v>0.22235948116121063</v>
      </c>
      <c r="L1325" s="21">
        <v>2011</v>
      </c>
      <c r="M1325" s="21">
        <v>2011</v>
      </c>
      <c r="N1325" t="s">
        <v>274</v>
      </c>
      <c r="O1325">
        <v>1</v>
      </c>
    </row>
    <row r="1326" spans="1:15" ht="15">
      <c r="A1326" s="21" t="s">
        <v>258</v>
      </c>
      <c r="B1326" s="4" t="s">
        <v>113</v>
      </c>
      <c r="C1326" t="s">
        <v>276</v>
      </c>
      <c r="D1326" s="16">
        <v>1</v>
      </c>
      <c r="E1326" s="16">
        <v>71.75</v>
      </c>
      <c r="F1326" s="16">
        <v>-155.25</v>
      </c>
      <c r="G1326" s="18">
        <v>1.12E-2</v>
      </c>
      <c r="H1326">
        <v>0.66</v>
      </c>
      <c r="I1326" s="18" t="s">
        <v>32</v>
      </c>
      <c r="J1326" s="22">
        <v>1.0706197241095327E-2</v>
      </c>
      <c r="K1326" s="22">
        <v>0.22235948116121063</v>
      </c>
      <c r="L1326" s="21">
        <v>2011</v>
      </c>
      <c r="M1326" s="21">
        <v>2011</v>
      </c>
      <c r="N1326" t="s">
        <v>274</v>
      </c>
      <c r="O1326">
        <v>1</v>
      </c>
    </row>
    <row r="1327" spans="1:15" ht="15">
      <c r="A1327" s="21" t="s">
        <v>258</v>
      </c>
      <c r="B1327" s="4" t="s">
        <v>113</v>
      </c>
      <c r="C1327" t="s">
        <v>276</v>
      </c>
      <c r="D1327" s="16">
        <v>1</v>
      </c>
      <c r="E1327" s="16">
        <v>71.75</v>
      </c>
      <c r="F1327" s="16">
        <v>-154.75</v>
      </c>
      <c r="G1327" s="18">
        <v>1.12E-2</v>
      </c>
      <c r="H1327">
        <v>0.66</v>
      </c>
      <c r="I1327" s="18" t="s">
        <v>32</v>
      </c>
      <c r="J1327" s="22">
        <v>1.0706197241095327E-2</v>
      </c>
      <c r="K1327" s="22">
        <v>0.22235948116121063</v>
      </c>
      <c r="L1327" s="21">
        <v>2011</v>
      </c>
      <c r="M1327" s="21">
        <v>2011</v>
      </c>
      <c r="N1327" t="s">
        <v>274</v>
      </c>
      <c r="O1327">
        <v>1</v>
      </c>
    </row>
    <row r="1328" spans="1:15" ht="15">
      <c r="A1328" s="21" t="s">
        <v>258</v>
      </c>
      <c r="B1328" s="4" t="s">
        <v>113</v>
      </c>
      <c r="C1328" t="s">
        <v>276</v>
      </c>
      <c r="D1328" s="16">
        <v>1</v>
      </c>
      <c r="E1328" s="16">
        <v>71.75</v>
      </c>
      <c r="F1328" s="16">
        <v>-154.25</v>
      </c>
      <c r="G1328" s="18">
        <v>1.12E-2</v>
      </c>
      <c r="H1328">
        <v>0.66</v>
      </c>
      <c r="I1328" s="18" t="s">
        <v>32</v>
      </c>
      <c r="J1328" s="22">
        <v>1.0706197241095327E-2</v>
      </c>
      <c r="K1328" s="22">
        <v>0.22235948116121063</v>
      </c>
      <c r="L1328" s="21">
        <v>2011</v>
      </c>
      <c r="M1328" s="21">
        <v>2011</v>
      </c>
      <c r="N1328" t="s">
        <v>274</v>
      </c>
      <c r="O1328">
        <v>1</v>
      </c>
    </row>
    <row r="1329" spans="1:15" ht="15">
      <c r="A1329" s="21" t="s">
        <v>258</v>
      </c>
      <c r="B1329" s="4" t="s">
        <v>113</v>
      </c>
      <c r="C1329" t="s">
        <v>276</v>
      </c>
      <c r="D1329" s="16">
        <v>1</v>
      </c>
      <c r="E1329" s="16">
        <v>71.75</v>
      </c>
      <c r="F1329" s="16">
        <v>-153.75</v>
      </c>
      <c r="G1329" s="18">
        <v>1.12E-2</v>
      </c>
      <c r="H1329">
        <v>0.66</v>
      </c>
      <c r="I1329" s="18" t="s">
        <v>32</v>
      </c>
      <c r="J1329" s="22">
        <v>1.0706197241095327E-2</v>
      </c>
      <c r="K1329" s="22">
        <v>0.22235948116121063</v>
      </c>
      <c r="L1329" s="21">
        <v>2011</v>
      </c>
      <c r="M1329" s="21">
        <v>2011</v>
      </c>
      <c r="N1329" t="s">
        <v>274</v>
      </c>
      <c r="O1329">
        <v>1</v>
      </c>
    </row>
    <row r="1330" spans="1:15" ht="15">
      <c r="A1330" s="21" t="s">
        <v>258</v>
      </c>
      <c r="B1330" s="4" t="s">
        <v>113</v>
      </c>
      <c r="C1330" t="s">
        <v>276</v>
      </c>
      <c r="D1330" s="16">
        <v>1</v>
      </c>
      <c r="E1330" s="16">
        <v>71.75</v>
      </c>
      <c r="F1330" s="16">
        <v>-153.25</v>
      </c>
      <c r="G1330" s="18">
        <v>1.12E-2</v>
      </c>
      <c r="H1330">
        <v>0.66</v>
      </c>
      <c r="I1330" s="18" t="s">
        <v>32</v>
      </c>
      <c r="J1330" s="22">
        <v>1.0706197241095327E-2</v>
      </c>
      <c r="K1330" s="22">
        <v>0.22235948116121063</v>
      </c>
      <c r="L1330" s="21">
        <v>2011</v>
      </c>
      <c r="M1330" s="21">
        <v>2011</v>
      </c>
      <c r="N1330" t="s">
        <v>274</v>
      </c>
      <c r="O1330">
        <v>1</v>
      </c>
    </row>
    <row r="1331" spans="1:15" ht="15">
      <c r="A1331" s="21" t="s">
        <v>258</v>
      </c>
      <c r="B1331" s="4" t="s">
        <v>113</v>
      </c>
      <c r="C1331" t="s">
        <v>276</v>
      </c>
      <c r="D1331" s="16">
        <v>1</v>
      </c>
      <c r="E1331" s="16">
        <v>71.75</v>
      </c>
      <c r="F1331" s="16">
        <v>-152.75</v>
      </c>
      <c r="G1331" s="18">
        <v>1.12E-2</v>
      </c>
      <c r="H1331">
        <v>0.66</v>
      </c>
      <c r="I1331" s="18" t="s">
        <v>32</v>
      </c>
      <c r="J1331" s="22">
        <v>1.0706197241095327E-2</v>
      </c>
      <c r="K1331" s="22">
        <v>0.22235948116121063</v>
      </c>
      <c r="L1331" s="21">
        <v>2011</v>
      </c>
      <c r="M1331" s="21">
        <v>2011</v>
      </c>
      <c r="N1331" t="s">
        <v>274</v>
      </c>
      <c r="O1331">
        <v>1</v>
      </c>
    </row>
    <row r="1332" spans="1:15" ht="15">
      <c r="A1332" s="21" t="s">
        <v>258</v>
      </c>
      <c r="B1332" s="4" t="s">
        <v>113</v>
      </c>
      <c r="C1332" t="s">
        <v>276</v>
      </c>
      <c r="D1332" s="16">
        <v>1</v>
      </c>
      <c r="E1332" s="16">
        <v>71.75</v>
      </c>
      <c r="F1332" s="16">
        <v>-152.25</v>
      </c>
      <c r="G1332" s="18">
        <v>1.12E-2</v>
      </c>
      <c r="H1332">
        <v>0.66</v>
      </c>
      <c r="I1332" s="18" t="s">
        <v>32</v>
      </c>
      <c r="J1332" s="22">
        <v>1.0706197241095327E-2</v>
      </c>
      <c r="K1332" s="22">
        <v>0.22235948116121063</v>
      </c>
      <c r="L1332" s="21">
        <v>2011</v>
      </c>
      <c r="M1332" s="21">
        <v>2011</v>
      </c>
      <c r="N1332" t="s">
        <v>274</v>
      </c>
      <c r="O1332">
        <v>1</v>
      </c>
    </row>
    <row r="1333" spans="1:15" ht="15">
      <c r="A1333" s="21" t="s">
        <v>258</v>
      </c>
      <c r="B1333" s="4" t="s">
        <v>113</v>
      </c>
      <c r="C1333" t="s">
        <v>276</v>
      </c>
      <c r="D1333" s="16">
        <v>1</v>
      </c>
      <c r="E1333" s="16">
        <v>71.25</v>
      </c>
      <c r="F1333" s="16">
        <v>-154.75</v>
      </c>
      <c r="G1333" s="18">
        <v>1.12E-2</v>
      </c>
      <c r="H1333">
        <v>0.66</v>
      </c>
      <c r="I1333" s="18" t="s">
        <v>32</v>
      </c>
      <c r="J1333" s="22">
        <v>1.0706197241095327E-2</v>
      </c>
      <c r="K1333" s="22">
        <v>0.22235948116121063</v>
      </c>
      <c r="L1333" s="21">
        <v>2011</v>
      </c>
      <c r="M1333" s="21">
        <v>2011</v>
      </c>
      <c r="N1333" t="s">
        <v>274</v>
      </c>
      <c r="O1333">
        <v>1</v>
      </c>
    </row>
    <row r="1334" spans="1:15" ht="15">
      <c r="A1334" s="21" t="s">
        <v>258</v>
      </c>
      <c r="B1334" s="4" t="s">
        <v>113</v>
      </c>
      <c r="C1334" t="s">
        <v>276</v>
      </c>
      <c r="D1334" s="16">
        <v>1</v>
      </c>
      <c r="E1334" s="16">
        <v>71.25</v>
      </c>
      <c r="F1334" s="16">
        <v>-155.25</v>
      </c>
      <c r="G1334" s="18">
        <v>1.12E-2</v>
      </c>
      <c r="H1334">
        <v>0.66</v>
      </c>
      <c r="I1334" s="18" t="s">
        <v>32</v>
      </c>
      <c r="J1334" s="22">
        <v>1.0706197241095327E-2</v>
      </c>
      <c r="K1334" s="22">
        <v>0.22235948116121063</v>
      </c>
      <c r="L1334" s="21">
        <v>2011</v>
      </c>
      <c r="M1334" s="21">
        <v>2011</v>
      </c>
      <c r="N1334" t="s">
        <v>274</v>
      </c>
      <c r="O1334">
        <v>1</v>
      </c>
    </row>
    <row r="1335" spans="1:15" ht="15">
      <c r="A1335" s="21" t="s">
        <v>258</v>
      </c>
      <c r="B1335" s="4" t="s">
        <v>113</v>
      </c>
      <c r="C1335" t="s">
        <v>276</v>
      </c>
      <c r="D1335" s="16">
        <v>1</v>
      </c>
      <c r="E1335" s="16">
        <v>71.25</v>
      </c>
      <c r="F1335" s="16">
        <v>-155.75</v>
      </c>
      <c r="G1335" s="18">
        <v>1.12E-2</v>
      </c>
      <c r="H1335">
        <v>0.66</v>
      </c>
      <c r="I1335" s="18" t="s">
        <v>32</v>
      </c>
      <c r="J1335" s="22">
        <v>1.0706197241095327E-2</v>
      </c>
      <c r="K1335" s="22">
        <v>0.22235948116121063</v>
      </c>
      <c r="L1335" s="21">
        <v>2011</v>
      </c>
      <c r="M1335" s="21">
        <v>2011</v>
      </c>
      <c r="N1335" t="s">
        <v>274</v>
      </c>
      <c r="O1335">
        <v>1</v>
      </c>
    </row>
    <row r="1336" spans="1:15" ht="15">
      <c r="A1336" s="21" t="s">
        <v>258</v>
      </c>
      <c r="B1336" s="4" t="s">
        <v>113</v>
      </c>
      <c r="C1336" t="s">
        <v>276</v>
      </c>
      <c r="D1336" s="16">
        <v>1</v>
      </c>
      <c r="E1336" s="16">
        <v>71.75</v>
      </c>
      <c r="F1336" s="16">
        <v>-156.75</v>
      </c>
      <c r="G1336" s="18">
        <v>1.12E-2</v>
      </c>
      <c r="H1336">
        <v>0.66</v>
      </c>
      <c r="I1336" s="18" t="s">
        <v>32</v>
      </c>
      <c r="J1336" s="22">
        <v>1.0706197241095327E-2</v>
      </c>
      <c r="K1336" s="22">
        <v>0.22235948116121063</v>
      </c>
      <c r="L1336" s="21">
        <v>2011</v>
      </c>
      <c r="M1336" s="21">
        <v>2011</v>
      </c>
      <c r="N1336" t="s">
        <v>274</v>
      </c>
      <c r="O1336">
        <v>1</v>
      </c>
    </row>
    <row r="1337" spans="1:15" ht="15">
      <c r="A1337" s="21" t="s">
        <v>258</v>
      </c>
      <c r="B1337" s="4" t="s">
        <v>113</v>
      </c>
      <c r="C1337" t="s">
        <v>276</v>
      </c>
      <c r="D1337" s="16">
        <v>0.63</v>
      </c>
      <c r="E1337" s="16">
        <v>72.25</v>
      </c>
      <c r="F1337" s="16">
        <v>-152.25</v>
      </c>
      <c r="G1337" s="18">
        <v>1.12E-2</v>
      </c>
      <c r="H1337">
        <v>0.66</v>
      </c>
      <c r="I1337" s="18" t="s">
        <v>32</v>
      </c>
      <c r="J1337" s="22">
        <v>1.0706197241095327E-2</v>
      </c>
      <c r="K1337" s="22">
        <v>0.22235948116121063</v>
      </c>
      <c r="L1337" s="21">
        <v>2011</v>
      </c>
      <c r="M1337" s="21">
        <v>2011</v>
      </c>
      <c r="N1337" t="s">
        <v>274</v>
      </c>
      <c r="O1337">
        <v>1</v>
      </c>
    </row>
    <row r="1338" spans="1:15" ht="15">
      <c r="A1338" s="21" t="s">
        <v>258</v>
      </c>
      <c r="B1338" s="4" t="s">
        <v>113</v>
      </c>
      <c r="C1338" t="s">
        <v>276</v>
      </c>
      <c r="D1338" s="16">
        <v>0.71</v>
      </c>
      <c r="E1338" s="16">
        <v>72.25</v>
      </c>
      <c r="F1338" s="16">
        <v>-152.75</v>
      </c>
      <c r="G1338" s="18">
        <v>1.12E-2</v>
      </c>
      <c r="H1338">
        <v>0.66</v>
      </c>
      <c r="I1338" s="18" t="s">
        <v>32</v>
      </c>
      <c r="J1338" s="22">
        <v>1.0706197241095327E-2</v>
      </c>
      <c r="K1338" s="22">
        <v>0.22235948116121063</v>
      </c>
      <c r="L1338" s="21">
        <v>2011</v>
      </c>
      <c r="M1338" s="21">
        <v>2011</v>
      </c>
      <c r="N1338" t="s">
        <v>274</v>
      </c>
      <c r="O1338">
        <v>1</v>
      </c>
    </row>
    <row r="1339" spans="1:15" ht="15">
      <c r="A1339" s="21" t="s">
        <v>258</v>
      </c>
      <c r="B1339" s="4" t="s">
        <v>113</v>
      </c>
      <c r="C1339" t="s">
        <v>276</v>
      </c>
      <c r="D1339" s="16">
        <v>1</v>
      </c>
      <c r="E1339" s="16">
        <v>71.25</v>
      </c>
      <c r="F1339" s="16">
        <v>-156.25</v>
      </c>
      <c r="G1339" s="18">
        <v>1.12E-2</v>
      </c>
      <c r="H1339">
        <v>0.66</v>
      </c>
      <c r="I1339" s="18" t="s">
        <v>32</v>
      </c>
      <c r="J1339" s="22">
        <v>1.0706197241095327E-2</v>
      </c>
      <c r="K1339" s="22">
        <v>0.22235948116121063</v>
      </c>
      <c r="L1339" s="21">
        <v>2011</v>
      </c>
      <c r="M1339" s="21">
        <v>2011</v>
      </c>
      <c r="N1339" t="s">
        <v>274</v>
      </c>
      <c r="O1339">
        <v>1</v>
      </c>
    </row>
    <row r="1340" spans="1:15" ht="15">
      <c r="A1340" s="21" t="s">
        <v>258</v>
      </c>
      <c r="B1340" s="4" t="s">
        <v>113</v>
      </c>
      <c r="C1340" t="s">
        <v>276</v>
      </c>
      <c r="D1340" s="16">
        <v>0.87</v>
      </c>
      <c r="E1340" s="16">
        <v>72.25</v>
      </c>
      <c r="F1340" s="16">
        <v>-153.25</v>
      </c>
      <c r="G1340" s="18">
        <v>1.12E-2</v>
      </c>
      <c r="H1340">
        <v>0.66</v>
      </c>
      <c r="I1340" s="18" t="s">
        <v>32</v>
      </c>
      <c r="J1340" s="22">
        <v>1.0706197241095327E-2</v>
      </c>
      <c r="K1340" s="22">
        <v>0.22235948116121063</v>
      </c>
      <c r="L1340" s="21">
        <v>2011</v>
      </c>
      <c r="M1340" s="21">
        <v>2011</v>
      </c>
      <c r="N1340" t="s">
        <v>274</v>
      </c>
      <c r="O1340">
        <v>1</v>
      </c>
    </row>
    <row r="1341" spans="1:15" ht="15">
      <c r="A1341" s="21" t="s">
        <v>258</v>
      </c>
      <c r="B1341" s="4" t="s">
        <v>113</v>
      </c>
      <c r="C1341" t="s">
        <v>276</v>
      </c>
      <c r="D1341" s="16">
        <v>0.98</v>
      </c>
      <c r="E1341" s="16">
        <v>72.25</v>
      </c>
      <c r="F1341" s="16">
        <v>-153.75</v>
      </c>
      <c r="G1341" s="18">
        <v>1.12E-2</v>
      </c>
      <c r="H1341">
        <v>0.66</v>
      </c>
      <c r="I1341" s="18" t="s">
        <v>32</v>
      </c>
      <c r="J1341" s="22">
        <v>1.0706197241095327E-2</v>
      </c>
      <c r="K1341" s="22">
        <v>0.22235948116121063</v>
      </c>
      <c r="L1341" s="21">
        <v>2011</v>
      </c>
      <c r="M1341" s="21">
        <v>2011</v>
      </c>
      <c r="N1341" t="s">
        <v>274</v>
      </c>
      <c r="O1341">
        <v>1</v>
      </c>
    </row>
    <row r="1342" spans="1:15" ht="15">
      <c r="A1342" s="21" t="s">
        <v>258</v>
      </c>
      <c r="B1342" s="4" t="s">
        <v>113</v>
      </c>
      <c r="C1342" t="s">
        <v>276</v>
      </c>
      <c r="D1342" s="16">
        <v>1</v>
      </c>
      <c r="E1342" s="16">
        <v>72.25</v>
      </c>
      <c r="F1342" s="16">
        <v>-154.25</v>
      </c>
      <c r="G1342" s="18">
        <v>1.12E-2</v>
      </c>
      <c r="H1342">
        <v>0.66</v>
      </c>
      <c r="I1342" s="18" t="s">
        <v>32</v>
      </c>
      <c r="J1342" s="22">
        <v>1.0706197241095327E-2</v>
      </c>
      <c r="K1342" s="22">
        <v>0.22235948116121063</v>
      </c>
      <c r="L1342" s="21">
        <v>2011</v>
      </c>
      <c r="M1342" s="21">
        <v>2011</v>
      </c>
      <c r="N1342" t="s">
        <v>274</v>
      </c>
      <c r="O1342">
        <v>1</v>
      </c>
    </row>
    <row r="1343" spans="1:15" ht="15">
      <c r="A1343" s="21" t="s">
        <v>258</v>
      </c>
      <c r="B1343" s="4" t="s">
        <v>113</v>
      </c>
      <c r="C1343" t="s">
        <v>276</v>
      </c>
      <c r="D1343" s="16">
        <v>1</v>
      </c>
      <c r="E1343" s="16">
        <v>72.25</v>
      </c>
      <c r="F1343" s="16">
        <v>-154.75</v>
      </c>
      <c r="G1343" s="18">
        <v>1.12E-2</v>
      </c>
      <c r="H1343">
        <v>0.66</v>
      </c>
      <c r="I1343" s="18" t="s">
        <v>32</v>
      </c>
      <c r="J1343" s="22">
        <v>1.0706197241095327E-2</v>
      </c>
      <c r="K1343" s="22">
        <v>0.22235948116121063</v>
      </c>
      <c r="L1343" s="21">
        <v>2011</v>
      </c>
      <c r="M1343" s="21">
        <v>2011</v>
      </c>
      <c r="N1343" t="s">
        <v>274</v>
      </c>
      <c r="O1343">
        <v>1</v>
      </c>
    </row>
    <row r="1344" spans="1:15" ht="15">
      <c r="A1344" s="21" t="s">
        <v>258</v>
      </c>
      <c r="B1344" s="4" t="s">
        <v>113</v>
      </c>
      <c r="C1344" t="s">
        <v>276</v>
      </c>
      <c r="D1344" s="16">
        <v>1</v>
      </c>
      <c r="E1344" s="16">
        <v>72.25</v>
      </c>
      <c r="F1344" s="16">
        <v>-155.25</v>
      </c>
      <c r="G1344" s="18">
        <v>1.12E-2</v>
      </c>
      <c r="H1344">
        <v>0.66</v>
      </c>
      <c r="I1344" s="18" t="s">
        <v>32</v>
      </c>
      <c r="J1344" s="22">
        <v>1.0706197241095327E-2</v>
      </c>
      <c r="K1344" s="22">
        <v>0.22235948116121063</v>
      </c>
      <c r="L1344" s="21">
        <v>2011</v>
      </c>
      <c r="M1344" s="21">
        <v>2011</v>
      </c>
      <c r="N1344" t="s">
        <v>274</v>
      </c>
      <c r="O1344">
        <v>1</v>
      </c>
    </row>
    <row r="1345" spans="1:15" ht="15">
      <c r="A1345" s="21" t="s">
        <v>258</v>
      </c>
      <c r="B1345" s="4" t="s">
        <v>113</v>
      </c>
      <c r="C1345" t="s">
        <v>276</v>
      </c>
      <c r="D1345" s="16">
        <v>1</v>
      </c>
      <c r="E1345" s="16">
        <v>70.75</v>
      </c>
      <c r="F1345" s="16">
        <v>-154.25</v>
      </c>
      <c r="G1345" s="18">
        <v>1.12E-2</v>
      </c>
      <c r="H1345">
        <v>0.66</v>
      </c>
      <c r="I1345" s="18" t="s">
        <v>32</v>
      </c>
      <c r="J1345" s="22">
        <v>1.0706197241095327E-2</v>
      </c>
      <c r="K1345" s="22">
        <v>0.22235948116121063</v>
      </c>
      <c r="L1345" s="21">
        <v>2011</v>
      </c>
      <c r="M1345" s="21">
        <v>2011</v>
      </c>
      <c r="N1345" t="s">
        <v>274</v>
      </c>
      <c r="O1345">
        <v>1</v>
      </c>
    </row>
    <row r="1346" spans="1:15" ht="15">
      <c r="A1346" s="21" t="s">
        <v>258</v>
      </c>
      <c r="B1346" s="4" t="s">
        <v>113</v>
      </c>
      <c r="C1346" t="s">
        <v>276</v>
      </c>
      <c r="D1346" s="16">
        <v>1</v>
      </c>
      <c r="E1346" s="16">
        <v>72.25</v>
      </c>
      <c r="F1346" s="16">
        <v>-156.25</v>
      </c>
      <c r="G1346" s="18">
        <v>1.12E-2</v>
      </c>
      <c r="H1346">
        <v>0.66</v>
      </c>
      <c r="I1346" s="18" t="s">
        <v>32</v>
      </c>
      <c r="J1346" s="22">
        <v>1.0706197241095327E-2</v>
      </c>
      <c r="K1346" s="22">
        <v>0.22235948116121063</v>
      </c>
      <c r="L1346" s="21">
        <v>2011</v>
      </c>
      <c r="M1346" s="21">
        <v>2011</v>
      </c>
      <c r="N1346" t="s">
        <v>274</v>
      </c>
      <c r="O1346">
        <v>1</v>
      </c>
    </row>
    <row r="1347" spans="1:15" ht="15">
      <c r="A1347" s="21" t="s">
        <v>258</v>
      </c>
      <c r="B1347" s="4" t="s">
        <v>113</v>
      </c>
      <c r="C1347" t="s">
        <v>276</v>
      </c>
      <c r="D1347" s="16">
        <v>1</v>
      </c>
      <c r="E1347" s="16">
        <v>72.25</v>
      </c>
      <c r="F1347" s="16">
        <v>-155.75</v>
      </c>
      <c r="G1347" s="18">
        <v>1.12E-2</v>
      </c>
      <c r="H1347">
        <v>0.66</v>
      </c>
      <c r="I1347" s="18" t="s">
        <v>32</v>
      </c>
      <c r="J1347" s="22">
        <v>1.0706197241095327E-2</v>
      </c>
      <c r="K1347" s="22">
        <v>0.22235948116121063</v>
      </c>
      <c r="L1347" s="21">
        <v>2011</v>
      </c>
      <c r="M1347" s="21">
        <v>2011</v>
      </c>
      <c r="N1347" t="s">
        <v>274</v>
      </c>
      <c r="O1347">
        <v>1</v>
      </c>
    </row>
    <row r="1348" spans="1:15" ht="15">
      <c r="A1348" s="21" t="s">
        <v>258</v>
      </c>
      <c r="B1348" s="4" t="s">
        <v>113</v>
      </c>
      <c r="C1348" t="s">
        <v>276</v>
      </c>
      <c r="D1348" s="16">
        <v>1</v>
      </c>
      <c r="E1348" s="16">
        <v>71.25</v>
      </c>
      <c r="F1348" s="16">
        <v>-151.75</v>
      </c>
      <c r="G1348" s="18">
        <v>1.12E-2</v>
      </c>
      <c r="H1348">
        <v>0.66</v>
      </c>
      <c r="I1348" s="18" t="s">
        <v>32</v>
      </c>
      <c r="J1348" s="22">
        <v>1.0706197241095327E-2</v>
      </c>
      <c r="K1348" s="22">
        <v>0.22235948116121063</v>
      </c>
      <c r="L1348" s="21">
        <v>2011</v>
      </c>
      <c r="M1348" s="21">
        <v>2011</v>
      </c>
      <c r="N1348" t="s">
        <v>274</v>
      </c>
      <c r="O1348">
        <v>1</v>
      </c>
    </row>
    <row r="1349" spans="1:15" ht="15">
      <c r="A1349" s="21" t="s">
        <v>258</v>
      </c>
      <c r="B1349" s="4" t="s">
        <v>113</v>
      </c>
      <c r="C1349" t="s">
        <v>276</v>
      </c>
      <c r="D1349" s="16">
        <v>1</v>
      </c>
      <c r="E1349" s="16">
        <v>71.25</v>
      </c>
      <c r="F1349" s="16">
        <v>-156.75</v>
      </c>
      <c r="G1349" s="18">
        <v>1.12E-2</v>
      </c>
      <c r="H1349">
        <v>0.66</v>
      </c>
      <c r="I1349" s="18" t="s">
        <v>32</v>
      </c>
      <c r="J1349" s="22">
        <v>1.0706197241095327E-2</v>
      </c>
      <c r="K1349" s="22">
        <v>0.22235948116121063</v>
      </c>
      <c r="L1349" s="21">
        <v>2011</v>
      </c>
      <c r="M1349" s="21">
        <v>2011</v>
      </c>
      <c r="N1349" t="s">
        <v>274</v>
      </c>
      <c r="O1349">
        <v>1</v>
      </c>
    </row>
    <row r="1350" spans="1:15" ht="15">
      <c r="A1350" s="21" t="s">
        <v>258</v>
      </c>
      <c r="B1350" s="4" t="s">
        <v>113</v>
      </c>
      <c r="C1350" t="s">
        <v>276</v>
      </c>
      <c r="D1350" s="16">
        <v>1</v>
      </c>
      <c r="E1350" s="16">
        <v>70.75</v>
      </c>
      <c r="F1350" s="16">
        <v>-153.75</v>
      </c>
      <c r="G1350" s="18">
        <v>1.12E-2</v>
      </c>
      <c r="H1350">
        <v>0.66</v>
      </c>
      <c r="I1350" s="18" t="s">
        <v>32</v>
      </c>
      <c r="J1350" s="22">
        <v>1.0706197241095327E-2</v>
      </c>
      <c r="K1350" s="22">
        <v>0.22235948116121063</v>
      </c>
      <c r="L1350" s="21">
        <v>2011</v>
      </c>
      <c r="M1350" s="21">
        <v>2011</v>
      </c>
      <c r="N1350" t="s">
        <v>274</v>
      </c>
      <c r="O1350">
        <v>1</v>
      </c>
    </row>
    <row r="1351" spans="1:15" ht="15">
      <c r="A1351" s="21" t="s">
        <v>258</v>
      </c>
      <c r="B1351" s="4" t="s">
        <v>113</v>
      </c>
      <c r="C1351" t="s">
        <v>276</v>
      </c>
      <c r="D1351" s="16">
        <v>1</v>
      </c>
      <c r="E1351" s="16">
        <v>70.75</v>
      </c>
      <c r="F1351" s="16">
        <v>-152.25</v>
      </c>
      <c r="G1351" s="18">
        <v>1.12E-2</v>
      </c>
      <c r="H1351">
        <v>0.66</v>
      </c>
      <c r="I1351" s="18" t="s">
        <v>32</v>
      </c>
      <c r="J1351" s="22">
        <v>1.0706197241095327E-2</v>
      </c>
      <c r="K1351" s="22">
        <v>0.22235948116121063</v>
      </c>
      <c r="L1351" s="21">
        <v>2011</v>
      </c>
      <c r="M1351" s="21">
        <v>2011</v>
      </c>
      <c r="N1351" t="s">
        <v>274</v>
      </c>
      <c r="O1351">
        <v>1</v>
      </c>
    </row>
    <row r="1352" spans="1:15" ht="15">
      <c r="A1352" s="21" t="s">
        <v>258</v>
      </c>
      <c r="B1352" s="4" t="s">
        <v>113</v>
      </c>
      <c r="C1352" t="s">
        <v>276</v>
      </c>
      <c r="D1352" s="16">
        <v>1</v>
      </c>
      <c r="E1352" s="16">
        <v>70.75</v>
      </c>
      <c r="F1352" s="16">
        <v>-152.75</v>
      </c>
      <c r="G1352" s="18">
        <v>1.12E-2</v>
      </c>
      <c r="H1352">
        <v>0.66</v>
      </c>
      <c r="I1352" s="18" t="s">
        <v>32</v>
      </c>
      <c r="J1352" s="22">
        <v>1.0706197241095327E-2</v>
      </c>
      <c r="K1352" s="22">
        <v>0.22235948116121063</v>
      </c>
      <c r="L1352" s="21">
        <v>2011</v>
      </c>
      <c r="M1352" s="21">
        <v>2011</v>
      </c>
      <c r="N1352" t="s">
        <v>274</v>
      </c>
      <c r="O1352">
        <v>1</v>
      </c>
    </row>
    <row r="1353" spans="1:15" ht="15">
      <c r="A1353" s="21" t="s">
        <v>258</v>
      </c>
      <c r="B1353" s="4" t="s">
        <v>113</v>
      </c>
      <c r="C1353" t="s">
        <v>276</v>
      </c>
      <c r="D1353" s="16">
        <v>1</v>
      </c>
      <c r="E1353" s="16">
        <v>70.75</v>
      </c>
      <c r="F1353" s="16">
        <v>-153.25</v>
      </c>
      <c r="G1353" s="18">
        <v>1.12E-2</v>
      </c>
      <c r="H1353">
        <v>0.66</v>
      </c>
      <c r="I1353" s="18" t="s">
        <v>32</v>
      </c>
      <c r="J1353" s="22">
        <v>1.0706197241095327E-2</v>
      </c>
      <c r="K1353" s="22">
        <v>0.22235948116121063</v>
      </c>
      <c r="L1353" s="21">
        <v>2011</v>
      </c>
      <c r="M1353" s="21">
        <v>2011</v>
      </c>
      <c r="N1353" t="s">
        <v>274</v>
      </c>
      <c r="O1353">
        <v>1</v>
      </c>
    </row>
    <row r="1354" spans="1:15" ht="15">
      <c r="A1354" s="21" t="s">
        <v>258</v>
      </c>
      <c r="B1354" s="4" t="s">
        <v>113</v>
      </c>
      <c r="C1354" t="s">
        <v>276</v>
      </c>
      <c r="D1354" s="16">
        <v>1</v>
      </c>
      <c r="E1354" s="16">
        <v>72.25</v>
      </c>
      <c r="F1354" s="16">
        <v>-156.75</v>
      </c>
      <c r="G1354" s="18">
        <v>1.12E-2</v>
      </c>
      <c r="H1354">
        <v>0.66</v>
      </c>
      <c r="I1354" s="18" t="s">
        <v>32</v>
      </c>
      <c r="J1354" s="22">
        <v>1.0706197241095327E-2</v>
      </c>
      <c r="K1354" s="22">
        <v>0.22235948116121063</v>
      </c>
      <c r="L1354" s="21">
        <v>2011</v>
      </c>
      <c r="M1354" s="21">
        <v>2011</v>
      </c>
      <c r="N1354" t="s">
        <v>274</v>
      </c>
      <c r="O1354">
        <v>1</v>
      </c>
    </row>
    <row r="1355" spans="1:15" ht="15">
      <c r="A1355" s="21" t="s">
        <v>258</v>
      </c>
      <c r="B1355" s="4" t="s">
        <v>113</v>
      </c>
      <c r="C1355" t="s">
        <v>276</v>
      </c>
      <c r="D1355" s="16">
        <v>1</v>
      </c>
      <c r="E1355" s="16">
        <v>71.75</v>
      </c>
      <c r="F1355" s="16">
        <v>-151.75</v>
      </c>
      <c r="G1355" s="18">
        <v>1.12E-2</v>
      </c>
      <c r="H1355">
        <v>0.66</v>
      </c>
      <c r="I1355" s="18" t="s">
        <v>32</v>
      </c>
      <c r="J1355" s="22">
        <v>1.0706197241095327E-2</v>
      </c>
      <c r="K1355" s="22">
        <v>0.22235948116121063</v>
      </c>
      <c r="L1355" s="21">
        <v>2011</v>
      </c>
      <c r="M1355" s="21">
        <v>2011</v>
      </c>
      <c r="N1355" t="s">
        <v>274</v>
      </c>
      <c r="O1355">
        <v>1</v>
      </c>
    </row>
    <row r="1356" spans="1:15" ht="15">
      <c r="A1356" s="28" t="s">
        <v>278</v>
      </c>
      <c r="B1356" s="4" t="s">
        <v>113</v>
      </c>
      <c r="C1356" s="18" t="s">
        <v>284</v>
      </c>
      <c r="D1356" s="16">
        <v>1</v>
      </c>
      <c r="E1356" s="16">
        <v>68.75</v>
      </c>
      <c r="F1356" s="16">
        <v>-166.75</v>
      </c>
      <c r="G1356" s="18">
        <v>9.5999999999999992E-3</v>
      </c>
      <c r="H1356" s="18">
        <v>0.63</v>
      </c>
      <c r="I1356" s="18" t="s">
        <v>32</v>
      </c>
      <c r="J1356" s="19" t="s">
        <v>61</v>
      </c>
      <c r="K1356" s="19" t="s">
        <v>61</v>
      </c>
      <c r="L1356" s="28">
        <v>2006</v>
      </c>
      <c r="M1356" s="28">
        <v>2006</v>
      </c>
      <c r="N1356" s="29" t="s">
        <v>285</v>
      </c>
      <c r="O1356" s="18">
        <v>0.57999999999999996</v>
      </c>
    </row>
    <row r="1357" spans="1:15" ht="15">
      <c r="A1357" s="28" t="s">
        <v>278</v>
      </c>
      <c r="B1357" s="4" t="s">
        <v>113</v>
      </c>
      <c r="C1357" s="18" t="s">
        <v>284</v>
      </c>
      <c r="D1357" s="16">
        <v>1</v>
      </c>
      <c r="E1357" s="16">
        <v>69.75</v>
      </c>
      <c r="F1357" s="16">
        <v>-163.75</v>
      </c>
      <c r="G1357" s="18">
        <v>9.5999999999999992E-3</v>
      </c>
      <c r="H1357" s="18">
        <v>0.63</v>
      </c>
      <c r="I1357" s="18" t="s">
        <v>32</v>
      </c>
      <c r="J1357" s="19" t="s">
        <v>61</v>
      </c>
      <c r="K1357" s="19" t="s">
        <v>61</v>
      </c>
      <c r="L1357" s="28">
        <v>2006</v>
      </c>
      <c r="M1357" s="28">
        <v>2006</v>
      </c>
      <c r="N1357" s="29" t="s">
        <v>285</v>
      </c>
      <c r="O1357" s="18">
        <v>0.57999999999999996</v>
      </c>
    </row>
    <row r="1358" spans="1:15" ht="15">
      <c r="A1358" s="28" t="s">
        <v>278</v>
      </c>
      <c r="B1358" s="4" t="s">
        <v>113</v>
      </c>
      <c r="C1358" s="18" t="s">
        <v>284</v>
      </c>
      <c r="D1358" s="16">
        <v>1</v>
      </c>
      <c r="E1358" s="16">
        <v>70.75</v>
      </c>
      <c r="F1358" s="16">
        <v>-160.75</v>
      </c>
      <c r="G1358" s="18">
        <v>9.5999999999999992E-3</v>
      </c>
      <c r="H1358" s="18">
        <v>0.63</v>
      </c>
      <c r="I1358" s="18" t="s">
        <v>32</v>
      </c>
      <c r="J1358" s="19" t="s">
        <v>61</v>
      </c>
      <c r="K1358" s="19" t="s">
        <v>61</v>
      </c>
      <c r="L1358" s="28">
        <v>2006</v>
      </c>
      <c r="M1358" s="28">
        <v>2006</v>
      </c>
      <c r="N1358" s="29" t="s">
        <v>285</v>
      </c>
      <c r="O1358" s="18">
        <v>0.57999999999999996</v>
      </c>
    </row>
    <row r="1359" spans="1:15" ht="15">
      <c r="A1359" s="28" t="s">
        <v>278</v>
      </c>
      <c r="B1359" s="4" t="s">
        <v>113</v>
      </c>
      <c r="C1359" s="18" t="s">
        <v>284</v>
      </c>
      <c r="D1359" s="16">
        <v>1</v>
      </c>
      <c r="E1359" s="16">
        <v>69.25</v>
      </c>
      <c r="F1359" s="16">
        <v>-164.25</v>
      </c>
      <c r="G1359" s="18">
        <v>9.5999999999999992E-3</v>
      </c>
      <c r="H1359" s="18">
        <v>0.63</v>
      </c>
      <c r="I1359" s="18" t="s">
        <v>32</v>
      </c>
      <c r="J1359" s="19" t="s">
        <v>61</v>
      </c>
      <c r="K1359" s="19" t="s">
        <v>61</v>
      </c>
      <c r="L1359" s="28">
        <v>2006</v>
      </c>
      <c r="M1359" s="28">
        <v>2006</v>
      </c>
      <c r="N1359" s="29" t="s">
        <v>285</v>
      </c>
      <c r="O1359" s="18">
        <v>0.57999999999999996</v>
      </c>
    </row>
    <row r="1360" spans="1:15" ht="15">
      <c r="A1360" s="28" t="s">
        <v>278</v>
      </c>
      <c r="B1360" s="4" t="s">
        <v>113</v>
      </c>
      <c r="C1360" s="18" t="s">
        <v>284</v>
      </c>
      <c r="D1360" s="16">
        <v>1</v>
      </c>
      <c r="E1360" s="16">
        <v>70.25</v>
      </c>
      <c r="F1360" s="16">
        <v>-162.75</v>
      </c>
      <c r="G1360" s="18">
        <v>9.5999999999999992E-3</v>
      </c>
      <c r="H1360" s="18">
        <v>0.63</v>
      </c>
      <c r="I1360" s="18" t="s">
        <v>32</v>
      </c>
      <c r="J1360" s="19" t="s">
        <v>61</v>
      </c>
      <c r="K1360" s="19" t="s">
        <v>61</v>
      </c>
      <c r="L1360" s="28">
        <v>2006</v>
      </c>
      <c r="M1360" s="28">
        <v>2006</v>
      </c>
      <c r="N1360" s="29" t="s">
        <v>285</v>
      </c>
      <c r="O1360" s="18">
        <v>0.57999999999999996</v>
      </c>
    </row>
    <row r="1361" spans="1:15" ht="15">
      <c r="A1361" s="28" t="s">
        <v>278</v>
      </c>
      <c r="B1361" s="4" t="s">
        <v>113</v>
      </c>
      <c r="C1361" s="18" t="s">
        <v>284</v>
      </c>
      <c r="D1361" s="16">
        <v>1</v>
      </c>
      <c r="E1361" s="16">
        <v>69.75</v>
      </c>
      <c r="F1361" s="16">
        <v>-163.25</v>
      </c>
      <c r="G1361" s="18">
        <v>9.5999999999999992E-3</v>
      </c>
      <c r="H1361" s="18">
        <v>0.63</v>
      </c>
      <c r="I1361" s="18" t="s">
        <v>32</v>
      </c>
      <c r="J1361" s="19" t="s">
        <v>61</v>
      </c>
      <c r="K1361" s="19" t="s">
        <v>61</v>
      </c>
      <c r="L1361" s="28">
        <v>2006</v>
      </c>
      <c r="M1361" s="28">
        <v>2006</v>
      </c>
      <c r="N1361" s="29" t="s">
        <v>285</v>
      </c>
      <c r="O1361" s="18">
        <v>0.57999999999999996</v>
      </c>
    </row>
    <row r="1362" spans="1:15" ht="15">
      <c r="A1362" s="28" t="s">
        <v>278</v>
      </c>
      <c r="B1362" s="4" t="s">
        <v>113</v>
      </c>
      <c r="C1362" s="18" t="s">
        <v>284</v>
      </c>
      <c r="D1362" s="16">
        <v>1</v>
      </c>
      <c r="E1362" s="16">
        <v>71.25</v>
      </c>
      <c r="F1362" s="16">
        <v>-157.75</v>
      </c>
      <c r="G1362" s="18">
        <v>9.5999999999999992E-3</v>
      </c>
      <c r="H1362" s="18">
        <v>0.63</v>
      </c>
      <c r="I1362" s="18" t="s">
        <v>32</v>
      </c>
      <c r="J1362" s="19" t="s">
        <v>61</v>
      </c>
      <c r="K1362" s="19" t="s">
        <v>61</v>
      </c>
      <c r="L1362" s="28">
        <v>2006</v>
      </c>
      <c r="M1362" s="28">
        <v>2006</v>
      </c>
      <c r="N1362" s="29" t="s">
        <v>285</v>
      </c>
      <c r="O1362" s="18">
        <v>0.57999999999999996</v>
      </c>
    </row>
    <row r="1363" spans="1:15" ht="15">
      <c r="A1363" s="28" t="s">
        <v>278</v>
      </c>
      <c r="B1363" s="4" t="s">
        <v>113</v>
      </c>
      <c r="C1363" s="18" t="s">
        <v>284</v>
      </c>
      <c r="D1363" s="16">
        <v>1</v>
      </c>
      <c r="E1363" s="16">
        <v>70.75</v>
      </c>
      <c r="F1363" s="16">
        <v>-161.25</v>
      </c>
      <c r="G1363" s="18">
        <v>9.5999999999999992E-3</v>
      </c>
      <c r="H1363" s="18">
        <v>0.63</v>
      </c>
      <c r="I1363" s="18" t="s">
        <v>32</v>
      </c>
      <c r="J1363" s="19" t="s">
        <v>61</v>
      </c>
      <c r="K1363" s="19" t="s">
        <v>61</v>
      </c>
      <c r="L1363" s="28">
        <v>2006</v>
      </c>
      <c r="M1363" s="28">
        <v>2006</v>
      </c>
      <c r="N1363" s="29" t="s">
        <v>285</v>
      </c>
      <c r="O1363" s="18">
        <v>0.57999999999999996</v>
      </c>
    </row>
    <row r="1364" spans="1:15" ht="15">
      <c r="A1364" s="28" t="s">
        <v>278</v>
      </c>
      <c r="B1364" s="4" t="s">
        <v>113</v>
      </c>
      <c r="C1364" s="18" t="s">
        <v>284</v>
      </c>
      <c r="D1364" s="16">
        <v>1</v>
      </c>
      <c r="E1364" s="16">
        <v>70.75</v>
      </c>
      <c r="F1364" s="16">
        <v>-160.25</v>
      </c>
      <c r="G1364" s="18">
        <v>9.5999999999999992E-3</v>
      </c>
      <c r="H1364" s="18">
        <v>0.63</v>
      </c>
      <c r="I1364" s="18" t="s">
        <v>32</v>
      </c>
      <c r="J1364" s="19" t="s">
        <v>61</v>
      </c>
      <c r="K1364" s="19" t="s">
        <v>61</v>
      </c>
      <c r="L1364" s="28">
        <v>2006</v>
      </c>
      <c r="M1364" s="28">
        <v>2006</v>
      </c>
      <c r="N1364" s="29" t="s">
        <v>285</v>
      </c>
      <c r="O1364" s="18">
        <v>0.57999999999999996</v>
      </c>
    </row>
    <row r="1365" spans="1:15" ht="15">
      <c r="A1365" s="28" t="s">
        <v>278</v>
      </c>
      <c r="B1365" s="4" t="s">
        <v>113</v>
      </c>
      <c r="C1365" s="18" t="s">
        <v>284</v>
      </c>
      <c r="D1365" s="16">
        <v>1</v>
      </c>
      <c r="E1365" s="16">
        <v>69.25</v>
      </c>
      <c r="F1365" s="16">
        <v>-163.75</v>
      </c>
      <c r="G1365" s="18">
        <v>9.5999999999999992E-3</v>
      </c>
      <c r="H1365" s="18">
        <v>0.63</v>
      </c>
      <c r="I1365" s="18" t="s">
        <v>32</v>
      </c>
      <c r="J1365" s="19" t="s">
        <v>61</v>
      </c>
      <c r="K1365" s="19" t="s">
        <v>61</v>
      </c>
      <c r="L1365" s="28">
        <v>2006</v>
      </c>
      <c r="M1365" s="28">
        <v>2006</v>
      </c>
      <c r="N1365" s="29" t="s">
        <v>285</v>
      </c>
      <c r="O1365" s="18">
        <v>0.57999999999999996</v>
      </c>
    </row>
    <row r="1366" spans="1:15" ht="15">
      <c r="A1366" s="28" t="s">
        <v>278</v>
      </c>
      <c r="B1366" s="4" t="s">
        <v>113</v>
      </c>
      <c r="C1366" s="18" t="s">
        <v>284</v>
      </c>
      <c r="D1366" s="16">
        <v>1</v>
      </c>
      <c r="E1366" s="16">
        <v>68.75</v>
      </c>
      <c r="F1366" s="16">
        <v>-167.25</v>
      </c>
      <c r="G1366" s="18">
        <v>9.5999999999999992E-3</v>
      </c>
      <c r="H1366" s="18">
        <v>0.63</v>
      </c>
      <c r="I1366" s="18" t="s">
        <v>32</v>
      </c>
      <c r="J1366" s="19" t="s">
        <v>61</v>
      </c>
      <c r="K1366" s="19" t="s">
        <v>61</v>
      </c>
      <c r="L1366" s="28">
        <v>2006</v>
      </c>
      <c r="M1366" s="28">
        <v>2006</v>
      </c>
      <c r="N1366" s="29" t="s">
        <v>285</v>
      </c>
      <c r="O1366" s="18">
        <v>0.57999999999999996</v>
      </c>
    </row>
    <row r="1367" spans="1:15" ht="15">
      <c r="A1367" s="28" t="s">
        <v>278</v>
      </c>
      <c r="B1367" s="4" t="s">
        <v>113</v>
      </c>
      <c r="C1367" s="18" t="s">
        <v>284</v>
      </c>
      <c r="D1367" s="16">
        <v>1</v>
      </c>
      <c r="E1367" s="16">
        <v>70.25</v>
      </c>
      <c r="F1367" s="16">
        <v>-163.25</v>
      </c>
      <c r="G1367" s="18">
        <v>9.5999999999999992E-3</v>
      </c>
      <c r="H1367" s="18">
        <v>0.63</v>
      </c>
      <c r="I1367" s="18" t="s">
        <v>32</v>
      </c>
      <c r="J1367" s="19" t="s">
        <v>61</v>
      </c>
      <c r="K1367" s="19" t="s">
        <v>61</v>
      </c>
      <c r="L1367" s="28">
        <v>2006</v>
      </c>
      <c r="M1367" s="28">
        <v>2006</v>
      </c>
      <c r="N1367" s="29" t="s">
        <v>285</v>
      </c>
      <c r="O1367" s="18">
        <v>0.57999999999999996</v>
      </c>
    </row>
    <row r="1368" spans="1:15" ht="15">
      <c r="A1368" s="28" t="s">
        <v>278</v>
      </c>
      <c r="B1368" s="4" t="s">
        <v>113</v>
      </c>
      <c r="C1368" s="18" t="s">
        <v>284</v>
      </c>
      <c r="D1368" s="16">
        <v>1</v>
      </c>
      <c r="E1368" s="16">
        <v>68.75</v>
      </c>
      <c r="F1368" s="16">
        <v>-166.25</v>
      </c>
      <c r="G1368" s="18">
        <v>9.5999999999999992E-3</v>
      </c>
      <c r="H1368" s="18">
        <v>0.63</v>
      </c>
      <c r="I1368" s="18" t="s">
        <v>32</v>
      </c>
      <c r="J1368" s="19" t="s">
        <v>61</v>
      </c>
      <c r="K1368" s="19" t="s">
        <v>61</v>
      </c>
      <c r="L1368" s="28">
        <v>2006</v>
      </c>
      <c r="M1368" s="28">
        <v>2006</v>
      </c>
      <c r="N1368" s="29" t="s">
        <v>285</v>
      </c>
      <c r="O1368" s="18">
        <v>0.57999999999999996</v>
      </c>
    </row>
    <row r="1369" spans="1:15" ht="15">
      <c r="A1369" s="28" t="s">
        <v>278</v>
      </c>
      <c r="B1369" s="4" t="s">
        <v>113</v>
      </c>
      <c r="C1369" s="18" t="s">
        <v>284</v>
      </c>
      <c r="D1369" s="16">
        <v>1</v>
      </c>
      <c r="E1369" s="16">
        <v>71.25</v>
      </c>
      <c r="F1369" s="16">
        <v>-157.25</v>
      </c>
      <c r="G1369" s="18">
        <v>9.5999999999999992E-3</v>
      </c>
      <c r="H1369" s="18">
        <v>0.63</v>
      </c>
      <c r="I1369" s="18" t="s">
        <v>32</v>
      </c>
      <c r="J1369" s="19" t="s">
        <v>61</v>
      </c>
      <c r="K1369" s="19" t="s">
        <v>61</v>
      </c>
      <c r="L1369" s="28">
        <v>2006</v>
      </c>
      <c r="M1369" s="28">
        <v>2006</v>
      </c>
      <c r="N1369" s="29" t="s">
        <v>285</v>
      </c>
      <c r="O1369" s="18">
        <v>0.57999999999999996</v>
      </c>
    </row>
    <row r="1370" spans="1:15" ht="15">
      <c r="A1370" s="28" t="s">
        <v>278</v>
      </c>
      <c r="B1370" s="4" t="s">
        <v>113</v>
      </c>
      <c r="C1370" s="18" t="s">
        <v>284</v>
      </c>
      <c r="D1370" s="16">
        <v>1</v>
      </c>
      <c r="E1370" s="16">
        <v>69.25</v>
      </c>
      <c r="F1370" s="16">
        <v>-164.75</v>
      </c>
      <c r="G1370" s="18">
        <v>9.5999999999999992E-3</v>
      </c>
      <c r="H1370" s="18">
        <v>0.63</v>
      </c>
      <c r="I1370" s="18" t="s">
        <v>32</v>
      </c>
      <c r="J1370" s="19" t="s">
        <v>61</v>
      </c>
      <c r="K1370" s="19" t="s">
        <v>61</v>
      </c>
      <c r="L1370" s="28">
        <v>2006</v>
      </c>
      <c r="M1370" s="28">
        <v>2006</v>
      </c>
      <c r="N1370" s="29" t="s">
        <v>285</v>
      </c>
      <c r="O1370" s="18">
        <v>0.57999999999999996</v>
      </c>
    </row>
    <row r="1371" spans="1:15" ht="15">
      <c r="A1371" s="28" t="s">
        <v>278</v>
      </c>
      <c r="B1371" s="4" t="s">
        <v>113</v>
      </c>
      <c r="C1371" s="18" t="s">
        <v>284</v>
      </c>
      <c r="D1371" s="16">
        <v>1</v>
      </c>
      <c r="E1371" s="16">
        <v>71.25</v>
      </c>
      <c r="F1371" s="16">
        <v>-158.25</v>
      </c>
      <c r="G1371" s="18">
        <v>9.5999999999999992E-3</v>
      </c>
      <c r="H1371" s="18">
        <v>0.63</v>
      </c>
      <c r="I1371" s="18" t="s">
        <v>32</v>
      </c>
      <c r="J1371" s="19" t="s">
        <v>61</v>
      </c>
      <c r="K1371" s="19" t="s">
        <v>61</v>
      </c>
      <c r="L1371" s="28">
        <v>2006</v>
      </c>
      <c r="M1371" s="28">
        <v>2006</v>
      </c>
      <c r="N1371" s="29" t="s">
        <v>285</v>
      </c>
      <c r="O1371" s="18">
        <v>0.57999999999999996</v>
      </c>
    </row>
    <row r="1372" spans="1:15" ht="15">
      <c r="A1372" s="28" t="s">
        <v>278</v>
      </c>
      <c r="B1372" s="4" t="s">
        <v>113</v>
      </c>
      <c r="C1372" s="18" t="s">
        <v>284</v>
      </c>
      <c r="D1372" s="16">
        <v>1</v>
      </c>
      <c r="E1372" s="16">
        <v>70.75</v>
      </c>
      <c r="F1372" s="16">
        <v>-161.75</v>
      </c>
      <c r="G1372" s="18">
        <v>9.5999999999999992E-3</v>
      </c>
      <c r="H1372" s="18">
        <v>0.63</v>
      </c>
      <c r="I1372" s="18" t="s">
        <v>32</v>
      </c>
      <c r="J1372" s="19" t="s">
        <v>61</v>
      </c>
      <c r="K1372" s="19" t="s">
        <v>61</v>
      </c>
      <c r="L1372" s="28">
        <v>2006</v>
      </c>
      <c r="M1372" s="28">
        <v>2006</v>
      </c>
      <c r="N1372" s="29" t="s">
        <v>285</v>
      </c>
      <c r="O1372" s="18">
        <v>0.57999999999999996</v>
      </c>
    </row>
    <row r="1373" spans="1:15" ht="15">
      <c r="A1373" s="28" t="s">
        <v>278</v>
      </c>
      <c r="B1373" s="4" t="s">
        <v>113</v>
      </c>
      <c r="C1373" s="18" t="s">
        <v>284</v>
      </c>
      <c r="D1373" s="16">
        <v>1</v>
      </c>
      <c r="E1373" s="16">
        <v>69.25</v>
      </c>
      <c r="F1373" s="16">
        <v>-165.25</v>
      </c>
      <c r="G1373" s="18">
        <v>9.5999999999999992E-3</v>
      </c>
      <c r="H1373" s="18">
        <v>0.63</v>
      </c>
      <c r="I1373" s="18" t="s">
        <v>32</v>
      </c>
      <c r="J1373" s="19" t="s">
        <v>61</v>
      </c>
      <c r="K1373" s="19" t="s">
        <v>61</v>
      </c>
      <c r="L1373" s="28">
        <v>2006</v>
      </c>
      <c r="M1373" s="28">
        <v>2006</v>
      </c>
      <c r="N1373" s="29" t="s">
        <v>285</v>
      </c>
      <c r="O1373" s="18">
        <v>0.57999999999999996</v>
      </c>
    </row>
    <row r="1374" spans="1:15" ht="15">
      <c r="A1374" s="28" t="s">
        <v>278</v>
      </c>
      <c r="B1374" s="4" t="s">
        <v>113</v>
      </c>
      <c r="C1374" s="18" t="s">
        <v>284</v>
      </c>
      <c r="D1374" s="16">
        <v>1</v>
      </c>
      <c r="E1374" s="16">
        <v>71.25</v>
      </c>
      <c r="F1374" s="16">
        <v>-158.75</v>
      </c>
      <c r="G1374" s="18">
        <v>9.5999999999999992E-3</v>
      </c>
      <c r="H1374" s="18">
        <v>0.63</v>
      </c>
      <c r="I1374" s="18" t="s">
        <v>32</v>
      </c>
      <c r="J1374" s="19" t="s">
        <v>61</v>
      </c>
      <c r="K1374" s="19" t="s">
        <v>61</v>
      </c>
      <c r="L1374" s="28">
        <v>2006</v>
      </c>
      <c r="M1374" s="28">
        <v>2006</v>
      </c>
      <c r="N1374" s="29" t="s">
        <v>285</v>
      </c>
      <c r="O1374" s="18">
        <v>0.57999999999999996</v>
      </c>
    </row>
    <row r="1375" spans="1:15" ht="15">
      <c r="A1375" s="28" t="s">
        <v>278</v>
      </c>
      <c r="B1375" s="4" t="s">
        <v>113</v>
      </c>
      <c r="C1375" s="18" t="s">
        <v>284</v>
      </c>
      <c r="D1375" s="16">
        <v>1</v>
      </c>
      <c r="E1375" s="16">
        <v>71.25</v>
      </c>
      <c r="F1375" s="16">
        <v>-159.25</v>
      </c>
      <c r="G1375" s="18">
        <v>9.5999999999999992E-3</v>
      </c>
      <c r="H1375" s="18">
        <v>0.63</v>
      </c>
      <c r="I1375" s="18" t="s">
        <v>32</v>
      </c>
      <c r="J1375" s="19" t="s">
        <v>61</v>
      </c>
      <c r="K1375" s="19" t="s">
        <v>61</v>
      </c>
      <c r="L1375" s="28">
        <v>2006</v>
      </c>
      <c r="M1375" s="28">
        <v>2006</v>
      </c>
      <c r="N1375" s="29" t="s">
        <v>285</v>
      </c>
      <c r="O1375" s="18">
        <v>0.57999999999999996</v>
      </c>
    </row>
    <row r="1376" spans="1:15" ht="15">
      <c r="A1376" s="28" t="s">
        <v>278</v>
      </c>
      <c r="B1376" s="4" t="s">
        <v>113</v>
      </c>
      <c r="C1376" s="18" t="s">
        <v>284</v>
      </c>
      <c r="D1376" s="16">
        <v>1</v>
      </c>
      <c r="E1376" s="16">
        <v>70.25</v>
      </c>
      <c r="F1376" s="16">
        <v>-162.25</v>
      </c>
      <c r="G1376" s="18">
        <v>9.5999999999999992E-3</v>
      </c>
      <c r="H1376" s="18">
        <v>0.63</v>
      </c>
      <c r="I1376" s="18" t="s">
        <v>32</v>
      </c>
      <c r="J1376" s="19" t="s">
        <v>61</v>
      </c>
      <c r="K1376" s="19" t="s">
        <v>61</v>
      </c>
      <c r="L1376" s="28">
        <v>2006</v>
      </c>
      <c r="M1376" s="28">
        <v>2006</v>
      </c>
      <c r="N1376" s="29" t="s">
        <v>285</v>
      </c>
      <c r="O1376" s="18">
        <v>0.57999999999999996</v>
      </c>
    </row>
    <row r="1377" spans="1:15" ht="15">
      <c r="A1377" s="28" t="s">
        <v>278</v>
      </c>
      <c r="B1377" s="4" t="s">
        <v>113</v>
      </c>
      <c r="C1377" s="18" t="s">
        <v>284</v>
      </c>
      <c r="D1377" s="16">
        <v>1</v>
      </c>
      <c r="E1377" s="16">
        <v>69.25</v>
      </c>
      <c r="F1377" s="16">
        <v>-165.75</v>
      </c>
      <c r="G1377" s="18">
        <v>9.5999999999999992E-3</v>
      </c>
      <c r="H1377" s="18">
        <v>0.63</v>
      </c>
      <c r="I1377" s="18" t="s">
        <v>32</v>
      </c>
      <c r="J1377" s="19" t="s">
        <v>61</v>
      </c>
      <c r="K1377" s="19" t="s">
        <v>61</v>
      </c>
      <c r="L1377" s="28">
        <v>2006</v>
      </c>
      <c r="M1377" s="28">
        <v>2006</v>
      </c>
      <c r="N1377" s="29" t="s">
        <v>285</v>
      </c>
      <c r="O1377" s="18">
        <v>0.57999999999999996</v>
      </c>
    </row>
    <row r="1378" spans="1:15" ht="15">
      <c r="A1378" s="28" t="s">
        <v>278</v>
      </c>
      <c r="B1378" s="4" t="s">
        <v>113</v>
      </c>
      <c r="C1378" s="18" t="s">
        <v>284</v>
      </c>
      <c r="D1378" s="16">
        <v>1</v>
      </c>
      <c r="E1378" s="16">
        <v>70.75</v>
      </c>
      <c r="F1378" s="16">
        <v>-162.25</v>
      </c>
      <c r="G1378" s="18">
        <v>9.5999999999999992E-3</v>
      </c>
      <c r="H1378" s="18">
        <v>0.63</v>
      </c>
      <c r="I1378" s="18" t="s">
        <v>32</v>
      </c>
      <c r="J1378" s="19" t="s">
        <v>61</v>
      </c>
      <c r="K1378" s="19" t="s">
        <v>61</v>
      </c>
      <c r="L1378" s="28">
        <v>2006</v>
      </c>
      <c r="M1378" s="28">
        <v>2006</v>
      </c>
      <c r="N1378" s="29" t="s">
        <v>285</v>
      </c>
      <c r="O1378" s="18">
        <v>0.57999999999999996</v>
      </c>
    </row>
    <row r="1379" spans="1:15" ht="15">
      <c r="A1379" s="28" t="s">
        <v>278</v>
      </c>
      <c r="B1379" s="4" t="s">
        <v>113</v>
      </c>
      <c r="C1379" s="18" t="s">
        <v>284</v>
      </c>
      <c r="D1379" s="16">
        <v>1</v>
      </c>
      <c r="E1379" s="16">
        <v>69.25</v>
      </c>
      <c r="F1379" s="16">
        <v>-166.25</v>
      </c>
      <c r="G1379" s="18">
        <v>9.5999999999999992E-3</v>
      </c>
      <c r="H1379" s="18">
        <v>0.63</v>
      </c>
      <c r="I1379" s="18" t="s">
        <v>32</v>
      </c>
      <c r="J1379" s="19" t="s">
        <v>61</v>
      </c>
      <c r="K1379" s="19" t="s">
        <v>61</v>
      </c>
      <c r="L1379" s="28">
        <v>2006</v>
      </c>
      <c r="M1379" s="28">
        <v>2006</v>
      </c>
      <c r="N1379" s="29" t="s">
        <v>285</v>
      </c>
      <c r="O1379" s="18">
        <v>0.57999999999999996</v>
      </c>
    </row>
    <row r="1380" spans="1:15" ht="15">
      <c r="A1380" s="28" t="s">
        <v>278</v>
      </c>
      <c r="B1380" s="4" t="s">
        <v>113</v>
      </c>
      <c r="C1380" s="18" t="s">
        <v>284</v>
      </c>
      <c r="D1380" s="16">
        <v>1</v>
      </c>
      <c r="E1380" s="16">
        <v>70.75</v>
      </c>
      <c r="F1380" s="16">
        <v>-159.75</v>
      </c>
      <c r="G1380" s="18">
        <v>9.5999999999999992E-3</v>
      </c>
      <c r="H1380" s="18">
        <v>0.63</v>
      </c>
      <c r="I1380" s="18" t="s">
        <v>32</v>
      </c>
      <c r="J1380" s="19" t="s">
        <v>61</v>
      </c>
      <c r="K1380" s="19" t="s">
        <v>61</v>
      </c>
      <c r="L1380" s="28">
        <v>2006</v>
      </c>
      <c r="M1380" s="28">
        <v>2006</v>
      </c>
      <c r="N1380" s="29" t="s">
        <v>285</v>
      </c>
      <c r="O1380" s="18">
        <v>0.57999999999999996</v>
      </c>
    </row>
    <row r="1381" spans="1:15" ht="15">
      <c r="A1381" s="28" t="s">
        <v>278</v>
      </c>
      <c r="B1381" s="4" t="s">
        <v>113</v>
      </c>
      <c r="C1381" s="18" t="s">
        <v>284</v>
      </c>
      <c r="D1381" s="16">
        <v>1</v>
      </c>
      <c r="E1381" s="16">
        <v>71.25</v>
      </c>
      <c r="F1381" s="16">
        <v>-159.75</v>
      </c>
      <c r="G1381" s="18">
        <v>9.5999999999999992E-3</v>
      </c>
      <c r="H1381" s="18">
        <v>0.63</v>
      </c>
      <c r="I1381" s="18" t="s">
        <v>32</v>
      </c>
      <c r="J1381" s="19" t="s">
        <v>61</v>
      </c>
      <c r="K1381" s="19" t="s">
        <v>61</v>
      </c>
      <c r="L1381" s="28">
        <v>2006</v>
      </c>
      <c r="M1381" s="28">
        <v>2006</v>
      </c>
      <c r="N1381" s="29" t="s">
        <v>285</v>
      </c>
      <c r="O1381" s="18">
        <v>0.57999999999999996</v>
      </c>
    </row>
    <row r="1382" spans="1:15" ht="15">
      <c r="A1382" s="28" t="s">
        <v>278</v>
      </c>
      <c r="B1382" s="4" t="s">
        <v>113</v>
      </c>
      <c r="C1382" s="18" t="s">
        <v>284</v>
      </c>
      <c r="D1382" s="16">
        <v>1</v>
      </c>
      <c r="E1382" s="16">
        <v>69.25</v>
      </c>
      <c r="F1382" s="16">
        <v>-166.75</v>
      </c>
      <c r="G1382" s="18">
        <v>9.5999999999999992E-3</v>
      </c>
      <c r="H1382" s="18">
        <v>0.63</v>
      </c>
      <c r="I1382" s="18" t="s">
        <v>32</v>
      </c>
      <c r="J1382" s="19" t="s">
        <v>61</v>
      </c>
      <c r="K1382" s="19" t="s">
        <v>61</v>
      </c>
      <c r="L1382" s="28">
        <v>2006</v>
      </c>
      <c r="M1382" s="28">
        <v>2006</v>
      </c>
      <c r="N1382" s="29" t="s">
        <v>285</v>
      </c>
      <c r="O1382" s="18">
        <v>0.57999999999999996</v>
      </c>
    </row>
    <row r="1383" spans="1:15" ht="15">
      <c r="A1383" s="28" t="s">
        <v>278</v>
      </c>
      <c r="B1383" s="4" t="s">
        <v>113</v>
      </c>
      <c r="C1383" s="18" t="s">
        <v>284</v>
      </c>
      <c r="D1383" s="16">
        <v>1</v>
      </c>
      <c r="E1383" s="16">
        <v>68.25</v>
      </c>
      <c r="F1383" s="16">
        <v>-167.25</v>
      </c>
      <c r="G1383" s="18">
        <v>9.5999999999999992E-3</v>
      </c>
      <c r="H1383" s="18">
        <v>0.63</v>
      </c>
      <c r="I1383" s="18" t="s">
        <v>32</v>
      </c>
      <c r="J1383" s="19" t="s">
        <v>61</v>
      </c>
      <c r="K1383" s="19" t="s">
        <v>61</v>
      </c>
      <c r="L1383" s="28">
        <v>2006</v>
      </c>
      <c r="M1383" s="28">
        <v>2006</v>
      </c>
      <c r="N1383" s="29" t="s">
        <v>285</v>
      </c>
      <c r="O1383" s="18">
        <v>0.57999999999999996</v>
      </c>
    </row>
    <row r="1384" spans="1:15" ht="15">
      <c r="A1384" s="28" t="s">
        <v>278</v>
      </c>
      <c r="B1384" s="4" t="s">
        <v>113</v>
      </c>
      <c r="C1384" s="18" t="s">
        <v>284</v>
      </c>
      <c r="D1384" s="16">
        <v>1</v>
      </c>
      <c r="E1384" s="16">
        <v>69.75</v>
      </c>
      <c r="F1384" s="16">
        <v>-164.25</v>
      </c>
      <c r="G1384" s="18">
        <v>9.5999999999999992E-3</v>
      </c>
      <c r="H1384" s="18">
        <v>0.63</v>
      </c>
      <c r="I1384" s="18" t="s">
        <v>32</v>
      </c>
      <c r="J1384" s="19" t="s">
        <v>61</v>
      </c>
      <c r="K1384" s="19" t="s">
        <v>61</v>
      </c>
      <c r="L1384" s="28">
        <v>2006</v>
      </c>
      <c r="M1384" s="28">
        <v>2006</v>
      </c>
      <c r="N1384" s="29" t="s">
        <v>285</v>
      </c>
      <c r="O1384" s="18">
        <v>0.57999999999999996</v>
      </c>
    </row>
    <row r="1385" spans="1:15" ht="15">
      <c r="A1385" s="28" t="s">
        <v>278</v>
      </c>
      <c r="B1385" s="4" t="s">
        <v>113</v>
      </c>
      <c r="C1385" s="18" t="s">
        <v>284</v>
      </c>
      <c r="D1385" s="16">
        <v>1</v>
      </c>
      <c r="E1385" s="16">
        <v>71.25</v>
      </c>
      <c r="F1385" s="16">
        <v>-160.25</v>
      </c>
      <c r="G1385" s="18">
        <v>9.5999999999999992E-3</v>
      </c>
      <c r="H1385" s="18">
        <v>0.63</v>
      </c>
      <c r="I1385" s="18" t="s">
        <v>32</v>
      </c>
      <c r="J1385" s="19" t="s">
        <v>61</v>
      </c>
      <c r="K1385" s="19" t="s">
        <v>61</v>
      </c>
      <c r="L1385" s="28">
        <v>2006</v>
      </c>
      <c r="M1385" s="28">
        <v>2006</v>
      </c>
      <c r="N1385" s="29" t="s">
        <v>285</v>
      </c>
      <c r="O1385" s="18">
        <v>0.57999999999999996</v>
      </c>
    </row>
    <row r="1386" spans="1:15" ht="15">
      <c r="A1386" s="28" t="s">
        <v>278</v>
      </c>
      <c r="B1386" s="4" t="s">
        <v>113</v>
      </c>
      <c r="C1386" s="18" t="s">
        <v>284</v>
      </c>
      <c r="D1386" s="16">
        <v>1</v>
      </c>
      <c r="E1386" s="16">
        <v>70.75</v>
      </c>
      <c r="F1386" s="16">
        <v>-158.25</v>
      </c>
      <c r="G1386" s="18">
        <v>9.5999999999999992E-3</v>
      </c>
      <c r="H1386" s="18">
        <v>0.63</v>
      </c>
      <c r="I1386" s="18" t="s">
        <v>32</v>
      </c>
      <c r="J1386" s="19" t="s">
        <v>61</v>
      </c>
      <c r="K1386" s="19" t="s">
        <v>61</v>
      </c>
      <c r="L1386" s="28">
        <v>2006</v>
      </c>
      <c r="M1386" s="28">
        <v>2006</v>
      </c>
      <c r="N1386" s="29" t="s">
        <v>285</v>
      </c>
      <c r="O1386" s="18">
        <v>0.57999999999999996</v>
      </c>
    </row>
    <row r="1387" spans="1:15" ht="15">
      <c r="A1387" s="28" t="s">
        <v>278</v>
      </c>
      <c r="B1387" s="4" t="s">
        <v>113</v>
      </c>
      <c r="C1387" s="18" t="s">
        <v>284</v>
      </c>
      <c r="D1387" s="16">
        <v>1</v>
      </c>
      <c r="E1387" s="16">
        <v>68.25</v>
      </c>
      <c r="F1387" s="16">
        <v>-166.75</v>
      </c>
      <c r="G1387" s="18">
        <v>9.5999999999999992E-3</v>
      </c>
      <c r="H1387" s="18">
        <v>0.63</v>
      </c>
      <c r="I1387" s="18" t="s">
        <v>32</v>
      </c>
      <c r="J1387" s="19" t="s">
        <v>61</v>
      </c>
      <c r="K1387" s="19" t="s">
        <v>61</v>
      </c>
      <c r="L1387" s="28">
        <v>2006</v>
      </c>
      <c r="M1387" s="28">
        <v>2006</v>
      </c>
      <c r="N1387" s="29" t="s">
        <v>285</v>
      </c>
      <c r="O1387" s="18">
        <v>0.57999999999999996</v>
      </c>
    </row>
    <row r="1388" spans="1:15" ht="15">
      <c r="A1388" s="28" t="s">
        <v>278</v>
      </c>
      <c r="B1388" s="4" t="s">
        <v>113</v>
      </c>
      <c r="C1388" s="18" t="s">
        <v>284</v>
      </c>
      <c r="D1388" s="16">
        <v>1</v>
      </c>
      <c r="E1388" s="16">
        <v>70.25</v>
      </c>
      <c r="F1388" s="16">
        <v>-161.75</v>
      </c>
      <c r="G1388" s="18">
        <v>9.5999999999999992E-3</v>
      </c>
      <c r="H1388" s="18">
        <v>0.63</v>
      </c>
      <c r="I1388" s="18" t="s">
        <v>32</v>
      </c>
      <c r="J1388" s="19" t="s">
        <v>61</v>
      </c>
      <c r="K1388" s="19" t="s">
        <v>61</v>
      </c>
      <c r="L1388" s="28">
        <v>2006</v>
      </c>
      <c r="M1388" s="28">
        <v>2006</v>
      </c>
      <c r="N1388" s="29" t="s">
        <v>285</v>
      </c>
      <c r="O1388" s="18">
        <v>0.57999999999999996</v>
      </c>
    </row>
    <row r="1389" spans="1:15" ht="15">
      <c r="A1389" s="28" t="s">
        <v>278</v>
      </c>
      <c r="B1389" s="4" t="s">
        <v>113</v>
      </c>
      <c r="C1389" s="18" t="s">
        <v>284</v>
      </c>
      <c r="D1389" s="16">
        <v>1</v>
      </c>
      <c r="E1389" s="16">
        <v>70.25</v>
      </c>
      <c r="F1389" s="16">
        <v>-161.25</v>
      </c>
      <c r="G1389" s="18">
        <v>9.5999999999999992E-3</v>
      </c>
      <c r="H1389" s="18">
        <v>0.63</v>
      </c>
      <c r="I1389" s="18" t="s">
        <v>32</v>
      </c>
      <c r="J1389" s="19" t="s">
        <v>61</v>
      </c>
      <c r="K1389" s="19" t="s">
        <v>61</v>
      </c>
      <c r="L1389" s="28">
        <v>2006</v>
      </c>
      <c r="M1389" s="28">
        <v>2006</v>
      </c>
      <c r="N1389" s="29" t="s">
        <v>285</v>
      </c>
      <c r="O1389" s="18">
        <v>0.57999999999999996</v>
      </c>
    </row>
    <row r="1390" spans="1:15" ht="15">
      <c r="A1390" s="28" t="s">
        <v>278</v>
      </c>
      <c r="B1390" s="4" t="s">
        <v>113</v>
      </c>
      <c r="C1390" s="18" t="s">
        <v>284</v>
      </c>
      <c r="D1390" s="16">
        <v>1</v>
      </c>
      <c r="E1390" s="16">
        <v>68.75</v>
      </c>
      <c r="F1390" s="16">
        <v>-165.75</v>
      </c>
      <c r="G1390" s="18">
        <v>9.5999999999999992E-3</v>
      </c>
      <c r="H1390" s="18">
        <v>0.63</v>
      </c>
      <c r="I1390" s="18" t="s">
        <v>32</v>
      </c>
      <c r="J1390" s="19" t="s">
        <v>61</v>
      </c>
      <c r="K1390" s="19" t="s">
        <v>61</v>
      </c>
      <c r="L1390" s="28">
        <v>2006</v>
      </c>
      <c r="M1390" s="28">
        <v>2006</v>
      </c>
      <c r="N1390" s="29" t="s">
        <v>285</v>
      </c>
      <c r="O1390" s="18">
        <v>0.57999999999999996</v>
      </c>
    </row>
    <row r="1391" spans="1:15" ht="15">
      <c r="A1391" s="28" t="s">
        <v>278</v>
      </c>
      <c r="B1391" s="4" t="s">
        <v>113</v>
      </c>
      <c r="C1391" s="18" t="s">
        <v>284</v>
      </c>
      <c r="D1391" s="16">
        <v>1</v>
      </c>
      <c r="E1391" s="16">
        <v>70.75</v>
      </c>
      <c r="F1391" s="16">
        <v>-159.25</v>
      </c>
      <c r="G1391" s="18">
        <v>9.5999999999999992E-3</v>
      </c>
      <c r="H1391" s="18">
        <v>0.63</v>
      </c>
      <c r="I1391" s="18" t="s">
        <v>32</v>
      </c>
      <c r="J1391" s="19" t="s">
        <v>61</v>
      </c>
      <c r="K1391" s="19" t="s">
        <v>61</v>
      </c>
      <c r="L1391" s="28">
        <v>2006</v>
      </c>
      <c r="M1391" s="28">
        <v>2006</v>
      </c>
      <c r="N1391" s="29" t="s">
        <v>285</v>
      </c>
      <c r="O1391" s="18">
        <v>0.57999999999999996</v>
      </c>
    </row>
    <row r="1392" spans="1:15" ht="15">
      <c r="A1392" s="28" t="s">
        <v>278</v>
      </c>
      <c r="B1392" s="4" t="s">
        <v>113</v>
      </c>
      <c r="C1392" s="18" t="s">
        <v>284</v>
      </c>
      <c r="D1392" s="16">
        <v>1</v>
      </c>
      <c r="E1392" s="16">
        <v>70.75</v>
      </c>
      <c r="F1392" s="16">
        <v>-162.75</v>
      </c>
      <c r="G1392" s="18">
        <v>9.5999999999999992E-3</v>
      </c>
      <c r="H1392" s="18">
        <v>0.63</v>
      </c>
      <c r="I1392" s="18" t="s">
        <v>32</v>
      </c>
      <c r="J1392" s="19" t="s">
        <v>61</v>
      </c>
      <c r="K1392" s="19" t="s">
        <v>61</v>
      </c>
      <c r="L1392" s="28">
        <v>2006</v>
      </c>
      <c r="M1392" s="28">
        <v>2006</v>
      </c>
      <c r="N1392" s="29" t="s">
        <v>285</v>
      </c>
      <c r="O1392" s="18">
        <v>0.57999999999999996</v>
      </c>
    </row>
    <row r="1393" spans="1:15" ht="15">
      <c r="A1393" s="28" t="s">
        <v>278</v>
      </c>
      <c r="B1393" s="4" t="s">
        <v>113</v>
      </c>
      <c r="C1393" s="18" t="s">
        <v>284</v>
      </c>
      <c r="D1393" s="16">
        <v>1</v>
      </c>
      <c r="E1393" s="16">
        <v>68.75</v>
      </c>
      <c r="F1393" s="16">
        <v>-165.25</v>
      </c>
      <c r="G1393" s="18">
        <v>9.5999999999999992E-3</v>
      </c>
      <c r="H1393" s="18">
        <v>0.63</v>
      </c>
      <c r="I1393" s="18" t="s">
        <v>32</v>
      </c>
      <c r="J1393" s="19" t="s">
        <v>61</v>
      </c>
      <c r="K1393" s="19" t="s">
        <v>61</v>
      </c>
      <c r="L1393" s="28">
        <v>2006</v>
      </c>
      <c r="M1393" s="28">
        <v>2006</v>
      </c>
      <c r="N1393" s="29" t="s">
        <v>285</v>
      </c>
      <c r="O1393" s="18">
        <v>0.57999999999999996</v>
      </c>
    </row>
    <row r="1394" spans="1:15" ht="15">
      <c r="A1394" s="28" t="s">
        <v>278</v>
      </c>
      <c r="B1394" s="4" t="s">
        <v>113</v>
      </c>
      <c r="C1394" s="18" t="s">
        <v>284</v>
      </c>
      <c r="D1394" s="16">
        <v>1</v>
      </c>
      <c r="E1394" s="16">
        <v>70.25</v>
      </c>
      <c r="F1394" s="16">
        <v>-163.75</v>
      </c>
      <c r="G1394" s="18">
        <v>9.5999999999999992E-3</v>
      </c>
      <c r="H1394" s="18">
        <v>0.63</v>
      </c>
      <c r="I1394" s="18" t="s">
        <v>32</v>
      </c>
      <c r="J1394" s="19" t="s">
        <v>61</v>
      </c>
      <c r="K1394" s="19" t="s">
        <v>61</v>
      </c>
      <c r="L1394" s="28">
        <v>2006</v>
      </c>
      <c r="M1394" s="28">
        <v>2006</v>
      </c>
      <c r="N1394" s="29" t="s">
        <v>285</v>
      </c>
      <c r="O1394" s="18">
        <v>0.57999999999999996</v>
      </c>
    </row>
    <row r="1395" spans="1:15" ht="15">
      <c r="A1395" s="28" t="s">
        <v>278</v>
      </c>
      <c r="B1395" s="4" t="s">
        <v>113</v>
      </c>
      <c r="C1395" s="18" t="s">
        <v>284</v>
      </c>
      <c r="D1395" s="16">
        <v>1</v>
      </c>
      <c r="E1395" s="16">
        <v>70.75</v>
      </c>
      <c r="F1395" s="16">
        <v>-158.75</v>
      </c>
      <c r="G1395" s="18">
        <v>9.5999999999999992E-3</v>
      </c>
      <c r="H1395" s="18">
        <v>0.63</v>
      </c>
      <c r="I1395" s="18" t="s">
        <v>32</v>
      </c>
      <c r="J1395" s="19" t="s">
        <v>61</v>
      </c>
      <c r="K1395" s="19" t="s">
        <v>61</v>
      </c>
      <c r="L1395" s="28">
        <v>2006</v>
      </c>
      <c r="M1395" s="28">
        <v>2006</v>
      </c>
      <c r="N1395" s="29" t="s">
        <v>285</v>
      </c>
      <c r="O1395" s="18">
        <v>0.57999999999999996</v>
      </c>
    </row>
    <row r="1396" spans="1:15" ht="15">
      <c r="A1396" s="28" t="s">
        <v>278</v>
      </c>
      <c r="B1396" s="4" t="s">
        <v>113</v>
      </c>
      <c r="C1396" s="18" t="s">
        <v>284</v>
      </c>
      <c r="D1396" s="16">
        <v>1</v>
      </c>
      <c r="E1396" s="16">
        <v>69.25</v>
      </c>
      <c r="F1396" s="16">
        <v>-163.25</v>
      </c>
      <c r="G1396" s="18">
        <v>9.5999999999999992E-3</v>
      </c>
      <c r="H1396" s="18">
        <v>0.63</v>
      </c>
      <c r="I1396" s="18" t="s">
        <v>32</v>
      </c>
      <c r="J1396" s="19" t="s">
        <v>61</v>
      </c>
      <c r="K1396" s="19" t="s">
        <v>61</v>
      </c>
      <c r="L1396" s="28">
        <v>2006</v>
      </c>
      <c r="M1396" s="28">
        <v>2006</v>
      </c>
      <c r="N1396" s="29" t="s">
        <v>285</v>
      </c>
      <c r="O1396" s="18">
        <v>0.57999999999999996</v>
      </c>
    </row>
    <row r="1397" spans="1:15" ht="15">
      <c r="A1397" s="28" t="s">
        <v>278</v>
      </c>
      <c r="B1397" s="4" t="s">
        <v>113</v>
      </c>
      <c r="C1397" s="18" t="s">
        <v>284</v>
      </c>
      <c r="D1397" s="16">
        <v>1</v>
      </c>
      <c r="E1397" s="16">
        <v>71.25</v>
      </c>
      <c r="F1397" s="16">
        <v>-156.75</v>
      </c>
      <c r="G1397" s="18">
        <v>9.5999999999999992E-3</v>
      </c>
      <c r="H1397" s="18">
        <v>0.63</v>
      </c>
      <c r="I1397" s="18" t="s">
        <v>32</v>
      </c>
      <c r="J1397" s="19" t="s">
        <v>61</v>
      </c>
      <c r="K1397" s="19" t="s">
        <v>61</v>
      </c>
      <c r="L1397" s="28">
        <v>2006</v>
      </c>
      <c r="M1397" s="28">
        <v>2006</v>
      </c>
      <c r="N1397" s="29" t="s">
        <v>285</v>
      </c>
      <c r="O1397" s="18">
        <v>0.57999999999999996</v>
      </c>
    </row>
    <row r="1398" spans="1:15" ht="15">
      <c r="A1398" s="28" t="s">
        <v>278</v>
      </c>
      <c r="B1398" s="4" t="s">
        <v>113</v>
      </c>
      <c r="C1398" s="18" t="s">
        <v>284</v>
      </c>
      <c r="D1398" s="16">
        <v>1</v>
      </c>
      <c r="E1398" s="16">
        <v>70.25</v>
      </c>
      <c r="F1398" s="16">
        <v>-160.75</v>
      </c>
      <c r="G1398" s="18">
        <v>9.5999999999999992E-3</v>
      </c>
      <c r="H1398" s="18">
        <v>0.63</v>
      </c>
      <c r="I1398" s="18" t="s">
        <v>32</v>
      </c>
      <c r="J1398" s="19" t="s">
        <v>61</v>
      </c>
      <c r="K1398" s="19" t="s">
        <v>61</v>
      </c>
      <c r="L1398" s="28">
        <v>2006</v>
      </c>
      <c r="M1398" s="28">
        <v>2006</v>
      </c>
      <c r="N1398" s="29" t="s">
        <v>285</v>
      </c>
      <c r="O1398" s="18">
        <v>0.57999999999999996</v>
      </c>
    </row>
    <row r="1399" spans="1:15" ht="15">
      <c r="A1399" s="28" t="s">
        <v>278</v>
      </c>
      <c r="B1399" s="4" t="s">
        <v>113</v>
      </c>
      <c r="C1399" s="18" t="s">
        <v>284</v>
      </c>
      <c r="D1399" s="16">
        <v>1</v>
      </c>
      <c r="E1399" s="16">
        <v>68.25</v>
      </c>
      <c r="F1399" s="16">
        <v>-167.75</v>
      </c>
      <c r="G1399" s="18">
        <v>9.5999999999999992E-3</v>
      </c>
      <c r="H1399" s="18">
        <v>0.63</v>
      </c>
      <c r="I1399" s="18" t="s">
        <v>32</v>
      </c>
      <c r="J1399" s="19" t="s">
        <v>61</v>
      </c>
      <c r="K1399" s="19" t="s">
        <v>61</v>
      </c>
      <c r="L1399" s="28">
        <v>2006</v>
      </c>
      <c r="M1399" s="28">
        <v>2006</v>
      </c>
      <c r="N1399" s="29" t="s">
        <v>285</v>
      </c>
      <c r="O1399" s="18">
        <v>0.57999999999999996</v>
      </c>
    </row>
    <row r="1400" spans="1:15" ht="15">
      <c r="A1400" s="28" t="s">
        <v>278</v>
      </c>
      <c r="B1400" s="4" t="s">
        <v>113</v>
      </c>
      <c r="C1400" s="18" t="s">
        <v>284</v>
      </c>
      <c r="D1400" s="16">
        <v>1</v>
      </c>
      <c r="E1400" s="16">
        <v>71.25</v>
      </c>
      <c r="F1400" s="16">
        <v>-160.75</v>
      </c>
      <c r="G1400" s="18">
        <v>9.5999999999999992E-3</v>
      </c>
      <c r="H1400" s="18">
        <v>0.63</v>
      </c>
      <c r="I1400" s="18" t="s">
        <v>32</v>
      </c>
      <c r="J1400" s="19" t="s">
        <v>61</v>
      </c>
      <c r="K1400" s="19" t="s">
        <v>61</v>
      </c>
      <c r="L1400" s="28">
        <v>2006</v>
      </c>
      <c r="M1400" s="28">
        <v>2006</v>
      </c>
      <c r="N1400" s="29" t="s">
        <v>285</v>
      </c>
      <c r="O1400" s="18">
        <v>0.57999999999999996</v>
      </c>
    </row>
    <row r="1401" spans="1:15" ht="15">
      <c r="A1401" s="28" t="s">
        <v>278</v>
      </c>
      <c r="B1401" s="4" t="s">
        <v>113</v>
      </c>
      <c r="C1401" s="18" t="s">
        <v>284</v>
      </c>
      <c r="D1401" s="16">
        <v>1</v>
      </c>
      <c r="E1401" s="16">
        <v>68.75</v>
      </c>
      <c r="F1401" s="16">
        <v>-164.75</v>
      </c>
      <c r="G1401" s="18">
        <v>9.5999999999999992E-3</v>
      </c>
      <c r="H1401" s="18">
        <v>0.63</v>
      </c>
      <c r="I1401" s="18" t="s">
        <v>32</v>
      </c>
      <c r="J1401" s="19" t="s">
        <v>61</v>
      </c>
      <c r="K1401" s="19" t="s">
        <v>61</v>
      </c>
      <c r="L1401" s="28">
        <v>2006</v>
      </c>
      <c r="M1401" s="28">
        <v>2006</v>
      </c>
      <c r="N1401" s="29" t="s">
        <v>285</v>
      </c>
      <c r="O1401" s="18">
        <v>0.57999999999999996</v>
      </c>
    </row>
    <row r="1402" spans="1:15" ht="15">
      <c r="A1402" s="28" t="s">
        <v>278</v>
      </c>
      <c r="B1402" s="4" t="s">
        <v>113</v>
      </c>
      <c r="C1402" s="18" t="s">
        <v>284</v>
      </c>
      <c r="D1402" s="16">
        <v>1</v>
      </c>
      <c r="E1402" s="16">
        <v>70.75</v>
      </c>
      <c r="F1402" s="16">
        <v>-157.75</v>
      </c>
      <c r="G1402" s="18">
        <v>9.5999999999999992E-3</v>
      </c>
      <c r="H1402" s="18">
        <v>0.63</v>
      </c>
      <c r="I1402" s="18" t="s">
        <v>32</v>
      </c>
      <c r="J1402" s="19" t="s">
        <v>61</v>
      </c>
      <c r="K1402" s="19" t="s">
        <v>61</v>
      </c>
      <c r="L1402" s="28">
        <v>2006</v>
      </c>
      <c r="M1402" s="28">
        <v>2006</v>
      </c>
      <c r="N1402" s="29" t="s">
        <v>285</v>
      </c>
      <c r="O1402" s="18">
        <v>0.57999999999999996</v>
      </c>
    </row>
    <row r="1403" spans="1:15" ht="15">
      <c r="A1403" s="28" t="s">
        <v>278</v>
      </c>
      <c r="B1403" s="4" t="s">
        <v>113</v>
      </c>
      <c r="C1403" s="18" t="s">
        <v>284</v>
      </c>
      <c r="D1403" s="16">
        <v>1</v>
      </c>
      <c r="E1403" s="16">
        <v>69.75</v>
      </c>
      <c r="F1403" s="16">
        <v>-162.75</v>
      </c>
      <c r="G1403" s="18">
        <v>9.5999999999999992E-3</v>
      </c>
      <c r="H1403" s="18">
        <v>0.63</v>
      </c>
      <c r="I1403" s="18" t="s">
        <v>32</v>
      </c>
      <c r="J1403" s="19" t="s">
        <v>61</v>
      </c>
      <c r="K1403" s="19" t="s">
        <v>61</v>
      </c>
      <c r="L1403" s="28">
        <v>2006</v>
      </c>
      <c r="M1403" s="28">
        <v>2006</v>
      </c>
      <c r="N1403" s="29" t="s">
        <v>285</v>
      </c>
      <c r="O1403" s="18">
        <v>0.57999999999999996</v>
      </c>
    </row>
    <row r="1404" spans="1:15" ht="15">
      <c r="A1404" s="28" t="s">
        <v>278</v>
      </c>
      <c r="B1404" s="4" t="s">
        <v>113</v>
      </c>
      <c r="C1404" s="18" t="s">
        <v>279</v>
      </c>
      <c r="D1404" s="16">
        <v>1</v>
      </c>
      <c r="E1404" s="16">
        <v>68.75</v>
      </c>
      <c r="F1404" s="16">
        <v>-166.75</v>
      </c>
      <c r="G1404" s="18">
        <v>1.5E-3</v>
      </c>
      <c r="H1404" s="18">
        <v>0.82</v>
      </c>
      <c r="I1404" s="18" t="s">
        <v>32</v>
      </c>
      <c r="J1404" s="19" t="s">
        <v>61</v>
      </c>
      <c r="K1404" s="19" t="s">
        <v>61</v>
      </c>
      <c r="L1404" s="28">
        <v>2006</v>
      </c>
      <c r="M1404" s="28">
        <v>2006</v>
      </c>
      <c r="N1404" s="29" t="s">
        <v>281</v>
      </c>
      <c r="O1404" s="18">
        <v>0.57999999999999996</v>
      </c>
    </row>
    <row r="1405" spans="1:15" ht="15">
      <c r="A1405" s="28" t="s">
        <v>278</v>
      </c>
      <c r="B1405" s="4" t="s">
        <v>113</v>
      </c>
      <c r="C1405" s="18" t="s">
        <v>279</v>
      </c>
      <c r="D1405" s="16">
        <v>1</v>
      </c>
      <c r="E1405" s="16">
        <v>69.75</v>
      </c>
      <c r="F1405" s="16">
        <v>-163.75</v>
      </c>
      <c r="G1405" s="18">
        <v>1.5E-3</v>
      </c>
      <c r="H1405" s="18">
        <v>0.82</v>
      </c>
      <c r="I1405" s="18" t="s">
        <v>32</v>
      </c>
      <c r="J1405" s="19" t="s">
        <v>61</v>
      </c>
      <c r="K1405" s="19" t="s">
        <v>61</v>
      </c>
      <c r="L1405" s="28">
        <v>2006</v>
      </c>
      <c r="M1405" s="28">
        <v>2006</v>
      </c>
      <c r="N1405" s="29" t="s">
        <v>281</v>
      </c>
      <c r="O1405" s="18">
        <v>0.57999999999999996</v>
      </c>
    </row>
    <row r="1406" spans="1:15" ht="15">
      <c r="A1406" s="28" t="s">
        <v>278</v>
      </c>
      <c r="B1406" s="4" t="s">
        <v>113</v>
      </c>
      <c r="C1406" s="18" t="s">
        <v>279</v>
      </c>
      <c r="D1406" s="16">
        <v>1</v>
      </c>
      <c r="E1406" s="16">
        <v>70.75</v>
      </c>
      <c r="F1406" s="16">
        <v>-160.75</v>
      </c>
      <c r="G1406" s="18">
        <v>1.5E-3</v>
      </c>
      <c r="H1406" s="18">
        <v>0.82</v>
      </c>
      <c r="I1406" s="18" t="s">
        <v>32</v>
      </c>
      <c r="J1406" s="19" t="s">
        <v>61</v>
      </c>
      <c r="K1406" s="19" t="s">
        <v>61</v>
      </c>
      <c r="L1406" s="28">
        <v>2006</v>
      </c>
      <c r="M1406" s="28">
        <v>2006</v>
      </c>
      <c r="N1406" s="29" t="s">
        <v>281</v>
      </c>
      <c r="O1406" s="18">
        <v>0.57999999999999996</v>
      </c>
    </row>
    <row r="1407" spans="1:15" ht="15">
      <c r="A1407" s="28" t="s">
        <v>278</v>
      </c>
      <c r="B1407" s="4" t="s">
        <v>113</v>
      </c>
      <c r="C1407" s="18" t="s">
        <v>279</v>
      </c>
      <c r="D1407" s="16">
        <v>1</v>
      </c>
      <c r="E1407" s="16">
        <v>69.25</v>
      </c>
      <c r="F1407" s="16">
        <v>-164.25</v>
      </c>
      <c r="G1407" s="18">
        <v>1.5E-3</v>
      </c>
      <c r="H1407" s="18">
        <v>0.82</v>
      </c>
      <c r="I1407" s="18" t="s">
        <v>32</v>
      </c>
      <c r="J1407" s="19" t="s">
        <v>61</v>
      </c>
      <c r="K1407" s="19" t="s">
        <v>61</v>
      </c>
      <c r="L1407" s="28">
        <v>2006</v>
      </c>
      <c r="M1407" s="28">
        <v>2006</v>
      </c>
      <c r="N1407" s="29" t="s">
        <v>281</v>
      </c>
      <c r="O1407" s="18">
        <v>0.57999999999999996</v>
      </c>
    </row>
    <row r="1408" spans="1:15" ht="15">
      <c r="A1408" s="28" t="s">
        <v>278</v>
      </c>
      <c r="B1408" s="4" t="s">
        <v>113</v>
      </c>
      <c r="C1408" s="18" t="s">
        <v>279</v>
      </c>
      <c r="D1408" s="16">
        <v>1</v>
      </c>
      <c r="E1408" s="16">
        <v>70.25</v>
      </c>
      <c r="F1408" s="16">
        <v>-162.75</v>
      </c>
      <c r="G1408" s="18">
        <v>1.5E-3</v>
      </c>
      <c r="H1408" s="18">
        <v>0.82</v>
      </c>
      <c r="I1408" s="18" t="s">
        <v>32</v>
      </c>
      <c r="J1408" s="19" t="s">
        <v>61</v>
      </c>
      <c r="K1408" s="19" t="s">
        <v>61</v>
      </c>
      <c r="L1408" s="28">
        <v>2006</v>
      </c>
      <c r="M1408" s="28">
        <v>2006</v>
      </c>
      <c r="N1408" s="29" t="s">
        <v>281</v>
      </c>
      <c r="O1408" s="18">
        <v>0.57999999999999996</v>
      </c>
    </row>
    <row r="1409" spans="1:15" ht="15">
      <c r="A1409" s="28" t="s">
        <v>278</v>
      </c>
      <c r="B1409" s="4" t="s">
        <v>113</v>
      </c>
      <c r="C1409" s="18" t="s">
        <v>279</v>
      </c>
      <c r="D1409" s="16">
        <v>1</v>
      </c>
      <c r="E1409" s="16">
        <v>69.75</v>
      </c>
      <c r="F1409" s="16">
        <v>-163.25</v>
      </c>
      <c r="G1409" s="18">
        <v>1.5E-3</v>
      </c>
      <c r="H1409" s="18">
        <v>0.82</v>
      </c>
      <c r="I1409" s="18" t="s">
        <v>32</v>
      </c>
      <c r="J1409" s="19" t="s">
        <v>61</v>
      </c>
      <c r="K1409" s="19" t="s">
        <v>61</v>
      </c>
      <c r="L1409" s="28">
        <v>2006</v>
      </c>
      <c r="M1409" s="28">
        <v>2006</v>
      </c>
      <c r="N1409" s="29" t="s">
        <v>281</v>
      </c>
      <c r="O1409" s="18">
        <v>0.57999999999999996</v>
      </c>
    </row>
    <row r="1410" spans="1:15" ht="15">
      <c r="A1410" s="28" t="s">
        <v>278</v>
      </c>
      <c r="B1410" s="4" t="s">
        <v>113</v>
      </c>
      <c r="C1410" s="18" t="s">
        <v>279</v>
      </c>
      <c r="D1410" s="16">
        <v>1</v>
      </c>
      <c r="E1410" s="16">
        <v>71.25</v>
      </c>
      <c r="F1410" s="16">
        <v>-157.75</v>
      </c>
      <c r="G1410" s="18">
        <v>1.5E-3</v>
      </c>
      <c r="H1410" s="18">
        <v>0.82</v>
      </c>
      <c r="I1410" s="18" t="s">
        <v>32</v>
      </c>
      <c r="J1410" s="19" t="s">
        <v>61</v>
      </c>
      <c r="K1410" s="19" t="s">
        <v>61</v>
      </c>
      <c r="L1410" s="28">
        <v>2006</v>
      </c>
      <c r="M1410" s="28">
        <v>2006</v>
      </c>
      <c r="N1410" s="29" t="s">
        <v>281</v>
      </c>
      <c r="O1410" s="18">
        <v>0.57999999999999996</v>
      </c>
    </row>
    <row r="1411" spans="1:15" ht="15">
      <c r="A1411" s="28" t="s">
        <v>278</v>
      </c>
      <c r="B1411" s="4" t="s">
        <v>113</v>
      </c>
      <c r="C1411" s="18" t="s">
        <v>279</v>
      </c>
      <c r="D1411" s="16">
        <v>1</v>
      </c>
      <c r="E1411" s="16">
        <v>70.75</v>
      </c>
      <c r="F1411" s="16">
        <v>-161.25</v>
      </c>
      <c r="G1411" s="18">
        <v>1.5E-3</v>
      </c>
      <c r="H1411" s="18">
        <v>0.82</v>
      </c>
      <c r="I1411" s="18" t="s">
        <v>32</v>
      </c>
      <c r="J1411" s="19" t="s">
        <v>61</v>
      </c>
      <c r="K1411" s="19" t="s">
        <v>61</v>
      </c>
      <c r="L1411" s="28">
        <v>2006</v>
      </c>
      <c r="M1411" s="28">
        <v>2006</v>
      </c>
      <c r="N1411" s="29" t="s">
        <v>281</v>
      </c>
      <c r="O1411" s="18">
        <v>0.57999999999999996</v>
      </c>
    </row>
    <row r="1412" spans="1:15" ht="15">
      <c r="A1412" s="28" t="s">
        <v>278</v>
      </c>
      <c r="B1412" s="4" t="s">
        <v>113</v>
      </c>
      <c r="C1412" s="18" t="s">
        <v>279</v>
      </c>
      <c r="D1412" s="16">
        <v>1</v>
      </c>
      <c r="E1412" s="16">
        <v>70.75</v>
      </c>
      <c r="F1412" s="16">
        <v>-160.25</v>
      </c>
      <c r="G1412" s="18">
        <v>1.5E-3</v>
      </c>
      <c r="H1412" s="18">
        <v>0.82</v>
      </c>
      <c r="I1412" s="18" t="s">
        <v>32</v>
      </c>
      <c r="J1412" s="19" t="s">
        <v>61</v>
      </c>
      <c r="K1412" s="19" t="s">
        <v>61</v>
      </c>
      <c r="L1412" s="28">
        <v>2006</v>
      </c>
      <c r="M1412" s="28">
        <v>2006</v>
      </c>
      <c r="N1412" s="29" t="s">
        <v>281</v>
      </c>
      <c r="O1412" s="18">
        <v>0.57999999999999996</v>
      </c>
    </row>
    <row r="1413" spans="1:15" ht="15">
      <c r="A1413" s="28" t="s">
        <v>278</v>
      </c>
      <c r="B1413" s="4" t="s">
        <v>113</v>
      </c>
      <c r="C1413" s="18" t="s">
        <v>279</v>
      </c>
      <c r="D1413" s="16">
        <v>1</v>
      </c>
      <c r="E1413" s="16">
        <v>69.25</v>
      </c>
      <c r="F1413" s="16">
        <v>-163.75</v>
      </c>
      <c r="G1413" s="18">
        <v>1.5E-3</v>
      </c>
      <c r="H1413" s="18">
        <v>0.82</v>
      </c>
      <c r="I1413" s="18" t="s">
        <v>32</v>
      </c>
      <c r="J1413" s="19" t="s">
        <v>61</v>
      </c>
      <c r="K1413" s="19" t="s">
        <v>61</v>
      </c>
      <c r="L1413" s="28">
        <v>2006</v>
      </c>
      <c r="M1413" s="28">
        <v>2006</v>
      </c>
      <c r="N1413" s="29" t="s">
        <v>281</v>
      </c>
      <c r="O1413" s="18">
        <v>0.57999999999999996</v>
      </c>
    </row>
    <row r="1414" spans="1:15" ht="15">
      <c r="A1414" s="28" t="s">
        <v>278</v>
      </c>
      <c r="B1414" s="4" t="s">
        <v>113</v>
      </c>
      <c r="C1414" s="18" t="s">
        <v>279</v>
      </c>
      <c r="D1414" s="16">
        <v>1</v>
      </c>
      <c r="E1414" s="16">
        <v>68.75</v>
      </c>
      <c r="F1414" s="16">
        <v>-167.25</v>
      </c>
      <c r="G1414" s="18">
        <v>1.5E-3</v>
      </c>
      <c r="H1414" s="18">
        <v>0.82</v>
      </c>
      <c r="I1414" s="18" t="s">
        <v>32</v>
      </c>
      <c r="J1414" s="19" t="s">
        <v>61</v>
      </c>
      <c r="K1414" s="19" t="s">
        <v>61</v>
      </c>
      <c r="L1414" s="28">
        <v>2006</v>
      </c>
      <c r="M1414" s="28">
        <v>2006</v>
      </c>
      <c r="N1414" s="29" t="s">
        <v>281</v>
      </c>
      <c r="O1414" s="18">
        <v>0.57999999999999996</v>
      </c>
    </row>
    <row r="1415" spans="1:15" ht="15">
      <c r="A1415" s="28" t="s">
        <v>278</v>
      </c>
      <c r="B1415" s="4" t="s">
        <v>113</v>
      </c>
      <c r="C1415" s="18" t="s">
        <v>279</v>
      </c>
      <c r="D1415" s="16">
        <v>1</v>
      </c>
      <c r="E1415" s="16">
        <v>70.25</v>
      </c>
      <c r="F1415" s="16">
        <v>-163.25</v>
      </c>
      <c r="G1415" s="18">
        <v>1.5E-3</v>
      </c>
      <c r="H1415" s="18">
        <v>0.82</v>
      </c>
      <c r="I1415" s="18" t="s">
        <v>32</v>
      </c>
      <c r="J1415" s="19" t="s">
        <v>61</v>
      </c>
      <c r="K1415" s="19" t="s">
        <v>61</v>
      </c>
      <c r="L1415" s="28">
        <v>2006</v>
      </c>
      <c r="M1415" s="28">
        <v>2006</v>
      </c>
      <c r="N1415" s="29" t="s">
        <v>281</v>
      </c>
      <c r="O1415" s="18">
        <v>0.57999999999999996</v>
      </c>
    </row>
    <row r="1416" spans="1:15" ht="15">
      <c r="A1416" s="28" t="s">
        <v>278</v>
      </c>
      <c r="B1416" s="4" t="s">
        <v>113</v>
      </c>
      <c r="C1416" s="18" t="s">
        <v>279</v>
      </c>
      <c r="D1416" s="16">
        <v>1</v>
      </c>
      <c r="E1416" s="16">
        <v>68.75</v>
      </c>
      <c r="F1416" s="16">
        <v>-166.25</v>
      </c>
      <c r="G1416" s="18">
        <v>1.5E-3</v>
      </c>
      <c r="H1416" s="18">
        <v>0.82</v>
      </c>
      <c r="I1416" s="18" t="s">
        <v>32</v>
      </c>
      <c r="J1416" s="19" t="s">
        <v>61</v>
      </c>
      <c r="K1416" s="19" t="s">
        <v>61</v>
      </c>
      <c r="L1416" s="28">
        <v>2006</v>
      </c>
      <c r="M1416" s="28">
        <v>2006</v>
      </c>
      <c r="N1416" s="29" t="s">
        <v>281</v>
      </c>
      <c r="O1416" s="18">
        <v>0.57999999999999996</v>
      </c>
    </row>
    <row r="1417" spans="1:15" ht="15">
      <c r="A1417" s="28" t="s">
        <v>278</v>
      </c>
      <c r="B1417" s="4" t="s">
        <v>113</v>
      </c>
      <c r="C1417" s="18" t="s">
        <v>279</v>
      </c>
      <c r="D1417" s="16">
        <v>1</v>
      </c>
      <c r="E1417" s="16">
        <v>71.25</v>
      </c>
      <c r="F1417" s="16">
        <v>-157.25</v>
      </c>
      <c r="G1417" s="18">
        <v>1.5E-3</v>
      </c>
      <c r="H1417" s="18">
        <v>0.82</v>
      </c>
      <c r="I1417" s="18" t="s">
        <v>32</v>
      </c>
      <c r="J1417" s="19" t="s">
        <v>61</v>
      </c>
      <c r="K1417" s="19" t="s">
        <v>61</v>
      </c>
      <c r="L1417" s="28">
        <v>2006</v>
      </c>
      <c r="M1417" s="28">
        <v>2006</v>
      </c>
      <c r="N1417" s="29" t="s">
        <v>281</v>
      </c>
      <c r="O1417" s="18">
        <v>0.57999999999999996</v>
      </c>
    </row>
    <row r="1418" spans="1:15" ht="15">
      <c r="A1418" s="28" t="s">
        <v>278</v>
      </c>
      <c r="B1418" s="4" t="s">
        <v>113</v>
      </c>
      <c r="C1418" s="18" t="s">
        <v>279</v>
      </c>
      <c r="D1418" s="16">
        <v>1</v>
      </c>
      <c r="E1418" s="16">
        <v>69.25</v>
      </c>
      <c r="F1418" s="16">
        <v>-164.75</v>
      </c>
      <c r="G1418" s="18">
        <v>1.5E-3</v>
      </c>
      <c r="H1418" s="18">
        <v>0.82</v>
      </c>
      <c r="I1418" s="18" t="s">
        <v>32</v>
      </c>
      <c r="J1418" s="19" t="s">
        <v>61</v>
      </c>
      <c r="K1418" s="19" t="s">
        <v>61</v>
      </c>
      <c r="L1418" s="28">
        <v>2006</v>
      </c>
      <c r="M1418" s="28">
        <v>2006</v>
      </c>
      <c r="N1418" s="29" t="s">
        <v>281</v>
      </c>
      <c r="O1418" s="18">
        <v>0.57999999999999996</v>
      </c>
    </row>
    <row r="1419" spans="1:15" ht="15">
      <c r="A1419" s="28" t="s">
        <v>278</v>
      </c>
      <c r="B1419" s="4" t="s">
        <v>113</v>
      </c>
      <c r="C1419" s="18" t="s">
        <v>279</v>
      </c>
      <c r="D1419" s="16">
        <v>1</v>
      </c>
      <c r="E1419" s="16">
        <v>71.25</v>
      </c>
      <c r="F1419" s="16">
        <v>-158.25</v>
      </c>
      <c r="G1419" s="18">
        <v>1.5E-3</v>
      </c>
      <c r="H1419" s="18">
        <v>0.82</v>
      </c>
      <c r="I1419" s="18" t="s">
        <v>32</v>
      </c>
      <c r="J1419" s="19" t="s">
        <v>61</v>
      </c>
      <c r="K1419" s="19" t="s">
        <v>61</v>
      </c>
      <c r="L1419" s="28">
        <v>2006</v>
      </c>
      <c r="M1419" s="28">
        <v>2006</v>
      </c>
      <c r="N1419" s="29" t="s">
        <v>281</v>
      </c>
      <c r="O1419" s="18">
        <v>0.57999999999999996</v>
      </c>
    </row>
    <row r="1420" spans="1:15" ht="15">
      <c r="A1420" s="28" t="s">
        <v>278</v>
      </c>
      <c r="B1420" s="4" t="s">
        <v>113</v>
      </c>
      <c r="C1420" s="18" t="s">
        <v>279</v>
      </c>
      <c r="D1420" s="16">
        <v>1</v>
      </c>
      <c r="E1420" s="16">
        <v>70.75</v>
      </c>
      <c r="F1420" s="16">
        <v>-161.75</v>
      </c>
      <c r="G1420" s="18">
        <v>1.5E-3</v>
      </c>
      <c r="H1420" s="18">
        <v>0.82</v>
      </c>
      <c r="I1420" s="18" t="s">
        <v>32</v>
      </c>
      <c r="J1420" s="19" t="s">
        <v>61</v>
      </c>
      <c r="K1420" s="19" t="s">
        <v>61</v>
      </c>
      <c r="L1420" s="28">
        <v>2006</v>
      </c>
      <c r="M1420" s="28">
        <v>2006</v>
      </c>
      <c r="N1420" s="29" t="s">
        <v>281</v>
      </c>
      <c r="O1420" s="18">
        <v>0.57999999999999996</v>
      </c>
    </row>
    <row r="1421" spans="1:15" ht="15">
      <c r="A1421" s="28" t="s">
        <v>278</v>
      </c>
      <c r="B1421" s="4" t="s">
        <v>113</v>
      </c>
      <c r="C1421" s="18" t="s">
        <v>279</v>
      </c>
      <c r="D1421" s="16">
        <v>1</v>
      </c>
      <c r="E1421" s="16">
        <v>69.25</v>
      </c>
      <c r="F1421" s="16">
        <v>-165.25</v>
      </c>
      <c r="G1421" s="18">
        <v>1.5E-3</v>
      </c>
      <c r="H1421" s="18">
        <v>0.82</v>
      </c>
      <c r="I1421" s="18" t="s">
        <v>32</v>
      </c>
      <c r="J1421" s="19" t="s">
        <v>61</v>
      </c>
      <c r="K1421" s="19" t="s">
        <v>61</v>
      </c>
      <c r="L1421" s="28">
        <v>2006</v>
      </c>
      <c r="M1421" s="28">
        <v>2006</v>
      </c>
      <c r="N1421" s="29" t="s">
        <v>281</v>
      </c>
      <c r="O1421" s="18">
        <v>0.57999999999999996</v>
      </c>
    </row>
    <row r="1422" spans="1:15" ht="15">
      <c r="A1422" s="28" t="s">
        <v>278</v>
      </c>
      <c r="B1422" s="4" t="s">
        <v>113</v>
      </c>
      <c r="C1422" s="18" t="s">
        <v>279</v>
      </c>
      <c r="D1422" s="16">
        <v>1</v>
      </c>
      <c r="E1422" s="16">
        <v>71.25</v>
      </c>
      <c r="F1422" s="16">
        <v>-158.75</v>
      </c>
      <c r="G1422" s="18">
        <v>1.5E-3</v>
      </c>
      <c r="H1422" s="18">
        <v>0.82</v>
      </c>
      <c r="I1422" s="18" t="s">
        <v>32</v>
      </c>
      <c r="J1422" s="19" t="s">
        <v>61</v>
      </c>
      <c r="K1422" s="19" t="s">
        <v>61</v>
      </c>
      <c r="L1422" s="28">
        <v>2006</v>
      </c>
      <c r="M1422" s="28">
        <v>2006</v>
      </c>
      <c r="N1422" s="29" t="s">
        <v>281</v>
      </c>
      <c r="O1422" s="18">
        <v>0.57999999999999996</v>
      </c>
    </row>
    <row r="1423" spans="1:15" ht="15">
      <c r="A1423" s="28" t="s">
        <v>278</v>
      </c>
      <c r="B1423" s="4" t="s">
        <v>113</v>
      </c>
      <c r="C1423" s="18" t="s">
        <v>279</v>
      </c>
      <c r="D1423" s="16">
        <v>1</v>
      </c>
      <c r="E1423" s="16">
        <v>71.25</v>
      </c>
      <c r="F1423" s="16">
        <v>-159.25</v>
      </c>
      <c r="G1423" s="18">
        <v>1.5E-3</v>
      </c>
      <c r="H1423" s="18">
        <v>0.82</v>
      </c>
      <c r="I1423" s="18" t="s">
        <v>32</v>
      </c>
      <c r="J1423" s="19" t="s">
        <v>61</v>
      </c>
      <c r="K1423" s="19" t="s">
        <v>61</v>
      </c>
      <c r="L1423" s="28">
        <v>2006</v>
      </c>
      <c r="M1423" s="28">
        <v>2006</v>
      </c>
      <c r="N1423" s="29" t="s">
        <v>281</v>
      </c>
      <c r="O1423" s="18">
        <v>0.57999999999999996</v>
      </c>
    </row>
    <row r="1424" spans="1:15" ht="15">
      <c r="A1424" s="28" t="s">
        <v>278</v>
      </c>
      <c r="B1424" s="4" t="s">
        <v>113</v>
      </c>
      <c r="C1424" s="18" t="s">
        <v>279</v>
      </c>
      <c r="D1424" s="16">
        <v>1</v>
      </c>
      <c r="E1424" s="16">
        <v>70.25</v>
      </c>
      <c r="F1424" s="16">
        <v>-162.25</v>
      </c>
      <c r="G1424" s="18">
        <v>1.5E-3</v>
      </c>
      <c r="H1424" s="18">
        <v>0.82</v>
      </c>
      <c r="I1424" s="18" t="s">
        <v>32</v>
      </c>
      <c r="J1424" s="19" t="s">
        <v>61</v>
      </c>
      <c r="K1424" s="19" t="s">
        <v>61</v>
      </c>
      <c r="L1424" s="28">
        <v>2006</v>
      </c>
      <c r="M1424" s="28">
        <v>2006</v>
      </c>
      <c r="N1424" s="29" t="s">
        <v>281</v>
      </c>
      <c r="O1424" s="18">
        <v>0.57999999999999996</v>
      </c>
    </row>
    <row r="1425" spans="1:15" ht="15">
      <c r="A1425" s="28" t="s">
        <v>278</v>
      </c>
      <c r="B1425" s="4" t="s">
        <v>113</v>
      </c>
      <c r="C1425" s="18" t="s">
        <v>279</v>
      </c>
      <c r="D1425" s="16">
        <v>1</v>
      </c>
      <c r="E1425" s="16">
        <v>69.25</v>
      </c>
      <c r="F1425" s="16">
        <v>-165.75</v>
      </c>
      <c r="G1425" s="18">
        <v>1.5E-3</v>
      </c>
      <c r="H1425" s="18">
        <v>0.82</v>
      </c>
      <c r="I1425" s="18" t="s">
        <v>32</v>
      </c>
      <c r="J1425" s="19" t="s">
        <v>61</v>
      </c>
      <c r="K1425" s="19" t="s">
        <v>61</v>
      </c>
      <c r="L1425" s="28">
        <v>2006</v>
      </c>
      <c r="M1425" s="28">
        <v>2006</v>
      </c>
      <c r="N1425" s="29" t="s">
        <v>281</v>
      </c>
      <c r="O1425" s="18">
        <v>0.57999999999999996</v>
      </c>
    </row>
    <row r="1426" spans="1:15" ht="15">
      <c r="A1426" s="28" t="s">
        <v>278</v>
      </c>
      <c r="B1426" s="4" t="s">
        <v>113</v>
      </c>
      <c r="C1426" s="18" t="s">
        <v>279</v>
      </c>
      <c r="D1426" s="16">
        <v>1</v>
      </c>
      <c r="E1426" s="16">
        <v>70.75</v>
      </c>
      <c r="F1426" s="16">
        <v>-162.25</v>
      </c>
      <c r="G1426" s="18">
        <v>1.5E-3</v>
      </c>
      <c r="H1426" s="18">
        <v>0.82</v>
      </c>
      <c r="I1426" s="18" t="s">
        <v>32</v>
      </c>
      <c r="J1426" s="19" t="s">
        <v>61</v>
      </c>
      <c r="K1426" s="19" t="s">
        <v>61</v>
      </c>
      <c r="L1426" s="28">
        <v>2006</v>
      </c>
      <c r="M1426" s="28">
        <v>2006</v>
      </c>
      <c r="N1426" s="29" t="s">
        <v>281</v>
      </c>
      <c r="O1426" s="18">
        <v>0.57999999999999996</v>
      </c>
    </row>
    <row r="1427" spans="1:15" ht="15">
      <c r="A1427" s="28" t="s">
        <v>278</v>
      </c>
      <c r="B1427" s="4" t="s">
        <v>113</v>
      </c>
      <c r="C1427" s="18" t="s">
        <v>279</v>
      </c>
      <c r="D1427" s="16">
        <v>1</v>
      </c>
      <c r="E1427" s="16">
        <v>69.25</v>
      </c>
      <c r="F1427" s="16">
        <v>-166.25</v>
      </c>
      <c r="G1427" s="18">
        <v>1.5E-3</v>
      </c>
      <c r="H1427" s="18">
        <v>0.82</v>
      </c>
      <c r="I1427" s="18" t="s">
        <v>32</v>
      </c>
      <c r="J1427" s="19" t="s">
        <v>61</v>
      </c>
      <c r="K1427" s="19" t="s">
        <v>61</v>
      </c>
      <c r="L1427" s="28">
        <v>2006</v>
      </c>
      <c r="M1427" s="28">
        <v>2006</v>
      </c>
      <c r="N1427" s="29" t="s">
        <v>281</v>
      </c>
      <c r="O1427" s="18">
        <v>0.57999999999999996</v>
      </c>
    </row>
    <row r="1428" spans="1:15" ht="15">
      <c r="A1428" s="28" t="s">
        <v>278</v>
      </c>
      <c r="B1428" s="4" t="s">
        <v>113</v>
      </c>
      <c r="C1428" s="18" t="s">
        <v>279</v>
      </c>
      <c r="D1428" s="16">
        <v>1</v>
      </c>
      <c r="E1428" s="16">
        <v>70.75</v>
      </c>
      <c r="F1428" s="16">
        <v>-159.75</v>
      </c>
      <c r="G1428" s="18">
        <v>1.5E-3</v>
      </c>
      <c r="H1428" s="18">
        <v>0.82</v>
      </c>
      <c r="I1428" s="18" t="s">
        <v>32</v>
      </c>
      <c r="J1428" s="19" t="s">
        <v>61</v>
      </c>
      <c r="K1428" s="19" t="s">
        <v>61</v>
      </c>
      <c r="L1428" s="28">
        <v>2006</v>
      </c>
      <c r="M1428" s="28">
        <v>2006</v>
      </c>
      <c r="N1428" s="29" t="s">
        <v>281</v>
      </c>
      <c r="O1428" s="18">
        <v>0.57999999999999996</v>
      </c>
    </row>
    <row r="1429" spans="1:15" ht="15">
      <c r="A1429" s="28" t="s">
        <v>278</v>
      </c>
      <c r="B1429" s="4" t="s">
        <v>113</v>
      </c>
      <c r="C1429" s="18" t="s">
        <v>279</v>
      </c>
      <c r="D1429" s="16">
        <v>1</v>
      </c>
      <c r="E1429" s="16">
        <v>71.25</v>
      </c>
      <c r="F1429" s="16">
        <v>-159.75</v>
      </c>
      <c r="G1429" s="18">
        <v>1.5E-3</v>
      </c>
      <c r="H1429" s="18">
        <v>0.82</v>
      </c>
      <c r="I1429" s="18" t="s">
        <v>32</v>
      </c>
      <c r="J1429" s="19" t="s">
        <v>61</v>
      </c>
      <c r="K1429" s="19" t="s">
        <v>61</v>
      </c>
      <c r="L1429" s="28">
        <v>2006</v>
      </c>
      <c r="M1429" s="28">
        <v>2006</v>
      </c>
      <c r="N1429" s="29" t="s">
        <v>281</v>
      </c>
      <c r="O1429" s="18">
        <v>0.57999999999999996</v>
      </c>
    </row>
    <row r="1430" spans="1:15" ht="15">
      <c r="A1430" s="28" t="s">
        <v>278</v>
      </c>
      <c r="B1430" s="4" t="s">
        <v>113</v>
      </c>
      <c r="C1430" s="18" t="s">
        <v>279</v>
      </c>
      <c r="D1430" s="16">
        <v>1</v>
      </c>
      <c r="E1430" s="16">
        <v>69.25</v>
      </c>
      <c r="F1430" s="16">
        <v>-166.75</v>
      </c>
      <c r="G1430" s="18">
        <v>1.5E-3</v>
      </c>
      <c r="H1430" s="18">
        <v>0.82</v>
      </c>
      <c r="I1430" s="18" t="s">
        <v>32</v>
      </c>
      <c r="J1430" s="19" t="s">
        <v>61</v>
      </c>
      <c r="K1430" s="19" t="s">
        <v>61</v>
      </c>
      <c r="L1430" s="28">
        <v>2006</v>
      </c>
      <c r="M1430" s="28">
        <v>2006</v>
      </c>
      <c r="N1430" s="29" t="s">
        <v>281</v>
      </c>
      <c r="O1430" s="18">
        <v>0.57999999999999996</v>
      </c>
    </row>
    <row r="1431" spans="1:15" ht="15">
      <c r="A1431" s="28" t="s">
        <v>278</v>
      </c>
      <c r="B1431" s="4" t="s">
        <v>113</v>
      </c>
      <c r="C1431" s="18" t="s">
        <v>279</v>
      </c>
      <c r="D1431" s="16">
        <v>1</v>
      </c>
      <c r="E1431" s="16">
        <v>68.25</v>
      </c>
      <c r="F1431" s="16">
        <v>-167.25</v>
      </c>
      <c r="G1431" s="18">
        <v>1.5E-3</v>
      </c>
      <c r="H1431" s="18">
        <v>0.82</v>
      </c>
      <c r="I1431" s="18" t="s">
        <v>32</v>
      </c>
      <c r="J1431" s="19" t="s">
        <v>61</v>
      </c>
      <c r="K1431" s="19" t="s">
        <v>61</v>
      </c>
      <c r="L1431" s="28">
        <v>2006</v>
      </c>
      <c r="M1431" s="28">
        <v>2006</v>
      </c>
      <c r="N1431" s="29" t="s">
        <v>281</v>
      </c>
      <c r="O1431" s="18">
        <v>0.57999999999999996</v>
      </c>
    </row>
    <row r="1432" spans="1:15" ht="15">
      <c r="A1432" s="28" t="s">
        <v>278</v>
      </c>
      <c r="B1432" s="4" t="s">
        <v>113</v>
      </c>
      <c r="C1432" s="18" t="s">
        <v>279</v>
      </c>
      <c r="D1432" s="16">
        <v>1</v>
      </c>
      <c r="E1432" s="16">
        <v>69.75</v>
      </c>
      <c r="F1432" s="16">
        <v>-164.25</v>
      </c>
      <c r="G1432" s="18">
        <v>1.5E-3</v>
      </c>
      <c r="H1432" s="18">
        <v>0.82</v>
      </c>
      <c r="I1432" s="18" t="s">
        <v>32</v>
      </c>
      <c r="J1432" s="19" t="s">
        <v>61</v>
      </c>
      <c r="K1432" s="19" t="s">
        <v>61</v>
      </c>
      <c r="L1432" s="28">
        <v>2006</v>
      </c>
      <c r="M1432" s="28">
        <v>2006</v>
      </c>
      <c r="N1432" s="29" t="s">
        <v>281</v>
      </c>
      <c r="O1432" s="18">
        <v>0.57999999999999996</v>
      </c>
    </row>
    <row r="1433" spans="1:15" ht="15">
      <c r="A1433" s="28" t="s">
        <v>278</v>
      </c>
      <c r="B1433" s="4" t="s">
        <v>113</v>
      </c>
      <c r="C1433" s="18" t="s">
        <v>279</v>
      </c>
      <c r="D1433" s="16">
        <v>1</v>
      </c>
      <c r="E1433" s="16">
        <v>71.25</v>
      </c>
      <c r="F1433" s="16">
        <v>-160.25</v>
      </c>
      <c r="G1433" s="18">
        <v>1.5E-3</v>
      </c>
      <c r="H1433" s="18">
        <v>0.82</v>
      </c>
      <c r="I1433" s="18" t="s">
        <v>32</v>
      </c>
      <c r="J1433" s="19" t="s">
        <v>61</v>
      </c>
      <c r="K1433" s="19" t="s">
        <v>61</v>
      </c>
      <c r="L1433" s="28">
        <v>2006</v>
      </c>
      <c r="M1433" s="28">
        <v>2006</v>
      </c>
      <c r="N1433" s="29" t="s">
        <v>281</v>
      </c>
      <c r="O1433" s="18">
        <v>0.57999999999999996</v>
      </c>
    </row>
    <row r="1434" spans="1:15" ht="15">
      <c r="A1434" s="28" t="s">
        <v>278</v>
      </c>
      <c r="B1434" s="4" t="s">
        <v>113</v>
      </c>
      <c r="C1434" s="18" t="s">
        <v>279</v>
      </c>
      <c r="D1434" s="16">
        <v>1</v>
      </c>
      <c r="E1434" s="16">
        <v>70.75</v>
      </c>
      <c r="F1434" s="16">
        <v>-158.25</v>
      </c>
      <c r="G1434" s="18">
        <v>1.5E-3</v>
      </c>
      <c r="H1434" s="18">
        <v>0.82</v>
      </c>
      <c r="I1434" s="18" t="s">
        <v>32</v>
      </c>
      <c r="J1434" s="19" t="s">
        <v>61</v>
      </c>
      <c r="K1434" s="19" t="s">
        <v>61</v>
      </c>
      <c r="L1434" s="28">
        <v>2006</v>
      </c>
      <c r="M1434" s="28">
        <v>2006</v>
      </c>
      <c r="N1434" s="29" t="s">
        <v>281</v>
      </c>
      <c r="O1434" s="18">
        <v>0.57999999999999996</v>
      </c>
    </row>
    <row r="1435" spans="1:15" ht="15">
      <c r="A1435" s="28" t="s">
        <v>278</v>
      </c>
      <c r="B1435" s="4" t="s">
        <v>113</v>
      </c>
      <c r="C1435" s="18" t="s">
        <v>279</v>
      </c>
      <c r="D1435" s="16">
        <v>1</v>
      </c>
      <c r="E1435" s="16">
        <v>68.25</v>
      </c>
      <c r="F1435" s="16">
        <v>-166.75</v>
      </c>
      <c r="G1435" s="18">
        <v>1.5E-3</v>
      </c>
      <c r="H1435" s="18">
        <v>0.82</v>
      </c>
      <c r="I1435" s="18" t="s">
        <v>32</v>
      </c>
      <c r="J1435" s="19" t="s">
        <v>61</v>
      </c>
      <c r="K1435" s="19" t="s">
        <v>61</v>
      </c>
      <c r="L1435" s="28">
        <v>2006</v>
      </c>
      <c r="M1435" s="28">
        <v>2006</v>
      </c>
      <c r="N1435" s="29" t="s">
        <v>281</v>
      </c>
      <c r="O1435" s="18">
        <v>0.57999999999999996</v>
      </c>
    </row>
    <row r="1436" spans="1:15" ht="15">
      <c r="A1436" s="28" t="s">
        <v>278</v>
      </c>
      <c r="B1436" s="4" t="s">
        <v>113</v>
      </c>
      <c r="C1436" s="18" t="s">
        <v>279</v>
      </c>
      <c r="D1436" s="16">
        <v>1</v>
      </c>
      <c r="E1436" s="16">
        <v>70.25</v>
      </c>
      <c r="F1436" s="16">
        <v>-161.75</v>
      </c>
      <c r="G1436" s="18">
        <v>1.5E-3</v>
      </c>
      <c r="H1436" s="18">
        <v>0.82</v>
      </c>
      <c r="I1436" s="18" t="s">
        <v>32</v>
      </c>
      <c r="J1436" s="19" t="s">
        <v>61</v>
      </c>
      <c r="K1436" s="19" t="s">
        <v>61</v>
      </c>
      <c r="L1436" s="28">
        <v>2006</v>
      </c>
      <c r="M1436" s="28">
        <v>2006</v>
      </c>
      <c r="N1436" s="29" t="s">
        <v>281</v>
      </c>
      <c r="O1436" s="18">
        <v>0.57999999999999996</v>
      </c>
    </row>
    <row r="1437" spans="1:15" ht="15">
      <c r="A1437" s="28" t="s">
        <v>278</v>
      </c>
      <c r="B1437" s="4" t="s">
        <v>113</v>
      </c>
      <c r="C1437" s="18" t="s">
        <v>279</v>
      </c>
      <c r="D1437" s="16">
        <v>1</v>
      </c>
      <c r="E1437" s="16">
        <v>70.25</v>
      </c>
      <c r="F1437" s="16">
        <v>-161.25</v>
      </c>
      <c r="G1437" s="18">
        <v>1.5E-3</v>
      </c>
      <c r="H1437" s="18">
        <v>0.82</v>
      </c>
      <c r="I1437" s="18" t="s">
        <v>32</v>
      </c>
      <c r="J1437" s="19" t="s">
        <v>61</v>
      </c>
      <c r="K1437" s="19" t="s">
        <v>61</v>
      </c>
      <c r="L1437" s="28">
        <v>2006</v>
      </c>
      <c r="M1437" s="28">
        <v>2006</v>
      </c>
      <c r="N1437" s="29" t="s">
        <v>281</v>
      </c>
      <c r="O1437" s="18">
        <v>0.57999999999999996</v>
      </c>
    </row>
    <row r="1438" spans="1:15" ht="15">
      <c r="A1438" s="28" t="s">
        <v>278</v>
      </c>
      <c r="B1438" s="4" t="s">
        <v>113</v>
      </c>
      <c r="C1438" s="18" t="s">
        <v>279</v>
      </c>
      <c r="D1438" s="16">
        <v>1</v>
      </c>
      <c r="E1438" s="16">
        <v>68.75</v>
      </c>
      <c r="F1438" s="16">
        <v>-165.75</v>
      </c>
      <c r="G1438" s="18">
        <v>1.5E-3</v>
      </c>
      <c r="H1438" s="18">
        <v>0.82</v>
      </c>
      <c r="I1438" s="18" t="s">
        <v>32</v>
      </c>
      <c r="J1438" s="19" t="s">
        <v>61</v>
      </c>
      <c r="K1438" s="19" t="s">
        <v>61</v>
      </c>
      <c r="L1438" s="28">
        <v>2006</v>
      </c>
      <c r="M1438" s="28">
        <v>2006</v>
      </c>
      <c r="N1438" s="29" t="s">
        <v>281</v>
      </c>
      <c r="O1438" s="18">
        <v>0.57999999999999996</v>
      </c>
    </row>
    <row r="1439" spans="1:15" ht="15">
      <c r="A1439" s="28" t="s">
        <v>278</v>
      </c>
      <c r="B1439" s="4" t="s">
        <v>113</v>
      </c>
      <c r="C1439" s="18" t="s">
        <v>279</v>
      </c>
      <c r="D1439" s="16">
        <v>1</v>
      </c>
      <c r="E1439" s="16">
        <v>70.75</v>
      </c>
      <c r="F1439" s="16">
        <v>-159.25</v>
      </c>
      <c r="G1439" s="18">
        <v>1.5E-3</v>
      </c>
      <c r="H1439" s="18">
        <v>0.82</v>
      </c>
      <c r="I1439" s="18" t="s">
        <v>32</v>
      </c>
      <c r="J1439" s="19" t="s">
        <v>61</v>
      </c>
      <c r="K1439" s="19" t="s">
        <v>61</v>
      </c>
      <c r="L1439" s="28">
        <v>2006</v>
      </c>
      <c r="M1439" s="28">
        <v>2006</v>
      </c>
      <c r="N1439" s="29" t="s">
        <v>281</v>
      </c>
      <c r="O1439" s="18">
        <v>0.57999999999999996</v>
      </c>
    </row>
    <row r="1440" spans="1:15" ht="15">
      <c r="A1440" s="28" t="s">
        <v>278</v>
      </c>
      <c r="B1440" s="4" t="s">
        <v>113</v>
      </c>
      <c r="C1440" s="18" t="s">
        <v>279</v>
      </c>
      <c r="D1440" s="16">
        <v>1</v>
      </c>
      <c r="E1440" s="16">
        <v>70.75</v>
      </c>
      <c r="F1440" s="16">
        <v>-162.75</v>
      </c>
      <c r="G1440" s="18">
        <v>1.5E-3</v>
      </c>
      <c r="H1440" s="18">
        <v>0.82</v>
      </c>
      <c r="I1440" s="18" t="s">
        <v>32</v>
      </c>
      <c r="J1440" s="19" t="s">
        <v>61</v>
      </c>
      <c r="K1440" s="19" t="s">
        <v>61</v>
      </c>
      <c r="L1440" s="28">
        <v>2006</v>
      </c>
      <c r="M1440" s="28">
        <v>2006</v>
      </c>
      <c r="N1440" s="29" t="s">
        <v>281</v>
      </c>
      <c r="O1440" s="18">
        <v>0.57999999999999996</v>
      </c>
    </row>
    <row r="1441" spans="1:15" ht="15">
      <c r="A1441" s="28" t="s">
        <v>278</v>
      </c>
      <c r="B1441" s="4" t="s">
        <v>113</v>
      </c>
      <c r="C1441" s="18" t="s">
        <v>279</v>
      </c>
      <c r="D1441" s="16">
        <v>1</v>
      </c>
      <c r="E1441" s="16">
        <v>68.75</v>
      </c>
      <c r="F1441" s="16">
        <v>-165.25</v>
      </c>
      <c r="G1441" s="18">
        <v>1.5E-3</v>
      </c>
      <c r="H1441" s="18">
        <v>0.82</v>
      </c>
      <c r="I1441" s="18" t="s">
        <v>32</v>
      </c>
      <c r="J1441" s="19" t="s">
        <v>61</v>
      </c>
      <c r="K1441" s="19" t="s">
        <v>61</v>
      </c>
      <c r="L1441" s="28">
        <v>2006</v>
      </c>
      <c r="M1441" s="28">
        <v>2006</v>
      </c>
      <c r="N1441" s="29" t="s">
        <v>281</v>
      </c>
      <c r="O1441" s="18">
        <v>0.57999999999999996</v>
      </c>
    </row>
    <row r="1442" spans="1:15" ht="15">
      <c r="A1442" s="28" t="s">
        <v>278</v>
      </c>
      <c r="B1442" s="4" t="s">
        <v>113</v>
      </c>
      <c r="C1442" s="18" t="s">
        <v>279</v>
      </c>
      <c r="D1442" s="16">
        <v>1</v>
      </c>
      <c r="E1442" s="16">
        <v>70.25</v>
      </c>
      <c r="F1442" s="16">
        <v>-163.75</v>
      </c>
      <c r="G1442" s="18">
        <v>1.5E-3</v>
      </c>
      <c r="H1442" s="18">
        <v>0.82</v>
      </c>
      <c r="I1442" s="18" t="s">
        <v>32</v>
      </c>
      <c r="J1442" s="19" t="s">
        <v>61</v>
      </c>
      <c r="K1442" s="19" t="s">
        <v>61</v>
      </c>
      <c r="L1442" s="28">
        <v>2006</v>
      </c>
      <c r="M1442" s="28">
        <v>2006</v>
      </c>
      <c r="N1442" s="29" t="s">
        <v>281</v>
      </c>
      <c r="O1442" s="18">
        <v>0.57999999999999996</v>
      </c>
    </row>
    <row r="1443" spans="1:15" ht="15">
      <c r="A1443" s="28" t="s">
        <v>278</v>
      </c>
      <c r="B1443" s="4" t="s">
        <v>113</v>
      </c>
      <c r="C1443" s="18" t="s">
        <v>279</v>
      </c>
      <c r="D1443" s="16">
        <v>1</v>
      </c>
      <c r="E1443" s="16">
        <v>70.75</v>
      </c>
      <c r="F1443" s="16">
        <v>-158.75</v>
      </c>
      <c r="G1443" s="18">
        <v>1.5E-3</v>
      </c>
      <c r="H1443" s="18">
        <v>0.82</v>
      </c>
      <c r="I1443" s="18" t="s">
        <v>32</v>
      </c>
      <c r="J1443" s="19" t="s">
        <v>61</v>
      </c>
      <c r="K1443" s="19" t="s">
        <v>61</v>
      </c>
      <c r="L1443" s="28">
        <v>2006</v>
      </c>
      <c r="M1443" s="28">
        <v>2006</v>
      </c>
      <c r="N1443" s="29" t="s">
        <v>281</v>
      </c>
      <c r="O1443" s="18">
        <v>0.57999999999999996</v>
      </c>
    </row>
    <row r="1444" spans="1:15" ht="15">
      <c r="A1444" s="28" t="s">
        <v>278</v>
      </c>
      <c r="B1444" s="4" t="s">
        <v>113</v>
      </c>
      <c r="C1444" s="18" t="s">
        <v>279</v>
      </c>
      <c r="D1444" s="16">
        <v>1</v>
      </c>
      <c r="E1444" s="16">
        <v>69.25</v>
      </c>
      <c r="F1444" s="16">
        <v>-163.25</v>
      </c>
      <c r="G1444" s="18">
        <v>1.5E-3</v>
      </c>
      <c r="H1444" s="18">
        <v>0.82</v>
      </c>
      <c r="I1444" s="18" t="s">
        <v>32</v>
      </c>
      <c r="J1444" s="19" t="s">
        <v>61</v>
      </c>
      <c r="K1444" s="19" t="s">
        <v>61</v>
      </c>
      <c r="L1444" s="28">
        <v>2006</v>
      </c>
      <c r="M1444" s="28">
        <v>2006</v>
      </c>
      <c r="N1444" s="29" t="s">
        <v>281</v>
      </c>
      <c r="O1444" s="18">
        <v>0.57999999999999996</v>
      </c>
    </row>
    <row r="1445" spans="1:15" ht="15">
      <c r="A1445" s="28" t="s">
        <v>278</v>
      </c>
      <c r="B1445" s="4" t="s">
        <v>113</v>
      </c>
      <c r="C1445" s="18" t="s">
        <v>279</v>
      </c>
      <c r="D1445" s="16">
        <v>1</v>
      </c>
      <c r="E1445" s="16">
        <v>71.25</v>
      </c>
      <c r="F1445" s="16">
        <v>-156.75</v>
      </c>
      <c r="G1445" s="18">
        <v>1.5E-3</v>
      </c>
      <c r="H1445" s="18">
        <v>0.82</v>
      </c>
      <c r="I1445" s="18" t="s">
        <v>32</v>
      </c>
      <c r="J1445" s="19" t="s">
        <v>61</v>
      </c>
      <c r="K1445" s="19" t="s">
        <v>61</v>
      </c>
      <c r="L1445" s="28">
        <v>2006</v>
      </c>
      <c r="M1445" s="28">
        <v>2006</v>
      </c>
      <c r="N1445" s="29" t="s">
        <v>281</v>
      </c>
      <c r="O1445" s="18">
        <v>0.57999999999999996</v>
      </c>
    </row>
    <row r="1446" spans="1:15" ht="15">
      <c r="A1446" s="28" t="s">
        <v>278</v>
      </c>
      <c r="B1446" s="4" t="s">
        <v>113</v>
      </c>
      <c r="C1446" s="18" t="s">
        <v>279</v>
      </c>
      <c r="D1446" s="16">
        <v>1</v>
      </c>
      <c r="E1446" s="16">
        <v>70.25</v>
      </c>
      <c r="F1446" s="16">
        <v>-160.75</v>
      </c>
      <c r="G1446" s="18">
        <v>1.5E-3</v>
      </c>
      <c r="H1446" s="18">
        <v>0.82</v>
      </c>
      <c r="I1446" s="18" t="s">
        <v>32</v>
      </c>
      <c r="J1446" s="19" t="s">
        <v>61</v>
      </c>
      <c r="K1446" s="19" t="s">
        <v>61</v>
      </c>
      <c r="L1446" s="28">
        <v>2006</v>
      </c>
      <c r="M1446" s="28">
        <v>2006</v>
      </c>
      <c r="N1446" s="29" t="s">
        <v>281</v>
      </c>
      <c r="O1446" s="18">
        <v>0.57999999999999996</v>
      </c>
    </row>
    <row r="1447" spans="1:15" ht="15">
      <c r="A1447" s="28" t="s">
        <v>278</v>
      </c>
      <c r="B1447" s="4" t="s">
        <v>113</v>
      </c>
      <c r="C1447" s="18" t="s">
        <v>279</v>
      </c>
      <c r="D1447" s="16">
        <v>1</v>
      </c>
      <c r="E1447" s="16">
        <v>68.25</v>
      </c>
      <c r="F1447" s="16">
        <v>-167.75</v>
      </c>
      <c r="G1447" s="18">
        <v>1.5E-3</v>
      </c>
      <c r="H1447" s="18">
        <v>0.82</v>
      </c>
      <c r="I1447" s="18" t="s">
        <v>32</v>
      </c>
      <c r="J1447" s="19" t="s">
        <v>61</v>
      </c>
      <c r="K1447" s="19" t="s">
        <v>61</v>
      </c>
      <c r="L1447" s="28">
        <v>2006</v>
      </c>
      <c r="M1447" s="28">
        <v>2006</v>
      </c>
      <c r="N1447" s="29" t="s">
        <v>281</v>
      </c>
      <c r="O1447" s="18">
        <v>0.57999999999999996</v>
      </c>
    </row>
    <row r="1448" spans="1:15" ht="15">
      <c r="A1448" s="28" t="s">
        <v>278</v>
      </c>
      <c r="B1448" s="4" t="s">
        <v>113</v>
      </c>
      <c r="C1448" s="18" t="s">
        <v>279</v>
      </c>
      <c r="D1448" s="16">
        <v>1</v>
      </c>
      <c r="E1448" s="16">
        <v>71.25</v>
      </c>
      <c r="F1448" s="16">
        <v>-160.75</v>
      </c>
      <c r="G1448" s="18">
        <v>1.5E-3</v>
      </c>
      <c r="H1448" s="18">
        <v>0.82</v>
      </c>
      <c r="I1448" s="18" t="s">
        <v>32</v>
      </c>
      <c r="J1448" s="19" t="s">
        <v>61</v>
      </c>
      <c r="K1448" s="19" t="s">
        <v>61</v>
      </c>
      <c r="L1448" s="28">
        <v>2006</v>
      </c>
      <c r="M1448" s="28">
        <v>2006</v>
      </c>
      <c r="N1448" s="29" t="s">
        <v>281</v>
      </c>
      <c r="O1448" s="18">
        <v>0.57999999999999996</v>
      </c>
    </row>
    <row r="1449" spans="1:15" ht="15">
      <c r="A1449" s="28" t="s">
        <v>278</v>
      </c>
      <c r="B1449" s="4" t="s">
        <v>113</v>
      </c>
      <c r="C1449" s="18" t="s">
        <v>279</v>
      </c>
      <c r="D1449" s="16">
        <v>1</v>
      </c>
      <c r="E1449" s="16">
        <v>68.75</v>
      </c>
      <c r="F1449" s="16">
        <v>-164.75</v>
      </c>
      <c r="G1449" s="18">
        <v>1.5E-3</v>
      </c>
      <c r="H1449" s="18">
        <v>0.82</v>
      </c>
      <c r="I1449" s="18" t="s">
        <v>32</v>
      </c>
      <c r="J1449" s="19" t="s">
        <v>61</v>
      </c>
      <c r="K1449" s="19" t="s">
        <v>61</v>
      </c>
      <c r="L1449" s="28">
        <v>2006</v>
      </c>
      <c r="M1449" s="28">
        <v>2006</v>
      </c>
      <c r="N1449" s="29" t="s">
        <v>281</v>
      </c>
      <c r="O1449" s="18">
        <v>0.57999999999999996</v>
      </c>
    </row>
    <row r="1450" spans="1:15" ht="15">
      <c r="A1450" s="28" t="s">
        <v>278</v>
      </c>
      <c r="B1450" s="4" t="s">
        <v>113</v>
      </c>
      <c r="C1450" s="18" t="s">
        <v>279</v>
      </c>
      <c r="D1450" s="16">
        <v>1</v>
      </c>
      <c r="E1450" s="16">
        <v>70.75</v>
      </c>
      <c r="F1450" s="16">
        <v>-157.75</v>
      </c>
      <c r="G1450" s="18">
        <v>1.5E-3</v>
      </c>
      <c r="H1450" s="18">
        <v>0.82</v>
      </c>
      <c r="I1450" s="18" t="s">
        <v>32</v>
      </c>
      <c r="J1450" s="19" t="s">
        <v>61</v>
      </c>
      <c r="K1450" s="19" t="s">
        <v>61</v>
      </c>
      <c r="L1450" s="28">
        <v>2006</v>
      </c>
      <c r="M1450" s="28">
        <v>2006</v>
      </c>
      <c r="N1450" s="29" t="s">
        <v>281</v>
      </c>
      <c r="O1450" s="18">
        <v>0.57999999999999996</v>
      </c>
    </row>
    <row r="1451" spans="1:15" ht="15">
      <c r="A1451" s="28" t="s">
        <v>278</v>
      </c>
      <c r="B1451" s="4" t="s">
        <v>113</v>
      </c>
      <c r="C1451" s="18" t="s">
        <v>279</v>
      </c>
      <c r="D1451" s="16">
        <v>1</v>
      </c>
      <c r="E1451" s="16">
        <v>69.75</v>
      </c>
      <c r="F1451" s="16">
        <v>-162.75</v>
      </c>
      <c r="G1451" s="18">
        <v>1.5E-3</v>
      </c>
      <c r="H1451" s="18">
        <v>0.82</v>
      </c>
      <c r="I1451" s="18" t="s">
        <v>32</v>
      </c>
      <c r="J1451" s="19" t="s">
        <v>61</v>
      </c>
      <c r="K1451" s="19" t="s">
        <v>61</v>
      </c>
      <c r="L1451" s="28">
        <v>2006</v>
      </c>
      <c r="M1451" s="28">
        <v>2006</v>
      </c>
      <c r="N1451" s="29" t="s">
        <v>281</v>
      </c>
      <c r="O1451" s="18">
        <v>0.57999999999999996</v>
      </c>
    </row>
    <row r="1452" spans="1:15" ht="15">
      <c r="A1452" s="28" t="s">
        <v>278</v>
      </c>
      <c r="B1452" s="4" t="s">
        <v>113</v>
      </c>
      <c r="C1452" s="18" t="s">
        <v>293</v>
      </c>
      <c r="D1452" s="16">
        <v>1</v>
      </c>
      <c r="E1452" s="16">
        <v>68.75</v>
      </c>
      <c r="F1452" s="16">
        <v>-166.75</v>
      </c>
      <c r="G1452" s="18">
        <v>3.8999999999999998E-3</v>
      </c>
      <c r="H1452" s="18">
        <v>0.65</v>
      </c>
      <c r="I1452" s="18" t="s">
        <v>32</v>
      </c>
      <c r="J1452" s="19" t="s">
        <v>61</v>
      </c>
      <c r="K1452" s="19" t="s">
        <v>61</v>
      </c>
      <c r="L1452" s="28">
        <v>2006</v>
      </c>
      <c r="M1452" s="28">
        <v>2006</v>
      </c>
      <c r="N1452" s="29" t="s">
        <v>294</v>
      </c>
      <c r="O1452" s="18">
        <v>0.57999999999999996</v>
      </c>
    </row>
    <row r="1453" spans="1:15" ht="15">
      <c r="A1453" s="28" t="s">
        <v>278</v>
      </c>
      <c r="B1453" s="4" t="s">
        <v>113</v>
      </c>
      <c r="C1453" s="18" t="s">
        <v>293</v>
      </c>
      <c r="D1453" s="16">
        <v>1</v>
      </c>
      <c r="E1453" s="16">
        <v>69.75</v>
      </c>
      <c r="F1453" s="16">
        <v>-163.75</v>
      </c>
      <c r="G1453" s="18">
        <v>3.8999999999999998E-3</v>
      </c>
      <c r="H1453" s="18">
        <v>0.65</v>
      </c>
      <c r="I1453" s="18" t="s">
        <v>32</v>
      </c>
      <c r="J1453" s="19" t="s">
        <v>61</v>
      </c>
      <c r="K1453" s="19" t="s">
        <v>61</v>
      </c>
      <c r="L1453" s="28">
        <v>2006</v>
      </c>
      <c r="M1453" s="28">
        <v>2006</v>
      </c>
      <c r="N1453" s="29" t="s">
        <v>294</v>
      </c>
      <c r="O1453" s="18">
        <v>0.57999999999999996</v>
      </c>
    </row>
    <row r="1454" spans="1:15" ht="15">
      <c r="A1454" s="28" t="s">
        <v>278</v>
      </c>
      <c r="B1454" s="4" t="s">
        <v>113</v>
      </c>
      <c r="C1454" s="18" t="s">
        <v>293</v>
      </c>
      <c r="D1454" s="16">
        <v>1</v>
      </c>
      <c r="E1454" s="16">
        <v>70.75</v>
      </c>
      <c r="F1454" s="16">
        <v>-160.75</v>
      </c>
      <c r="G1454" s="18">
        <v>3.8999999999999998E-3</v>
      </c>
      <c r="H1454" s="18">
        <v>0.65</v>
      </c>
      <c r="I1454" s="18" t="s">
        <v>32</v>
      </c>
      <c r="J1454" s="19" t="s">
        <v>61</v>
      </c>
      <c r="K1454" s="19" t="s">
        <v>61</v>
      </c>
      <c r="L1454" s="28">
        <v>2006</v>
      </c>
      <c r="M1454" s="28">
        <v>2006</v>
      </c>
      <c r="N1454" s="29" t="s">
        <v>294</v>
      </c>
      <c r="O1454" s="18">
        <v>0.57999999999999996</v>
      </c>
    </row>
    <row r="1455" spans="1:15" ht="15">
      <c r="A1455" s="28" t="s">
        <v>278</v>
      </c>
      <c r="B1455" s="4" t="s">
        <v>113</v>
      </c>
      <c r="C1455" s="18" t="s">
        <v>293</v>
      </c>
      <c r="D1455" s="16">
        <v>1</v>
      </c>
      <c r="E1455" s="16">
        <v>69.25</v>
      </c>
      <c r="F1455" s="16">
        <v>-164.25</v>
      </c>
      <c r="G1455" s="18">
        <v>3.8999999999999998E-3</v>
      </c>
      <c r="H1455" s="18">
        <v>0.65</v>
      </c>
      <c r="I1455" s="18" t="s">
        <v>32</v>
      </c>
      <c r="J1455" s="19" t="s">
        <v>61</v>
      </c>
      <c r="K1455" s="19" t="s">
        <v>61</v>
      </c>
      <c r="L1455" s="28">
        <v>2006</v>
      </c>
      <c r="M1455" s="28">
        <v>2006</v>
      </c>
      <c r="N1455" s="29" t="s">
        <v>294</v>
      </c>
      <c r="O1455" s="18">
        <v>0.57999999999999996</v>
      </c>
    </row>
    <row r="1456" spans="1:15" ht="15">
      <c r="A1456" s="28" t="s">
        <v>278</v>
      </c>
      <c r="B1456" s="4" t="s">
        <v>113</v>
      </c>
      <c r="C1456" s="18" t="s">
        <v>293</v>
      </c>
      <c r="D1456" s="16">
        <v>1</v>
      </c>
      <c r="E1456" s="16">
        <v>70.25</v>
      </c>
      <c r="F1456" s="16">
        <v>-162.75</v>
      </c>
      <c r="G1456" s="18">
        <v>3.8999999999999998E-3</v>
      </c>
      <c r="H1456" s="18">
        <v>0.65</v>
      </c>
      <c r="I1456" s="18" t="s">
        <v>32</v>
      </c>
      <c r="J1456" s="19" t="s">
        <v>61</v>
      </c>
      <c r="K1456" s="19" t="s">
        <v>61</v>
      </c>
      <c r="L1456" s="28">
        <v>2006</v>
      </c>
      <c r="M1456" s="28">
        <v>2006</v>
      </c>
      <c r="N1456" s="29" t="s">
        <v>294</v>
      </c>
      <c r="O1456" s="18">
        <v>0.57999999999999996</v>
      </c>
    </row>
    <row r="1457" spans="1:15" ht="15">
      <c r="A1457" s="28" t="s">
        <v>278</v>
      </c>
      <c r="B1457" s="4" t="s">
        <v>113</v>
      </c>
      <c r="C1457" s="18" t="s">
        <v>293</v>
      </c>
      <c r="D1457" s="16">
        <v>1</v>
      </c>
      <c r="E1457" s="16">
        <v>69.75</v>
      </c>
      <c r="F1457" s="16">
        <v>-163.25</v>
      </c>
      <c r="G1457" s="18">
        <v>3.8999999999999998E-3</v>
      </c>
      <c r="H1457" s="18">
        <v>0.65</v>
      </c>
      <c r="I1457" s="18" t="s">
        <v>32</v>
      </c>
      <c r="J1457" s="19" t="s">
        <v>61</v>
      </c>
      <c r="K1457" s="19" t="s">
        <v>61</v>
      </c>
      <c r="L1457" s="28">
        <v>2006</v>
      </c>
      <c r="M1457" s="28">
        <v>2006</v>
      </c>
      <c r="N1457" s="29" t="s">
        <v>294</v>
      </c>
      <c r="O1457" s="18">
        <v>0.57999999999999996</v>
      </c>
    </row>
    <row r="1458" spans="1:15" ht="15">
      <c r="A1458" s="28" t="s">
        <v>278</v>
      </c>
      <c r="B1458" s="4" t="s">
        <v>113</v>
      </c>
      <c r="C1458" s="18" t="s">
        <v>293</v>
      </c>
      <c r="D1458" s="16">
        <v>1</v>
      </c>
      <c r="E1458" s="16">
        <v>71.25</v>
      </c>
      <c r="F1458" s="16">
        <v>-157.75</v>
      </c>
      <c r="G1458" s="18">
        <v>3.8999999999999998E-3</v>
      </c>
      <c r="H1458" s="18">
        <v>0.65</v>
      </c>
      <c r="I1458" s="18" t="s">
        <v>32</v>
      </c>
      <c r="J1458" s="19" t="s">
        <v>61</v>
      </c>
      <c r="K1458" s="19" t="s">
        <v>61</v>
      </c>
      <c r="L1458" s="28">
        <v>2006</v>
      </c>
      <c r="M1458" s="28">
        <v>2006</v>
      </c>
      <c r="N1458" s="29" t="s">
        <v>294</v>
      </c>
      <c r="O1458" s="18">
        <v>0.57999999999999996</v>
      </c>
    </row>
    <row r="1459" spans="1:15" ht="15">
      <c r="A1459" s="28" t="s">
        <v>278</v>
      </c>
      <c r="B1459" s="4" t="s">
        <v>113</v>
      </c>
      <c r="C1459" s="18" t="s">
        <v>293</v>
      </c>
      <c r="D1459" s="16">
        <v>1</v>
      </c>
      <c r="E1459" s="16">
        <v>70.75</v>
      </c>
      <c r="F1459" s="16">
        <v>-161.25</v>
      </c>
      <c r="G1459" s="18">
        <v>3.8999999999999998E-3</v>
      </c>
      <c r="H1459" s="18">
        <v>0.65</v>
      </c>
      <c r="I1459" s="18" t="s">
        <v>32</v>
      </c>
      <c r="J1459" s="19" t="s">
        <v>61</v>
      </c>
      <c r="K1459" s="19" t="s">
        <v>61</v>
      </c>
      <c r="L1459" s="28">
        <v>2006</v>
      </c>
      <c r="M1459" s="28">
        <v>2006</v>
      </c>
      <c r="N1459" s="29" t="s">
        <v>294</v>
      </c>
      <c r="O1459" s="18">
        <v>0.57999999999999996</v>
      </c>
    </row>
    <row r="1460" spans="1:15" ht="15">
      <c r="A1460" s="28" t="s">
        <v>278</v>
      </c>
      <c r="B1460" s="4" t="s">
        <v>113</v>
      </c>
      <c r="C1460" s="18" t="s">
        <v>293</v>
      </c>
      <c r="D1460" s="16">
        <v>1</v>
      </c>
      <c r="E1460" s="16">
        <v>70.75</v>
      </c>
      <c r="F1460" s="16">
        <v>-160.25</v>
      </c>
      <c r="G1460" s="18">
        <v>3.8999999999999998E-3</v>
      </c>
      <c r="H1460" s="18">
        <v>0.65</v>
      </c>
      <c r="I1460" s="18" t="s">
        <v>32</v>
      </c>
      <c r="J1460" s="19" t="s">
        <v>61</v>
      </c>
      <c r="K1460" s="19" t="s">
        <v>61</v>
      </c>
      <c r="L1460" s="28">
        <v>2006</v>
      </c>
      <c r="M1460" s="28">
        <v>2006</v>
      </c>
      <c r="N1460" s="29" t="s">
        <v>294</v>
      </c>
      <c r="O1460" s="18">
        <v>0.57999999999999996</v>
      </c>
    </row>
    <row r="1461" spans="1:15" ht="15">
      <c r="A1461" s="28" t="s">
        <v>278</v>
      </c>
      <c r="B1461" s="4" t="s">
        <v>113</v>
      </c>
      <c r="C1461" s="18" t="s">
        <v>293</v>
      </c>
      <c r="D1461" s="16">
        <v>1</v>
      </c>
      <c r="E1461" s="16">
        <v>69.25</v>
      </c>
      <c r="F1461" s="16">
        <v>-163.75</v>
      </c>
      <c r="G1461" s="18">
        <v>3.8999999999999998E-3</v>
      </c>
      <c r="H1461" s="18">
        <v>0.65</v>
      </c>
      <c r="I1461" s="18" t="s">
        <v>32</v>
      </c>
      <c r="J1461" s="19" t="s">
        <v>61</v>
      </c>
      <c r="K1461" s="19" t="s">
        <v>61</v>
      </c>
      <c r="L1461" s="28">
        <v>2006</v>
      </c>
      <c r="M1461" s="28">
        <v>2006</v>
      </c>
      <c r="N1461" s="29" t="s">
        <v>294</v>
      </c>
      <c r="O1461" s="18">
        <v>0.57999999999999996</v>
      </c>
    </row>
    <row r="1462" spans="1:15" ht="15">
      <c r="A1462" s="28" t="s">
        <v>278</v>
      </c>
      <c r="B1462" s="4" t="s">
        <v>113</v>
      </c>
      <c r="C1462" s="18" t="s">
        <v>293</v>
      </c>
      <c r="D1462" s="16">
        <v>1</v>
      </c>
      <c r="E1462" s="16">
        <v>68.75</v>
      </c>
      <c r="F1462" s="16">
        <v>-167.25</v>
      </c>
      <c r="G1462" s="18">
        <v>3.8999999999999998E-3</v>
      </c>
      <c r="H1462" s="18">
        <v>0.65</v>
      </c>
      <c r="I1462" s="18" t="s">
        <v>32</v>
      </c>
      <c r="J1462" s="19" t="s">
        <v>61</v>
      </c>
      <c r="K1462" s="19" t="s">
        <v>61</v>
      </c>
      <c r="L1462" s="28">
        <v>2006</v>
      </c>
      <c r="M1462" s="28">
        <v>2006</v>
      </c>
      <c r="N1462" s="29" t="s">
        <v>294</v>
      </c>
      <c r="O1462" s="18">
        <v>0.57999999999999996</v>
      </c>
    </row>
    <row r="1463" spans="1:15" ht="15">
      <c r="A1463" s="28" t="s">
        <v>278</v>
      </c>
      <c r="B1463" s="4" t="s">
        <v>113</v>
      </c>
      <c r="C1463" s="18" t="s">
        <v>293</v>
      </c>
      <c r="D1463" s="16">
        <v>1</v>
      </c>
      <c r="E1463" s="16">
        <v>70.25</v>
      </c>
      <c r="F1463" s="16">
        <v>-163.25</v>
      </c>
      <c r="G1463" s="18">
        <v>3.8999999999999998E-3</v>
      </c>
      <c r="H1463" s="18">
        <v>0.65</v>
      </c>
      <c r="I1463" s="18" t="s">
        <v>32</v>
      </c>
      <c r="J1463" s="19" t="s">
        <v>61</v>
      </c>
      <c r="K1463" s="19" t="s">
        <v>61</v>
      </c>
      <c r="L1463" s="28">
        <v>2006</v>
      </c>
      <c r="M1463" s="28">
        <v>2006</v>
      </c>
      <c r="N1463" s="29" t="s">
        <v>294</v>
      </c>
      <c r="O1463" s="18">
        <v>0.57999999999999996</v>
      </c>
    </row>
    <row r="1464" spans="1:15" ht="15">
      <c r="A1464" s="28" t="s">
        <v>278</v>
      </c>
      <c r="B1464" s="4" t="s">
        <v>113</v>
      </c>
      <c r="C1464" s="18" t="s">
        <v>293</v>
      </c>
      <c r="D1464" s="16">
        <v>1</v>
      </c>
      <c r="E1464" s="16">
        <v>68.75</v>
      </c>
      <c r="F1464" s="16">
        <v>-166.25</v>
      </c>
      <c r="G1464" s="18">
        <v>3.8999999999999998E-3</v>
      </c>
      <c r="H1464" s="18">
        <v>0.65</v>
      </c>
      <c r="I1464" s="18" t="s">
        <v>32</v>
      </c>
      <c r="J1464" s="19" t="s">
        <v>61</v>
      </c>
      <c r="K1464" s="19" t="s">
        <v>61</v>
      </c>
      <c r="L1464" s="28">
        <v>2006</v>
      </c>
      <c r="M1464" s="28">
        <v>2006</v>
      </c>
      <c r="N1464" s="29" t="s">
        <v>294</v>
      </c>
      <c r="O1464" s="18">
        <v>0.57999999999999996</v>
      </c>
    </row>
    <row r="1465" spans="1:15" ht="15">
      <c r="A1465" s="28" t="s">
        <v>278</v>
      </c>
      <c r="B1465" s="4" t="s">
        <v>113</v>
      </c>
      <c r="C1465" s="18" t="s">
        <v>293</v>
      </c>
      <c r="D1465" s="16">
        <v>1</v>
      </c>
      <c r="E1465" s="16">
        <v>71.25</v>
      </c>
      <c r="F1465" s="16">
        <v>-157.25</v>
      </c>
      <c r="G1465" s="18">
        <v>3.8999999999999998E-3</v>
      </c>
      <c r="H1465" s="18">
        <v>0.65</v>
      </c>
      <c r="I1465" s="18" t="s">
        <v>32</v>
      </c>
      <c r="J1465" s="19" t="s">
        <v>61</v>
      </c>
      <c r="K1465" s="19" t="s">
        <v>61</v>
      </c>
      <c r="L1465" s="28">
        <v>2006</v>
      </c>
      <c r="M1465" s="28">
        <v>2006</v>
      </c>
      <c r="N1465" s="29" t="s">
        <v>294</v>
      </c>
      <c r="O1465" s="18">
        <v>0.57999999999999996</v>
      </c>
    </row>
    <row r="1466" spans="1:15" ht="15">
      <c r="A1466" s="28" t="s">
        <v>278</v>
      </c>
      <c r="B1466" s="4" t="s">
        <v>113</v>
      </c>
      <c r="C1466" s="18" t="s">
        <v>293</v>
      </c>
      <c r="D1466" s="16">
        <v>1</v>
      </c>
      <c r="E1466" s="16">
        <v>69.25</v>
      </c>
      <c r="F1466" s="16">
        <v>-164.75</v>
      </c>
      <c r="G1466" s="18">
        <v>3.8999999999999998E-3</v>
      </c>
      <c r="H1466" s="18">
        <v>0.65</v>
      </c>
      <c r="I1466" s="18" t="s">
        <v>32</v>
      </c>
      <c r="J1466" s="19" t="s">
        <v>61</v>
      </c>
      <c r="K1466" s="19" t="s">
        <v>61</v>
      </c>
      <c r="L1466" s="28">
        <v>2006</v>
      </c>
      <c r="M1466" s="28">
        <v>2006</v>
      </c>
      <c r="N1466" s="29" t="s">
        <v>294</v>
      </c>
      <c r="O1466" s="18">
        <v>0.57999999999999996</v>
      </c>
    </row>
    <row r="1467" spans="1:15" ht="15">
      <c r="A1467" s="28" t="s">
        <v>278</v>
      </c>
      <c r="B1467" s="4" t="s">
        <v>113</v>
      </c>
      <c r="C1467" s="18" t="s">
        <v>293</v>
      </c>
      <c r="D1467" s="16">
        <v>1</v>
      </c>
      <c r="E1467" s="16">
        <v>71.25</v>
      </c>
      <c r="F1467" s="16">
        <v>-158.25</v>
      </c>
      <c r="G1467" s="18">
        <v>3.8999999999999998E-3</v>
      </c>
      <c r="H1467" s="18">
        <v>0.65</v>
      </c>
      <c r="I1467" s="18" t="s">
        <v>32</v>
      </c>
      <c r="J1467" s="19" t="s">
        <v>61</v>
      </c>
      <c r="K1467" s="19" t="s">
        <v>61</v>
      </c>
      <c r="L1467" s="28">
        <v>2006</v>
      </c>
      <c r="M1467" s="28">
        <v>2006</v>
      </c>
      <c r="N1467" s="29" t="s">
        <v>294</v>
      </c>
      <c r="O1467" s="18">
        <v>0.57999999999999996</v>
      </c>
    </row>
    <row r="1468" spans="1:15" ht="15">
      <c r="A1468" s="28" t="s">
        <v>278</v>
      </c>
      <c r="B1468" s="4" t="s">
        <v>113</v>
      </c>
      <c r="C1468" s="18" t="s">
        <v>293</v>
      </c>
      <c r="D1468" s="16">
        <v>1</v>
      </c>
      <c r="E1468" s="16">
        <v>70.75</v>
      </c>
      <c r="F1468" s="16">
        <v>-161.75</v>
      </c>
      <c r="G1468" s="18">
        <v>3.8999999999999998E-3</v>
      </c>
      <c r="H1468" s="18">
        <v>0.65</v>
      </c>
      <c r="I1468" s="18" t="s">
        <v>32</v>
      </c>
      <c r="J1468" s="19" t="s">
        <v>61</v>
      </c>
      <c r="K1468" s="19" t="s">
        <v>61</v>
      </c>
      <c r="L1468" s="28">
        <v>2006</v>
      </c>
      <c r="M1468" s="28">
        <v>2006</v>
      </c>
      <c r="N1468" s="29" t="s">
        <v>294</v>
      </c>
      <c r="O1468" s="18">
        <v>0.57999999999999996</v>
      </c>
    </row>
    <row r="1469" spans="1:15" ht="15">
      <c r="A1469" s="28" t="s">
        <v>278</v>
      </c>
      <c r="B1469" s="4" t="s">
        <v>113</v>
      </c>
      <c r="C1469" s="18" t="s">
        <v>293</v>
      </c>
      <c r="D1469" s="16">
        <v>1</v>
      </c>
      <c r="E1469" s="16">
        <v>69.25</v>
      </c>
      <c r="F1469" s="16">
        <v>-165.25</v>
      </c>
      <c r="G1469" s="18">
        <v>3.8999999999999998E-3</v>
      </c>
      <c r="H1469" s="18">
        <v>0.65</v>
      </c>
      <c r="I1469" s="18" t="s">
        <v>32</v>
      </c>
      <c r="J1469" s="19" t="s">
        <v>61</v>
      </c>
      <c r="K1469" s="19" t="s">
        <v>61</v>
      </c>
      <c r="L1469" s="28">
        <v>2006</v>
      </c>
      <c r="M1469" s="28">
        <v>2006</v>
      </c>
      <c r="N1469" s="29" t="s">
        <v>294</v>
      </c>
      <c r="O1469" s="18">
        <v>0.57999999999999996</v>
      </c>
    </row>
    <row r="1470" spans="1:15" ht="15">
      <c r="A1470" s="28" t="s">
        <v>278</v>
      </c>
      <c r="B1470" s="4" t="s">
        <v>113</v>
      </c>
      <c r="C1470" s="18" t="s">
        <v>293</v>
      </c>
      <c r="D1470" s="16">
        <v>1</v>
      </c>
      <c r="E1470" s="16">
        <v>71.25</v>
      </c>
      <c r="F1470" s="16">
        <v>-158.75</v>
      </c>
      <c r="G1470" s="18">
        <v>3.8999999999999998E-3</v>
      </c>
      <c r="H1470" s="18">
        <v>0.65</v>
      </c>
      <c r="I1470" s="18" t="s">
        <v>32</v>
      </c>
      <c r="J1470" s="19" t="s">
        <v>61</v>
      </c>
      <c r="K1470" s="19" t="s">
        <v>61</v>
      </c>
      <c r="L1470" s="28">
        <v>2006</v>
      </c>
      <c r="M1470" s="28">
        <v>2006</v>
      </c>
      <c r="N1470" s="29" t="s">
        <v>294</v>
      </c>
      <c r="O1470" s="18">
        <v>0.57999999999999996</v>
      </c>
    </row>
    <row r="1471" spans="1:15" ht="15">
      <c r="A1471" s="28" t="s">
        <v>278</v>
      </c>
      <c r="B1471" s="4" t="s">
        <v>113</v>
      </c>
      <c r="C1471" s="18" t="s">
        <v>293</v>
      </c>
      <c r="D1471" s="16">
        <v>1</v>
      </c>
      <c r="E1471" s="16">
        <v>71.25</v>
      </c>
      <c r="F1471" s="16">
        <v>-159.25</v>
      </c>
      <c r="G1471" s="18">
        <v>3.8999999999999998E-3</v>
      </c>
      <c r="H1471" s="18">
        <v>0.65</v>
      </c>
      <c r="I1471" s="18" t="s">
        <v>32</v>
      </c>
      <c r="J1471" s="19" t="s">
        <v>61</v>
      </c>
      <c r="K1471" s="19" t="s">
        <v>61</v>
      </c>
      <c r="L1471" s="28">
        <v>2006</v>
      </c>
      <c r="M1471" s="28">
        <v>2006</v>
      </c>
      <c r="N1471" s="29" t="s">
        <v>294</v>
      </c>
      <c r="O1471" s="18">
        <v>0.57999999999999996</v>
      </c>
    </row>
    <row r="1472" spans="1:15" ht="15">
      <c r="A1472" s="28" t="s">
        <v>278</v>
      </c>
      <c r="B1472" s="4" t="s">
        <v>113</v>
      </c>
      <c r="C1472" s="18" t="s">
        <v>293</v>
      </c>
      <c r="D1472" s="16">
        <v>1</v>
      </c>
      <c r="E1472" s="16">
        <v>70.25</v>
      </c>
      <c r="F1472" s="16">
        <v>-162.25</v>
      </c>
      <c r="G1472" s="18">
        <v>3.8999999999999998E-3</v>
      </c>
      <c r="H1472" s="18">
        <v>0.65</v>
      </c>
      <c r="I1472" s="18" t="s">
        <v>32</v>
      </c>
      <c r="J1472" s="19" t="s">
        <v>61</v>
      </c>
      <c r="K1472" s="19" t="s">
        <v>61</v>
      </c>
      <c r="L1472" s="28">
        <v>2006</v>
      </c>
      <c r="M1472" s="28">
        <v>2006</v>
      </c>
      <c r="N1472" s="29" t="s">
        <v>294</v>
      </c>
      <c r="O1472" s="18">
        <v>0.57999999999999996</v>
      </c>
    </row>
    <row r="1473" spans="1:15" ht="15">
      <c r="A1473" s="28" t="s">
        <v>278</v>
      </c>
      <c r="B1473" s="4" t="s">
        <v>113</v>
      </c>
      <c r="C1473" s="18" t="s">
        <v>293</v>
      </c>
      <c r="D1473" s="16">
        <v>1</v>
      </c>
      <c r="E1473" s="16">
        <v>69.25</v>
      </c>
      <c r="F1473" s="16">
        <v>-165.75</v>
      </c>
      <c r="G1473" s="18">
        <v>3.8999999999999998E-3</v>
      </c>
      <c r="H1473" s="18">
        <v>0.65</v>
      </c>
      <c r="I1473" s="18" t="s">
        <v>32</v>
      </c>
      <c r="J1473" s="19" t="s">
        <v>61</v>
      </c>
      <c r="K1473" s="19" t="s">
        <v>61</v>
      </c>
      <c r="L1473" s="28">
        <v>2006</v>
      </c>
      <c r="M1473" s="28">
        <v>2006</v>
      </c>
      <c r="N1473" s="29" t="s">
        <v>294</v>
      </c>
      <c r="O1473" s="18">
        <v>0.57999999999999996</v>
      </c>
    </row>
    <row r="1474" spans="1:15" ht="15">
      <c r="A1474" s="28" t="s">
        <v>278</v>
      </c>
      <c r="B1474" s="4" t="s">
        <v>113</v>
      </c>
      <c r="C1474" s="18" t="s">
        <v>293</v>
      </c>
      <c r="D1474" s="16">
        <v>1</v>
      </c>
      <c r="E1474" s="16">
        <v>70.75</v>
      </c>
      <c r="F1474" s="16">
        <v>-162.25</v>
      </c>
      <c r="G1474" s="18">
        <v>3.8999999999999998E-3</v>
      </c>
      <c r="H1474" s="18">
        <v>0.65</v>
      </c>
      <c r="I1474" s="18" t="s">
        <v>32</v>
      </c>
      <c r="J1474" s="19" t="s">
        <v>61</v>
      </c>
      <c r="K1474" s="19" t="s">
        <v>61</v>
      </c>
      <c r="L1474" s="28">
        <v>2006</v>
      </c>
      <c r="M1474" s="28">
        <v>2006</v>
      </c>
      <c r="N1474" s="29" t="s">
        <v>294</v>
      </c>
      <c r="O1474" s="18">
        <v>0.57999999999999996</v>
      </c>
    </row>
    <row r="1475" spans="1:15" ht="15">
      <c r="A1475" s="28" t="s">
        <v>278</v>
      </c>
      <c r="B1475" s="4" t="s">
        <v>113</v>
      </c>
      <c r="C1475" s="18" t="s">
        <v>293</v>
      </c>
      <c r="D1475" s="16">
        <v>1</v>
      </c>
      <c r="E1475" s="16">
        <v>69.25</v>
      </c>
      <c r="F1475" s="16">
        <v>-166.25</v>
      </c>
      <c r="G1475" s="18">
        <v>3.8999999999999998E-3</v>
      </c>
      <c r="H1475" s="18">
        <v>0.65</v>
      </c>
      <c r="I1475" s="18" t="s">
        <v>32</v>
      </c>
      <c r="J1475" s="19" t="s">
        <v>61</v>
      </c>
      <c r="K1475" s="19" t="s">
        <v>61</v>
      </c>
      <c r="L1475" s="28">
        <v>2006</v>
      </c>
      <c r="M1475" s="28">
        <v>2006</v>
      </c>
      <c r="N1475" s="29" t="s">
        <v>294</v>
      </c>
      <c r="O1475" s="18">
        <v>0.57999999999999996</v>
      </c>
    </row>
    <row r="1476" spans="1:15" ht="15">
      <c r="A1476" s="28" t="s">
        <v>278</v>
      </c>
      <c r="B1476" s="4" t="s">
        <v>113</v>
      </c>
      <c r="C1476" s="18" t="s">
        <v>293</v>
      </c>
      <c r="D1476" s="16">
        <v>1</v>
      </c>
      <c r="E1476" s="16">
        <v>70.75</v>
      </c>
      <c r="F1476" s="16">
        <v>-159.75</v>
      </c>
      <c r="G1476" s="18">
        <v>3.8999999999999998E-3</v>
      </c>
      <c r="H1476" s="18">
        <v>0.65</v>
      </c>
      <c r="I1476" s="18" t="s">
        <v>32</v>
      </c>
      <c r="J1476" s="19" t="s">
        <v>61</v>
      </c>
      <c r="K1476" s="19" t="s">
        <v>61</v>
      </c>
      <c r="L1476" s="28">
        <v>2006</v>
      </c>
      <c r="M1476" s="28">
        <v>2006</v>
      </c>
      <c r="N1476" s="29" t="s">
        <v>294</v>
      </c>
      <c r="O1476" s="18">
        <v>0.57999999999999996</v>
      </c>
    </row>
    <row r="1477" spans="1:15" ht="15">
      <c r="A1477" s="28" t="s">
        <v>278</v>
      </c>
      <c r="B1477" s="4" t="s">
        <v>113</v>
      </c>
      <c r="C1477" s="18" t="s">
        <v>293</v>
      </c>
      <c r="D1477" s="16">
        <v>1</v>
      </c>
      <c r="E1477" s="16">
        <v>71.25</v>
      </c>
      <c r="F1477" s="16">
        <v>-159.75</v>
      </c>
      <c r="G1477" s="18">
        <v>3.8999999999999998E-3</v>
      </c>
      <c r="H1477" s="18">
        <v>0.65</v>
      </c>
      <c r="I1477" s="18" t="s">
        <v>32</v>
      </c>
      <c r="J1477" s="19" t="s">
        <v>61</v>
      </c>
      <c r="K1477" s="19" t="s">
        <v>61</v>
      </c>
      <c r="L1477" s="28">
        <v>2006</v>
      </c>
      <c r="M1477" s="28">
        <v>2006</v>
      </c>
      <c r="N1477" s="29" t="s">
        <v>294</v>
      </c>
      <c r="O1477" s="18">
        <v>0.57999999999999996</v>
      </c>
    </row>
    <row r="1478" spans="1:15" ht="15">
      <c r="A1478" s="28" t="s">
        <v>278</v>
      </c>
      <c r="B1478" s="4" t="s">
        <v>113</v>
      </c>
      <c r="C1478" s="18" t="s">
        <v>293</v>
      </c>
      <c r="D1478" s="16">
        <v>1</v>
      </c>
      <c r="E1478" s="16">
        <v>69.25</v>
      </c>
      <c r="F1478" s="16">
        <v>-166.75</v>
      </c>
      <c r="G1478" s="18">
        <v>3.8999999999999998E-3</v>
      </c>
      <c r="H1478" s="18">
        <v>0.65</v>
      </c>
      <c r="I1478" s="18" t="s">
        <v>32</v>
      </c>
      <c r="J1478" s="19" t="s">
        <v>61</v>
      </c>
      <c r="K1478" s="19" t="s">
        <v>61</v>
      </c>
      <c r="L1478" s="28">
        <v>2006</v>
      </c>
      <c r="M1478" s="28">
        <v>2006</v>
      </c>
      <c r="N1478" s="29" t="s">
        <v>294</v>
      </c>
      <c r="O1478" s="18">
        <v>0.57999999999999996</v>
      </c>
    </row>
    <row r="1479" spans="1:15" ht="15">
      <c r="A1479" s="28" t="s">
        <v>278</v>
      </c>
      <c r="B1479" s="4" t="s">
        <v>113</v>
      </c>
      <c r="C1479" s="18" t="s">
        <v>293</v>
      </c>
      <c r="D1479" s="16">
        <v>1</v>
      </c>
      <c r="E1479" s="16">
        <v>68.25</v>
      </c>
      <c r="F1479" s="16">
        <v>-167.25</v>
      </c>
      <c r="G1479" s="18">
        <v>3.8999999999999998E-3</v>
      </c>
      <c r="H1479" s="18">
        <v>0.65</v>
      </c>
      <c r="I1479" s="18" t="s">
        <v>32</v>
      </c>
      <c r="J1479" s="19" t="s">
        <v>61</v>
      </c>
      <c r="K1479" s="19" t="s">
        <v>61</v>
      </c>
      <c r="L1479" s="28">
        <v>2006</v>
      </c>
      <c r="M1479" s="28">
        <v>2006</v>
      </c>
      <c r="N1479" s="29" t="s">
        <v>294</v>
      </c>
      <c r="O1479" s="18">
        <v>0.57999999999999996</v>
      </c>
    </row>
    <row r="1480" spans="1:15" ht="15">
      <c r="A1480" s="28" t="s">
        <v>278</v>
      </c>
      <c r="B1480" s="4" t="s">
        <v>113</v>
      </c>
      <c r="C1480" s="18" t="s">
        <v>293</v>
      </c>
      <c r="D1480" s="16">
        <v>1</v>
      </c>
      <c r="E1480" s="16">
        <v>69.75</v>
      </c>
      <c r="F1480" s="16">
        <v>-164.25</v>
      </c>
      <c r="G1480" s="18">
        <v>3.8999999999999998E-3</v>
      </c>
      <c r="H1480" s="18">
        <v>0.65</v>
      </c>
      <c r="I1480" s="18" t="s">
        <v>32</v>
      </c>
      <c r="J1480" s="19" t="s">
        <v>61</v>
      </c>
      <c r="K1480" s="19" t="s">
        <v>61</v>
      </c>
      <c r="L1480" s="28">
        <v>2006</v>
      </c>
      <c r="M1480" s="28">
        <v>2006</v>
      </c>
      <c r="N1480" s="29" t="s">
        <v>294</v>
      </c>
      <c r="O1480" s="18">
        <v>0.57999999999999996</v>
      </c>
    </row>
    <row r="1481" spans="1:15" ht="15">
      <c r="A1481" s="28" t="s">
        <v>278</v>
      </c>
      <c r="B1481" s="4" t="s">
        <v>113</v>
      </c>
      <c r="C1481" s="18" t="s">
        <v>293</v>
      </c>
      <c r="D1481" s="16">
        <v>1</v>
      </c>
      <c r="E1481" s="16">
        <v>71.25</v>
      </c>
      <c r="F1481" s="16">
        <v>-160.25</v>
      </c>
      <c r="G1481" s="18">
        <v>3.8999999999999998E-3</v>
      </c>
      <c r="H1481" s="18">
        <v>0.65</v>
      </c>
      <c r="I1481" s="18" t="s">
        <v>32</v>
      </c>
      <c r="J1481" s="19" t="s">
        <v>61</v>
      </c>
      <c r="K1481" s="19" t="s">
        <v>61</v>
      </c>
      <c r="L1481" s="28">
        <v>2006</v>
      </c>
      <c r="M1481" s="28">
        <v>2006</v>
      </c>
      <c r="N1481" s="29" t="s">
        <v>294</v>
      </c>
      <c r="O1481" s="18">
        <v>0.57999999999999996</v>
      </c>
    </row>
    <row r="1482" spans="1:15" ht="15">
      <c r="A1482" s="28" t="s">
        <v>278</v>
      </c>
      <c r="B1482" s="4" t="s">
        <v>113</v>
      </c>
      <c r="C1482" s="18" t="s">
        <v>293</v>
      </c>
      <c r="D1482" s="16">
        <v>1</v>
      </c>
      <c r="E1482" s="16">
        <v>70.75</v>
      </c>
      <c r="F1482" s="16">
        <v>-158.25</v>
      </c>
      <c r="G1482" s="18">
        <v>3.8999999999999998E-3</v>
      </c>
      <c r="H1482" s="18">
        <v>0.65</v>
      </c>
      <c r="I1482" s="18" t="s">
        <v>32</v>
      </c>
      <c r="J1482" s="19" t="s">
        <v>61</v>
      </c>
      <c r="K1482" s="19" t="s">
        <v>61</v>
      </c>
      <c r="L1482" s="28">
        <v>2006</v>
      </c>
      <c r="M1482" s="28">
        <v>2006</v>
      </c>
      <c r="N1482" s="29" t="s">
        <v>294</v>
      </c>
      <c r="O1482" s="18">
        <v>0.57999999999999996</v>
      </c>
    </row>
    <row r="1483" spans="1:15" ht="15">
      <c r="A1483" s="28" t="s">
        <v>278</v>
      </c>
      <c r="B1483" s="4" t="s">
        <v>113</v>
      </c>
      <c r="C1483" s="18" t="s">
        <v>293</v>
      </c>
      <c r="D1483" s="16">
        <v>1</v>
      </c>
      <c r="E1483" s="16">
        <v>68.25</v>
      </c>
      <c r="F1483" s="16">
        <v>-166.75</v>
      </c>
      <c r="G1483" s="18">
        <v>3.8999999999999998E-3</v>
      </c>
      <c r="H1483" s="18">
        <v>0.65</v>
      </c>
      <c r="I1483" s="18" t="s">
        <v>32</v>
      </c>
      <c r="J1483" s="19" t="s">
        <v>61</v>
      </c>
      <c r="K1483" s="19" t="s">
        <v>61</v>
      </c>
      <c r="L1483" s="28">
        <v>2006</v>
      </c>
      <c r="M1483" s="28">
        <v>2006</v>
      </c>
      <c r="N1483" s="29" t="s">
        <v>294</v>
      </c>
      <c r="O1483" s="18">
        <v>0.57999999999999996</v>
      </c>
    </row>
    <row r="1484" spans="1:15" ht="15">
      <c r="A1484" s="28" t="s">
        <v>278</v>
      </c>
      <c r="B1484" s="4" t="s">
        <v>113</v>
      </c>
      <c r="C1484" s="18" t="s">
        <v>293</v>
      </c>
      <c r="D1484" s="16">
        <v>1</v>
      </c>
      <c r="E1484" s="16">
        <v>70.25</v>
      </c>
      <c r="F1484" s="16">
        <v>-161.75</v>
      </c>
      <c r="G1484" s="18">
        <v>3.8999999999999998E-3</v>
      </c>
      <c r="H1484" s="18">
        <v>0.65</v>
      </c>
      <c r="I1484" s="18" t="s">
        <v>32</v>
      </c>
      <c r="J1484" s="19" t="s">
        <v>61</v>
      </c>
      <c r="K1484" s="19" t="s">
        <v>61</v>
      </c>
      <c r="L1484" s="28">
        <v>2006</v>
      </c>
      <c r="M1484" s="28">
        <v>2006</v>
      </c>
      <c r="N1484" s="29" t="s">
        <v>294</v>
      </c>
      <c r="O1484" s="18">
        <v>0.57999999999999996</v>
      </c>
    </row>
    <row r="1485" spans="1:15" ht="15">
      <c r="A1485" s="28" t="s">
        <v>278</v>
      </c>
      <c r="B1485" s="4" t="s">
        <v>113</v>
      </c>
      <c r="C1485" s="18" t="s">
        <v>293</v>
      </c>
      <c r="D1485" s="16">
        <v>1</v>
      </c>
      <c r="E1485" s="16">
        <v>70.25</v>
      </c>
      <c r="F1485" s="16">
        <v>-161.25</v>
      </c>
      <c r="G1485" s="18">
        <v>3.8999999999999998E-3</v>
      </c>
      <c r="H1485" s="18">
        <v>0.65</v>
      </c>
      <c r="I1485" s="18" t="s">
        <v>32</v>
      </c>
      <c r="J1485" s="19" t="s">
        <v>61</v>
      </c>
      <c r="K1485" s="19" t="s">
        <v>61</v>
      </c>
      <c r="L1485" s="28">
        <v>2006</v>
      </c>
      <c r="M1485" s="28">
        <v>2006</v>
      </c>
      <c r="N1485" s="29" t="s">
        <v>294</v>
      </c>
      <c r="O1485" s="18">
        <v>0.57999999999999996</v>
      </c>
    </row>
    <row r="1486" spans="1:15" ht="15">
      <c r="A1486" s="28" t="s">
        <v>278</v>
      </c>
      <c r="B1486" s="4" t="s">
        <v>113</v>
      </c>
      <c r="C1486" s="18" t="s">
        <v>293</v>
      </c>
      <c r="D1486" s="16">
        <v>1</v>
      </c>
      <c r="E1486" s="16">
        <v>68.75</v>
      </c>
      <c r="F1486" s="16">
        <v>-165.75</v>
      </c>
      <c r="G1486" s="18">
        <v>3.8999999999999998E-3</v>
      </c>
      <c r="H1486" s="18">
        <v>0.65</v>
      </c>
      <c r="I1486" s="18" t="s">
        <v>32</v>
      </c>
      <c r="J1486" s="19" t="s">
        <v>61</v>
      </c>
      <c r="K1486" s="19" t="s">
        <v>61</v>
      </c>
      <c r="L1486" s="28">
        <v>2006</v>
      </c>
      <c r="M1486" s="28">
        <v>2006</v>
      </c>
      <c r="N1486" s="29" t="s">
        <v>294</v>
      </c>
      <c r="O1486" s="18">
        <v>0.57999999999999996</v>
      </c>
    </row>
    <row r="1487" spans="1:15" ht="15">
      <c r="A1487" s="28" t="s">
        <v>278</v>
      </c>
      <c r="B1487" s="4" t="s">
        <v>113</v>
      </c>
      <c r="C1487" s="18" t="s">
        <v>293</v>
      </c>
      <c r="D1487" s="16">
        <v>1</v>
      </c>
      <c r="E1487" s="16">
        <v>70.75</v>
      </c>
      <c r="F1487" s="16">
        <v>-159.25</v>
      </c>
      <c r="G1487" s="18">
        <v>3.8999999999999998E-3</v>
      </c>
      <c r="H1487" s="18">
        <v>0.65</v>
      </c>
      <c r="I1487" s="18" t="s">
        <v>32</v>
      </c>
      <c r="J1487" s="19" t="s">
        <v>61</v>
      </c>
      <c r="K1487" s="19" t="s">
        <v>61</v>
      </c>
      <c r="L1487" s="28">
        <v>2006</v>
      </c>
      <c r="M1487" s="28">
        <v>2006</v>
      </c>
      <c r="N1487" s="29" t="s">
        <v>294</v>
      </c>
      <c r="O1487" s="18">
        <v>0.57999999999999996</v>
      </c>
    </row>
    <row r="1488" spans="1:15" ht="15">
      <c r="A1488" s="28" t="s">
        <v>278</v>
      </c>
      <c r="B1488" s="4" t="s">
        <v>113</v>
      </c>
      <c r="C1488" s="18" t="s">
        <v>293</v>
      </c>
      <c r="D1488" s="16">
        <v>1</v>
      </c>
      <c r="E1488" s="16">
        <v>70.75</v>
      </c>
      <c r="F1488" s="16">
        <v>-162.75</v>
      </c>
      <c r="G1488" s="18">
        <v>3.8999999999999998E-3</v>
      </c>
      <c r="H1488" s="18">
        <v>0.65</v>
      </c>
      <c r="I1488" s="18" t="s">
        <v>32</v>
      </c>
      <c r="J1488" s="19" t="s">
        <v>61</v>
      </c>
      <c r="K1488" s="19" t="s">
        <v>61</v>
      </c>
      <c r="L1488" s="28">
        <v>2006</v>
      </c>
      <c r="M1488" s="28">
        <v>2006</v>
      </c>
      <c r="N1488" s="29" t="s">
        <v>294</v>
      </c>
      <c r="O1488" s="18">
        <v>0.57999999999999996</v>
      </c>
    </row>
    <row r="1489" spans="1:15" ht="15">
      <c r="A1489" s="28" t="s">
        <v>278</v>
      </c>
      <c r="B1489" s="4" t="s">
        <v>113</v>
      </c>
      <c r="C1489" s="18" t="s">
        <v>293</v>
      </c>
      <c r="D1489" s="16">
        <v>1</v>
      </c>
      <c r="E1489" s="16">
        <v>68.75</v>
      </c>
      <c r="F1489" s="16">
        <v>-165.25</v>
      </c>
      <c r="G1489" s="18">
        <v>3.8999999999999998E-3</v>
      </c>
      <c r="H1489" s="18">
        <v>0.65</v>
      </c>
      <c r="I1489" s="18" t="s">
        <v>32</v>
      </c>
      <c r="J1489" s="19" t="s">
        <v>61</v>
      </c>
      <c r="K1489" s="19" t="s">
        <v>61</v>
      </c>
      <c r="L1489" s="28">
        <v>2006</v>
      </c>
      <c r="M1489" s="28">
        <v>2006</v>
      </c>
      <c r="N1489" s="29" t="s">
        <v>294</v>
      </c>
      <c r="O1489" s="18">
        <v>0.57999999999999996</v>
      </c>
    </row>
    <row r="1490" spans="1:15" ht="15">
      <c r="A1490" s="28" t="s">
        <v>278</v>
      </c>
      <c r="B1490" s="4" t="s">
        <v>113</v>
      </c>
      <c r="C1490" s="18" t="s">
        <v>293</v>
      </c>
      <c r="D1490" s="16">
        <v>1</v>
      </c>
      <c r="E1490" s="16">
        <v>70.25</v>
      </c>
      <c r="F1490" s="16">
        <v>-163.75</v>
      </c>
      <c r="G1490" s="18">
        <v>3.8999999999999998E-3</v>
      </c>
      <c r="H1490" s="18">
        <v>0.65</v>
      </c>
      <c r="I1490" s="18" t="s">
        <v>32</v>
      </c>
      <c r="J1490" s="19" t="s">
        <v>61</v>
      </c>
      <c r="K1490" s="19" t="s">
        <v>61</v>
      </c>
      <c r="L1490" s="28">
        <v>2006</v>
      </c>
      <c r="M1490" s="28">
        <v>2006</v>
      </c>
      <c r="N1490" s="29" t="s">
        <v>294</v>
      </c>
      <c r="O1490" s="18">
        <v>0.57999999999999996</v>
      </c>
    </row>
    <row r="1491" spans="1:15" ht="15">
      <c r="A1491" s="28" t="s">
        <v>278</v>
      </c>
      <c r="B1491" s="4" t="s">
        <v>113</v>
      </c>
      <c r="C1491" s="18" t="s">
        <v>293</v>
      </c>
      <c r="D1491" s="16">
        <v>1</v>
      </c>
      <c r="E1491" s="16">
        <v>70.75</v>
      </c>
      <c r="F1491" s="16">
        <v>-158.75</v>
      </c>
      <c r="G1491" s="18">
        <v>3.8999999999999998E-3</v>
      </c>
      <c r="H1491" s="18">
        <v>0.65</v>
      </c>
      <c r="I1491" s="18" t="s">
        <v>32</v>
      </c>
      <c r="J1491" s="19" t="s">
        <v>61</v>
      </c>
      <c r="K1491" s="19" t="s">
        <v>61</v>
      </c>
      <c r="L1491" s="28">
        <v>2006</v>
      </c>
      <c r="M1491" s="28">
        <v>2006</v>
      </c>
      <c r="N1491" s="29" t="s">
        <v>294</v>
      </c>
      <c r="O1491" s="18">
        <v>0.57999999999999996</v>
      </c>
    </row>
    <row r="1492" spans="1:15" ht="15">
      <c r="A1492" s="28" t="s">
        <v>278</v>
      </c>
      <c r="B1492" s="4" t="s">
        <v>113</v>
      </c>
      <c r="C1492" s="18" t="s">
        <v>293</v>
      </c>
      <c r="D1492" s="16">
        <v>1</v>
      </c>
      <c r="E1492" s="16">
        <v>69.25</v>
      </c>
      <c r="F1492" s="16">
        <v>-163.25</v>
      </c>
      <c r="G1492" s="18">
        <v>3.8999999999999998E-3</v>
      </c>
      <c r="H1492" s="18">
        <v>0.65</v>
      </c>
      <c r="I1492" s="18" t="s">
        <v>32</v>
      </c>
      <c r="J1492" s="19" t="s">
        <v>61</v>
      </c>
      <c r="K1492" s="19" t="s">
        <v>61</v>
      </c>
      <c r="L1492" s="28">
        <v>2006</v>
      </c>
      <c r="M1492" s="28">
        <v>2006</v>
      </c>
      <c r="N1492" s="29" t="s">
        <v>294</v>
      </c>
      <c r="O1492" s="18">
        <v>0.57999999999999996</v>
      </c>
    </row>
    <row r="1493" spans="1:15" ht="15">
      <c r="A1493" s="28" t="s">
        <v>278</v>
      </c>
      <c r="B1493" s="4" t="s">
        <v>113</v>
      </c>
      <c r="C1493" s="18" t="s">
        <v>293</v>
      </c>
      <c r="D1493" s="16">
        <v>1</v>
      </c>
      <c r="E1493" s="16">
        <v>71.25</v>
      </c>
      <c r="F1493" s="16">
        <v>-156.75</v>
      </c>
      <c r="G1493" s="18">
        <v>3.8999999999999998E-3</v>
      </c>
      <c r="H1493" s="18">
        <v>0.65</v>
      </c>
      <c r="I1493" s="18" t="s">
        <v>32</v>
      </c>
      <c r="J1493" s="19" t="s">
        <v>61</v>
      </c>
      <c r="K1493" s="19" t="s">
        <v>61</v>
      </c>
      <c r="L1493" s="28">
        <v>2006</v>
      </c>
      <c r="M1493" s="28">
        <v>2006</v>
      </c>
      <c r="N1493" s="29" t="s">
        <v>294</v>
      </c>
      <c r="O1493" s="18">
        <v>0.57999999999999996</v>
      </c>
    </row>
    <row r="1494" spans="1:15" ht="15">
      <c r="A1494" s="28" t="s">
        <v>278</v>
      </c>
      <c r="B1494" s="4" t="s">
        <v>113</v>
      </c>
      <c r="C1494" s="18" t="s">
        <v>293</v>
      </c>
      <c r="D1494" s="16">
        <v>1</v>
      </c>
      <c r="E1494" s="16">
        <v>70.25</v>
      </c>
      <c r="F1494" s="16">
        <v>-160.75</v>
      </c>
      <c r="G1494" s="18">
        <v>3.8999999999999998E-3</v>
      </c>
      <c r="H1494" s="18">
        <v>0.65</v>
      </c>
      <c r="I1494" s="18" t="s">
        <v>32</v>
      </c>
      <c r="J1494" s="19" t="s">
        <v>61</v>
      </c>
      <c r="K1494" s="19" t="s">
        <v>61</v>
      </c>
      <c r="L1494" s="28">
        <v>2006</v>
      </c>
      <c r="M1494" s="28">
        <v>2006</v>
      </c>
      <c r="N1494" s="29" t="s">
        <v>294</v>
      </c>
      <c r="O1494" s="18">
        <v>0.57999999999999996</v>
      </c>
    </row>
    <row r="1495" spans="1:15" ht="15">
      <c r="A1495" s="28" t="s">
        <v>278</v>
      </c>
      <c r="B1495" s="4" t="s">
        <v>113</v>
      </c>
      <c r="C1495" s="18" t="s">
        <v>293</v>
      </c>
      <c r="D1495" s="16">
        <v>1</v>
      </c>
      <c r="E1495" s="16">
        <v>68.25</v>
      </c>
      <c r="F1495" s="16">
        <v>-167.75</v>
      </c>
      <c r="G1495" s="18">
        <v>3.8999999999999998E-3</v>
      </c>
      <c r="H1495" s="18">
        <v>0.65</v>
      </c>
      <c r="I1495" s="18" t="s">
        <v>32</v>
      </c>
      <c r="J1495" s="19" t="s">
        <v>61</v>
      </c>
      <c r="K1495" s="19" t="s">
        <v>61</v>
      </c>
      <c r="L1495" s="28">
        <v>2006</v>
      </c>
      <c r="M1495" s="28">
        <v>2006</v>
      </c>
      <c r="N1495" s="29" t="s">
        <v>294</v>
      </c>
      <c r="O1495" s="18">
        <v>0.57999999999999996</v>
      </c>
    </row>
    <row r="1496" spans="1:15" ht="15">
      <c r="A1496" s="28" t="s">
        <v>278</v>
      </c>
      <c r="B1496" s="4" t="s">
        <v>113</v>
      </c>
      <c r="C1496" s="18" t="s">
        <v>293</v>
      </c>
      <c r="D1496" s="16">
        <v>1</v>
      </c>
      <c r="E1496" s="16">
        <v>71.25</v>
      </c>
      <c r="F1496" s="16">
        <v>-160.75</v>
      </c>
      <c r="G1496" s="18">
        <v>3.8999999999999998E-3</v>
      </c>
      <c r="H1496" s="18">
        <v>0.65</v>
      </c>
      <c r="I1496" s="18" t="s">
        <v>32</v>
      </c>
      <c r="J1496" s="19" t="s">
        <v>61</v>
      </c>
      <c r="K1496" s="19" t="s">
        <v>61</v>
      </c>
      <c r="L1496" s="28">
        <v>2006</v>
      </c>
      <c r="M1496" s="28">
        <v>2006</v>
      </c>
      <c r="N1496" s="29" t="s">
        <v>294</v>
      </c>
      <c r="O1496" s="18">
        <v>0.57999999999999996</v>
      </c>
    </row>
    <row r="1497" spans="1:15" ht="15">
      <c r="A1497" s="28" t="s">
        <v>278</v>
      </c>
      <c r="B1497" s="4" t="s">
        <v>113</v>
      </c>
      <c r="C1497" s="18" t="s">
        <v>293</v>
      </c>
      <c r="D1497" s="16">
        <v>1</v>
      </c>
      <c r="E1497" s="16">
        <v>68.75</v>
      </c>
      <c r="F1497" s="16">
        <v>-164.75</v>
      </c>
      <c r="G1497" s="18">
        <v>3.8999999999999998E-3</v>
      </c>
      <c r="H1497" s="18">
        <v>0.65</v>
      </c>
      <c r="I1497" s="18" t="s">
        <v>32</v>
      </c>
      <c r="J1497" s="19" t="s">
        <v>61</v>
      </c>
      <c r="K1497" s="19" t="s">
        <v>61</v>
      </c>
      <c r="L1497" s="28">
        <v>2006</v>
      </c>
      <c r="M1497" s="28">
        <v>2006</v>
      </c>
      <c r="N1497" s="29" t="s">
        <v>294</v>
      </c>
      <c r="O1497" s="18">
        <v>0.57999999999999996</v>
      </c>
    </row>
    <row r="1498" spans="1:15" ht="15">
      <c r="A1498" s="28" t="s">
        <v>278</v>
      </c>
      <c r="B1498" s="4" t="s">
        <v>113</v>
      </c>
      <c r="C1498" s="18" t="s">
        <v>293</v>
      </c>
      <c r="D1498" s="16">
        <v>1</v>
      </c>
      <c r="E1498" s="16">
        <v>70.75</v>
      </c>
      <c r="F1498" s="16">
        <v>-157.75</v>
      </c>
      <c r="G1498" s="18">
        <v>3.8999999999999998E-3</v>
      </c>
      <c r="H1498" s="18">
        <v>0.65</v>
      </c>
      <c r="I1498" s="18" t="s">
        <v>32</v>
      </c>
      <c r="J1498" s="19" t="s">
        <v>61</v>
      </c>
      <c r="K1498" s="19" t="s">
        <v>61</v>
      </c>
      <c r="L1498" s="28">
        <v>2006</v>
      </c>
      <c r="M1498" s="28">
        <v>2006</v>
      </c>
      <c r="N1498" s="29" t="s">
        <v>294</v>
      </c>
      <c r="O1498" s="18">
        <v>0.57999999999999996</v>
      </c>
    </row>
    <row r="1499" spans="1:15" ht="15">
      <c r="A1499" s="28" t="s">
        <v>278</v>
      </c>
      <c r="B1499" s="4" t="s">
        <v>113</v>
      </c>
      <c r="C1499" s="18" t="s">
        <v>293</v>
      </c>
      <c r="D1499" s="16">
        <v>1</v>
      </c>
      <c r="E1499" s="16">
        <v>69.75</v>
      </c>
      <c r="F1499" s="16">
        <v>-162.75</v>
      </c>
      <c r="G1499" s="18">
        <v>3.8999999999999998E-3</v>
      </c>
      <c r="H1499" s="18">
        <v>0.65</v>
      </c>
      <c r="I1499" s="18" t="s">
        <v>32</v>
      </c>
      <c r="J1499" s="19" t="s">
        <v>61</v>
      </c>
      <c r="K1499" s="19" t="s">
        <v>61</v>
      </c>
      <c r="L1499" s="28">
        <v>2006</v>
      </c>
      <c r="M1499" s="28">
        <v>2006</v>
      </c>
      <c r="N1499" s="29" t="s">
        <v>294</v>
      </c>
      <c r="O1499" s="18">
        <v>0.57999999999999996</v>
      </c>
    </row>
    <row r="1500" spans="1:15" ht="15">
      <c r="A1500" s="28" t="s">
        <v>278</v>
      </c>
      <c r="B1500" s="4" t="s">
        <v>113</v>
      </c>
      <c r="C1500" s="18" t="s">
        <v>288</v>
      </c>
      <c r="D1500" s="16">
        <v>1</v>
      </c>
      <c r="E1500" s="16">
        <v>68.75</v>
      </c>
      <c r="F1500" s="16">
        <v>-166.75</v>
      </c>
      <c r="G1500" s="18">
        <v>4.5999999999999999E-3</v>
      </c>
      <c r="H1500" s="18">
        <v>0.65</v>
      </c>
      <c r="I1500" s="18" t="s">
        <v>32</v>
      </c>
      <c r="J1500" s="19" t="s">
        <v>61</v>
      </c>
      <c r="K1500" s="19" t="s">
        <v>61</v>
      </c>
      <c r="L1500" s="28">
        <v>2006</v>
      </c>
      <c r="M1500" s="28">
        <v>2006</v>
      </c>
      <c r="N1500" s="29" t="s">
        <v>289</v>
      </c>
      <c r="O1500" s="18">
        <v>0.57999999999999996</v>
      </c>
    </row>
    <row r="1501" spans="1:15" ht="15">
      <c r="A1501" s="28" t="s">
        <v>278</v>
      </c>
      <c r="B1501" s="4" t="s">
        <v>113</v>
      </c>
      <c r="C1501" s="18" t="s">
        <v>288</v>
      </c>
      <c r="D1501" s="16">
        <v>1</v>
      </c>
      <c r="E1501" s="16">
        <v>69.75</v>
      </c>
      <c r="F1501" s="16">
        <v>-163.75</v>
      </c>
      <c r="G1501" s="18">
        <v>4.5999999999999999E-3</v>
      </c>
      <c r="H1501" s="18">
        <v>0.65</v>
      </c>
      <c r="I1501" s="18" t="s">
        <v>32</v>
      </c>
      <c r="J1501" s="19" t="s">
        <v>61</v>
      </c>
      <c r="K1501" s="19" t="s">
        <v>61</v>
      </c>
      <c r="L1501" s="28">
        <v>2006</v>
      </c>
      <c r="M1501" s="28">
        <v>2006</v>
      </c>
      <c r="N1501" s="29" t="s">
        <v>289</v>
      </c>
      <c r="O1501" s="18">
        <v>0.57999999999999996</v>
      </c>
    </row>
    <row r="1502" spans="1:15" ht="15">
      <c r="A1502" s="28" t="s">
        <v>278</v>
      </c>
      <c r="B1502" s="4" t="s">
        <v>113</v>
      </c>
      <c r="C1502" s="18" t="s">
        <v>288</v>
      </c>
      <c r="D1502" s="16">
        <v>1</v>
      </c>
      <c r="E1502" s="16">
        <v>70.75</v>
      </c>
      <c r="F1502" s="16">
        <v>-160.75</v>
      </c>
      <c r="G1502" s="18">
        <v>4.5999999999999999E-3</v>
      </c>
      <c r="H1502" s="18">
        <v>0.65</v>
      </c>
      <c r="I1502" s="18" t="s">
        <v>32</v>
      </c>
      <c r="J1502" s="19" t="s">
        <v>61</v>
      </c>
      <c r="K1502" s="19" t="s">
        <v>61</v>
      </c>
      <c r="L1502" s="28">
        <v>2006</v>
      </c>
      <c r="M1502" s="28">
        <v>2006</v>
      </c>
      <c r="N1502" s="29" t="s">
        <v>289</v>
      </c>
      <c r="O1502" s="18">
        <v>0.57999999999999996</v>
      </c>
    </row>
    <row r="1503" spans="1:15" ht="15">
      <c r="A1503" s="28" t="s">
        <v>278</v>
      </c>
      <c r="B1503" s="4" t="s">
        <v>113</v>
      </c>
      <c r="C1503" s="18" t="s">
        <v>288</v>
      </c>
      <c r="D1503" s="16">
        <v>1</v>
      </c>
      <c r="E1503" s="16">
        <v>69.25</v>
      </c>
      <c r="F1503" s="16">
        <v>-164.25</v>
      </c>
      <c r="G1503" s="18">
        <v>4.5999999999999999E-3</v>
      </c>
      <c r="H1503" s="18">
        <v>0.65</v>
      </c>
      <c r="I1503" s="18" t="s">
        <v>32</v>
      </c>
      <c r="J1503" s="19" t="s">
        <v>61</v>
      </c>
      <c r="K1503" s="19" t="s">
        <v>61</v>
      </c>
      <c r="L1503" s="28">
        <v>2006</v>
      </c>
      <c r="M1503" s="28">
        <v>2006</v>
      </c>
      <c r="N1503" s="29" t="s">
        <v>289</v>
      </c>
      <c r="O1503" s="18">
        <v>0.57999999999999996</v>
      </c>
    </row>
    <row r="1504" spans="1:15" ht="15">
      <c r="A1504" s="28" t="s">
        <v>278</v>
      </c>
      <c r="B1504" s="4" t="s">
        <v>113</v>
      </c>
      <c r="C1504" s="18" t="s">
        <v>288</v>
      </c>
      <c r="D1504" s="16">
        <v>1</v>
      </c>
      <c r="E1504" s="16">
        <v>70.25</v>
      </c>
      <c r="F1504" s="16">
        <v>-162.75</v>
      </c>
      <c r="G1504" s="18">
        <v>4.5999999999999999E-3</v>
      </c>
      <c r="H1504" s="18">
        <v>0.65</v>
      </c>
      <c r="I1504" s="18" t="s">
        <v>32</v>
      </c>
      <c r="J1504" s="19" t="s">
        <v>61</v>
      </c>
      <c r="K1504" s="19" t="s">
        <v>61</v>
      </c>
      <c r="L1504" s="28">
        <v>2006</v>
      </c>
      <c r="M1504" s="28">
        <v>2006</v>
      </c>
      <c r="N1504" s="29" t="s">
        <v>289</v>
      </c>
      <c r="O1504" s="18">
        <v>0.57999999999999996</v>
      </c>
    </row>
    <row r="1505" spans="1:15" ht="15">
      <c r="A1505" s="28" t="s">
        <v>278</v>
      </c>
      <c r="B1505" s="4" t="s">
        <v>113</v>
      </c>
      <c r="C1505" s="18" t="s">
        <v>288</v>
      </c>
      <c r="D1505" s="16">
        <v>1</v>
      </c>
      <c r="E1505" s="16">
        <v>69.75</v>
      </c>
      <c r="F1505" s="16">
        <v>-163.25</v>
      </c>
      <c r="G1505" s="18">
        <v>4.5999999999999999E-3</v>
      </c>
      <c r="H1505" s="18">
        <v>0.65</v>
      </c>
      <c r="I1505" s="18" t="s">
        <v>32</v>
      </c>
      <c r="J1505" s="19" t="s">
        <v>61</v>
      </c>
      <c r="K1505" s="19" t="s">
        <v>61</v>
      </c>
      <c r="L1505" s="28">
        <v>2006</v>
      </c>
      <c r="M1505" s="28">
        <v>2006</v>
      </c>
      <c r="N1505" s="29" t="s">
        <v>289</v>
      </c>
      <c r="O1505" s="18">
        <v>0.57999999999999996</v>
      </c>
    </row>
    <row r="1506" spans="1:15" ht="15">
      <c r="A1506" s="28" t="s">
        <v>278</v>
      </c>
      <c r="B1506" s="4" t="s">
        <v>113</v>
      </c>
      <c r="C1506" s="18" t="s">
        <v>288</v>
      </c>
      <c r="D1506" s="16">
        <v>1</v>
      </c>
      <c r="E1506" s="16">
        <v>71.25</v>
      </c>
      <c r="F1506" s="16">
        <v>-157.75</v>
      </c>
      <c r="G1506" s="18">
        <v>4.5999999999999999E-3</v>
      </c>
      <c r="H1506" s="18">
        <v>0.65</v>
      </c>
      <c r="I1506" s="18" t="s">
        <v>32</v>
      </c>
      <c r="J1506" s="19" t="s">
        <v>61</v>
      </c>
      <c r="K1506" s="19" t="s">
        <v>61</v>
      </c>
      <c r="L1506" s="28">
        <v>2006</v>
      </c>
      <c r="M1506" s="28">
        <v>2006</v>
      </c>
      <c r="N1506" s="29" t="s">
        <v>289</v>
      </c>
      <c r="O1506" s="18">
        <v>0.57999999999999996</v>
      </c>
    </row>
    <row r="1507" spans="1:15" ht="15">
      <c r="A1507" s="28" t="s">
        <v>278</v>
      </c>
      <c r="B1507" s="4" t="s">
        <v>113</v>
      </c>
      <c r="C1507" s="18" t="s">
        <v>288</v>
      </c>
      <c r="D1507" s="16">
        <v>1</v>
      </c>
      <c r="E1507" s="16">
        <v>70.75</v>
      </c>
      <c r="F1507" s="16">
        <v>-161.25</v>
      </c>
      <c r="G1507" s="18">
        <v>4.5999999999999999E-3</v>
      </c>
      <c r="H1507" s="18">
        <v>0.65</v>
      </c>
      <c r="I1507" s="18" t="s">
        <v>32</v>
      </c>
      <c r="J1507" s="19" t="s">
        <v>61</v>
      </c>
      <c r="K1507" s="19" t="s">
        <v>61</v>
      </c>
      <c r="L1507" s="28">
        <v>2006</v>
      </c>
      <c r="M1507" s="28">
        <v>2006</v>
      </c>
      <c r="N1507" s="29" t="s">
        <v>289</v>
      </c>
      <c r="O1507" s="18">
        <v>0.57999999999999996</v>
      </c>
    </row>
    <row r="1508" spans="1:15" ht="15">
      <c r="A1508" s="28" t="s">
        <v>278</v>
      </c>
      <c r="B1508" s="4" t="s">
        <v>113</v>
      </c>
      <c r="C1508" s="18" t="s">
        <v>288</v>
      </c>
      <c r="D1508" s="16">
        <v>1</v>
      </c>
      <c r="E1508" s="16">
        <v>70.75</v>
      </c>
      <c r="F1508" s="16">
        <v>-160.25</v>
      </c>
      <c r="G1508" s="18">
        <v>4.5999999999999999E-3</v>
      </c>
      <c r="H1508" s="18">
        <v>0.65</v>
      </c>
      <c r="I1508" s="18" t="s">
        <v>32</v>
      </c>
      <c r="J1508" s="19" t="s">
        <v>61</v>
      </c>
      <c r="K1508" s="19" t="s">
        <v>61</v>
      </c>
      <c r="L1508" s="28">
        <v>2006</v>
      </c>
      <c r="M1508" s="28">
        <v>2006</v>
      </c>
      <c r="N1508" s="29" t="s">
        <v>289</v>
      </c>
      <c r="O1508" s="18">
        <v>0.57999999999999996</v>
      </c>
    </row>
    <row r="1509" spans="1:15" ht="15">
      <c r="A1509" s="28" t="s">
        <v>278</v>
      </c>
      <c r="B1509" s="4" t="s">
        <v>113</v>
      </c>
      <c r="C1509" s="18" t="s">
        <v>288</v>
      </c>
      <c r="D1509" s="16">
        <v>1</v>
      </c>
      <c r="E1509" s="16">
        <v>69.25</v>
      </c>
      <c r="F1509" s="16">
        <v>-163.75</v>
      </c>
      <c r="G1509" s="18">
        <v>4.5999999999999999E-3</v>
      </c>
      <c r="H1509" s="18">
        <v>0.65</v>
      </c>
      <c r="I1509" s="18" t="s">
        <v>32</v>
      </c>
      <c r="J1509" s="19" t="s">
        <v>61</v>
      </c>
      <c r="K1509" s="19" t="s">
        <v>61</v>
      </c>
      <c r="L1509" s="28">
        <v>2006</v>
      </c>
      <c r="M1509" s="28">
        <v>2006</v>
      </c>
      <c r="N1509" s="29" t="s">
        <v>289</v>
      </c>
      <c r="O1509" s="18">
        <v>0.57999999999999996</v>
      </c>
    </row>
    <row r="1510" spans="1:15" ht="15">
      <c r="A1510" s="28" t="s">
        <v>278</v>
      </c>
      <c r="B1510" s="4" t="s">
        <v>113</v>
      </c>
      <c r="C1510" s="18" t="s">
        <v>288</v>
      </c>
      <c r="D1510" s="16">
        <v>1</v>
      </c>
      <c r="E1510" s="16">
        <v>68.75</v>
      </c>
      <c r="F1510" s="16">
        <v>-167.25</v>
      </c>
      <c r="G1510" s="18">
        <v>4.5999999999999999E-3</v>
      </c>
      <c r="H1510" s="18">
        <v>0.65</v>
      </c>
      <c r="I1510" s="18" t="s">
        <v>32</v>
      </c>
      <c r="J1510" s="19" t="s">
        <v>61</v>
      </c>
      <c r="K1510" s="19" t="s">
        <v>61</v>
      </c>
      <c r="L1510" s="28">
        <v>2006</v>
      </c>
      <c r="M1510" s="28">
        <v>2006</v>
      </c>
      <c r="N1510" s="29" t="s">
        <v>289</v>
      </c>
      <c r="O1510" s="18">
        <v>0.57999999999999996</v>
      </c>
    </row>
    <row r="1511" spans="1:15" ht="15">
      <c r="A1511" s="28" t="s">
        <v>278</v>
      </c>
      <c r="B1511" s="4" t="s">
        <v>113</v>
      </c>
      <c r="C1511" s="18" t="s">
        <v>288</v>
      </c>
      <c r="D1511" s="16">
        <v>1</v>
      </c>
      <c r="E1511" s="16">
        <v>70.25</v>
      </c>
      <c r="F1511" s="16">
        <v>-163.25</v>
      </c>
      <c r="G1511" s="18">
        <v>4.5999999999999999E-3</v>
      </c>
      <c r="H1511" s="18">
        <v>0.65</v>
      </c>
      <c r="I1511" s="18" t="s">
        <v>32</v>
      </c>
      <c r="J1511" s="19" t="s">
        <v>61</v>
      </c>
      <c r="K1511" s="19" t="s">
        <v>61</v>
      </c>
      <c r="L1511" s="28">
        <v>2006</v>
      </c>
      <c r="M1511" s="28">
        <v>2006</v>
      </c>
      <c r="N1511" s="29" t="s">
        <v>289</v>
      </c>
      <c r="O1511" s="18">
        <v>0.57999999999999996</v>
      </c>
    </row>
    <row r="1512" spans="1:15" ht="15">
      <c r="A1512" s="28" t="s">
        <v>278</v>
      </c>
      <c r="B1512" s="4" t="s">
        <v>113</v>
      </c>
      <c r="C1512" s="18" t="s">
        <v>288</v>
      </c>
      <c r="D1512" s="16">
        <v>1</v>
      </c>
      <c r="E1512" s="16">
        <v>68.75</v>
      </c>
      <c r="F1512" s="16">
        <v>-166.25</v>
      </c>
      <c r="G1512" s="18">
        <v>4.5999999999999999E-3</v>
      </c>
      <c r="H1512" s="18">
        <v>0.65</v>
      </c>
      <c r="I1512" s="18" t="s">
        <v>32</v>
      </c>
      <c r="J1512" s="19" t="s">
        <v>61</v>
      </c>
      <c r="K1512" s="19" t="s">
        <v>61</v>
      </c>
      <c r="L1512" s="28">
        <v>2006</v>
      </c>
      <c r="M1512" s="28">
        <v>2006</v>
      </c>
      <c r="N1512" s="29" t="s">
        <v>289</v>
      </c>
      <c r="O1512" s="18">
        <v>0.57999999999999996</v>
      </c>
    </row>
    <row r="1513" spans="1:15" ht="15">
      <c r="A1513" s="28" t="s">
        <v>278</v>
      </c>
      <c r="B1513" s="4" t="s">
        <v>113</v>
      </c>
      <c r="C1513" s="18" t="s">
        <v>288</v>
      </c>
      <c r="D1513" s="16">
        <v>1</v>
      </c>
      <c r="E1513" s="16">
        <v>71.25</v>
      </c>
      <c r="F1513" s="16">
        <v>-157.25</v>
      </c>
      <c r="G1513" s="18">
        <v>4.5999999999999999E-3</v>
      </c>
      <c r="H1513" s="18">
        <v>0.65</v>
      </c>
      <c r="I1513" s="18" t="s">
        <v>32</v>
      </c>
      <c r="J1513" s="19" t="s">
        <v>61</v>
      </c>
      <c r="K1513" s="19" t="s">
        <v>61</v>
      </c>
      <c r="L1513" s="28">
        <v>2006</v>
      </c>
      <c r="M1513" s="28">
        <v>2006</v>
      </c>
      <c r="N1513" s="29" t="s">
        <v>289</v>
      </c>
      <c r="O1513" s="18">
        <v>0.57999999999999996</v>
      </c>
    </row>
    <row r="1514" spans="1:15" ht="15">
      <c r="A1514" s="28" t="s">
        <v>278</v>
      </c>
      <c r="B1514" s="4" t="s">
        <v>113</v>
      </c>
      <c r="C1514" s="18" t="s">
        <v>288</v>
      </c>
      <c r="D1514" s="16">
        <v>1</v>
      </c>
      <c r="E1514" s="16">
        <v>69.25</v>
      </c>
      <c r="F1514" s="16">
        <v>-164.75</v>
      </c>
      <c r="G1514" s="18">
        <v>4.5999999999999999E-3</v>
      </c>
      <c r="H1514" s="18">
        <v>0.65</v>
      </c>
      <c r="I1514" s="18" t="s">
        <v>32</v>
      </c>
      <c r="J1514" s="19" t="s">
        <v>61</v>
      </c>
      <c r="K1514" s="19" t="s">
        <v>61</v>
      </c>
      <c r="L1514" s="28">
        <v>2006</v>
      </c>
      <c r="M1514" s="28">
        <v>2006</v>
      </c>
      <c r="N1514" s="29" t="s">
        <v>289</v>
      </c>
      <c r="O1514" s="18">
        <v>0.57999999999999996</v>
      </c>
    </row>
    <row r="1515" spans="1:15" ht="15">
      <c r="A1515" s="28" t="s">
        <v>278</v>
      </c>
      <c r="B1515" s="4" t="s">
        <v>113</v>
      </c>
      <c r="C1515" s="18" t="s">
        <v>288</v>
      </c>
      <c r="D1515" s="16">
        <v>1</v>
      </c>
      <c r="E1515" s="16">
        <v>71.25</v>
      </c>
      <c r="F1515" s="16">
        <v>-158.25</v>
      </c>
      <c r="G1515" s="18">
        <v>4.5999999999999999E-3</v>
      </c>
      <c r="H1515" s="18">
        <v>0.65</v>
      </c>
      <c r="I1515" s="18" t="s">
        <v>32</v>
      </c>
      <c r="J1515" s="19" t="s">
        <v>61</v>
      </c>
      <c r="K1515" s="19" t="s">
        <v>61</v>
      </c>
      <c r="L1515" s="28">
        <v>2006</v>
      </c>
      <c r="M1515" s="28">
        <v>2006</v>
      </c>
      <c r="N1515" s="29" t="s">
        <v>289</v>
      </c>
      <c r="O1515" s="18">
        <v>0.57999999999999996</v>
      </c>
    </row>
    <row r="1516" spans="1:15" ht="15">
      <c r="A1516" s="28" t="s">
        <v>278</v>
      </c>
      <c r="B1516" s="4" t="s">
        <v>113</v>
      </c>
      <c r="C1516" s="18" t="s">
        <v>288</v>
      </c>
      <c r="D1516" s="16">
        <v>1</v>
      </c>
      <c r="E1516" s="16">
        <v>70.75</v>
      </c>
      <c r="F1516" s="16">
        <v>-161.75</v>
      </c>
      <c r="G1516" s="18">
        <v>4.5999999999999999E-3</v>
      </c>
      <c r="H1516" s="18">
        <v>0.65</v>
      </c>
      <c r="I1516" s="18" t="s">
        <v>32</v>
      </c>
      <c r="J1516" s="19" t="s">
        <v>61</v>
      </c>
      <c r="K1516" s="19" t="s">
        <v>61</v>
      </c>
      <c r="L1516" s="28">
        <v>2006</v>
      </c>
      <c r="M1516" s="28">
        <v>2006</v>
      </c>
      <c r="N1516" s="29" t="s">
        <v>289</v>
      </c>
      <c r="O1516" s="18">
        <v>0.57999999999999996</v>
      </c>
    </row>
    <row r="1517" spans="1:15" ht="15">
      <c r="A1517" s="28" t="s">
        <v>278</v>
      </c>
      <c r="B1517" s="4" t="s">
        <v>113</v>
      </c>
      <c r="C1517" s="18" t="s">
        <v>288</v>
      </c>
      <c r="D1517" s="16">
        <v>1</v>
      </c>
      <c r="E1517" s="16">
        <v>69.25</v>
      </c>
      <c r="F1517" s="16">
        <v>-165.25</v>
      </c>
      <c r="G1517" s="18">
        <v>4.5999999999999999E-3</v>
      </c>
      <c r="H1517" s="18">
        <v>0.65</v>
      </c>
      <c r="I1517" s="18" t="s">
        <v>32</v>
      </c>
      <c r="J1517" s="19" t="s">
        <v>61</v>
      </c>
      <c r="K1517" s="19" t="s">
        <v>61</v>
      </c>
      <c r="L1517" s="28">
        <v>2006</v>
      </c>
      <c r="M1517" s="28">
        <v>2006</v>
      </c>
      <c r="N1517" s="29" t="s">
        <v>289</v>
      </c>
      <c r="O1517" s="18">
        <v>0.57999999999999996</v>
      </c>
    </row>
    <row r="1518" spans="1:15" ht="15">
      <c r="A1518" s="28" t="s">
        <v>278</v>
      </c>
      <c r="B1518" s="4" t="s">
        <v>113</v>
      </c>
      <c r="C1518" s="18" t="s">
        <v>288</v>
      </c>
      <c r="D1518" s="16">
        <v>1</v>
      </c>
      <c r="E1518" s="16">
        <v>71.25</v>
      </c>
      <c r="F1518" s="16">
        <v>-158.75</v>
      </c>
      <c r="G1518" s="18">
        <v>4.5999999999999999E-3</v>
      </c>
      <c r="H1518" s="18">
        <v>0.65</v>
      </c>
      <c r="I1518" s="18" t="s">
        <v>32</v>
      </c>
      <c r="J1518" s="19" t="s">
        <v>61</v>
      </c>
      <c r="K1518" s="19" t="s">
        <v>61</v>
      </c>
      <c r="L1518" s="28">
        <v>2006</v>
      </c>
      <c r="M1518" s="28">
        <v>2006</v>
      </c>
      <c r="N1518" s="29" t="s">
        <v>289</v>
      </c>
      <c r="O1518" s="18">
        <v>0.57999999999999996</v>
      </c>
    </row>
    <row r="1519" spans="1:15" ht="15">
      <c r="A1519" s="28" t="s">
        <v>278</v>
      </c>
      <c r="B1519" s="4" t="s">
        <v>113</v>
      </c>
      <c r="C1519" s="18" t="s">
        <v>288</v>
      </c>
      <c r="D1519" s="16">
        <v>1</v>
      </c>
      <c r="E1519" s="16">
        <v>71.25</v>
      </c>
      <c r="F1519" s="16">
        <v>-159.25</v>
      </c>
      <c r="G1519" s="18">
        <v>4.5999999999999999E-3</v>
      </c>
      <c r="H1519" s="18">
        <v>0.65</v>
      </c>
      <c r="I1519" s="18" t="s">
        <v>32</v>
      </c>
      <c r="J1519" s="19" t="s">
        <v>61</v>
      </c>
      <c r="K1519" s="19" t="s">
        <v>61</v>
      </c>
      <c r="L1519" s="28">
        <v>2006</v>
      </c>
      <c r="M1519" s="28">
        <v>2006</v>
      </c>
      <c r="N1519" s="29" t="s">
        <v>289</v>
      </c>
      <c r="O1519" s="18">
        <v>0.57999999999999996</v>
      </c>
    </row>
    <row r="1520" spans="1:15" ht="15">
      <c r="A1520" s="28" t="s">
        <v>278</v>
      </c>
      <c r="B1520" s="4" t="s">
        <v>113</v>
      </c>
      <c r="C1520" s="18" t="s">
        <v>288</v>
      </c>
      <c r="D1520" s="16">
        <v>1</v>
      </c>
      <c r="E1520" s="16">
        <v>70.25</v>
      </c>
      <c r="F1520" s="16">
        <v>-162.25</v>
      </c>
      <c r="G1520" s="18">
        <v>4.5999999999999999E-3</v>
      </c>
      <c r="H1520" s="18">
        <v>0.65</v>
      </c>
      <c r="I1520" s="18" t="s">
        <v>32</v>
      </c>
      <c r="J1520" s="19" t="s">
        <v>61</v>
      </c>
      <c r="K1520" s="19" t="s">
        <v>61</v>
      </c>
      <c r="L1520" s="28">
        <v>2006</v>
      </c>
      <c r="M1520" s="28">
        <v>2006</v>
      </c>
      <c r="N1520" s="29" t="s">
        <v>289</v>
      </c>
      <c r="O1520" s="18">
        <v>0.57999999999999996</v>
      </c>
    </row>
    <row r="1521" spans="1:15" ht="15">
      <c r="A1521" s="28" t="s">
        <v>278</v>
      </c>
      <c r="B1521" s="4" t="s">
        <v>113</v>
      </c>
      <c r="C1521" s="18" t="s">
        <v>288</v>
      </c>
      <c r="D1521" s="16">
        <v>1</v>
      </c>
      <c r="E1521" s="16">
        <v>69.25</v>
      </c>
      <c r="F1521" s="16">
        <v>-165.75</v>
      </c>
      <c r="G1521" s="18">
        <v>4.5999999999999999E-3</v>
      </c>
      <c r="H1521" s="18">
        <v>0.65</v>
      </c>
      <c r="I1521" s="18" t="s">
        <v>32</v>
      </c>
      <c r="J1521" s="19" t="s">
        <v>61</v>
      </c>
      <c r="K1521" s="19" t="s">
        <v>61</v>
      </c>
      <c r="L1521" s="28">
        <v>2006</v>
      </c>
      <c r="M1521" s="28">
        <v>2006</v>
      </c>
      <c r="N1521" s="29" t="s">
        <v>289</v>
      </c>
      <c r="O1521" s="18">
        <v>0.57999999999999996</v>
      </c>
    </row>
    <row r="1522" spans="1:15" ht="15">
      <c r="A1522" s="28" t="s">
        <v>278</v>
      </c>
      <c r="B1522" s="4" t="s">
        <v>113</v>
      </c>
      <c r="C1522" s="18" t="s">
        <v>288</v>
      </c>
      <c r="D1522" s="16">
        <v>1</v>
      </c>
      <c r="E1522" s="16">
        <v>70.75</v>
      </c>
      <c r="F1522" s="16">
        <v>-162.25</v>
      </c>
      <c r="G1522" s="18">
        <v>4.5999999999999999E-3</v>
      </c>
      <c r="H1522" s="18">
        <v>0.65</v>
      </c>
      <c r="I1522" s="18" t="s">
        <v>32</v>
      </c>
      <c r="J1522" s="19" t="s">
        <v>61</v>
      </c>
      <c r="K1522" s="19" t="s">
        <v>61</v>
      </c>
      <c r="L1522" s="28">
        <v>2006</v>
      </c>
      <c r="M1522" s="28">
        <v>2006</v>
      </c>
      <c r="N1522" s="29" t="s">
        <v>289</v>
      </c>
      <c r="O1522" s="18">
        <v>0.57999999999999996</v>
      </c>
    </row>
    <row r="1523" spans="1:15" ht="15">
      <c r="A1523" s="28" t="s">
        <v>278</v>
      </c>
      <c r="B1523" s="4" t="s">
        <v>113</v>
      </c>
      <c r="C1523" s="18" t="s">
        <v>288</v>
      </c>
      <c r="D1523" s="16">
        <v>1</v>
      </c>
      <c r="E1523" s="16">
        <v>69.25</v>
      </c>
      <c r="F1523" s="16">
        <v>-166.25</v>
      </c>
      <c r="G1523" s="18">
        <v>4.5999999999999999E-3</v>
      </c>
      <c r="H1523" s="18">
        <v>0.65</v>
      </c>
      <c r="I1523" s="18" t="s">
        <v>32</v>
      </c>
      <c r="J1523" s="19" t="s">
        <v>61</v>
      </c>
      <c r="K1523" s="19" t="s">
        <v>61</v>
      </c>
      <c r="L1523" s="28">
        <v>2006</v>
      </c>
      <c r="M1523" s="28">
        <v>2006</v>
      </c>
      <c r="N1523" s="29" t="s">
        <v>289</v>
      </c>
      <c r="O1523" s="18">
        <v>0.57999999999999996</v>
      </c>
    </row>
    <row r="1524" spans="1:15" ht="15">
      <c r="A1524" s="28" t="s">
        <v>278</v>
      </c>
      <c r="B1524" s="4" t="s">
        <v>113</v>
      </c>
      <c r="C1524" s="18" t="s">
        <v>288</v>
      </c>
      <c r="D1524" s="16">
        <v>1</v>
      </c>
      <c r="E1524" s="16">
        <v>70.75</v>
      </c>
      <c r="F1524" s="16">
        <v>-159.75</v>
      </c>
      <c r="G1524" s="18">
        <v>4.5999999999999999E-3</v>
      </c>
      <c r="H1524" s="18">
        <v>0.65</v>
      </c>
      <c r="I1524" s="18" t="s">
        <v>32</v>
      </c>
      <c r="J1524" s="19" t="s">
        <v>61</v>
      </c>
      <c r="K1524" s="19" t="s">
        <v>61</v>
      </c>
      <c r="L1524" s="28">
        <v>2006</v>
      </c>
      <c r="M1524" s="28">
        <v>2006</v>
      </c>
      <c r="N1524" s="29" t="s">
        <v>289</v>
      </c>
      <c r="O1524" s="18">
        <v>0.57999999999999996</v>
      </c>
    </row>
    <row r="1525" spans="1:15" ht="15">
      <c r="A1525" s="28" t="s">
        <v>278</v>
      </c>
      <c r="B1525" s="4" t="s">
        <v>113</v>
      </c>
      <c r="C1525" s="18" t="s">
        <v>288</v>
      </c>
      <c r="D1525" s="16">
        <v>1</v>
      </c>
      <c r="E1525" s="16">
        <v>71.25</v>
      </c>
      <c r="F1525" s="16">
        <v>-159.75</v>
      </c>
      <c r="G1525" s="18">
        <v>4.5999999999999999E-3</v>
      </c>
      <c r="H1525" s="18">
        <v>0.65</v>
      </c>
      <c r="I1525" s="18" t="s">
        <v>32</v>
      </c>
      <c r="J1525" s="19" t="s">
        <v>61</v>
      </c>
      <c r="K1525" s="19" t="s">
        <v>61</v>
      </c>
      <c r="L1525" s="28">
        <v>2006</v>
      </c>
      <c r="M1525" s="28">
        <v>2006</v>
      </c>
      <c r="N1525" s="29" t="s">
        <v>289</v>
      </c>
      <c r="O1525" s="18">
        <v>0.57999999999999996</v>
      </c>
    </row>
    <row r="1526" spans="1:15" ht="15">
      <c r="A1526" s="28" t="s">
        <v>278</v>
      </c>
      <c r="B1526" s="4" t="s">
        <v>113</v>
      </c>
      <c r="C1526" s="18" t="s">
        <v>288</v>
      </c>
      <c r="D1526" s="16">
        <v>1</v>
      </c>
      <c r="E1526" s="16">
        <v>69.25</v>
      </c>
      <c r="F1526" s="16">
        <v>-166.75</v>
      </c>
      <c r="G1526" s="18">
        <v>4.5999999999999999E-3</v>
      </c>
      <c r="H1526" s="18">
        <v>0.65</v>
      </c>
      <c r="I1526" s="18" t="s">
        <v>32</v>
      </c>
      <c r="J1526" s="19" t="s">
        <v>61</v>
      </c>
      <c r="K1526" s="19" t="s">
        <v>61</v>
      </c>
      <c r="L1526" s="28">
        <v>2006</v>
      </c>
      <c r="M1526" s="28">
        <v>2006</v>
      </c>
      <c r="N1526" s="29" t="s">
        <v>289</v>
      </c>
      <c r="O1526" s="18">
        <v>0.57999999999999996</v>
      </c>
    </row>
    <row r="1527" spans="1:15" ht="15">
      <c r="A1527" s="28" t="s">
        <v>278</v>
      </c>
      <c r="B1527" s="4" t="s">
        <v>113</v>
      </c>
      <c r="C1527" s="18" t="s">
        <v>288</v>
      </c>
      <c r="D1527" s="16">
        <v>1</v>
      </c>
      <c r="E1527" s="16">
        <v>68.25</v>
      </c>
      <c r="F1527" s="16">
        <v>-167.25</v>
      </c>
      <c r="G1527" s="18">
        <v>4.5999999999999999E-3</v>
      </c>
      <c r="H1527" s="18">
        <v>0.65</v>
      </c>
      <c r="I1527" s="18" t="s">
        <v>32</v>
      </c>
      <c r="J1527" s="19" t="s">
        <v>61</v>
      </c>
      <c r="K1527" s="19" t="s">
        <v>61</v>
      </c>
      <c r="L1527" s="28">
        <v>2006</v>
      </c>
      <c r="M1527" s="28">
        <v>2006</v>
      </c>
      <c r="N1527" s="29" t="s">
        <v>289</v>
      </c>
      <c r="O1527" s="18">
        <v>0.57999999999999996</v>
      </c>
    </row>
    <row r="1528" spans="1:15" ht="15">
      <c r="A1528" s="28" t="s">
        <v>278</v>
      </c>
      <c r="B1528" s="4" t="s">
        <v>113</v>
      </c>
      <c r="C1528" s="18" t="s">
        <v>288</v>
      </c>
      <c r="D1528" s="16">
        <v>1</v>
      </c>
      <c r="E1528" s="16">
        <v>69.75</v>
      </c>
      <c r="F1528" s="16">
        <v>-164.25</v>
      </c>
      <c r="G1528" s="18">
        <v>4.5999999999999999E-3</v>
      </c>
      <c r="H1528" s="18">
        <v>0.65</v>
      </c>
      <c r="I1528" s="18" t="s">
        <v>32</v>
      </c>
      <c r="J1528" s="19" t="s">
        <v>61</v>
      </c>
      <c r="K1528" s="19" t="s">
        <v>61</v>
      </c>
      <c r="L1528" s="28">
        <v>2006</v>
      </c>
      <c r="M1528" s="28">
        <v>2006</v>
      </c>
      <c r="N1528" s="29" t="s">
        <v>289</v>
      </c>
      <c r="O1528" s="18">
        <v>0.57999999999999996</v>
      </c>
    </row>
    <row r="1529" spans="1:15" ht="15">
      <c r="A1529" s="28" t="s">
        <v>278</v>
      </c>
      <c r="B1529" s="4" t="s">
        <v>113</v>
      </c>
      <c r="C1529" s="18" t="s">
        <v>288</v>
      </c>
      <c r="D1529" s="16">
        <v>1</v>
      </c>
      <c r="E1529" s="16">
        <v>71.25</v>
      </c>
      <c r="F1529" s="16">
        <v>-160.25</v>
      </c>
      <c r="G1529" s="18">
        <v>4.5999999999999999E-3</v>
      </c>
      <c r="H1529" s="18">
        <v>0.65</v>
      </c>
      <c r="I1529" s="18" t="s">
        <v>32</v>
      </c>
      <c r="J1529" s="19" t="s">
        <v>61</v>
      </c>
      <c r="K1529" s="19" t="s">
        <v>61</v>
      </c>
      <c r="L1529" s="28">
        <v>2006</v>
      </c>
      <c r="M1529" s="28">
        <v>2006</v>
      </c>
      <c r="N1529" s="29" t="s">
        <v>289</v>
      </c>
      <c r="O1529" s="18">
        <v>0.57999999999999996</v>
      </c>
    </row>
    <row r="1530" spans="1:15" ht="15">
      <c r="A1530" s="28" t="s">
        <v>278</v>
      </c>
      <c r="B1530" s="4" t="s">
        <v>113</v>
      </c>
      <c r="C1530" s="18" t="s">
        <v>288</v>
      </c>
      <c r="D1530" s="16">
        <v>1</v>
      </c>
      <c r="E1530" s="16">
        <v>70.75</v>
      </c>
      <c r="F1530" s="16">
        <v>-158.25</v>
      </c>
      <c r="G1530" s="18">
        <v>4.5999999999999999E-3</v>
      </c>
      <c r="H1530" s="18">
        <v>0.65</v>
      </c>
      <c r="I1530" s="18" t="s">
        <v>32</v>
      </c>
      <c r="J1530" s="19" t="s">
        <v>61</v>
      </c>
      <c r="K1530" s="19" t="s">
        <v>61</v>
      </c>
      <c r="L1530" s="28">
        <v>2006</v>
      </c>
      <c r="M1530" s="28">
        <v>2006</v>
      </c>
      <c r="N1530" s="29" t="s">
        <v>289</v>
      </c>
      <c r="O1530" s="18">
        <v>0.57999999999999996</v>
      </c>
    </row>
    <row r="1531" spans="1:15" ht="15">
      <c r="A1531" s="28" t="s">
        <v>278</v>
      </c>
      <c r="B1531" s="4" t="s">
        <v>113</v>
      </c>
      <c r="C1531" s="18" t="s">
        <v>288</v>
      </c>
      <c r="D1531" s="16">
        <v>1</v>
      </c>
      <c r="E1531" s="16">
        <v>68.25</v>
      </c>
      <c r="F1531" s="16">
        <v>-166.75</v>
      </c>
      <c r="G1531" s="18">
        <v>4.5999999999999999E-3</v>
      </c>
      <c r="H1531" s="18">
        <v>0.65</v>
      </c>
      <c r="I1531" s="18" t="s">
        <v>32</v>
      </c>
      <c r="J1531" s="19" t="s">
        <v>61</v>
      </c>
      <c r="K1531" s="19" t="s">
        <v>61</v>
      </c>
      <c r="L1531" s="28">
        <v>2006</v>
      </c>
      <c r="M1531" s="28">
        <v>2006</v>
      </c>
      <c r="N1531" s="29" t="s">
        <v>289</v>
      </c>
      <c r="O1531" s="18">
        <v>0.57999999999999996</v>
      </c>
    </row>
    <row r="1532" spans="1:15" ht="15">
      <c r="A1532" s="28" t="s">
        <v>278</v>
      </c>
      <c r="B1532" s="4" t="s">
        <v>113</v>
      </c>
      <c r="C1532" s="18" t="s">
        <v>288</v>
      </c>
      <c r="D1532" s="16">
        <v>1</v>
      </c>
      <c r="E1532" s="16">
        <v>70.25</v>
      </c>
      <c r="F1532" s="16">
        <v>-161.75</v>
      </c>
      <c r="G1532" s="18">
        <v>4.5999999999999999E-3</v>
      </c>
      <c r="H1532" s="18">
        <v>0.65</v>
      </c>
      <c r="I1532" s="18" t="s">
        <v>32</v>
      </c>
      <c r="J1532" s="19" t="s">
        <v>61</v>
      </c>
      <c r="K1532" s="19" t="s">
        <v>61</v>
      </c>
      <c r="L1532" s="28">
        <v>2006</v>
      </c>
      <c r="M1532" s="28">
        <v>2006</v>
      </c>
      <c r="N1532" s="29" t="s">
        <v>289</v>
      </c>
      <c r="O1532" s="18">
        <v>0.57999999999999996</v>
      </c>
    </row>
    <row r="1533" spans="1:15" ht="15">
      <c r="A1533" s="28" t="s">
        <v>278</v>
      </c>
      <c r="B1533" s="4" t="s">
        <v>113</v>
      </c>
      <c r="C1533" s="18" t="s">
        <v>288</v>
      </c>
      <c r="D1533" s="16">
        <v>1</v>
      </c>
      <c r="E1533" s="16">
        <v>70.25</v>
      </c>
      <c r="F1533" s="16">
        <v>-161.25</v>
      </c>
      <c r="G1533" s="18">
        <v>4.5999999999999999E-3</v>
      </c>
      <c r="H1533" s="18">
        <v>0.65</v>
      </c>
      <c r="I1533" s="18" t="s">
        <v>32</v>
      </c>
      <c r="J1533" s="19" t="s">
        <v>61</v>
      </c>
      <c r="K1533" s="19" t="s">
        <v>61</v>
      </c>
      <c r="L1533" s="28">
        <v>2006</v>
      </c>
      <c r="M1533" s="28">
        <v>2006</v>
      </c>
      <c r="N1533" s="29" t="s">
        <v>289</v>
      </c>
      <c r="O1533" s="18">
        <v>0.57999999999999996</v>
      </c>
    </row>
    <row r="1534" spans="1:15" ht="15">
      <c r="A1534" s="28" t="s">
        <v>278</v>
      </c>
      <c r="B1534" s="4" t="s">
        <v>113</v>
      </c>
      <c r="C1534" s="18" t="s">
        <v>288</v>
      </c>
      <c r="D1534" s="16">
        <v>1</v>
      </c>
      <c r="E1534" s="16">
        <v>68.75</v>
      </c>
      <c r="F1534" s="16">
        <v>-165.75</v>
      </c>
      <c r="G1534" s="18">
        <v>4.5999999999999999E-3</v>
      </c>
      <c r="H1534" s="18">
        <v>0.65</v>
      </c>
      <c r="I1534" s="18" t="s">
        <v>32</v>
      </c>
      <c r="J1534" s="19" t="s">
        <v>61</v>
      </c>
      <c r="K1534" s="19" t="s">
        <v>61</v>
      </c>
      <c r="L1534" s="28">
        <v>2006</v>
      </c>
      <c r="M1534" s="28">
        <v>2006</v>
      </c>
      <c r="N1534" s="29" t="s">
        <v>289</v>
      </c>
      <c r="O1534" s="18">
        <v>0.57999999999999996</v>
      </c>
    </row>
    <row r="1535" spans="1:15" ht="15">
      <c r="A1535" s="28" t="s">
        <v>278</v>
      </c>
      <c r="B1535" s="4" t="s">
        <v>113</v>
      </c>
      <c r="C1535" s="18" t="s">
        <v>288</v>
      </c>
      <c r="D1535" s="16">
        <v>1</v>
      </c>
      <c r="E1535" s="16">
        <v>70.75</v>
      </c>
      <c r="F1535" s="16">
        <v>-159.25</v>
      </c>
      <c r="G1535" s="18">
        <v>4.5999999999999999E-3</v>
      </c>
      <c r="H1535" s="18">
        <v>0.65</v>
      </c>
      <c r="I1535" s="18" t="s">
        <v>32</v>
      </c>
      <c r="J1535" s="19" t="s">
        <v>61</v>
      </c>
      <c r="K1535" s="19" t="s">
        <v>61</v>
      </c>
      <c r="L1535" s="28">
        <v>2006</v>
      </c>
      <c r="M1535" s="28">
        <v>2006</v>
      </c>
      <c r="N1535" s="29" t="s">
        <v>289</v>
      </c>
      <c r="O1535" s="18">
        <v>0.57999999999999996</v>
      </c>
    </row>
    <row r="1536" spans="1:15" ht="15">
      <c r="A1536" s="28" t="s">
        <v>278</v>
      </c>
      <c r="B1536" s="4" t="s">
        <v>113</v>
      </c>
      <c r="C1536" s="18" t="s">
        <v>288</v>
      </c>
      <c r="D1536" s="16">
        <v>1</v>
      </c>
      <c r="E1536" s="16">
        <v>70.75</v>
      </c>
      <c r="F1536" s="16">
        <v>-162.75</v>
      </c>
      <c r="G1536" s="18">
        <v>4.5999999999999999E-3</v>
      </c>
      <c r="H1536" s="18">
        <v>0.65</v>
      </c>
      <c r="I1536" s="18" t="s">
        <v>32</v>
      </c>
      <c r="J1536" s="19" t="s">
        <v>61</v>
      </c>
      <c r="K1536" s="19" t="s">
        <v>61</v>
      </c>
      <c r="L1536" s="28">
        <v>2006</v>
      </c>
      <c r="M1536" s="28">
        <v>2006</v>
      </c>
      <c r="N1536" s="29" t="s">
        <v>289</v>
      </c>
      <c r="O1536" s="18">
        <v>0.57999999999999996</v>
      </c>
    </row>
    <row r="1537" spans="1:15" ht="15">
      <c r="A1537" s="28" t="s">
        <v>278</v>
      </c>
      <c r="B1537" s="4" t="s">
        <v>113</v>
      </c>
      <c r="C1537" s="18" t="s">
        <v>288</v>
      </c>
      <c r="D1537" s="16">
        <v>1</v>
      </c>
      <c r="E1537" s="16">
        <v>68.75</v>
      </c>
      <c r="F1537" s="16">
        <v>-165.25</v>
      </c>
      <c r="G1537" s="18">
        <v>4.5999999999999999E-3</v>
      </c>
      <c r="H1537" s="18">
        <v>0.65</v>
      </c>
      <c r="I1537" s="18" t="s">
        <v>32</v>
      </c>
      <c r="J1537" s="19" t="s">
        <v>61</v>
      </c>
      <c r="K1537" s="19" t="s">
        <v>61</v>
      </c>
      <c r="L1537" s="28">
        <v>2006</v>
      </c>
      <c r="M1537" s="28">
        <v>2006</v>
      </c>
      <c r="N1537" s="29" t="s">
        <v>289</v>
      </c>
      <c r="O1537" s="18">
        <v>0.57999999999999996</v>
      </c>
    </row>
    <row r="1538" spans="1:15" ht="15">
      <c r="A1538" s="28" t="s">
        <v>278</v>
      </c>
      <c r="B1538" s="4" t="s">
        <v>113</v>
      </c>
      <c r="C1538" s="18" t="s">
        <v>288</v>
      </c>
      <c r="D1538" s="16">
        <v>1</v>
      </c>
      <c r="E1538" s="16">
        <v>70.25</v>
      </c>
      <c r="F1538" s="16">
        <v>-163.75</v>
      </c>
      <c r="G1538" s="18">
        <v>4.5999999999999999E-3</v>
      </c>
      <c r="H1538" s="18">
        <v>0.65</v>
      </c>
      <c r="I1538" s="18" t="s">
        <v>32</v>
      </c>
      <c r="J1538" s="19" t="s">
        <v>61</v>
      </c>
      <c r="K1538" s="19" t="s">
        <v>61</v>
      </c>
      <c r="L1538" s="28">
        <v>2006</v>
      </c>
      <c r="M1538" s="28">
        <v>2006</v>
      </c>
      <c r="N1538" s="29" t="s">
        <v>289</v>
      </c>
      <c r="O1538" s="18">
        <v>0.57999999999999996</v>
      </c>
    </row>
    <row r="1539" spans="1:15" ht="15">
      <c r="A1539" s="28" t="s">
        <v>278</v>
      </c>
      <c r="B1539" s="4" t="s">
        <v>113</v>
      </c>
      <c r="C1539" s="18" t="s">
        <v>288</v>
      </c>
      <c r="D1539" s="16">
        <v>1</v>
      </c>
      <c r="E1539" s="16">
        <v>70.75</v>
      </c>
      <c r="F1539" s="16">
        <v>-158.75</v>
      </c>
      <c r="G1539" s="18">
        <v>4.5999999999999999E-3</v>
      </c>
      <c r="H1539" s="18">
        <v>0.65</v>
      </c>
      <c r="I1539" s="18" t="s">
        <v>32</v>
      </c>
      <c r="J1539" s="19" t="s">
        <v>61</v>
      </c>
      <c r="K1539" s="19" t="s">
        <v>61</v>
      </c>
      <c r="L1539" s="28">
        <v>2006</v>
      </c>
      <c r="M1539" s="28">
        <v>2006</v>
      </c>
      <c r="N1539" s="29" t="s">
        <v>289</v>
      </c>
      <c r="O1539" s="18">
        <v>0.57999999999999996</v>
      </c>
    </row>
    <row r="1540" spans="1:15" ht="15">
      <c r="A1540" s="28" t="s">
        <v>278</v>
      </c>
      <c r="B1540" s="4" t="s">
        <v>113</v>
      </c>
      <c r="C1540" s="18" t="s">
        <v>288</v>
      </c>
      <c r="D1540" s="16">
        <v>1</v>
      </c>
      <c r="E1540" s="16">
        <v>69.25</v>
      </c>
      <c r="F1540" s="16">
        <v>-163.25</v>
      </c>
      <c r="G1540" s="18">
        <v>4.5999999999999999E-3</v>
      </c>
      <c r="H1540" s="18">
        <v>0.65</v>
      </c>
      <c r="I1540" s="18" t="s">
        <v>32</v>
      </c>
      <c r="J1540" s="19" t="s">
        <v>61</v>
      </c>
      <c r="K1540" s="19" t="s">
        <v>61</v>
      </c>
      <c r="L1540" s="28">
        <v>2006</v>
      </c>
      <c r="M1540" s="28">
        <v>2006</v>
      </c>
      <c r="N1540" s="29" t="s">
        <v>289</v>
      </c>
      <c r="O1540" s="18">
        <v>0.57999999999999996</v>
      </c>
    </row>
    <row r="1541" spans="1:15" ht="15">
      <c r="A1541" s="28" t="s">
        <v>278</v>
      </c>
      <c r="B1541" s="4" t="s">
        <v>113</v>
      </c>
      <c r="C1541" s="18" t="s">
        <v>288</v>
      </c>
      <c r="D1541" s="16">
        <v>1</v>
      </c>
      <c r="E1541" s="16">
        <v>71.25</v>
      </c>
      <c r="F1541" s="16">
        <v>-156.75</v>
      </c>
      <c r="G1541" s="18">
        <v>4.5999999999999999E-3</v>
      </c>
      <c r="H1541" s="18">
        <v>0.65</v>
      </c>
      <c r="I1541" s="18" t="s">
        <v>32</v>
      </c>
      <c r="J1541" s="19" t="s">
        <v>61</v>
      </c>
      <c r="K1541" s="19" t="s">
        <v>61</v>
      </c>
      <c r="L1541" s="28">
        <v>2006</v>
      </c>
      <c r="M1541" s="28">
        <v>2006</v>
      </c>
      <c r="N1541" s="29" t="s">
        <v>289</v>
      </c>
      <c r="O1541" s="18">
        <v>0.57999999999999996</v>
      </c>
    </row>
    <row r="1542" spans="1:15" ht="15">
      <c r="A1542" s="28" t="s">
        <v>278</v>
      </c>
      <c r="B1542" s="4" t="s">
        <v>113</v>
      </c>
      <c r="C1542" s="18" t="s">
        <v>288</v>
      </c>
      <c r="D1542" s="16">
        <v>1</v>
      </c>
      <c r="E1542" s="16">
        <v>70.25</v>
      </c>
      <c r="F1542" s="16">
        <v>-160.75</v>
      </c>
      <c r="G1542" s="18">
        <v>4.5999999999999999E-3</v>
      </c>
      <c r="H1542" s="18">
        <v>0.65</v>
      </c>
      <c r="I1542" s="18" t="s">
        <v>32</v>
      </c>
      <c r="J1542" s="19" t="s">
        <v>61</v>
      </c>
      <c r="K1542" s="19" t="s">
        <v>61</v>
      </c>
      <c r="L1542" s="28">
        <v>2006</v>
      </c>
      <c r="M1542" s="28">
        <v>2006</v>
      </c>
      <c r="N1542" s="29" t="s">
        <v>289</v>
      </c>
      <c r="O1542" s="18">
        <v>0.57999999999999996</v>
      </c>
    </row>
    <row r="1543" spans="1:15" ht="15">
      <c r="A1543" s="28" t="s">
        <v>278</v>
      </c>
      <c r="B1543" s="4" t="s">
        <v>113</v>
      </c>
      <c r="C1543" s="18" t="s">
        <v>288</v>
      </c>
      <c r="D1543" s="16">
        <v>1</v>
      </c>
      <c r="E1543" s="16">
        <v>68.25</v>
      </c>
      <c r="F1543" s="16">
        <v>-167.75</v>
      </c>
      <c r="G1543" s="18">
        <v>4.5999999999999999E-3</v>
      </c>
      <c r="H1543" s="18">
        <v>0.65</v>
      </c>
      <c r="I1543" s="18" t="s">
        <v>32</v>
      </c>
      <c r="J1543" s="19" t="s">
        <v>61</v>
      </c>
      <c r="K1543" s="19" t="s">
        <v>61</v>
      </c>
      <c r="L1543" s="28">
        <v>2006</v>
      </c>
      <c r="M1543" s="28">
        <v>2006</v>
      </c>
      <c r="N1543" s="29" t="s">
        <v>289</v>
      </c>
      <c r="O1543" s="18">
        <v>0.57999999999999996</v>
      </c>
    </row>
    <row r="1544" spans="1:15" ht="15">
      <c r="A1544" s="28" t="s">
        <v>278</v>
      </c>
      <c r="B1544" s="4" t="s">
        <v>113</v>
      </c>
      <c r="C1544" s="18" t="s">
        <v>288</v>
      </c>
      <c r="D1544" s="16">
        <v>1</v>
      </c>
      <c r="E1544" s="16">
        <v>71.25</v>
      </c>
      <c r="F1544" s="16">
        <v>-160.75</v>
      </c>
      <c r="G1544" s="18">
        <v>4.5999999999999999E-3</v>
      </c>
      <c r="H1544" s="18">
        <v>0.65</v>
      </c>
      <c r="I1544" s="18" t="s">
        <v>32</v>
      </c>
      <c r="J1544" s="19" t="s">
        <v>61</v>
      </c>
      <c r="K1544" s="19" t="s">
        <v>61</v>
      </c>
      <c r="L1544" s="28">
        <v>2006</v>
      </c>
      <c r="M1544" s="28">
        <v>2006</v>
      </c>
      <c r="N1544" s="29" t="s">
        <v>289</v>
      </c>
      <c r="O1544" s="18">
        <v>0.57999999999999996</v>
      </c>
    </row>
    <row r="1545" spans="1:15" ht="15">
      <c r="A1545" s="28" t="s">
        <v>278</v>
      </c>
      <c r="B1545" s="4" t="s">
        <v>113</v>
      </c>
      <c r="C1545" s="18" t="s">
        <v>288</v>
      </c>
      <c r="D1545" s="16">
        <v>1</v>
      </c>
      <c r="E1545" s="16">
        <v>68.75</v>
      </c>
      <c r="F1545" s="16">
        <v>-164.75</v>
      </c>
      <c r="G1545" s="18">
        <v>4.5999999999999999E-3</v>
      </c>
      <c r="H1545" s="18">
        <v>0.65</v>
      </c>
      <c r="I1545" s="18" t="s">
        <v>32</v>
      </c>
      <c r="J1545" s="19" t="s">
        <v>61</v>
      </c>
      <c r="K1545" s="19" t="s">
        <v>61</v>
      </c>
      <c r="L1545" s="28">
        <v>2006</v>
      </c>
      <c r="M1545" s="28">
        <v>2006</v>
      </c>
      <c r="N1545" s="29" t="s">
        <v>289</v>
      </c>
      <c r="O1545" s="18">
        <v>0.57999999999999996</v>
      </c>
    </row>
    <row r="1546" spans="1:15" ht="15">
      <c r="A1546" s="28" t="s">
        <v>278</v>
      </c>
      <c r="B1546" s="4" t="s">
        <v>113</v>
      </c>
      <c r="C1546" s="18" t="s">
        <v>288</v>
      </c>
      <c r="D1546" s="16">
        <v>1</v>
      </c>
      <c r="E1546" s="16">
        <v>70.75</v>
      </c>
      <c r="F1546" s="16">
        <v>-157.75</v>
      </c>
      <c r="G1546" s="18">
        <v>4.5999999999999999E-3</v>
      </c>
      <c r="H1546" s="18">
        <v>0.65</v>
      </c>
      <c r="I1546" s="18" t="s">
        <v>32</v>
      </c>
      <c r="J1546" s="19" t="s">
        <v>61</v>
      </c>
      <c r="K1546" s="19" t="s">
        <v>61</v>
      </c>
      <c r="L1546" s="28">
        <v>2006</v>
      </c>
      <c r="M1546" s="28">
        <v>2006</v>
      </c>
      <c r="N1546" s="29" t="s">
        <v>289</v>
      </c>
      <c r="O1546" s="18">
        <v>0.57999999999999996</v>
      </c>
    </row>
    <row r="1547" spans="1:15" ht="15">
      <c r="A1547" s="28" t="s">
        <v>278</v>
      </c>
      <c r="B1547" s="4" t="s">
        <v>113</v>
      </c>
      <c r="C1547" s="18" t="s">
        <v>288</v>
      </c>
      <c r="D1547" s="16">
        <v>1</v>
      </c>
      <c r="E1547" s="16">
        <v>69.75</v>
      </c>
      <c r="F1547" s="16">
        <v>-162.75</v>
      </c>
      <c r="G1547" s="18">
        <v>4.5999999999999999E-3</v>
      </c>
      <c r="H1547" s="18">
        <v>0.65</v>
      </c>
      <c r="I1547" s="18" t="s">
        <v>32</v>
      </c>
      <c r="J1547" s="19" t="s">
        <v>61</v>
      </c>
      <c r="K1547" s="19" t="s">
        <v>61</v>
      </c>
      <c r="L1547" s="28">
        <v>2006</v>
      </c>
      <c r="M1547" s="28">
        <v>2006</v>
      </c>
      <c r="N1547" s="29" t="s">
        <v>289</v>
      </c>
      <c r="O1547" s="18">
        <v>0.57999999999999996</v>
      </c>
    </row>
    <row r="1548" spans="1:15" ht="15">
      <c r="A1548" s="28" t="s">
        <v>278</v>
      </c>
      <c r="B1548" s="4" t="s">
        <v>113</v>
      </c>
      <c r="C1548" s="18" t="s">
        <v>286</v>
      </c>
      <c r="D1548" s="16">
        <v>1</v>
      </c>
      <c r="E1548" s="16">
        <v>68.75</v>
      </c>
      <c r="F1548" s="16">
        <v>-166.75</v>
      </c>
      <c r="G1548" s="18">
        <v>0.1273</v>
      </c>
      <c r="H1548" s="18">
        <v>0.6</v>
      </c>
      <c r="I1548" s="18" t="s">
        <v>32</v>
      </c>
      <c r="J1548" s="19" t="s">
        <v>61</v>
      </c>
      <c r="K1548" s="19" t="s">
        <v>61</v>
      </c>
      <c r="L1548" s="28">
        <v>2007</v>
      </c>
      <c r="M1548" s="28">
        <v>2007</v>
      </c>
      <c r="N1548" s="29" t="s">
        <v>285</v>
      </c>
      <c r="O1548" s="18">
        <v>0.57999999999999996</v>
      </c>
    </row>
    <row r="1549" spans="1:15" ht="15">
      <c r="A1549" s="28" t="s">
        <v>278</v>
      </c>
      <c r="B1549" s="4" t="s">
        <v>113</v>
      </c>
      <c r="C1549" s="18" t="s">
        <v>286</v>
      </c>
      <c r="D1549" s="16">
        <v>1</v>
      </c>
      <c r="E1549" s="16">
        <v>69.75</v>
      </c>
      <c r="F1549" s="16">
        <v>-163.75</v>
      </c>
      <c r="G1549" s="18">
        <v>0.1273</v>
      </c>
      <c r="H1549" s="18">
        <v>0.6</v>
      </c>
      <c r="I1549" s="18" t="s">
        <v>32</v>
      </c>
      <c r="J1549" s="19" t="s">
        <v>61</v>
      </c>
      <c r="K1549" s="19" t="s">
        <v>61</v>
      </c>
      <c r="L1549" s="28">
        <v>2007</v>
      </c>
      <c r="M1549" s="28">
        <v>2007</v>
      </c>
      <c r="N1549" s="29" t="s">
        <v>285</v>
      </c>
      <c r="O1549" s="18">
        <v>0.57999999999999996</v>
      </c>
    </row>
    <row r="1550" spans="1:15" ht="15">
      <c r="A1550" s="28" t="s">
        <v>278</v>
      </c>
      <c r="B1550" s="4" t="s">
        <v>113</v>
      </c>
      <c r="C1550" s="18" t="s">
        <v>286</v>
      </c>
      <c r="D1550" s="16">
        <v>1</v>
      </c>
      <c r="E1550" s="16">
        <v>70.75</v>
      </c>
      <c r="F1550" s="16">
        <v>-160.75</v>
      </c>
      <c r="G1550" s="18">
        <v>0.1273</v>
      </c>
      <c r="H1550" s="18">
        <v>0.6</v>
      </c>
      <c r="I1550" s="18" t="s">
        <v>32</v>
      </c>
      <c r="J1550" s="19" t="s">
        <v>61</v>
      </c>
      <c r="K1550" s="19" t="s">
        <v>61</v>
      </c>
      <c r="L1550" s="28">
        <v>2007</v>
      </c>
      <c r="M1550" s="28">
        <v>2007</v>
      </c>
      <c r="N1550" s="29" t="s">
        <v>285</v>
      </c>
      <c r="O1550" s="18">
        <v>0.57999999999999996</v>
      </c>
    </row>
    <row r="1551" spans="1:15" ht="15">
      <c r="A1551" s="28" t="s">
        <v>278</v>
      </c>
      <c r="B1551" s="4" t="s">
        <v>113</v>
      </c>
      <c r="C1551" s="18" t="s">
        <v>286</v>
      </c>
      <c r="D1551" s="16">
        <v>1</v>
      </c>
      <c r="E1551" s="16">
        <v>69.25</v>
      </c>
      <c r="F1551" s="16">
        <v>-164.25</v>
      </c>
      <c r="G1551" s="18">
        <v>0.1273</v>
      </c>
      <c r="H1551" s="18">
        <v>0.6</v>
      </c>
      <c r="I1551" s="18" t="s">
        <v>32</v>
      </c>
      <c r="J1551" s="19" t="s">
        <v>61</v>
      </c>
      <c r="K1551" s="19" t="s">
        <v>61</v>
      </c>
      <c r="L1551" s="28">
        <v>2007</v>
      </c>
      <c r="M1551" s="28">
        <v>2007</v>
      </c>
      <c r="N1551" s="29" t="s">
        <v>285</v>
      </c>
      <c r="O1551" s="18">
        <v>0.57999999999999996</v>
      </c>
    </row>
    <row r="1552" spans="1:15" ht="15">
      <c r="A1552" s="28" t="s">
        <v>278</v>
      </c>
      <c r="B1552" s="4" t="s">
        <v>113</v>
      </c>
      <c r="C1552" s="18" t="s">
        <v>286</v>
      </c>
      <c r="D1552" s="16">
        <v>1</v>
      </c>
      <c r="E1552" s="16">
        <v>70.25</v>
      </c>
      <c r="F1552" s="16">
        <v>-162.75</v>
      </c>
      <c r="G1552" s="18">
        <v>0.1273</v>
      </c>
      <c r="H1552" s="18">
        <v>0.6</v>
      </c>
      <c r="I1552" s="18" t="s">
        <v>32</v>
      </c>
      <c r="J1552" s="19" t="s">
        <v>61</v>
      </c>
      <c r="K1552" s="19" t="s">
        <v>61</v>
      </c>
      <c r="L1552" s="28">
        <v>2007</v>
      </c>
      <c r="M1552" s="28">
        <v>2007</v>
      </c>
      <c r="N1552" s="29" t="s">
        <v>285</v>
      </c>
      <c r="O1552" s="18">
        <v>0.57999999999999996</v>
      </c>
    </row>
    <row r="1553" spans="1:15" ht="15">
      <c r="A1553" s="28" t="s">
        <v>278</v>
      </c>
      <c r="B1553" s="4" t="s">
        <v>113</v>
      </c>
      <c r="C1553" s="18" t="s">
        <v>286</v>
      </c>
      <c r="D1553" s="16">
        <v>1</v>
      </c>
      <c r="E1553" s="16">
        <v>69.75</v>
      </c>
      <c r="F1553" s="16">
        <v>-163.25</v>
      </c>
      <c r="G1553" s="18">
        <v>0.1273</v>
      </c>
      <c r="H1553" s="18">
        <v>0.6</v>
      </c>
      <c r="I1553" s="18" t="s">
        <v>32</v>
      </c>
      <c r="J1553" s="19" t="s">
        <v>61</v>
      </c>
      <c r="K1553" s="19" t="s">
        <v>61</v>
      </c>
      <c r="L1553" s="28">
        <v>2007</v>
      </c>
      <c r="M1553" s="28">
        <v>2007</v>
      </c>
      <c r="N1553" s="29" t="s">
        <v>285</v>
      </c>
      <c r="O1553" s="18">
        <v>0.57999999999999996</v>
      </c>
    </row>
    <row r="1554" spans="1:15" ht="15">
      <c r="A1554" s="28" t="s">
        <v>278</v>
      </c>
      <c r="B1554" s="4" t="s">
        <v>113</v>
      </c>
      <c r="C1554" s="18" t="s">
        <v>286</v>
      </c>
      <c r="D1554" s="16">
        <v>1</v>
      </c>
      <c r="E1554" s="16">
        <v>71.25</v>
      </c>
      <c r="F1554" s="16">
        <v>-157.75</v>
      </c>
      <c r="G1554" s="18">
        <v>0.1273</v>
      </c>
      <c r="H1554" s="18">
        <v>0.6</v>
      </c>
      <c r="I1554" s="18" t="s">
        <v>32</v>
      </c>
      <c r="J1554" s="19" t="s">
        <v>61</v>
      </c>
      <c r="K1554" s="19" t="s">
        <v>61</v>
      </c>
      <c r="L1554" s="28">
        <v>2007</v>
      </c>
      <c r="M1554" s="28">
        <v>2007</v>
      </c>
      <c r="N1554" s="29" t="s">
        <v>285</v>
      </c>
      <c r="O1554" s="18">
        <v>0.57999999999999996</v>
      </c>
    </row>
    <row r="1555" spans="1:15" ht="15">
      <c r="A1555" s="28" t="s">
        <v>278</v>
      </c>
      <c r="B1555" s="4" t="s">
        <v>113</v>
      </c>
      <c r="C1555" s="18" t="s">
        <v>286</v>
      </c>
      <c r="D1555" s="16">
        <v>1</v>
      </c>
      <c r="E1555" s="16">
        <v>70.75</v>
      </c>
      <c r="F1555" s="16">
        <v>-161.25</v>
      </c>
      <c r="G1555" s="18">
        <v>0.1273</v>
      </c>
      <c r="H1555" s="18">
        <v>0.6</v>
      </c>
      <c r="I1555" s="18" t="s">
        <v>32</v>
      </c>
      <c r="J1555" s="19" t="s">
        <v>61</v>
      </c>
      <c r="K1555" s="19" t="s">
        <v>61</v>
      </c>
      <c r="L1555" s="28">
        <v>2007</v>
      </c>
      <c r="M1555" s="28">
        <v>2007</v>
      </c>
      <c r="N1555" s="29" t="s">
        <v>285</v>
      </c>
      <c r="O1555" s="18">
        <v>0.57999999999999996</v>
      </c>
    </row>
    <row r="1556" spans="1:15" ht="15">
      <c r="A1556" s="28" t="s">
        <v>278</v>
      </c>
      <c r="B1556" s="4" t="s">
        <v>113</v>
      </c>
      <c r="C1556" s="18" t="s">
        <v>286</v>
      </c>
      <c r="D1556" s="16">
        <v>1</v>
      </c>
      <c r="E1556" s="16">
        <v>70.75</v>
      </c>
      <c r="F1556" s="16">
        <v>-160.25</v>
      </c>
      <c r="G1556" s="18">
        <v>0.1273</v>
      </c>
      <c r="H1556" s="18">
        <v>0.6</v>
      </c>
      <c r="I1556" s="18" t="s">
        <v>32</v>
      </c>
      <c r="J1556" s="19" t="s">
        <v>61</v>
      </c>
      <c r="K1556" s="19" t="s">
        <v>61</v>
      </c>
      <c r="L1556" s="28">
        <v>2007</v>
      </c>
      <c r="M1556" s="28">
        <v>2007</v>
      </c>
      <c r="N1556" s="29" t="s">
        <v>285</v>
      </c>
      <c r="O1556" s="18">
        <v>0.57999999999999996</v>
      </c>
    </row>
    <row r="1557" spans="1:15" ht="15">
      <c r="A1557" s="28" t="s">
        <v>278</v>
      </c>
      <c r="B1557" s="4" t="s">
        <v>113</v>
      </c>
      <c r="C1557" s="18" t="s">
        <v>286</v>
      </c>
      <c r="D1557" s="16">
        <v>1</v>
      </c>
      <c r="E1557" s="16">
        <v>69.25</v>
      </c>
      <c r="F1557" s="16">
        <v>-163.75</v>
      </c>
      <c r="G1557" s="18">
        <v>0.1273</v>
      </c>
      <c r="H1557" s="18">
        <v>0.6</v>
      </c>
      <c r="I1557" s="18" t="s">
        <v>32</v>
      </c>
      <c r="J1557" s="19" t="s">
        <v>61</v>
      </c>
      <c r="K1557" s="19" t="s">
        <v>61</v>
      </c>
      <c r="L1557" s="28">
        <v>2007</v>
      </c>
      <c r="M1557" s="28">
        <v>2007</v>
      </c>
      <c r="N1557" s="29" t="s">
        <v>285</v>
      </c>
      <c r="O1557" s="18">
        <v>0.57999999999999996</v>
      </c>
    </row>
    <row r="1558" spans="1:15" ht="15">
      <c r="A1558" s="28" t="s">
        <v>278</v>
      </c>
      <c r="B1558" s="4" t="s">
        <v>113</v>
      </c>
      <c r="C1558" s="18" t="s">
        <v>286</v>
      </c>
      <c r="D1558" s="16">
        <v>1</v>
      </c>
      <c r="E1558" s="16">
        <v>68.75</v>
      </c>
      <c r="F1558" s="16">
        <v>-167.25</v>
      </c>
      <c r="G1558" s="18">
        <v>0.1273</v>
      </c>
      <c r="H1558" s="18">
        <v>0.6</v>
      </c>
      <c r="I1558" s="18" t="s">
        <v>32</v>
      </c>
      <c r="J1558" s="19" t="s">
        <v>61</v>
      </c>
      <c r="K1558" s="19" t="s">
        <v>61</v>
      </c>
      <c r="L1558" s="28">
        <v>2007</v>
      </c>
      <c r="M1558" s="28">
        <v>2007</v>
      </c>
      <c r="N1558" s="29" t="s">
        <v>285</v>
      </c>
      <c r="O1558" s="18">
        <v>0.57999999999999996</v>
      </c>
    </row>
    <row r="1559" spans="1:15" ht="15">
      <c r="A1559" s="28" t="s">
        <v>278</v>
      </c>
      <c r="B1559" s="4" t="s">
        <v>113</v>
      </c>
      <c r="C1559" s="18" t="s">
        <v>286</v>
      </c>
      <c r="D1559" s="16">
        <v>1</v>
      </c>
      <c r="E1559" s="16">
        <v>70.25</v>
      </c>
      <c r="F1559" s="16">
        <v>-163.25</v>
      </c>
      <c r="G1559" s="18">
        <v>0.1273</v>
      </c>
      <c r="H1559" s="18">
        <v>0.6</v>
      </c>
      <c r="I1559" s="18" t="s">
        <v>32</v>
      </c>
      <c r="J1559" s="19" t="s">
        <v>61</v>
      </c>
      <c r="K1559" s="19" t="s">
        <v>61</v>
      </c>
      <c r="L1559" s="28">
        <v>2007</v>
      </c>
      <c r="M1559" s="28">
        <v>2007</v>
      </c>
      <c r="N1559" s="29" t="s">
        <v>285</v>
      </c>
      <c r="O1559" s="18">
        <v>0.57999999999999996</v>
      </c>
    </row>
    <row r="1560" spans="1:15" ht="15">
      <c r="A1560" s="28" t="s">
        <v>278</v>
      </c>
      <c r="B1560" s="4" t="s">
        <v>113</v>
      </c>
      <c r="C1560" s="18" t="s">
        <v>286</v>
      </c>
      <c r="D1560" s="16">
        <v>1</v>
      </c>
      <c r="E1560" s="16">
        <v>68.75</v>
      </c>
      <c r="F1560" s="16">
        <v>-166.25</v>
      </c>
      <c r="G1560" s="18">
        <v>0.1273</v>
      </c>
      <c r="H1560" s="18">
        <v>0.6</v>
      </c>
      <c r="I1560" s="18" t="s">
        <v>32</v>
      </c>
      <c r="J1560" s="19" t="s">
        <v>61</v>
      </c>
      <c r="K1560" s="19" t="s">
        <v>61</v>
      </c>
      <c r="L1560" s="28">
        <v>2007</v>
      </c>
      <c r="M1560" s="28">
        <v>2007</v>
      </c>
      <c r="N1560" s="29" t="s">
        <v>285</v>
      </c>
      <c r="O1560" s="18">
        <v>0.57999999999999996</v>
      </c>
    </row>
    <row r="1561" spans="1:15" ht="15">
      <c r="A1561" s="28" t="s">
        <v>278</v>
      </c>
      <c r="B1561" s="4" t="s">
        <v>113</v>
      </c>
      <c r="C1561" s="18" t="s">
        <v>286</v>
      </c>
      <c r="D1561" s="16">
        <v>1</v>
      </c>
      <c r="E1561" s="16">
        <v>71.25</v>
      </c>
      <c r="F1561" s="16">
        <v>-157.25</v>
      </c>
      <c r="G1561" s="18">
        <v>0.1273</v>
      </c>
      <c r="H1561" s="18">
        <v>0.6</v>
      </c>
      <c r="I1561" s="18" t="s">
        <v>32</v>
      </c>
      <c r="J1561" s="19" t="s">
        <v>61</v>
      </c>
      <c r="K1561" s="19" t="s">
        <v>61</v>
      </c>
      <c r="L1561" s="28">
        <v>2007</v>
      </c>
      <c r="M1561" s="28">
        <v>2007</v>
      </c>
      <c r="N1561" s="29" t="s">
        <v>285</v>
      </c>
      <c r="O1561" s="18">
        <v>0.57999999999999996</v>
      </c>
    </row>
    <row r="1562" spans="1:15" ht="15">
      <c r="A1562" s="28" t="s">
        <v>278</v>
      </c>
      <c r="B1562" s="4" t="s">
        <v>113</v>
      </c>
      <c r="C1562" s="18" t="s">
        <v>286</v>
      </c>
      <c r="D1562" s="16">
        <v>1</v>
      </c>
      <c r="E1562" s="16">
        <v>69.25</v>
      </c>
      <c r="F1562" s="16">
        <v>-164.75</v>
      </c>
      <c r="G1562" s="18">
        <v>0.1273</v>
      </c>
      <c r="H1562" s="18">
        <v>0.6</v>
      </c>
      <c r="I1562" s="18" t="s">
        <v>32</v>
      </c>
      <c r="J1562" s="19" t="s">
        <v>61</v>
      </c>
      <c r="K1562" s="19" t="s">
        <v>61</v>
      </c>
      <c r="L1562" s="28">
        <v>2007</v>
      </c>
      <c r="M1562" s="28">
        <v>2007</v>
      </c>
      <c r="N1562" s="29" t="s">
        <v>285</v>
      </c>
      <c r="O1562" s="18">
        <v>0.57999999999999996</v>
      </c>
    </row>
    <row r="1563" spans="1:15" ht="15">
      <c r="A1563" s="28" t="s">
        <v>278</v>
      </c>
      <c r="B1563" s="4" t="s">
        <v>113</v>
      </c>
      <c r="C1563" s="18" t="s">
        <v>286</v>
      </c>
      <c r="D1563" s="16">
        <v>1</v>
      </c>
      <c r="E1563" s="16">
        <v>71.25</v>
      </c>
      <c r="F1563" s="16">
        <v>-158.25</v>
      </c>
      <c r="G1563" s="18">
        <v>0.1273</v>
      </c>
      <c r="H1563" s="18">
        <v>0.6</v>
      </c>
      <c r="I1563" s="18" t="s">
        <v>32</v>
      </c>
      <c r="J1563" s="19" t="s">
        <v>61</v>
      </c>
      <c r="K1563" s="19" t="s">
        <v>61</v>
      </c>
      <c r="L1563" s="28">
        <v>2007</v>
      </c>
      <c r="M1563" s="28">
        <v>2007</v>
      </c>
      <c r="N1563" s="29" t="s">
        <v>285</v>
      </c>
      <c r="O1563" s="18">
        <v>0.57999999999999996</v>
      </c>
    </row>
    <row r="1564" spans="1:15" ht="15">
      <c r="A1564" s="28" t="s">
        <v>278</v>
      </c>
      <c r="B1564" s="4" t="s">
        <v>113</v>
      </c>
      <c r="C1564" s="18" t="s">
        <v>286</v>
      </c>
      <c r="D1564" s="16">
        <v>1</v>
      </c>
      <c r="E1564" s="16">
        <v>70.75</v>
      </c>
      <c r="F1564" s="16">
        <v>-161.75</v>
      </c>
      <c r="G1564" s="18">
        <v>0.1273</v>
      </c>
      <c r="H1564" s="18">
        <v>0.6</v>
      </c>
      <c r="I1564" s="18" t="s">
        <v>32</v>
      </c>
      <c r="J1564" s="19" t="s">
        <v>61</v>
      </c>
      <c r="K1564" s="19" t="s">
        <v>61</v>
      </c>
      <c r="L1564" s="28">
        <v>2007</v>
      </c>
      <c r="M1564" s="28">
        <v>2007</v>
      </c>
      <c r="N1564" s="29" t="s">
        <v>285</v>
      </c>
      <c r="O1564" s="18">
        <v>0.57999999999999996</v>
      </c>
    </row>
    <row r="1565" spans="1:15" ht="15">
      <c r="A1565" s="28" t="s">
        <v>278</v>
      </c>
      <c r="B1565" s="4" t="s">
        <v>113</v>
      </c>
      <c r="C1565" s="18" t="s">
        <v>286</v>
      </c>
      <c r="D1565" s="16">
        <v>1</v>
      </c>
      <c r="E1565" s="16">
        <v>69.25</v>
      </c>
      <c r="F1565" s="16">
        <v>-165.25</v>
      </c>
      <c r="G1565" s="18">
        <v>0.1273</v>
      </c>
      <c r="H1565" s="18">
        <v>0.6</v>
      </c>
      <c r="I1565" s="18" t="s">
        <v>32</v>
      </c>
      <c r="J1565" s="19" t="s">
        <v>61</v>
      </c>
      <c r="K1565" s="19" t="s">
        <v>61</v>
      </c>
      <c r="L1565" s="28">
        <v>2007</v>
      </c>
      <c r="M1565" s="28">
        <v>2007</v>
      </c>
      <c r="N1565" s="29" t="s">
        <v>285</v>
      </c>
      <c r="O1565" s="18">
        <v>0.57999999999999996</v>
      </c>
    </row>
    <row r="1566" spans="1:15" ht="15">
      <c r="A1566" s="28" t="s">
        <v>278</v>
      </c>
      <c r="B1566" s="4" t="s">
        <v>113</v>
      </c>
      <c r="C1566" s="18" t="s">
        <v>286</v>
      </c>
      <c r="D1566" s="16">
        <v>1</v>
      </c>
      <c r="E1566" s="16">
        <v>71.25</v>
      </c>
      <c r="F1566" s="16">
        <v>-158.75</v>
      </c>
      <c r="G1566" s="18">
        <v>0.1273</v>
      </c>
      <c r="H1566" s="18">
        <v>0.6</v>
      </c>
      <c r="I1566" s="18" t="s">
        <v>32</v>
      </c>
      <c r="J1566" s="19" t="s">
        <v>61</v>
      </c>
      <c r="K1566" s="19" t="s">
        <v>61</v>
      </c>
      <c r="L1566" s="28">
        <v>2007</v>
      </c>
      <c r="M1566" s="28">
        <v>2007</v>
      </c>
      <c r="N1566" s="29" t="s">
        <v>285</v>
      </c>
      <c r="O1566" s="18">
        <v>0.57999999999999996</v>
      </c>
    </row>
    <row r="1567" spans="1:15" ht="15">
      <c r="A1567" s="28" t="s">
        <v>278</v>
      </c>
      <c r="B1567" s="4" t="s">
        <v>113</v>
      </c>
      <c r="C1567" s="18" t="s">
        <v>286</v>
      </c>
      <c r="D1567" s="16">
        <v>1</v>
      </c>
      <c r="E1567" s="16">
        <v>71.25</v>
      </c>
      <c r="F1567" s="16">
        <v>-159.25</v>
      </c>
      <c r="G1567" s="18">
        <v>0.1273</v>
      </c>
      <c r="H1567" s="18">
        <v>0.6</v>
      </c>
      <c r="I1567" s="18" t="s">
        <v>32</v>
      </c>
      <c r="J1567" s="19" t="s">
        <v>61</v>
      </c>
      <c r="K1567" s="19" t="s">
        <v>61</v>
      </c>
      <c r="L1567" s="28">
        <v>2007</v>
      </c>
      <c r="M1567" s="28">
        <v>2007</v>
      </c>
      <c r="N1567" s="29" t="s">
        <v>285</v>
      </c>
      <c r="O1567" s="18">
        <v>0.57999999999999996</v>
      </c>
    </row>
    <row r="1568" spans="1:15" ht="15">
      <c r="A1568" s="28" t="s">
        <v>278</v>
      </c>
      <c r="B1568" s="4" t="s">
        <v>113</v>
      </c>
      <c r="C1568" s="18" t="s">
        <v>286</v>
      </c>
      <c r="D1568" s="16">
        <v>1</v>
      </c>
      <c r="E1568" s="16">
        <v>70.25</v>
      </c>
      <c r="F1568" s="16">
        <v>-162.25</v>
      </c>
      <c r="G1568" s="18">
        <v>0.1273</v>
      </c>
      <c r="H1568" s="18">
        <v>0.6</v>
      </c>
      <c r="I1568" s="18" t="s">
        <v>32</v>
      </c>
      <c r="J1568" s="19" t="s">
        <v>61</v>
      </c>
      <c r="K1568" s="19" t="s">
        <v>61</v>
      </c>
      <c r="L1568" s="28">
        <v>2007</v>
      </c>
      <c r="M1568" s="28">
        <v>2007</v>
      </c>
      <c r="N1568" s="29" t="s">
        <v>285</v>
      </c>
      <c r="O1568" s="18">
        <v>0.57999999999999996</v>
      </c>
    </row>
    <row r="1569" spans="1:15" ht="15">
      <c r="A1569" s="28" t="s">
        <v>278</v>
      </c>
      <c r="B1569" s="4" t="s">
        <v>113</v>
      </c>
      <c r="C1569" s="18" t="s">
        <v>286</v>
      </c>
      <c r="D1569" s="16">
        <v>1</v>
      </c>
      <c r="E1569" s="16">
        <v>69.25</v>
      </c>
      <c r="F1569" s="16">
        <v>-165.75</v>
      </c>
      <c r="G1569" s="18">
        <v>0.1273</v>
      </c>
      <c r="H1569" s="18">
        <v>0.6</v>
      </c>
      <c r="I1569" s="18" t="s">
        <v>32</v>
      </c>
      <c r="J1569" s="19" t="s">
        <v>61</v>
      </c>
      <c r="K1569" s="19" t="s">
        <v>61</v>
      </c>
      <c r="L1569" s="28">
        <v>2007</v>
      </c>
      <c r="M1569" s="28">
        <v>2007</v>
      </c>
      <c r="N1569" s="29" t="s">
        <v>285</v>
      </c>
      <c r="O1569" s="18">
        <v>0.57999999999999996</v>
      </c>
    </row>
    <row r="1570" spans="1:15" ht="15">
      <c r="A1570" s="28" t="s">
        <v>278</v>
      </c>
      <c r="B1570" s="4" t="s">
        <v>113</v>
      </c>
      <c r="C1570" s="18" t="s">
        <v>286</v>
      </c>
      <c r="D1570" s="16">
        <v>1</v>
      </c>
      <c r="E1570" s="16">
        <v>70.75</v>
      </c>
      <c r="F1570" s="16">
        <v>-162.25</v>
      </c>
      <c r="G1570" s="18">
        <v>0.1273</v>
      </c>
      <c r="H1570" s="18">
        <v>0.6</v>
      </c>
      <c r="I1570" s="18" t="s">
        <v>32</v>
      </c>
      <c r="J1570" s="19" t="s">
        <v>61</v>
      </c>
      <c r="K1570" s="19" t="s">
        <v>61</v>
      </c>
      <c r="L1570" s="28">
        <v>2007</v>
      </c>
      <c r="M1570" s="28">
        <v>2007</v>
      </c>
      <c r="N1570" s="29" t="s">
        <v>285</v>
      </c>
      <c r="O1570" s="18">
        <v>0.57999999999999996</v>
      </c>
    </row>
    <row r="1571" spans="1:15" ht="15">
      <c r="A1571" s="28" t="s">
        <v>278</v>
      </c>
      <c r="B1571" s="4" t="s">
        <v>113</v>
      </c>
      <c r="C1571" s="18" t="s">
        <v>286</v>
      </c>
      <c r="D1571" s="16">
        <v>1</v>
      </c>
      <c r="E1571" s="16">
        <v>69.25</v>
      </c>
      <c r="F1571" s="16">
        <v>-166.25</v>
      </c>
      <c r="G1571" s="18">
        <v>0.1273</v>
      </c>
      <c r="H1571" s="18">
        <v>0.6</v>
      </c>
      <c r="I1571" s="18" t="s">
        <v>32</v>
      </c>
      <c r="J1571" s="19" t="s">
        <v>61</v>
      </c>
      <c r="K1571" s="19" t="s">
        <v>61</v>
      </c>
      <c r="L1571" s="28">
        <v>2007</v>
      </c>
      <c r="M1571" s="28">
        <v>2007</v>
      </c>
      <c r="N1571" s="29" t="s">
        <v>285</v>
      </c>
      <c r="O1571" s="18">
        <v>0.57999999999999996</v>
      </c>
    </row>
    <row r="1572" spans="1:15" ht="15">
      <c r="A1572" s="28" t="s">
        <v>278</v>
      </c>
      <c r="B1572" s="4" t="s">
        <v>113</v>
      </c>
      <c r="C1572" s="18" t="s">
        <v>286</v>
      </c>
      <c r="D1572" s="16">
        <v>1</v>
      </c>
      <c r="E1572" s="16">
        <v>70.75</v>
      </c>
      <c r="F1572" s="16">
        <v>-159.75</v>
      </c>
      <c r="G1572" s="18">
        <v>0.1273</v>
      </c>
      <c r="H1572" s="18">
        <v>0.6</v>
      </c>
      <c r="I1572" s="18" t="s">
        <v>32</v>
      </c>
      <c r="J1572" s="19" t="s">
        <v>61</v>
      </c>
      <c r="K1572" s="19" t="s">
        <v>61</v>
      </c>
      <c r="L1572" s="28">
        <v>2007</v>
      </c>
      <c r="M1572" s="28">
        <v>2007</v>
      </c>
      <c r="N1572" s="29" t="s">
        <v>285</v>
      </c>
      <c r="O1572" s="18">
        <v>0.57999999999999996</v>
      </c>
    </row>
    <row r="1573" spans="1:15" ht="15">
      <c r="A1573" s="28" t="s">
        <v>278</v>
      </c>
      <c r="B1573" s="4" t="s">
        <v>113</v>
      </c>
      <c r="C1573" s="18" t="s">
        <v>286</v>
      </c>
      <c r="D1573" s="16">
        <v>1</v>
      </c>
      <c r="E1573" s="16">
        <v>71.25</v>
      </c>
      <c r="F1573" s="16">
        <v>-159.75</v>
      </c>
      <c r="G1573" s="18">
        <v>0.1273</v>
      </c>
      <c r="H1573" s="18">
        <v>0.6</v>
      </c>
      <c r="I1573" s="18" t="s">
        <v>32</v>
      </c>
      <c r="J1573" s="19" t="s">
        <v>61</v>
      </c>
      <c r="K1573" s="19" t="s">
        <v>61</v>
      </c>
      <c r="L1573" s="28">
        <v>2007</v>
      </c>
      <c r="M1573" s="28">
        <v>2007</v>
      </c>
      <c r="N1573" s="29" t="s">
        <v>285</v>
      </c>
      <c r="O1573" s="18">
        <v>0.57999999999999996</v>
      </c>
    </row>
    <row r="1574" spans="1:15" ht="15">
      <c r="A1574" s="28" t="s">
        <v>278</v>
      </c>
      <c r="B1574" s="4" t="s">
        <v>113</v>
      </c>
      <c r="C1574" s="18" t="s">
        <v>286</v>
      </c>
      <c r="D1574" s="16">
        <v>1</v>
      </c>
      <c r="E1574" s="16">
        <v>69.25</v>
      </c>
      <c r="F1574" s="16">
        <v>-166.75</v>
      </c>
      <c r="G1574" s="18">
        <v>0.1273</v>
      </c>
      <c r="H1574" s="18">
        <v>0.6</v>
      </c>
      <c r="I1574" s="18" t="s">
        <v>32</v>
      </c>
      <c r="J1574" s="19" t="s">
        <v>61</v>
      </c>
      <c r="K1574" s="19" t="s">
        <v>61</v>
      </c>
      <c r="L1574" s="28">
        <v>2007</v>
      </c>
      <c r="M1574" s="28">
        <v>2007</v>
      </c>
      <c r="N1574" s="29" t="s">
        <v>285</v>
      </c>
      <c r="O1574" s="18">
        <v>0.57999999999999996</v>
      </c>
    </row>
    <row r="1575" spans="1:15" ht="15">
      <c r="A1575" s="28" t="s">
        <v>278</v>
      </c>
      <c r="B1575" s="4" t="s">
        <v>113</v>
      </c>
      <c r="C1575" s="18" t="s">
        <v>286</v>
      </c>
      <c r="D1575" s="16">
        <v>1</v>
      </c>
      <c r="E1575" s="16">
        <v>68.25</v>
      </c>
      <c r="F1575" s="16">
        <v>-167.25</v>
      </c>
      <c r="G1575" s="18">
        <v>0.1273</v>
      </c>
      <c r="H1575" s="18">
        <v>0.6</v>
      </c>
      <c r="I1575" s="18" t="s">
        <v>32</v>
      </c>
      <c r="J1575" s="19" t="s">
        <v>61</v>
      </c>
      <c r="K1575" s="19" t="s">
        <v>61</v>
      </c>
      <c r="L1575" s="28">
        <v>2007</v>
      </c>
      <c r="M1575" s="28">
        <v>2007</v>
      </c>
      <c r="N1575" s="29" t="s">
        <v>285</v>
      </c>
      <c r="O1575" s="18">
        <v>0.57999999999999996</v>
      </c>
    </row>
    <row r="1576" spans="1:15" ht="15">
      <c r="A1576" s="28" t="s">
        <v>278</v>
      </c>
      <c r="B1576" s="4" t="s">
        <v>113</v>
      </c>
      <c r="C1576" s="18" t="s">
        <v>286</v>
      </c>
      <c r="D1576" s="16">
        <v>1</v>
      </c>
      <c r="E1576" s="16">
        <v>69.75</v>
      </c>
      <c r="F1576" s="16">
        <v>-164.25</v>
      </c>
      <c r="G1576" s="18">
        <v>0.1273</v>
      </c>
      <c r="H1576" s="18">
        <v>0.6</v>
      </c>
      <c r="I1576" s="18" t="s">
        <v>32</v>
      </c>
      <c r="J1576" s="19" t="s">
        <v>61</v>
      </c>
      <c r="K1576" s="19" t="s">
        <v>61</v>
      </c>
      <c r="L1576" s="28">
        <v>2007</v>
      </c>
      <c r="M1576" s="28">
        <v>2007</v>
      </c>
      <c r="N1576" s="29" t="s">
        <v>285</v>
      </c>
      <c r="O1576" s="18">
        <v>0.57999999999999996</v>
      </c>
    </row>
    <row r="1577" spans="1:15" ht="15">
      <c r="A1577" s="28" t="s">
        <v>278</v>
      </c>
      <c r="B1577" s="4" t="s">
        <v>113</v>
      </c>
      <c r="C1577" s="18" t="s">
        <v>286</v>
      </c>
      <c r="D1577" s="16">
        <v>1</v>
      </c>
      <c r="E1577" s="16">
        <v>71.25</v>
      </c>
      <c r="F1577" s="16">
        <v>-160.25</v>
      </c>
      <c r="G1577" s="18">
        <v>0.1273</v>
      </c>
      <c r="H1577" s="18">
        <v>0.6</v>
      </c>
      <c r="I1577" s="18" t="s">
        <v>32</v>
      </c>
      <c r="J1577" s="19" t="s">
        <v>61</v>
      </c>
      <c r="K1577" s="19" t="s">
        <v>61</v>
      </c>
      <c r="L1577" s="28">
        <v>2007</v>
      </c>
      <c r="M1577" s="28">
        <v>2007</v>
      </c>
      <c r="N1577" s="29" t="s">
        <v>285</v>
      </c>
      <c r="O1577" s="18">
        <v>0.57999999999999996</v>
      </c>
    </row>
    <row r="1578" spans="1:15" ht="15">
      <c r="A1578" s="28" t="s">
        <v>278</v>
      </c>
      <c r="B1578" s="4" t="s">
        <v>113</v>
      </c>
      <c r="C1578" s="18" t="s">
        <v>286</v>
      </c>
      <c r="D1578" s="16">
        <v>1</v>
      </c>
      <c r="E1578" s="16">
        <v>70.75</v>
      </c>
      <c r="F1578" s="16">
        <v>-158.25</v>
      </c>
      <c r="G1578" s="18">
        <v>0.1273</v>
      </c>
      <c r="H1578" s="18">
        <v>0.6</v>
      </c>
      <c r="I1578" s="18" t="s">
        <v>32</v>
      </c>
      <c r="J1578" s="19" t="s">
        <v>61</v>
      </c>
      <c r="K1578" s="19" t="s">
        <v>61</v>
      </c>
      <c r="L1578" s="28">
        <v>2007</v>
      </c>
      <c r="M1578" s="28">
        <v>2007</v>
      </c>
      <c r="N1578" s="29" t="s">
        <v>285</v>
      </c>
      <c r="O1578" s="18">
        <v>0.57999999999999996</v>
      </c>
    </row>
    <row r="1579" spans="1:15" ht="15">
      <c r="A1579" s="28" t="s">
        <v>278</v>
      </c>
      <c r="B1579" s="4" t="s">
        <v>113</v>
      </c>
      <c r="C1579" s="18" t="s">
        <v>286</v>
      </c>
      <c r="D1579" s="16">
        <v>1</v>
      </c>
      <c r="E1579" s="16">
        <v>68.25</v>
      </c>
      <c r="F1579" s="16">
        <v>-166.75</v>
      </c>
      <c r="G1579" s="18">
        <v>0.1273</v>
      </c>
      <c r="H1579" s="18">
        <v>0.6</v>
      </c>
      <c r="I1579" s="18" t="s">
        <v>32</v>
      </c>
      <c r="J1579" s="19" t="s">
        <v>61</v>
      </c>
      <c r="K1579" s="19" t="s">
        <v>61</v>
      </c>
      <c r="L1579" s="28">
        <v>2007</v>
      </c>
      <c r="M1579" s="28">
        <v>2007</v>
      </c>
      <c r="N1579" s="29" t="s">
        <v>285</v>
      </c>
      <c r="O1579" s="18">
        <v>0.57999999999999996</v>
      </c>
    </row>
    <row r="1580" spans="1:15" ht="15">
      <c r="A1580" s="28" t="s">
        <v>278</v>
      </c>
      <c r="B1580" s="4" t="s">
        <v>113</v>
      </c>
      <c r="C1580" s="18" t="s">
        <v>286</v>
      </c>
      <c r="D1580" s="16">
        <v>1</v>
      </c>
      <c r="E1580" s="16">
        <v>70.25</v>
      </c>
      <c r="F1580" s="16">
        <v>-161.75</v>
      </c>
      <c r="G1580" s="18">
        <v>0.1273</v>
      </c>
      <c r="H1580" s="18">
        <v>0.6</v>
      </c>
      <c r="I1580" s="18" t="s">
        <v>32</v>
      </c>
      <c r="J1580" s="19" t="s">
        <v>61</v>
      </c>
      <c r="K1580" s="19" t="s">
        <v>61</v>
      </c>
      <c r="L1580" s="28">
        <v>2007</v>
      </c>
      <c r="M1580" s="28">
        <v>2007</v>
      </c>
      <c r="N1580" s="29" t="s">
        <v>285</v>
      </c>
      <c r="O1580" s="18">
        <v>0.57999999999999996</v>
      </c>
    </row>
    <row r="1581" spans="1:15" ht="15">
      <c r="A1581" s="28" t="s">
        <v>278</v>
      </c>
      <c r="B1581" s="4" t="s">
        <v>113</v>
      </c>
      <c r="C1581" s="18" t="s">
        <v>286</v>
      </c>
      <c r="D1581" s="16">
        <v>1</v>
      </c>
      <c r="E1581" s="16">
        <v>70.25</v>
      </c>
      <c r="F1581" s="16">
        <v>-161.25</v>
      </c>
      <c r="G1581" s="18">
        <v>0.1273</v>
      </c>
      <c r="H1581" s="18">
        <v>0.6</v>
      </c>
      <c r="I1581" s="18" t="s">
        <v>32</v>
      </c>
      <c r="J1581" s="19" t="s">
        <v>61</v>
      </c>
      <c r="K1581" s="19" t="s">
        <v>61</v>
      </c>
      <c r="L1581" s="28">
        <v>2007</v>
      </c>
      <c r="M1581" s="28">
        <v>2007</v>
      </c>
      <c r="N1581" s="29" t="s">
        <v>285</v>
      </c>
      <c r="O1581" s="18">
        <v>0.57999999999999996</v>
      </c>
    </row>
    <row r="1582" spans="1:15" ht="15">
      <c r="A1582" s="28" t="s">
        <v>278</v>
      </c>
      <c r="B1582" s="4" t="s">
        <v>113</v>
      </c>
      <c r="C1582" s="18" t="s">
        <v>286</v>
      </c>
      <c r="D1582" s="16">
        <v>1</v>
      </c>
      <c r="E1582" s="16">
        <v>68.75</v>
      </c>
      <c r="F1582" s="16">
        <v>-165.75</v>
      </c>
      <c r="G1582" s="18">
        <v>0.1273</v>
      </c>
      <c r="H1582" s="18">
        <v>0.6</v>
      </c>
      <c r="I1582" s="18" t="s">
        <v>32</v>
      </c>
      <c r="J1582" s="19" t="s">
        <v>61</v>
      </c>
      <c r="K1582" s="19" t="s">
        <v>61</v>
      </c>
      <c r="L1582" s="28">
        <v>2007</v>
      </c>
      <c r="M1582" s="28">
        <v>2007</v>
      </c>
      <c r="N1582" s="29" t="s">
        <v>285</v>
      </c>
      <c r="O1582" s="18">
        <v>0.57999999999999996</v>
      </c>
    </row>
    <row r="1583" spans="1:15" ht="15">
      <c r="A1583" s="28" t="s">
        <v>278</v>
      </c>
      <c r="B1583" s="4" t="s">
        <v>113</v>
      </c>
      <c r="C1583" s="18" t="s">
        <v>286</v>
      </c>
      <c r="D1583" s="16">
        <v>1</v>
      </c>
      <c r="E1583" s="16">
        <v>70.75</v>
      </c>
      <c r="F1583" s="16">
        <v>-159.25</v>
      </c>
      <c r="G1583" s="18">
        <v>0.1273</v>
      </c>
      <c r="H1583" s="18">
        <v>0.6</v>
      </c>
      <c r="I1583" s="18" t="s">
        <v>32</v>
      </c>
      <c r="J1583" s="19" t="s">
        <v>61</v>
      </c>
      <c r="K1583" s="19" t="s">
        <v>61</v>
      </c>
      <c r="L1583" s="28">
        <v>2007</v>
      </c>
      <c r="M1583" s="28">
        <v>2007</v>
      </c>
      <c r="N1583" s="29" t="s">
        <v>285</v>
      </c>
      <c r="O1583" s="18">
        <v>0.57999999999999996</v>
      </c>
    </row>
    <row r="1584" spans="1:15" ht="15">
      <c r="A1584" s="28" t="s">
        <v>278</v>
      </c>
      <c r="B1584" s="4" t="s">
        <v>113</v>
      </c>
      <c r="C1584" s="18" t="s">
        <v>286</v>
      </c>
      <c r="D1584" s="16">
        <v>1</v>
      </c>
      <c r="E1584" s="16">
        <v>70.75</v>
      </c>
      <c r="F1584" s="16">
        <v>-162.75</v>
      </c>
      <c r="G1584" s="18">
        <v>0.1273</v>
      </c>
      <c r="H1584" s="18">
        <v>0.6</v>
      </c>
      <c r="I1584" s="18" t="s">
        <v>32</v>
      </c>
      <c r="J1584" s="19" t="s">
        <v>61</v>
      </c>
      <c r="K1584" s="19" t="s">
        <v>61</v>
      </c>
      <c r="L1584" s="28">
        <v>2007</v>
      </c>
      <c r="M1584" s="28">
        <v>2007</v>
      </c>
      <c r="N1584" s="29" t="s">
        <v>285</v>
      </c>
      <c r="O1584" s="18">
        <v>0.57999999999999996</v>
      </c>
    </row>
    <row r="1585" spans="1:15" ht="15">
      <c r="A1585" s="28" t="s">
        <v>278</v>
      </c>
      <c r="B1585" s="4" t="s">
        <v>113</v>
      </c>
      <c r="C1585" s="18" t="s">
        <v>286</v>
      </c>
      <c r="D1585" s="16">
        <v>1</v>
      </c>
      <c r="E1585" s="16">
        <v>68.75</v>
      </c>
      <c r="F1585" s="16">
        <v>-165.25</v>
      </c>
      <c r="G1585" s="18">
        <v>0.1273</v>
      </c>
      <c r="H1585" s="18">
        <v>0.6</v>
      </c>
      <c r="I1585" s="18" t="s">
        <v>32</v>
      </c>
      <c r="J1585" s="19" t="s">
        <v>61</v>
      </c>
      <c r="K1585" s="19" t="s">
        <v>61</v>
      </c>
      <c r="L1585" s="28">
        <v>2007</v>
      </c>
      <c r="M1585" s="28">
        <v>2007</v>
      </c>
      <c r="N1585" s="29" t="s">
        <v>285</v>
      </c>
      <c r="O1585" s="18">
        <v>0.57999999999999996</v>
      </c>
    </row>
    <row r="1586" spans="1:15" ht="15">
      <c r="A1586" s="28" t="s">
        <v>278</v>
      </c>
      <c r="B1586" s="4" t="s">
        <v>113</v>
      </c>
      <c r="C1586" s="18" t="s">
        <v>286</v>
      </c>
      <c r="D1586" s="16">
        <v>1</v>
      </c>
      <c r="E1586" s="16">
        <v>70.25</v>
      </c>
      <c r="F1586" s="16">
        <v>-163.75</v>
      </c>
      <c r="G1586" s="18">
        <v>0.1273</v>
      </c>
      <c r="H1586" s="18">
        <v>0.6</v>
      </c>
      <c r="I1586" s="18" t="s">
        <v>32</v>
      </c>
      <c r="J1586" s="19" t="s">
        <v>61</v>
      </c>
      <c r="K1586" s="19" t="s">
        <v>61</v>
      </c>
      <c r="L1586" s="28">
        <v>2007</v>
      </c>
      <c r="M1586" s="28">
        <v>2007</v>
      </c>
      <c r="N1586" s="29" t="s">
        <v>285</v>
      </c>
      <c r="O1586" s="18">
        <v>0.57999999999999996</v>
      </c>
    </row>
    <row r="1587" spans="1:15" ht="15">
      <c r="A1587" s="28" t="s">
        <v>278</v>
      </c>
      <c r="B1587" s="4" t="s">
        <v>113</v>
      </c>
      <c r="C1587" s="18" t="s">
        <v>286</v>
      </c>
      <c r="D1587" s="16">
        <v>1</v>
      </c>
      <c r="E1587" s="16">
        <v>70.75</v>
      </c>
      <c r="F1587" s="16">
        <v>-158.75</v>
      </c>
      <c r="G1587" s="18">
        <v>0.1273</v>
      </c>
      <c r="H1587" s="18">
        <v>0.6</v>
      </c>
      <c r="I1587" s="18" t="s">
        <v>32</v>
      </c>
      <c r="J1587" s="19" t="s">
        <v>61</v>
      </c>
      <c r="K1587" s="19" t="s">
        <v>61</v>
      </c>
      <c r="L1587" s="28">
        <v>2007</v>
      </c>
      <c r="M1587" s="28">
        <v>2007</v>
      </c>
      <c r="N1587" s="29" t="s">
        <v>285</v>
      </c>
      <c r="O1587" s="18">
        <v>0.57999999999999996</v>
      </c>
    </row>
    <row r="1588" spans="1:15" ht="15">
      <c r="A1588" s="28" t="s">
        <v>278</v>
      </c>
      <c r="B1588" s="4" t="s">
        <v>113</v>
      </c>
      <c r="C1588" s="18" t="s">
        <v>286</v>
      </c>
      <c r="D1588" s="16">
        <v>1</v>
      </c>
      <c r="E1588" s="16">
        <v>69.25</v>
      </c>
      <c r="F1588" s="16">
        <v>-163.25</v>
      </c>
      <c r="G1588" s="18">
        <v>0.1273</v>
      </c>
      <c r="H1588" s="18">
        <v>0.6</v>
      </c>
      <c r="I1588" s="18" t="s">
        <v>32</v>
      </c>
      <c r="J1588" s="19" t="s">
        <v>61</v>
      </c>
      <c r="K1588" s="19" t="s">
        <v>61</v>
      </c>
      <c r="L1588" s="28">
        <v>2007</v>
      </c>
      <c r="M1588" s="28">
        <v>2007</v>
      </c>
      <c r="N1588" s="29" t="s">
        <v>285</v>
      </c>
      <c r="O1588" s="18">
        <v>0.57999999999999996</v>
      </c>
    </row>
    <row r="1589" spans="1:15" ht="15">
      <c r="A1589" s="28" t="s">
        <v>278</v>
      </c>
      <c r="B1589" s="4" t="s">
        <v>113</v>
      </c>
      <c r="C1589" s="18" t="s">
        <v>286</v>
      </c>
      <c r="D1589" s="16">
        <v>1</v>
      </c>
      <c r="E1589" s="16">
        <v>71.25</v>
      </c>
      <c r="F1589" s="16">
        <v>-156.75</v>
      </c>
      <c r="G1589" s="18">
        <v>0.1273</v>
      </c>
      <c r="H1589" s="18">
        <v>0.6</v>
      </c>
      <c r="I1589" s="18" t="s">
        <v>32</v>
      </c>
      <c r="J1589" s="19" t="s">
        <v>61</v>
      </c>
      <c r="K1589" s="19" t="s">
        <v>61</v>
      </c>
      <c r="L1589" s="28">
        <v>2007</v>
      </c>
      <c r="M1589" s="28">
        <v>2007</v>
      </c>
      <c r="N1589" s="29" t="s">
        <v>285</v>
      </c>
      <c r="O1589" s="18">
        <v>0.57999999999999996</v>
      </c>
    </row>
    <row r="1590" spans="1:15" ht="15">
      <c r="A1590" s="28" t="s">
        <v>278</v>
      </c>
      <c r="B1590" s="4" t="s">
        <v>113</v>
      </c>
      <c r="C1590" s="18" t="s">
        <v>286</v>
      </c>
      <c r="D1590" s="16">
        <v>1</v>
      </c>
      <c r="E1590" s="16">
        <v>70.25</v>
      </c>
      <c r="F1590" s="16">
        <v>-160.75</v>
      </c>
      <c r="G1590" s="18">
        <v>0.1273</v>
      </c>
      <c r="H1590" s="18">
        <v>0.6</v>
      </c>
      <c r="I1590" s="18" t="s">
        <v>32</v>
      </c>
      <c r="J1590" s="19" t="s">
        <v>61</v>
      </c>
      <c r="K1590" s="19" t="s">
        <v>61</v>
      </c>
      <c r="L1590" s="28">
        <v>2007</v>
      </c>
      <c r="M1590" s="28">
        <v>2007</v>
      </c>
      <c r="N1590" s="29" t="s">
        <v>285</v>
      </c>
      <c r="O1590" s="18">
        <v>0.57999999999999996</v>
      </c>
    </row>
    <row r="1591" spans="1:15" ht="15">
      <c r="A1591" s="28" t="s">
        <v>278</v>
      </c>
      <c r="B1591" s="4" t="s">
        <v>113</v>
      </c>
      <c r="C1591" s="18" t="s">
        <v>286</v>
      </c>
      <c r="D1591" s="16">
        <v>1</v>
      </c>
      <c r="E1591" s="16">
        <v>68.25</v>
      </c>
      <c r="F1591" s="16">
        <v>-167.75</v>
      </c>
      <c r="G1591" s="18">
        <v>0.1273</v>
      </c>
      <c r="H1591" s="18">
        <v>0.6</v>
      </c>
      <c r="I1591" s="18" t="s">
        <v>32</v>
      </c>
      <c r="J1591" s="19" t="s">
        <v>61</v>
      </c>
      <c r="K1591" s="19" t="s">
        <v>61</v>
      </c>
      <c r="L1591" s="28">
        <v>2007</v>
      </c>
      <c r="M1591" s="28">
        <v>2007</v>
      </c>
      <c r="N1591" s="29" t="s">
        <v>285</v>
      </c>
      <c r="O1591" s="18">
        <v>0.57999999999999996</v>
      </c>
    </row>
    <row r="1592" spans="1:15" ht="15">
      <c r="A1592" s="28" t="s">
        <v>278</v>
      </c>
      <c r="B1592" s="4" t="s">
        <v>113</v>
      </c>
      <c r="C1592" s="18" t="s">
        <v>286</v>
      </c>
      <c r="D1592" s="16">
        <v>1</v>
      </c>
      <c r="E1592" s="16">
        <v>71.25</v>
      </c>
      <c r="F1592" s="16">
        <v>-160.75</v>
      </c>
      <c r="G1592" s="18">
        <v>0.1273</v>
      </c>
      <c r="H1592" s="18">
        <v>0.6</v>
      </c>
      <c r="I1592" s="18" t="s">
        <v>32</v>
      </c>
      <c r="J1592" s="19" t="s">
        <v>61</v>
      </c>
      <c r="K1592" s="19" t="s">
        <v>61</v>
      </c>
      <c r="L1592" s="28">
        <v>2007</v>
      </c>
      <c r="M1592" s="28">
        <v>2007</v>
      </c>
      <c r="N1592" s="29" t="s">
        <v>285</v>
      </c>
      <c r="O1592" s="18">
        <v>0.57999999999999996</v>
      </c>
    </row>
    <row r="1593" spans="1:15" ht="15">
      <c r="A1593" s="28" t="s">
        <v>278</v>
      </c>
      <c r="B1593" s="4" t="s">
        <v>113</v>
      </c>
      <c r="C1593" s="18" t="s">
        <v>286</v>
      </c>
      <c r="D1593" s="16">
        <v>1</v>
      </c>
      <c r="E1593" s="16">
        <v>68.75</v>
      </c>
      <c r="F1593" s="16">
        <v>-164.75</v>
      </c>
      <c r="G1593" s="18">
        <v>0.1273</v>
      </c>
      <c r="H1593" s="18">
        <v>0.6</v>
      </c>
      <c r="I1593" s="18" t="s">
        <v>32</v>
      </c>
      <c r="J1593" s="19" t="s">
        <v>61</v>
      </c>
      <c r="K1593" s="19" t="s">
        <v>61</v>
      </c>
      <c r="L1593" s="28">
        <v>2007</v>
      </c>
      <c r="M1593" s="28">
        <v>2007</v>
      </c>
      <c r="N1593" s="29" t="s">
        <v>285</v>
      </c>
      <c r="O1593" s="18">
        <v>0.57999999999999996</v>
      </c>
    </row>
    <row r="1594" spans="1:15" ht="15">
      <c r="A1594" s="28" t="s">
        <v>278</v>
      </c>
      <c r="B1594" s="4" t="s">
        <v>113</v>
      </c>
      <c r="C1594" s="18" t="s">
        <v>286</v>
      </c>
      <c r="D1594" s="16">
        <v>1</v>
      </c>
      <c r="E1594" s="16">
        <v>70.75</v>
      </c>
      <c r="F1594" s="16">
        <v>-157.75</v>
      </c>
      <c r="G1594" s="18">
        <v>0.1273</v>
      </c>
      <c r="H1594" s="18">
        <v>0.6</v>
      </c>
      <c r="I1594" s="18" t="s">
        <v>32</v>
      </c>
      <c r="J1594" s="19" t="s">
        <v>61</v>
      </c>
      <c r="K1594" s="19" t="s">
        <v>61</v>
      </c>
      <c r="L1594" s="28">
        <v>2007</v>
      </c>
      <c r="M1594" s="28">
        <v>2007</v>
      </c>
      <c r="N1594" s="29" t="s">
        <v>285</v>
      </c>
      <c r="O1594" s="18">
        <v>0.57999999999999996</v>
      </c>
    </row>
    <row r="1595" spans="1:15" ht="15">
      <c r="A1595" s="28" t="s">
        <v>278</v>
      </c>
      <c r="B1595" s="4" t="s">
        <v>113</v>
      </c>
      <c r="C1595" s="18" t="s">
        <v>286</v>
      </c>
      <c r="D1595" s="16">
        <v>1</v>
      </c>
      <c r="E1595" s="16">
        <v>69.75</v>
      </c>
      <c r="F1595" s="16">
        <v>-162.75</v>
      </c>
      <c r="G1595" s="18">
        <v>0.1273</v>
      </c>
      <c r="H1595" s="18">
        <v>0.6</v>
      </c>
      <c r="I1595" s="18" t="s">
        <v>32</v>
      </c>
      <c r="J1595" s="19" t="s">
        <v>61</v>
      </c>
      <c r="K1595" s="19" t="s">
        <v>61</v>
      </c>
      <c r="L1595" s="28">
        <v>2007</v>
      </c>
      <c r="M1595" s="28">
        <v>2007</v>
      </c>
      <c r="N1595" s="29" t="s">
        <v>285</v>
      </c>
      <c r="O1595" s="18">
        <v>0.57999999999999996</v>
      </c>
    </row>
    <row r="1596" spans="1:15" ht="15">
      <c r="A1596" s="28" t="s">
        <v>278</v>
      </c>
      <c r="B1596" s="4" t="s">
        <v>113</v>
      </c>
      <c r="C1596" s="18" t="s">
        <v>282</v>
      </c>
      <c r="D1596" s="16">
        <v>1</v>
      </c>
      <c r="E1596" s="16">
        <v>68.75</v>
      </c>
      <c r="F1596" s="16">
        <v>-166.75</v>
      </c>
      <c r="G1596" s="18">
        <v>1.89E-2</v>
      </c>
      <c r="H1596" s="18">
        <v>0.52</v>
      </c>
      <c r="I1596" s="18" t="s">
        <v>32</v>
      </c>
      <c r="J1596" s="19" t="s">
        <v>61</v>
      </c>
      <c r="K1596" s="19" t="s">
        <v>61</v>
      </c>
      <c r="L1596" s="28">
        <v>2007</v>
      </c>
      <c r="M1596" s="28">
        <v>2007</v>
      </c>
      <c r="N1596" s="29" t="s">
        <v>281</v>
      </c>
      <c r="O1596" s="18">
        <v>0.57999999999999996</v>
      </c>
    </row>
    <row r="1597" spans="1:15" ht="15">
      <c r="A1597" s="28" t="s">
        <v>278</v>
      </c>
      <c r="B1597" s="4" t="s">
        <v>113</v>
      </c>
      <c r="C1597" s="18" t="s">
        <v>282</v>
      </c>
      <c r="D1597" s="16">
        <v>1</v>
      </c>
      <c r="E1597" s="16">
        <v>69.75</v>
      </c>
      <c r="F1597" s="16">
        <v>-163.75</v>
      </c>
      <c r="G1597" s="18">
        <v>1.89E-2</v>
      </c>
      <c r="H1597" s="18">
        <v>0.52</v>
      </c>
      <c r="I1597" s="18" t="s">
        <v>32</v>
      </c>
      <c r="J1597" s="19" t="s">
        <v>61</v>
      </c>
      <c r="K1597" s="19" t="s">
        <v>61</v>
      </c>
      <c r="L1597" s="28">
        <v>2007</v>
      </c>
      <c r="M1597" s="28">
        <v>2007</v>
      </c>
      <c r="N1597" s="29" t="s">
        <v>281</v>
      </c>
      <c r="O1597" s="18">
        <v>0.57999999999999996</v>
      </c>
    </row>
    <row r="1598" spans="1:15" ht="15">
      <c r="A1598" s="28" t="s">
        <v>278</v>
      </c>
      <c r="B1598" s="4" t="s">
        <v>113</v>
      </c>
      <c r="C1598" s="18" t="s">
        <v>282</v>
      </c>
      <c r="D1598" s="16">
        <v>1</v>
      </c>
      <c r="E1598" s="16">
        <v>70.75</v>
      </c>
      <c r="F1598" s="16">
        <v>-160.75</v>
      </c>
      <c r="G1598" s="18">
        <v>1.89E-2</v>
      </c>
      <c r="H1598" s="18">
        <v>0.52</v>
      </c>
      <c r="I1598" s="18" t="s">
        <v>32</v>
      </c>
      <c r="J1598" s="19" t="s">
        <v>61</v>
      </c>
      <c r="K1598" s="19" t="s">
        <v>61</v>
      </c>
      <c r="L1598" s="28">
        <v>2007</v>
      </c>
      <c r="M1598" s="28">
        <v>2007</v>
      </c>
      <c r="N1598" s="29" t="s">
        <v>281</v>
      </c>
      <c r="O1598" s="18">
        <v>0.57999999999999996</v>
      </c>
    </row>
    <row r="1599" spans="1:15" ht="15">
      <c r="A1599" s="28" t="s">
        <v>278</v>
      </c>
      <c r="B1599" s="4" t="s">
        <v>113</v>
      </c>
      <c r="C1599" s="18" t="s">
        <v>282</v>
      </c>
      <c r="D1599" s="16">
        <v>1</v>
      </c>
      <c r="E1599" s="16">
        <v>69.25</v>
      </c>
      <c r="F1599" s="16">
        <v>-164.25</v>
      </c>
      <c r="G1599" s="18">
        <v>1.89E-2</v>
      </c>
      <c r="H1599" s="18">
        <v>0.52</v>
      </c>
      <c r="I1599" s="18" t="s">
        <v>32</v>
      </c>
      <c r="J1599" s="19" t="s">
        <v>61</v>
      </c>
      <c r="K1599" s="19" t="s">
        <v>61</v>
      </c>
      <c r="L1599" s="28">
        <v>2007</v>
      </c>
      <c r="M1599" s="28">
        <v>2007</v>
      </c>
      <c r="N1599" s="29" t="s">
        <v>281</v>
      </c>
      <c r="O1599" s="18">
        <v>0.57999999999999996</v>
      </c>
    </row>
    <row r="1600" spans="1:15" ht="15">
      <c r="A1600" s="28" t="s">
        <v>278</v>
      </c>
      <c r="B1600" s="4" t="s">
        <v>113</v>
      </c>
      <c r="C1600" s="18" t="s">
        <v>282</v>
      </c>
      <c r="D1600" s="16">
        <v>1</v>
      </c>
      <c r="E1600" s="16">
        <v>70.25</v>
      </c>
      <c r="F1600" s="16">
        <v>-162.75</v>
      </c>
      <c r="G1600" s="18">
        <v>1.89E-2</v>
      </c>
      <c r="H1600" s="18">
        <v>0.52</v>
      </c>
      <c r="I1600" s="18" t="s">
        <v>32</v>
      </c>
      <c r="J1600" s="19" t="s">
        <v>61</v>
      </c>
      <c r="K1600" s="19" t="s">
        <v>61</v>
      </c>
      <c r="L1600" s="28">
        <v>2007</v>
      </c>
      <c r="M1600" s="28">
        <v>2007</v>
      </c>
      <c r="N1600" s="29" t="s">
        <v>281</v>
      </c>
      <c r="O1600" s="18">
        <v>0.57999999999999996</v>
      </c>
    </row>
    <row r="1601" spans="1:15" ht="15">
      <c r="A1601" s="28" t="s">
        <v>278</v>
      </c>
      <c r="B1601" s="4" t="s">
        <v>113</v>
      </c>
      <c r="C1601" s="18" t="s">
        <v>282</v>
      </c>
      <c r="D1601" s="16">
        <v>1</v>
      </c>
      <c r="E1601" s="16">
        <v>69.75</v>
      </c>
      <c r="F1601" s="16">
        <v>-163.25</v>
      </c>
      <c r="G1601" s="18">
        <v>1.89E-2</v>
      </c>
      <c r="H1601" s="18">
        <v>0.52</v>
      </c>
      <c r="I1601" s="18" t="s">
        <v>32</v>
      </c>
      <c r="J1601" s="19" t="s">
        <v>61</v>
      </c>
      <c r="K1601" s="19" t="s">
        <v>61</v>
      </c>
      <c r="L1601" s="28">
        <v>2007</v>
      </c>
      <c r="M1601" s="28">
        <v>2007</v>
      </c>
      <c r="N1601" s="29" t="s">
        <v>281</v>
      </c>
      <c r="O1601" s="18">
        <v>0.57999999999999996</v>
      </c>
    </row>
    <row r="1602" spans="1:15" ht="15">
      <c r="A1602" s="28" t="s">
        <v>278</v>
      </c>
      <c r="B1602" s="4" t="s">
        <v>113</v>
      </c>
      <c r="C1602" s="18" t="s">
        <v>282</v>
      </c>
      <c r="D1602" s="16">
        <v>1</v>
      </c>
      <c r="E1602" s="16">
        <v>71.25</v>
      </c>
      <c r="F1602" s="16">
        <v>-157.75</v>
      </c>
      <c r="G1602" s="18">
        <v>1.89E-2</v>
      </c>
      <c r="H1602" s="18">
        <v>0.52</v>
      </c>
      <c r="I1602" s="18" t="s">
        <v>32</v>
      </c>
      <c r="J1602" s="19" t="s">
        <v>61</v>
      </c>
      <c r="K1602" s="19" t="s">
        <v>61</v>
      </c>
      <c r="L1602" s="28">
        <v>2007</v>
      </c>
      <c r="M1602" s="28">
        <v>2007</v>
      </c>
      <c r="N1602" s="29" t="s">
        <v>281</v>
      </c>
      <c r="O1602" s="18">
        <v>0.57999999999999996</v>
      </c>
    </row>
    <row r="1603" spans="1:15" ht="15">
      <c r="A1603" s="28" t="s">
        <v>278</v>
      </c>
      <c r="B1603" s="4" t="s">
        <v>113</v>
      </c>
      <c r="C1603" s="18" t="s">
        <v>282</v>
      </c>
      <c r="D1603" s="16">
        <v>1</v>
      </c>
      <c r="E1603" s="16">
        <v>70.75</v>
      </c>
      <c r="F1603" s="16">
        <v>-161.25</v>
      </c>
      <c r="G1603" s="18">
        <v>1.89E-2</v>
      </c>
      <c r="H1603" s="18">
        <v>0.52</v>
      </c>
      <c r="I1603" s="18" t="s">
        <v>32</v>
      </c>
      <c r="J1603" s="19" t="s">
        <v>61</v>
      </c>
      <c r="K1603" s="19" t="s">
        <v>61</v>
      </c>
      <c r="L1603" s="28">
        <v>2007</v>
      </c>
      <c r="M1603" s="28">
        <v>2007</v>
      </c>
      <c r="N1603" s="29" t="s">
        <v>281</v>
      </c>
      <c r="O1603" s="18">
        <v>0.57999999999999996</v>
      </c>
    </row>
    <row r="1604" spans="1:15" ht="15">
      <c r="A1604" s="28" t="s">
        <v>278</v>
      </c>
      <c r="B1604" s="4" t="s">
        <v>113</v>
      </c>
      <c r="C1604" s="18" t="s">
        <v>282</v>
      </c>
      <c r="D1604" s="16">
        <v>1</v>
      </c>
      <c r="E1604" s="16">
        <v>70.75</v>
      </c>
      <c r="F1604" s="16">
        <v>-160.25</v>
      </c>
      <c r="G1604" s="18">
        <v>1.89E-2</v>
      </c>
      <c r="H1604" s="18">
        <v>0.52</v>
      </c>
      <c r="I1604" s="18" t="s">
        <v>32</v>
      </c>
      <c r="J1604" s="19" t="s">
        <v>61</v>
      </c>
      <c r="K1604" s="19" t="s">
        <v>61</v>
      </c>
      <c r="L1604" s="28">
        <v>2007</v>
      </c>
      <c r="M1604" s="28">
        <v>2007</v>
      </c>
      <c r="N1604" s="29" t="s">
        <v>281</v>
      </c>
      <c r="O1604" s="18">
        <v>0.57999999999999996</v>
      </c>
    </row>
    <row r="1605" spans="1:15" ht="15">
      <c r="A1605" s="28" t="s">
        <v>278</v>
      </c>
      <c r="B1605" s="4" t="s">
        <v>113</v>
      </c>
      <c r="C1605" s="18" t="s">
        <v>282</v>
      </c>
      <c r="D1605" s="16">
        <v>1</v>
      </c>
      <c r="E1605" s="16">
        <v>69.25</v>
      </c>
      <c r="F1605" s="16">
        <v>-163.75</v>
      </c>
      <c r="G1605" s="18">
        <v>1.89E-2</v>
      </c>
      <c r="H1605" s="18">
        <v>0.52</v>
      </c>
      <c r="I1605" s="18" t="s">
        <v>32</v>
      </c>
      <c r="J1605" s="19" t="s">
        <v>61</v>
      </c>
      <c r="K1605" s="19" t="s">
        <v>61</v>
      </c>
      <c r="L1605" s="28">
        <v>2007</v>
      </c>
      <c r="M1605" s="28">
        <v>2007</v>
      </c>
      <c r="N1605" s="29" t="s">
        <v>281</v>
      </c>
      <c r="O1605" s="18">
        <v>0.57999999999999996</v>
      </c>
    </row>
    <row r="1606" spans="1:15" ht="15">
      <c r="A1606" s="28" t="s">
        <v>278</v>
      </c>
      <c r="B1606" s="4" t="s">
        <v>113</v>
      </c>
      <c r="C1606" s="18" t="s">
        <v>282</v>
      </c>
      <c r="D1606" s="16">
        <v>1</v>
      </c>
      <c r="E1606" s="16">
        <v>68.75</v>
      </c>
      <c r="F1606" s="16">
        <v>-167.25</v>
      </c>
      <c r="G1606" s="18">
        <v>1.89E-2</v>
      </c>
      <c r="H1606" s="18">
        <v>0.52</v>
      </c>
      <c r="I1606" s="18" t="s">
        <v>32</v>
      </c>
      <c r="J1606" s="19" t="s">
        <v>61</v>
      </c>
      <c r="K1606" s="19" t="s">
        <v>61</v>
      </c>
      <c r="L1606" s="28">
        <v>2007</v>
      </c>
      <c r="M1606" s="28">
        <v>2007</v>
      </c>
      <c r="N1606" s="29" t="s">
        <v>281</v>
      </c>
      <c r="O1606" s="18">
        <v>0.57999999999999996</v>
      </c>
    </row>
    <row r="1607" spans="1:15" ht="15">
      <c r="A1607" s="28" t="s">
        <v>278</v>
      </c>
      <c r="B1607" s="4" t="s">
        <v>113</v>
      </c>
      <c r="C1607" s="18" t="s">
        <v>282</v>
      </c>
      <c r="D1607" s="16">
        <v>1</v>
      </c>
      <c r="E1607" s="16">
        <v>70.25</v>
      </c>
      <c r="F1607" s="16">
        <v>-163.25</v>
      </c>
      <c r="G1607" s="18">
        <v>1.89E-2</v>
      </c>
      <c r="H1607" s="18">
        <v>0.52</v>
      </c>
      <c r="I1607" s="18" t="s">
        <v>32</v>
      </c>
      <c r="J1607" s="19" t="s">
        <v>61</v>
      </c>
      <c r="K1607" s="19" t="s">
        <v>61</v>
      </c>
      <c r="L1607" s="28">
        <v>2007</v>
      </c>
      <c r="M1607" s="28">
        <v>2007</v>
      </c>
      <c r="N1607" s="29" t="s">
        <v>281</v>
      </c>
      <c r="O1607" s="18">
        <v>0.57999999999999996</v>
      </c>
    </row>
    <row r="1608" spans="1:15" ht="15">
      <c r="A1608" s="28" t="s">
        <v>278</v>
      </c>
      <c r="B1608" s="4" t="s">
        <v>113</v>
      </c>
      <c r="C1608" s="18" t="s">
        <v>282</v>
      </c>
      <c r="D1608" s="16">
        <v>1</v>
      </c>
      <c r="E1608" s="16">
        <v>68.75</v>
      </c>
      <c r="F1608" s="16">
        <v>-166.25</v>
      </c>
      <c r="G1608" s="18">
        <v>1.89E-2</v>
      </c>
      <c r="H1608" s="18">
        <v>0.52</v>
      </c>
      <c r="I1608" s="18" t="s">
        <v>32</v>
      </c>
      <c r="J1608" s="19" t="s">
        <v>61</v>
      </c>
      <c r="K1608" s="19" t="s">
        <v>61</v>
      </c>
      <c r="L1608" s="28">
        <v>2007</v>
      </c>
      <c r="M1608" s="28">
        <v>2007</v>
      </c>
      <c r="N1608" s="29" t="s">
        <v>281</v>
      </c>
      <c r="O1608" s="18">
        <v>0.57999999999999996</v>
      </c>
    </row>
    <row r="1609" spans="1:15" ht="15">
      <c r="A1609" s="28" t="s">
        <v>278</v>
      </c>
      <c r="B1609" s="4" t="s">
        <v>113</v>
      </c>
      <c r="C1609" s="18" t="s">
        <v>282</v>
      </c>
      <c r="D1609" s="16">
        <v>1</v>
      </c>
      <c r="E1609" s="16">
        <v>71.25</v>
      </c>
      <c r="F1609" s="16">
        <v>-157.25</v>
      </c>
      <c r="G1609" s="18">
        <v>1.89E-2</v>
      </c>
      <c r="H1609" s="18">
        <v>0.52</v>
      </c>
      <c r="I1609" s="18" t="s">
        <v>32</v>
      </c>
      <c r="J1609" s="19" t="s">
        <v>61</v>
      </c>
      <c r="K1609" s="19" t="s">
        <v>61</v>
      </c>
      <c r="L1609" s="28">
        <v>2007</v>
      </c>
      <c r="M1609" s="28">
        <v>2007</v>
      </c>
      <c r="N1609" s="29" t="s">
        <v>281</v>
      </c>
      <c r="O1609" s="18">
        <v>0.57999999999999996</v>
      </c>
    </row>
    <row r="1610" spans="1:15" ht="15">
      <c r="A1610" s="28" t="s">
        <v>278</v>
      </c>
      <c r="B1610" s="4" t="s">
        <v>113</v>
      </c>
      <c r="C1610" s="18" t="s">
        <v>282</v>
      </c>
      <c r="D1610" s="16">
        <v>1</v>
      </c>
      <c r="E1610" s="16">
        <v>69.25</v>
      </c>
      <c r="F1610" s="16">
        <v>-164.75</v>
      </c>
      <c r="G1610" s="18">
        <v>1.89E-2</v>
      </c>
      <c r="H1610" s="18">
        <v>0.52</v>
      </c>
      <c r="I1610" s="18" t="s">
        <v>32</v>
      </c>
      <c r="J1610" s="19" t="s">
        <v>61</v>
      </c>
      <c r="K1610" s="19" t="s">
        <v>61</v>
      </c>
      <c r="L1610" s="28">
        <v>2007</v>
      </c>
      <c r="M1610" s="28">
        <v>2007</v>
      </c>
      <c r="N1610" s="29" t="s">
        <v>281</v>
      </c>
      <c r="O1610" s="18">
        <v>0.57999999999999996</v>
      </c>
    </row>
    <row r="1611" spans="1:15" ht="15">
      <c r="A1611" s="28" t="s">
        <v>278</v>
      </c>
      <c r="B1611" s="4" t="s">
        <v>113</v>
      </c>
      <c r="C1611" s="18" t="s">
        <v>282</v>
      </c>
      <c r="D1611" s="16">
        <v>1</v>
      </c>
      <c r="E1611" s="16">
        <v>71.25</v>
      </c>
      <c r="F1611" s="16">
        <v>-158.25</v>
      </c>
      <c r="G1611" s="18">
        <v>1.89E-2</v>
      </c>
      <c r="H1611" s="18">
        <v>0.52</v>
      </c>
      <c r="I1611" s="18" t="s">
        <v>32</v>
      </c>
      <c r="J1611" s="19" t="s">
        <v>61</v>
      </c>
      <c r="K1611" s="19" t="s">
        <v>61</v>
      </c>
      <c r="L1611" s="28">
        <v>2007</v>
      </c>
      <c r="M1611" s="28">
        <v>2007</v>
      </c>
      <c r="N1611" s="29" t="s">
        <v>281</v>
      </c>
      <c r="O1611" s="18">
        <v>0.57999999999999996</v>
      </c>
    </row>
    <row r="1612" spans="1:15" ht="15">
      <c r="A1612" s="28" t="s">
        <v>278</v>
      </c>
      <c r="B1612" s="4" t="s">
        <v>113</v>
      </c>
      <c r="C1612" s="18" t="s">
        <v>282</v>
      </c>
      <c r="D1612" s="16">
        <v>1</v>
      </c>
      <c r="E1612" s="16">
        <v>70.75</v>
      </c>
      <c r="F1612" s="16">
        <v>-161.75</v>
      </c>
      <c r="G1612" s="18">
        <v>1.89E-2</v>
      </c>
      <c r="H1612" s="18">
        <v>0.52</v>
      </c>
      <c r="I1612" s="18" t="s">
        <v>32</v>
      </c>
      <c r="J1612" s="19" t="s">
        <v>61</v>
      </c>
      <c r="K1612" s="19" t="s">
        <v>61</v>
      </c>
      <c r="L1612" s="28">
        <v>2007</v>
      </c>
      <c r="M1612" s="28">
        <v>2007</v>
      </c>
      <c r="N1612" s="29" t="s">
        <v>281</v>
      </c>
      <c r="O1612" s="18">
        <v>0.57999999999999996</v>
      </c>
    </row>
    <row r="1613" spans="1:15" ht="15">
      <c r="A1613" s="28" t="s">
        <v>278</v>
      </c>
      <c r="B1613" s="4" t="s">
        <v>113</v>
      </c>
      <c r="C1613" s="18" t="s">
        <v>282</v>
      </c>
      <c r="D1613" s="16">
        <v>1</v>
      </c>
      <c r="E1613" s="16">
        <v>69.25</v>
      </c>
      <c r="F1613" s="16">
        <v>-165.25</v>
      </c>
      <c r="G1613" s="18">
        <v>1.89E-2</v>
      </c>
      <c r="H1613" s="18">
        <v>0.52</v>
      </c>
      <c r="I1613" s="18" t="s">
        <v>32</v>
      </c>
      <c r="J1613" s="19" t="s">
        <v>61</v>
      </c>
      <c r="K1613" s="19" t="s">
        <v>61</v>
      </c>
      <c r="L1613" s="28">
        <v>2007</v>
      </c>
      <c r="M1613" s="28">
        <v>2007</v>
      </c>
      <c r="N1613" s="29" t="s">
        <v>281</v>
      </c>
      <c r="O1613" s="18">
        <v>0.57999999999999996</v>
      </c>
    </row>
    <row r="1614" spans="1:15" ht="15">
      <c r="A1614" s="28" t="s">
        <v>278</v>
      </c>
      <c r="B1614" s="4" t="s">
        <v>113</v>
      </c>
      <c r="C1614" s="18" t="s">
        <v>282</v>
      </c>
      <c r="D1614" s="16">
        <v>1</v>
      </c>
      <c r="E1614" s="16">
        <v>71.25</v>
      </c>
      <c r="F1614" s="16">
        <v>-158.75</v>
      </c>
      <c r="G1614" s="18">
        <v>1.89E-2</v>
      </c>
      <c r="H1614" s="18">
        <v>0.52</v>
      </c>
      <c r="I1614" s="18" t="s">
        <v>32</v>
      </c>
      <c r="J1614" s="19" t="s">
        <v>61</v>
      </c>
      <c r="K1614" s="19" t="s">
        <v>61</v>
      </c>
      <c r="L1614" s="28">
        <v>2007</v>
      </c>
      <c r="M1614" s="28">
        <v>2007</v>
      </c>
      <c r="N1614" s="29" t="s">
        <v>281</v>
      </c>
      <c r="O1614" s="18">
        <v>0.57999999999999996</v>
      </c>
    </row>
    <row r="1615" spans="1:15" ht="15">
      <c r="A1615" s="28" t="s">
        <v>278</v>
      </c>
      <c r="B1615" s="4" t="s">
        <v>113</v>
      </c>
      <c r="C1615" s="18" t="s">
        <v>282</v>
      </c>
      <c r="D1615" s="16">
        <v>1</v>
      </c>
      <c r="E1615" s="16">
        <v>71.25</v>
      </c>
      <c r="F1615" s="16">
        <v>-159.25</v>
      </c>
      <c r="G1615" s="18">
        <v>1.89E-2</v>
      </c>
      <c r="H1615" s="18">
        <v>0.52</v>
      </c>
      <c r="I1615" s="18" t="s">
        <v>32</v>
      </c>
      <c r="J1615" s="19" t="s">
        <v>61</v>
      </c>
      <c r="K1615" s="19" t="s">
        <v>61</v>
      </c>
      <c r="L1615" s="28">
        <v>2007</v>
      </c>
      <c r="M1615" s="28">
        <v>2007</v>
      </c>
      <c r="N1615" s="29" t="s">
        <v>281</v>
      </c>
      <c r="O1615" s="18">
        <v>0.57999999999999996</v>
      </c>
    </row>
    <row r="1616" spans="1:15" ht="15">
      <c r="A1616" s="28" t="s">
        <v>278</v>
      </c>
      <c r="B1616" s="4" t="s">
        <v>113</v>
      </c>
      <c r="C1616" s="18" t="s">
        <v>282</v>
      </c>
      <c r="D1616" s="16">
        <v>1</v>
      </c>
      <c r="E1616" s="16">
        <v>70.25</v>
      </c>
      <c r="F1616" s="16">
        <v>-162.25</v>
      </c>
      <c r="G1616" s="18">
        <v>1.89E-2</v>
      </c>
      <c r="H1616" s="18">
        <v>0.52</v>
      </c>
      <c r="I1616" s="18" t="s">
        <v>32</v>
      </c>
      <c r="J1616" s="19" t="s">
        <v>61</v>
      </c>
      <c r="K1616" s="19" t="s">
        <v>61</v>
      </c>
      <c r="L1616" s="28">
        <v>2007</v>
      </c>
      <c r="M1616" s="28">
        <v>2007</v>
      </c>
      <c r="N1616" s="29" t="s">
        <v>281</v>
      </c>
      <c r="O1616" s="18">
        <v>0.57999999999999996</v>
      </c>
    </row>
    <row r="1617" spans="1:15" ht="15">
      <c r="A1617" s="28" t="s">
        <v>278</v>
      </c>
      <c r="B1617" s="4" t="s">
        <v>113</v>
      </c>
      <c r="C1617" s="18" t="s">
        <v>282</v>
      </c>
      <c r="D1617" s="16">
        <v>1</v>
      </c>
      <c r="E1617" s="16">
        <v>69.25</v>
      </c>
      <c r="F1617" s="16">
        <v>-165.75</v>
      </c>
      <c r="G1617" s="18">
        <v>1.89E-2</v>
      </c>
      <c r="H1617" s="18">
        <v>0.52</v>
      </c>
      <c r="I1617" s="18" t="s">
        <v>32</v>
      </c>
      <c r="J1617" s="19" t="s">
        <v>61</v>
      </c>
      <c r="K1617" s="19" t="s">
        <v>61</v>
      </c>
      <c r="L1617" s="28">
        <v>2007</v>
      </c>
      <c r="M1617" s="28">
        <v>2007</v>
      </c>
      <c r="N1617" s="29" t="s">
        <v>281</v>
      </c>
      <c r="O1617" s="18">
        <v>0.57999999999999996</v>
      </c>
    </row>
    <row r="1618" spans="1:15" ht="15">
      <c r="A1618" s="28" t="s">
        <v>278</v>
      </c>
      <c r="B1618" s="4" t="s">
        <v>113</v>
      </c>
      <c r="C1618" s="18" t="s">
        <v>282</v>
      </c>
      <c r="D1618" s="16">
        <v>1</v>
      </c>
      <c r="E1618" s="16">
        <v>70.75</v>
      </c>
      <c r="F1618" s="16">
        <v>-162.25</v>
      </c>
      <c r="G1618" s="18">
        <v>1.89E-2</v>
      </c>
      <c r="H1618" s="18">
        <v>0.52</v>
      </c>
      <c r="I1618" s="18" t="s">
        <v>32</v>
      </c>
      <c r="J1618" s="19" t="s">
        <v>61</v>
      </c>
      <c r="K1618" s="19" t="s">
        <v>61</v>
      </c>
      <c r="L1618" s="28">
        <v>2007</v>
      </c>
      <c r="M1618" s="28">
        <v>2007</v>
      </c>
      <c r="N1618" s="29" t="s">
        <v>281</v>
      </c>
      <c r="O1618" s="18">
        <v>0.57999999999999996</v>
      </c>
    </row>
    <row r="1619" spans="1:15" ht="15">
      <c r="A1619" s="28" t="s">
        <v>278</v>
      </c>
      <c r="B1619" s="4" t="s">
        <v>113</v>
      </c>
      <c r="C1619" s="18" t="s">
        <v>282</v>
      </c>
      <c r="D1619" s="16">
        <v>1</v>
      </c>
      <c r="E1619" s="16">
        <v>69.25</v>
      </c>
      <c r="F1619" s="16">
        <v>-166.25</v>
      </c>
      <c r="G1619" s="18">
        <v>1.89E-2</v>
      </c>
      <c r="H1619" s="18">
        <v>0.52</v>
      </c>
      <c r="I1619" s="18" t="s">
        <v>32</v>
      </c>
      <c r="J1619" s="19" t="s">
        <v>61</v>
      </c>
      <c r="K1619" s="19" t="s">
        <v>61</v>
      </c>
      <c r="L1619" s="28">
        <v>2007</v>
      </c>
      <c r="M1619" s="28">
        <v>2007</v>
      </c>
      <c r="N1619" s="29" t="s">
        <v>281</v>
      </c>
      <c r="O1619" s="18">
        <v>0.57999999999999996</v>
      </c>
    </row>
    <row r="1620" spans="1:15" ht="15">
      <c r="A1620" s="28" t="s">
        <v>278</v>
      </c>
      <c r="B1620" s="4" t="s">
        <v>113</v>
      </c>
      <c r="C1620" s="18" t="s">
        <v>282</v>
      </c>
      <c r="D1620" s="16">
        <v>1</v>
      </c>
      <c r="E1620" s="16">
        <v>70.75</v>
      </c>
      <c r="F1620" s="16">
        <v>-159.75</v>
      </c>
      <c r="G1620" s="18">
        <v>1.89E-2</v>
      </c>
      <c r="H1620" s="18">
        <v>0.52</v>
      </c>
      <c r="I1620" s="18" t="s">
        <v>32</v>
      </c>
      <c r="J1620" s="19" t="s">
        <v>61</v>
      </c>
      <c r="K1620" s="19" t="s">
        <v>61</v>
      </c>
      <c r="L1620" s="28">
        <v>2007</v>
      </c>
      <c r="M1620" s="28">
        <v>2007</v>
      </c>
      <c r="N1620" s="29" t="s">
        <v>281</v>
      </c>
      <c r="O1620" s="18">
        <v>0.57999999999999996</v>
      </c>
    </row>
    <row r="1621" spans="1:15" ht="15">
      <c r="A1621" s="28" t="s">
        <v>278</v>
      </c>
      <c r="B1621" s="4" t="s">
        <v>113</v>
      </c>
      <c r="C1621" s="18" t="s">
        <v>282</v>
      </c>
      <c r="D1621" s="16">
        <v>1</v>
      </c>
      <c r="E1621" s="16">
        <v>71.25</v>
      </c>
      <c r="F1621" s="16">
        <v>-159.75</v>
      </c>
      <c r="G1621" s="18">
        <v>1.89E-2</v>
      </c>
      <c r="H1621" s="18">
        <v>0.52</v>
      </c>
      <c r="I1621" s="18" t="s">
        <v>32</v>
      </c>
      <c r="J1621" s="19" t="s">
        <v>61</v>
      </c>
      <c r="K1621" s="19" t="s">
        <v>61</v>
      </c>
      <c r="L1621" s="28">
        <v>2007</v>
      </c>
      <c r="M1621" s="28">
        <v>2007</v>
      </c>
      <c r="N1621" s="29" t="s">
        <v>281</v>
      </c>
      <c r="O1621" s="18">
        <v>0.57999999999999996</v>
      </c>
    </row>
    <row r="1622" spans="1:15" ht="15">
      <c r="A1622" s="28" t="s">
        <v>278</v>
      </c>
      <c r="B1622" s="4" t="s">
        <v>113</v>
      </c>
      <c r="C1622" s="18" t="s">
        <v>282</v>
      </c>
      <c r="D1622" s="16">
        <v>1</v>
      </c>
      <c r="E1622" s="16">
        <v>69.25</v>
      </c>
      <c r="F1622" s="16">
        <v>-166.75</v>
      </c>
      <c r="G1622" s="18">
        <v>1.89E-2</v>
      </c>
      <c r="H1622" s="18">
        <v>0.52</v>
      </c>
      <c r="I1622" s="18" t="s">
        <v>32</v>
      </c>
      <c r="J1622" s="19" t="s">
        <v>61</v>
      </c>
      <c r="K1622" s="19" t="s">
        <v>61</v>
      </c>
      <c r="L1622" s="28">
        <v>2007</v>
      </c>
      <c r="M1622" s="28">
        <v>2007</v>
      </c>
      <c r="N1622" s="29" t="s">
        <v>281</v>
      </c>
      <c r="O1622" s="18">
        <v>0.57999999999999996</v>
      </c>
    </row>
    <row r="1623" spans="1:15" ht="15">
      <c r="A1623" s="28" t="s">
        <v>278</v>
      </c>
      <c r="B1623" s="4" t="s">
        <v>113</v>
      </c>
      <c r="C1623" s="18" t="s">
        <v>282</v>
      </c>
      <c r="D1623" s="16">
        <v>1</v>
      </c>
      <c r="E1623" s="16">
        <v>68.25</v>
      </c>
      <c r="F1623" s="16">
        <v>-167.25</v>
      </c>
      <c r="G1623" s="18">
        <v>1.89E-2</v>
      </c>
      <c r="H1623" s="18">
        <v>0.52</v>
      </c>
      <c r="I1623" s="18" t="s">
        <v>32</v>
      </c>
      <c r="J1623" s="19" t="s">
        <v>61</v>
      </c>
      <c r="K1623" s="19" t="s">
        <v>61</v>
      </c>
      <c r="L1623" s="28">
        <v>2007</v>
      </c>
      <c r="M1623" s="28">
        <v>2007</v>
      </c>
      <c r="N1623" s="29" t="s">
        <v>281</v>
      </c>
      <c r="O1623" s="18">
        <v>0.57999999999999996</v>
      </c>
    </row>
    <row r="1624" spans="1:15" ht="15">
      <c r="A1624" s="28" t="s">
        <v>278</v>
      </c>
      <c r="B1624" s="4" t="s">
        <v>113</v>
      </c>
      <c r="C1624" s="18" t="s">
        <v>282</v>
      </c>
      <c r="D1624" s="16">
        <v>1</v>
      </c>
      <c r="E1624" s="16">
        <v>69.75</v>
      </c>
      <c r="F1624" s="16">
        <v>-164.25</v>
      </c>
      <c r="G1624" s="18">
        <v>1.89E-2</v>
      </c>
      <c r="H1624" s="18">
        <v>0.52</v>
      </c>
      <c r="I1624" s="18" t="s">
        <v>32</v>
      </c>
      <c r="J1624" s="19" t="s">
        <v>61</v>
      </c>
      <c r="K1624" s="19" t="s">
        <v>61</v>
      </c>
      <c r="L1624" s="28">
        <v>2007</v>
      </c>
      <c r="M1624" s="28">
        <v>2007</v>
      </c>
      <c r="N1624" s="29" t="s">
        <v>281</v>
      </c>
      <c r="O1624" s="18">
        <v>0.57999999999999996</v>
      </c>
    </row>
    <row r="1625" spans="1:15" ht="15">
      <c r="A1625" s="28" t="s">
        <v>278</v>
      </c>
      <c r="B1625" s="4" t="s">
        <v>113</v>
      </c>
      <c r="C1625" s="18" t="s">
        <v>282</v>
      </c>
      <c r="D1625" s="16">
        <v>1</v>
      </c>
      <c r="E1625" s="16">
        <v>71.25</v>
      </c>
      <c r="F1625" s="16">
        <v>-160.25</v>
      </c>
      <c r="G1625" s="18">
        <v>1.89E-2</v>
      </c>
      <c r="H1625" s="18">
        <v>0.52</v>
      </c>
      <c r="I1625" s="18" t="s">
        <v>32</v>
      </c>
      <c r="J1625" s="19" t="s">
        <v>61</v>
      </c>
      <c r="K1625" s="19" t="s">
        <v>61</v>
      </c>
      <c r="L1625" s="28">
        <v>2007</v>
      </c>
      <c r="M1625" s="28">
        <v>2007</v>
      </c>
      <c r="N1625" s="29" t="s">
        <v>281</v>
      </c>
      <c r="O1625" s="18">
        <v>0.57999999999999996</v>
      </c>
    </row>
    <row r="1626" spans="1:15" ht="15">
      <c r="A1626" s="28" t="s">
        <v>278</v>
      </c>
      <c r="B1626" s="4" t="s">
        <v>113</v>
      </c>
      <c r="C1626" s="18" t="s">
        <v>282</v>
      </c>
      <c r="D1626" s="16">
        <v>1</v>
      </c>
      <c r="E1626" s="16">
        <v>70.75</v>
      </c>
      <c r="F1626" s="16">
        <v>-158.25</v>
      </c>
      <c r="G1626" s="18">
        <v>1.89E-2</v>
      </c>
      <c r="H1626" s="18">
        <v>0.52</v>
      </c>
      <c r="I1626" s="18" t="s">
        <v>32</v>
      </c>
      <c r="J1626" s="19" t="s">
        <v>61</v>
      </c>
      <c r="K1626" s="19" t="s">
        <v>61</v>
      </c>
      <c r="L1626" s="28">
        <v>2007</v>
      </c>
      <c r="M1626" s="28">
        <v>2007</v>
      </c>
      <c r="N1626" s="29" t="s">
        <v>281</v>
      </c>
      <c r="O1626" s="18">
        <v>0.57999999999999996</v>
      </c>
    </row>
    <row r="1627" spans="1:15" ht="15">
      <c r="A1627" s="28" t="s">
        <v>278</v>
      </c>
      <c r="B1627" s="4" t="s">
        <v>113</v>
      </c>
      <c r="C1627" s="18" t="s">
        <v>282</v>
      </c>
      <c r="D1627" s="16">
        <v>1</v>
      </c>
      <c r="E1627" s="16">
        <v>68.25</v>
      </c>
      <c r="F1627" s="16">
        <v>-166.75</v>
      </c>
      <c r="G1627" s="18">
        <v>1.89E-2</v>
      </c>
      <c r="H1627" s="18">
        <v>0.52</v>
      </c>
      <c r="I1627" s="18" t="s">
        <v>32</v>
      </c>
      <c r="J1627" s="19" t="s">
        <v>61</v>
      </c>
      <c r="K1627" s="19" t="s">
        <v>61</v>
      </c>
      <c r="L1627" s="28">
        <v>2007</v>
      </c>
      <c r="M1627" s="28">
        <v>2007</v>
      </c>
      <c r="N1627" s="29" t="s">
        <v>281</v>
      </c>
      <c r="O1627" s="18">
        <v>0.57999999999999996</v>
      </c>
    </row>
    <row r="1628" spans="1:15" ht="15">
      <c r="A1628" s="28" t="s">
        <v>278</v>
      </c>
      <c r="B1628" s="4" t="s">
        <v>113</v>
      </c>
      <c r="C1628" s="18" t="s">
        <v>282</v>
      </c>
      <c r="D1628" s="16">
        <v>1</v>
      </c>
      <c r="E1628" s="16">
        <v>70.25</v>
      </c>
      <c r="F1628" s="16">
        <v>-161.75</v>
      </c>
      <c r="G1628" s="18">
        <v>1.89E-2</v>
      </c>
      <c r="H1628" s="18">
        <v>0.52</v>
      </c>
      <c r="I1628" s="18" t="s">
        <v>32</v>
      </c>
      <c r="J1628" s="19" t="s">
        <v>61</v>
      </c>
      <c r="K1628" s="19" t="s">
        <v>61</v>
      </c>
      <c r="L1628" s="28">
        <v>2007</v>
      </c>
      <c r="M1628" s="28">
        <v>2007</v>
      </c>
      <c r="N1628" s="29" t="s">
        <v>281</v>
      </c>
      <c r="O1628" s="18">
        <v>0.57999999999999996</v>
      </c>
    </row>
    <row r="1629" spans="1:15" ht="15">
      <c r="A1629" s="28" t="s">
        <v>278</v>
      </c>
      <c r="B1629" s="4" t="s">
        <v>113</v>
      </c>
      <c r="C1629" s="18" t="s">
        <v>282</v>
      </c>
      <c r="D1629" s="16">
        <v>1</v>
      </c>
      <c r="E1629" s="16">
        <v>70.25</v>
      </c>
      <c r="F1629" s="16">
        <v>-161.25</v>
      </c>
      <c r="G1629" s="18">
        <v>1.89E-2</v>
      </c>
      <c r="H1629" s="18">
        <v>0.52</v>
      </c>
      <c r="I1629" s="18" t="s">
        <v>32</v>
      </c>
      <c r="J1629" s="19" t="s">
        <v>61</v>
      </c>
      <c r="K1629" s="19" t="s">
        <v>61</v>
      </c>
      <c r="L1629" s="28">
        <v>2007</v>
      </c>
      <c r="M1629" s="28">
        <v>2007</v>
      </c>
      <c r="N1629" s="29" t="s">
        <v>281</v>
      </c>
      <c r="O1629" s="18">
        <v>0.57999999999999996</v>
      </c>
    </row>
    <row r="1630" spans="1:15" ht="15">
      <c r="A1630" s="28" t="s">
        <v>278</v>
      </c>
      <c r="B1630" s="4" t="s">
        <v>113</v>
      </c>
      <c r="C1630" s="18" t="s">
        <v>282</v>
      </c>
      <c r="D1630" s="16">
        <v>1</v>
      </c>
      <c r="E1630" s="16">
        <v>68.75</v>
      </c>
      <c r="F1630" s="16">
        <v>-165.75</v>
      </c>
      <c r="G1630" s="18">
        <v>1.89E-2</v>
      </c>
      <c r="H1630" s="18">
        <v>0.52</v>
      </c>
      <c r="I1630" s="18" t="s">
        <v>32</v>
      </c>
      <c r="J1630" s="19" t="s">
        <v>61</v>
      </c>
      <c r="K1630" s="19" t="s">
        <v>61</v>
      </c>
      <c r="L1630" s="28">
        <v>2007</v>
      </c>
      <c r="M1630" s="28">
        <v>2007</v>
      </c>
      <c r="N1630" s="29" t="s">
        <v>281</v>
      </c>
      <c r="O1630" s="18">
        <v>0.57999999999999996</v>
      </c>
    </row>
    <row r="1631" spans="1:15" ht="15">
      <c r="A1631" s="28" t="s">
        <v>278</v>
      </c>
      <c r="B1631" s="4" t="s">
        <v>113</v>
      </c>
      <c r="C1631" s="18" t="s">
        <v>282</v>
      </c>
      <c r="D1631" s="16">
        <v>1</v>
      </c>
      <c r="E1631" s="16">
        <v>70.75</v>
      </c>
      <c r="F1631" s="16">
        <v>-159.25</v>
      </c>
      <c r="G1631" s="18">
        <v>1.89E-2</v>
      </c>
      <c r="H1631" s="18">
        <v>0.52</v>
      </c>
      <c r="I1631" s="18" t="s">
        <v>32</v>
      </c>
      <c r="J1631" s="19" t="s">
        <v>61</v>
      </c>
      <c r="K1631" s="19" t="s">
        <v>61</v>
      </c>
      <c r="L1631" s="28">
        <v>2007</v>
      </c>
      <c r="M1631" s="28">
        <v>2007</v>
      </c>
      <c r="N1631" s="29" t="s">
        <v>281</v>
      </c>
      <c r="O1631" s="18">
        <v>0.57999999999999996</v>
      </c>
    </row>
    <row r="1632" spans="1:15" ht="15">
      <c r="A1632" s="28" t="s">
        <v>278</v>
      </c>
      <c r="B1632" s="4" t="s">
        <v>113</v>
      </c>
      <c r="C1632" s="18" t="s">
        <v>282</v>
      </c>
      <c r="D1632" s="16">
        <v>1</v>
      </c>
      <c r="E1632" s="16">
        <v>70.75</v>
      </c>
      <c r="F1632" s="16">
        <v>-162.75</v>
      </c>
      <c r="G1632" s="18">
        <v>1.89E-2</v>
      </c>
      <c r="H1632" s="18">
        <v>0.52</v>
      </c>
      <c r="I1632" s="18" t="s">
        <v>32</v>
      </c>
      <c r="J1632" s="19" t="s">
        <v>61</v>
      </c>
      <c r="K1632" s="19" t="s">
        <v>61</v>
      </c>
      <c r="L1632" s="28">
        <v>2007</v>
      </c>
      <c r="M1632" s="28">
        <v>2007</v>
      </c>
      <c r="N1632" s="29" t="s">
        <v>281</v>
      </c>
      <c r="O1632" s="18">
        <v>0.57999999999999996</v>
      </c>
    </row>
    <row r="1633" spans="1:15" ht="15">
      <c r="A1633" s="28" t="s">
        <v>278</v>
      </c>
      <c r="B1633" s="4" t="s">
        <v>113</v>
      </c>
      <c r="C1633" s="18" t="s">
        <v>282</v>
      </c>
      <c r="D1633" s="16">
        <v>1</v>
      </c>
      <c r="E1633" s="16">
        <v>68.75</v>
      </c>
      <c r="F1633" s="16">
        <v>-165.25</v>
      </c>
      <c r="G1633" s="18">
        <v>1.89E-2</v>
      </c>
      <c r="H1633" s="18">
        <v>0.52</v>
      </c>
      <c r="I1633" s="18" t="s">
        <v>32</v>
      </c>
      <c r="J1633" s="19" t="s">
        <v>61</v>
      </c>
      <c r="K1633" s="19" t="s">
        <v>61</v>
      </c>
      <c r="L1633" s="28">
        <v>2007</v>
      </c>
      <c r="M1633" s="28">
        <v>2007</v>
      </c>
      <c r="N1633" s="29" t="s">
        <v>281</v>
      </c>
      <c r="O1633" s="18">
        <v>0.57999999999999996</v>
      </c>
    </row>
    <row r="1634" spans="1:15" ht="15">
      <c r="A1634" s="28" t="s">
        <v>278</v>
      </c>
      <c r="B1634" s="4" t="s">
        <v>113</v>
      </c>
      <c r="C1634" s="18" t="s">
        <v>282</v>
      </c>
      <c r="D1634" s="16">
        <v>1</v>
      </c>
      <c r="E1634" s="16">
        <v>70.25</v>
      </c>
      <c r="F1634" s="16">
        <v>-163.75</v>
      </c>
      <c r="G1634" s="18">
        <v>1.89E-2</v>
      </c>
      <c r="H1634" s="18">
        <v>0.52</v>
      </c>
      <c r="I1634" s="18" t="s">
        <v>32</v>
      </c>
      <c r="J1634" s="19" t="s">
        <v>61</v>
      </c>
      <c r="K1634" s="19" t="s">
        <v>61</v>
      </c>
      <c r="L1634" s="28">
        <v>2007</v>
      </c>
      <c r="M1634" s="28">
        <v>2007</v>
      </c>
      <c r="N1634" s="29" t="s">
        <v>281</v>
      </c>
      <c r="O1634" s="18">
        <v>0.57999999999999996</v>
      </c>
    </row>
    <row r="1635" spans="1:15" ht="15">
      <c r="A1635" s="28" t="s">
        <v>278</v>
      </c>
      <c r="B1635" s="4" t="s">
        <v>113</v>
      </c>
      <c r="C1635" s="18" t="s">
        <v>282</v>
      </c>
      <c r="D1635" s="16">
        <v>1</v>
      </c>
      <c r="E1635" s="16">
        <v>70.75</v>
      </c>
      <c r="F1635" s="16">
        <v>-158.75</v>
      </c>
      <c r="G1635" s="18">
        <v>1.89E-2</v>
      </c>
      <c r="H1635" s="18">
        <v>0.52</v>
      </c>
      <c r="I1635" s="18" t="s">
        <v>32</v>
      </c>
      <c r="J1635" s="19" t="s">
        <v>61</v>
      </c>
      <c r="K1635" s="19" t="s">
        <v>61</v>
      </c>
      <c r="L1635" s="28">
        <v>2007</v>
      </c>
      <c r="M1635" s="28">
        <v>2007</v>
      </c>
      <c r="N1635" s="29" t="s">
        <v>281</v>
      </c>
      <c r="O1635" s="18">
        <v>0.57999999999999996</v>
      </c>
    </row>
    <row r="1636" spans="1:15" ht="15">
      <c r="A1636" s="28" t="s">
        <v>278</v>
      </c>
      <c r="B1636" s="4" t="s">
        <v>113</v>
      </c>
      <c r="C1636" s="18" t="s">
        <v>282</v>
      </c>
      <c r="D1636" s="16">
        <v>1</v>
      </c>
      <c r="E1636" s="16">
        <v>69.25</v>
      </c>
      <c r="F1636" s="16">
        <v>-163.25</v>
      </c>
      <c r="G1636" s="18">
        <v>1.89E-2</v>
      </c>
      <c r="H1636" s="18">
        <v>0.52</v>
      </c>
      <c r="I1636" s="18" t="s">
        <v>32</v>
      </c>
      <c r="J1636" s="19" t="s">
        <v>61</v>
      </c>
      <c r="K1636" s="19" t="s">
        <v>61</v>
      </c>
      <c r="L1636" s="28">
        <v>2007</v>
      </c>
      <c r="M1636" s="28">
        <v>2007</v>
      </c>
      <c r="N1636" s="29" t="s">
        <v>281</v>
      </c>
      <c r="O1636" s="18">
        <v>0.57999999999999996</v>
      </c>
    </row>
    <row r="1637" spans="1:15" ht="15">
      <c r="A1637" s="28" t="s">
        <v>278</v>
      </c>
      <c r="B1637" s="4" t="s">
        <v>113</v>
      </c>
      <c r="C1637" s="18" t="s">
        <v>282</v>
      </c>
      <c r="D1637" s="16">
        <v>1</v>
      </c>
      <c r="E1637" s="16">
        <v>71.25</v>
      </c>
      <c r="F1637" s="16">
        <v>-156.75</v>
      </c>
      <c r="G1637" s="18">
        <v>1.89E-2</v>
      </c>
      <c r="H1637" s="18">
        <v>0.52</v>
      </c>
      <c r="I1637" s="18" t="s">
        <v>32</v>
      </c>
      <c r="J1637" s="19" t="s">
        <v>61</v>
      </c>
      <c r="K1637" s="19" t="s">
        <v>61</v>
      </c>
      <c r="L1637" s="28">
        <v>2007</v>
      </c>
      <c r="M1637" s="28">
        <v>2007</v>
      </c>
      <c r="N1637" s="29" t="s">
        <v>281</v>
      </c>
      <c r="O1637" s="18">
        <v>0.57999999999999996</v>
      </c>
    </row>
    <row r="1638" spans="1:15" ht="15">
      <c r="A1638" s="28" t="s">
        <v>278</v>
      </c>
      <c r="B1638" s="4" t="s">
        <v>113</v>
      </c>
      <c r="C1638" s="18" t="s">
        <v>282</v>
      </c>
      <c r="D1638" s="16">
        <v>1</v>
      </c>
      <c r="E1638" s="16">
        <v>70.25</v>
      </c>
      <c r="F1638" s="16">
        <v>-160.75</v>
      </c>
      <c r="G1638" s="18">
        <v>1.89E-2</v>
      </c>
      <c r="H1638" s="18">
        <v>0.52</v>
      </c>
      <c r="I1638" s="18" t="s">
        <v>32</v>
      </c>
      <c r="J1638" s="19" t="s">
        <v>61</v>
      </c>
      <c r="K1638" s="19" t="s">
        <v>61</v>
      </c>
      <c r="L1638" s="28">
        <v>2007</v>
      </c>
      <c r="M1638" s="28">
        <v>2007</v>
      </c>
      <c r="N1638" s="29" t="s">
        <v>281</v>
      </c>
      <c r="O1638" s="18">
        <v>0.57999999999999996</v>
      </c>
    </row>
    <row r="1639" spans="1:15" ht="15">
      <c r="A1639" s="28" t="s">
        <v>278</v>
      </c>
      <c r="B1639" s="4" t="s">
        <v>113</v>
      </c>
      <c r="C1639" s="18" t="s">
        <v>282</v>
      </c>
      <c r="D1639" s="16">
        <v>1</v>
      </c>
      <c r="E1639" s="16">
        <v>68.25</v>
      </c>
      <c r="F1639" s="16">
        <v>-167.75</v>
      </c>
      <c r="G1639" s="18">
        <v>1.89E-2</v>
      </c>
      <c r="H1639" s="18">
        <v>0.52</v>
      </c>
      <c r="I1639" s="18" t="s">
        <v>32</v>
      </c>
      <c r="J1639" s="19" t="s">
        <v>61</v>
      </c>
      <c r="K1639" s="19" t="s">
        <v>61</v>
      </c>
      <c r="L1639" s="28">
        <v>2007</v>
      </c>
      <c r="M1639" s="28">
        <v>2007</v>
      </c>
      <c r="N1639" s="29" t="s">
        <v>281</v>
      </c>
      <c r="O1639" s="18">
        <v>0.57999999999999996</v>
      </c>
    </row>
    <row r="1640" spans="1:15" ht="15">
      <c r="A1640" s="28" t="s">
        <v>278</v>
      </c>
      <c r="B1640" s="4" t="s">
        <v>113</v>
      </c>
      <c r="C1640" s="18" t="s">
        <v>282</v>
      </c>
      <c r="D1640" s="16">
        <v>1</v>
      </c>
      <c r="E1640" s="16">
        <v>71.25</v>
      </c>
      <c r="F1640" s="16">
        <v>-160.75</v>
      </c>
      <c r="G1640" s="18">
        <v>1.89E-2</v>
      </c>
      <c r="H1640" s="18">
        <v>0.52</v>
      </c>
      <c r="I1640" s="18" t="s">
        <v>32</v>
      </c>
      <c r="J1640" s="19" t="s">
        <v>61</v>
      </c>
      <c r="K1640" s="19" t="s">
        <v>61</v>
      </c>
      <c r="L1640" s="28">
        <v>2007</v>
      </c>
      <c r="M1640" s="28">
        <v>2007</v>
      </c>
      <c r="N1640" s="29" t="s">
        <v>281</v>
      </c>
      <c r="O1640" s="18">
        <v>0.57999999999999996</v>
      </c>
    </row>
    <row r="1641" spans="1:15" ht="15">
      <c r="A1641" s="28" t="s">
        <v>278</v>
      </c>
      <c r="B1641" s="4" t="s">
        <v>113</v>
      </c>
      <c r="C1641" s="18" t="s">
        <v>282</v>
      </c>
      <c r="D1641" s="16">
        <v>1</v>
      </c>
      <c r="E1641" s="16">
        <v>68.75</v>
      </c>
      <c r="F1641" s="16">
        <v>-164.75</v>
      </c>
      <c r="G1641" s="18">
        <v>1.89E-2</v>
      </c>
      <c r="H1641" s="18">
        <v>0.52</v>
      </c>
      <c r="I1641" s="18" t="s">
        <v>32</v>
      </c>
      <c r="J1641" s="19" t="s">
        <v>61</v>
      </c>
      <c r="K1641" s="19" t="s">
        <v>61</v>
      </c>
      <c r="L1641" s="28">
        <v>2007</v>
      </c>
      <c r="M1641" s="28">
        <v>2007</v>
      </c>
      <c r="N1641" s="29" t="s">
        <v>281</v>
      </c>
      <c r="O1641" s="18">
        <v>0.57999999999999996</v>
      </c>
    </row>
    <row r="1642" spans="1:15" ht="15">
      <c r="A1642" s="28" t="s">
        <v>278</v>
      </c>
      <c r="B1642" s="4" t="s">
        <v>113</v>
      </c>
      <c r="C1642" s="18" t="s">
        <v>282</v>
      </c>
      <c r="D1642" s="16">
        <v>1</v>
      </c>
      <c r="E1642" s="16">
        <v>70.75</v>
      </c>
      <c r="F1642" s="16">
        <v>-157.75</v>
      </c>
      <c r="G1642" s="18">
        <v>1.89E-2</v>
      </c>
      <c r="H1642" s="18">
        <v>0.52</v>
      </c>
      <c r="I1642" s="18" t="s">
        <v>32</v>
      </c>
      <c r="J1642" s="19" t="s">
        <v>61</v>
      </c>
      <c r="K1642" s="19" t="s">
        <v>61</v>
      </c>
      <c r="L1642" s="28">
        <v>2007</v>
      </c>
      <c r="M1642" s="28">
        <v>2007</v>
      </c>
      <c r="N1642" s="29" t="s">
        <v>281</v>
      </c>
      <c r="O1642" s="18">
        <v>0.57999999999999996</v>
      </c>
    </row>
    <row r="1643" spans="1:15" ht="15">
      <c r="A1643" s="28" t="s">
        <v>278</v>
      </c>
      <c r="B1643" s="4" t="s">
        <v>113</v>
      </c>
      <c r="C1643" s="18" t="s">
        <v>282</v>
      </c>
      <c r="D1643" s="16">
        <v>1</v>
      </c>
      <c r="E1643" s="16">
        <v>69.75</v>
      </c>
      <c r="F1643" s="16">
        <v>-162.75</v>
      </c>
      <c r="G1643" s="18">
        <v>1.89E-2</v>
      </c>
      <c r="H1643" s="18">
        <v>0.52</v>
      </c>
      <c r="I1643" s="18" t="s">
        <v>32</v>
      </c>
      <c r="J1643" s="19" t="s">
        <v>61</v>
      </c>
      <c r="K1643" s="19" t="s">
        <v>61</v>
      </c>
      <c r="L1643" s="28">
        <v>2007</v>
      </c>
      <c r="M1643" s="28">
        <v>2007</v>
      </c>
      <c r="N1643" s="29" t="s">
        <v>281</v>
      </c>
      <c r="O1643" s="18">
        <v>0.57999999999999996</v>
      </c>
    </row>
    <row r="1644" spans="1:15" ht="15">
      <c r="A1644" s="28" t="s">
        <v>278</v>
      </c>
      <c r="B1644" s="4" t="s">
        <v>113</v>
      </c>
      <c r="C1644" s="18" t="s">
        <v>295</v>
      </c>
      <c r="D1644" s="16">
        <v>1</v>
      </c>
      <c r="E1644" s="16">
        <v>68.75</v>
      </c>
      <c r="F1644" s="16">
        <v>-166.75</v>
      </c>
      <c r="G1644" s="18">
        <v>2.3999999999999998E-3</v>
      </c>
      <c r="H1644" s="18">
        <v>0.68</v>
      </c>
      <c r="I1644" s="18" t="s">
        <v>32</v>
      </c>
      <c r="J1644" s="19" t="s">
        <v>61</v>
      </c>
      <c r="K1644" s="19" t="s">
        <v>61</v>
      </c>
      <c r="L1644" s="28">
        <v>2007</v>
      </c>
      <c r="M1644" s="28">
        <v>2007</v>
      </c>
      <c r="N1644" s="29" t="s">
        <v>294</v>
      </c>
      <c r="O1644" s="18">
        <v>0.57999999999999996</v>
      </c>
    </row>
    <row r="1645" spans="1:15" ht="15">
      <c r="A1645" s="28" t="s">
        <v>278</v>
      </c>
      <c r="B1645" s="4" t="s">
        <v>113</v>
      </c>
      <c r="C1645" s="18" t="s">
        <v>295</v>
      </c>
      <c r="D1645" s="16">
        <v>1</v>
      </c>
      <c r="E1645" s="16">
        <v>69.75</v>
      </c>
      <c r="F1645" s="16">
        <v>-163.75</v>
      </c>
      <c r="G1645" s="18">
        <v>2.3999999999999998E-3</v>
      </c>
      <c r="H1645" s="18">
        <v>0.68</v>
      </c>
      <c r="I1645" s="18" t="s">
        <v>32</v>
      </c>
      <c r="J1645" s="19" t="s">
        <v>61</v>
      </c>
      <c r="K1645" s="19" t="s">
        <v>61</v>
      </c>
      <c r="L1645" s="28">
        <v>2007</v>
      </c>
      <c r="M1645" s="28">
        <v>2007</v>
      </c>
      <c r="N1645" s="29" t="s">
        <v>294</v>
      </c>
      <c r="O1645" s="18">
        <v>0.57999999999999996</v>
      </c>
    </row>
    <row r="1646" spans="1:15" ht="15">
      <c r="A1646" s="28" t="s">
        <v>278</v>
      </c>
      <c r="B1646" s="4" t="s">
        <v>113</v>
      </c>
      <c r="C1646" s="18" t="s">
        <v>295</v>
      </c>
      <c r="D1646" s="16">
        <v>1</v>
      </c>
      <c r="E1646" s="16">
        <v>70.75</v>
      </c>
      <c r="F1646" s="16">
        <v>-160.75</v>
      </c>
      <c r="G1646" s="18">
        <v>2.3999999999999998E-3</v>
      </c>
      <c r="H1646" s="18">
        <v>0.68</v>
      </c>
      <c r="I1646" s="18" t="s">
        <v>32</v>
      </c>
      <c r="J1646" s="19" t="s">
        <v>61</v>
      </c>
      <c r="K1646" s="19" t="s">
        <v>61</v>
      </c>
      <c r="L1646" s="28">
        <v>2007</v>
      </c>
      <c r="M1646" s="28">
        <v>2007</v>
      </c>
      <c r="N1646" s="29" t="s">
        <v>294</v>
      </c>
      <c r="O1646" s="18">
        <v>0.57999999999999996</v>
      </c>
    </row>
    <row r="1647" spans="1:15" ht="15">
      <c r="A1647" s="28" t="s">
        <v>278</v>
      </c>
      <c r="B1647" s="4" t="s">
        <v>113</v>
      </c>
      <c r="C1647" s="18" t="s">
        <v>295</v>
      </c>
      <c r="D1647" s="16">
        <v>1</v>
      </c>
      <c r="E1647" s="16">
        <v>69.25</v>
      </c>
      <c r="F1647" s="16">
        <v>-164.25</v>
      </c>
      <c r="G1647" s="18">
        <v>2.3999999999999998E-3</v>
      </c>
      <c r="H1647" s="18">
        <v>0.68</v>
      </c>
      <c r="I1647" s="18" t="s">
        <v>32</v>
      </c>
      <c r="J1647" s="19" t="s">
        <v>61</v>
      </c>
      <c r="K1647" s="19" t="s">
        <v>61</v>
      </c>
      <c r="L1647" s="28">
        <v>2007</v>
      </c>
      <c r="M1647" s="28">
        <v>2007</v>
      </c>
      <c r="N1647" s="29" t="s">
        <v>294</v>
      </c>
      <c r="O1647" s="18">
        <v>0.57999999999999996</v>
      </c>
    </row>
    <row r="1648" spans="1:15" ht="15">
      <c r="A1648" s="28" t="s">
        <v>278</v>
      </c>
      <c r="B1648" s="4" t="s">
        <v>113</v>
      </c>
      <c r="C1648" s="18" t="s">
        <v>295</v>
      </c>
      <c r="D1648" s="16">
        <v>1</v>
      </c>
      <c r="E1648" s="16">
        <v>70.25</v>
      </c>
      <c r="F1648" s="16">
        <v>-162.75</v>
      </c>
      <c r="G1648" s="18">
        <v>2.3999999999999998E-3</v>
      </c>
      <c r="H1648" s="18">
        <v>0.68</v>
      </c>
      <c r="I1648" s="18" t="s">
        <v>32</v>
      </c>
      <c r="J1648" s="19" t="s">
        <v>61</v>
      </c>
      <c r="K1648" s="19" t="s">
        <v>61</v>
      </c>
      <c r="L1648" s="28">
        <v>2007</v>
      </c>
      <c r="M1648" s="28">
        <v>2007</v>
      </c>
      <c r="N1648" s="29" t="s">
        <v>294</v>
      </c>
      <c r="O1648" s="18">
        <v>0.57999999999999996</v>
      </c>
    </row>
    <row r="1649" spans="1:15" ht="15">
      <c r="A1649" s="28" t="s">
        <v>278</v>
      </c>
      <c r="B1649" s="4" t="s">
        <v>113</v>
      </c>
      <c r="C1649" s="18" t="s">
        <v>295</v>
      </c>
      <c r="D1649" s="16">
        <v>1</v>
      </c>
      <c r="E1649" s="16">
        <v>69.75</v>
      </c>
      <c r="F1649" s="16">
        <v>-163.25</v>
      </c>
      <c r="G1649" s="18">
        <v>2.3999999999999998E-3</v>
      </c>
      <c r="H1649" s="18">
        <v>0.68</v>
      </c>
      <c r="I1649" s="18" t="s">
        <v>32</v>
      </c>
      <c r="J1649" s="19" t="s">
        <v>61</v>
      </c>
      <c r="K1649" s="19" t="s">
        <v>61</v>
      </c>
      <c r="L1649" s="28">
        <v>2007</v>
      </c>
      <c r="M1649" s="28">
        <v>2007</v>
      </c>
      <c r="N1649" s="29" t="s">
        <v>294</v>
      </c>
      <c r="O1649" s="18">
        <v>0.57999999999999996</v>
      </c>
    </row>
    <row r="1650" spans="1:15" ht="15">
      <c r="A1650" s="28" t="s">
        <v>278</v>
      </c>
      <c r="B1650" s="4" t="s">
        <v>113</v>
      </c>
      <c r="C1650" s="18" t="s">
        <v>295</v>
      </c>
      <c r="D1650" s="16">
        <v>1</v>
      </c>
      <c r="E1650" s="16">
        <v>71.25</v>
      </c>
      <c r="F1650" s="16">
        <v>-157.75</v>
      </c>
      <c r="G1650" s="18">
        <v>2.3999999999999998E-3</v>
      </c>
      <c r="H1650" s="18">
        <v>0.68</v>
      </c>
      <c r="I1650" s="18" t="s">
        <v>32</v>
      </c>
      <c r="J1650" s="19" t="s">
        <v>61</v>
      </c>
      <c r="K1650" s="19" t="s">
        <v>61</v>
      </c>
      <c r="L1650" s="28">
        <v>2007</v>
      </c>
      <c r="M1650" s="28">
        <v>2007</v>
      </c>
      <c r="N1650" s="29" t="s">
        <v>294</v>
      </c>
      <c r="O1650" s="18">
        <v>0.57999999999999996</v>
      </c>
    </row>
    <row r="1651" spans="1:15" ht="15">
      <c r="A1651" s="28" t="s">
        <v>278</v>
      </c>
      <c r="B1651" s="4" t="s">
        <v>113</v>
      </c>
      <c r="C1651" s="18" t="s">
        <v>295</v>
      </c>
      <c r="D1651" s="16">
        <v>1</v>
      </c>
      <c r="E1651" s="16">
        <v>70.75</v>
      </c>
      <c r="F1651" s="16">
        <v>-161.25</v>
      </c>
      <c r="G1651" s="18">
        <v>2.3999999999999998E-3</v>
      </c>
      <c r="H1651" s="18">
        <v>0.68</v>
      </c>
      <c r="I1651" s="18" t="s">
        <v>32</v>
      </c>
      <c r="J1651" s="19" t="s">
        <v>61</v>
      </c>
      <c r="K1651" s="19" t="s">
        <v>61</v>
      </c>
      <c r="L1651" s="28">
        <v>2007</v>
      </c>
      <c r="M1651" s="28">
        <v>2007</v>
      </c>
      <c r="N1651" s="29" t="s">
        <v>294</v>
      </c>
      <c r="O1651" s="18">
        <v>0.57999999999999996</v>
      </c>
    </row>
    <row r="1652" spans="1:15" ht="15">
      <c r="A1652" s="28" t="s">
        <v>278</v>
      </c>
      <c r="B1652" s="4" t="s">
        <v>113</v>
      </c>
      <c r="C1652" s="18" t="s">
        <v>295</v>
      </c>
      <c r="D1652" s="16">
        <v>1</v>
      </c>
      <c r="E1652" s="16">
        <v>70.75</v>
      </c>
      <c r="F1652" s="16">
        <v>-160.25</v>
      </c>
      <c r="G1652" s="18">
        <v>2.3999999999999998E-3</v>
      </c>
      <c r="H1652" s="18">
        <v>0.68</v>
      </c>
      <c r="I1652" s="18" t="s">
        <v>32</v>
      </c>
      <c r="J1652" s="19" t="s">
        <v>61</v>
      </c>
      <c r="K1652" s="19" t="s">
        <v>61</v>
      </c>
      <c r="L1652" s="28">
        <v>2007</v>
      </c>
      <c r="M1652" s="28">
        <v>2007</v>
      </c>
      <c r="N1652" s="29" t="s">
        <v>294</v>
      </c>
      <c r="O1652" s="18">
        <v>0.57999999999999996</v>
      </c>
    </row>
    <row r="1653" spans="1:15" ht="15">
      <c r="A1653" s="28" t="s">
        <v>278</v>
      </c>
      <c r="B1653" s="4" t="s">
        <v>113</v>
      </c>
      <c r="C1653" s="18" t="s">
        <v>295</v>
      </c>
      <c r="D1653" s="16">
        <v>1</v>
      </c>
      <c r="E1653" s="16">
        <v>69.25</v>
      </c>
      <c r="F1653" s="16">
        <v>-163.75</v>
      </c>
      <c r="G1653" s="18">
        <v>2.3999999999999998E-3</v>
      </c>
      <c r="H1653" s="18">
        <v>0.68</v>
      </c>
      <c r="I1653" s="18" t="s">
        <v>32</v>
      </c>
      <c r="J1653" s="19" t="s">
        <v>61</v>
      </c>
      <c r="K1653" s="19" t="s">
        <v>61</v>
      </c>
      <c r="L1653" s="28">
        <v>2007</v>
      </c>
      <c r="M1653" s="28">
        <v>2007</v>
      </c>
      <c r="N1653" s="29" t="s">
        <v>294</v>
      </c>
      <c r="O1653" s="18">
        <v>0.57999999999999996</v>
      </c>
    </row>
    <row r="1654" spans="1:15" ht="15">
      <c r="A1654" s="28" t="s">
        <v>278</v>
      </c>
      <c r="B1654" s="4" t="s">
        <v>113</v>
      </c>
      <c r="C1654" s="18" t="s">
        <v>295</v>
      </c>
      <c r="D1654" s="16">
        <v>1</v>
      </c>
      <c r="E1654" s="16">
        <v>68.75</v>
      </c>
      <c r="F1654" s="16">
        <v>-167.25</v>
      </c>
      <c r="G1654" s="18">
        <v>2.3999999999999998E-3</v>
      </c>
      <c r="H1654" s="18">
        <v>0.68</v>
      </c>
      <c r="I1654" s="18" t="s">
        <v>32</v>
      </c>
      <c r="J1654" s="19" t="s">
        <v>61</v>
      </c>
      <c r="K1654" s="19" t="s">
        <v>61</v>
      </c>
      <c r="L1654" s="28">
        <v>2007</v>
      </c>
      <c r="M1654" s="28">
        <v>2007</v>
      </c>
      <c r="N1654" s="29" t="s">
        <v>294</v>
      </c>
      <c r="O1654" s="18">
        <v>0.57999999999999996</v>
      </c>
    </row>
    <row r="1655" spans="1:15" ht="15">
      <c r="A1655" s="28" t="s">
        <v>278</v>
      </c>
      <c r="B1655" s="4" t="s">
        <v>113</v>
      </c>
      <c r="C1655" s="18" t="s">
        <v>295</v>
      </c>
      <c r="D1655" s="16">
        <v>1</v>
      </c>
      <c r="E1655" s="16">
        <v>70.25</v>
      </c>
      <c r="F1655" s="16">
        <v>-163.25</v>
      </c>
      <c r="G1655" s="18">
        <v>2.3999999999999998E-3</v>
      </c>
      <c r="H1655" s="18">
        <v>0.68</v>
      </c>
      <c r="I1655" s="18" t="s">
        <v>32</v>
      </c>
      <c r="J1655" s="19" t="s">
        <v>61</v>
      </c>
      <c r="K1655" s="19" t="s">
        <v>61</v>
      </c>
      <c r="L1655" s="28">
        <v>2007</v>
      </c>
      <c r="M1655" s="28">
        <v>2007</v>
      </c>
      <c r="N1655" s="29" t="s">
        <v>294</v>
      </c>
      <c r="O1655" s="18">
        <v>0.57999999999999996</v>
      </c>
    </row>
    <row r="1656" spans="1:15" ht="15">
      <c r="A1656" s="28" t="s">
        <v>278</v>
      </c>
      <c r="B1656" s="4" t="s">
        <v>113</v>
      </c>
      <c r="C1656" s="18" t="s">
        <v>295</v>
      </c>
      <c r="D1656" s="16">
        <v>1</v>
      </c>
      <c r="E1656" s="16">
        <v>68.75</v>
      </c>
      <c r="F1656" s="16">
        <v>-166.25</v>
      </c>
      <c r="G1656" s="18">
        <v>2.3999999999999998E-3</v>
      </c>
      <c r="H1656" s="18">
        <v>0.68</v>
      </c>
      <c r="I1656" s="18" t="s">
        <v>32</v>
      </c>
      <c r="J1656" s="19" t="s">
        <v>61</v>
      </c>
      <c r="K1656" s="19" t="s">
        <v>61</v>
      </c>
      <c r="L1656" s="28">
        <v>2007</v>
      </c>
      <c r="M1656" s="28">
        <v>2007</v>
      </c>
      <c r="N1656" s="29" t="s">
        <v>294</v>
      </c>
      <c r="O1656" s="18">
        <v>0.57999999999999996</v>
      </c>
    </row>
    <row r="1657" spans="1:15" ht="15">
      <c r="A1657" s="28" t="s">
        <v>278</v>
      </c>
      <c r="B1657" s="4" t="s">
        <v>113</v>
      </c>
      <c r="C1657" s="18" t="s">
        <v>295</v>
      </c>
      <c r="D1657" s="16">
        <v>1</v>
      </c>
      <c r="E1657" s="16">
        <v>71.25</v>
      </c>
      <c r="F1657" s="16">
        <v>-157.25</v>
      </c>
      <c r="G1657" s="18">
        <v>2.3999999999999998E-3</v>
      </c>
      <c r="H1657" s="18">
        <v>0.68</v>
      </c>
      <c r="I1657" s="18" t="s">
        <v>32</v>
      </c>
      <c r="J1657" s="19" t="s">
        <v>61</v>
      </c>
      <c r="K1657" s="19" t="s">
        <v>61</v>
      </c>
      <c r="L1657" s="28">
        <v>2007</v>
      </c>
      <c r="M1657" s="28">
        <v>2007</v>
      </c>
      <c r="N1657" s="29" t="s">
        <v>294</v>
      </c>
      <c r="O1657" s="18">
        <v>0.57999999999999996</v>
      </c>
    </row>
    <row r="1658" spans="1:15" ht="15">
      <c r="A1658" s="28" t="s">
        <v>278</v>
      </c>
      <c r="B1658" s="4" t="s">
        <v>113</v>
      </c>
      <c r="C1658" s="18" t="s">
        <v>295</v>
      </c>
      <c r="D1658" s="16">
        <v>1</v>
      </c>
      <c r="E1658" s="16">
        <v>69.25</v>
      </c>
      <c r="F1658" s="16">
        <v>-164.75</v>
      </c>
      <c r="G1658" s="18">
        <v>2.3999999999999998E-3</v>
      </c>
      <c r="H1658" s="18">
        <v>0.68</v>
      </c>
      <c r="I1658" s="18" t="s">
        <v>32</v>
      </c>
      <c r="J1658" s="19" t="s">
        <v>61</v>
      </c>
      <c r="K1658" s="19" t="s">
        <v>61</v>
      </c>
      <c r="L1658" s="28">
        <v>2007</v>
      </c>
      <c r="M1658" s="28">
        <v>2007</v>
      </c>
      <c r="N1658" s="29" t="s">
        <v>294</v>
      </c>
      <c r="O1658" s="18">
        <v>0.57999999999999996</v>
      </c>
    </row>
    <row r="1659" spans="1:15" ht="15">
      <c r="A1659" s="28" t="s">
        <v>278</v>
      </c>
      <c r="B1659" s="4" t="s">
        <v>113</v>
      </c>
      <c r="C1659" s="18" t="s">
        <v>295</v>
      </c>
      <c r="D1659" s="16">
        <v>1</v>
      </c>
      <c r="E1659" s="16">
        <v>71.25</v>
      </c>
      <c r="F1659" s="16">
        <v>-158.25</v>
      </c>
      <c r="G1659" s="18">
        <v>2.3999999999999998E-3</v>
      </c>
      <c r="H1659" s="18">
        <v>0.68</v>
      </c>
      <c r="I1659" s="18" t="s">
        <v>32</v>
      </c>
      <c r="J1659" s="19" t="s">
        <v>61</v>
      </c>
      <c r="K1659" s="19" t="s">
        <v>61</v>
      </c>
      <c r="L1659" s="28">
        <v>2007</v>
      </c>
      <c r="M1659" s="28">
        <v>2007</v>
      </c>
      <c r="N1659" s="29" t="s">
        <v>294</v>
      </c>
      <c r="O1659" s="18">
        <v>0.57999999999999996</v>
      </c>
    </row>
    <row r="1660" spans="1:15" ht="15">
      <c r="A1660" s="28" t="s">
        <v>278</v>
      </c>
      <c r="B1660" s="4" t="s">
        <v>113</v>
      </c>
      <c r="C1660" s="18" t="s">
        <v>295</v>
      </c>
      <c r="D1660" s="16">
        <v>1</v>
      </c>
      <c r="E1660" s="16">
        <v>70.75</v>
      </c>
      <c r="F1660" s="16">
        <v>-161.75</v>
      </c>
      <c r="G1660" s="18">
        <v>2.3999999999999998E-3</v>
      </c>
      <c r="H1660" s="18">
        <v>0.68</v>
      </c>
      <c r="I1660" s="18" t="s">
        <v>32</v>
      </c>
      <c r="J1660" s="19" t="s">
        <v>61</v>
      </c>
      <c r="K1660" s="19" t="s">
        <v>61</v>
      </c>
      <c r="L1660" s="28">
        <v>2007</v>
      </c>
      <c r="M1660" s="28">
        <v>2007</v>
      </c>
      <c r="N1660" s="29" t="s">
        <v>294</v>
      </c>
      <c r="O1660" s="18">
        <v>0.57999999999999996</v>
      </c>
    </row>
    <row r="1661" spans="1:15" ht="15">
      <c r="A1661" s="28" t="s">
        <v>278</v>
      </c>
      <c r="B1661" s="4" t="s">
        <v>113</v>
      </c>
      <c r="C1661" s="18" t="s">
        <v>295</v>
      </c>
      <c r="D1661" s="16">
        <v>1</v>
      </c>
      <c r="E1661" s="16">
        <v>69.25</v>
      </c>
      <c r="F1661" s="16">
        <v>-165.25</v>
      </c>
      <c r="G1661" s="18">
        <v>2.3999999999999998E-3</v>
      </c>
      <c r="H1661" s="18">
        <v>0.68</v>
      </c>
      <c r="I1661" s="18" t="s">
        <v>32</v>
      </c>
      <c r="J1661" s="19" t="s">
        <v>61</v>
      </c>
      <c r="K1661" s="19" t="s">
        <v>61</v>
      </c>
      <c r="L1661" s="28">
        <v>2007</v>
      </c>
      <c r="M1661" s="28">
        <v>2007</v>
      </c>
      <c r="N1661" s="29" t="s">
        <v>294</v>
      </c>
      <c r="O1661" s="18">
        <v>0.57999999999999996</v>
      </c>
    </row>
    <row r="1662" spans="1:15" ht="15">
      <c r="A1662" s="17" t="s">
        <v>278</v>
      </c>
      <c r="B1662" s="4" t="s">
        <v>113</v>
      </c>
      <c r="C1662" s="18" t="s">
        <v>295</v>
      </c>
      <c r="D1662" s="16">
        <v>1</v>
      </c>
      <c r="E1662" s="16">
        <v>71.25</v>
      </c>
      <c r="F1662" s="16">
        <v>-158.75</v>
      </c>
      <c r="G1662" s="18">
        <v>2.3999999999999998E-3</v>
      </c>
      <c r="H1662" s="18">
        <v>0.68</v>
      </c>
      <c r="I1662" s="18" t="s">
        <v>32</v>
      </c>
      <c r="J1662" s="19" t="s">
        <v>61</v>
      </c>
      <c r="K1662" s="19" t="s">
        <v>61</v>
      </c>
      <c r="L1662" s="17">
        <v>2007</v>
      </c>
      <c r="M1662" s="17">
        <v>2007</v>
      </c>
      <c r="N1662" s="29" t="s">
        <v>294</v>
      </c>
      <c r="O1662" s="18">
        <v>0.57999999999999996</v>
      </c>
    </row>
    <row r="1663" spans="1:15" ht="15">
      <c r="A1663" s="17" t="s">
        <v>278</v>
      </c>
      <c r="B1663" s="4" t="s">
        <v>113</v>
      </c>
      <c r="C1663" s="18" t="s">
        <v>295</v>
      </c>
      <c r="D1663" s="16">
        <v>1</v>
      </c>
      <c r="E1663" s="16">
        <v>71.25</v>
      </c>
      <c r="F1663" s="16">
        <v>-159.25</v>
      </c>
      <c r="G1663" s="18">
        <v>2.3999999999999998E-3</v>
      </c>
      <c r="H1663" s="18">
        <v>0.68</v>
      </c>
      <c r="I1663" s="18" t="s">
        <v>32</v>
      </c>
      <c r="J1663" s="19" t="s">
        <v>61</v>
      </c>
      <c r="K1663" s="19" t="s">
        <v>61</v>
      </c>
      <c r="L1663" s="17">
        <v>2007</v>
      </c>
      <c r="M1663" s="17">
        <v>2007</v>
      </c>
      <c r="N1663" s="29" t="s">
        <v>294</v>
      </c>
      <c r="O1663" s="18">
        <v>0.57999999999999996</v>
      </c>
    </row>
    <row r="1664" spans="1:15" ht="15">
      <c r="A1664" s="17" t="s">
        <v>278</v>
      </c>
      <c r="B1664" s="4" t="s">
        <v>113</v>
      </c>
      <c r="C1664" s="18" t="s">
        <v>295</v>
      </c>
      <c r="D1664" s="16">
        <v>1</v>
      </c>
      <c r="E1664" s="16">
        <v>70.25</v>
      </c>
      <c r="F1664" s="16">
        <v>-162.25</v>
      </c>
      <c r="G1664" s="18">
        <v>2.3999999999999998E-3</v>
      </c>
      <c r="H1664" s="18">
        <v>0.68</v>
      </c>
      <c r="I1664" s="18" t="s">
        <v>32</v>
      </c>
      <c r="J1664" s="19" t="s">
        <v>61</v>
      </c>
      <c r="K1664" s="19" t="s">
        <v>61</v>
      </c>
      <c r="L1664" s="17">
        <v>2007</v>
      </c>
      <c r="M1664" s="17">
        <v>2007</v>
      </c>
      <c r="N1664" s="29" t="s">
        <v>294</v>
      </c>
      <c r="O1664" s="18">
        <v>0.57999999999999996</v>
      </c>
    </row>
    <row r="1665" spans="1:15" ht="15">
      <c r="A1665" s="17" t="s">
        <v>278</v>
      </c>
      <c r="B1665" s="4" t="s">
        <v>113</v>
      </c>
      <c r="C1665" s="18" t="s">
        <v>295</v>
      </c>
      <c r="D1665" s="16">
        <v>1</v>
      </c>
      <c r="E1665" s="16">
        <v>69.25</v>
      </c>
      <c r="F1665" s="16">
        <v>-165.75</v>
      </c>
      <c r="G1665" s="18">
        <v>2.3999999999999998E-3</v>
      </c>
      <c r="H1665" s="18">
        <v>0.68</v>
      </c>
      <c r="I1665" s="18" t="s">
        <v>32</v>
      </c>
      <c r="J1665" s="19" t="s">
        <v>61</v>
      </c>
      <c r="K1665" s="19" t="s">
        <v>61</v>
      </c>
      <c r="L1665" s="17">
        <v>2007</v>
      </c>
      <c r="M1665" s="17">
        <v>2007</v>
      </c>
      <c r="N1665" s="29" t="s">
        <v>294</v>
      </c>
      <c r="O1665" s="18">
        <v>0.57999999999999996</v>
      </c>
    </row>
    <row r="1666" spans="1:15" ht="15">
      <c r="A1666" s="17" t="s">
        <v>278</v>
      </c>
      <c r="B1666" s="4" t="s">
        <v>113</v>
      </c>
      <c r="C1666" s="18" t="s">
        <v>295</v>
      </c>
      <c r="D1666" s="16">
        <v>1</v>
      </c>
      <c r="E1666" s="16">
        <v>70.75</v>
      </c>
      <c r="F1666" s="16">
        <v>-162.25</v>
      </c>
      <c r="G1666" s="18">
        <v>2.3999999999999998E-3</v>
      </c>
      <c r="H1666" s="18">
        <v>0.68</v>
      </c>
      <c r="I1666" s="18" t="s">
        <v>32</v>
      </c>
      <c r="J1666" s="19" t="s">
        <v>61</v>
      </c>
      <c r="K1666" s="19" t="s">
        <v>61</v>
      </c>
      <c r="L1666" s="17">
        <v>2007</v>
      </c>
      <c r="M1666" s="17">
        <v>2007</v>
      </c>
      <c r="N1666" s="29" t="s">
        <v>294</v>
      </c>
      <c r="O1666" s="18">
        <v>0.57999999999999996</v>
      </c>
    </row>
    <row r="1667" spans="1:15" ht="15">
      <c r="A1667" s="17" t="s">
        <v>278</v>
      </c>
      <c r="B1667" s="4" t="s">
        <v>113</v>
      </c>
      <c r="C1667" s="18" t="s">
        <v>295</v>
      </c>
      <c r="D1667" s="16">
        <v>1</v>
      </c>
      <c r="E1667" s="16">
        <v>69.25</v>
      </c>
      <c r="F1667" s="16">
        <v>-166.25</v>
      </c>
      <c r="G1667" s="18">
        <v>2.3999999999999998E-3</v>
      </c>
      <c r="H1667" s="18">
        <v>0.68</v>
      </c>
      <c r="I1667" s="18" t="s">
        <v>32</v>
      </c>
      <c r="J1667" s="19" t="s">
        <v>61</v>
      </c>
      <c r="K1667" s="19" t="s">
        <v>61</v>
      </c>
      <c r="L1667" s="17">
        <v>2007</v>
      </c>
      <c r="M1667" s="17">
        <v>2007</v>
      </c>
      <c r="N1667" s="29" t="s">
        <v>294</v>
      </c>
      <c r="O1667" s="18">
        <v>0.57999999999999996</v>
      </c>
    </row>
    <row r="1668" spans="1:15" ht="15">
      <c r="A1668" s="17" t="s">
        <v>278</v>
      </c>
      <c r="B1668" s="4" t="s">
        <v>113</v>
      </c>
      <c r="C1668" s="18" t="s">
        <v>295</v>
      </c>
      <c r="D1668" s="16">
        <v>1</v>
      </c>
      <c r="E1668" s="16">
        <v>70.75</v>
      </c>
      <c r="F1668" s="16">
        <v>-159.75</v>
      </c>
      <c r="G1668" s="18">
        <v>2.3999999999999998E-3</v>
      </c>
      <c r="H1668" s="18">
        <v>0.68</v>
      </c>
      <c r="I1668" s="18" t="s">
        <v>32</v>
      </c>
      <c r="J1668" s="19" t="s">
        <v>61</v>
      </c>
      <c r="K1668" s="19" t="s">
        <v>61</v>
      </c>
      <c r="L1668" s="17">
        <v>2007</v>
      </c>
      <c r="M1668" s="17">
        <v>2007</v>
      </c>
      <c r="N1668" s="29" t="s">
        <v>294</v>
      </c>
      <c r="O1668" s="18">
        <v>0.57999999999999996</v>
      </c>
    </row>
    <row r="1669" spans="1:15" ht="15">
      <c r="A1669" s="17" t="s">
        <v>278</v>
      </c>
      <c r="B1669" s="4" t="s">
        <v>113</v>
      </c>
      <c r="C1669" s="18" t="s">
        <v>295</v>
      </c>
      <c r="D1669" s="16">
        <v>1</v>
      </c>
      <c r="E1669" s="16">
        <v>71.25</v>
      </c>
      <c r="F1669" s="16">
        <v>-159.75</v>
      </c>
      <c r="G1669" s="18">
        <v>2.3999999999999998E-3</v>
      </c>
      <c r="H1669" s="18">
        <v>0.68</v>
      </c>
      <c r="I1669" s="18" t="s">
        <v>32</v>
      </c>
      <c r="J1669" s="19" t="s">
        <v>61</v>
      </c>
      <c r="K1669" s="19" t="s">
        <v>61</v>
      </c>
      <c r="L1669" s="17">
        <v>2007</v>
      </c>
      <c r="M1669" s="17">
        <v>2007</v>
      </c>
      <c r="N1669" s="29" t="s">
        <v>294</v>
      </c>
      <c r="O1669" s="18">
        <v>0.57999999999999996</v>
      </c>
    </row>
    <row r="1670" spans="1:15" ht="15">
      <c r="A1670" s="17" t="s">
        <v>278</v>
      </c>
      <c r="B1670" s="4" t="s">
        <v>113</v>
      </c>
      <c r="C1670" s="18" t="s">
        <v>295</v>
      </c>
      <c r="D1670" s="16">
        <v>1</v>
      </c>
      <c r="E1670" s="16">
        <v>69.25</v>
      </c>
      <c r="F1670" s="16">
        <v>-166.75</v>
      </c>
      <c r="G1670" s="18">
        <v>2.3999999999999998E-3</v>
      </c>
      <c r="H1670" s="18">
        <v>0.68</v>
      </c>
      <c r="I1670" s="18" t="s">
        <v>32</v>
      </c>
      <c r="J1670" s="19" t="s">
        <v>61</v>
      </c>
      <c r="K1670" s="19" t="s">
        <v>61</v>
      </c>
      <c r="L1670" s="17">
        <v>2007</v>
      </c>
      <c r="M1670" s="17">
        <v>2007</v>
      </c>
      <c r="N1670" s="29" t="s">
        <v>294</v>
      </c>
      <c r="O1670" s="18">
        <v>0.57999999999999996</v>
      </c>
    </row>
    <row r="1671" spans="1:15" ht="15">
      <c r="A1671" s="17" t="s">
        <v>278</v>
      </c>
      <c r="B1671" s="4" t="s">
        <v>113</v>
      </c>
      <c r="C1671" s="18" t="s">
        <v>295</v>
      </c>
      <c r="D1671" s="16">
        <v>1</v>
      </c>
      <c r="E1671" s="16">
        <v>68.25</v>
      </c>
      <c r="F1671" s="16">
        <v>-167.25</v>
      </c>
      <c r="G1671" s="18">
        <v>2.3999999999999998E-3</v>
      </c>
      <c r="H1671" s="18">
        <v>0.68</v>
      </c>
      <c r="I1671" s="18" t="s">
        <v>32</v>
      </c>
      <c r="J1671" s="19" t="s">
        <v>61</v>
      </c>
      <c r="K1671" s="19" t="s">
        <v>61</v>
      </c>
      <c r="L1671" s="17">
        <v>2007</v>
      </c>
      <c r="M1671" s="17">
        <v>2007</v>
      </c>
      <c r="N1671" s="29" t="s">
        <v>294</v>
      </c>
      <c r="O1671" s="18">
        <v>0.57999999999999996</v>
      </c>
    </row>
    <row r="1672" spans="1:15" ht="15">
      <c r="A1672" s="17" t="s">
        <v>278</v>
      </c>
      <c r="B1672" s="4" t="s">
        <v>113</v>
      </c>
      <c r="C1672" s="18" t="s">
        <v>295</v>
      </c>
      <c r="D1672" s="16">
        <v>1</v>
      </c>
      <c r="E1672" s="16">
        <v>69.75</v>
      </c>
      <c r="F1672" s="16">
        <v>-164.25</v>
      </c>
      <c r="G1672" s="18">
        <v>2.3999999999999998E-3</v>
      </c>
      <c r="H1672" s="18">
        <v>0.68</v>
      </c>
      <c r="I1672" s="18" t="s">
        <v>32</v>
      </c>
      <c r="J1672" s="19" t="s">
        <v>61</v>
      </c>
      <c r="K1672" s="19" t="s">
        <v>61</v>
      </c>
      <c r="L1672" s="17">
        <v>2007</v>
      </c>
      <c r="M1672" s="17">
        <v>2007</v>
      </c>
      <c r="N1672" s="29" t="s">
        <v>294</v>
      </c>
      <c r="O1672" s="18">
        <v>0.57999999999999996</v>
      </c>
    </row>
    <row r="1673" spans="1:15" ht="15">
      <c r="A1673" s="17" t="s">
        <v>278</v>
      </c>
      <c r="B1673" s="4" t="s">
        <v>113</v>
      </c>
      <c r="C1673" s="18" t="s">
        <v>295</v>
      </c>
      <c r="D1673" s="16">
        <v>1</v>
      </c>
      <c r="E1673" s="16">
        <v>71.25</v>
      </c>
      <c r="F1673" s="16">
        <v>-160.25</v>
      </c>
      <c r="G1673" s="18">
        <v>2.3999999999999998E-3</v>
      </c>
      <c r="H1673" s="18">
        <v>0.68</v>
      </c>
      <c r="I1673" s="18" t="s">
        <v>32</v>
      </c>
      <c r="J1673" s="19" t="s">
        <v>61</v>
      </c>
      <c r="K1673" s="19" t="s">
        <v>61</v>
      </c>
      <c r="L1673" s="17">
        <v>2007</v>
      </c>
      <c r="M1673" s="17">
        <v>2007</v>
      </c>
      <c r="N1673" s="29" t="s">
        <v>294</v>
      </c>
      <c r="O1673" s="18">
        <v>0.57999999999999996</v>
      </c>
    </row>
    <row r="1674" spans="1:15" ht="15">
      <c r="A1674" s="17" t="s">
        <v>278</v>
      </c>
      <c r="B1674" s="4" t="s">
        <v>113</v>
      </c>
      <c r="C1674" s="18" t="s">
        <v>295</v>
      </c>
      <c r="D1674" s="16">
        <v>1</v>
      </c>
      <c r="E1674" s="16">
        <v>70.75</v>
      </c>
      <c r="F1674" s="16">
        <v>-158.25</v>
      </c>
      <c r="G1674" s="18">
        <v>2.3999999999999998E-3</v>
      </c>
      <c r="H1674" s="18">
        <v>0.68</v>
      </c>
      <c r="I1674" s="18" t="s">
        <v>32</v>
      </c>
      <c r="J1674" s="19" t="s">
        <v>61</v>
      </c>
      <c r="K1674" s="19" t="s">
        <v>61</v>
      </c>
      <c r="L1674" s="17">
        <v>2007</v>
      </c>
      <c r="M1674" s="17">
        <v>2007</v>
      </c>
      <c r="N1674" s="29" t="s">
        <v>294</v>
      </c>
      <c r="O1674" s="18">
        <v>0.57999999999999996</v>
      </c>
    </row>
    <row r="1675" spans="1:15" ht="15">
      <c r="A1675" s="17" t="s">
        <v>278</v>
      </c>
      <c r="B1675" s="4" t="s">
        <v>113</v>
      </c>
      <c r="C1675" s="18" t="s">
        <v>295</v>
      </c>
      <c r="D1675" s="16">
        <v>1</v>
      </c>
      <c r="E1675" s="16">
        <v>68.25</v>
      </c>
      <c r="F1675" s="16">
        <v>-166.75</v>
      </c>
      <c r="G1675" s="18">
        <v>2.3999999999999998E-3</v>
      </c>
      <c r="H1675" s="18">
        <v>0.68</v>
      </c>
      <c r="I1675" s="18" t="s">
        <v>32</v>
      </c>
      <c r="J1675" s="19" t="s">
        <v>61</v>
      </c>
      <c r="K1675" s="19" t="s">
        <v>61</v>
      </c>
      <c r="L1675" s="17">
        <v>2007</v>
      </c>
      <c r="M1675" s="17">
        <v>2007</v>
      </c>
      <c r="N1675" s="29" t="s">
        <v>294</v>
      </c>
      <c r="O1675" s="18">
        <v>0.57999999999999996</v>
      </c>
    </row>
    <row r="1676" spans="1:15" ht="15">
      <c r="A1676" s="17" t="s">
        <v>278</v>
      </c>
      <c r="B1676" s="4" t="s">
        <v>113</v>
      </c>
      <c r="C1676" s="18" t="s">
        <v>295</v>
      </c>
      <c r="D1676" s="16">
        <v>1</v>
      </c>
      <c r="E1676" s="16">
        <v>70.25</v>
      </c>
      <c r="F1676" s="16">
        <v>-161.75</v>
      </c>
      <c r="G1676" s="18">
        <v>2.3999999999999998E-3</v>
      </c>
      <c r="H1676" s="18">
        <v>0.68</v>
      </c>
      <c r="I1676" s="18" t="s">
        <v>32</v>
      </c>
      <c r="J1676" s="19" t="s">
        <v>61</v>
      </c>
      <c r="K1676" s="19" t="s">
        <v>61</v>
      </c>
      <c r="L1676" s="17">
        <v>2007</v>
      </c>
      <c r="M1676" s="17">
        <v>2007</v>
      </c>
      <c r="N1676" s="29" t="s">
        <v>294</v>
      </c>
      <c r="O1676" s="18">
        <v>0.57999999999999996</v>
      </c>
    </row>
    <row r="1677" spans="1:15" ht="15">
      <c r="A1677" s="17" t="s">
        <v>278</v>
      </c>
      <c r="B1677" s="4" t="s">
        <v>113</v>
      </c>
      <c r="C1677" s="18" t="s">
        <v>295</v>
      </c>
      <c r="D1677" s="16">
        <v>1</v>
      </c>
      <c r="E1677" s="16">
        <v>70.25</v>
      </c>
      <c r="F1677" s="16">
        <v>-161.25</v>
      </c>
      <c r="G1677" s="18">
        <v>2.3999999999999998E-3</v>
      </c>
      <c r="H1677" s="18">
        <v>0.68</v>
      </c>
      <c r="I1677" s="18" t="s">
        <v>32</v>
      </c>
      <c r="J1677" s="19" t="s">
        <v>61</v>
      </c>
      <c r="K1677" s="19" t="s">
        <v>61</v>
      </c>
      <c r="L1677" s="17">
        <v>2007</v>
      </c>
      <c r="M1677" s="17">
        <v>2007</v>
      </c>
      <c r="N1677" s="29" t="s">
        <v>294</v>
      </c>
      <c r="O1677" s="18">
        <v>0.57999999999999996</v>
      </c>
    </row>
    <row r="1678" spans="1:15" ht="15">
      <c r="A1678" s="17" t="s">
        <v>278</v>
      </c>
      <c r="B1678" s="4" t="s">
        <v>113</v>
      </c>
      <c r="C1678" s="18" t="s">
        <v>295</v>
      </c>
      <c r="D1678" s="16">
        <v>1</v>
      </c>
      <c r="E1678" s="16">
        <v>68.75</v>
      </c>
      <c r="F1678" s="16">
        <v>-165.75</v>
      </c>
      <c r="G1678" s="18">
        <v>2.3999999999999998E-3</v>
      </c>
      <c r="H1678" s="18">
        <v>0.68</v>
      </c>
      <c r="I1678" s="18" t="s">
        <v>32</v>
      </c>
      <c r="J1678" s="19" t="s">
        <v>61</v>
      </c>
      <c r="K1678" s="19" t="s">
        <v>61</v>
      </c>
      <c r="L1678" s="17">
        <v>2007</v>
      </c>
      <c r="M1678" s="17">
        <v>2007</v>
      </c>
      <c r="N1678" s="29" t="s">
        <v>294</v>
      </c>
      <c r="O1678" s="18">
        <v>0.57999999999999996</v>
      </c>
    </row>
    <row r="1679" spans="1:15" ht="15">
      <c r="A1679" s="17" t="s">
        <v>278</v>
      </c>
      <c r="B1679" s="4" t="s">
        <v>113</v>
      </c>
      <c r="C1679" s="18" t="s">
        <v>295</v>
      </c>
      <c r="D1679" s="16">
        <v>1</v>
      </c>
      <c r="E1679" s="16">
        <v>70.75</v>
      </c>
      <c r="F1679" s="16">
        <v>-159.25</v>
      </c>
      <c r="G1679" s="18">
        <v>2.3999999999999998E-3</v>
      </c>
      <c r="H1679" s="18">
        <v>0.68</v>
      </c>
      <c r="I1679" s="18" t="s">
        <v>32</v>
      </c>
      <c r="J1679" s="19" t="s">
        <v>61</v>
      </c>
      <c r="K1679" s="19" t="s">
        <v>61</v>
      </c>
      <c r="L1679" s="17">
        <v>2007</v>
      </c>
      <c r="M1679" s="17">
        <v>2007</v>
      </c>
      <c r="N1679" s="29" t="s">
        <v>294</v>
      </c>
      <c r="O1679" s="18">
        <v>0.57999999999999996</v>
      </c>
    </row>
    <row r="1680" spans="1:15" ht="15">
      <c r="A1680" s="17" t="s">
        <v>278</v>
      </c>
      <c r="B1680" s="4" t="s">
        <v>113</v>
      </c>
      <c r="C1680" s="18" t="s">
        <v>295</v>
      </c>
      <c r="D1680" s="16">
        <v>1</v>
      </c>
      <c r="E1680" s="16">
        <v>70.75</v>
      </c>
      <c r="F1680" s="16">
        <v>-162.75</v>
      </c>
      <c r="G1680" s="18">
        <v>2.3999999999999998E-3</v>
      </c>
      <c r="H1680" s="18">
        <v>0.68</v>
      </c>
      <c r="I1680" s="18" t="s">
        <v>32</v>
      </c>
      <c r="J1680" s="19" t="s">
        <v>61</v>
      </c>
      <c r="K1680" s="19" t="s">
        <v>61</v>
      </c>
      <c r="L1680" s="17">
        <v>2007</v>
      </c>
      <c r="M1680" s="17">
        <v>2007</v>
      </c>
      <c r="N1680" s="29" t="s">
        <v>294</v>
      </c>
      <c r="O1680" s="18">
        <v>0.57999999999999996</v>
      </c>
    </row>
    <row r="1681" spans="1:15" ht="15">
      <c r="A1681" s="17" t="s">
        <v>278</v>
      </c>
      <c r="B1681" s="4" t="s">
        <v>113</v>
      </c>
      <c r="C1681" s="18" t="s">
        <v>295</v>
      </c>
      <c r="D1681" s="16">
        <v>1</v>
      </c>
      <c r="E1681" s="16">
        <v>68.75</v>
      </c>
      <c r="F1681" s="16">
        <v>-165.25</v>
      </c>
      <c r="G1681" s="18">
        <v>2.3999999999999998E-3</v>
      </c>
      <c r="H1681" s="18">
        <v>0.68</v>
      </c>
      <c r="I1681" s="18" t="s">
        <v>32</v>
      </c>
      <c r="J1681" s="19" t="s">
        <v>61</v>
      </c>
      <c r="K1681" s="19" t="s">
        <v>61</v>
      </c>
      <c r="L1681" s="17">
        <v>2007</v>
      </c>
      <c r="M1681" s="17">
        <v>2007</v>
      </c>
      <c r="N1681" s="29" t="s">
        <v>294</v>
      </c>
      <c r="O1681" s="18">
        <v>0.57999999999999996</v>
      </c>
    </row>
    <row r="1682" spans="1:15" ht="15">
      <c r="A1682" s="17" t="s">
        <v>278</v>
      </c>
      <c r="B1682" s="4" t="s">
        <v>113</v>
      </c>
      <c r="C1682" s="18" t="s">
        <v>295</v>
      </c>
      <c r="D1682" s="16">
        <v>1</v>
      </c>
      <c r="E1682" s="16">
        <v>70.25</v>
      </c>
      <c r="F1682" s="16">
        <v>-163.75</v>
      </c>
      <c r="G1682" s="18">
        <v>2.3999999999999998E-3</v>
      </c>
      <c r="H1682" s="18">
        <v>0.68</v>
      </c>
      <c r="I1682" s="18" t="s">
        <v>32</v>
      </c>
      <c r="J1682" s="19" t="s">
        <v>61</v>
      </c>
      <c r="K1682" s="19" t="s">
        <v>61</v>
      </c>
      <c r="L1682" s="17">
        <v>2007</v>
      </c>
      <c r="M1682" s="17">
        <v>2007</v>
      </c>
      <c r="N1682" s="29" t="s">
        <v>294</v>
      </c>
      <c r="O1682" s="18">
        <v>0.57999999999999996</v>
      </c>
    </row>
    <row r="1683" spans="1:15" ht="15">
      <c r="A1683" s="17" t="s">
        <v>278</v>
      </c>
      <c r="B1683" s="4" t="s">
        <v>113</v>
      </c>
      <c r="C1683" s="18" t="s">
        <v>295</v>
      </c>
      <c r="D1683" s="16">
        <v>1</v>
      </c>
      <c r="E1683" s="16">
        <v>70.75</v>
      </c>
      <c r="F1683" s="16">
        <v>-158.75</v>
      </c>
      <c r="G1683" s="18">
        <v>2.3999999999999998E-3</v>
      </c>
      <c r="H1683" s="18">
        <v>0.68</v>
      </c>
      <c r="I1683" s="18" t="s">
        <v>32</v>
      </c>
      <c r="J1683" s="19" t="s">
        <v>61</v>
      </c>
      <c r="K1683" s="19" t="s">
        <v>61</v>
      </c>
      <c r="L1683" s="17">
        <v>2007</v>
      </c>
      <c r="M1683" s="17">
        <v>2007</v>
      </c>
      <c r="N1683" s="29" t="s">
        <v>294</v>
      </c>
      <c r="O1683" s="18">
        <v>0.57999999999999996</v>
      </c>
    </row>
    <row r="1684" spans="1:15" ht="15">
      <c r="A1684" s="17" t="s">
        <v>278</v>
      </c>
      <c r="B1684" s="4" t="s">
        <v>113</v>
      </c>
      <c r="C1684" s="18" t="s">
        <v>295</v>
      </c>
      <c r="D1684" s="16">
        <v>1</v>
      </c>
      <c r="E1684" s="16">
        <v>69.25</v>
      </c>
      <c r="F1684" s="16">
        <v>-163.25</v>
      </c>
      <c r="G1684" s="18">
        <v>2.3999999999999998E-3</v>
      </c>
      <c r="H1684" s="18">
        <v>0.68</v>
      </c>
      <c r="I1684" s="18" t="s">
        <v>32</v>
      </c>
      <c r="J1684" s="19" t="s">
        <v>61</v>
      </c>
      <c r="K1684" s="19" t="s">
        <v>61</v>
      </c>
      <c r="L1684" s="17">
        <v>2007</v>
      </c>
      <c r="M1684" s="17">
        <v>2007</v>
      </c>
      <c r="N1684" s="29" t="s">
        <v>294</v>
      </c>
      <c r="O1684" s="18">
        <v>0.57999999999999996</v>
      </c>
    </row>
    <row r="1685" spans="1:15" ht="15">
      <c r="A1685" s="17" t="s">
        <v>278</v>
      </c>
      <c r="B1685" s="4" t="s">
        <v>113</v>
      </c>
      <c r="C1685" s="18" t="s">
        <v>295</v>
      </c>
      <c r="D1685" s="16">
        <v>1</v>
      </c>
      <c r="E1685" s="16">
        <v>71.25</v>
      </c>
      <c r="F1685" s="16">
        <v>-156.75</v>
      </c>
      <c r="G1685" s="18">
        <v>2.3999999999999998E-3</v>
      </c>
      <c r="H1685" s="18">
        <v>0.68</v>
      </c>
      <c r="I1685" s="18" t="s">
        <v>32</v>
      </c>
      <c r="J1685" s="19" t="s">
        <v>61</v>
      </c>
      <c r="K1685" s="19" t="s">
        <v>61</v>
      </c>
      <c r="L1685" s="17">
        <v>2007</v>
      </c>
      <c r="M1685" s="17">
        <v>2007</v>
      </c>
      <c r="N1685" s="29" t="s">
        <v>294</v>
      </c>
      <c r="O1685" s="18">
        <v>0.57999999999999996</v>
      </c>
    </row>
    <row r="1686" spans="1:15" ht="15">
      <c r="A1686" s="17" t="s">
        <v>278</v>
      </c>
      <c r="B1686" s="4" t="s">
        <v>113</v>
      </c>
      <c r="C1686" s="18" t="s">
        <v>295</v>
      </c>
      <c r="D1686" s="16">
        <v>1</v>
      </c>
      <c r="E1686" s="16">
        <v>70.25</v>
      </c>
      <c r="F1686" s="16">
        <v>-160.75</v>
      </c>
      <c r="G1686" s="18">
        <v>2.3999999999999998E-3</v>
      </c>
      <c r="H1686" s="18">
        <v>0.68</v>
      </c>
      <c r="I1686" s="18" t="s">
        <v>32</v>
      </c>
      <c r="J1686" s="19" t="s">
        <v>61</v>
      </c>
      <c r="K1686" s="19" t="s">
        <v>61</v>
      </c>
      <c r="L1686" s="17">
        <v>2007</v>
      </c>
      <c r="M1686" s="17">
        <v>2007</v>
      </c>
      <c r="N1686" s="29" t="s">
        <v>294</v>
      </c>
      <c r="O1686" s="18">
        <v>0.57999999999999996</v>
      </c>
    </row>
    <row r="1687" spans="1:15" ht="15">
      <c r="A1687" s="17" t="s">
        <v>278</v>
      </c>
      <c r="B1687" s="4" t="s">
        <v>113</v>
      </c>
      <c r="C1687" s="18" t="s">
        <v>295</v>
      </c>
      <c r="D1687" s="16">
        <v>1</v>
      </c>
      <c r="E1687" s="16">
        <v>68.25</v>
      </c>
      <c r="F1687" s="16">
        <v>-167.75</v>
      </c>
      <c r="G1687" s="18">
        <v>2.3999999999999998E-3</v>
      </c>
      <c r="H1687" s="18">
        <v>0.68</v>
      </c>
      <c r="I1687" s="18" t="s">
        <v>32</v>
      </c>
      <c r="J1687" s="19" t="s">
        <v>61</v>
      </c>
      <c r="K1687" s="19" t="s">
        <v>61</v>
      </c>
      <c r="L1687" s="17">
        <v>2007</v>
      </c>
      <c r="M1687" s="17">
        <v>2007</v>
      </c>
      <c r="N1687" s="29" t="s">
        <v>294</v>
      </c>
      <c r="O1687" s="18">
        <v>0.57999999999999996</v>
      </c>
    </row>
    <row r="1688" spans="1:15" ht="15">
      <c r="A1688" s="17" t="s">
        <v>278</v>
      </c>
      <c r="B1688" s="4" t="s">
        <v>113</v>
      </c>
      <c r="C1688" s="18" t="s">
        <v>295</v>
      </c>
      <c r="D1688" s="16">
        <v>1</v>
      </c>
      <c r="E1688" s="16">
        <v>71.25</v>
      </c>
      <c r="F1688" s="16">
        <v>-160.75</v>
      </c>
      <c r="G1688" s="18">
        <v>2.3999999999999998E-3</v>
      </c>
      <c r="H1688" s="18">
        <v>0.68</v>
      </c>
      <c r="I1688" s="18" t="s">
        <v>32</v>
      </c>
      <c r="J1688" s="19" t="s">
        <v>61</v>
      </c>
      <c r="K1688" s="19" t="s">
        <v>61</v>
      </c>
      <c r="L1688" s="17">
        <v>2007</v>
      </c>
      <c r="M1688" s="17">
        <v>2007</v>
      </c>
      <c r="N1688" s="29" t="s">
        <v>294</v>
      </c>
      <c r="O1688" s="18">
        <v>0.57999999999999996</v>
      </c>
    </row>
    <row r="1689" spans="1:15" ht="15">
      <c r="A1689" s="17" t="s">
        <v>278</v>
      </c>
      <c r="B1689" s="4" t="s">
        <v>113</v>
      </c>
      <c r="C1689" s="18" t="s">
        <v>295</v>
      </c>
      <c r="D1689" s="16">
        <v>1</v>
      </c>
      <c r="E1689" s="16">
        <v>68.75</v>
      </c>
      <c r="F1689" s="16">
        <v>-164.75</v>
      </c>
      <c r="G1689" s="18">
        <v>2.3999999999999998E-3</v>
      </c>
      <c r="H1689" s="18">
        <v>0.68</v>
      </c>
      <c r="I1689" s="18" t="s">
        <v>32</v>
      </c>
      <c r="J1689" s="19" t="s">
        <v>61</v>
      </c>
      <c r="K1689" s="19" t="s">
        <v>61</v>
      </c>
      <c r="L1689" s="17">
        <v>2007</v>
      </c>
      <c r="M1689" s="17">
        <v>2007</v>
      </c>
      <c r="N1689" s="29" t="s">
        <v>294</v>
      </c>
      <c r="O1689" s="18">
        <v>0.57999999999999996</v>
      </c>
    </row>
    <row r="1690" spans="1:15" ht="15">
      <c r="A1690" s="17" t="s">
        <v>278</v>
      </c>
      <c r="B1690" s="4" t="s">
        <v>113</v>
      </c>
      <c r="C1690" s="18" t="s">
        <v>295</v>
      </c>
      <c r="D1690" s="16">
        <v>1</v>
      </c>
      <c r="E1690" s="16">
        <v>70.75</v>
      </c>
      <c r="F1690" s="16">
        <v>-157.75</v>
      </c>
      <c r="G1690" s="18">
        <v>2.3999999999999998E-3</v>
      </c>
      <c r="H1690" s="18">
        <v>0.68</v>
      </c>
      <c r="I1690" s="18" t="s">
        <v>32</v>
      </c>
      <c r="J1690" s="19" t="s">
        <v>61</v>
      </c>
      <c r="K1690" s="19" t="s">
        <v>61</v>
      </c>
      <c r="L1690" s="17">
        <v>2007</v>
      </c>
      <c r="M1690" s="17">
        <v>2007</v>
      </c>
      <c r="N1690" s="29" t="s">
        <v>294</v>
      </c>
      <c r="O1690" s="18">
        <v>0.57999999999999996</v>
      </c>
    </row>
    <row r="1691" spans="1:15" ht="15">
      <c r="A1691" s="17" t="s">
        <v>278</v>
      </c>
      <c r="B1691" s="4" t="s">
        <v>113</v>
      </c>
      <c r="C1691" s="18" t="s">
        <v>295</v>
      </c>
      <c r="D1691" s="16">
        <v>1</v>
      </c>
      <c r="E1691" s="16">
        <v>69.75</v>
      </c>
      <c r="F1691" s="16">
        <v>-162.75</v>
      </c>
      <c r="G1691" s="18">
        <v>2.3999999999999998E-3</v>
      </c>
      <c r="H1691" s="18">
        <v>0.68</v>
      </c>
      <c r="I1691" s="18" t="s">
        <v>32</v>
      </c>
      <c r="J1691" s="19" t="s">
        <v>61</v>
      </c>
      <c r="K1691" s="19" t="s">
        <v>61</v>
      </c>
      <c r="L1691" s="17">
        <v>2007</v>
      </c>
      <c r="M1691" s="17">
        <v>2007</v>
      </c>
      <c r="N1691" s="29" t="s">
        <v>294</v>
      </c>
      <c r="O1691" s="18">
        <v>0.57999999999999996</v>
      </c>
    </row>
    <row r="1692" spans="1:15" ht="15">
      <c r="A1692" s="17" t="s">
        <v>278</v>
      </c>
      <c r="B1692" s="4" t="s">
        <v>113</v>
      </c>
      <c r="C1692" s="18" t="s">
        <v>290</v>
      </c>
      <c r="D1692" s="16">
        <v>1</v>
      </c>
      <c r="E1692" s="16">
        <v>68.75</v>
      </c>
      <c r="F1692" s="16">
        <v>-166.75</v>
      </c>
      <c r="G1692" s="18">
        <v>2.3999999999999998E-3</v>
      </c>
      <c r="H1692" s="18">
        <v>0.86</v>
      </c>
      <c r="I1692" s="18" t="s">
        <v>32</v>
      </c>
      <c r="J1692" s="19" t="s">
        <v>61</v>
      </c>
      <c r="K1692" s="19" t="s">
        <v>61</v>
      </c>
      <c r="L1692" s="17">
        <v>2007</v>
      </c>
      <c r="M1692" s="17">
        <v>2007</v>
      </c>
      <c r="N1692" s="29" t="s">
        <v>289</v>
      </c>
      <c r="O1692" s="18">
        <v>0.57999999999999996</v>
      </c>
    </row>
    <row r="1693" spans="1:15" ht="15">
      <c r="A1693" s="17" t="s">
        <v>278</v>
      </c>
      <c r="B1693" s="4" t="s">
        <v>113</v>
      </c>
      <c r="C1693" s="18" t="s">
        <v>290</v>
      </c>
      <c r="D1693" s="16">
        <v>1</v>
      </c>
      <c r="E1693" s="16">
        <v>69.75</v>
      </c>
      <c r="F1693" s="16">
        <v>-163.75</v>
      </c>
      <c r="G1693" s="18">
        <v>2.3999999999999998E-3</v>
      </c>
      <c r="H1693" s="18">
        <v>0.86</v>
      </c>
      <c r="I1693" s="18" t="s">
        <v>32</v>
      </c>
      <c r="J1693" s="19" t="s">
        <v>61</v>
      </c>
      <c r="K1693" s="19" t="s">
        <v>61</v>
      </c>
      <c r="L1693" s="17">
        <v>2007</v>
      </c>
      <c r="M1693" s="17">
        <v>2007</v>
      </c>
      <c r="N1693" s="29" t="s">
        <v>289</v>
      </c>
      <c r="O1693" s="18">
        <v>0.57999999999999996</v>
      </c>
    </row>
    <row r="1694" spans="1:15" ht="15">
      <c r="A1694" s="17" t="s">
        <v>278</v>
      </c>
      <c r="B1694" s="4" t="s">
        <v>113</v>
      </c>
      <c r="C1694" s="18" t="s">
        <v>290</v>
      </c>
      <c r="D1694" s="16">
        <v>1</v>
      </c>
      <c r="E1694" s="16">
        <v>70.75</v>
      </c>
      <c r="F1694" s="16">
        <v>-160.75</v>
      </c>
      <c r="G1694" s="18">
        <v>2.3999999999999998E-3</v>
      </c>
      <c r="H1694" s="18">
        <v>0.86</v>
      </c>
      <c r="I1694" s="18" t="s">
        <v>32</v>
      </c>
      <c r="J1694" s="19" t="s">
        <v>61</v>
      </c>
      <c r="K1694" s="19" t="s">
        <v>61</v>
      </c>
      <c r="L1694" s="17">
        <v>2007</v>
      </c>
      <c r="M1694" s="17">
        <v>2007</v>
      </c>
      <c r="N1694" s="29" t="s">
        <v>289</v>
      </c>
      <c r="O1694" s="18">
        <v>0.57999999999999996</v>
      </c>
    </row>
    <row r="1695" spans="1:15" ht="15">
      <c r="A1695" s="17" t="s">
        <v>278</v>
      </c>
      <c r="B1695" s="4" t="s">
        <v>113</v>
      </c>
      <c r="C1695" s="18" t="s">
        <v>290</v>
      </c>
      <c r="D1695" s="16">
        <v>1</v>
      </c>
      <c r="E1695" s="16">
        <v>69.25</v>
      </c>
      <c r="F1695" s="16">
        <v>-164.25</v>
      </c>
      <c r="G1695" s="18">
        <v>2.3999999999999998E-3</v>
      </c>
      <c r="H1695" s="18">
        <v>0.86</v>
      </c>
      <c r="I1695" s="18" t="s">
        <v>32</v>
      </c>
      <c r="J1695" s="19" t="s">
        <v>61</v>
      </c>
      <c r="K1695" s="19" t="s">
        <v>61</v>
      </c>
      <c r="L1695" s="17">
        <v>2007</v>
      </c>
      <c r="M1695" s="17">
        <v>2007</v>
      </c>
      <c r="N1695" s="29" t="s">
        <v>289</v>
      </c>
      <c r="O1695" s="18">
        <v>0.57999999999999996</v>
      </c>
    </row>
    <row r="1696" spans="1:15" ht="15">
      <c r="A1696" s="17" t="s">
        <v>278</v>
      </c>
      <c r="B1696" s="4" t="s">
        <v>113</v>
      </c>
      <c r="C1696" s="18" t="s">
        <v>290</v>
      </c>
      <c r="D1696" s="16">
        <v>1</v>
      </c>
      <c r="E1696" s="16">
        <v>70.25</v>
      </c>
      <c r="F1696" s="16">
        <v>-162.75</v>
      </c>
      <c r="G1696" s="18">
        <v>2.3999999999999998E-3</v>
      </c>
      <c r="H1696" s="18">
        <v>0.86</v>
      </c>
      <c r="I1696" s="18" t="s">
        <v>32</v>
      </c>
      <c r="J1696" s="19" t="s">
        <v>61</v>
      </c>
      <c r="K1696" s="19" t="s">
        <v>61</v>
      </c>
      <c r="L1696" s="17">
        <v>2007</v>
      </c>
      <c r="M1696" s="17">
        <v>2007</v>
      </c>
      <c r="N1696" s="29" t="s">
        <v>289</v>
      </c>
      <c r="O1696" s="18">
        <v>0.57999999999999996</v>
      </c>
    </row>
    <row r="1697" spans="1:15" ht="15">
      <c r="A1697" s="17" t="s">
        <v>278</v>
      </c>
      <c r="B1697" s="4" t="s">
        <v>113</v>
      </c>
      <c r="C1697" s="18" t="s">
        <v>290</v>
      </c>
      <c r="D1697" s="16">
        <v>1</v>
      </c>
      <c r="E1697" s="16">
        <v>69.75</v>
      </c>
      <c r="F1697" s="16">
        <v>-163.25</v>
      </c>
      <c r="G1697" s="18">
        <v>2.3999999999999998E-3</v>
      </c>
      <c r="H1697" s="18">
        <v>0.86</v>
      </c>
      <c r="I1697" s="18" t="s">
        <v>32</v>
      </c>
      <c r="J1697" s="19" t="s">
        <v>61</v>
      </c>
      <c r="K1697" s="19" t="s">
        <v>61</v>
      </c>
      <c r="L1697" s="17">
        <v>2007</v>
      </c>
      <c r="M1697" s="17">
        <v>2007</v>
      </c>
      <c r="N1697" s="29" t="s">
        <v>289</v>
      </c>
      <c r="O1697" s="18">
        <v>0.57999999999999996</v>
      </c>
    </row>
    <row r="1698" spans="1:15" ht="15">
      <c r="A1698" s="17" t="s">
        <v>278</v>
      </c>
      <c r="B1698" s="4" t="s">
        <v>113</v>
      </c>
      <c r="C1698" s="18" t="s">
        <v>290</v>
      </c>
      <c r="D1698" s="16">
        <v>1</v>
      </c>
      <c r="E1698" s="16">
        <v>71.25</v>
      </c>
      <c r="F1698" s="16">
        <v>-157.75</v>
      </c>
      <c r="G1698" s="18">
        <v>2.3999999999999998E-3</v>
      </c>
      <c r="H1698" s="18">
        <v>0.86</v>
      </c>
      <c r="I1698" s="18" t="s">
        <v>32</v>
      </c>
      <c r="J1698" s="19" t="s">
        <v>61</v>
      </c>
      <c r="K1698" s="19" t="s">
        <v>61</v>
      </c>
      <c r="L1698" s="17">
        <v>2007</v>
      </c>
      <c r="M1698" s="17">
        <v>2007</v>
      </c>
      <c r="N1698" s="29" t="s">
        <v>289</v>
      </c>
      <c r="O1698" s="18">
        <v>0.57999999999999996</v>
      </c>
    </row>
    <row r="1699" spans="1:15" ht="15">
      <c r="A1699" s="17" t="s">
        <v>278</v>
      </c>
      <c r="B1699" s="4" t="s">
        <v>113</v>
      </c>
      <c r="C1699" s="18" t="s">
        <v>290</v>
      </c>
      <c r="D1699" s="16">
        <v>1</v>
      </c>
      <c r="E1699" s="16">
        <v>70.75</v>
      </c>
      <c r="F1699" s="16">
        <v>-161.25</v>
      </c>
      <c r="G1699" s="18">
        <v>2.3999999999999998E-3</v>
      </c>
      <c r="H1699" s="18">
        <v>0.86</v>
      </c>
      <c r="I1699" s="18" t="s">
        <v>32</v>
      </c>
      <c r="J1699" s="19" t="s">
        <v>61</v>
      </c>
      <c r="K1699" s="19" t="s">
        <v>61</v>
      </c>
      <c r="L1699" s="17">
        <v>2007</v>
      </c>
      <c r="M1699" s="17">
        <v>2007</v>
      </c>
      <c r="N1699" s="29" t="s">
        <v>289</v>
      </c>
      <c r="O1699" s="18">
        <v>0.57999999999999996</v>
      </c>
    </row>
    <row r="1700" spans="1:15" ht="15">
      <c r="A1700" s="17" t="s">
        <v>278</v>
      </c>
      <c r="B1700" s="4" t="s">
        <v>113</v>
      </c>
      <c r="C1700" s="18" t="s">
        <v>290</v>
      </c>
      <c r="D1700" s="16">
        <v>1</v>
      </c>
      <c r="E1700" s="16">
        <v>70.75</v>
      </c>
      <c r="F1700" s="16">
        <v>-160.25</v>
      </c>
      <c r="G1700" s="18">
        <v>2.3999999999999998E-3</v>
      </c>
      <c r="H1700" s="18">
        <v>0.86</v>
      </c>
      <c r="I1700" s="18" t="s">
        <v>32</v>
      </c>
      <c r="J1700" s="19" t="s">
        <v>61</v>
      </c>
      <c r="K1700" s="19" t="s">
        <v>61</v>
      </c>
      <c r="L1700" s="17">
        <v>2007</v>
      </c>
      <c r="M1700" s="17">
        <v>2007</v>
      </c>
      <c r="N1700" s="29" t="s">
        <v>289</v>
      </c>
      <c r="O1700" s="18">
        <v>0.57999999999999996</v>
      </c>
    </row>
    <row r="1701" spans="1:15" ht="15">
      <c r="A1701" s="17" t="s">
        <v>278</v>
      </c>
      <c r="B1701" s="4" t="s">
        <v>113</v>
      </c>
      <c r="C1701" s="18" t="s">
        <v>290</v>
      </c>
      <c r="D1701" s="16">
        <v>1</v>
      </c>
      <c r="E1701" s="16">
        <v>69.25</v>
      </c>
      <c r="F1701" s="16">
        <v>-163.75</v>
      </c>
      <c r="G1701" s="18">
        <v>2.3999999999999998E-3</v>
      </c>
      <c r="H1701" s="18">
        <v>0.86</v>
      </c>
      <c r="I1701" s="18" t="s">
        <v>32</v>
      </c>
      <c r="J1701" s="19" t="s">
        <v>61</v>
      </c>
      <c r="K1701" s="19" t="s">
        <v>61</v>
      </c>
      <c r="L1701" s="17">
        <v>2007</v>
      </c>
      <c r="M1701" s="17">
        <v>2007</v>
      </c>
      <c r="N1701" s="29" t="s">
        <v>289</v>
      </c>
      <c r="O1701" s="18">
        <v>0.57999999999999996</v>
      </c>
    </row>
    <row r="1702" spans="1:15" ht="15">
      <c r="A1702" s="17" t="s">
        <v>278</v>
      </c>
      <c r="B1702" s="4" t="s">
        <v>113</v>
      </c>
      <c r="C1702" s="18" t="s">
        <v>290</v>
      </c>
      <c r="D1702" s="16">
        <v>1</v>
      </c>
      <c r="E1702" s="16">
        <v>68.75</v>
      </c>
      <c r="F1702" s="16">
        <v>-167.25</v>
      </c>
      <c r="G1702" s="18">
        <v>2.3999999999999998E-3</v>
      </c>
      <c r="H1702" s="18">
        <v>0.86</v>
      </c>
      <c r="I1702" s="18" t="s">
        <v>32</v>
      </c>
      <c r="J1702" s="19" t="s">
        <v>61</v>
      </c>
      <c r="K1702" s="19" t="s">
        <v>61</v>
      </c>
      <c r="L1702" s="17">
        <v>2007</v>
      </c>
      <c r="M1702" s="17">
        <v>2007</v>
      </c>
      <c r="N1702" s="29" t="s">
        <v>289</v>
      </c>
      <c r="O1702" s="18">
        <v>0.57999999999999996</v>
      </c>
    </row>
    <row r="1703" spans="1:15" ht="15">
      <c r="A1703" s="17" t="s">
        <v>278</v>
      </c>
      <c r="B1703" s="4" t="s">
        <v>113</v>
      </c>
      <c r="C1703" s="18" t="s">
        <v>290</v>
      </c>
      <c r="D1703" s="16">
        <v>1</v>
      </c>
      <c r="E1703" s="16">
        <v>70.25</v>
      </c>
      <c r="F1703" s="16">
        <v>-163.25</v>
      </c>
      <c r="G1703" s="18">
        <v>2.3999999999999998E-3</v>
      </c>
      <c r="H1703" s="18">
        <v>0.86</v>
      </c>
      <c r="I1703" s="18" t="s">
        <v>32</v>
      </c>
      <c r="J1703" s="19" t="s">
        <v>61</v>
      </c>
      <c r="K1703" s="19" t="s">
        <v>61</v>
      </c>
      <c r="L1703" s="17">
        <v>2007</v>
      </c>
      <c r="M1703" s="17">
        <v>2007</v>
      </c>
      <c r="N1703" s="29" t="s">
        <v>289</v>
      </c>
      <c r="O1703" s="18">
        <v>0.57999999999999996</v>
      </c>
    </row>
    <row r="1704" spans="1:15" ht="15">
      <c r="A1704" s="17" t="s">
        <v>278</v>
      </c>
      <c r="B1704" s="4" t="s">
        <v>113</v>
      </c>
      <c r="C1704" s="18" t="s">
        <v>290</v>
      </c>
      <c r="D1704" s="16">
        <v>1</v>
      </c>
      <c r="E1704" s="16">
        <v>68.75</v>
      </c>
      <c r="F1704" s="16">
        <v>-166.25</v>
      </c>
      <c r="G1704" s="18">
        <v>2.3999999999999998E-3</v>
      </c>
      <c r="H1704" s="18">
        <v>0.86</v>
      </c>
      <c r="I1704" s="18" t="s">
        <v>32</v>
      </c>
      <c r="J1704" s="19" t="s">
        <v>61</v>
      </c>
      <c r="K1704" s="19" t="s">
        <v>61</v>
      </c>
      <c r="L1704" s="17">
        <v>2007</v>
      </c>
      <c r="M1704" s="17">
        <v>2007</v>
      </c>
      <c r="N1704" s="29" t="s">
        <v>289</v>
      </c>
      <c r="O1704" s="18">
        <v>0.57999999999999996</v>
      </c>
    </row>
    <row r="1705" spans="1:15" ht="15">
      <c r="A1705" s="17" t="s">
        <v>278</v>
      </c>
      <c r="B1705" s="4" t="s">
        <v>113</v>
      </c>
      <c r="C1705" s="18" t="s">
        <v>290</v>
      </c>
      <c r="D1705" s="16">
        <v>1</v>
      </c>
      <c r="E1705" s="16">
        <v>71.25</v>
      </c>
      <c r="F1705" s="16">
        <v>-157.25</v>
      </c>
      <c r="G1705" s="18">
        <v>2.3999999999999998E-3</v>
      </c>
      <c r="H1705" s="18">
        <v>0.86</v>
      </c>
      <c r="I1705" s="18" t="s">
        <v>32</v>
      </c>
      <c r="J1705" s="19" t="s">
        <v>61</v>
      </c>
      <c r="K1705" s="19" t="s">
        <v>61</v>
      </c>
      <c r="L1705" s="17">
        <v>2007</v>
      </c>
      <c r="M1705" s="17">
        <v>2007</v>
      </c>
      <c r="N1705" s="29" t="s">
        <v>289</v>
      </c>
      <c r="O1705" s="18">
        <v>0.57999999999999996</v>
      </c>
    </row>
    <row r="1706" spans="1:15" ht="15">
      <c r="A1706" s="17" t="s">
        <v>278</v>
      </c>
      <c r="B1706" s="4" t="s">
        <v>113</v>
      </c>
      <c r="C1706" s="18" t="s">
        <v>290</v>
      </c>
      <c r="D1706" s="16">
        <v>1</v>
      </c>
      <c r="E1706" s="16">
        <v>69.25</v>
      </c>
      <c r="F1706" s="16">
        <v>-164.75</v>
      </c>
      <c r="G1706" s="18">
        <v>2.3999999999999998E-3</v>
      </c>
      <c r="H1706" s="18">
        <v>0.86</v>
      </c>
      <c r="I1706" s="18" t="s">
        <v>32</v>
      </c>
      <c r="J1706" s="19" t="s">
        <v>61</v>
      </c>
      <c r="K1706" s="19" t="s">
        <v>61</v>
      </c>
      <c r="L1706" s="17">
        <v>2007</v>
      </c>
      <c r="M1706" s="17">
        <v>2007</v>
      </c>
      <c r="N1706" s="29" t="s">
        <v>289</v>
      </c>
      <c r="O1706" s="18">
        <v>0.57999999999999996</v>
      </c>
    </row>
    <row r="1707" spans="1:15" ht="15">
      <c r="A1707" s="17" t="s">
        <v>278</v>
      </c>
      <c r="B1707" s="4" t="s">
        <v>113</v>
      </c>
      <c r="C1707" s="18" t="s">
        <v>290</v>
      </c>
      <c r="D1707" s="16">
        <v>1</v>
      </c>
      <c r="E1707" s="16">
        <v>71.25</v>
      </c>
      <c r="F1707" s="16">
        <v>-158.25</v>
      </c>
      <c r="G1707" s="18">
        <v>2.3999999999999998E-3</v>
      </c>
      <c r="H1707" s="18">
        <v>0.86</v>
      </c>
      <c r="I1707" s="18" t="s">
        <v>32</v>
      </c>
      <c r="J1707" s="19" t="s">
        <v>61</v>
      </c>
      <c r="K1707" s="19" t="s">
        <v>61</v>
      </c>
      <c r="L1707" s="17">
        <v>2007</v>
      </c>
      <c r="M1707" s="17">
        <v>2007</v>
      </c>
      <c r="N1707" s="29" t="s">
        <v>289</v>
      </c>
      <c r="O1707" s="18">
        <v>0.57999999999999996</v>
      </c>
    </row>
    <row r="1708" spans="1:15" ht="15">
      <c r="A1708" s="17" t="s">
        <v>278</v>
      </c>
      <c r="B1708" s="4" t="s">
        <v>113</v>
      </c>
      <c r="C1708" s="18" t="s">
        <v>290</v>
      </c>
      <c r="D1708" s="16">
        <v>1</v>
      </c>
      <c r="E1708" s="16">
        <v>70.75</v>
      </c>
      <c r="F1708" s="16">
        <v>-161.75</v>
      </c>
      <c r="G1708" s="18">
        <v>2.3999999999999998E-3</v>
      </c>
      <c r="H1708" s="18">
        <v>0.86</v>
      </c>
      <c r="I1708" s="18" t="s">
        <v>32</v>
      </c>
      <c r="J1708" s="19" t="s">
        <v>61</v>
      </c>
      <c r="K1708" s="19" t="s">
        <v>61</v>
      </c>
      <c r="L1708" s="17">
        <v>2007</v>
      </c>
      <c r="M1708" s="17">
        <v>2007</v>
      </c>
      <c r="N1708" s="29" t="s">
        <v>289</v>
      </c>
      <c r="O1708" s="18">
        <v>0.57999999999999996</v>
      </c>
    </row>
    <row r="1709" spans="1:15" ht="15">
      <c r="A1709" s="17" t="s">
        <v>278</v>
      </c>
      <c r="B1709" s="4" t="s">
        <v>113</v>
      </c>
      <c r="C1709" s="18" t="s">
        <v>290</v>
      </c>
      <c r="D1709" s="16">
        <v>1</v>
      </c>
      <c r="E1709" s="16">
        <v>69.25</v>
      </c>
      <c r="F1709" s="16">
        <v>-165.25</v>
      </c>
      <c r="G1709" s="18">
        <v>2.3999999999999998E-3</v>
      </c>
      <c r="H1709" s="18">
        <v>0.86</v>
      </c>
      <c r="I1709" s="18" t="s">
        <v>32</v>
      </c>
      <c r="J1709" s="19" t="s">
        <v>61</v>
      </c>
      <c r="K1709" s="19" t="s">
        <v>61</v>
      </c>
      <c r="L1709" s="17">
        <v>2007</v>
      </c>
      <c r="M1709" s="17">
        <v>2007</v>
      </c>
      <c r="N1709" s="29" t="s">
        <v>289</v>
      </c>
      <c r="O1709" s="18">
        <v>0.57999999999999996</v>
      </c>
    </row>
    <row r="1710" spans="1:15" ht="15">
      <c r="A1710" s="17" t="s">
        <v>278</v>
      </c>
      <c r="B1710" s="4" t="s">
        <v>113</v>
      </c>
      <c r="C1710" s="18" t="s">
        <v>290</v>
      </c>
      <c r="D1710" s="16">
        <v>1</v>
      </c>
      <c r="E1710" s="16">
        <v>71.25</v>
      </c>
      <c r="F1710" s="16">
        <v>-158.75</v>
      </c>
      <c r="G1710" s="18">
        <v>2.3999999999999998E-3</v>
      </c>
      <c r="H1710" s="18">
        <v>0.86</v>
      </c>
      <c r="I1710" s="18" t="s">
        <v>32</v>
      </c>
      <c r="J1710" s="19" t="s">
        <v>61</v>
      </c>
      <c r="K1710" s="19" t="s">
        <v>61</v>
      </c>
      <c r="L1710" s="17">
        <v>2007</v>
      </c>
      <c r="M1710" s="17">
        <v>2007</v>
      </c>
      <c r="N1710" s="29" t="s">
        <v>289</v>
      </c>
      <c r="O1710" s="18">
        <v>0.57999999999999996</v>
      </c>
    </row>
    <row r="1711" spans="1:15" ht="15">
      <c r="A1711" s="17" t="s">
        <v>278</v>
      </c>
      <c r="B1711" s="4" t="s">
        <v>113</v>
      </c>
      <c r="C1711" s="18" t="s">
        <v>290</v>
      </c>
      <c r="D1711" s="16">
        <v>1</v>
      </c>
      <c r="E1711" s="16">
        <v>71.25</v>
      </c>
      <c r="F1711" s="16">
        <v>-159.25</v>
      </c>
      <c r="G1711" s="18">
        <v>2.3999999999999998E-3</v>
      </c>
      <c r="H1711" s="18">
        <v>0.86</v>
      </c>
      <c r="I1711" s="18" t="s">
        <v>32</v>
      </c>
      <c r="J1711" s="19" t="s">
        <v>61</v>
      </c>
      <c r="K1711" s="19" t="s">
        <v>61</v>
      </c>
      <c r="L1711" s="17">
        <v>2007</v>
      </c>
      <c r="M1711" s="17">
        <v>2007</v>
      </c>
      <c r="N1711" s="29" t="s">
        <v>289</v>
      </c>
      <c r="O1711" s="18">
        <v>0.57999999999999996</v>
      </c>
    </row>
    <row r="1712" spans="1:15" ht="15">
      <c r="A1712" s="17" t="s">
        <v>278</v>
      </c>
      <c r="B1712" s="4" t="s">
        <v>113</v>
      </c>
      <c r="C1712" s="18" t="s">
        <v>290</v>
      </c>
      <c r="D1712" s="16">
        <v>1</v>
      </c>
      <c r="E1712" s="16">
        <v>70.25</v>
      </c>
      <c r="F1712" s="16">
        <v>-162.25</v>
      </c>
      <c r="G1712" s="18">
        <v>2.3999999999999998E-3</v>
      </c>
      <c r="H1712" s="18">
        <v>0.86</v>
      </c>
      <c r="I1712" s="18" t="s">
        <v>32</v>
      </c>
      <c r="J1712" s="19" t="s">
        <v>61</v>
      </c>
      <c r="K1712" s="19" t="s">
        <v>61</v>
      </c>
      <c r="L1712" s="17">
        <v>2007</v>
      </c>
      <c r="M1712" s="17">
        <v>2007</v>
      </c>
      <c r="N1712" s="29" t="s">
        <v>289</v>
      </c>
      <c r="O1712" s="18">
        <v>0.57999999999999996</v>
      </c>
    </row>
    <row r="1713" spans="1:15" ht="15">
      <c r="A1713" s="17" t="s">
        <v>278</v>
      </c>
      <c r="B1713" s="4" t="s">
        <v>113</v>
      </c>
      <c r="C1713" s="18" t="s">
        <v>290</v>
      </c>
      <c r="D1713" s="16">
        <v>1</v>
      </c>
      <c r="E1713" s="16">
        <v>69.25</v>
      </c>
      <c r="F1713" s="16">
        <v>-165.75</v>
      </c>
      <c r="G1713" s="18">
        <v>2.3999999999999998E-3</v>
      </c>
      <c r="H1713" s="18">
        <v>0.86</v>
      </c>
      <c r="I1713" s="18" t="s">
        <v>32</v>
      </c>
      <c r="J1713" s="19" t="s">
        <v>61</v>
      </c>
      <c r="K1713" s="19" t="s">
        <v>61</v>
      </c>
      <c r="L1713" s="17">
        <v>2007</v>
      </c>
      <c r="M1713" s="17">
        <v>2007</v>
      </c>
      <c r="N1713" s="29" t="s">
        <v>289</v>
      </c>
      <c r="O1713" s="18">
        <v>0.57999999999999996</v>
      </c>
    </row>
    <row r="1714" spans="1:15" ht="15">
      <c r="A1714" s="17" t="s">
        <v>278</v>
      </c>
      <c r="B1714" s="4" t="s">
        <v>113</v>
      </c>
      <c r="C1714" s="18" t="s">
        <v>290</v>
      </c>
      <c r="D1714" s="16">
        <v>1</v>
      </c>
      <c r="E1714" s="16">
        <v>70.75</v>
      </c>
      <c r="F1714" s="16">
        <v>-162.25</v>
      </c>
      <c r="G1714" s="18">
        <v>2.3999999999999998E-3</v>
      </c>
      <c r="H1714" s="18">
        <v>0.86</v>
      </c>
      <c r="I1714" s="18" t="s">
        <v>32</v>
      </c>
      <c r="J1714" s="19" t="s">
        <v>61</v>
      </c>
      <c r="K1714" s="19" t="s">
        <v>61</v>
      </c>
      <c r="L1714" s="17">
        <v>2007</v>
      </c>
      <c r="M1714" s="17">
        <v>2007</v>
      </c>
      <c r="N1714" s="29" t="s">
        <v>289</v>
      </c>
      <c r="O1714" s="18">
        <v>0.57999999999999996</v>
      </c>
    </row>
    <row r="1715" spans="1:15" ht="15">
      <c r="A1715" s="17" t="s">
        <v>278</v>
      </c>
      <c r="B1715" s="4" t="s">
        <v>113</v>
      </c>
      <c r="C1715" s="18" t="s">
        <v>290</v>
      </c>
      <c r="D1715" s="16">
        <v>1</v>
      </c>
      <c r="E1715" s="16">
        <v>69.25</v>
      </c>
      <c r="F1715" s="16">
        <v>-166.25</v>
      </c>
      <c r="G1715" s="18">
        <v>2.3999999999999998E-3</v>
      </c>
      <c r="H1715" s="18">
        <v>0.86</v>
      </c>
      <c r="I1715" s="18" t="s">
        <v>32</v>
      </c>
      <c r="J1715" s="19" t="s">
        <v>61</v>
      </c>
      <c r="K1715" s="19" t="s">
        <v>61</v>
      </c>
      <c r="L1715" s="17">
        <v>2007</v>
      </c>
      <c r="M1715" s="17">
        <v>2007</v>
      </c>
      <c r="N1715" s="29" t="s">
        <v>289</v>
      </c>
      <c r="O1715" s="18">
        <v>0.57999999999999996</v>
      </c>
    </row>
    <row r="1716" spans="1:15" ht="15">
      <c r="A1716" s="17" t="s">
        <v>278</v>
      </c>
      <c r="B1716" s="4" t="s">
        <v>113</v>
      </c>
      <c r="C1716" s="18" t="s">
        <v>290</v>
      </c>
      <c r="D1716" s="16">
        <v>1</v>
      </c>
      <c r="E1716" s="16">
        <v>70.75</v>
      </c>
      <c r="F1716" s="16">
        <v>-159.75</v>
      </c>
      <c r="G1716" s="18">
        <v>2.3999999999999998E-3</v>
      </c>
      <c r="H1716" s="18">
        <v>0.86</v>
      </c>
      <c r="I1716" s="18" t="s">
        <v>32</v>
      </c>
      <c r="J1716" s="19" t="s">
        <v>61</v>
      </c>
      <c r="K1716" s="19" t="s">
        <v>61</v>
      </c>
      <c r="L1716" s="17">
        <v>2007</v>
      </c>
      <c r="M1716" s="17">
        <v>2007</v>
      </c>
      <c r="N1716" s="29" t="s">
        <v>289</v>
      </c>
      <c r="O1716" s="18">
        <v>0.57999999999999996</v>
      </c>
    </row>
    <row r="1717" spans="1:15" ht="15">
      <c r="A1717" s="17" t="s">
        <v>278</v>
      </c>
      <c r="B1717" s="4" t="s">
        <v>113</v>
      </c>
      <c r="C1717" s="18" t="s">
        <v>290</v>
      </c>
      <c r="D1717" s="16">
        <v>1</v>
      </c>
      <c r="E1717" s="16">
        <v>71.25</v>
      </c>
      <c r="F1717" s="16">
        <v>-159.75</v>
      </c>
      <c r="G1717" s="18">
        <v>2.3999999999999998E-3</v>
      </c>
      <c r="H1717" s="18">
        <v>0.86</v>
      </c>
      <c r="I1717" s="18" t="s">
        <v>32</v>
      </c>
      <c r="J1717" s="19" t="s">
        <v>61</v>
      </c>
      <c r="K1717" s="19" t="s">
        <v>61</v>
      </c>
      <c r="L1717" s="17">
        <v>2007</v>
      </c>
      <c r="M1717" s="17">
        <v>2007</v>
      </c>
      <c r="N1717" s="29" t="s">
        <v>289</v>
      </c>
      <c r="O1717" s="18">
        <v>0.57999999999999996</v>
      </c>
    </row>
    <row r="1718" spans="1:15" ht="15">
      <c r="A1718" s="17" t="s">
        <v>278</v>
      </c>
      <c r="B1718" s="4" t="s">
        <v>113</v>
      </c>
      <c r="C1718" s="18" t="s">
        <v>290</v>
      </c>
      <c r="D1718" s="16">
        <v>1</v>
      </c>
      <c r="E1718" s="16">
        <v>69.25</v>
      </c>
      <c r="F1718" s="16">
        <v>-166.75</v>
      </c>
      <c r="G1718" s="18">
        <v>2.3999999999999998E-3</v>
      </c>
      <c r="H1718" s="18">
        <v>0.86</v>
      </c>
      <c r="I1718" s="18" t="s">
        <v>32</v>
      </c>
      <c r="J1718" s="19" t="s">
        <v>61</v>
      </c>
      <c r="K1718" s="19" t="s">
        <v>61</v>
      </c>
      <c r="L1718" s="17">
        <v>2007</v>
      </c>
      <c r="M1718" s="17">
        <v>2007</v>
      </c>
      <c r="N1718" s="29" t="s">
        <v>289</v>
      </c>
      <c r="O1718" s="18">
        <v>0.57999999999999996</v>
      </c>
    </row>
    <row r="1719" spans="1:15" ht="15">
      <c r="A1719" s="17" t="s">
        <v>278</v>
      </c>
      <c r="B1719" s="4" t="s">
        <v>113</v>
      </c>
      <c r="C1719" s="18" t="s">
        <v>290</v>
      </c>
      <c r="D1719" s="16">
        <v>1</v>
      </c>
      <c r="E1719" s="16">
        <v>68.25</v>
      </c>
      <c r="F1719" s="16">
        <v>-167.25</v>
      </c>
      <c r="G1719" s="18">
        <v>2.3999999999999998E-3</v>
      </c>
      <c r="H1719" s="18">
        <v>0.86</v>
      </c>
      <c r="I1719" s="18" t="s">
        <v>32</v>
      </c>
      <c r="J1719" s="19" t="s">
        <v>61</v>
      </c>
      <c r="K1719" s="19" t="s">
        <v>61</v>
      </c>
      <c r="L1719" s="17">
        <v>2007</v>
      </c>
      <c r="M1719" s="17">
        <v>2007</v>
      </c>
      <c r="N1719" s="29" t="s">
        <v>289</v>
      </c>
      <c r="O1719" s="18">
        <v>0.57999999999999996</v>
      </c>
    </row>
    <row r="1720" spans="1:15" ht="15">
      <c r="A1720" s="17" t="s">
        <v>278</v>
      </c>
      <c r="B1720" s="4" t="s">
        <v>113</v>
      </c>
      <c r="C1720" s="18" t="s">
        <v>290</v>
      </c>
      <c r="D1720" s="16">
        <v>1</v>
      </c>
      <c r="E1720" s="16">
        <v>69.75</v>
      </c>
      <c r="F1720" s="16">
        <v>-164.25</v>
      </c>
      <c r="G1720" s="18">
        <v>2.3999999999999998E-3</v>
      </c>
      <c r="H1720" s="18">
        <v>0.86</v>
      </c>
      <c r="I1720" s="18" t="s">
        <v>32</v>
      </c>
      <c r="J1720" s="19" t="s">
        <v>61</v>
      </c>
      <c r="K1720" s="19" t="s">
        <v>61</v>
      </c>
      <c r="L1720" s="17">
        <v>2007</v>
      </c>
      <c r="M1720" s="17">
        <v>2007</v>
      </c>
      <c r="N1720" s="29" t="s">
        <v>289</v>
      </c>
      <c r="O1720" s="18">
        <v>0.57999999999999996</v>
      </c>
    </row>
    <row r="1721" spans="1:15" ht="15">
      <c r="A1721" s="17" t="s">
        <v>278</v>
      </c>
      <c r="B1721" s="4" t="s">
        <v>113</v>
      </c>
      <c r="C1721" s="18" t="s">
        <v>290</v>
      </c>
      <c r="D1721" s="16">
        <v>1</v>
      </c>
      <c r="E1721" s="16">
        <v>71.25</v>
      </c>
      <c r="F1721" s="16">
        <v>-160.25</v>
      </c>
      <c r="G1721" s="18">
        <v>2.3999999999999998E-3</v>
      </c>
      <c r="H1721" s="18">
        <v>0.86</v>
      </c>
      <c r="I1721" s="18" t="s">
        <v>32</v>
      </c>
      <c r="J1721" s="19" t="s">
        <v>61</v>
      </c>
      <c r="K1721" s="19" t="s">
        <v>61</v>
      </c>
      <c r="L1721" s="17">
        <v>2007</v>
      </c>
      <c r="M1721" s="17">
        <v>2007</v>
      </c>
      <c r="N1721" s="29" t="s">
        <v>289</v>
      </c>
      <c r="O1721" s="18">
        <v>0.57999999999999996</v>
      </c>
    </row>
    <row r="1722" spans="1:15" ht="15">
      <c r="A1722" s="17" t="s">
        <v>278</v>
      </c>
      <c r="B1722" s="4" t="s">
        <v>113</v>
      </c>
      <c r="C1722" s="18" t="s">
        <v>290</v>
      </c>
      <c r="D1722" s="16">
        <v>1</v>
      </c>
      <c r="E1722" s="16">
        <v>70.75</v>
      </c>
      <c r="F1722" s="16">
        <v>-158.25</v>
      </c>
      <c r="G1722" s="18">
        <v>2.3999999999999998E-3</v>
      </c>
      <c r="H1722" s="18">
        <v>0.86</v>
      </c>
      <c r="I1722" s="18" t="s">
        <v>32</v>
      </c>
      <c r="J1722" s="19" t="s">
        <v>61</v>
      </c>
      <c r="K1722" s="19" t="s">
        <v>61</v>
      </c>
      <c r="L1722" s="17">
        <v>2007</v>
      </c>
      <c r="M1722" s="17">
        <v>2007</v>
      </c>
      <c r="N1722" s="29" t="s">
        <v>289</v>
      </c>
      <c r="O1722" s="18">
        <v>0.57999999999999996</v>
      </c>
    </row>
    <row r="1723" spans="1:15" ht="15">
      <c r="A1723" s="17" t="s">
        <v>278</v>
      </c>
      <c r="B1723" s="4" t="s">
        <v>113</v>
      </c>
      <c r="C1723" s="18" t="s">
        <v>290</v>
      </c>
      <c r="D1723" s="16">
        <v>1</v>
      </c>
      <c r="E1723" s="16">
        <v>68.25</v>
      </c>
      <c r="F1723" s="16">
        <v>-166.75</v>
      </c>
      <c r="G1723" s="18">
        <v>2.3999999999999998E-3</v>
      </c>
      <c r="H1723" s="18">
        <v>0.86</v>
      </c>
      <c r="I1723" s="18" t="s">
        <v>32</v>
      </c>
      <c r="J1723" s="19" t="s">
        <v>61</v>
      </c>
      <c r="K1723" s="19" t="s">
        <v>61</v>
      </c>
      <c r="L1723" s="17">
        <v>2007</v>
      </c>
      <c r="M1723" s="17">
        <v>2007</v>
      </c>
      <c r="N1723" s="29" t="s">
        <v>289</v>
      </c>
      <c r="O1723" s="18">
        <v>0.57999999999999996</v>
      </c>
    </row>
    <row r="1724" spans="1:15" ht="15">
      <c r="A1724" s="17" t="s">
        <v>278</v>
      </c>
      <c r="B1724" s="4" t="s">
        <v>113</v>
      </c>
      <c r="C1724" s="18" t="s">
        <v>290</v>
      </c>
      <c r="D1724" s="16">
        <v>1</v>
      </c>
      <c r="E1724" s="16">
        <v>70.25</v>
      </c>
      <c r="F1724" s="16">
        <v>-161.75</v>
      </c>
      <c r="G1724" s="18">
        <v>2.3999999999999998E-3</v>
      </c>
      <c r="H1724" s="18">
        <v>0.86</v>
      </c>
      <c r="I1724" s="18" t="s">
        <v>32</v>
      </c>
      <c r="J1724" s="19" t="s">
        <v>61</v>
      </c>
      <c r="K1724" s="19" t="s">
        <v>61</v>
      </c>
      <c r="L1724" s="17">
        <v>2007</v>
      </c>
      <c r="M1724" s="17">
        <v>2007</v>
      </c>
      <c r="N1724" s="29" t="s">
        <v>289</v>
      </c>
      <c r="O1724" s="18">
        <v>0.57999999999999996</v>
      </c>
    </row>
    <row r="1725" spans="1:15" ht="15">
      <c r="A1725" s="17" t="s">
        <v>278</v>
      </c>
      <c r="B1725" s="4" t="s">
        <v>113</v>
      </c>
      <c r="C1725" s="18" t="s">
        <v>290</v>
      </c>
      <c r="D1725" s="16">
        <v>1</v>
      </c>
      <c r="E1725" s="16">
        <v>70.25</v>
      </c>
      <c r="F1725" s="16">
        <v>-161.25</v>
      </c>
      <c r="G1725" s="18">
        <v>2.3999999999999998E-3</v>
      </c>
      <c r="H1725" s="18">
        <v>0.86</v>
      </c>
      <c r="I1725" s="18" t="s">
        <v>32</v>
      </c>
      <c r="J1725" s="19" t="s">
        <v>61</v>
      </c>
      <c r="K1725" s="19" t="s">
        <v>61</v>
      </c>
      <c r="L1725" s="17">
        <v>2007</v>
      </c>
      <c r="M1725" s="17">
        <v>2007</v>
      </c>
      <c r="N1725" s="29" t="s">
        <v>289</v>
      </c>
      <c r="O1725" s="18">
        <v>0.57999999999999996</v>
      </c>
    </row>
    <row r="1726" spans="1:15" ht="15">
      <c r="A1726" s="17" t="s">
        <v>278</v>
      </c>
      <c r="B1726" s="4" t="s">
        <v>113</v>
      </c>
      <c r="C1726" s="18" t="s">
        <v>290</v>
      </c>
      <c r="D1726" s="16">
        <v>1</v>
      </c>
      <c r="E1726" s="16">
        <v>68.75</v>
      </c>
      <c r="F1726" s="16">
        <v>-165.75</v>
      </c>
      <c r="G1726" s="18">
        <v>2.3999999999999998E-3</v>
      </c>
      <c r="H1726" s="18">
        <v>0.86</v>
      </c>
      <c r="I1726" s="18" t="s">
        <v>32</v>
      </c>
      <c r="J1726" s="19" t="s">
        <v>61</v>
      </c>
      <c r="K1726" s="19" t="s">
        <v>61</v>
      </c>
      <c r="L1726" s="17">
        <v>2007</v>
      </c>
      <c r="M1726" s="17">
        <v>2007</v>
      </c>
      <c r="N1726" s="29" t="s">
        <v>289</v>
      </c>
      <c r="O1726" s="18">
        <v>0.57999999999999996</v>
      </c>
    </row>
    <row r="1727" spans="1:15" ht="15">
      <c r="A1727" s="17" t="s">
        <v>278</v>
      </c>
      <c r="B1727" s="4" t="s">
        <v>113</v>
      </c>
      <c r="C1727" s="18" t="s">
        <v>290</v>
      </c>
      <c r="D1727" s="16">
        <v>1</v>
      </c>
      <c r="E1727" s="16">
        <v>70.75</v>
      </c>
      <c r="F1727" s="16">
        <v>-159.25</v>
      </c>
      <c r="G1727" s="18">
        <v>2.3999999999999998E-3</v>
      </c>
      <c r="H1727" s="18">
        <v>0.86</v>
      </c>
      <c r="I1727" s="18" t="s">
        <v>32</v>
      </c>
      <c r="J1727" s="19" t="s">
        <v>61</v>
      </c>
      <c r="K1727" s="19" t="s">
        <v>61</v>
      </c>
      <c r="L1727" s="17">
        <v>2007</v>
      </c>
      <c r="M1727" s="17">
        <v>2007</v>
      </c>
      <c r="N1727" s="29" t="s">
        <v>289</v>
      </c>
      <c r="O1727" s="18">
        <v>0.57999999999999996</v>
      </c>
    </row>
    <row r="1728" spans="1:15" ht="15">
      <c r="A1728" s="17" t="s">
        <v>278</v>
      </c>
      <c r="B1728" s="4" t="s">
        <v>113</v>
      </c>
      <c r="C1728" s="18" t="s">
        <v>290</v>
      </c>
      <c r="D1728" s="16">
        <v>1</v>
      </c>
      <c r="E1728" s="16">
        <v>70.75</v>
      </c>
      <c r="F1728" s="16">
        <v>-162.75</v>
      </c>
      <c r="G1728" s="18">
        <v>2.3999999999999998E-3</v>
      </c>
      <c r="H1728" s="18">
        <v>0.86</v>
      </c>
      <c r="I1728" s="18" t="s">
        <v>32</v>
      </c>
      <c r="J1728" s="19" t="s">
        <v>61</v>
      </c>
      <c r="K1728" s="19" t="s">
        <v>61</v>
      </c>
      <c r="L1728" s="17">
        <v>2007</v>
      </c>
      <c r="M1728" s="17">
        <v>2007</v>
      </c>
      <c r="N1728" s="29" t="s">
        <v>289</v>
      </c>
      <c r="O1728" s="18">
        <v>0.57999999999999996</v>
      </c>
    </row>
    <row r="1729" spans="1:15" ht="15">
      <c r="A1729" s="17" t="s">
        <v>278</v>
      </c>
      <c r="B1729" s="4" t="s">
        <v>113</v>
      </c>
      <c r="C1729" s="18" t="s">
        <v>290</v>
      </c>
      <c r="D1729" s="16">
        <v>1</v>
      </c>
      <c r="E1729" s="16">
        <v>68.75</v>
      </c>
      <c r="F1729" s="16">
        <v>-165.25</v>
      </c>
      <c r="G1729" s="18">
        <v>2.3999999999999998E-3</v>
      </c>
      <c r="H1729" s="18">
        <v>0.86</v>
      </c>
      <c r="I1729" s="18" t="s">
        <v>32</v>
      </c>
      <c r="J1729" s="19" t="s">
        <v>61</v>
      </c>
      <c r="K1729" s="19" t="s">
        <v>61</v>
      </c>
      <c r="L1729" s="17">
        <v>2007</v>
      </c>
      <c r="M1729" s="17">
        <v>2007</v>
      </c>
      <c r="N1729" s="29" t="s">
        <v>289</v>
      </c>
      <c r="O1729" s="18">
        <v>0.57999999999999996</v>
      </c>
    </row>
    <row r="1730" spans="1:15" ht="15">
      <c r="A1730" s="17" t="s">
        <v>278</v>
      </c>
      <c r="B1730" s="4" t="s">
        <v>113</v>
      </c>
      <c r="C1730" s="18" t="s">
        <v>290</v>
      </c>
      <c r="D1730" s="16">
        <v>1</v>
      </c>
      <c r="E1730" s="16">
        <v>70.25</v>
      </c>
      <c r="F1730" s="16">
        <v>-163.75</v>
      </c>
      <c r="G1730" s="18">
        <v>2.3999999999999998E-3</v>
      </c>
      <c r="H1730" s="18">
        <v>0.86</v>
      </c>
      <c r="I1730" s="18" t="s">
        <v>32</v>
      </c>
      <c r="J1730" s="19" t="s">
        <v>61</v>
      </c>
      <c r="K1730" s="19" t="s">
        <v>61</v>
      </c>
      <c r="L1730" s="17">
        <v>2007</v>
      </c>
      <c r="M1730" s="17">
        <v>2007</v>
      </c>
      <c r="N1730" s="29" t="s">
        <v>289</v>
      </c>
      <c r="O1730" s="18">
        <v>0.57999999999999996</v>
      </c>
    </row>
    <row r="1731" spans="1:15" ht="15">
      <c r="A1731" s="17" t="s">
        <v>278</v>
      </c>
      <c r="B1731" s="4" t="s">
        <v>113</v>
      </c>
      <c r="C1731" s="18" t="s">
        <v>290</v>
      </c>
      <c r="D1731" s="16">
        <v>1</v>
      </c>
      <c r="E1731" s="16">
        <v>70.75</v>
      </c>
      <c r="F1731" s="16">
        <v>-158.75</v>
      </c>
      <c r="G1731" s="18">
        <v>2.3999999999999998E-3</v>
      </c>
      <c r="H1731" s="18">
        <v>0.86</v>
      </c>
      <c r="I1731" s="18" t="s">
        <v>32</v>
      </c>
      <c r="J1731" s="19" t="s">
        <v>61</v>
      </c>
      <c r="K1731" s="19" t="s">
        <v>61</v>
      </c>
      <c r="L1731" s="17">
        <v>2007</v>
      </c>
      <c r="M1731" s="17">
        <v>2007</v>
      </c>
      <c r="N1731" s="29" t="s">
        <v>289</v>
      </c>
      <c r="O1731" s="18">
        <v>0.57999999999999996</v>
      </c>
    </row>
    <row r="1732" spans="1:15" ht="15">
      <c r="A1732" s="17" t="s">
        <v>278</v>
      </c>
      <c r="B1732" s="4" t="s">
        <v>113</v>
      </c>
      <c r="C1732" s="18" t="s">
        <v>290</v>
      </c>
      <c r="D1732" s="16">
        <v>1</v>
      </c>
      <c r="E1732" s="16">
        <v>69.25</v>
      </c>
      <c r="F1732" s="16">
        <v>-163.25</v>
      </c>
      <c r="G1732" s="18">
        <v>2.3999999999999998E-3</v>
      </c>
      <c r="H1732" s="18">
        <v>0.86</v>
      </c>
      <c r="I1732" s="18" t="s">
        <v>32</v>
      </c>
      <c r="J1732" s="19" t="s">
        <v>61</v>
      </c>
      <c r="K1732" s="19" t="s">
        <v>61</v>
      </c>
      <c r="L1732" s="17">
        <v>2007</v>
      </c>
      <c r="M1732" s="17">
        <v>2007</v>
      </c>
      <c r="N1732" s="29" t="s">
        <v>289</v>
      </c>
      <c r="O1732" s="18">
        <v>0.57999999999999996</v>
      </c>
    </row>
    <row r="1733" spans="1:15" ht="15">
      <c r="A1733" s="17" t="s">
        <v>278</v>
      </c>
      <c r="B1733" s="4" t="s">
        <v>113</v>
      </c>
      <c r="C1733" s="18" t="s">
        <v>290</v>
      </c>
      <c r="D1733" s="16">
        <v>1</v>
      </c>
      <c r="E1733" s="16">
        <v>71.25</v>
      </c>
      <c r="F1733" s="16">
        <v>-156.75</v>
      </c>
      <c r="G1733" s="18">
        <v>2.3999999999999998E-3</v>
      </c>
      <c r="H1733" s="18">
        <v>0.86</v>
      </c>
      <c r="I1733" s="18" t="s">
        <v>32</v>
      </c>
      <c r="J1733" s="19" t="s">
        <v>61</v>
      </c>
      <c r="K1733" s="19" t="s">
        <v>61</v>
      </c>
      <c r="L1733" s="17">
        <v>2007</v>
      </c>
      <c r="M1733" s="17">
        <v>2007</v>
      </c>
      <c r="N1733" s="29" t="s">
        <v>289</v>
      </c>
      <c r="O1733" s="18">
        <v>0.57999999999999996</v>
      </c>
    </row>
    <row r="1734" spans="1:15" ht="15">
      <c r="A1734" s="17" t="s">
        <v>278</v>
      </c>
      <c r="B1734" s="4" t="s">
        <v>113</v>
      </c>
      <c r="C1734" s="18" t="s">
        <v>290</v>
      </c>
      <c r="D1734" s="16">
        <v>1</v>
      </c>
      <c r="E1734" s="16">
        <v>70.25</v>
      </c>
      <c r="F1734" s="16">
        <v>-160.75</v>
      </c>
      <c r="G1734" s="18">
        <v>2.3999999999999998E-3</v>
      </c>
      <c r="H1734" s="18">
        <v>0.86</v>
      </c>
      <c r="I1734" s="18" t="s">
        <v>32</v>
      </c>
      <c r="J1734" s="19" t="s">
        <v>61</v>
      </c>
      <c r="K1734" s="19" t="s">
        <v>61</v>
      </c>
      <c r="L1734" s="17">
        <v>2007</v>
      </c>
      <c r="M1734" s="17">
        <v>2007</v>
      </c>
      <c r="N1734" s="29" t="s">
        <v>289</v>
      </c>
      <c r="O1734" s="18">
        <v>0.57999999999999996</v>
      </c>
    </row>
    <row r="1735" spans="1:15" ht="15">
      <c r="A1735" s="17" t="s">
        <v>278</v>
      </c>
      <c r="B1735" s="4" t="s">
        <v>113</v>
      </c>
      <c r="C1735" s="18" t="s">
        <v>290</v>
      </c>
      <c r="D1735" s="16">
        <v>1</v>
      </c>
      <c r="E1735" s="16">
        <v>68.25</v>
      </c>
      <c r="F1735" s="16">
        <v>-167.75</v>
      </c>
      <c r="G1735" s="18">
        <v>2.3999999999999998E-3</v>
      </c>
      <c r="H1735" s="18">
        <v>0.86</v>
      </c>
      <c r="I1735" s="18" t="s">
        <v>32</v>
      </c>
      <c r="J1735" s="19" t="s">
        <v>61</v>
      </c>
      <c r="K1735" s="19" t="s">
        <v>61</v>
      </c>
      <c r="L1735" s="17">
        <v>2007</v>
      </c>
      <c r="M1735" s="17">
        <v>2007</v>
      </c>
      <c r="N1735" s="29" t="s">
        <v>289</v>
      </c>
      <c r="O1735" s="18">
        <v>0.57999999999999996</v>
      </c>
    </row>
    <row r="1736" spans="1:15" ht="15">
      <c r="A1736" s="17" t="s">
        <v>278</v>
      </c>
      <c r="B1736" s="4" t="s">
        <v>113</v>
      </c>
      <c r="C1736" s="18" t="s">
        <v>290</v>
      </c>
      <c r="D1736" s="16">
        <v>1</v>
      </c>
      <c r="E1736" s="16">
        <v>71.25</v>
      </c>
      <c r="F1736" s="16">
        <v>-160.75</v>
      </c>
      <c r="G1736" s="18">
        <v>2.3999999999999998E-3</v>
      </c>
      <c r="H1736" s="18">
        <v>0.86</v>
      </c>
      <c r="I1736" s="18" t="s">
        <v>32</v>
      </c>
      <c r="J1736" s="19" t="s">
        <v>61</v>
      </c>
      <c r="K1736" s="19" t="s">
        <v>61</v>
      </c>
      <c r="L1736" s="17">
        <v>2007</v>
      </c>
      <c r="M1736" s="17">
        <v>2007</v>
      </c>
      <c r="N1736" s="29" t="s">
        <v>289</v>
      </c>
      <c r="O1736" s="18">
        <v>0.57999999999999996</v>
      </c>
    </row>
    <row r="1737" spans="1:15" ht="15">
      <c r="A1737" s="17" t="s">
        <v>278</v>
      </c>
      <c r="B1737" s="4" t="s">
        <v>113</v>
      </c>
      <c r="C1737" s="18" t="s">
        <v>290</v>
      </c>
      <c r="D1737" s="16">
        <v>1</v>
      </c>
      <c r="E1737" s="16">
        <v>68.75</v>
      </c>
      <c r="F1737" s="16">
        <v>-164.75</v>
      </c>
      <c r="G1737" s="18">
        <v>2.3999999999999998E-3</v>
      </c>
      <c r="H1737" s="18">
        <v>0.86</v>
      </c>
      <c r="I1737" s="18" t="s">
        <v>32</v>
      </c>
      <c r="J1737" s="19" t="s">
        <v>61</v>
      </c>
      <c r="K1737" s="19" t="s">
        <v>61</v>
      </c>
      <c r="L1737" s="17">
        <v>2007</v>
      </c>
      <c r="M1737" s="17">
        <v>2007</v>
      </c>
      <c r="N1737" s="29" t="s">
        <v>289</v>
      </c>
      <c r="O1737" s="18">
        <v>0.57999999999999996</v>
      </c>
    </row>
    <row r="1738" spans="1:15" ht="15">
      <c r="A1738" s="17" t="s">
        <v>278</v>
      </c>
      <c r="B1738" s="4" t="s">
        <v>113</v>
      </c>
      <c r="C1738" s="18" t="s">
        <v>290</v>
      </c>
      <c r="D1738" s="16">
        <v>1</v>
      </c>
      <c r="E1738" s="16">
        <v>70.75</v>
      </c>
      <c r="F1738" s="16">
        <v>-157.75</v>
      </c>
      <c r="G1738" s="18">
        <v>2.3999999999999998E-3</v>
      </c>
      <c r="H1738" s="18">
        <v>0.86</v>
      </c>
      <c r="I1738" s="18" t="s">
        <v>32</v>
      </c>
      <c r="J1738" s="19" t="s">
        <v>61</v>
      </c>
      <c r="K1738" s="19" t="s">
        <v>61</v>
      </c>
      <c r="L1738" s="17">
        <v>2007</v>
      </c>
      <c r="M1738" s="17">
        <v>2007</v>
      </c>
      <c r="N1738" s="29" t="s">
        <v>289</v>
      </c>
      <c r="O1738" s="18">
        <v>0.57999999999999996</v>
      </c>
    </row>
    <row r="1739" spans="1:15" ht="15">
      <c r="A1739" s="17" t="s">
        <v>278</v>
      </c>
      <c r="B1739" s="4" t="s">
        <v>113</v>
      </c>
      <c r="C1739" s="18" t="s">
        <v>290</v>
      </c>
      <c r="D1739" s="16">
        <v>1</v>
      </c>
      <c r="E1739" s="16">
        <v>69.75</v>
      </c>
      <c r="F1739" s="16">
        <v>-162.75</v>
      </c>
      <c r="G1739" s="18">
        <v>2.3999999999999998E-3</v>
      </c>
      <c r="H1739" s="18">
        <v>0.86</v>
      </c>
      <c r="I1739" s="18" t="s">
        <v>32</v>
      </c>
      <c r="J1739" s="19" t="s">
        <v>61</v>
      </c>
      <c r="K1739" s="19" t="s">
        <v>61</v>
      </c>
      <c r="L1739" s="17">
        <v>2007</v>
      </c>
      <c r="M1739" s="17">
        <v>2007</v>
      </c>
      <c r="N1739" s="29" t="s">
        <v>289</v>
      </c>
      <c r="O1739" s="18">
        <v>0.57999999999999996</v>
      </c>
    </row>
    <row r="1740" spans="1:15" ht="15">
      <c r="A1740" s="17" t="s">
        <v>278</v>
      </c>
      <c r="B1740" s="4" t="s">
        <v>113</v>
      </c>
      <c r="C1740" s="18" t="s">
        <v>287</v>
      </c>
      <c r="D1740" s="16">
        <v>1</v>
      </c>
      <c r="E1740" s="16">
        <v>68.75</v>
      </c>
      <c r="F1740" s="16">
        <v>-166.75</v>
      </c>
      <c r="G1740" s="18">
        <v>3.7000000000000002E-3</v>
      </c>
      <c r="H1740" s="18">
        <v>0.89</v>
      </c>
      <c r="I1740" s="18" t="s">
        <v>32</v>
      </c>
      <c r="J1740" s="19" t="s">
        <v>61</v>
      </c>
      <c r="K1740" s="19" t="s">
        <v>61</v>
      </c>
      <c r="L1740" s="17">
        <v>2008</v>
      </c>
      <c r="M1740" s="17">
        <v>2008</v>
      </c>
      <c r="N1740" s="29" t="s">
        <v>285</v>
      </c>
      <c r="O1740" s="18">
        <v>0.57999999999999996</v>
      </c>
    </row>
    <row r="1741" spans="1:15" ht="15">
      <c r="A1741" s="17" t="s">
        <v>278</v>
      </c>
      <c r="B1741" s="4" t="s">
        <v>113</v>
      </c>
      <c r="C1741" s="18" t="s">
        <v>287</v>
      </c>
      <c r="D1741" s="16">
        <v>1</v>
      </c>
      <c r="E1741" s="16">
        <v>69.75</v>
      </c>
      <c r="F1741" s="16">
        <v>-163.75</v>
      </c>
      <c r="G1741" s="18">
        <v>3.7000000000000002E-3</v>
      </c>
      <c r="H1741" s="18">
        <v>0.89</v>
      </c>
      <c r="I1741" s="18" t="s">
        <v>32</v>
      </c>
      <c r="J1741" s="19" t="s">
        <v>61</v>
      </c>
      <c r="K1741" s="19" t="s">
        <v>61</v>
      </c>
      <c r="L1741" s="17">
        <v>2008</v>
      </c>
      <c r="M1741" s="17">
        <v>2008</v>
      </c>
      <c r="N1741" s="29" t="s">
        <v>285</v>
      </c>
      <c r="O1741" s="18">
        <v>0.57999999999999996</v>
      </c>
    </row>
    <row r="1742" spans="1:15" ht="15">
      <c r="A1742" s="17" t="s">
        <v>278</v>
      </c>
      <c r="B1742" s="4" t="s">
        <v>113</v>
      </c>
      <c r="C1742" s="18" t="s">
        <v>287</v>
      </c>
      <c r="D1742" s="16">
        <v>1</v>
      </c>
      <c r="E1742" s="16">
        <v>70.75</v>
      </c>
      <c r="F1742" s="16">
        <v>-160.75</v>
      </c>
      <c r="G1742" s="18">
        <v>3.7000000000000002E-3</v>
      </c>
      <c r="H1742" s="18">
        <v>0.89</v>
      </c>
      <c r="I1742" s="18" t="s">
        <v>32</v>
      </c>
      <c r="J1742" s="19" t="s">
        <v>61</v>
      </c>
      <c r="K1742" s="19" t="s">
        <v>61</v>
      </c>
      <c r="L1742" s="17">
        <v>2008</v>
      </c>
      <c r="M1742" s="17">
        <v>2008</v>
      </c>
      <c r="N1742" s="29" t="s">
        <v>285</v>
      </c>
      <c r="O1742" s="18">
        <v>0.57999999999999996</v>
      </c>
    </row>
    <row r="1743" spans="1:15" ht="15">
      <c r="A1743" s="17" t="s">
        <v>278</v>
      </c>
      <c r="B1743" s="4" t="s">
        <v>113</v>
      </c>
      <c r="C1743" s="18" t="s">
        <v>287</v>
      </c>
      <c r="D1743" s="16">
        <v>1</v>
      </c>
      <c r="E1743" s="16">
        <v>69.25</v>
      </c>
      <c r="F1743" s="16">
        <v>-164.25</v>
      </c>
      <c r="G1743" s="18">
        <v>3.7000000000000002E-3</v>
      </c>
      <c r="H1743" s="18">
        <v>0.89</v>
      </c>
      <c r="I1743" s="18" t="s">
        <v>32</v>
      </c>
      <c r="J1743" s="19" t="s">
        <v>61</v>
      </c>
      <c r="K1743" s="19" t="s">
        <v>61</v>
      </c>
      <c r="L1743" s="17">
        <v>2008</v>
      </c>
      <c r="M1743" s="17">
        <v>2008</v>
      </c>
      <c r="N1743" s="29" t="s">
        <v>285</v>
      </c>
      <c r="O1743" s="18">
        <v>0.57999999999999996</v>
      </c>
    </row>
    <row r="1744" spans="1:15" ht="15">
      <c r="A1744" s="17" t="s">
        <v>278</v>
      </c>
      <c r="B1744" s="4" t="s">
        <v>113</v>
      </c>
      <c r="C1744" s="18" t="s">
        <v>287</v>
      </c>
      <c r="D1744" s="16">
        <v>1</v>
      </c>
      <c r="E1744" s="16">
        <v>70.25</v>
      </c>
      <c r="F1744" s="16">
        <v>-162.75</v>
      </c>
      <c r="G1744" s="18">
        <v>3.7000000000000002E-3</v>
      </c>
      <c r="H1744" s="18">
        <v>0.89</v>
      </c>
      <c r="I1744" s="18" t="s">
        <v>32</v>
      </c>
      <c r="J1744" s="19" t="s">
        <v>61</v>
      </c>
      <c r="K1744" s="19" t="s">
        <v>61</v>
      </c>
      <c r="L1744" s="17">
        <v>2008</v>
      </c>
      <c r="M1744" s="17">
        <v>2008</v>
      </c>
      <c r="N1744" s="29" t="s">
        <v>285</v>
      </c>
      <c r="O1744" s="18">
        <v>0.57999999999999996</v>
      </c>
    </row>
    <row r="1745" spans="1:15" ht="15">
      <c r="A1745" s="17" t="s">
        <v>278</v>
      </c>
      <c r="B1745" s="4" t="s">
        <v>113</v>
      </c>
      <c r="C1745" s="18" t="s">
        <v>287</v>
      </c>
      <c r="D1745" s="16">
        <v>1</v>
      </c>
      <c r="E1745" s="16">
        <v>69.75</v>
      </c>
      <c r="F1745" s="16">
        <v>-163.25</v>
      </c>
      <c r="G1745" s="18">
        <v>3.7000000000000002E-3</v>
      </c>
      <c r="H1745" s="18">
        <v>0.89</v>
      </c>
      <c r="I1745" s="18" t="s">
        <v>32</v>
      </c>
      <c r="J1745" s="19" t="s">
        <v>61</v>
      </c>
      <c r="K1745" s="19" t="s">
        <v>61</v>
      </c>
      <c r="L1745" s="17">
        <v>2008</v>
      </c>
      <c r="M1745" s="17">
        <v>2008</v>
      </c>
      <c r="N1745" s="29" t="s">
        <v>285</v>
      </c>
      <c r="O1745" s="18">
        <v>0.57999999999999996</v>
      </c>
    </row>
    <row r="1746" spans="1:15" ht="15">
      <c r="A1746" s="17" t="s">
        <v>278</v>
      </c>
      <c r="B1746" s="4" t="s">
        <v>113</v>
      </c>
      <c r="C1746" s="18" t="s">
        <v>287</v>
      </c>
      <c r="D1746" s="16">
        <v>1</v>
      </c>
      <c r="E1746" s="16">
        <v>71.25</v>
      </c>
      <c r="F1746" s="16">
        <v>-157.75</v>
      </c>
      <c r="G1746" s="18">
        <v>3.7000000000000002E-3</v>
      </c>
      <c r="H1746" s="18">
        <v>0.89</v>
      </c>
      <c r="I1746" s="18" t="s">
        <v>32</v>
      </c>
      <c r="J1746" s="19" t="s">
        <v>61</v>
      </c>
      <c r="K1746" s="19" t="s">
        <v>61</v>
      </c>
      <c r="L1746" s="17">
        <v>2008</v>
      </c>
      <c r="M1746" s="17">
        <v>2008</v>
      </c>
      <c r="N1746" s="29" t="s">
        <v>285</v>
      </c>
      <c r="O1746" s="18">
        <v>0.57999999999999996</v>
      </c>
    </row>
    <row r="1747" spans="1:15" ht="15">
      <c r="A1747" s="17" t="s">
        <v>278</v>
      </c>
      <c r="B1747" s="4" t="s">
        <v>113</v>
      </c>
      <c r="C1747" s="18" t="s">
        <v>287</v>
      </c>
      <c r="D1747" s="16">
        <v>1</v>
      </c>
      <c r="E1747" s="16">
        <v>70.75</v>
      </c>
      <c r="F1747" s="16">
        <v>-161.25</v>
      </c>
      <c r="G1747" s="18">
        <v>3.7000000000000002E-3</v>
      </c>
      <c r="H1747" s="18">
        <v>0.89</v>
      </c>
      <c r="I1747" s="18" t="s">
        <v>32</v>
      </c>
      <c r="J1747" s="19" t="s">
        <v>61</v>
      </c>
      <c r="K1747" s="19" t="s">
        <v>61</v>
      </c>
      <c r="L1747" s="17">
        <v>2008</v>
      </c>
      <c r="M1747" s="17">
        <v>2008</v>
      </c>
      <c r="N1747" s="29" t="s">
        <v>285</v>
      </c>
      <c r="O1747" s="18">
        <v>0.57999999999999996</v>
      </c>
    </row>
    <row r="1748" spans="1:15" ht="15">
      <c r="A1748" s="17" t="s">
        <v>278</v>
      </c>
      <c r="B1748" s="4" t="s">
        <v>113</v>
      </c>
      <c r="C1748" s="18" t="s">
        <v>287</v>
      </c>
      <c r="D1748" s="16">
        <v>1</v>
      </c>
      <c r="E1748" s="16">
        <v>70.75</v>
      </c>
      <c r="F1748" s="16">
        <v>-160.25</v>
      </c>
      <c r="G1748" s="18">
        <v>3.7000000000000002E-3</v>
      </c>
      <c r="H1748" s="18">
        <v>0.89</v>
      </c>
      <c r="I1748" s="18" t="s">
        <v>32</v>
      </c>
      <c r="J1748" s="19" t="s">
        <v>61</v>
      </c>
      <c r="K1748" s="19" t="s">
        <v>61</v>
      </c>
      <c r="L1748" s="17">
        <v>2008</v>
      </c>
      <c r="M1748" s="17">
        <v>2008</v>
      </c>
      <c r="N1748" s="29" t="s">
        <v>285</v>
      </c>
      <c r="O1748" s="18">
        <v>0.57999999999999996</v>
      </c>
    </row>
    <row r="1749" spans="1:15" ht="15">
      <c r="A1749" s="17" t="s">
        <v>278</v>
      </c>
      <c r="B1749" s="4" t="s">
        <v>113</v>
      </c>
      <c r="C1749" s="18" t="s">
        <v>287</v>
      </c>
      <c r="D1749" s="16">
        <v>1</v>
      </c>
      <c r="E1749" s="16">
        <v>69.25</v>
      </c>
      <c r="F1749" s="16">
        <v>-163.75</v>
      </c>
      <c r="G1749" s="18">
        <v>3.7000000000000002E-3</v>
      </c>
      <c r="H1749" s="18">
        <v>0.89</v>
      </c>
      <c r="I1749" s="18" t="s">
        <v>32</v>
      </c>
      <c r="J1749" s="19" t="s">
        <v>61</v>
      </c>
      <c r="K1749" s="19" t="s">
        <v>61</v>
      </c>
      <c r="L1749" s="17">
        <v>2008</v>
      </c>
      <c r="M1749" s="17">
        <v>2008</v>
      </c>
      <c r="N1749" s="29" t="s">
        <v>285</v>
      </c>
      <c r="O1749" s="18">
        <v>0.57999999999999996</v>
      </c>
    </row>
    <row r="1750" spans="1:15" ht="15">
      <c r="A1750" s="17" t="s">
        <v>278</v>
      </c>
      <c r="B1750" s="4" t="s">
        <v>113</v>
      </c>
      <c r="C1750" s="18" t="s">
        <v>287</v>
      </c>
      <c r="D1750" s="16">
        <v>1</v>
      </c>
      <c r="E1750" s="16">
        <v>68.75</v>
      </c>
      <c r="F1750" s="16">
        <v>-167.25</v>
      </c>
      <c r="G1750" s="18">
        <v>3.7000000000000002E-3</v>
      </c>
      <c r="H1750" s="18">
        <v>0.89</v>
      </c>
      <c r="I1750" s="18" t="s">
        <v>32</v>
      </c>
      <c r="J1750" s="19" t="s">
        <v>61</v>
      </c>
      <c r="K1750" s="19" t="s">
        <v>61</v>
      </c>
      <c r="L1750" s="17">
        <v>2008</v>
      </c>
      <c r="M1750" s="17">
        <v>2008</v>
      </c>
      <c r="N1750" s="29" t="s">
        <v>285</v>
      </c>
      <c r="O1750" s="18">
        <v>0.57999999999999996</v>
      </c>
    </row>
    <row r="1751" spans="1:15" ht="15">
      <c r="A1751" s="17" t="s">
        <v>278</v>
      </c>
      <c r="B1751" s="4" t="s">
        <v>113</v>
      </c>
      <c r="C1751" s="18" t="s">
        <v>287</v>
      </c>
      <c r="D1751" s="16">
        <v>1</v>
      </c>
      <c r="E1751" s="16">
        <v>70.25</v>
      </c>
      <c r="F1751" s="16">
        <v>-163.25</v>
      </c>
      <c r="G1751" s="18">
        <v>3.7000000000000002E-3</v>
      </c>
      <c r="H1751" s="18">
        <v>0.89</v>
      </c>
      <c r="I1751" s="18" t="s">
        <v>32</v>
      </c>
      <c r="J1751" s="19" t="s">
        <v>61</v>
      </c>
      <c r="K1751" s="19" t="s">
        <v>61</v>
      </c>
      <c r="L1751" s="17">
        <v>2008</v>
      </c>
      <c r="M1751" s="17">
        <v>2008</v>
      </c>
      <c r="N1751" s="29" t="s">
        <v>285</v>
      </c>
      <c r="O1751" s="18">
        <v>0.57999999999999996</v>
      </c>
    </row>
    <row r="1752" spans="1:15" ht="15">
      <c r="A1752" s="17" t="s">
        <v>278</v>
      </c>
      <c r="B1752" s="4" t="s">
        <v>113</v>
      </c>
      <c r="C1752" s="18" t="s">
        <v>287</v>
      </c>
      <c r="D1752" s="16">
        <v>1</v>
      </c>
      <c r="E1752" s="16">
        <v>68.75</v>
      </c>
      <c r="F1752" s="16">
        <v>-166.25</v>
      </c>
      <c r="G1752" s="18">
        <v>3.7000000000000002E-3</v>
      </c>
      <c r="H1752" s="18">
        <v>0.89</v>
      </c>
      <c r="I1752" s="18" t="s">
        <v>32</v>
      </c>
      <c r="J1752" s="19" t="s">
        <v>61</v>
      </c>
      <c r="K1752" s="19" t="s">
        <v>61</v>
      </c>
      <c r="L1752" s="17">
        <v>2008</v>
      </c>
      <c r="M1752" s="17">
        <v>2008</v>
      </c>
      <c r="N1752" s="29" t="s">
        <v>285</v>
      </c>
      <c r="O1752" s="18">
        <v>0.57999999999999996</v>
      </c>
    </row>
    <row r="1753" spans="1:15" ht="15">
      <c r="A1753" s="17" t="s">
        <v>278</v>
      </c>
      <c r="B1753" s="4" t="s">
        <v>113</v>
      </c>
      <c r="C1753" s="18" t="s">
        <v>287</v>
      </c>
      <c r="D1753" s="16">
        <v>1</v>
      </c>
      <c r="E1753" s="16">
        <v>71.25</v>
      </c>
      <c r="F1753" s="16">
        <v>-157.25</v>
      </c>
      <c r="G1753" s="18">
        <v>3.7000000000000002E-3</v>
      </c>
      <c r="H1753" s="18">
        <v>0.89</v>
      </c>
      <c r="I1753" s="18" t="s">
        <v>32</v>
      </c>
      <c r="J1753" s="19" t="s">
        <v>61</v>
      </c>
      <c r="K1753" s="19" t="s">
        <v>61</v>
      </c>
      <c r="L1753" s="17">
        <v>2008</v>
      </c>
      <c r="M1753" s="17">
        <v>2008</v>
      </c>
      <c r="N1753" s="29" t="s">
        <v>285</v>
      </c>
      <c r="O1753" s="18">
        <v>0.57999999999999996</v>
      </c>
    </row>
    <row r="1754" spans="1:15" ht="15">
      <c r="A1754" s="17" t="s">
        <v>278</v>
      </c>
      <c r="B1754" s="4" t="s">
        <v>113</v>
      </c>
      <c r="C1754" s="18" t="s">
        <v>287</v>
      </c>
      <c r="D1754" s="16">
        <v>1</v>
      </c>
      <c r="E1754" s="16">
        <v>69.25</v>
      </c>
      <c r="F1754" s="16">
        <v>-164.75</v>
      </c>
      <c r="G1754" s="18">
        <v>3.7000000000000002E-3</v>
      </c>
      <c r="H1754" s="18">
        <v>0.89</v>
      </c>
      <c r="I1754" s="18" t="s">
        <v>32</v>
      </c>
      <c r="J1754" s="19" t="s">
        <v>61</v>
      </c>
      <c r="K1754" s="19" t="s">
        <v>61</v>
      </c>
      <c r="L1754" s="17">
        <v>2008</v>
      </c>
      <c r="M1754" s="17">
        <v>2008</v>
      </c>
      <c r="N1754" s="29" t="s">
        <v>285</v>
      </c>
      <c r="O1754" s="18">
        <v>0.57999999999999996</v>
      </c>
    </row>
    <row r="1755" spans="1:15" ht="15">
      <c r="A1755" s="17" t="s">
        <v>278</v>
      </c>
      <c r="B1755" s="4" t="s">
        <v>113</v>
      </c>
      <c r="C1755" s="18" t="s">
        <v>287</v>
      </c>
      <c r="D1755" s="16">
        <v>1</v>
      </c>
      <c r="E1755" s="16">
        <v>71.25</v>
      </c>
      <c r="F1755" s="16">
        <v>-158.25</v>
      </c>
      <c r="G1755" s="18">
        <v>3.7000000000000002E-3</v>
      </c>
      <c r="H1755" s="18">
        <v>0.89</v>
      </c>
      <c r="I1755" s="18" t="s">
        <v>32</v>
      </c>
      <c r="J1755" s="19" t="s">
        <v>61</v>
      </c>
      <c r="K1755" s="19" t="s">
        <v>61</v>
      </c>
      <c r="L1755" s="17">
        <v>2008</v>
      </c>
      <c r="M1755" s="17">
        <v>2008</v>
      </c>
      <c r="N1755" s="29" t="s">
        <v>285</v>
      </c>
      <c r="O1755" s="18">
        <v>0.57999999999999996</v>
      </c>
    </row>
    <row r="1756" spans="1:15" ht="15">
      <c r="A1756" s="17" t="s">
        <v>278</v>
      </c>
      <c r="B1756" s="4" t="s">
        <v>113</v>
      </c>
      <c r="C1756" s="18" t="s">
        <v>287</v>
      </c>
      <c r="D1756" s="16">
        <v>1</v>
      </c>
      <c r="E1756" s="16">
        <v>70.75</v>
      </c>
      <c r="F1756" s="16">
        <v>-161.75</v>
      </c>
      <c r="G1756" s="18">
        <v>3.7000000000000002E-3</v>
      </c>
      <c r="H1756" s="18">
        <v>0.89</v>
      </c>
      <c r="I1756" s="18" t="s">
        <v>32</v>
      </c>
      <c r="J1756" s="19" t="s">
        <v>61</v>
      </c>
      <c r="K1756" s="19" t="s">
        <v>61</v>
      </c>
      <c r="L1756" s="17">
        <v>2008</v>
      </c>
      <c r="M1756" s="17">
        <v>2008</v>
      </c>
      <c r="N1756" s="29" t="s">
        <v>285</v>
      </c>
      <c r="O1756" s="18">
        <v>0.57999999999999996</v>
      </c>
    </row>
    <row r="1757" spans="1:15" ht="15">
      <c r="A1757" s="17" t="s">
        <v>278</v>
      </c>
      <c r="B1757" s="4" t="s">
        <v>113</v>
      </c>
      <c r="C1757" s="18" t="s">
        <v>287</v>
      </c>
      <c r="D1757" s="16">
        <v>1</v>
      </c>
      <c r="E1757" s="16">
        <v>69.25</v>
      </c>
      <c r="F1757" s="16">
        <v>-165.25</v>
      </c>
      <c r="G1757" s="18">
        <v>3.7000000000000002E-3</v>
      </c>
      <c r="H1757" s="18">
        <v>0.89</v>
      </c>
      <c r="I1757" s="18" t="s">
        <v>32</v>
      </c>
      <c r="J1757" s="19" t="s">
        <v>61</v>
      </c>
      <c r="K1757" s="19" t="s">
        <v>61</v>
      </c>
      <c r="L1757" s="17">
        <v>2008</v>
      </c>
      <c r="M1757" s="17">
        <v>2008</v>
      </c>
      <c r="N1757" s="29" t="s">
        <v>285</v>
      </c>
      <c r="O1757" s="18">
        <v>0.57999999999999996</v>
      </c>
    </row>
    <row r="1758" spans="1:15" ht="15">
      <c r="A1758" s="17" t="s">
        <v>278</v>
      </c>
      <c r="B1758" s="4" t="s">
        <v>113</v>
      </c>
      <c r="C1758" s="18" t="s">
        <v>287</v>
      </c>
      <c r="D1758" s="16">
        <v>1</v>
      </c>
      <c r="E1758" s="16">
        <v>71.25</v>
      </c>
      <c r="F1758" s="16">
        <v>-158.75</v>
      </c>
      <c r="G1758" s="18">
        <v>3.7000000000000002E-3</v>
      </c>
      <c r="H1758" s="18">
        <v>0.89</v>
      </c>
      <c r="I1758" s="18" t="s">
        <v>32</v>
      </c>
      <c r="J1758" s="19" t="s">
        <v>61</v>
      </c>
      <c r="K1758" s="19" t="s">
        <v>61</v>
      </c>
      <c r="L1758" s="17">
        <v>2008</v>
      </c>
      <c r="M1758" s="17">
        <v>2008</v>
      </c>
      <c r="N1758" s="29" t="s">
        <v>285</v>
      </c>
      <c r="O1758" s="18">
        <v>0.57999999999999996</v>
      </c>
    </row>
    <row r="1759" spans="1:15" ht="15">
      <c r="A1759" s="17" t="s">
        <v>278</v>
      </c>
      <c r="B1759" s="4" t="s">
        <v>113</v>
      </c>
      <c r="C1759" s="18" t="s">
        <v>287</v>
      </c>
      <c r="D1759" s="16">
        <v>1</v>
      </c>
      <c r="E1759" s="16">
        <v>71.25</v>
      </c>
      <c r="F1759" s="16">
        <v>-159.25</v>
      </c>
      <c r="G1759" s="18">
        <v>3.7000000000000002E-3</v>
      </c>
      <c r="H1759" s="18">
        <v>0.89</v>
      </c>
      <c r="I1759" s="18" t="s">
        <v>32</v>
      </c>
      <c r="J1759" s="19" t="s">
        <v>61</v>
      </c>
      <c r="K1759" s="19" t="s">
        <v>61</v>
      </c>
      <c r="L1759" s="17">
        <v>2008</v>
      </c>
      <c r="M1759" s="17">
        <v>2008</v>
      </c>
      <c r="N1759" s="29" t="s">
        <v>285</v>
      </c>
      <c r="O1759" s="18">
        <v>0.57999999999999996</v>
      </c>
    </row>
    <row r="1760" spans="1:15" ht="15">
      <c r="A1760" s="17" t="s">
        <v>278</v>
      </c>
      <c r="B1760" s="4" t="s">
        <v>113</v>
      </c>
      <c r="C1760" s="18" t="s">
        <v>287</v>
      </c>
      <c r="D1760" s="16">
        <v>1</v>
      </c>
      <c r="E1760" s="16">
        <v>70.25</v>
      </c>
      <c r="F1760" s="16">
        <v>-162.25</v>
      </c>
      <c r="G1760" s="18">
        <v>3.7000000000000002E-3</v>
      </c>
      <c r="H1760" s="18">
        <v>0.89</v>
      </c>
      <c r="I1760" s="18" t="s">
        <v>32</v>
      </c>
      <c r="J1760" s="19" t="s">
        <v>61</v>
      </c>
      <c r="K1760" s="19" t="s">
        <v>61</v>
      </c>
      <c r="L1760" s="17">
        <v>2008</v>
      </c>
      <c r="M1760" s="17">
        <v>2008</v>
      </c>
      <c r="N1760" s="29" t="s">
        <v>285</v>
      </c>
      <c r="O1760" s="18">
        <v>0.57999999999999996</v>
      </c>
    </row>
    <row r="1761" spans="1:15" ht="15">
      <c r="A1761" s="17" t="s">
        <v>278</v>
      </c>
      <c r="B1761" s="4" t="s">
        <v>113</v>
      </c>
      <c r="C1761" s="18" t="s">
        <v>287</v>
      </c>
      <c r="D1761" s="16">
        <v>1</v>
      </c>
      <c r="E1761" s="16">
        <v>69.25</v>
      </c>
      <c r="F1761" s="16">
        <v>-165.75</v>
      </c>
      <c r="G1761" s="18">
        <v>3.7000000000000002E-3</v>
      </c>
      <c r="H1761" s="18">
        <v>0.89</v>
      </c>
      <c r="I1761" s="18" t="s">
        <v>32</v>
      </c>
      <c r="J1761" s="19" t="s">
        <v>61</v>
      </c>
      <c r="K1761" s="19" t="s">
        <v>61</v>
      </c>
      <c r="L1761" s="17">
        <v>2008</v>
      </c>
      <c r="M1761" s="17">
        <v>2008</v>
      </c>
      <c r="N1761" s="29" t="s">
        <v>285</v>
      </c>
      <c r="O1761" s="18">
        <v>0.57999999999999996</v>
      </c>
    </row>
    <row r="1762" spans="1:15" ht="15">
      <c r="A1762" s="17" t="s">
        <v>278</v>
      </c>
      <c r="B1762" s="4" t="s">
        <v>113</v>
      </c>
      <c r="C1762" s="18" t="s">
        <v>287</v>
      </c>
      <c r="D1762" s="16">
        <v>1</v>
      </c>
      <c r="E1762" s="16">
        <v>70.75</v>
      </c>
      <c r="F1762" s="16">
        <v>-162.25</v>
      </c>
      <c r="G1762" s="18">
        <v>3.7000000000000002E-3</v>
      </c>
      <c r="H1762" s="18">
        <v>0.89</v>
      </c>
      <c r="I1762" s="18" t="s">
        <v>32</v>
      </c>
      <c r="J1762" s="19" t="s">
        <v>61</v>
      </c>
      <c r="K1762" s="19" t="s">
        <v>61</v>
      </c>
      <c r="L1762" s="17">
        <v>2008</v>
      </c>
      <c r="M1762" s="17">
        <v>2008</v>
      </c>
      <c r="N1762" s="29" t="s">
        <v>285</v>
      </c>
      <c r="O1762" s="18">
        <v>0.57999999999999996</v>
      </c>
    </row>
    <row r="1763" spans="1:15" ht="15">
      <c r="A1763" s="17" t="s">
        <v>278</v>
      </c>
      <c r="B1763" s="4" t="s">
        <v>113</v>
      </c>
      <c r="C1763" s="18" t="s">
        <v>287</v>
      </c>
      <c r="D1763" s="16">
        <v>1</v>
      </c>
      <c r="E1763" s="16">
        <v>69.25</v>
      </c>
      <c r="F1763" s="16">
        <v>-166.25</v>
      </c>
      <c r="G1763" s="18">
        <v>3.7000000000000002E-3</v>
      </c>
      <c r="H1763" s="18">
        <v>0.89</v>
      </c>
      <c r="I1763" s="18" t="s">
        <v>32</v>
      </c>
      <c r="J1763" s="19" t="s">
        <v>61</v>
      </c>
      <c r="K1763" s="19" t="s">
        <v>61</v>
      </c>
      <c r="L1763" s="17">
        <v>2008</v>
      </c>
      <c r="M1763" s="17">
        <v>2008</v>
      </c>
      <c r="N1763" s="29" t="s">
        <v>285</v>
      </c>
      <c r="O1763" s="18">
        <v>0.57999999999999996</v>
      </c>
    </row>
    <row r="1764" spans="1:15" ht="15">
      <c r="A1764" s="17" t="s">
        <v>278</v>
      </c>
      <c r="B1764" s="4" t="s">
        <v>113</v>
      </c>
      <c r="C1764" s="18" t="s">
        <v>287</v>
      </c>
      <c r="D1764" s="16">
        <v>1</v>
      </c>
      <c r="E1764" s="16">
        <v>70.75</v>
      </c>
      <c r="F1764" s="16">
        <v>-159.75</v>
      </c>
      <c r="G1764" s="18">
        <v>3.7000000000000002E-3</v>
      </c>
      <c r="H1764" s="18">
        <v>0.89</v>
      </c>
      <c r="I1764" s="18" t="s">
        <v>32</v>
      </c>
      <c r="J1764" s="19" t="s">
        <v>61</v>
      </c>
      <c r="K1764" s="19" t="s">
        <v>61</v>
      </c>
      <c r="L1764" s="17">
        <v>2008</v>
      </c>
      <c r="M1764" s="17">
        <v>2008</v>
      </c>
      <c r="N1764" s="29" t="s">
        <v>285</v>
      </c>
      <c r="O1764" s="18">
        <v>0.57999999999999996</v>
      </c>
    </row>
    <row r="1765" spans="1:15" ht="15">
      <c r="A1765" s="17" t="s">
        <v>278</v>
      </c>
      <c r="B1765" s="4" t="s">
        <v>113</v>
      </c>
      <c r="C1765" s="18" t="s">
        <v>287</v>
      </c>
      <c r="D1765" s="16">
        <v>1</v>
      </c>
      <c r="E1765" s="16">
        <v>71.25</v>
      </c>
      <c r="F1765" s="16">
        <v>-159.75</v>
      </c>
      <c r="G1765" s="18">
        <v>3.7000000000000002E-3</v>
      </c>
      <c r="H1765" s="18">
        <v>0.89</v>
      </c>
      <c r="I1765" s="18" t="s">
        <v>32</v>
      </c>
      <c r="J1765" s="19" t="s">
        <v>61</v>
      </c>
      <c r="K1765" s="19" t="s">
        <v>61</v>
      </c>
      <c r="L1765" s="17">
        <v>2008</v>
      </c>
      <c r="M1765" s="17">
        <v>2008</v>
      </c>
      <c r="N1765" s="29" t="s">
        <v>285</v>
      </c>
      <c r="O1765" s="18">
        <v>0.57999999999999996</v>
      </c>
    </row>
    <row r="1766" spans="1:15" ht="15">
      <c r="A1766" s="17" t="s">
        <v>278</v>
      </c>
      <c r="B1766" s="4" t="s">
        <v>113</v>
      </c>
      <c r="C1766" s="18" t="s">
        <v>287</v>
      </c>
      <c r="D1766" s="16">
        <v>1</v>
      </c>
      <c r="E1766" s="16">
        <v>69.25</v>
      </c>
      <c r="F1766" s="16">
        <v>-166.75</v>
      </c>
      <c r="G1766" s="18">
        <v>3.7000000000000002E-3</v>
      </c>
      <c r="H1766" s="18">
        <v>0.89</v>
      </c>
      <c r="I1766" s="18" t="s">
        <v>32</v>
      </c>
      <c r="J1766" s="19" t="s">
        <v>61</v>
      </c>
      <c r="K1766" s="19" t="s">
        <v>61</v>
      </c>
      <c r="L1766" s="17">
        <v>2008</v>
      </c>
      <c r="M1766" s="17">
        <v>2008</v>
      </c>
      <c r="N1766" s="29" t="s">
        <v>285</v>
      </c>
      <c r="O1766" s="18">
        <v>0.57999999999999996</v>
      </c>
    </row>
    <row r="1767" spans="1:15" ht="15">
      <c r="A1767" s="17" t="s">
        <v>278</v>
      </c>
      <c r="B1767" s="4" t="s">
        <v>113</v>
      </c>
      <c r="C1767" s="18" t="s">
        <v>287</v>
      </c>
      <c r="D1767" s="16">
        <v>1</v>
      </c>
      <c r="E1767" s="16">
        <v>68.25</v>
      </c>
      <c r="F1767" s="16">
        <v>-167.25</v>
      </c>
      <c r="G1767" s="18">
        <v>3.7000000000000002E-3</v>
      </c>
      <c r="H1767" s="18">
        <v>0.89</v>
      </c>
      <c r="I1767" s="18" t="s">
        <v>32</v>
      </c>
      <c r="J1767" s="19" t="s">
        <v>61</v>
      </c>
      <c r="K1767" s="19" t="s">
        <v>61</v>
      </c>
      <c r="L1767" s="17">
        <v>2008</v>
      </c>
      <c r="M1767" s="17">
        <v>2008</v>
      </c>
      <c r="N1767" s="29" t="s">
        <v>285</v>
      </c>
      <c r="O1767" s="18">
        <v>0.57999999999999996</v>
      </c>
    </row>
    <row r="1768" spans="1:15" ht="15">
      <c r="A1768" s="17" t="s">
        <v>278</v>
      </c>
      <c r="B1768" s="4" t="s">
        <v>113</v>
      </c>
      <c r="C1768" s="18" t="s">
        <v>287</v>
      </c>
      <c r="D1768" s="16">
        <v>1</v>
      </c>
      <c r="E1768" s="16">
        <v>69.75</v>
      </c>
      <c r="F1768" s="16">
        <v>-164.25</v>
      </c>
      <c r="G1768" s="18">
        <v>3.7000000000000002E-3</v>
      </c>
      <c r="H1768" s="18">
        <v>0.89</v>
      </c>
      <c r="I1768" s="18" t="s">
        <v>32</v>
      </c>
      <c r="J1768" s="19" t="s">
        <v>61</v>
      </c>
      <c r="K1768" s="19" t="s">
        <v>61</v>
      </c>
      <c r="L1768" s="17">
        <v>2008</v>
      </c>
      <c r="M1768" s="17">
        <v>2008</v>
      </c>
      <c r="N1768" s="29" t="s">
        <v>285</v>
      </c>
      <c r="O1768" s="18">
        <v>0.57999999999999996</v>
      </c>
    </row>
    <row r="1769" spans="1:15" ht="15">
      <c r="A1769" s="17" t="s">
        <v>278</v>
      </c>
      <c r="B1769" s="4" t="s">
        <v>113</v>
      </c>
      <c r="C1769" s="18" t="s">
        <v>287</v>
      </c>
      <c r="D1769" s="16">
        <v>1</v>
      </c>
      <c r="E1769" s="16">
        <v>71.25</v>
      </c>
      <c r="F1769" s="16">
        <v>-160.25</v>
      </c>
      <c r="G1769" s="18">
        <v>3.7000000000000002E-3</v>
      </c>
      <c r="H1769" s="18">
        <v>0.89</v>
      </c>
      <c r="I1769" s="18" t="s">
        <v>32</v>
      </c>
      <c r="J1769" s="19" t="s">
        <v>61</v>
      </c>
      <c r="K1769" s="19" t="s">
        <v>61</v>
      </c>
      <c r="L1769" s="17">
        <v>2008</v>
      </c>
      <c r="M1769" s="17">
        <v>2008</v>
      </c>
      <c r="N1769" s="29" t="s">
        <v>285</v>
      </c>
      <c r="O1769" s="18">
        <v>0.57999999999999996</v>
      </c>
    </row>
    <row r="1770" spans="1:15" ht="15">
      <c r="A1770" s="17" t="s">
        <v>278</v>
      </c>
      <c r="B1770" s="4" t="s">
        <v>113</v>
      </c>
      <c r="C1770" s="18" t="s">
        <v>287</v>
      </c>
      <c r="D1770" s="16">
        <v>1</v>
      </c>
      <c r="E1770" s="16">
        <v>70.75</v>
      </c>
      <c r="F1770" s="16">
        <v>-158.25</v>
      </c>
      <c r="G1770" s="18">
        <v>3.7000000000000002E-3</v>
      </c>
      <c r="H1770" s="18">
        <v>0.89</v>
      </c>
      <c r="I1770" s="18" t="s">
        <v>32</v>
      </c>
      <c r="J1770" s="19" t="s">
        <v>61</v>
      </c>
      <c r="K1770" s="19" t="s">
        <v>61</v>
      </c>
      <c r="L1770" s="17">
        <v>2008</v>
      </c>
      <c r="M1770" s="17">
        <v>2008</v>
      </c>
      <c r="N1770" s="29" t="s">
        <v>285</v>
      </c>
      <c r="O1770" s="18">
        <v>0.57999999999999996</v>
      </c>
    </row>
    <row r="1771" spans="1:15" ht="15">
      <c r="A1771" s="17" t="s">
        <v>278</v>
      </c>
      <c r="B1771" s="4" t="s">
        <v>113</v>
      </c>
      <c r="C1771" s="18" t="s">
        <v>287</v>
      </c>
      <c r="D1771" s="16">
        <v>1</v>
      </c>
      <c r="E1771" s="16">
        <v>68.25</v>
      </c>
      <c r="F1771" s="16">
        <v>-166.75</v>
      </c>
      <c r="G1771" s="18">
        <v>3.7000000000000002E-3</v>
      </c>
      <c r="H1771" s="18">
        <v>0.89</v>
      </c>
      <c r="I1771" s="18" t="s">
        <v>32</v>
      </c>
      <c r="J1771" s="19" t="s">
        <v>61</v>
      </c>
      <c r="K1771" s="19" t="s">
        <v>61</v>
      </c>
      <c r="L1771" s="17">
        <v>2008</v>
      </c>
      <c r="M1771" s="17">
        <v>2008</v>
      </c>
      <c r="N1771" s="29" t="s">
        <v>285</v>
      </c>
      <c r="O1771" s="18">
        <v>0.57999999999999996</v>
      </c>
    </row>
    <row r="1772" spans="1:15" ht="15">
      <c r="A1772" s="17" t="s">
        <v>278</v>
      </c>
      <c r="B1772" s="4" t="s">
        <v>113</v>
      </c>
      <c r="C1772" s="18" t="s">
        <v>287</v>
      </c>
      <c r="D1772" s="16">
        <v>1</v>
      </c>
      <c r="E1772" s="16">
        <v>70.25</v>
      </c>
      <c r="F1772" s="16">
        <v>-161.75</v>
      </c>
      <c r="G1772" s="18">
        <v>3.7000000000000002E-3</v>
      </c>
      <c r="H1772" s="18">
        <v>0.89</v>
      </c>
      <c r="I1772" s="18" t="s">
        <v>32</v>
      </c>
      <c r="J1772" s="19" t="s">
        <v>61</v>
      </c>
      <c r="K1772" s="19" t="s">
        <v>61</v>
      </c>
      <c r="L1772" s="17">
        <v>2008</v>
      </c>
      <c r="M1772" s="17">
        <v>2008</v>
      </c>
      <c r="N1772" s="29" t="s">
        <v>285</v>
      </c>
      <c r="O1772" s="18">
        <v>0.57999999999999996</v>
      </c>
    </row>
    <row r="1773" spans="1:15" ht="15">
      <c r="A1773" s="17" t="s">
        <v>278</v>
      </c>
      <c r="B1773" s="4" t="s">
        <v>113</v>
      </c>
      <c r="C1773" s="18" t="s">
        <v>287</v>
      </c>
      <c r="D1773" s="16">
        <v>1</v>
      </c>
      <c r="E1773" s="16">
        <v>70.25</v>
      </c>
      <c r="F1773" s="16">
        <v>-161.25</v>
      </c>
      <c r="G1773" s="18">
        <v>3.7000000000000002E-3</v>
      </c>
      <c r="H1773" s="18">
        <v>0.89</v>
      </c>
      <c r="I1773" s="18" t="s">
        <v>32</v>
      </c>
      <c r="J1773" s="19" t="s">
        <v>61</v>
      </c>
      <c r="K1773" s="19" t="s">
        <v>61</v>
      </c>
      <c r="L1773" s="17">
        <v>2008</v>
      </c>
      <c r="M1773" s="17">
        <v>2008</v>
      </c>
      <c r="N1773" s="29" t="s">
        <v>285</v>
      </c>
      <c r="O1773" s="18">
        <v>0.57999999999999996</v>
      </c>
    </row>
    <row r="1774" spans="1:15" ht="15">
      <c r="A1774" s="17" t="s">
        <v>278</v>
      </c>
      <c r="B1774" s="4" t="s">
        <v>113</v>
      </c>
      <c r="C1774" s="18" t="s">
        <v>287</v>
      </c>
      <c r="D1774" s="16">
        <v>1</v>
      </c>
      <c r="E1774" s="16">
        <v>68.75</v>
      </c>
      <c r="F1774" s="16">
        <v>-165.75</v>
      </c>
      <c r="G1774" s="18">
        <v>3.7000000000000002E-3</v>
      </c>
      <c r="H1774" s="18">
        <v>0.89</v>
      </c>
      <c r="I1774" s="18" t="s">
        <v>32</v>
      </c>
      <c r="J1774" s="19" t="s">
        <v>61</v>
      </c>
      <c r="K1774" s="19" t="s">
        <v>61</v>
      </c>
      <c r="L1774" s="17">
        <v>2008</v>
      </c>
      <c r="M1774" s="17">
        <v>2008</v>
      </c>
      <c r="N1774" s="29" t="s">
        <v>285</v>
      </c>
      <c r="O1774" s="18">
        <v>0.57999999999999996</v>
      </c>
    </row>
    <row r="1775" spans="1:15" ht="15">
      <c r="A1775" s="17" t="s">
        <v>278</v>
      </c>
      <c r="B1775" s="4" t="s">
        <v>113</v>
      </c>
      <c r="C1775" s="18" t="s">
        <v>287</v>
      </c>
      <c r="D1775" s="16">
        <v>1</v>
      </c>
      <c r="E1775" s="16">
        <v>70.75</v>
      </c>
      <c r="F1775" s="16">
        <v>-159.25</v>
      </c>
      <c r="G1775" s="18">
        <v>3.7000000000000002E-3</v>
      </c>
      <c r="H1775" s="18">
        <v>0.89</v>
      </c>
      <c r="I1775" s="18" t="s">
        <v>32</v>
      </c>
      <c r="J1775" s="19" t="s">
        <v>61</v>
      </c>
      <c r="K1775" s="19" t="s">
        <v>61</v>
      </c>
      <c r="L1775" s="17">
        <v>2008</v>
      </c>
      <c r="M1775" s="17">
        <v>2008</v>
      </c>
      <c r="N1775" s="29" t="s">
        <v>285</v>
      </c>
      <c r="O1775" s="18">
        <v>0.57999999999999996</v>
      </c>
    </row>
    <row r="1776" spans="1:15" ht="15">
      <c r="A1776" s="17" t="s">
        <v>278</v>
      </c>
      <c r="B1776" s="4" t="s">
        <v>113</v>
      </c>
      <c r="C1776" s="18" t="s">
        <v>287</v>
      </c>
      <c r="D1776" s="16">
        <v>1</v>
      </c>
      <c r="E1776" s="16">
        <v>70.75</v>
      </c>
      <c r="F1776" s="16">
        <v>-162.75</v>
      </c>
      <c r="G1776" s="18">
        <v>3.7000000000000002E-3</v>
      </c>
      <c r="H1776" s="18">
        <v>0.89</v>
      </c>
      <c r="I1776" s="18" t="s">
        <v>32</v>
      </c>
      <c r="J1776" s="19" t="s">
        <v>61</v>
      </c>
      <c r="K1776" s="19" t="s">
        <v>61</v>
      </c>
      <c r="L1776" s="17">
        <v>2008</v>
      </c>
      <c r="M1776" s="17">
        <v>2008</v>
      </c>
      <c r="N1776" s="29" t="s">
        <v>285</v>
      </c>
      <c r="O1776" s="18">
        <v>0.57999999999999996</v>
      </c>
    </row>
    <row r="1777" spans="1:15" ht="15">
      <c r="A1777" s="17" t="s">
        <v>278</v>
      </c>
      <c r="B1777" s="4" t="s">
        <v>113</v>
      </c>
      <c r="C1777" s="18" t="s">
        <v>287</v>
      </c>
      <c r="D1777" s="16">
        <v>1</v>
      </c>
      <c r="E1777" s="16">
        <v>68.75</v>
      </c>
      <c r="F1777" s="16">
        <v>-165.25</v>
      </c>
      <c r="G1777" s="18">
        <v>3.7000000000000002E-3</v>
      </c>
      <c r="H1777" s="18">
        <v>0.89</v>
      </c>
      <c r="I1777" s="18" t="s">
        <v>32</v>
      </c>
      <c r="J1777" s="19" t="s">
        <v>61</v>
      </c>
      <c r="K1777" s="19" t="s">
        <v>61</v>
      </c>
      <c r="L1777" s="17">
        <v>2008</v>
      </c>
      <c r="M1777" s="17">
        <v>2008</v>
      </c>
      <c r="N1777" s="29" t="s">
        <v>285</v>
      </c>
      <c r="O1777" s="18">
        <v>0.57999999999999996</v>
      </c>
    </row>
    <row r="1778" spans="1:15" ht="15">
      <c r="A1778" s="17" t="s">
        <v>278</v>
      </c>
      <c r="B1778" s="4" t="s">
        <v>113</v>
      </c>
      <c r="C1778" s="18" t="s">
        <v>287</v>
      </c>
      <c r="D1778" s="16">
        <v>1</v>
      </c>
      <c r="E1778" s="16">
        <v>70.25</v>
      </c>
      <c r="F1778" s="16">
        <v>-163.75</v>
      </c>
      <c r="G1778" s="18">
        <v>3.7000000000000002E-3</v>
      </c>
      <c r="H1778" s="18">
        <v>0.89</v>
      </c>
      <c r="I1778" s="18" t="s">
        <v>32</v>
      </c>
      <c r="J1778" s="19" t="s">
        <v>61</v>
      </c>
      <c r="K1778" s="19" t="s">
        <v>61</v>
      </c>
      <c r="L1778" s="17">
        <v>2008</v>
      </c>
      <c r="M1778" s="17">
        <v>2008</v>
      </c>
      <c r="N1778" s="29" t="s">
        <v>285</v>
      </c>
      <c r="O1778" s="18">
        <v>0.57999999999999996</v>
      </c>
    </row>
    <row r="1779" spans="1:15" ht="15">
      <c r="A1779" s="17" t="s">
        <v>278</v>
      </c>
      <c r="B1779" s="4" t="s">
        <v>113</v>
      </c>
      <c r="C1779" s="18" t="s">
        <v>287</v>
      </c>
      <c r="D1779" s="16">
        <v>1</v>
      </c>
      <c r="E1779" s="16">
        <v>70.75</v>
      </c>
      <c r="F1779" s="16">
        <v>-158.75</v>
      </c>
      <c r="G1779" s="18">
        <v>3.7000000000000002E-3</v>
      </c>
      <c r="H1779" s="18">
        <v>0.89</v>
      </c>
      <c r="I1779" s="18" t="s">
        <v>32</v>
      </c>
      <c r="J1779" s="19" t="s">
        <v>61</v>
      </c>
      <c r="K1779" s="19" t="s">
        <v>61</v>
      </c>
      <c r="L1779" s="17">
        <v>2008</v>
      </c>
      <c r="M1779" s="17">
        <v>2008</v>
      </c>
      <c r="N1779" s="29" t="s">
        <v>285</v>
      </c>
      <c r="O1779" s="18">
        <v>0.57999999999999996</v>
      </c>
    </row>
    <row r="1780" spans="1:15" ht="15">
      <c r="A1780" s="17" t="s">
        <v>278</v>
      </c>
      <c r="B1780" s="4" t="s">
        <v>113</v>
      </c>
      <c r="C1780" s="18" t="s">
        <v>287</v>
      </c>
      <c r="D1780" s="16">
        <v>1</v>
      </c>
      <c r="E1780" s="16">
        <v>69.25</v>
      </c>
      <c r="F1780" s="16">
        <v>-163.25</v>
      </c>
      <c r="G1780" s="18">
        <v>3.7000000000000002E-3</v>
      </c>
      <c r="H1780" s="18">
        <v>0.89</v>
      </c>
      <c r="I1780" s="18" t="s">
        <v>32</v>
      </c>
      <c r="J1780" s="19" t="s">
        <v>61</v>
      </c>
      <c r="K1780" s="19" t="s">
        <v>61</v>
      </c>
      <c r="L1780" s="17">
        <v>2008</v>
      </c>
      <c r="M1780" s="17">
        <v>2008</v>
      </c>
      <c r="N1780" s="29" t="s">
        <v>285</v>
      </c>
      <c r="O1780" s="18">
        <v>0.57999999999999996</v>
      </c>
    </row>
    <row r="1781" spans="1:15" ht="15">
      <c r="A1781" s="17" t="s">
        <v>278</v>
      </c>
      <c r="B1781" s="4" t="s">
        <v>113</v>
      </c>
      <c r="C1781" s="18" t="s">
        <v>287</v>
      </c>
      <c r="D1781" s="16">
        <v>1</v>
      </c>
      <c r="E1781" s="16">
        <v>71.25</v>
      </c>
      <c r="F1781" s="16">
        <v>-156.75</v>
      </c>
      <c r="G1781" s="18">
        <v>3.7000000000000002E-3</v>
      </c>
      <c r="H1781" s="18">
        <v>0.89</v>
      </c>
      <c r="I1781" s="18" t="s">
        <v>32</v>
      </c>
      <c r="J1781" s="19" t="s">
        <v>61</v>
      </c>
      <c r="K1781" s="19" t="s">
        <v>61</v>
      </c>
      <c r="L1781" s="17">
        <v>2008</v>
      </c>
      <c r="M1781" s="17">
        <v>2008</v>
      </c>
      <c r="N1781" s="29" t="s">
        <v>285</v>
      </c>
      <c r="O1781" s="18">
        <v>0.57999999999999996</v>
      </c>
    </row>
    <row r="1782" spans="1:15" ht="15">
      <c r="A1782" s="17" t="s">
        <v>278</v>
      </c>
      <c r="B1782" s="4" t="s">
        <v>113</v>
      </c>
      <c r="C1782" s="18" t="s">
        <v>287</v>
      </c>
      <c r="D1782" s="16">
        <v>1</v>
      </c>
      <c r="E1782" s="16">
        <v>70.25</v>
      </c>
      <c r="F1782" s="16">
        <v>-160.75</v>
      </c>
      <c r="G1782" s="18">
        <v>3.7000000000000002E-3</v>
      </c>
      <c r="H1782" s="18">
        <v>0.89</v>
      </c>
      <c r="I1782" s="18" t="s">
        <v>32</v>
      </c>
      <c r="J1782" s="19" t="s">
        <v>61</v>
      </c>
      <c r="K1782" s="19" t="s">
        <v>61</v>
      </c>
      <c r="L1782" s="17">
        <v>2008</v>
      </c>
      <c r="M1782" s="17">
        <v>2008</v>
      </c>
      <c r="N1782" s="29" t="s">
        <v>285</v>
      </c>
      <c r="O1782" s="18">
        <v>0.57999999999999996</v>
      </c>
    </row>
    <row r="1783" spans="1:15" ht="15">
      <c r="A1783" s="17" t="s">
        <v>278</v>
      </c>
      <c r="B1783" s="4" t="s">
        <v>113</v>
      </c>
      <c r="C1783" s="18" t="s">
        <v>287</v>
      </c>
      <c r="D1783" s="16">
        <v>1</v>
      </c>
      <c r="E1783" s="16">
        <v>68.25</v>
      </c>
      <c r="F1783" s="16">
        <v>-167.75</v>
      </c>
      <c r="G1783" s="18">
        <v>3.7000000000000002E-3</v>
      </c>
      <c r="H1783" s="18">
        <v>0.89</v>
      </c>
      <c r="I1783" s="18" t="s">
        <v>32</v>
      </c>
      <c r="J1783" s="19" t="s">
        <v>61</v>
      </c>
      <c r="K1783" s="19" t="s">
        <v>61</v>
      </c>
      <c r="L1783" s="17">
        <v>2008</v>
      </c>
      <c r="M1783" s="17">
        <v>2008</v>
      </c>
      <c r="N1783" s="29" t="s">
        <v>285</v>
      </c>
      <c r="O1783" s="18">
        <v>0.57999999999999996</v>
      </c>
    </row>
    <row r="1784" spans="1:15" ht="15">
      <c r="A1784" s="17" t="s">
        <v>278</v>
      </c>
      <c r="B1784" s="4" t="s">
        <v>113</v>
      </c>
      <c r="C1784" s="18" t="s">
        <v>287</v>
      </c>
      <c r="D1784" s="16">
        <v>1</v>
      </c>
      <c r="E1784" s="16">
        <v>71.25</v>
      </c>
      <c r="F1784" s="16">
        <v>-160.75</v>
      </c>
      <c r="G1784" s="18">
        <v>3.7000000000000002E-3</v>
      </c>
      <c r="H1784" s="18">
        <v>0.89</v>
      </c>
      <c r="I1784" s="18" t="s">
        <v>32</v>
      </c>
      <c r="J1784" s="19" t="s">
        <v>61</v>
      </c>
      <c r="K1784" s="19" t="s">
        <v>61</v>
      </c>
      <c r="L1784" s="17">
        <v>2008</v>
      </c>
      <c r="M1784" s="17">
        <v>2008</v>
      </c>
      <c r="N1784" s="29" t="s">
        <v>285</v>
      </c>
      <c r="O1784" s="18">
        <v>0.57999999999999996</v>
      </c>
    </row>
    <row r="1785" spans="1:15" ht="15">
      <c r="A1785" s="17" t="s">
        <v>278</v>
      </c>
      <c r="B1785" s="4" t="s">
        <v>113</v>
      </c>
      <c r="C1785" s="18" t="s">
        <v>287</v>
      </c>
      <c r="D1785" s="16">
        <v>1</v>
      </c>
      <c r="E1785" s="16">
        <v>68.75</v>
      </c>
      <c r="F1785" s="16">
        <v>-164.75</v>
      </c>
      <c r="G1785" s="18">
        <v>3.7000000000000002E-3</v>
      </c>
      <c r="H1785" s="18">
        <v>0.89</v>
      </c>
      <c r="I1785" s="18" t="s">
        <v>32</v>
      </c>
      <c r="J1785" s="19" t="s">
        <v>61</v>
      </c>
      <c r="K1785" s="19" t="s">
        <v>61</v>
      </c>
      <c r="L1785" s="17">
        <v>2008</v>
      </c>
      <c r="M1785" s="17">
        <v>2008</v>
      </c>
      <c r="N1785" s="29" t="s">
        <v>285</v>
      </c>
      <c r="O1785" s="18">
        <v>0.57999999999999996</v>
      </c>
    </row>
    <row r="1786" spans="1:15" ht="15">
      <c r="A1786" s="17" t="s">
        <v>278</v>
      </c>
      <c r="B1786" s="4" t="s">
        <v>113</v>
      </c>
      <c r="C1786" s="18" t="s">
        <v>287</v>
      </c>
      <c r="D1786" s="16">
        <v>1</v>
      </c>
      <c r="E1786" s="16">
        <v>70.75</v>
      </c>
      <c r="F1786" s="16">
        <v>-157.75</v>
      </c>
      <c r="G1786" s="18">
        <v>3.7000000000000002E-3</v>
      </c>
      <c r="H1786" s="18">
        <v>0.89</v>
      </c>
      <c r="I1786" s="18" t="s">
        <v>32</v>
      </c>
      <c r="J1786" s="19" t="s">
        <v>61</v>
      </c>
      <c r="K1786" s="19" t="s">
        <v>61</v>
      </c>
      <c r="L1786" s="17">
        <v>2008</v>
      </c>
      <c r="M1786" s="17">
        <v>2008</v>
      </c>
      <c r="N1786" s="29" t="s">
        <v>285</v>
      </c>
      <c r="O1786" s="18">
        <v>0.57999999999999996</v>
      </c>
    </row>
    <row r="1787" spans="1:15" ht="15">
      <c r="A1787" s="17" t="s">
        <v>278</v>
      </c>
      <c r="B1787" s="4" t="s">
        <v>113</v>
      </c>
      <c r="C1787" s="18" t="s">
        <v>287</v>
      </c>
      <c r="D1787" s="16">
        <v>1</v>
      </c>
      <c r="E1787" s="16">
        <v>69.75</v>
      </c>
      <c r="F1787" s="16">
        <v>-162.75</v>
      </c>
      <c r="G1787" s="18">
        <v>3.7000000000000002E-3</v>
      </c>
      <c r="H1787" s="18">
        <v>0.89</v>
      </c>
      <c r="I1787" s="18" t="s">
        <v>32</v>
      </c>
      <c r="J1787" s="19" t="s">
        <v>61</v>
      </c>
      <c r="K1787" s="19" t="s">
        <v>61</v>
      </c>
      <c r="L1787" s="17">
        <v>2008</v>
      </c>
      <c r="M1787" s="17">
        <v>2008</v>
      </c>
      <c r="N1787" s="29" t="s">
        <v>285</v>
      </c>
      <c r="O1787" s="18">
        <v>0.57999999999999996</v>
      </c>
    </row>
    <row r="1788" spans="1:15" ht="15">
      <c r="A1788" s="17" t="s">
        <v>278</v>
      </c>
      <c r="B1788" s="4" t="s">
        <v>113</v>
      </c>
      <c r="C1788" s="18" t="s">
        <v>283</v>
      </c>
      <c r="D1788" s="16">
        <v>1</v>
      </c>
      <c r="E1788" s="16">
        <v>68.75</v>
      </c>
      <c r="F1788" s="16">
        <v>-166.75</v>
      </c>
      <c r="G1788" s="18">
        <v>0</v>
      </c>
      <c r="H1788" s="38" t="s">
        <v>61</v>
      </c>
      <c r="I1788" s="18" t="s">
        <v>32</v>
      </c>
      <c r="J1788" s="19" t="s">
        <v>61</v>
      </c>
      <c r="K1788" s="19" t="s">
        <v>61</v>
      </c>
      <c r="L1788" s="17">
        <v>2008</v>
      </c>
      <c r="M1788" s="17">
        <v>2008</v>
      </c>
      <c r="N1788" s="29" t="s">
        <v>281</v>
      </c>
      <c r="O1788" s="18">
        <v>0.57999999999999996</v>
      </c>
    </row>
    <row r="1789" spans="1:15" ht="15">
      <c r="A1789" s="17" t="s">
        <v>278</v>
      </c>
      <c r="B1789" s="4" t="s">
        <v>113</v>
      </c>
      <c r="C1789" s="18" t="s">
        <v>283</v>
      </c>
      <c r="D1789" s="16">
        <v>0.77</v>
      </c>
      <c r="E1789" s="16">
        <v>69.75</v>
      </c>
      <c r="F1789" s="16">
        <v>-163.75</v>
      </c>
      <c r="G1789" s="18">
        <v>0</v>
      </c>
      <c r="H1789" s="38" t="s">
        <v>61</v>
      </c>
      <c r="I1789" s="18" t="s">
        <v>32</v>
      </c>
      <c r="J1789" s="19" t="s">
        <v>61</v>
      </c>
      <c r="K1789" s="19" t="s">
        <v>61</v>
      </c>
      <c r="L1789" s="17">
        <v>2008</v>
      </c>
      <c r="M1789" s="17">
        <v>2008</v>
      </c>
      <c r="N1789" s="29" t="s">
        <v>281</v>
      </c>
      <c r="O1789" s="18">
        <v>0.57999999999999996</v>
      </c>
    </row>
    <row r="1790" spans="1:15" ht="15">
      <c r="A1790" s="17" t="s">
        <v>278</v>
      </c>
      <c r="B1790" s="4" t="s">
        <v>113</v>
      </c>
      <c r="C1790" s="18" t="s">
        <v>283</v>
      </c>
      <c r="D1790" s="16">
        <v>0.72</v>
      </c>
      <c r="E1790" s="16">
        <v>70.75</v>
      </c>
      <c r="F1790" s="16">
        <v>-160.75</v>
      </c>
      <c r="G1790" s="18">
        <v>0</v>
      </c>
      <c r="H1790" s="38" t="s">
        <v>61</v>
      </c>
      <c r="I1790" s="18" t="s">
        <v>32</v>
      </c>
      <c r="J1790" s="19" t="s">
        <v>61</v>
      </c>
      <c r="K1790" s="19" t="s">
        <v>61</v>
      </c>
      <c r="L1790" s="17">
        <v>2008</v>
      </c>
      <c r="M1790" s="17">
        <v>2008</v>
      </c>
      <c r="N1790" s="29" t="s">
        <v>281</v>
      </c>
      <c r="O1790" s="18">
        <v>0.57999999999999996</v>
      </c>
    </row>
    <row r="1791" spans="1:15" ht="15">
      <c r="A1791" s="17" t="s">
        <v>278</v>
      </c>
      <c r="B1791" s="4" t="s">
        <v>113</v>
      </c>
      <c r="C1791" s="18" t="s">
        <v>283</v>
      </c>
      <c r="D1791" s="16">
        <v>0.5</v>
      </c>
      <c r="E1791" s="16">
        <v>69.25</v>
      </c>
      <c r="F1791" s="16">
        <v>-164.25</v>
      </c>
      <c r="G1791" s="18">
        <v>0</v>
      </c>
      <c r="H1791" s="38" t="s">
        <v>61</v>
      </c>
      <c r="I1791" s="18" t="s">
        <v>32</v>
      </c>
      <c r="J1791" s="19" t="s">
        <v>61</v>
      </c>
      <c r="K1791" s="19" t="s">
        <v>61</v>
      </c>
      <c r="L1791" s="17">
        <v>2008</v>
      </c>
      <c r="M1791" s="17">
        <v>2008</v>
      </c>
      <c r="N1791" s="29" t="s">
        <v>281</v>
      </c>
      <c r="O1791" s="18">
        <v>0.57999999999999996</v>
      </c>
    </row>
    <row r="1792" spans="1:15" ht="15">
      <c r="A1792" s="17" t="s">
        <v>278</v>
      </c>
      <c r="B1792" s="4" t="s">
        <v>113</v>
      </c>
      <c r="C1792" s="18" t="s">
        <v>283</v>
      </c>
      <c r="D1792" s="16">
        <v>0.7</v>
      </c>
      <c r="E1792" s="16">
        <v>70.25</v>
      </c>
      <c r="F1792" s="16">
        <v>-162.75</v>
      </c>
      <c r="G1792" s="18">
        <v>0</v>
      </c>
      <c r="H1792" s="38" t="s">
        <v>61</v>
      </c>
      <c r="I1792" s="18" t="s">
        <v>32</v>
      </c>
      <c r="J1792" s="19" t="s">
        <v>61</v>
      </c>
      <c r="K1792" s="19" t="s">
        <v>61</v>
      </c>
      <c r="L1792" s="17">
        <v>2008</v>
      </c>
      <c r="M1792" s="17">
        <v>2008</v>
      </c>
      <c r="N1792" s="29" t="s">
        <v>281</v>
      </c>
      <c r="O1792" s="18">
        <v>0.57999999999999996</v>
      </c>
    </row>
    <row r="1793" spans="1:15" ht="15">
      <c r="A1793" s="17" t="s">
        <v>278</v>
      </c>
      <c r="B1793" s="4" t="s">
        <v>113</v>
      </c>
      <c r="C1793" s="18" t="s">
        <v>283</v>
      </c>
      <c r="D1793" s="16">
        <v>0.47</v>
      </c>
      <c r="E1793" s="16">
        <v>69.75</v>
      </c>
      <c r="F1793" s="16">
        <v>-163.25</v>
      </c>
      <c r="G1793" s="18">
        <v>0</v>
      </c>
      <c r="H1793" s="38" t="s">
        <v>61</v>
      </c>
      <c r="I1793" s="18" t="s">
        <v>32</v>
      </c>
      <c r="J1793" s="19" t="s">
        <v>61</v>
      </c>
      <c r="K1793" s="19" t="s">
        <v>61</v>
      </c>
      <c r="L1793" s="17">
        <v>2008</v>
      </c>
      <c r="M1793" s="17">
        <v>2008</v>
      </c>
      <c r="N1793" s="29" t="s">
        <v>281</v>
      </c>
      <c r="O1793" s="18">
        <v>0.57999999999999996</v>
      </c>
    </row>
    <row r="1794" spans="1:15" ht="15">
      <c r="A1794" s="17" t="s">
        <v>278</v>
      </c>
      <c r="B1794" s="4" t="s">
        <v>113</v>
      </c>
      <c r="C1794" s="18" t="s">
        <v>283</v>
      </c>
      <c r="D1794" s="16">
        <v>0.19</v>
      </c>
      <c r="E1794" s="16">
        <v>71.25</v>
      </c>
      <c r="F1794" s="16">
        <v>-157.75</v>
      </c>
      <c r="G1794" s="18">
        <v>0</v>
      </c>
      <c r="H1794" s="38" t="s">
        <v>61</v>
      </c>
      <c r="I1794" s="18" t="s">
        <v>32</v>
      </c>
      <c r="J1794" s="19" t="s">
        <v>61</v>
      </c>
      <c r="K1794" s="19" t="s">
        <v>61</v>
      </c>
      <c r="L1794" s="17">
        <v>2008</v>
      </c>
      <c r="M1794" s="17">
        <v>2008</v>
      </c>
      <c r="N1794" s="29" t="s">
        <v>281</v>
      </c>
      <c r="O1794" s="18">
        <v>0.57999999999999996</v>
      </c>
    </row>
    <row r="1795" spans="1:15" ht="15">
      <c r="A1795" s="17" t="s">
        <v>278</v>
      </c>
      <c r="B1795" s="4" t="s">
        <v>113</v>
      </c>
      <c r="C1795" s="18" t="s">
        <v>283</v>
      </c>
      <c r="D1795" s="16">
        <v>0.8</v>
      </c>
      <c r="E1795" s="16">
        <v>70.75</v>
      </c>
      <c r="F1795" s="16">
        <v>-161.25</v>
      </c>
      <c r="G1795" s="18">
        <v>0</v>
      </c>
      <c r="H1795" s="38" t="s">
        <v>61</v>
      </c>
      <c r="I1795" s="18" t="s">
        <v>32</v>
      </c>
      <c r="J1795" s="19" t="s">
        <v>61</v>
      </c>
      <c r="K1795" s="19" t="s">
        <v>61</v>
      </c>
      <c r="L1795" s="17">
        <v>2008</v>
      </c>
      <c r="M1795" s="17">
        <v>2008</v>
      </c>
      <c r="N1795" s="29" t="s">
        <v>281</v>
      </c>
      <c r="O1795" s="18">
        <v>0.57999999999999996</v>
      </c>
    </row>
    <row r="1796" spans="1:15" ht="15">
      <c r="A1796" s="17" t="s">
        <v>278</v>
      </c>
      <c r="B1796" s="4" t="s">
        <v>113</v>
      </c>
      <c r="C1796" s="18" t="s">
        <v>283</v>
      </c>
      <c r="D1796" s="16">
        <v>0.69</v>
      </c>
      <c r="E1796" s="16">
        <v>70.75</v>
      </c>
      <c r="F1796" s="16">
        <v>-160.25</v>
      </c>
      <c r="G1796" s="18">
        <v>0</v>
      </c>
      <c r="H1796" s="38" t="s">
        <v>61</v>
      </c>
      <c r="I1796" s="18" t="s">
        <v>32</v>
      </c>
      <c r="J1796" s="19" t="s">
        <v>61</v>
      </c>
      <c r="K1796" s="19" t="s">
        <v>61</v>
      </c>
      <c r="L1796" s="17">
        <v>2008</v>
      </c>
      <c r="M1796" s="17">
        <v>2008</v>
      </c>
      <c r="N1796" s="29" t="s">
        <v>281</v>
      </c>
      <c r="O1796" s="18">
        <v>0.57999999999999996</v>
      </c>
    </row>
    <row r="1797" spans="1:15" ht="15">
      <c r="A1797" s="17" t="s">
        <v>278</v>
      </c>
      <c r="B1797" s="4" t="s">
        <v>113</v>
      </c>
      <c r="C1797" s="18" t="s">
        <v>283</v>
      </c>
      <c r="D1797" s="16">
        <v>0.43</v>
      </c>
      <c r="E1797" s="16">
        <v>69.25</v>
      </c>
      <c r="F1797" s="16">
        <v>-163.75</v>
      </c>
      <c r="G1797" s="18">
        <v>0</v>
      </c>
      <c r="H1797" s="38" t="s">
        <v>61</v>
      </c>
      <c r="I1797" s="18" t="s">
        <v>32</v>
      </c>
      <c r="J1797" s="19" t="s">
        <v>61</v>
      </c>
      <c r="K1797" s="19" t="s">
        <v>61</v>
      </c>
      <c r="L1797" s="17">
        <v>2008</v>
      </c>
      <c r="M1797" s="17">
        <v>2008</v>
      </c>
      <c r="N1797" s="29" t="s">
        <v>281</v>
      </c>
      <c r="O1797" s="18">
        <v>0.57999999999999996</v>
      </c>
    </row>
    <row r="1798" spans="1:15" ht="15">
      <c r="A1798" s="17" t="s">
        <v>278</v>
      </c>
      <c r="B1798" s="4" t="s">
        <v>113</v>
      </c>
      <c r="C1798" s="18" t="s">
        <v>283</v>
      </c>
      <c r="D1798" s="16">
        <v>1</v>
      </c>
      <c r="E1798" s="16">
        <v>68.75</v>
      </c>
      <c r="F1798" s="16">
        <v>-167.25</v>
      </c>
      <c r="G1798" s="18">
        <v>0</v>
      </c>
      <c r="H1798" s="38" t="s">
        <v>61</v>
      </c>
      <c r="I1798" s="18" t="s">
        <v>32</v>
      </c>
      <c r="J1798" s="19" t="s">
        <v>61</v>
      </c>
      <c r="K1798" s="19" t="s">
        <v>61</v>
      </c>
      <c r="L1798" s="17">
        <v>2008</v>
      </c>
      <c r="M1798" s="17">
        <v>2008</v>
      </c>
      <c r="N1798" s="29" t="s">
        <v>281</v>
      </c>
      <c r="O1798" s="18">
        <v>0.57999999999999996</v>
      </c>
    </row>
    <row r="1799" spans="1:15" ht="15">
      <c r="A1799" s="17" t="s">
        <v>278</v>
      </c>
      <c r="B1799" s="4" t="s">
        <v>113</v>
      </c>
      <c r="C1799" s="18" t="s">
        <v>283</v>
      </c>
      <c r="D1799" s="16">
        <v>0.9</v>
      </c>
      <c r="E1799" s="16">
        <v>70.25</v>
      </c>
      <c r="F1799" s="16">
        <v>-163.25</v>
      </c>
      <c r="G1799" s="18">
        <v>0</v>
      </c>
      <c r="H1799" s="38" t="s">
        <v>61</v>
      </c>
      <c r="I1799" s="18" t="s">
        <v>32</v>
      </c>
      <c r="J1799" s="19" t="s">
        <v>61</v>
      </c>
      <c r="K1799" s="19" t="s">
        <v>61</v>
      </c>
      <c r="L1799" s="17">
        <v>2008</v>
      </c>
      <c r="M1799" s="17">
        <v>2008</v>
      </c>
      <c r="N1799" s="29" t="s">
        <v>281</v>
      </c>
      <c r="O1799" s="18">
        <v>0.57999999999999996</v>
      </c>
    </row>
    <row r="1800" spans="1:15" ht="15">
      <c r="A1800" s="17" t="s">
        <v>278</v>
      </c>
      <c r="B1800" s="4" t="s">
        <v>113</v>
      </c>
      <c r="C1800" s="18" t="s">
        <v>283</v>
      </c>
      <c r="D1800" s="16">
        <v>0.6</v>
      </c>
      <c r="E1800" s="16">
        <v>68.75</v>
      </c>
      <c r="F1800" s="16">
        <v>-166.25</v>
      </c>
      <c r="G1800" s="18">
        <v>0</v>
      </c>
      <c r="H1800" s="38" t="s">
        <v>61</v>
      </c>
      <c r="I1800" s="18" t="s">
        <v>32</v>
      </c>
      <c r="J1800" s="19" t="s">
        <v>61</v>
      </c>
      <c r="K1800" s="19" t="s">
        <v>61</v>
      </c>
      <c r="L1800" s="17">
        <v>2008</v>
      </c>
      <c r="M1800" s="17">
        <v>2008</v>
      </c>
      <c r="N1800" s="29" t="s">
        <v>281</v>
      </c>
      <c r="O1800" s="18">
        <v>0.57999999999999996</v>
      </c>
    </row>
    <row r="1801" spans="1:15" ht="15">
      <c r="A1801" s="17" t="s">
        <v>278</v>
      </c>
      <c r="B1801" s="4" t="s">
        <v>113</v>
      </c>
      <c r="C1801" s="18" t="s">
        <v>283</v>
      </c>
      <c r="D1801" s="16">
        <v>0.21</v>
      </c>
      <c r="E1801" s="16">
        <v>71.25</v>
      </c>
      <c r="F1801" s="16">
        <v>-157.25</v>
      </c>
      <c r="G1801" s="18">
        <v>0</v>
      </c>
      <c r="H1801" s="38" t="s">
        <v>61</v>
      </c>
      <c r="I1801" s="18" t="s">
        <v>32</v>
      </c>
      <c r="J1801" s="19" t="s">
        <v>61</v>
      </c>
      <c r="K1801" s="19" t="s">
        <v>61</v>
      </c>
      <c r="L1801" s="17">
        <v>2008</v>
      </c>
      <c r="M1801" s="17">
        <v>2008</v>
      </c>
      <c r="N1801" s="29" t="s">
        <v>281</v>
      </c>
      <c r="O1801" s="18">
        <v>0.57999999999999996</v>
      </c>
    </row>
    <row r="1802" spans="1:15" ht="15">
      <c r="A1802" s="17" t="s">
        <v>278</v>
      </c>
      <c r="B1802" s="4" t="s">
        <v>113</v>
      </c>
      <c r="C1802" s="18" t="s">
        <v>283</v>
      </c>
      <c r="D1802" s="16">
        <v>0.63</v>
      </c>
      <c r="E1802" s="16">
        <v>69.25</v>
      </c>
      <c r="F1802" s="16">
        <v>-164.75</v>
      </c>
      <c r="G1802" s="18">
        <v>0</v>
      </c>
      <c r="H1802" s="38" t="s">
        <v>61</v>
      </c>
      <c r="I1802" s="18" t="s">
        <v>32</v>
      </c>
      <c r="J1802" s="19" t="s">
        <v>61</v>
      </c>
      <c r="K1802" s="19" t="s">
        <v>61</v>
      </c>
      <c r="L1802" s="17">
        <v>2008</v>
      </c>
      <c r="M1802" s="17">
        <v>2008</v>
      </c>
      <c r="N1802" s="29" t="s">
        <v>281</v>
      </c>
      <c r="O1802" s="18">
        <v>0.57999999999999996</v>
      </c>
    </row>
    <row r="1803" spans="1:15" ht="15">
      <c r="A1803" s="17" t="s">
        <v>278</v>
      </c>
      <c r="B1803" s="4" t="s">
        <v>113</v>
      </c>
      <c r="C1803" s="18" t="s">
        <v>283</v>
      </c>
      <c r="D1803" s="16">
        <v>0.2</v>
      </c>
      <c r="E1803" s="16">
        <v>71.25</v>
      </c>
      <c r="F1803" s="16">
        <v>-158.25</v>
      </c>
      <c r="G1803" s="18">
        <v>0</v>
      </c>
      <c r="H1803" s="38" t="s">
        <v>61</v>
      </c>
      <c r="I1803" s="18" t="s">
        <v>32</v>
      </c>
      <c r="J1803" s="19" t="s">
        <v>61</v>
      </c>
      <c r="K1803" s="19" t="s">
        <v>61</v>
      </c>
      <c r="L1803" s="17">
        <v>2008</v>
      </c>
      <c r="M1803" s="17">
        <v>2008</v>
      </c>
      <c r="N1803" s="29" t="s">
        <v>281</v>
      </c>
      <c r="O1803" s="18">
        <v>0.57999999999999996</v>
      </c>
    </row>
    <row r="1804" spans="1:15" ht="15">
      <c r="A1804" s="17" t="s">
        <v>278</v>
      </c>
      <c r="B1804" s="4" t="s">
        <v>113</v>
      </c>
      <c r="C1804" s="18" t="s">
        <v>283</v>
      </c>
      <c r="D1804" s="16">
        <v>0.86</v>
      </c>
      <c r="E1804" s="16">
        <v>70.75</v>
      </c>
      <c r="F1804" s="16">
        <v>-161.75</v>
      </c>
      <c r="G1804" s="18">
        <v>0</v>
      </c>
      <c r="H1804" s="38" t="s">
        <v>61</v>
      </c>
      <c r="I1804" s="18" t="s">
        <v>32</v>
      </c>
      <c r="J1804" s="19" t="s">
        <v>61</v>
      </c>
      <c r="K1804" s="19" t="s">
        <v>61</v>
      </c>
      <c r="L1804" s="17">
        <v>2008</v>
      </c>
      <c r="M1804" s="17">
        <v>2008</v>
      </c>
      <c r="N1804" s="29" t="s">
        <v>281</v>
      </c>
      <c r="O1804" s="18">
        <v>0.57999999999999996</v>
      </c>
    </row>
    <row r="1805" spans="1:15" ht="15">
      <c r="A1805" s="17" t="s">
        <v>278</v>
      </c>
      <c r="B1805" s="4" t="s">
        <v>113</v>
      </c>
      <c r="C1805" s="18" t="s">
        <v>283</v>
      </c>
      <c r="D1805" s="16">
        <v>0.8</v>
      </c>
      <c r="E1805" s="16">
        <v>69.25</v>
      </c>
      <c r="F1805" s="16">
        <v>-165.25</v>
      </c>
      <c r="G1805" s="18">
        <v>0</v>
      </c>
      <c r="H1805" s="38" t="s">
        <v>61</v>
      </c>
      <c r="I1805" s="18" t="s">
        <v>32</v>
      </c>
      <c r="J1805" s="19" t="s">
        <v>61</v>
      </c>
      <c r="K1805" s="19" t="s">
        <v>61</v>
      </c>
      <c r="L1805" s="17">
        <v>2008</v>
      </c>
      <c r="M1805" s="17">
        <v>2008</v>
      </c>
      <c r="N1805" s="29" t="s">
        <v>281</v>
      </c>
      <c r="O1805" s="18">
        <v>0.57999999999999996</v>
      </c>
    </row>
    <row r="1806" spans="1:15" ht="15">
      <c r="A1806" s="17" t="s">
        <v>278</v>
      </c>
      <c r="B1806" s="4" t="s">
        <v>113</v>
      </c>
      <c r="C1806" s="18" t="s">
        <v>283</v>
      </c>
      <c r="D1806" s="16">
        <v>0.19</v>
      </c>
      <c r="E1806" s="16">
        <v>71.25</v>
      </c>
      <c r="F1806" s="16">
        <v>-158.75</v>
      </c>
      <c r="G1806" s="18">
        <v>0</v>
      </c>
      <c r="H1806" s="38" t="s">
        <v>61</v>
      </c>
      <c r="I1806" s="18" t="s">
        <v>32</v>
      </c>
      <c r="J1806" s="19" t="s">
        <v>61</v>
      </c>
      <c r="K1806" s="19" t="s">
        <v>61</v>
      </c>
      <c r="L1806" s="17">
        <v>2008</v>
      </c>
      <c r="M1806" s="17">
        <v>2008</v>
      </c>
      <c r="N1806" s="29" t="s">
        <v>281</v>
      </c>
      <c r="O1806" s="18">
        <v>0.57999999999999996</v>
      </c>
    </row>
    <row r="1807" spans="1:15" ht="15">
      <c r="A1807" s="17" t="s">
        <v>278</v>
      </c>
      <c r="B1807" s="4" t="s">
        <v>113</v>
      </c>
      <c r="C1807" s="18" t="s">
        <v>283</v>
      </c>
      <c r="D1807" s="16">
        <v>0.17</v>
      </c>
      <c r="E1807" s="16">
        <v>71.25</v>
      </c>
      <c r="F1807" s="16">
        <v>-159.25</v>
      </c>
      <c r="G1807" s="18">
        <v>0</v>
      </c>
      <c r="H1807" s="38" t="s">
        <v>61</v>
      </c>
      <c r="I1807" s="18" t="s">
        <v>32</v>
      </c>
      <c r="J1807" s="19" t="s">
        <v>61</v>
      </c>
      <c r="K1807" s="19" t="s">
        <v>61</v>
      </c>
      <c r="L1807" s="17">
        <v>2008</v>
      </c>
      <c r="M1807" s="17">
        <v>2008</v>
      </c>
      <c r="N1807" s="29" t="s">
        <v>281</v>
      </c>
      <c r="O1807" s="18">
        <v>0.57999999999999996</v>
      </c>
    </row>
    <row r="1808" spans="1:15" ht="15">
      <c r="A1808" s="17" t="s">
        <v>278</v>
      </c>
      <c r="B1808" s="4" t="s">
        <v>113</v>
      </c>
      <c r="C1808" s="18" t="s">
        <v>283</v>
      </c>
      <c r="D1808" s="16">
        <v>0.47</v>
      </c>
      <c r="E1808" s="16">
        <v>70.25</v>
      </c>
      <c r="F1808" s="16">
        <v>-162.25</v>
      </c>
      <c r="G1808" s="18">
        <v>0</v>
      </c>
      <c r="H1808" s="38" t="s">
        <v>61</v>
      </c>
      <c r="I1808" s="18" t="s">
        <v>32</v>
      </c>
      <c r="J1808" s="19" t="s">
        <v>61</v>
      </c>
      <c r="K1808" s="19" t="s">
        <v>61</v>
      </c>
      <c r="L1808" s="17">
        <v>2008</v>
      </c>
      <c r="M1808" s="17">
        <v>2008</v>
      </c>
      <c r="N1808" s="29" t="s">
        <v>281</v>
      </c>
      <c r="O1808" s="18">
        <v>0.57999999999999996</v>
      </c>
    </row>
    <row r="1809" spans="1:15" ht="15">
      <c r="A1809" s="17" t="s">
        <v>278</v>
      </c>
      <c r="B1809" s="4" t="s">
        <v>113</v>
      </c>
      <c r="C1809" s="18" t="s">
        <v>283</v>
      </c>
      <c r="D1809" s="16">
        <v>0.9</v>
      </c>
      <c r="E1809" s="16">
        <v>69.25</v>
      </c>
      <c r="F1809" s="16">
        <v>-165.75</v>
      </c>
      <c r="G1809" s="18">
        <v>0</v>
      </c>
      <c r="H1809" s="38" t="s">
        <v>61</v>
      </c>
      <c r="I1809" s="18" t="s">
        <v>32</v>
      </c>
      <c r="J1809" s="19" t="s">
        <v>61</v>
      </c>
      <c r="K1809" s="19" t="s">
        <v>61</v>
      </c>
      <c r="L1809" s="17">
        <v>2008</v>
      </c>
      <c r="M1809" s="17">
        <v>2008</v>
      </c>
      <c r="N1809" s="29" t="s">
        <v>281</v>
      </c>
      <c r="O1809" s="18">
        <v>0.57999999999999996</v>
      </c>
    </row>
    <row r="1810" spans="1:15" ht="15">
      <c r="A1810" s="17" t="s">
        <v>278</v>
      </c>
      <c r="B1810" s="4" t="s">
        <v>113</v>
      </c>
      <c r="C1810" s="18" t="s">
        <v>283</v>
      </c>
      <c r="D1810" s="16">
        <v>0.91</v>
      </c>
      <c r="E1810" s="16">
        <v>70.75</v>
      </c>
      <c r="F1810" s="16">
        <v>-162.25</v>
      </c>
      <c r="G1810" s="18">
        <v>0</v>
      </c>
      <c r="H1810" s="38" t="s">
        <v>61</v>
      </c>
      <c r="I1810" s="18" t="s">
        <v>32</v>
      </c>
      <c r="J1810" s="19" t="s">
        <v>61</v>
      </c>
      <c r="K1810" s="19" t="s">
        <v>61</v>
      </c>
      <c r="L1810" s="17">
        <v>2008</v>
      </c>
      <c r="M1810" s="17">
        <v>2008</v>
      </c>
      <c r="N1810" s="29" t="s">
        <v>281</v>
      </c>
      <c r="O1810" s="18">
        <v>0.57999999999999996</v>
      </c>
    </row>
    <row r="1811" spans="1:15" ht="15">
      <c r="A1811" s="17" t="s">
        <v>278</v>
      </c>
      <c r="B1811" s="4" t="s">
        <v>113</v>
      </c>
      <c r="C1811" s="18" t="s">
        <v>283</v>
      </c>
      <c r="D1811" s="16">
        <v>1</v>
      </c>
      <c r="E1811" s="16">
        <v>69.25</v>
      </c>
      <c r="F1811" s="16">
        <v>-166.25</v>
      </c>
      <c r="G1811" s="18">
        <v>0</v>
      </c>
      <c r="H1811" s="38" t="s">
        <v>61</v>
      </c>
      <c r="I1811" s="18" t="s">
        <v>32</v>
      </c>
      <c r="J1811" s="19" t="s">
        <v>61</v>
      </c>
      <c r="K1811" s="19" t="s">
        <v>61</v>
      </c>
      <c r="L1811" s="17">
        <v>2008</v>
      </c>
      <c r="M1811" s="17">
        <v>2008</v>
      </c>
      <c r="N1811" s="29" t="s">
        <v>281</v>
      </c>
      <c r="O1811" s="18">
        <v>0.57999999999999996</v>
      </c>
    </row>
    <row r="1812" spans="1:15" ht="15">
      <c r="A1812" s="17" t="s">
        <v>278</v>
      </c>
      <c r="B1812" s="4" t="s">
        <v>113</v>
      </c>
      <c r="C1812" s="18" t="s">
        <v>283</v>
      </c>
      <c r="D1812" s="16">
        <v>0.61</v>
      </c>
      <c r="E1812" s="16">
        <v>70.75</v>
      </c>
      <c r="F1812" s="16">
        <v>-159.75</v>
      </c>
      <c r="G1812" s="18">
        <v>0</v>
      </c>
      <c r="H1812" s="38" t="s">
        <v>61</v>
      </c>
      <c r="I1812" s="18" t="s">
        <v>32</v>
      </c>
      <c r="J1812" s="19" t="s">
        <v>61</v>
      </c>
      <c r="K1812" s="19" t="s">
        <v>61</v>
      </c>
      <c r="L1812" s="17">
        <v>2008</v>
      </c>
      <c r="M1812" s="17">
        <v>2008</v>
      </c>
      <c r="N1812" s="29" t="s">
        <v>281</v>
      </c>
      <c r="O1812" s="18">
        <v>0.57999999999999996</v>
      </c>
    </row>
    <row r="1813" spans="1:15" ht="15">
      <c r="A1813" s="17" t="s">
        <v>278</v>
      </c>
      <c r="B1813" s="4" t="s">
        <v>113</v>
      </c>
      <c r="C1813" s="18" t="s">
        <v>283</v>
      </c>
      <c r="D1813" s="16">
        <v>0.17</v>
      </c>
      <c r="E1813" s="16">
        <v>71.25</v>
      </c>
      <c r="F1813" s="16">
        <v>-159.75</v>
      </c>
      <c r="G1813" s="18">
        <v>0</v>
      </c>
      <c r="H1813" s="38" t="s">
        <v>61</v>
      </c>
      <c r="I1813" s="18" t="s">
        <v>32</v>
      </c>
      <c r="J1813" s="19" t="s">
        <v>61</v>
      </c>
      <c r="K1813" s="19" t="s">
        <v>61</v>
      </c>
      <c r="L1813" s="17">
        <v>2008</v>
      </c>
      <c r="M1813" s="17">
        <v>2008</v>
      </c>
      <c r="N1813" s="29" t="s">
        <v>281</v>
      </c>
      <c r="O1813" s="18">
        <v>0.57999999999999996</v>
      </c>
    </row>
    <row r="1814" spans="1:15" ht="15">
      <c r="A1814" s="17" t="s">
        <v>278</v>
      </c>
      <c r="B1814" s="4" t="s">
        <v>113</v>
      </c>
      <c r="C1814" s="18" t="s">
        <v>283</v>
      </c>
      <c r="D1814" s="16">
        <v>1</v>
      </c>
      <c r="E1814" s="16">
        <v>69.25</v>
      </c>
      <c r="F1814" s="16">
        <v>-166.75</v>
      </c>
      <c r="G1814" s="18">
        <v>0</v>
      </c>
      <c r="H1814" s="38" t="s">
        <v>61</v>
      </c>
      <c r="I1814" s="18" t="s">
        <v>32</v>
      </c>
      <c r="J1814" s="19" t="s">
        <v>61</v>
      </c>
      <c r="K1814" s="19" t="s">
        <v>61</v>
      </c>
      <c r="L1814" s="17">
        <v>2008</v>
      </c>
      <c r="M1814" s="17">
        <v>2008</v>
      </c>
      <c r="N1814" s="29" t="s">
        <v>281</v>
      </c>
      <c r="O1814" s="18">
        <v>0.57999999999999996</v>
      </c>
    </row>
    <row r="1815" spans="1:15" ht="15">
      <c r="A1815" s="17" t="s">
        <v>278</v>
      </c>
      <c r="B1815" s="4" t="s">
        <v>113</v>
      </c>
      <c r="C1815" s="18" t="s">
        <v>283</v>
      </c>
      <c r="D1815" s="16">
        <v>1</v>
      </c>
      <c r="E1815" s="16">
        <v>68.25</v>
      </c>
      <c r="F1815" s="16">
        <v>-167.25</v>
      </c>
      <c r="G1815" s="18">
        <v>0</v>
      </c>
      <c r="H1815" s="38" t="s">
        <v>61</v>
      </c>
      <c r="I1815" s="18" t="s">
        <v>32</v>
      </c>
      <c r="J1815" s="19" t="s">
        <v>61</v>
      </c>
      <c r="K1815" s="19" t="s">
        <v>61</v>
      </c>
      <c r="L1815" s="17">
        <v>2008</v>
      </c>
      <c r="M1815" s="17">
        <v>2008</v>
      </c>
      <c r="N1815" s="29" t="s">
        <v>281</v>
      </c>
      <c r="O1815" s="18">
        <v>0.57999999999999996</v>
      </c>
    </row>
    <row r="1816" spans="1:15" ht="15">
      <c r="A1816" s="17" t="s">
        <v>278</v>
      </c>
      <c r="B1816" s="4" t="s">
        <v>113</v>
      </c>
      <c r="C1816" s="18" t="s">
        <v>283</v>
      </c>
      <c r="D1816" s="16">
        <v>0.93</v>
      </c>
      <c r="E1816" s="16">
        <v>69.75</v>
      </c>
      <c r="F1816" s="16">
        <v>-164.25</v>
      </c>
      <c r="G1816" s="18">
        <v>0</v>
      </c>
      <c r="H1816" s="38" t="s">
        <v>61</v>
      </c>
      <c r="I1816" s="18" t="s">
        <v>32</v>
      </c>
      <c r="J1816" s="19" t="s">
        <v>61</v>
      </c>
      <c r="K1816" s="19" t="s">
        <v>61</v>
      </c>
      <c r="L1816" s="17">
        <v>2008</v>
      </c>
      <c r="M1816" s="17">
        <v>2008</v>
      </c>
      <c r="N1816" s="29" t="s">
        <v>281</v>
      </c>
      <c r="O1816" s="18">
        <v>0.57999999999999996</v>
      </c>
    </row>
    <row r="1817" spans="1:15" ht="15">
      <c r="A1817" s="17" t="s">
        <v>278</v>
      </c>
      <c r="B1817" s="4" t="s">
        <v>113</v>
      </c>
      <c r="C1817" s="18" t="s">
        <v>283</v>
      </c>
      <c r="D1817" s="16">
        <v>0.17</v>
      </c>
      <c r="E1817" s="16">
        <v>71.25</v>
      </c>
      <c r="F1817" s="16">
        <v>-160.25</v>
      </c>
      <c r="G1817" s="18">
        <v>0</v>
      </c>
      <c r="H1817" s="38" t="s">
        <v>61</v>
      </c>
      <c r="I1817" s="18" t="s">
        <v>32</v>
      </c>
      <c r="J1817" s="19" t="s">
        <v>61</v>
      </c>
      <c r="K1817" s="19" t="s">
        <v>61</v>
      </c>
      <c r="L1817" s="17">
        <v>2008</v>
      </c>
      <c r="M1817" s="17">
        <v>2008</v>
      </c>
      <c r="N1817" s="29" t="s">
        <v>281</v>
      </c>
      <c r="O1817" s="18">
        <v>0.57999999999999996</v>
      </c>
    </row>
    <row r="1818" spans="1:15" ht="15">
      <c r="A1818" s="17" t="s">
        <v>278</v>
      </c>
      <c r="B1818" s="4" t="s">
        <v>113</v>
      </c>
      <c r="C1818" s="18" t="s">
        <v>283</v>
      </c>
      <c r="D1818" s="16">
        <v>0.21</v>
      </c>
      <c r="E1818" s="16">
        <v>70.75</v>
      </c>
      <c r="F1818" s="16">
        <v>-158.25</v>
      </c>
      <c r="G1818" s="18">
        <v>0</v>
      </c>
      <c r="H1818" s="38" t="s">
        <v>61</v>
      </c>
      <c r="I1818" s="18" t="s">
        <v>32</v>
      </c>
      <c r="J1818" s="19" t="s">
        <v>61</v>
      </c>
      <c r="K1818" s="19" t="s">
        <v>61</v>
      </c>
      <c r="L1818" s="17">
        <v>2008</v>
      </c>
      <c r="M1818" s="17">
        <v>2008</v>
      </c>
      <c r="N1818" s="29" t="s">
        <v>281</v>
      </c>
      <c r="O1818" s="18">
        <v>0.57999999999999996</v>
      </c>
    </row>
    <row r="1819" spans="1:15" ht="15">
      <c r="A1819" s="17" t="s">
        <v>278</v>
      </c>
      <c r="B1819" s="4" t="s">
        <v>113</v>
      </c>
      <c r="C1819" s="18" t="s">
        <v>283</v>
      </c>
      <c r="D1819" s="16">
        <v>0.8</v>
      </c>
      <c r="E1819" s="16">
        <v>68.25</v>
      </c>
      <c r="F1819" s="16">
        <v>-166.75</v>
      </c>
      <c r="G1819" s="18">
        <v>0</v>
      </c>
      <c r="H1819" s="38" t="s">
        <v>61</v>
      </c>
      <c r="I1819" s="18" t="s">
        <v>32</v>
      </c>
      <c r="J1819" s="19" t="s">
        <v>61</v>
      </c>
      <c r="K1819" s="19" t="s">
        <v>61</v>
      </c>
      <c r="L1819" s="17">
        <v>2008</v>
      </c>
      <c r="M1819" s="17">
        <v>2008</v>
      </c>
      <c r="N1819" s="29" t="s">
        <v>281</v>
      </c>
      <c r="O1819" s="18">
        <v>0.57999999999999996</v>
      </c>
    </row>
    <row r="1820" spans="1:15" ht="15">
      <c r="A1820" s="17" t="s">
        <v>278</v>
      </c>
      <c r="B1820" s="4" t="s">
        <v>113</v>
      </c>
      <c r="C1820" s="18" t="s">
        <v>283</v>
      </c>
      <c r="D1820" s="16">
        <v>0.4</v>
      </c>
      <c r="E1820" s="16">
        <v>70.25</v>
      </c>
      <c r="F1820" s="16">
        <v>-161.75</v>
      </c>
      <c r="G1820" s="18">
        <v>0</v>
      </c>
      <c r="H1820" s="38" t="s">
        <v>61</v>
      </c>
      <c r="I1820" s="18" t="s">
        <v>32</v>
      </c>
      <c r="J1820" s="19" t="s">
        <v>61</v>
      </c>
      <c r="K1820" s="19" t="s">
        <v>61</v>
      </c>
      <c r="L1820" s="17">
        <v>2008</v>
      </c>
      <c r="M1820" s="17">
        <v>2008</v>
      </c>
      <c r="N1820" s="29" t="s">
        <v>281</v>
      </c>
      <c r="O1820" s="18">
        <v>0.57999999999999996</v>
      </c>
    </row>
    <row r="1821" spans="1:15" ht="15">
      <c r="A1821" s="17" t="s">
        <v>278</v>
      </c>
      <c r="B1821" s="4" t="s">
        <v>113</v>
      </c>
      <c r="C1821" s="18" t="s">
        <v>283</v>
      </c>
      <c r="D1821" s="16">
        <v>0.47</v>
      </c>
      <c r="E1821" s="16">
        <v>70.25</v>
      </c>
      <c r="F1821" s="16">
        <v>-161.25</v>
      </c>
      <c r="G1821" s="18">
        <v>0</v>
      </c>
      <c r="H1821" s="38" t="s">
        <v>61</v>
      </c>
      <c r="I1821" s="18" t="s">
        <v>32</v>
      </c>
      <c r="J1821" s="19" t="s">
        <v>61</v>
      </c>
      <c r="K1821" s="19" t="s">
        <v>61</v>
      </c>
      <c r="L1821" s="17">
        <v>2008</v>
      </c>
      <c r="M1821" s="17">
        <v>2008</v>
      </c>
      <c r="N1821" s="29" t="s">
        <v>281</v>
      </c>
      <c r="O1821" s="18">
        <v>0.57999999999999996</v>
      </c>
    </row>
    <row r="1822" spans="1:15" ht="15">
      <c r="A1822" s="17" t="s">
        <v>278</v>
      </c>
      <c r="B1822" s="4" t="s">
        <v>113</v>
      </c>
      <c r="C1822" s="18" t="s">
        <v>283</v>
      </c>
      <c r="D1822" s="16">
        <v>0.5</v>
      </c>
      <c r="E1822" s="16">
        <v>68.75</v>
      </c>
      <c r="F1822" s="16">
        <v>-165.75</v>
      </c>
      <c r="G1822" s="18">
        <v>0</v>
      </c>
      <c r="H1822" s="38" t="s">
        <v>61</v>
      </c>
      <c r="I1822" s="18" t="s">
        <v>32</v>
      </c>
      <c r="J1822" s="19" t="s">
        <v>61</v>
      </c>
      <c r="K1822" s="19" t="s">
        <v>61</v>
      </c>
      <c r="L1822" s="17">
        <v>2008</v>
      </c>
      <c r="M1822" s="17">
        <v>2008</v>
      </c>
      <c r="N1822" s="29" t="s">
        <v>281</v>
      </c>
      <c r="O1822" s="18">
        <v>0.57999999999999996</v>
      </c>
    </row>
    <row r="1823" spans="1:15" ht="15">
      <c r="A1823" s="17" t="s">
        <v>278</v>
      </c>
      <c r="B1823" s="4" t="s">
        <v>113</v>
      </c>
      <c r="C1823" s="18" t="s">
        <v>283</v>
      </c>
      <c r="D1823" s="16">
        <v>0.35</v>
      </c>
      <c r="E1823" s="16">
        <v>70.75</v>
      </c>
      <c r="F1823" s="16">
        <v>-159.25</v>
      </c>
      <c r="G1823" s="18">
        <v>0</v>
      </c>
      <c r="H1823" s="38" t="s">
        <v>61</v>
      </c>
      <c r="I1823" s="18" t="s">
        <v>32</v>
      </c>
      <c r="J1823" s="19" t="s">
        <v>61</v>
      </c>
      <c r="K1823" s="19" t="s">
        <v>61</v>
      </c>
      <c r="L1823" s="17">
        <v>2008</v>
      </c>
      <c r="M1823" s="17">
        <v>2008</v>
      </c>
      <c r="N1823" s="29" t="s">
        <v>281</v>
      </c>
      <c r="O1823" s="18">
        <v>0.57999999999999996</v>
      </c>
    </row>
    <row r="1824" spans="1:15" ht="15">
      <c r="A1824" s="17" t="s">
        <v>278</v>
      </c>
      <c r="B1824" s="4" t="s">
        <v>113</v>
      </c>
      <c r="C1824" s="18" t="s">
        <v>283</v>
      </c>
      <c r="D1824" s="16">
        <v>0.91</v>
      </c>
      <c r="E1824" s="16">
        <v>70.75</v>
      </c>
      <c r="F1824" s="16">
        <v>-162.75</v>
      </c>
      <c r="G1824" s="18">
        <v>0</v>
      </c>
      <c r="H1824" s="38" t="s">
        <v>61</v>
      </c>
      <c r="I1824" s="18" t="s">
        <v>32</v>
      </c>
      <c r="J1824" s="19" t="s">
        <v>61</v>
      </c>
      <c r="K1824" s="19" t="s">
        <v>61</v>
      </c>
      <c r="L1824" s="17">
        <v>2008</v>
      </c>
      <c r="M1824" s="17">
        <v>2008</v>
      </c>
      <c r="N1824" s="29" t="s">
        <v>281</v>
      </c>
      <c r="O1824" s="18">
        <v>0.57999999999999996</v>
      </c>
    </row>
    <row r="1825" spans="1:15" ht="15">
      <c r="A1825" s="17" t="s">
        <v>278</v>
      </c>
      <c r="B1825" s="4" t="s">
        <v>113</v>
      </c>
      <c r="C1825" s="18" t="s">
        <v>283</v>
      </c>
      <c r="D1825" s="16">
        <v>0.4</v>
      </c>
      <c r="E1825" s="16">
        <v>68.75</v>
      </c>
      <c r="F1825" s="16">
        <v>-165.25</v>
      </c>
      <c r="G1825" s="18">
        <v>0</v>
      </c>
      <c r="H1825" s="38" t="s">
        <v>61</v>
      </c>
      <c r="I1825" s="18" t="s">
        <v>32</v>
      </c>
      <c r="J1825" s="19" t="s">
        <v>61</v>
      </c>
      <c r="K1825" s="19" t="s">
        <v>61</v>
      </c>
      <c r="L1825" s="17">
        <v>2008</v>
      </c>
      <c r="M1825" s="17">
        <v>2008</v>
      </c>
      <c r="N1825" s="29" t="s">
        <v>281</v>
      </c>
      <c r="O1825" s="18">
        <v>0.57999999999999996</v>
      </c>
    </row>
    <row r="1826" spans="1:15" ht="15">
      <c r="A1826" s="17" t="s">
        <v>278</v>
      </c>
      <c r="B1826" s="4" t="s">
        <v>113</v>
      </c>
      <c r="C1826" s="18" t="s">
        <v>283</v>
      </c>
      <c r="D1826" s="16">
        <v>1</v>
      </c>
      <c r="E1826" s="16">
        <v>70.25</v>
      </c>
      <c r="F1826" s="16">
        <v>-163.75</v>
      </c>
      <c r="G1826" s="18">
        <v>0</v>
      </c>
      <c r="H1826" s="38" t="s">
        <v>61</v>
      </c>
      <c r="I1826" s="18" t="s">
        <v>32</v>
      </c>
      <c r="J1826" s="19" t="s">
        <v>61</v>
      </c>
      <c r="K1826" s="19" t="s">
        <v>61</v>
      </c>
      <c r="L1826" s="17">
        <v>2008</v>
      </c>
      <c r="M1826" s="17">
        <v>2008</v>
      </c>
      <c r="N1826" s="29" t="s">
        <v>281</v>
      </c>
      <c r="O1826" s="18">
        <v>0.57999999999999996</v>
      </c>
    </row>
    <row r="1827" spans="1:15" ht="15">
      <c r="A1827" s="17" t="s">
        <v>278</v>
      </c>
      <c r="B1827" s="4" t="s">
        <v>113</v>
      </c>
      <c r="C1827" s="18" t="s">
        <v>283</v>
      </c>
      <c r="D1827" s="16">
        <v>0.14000000000000001</v>
      </c>
      <c r="E1827" s="16">
        <v>70.75</v>
      </c>
      <c r="F1827" s="16">
        <v>-158.75</v>
      </c>
      <c r="G1827" s="18">
        <v>0</v>
      </c>
      <c r="H1827" s="38" t="s">
        <v>61</v>
      </c>
      <c r="I1827" s="18" t="s">
        <v>32</v>
      </c>
      <c r="J1827" s="19" t="s">
        <v>61</v>
      </c>
      <c r="K1827" s="19" t="s">
        <v>61</v>
      </c>
      <c r="L1827" s="17">
        <v>2008</v>
      </c>
      <c r="M1827" s="17">
        <v>2008</v>
      </c>
      <c r="N1827" s="29" t="s">
        <v>281</v>
      </c>
      <c r="O1827" s="18">
        <v>0.57999999999999996</v>
      </c>
    </row>
    <row r="1828" spans="1:15" ht="15">
      <c r="A1828" s="17" t="s">
        <v>278</v>
      </c>
      <c r="B1828" s="4" t="s">
        <v>113</v>
      </c>
      <c r="C1828" s="18" t="s">
        <v>283</v>
      </c>
      <c r="D1828" s="16">
        <v>0.33</v>
      </c>
      <c r="E1828" s="16">
        <v>69.25</v>
      </c>
      <c r="F1828" s="16">
        <v>-163.25</v>
      </c>
      <c r="G1828" s="18">
        <v>0</v>
      </c>
      <c r="H1828" s="38" t="s">
        <v>61</v>
      </c>
      <c r="I1828" s="18" t="s">
        <v>32</v>
      </c>
      <c r="J1828" s="19" t="s">
        <v>61</v>
      </c>
      <c r="K1828" s="19" t="s">
        <v>61</v>
      </c>
      <c r="L1828" s="17">
        <v>2008</v>
      </c>
      <c r="M1828" s="17">
        <v>2008</v>
      </c>
      <c r="N1828" s="29" t="s">
        <v>281</v>
      </c>
      <c r="O1828" s="18">
        <v>0.57999999999999996</v>
      </c>
    </row>
    <row r="1829" spans="1:15" ht="15">
      <c r="A1829" s="17" t="s">
        <v>278</v>
      </c>
      <c r="B1829" s="4" t="s">
        <v>113</v>
      </c>
      <c r="C1829" s="18" t="s">
        <v>283</v>
      </c>
      <c r="D1829" s="16">
        <v>0.13</v>
      </c>
      <c r="E1829" s="16">
        <v>71.25</v>
      </c>
      <c r="F1829" s="16">
        <v>-156.75</v>
      </c>
      <c r="G1829" s="18">
        <v>0</v>
      </c>
      <c r="H1829" s="38" t="s">
        <v>61</v>
      </c>
      <c r="I1829" s="18" t="s">
        <v>32</v>
      </c>
      <c r="J1829" s="19" t="s">
        <v>61</v>
      </c>
      <c r="K1829" s="19" t="s">
        <v>61</v>
      </c>
      <c r="L1829" s="17">
        <v>2008</v>
      </c>
      <c r="M1829" s="17">
        <v>2008</v>
      </c>
      <c r="N1829" s="29" t="s">
        <v>281</v>
      </c>
      <c r="O1829" s="18">
        <v>0.57999999999999996</v>
      </c>
    </row>
    <row r="1830" spans="1:15" ht="15">
      <c r="A1830" s="17" t="s">
        <v>278</v>
      </c>
      <c r="B1830" s="4" t="s">
        <v>113</v>
      </c>
      <c r="C1830" s="18" t="s">
        <v>283</v>
      </c>
      <c r="D1830" s="16">
        <v>0.35</v>
      </c>
      <c r="E1830" s="16">
        <v>70.25</v>
      </c>
      <c r="F1830" s="16">
        <v>-160.75</v>
      </c>
      <c r="G1830" s="18">
        <v>0</v>
      </c>
      <c r="H1830" s="38" t="s">
        <v>61</v>
      </c>
      <c r="I1830" s="18" t="s">
        <v>32</v>
      </c>
      <c r="J1830" s="19" t="s">
        <v>61</v>
      </c>
      <c r="K1830" s="19" t="s">
        <v>61</v>
      </c>
      <c r="L1830" s="17">
        <v>2008</v>
      </c>
      <c r="M1830" s="17">
        <v>2008</v>
      </c>
      <c r="N1830" s="29" t="s">
        <v>281</v>
      </c>
      <c r="O1830" s="18">
        <v>0.57999999999999996</v>
      </c>
    </row>
    <row r="1831" spans="1:15" ht="15">
      <c r="A1831" s="17" t="s">
        <v>278</v>
      </c>
      <c r="B1831" s="4" t="s">
        <v>113</v>
      </c>
      <c r="C1831" s="18" t="s">
        <v>283</v>
      </c>
      <c r="D1831" s="16">
        <v>1</v>
      </c>
      <c r="E1831" s="16">
        <v>68.25</v>
      </c>
      <c r="F1831" s="16">
        <v>-167.75</v>
      </c>
      <c r="G1831" s="18">
        <v>0</v>
      </c>
      <c r="H1831" s="38" t="s">
        <v>61</v>
      </c>
      <c r="I1831" s="18" t="s">
        <v>32</v>
      </c>
      <c r="J1831" s="19" t="s">
        <v>61</v>
      </c>
      <c r="K1831" s="19" t="s">
        <v>61</v>
      </c>
      <c r="L1831" s="17">
        <v>2008</v>
      </c>
      <c r="M1831" s="17">
        <v>2008</v>
      </c>
      <c r="N1831" s="29" t="s">
        <v>281</v>
      </c>
      <c r="O1831" s="18">
        <v>0.57999999999999996</v>
      </c>
    </row>
    <row r="1832" spans="1:15" ht="15">
      <c r="A1832" s="17" t="s">
        <v>278</v>
      </c>
      <c r="B1832" s="4" t="s">
        <v>113</v>
      </c>
      <c r="C1832" s="18" t="s">
        <v>283</v>
      </c>
      <c r="D1832" s="16">
        <v>0.17</v>
      </c>
      <c r="E1832" s="16">
        <v>71.25</v>
      </c>
      <c r="F1832" s="16">
        <v>-160.75</v>
      </c>
      <c r="G1832" s="18">
        <v>0</v>
      </c>
      <c r="H1832" s="38" t="s">
        <v>61</v>
      </c>
      <c r="I1832" s="18" t="s">
        <v>32</v>
      </c>
      <c r="J1832" s="19" t="s">
        <v>61</v>
      </c>
      <c r="K1832" s="19" t="s">
        <v>61</v>
      </c>
      <c r="L1832" s="17">
        <v>2008</v>
      </c>
      <c r="M1832" s="17">
        <v>2008</v>
      </c>
      <c r="N1832" s="29" t="s">
        <v>281</v>
      </c>
      <c r="O1832" s="18">
        <v>0.57999999999999996</v>
      </c>
    </row>
    <row r="1833" spans="1:15" ht="15">
      <c r="A1833" s="17" t="s">
        <v>278</v>
      </c>
      <c r="B1833" s="4" t="s">
        <v>113</v>
      </c>
      <c r="C1833" s="18" t="s">
        <v>283</v>
      </c>
      <c r="D1833" s="16">
        <v>0.27</v>
      </c>
      <c r="E1833" s="16">
        <v>68.75</v>
      </c>
      <c r="F1833" s="16">
        <v>-164.75</v>
      </c>
      <c r="G1833" s="18">
        <v>0</v>
      </c>
      <c r="H1833" s="38" t="s">
        <v>61</v>
      </c>
      <c r="I1833" s="18" t="s">
        <v>32</v>
      </c>
      <c r="J1833" s="19" t="s">
        <v>61</v>
      </c>
      <c r="K1833" s="19" t="s">
        <v>61</v>
      </c>
      <c r="L1833" s="17">
        <v>2008</v>
      </c>
      <c r="M1833" s="17">
        <v>2008</v>
      </c>
      <c r="N1833" s="29" t="s">
        <v>281</v>
      </c>
      <c r="O1833" s="18">
        <v>0.57999999999999996</v>
      </c>
    </row>
    <row r="1834" spans="1:15" ht="15">
      <c r="A1834" s="17" t="s">
        <v>278</v>
      </c>
      <c r="B1834" s="4" t="s">
        <v>113</v>
      </c>
      <c r="C1834" s="18" t="s">
        <v>283</v>
      </c>
      <c r="D1834" s="16">
        <v>0.21</v>
      </c>
      <c r="E1834" s="16">
        <v>70.75</v>
      </c>
      <c r="F1834" s="16">
        <v>-157.75</v>
      </c>
      <c r="G1834" s="18">
        <v>0</v>
      </c>
      <c r="H1834" s="38" t="s">
        <v>61</v>
      </c>
      <c r="I1834" s="18" t="s">
        <v>32</v>
      </c>
      <c r="J1834" s="19" t="s">
        <v>61</v>
      </c>
      <c r="K1834" s="19" t="s">
        <v>61</v>
      </c>
      <c r="L1834" s="17">
        <v>2008</v>
      </c>
      <c r="M1834" s="17">
        <v>2008</v>
      </c>
      <c r="N1834" s="29" t="s">
        <v>281</v>
      </c>
      <c r="O1834" s="18">
        <v>0.57999999999999996</v>
      </c>
    </row>
    <row r="1835" spans="1:15" ht="15">
      <c r="A1835" s="17" t="s">
        <v>278</v>
      </c>
      <c r="B1835" s="4" t="s">
        <v>113</v>
      </c>
      <c r="C1835" s="18" t="s">
        <v>283</v>
      </c>
      <c r="D1835" s="16">
        <v>0.2</v>
      </c>
      <c r="E1835" s="16">
        <v>69.75</v>
      </c>
      <c r="F1835" s="16">
        <v>-162.75</v>
      </c>
      <c r="G1835" s="18">
        <v>0</v>
      </c>
      <c r="H1835" s="38" t="s">
        <v>61</v>
      </c>
      <c r="I1835" s="18" t="s">
        <v>32</v>
      </c>
      <c r="J1835" s="19" t="s">
        <v>61</v>
      </c>
      <c r="K1835" s="19" t="s">
        <v>61</v>
      </c>
      <c r="L1835" s="17">
        <v>2008</v>
      </c>
      <c r="M1835" s="17">
        <v>2008</v>
      </c>
      <c r="N1835" s="29" t="s">
        <v>281</v>
      </c>
      <c r="O1835" s="18">
        <v>0.57999999999999996</v>
      </c>
    </row>
    <row r="1836" spans="1:15" ht="15">
      <c r="A1836" s="17" t="s">
        <v>278</v>
      </c>
      <c r="B1836" s="4" t="s">
        <v>113</v>
      </c>
      <c r="C1836" s="18" t="s">
        <v>296</v>
      </c>
      <c r="D1836" s="16">
        <v>1</v>
      </c>
      <c r="E1836" s="16">
        <v>68.75</v>
      </c>
      <c r="F1836" s="16">
        <v>-166.75</v>
      </c>
      <c r="G1836" s="18">
        <v>0</v>
      </c>
      <c r="H1836" s="38" t="s">
        <v>61</v>
      </c>
      <c r="I1836" s="18" t="s">
        <v>32</v>
      </c>
      <c r="J1836" s="19" t="s">
        <v>61</v>
      </c>
      <c r="K1836" s="19" t="s">
        <v>61</v>
      </c>
      <c r="L1836" s="17">
        <v>2008</v>
      </c>
      <c r="M1836" s="17">
        <v>2008</v>
      </c>
      <c r="N1836" s="29" t="s">
        <v>294</v>
      </c>
      <c r="O1836" s="18">
        <v>0.57999999999999996</v>
      </c>
    </row>
    <row r="1837" spans="1:15" ht="15">
      <c r="A1837" s="17" t="s">
        <v>278</v>
      </c>
      <c r="B1837" s="4" t="s">
        <v>113</v>
      </c>
      <c r="C1837" s="18" t="s">
        <v>296</v>
      </c>
      <c r="D1837" s="16">
        <v>0.77</v>
      </c>
      <c r="E1837" s="16">
        <v>69.75</v>
      </c>
      <c r="F1837" s="16">
        <v>-163.75</v>
      </c>
      <c r="G1837" s="18">
        <v>0</v>
      </c>
      <c r="H1837" s="38" t="s">
        <v>61</v>
      </c>
      <c r="I1837" s="18" t="s">
        <v>32</v>
      </c>
      <c r="J1837" s="19" t="s">
        <v>61</v>
      </c>
      <c r="K1837" s="19" t="s">
        <v>61</v>
      </c>
      <c r="L1837" s="17">
        <v>2008</v>
      </c>
      <c r="M1837" s="17">
        <v>2008</v>
      </c>
      <c r="N1837" s="29" t="s">
        <v>294</v>
      </c>
      <c r="O1837" s="18">
        <v>0.57999999999999996</v>
      </c>
    </row>
    <row r="1838" spans="1:15" ht="15">
      <c r="A1838" s="17" t="s">
        <v>278</v>
      </c>
      <c r="B1838" s="4" t="s">
        <v>113</v>
      </c>
      <c r="C1838" s="18" t="s">
        <v>296</v>
      </c>
      <c r="D1838" s="16">
        <v>0.72</v>
      </c>
      <c r="E1838" s="16">
        <v>70.75</v>
      </c>
      <c r="F1838" s="16">
        <v>-160.75</v>
      </c>
      <c r="G1838" s="18">
        <v>0</v>
      </c>
      <c r="H1838" s="38" t="s">
        <v>61</v>
      </c>
      <c r="I1838" s="18" t="s">
        <v>32</v>
      </c>
      <c r="J1838" s="19" t="s">
        <v>61</v>
      </c>
      <c r="K1838" s="19" t="s">
        <v>61</v>
      </c>
      <c r="L1838" s="17">
        <v>2008</v>
      </c>
      <c r="M1838" s="17">
        <v>2008</v>
      </c>
      <c r="N1838" s="29" t="s">
        <v>294</v>
      </c>
      <c r="O1838" s="18">
        <v>0.57999999999999996</v>
      </c>
    </row>
    <row r="1839" spans="1:15" ht="15">
      <c r="A1839" s="17" t="s">
        <v>278</v>
      </c>
      <c r="B1839" s="4" t="s">
        <v>113</v>
      </c>
      <c r="C1839" s="18" t="s">
        <v>296</v>
      </c>
      <c r="D1839" s="16">
        <v>0.5</v>
      </c>
      <c r="E1839" s="16">
        <v>69.25</v>
      </c>
      <c r="F1839" s="16">
        <v>-164.25</v>
      </c>
      <c r="G1839" s="18">
        <v>0</v>
      </c>
      <c r="H1839" s="38" t="s">
        <v>61</v>
      </c>
      <c r="I1839" s="18" t="s">
        <v>32</v>
      </c>
      <c r="J1839" s="19" t="s">
        <v>61</v>
      </c>
      <c r="K1839" s="19" t="s">
        <v>61</v>
      </c>
      <c r="L1839" s="17">
        <v>2008</v>
      </c>
      <c r="M1839" s="17">
        <v>2008</v>
      </c>
      <c r="N1839" s="29" t="s">
        <v>294</v>
      </c>
      <c r="O1839" s="18">
        <v>0.57999999999999996</v>
      </c>
    </row>
    <row r="1840" spans="1:15" ht="15">
      <c r="A1840" s="17" t="s">
        <v>278</v>
      </c>
      <c r="B1840" s="4" t="s">
        <v>113</v>
      </c>
      <c r="C1840" s="18" t="s">
        <v>296</v>
      </c>
      <c r="D1840" s="16">
        <v>0.7</v>
      </c>
      <c r="E1840" s="16">
        <v>70.25</v>
      </c>
      <c r="F1840" s="16">
        <v>-162.75</v>
      </c>
      <c r="G1840" s="18">
        <v>0</v>
      </c>
      <c r="H1840" s="38" t="s">
        <v>61</v>
      </c>
      <c r="I1840" s="18" t="s">
        <v>32</v>
      </c>
      <c r="J1840" s="19" t="s">
        <v>61</v>
      </c>
      <c r="K1840" s="19" t="s">
        <v>61</v>
      </c>
      <c r="L1840" s="17">
        <v>2008</v>
      </c>
      <c r="M1840" s="17">
        <v>2008</v>
      </c>
      <c r="N1840" s="29" t="s">
        <v>294</v>
      </c>
      <c r="O1840" s="18">
        <v>0.57999999999999996</v>
      </c>
    </row>
    <row r="1841" spans="1:15" ht="15">
      <c r="A1841" s="17" t="s">
        <v>278</v>
      </c>
      <c r="B1841" s="4" t="s">
        <v>113</v>
      </c>
      <c r="C1841" s="18" t="s">
        <v>296</v>
      </c>
      <c r="D1841" s="16">
        <v>0.47</v>
      </c>
      <c r="E1841" s="16">
        <v>69.75</v>
      </c>
      <c r="F1841" s="16">
        <v>-163.25</v>
      </c>
      <c r="G1841" s="18">
        <v>0</v>
      </c>
      <c r="H1841" s="38" t="s">
        <v>61</v>
      </c>
      <c r="I1841" s="18" t="s">
        <v>32</v>
      </c>
      <c r="J1841" s="19" t="s">
        <v>61</v>
      </c>
      <c r="K1841" s="19" t="s">
        <v>61</v>
      </c>
      <c r="L1841" s="17">
        <v>2008</v>
      </c>
      <c r="M1841" s="17">
        <v>2008</v>
      </c>
      <c r="N1841" s="29" t="s">
        <v>294</v>
      </c>
      <c r="O1841" s="18">
        <v>0.57999999999999996</v>
      </c>
    </row>
    <row r="1842" spans="1:15" ht="15">
      <c r="A1842" s="17" t="s">
        <v>278</v>
      </c>
      <c r="B1842" s="4" t="s">
        <v>113</v>
      </c>
      <c r="C1842" s="18" t="s">
        <v>296</v>
      </c>
      <c r="D1842" s="16">
        <v>0.19</v>
      </c>
      <c r="E1842" s="16">
        <v>71.25</v>
      </c>
      <c r="F1842" s="16">
        <v>-157.75</v>
      </c>
      <c r="G1842" s="18">
        <v>0</v>
      </c>
      <c r="H1842" s="38" t="s">
        <v>61</v>
      </c>
      <c r="I1842" s="18" t="s">
        <v>32</v>
      </c>
      <c r="J1842" s="19" t="s">
        <v>61</v>
      </c>
      <c r="K1842" s="19" t="s">
        <v>61</v>
      </c>
      <c r="L1842" s="17">
        <v>2008</v>
      </c>
      <c r="M1842" s="17">
        <v>2008</v>
      </c>
      <c r="N1842" s="29" t="s">
        <v>294</v>
      </c>
      <c r="O1842" s="18">
        <v>0.57999999999999996</v>
      </c>
    </row>
    <row r="1843" spans="1:15" ht="15">
      <c r="A1843" s="17" t="s">
        <v>278</v>
      </c>
      <c r="B1843" s="4" t="s">
        <v>113</v>
      </c>
      <c r="C1843" s="18" t="s">
        <v>296</v>
      </c>
      <c r="D1843" s="16">
        <v>0.8</v>
      </c>
      <c r="E1843" s="16">
        <v>70.75</v>
      </c>
      <c r="F1843" s="16">
        <v>-161.25</v>
      </c>
      <c r="G1843" s="18">
        <v>0</v>
      </c>
      <c r="H1843" s="38" t="s">
        <v>61</v>
      </c>
      <c r="I1843" s="18" t="s">
        <v>32</v>
      </c>
      <c r="J1843" s="19" t="s">
        <v>61</v>
      </c>
      <c r="K1843" s="19" t="s">
        <v>61</v>
      </c>
      <c r="L1843" s="17">
        <v>2008</v>
      </c>
      <c r="M1843" s="17">
        <v>2008</v>
      </c>
      <c r="N1843" s="29" t="s">
        <v>294</v>
      </c>
      <c r="O1843" s="18">
        <v>0.57999999999999996</v>
      </c>
    </row>
    <row r="1844" spans="1:15" ht="15">
      <c r="A1844" s="17" t="s">
        <v>278</v>
      </c>
      <c r="B1844" s="4" t="s">
        <v>113</v>
      </c>
      <c r="C1844" s="18" t="s">
        <v>296</v>
      </c>
      <c r="D1844" s="16">
        <v>0.69</v>
      </c>
      <c r="E1844" s="16">
        <v>70.75</v>
      </c>
      <c r="F1844" s="16">
        <v>-160.25</v>
      </c>
      <c r="G1844" s="18">
        <v>0</v>
      </c>
      <c r="H1844" s="38" t="s">
        <v>61</v>
      </c>
      <c r="I1844" s="18" t="s">
        <v>32</v>
      </c>
      <c r="J1844" s="19" t="s">
        <v>61</v>
      </c>
      <c r="K1844" s="19" t="s">
        <v>61</v>
      </c>
      <c r="L1844" s="17">
        <v>2008</v>
      </c>
      <c r="M1844" s="17">
        <v>2008</v>
      </c>
      <c r="N1844" s="29" t="s">
        <v>294</v>
      </c>
      <c r="O1844" s="18">
        <v>0.57999999999999996</v>
      </c>
    </row>
    <row r="1845" spans="1:15" ht="15">
      <c r="A1845" s="17" t="s">
        <v>278</v>
      </c>
      <c r="B1845" s="4" t="s">
        <v>113</v>
      </c>
      <c r="C1845" s="18" t="s">
        <v>296</v>
      </c>
      <c r="D1845" s="16">
        <v>0.43</v>
      </c>
      <c r="E1845" s="16">
        <v>69.25</v>
      </c>
      <c r="F1845" s="16">
        <v>-163.75</v>
      </c>
      <c r="G1845" s="18">
        <v>0</v>
      </c>
      <c r="H1845" s="38" t="s">
        <v>61</v>
      </c>
      <c r="I1845" s="18" t="s">
        <v>32</v>
      </c>
      <c r="J1845" s="19" t="s">
        <v>61</v>
      </c>
      <c r="K1845" s="19" t="s">
        <v>61</v>
      </c>
      <c r="L1845" s="17">
        <v>2008</v>
      </c>
      <c r="M1845" s="17">
        <v>2008</v>
      </c>
      <c r="N1845" s="29" t="s">
        <v>294</v>
      </c>
      <c r="O1845" s="18">
        <v>0.57999999999999996</v>
      </c>
    </row>
    <row r="1846" spans="1:15" ht="15">
      <c r="A1846" s="17" t="s">
        <v>278</v>
      </c>
      <c r="B1846" s="4" t="s">
        <v>113</v>
      </c>
      <c r="C1846" s="18" t="s">
        <v>296</v>
      </c>
      <c r="D1846" s="16">
        <v>1</v>
      </c>
      <c r="E1846" s="16">
        <v>68.75</v>
      </c>
      <c r="F1846" s="16">
        <v>-167.25</v>
      </c>
      <c r="G1846" s="18">
        <v>0</v>
      </c>
      <c r="H1846" s="38" t="s">
        <v>61</v>
      </c>
      <c r="I1846" s="18" t="s">
        <v>32</v>
      </c>
      <c r="J1846" s="19" t="s">
        <v>61</v>
      </c>
      <c r="K1846" s="19" t="s">
        <v>61</v>
      </c>
      <c r="L1846" s="17">
        <v>2008</v>
      </c>
      <c r="M1846" s="17">
        <v>2008</v>
      </c>
      <c r="N1846" s="29" t="s">
        <v>294</v>
      </c>
      <c r="O1846" s="18">
        <v>0.57999999999999996</v>
      </c>
    </row>
    <row r="1847" spans="1:15" ht="15">
      <c r="A1847" s="17" t="s">
        <v>278</v>
      </c>
      <c r="B1847" s="4" t="s">
        <v>113</v>
      </c>
      <c r="C1847" s="18" t="s">
        <v>296</v>
      </c>
      <c r="D1847" s="16">
        <v>0.9</v>
      </c>
      <c r="E1847" s="16">
        <v>70.25</v>
      </c>
      <c r="F1847" s="16">
        <v>-163.25</v>
      </c>
      <c r="G1847" s="18">
        <v>0</v>
      </c>
      <c r="H1847" s="38" t="s">
        <v>61</v>
      </c>
      <c r="I1847" s="18" t="s">
        <v>32</v>
      </c>
      <c r="J1847" s="19" t="s">
        <v>61</v>
      </c>
      <c r="K1847" s="19" t="s">
        <v>61</v>
      </c>
      <c r="L1847" s="17">
        <v>2008</v>
      </c>
      <c r="M1847" s="17">
        <v>2008</v>
      </c>
      <c r="N1847" s="29" t="s">
        <v>294</v>
      </c>
      <c r="O1847" s="18">
        <v>0.57999999999999996</v>
      </c>
    </row>
    <row r="1848" spans="1:15" ht="15">
      <c r="A1848" s="17" t="s">
        <v>278</v>
      </c>
      <c r="B1848" s="4" t="s">
        <v>113</v>
      </c>
      <c r="C1848" s="18" t="s">
        <v>296</v>
      </c>
      <c r="D1848" s="16">
        <v>0.6</v>
      </c>
      <c r="E1848" s="16">
        <v>68.75</v>
      </c>
      <c r="F1848" s="16">
        <v>-166.25</v>
      </c>
      <c r="G1848" s="18">
        <v>0</v>
      </c>
      <c r="H1848" s="38" t="s">
        <v>61</v>
      </c>
      <c r="I1848" s="18" t="s">
        <v>32</v>
      </c>
      <c r="J1848" s="19" t="s">
        <v>61</v>
      </c>
      <c r="K1848" s="19" t="s">
        <v>61</v>
      </c>
      <c r="L1848" s="17">
        <v>2008</v>
      </c>
      <c r="M1848" s="17">
        <v>2008</v>
      </c>
      <c r="N1848" s="29" t="s">
        <v>294</v>
      </c>
      <c r="O1848" s="18">
        <v>0.57999999999999996</v>
      </c>
    </row>
    <row r="1849" spans="1:15" ht="15">
      <c r="A1849" s="17" t="s">
        <v>278</v>
      </c>
      <c r="B1849" s="4" t="s">
        <v>113</v>
      </c>
      <c r="C1849" s="18" t="s">
        <v>296</v>
      </c>
      <c r="D1849" s="16">
        <v>0.21</v>
      </c>
      <c r="E1849" s="16">
        <v>71.25</v>
      </c>
      <c r="F1849" s="16">
        <v>-157.25</v>
      </c>
      <c r="G1849" s="18">
        <v>0</v>
      </c>
      <c r="H1849" s="38" t="s">
        <v>61</v>
      </c>
      <c r="I1849" s="18" t="s">
        <v>32</v>
      </c>
      <c r="J1849" s="19" t="s">
        <v>61</v>
      </c>
      <c r="K1849" s="19" t="s">
        <v>61</v>
      </c>
      <c r="L1849" s="17">
        <v>2008</v>
      </c>
      <c r="M1849" s="17">
        <v>2008</v>
      </c>
      <c r="N1849" s="29" t="s">
        <v>294</v>
      </c>
      <c r="O1849" s="18">
        <v>0.57999999999999996</v>
      </c>
    </row>
    <row r="1850" spans="1:15" ht="15">
      <c r="A1850" s="17" t="s">
        <v>278</v>
      </c>
      <c r="B1850" s="4" t="s">
        <v>113</v>
      </c>
      <c r="C1850" s="18" t="s">
        <v>296</v>
      </c>
      <c r="D1850" s="16">
        <v>0.63</v>
      </c>
      <c r="E1850" s="16">
        <v>69.25</v>
      </c>
      <c r="F1850" s="16">
        <v>-164.75</v>
      </c>
      <c r="G1850" s="18">
        <v>0</v>
      </c>
      <c r="H1850" s="38" t="s">
        <v>61</v>
      </c>
      <c r="I1850" s="18" t="s">
        <v>32</v>
      </c>
      <c r="J1850" s="19" t="s">
        <v>61</v>
      </c>
      <c r="K1850" s="19" t="s">
        <v>61</v>
      </c>
      <c r="L1850" s="17">
        <v>2008</v>
      </c>
      <c r="M1850" s="17">
        <v>2008</v>
      </c>
      <c r="N1850" s="29" t="s">
        <v>294</v>
      </c>
      <c r="O1850" s="18">
        <v>0.57999999999999996</v>
      </c>
    </row>
    <row r="1851" spans="1:15" ht="15">
      <c r="A1851" s="17" t="s">
        <v>278</v>
      </c>
      <c r="B1851" s="4" t="s">
        <v>113</v>
      </c>
      <c r="C1851" s="18" t="s">
        <v>296</v>
      </c>
      <c r="D1851" s="16">
        <v>0.2</v>
      </c>
      <c r="E1851" s="16">
        <v>71.25</v>
      </c>
      <c r="F1851" s="16">
        <v>-158.25</v>
      </c>
      <c r="G1851" s="18">
        <v>0</v>
      </c>
      <c r="H1851" s="38" t="s">
        <v>61</v>
      </c>
      <c r="I1851" s="18" t="s">
        <v>32</v>
      </c>
      <c r="J1851" s="19" t="s">
        <v>61</v>
      </c>
      <c r="K1851" s="19" t="s">
        <v>61</v>
      </c>
      <c r="L1851" s="17">
        <v>2008</v>
      </c>
      <c r="M1851" s="17">
        <v>2008</v>
      </c>
      <c r="N1851" s="29" t="s">
        <v>294</v>
      </c>
      <c r="O1851" s="18">
        <v>0.57999999999999996</v>
      </c>
    </row>
    <row r="1852" spans="1:15" ht="15">
      <c r="A1852" s="17" t="s">
        <v>278</v>
      </c>
      <c r="B1852" s="4" t="s">
        <v>113</v>
      </c>
      <c r="C1852" s="18" t="s">
        <v>296</v>
      </c>
      <c r="D1852" s="16">
        <v>0.86</v>
      </c>
      <c r="E1852" s="16">
        <v>70.75</v>
      </c>
      <c r="F1852" s="16">
        <v>-161.75</v>
      </c>
      <c r="G1852" s="18">
        <v>0</v>
      </c>
      <c r="H1852" s="38" t="s">
        <v>61</v>
      </c>
      <c r="I1852" s="18" t="s">
        <v>32</v>
      </c>
      <c r="J1852" s="19" t="s">
        <v>61</v>
      </c>
      <c r="K1852" s="19" t="s">
        <v>61</v>
      </c>
      <c r="L1852" s="17">
        <v>2008</v>
      </c>
      <c r="M1852" s="17">
        <v>2008</v>
      </c>
      <c r="N1852" s="29" t="s">
        <v>294</v>
      </c>
      <c r="O1852" s="18">
        <v>0.57999999999999996</v>
      </c>
    </row>
    <row r="1853" spans="1:15" ht="15">
      <c r="A1853" s="17" t="s">
        <v>278</v>
      </c>
      <c r="B1853" s="4" t="s">
        <v>113</v>
      </c>
      <c r="C1853" s="18" t="s">
        <v>296</v>
      </c>
      <c r="D1853" s="16">
        <v>0.8</v>
      </c>
      <c r="E1853" s="16">
        <v>69.25</v>
      </c>
      <c r="F1853" s="16">
        <v>-165.25</v>
      </c>
      <c r="G1853" s="18">
        <v>0</v>
      </c>
      <c r="H1853" s="38" t="s">
        <v>61</v>
      </c>
      <c r="I1853" s="18" t="s">
        <v>32</v>
      </c>
      <c r="J1853" s="19" t="s">
        <v>61</v>
      </c>
      <c r="K1853" s="19" t="s">
        <v>61</v>
      </c>
      <c r="L1853" s="17">
        <v>2008</v>
      </c>
      <c r="M1853" s="17">
        <v>2008</v>
      </c>
      <c r="N1853" s="29" t="s">
        <v>294</v>
      </c>
      <c r="O1853" s="18">
        <v>0.57999999999999996</v>
      </c>
    </row>
    <row r="1854" spans="1:15" ht="15">
      <c r="A1854" s="17" t="s">
        <v>278</v>
      </c>
      <c r="B1854" s="4" t="s">
        <v>113</v>
      </c>
      <c r="C1854" s="18" t="s">
        <v>296</v>
      </c>
      <c r="D1854" s="16">
        <v>0.19</v>
      </c>
      <c r="E1854" s="16">
        <v>71.25</v>
      </c>
      <c r="F1854" s="16">
        <v>-158.75</v>
      </c>
      <c r="G1854" s="18">
        <v>0</v>
      </c>
      <c r="H1854" s="38" t="s">
        <v>61</v>
      </c>
      <c r="I1854" s="18" t="s">
        <v>32</v>
      </c>
      <c r="J1854" s="19" t="s">
        <v>61</v>
      </c>
      <c r="K1854" s="19" t="s">
        <v>61</v>
      </c>
      <c r="L1854" s="17">
        <v>2008</v>
      </c>
      <c r="M1854" s="17">
        <v>2008</v>
      </c>
      <c r="N1854" s="29" t="s">
        <v>294</v>
      </c>
      <c r="O1854" s="18">
        <v>0.57999999999999996</v>
      </c>
    </row>
    <row r="1855" spans="1:15" ht="15">
      <c r="A1855" s="17" t="s">
        <v>278</v>
      </c>
      <c r="B1855" s="4" t="s">
        <v>113</v>
      </c>
      <c r="C1855" s="18" t="s">
        <v>296</v>
      </c>
      <c r="D1855" s="16">
        <v>0.17</v>
      </c>
      <c r="E1855" s="16">
        <v>71.25</v>
      </c>
      <c r="F1855" s="16">
        <v>-159.25</v>
      </c>
      <c r="G1855" s="18">
        <v>0</v>
      </c>
      <c r="H1855" s="38" t="s">
        <v>61</v>
      </c>
      <c r="I1855" s="18" t="s">
        <v>32</v>
      </c>
      <c r="J1855" s="19" t="s">
        <v>61</v>
      </c>
      <c r="K1855" s="19" t="s">
        <v>61</v>
      </c>
      <c r="L1855" s="17">
        <v>2008</v>
      </c>
      <c r="M1855" s="17">
        <v>2008</v>
      </c>
      <c r="N1855" s="29" t="s">
        <v>294</v>
      </c>
      <c r="O1855" s="18">
        <v>0.57999999999999996</v>
      </c>
    </row>
    <row r="1856" spans="1:15" ht="15">
      <c r="A1856" s="17" t="s">
        <v>278</v>
      </c>
      <c r="B1856" s="4" t="s">
        <v>113</v>
      </c>
      <c r="C1856" s="18" t="s">
        <v>296</v>
      </c>
      <c r="D1856" s="16">
        <v>0.47</v>
      </c>
      <c r="E1856" s="16">
        <v>70.25</v>
      </c>
      <c r="F1856" s="16">
        <v>-162.25</v>
      </c>
      <c r="G1856" s="18">
        <v>0</v>
      </c>
      <c r="H1856" s="38" t="s">
        <v>61</v>
      </c>
      <c r="I1856" s="18" t="s">
        <v>32</v>
      </c>
      <c r="J1856" s="19" t="s">
        <v>61</v>
      </c>
      <c r="K1856" s="19" t="s">
        <v>61</v>
      </c>
      <c r="L1856" s="17">
        <v>2008</v>
      </c>
      <c r="M1856" s="17">
        <v>2008</v>
      </c>
      <c r="N1856" s="29" t="s">
        <v>294</v>
      </c>
      <c r="O1856" s="18">
        <v>0.57999999999999996</v>
      </c>
    </row>
    <row r="1857" spans="1:15" ht="15">
      <c r="A1857" s="17" t="s">
        <v>278</v>
      </c>
      <c r="B1857" s="4" t="s">
        <v>113</v>
      </c>
      <c r="C1857" s="18" t="s">
        <v>296</v>
      </c>
      <c r="D1857" s="16">
        <v>0.9</v>
      </c>
      <c r="E1857" s="16">
        <v>69.25</v>
      </c>
      <c r="F1857" s="16">
        <v>-165.75</v>
      </c>
      <c r="G1857" s="18">
        <v>0</v>
      </c>
      <c r="H1857" s="38" t="s">
        <v>61</v>
      </c>
      <c r="I1857" s="18" t="s">
        <v>32</v>
      </c>
      <c r="J1857" s="19" t="s">
        <v>61</v>
      </c>
      <c r="K1857" s="19" t="s">
        <v>61</v>
      </c>
      <c r="L1857" s="17">
        <v>2008</v>
      </c>
      <c r="M1857" s="17">
        <v>2008</v>
      </c>
      <c r="N1857" s="29" t="s">
        <v>294</v>
      </c>
      <c r="O1857" s="18">
        <v>0.57999999999999996</v>
      </c>
    </row>
    <row r="1858" spans="1:15" ht="15">
      <c r="A1858" s="17" t="s">
        <v>278</v>
      </c>
      <c r="B1858" s="4" t="s">
        <v>113</v>
      </c>
      <c r="C1858" s="18" t="s">
        <v>296</v>
      </c>
      <c r="D1858" s="16">
        <v>0.91</v>
      </c>
      <c r="E1858" s="16">
        <v>70.75</v>
      </c>
      <c r="F1858" s="16">
        <v>-162.25</v>
      </c>
      <c r="G1858" s="18">
        <v>0</v>
      </c>
      <c r="H1858" s="38" t="s">
        <v>61</v>
      </c>
      <c r="I1858" s="18" t="s">
        <v>32</v>
      </c>
      <c r="J1858" s="19" t="s">
        <v>61</v>
      </c>
      <c r="K1858" s="19" t="s">
        <v>61</v>
      </c>
      <c r="L1858" s="17">
        <v>2008</v>
      </c>
      <c r="M1858" s="17">
        <v>2008</v>
      </c>
      <c r="N1858" s="29" t="s">
        <v>294</v>
      </c>
      <c r="O1858" s="18">
        <v>0.57999999999999996</v>
      </c>
    </row>
    <row r="1859" spans="1:15" ht="15">
      <c r="A1859" s="17" t="s">
        <v>278</v>
      </c>
      <c r="B1859" s="4" t="s">
        <v>113</v>
      </c>
      <c r="C1859" s="18" t="s">
        <v>296</v>
      </c>
      <c r="D1859" s="16">
        <v>1</v>
      </c>
      <c r="E1859" s="16">
        <v>69.25</v>
      </c>
      <c r="F1859" s="16">
        <v>-166.25</v>
      </c>
      <c r="G1859" s="18">
        <v>0</v>
      </c>
      <c r="H1859" s="38" t="s">
        <v>61</v>
      </c>
      <c r="I1859" s="18" t="s">
        <v>32</v>
      </c>
      <c r="J1859" s="19" t="s">
        <v>61</v>
      </c>
      <c r="K1859" s="19" t="s">
        <v>61</v>
      </c>
      <c r="L1859" s="17">
        <v>2008</v>
      </c>
      <c r="M1859" s="17">
        <v>2008</v>
      </c>
      <c r="N1859" s="29" t="s">
        <v>294</v>
      </c>
      <c r="O1859" s="18">
        <v>0.57999999999999996</v>
      </c>
    </row>
    <row r="1860" spans="1:15" ht="15">
      <c r="A1860" s="17" t="s">
        <v>278</v>
      </c>
      <c r="B1860" s="4" t="s">
        <v>113</v>
      </c>
      <c r="C1860" s="18" t="s">
        <v>296</v>
      </c>
      <c r="D1860" s="16">
        <v>0.61</v>
      </c>
      <c r="E1860" s="16">
        <v>70.75</v>
      </c>
      <c r="F1860" s="16">
        <v>-159.75</v>
      </c>
      <c r="G1860" s="18">
        <v>0</v>
      </c>
      <c r="H1860" s="38" t="s">
        <v>61</v>
      </c>
      <c r="I1860" s="18" t="s">
        <v>32</v>
      </c>
      <c r="J1860" s="19" t="s">
        <v>61</v>
      </c>
      <c r="K1860" s="19" t="s">
        <v>61</v>
      </c>
      <c r="L1860" s="17">
        <v>2008</v>
      </c>
      <c r="M1860" s="17">
        <v>2008</v>
      </c>
      <c r="N1860" s="29" t="s">
        <v>294</v>
      </c>
      <c r="O1860" s="18">
        <v>0.57999999999999996</v>
      </c>
    </row>
    <row r="1861" spans="1:15" ht="15">
      <c r="A1861" s="17" t="s">
        <v>278</v>
      </c>
      <c r="B1861" s="4" t="s">
        <v>113</v>
      </c>
      <c r="C1861" s="18" t="s">
        <v>296</v>
      </c>
      <c r="D1861" s="16">
        <v>0.17</v>
      </c>
      <c r="E1861" s="16">
        <v>71.25</v>
      </c>
      <c r="F1861" s="16">
        <v>-159.75</v>
      </c>
      <c r="G1861" s="18">
        <v>0</v>
      </c>
      <c r="H1861" s="38" t="s">
        <v>61</v>
      </c>
      <c r="I1861" s="18" t="s">
        <v>32</v>
      </c>
      <c r="J1861" s="19" t="s">
        <v>61</v>
      </c>
      <c r="K1861" s="19" t="s">
        <v>61</v>
      </c>
      <c r="L1861" s="17">
        <v>2008</v>
      </c>
      <c r="M1861" s="17">
        <v>2008</v>
      </c>
      <c r="N1861" s="29" t="s">
        <v>294</v>
      </c>
      <c r="O1861" s="18">
        <v>0.57999999999999996</v>
      </c>
    </row>
    <row r="1862" spans="1:15" ht="15">
      <c r="A1862" s="17" t="s">
        <v>278</v>
      </c>
      <c r="B1862" s="4" t="s">
        <v>113</v>
      </c>
      <c r="C1862" s="18" t="s">
        <v>296</v>
      </c>
      <c r="D1862" s="16">
        <v>1</v>
      </c>
      <c r="E1862" s="16">
        <v>69.25</v>
      </c>
      <c r="F1862" s="16">
        <v>-166.75</v>
      </c>
      <c r="G1862" s="18">
        <v>0</v>
      </c>
      <c r="H1862" s="38" t="s">
        <v>61</v>
      </c>
      <c r="I1862" s="18" t="s">
        <v>32</v>
      </c>
      <c r="J1862" s="19" t="s">
        <v>61</v>
      </c>
      <c r="K1862" s="19" t="s">
        <v>61</v>
      </c>
      <c r="L1862" s="17">
        <v>2008</v>
      </c>
      <c r="M1862" s="17">
        <v>2008</v>
      </c>
      <c r="N1862" s="29" t="s">
        <v>294</v>
      </c>
      <c r="O1862" s="18">
        <v>0.57999999999999996</v>
      </c>
    </row>
    <row r="1863" spans="1:15" ht="15">
      <c r="A1863" s="17" t="s">
        <v>278</v>
      </c>
      <c r="B1863" s="4" t="s">
        <v>113</v>
      </c>
      <c r="C1863" s="18" t="s">
        <v>296</v>
      </c>
      <c r="D1863" s="16">
        <v>1</v>
      </c>
      <c r="E1863" s="16">
        <v>68.25</v>
      </c>
      <c r="F1863" s="16">
        <v>-167.25</v>
      </c>
      <c r="G1863" s="18">
        <v>0</v>
      </c>
      <c r="H1863" s="38" t="s">
        <v>61</v>
      </c>
      <c r="I1863" s="18" t="s">
        <v>32</v>
      </c>
      <c r="J1863" s="19" t="s">
        <v>61</v>
      </c>
      <c r="K1863" s="19" t="s">
        <v>61</v>
      </c>
      <c r="L1863" s="17">
        <v>2008</v>
      </c>
      <c r="M1863" s="17">
        <v>2008</v>
      </c>
      <c r="N1863" s="29" t="s">
        <v>294</v>
      </c>
      <c r="O1863" s="18">
        <v>0.57999999999999996</v>
      </c>
    </row>
    <row r="1864" spans="1:15" ht="15">
      <c r="A1864" s="17" t="s">
        <v>278</v>
      </c>
      <c r="B1864" s="4" t="s">
        <v>113</v>
      </c>
      <c r="C1864" s="18" t="s">
        <v>296</v>
      </c>
      <c r="D1864" s="16">
        <v>0.93</v>
      </c>
      <c r="E1864" s="16">
        <v>69.75</v>
      </c>
      <c r="F1864" s="16">
        <v>-164.25</v>
      </c>
      <c r="G1864" s="18">
        <v>0</v>
      </c>
      <c r="H1864" s="38" t="s">
        <v>61</v>
      </c>
      <c r="I1864" s="18" t="s">
        <v>32</v>
      </c>
      <c r="J1864" s="19" t="s">
        <v>61</v>
      </c>
      <c r="K1864" s="19" t="s">
        <v>61</v>
      </c>
      <c r="L1864" s="17">
        <v>2008</v>
      </c>
      <c r="M1864" s="17">
        <v>2008</v>
      </c>
      <c r="N1864" s="29" t="s">
        <v>294</v>
      </c>
      <c r="O1864" s="18">
        <v>0.57999999999999996</v>
      </c>
    </row>
    <row r="1865" spans="1:15" ht="15">
      <c r="A1865" s="17" t="s">
        <v>278</v>
      </c>
      <c r="B1865" s="4" t="s">
        <v>113</v>
      </c>
      <c r="C1865" s="18" t="s">
        <v>296</v>
      </c>
      <c r="D1865" s="16">
        <v>0.17</v>
      </c>
      <c r="E1865" s="16">
        <v>71.25</v>
      </c>
      <c r="F1865" s="16">
        <v>-160.25</v>
      </c>
      <c r="G1865" s="18">
        <v>0</v>
      </c>
      <c r="H1865" s="38" t="s">
        <v>61</v>
      </c>
      <c r="I1865" s="18" t="s">
        <v>32</v>
      </c>
      <c r="J1865" s="19" t="s">
        <v>61</v>
      </c>
      <c r="K1865" s="19" t="s">
        <v>61</v>
      </c>
      <c r="L1865" s="17">
        <v>2008</v>
      </c>
      <c r="M1865" s="17">
        <v>2008</v>
      </c>
      <c r="N1865" s="29" t="s">
        <v>294</v>
      </c>
      <c r="O1865" s="18">
        <v>0.57999999999999996</v>
      </c>
    </row>
    <row r="1866" spans="1:15" ht="15">
      <c r="A1866" s="17" t="s">
        <v>278</v>
      </c>
      <c r="B1866" s="4" t="s">
        <v>113</v>
      </c>
      <c r="C1866" s="18" t="s">
        <v>296</v>
      </c>
      <c r="D1866" s="16">
        <v>0.21</v>
      </c>
      <c r="E1866" s="16">
        <v>70.75</v>
      </c>
      <c r="F1866" s="16">
        <v>-158.25</v>
      </c>
      <c r="G1866" s="18">
        <v>0</v>
      </c>
      <c r="H1866" s="38" t="s">
        <v>61</v>
      </c>
      <c r="I1866" s="18" t="s">
        <v>32</v>
      </c>
      <c r="J1866" s="19" t="s">
        <v>61</v>
      </c>
      <c r="K1866" s="19" t="s">
        <v>61</v>
      </c>
      <c r="L1866" s="17">
        <v>2008</v>
      </c>
      <c r="M1866" s="17">
        <v>2008</v>
      </c>
      <c r="N1866" s="29" t="s">
        <v>294</v>
      </c>
      <c r="O1866" s="18">
        <v>0.57999999999999996</v>
      </c>
    </row>
    <row r="1867" spans="1:15" ht="15">
      <c r="A1867" s="17" t="s">
        <v>278</v>
      </c>
      <c r="B1867" s="4" t="s">
        <v>113</v>
      </c>
      <c r="C1867" s="18" t="s">
        <v>296</v>
      </c>
      <c r="D1867" s="16">
        <v>0.8</v>
      </c>
      <c r="E1867" s="16">
        <v>68.25</v>
      </c>
      <c r="F1867" s="16">
        <v>-166.75</v>
      </c>
      <c r="G1867" s="18">
        <v>0</v>
      </c>
      <c r="H1867" s="38" t="s">
        <v>61</v>
      </c>
      <c r="I1867" s="18" t="s">
        <v>32</v>
      </c>
      <c r="J1867" s="19" t="s">
        <v>61</v>
      </c>
      <c r="K1867" s="19" t="s">
        <v>61</v>
      </c>
      <c r="L1867" s="17">
        <v>2008</v>
      </c>
      <c r="M1867" s="17">
        <v>2008</v>
      </c>
      <c r="N1867" s="29" t="s">
        <v>294</v>
      </c>
      <c r="O1867" s="18">
        <v>0.57999999999999996</v>
      </c>
    </row>
    <row r="1868" spans="1:15" ht="15">
      <c r="A1868" s="17" t="s">
        <v>278</v>
      </c>
      <c r="B1868" s="4" t="s">
        <v>113</v>
      </c>
      <c r="C1868" s="18" t="s">
        <v>296</v>
      </c>
      <c r="D1868" s="16">
        <v>0.4</v>
      </c>
      <c r="E1868" s="16">
        <v>70.25</v>
      </c>
      <c r="F1868" s="16">
        <v>-161.75</v>
      </c>
      <c r="G1868" s="18">
        <v>0</v>
      </c>
      <c r="H1868" s="38" t="s">
        <v>61</v>
      </c>
      <c r="I1868" s="18" t="s">
        <v>32</v>
      </c>
      <c r="J1868" s="19" t="s">
        <v>61</v>
      </c>
      <c r="K1868" s="19" t="s">
        <v>61</v>
      </c>
      <c r="L1868" s="17">
        <v>2008</v>
      </c>
      <c r="M1868" s="17">
        <v>2008</v>
      </c>
      <c r="N1868" s="29" t="s">
        <v>294</v>
      </c>
      <c r="O1868" s="18">
        <v>0.57999999999999996</v>
      </c>
    </row>
    <row r="1869" spans="1:15" ht="15">
      <c r="A1869" s="17" t="s">
        <v>278</v>
      </c>
      <c r="B1869" s="4" t="s">
        <v>113</v>
      </c>
      <c r="C1869" s="18" t="s">
        <v>296</v>
      </c>
      <c r="D1869" s="16">
        <v>0.47</v>
      </c>
      <c r="E1869" s="16">
        <v>70.25</v>
      </c>
      <c r="F1869" s="16">
        <v>-161.25</v>
      </c>
      <c r="G1869" s="18">
        <v>0</v>
      </c>
      <c r="H1869" s="38" t="s">
        <v>61</v>
      </c>
      <c r="I1869" s="18" t="s">
        <v>32</v>
      </c>
      <c r="J1869" s="19" t="s">
        <v>61</v>
      </c>
      <c r="K1869" s="19" t="s">
        <v>61</v>
      </c>
      <c r="L1869" s="17">
        <v>2008</v>
      </c>
      <c r="M1869" s="17">
        <v>2008</v>
      </c>
      <c r="N1869" s="29" t="s">
        <v>294</v>
      </c>
      <c r="O1869" s="18">
        <v>0.57999999999999996</v>
      </c>
    </row>
    <row r="1870" spans="1:15" ht="15">
      <c r="A1870" s="17" t="s">
        <v>278</v>
      </c>
      <c r="B1870" s="4" t="s">
        <v>113</v>
      </c>
      <c r="C1870" s="18" t="s">
        <v>296</v>
      </c>
      <c r="D1870" s="16">
        <v>0.5</v>
      </c>
      <c r="E1870" s="16">
        <v>68.75</v>
      </c>
      <c r="F1870" s="16">
        <v>-165.75</v>
      </c>
      <c r="G1870" s="18">
        <v>0</v>
      </c>
      <c r="H1870" s="38" t="s">
        <v>61</v>
      </c>
      <c r="I1870" s="18" t="s">
        <v>32</v>
      </c>
      <c r="J1870" s="19" t="s">
        <v>61</v>
      </c>
      <c r="K1870" s="19" t="s">
        <v>61</v>
      </c>
      <c r="L1870" s="17">
        <v>2008</v>
      </c>
      <c r="M1870" s="17">
        <v>2008</v>
      </c>
      <c r="N1870" s="29" t="s">
        <v>294</v>
      </c>
      <c r="O1870" s="18">
        <v>0.57999999999999996</v>
      </c>
    </row>
    <row r="1871" spans="1:15" ht="15">
      <c r="A1871" s="17" t="s">
        <v>278</v>
      </c>
      <c r="B1871" s="4" t="s">
        <v>113</v>
      </c>
      <c r="C1871" s="18" t="s">
        <v>296</v>
      </c>
      <c r="D1871" s="16">
        <v>0.35</v>
      </c>
      <c r="E1871" s="16">
        <v>70.75</v>
      </c>
      <c r="F1871" s="16">
        <v>-159.25</v>
      </c>
      <c r="G1871" s="18">
        <v>0</v>
      </c>
      <c r="H1871" s="38" t="s">
        <v>61</v>
      </c>
      <c r="I1871" s="18" t="s">
        <v>32</v>
      </c>
      <c r="J1871" s="19" t="s">
        <v>61</v>
      </c>
      <c r="K1871" s="19" t="s">
        <v>61</v>
      </c>
      <c r="L1871" s="17">
        <v>2008</v>
      </c>
      <c r="M1871" s="17">
        <v>2008</v>
      </c>
      <c r="N1871" s="29" t="s">
        <v>294</v>
      </c>
      <c r="O1871" s="18">
        <v>0.57999999999999996</v>
      </c>
    </row>
    <row r="1872" spans="1:15" ht="15">
      <c r="A1872" s="17" t="s">
        <v>278</v>
      </c>
      <c r="B1872" s="4" t="s">
        <v>113</v>
      </c>
      <c r="C1872" s="18" t="s">
        <v>296</v>
      </c>
      <c r="D1872" s="16">
        <v>0.91</v>
      </c>
      <c r="E1872" s="16">
        <v>70.75</v>
      </c>
      <c r="F1872" s="16">
        <v>-162.75</v>
      </c>
      <c r="G1872" s="18">
        <v>0</v>
      </c>
      <c r="H1872" s="38" t="s">
        <v>61</v>
      </c>
      <c r="I1872" s="18" t="s">
        <v>32</v>
      </c>
      <c r="J1872" s="19" t="s">
        <v>61</v>
      </c>
      <c r="K1872" s="19" t="s">
        <v>61</v>
      </c>
      <c r="L1872" s="17">
        <v>2008</v>
      </c>
      <c r="M1872" s="17">
        <v>2008</v>
      </c>
      <c r="N1872" s="29" t="s">
        <v>294</v>
      </c>
      <c r="O1872" s="18">
        <v>0.57999999999999996</v>
      </c>
    </row>
    <row r="1873" spans="1:15" ht="15">
      <c r="A1873" s="17" t="s">
        <v>278</v>
      </c>
      <c r="B1873" s="4" t="s">
        <v>113</v>
      </c>
      <c r="C1873" s="18" t="s">
        <v>296</v>
      </c>
      <c r="D1873" s="16">
        <v>0.4</v>
      </c>
      <c r="E1873" s="16">
        <v>68.75</v>
      </c>
      <c r="F1873" s="16">
        <v>-165.25</v>
      </c>
      <c r="G1873" s="18">
        <v>0</v>
      </c>
      <c r="H1873" s="38" t="s">
        <v>61</v>
      </c>
      <c r="I1873" s="18" t="s">
        <v>32</v>
      </c>
      <c r="J1873" s="19" t="s">
        <v>61</v>
      </c>
      <c r="K1873" s="19" t="s">
        <v>61</v>
      </c>
      <c r="L1873" s="17">
        <v>2008</v>
      </c>
      <c r="M1873" s="17">
        <v>2008</v>
      </c>
      <c r="N1873" s="29" t="s">
        <v>294</v>
      </c>
      <c r="O1873" s="18">
        <v>0.57999999999999996</v>
      </c>
    </row>
    <row r="1874" spans="1:15" ht="15">
      <c r="A1874" s="17" t="s">
        <v>278</v>
      </c>
      <c r="B1874" s="4" t="s">
        <v>113</v>
      </c>
      <c r="C1874" s="18" t="s">
        <v>296</v>
      </c>
      <c r="D1874" s="16">
        <v>1</v>
      </c>
      <c r="E1874" s="16">
        <v>70.25</v>
      </c>
      <c r="F1874" s="16">
        <v>-163.75</v>
      </c>
      <c r="G1874" s="18">
        <v>0</v>
      </c>
      <c r="H1874" s="38" t="s">
        <v>61</v>
      </c>
      <c r="I1874" s="18" t="s">
        <v>32</v>
      </c>
      <c r="J1874" s="19" t="s">
        <v>61</v>
      </c>
      <c r="K1874" s="19" t="s">
        <v>61</v>
      </c>
      <c r="L1874" s="17">
        <v>2008</v>
      </c>
      <c r="M1874" s="17">
        <v>2008</v>
      </c>
      <c r="N1874" s="29" t="s">
        <v>294</v>
      </c>
      <c r="O1874" s="18">
        <v>0.57999999999999996</v>
      </c>
    </row>
    <row r="1875" spans="1:15" ht="15">
      <c r="A1875" s="17" t="s">
        <v>278</v>
      </c>
      <c r="B1875" s="4" t="s">
        <v>113</v>
      </c>
      <c r="C1875" s="18" t="s">
        <v>296</v>
      </c>
      <c r="D1875" s="16">
        <v>0.14000000000000001</v>
      </c>
      <c r="E1875" s="16">
        <v>70.75</v>
      </c>
      <c r="F1875" s="16">
        <v>-158.75</v>
      </c>
      <c r="G1875" s="18">
        <v>0</v>
      </c>
      <c r="H1875" s="38" t="s">
        <v>61</v>
      </c>
      <c r="I1875" s="18" t="s">
        <v>32</v>
      </c>
      <c r="J1875" s="19" t="s">
        <v>61</v>
      </c>
      <c r="K1875" s="19" t="s">
        <v>61</v>
      </c>
      <c r="L1875" s="17">
        <v>2008</v>
      </c>
      <c r="M1875" s="17">
        <v>2008</v>
      </c>
      <c r="N1875" s="29" t="s">
        <v>294</v>
      </c>
      <c r="O1875" s="18">
        <v>0.57999999999999996</v>
      </c>
    </row>
    <row r="1876" spans="1:15" ht="15">
      <c r="A1876" s="17" t="s">
        <v>278</v>
      </c>
      <c r="B1876" s="4" t="s">
        <v>113</v>
      </c>
      <c r="C1876" s="18" t="s">
        <v>296</v>
      </c>
      <c r="D1876" s="16">
        <v>0.33</v>
      </c>
      <c r="E1876" s="16">
        <v>69.25</v>
      </c>
      <c r="F1876" s="16">
        <v>-163.25</v>
      </c>
      <c r="G1876" s="18">
        <v>0</v>
      </c>
      <c r="H1876" s="38" t="s">
        <v>61</v>
      </c>
      <c r="I1876" s="18" t="s">
        <v>32</v>
      </c>
      <c r="J1876" s="19" t="s">
        <v>61</v>
      </c>
      <c r="K1876" s="19" t="s">
        <v>61</v>
      </c>
      <c r="L1876" s="17">
        <v>2008</v>
      </c>
      <c r="M1876" s="17">
        <v>2008</v>
      </c>
      <c r="N1876" s="29" t="s">
        <v>294</v>
      </c>
      <c r="O1876" s="18">
        <v>0.57999999999999996</v>
      </c>
    </row>
    <row r="1877" spans="1:15" ht="15">
      <c r="A1877" s="17" t="s">
        <v>278</v>
      </c>
      <c r="B1877" s="4" t="s">
        <v>113</v>
      </c>
      <c r="C1877" s="18" t="s">
        <v>296</v>
      </c>
      <c r="D1877" s="16">
        <v>0.13</v>
      </c>
      <c r="E1877" s="16">
        <v>71.25</v>
      </c>
      <c r="F1877" s="16">
        <v>-156.75</v>
      </c>
      <c r="G1877" s="18">
        <v>0</v>
      </c>
      <c r="H1877" s="38" t="s">
        <v>61</v>
      </c>
      <c r="I1877" s="18" t="s">
        <v>32</v>
      </c>
      <c r="J1877" s="19" t="s">
        <v>61</v>
      </c>
      <c r="K1877" s="19" t="s">
        <v>61</v>
      </c>
      <c r="L1877" s="17">
        <v>2008</v>
      </c>
      <c r="M1877" s="17">
        <v>2008</v>
      </c>
      <c r="N1877" s="29" t="s">
        <v>294</v>
      </c>
      <c r="O1877" s="18">
        <v>0.57999999999999996</v>
      </c>
    </row>
    <row r="1878" spans="1:15" ht="15">
      <c r="A1878" s="17" t="s">
        <v>278</v>
      </c>
      <c r="B1878" s="4" t="s">
        <v>113</v>
      </c>
      <c r="C1878" s="18" t="s">
        <v>296</v>
      </c>
      <c r="D1878" s="16">
        <v>0.35</v>
      </c>
      <c r="E1878" s="16">
        <v>70.25</v>
      </c>
      <c r="F1878" s="16">
        <v>-160.75</v>
      </c>
      <c r="G1878" s="18">
        <v>0</v>
      </c>
      <c r="H1878" s="38" t="s">
        <v>61</v>
      </c>
      <c r="I1878" s="18" t="s">
        <v>32</v>
      </c>
      <c r="J1878" s="19" t="s">
        <v>61</v>
      </c>
      <c r="K1878" s="19" t="s">
        <v>61</v>
      </c>
      <c r="L1878" s="17">
        <v>2008</v>
      </c>
      <c r="M1878" s="17">
        <v>2008</v>
      </c>
      <c r="N1878" s="29" t="s">
        <v>294</v>
      </c>
      <c r="O1878" s="18">
        <v>0.57999999999999996</v>
      </c>
    </row>
    <row r="1879" spans="1:15" ht="15">
      <c r="A1879" s="17" t="s">
        <v>278</v>
      </c>
      <c r="B1879" s="4" t="s">
        <v>113</v>
      </c>
      <c r="C1879" s="18" t="s">
        <v>296</v>
      </c>
      <c r="D1879" s="16">
        <v>1</v>
      </c>
      <c r="E1879" s="16">
        <v>68.25</v>
      </c>
      <c r="F1879" s="16">
        <v>-167.75</v>
      </c>
      <c r="G1879" s="18">
        <v>0</v>
      </c>
      <c r="H1879" s="38" t="s">
        <v>61</v>
      </c>
      <c r="I1879" s="18" t="s">
        <v>32</v>
      </c>
      <c r="J1879" s="19" t="s">
        <v>61</v>
      </c>
      <c r="K1879" s="19" t="s">
        <v>61</v>
      </c>
      <c r="L1879" s="17">
        <v>2008</v>
      </c>
      <c r="M1879" s="17">
        <v>2008</v>
      </c>
      <c r="N1879" s="29" t="s">
        <v>294</v>
      </c>
      <c r="O1879" s="18">
        <v>0.57999999999999996</v>
      </c>
    </row>
    <row r="1880" spans="1:15" ht="15">
      <c r="A1880" s="17" t="s">
        <v>278</v>
      </c>
      <c r="B1880" s="4" t="s">
        <v>113</v>
      </c>
      <c r="C1880" s="18" t="s">
        <v>296</v>
      </c>
      <c r="D1880" s="16">
        <v>0.17</v>
      </c>
      <c r="E1880" s="16">
        <v>71.25</v>
      </c>
      <c r="F1880" s="16">
        <v>-160.75</v>
      </c>
      <c r="G1880" s="18">
        <v>0</v>
      </c>
      <c r="H1880" s="38" t="s">
        <v>61</v>
      </c>
      <c r="I1880" s="18" t="s">
        <v>32</v>
      </c>
      <c r="J1880" s="19" t="s">
        <v>61</v>
      </c>
      <c r="K1880" s="19" t="s">
        <v>61</v>
      </c>
      <c r="L1880" s="17">
        <v>2008</v>
      </c>
      <c r="M1880" s="17">
        <v>2008</v>
      </c>
      <c r="N1880" s="29" t="s">
        <v>294</v>
      </c>
      <c r="O1880" s="18">
        <v>0.57999999999999996</v>
      </c>
    </row>
    <row r="1881" spans="1:15" ht="15">
      <c r="A1881" s="17" t="s">
        <v>278</v>
      </c>
      <c r="B1881" s="4" t="s">
        <v>113</v>
      </c>
      <c r="C1881" s="18" t="s">
        <v>296</v>
      </c>
      <c r="D1881" s="16">
        <v>0.27</v>
      </c>
      <c r="E1881" s="16">
        <v>68.75</v>
      </c>
      <c r="F1881" s="16">
        <v>-164.75</v>
      </c>
      <c r="G1881" s="18">
        <v>0</v>
      </c>
      <c r="H1881" s="38" t="s">
        <v>61</v>
      </c>
      <c r="I1881" s="18" t="s">
        <v>32</v>
      </c>
      <c r="J1881" s="19" t="s">
        <v>61</v>
      </c>
      <c r="K1881" s="19" t="s">
        <v>61</v>
      </c>
      <c r="L1881" s="17">
        <v>2008</v>
      </c>
      <c r="M1881" s="17">
        <v>2008</v>
      </c>
      <c r="N1881" s="29" t="s">
        <v>294</v>
      </c>
      <c r="O1881" s="18">
        <v>0.57999999999999996</v>
      </c>
    </row>
    <row r="1882" spans="1:15" ht="15">
      <c r="A1882" s="17" t="s">
        <v>278</v>
      </c>
      <c r="B1882" s="4" t="s">
        <v>113</v>
      </c>
      <c r="C1882" s="18" t="s">
        <v>296</v>
      </c>
      <c r="D1882" s="16">
        <v>0.21</v>
      </c>
      <c r="E1882" s="16">
        <v>70.75</v>
      </c>
      <c r="F1882" s="16">
        <v>-157.75</v>
      </c>
      <c r="G1882" s="18">
        <v>0</v>
      </c>
      <c r="H1882" s="38" t="s">
        <v>61</v>
      </c>
      <c r="I1882" s="18" t="s">
        <v>32</v>
      </c>
      <c r="J1882" s="19" t="s">
        <v>61</v>
      </c>
      <c r="K1882" s="19" t="s">
        <v>61</v>
      </c>
      <c r="L1882" s="17">
        <v>2008</v>
      </c>
      <c r="M1882" s="17">
        <v>2008</v>
      </c>
      <c r="N1882" s="29" t="s">
        <v>294</v>
      </c>
      <c r="O1882" s="18">
        <v>0.57999999999999996</v>
      </c>
    </row>
    <row r="1883" spans="1:15" ht="15">
      <c r="A1883" s="17" t="s">
        <v>278</v>
      </c>
      <c r="B1883" s="4" t="s">
        <v>113</v>
      </c>
      <c r="C1883" s="18" t="s">
        <v>296</v>
      </c>
      <c r="D1883" s="16">
        <v>0.2</v>
      </c>
      <c r="E1883" s="16">
        <v>69.75</v>
      </c>
      <c r="F1883" s="16">
        <v>-162.75</v>
      </c>
      <c r="G1883" s="18">
        <v>0</v>
      </c>
      <c r="H1883" s="38" t="s">
        <v>61</v>
      </c>
      <c r="I1883" s="18" t="s">
        <v>32</v>
      </c>
      <c r="J1883" s="19" t="s">
        <v>61</v>
      </c>
      <c r="K1883" s="19" t="s">
        <v>61</v>
      </c>
      <c r="L1883" s="17">
        <v>2008</v>
      </c>
      <c r="M1883" s="17">
        <v>2008</v>
      </c>
      <c r="N1883" s="29" t="s">
        <v>294</v>
      </c>
      <c r="O1883" s="18">
        <v>0.57999999999999996</v>
      </c>
    </row>
    <row r="1884" spans="1:15" ht="15">
      <c r="A1884" s="17" t="s">
        <v>278</v>
      </c>
      <c r="B1884" s="4" t="s">
        <v>113</v>
      </c>
      <c r="C1884" s="18" t="s">
        <v>291</v>
      </c>
      <c r="D1884" s="16">
        <v>1</v>
      </c>
      <c r="E1884" s="16">
        <v>68.75</v>
      </c>
      <c r="F1884" s="16">
        <v>-166.75</v>
      </c>
      <c r="G1884" s="18">
        <v>0</v>
      </c>
      <c r="H1884" s="38" t="s">
        <v>61</v>
      </c>
      <c r="I1884" s="18" t="s">
        <v>32</v>
      </c>
      <c r="J1884" s="19" t="s">
        <v>61</v>
      </c>
      <c r="K1884" s="19" t="s">
        <v>61</v>
      </c>
      <c r="L1884" s="17">
        <v>2008</v>
      </c>
      <c r="M1884" s="17">
        <v>2008</v>
      </c>
      <c r="N1884" s="29" t="s">
        <v>292</v>
      </c>
      <c r="O1884" s="18">
        <v>0.57999999999999996</v>
      </c>
    </row>
    <row r="1885" spans="1:15" ht="15">
      <c r="A1885" s="17" t="s">
        <v>278</v>
      </c>
      <c r="B1885" s="4" t="s">
        <v>113</v>
      </c>
      <c r="C1885" s="18" t="s">
        <v>291</v>
      </c>
      <c r="D1885" s="16">
        <v>0.77</v>
      </c>
      <c r="E1885" s="16">
        <v>69.75</v>
      </c>
      <c r="F1885" s="16">
        <v>-163.75</v>
      </c>
      <c r="G1885" s="18">
        <v>0</v>
      </c>
      <c r="H1885" s="38" t="s">
        <v>61</v>
      </c>
      <c r="I1885" s="18" t="s">
        <v>32</v>
      </c>
      <c r="J1885" s="19" t="s">
        <v>61</v>
      </c>
      <c r="K1885" s="19" t="s">
        <v>61</v>
      </c>
      <c r="L1885" s="17">
        <v>2008</v>
      </c>
      <c r="M1885" s="17">
        <v>2008</v>
      </c>
      <c r="N1885" s="29" t="s">
        <v>292</v>
      </c>
      <c r="O1885" s="18">
        <v>0.57999999999999996</v>
      </c>
    </row>
    <row r="1886" spans="1:15" ht="15">
      <c r="A1886" s="17" t="s">
        <v>278</v>
      </c>
      <c r="B1886" s="4" t="s">
        <v>113</v>
      </c>
      <c r="C1886" s="18" t="s">
        <v>291</v>
      </c>
      <c r="D1886" s="16">
        <v>0.72</v>
      </c>
      <c r="E1886" s="16">
        <v>70.75</v>
      </c>
      <c r="F1886" s="16">
        <v>-160.75</v>
      </c>
      <c r="G1886" s="18">
        <v>0</v>
      </c>
      <c r="H1886" s="38" t="s">
        <v>61</v>
      </c>
      <c r="I1886" s="18" t="s">
        <v>32</v>
      </c>
      <c r="J1886" s="19" t="s">
        <v>61</v>
      </c>
      <c r="K1886" s="19" t="s">
        <v>61</v>
      </c>
      <c r="L1886" s="17">
        <v>2008</v>
      </c>
      <c r="M1886" s="17">
        <v>2008</v>
      </c>
      <c r="N1886" s="29" t="s">
        <v>292</v>
      </c>
      <c r="O1886" s="18">
        <v>0.57999999999999996</v>
      </c>
    </row>
    <row r="1887" spans="1:15" ht="15">
      <c r="A1887" s="17" t="s">
        <v>278</v>
      </c>
      <c r="B1887" s="4" t="s">
        <v>113</v>
      </c>
      <c r="C1887" s="18" t="s">
        <v>291</v>
      </c>
      <c r="D1887" s="16">
        <v>0.5</v>
      </c>
      <c r="E1887" s="16">
        <v>69.25</v>
      </c>
      <c r="F1887" s="16">
        <v>-164.25</v>
      </c>
      <c r="G1887" s="18">
        <v>0</v>
      </c>
      <c r="H1887" s="38" t="s">
        <v>61</v>
      </c>
      <c r="I1887" s="18" t="s">
        <v>32</v>
      </c>
      <c r="J1887" s="19" t="s">
        <v>61</v>
      </c>
      <c r="K1887" s="19" t="s">
        <v>61</v>
      </c>
      <c r="L1887" s="17">
        <v>2008</v>
      </c>
      <c r="M1887" s="17">
        <v>2008</v>
      </c>
      <c r="N1887" s="29" t="s">
        <v>292</v>
      </c>
      <c r="O1887" s="18">
        <v>0.57999999999999996</v>
      </c>
    </row>
    <row r="1888" spans="1:15" ht="15">
      <c r="A1888" s="17" t="s">
        <v>278</v>
      </c>
      <c r="B1888" s="4" t="s">
        <v>113</v>
      </c>
      <c r="C1888" s="18" t="s">
        <v>291</v>
      </c>
      <c r="D1888" s="16">
        <v>0.7</v>
      </c>
      <c r="E1888" s="16">
        <v>70.25</v>
      </c>
      <c r="F1888" s="16">
        <v>-162.75</v>
      </c>
      <c r="G1888" s="18">
        <v>0</v>
      </c>
      <c r="H1888" s="38" t="s">
        <v>61</v>
      </c>
      <c r="I1888" s="18" t="s">
        <v>32</v>
      </c>
      <c r="J1888" s="19" t="s">
        <v>61</v>
      </c>
      <c r="K1888" s="19" t="s">
        <v>61</v>
      </c>
      <c r="L1888" s="17">
        <v>2008</v>
      </c>
      <c r="M1888" s="17">
        <v>2008</v>
      </c>
      <c r="N1888" s="29" t="s">
        <v>292</v>
      </c>
      <c r="O1888" s="18">
        <v>0.57999999999999996</v>
      </c>
    </row>
    <row r="1889" spans="1:15" ht="15">
      <c r="A1889" s="17" t="s">
        <v>278</v>
      </c>
      <c r="B1889" s="4" t="s">
        <v>113</v>
      </c>
      <c r="C1889" s="18" t="s">
        <v>291</v>
      </c>
      <c r="D1889" s="16">
        <v>0.47</v>
      </c>
      <c r="E1889" s="16">
        <v>69.75</v>
      </c>
      <c r="F1889" s="16">
        <v>-163.25</v>
      </c>
      <c r="G1889" s="18">
        <v>0</v>
      </c>
      <c r="H1889" s="38" t="s">
        <v>61</v>
      </c>
      <c r="I1889" s="18" t="s">
        <v>32</v>
      </c>
      <c r="J1889" s="19" t="s">
        <v>61</v>
      </c>
      <c r="K1889" s="19" t="s">
        <v>61</v>
      </c>
      <c r="L1889" s="17">
        <v>2008</v>
      </c>
      <c r="M1889" s="17">
        <v>2008</v>
      </c>
      <c r="N1889" s="29" t="s">
        <v>292</v>
      </c>
      <c r="O1889" s="18">
        <v>0.57999999999999996</v>
      </c>
    </row>
    <row r="1890" spans="1:15" ht="15">
      <c r="A1890" s="17" t="s">
        <v>278</v>
      </c>
      <c r="B1890" s="4" t="s">
        <v>113</v>
      </c>
      <c r="C1890" s="18" t="s">
        <v>291</v>
      </c>
      <c r="D1890" s="16">
        <v>0.19</v>
      </c>
      <c r="E1890" s="16">
        <v>71.25</v>
      </c>
      <c r="F1890" s="16">
        <v>-157.75</v>
      </c>
      <c r="G1890" s="18">
        <v>0</v>
      </c>
      <c r="H1890" s="38" t="s">
        <v>61</v>
      </c>
      <c r="I1890" s="18" t="s">
        <v>32</v>
      </c>
      <c r="J1890" s="19" t="s">
        <v>61</v>
      </c>
      <c r="K1890" s="19" t="s">
        <v>61</v>
      </c>
      <c r="L1890" s="17">
        <v>2008</v>
      </c>
      <c r="M1890" s="17">
        <v>2008</v>
      </c>
      <c r="N1890" s="29" t="s">
        <v>292</v>
      </c>
      <c r="O1890" s="18">
        <v>0.57999999999999996</v>
      </c>
    </row>
    <row r="1891" spans="1:15" ht="15">
      <c r="A1891" s="17" t="s">
        <v>278</v>
      </c>
      <c r="B1891" s="4" t="s">
        <v>113</v>
      </c>
      <c r="C1891" s="18" t="s">
        <v>291</v>
      </c>
      <c r="D1891" s="16">
        <v>0.8</v>
      </c>
      <c r="E1891" s="16">
        <v>70.75</v>
      </c>
      <c r="F1891" s="16">
        <v>-161.25</v>
      </c>
      <c r="G1891" s="18">
        <v>0</v>
      </c>
      <c r="H1891" s="38" t="s">
        <v>61</v>
      </c>
      <c r="I1891" s="18" t="s">
        <v>32</v>
      </c>
      <c r="J1891" s="19" t="s">
        <v>61</v>
      </c>
      <c r="K1891" s="19" t="s">
        <v>61</v>
      </c>
      <c r="L1891" s="17">
        <v>2008</v>
      </c>
      <c r="M1891" s="17">
        <v>2008</v>
      </c>
      <c r="N1891" s="29" t="s">
        <v>292</v>
      </c>
      <c r="O1891" s="18">
        <v>0.57999999999999996</v>
      </c>
    </row>
    <row r="1892" spans="1:15" ht="15">
      <c r="A1892" s="17" t="s">
        <v>278</v>
      </c>
      <c r="B1892" s="4" t="s">
        <v>113</v>
      </c>
      <c r="C1892" s="18" t="s">
        <v>291</v>
      </c>
      <c r="D1892" s="16">
        <v>0.69</v>
      </c>
      <c r="E1892" s="16">
        <v>70.75</v>
      </c>
      <c r="F1892" s="16">
        <v>-160.25</v>
      </c>
      <c r="G1892" s="18">
        <v>0</v>
      </c>
      <c r="H1892" s="38" t="s">
        <v>61</v>
      </c>
      <c r="I1892" s="18" t="s">
        <v>32</v>
      </c>
      <c r="J1892" s="19" t="s">
        <v>61</v>
      </c>
      <c r="K1892" s="19" t="s">
        <v>61</v>
      </c>
      <c r="L1892" s="17">
        <v>2008</v>
      </c>
      <c r="M1892" s="17">
        <v>2008</v>
      </c>
      <c r="N1892" s="29" t="s">
        <v>292</v>
      </c>
      <c r="O1892" s="18">
        <v>0.57999999999999996</v>
      </c>
    </row>
    <row r="1893" spans="1:15" ht="15">
      <c r="A1893" s="17" t="s">
        <v>278</v>
      </c>
      <c r="B1893" s="4" t="s">
        <v>113</v>
      </c>
      <c r="C1893" s="18" t="s">
        <v>291</v>
      </c>
      <c r="D1893" s="16">
        <v>0.43</v>
      </c>
      <c r="E1893" s="16">
        <v>69.25</v>
      </c>
      <c r="F1893" s="16">
        <v>-163.75</v>
      </c>
      <c r="G1893" s="18">
        <v>0</v>
      </c>
      <c r="H1893" s="38" t="s">
        <v>61</v>
      </c>
      <c r="I1893" s="18" t="s">
        <v>32</v>
      </c>
      <c r="J1893" s="19" t="s">
        <v>61</v>
      </c>
      <c r="K1893" s="19" t="s">
        <v>61</v>
      </c>
      <c r="L1893" s="17">
        <v>2008</v>
      </c>
      <c r="M1893" s="17">
        <v>2008</v>
      </c>
      <c r="N1893" s="29" t="s">
        <v>292</v>
      </c>
      <c r="O1893" s="18">
        <v>0.57999999999999996</v>
      </c>
    </row>
    <row r="1894" spans="1:15" ht="15">
      <c r="A1894" s="17" t="s">
        <v>278</v>
      </c>
      <c r="B1894" s="4" t="s">
        <v>113</v>
      </c>
      <c r="C1894" s="18" t="s">
        <v>291</v>
      </c>
      <c r="D1894" s="16">
        <v>1</v>
      </c>
      <c r="E1894" s="16">
        <v>68.75</v>
      </c>
      <c r="F1894" s="16">
        <v>-167.25</v>
      </c>
      <c r="G1894" s="18">
        <v>0</v>
      </c>
      <c r="H1894" s="38" t="s">
        <v>61</v>
      </c>
      <c r="I1894" s="18" t="s">
        <v>32</v>
      </c>
      <c r="J1894" s="19" t="s">
        <v>61</v>
      </c>
      <c r="K1894" s="19" t="s">
        <v>61</v>
      </c>
      <c r="L1894" s="17">
        <v>2008</v>
      </c>
      <c r="M1894" s="17">
        <v>2008</v>
      </c>
      <c r="N1894" s="29" t="s">
        <v>292</v>
      </c>
      <c r="O1894" s="18">
        <v>0.57999999999999996</v>
      </c>
    </row>
    <row r="1895" spans="1:15" ht="15">
      <c r="A1895" s="17" t="s">
        <v>278</v>
      </c>
      <c r="B1895" s="4" t="s">
        <v>113</v>
      </c>
      <c r="C1895" s="18" t="s">
        <v>291</v>
      </c>
      <c r="D1895" s="16">
        <v>0.9</v>
      </c>
      <c r="E1895" s="16">
        <v>70.25</v>
      </c>
      <c r="F1895" s="16">
        <v>-163.25</v>
      </c>
      <c r="G1895" s="18">
        <v>0</v>
      </c>
      <c r="H1895" s="38" t="s">
        <v>61</v>
      </c>
      <c r="I1895" s="18" t="s">
        <v>32</v>
      </c>
      <c r="J1895" s="19" t="s">
        <v>61</v>
      </c>
      <c r="K1895" s="19" t="s">
        <v>61</v>
      </c>
      <c r="L1895" s="17">
        <v>2008</v>
      </c>
      <c r="M1895" s="17">
        <v>2008</v>
      </c>
      <c r="N1895" s="29" t="s">
        <v>292</v>
      </c>
      <c r="O1895" s="18">
        <v>0.57999999999999996</v>
      </c>
    </row>
    <row r="1896" spans="1:15" ht="15">
      <c r="A1896" s="17" t="s">
        <v>278</v>
      </c>
      <c r="B1896" s="4" t="s">
        <v>113</v>
      </c>
      <c r="C1896" s="18" t="s">
        <v>291</v>
      </c>
      <c r="D1896" s="16">
        <v>0.6</v>
      </c>
      <c r="E1896" s="16">
        <v>68.75</v>
      </c>
      <c r="F1896" s="16">
        <v>-166.25</v>
      </c>
      <c r="G1896" s="18">
        <v>0</v>
      </c>
      <c r="H1896" s="38" t="s">
        <v>61</v>
      </c>
      <c r="I1896" s="18" t="s">
        <v>32</v>
      </c>
      <c r="J1896" s="19" t="s">
        <v>61</v>
      </c>
      <c r="K1896" s="19" t="s">
        <v>61</v>
      </c>
      <c r="L1896" s="17">
        <v>2008</v>
      </c>
      <c r="M1896" s="17">
        <v>2008</v>
      </c>
      <c r="N1896" s="29" t="s">
        <v>292</v>
      </c>
      <c r="O1896" s="18">
        <v>0.57999999999999996</v>
      </c>
    </row>
    <row r="1897" spans="1:15" ht="15">
      <c r="A1897" s="17" t="s">
        <v>278</v>
      </c>
      <c r="B1897" s="4" t="s">
        <v>113</v>
      </c>
      <c r="C1897" s="18" t="s">
        <v>291</v>
      </c>
      <c r="D1897" s="16">
        <v>0.21</v>
      </c>
      <c r="E1897" s="16">
        <v>71.25</v>
      </c>
      <c r="F1897" s="16">
        <v>-157.25</v>
      </c>
      <c r="G1897" s="18">
        <v>0</v>
      </c>
      <c r="H1897" s="38" t="s">
        <v>61</v>
      </c>
      <c r="I1897" s="18" t="s">
        <v>32</v>
      </c>
      <c r="J1897" s="19" t="s">
        <v>61</v>
      </c>
      <c r="K1897" s="19" t="s">
        <v>61</v>
      </c>
      <c r="L1897" s="17">
        <v>2008</v>
      </c>
      <c r="M1897" s="17">
        <v>2008</v>
      </c>
      <c r="N1897" s="29" t="s">
        <v>292</v>
      </c>
      <c r="O1897" s="18">
        <v>0.57999999999999996</v>
      </c>
    </row>
    <row r="1898" spans="1:15" ht="15">
      <c r="A1898" s="17" t="s">
        <v>278</v>
      </c>
      <c r="B1898" s="4" t="s">
        <v>113</v>
      </c>
      <c r="C1898" s="18" t="s">
        <v>291</v>
      </c>
      <c r="D1898" s="16">
        <v>0.63</v>
      </c>
      <c r="E1898" s="16">
        <v>69.25</v>
      </c>
      <c r="F1898" s="16">
        <v>-164.75</v>
      </c>
      <c r="G1898" s="18">
        <v>0</v>
      </c>
      <c r="H1898" s="38" t="s">
        <v>61</v>
      </c>
      <c r="I1898" s="18" t="s">
        <v>32</v>
      </c>
      <c r="J1898" s="19" t="s">
        <v>61</v>
      </c>
      <c r="K1898" s="19" t="s">
        <v>61</v>
      </c>
      <c r="L1898" s="17">
        <v>2008</v>
      </c>
      <c r="M1898" s="17">
        <v>2008</v>
      </c>
      <c r="N1898" s="29" t="s">
        <v>292</v>
      </c>
      <c r="O1898" s="18">
        <v>0.57999999999999996</v>
      </c>
    </row>
    <row r="1899" spans="1:15" ht="15">
      <c r="A1899" s="17" t="s">
        <v>278</v>
      </c>
      <c r="B1899" s="4" t="s">
        <v>113</v>
      </c>
      <c r="C1899" s="18" t="s">
        <v>291</v>
      </c>
      <c r="D1899" s="16">
        <v>0.2</v>
      </c>
      <c r="E1899" s="16">
        <v>71.25</v>
      </c>
      <c r="F1899" s="16">
        <v>-158.25</v>
      </c>
      <c r="G1899" s="18">
        <v>0</v>
      </c>
      <c r="H1899" s="38" t="s">
        <v>61</v>
      </c>
      <c r="I1899" s="18" t="s">
        <v>32</v>
      </c>
      <c r="J1899" s="19" t="s">
        <v>61</v>
      </c>
      <c r="K1899" s="19" t="s">
        <v>61</v>
      </c>
      <c r="L1899" s="17">
        <v>2008</v>
      </c>
      <c r="M1899" s="17">
        <v>2008</v>
      </c>
      <c r="N1899" s="29" t="s">
        <v>292</v>
      </c>
      <c r="O1899" s="18">
        <v>0.57999999999999996</v>
      </c>
    </row>
    <row r="1900" spans="1:15" ht="15">
      <c r="A1900" s="17" t="s">
        <v>278</v>
      </c>
      <c r="B1900" s="4" t="s">
        <v>113</v>
      </c>
      <c r="C1900" s="18" t="s">
        <v>291</v>
      </c>
      <c r="D1900" s="16">
        <v>0.86</v>
      </c>
      <c r="E1900" s="16">
        <v>70.75</v>
      </c>
      <c r="F1900" s="16">
        <v>-161.75</v>
      </c>
      <c r="G1900" s="18">
        <v>0</v>
      </c>
      <c r="H1900" s="38" t="s">
        <v>61</v>
      </c>
      <c r="I1900" s="18" t="s">
        <v>32</v>
      </c>
      <c r="J1900" s="19" t="s">
        <v>61</v>
      </c>
      <c r="K1900" s="19" t="s">
        <v>61</v>
      </c>
      <c r="L1900" s="17">
        <v>2008</v>
      </c>
      <c r="M1900" s="17">
        <v>2008</v>
      </c>
      <c r="N1900" s="29" t="s">
        <v>292</v>
      </c>
      <c r="O1900" s="18">
        <v>0.57999999999999996</v>
      </c>
    </row>
    <row r="1901" spans="1:15" ht="15">
      <c r="A1901" s="17" t="s">
        <v>278</v>
      </c>
      <c r="B1901" s="4" t="s">
        <v>113</v>
      </c>
      <c r="C1901" s="18" t="s">
        <v>291</v>
      </c>
      <c r="D1901" s="16">
        <v>0.8</v>
      </c>
      <c r="E1901" s="16">
        <v>69.25</v>
      </c>
      <c r="F1901" s="16">
        <v>-165.25</v>
      </c>
      <c r="G1901" s="18">
        <v>0</v>
      </c>
      <c r="H1901" s="38" t="s">
        <v>61</v>
      </c>
      <c r="I1901" s="18" t="s">
        <v>32</v>
      </c>
      <c r="J1901" s="19" t="s">
        <v>61</v>
      </c>
      <c r="K1901" s="19" t="s">
        <v>61</v>
      </c>
      <c r="L1901" s="17">
        <v>2008</v>
      </c>
      <c r="M1901" s="17">
        <v>2008</v>
      </c>
      <c r="N1901" s="29" t="s">
        <v>292</v>
      </c>
      <c r="O1901" s="18">
        <v>0.57999999999999996</v>
      </c>
    </row>
    <row r="1902" spans="1:15" ht="15">
      <c r="A1902" s="17" t="s">
        <v>278</v>
      </c>
      <c r="B1902" s="4" t="s">
        <v>113</v>
      </c>
      <c r="C1902" s="18" t="s">
        <v>291</v>
      </c>
      <c r="D1902" s="16">
        <v>0.19</v>
      </c>
      <c r="E1902" s="16">
        <v>71.25</v>
      </c>
      <c r="F1902" s="16">
        <v>-158.75</v>
      </c>
      <c r="G1902" s="18">
        <v>0</v>
      </c>
      <c r="H1902" s="38" t="s">
        <v>61</v>
      </c>
      <c r="I1902" s="18" t="s">
        <v>32</v>
      </c>
      <c r="J1902" s="19" t="s">
        <v>61</v>
      </c>
      <c r="K1902" s="19" t="s">
        <v>61</v>
      </c>
      <c r="L1902" s="17">
        <v>2008</v>
      </c>
      <c r="M1902" s="17">
        <v>2008</v>
      </c>
      <c r="N1902" s="29" t="s">
        <v>292</v>
      </c>
      <c r="O1902" s="18">
        <v>0.57999999999999996</v>
      </c>
    </row>
    <row r="1903" spans="1:15" ht="15">
      <c r="A1903" s="17" t="s">
        <v>278</v>
      </c>
      <c r="B1903" s="4" t="s">
        <v>113</v>
      </c>
      <c r="C1903" s="18" t="s">
        <v>291</v>
      </c>
      <c r="D1903" s="16">
        <v>0.17</v>
      </c>
      <c r="E1903" s="16">
        <v>71.25</v>
      </c>
      <c r="F1903" s="16">
        <v>-159.25</v>
      </c>
      <c r="G1903" s="18">
        <v>0</v>
      </c>
      <c r="H1903" s="38" t="s">
        <v>61</v>
      </c>
      <c r="I1903" s="18" t="s">
        <v>32</v>
      </c>
      <c r="J1903" s="19" t="s">
        <v>61</v>
      </c>
      <c r="K1903" s="19" t="s">
        <v>61</v>
      </c>
      <c r="L1903" s="17">
        <v>2008</v>
      </c>
      <c r="M1903" s="17">
        <v>2008</v>
      </c>
      <c r="N1903" s="29" t="s">
        <v>292</v>
      </c>
      <c r="O1903" s="18">
        <v>0.57999999999999996</v>
      </c>
    </row>
    <row r="1904" spans="1:15" ht="15">
      <c r="A1904" s="17" t="s">
        <v>278</v>
      </c>
      <c r="B1904" s="4" t="s">
        <v>113</v>
      </c>
      <c r="C1904" s="18" t="s">
        <v>291</v>
      </c>
      <c r="D1904" s="16">
        <v>0.47</v>
      </c>
      <c r="E1904" s="16">
        <v>70.25</v>
      </c>
      <c r="F1904" s="16">
        <v>-162.25</v>
      </c>
      <c r="G1904" s="18">
        <v>0</v>
      </c>
      <c r="H1904" s="38" t="s">
        <v>61</v>
      </c>
      <c r="I1904" s="18" t="s">
        <v>32</v>
      </c>
      <c r="J1904" s="19" t="s">
        <v>61</v>
      </c>
      <c r="K1904" s="19" t="s">
        <v>61</v>
      </c>
      <c r="L1904" s="17">
        <v>2008</v>
      </c>
      <c r="M1904" s="17">
        <v>2008</v>
      </c>
      <c r="N1904" s="29" t="s">
        <v>292</v>
      </c>
      <c r="O1904" s="18">
        <v>0.57999999999999996</v>
      </c>
    </row>
    <row r="1905" spans="1:15" ht="15">
      <c r="A1905" s="17" t="s">
        <v>278</v>
      </c>
      <c r="B1905" s="4" t="s">
        <v>113</v>
      </c>
      <c r="C1905" s="18" t="s">
        <v>291</v>
      </c>
      <c r="D1905" s="16">
        <v>0.9</v>
      </c>
      <c r="E1905" s="16">
        <v>69.25</v>
      </c>
      <c r="F1905" s="16">
        <v>-165.75</v>
      </c>
      <c r="G1905" s="18">
        <v>0</v>
      </c>
      <c r="H1905" s="38" t="s">
        <v>61</v>
      </c>
      <c r="I1905" s="18" t="s">
        <v>32</v>
      </c>
      <c r="J1905" s="19" t="s">
        <v>61</v>
      </c>
      <c r="K1905" s="19" t="s">
        <v>61</v>
      </c>
      <c r="L1905" s="17">
        <v>2008</v>
      </c>
      <c r="M1905" s="17">
        <v>2008</v>
      </c>
      <c r="N1905" s="29" t="s">
        <v>292</v>
      </c>
      <c r="O1905" s="18">
        <v>0.57999999999999996</v>
      </c>
    </row>
    <row r="1906" spans="1:15" ht="15">
      <c r="A1906" s="17" t="s">
        <v>278</v>
      </c>
      <c r="B1906" s="4" t="s">
        <v>113</v>
      </c>
      <c r="C1906" s="18" t="s">
        <v>291</v>
      </c>
      <c r="D1906" s="16">
        <v>0.91</v>
      </c>
      <c r="E1906" s="16">
        <v>70.75</v>
      </c>
      <c r="F1906" s="16">
        <v>-162.25</v>
      </c>
      <c r="G1906" s="18">
        <v>0</v>
      </c>
      <c r="H1906" s="38" t="s">
        <v>61</v>
      </c>
      <c r="I1906" s="18" t="s">
        <v>32</v>
      </c>
      <c r="J1906" s="19" t="s">
        <v>61</v>
      </c>
      <c r="K1906" s="19" t="s">
        <v>61</v>
      </c>
      <c r="L1906" s="17">
        <v>2008</v>
      </c>
      <c r="M1906" s="17">
        <v>2008</v>
      </c>
      <c r="N1906" s="29" t="s">
        <v>292</v>
      </c>
      <c r="O1906" s="18">
        <v>0.57999999999999996</v>
      </c>
    </row>
    <row r="1907" spans="1:15" ht="15">
      <c r="A1907" s="17" t="s">
        <v>278</v>
      </c>
      <c r="B1907" s="4" t="s">
        <v>113</v>
      </c>
      <c r="C1907" s="18" t="s">
        <v>291</v>
      </c>
      <c r="D1907" s="16">
        <v>1</v>
      </c>
      <c r="E1907" s="16">
        <v>69.25</v>
      </c>
      <c r="F1907" s="16">
        <v>-166.25</v>
      </c>
      <c r="G1907" s="18">
        <v>0</v>
      </c>
      <c r="H1907" s="38" t="s">
        <v>61</v>
      </c>
      <c r="I1907" s="18" t="s">
        <v>32</v>
      </c>
      <c r="J1907" s="19" t="s">
        <v>61</v>
      </c>
      <c r="K1907" s="19" t="s">
        <v>61</v>
      </c>
      <c r="L1907" s="17">
        <v>2008</v>
      </c>
      <c r="M1907" s="17">
        <v>2008</v>
      </c>
      <c r="N1907" s="29" t="s">
        <v>292</v>
      </c>
      <c r="O1907" s="18">
        <v>0.57999999999999996</v>
      </c>
    </row>
    <row r="1908" spans="1:15" ht="15">
      <c r="A1908" s="17" t="s">
        <v>278</v>
      </c>
      <c r="B1908" s="4" t="s">
        <v>113</v>
      </c>
      <c r="C1908" s="18" t="s">
        <v>291</v>
      </c>
      <c r="D1908" s="16">
        <v>0.61</v>
      </c>
      <c r="E1908" s="16">
        <v>70.75</v>
      </c>
      <c r="F1908" s="16">
        <v>-159.75</v>
      </c>
      <c r="G1908" s="18">
        <v>0</v>
      </c>
      <c r="H1908" s="38" t="s">
        <v>61</v>
      </c>
      <c r="I1908" s="18" t="s">
        <v>32</v>
      </c>
      <c r="J1908" s="19" t="s">
        <v>61</v>
      </c>
      <c r="K1908" s="19" t="s">
        <v>61</v>
      </c>
      <c r="L1908" s="17">
        <v>2008</v>
      </c>
      <c r="M1908" s="17">
        <v>2008</v>
      </c>
      <c r="N1908" s="29" t="s">
        <v>292</v>
      </c>
      <c r="O1908" s="18">
        <v>0.57999999999999996</v>
      </c>
    </row>
    <row r="1909" spans="1:15" ht="15">
      <c r="A1909" s="17" t="s">
        <v>278</v>
      </c>
      <c r="B1909" s="4" t="s">
        <v>113</v>
      </c>
      <c r="C1909" s="18" t="s">
        <v>291</v>
      </c>
      <c r="D1909" s="16">
        <v>0.17</v>
      </c>
      <c r="E1909" s="16">
        <v>71.25</v>
      </c>
      <c r="F1909" s="16">
        <v>-159.75</v>
      </c>
      <c r="G1909" s="18">
        <v>0</v>
      </c>
      <c r="H1909" s="38" t="s">
        <v>61</v>
      </c>
      <c r="I1909" s="18" t="s">
        <v>32</v>
      </c>
      <c r="J1909" s="19" t="s">
        <v>61</v>
      </c>
      <c r="K1909" s="19" t="s">
        <v>61</v>
      </c>
      <c r="L1909" s="17">
        <v>2008</v>
      </c>
      <c r="M1909" s="17">
        <v>2008</v>
      </c>
      <c r="N1909" s="29" t="s">
        <v>292</v>
      </c>
      <c r="O1909" s="18">
        <v>0.57999999999999996</v>
      </c>
    </row>
    <row r="1910" spans="1:15" ht="15">
      <c r="A1910" s="17" t="s">
        <v>278</v>
      </c>
      <c r="B1910" s="4" t="s">
        <v>113</v>
      </c>
      <c r="C1910" s="18" t="s">
        <v>291</v>
      </c>
      <c r="D1910" s="16">
        <v>1</v>
      </c>
      <c r="E1910" s="16">
        <v>69.25</v>
      </c>
      <c r="F1910" s="16">
        <v>-166.75</v>
      </c>
      <c r="G1910" s="18">
        <v>0</v>
      </c>
      <c r="H1910" s="38" t="s">
        <v>61</v>
      </c>
      <c r="I1910" s="18" t="s">
        <v>32</v>
      </c>
      <c r="J1910" s="19" t="s">
        <v>61</v>
      </c>
      <c r="K1910" s="19" t="s">
        <v>61</v>
      </c>
      <c r="L1910" s="17">
        <v>2008</v>
      </c>
      <c r="M1910" s="17">
        <v>2008</v>
      </c>
      <c r="N1910" s="29" t="s">
        <v>292</v>
      </c>
      <c r="O1910" s="18">
        <v>0.57999999999999996</v>
      </c>
    </row>
    <row r="1911" spans="1:15" ht="15">
      <c r="A1911" s="17" t="s">
        <v>278</v>
      </c>
      <c r="B1911" s="4" t="s">
        <v>113</v>
      </c>
      <c r="C1911" s="18" t="s">
        <v>291</v>
      </c>
      <c r="D1911" s="16">
        <v>1</v>
      </c>
      <c r="E1911" s="16">
        <v>68.25</v>
      </c>
      <c r="F1911" s="16">
        <v>-167.25</v>
      </c>
      <c r="G1911" s="18">
        <v>0</v>
      </c>
      <c r="H1911" s="38" t="s">
        <v>61</v>
      </c>
      <c r="I1911" s="18" t="s">
        <v>32</v>
      </c>
      <c r="J1911" s="19" t="s">
        <v>61</v>
      </c>
      <c r="K1911" s="19" t="s">
        <v>61</v>
      </c>
      <c r="L1911" s="17">
        <v>2008</v>
      </c>
      <c r="M1911" s="17">
        <v>2008</v>
      </c>
      <c r="N1911" s="29" t="s">
        <v>292</v>
      </c>
      <c r="O1911" s="18">
        <v>0.57999999999999996</v>
      </c>
    </row>
    <row r="1912" spans="1:15" ht="15">
      <c r="A1912" s="17" t="s">
        <v>278</v>
      </c>
      <c r="B1912" s="4" t="s">
        <v>113</v>
      </c>
      <c r="C1912" s="18" t="s">
        <v>291</v>
      </c>
      <c r="D1912" s="16">
        <v>0.93</v>
      </c>
      <c r="E1912" s="16">
        <v>69.75</v>
      </c>
      <c r="F1912" s="16">
        <v>-164.25</v>
      </c>
      <c r="G1912" s="18">
        <v>0</v>
      </c>
      <c r="H1912" s="38" t="s">
        <v>61</v>
      </c>
      <c r="I1912" s="18" t="s">
        <v>32</v>
      </c>
      <c r="J1912" s="19" t="s">
        <v>61</v>
      </c>
      <c r="K1912" s="19" t="s">
        <v>61</v>
      </c>
      <c r="L1912" s="17">
        <v>2008</v>
      </c>
      <c r="M1912" s="17">
        <v>2008</v>
      </c>
      <c r="N1912" s="29" t="s">
        <v>292</v>
      </c>
      <c r="O1912" s="18">
        <v>0.57999999999999996</v>
      </c>
    </row>
    <row r="1913" spans="1:15" ht="15">
      <c r="A1913" s="17" t="s">
        <v>278</v>
      </c>
      <c r="B1913" s="4" t="s">
        <v>113</v>
      </c>
      <c r="C1913" s="18" t="s">
        <v>291</v>
      </c>
      <c r="D1913" s="16">
        <v>0.17</v>
      </c>
      <c r="E1913" s="16">
        <v>71.25</v>
      </c>
      <c r="F1913" s="16">
        <v>-160.25</v>
      </c>
      <c r="G1913" s="18">
        <v>0</v>
      </c>
      <c r="H1913" s="38" t="s">
        <v>61</v>
      </c>
      <c r="I1913" s="18" t="s">
        <v>32</v>
      </c>
      <c r="J1913" s="19" t="s">
        <v>61</v>
      </c>
      <c r="K1913" s="19" t="s">
        <v>61</v>
      </c>
      <c r="L1913" s="17">
        <v>2008</v>
      </c>
      <c r="M1913" s="17">
        <v>2008</v>
      </c>
      <c r="N1913" s="29" t="s">
        <v>292</v>
      </c>
      <c r="O1913" s="18">
        <v>0.57999999999999996</v>
      </c>
    </row>
    <row r="1914" spans="1:15" ht="15">
      <c r="A1914" s="17" t="s">
        <v>278</v>
      </c>
      <c r="B1914" s="4" t="s">
        <v>113</v>
      </c>
      <c r="C1914" s="18" t="s">
        <v>291</v>
      </c>
      <c r="D1914" s="16">
        <v>0.21</v>
      </c>
      <c r="E1914" s="16">
        <v>70.75</v>
      </c>
      <c r="F1914" s="16">
        <v>-158.25</v>
      </c>
      <c r="G1914" s="18">
        <v>0</v>
      </c>
      <c r="H1914" s="38" t="s">
        <v>61</v>
      </c>
      <c r="I1914" s="18" t="s">
        <v>32</v>
      </c>
      <c r="J1914" s="19" t="s">
        <v>61</v>
      </c>
      <c r="K1914" s="19" t="s">
        <v>61</v>
      </c>
      <c r="L1914" s="17">
        <v>2008</v>
      </c>
      <c r="M1914" s="17">
        <v>2008</v>
      </c>
      <c r="N1914" s="29" t="s">
        <v>292</v>
      </c>
      <c r="O1914" s="18">
        <v>0.57999999999999996</v>
      </c>
    </row>
    <row r="1915" spans="1:15" ht="15">
      <c r="A1915" s="17" t="s">
        <v>278</v>
      </c>
      <c r="B1915" s="4" t="s">
        <v>113</v>
      </c>
      <c r="C1915" s="18" t="s">
        <v>291</v>
      </c>
      <c r="D1915" s="16">
        <v>0.8</v>
      </c>
      <c r="E1915" s="16">
        <v>68.25</v>
      </c>
      <c r="F1915" s="16">
        <v>-166.75</v>
      </c>
      <c r="G1915" s="18">
        <v>0</v>
      </c>
      <c r="H1915" s="38" t="s">
        <v>61</v>
      </c>
      <c r="I1915" s="18" t="s">
        <v>32</v>
      </c>
      <c r="J1915" s="19" t="s">
        <v>61</v>
      </c>
      <c r="K1915" s="19" t="s">
        <v>61</v>
      </c>
      <c r="L1915" s="17">
        <v>2008</v>
      </c>
      <c r="M1915" s="17">
        <v>2008</v>
      </c>
      <c r="N1915" s="29" t="s">
        <v>292</v>
      </c>
      <c r="O1915" s="18">
        <v>0.57999999999999996</v>
      </c>
    </row>
    <row r="1916" spans="1:15" ht="15">
      <c r="A1916" s="17" t="s">
        <v>278</v>
      </c>
      <c r="B1916" s="4" t="s">
        <v>113</v>
      </c>
      <c r="C1916" s="18" t="s">
        <v>291</v>
      </c>
      <c r="D1916" s="16">
        <v>0.4</v>
      </c>
      <c r="E1916" s="16">
        <v>70.25</v>
      </c>
      <c r="F1916" s="16">
        <v>-161.75</v>
      </c>
      <c r="G1916" s="18">
        <v>0</v>
      </c>
      <c r="H1916" s="38" t="s">
        <v>61</v>
      </c>
      <c r="I1916" s="18" t="s">
        <v>32</v>
      </c>
      <c r="J1916" s="19" t="s">
        <v>61</v>
      </c>
      <c r="K1916" s="19" t="s">
        <v>61</v>
      </c>
      <c r="L1916" s="17">
        <v>2008</v>
      </c>
      <c r="M1916" s="17">
        <v>2008</v>
      </c>
      <c r="N1916" s="29" t="s">
        <v>292</v>
      </c>
      <c r="O1916" s="18">
        <v>0.57999999999999996</v>
      </c>
    </row>
    <row r="1917" spans="1:15" ht="15">
      <c r="A1917" s="17" t="s">
        <v>278</v>
      </c>
      <c r="B1917" s="4" t="s">
        <v>113</v>
      </c>
      <c r="C1917" s="18" t="s">
        <v>291</v>
      </c>
      <c r="D1917" s="16">
        <v>0.47</v>
      </c>
      <c r="E1917" s="16">
        <v>70.25</v>
      </c>
      <c r="F1917" s="16">
        <v>-161.25</v>
      </c>
      <c r="G1917" s="18">
        <v>0</v>
      </c>
      <c r="H1917" s="38" t="s">
        <v>61</v>
      </c>
      <c r="I1917" s="18" t="s">
        <v>32</v>
      </c>
      <c r="J1917" s="19" t="s">
        <v>61</v>
      </c>
      <c r="K1917" s="19" t="s">
        <v>61</v>
      </c>
      <c r="L1917" s="17">
        <v>2008</v>
      </c>
      <c r="M1917" s="17">
        <v>2008</v>
      </c>
      <c r="N1917" s="29" t="s">
        <v>292</v>
      </c>
      <c r="O1917" s="18">
        <v>0.57999999999999996</v>
      </c>
    </row>
    <row r="1918" spans="1:15" ht="15">
      <c r="A1918" s="17" t="s">
        <v>278</v>
      </c>
      <c r="B1918" s="4" t="s">
        <v>113</v>
      </c>
      <c r="C1918" s="18" t="s">
        <v>291</v>
      </c>
      <c r="D1918" s="16">
        <v>0.5</v>
      </c>
      <c r="E1918" s="16">
        <v>68.75</v>
      </c>
      <c r="F1918" s="16">
        <v>-165.75</v>
      </c>
      <c r="G1918" s="18">
        <v>0</v>
      </c>
      <c r="H1918" s="38" t="s">
        <v>61</v>
      </c>
      <c r="I1918" s="18" t="s">
        <v>32</v>
      </c>
      <c r="J1918" s="19" t="s">
        <v>61</v>
      </c>
      <c r="K1918" s="19" t="s">
        <v>61</v>
      </c>
      <c r="L1918" s="17">
        <v>2008</v>
      </c>
      <c r="M1918" s="17">
        <v>2008</v>
      </c>
      <c r="N1918" s="29" t="s">
        <v>292</v>
      </c>
      <c r="O1918" s="18">
        <v>0.57999999999999996</v>
      </c>
    </row>
    <row r="1919" spans="1:15" ht="15">
      <c r="A1919" s="17" t="s">
        <v>278</v>
      </c>
      <c r="B1919" s="4" t="s">
        <v>113</v>
      </c>
      <c r="C1919" s="18" t="s">
        <v>291</v>
      </c>
      <c r="D1919" s="16">
        <v>0.35</v>
      </c>
      <c r="E1919" s="16">
        <v>70.75</v>
      </c>
      <c r="F1919" s="16">
        <v>-159.25</v>
      </c>
      <c r="G1919" s="18">
        <v>0</v>
      </c>
      <c r="H1919" s="38" t="s">
        <v>61</v>
      </c>
      <c r="I1919" s="18" t="s">
        <v>32</v>
      </c>
      <c r="J1919" s="19" t="s">
        <v>61</v>
      </c>
      <c r="K1919" s="19" t="s">
        <v>61</v>
      </c>
      <c r="L1919" s="17">
        <v>2008</v>
      </c>
      <c r="M1919" s="17">
        <v>2008</v>
      </c>
      <c r="N1919" s="29" t="s">
        <v>292</v>
      </c>
      <c r="O1919" s="18">
        <v>0.57999999999999996</v>
      </c>
    </row>
    <row r="1920" spans="1:15" ht="15">
      <c r="A1920" s="17" t="s">
        <v>278</v>
      </c>
      <c r="B1920" s="4" t="s">
        <v>113</v>
      </c>
      <c r="C1920" s="18" t="s">
        <v>291</v>
      </c>
      <c r="D1920" s="16">
        <v>0.91</v>
      </c>
      <c r="E1920" s="16">
        <v>70.75</v>
      </c>
      <c r="F1920" s="16">
        <v>-162.75</v>
      </c>
      <c r="G1920" s="18">
        <v>0</v>
      </c>
      <c r="H1920" s="38" t="s">
        <v>61</v>
      </c>
      <c r="I1920" s="18" t="s">
        <v>32</v>
      </c>
      <c r="J1920" s="19" t="s">
        <v>61</v>
      </c>
      <c r="K1920" s="19" t="s">
        <v>61</v>
      </c>
      <c r="L1920" s="17">
        <v>2008</v>
      </c>
      <c r="M1920" s="17">
        <v>2008</v>
      </c>
      <c r="N1920" s="29" t="s">
        <v>292</v>
      </c>
      <c r="O1920" s="18">
        <v>0.57999999999999996</v>
      </c>
    </row>
    <row r="1921" spans="1:15" ht="15">
      <c r="A1921" s="17" t="s">
        <v>278</v>
      </c>
      <c r="B1921" s="4" t="s">
        <v>113</v>
      </c>
      <c r="C1921" s="18" t="s">
        <v>291</v>
      </c>
      <c r="D1921" s="16">
        <v>0.4</v>
      </c>
      <c r="E1921" s="16">
        <v>68.75</v>
      </c>
      <c r="F1921" s="16">
        <v>-165.25</v>
      </c>
      <c r="G1921" s="18">
        <v>0</v>
      </c>
      <c r="H1921" s="38" t="s">
        <v>61</v>
      </c>
      <c r="I1921" s="18" t="s">
        <v>32</v>
      </c>
      <c r="J1921" s="19" t="s">
        <v>61</v>
      </c>
      <c r="K1921" s="19" t="s">
        <v>61</v>
      </c>
      <c r="L1921" s="17">
        <v>2008</v>
      </c>
      <c r="M1921" s="17">
        <v>2008</v>
      </c>
      <c r="N1921" s="29" t="s">
        <v>292</v>
      </c>
      <c r="O1921" s="18">
        <v>0.57999999999999996</v>
      </c>
    </row>
    <row r="1922" spans="1:15" ht="15">
      <c r="A1922" s="17" t="s">
        <v>278</v>
      </c>
      <c r="B1922" s="4" t="s">
        <v>113</v>
      </c>
      <c r="C1922" s="18" t="s">
        <v>291</v>
      </c>
      <c r="D1922" s="16">
        <v>1</v>
      </c>
      <c r="E1922" s="16">
        <v>70.25</v>
      </c>
      <c r="F1922" s="16">
        <v>-163.75</v>
      </c>
      <c r="G1922" s="18">
        <v>0</v>
      </c>
      <c r="H1922" s="38" t="s">
        <v>61</v>
      </c>
      <c r="I1922" s="18" t="s">
        <v>32</v>
      </c>
      <c r="J1922" s="19" t="s">
        <v>61</v>
      </c>
      <c r="K1922" s="19" t="s">
        <v>61</v>
      </c>
      <c r="L1922" s="17">
        <v>2008</v>
      </c>
      <c r="M1922" s="17">
        <v>2008</v>
      </c>
      <c r="N1922" s="29" t="s">
        <v>292</v>
      </c>
      <c r="O1922" s="18">
        <v>0.57999999999999996</v>
      </c>
    </row>
    <row r="1923" spans="1:15" ht="15">
      <c r="A1923" s="17" t="s">
        <v>278</v>
      </c>
      <c r="B1923" s="4" t="s">
        <v>113</v>
      </c>
      <c r="C1923" s="18" t="s">
        <v>291</v>
      </c>
      <c r="D1923" s="16">
        <v>0.14000000000000001</v>
      </c>
      <c r="E1923" s="16">
        <v>70.75</v>
      </c>
      <c r="F1923" s="16">
        <v>-158.75</v>
      </c>
      <c r="G1923" s="18">
        <v>0</v>
      </c>
      <c r="H1923" s="38" t="s">
        <v>61</v>
      </c>
      <c r="I1923" s="18" t="s">
        <v>32</v>
      </c>
      <c r="J1923" s="19" t="s">
        <v>61</v>
      </c>
      <c r="K1923" s="19" t="s">
        <v>61</v>
      </c>
      <c r="L1923" s="17">
        <v>2008</v>
      </c>
      <c r="M1923" s="17">
        <v>2008</v>
      </c>
      <c r="N1923" s="29" t="s">
        <v>292</v>
      </c>
      <c r="O1923" s="18">
        <v>0.57999999999999996</v>
      </c>
    </row>
    <row r="1924" spans="1:15" ht="15">
      <c r="A1924" s="17" t="s">
        <v>278</v>
      </c>
      <c r="B1924" s="4" t="s">
        <v>113</v>
      </c>
      <c r="C1924" s="18" t="s">
        <v>291</v>
      </c>
      <c r="D1924" s="16">
        <v>0.33</v>
      </c>
      <c r="E1924" s="16">
        <v>69.25</v>
      </c>
      <c r="F1924" s="16">
        <v>-163.25</v>
      </c>
      <c r="G1924" s="18">
        <v>0</v>
      </c>
      <c r="H1924" s="38" t="s">
        <v>61</v>
      </c>
      <c r="I1924" s="18" t="s">
        <v>32</v>
      </c>
      <c r="J1924" s="19" t="s">
        <v>61</v>
      </c>
      <c r="K1924" s="19" t="s">
        <v>61</v>
      </c>
      <c r="L1924" s="17">
        <v>2008</v>
      </c>
      <c r="M1924" s="17">
        <v>2008</v>
      </c>
      <c r="N1924" s="29" t="s">
        <v>292</v>
      </c>
      <c r="O1924" s="18">
        <v>0.57999999999999996</v>
      </c>
    </row>
    <row r="1925" spans="1:15" ht="15">
      <c r="A1925" s="17" t="s">
        <v>278</v>
      </c>
      <c r="B1925" s="4" t="s">
        <v>113</v>
      </c>
      <c r="C1925" s="18" t="s">
        <v>291</v>
      </c>
      <c r="D1925" s="16">
        <v>0.13</v>
      </c>
      <c r="E1925" s="16">
        <v>71.25</v>
      </c>
      <c r="F1925" s="16">
        <v>-156.75</v>
      </c>
      <c r="G1925" s="18">
        <v>0</v>
      </c>
      <c r="H1925" s="38" t="s">
        <v>61</v>
      </c>
      <c r="I1925" s="18" t="s">
        <v>32</v>
      </c>
      <c r="J1925" s="19" t="s">
        <v>61</v>
      </c>
      <c r="K1925" s="19" t="s">
        <v>61</v>
      </c>
      <c r="L1925" s="17">
        <v>2008</v>
      </c>
      <c r="M1925" s="17">
        <v>2008</v>
      </c>
      <c r="N1925" s="29" t="s">
        <v>292</v>
      </c>
      <c r="O1925" s="18">
        <v>0.57999999999999996</v>
      </c>
    </row>
    <row r="1926" spans="1:15" ht="15">
      <c r="A1926" s="17" t="s">
        <v>278</v>
      </c>
      <c r="B1926" s="4" t="s">
        <v>113</v>
      </c>
      <c r="C1926" s="18" t="s">
        <v>291</v>
      </c>
      <c r="D1926" s="16">
        <v>0.35</v>
      </c>
      <c r="E1926" s="16">
        <v>70.25</v>
      </c>
      <c r="F1926" s="16">
        <v>-160.75</v>
      </c>
      <c r="G1926" s="18">
        <v>0</v>
      </c>
      <c r="H1926" s="38" t="s">
        <v>61</v>
      </c>
      <c r="I1926" s="18" t="s">
        <v>32</v>
      </c>
      <c r="J1926" s="19" t="s">
        <v>61</v>
      </c>
      <c r="K1926" s="19" t="s">
        <v>61</v>
      </c>
      <c r="L1926" s="17">
        <v>2008</v>
      </c>
      <c r="M1926" s="17">
        <v>2008</v>
      </c>
      <c r="N1926" s="29" t="s">
        <v>292</v>
      </c>
      <c r="O1926" s="18">
        <v>0.57999999999999996</v>
      </c>
    </row>
    <row r="1927" spans="1:15" ht="15">
      <c r="A1927" s="17" t="s">
        <v>278</v>
      </c>
      <c r="B1927" s="4" t="s">
        <v>113</v>
      </c>
      <c r="C1927" s="18" t="s">
        <v>291</v>
      </c>
      <c r="D1927" s="16">
        <v>1</v>
      </c>
      <c r="E1927" s="16">
        <v>68.25</v>
      </c>
      <c r="F1927" s="16">
        <v>-167.75</v>
      </c>
      <c r="G1927" s="18">
        <v>0</v>
      </c>
      <c r="H1927" s="38" t="s">
        <v>61</v>
      </c>
      <c r="I1927" s="18" t="s">
        <v>32</v>
      </c>
      <c r="J1927" s="19" t="s">
        <v>61</v>
      </c>
      <c r="K1927" s="19" t="s">
        <v>61</v>
      </c>
      <c r="L1927" s="17">
        <v>2008</v>
      </c>
      <c r="M1927" s="17">
        <v>2008</v>
      </c>
      <c r="N1927" s="29" t="s">
        <v>292</v>
      </c>
      <c r="O1927" s="18">
        <v>0.57999999999999996</v>
      </c>
    </row>
    <row r="1928" spans="1:15" ht="15">
      <c r="A1928" s="17" t="s">
        <v>278</v>
      </c>
      <c r="B1928" s="4" t="s">
        <v>113</v>
      </c>
      <c r="C1928" s="18" t="s">
        <v>291</v>
      </c>
      <c r="D1928" s="16">
        <v>0.17</v>
      </c>
      <c r="E1928" s="16">
        <v>71.25</v>
      </c>
      <c r="F1928" s="16">
        <v>-160.75</v>
      </c>
      <c r="G1928" s="18">
        <v>0</v>
      </c>
      <c r="H1928" s="38" t="s">
        <v>61</v>
      </c>
      <c r="I1928" s="18" t="s">
        <v>32</v>
      </c>
      <c r="J1928" s="19" t="s">
        <v>61</v>
      </c>
      <c r="K1928" s="19" t="s">
        <v>61</v>
      </c>
      <c r="L1928" s="17">
        <v>2008</v>
      </c>
      <c r="M1928" s="17">
        <v>2008</v>
      </c>
      <c r="N1928" s="29" t="s">
        <v>292</v>
      </c>
      <c r="O1928" s="18">
        <v>0.57999999999999996</v>
      </c>
    </row>
    <row r="1929" spans="1:15" ht="15">
      <c r="A1929" s="17" t="s">
        <v>278</v>
      </c>
      <c r="B1929" s="4" t="s">
        <v>113</v>
      </c>
      <c r="C1929" s="18" t="s">
        <v>291</v>
      </c>
      <c r="D1929" s="16">
        <v>0.27</v>
      </c>
      <c r="E1929" s="16">
        <v>68.75</v>
      </c>
      <c r="F1929" s="16">
        <v>-164.75</v>
      </c>
      <c r="G1929" s="18">
        <v>0</v>
      </c>
      <c r="H1929" s="38" t="s">
        <v>61</v>
      </c>
      <c r="I1929" s="18" t="s">
        <v>32</v>
      </c>
      <c r="J1929" s="19" t="s">
        <v>61</v>
      </c>
      <c r="K1929" s="19" t="s">
        <v>61</v>
      </c>
      <c r="L1929" s="17">
        <v>2008</v>
      </c>
      <c r="M1929" s="17">
        <v>2008</v>
      </c>
      <c r="N1929" s="29" t="s">
        <v>292</v>
      </c>
      <c r="O1929" s="18">
        <v>0.57999999999999996</v>
      </c>
    </row>
    <row r="1930" spans="1:15" ht="15">
      <c r="A1930" s="17" t="s">
        <v>278</v>
      </c>
      <c r="B1930" s="4" t="s">
        <v>113</v>
      </c>
      <c r="C1930" s="18" t="s">
        <v>291</v>
      </c>
      <c r="D1930" s="16">
        <v>0.21</v>
      </c>
      <c r="E1930" s="16">
        <v>70.75</v>
      </c>
      <c r="F1930" s="16">
        <v>-157.75</v>
      </c>
      <c r="G1930" s="18">
        <v>0</v>
      </c>
      <c r="H1930" s="38" t="s">
        <v>61</v>
      </c>
      <c r="I1930" s="18" t="s">
        <v>32</v>
      </c>
      <c r="J1930" s="19" t="s">
        <v>61</v>
      </c>
      <c r="K1930" s="19" t="s">
        <v>61</v>
      </c>
      <c r="L1930" s="17">
        <v>2008</v>
      </c>
      <c r="M1930" s="17">
        <v>2008</v>
      </c>
      <c r="N1930" s="29" t="s">
        <v>292</v>
      </c>
      <c r="O1930" s="18">
        <v>0.57999999999999996</v>
      </c>
    </row>
    <row r="1931" spans="1:15" ht="15">
      <c r="A1931" s="17" t="s">
        <v>278</v>
      </c>
      <c r="B1931" s="4" t="s">
        <v>113</v>
      </c>
      <c r="C1931" s="18" t="s">
        <v>291</v>
      </c>
      <c r="D1931" s="16">
        <v>0.2</v>
      </c>
      <c r="E1931" s="16">
        <v>69.75</v>
      </c>
      <c r="F1931" s="16">
        <v>-162.75</v>
      </c>
      <c r="G1931" s="18">
        <v>0</v>
      </c>
      <c r="H1931" s="38" t="s">
        <v>61</v>
      </c>
      <c r="I1931" s="18" t="s">
        <v>32</v>
      </c>
      <c r="J1931" s="19" t="s">
        <v>61</v>
      </c>
      <c r="K1931" s="19" t="s">
        <v>61</v>
      </c>
      <c r="L1931" s="17">
        <v>2008</v>
      </c>
      <c r="M1931" s="17">
        <v>2008</v>
      </c>
      <c r="N1931" s="29" t="s">
        <v>292</v>
      </c>
      <c r="O1931" s="18">
        <v>0.57999999999999996</v>
      </c>
    </row>
    <row r="1932" spans="1:15">
      <c r="A1932" t="s">
        <v>327</v>
      </c>
      <c r="B1932" s="4" t="s">
        <v>113</v>
      </c>
      <c r="C1932" t="s">
        <v>331</v>
      </c>
      <c r="D1932">
        <v>0.98</v>
      </c>
      <c r="E1932">
        <v>58.25</v>
      </c>
      <c r="F1932">
        <v>-91.25</v>
      </c>
      <c r="G1932">
        <v>1.7730987671422634E-3</v>
      </c>
      <c r="H1932">
        <v>97.7</v>
      </c>
      <c r="I1932" t="s">
        <v>32</v>
      </c>
      <c r="J1932" t="s">
        <v>61</v>
      </c>
      <c r="K1932" t="s">
        <v>61</v>
      </c>
      <c r="L1932">
        <v>2015</v>
      </c>
      <c r="M1932">
        <v>2015</v>
      </c>
      <c r="N1932" s="31">
        <v>42217</v>
      </c>
      <c r="O1932" t="s">
        <v>558</v>
      </c>
    </row>
    <row r="1933" spans="1:15">
      <c r="A1933" t="s">
        <v>327</v>
      </c>
      <c r="B1933" s="4" t="s">
        <v>113</v>
      </c>
      <c r="C1933" t="s">
        <v>331</v>
      </c>
      <c r="D1933">
        <v>1</v>
      </c>
      <c r="E1933">
        <v>58.25</v>
      </c>
      <c r="F1933">
        <v>-91.75</v>
      </c>
      <c r="G1933">
        <v>1.7730987671422634E-3</v>
      </c>
      <c r="H1933">
        <v>97.7</v>
      </c>
      <c r="I1933" t="s">
        <v>32</v>
      </c>
      <c r="J1933" t="s">
        <v>61</v>
      </c>
      <c r="K1933" t="s">
        <v>61</v>
      </c>
      <c r="L1933">
        <v>2015</v>
      </c>
      <c r="M1933">
        <v>2015</v>
      </c>
      <c r="N1933" s="31">
        <v>42217</v>
      </c>
      <c r="O1933" t="s">
        <v>558</v>
      </c>
    </row>
    <row r="1934" spans="1:15">
      <c r="A1934" t="s">
        <v>327</v>
      </c>
      <c r="B1934" s="4" t="s">
        <v>113</v>
      </c>
      <c r="C1934" t="s">
        <v>331</v>
      </c>
      <c r="D1934">
        <v>1</v>
      </c>
      <c r="E1934">
        <v>58.25</v>
      </c>
      <c r="F1934">
        <v>-92.25</v>
      </c>
      <c r="G1934">
        <v>1.77309876714226E-3</v>
      </c>
      <c r="H1934">
        <v>97.7</v>
      </c>
      <c r="I1934" t="s">
        <v>32</v>
      </c>
      <c r="J1934" t="s">
        <v>61</v>
      </c>
      <c r="K1934" t="s">
        <v>61</v>
      </c>
      <c r="L1934">
        <v>2015</v>
      </c>
      <c r="M1934">
        <v>2015</v>
      </c>
      <c r="N1934" s="31">
        <v>42217</v>
      </c>
      <c r="O1934" t="s">
        <v>558</v>
      </c>
    </row>
    <row r="1935" spans="1:15">
      <c r="A1935" t="s">
        <v>327</v>
      </c>
      <c r="B1935" s="4" t="s">
        <v>113</v>
      </c>
      <c r="C1935" t="s">
        <v>331</v>
      </c>
      <c r="D1935">
        <v>1</v>
      </c>
      <c r="E1935">
        <v>57.75</v>
      </c>
      <c r="F1935">
        <v>-90.75</v>
      </c>
      <c r="G1935">
        <v>1.77309876714226E-3</v>
      </c>
      <c r="H1935">
        <v>97.7</v>
      </c>
      <c r="I1935" t="s">
        <v>32</v>
      </c>
      <c r="J1935" t="s">
        <v>61</v>
      </c>
      <c r="K1935" t="s">
        <v>61</v>
      </c>
      <c r="L1935">
        <v>2015</v>
      </c>
      <c r="M1935">
        <v>2015</v>
      </c>
      <c r="N1935" s="31">
        <v>42217</v>
      </c>
      <c r="O1935" t="s">
        <v>558</v>
      </c>
    </row>
    <row r="1936" spans="1:15">
      <c r="A1936" t="s">
        <v>327</v>
      </c>
      <c r="B1936" s="4" t="s">
        <v>113</v>
      </c>
      <c r="C1936" t="s">
        <v>331</v>
      </c>
      <c r="D1936">
        <v>0.88</v>
      </c>
      <c r="E1936">
        <v>58.75</v>
      </c>
      <c r="F1936">
        <v>-91.75</v>
      </c>
      <c r="G1936">
        <v>1.77309876714226E-3</v>
      </c>
      <c r="H1936">
        <v>97.7</v>
      </c>
      <c r="I1936" t="s">
        <v>32</v>
      </c>
      <c r="J1936" t="s">
        <v>61</v>
      </c>
      <c r="K1936" t="s">
        <v>61</v>
      </c>
      <c r="L1936">
        <v>2015</v>
      </c>
      <c r="M1936">
        <v>2015</v>
      </c>
      <c r="N1936" s="31">
        <v>42217</v>
      </c>
      <c r="O1936" t="s">
        <v>558</v>
      </c>
    </row>
    <row r="1937" spans="1:15">
      <c r="A1937" t="s">
        <v>327</v>
      </c>
      <c r="B1937" s="4" t="s">
        <v>113</v>
      </c>
      <c r="C1937" t="s">
        <v>331</v>
      </c>
      <c r="D1937">
        <v>1</v>
      </c>
      <c r="E1937">
        <v>58.75</v>
      </c>
      <c r="F1937">
        <v>-92.25</v>
      </c>
      <c r="G1937">
        <v>1.77309876714226E-3</v>
      </c>
      <c r="H1937">
        <v>97.7</v>
      </c>
      <c r="I1937" t="s">
        <v>32</v>
      </c>
      <c r="J1937" t="s">
        <v>61</v>
      </c>
      <c r="K1937" t="s">
        <v>61</v>
      </c>
      <c r="L1937">
        <v>2015</v>
      </c>
      <c r="M1937">
        <v>2015</v>
      </c>
      <c r="N1937" s="31">
        <v>42217</v>
      </c>
      <c r="O1937" t="s">
        <v>558</v>
      </c>
    </row>
    <row r="1938" spans="1:15">
      <c r="A1938" t="s">
        <v>327</v>
      </c>
      <c r="B1938" s="4" t="s">
        <v>113</v>
      </c>
      <c r="C1938" t="s">
        <v>331</v>
      </c>
      <c r="D1938">
        <v>1</v>
      </c>
      <c r="E1938">
        <v>58.75</v>
      </c>
      <c r="F1938">
        <v>-92.75</v>
      </c>
      <c r="G1938">
        <v>1.77309876714226E-3</v>
      </c>
      <c r="H1938">
        <v>97.7</v>
      </c>
      <c r="I1938" t="s">
        <v>32</v>
      </c>
      <c r="J1938" t="s">
        <v>61</v>
      </c>
      <c r="K1938" t="s">
        <v>61</v>
      </c>
      <c r="L1938">
        <v>2015</v>
      </c>
      <c r="M1938">
        <v>2015</v>
      </c>
      <c r="N1938" s="31">
        <v>42217</v>
      </c>
      <c r="O1938" t="s">
        <v>558</v>
      </c>
    </row>
    <row r="1939" spans="1:15">
      <c r="A1939" t="s">
        <v>327</v>
      </c>
      <c r="B1939" s="4" t="s">
        <v>113</v>
      </c>
      <c r="C1939" t="s">
        <v>331</v>
      </c>
      <c r="D1939">
        <v>0.82</v>
      </c>
      <c r="E1939">
        <v>59.25</v>
      </c>
      <c r="F1939">
        <v>-92.25</v>
      </c>
      <c r="G1939">
        <v>1.77309876714226E-3</v>
      </c>
      <c r="H1939">
        <v>97.7</v>
      </c>
      <c r="I1939" t="s">
        <v>32</v>
      </c>
      <c r="J1939" t="s">
        <v>61</v>
      </c>
      <c r="K1939" t="s">
        <v>61</v>
      </c>
      <c r="L1939">
        <v>2015</v>
      </c>
      <c r="M1939">
        <v>2015</v>
      </c>
      <c r="N1939" s="31">
        <v>42217</v>
      </c>
      <c r="O1939" t="s">
        <v>558</v>
      </c>
    </row>
    <row r="1940" spans="1:15">
      <c r="A1940" t="s">
        <v>327</v>
      </c>
      <c r="B1940" s="4" t="s">
        <v>113</v>
      </c>
      <c r="C1940" t="s">
        <v>331</v>
      </c>
      <c r="D1940">
        <v>1</v>
      </c>
      <c r="E1940">
        <v>59.25</v>
      </c>
      <c r="F1940">
        <v>-92.75</v>
      </c>
      <c r="G1940">
        <v>1.77309876714226E-3</v>
      </c>
      <c r="H1940">
        <v>97.7</v>
      </c>
      <c r="I1940" t="s">
        <v>32</v>
      </c>
      <c r="J1940" t="s">
        <v>61</v>
      </c>
      <c r="K1940" t="s">
        <v>61</v>
      </c>
      <c r="L1940">
        <v>2015</v>
      </c>
      <c r="M1940">
        <v>2015</v>
      </c>
      <c r="N1940" s="31">
        <v>42217</v>
      </c>
      <c r="O1940" t="s">
        <v>558</v>
      </c>
    </row>
    <row r="1941" spans="1:15">
      <c r="A1941" t="s">
        <v>327</v>
      </c>
      <c r="B1941" s="4" t="s">
        <v>113</v>
      </c>
      <c r="C1941" t="s">
        <v>331</v>
      </c>
      <c r="D1941">
        <v>0.66</v>
      </c>
      <c r="E1941">
        <v>59.75</v>
      </c>
      <c r="F1941">
        <v>-93.25</v>
      </c>
      <c r="G1941">
        <v>1.77309876714226E-3</v>
      </c>
      <c r="H1941">
        <v>97.7</v>
      </c>
      <c r="I1941" t="s">
        <v>32</v>
      </c>
      <c r="J1941" t="s">
        <v>61</v>
      </c>
      <c r="K1941" t="s">
        <v>61</v>
      </c>
      <c r="L1941">
        <v>2015</v>
      </c>
      <c r="M1941">
        <v>2015</v>
      </c>
      <c r="N1941" s="31">
        <v>42217</v>
      </c>
      <c r="O1941" t="s">
        <v>558</v>
      </c>
    </row>
    <row r="1942" spans="1:15">
      <c r="A1942" t="s">
        <v>327</v>
      </c>
      <c r="B1942" s="4" t="s">
        <v>113</v>
      </c>
      <c r="C1942" t="s">
        <v>331</v>
      </c>
      <c r="D1942">
        <v>0.69</v>
      </c>
      <c r="E1942">
        <v>59.75</v>
      </c>
      <c r="F1942">
        <v>-93.75</v>
      </c>
      <c r="G1942">
        <v>1.77309876714226E-3</v>
      </c>
      <c r="H1942">
        <v>97.7</v>
      </c>
      <c r="I1942" t="s">
        <v>32</v>
      </c>
      <c r="J1942" t="s">
        <v>61</v>
      </c>
      <c r="K1942" t="s">
        <v>61</v>
      </c>
      <c r="L1942">
        <v>2015</v>
      </c>
      <c r="M1942">
        <v>2015</v>
      </c>
      <c r="N1942" s="31">
        <v>42217</v>
      </c>
      <c r="O1942" t="s">
        <v>558</v>
      </c>
    </row>
    <row r="1943" spans="1:15">
      <c r="A1943" t="s">
        <v>327</v>
      </c>
      <c r="B1943" s="4" t="s">
        <v>113</v>
      </c>
      <c r="C1943" t="s">
        <v>331</v>
      </c>
      <c r="D1943">
        <v>1</v>
      </c>
      <c r="E1943">
        <v>59.75</v>
      </c>
      <c r="F1943">
        <v>-94.25</v>
      </c>
      <c r="G1943">
        <v>1.77309876714226E-3</v>
      </c>
      <c r="H1943">
        <v>97.7</v>
      </c>
      <c r="I1943" t="s">
        <v>32</v>
      </c>
      <c r="J1943" t="s">
        <v>61</v>
      </c>
      <c r="K1943" t="s">
        <v>61</v>
      </c>
      <c r="L1943">
        <v>2015</v>
      </c>
      <c r="M1943">
        <v>2015</v>
      </c>
      <c r="N1943" s="31">
        <v>42217</v>
      </c>
      <c r="O1943" t="s">
        <v>558</v>
      </c>
    </row>
    <row r="1944" spans="1:15">
      <c r="A1944" t="s">
        <v>327</v>
      </c>
      <c r="B1944" s="4" t="s">
        <v>113</v>
      </c>
      <c r="C1944" t="s">
        <v>331</v>
      </c>
      <c r="D1944">
        <v>0.66</v>
      </c>
      <c r="E1944">
        <v>59.75</v>
      </c>
      <c r="F1944">
        <v>-92.75</v>
      </c>
      <c r="G1944">
        <v>1.77309876714226E-3</v>
      </c>
      <c r="H1944">
        <v>97.7</v>
      </c>
      <c r="I1944" t="s">
        <v>32</v>
      </c>
      <c r="J1944" t="s">
        <v>61</v>
      </c>
      <c r="K1944" t="s">
        <v>61</v>
      </c>
      <c r="L1944">
        <v>2015</v>
      </c>
      <c r="M1944">
        <v>2015</v>
      </c>
      <c r="N1944" s="31">
        <v>42217</v>
      </c>
      <c r="O1944" t="s">
        <v>558</v>
      </c>
    </row>
    <row r="1945" spans="1:15">
      <c r="A1945" t="s">
        <v>327</v>
      </c>
      <c r="B1945" s="4" t="s">
        <v>113</v>
      </c>
      <c r="C1945" t="s">
        <v>331</v>
      </c>
      <c r="D1945">
        <v>1</v>
      </c>
      <c r="E1945">
        <v>60.25</v>
      </c>
      <c r="F1945">
        <v>-94.25</v>
      </c>
      <c r="G1945">
        <v>1.77309876714226E-3</v>
      </c>
      <c r="H1945">
        <v>97.7</v>
      </c>
      <c r="I1945" t="s">
        <v>32</v>
      </c>
      <c r="J1945" t="s">
        <v>61</v>
      </c>
      <c r="K1945" t="s">
        <v>61</v>
      </c>
      <c r="L1945">
        <v>2015</v>
      </c>
      <c r="M1945">
        <v>2015</v>
      </c>
      <c r="N1945" s="31">
        <v>42217</v>
      </c>
      <c r="O1945" t="s">
        <v>558</v>
      </c>
    </row>
    <row r="1946" spans="1:15">
      <c r="A1946" t="s">
        <v>327</v>
      </c>
      <c r="B1946" s="4" t="s">
        <v>113</v>
      </c>
      <c r="C1946" t="s">
        <v>331</v>
      </c>
      <c r="D1946">
        <v>1</v>
      </c>
      <c r="E1946">
        <v>59.25</v>
      </c>
      <c r="F1946">
        <v>-93.25</v>
      </c>
      <c r="G1946">
        <v>1.77309876714226E-3</v>
      </c>
      <c r="H1946">
        <v>97.7</v>
      </c>
      <c r="I1946" t="s">
        <v>32</v>
      </c>
      <c r="J1946" t="s">
        <v>61</v>
      </c>
      <c r="K1946" t="s">
        <v>61</v>
      </c>
      <c r="L1946">
        <v>2015</v>
      </c>
      <c r="M1946">
        <v>2015</v>
      </c>
      <c r="N1946" s="31">
        <v>42217</v>
      </c>
      <c r="O1946" t="s">
        <v>558</v>
      </c>
    </row>
    <row r="1947" spans="1:15">
      <c r="A1947" t="s">
        <v>327</v>
      </c>
      <c r="B1947" s="4" t="s">
        <v>113</v>
      </c>
      <c r="C1947" t="s">
        <v>331</v>
      </c>
      <c r="D1947">
        <v>0.67</v>
      </c>
      <c r="E1947">
        <v>60.25</v>
      </c>
      <c r="F1947">
        <v>-93.75</v>
      </c>
      <c r="G1947">
        <v>1.77309876714226E-3</v>
      </c>
      <c r="H1947">
        <v>97.7</v>
      </c>
      <c r="I1947" t="s">
        <v>32</v>
      </c>
      <c r="J1947" t="s">
        <v>61</v>
      </c>
      <c r="K1947" t="s">
        <v>61</v>
      </c>
      <c r="L1947">
        <v>2015</v>
      </c>
      <c r="M1947">
        <v>2015</v>
      </c>
      <c r="N1947" s="31">
        <v>42217</v>
      </c>
      <c r="O1947" t="s">
        <v>558</v>
      </c>
    </row>
    <row r="1948" spans="1:15">
      <c r="A1948" t="s">
        <v>327</v>
      </c>
      <c r="B1948" s="4" t="s">
        <v>113</v>
      </c>
      <c r="C1948" t="s">
        <v>331</v>
      </c>
      <c r="D1948">
        <v>0.65</v>
      </c>
      <c r="E1948">
        <v>59.25</v>
      </c>
      <c r="F1948">
        <v>-91.75</v>
      </c>
      <c r="G1948">
        <v>1.77309876714226E-3</v>
      </c>
      <c r="H1948">
        <v>97.7</v>
      </c>
      <c r="I1948" t="s">
        <v>32</v>
      </c>
      <c r="J1948" t="s">
        <v>61</v>
      </c>
      <c r="K1948" t="s">
        <v>61</v>
      </c>
      <c r="L1948">
        <v>2015</v>
      </c>
      <c r="M1948">
        <v>2015</v>
      </c>
      <c r="N1948" s="31">
        <v>42217</v>
      </c>
      <c r="O1948" t="s">
        <v>558</v>
      </c>
    </row>
    <row r="1949" spans="1:15">
      <c r="A1949" t="s">
        <v>327</v>
      </c>
      <c r="B1949" s="4" t="s">
        <v>113</v>
      </c>
      <c r="C1949" t="s">
        <v>331</v>
      </c>
      <c r="D1949">
        <v>1</v>
      </c>
      <c r="E1949">
        <v>58.25</v>
      </c>
      <c r="F1949">
        <v>-92.75</v>
      </c>
      <c r="G1949">
        <v>1.77309876714226E-3</v>
      </c>
      <c r="H1949">
        <v>97.7</v>
      </c>
      <c r="I1949" t="s">
        <v>32</v>
      </c>
      <c r="J1949" t="s">
        <v>61</v>
      </c>
      <c r="K1949" t="s">
        <v>61</v>
      </c>
      <c r="L1949">
        <v>2015</v>
      </c>
      <c r="M1949">
        <v>2015</v>
      </c>
      <c r="N1949" s="31">
        <v>42217</v>
      </c>
      <c r="O1949" t="s">
        <v>558</v>
      </c>
    </row>
    <row r="1950" spans="1:15">
      <c r="A1950" t="s">
        <v>327</v>
      </c>
      <c r="B1950" s="4" t="s">
        <v>113</v>
      </c>
      <c r="C1950" t="s">
        <v>331</v>
      </c>
      <c r="D1950">
        <v>0.66</v>
      </c>
      <c r="E1950">
        <v>58.75</v>
      </c>
      <c r="F1950">
        <v>-91.25</v>
      </c>
      <c r="G1950">
        <v>1.77309876714226E-3</v>
      </c>
      <c r="H1950">
        <v>97.7</v>
      </c>
      <c r="I1950" t="s">
        <v>32</v>
      </c>
      <c r="J1950" t="s">
        <v>61</v>
      </c>
      <c r="K1950" t="s">
        <v>61</v>
      </c>
      <c r="L1950">
        <v>2015</v>
      </c>
      <c r="M1950">
        <v>2015</v>
      </c>
      <c r="N1950" s="31">
        <v>42217</v>
      </c>
      <c r="O1950" t="s">
        <v>558</v>
      </c>
    </row>
    <row r="1951" spans="1:15">
      <c r="A1951" t="s">
        <v>327</v>
      </c>
      <c r="B1951" s="4" t="s">
        <v>113</v>
      </c>
      <c r="C1951" t="s">
        <v>331</v>
      </c>
      <c r="D1951">
        <v>0.66</v>
      </c>
      <c r="E1951">
        <v>58.25</v>
      </c>
      <c r="F1951">
        <v>-90.75</v>
      </c>
      <c r="G1951">
        <v>1.77309876714226E-3</v>
      </c>
      <c r="H1951">
        <v>97.7</v>
      </c>
      <c r="I1951" t="s">
        <v>32</v>
      </c>
      <c r="J1951" t="s">
        <v>61</v>
      </c>
      <c r="K1951" t="s">
        <v>61</v>
      </c>
      <c r="L1951">
        <v>2015</v>
      </c>
      <c r="M1951">
        <v>2015</v>
      </c>
      <c r="N1951" s="31">
        <v>42217</v>
      </c>
      <c r="O1951" t="s">
        <v>558</v>
      </c>
    </row>
    <row r="1952" spans="1:15">
      <c r="A1952" t="s">
        <v>327</v>
      </c>
      <c r="B1952" s="4" t="s">
        <v>113</v>
      </c>
      <c r="C1952" t="s">
        <v>331</v>
      </c>
      <c r="D1952">
        <v>0.97</v>
      </c>
      <c r="E1952">
        <v>59.25</v>
      </c>
      <c r="F1952">
        <v>-93.75</v>
      </c>
      <c r="G1952">
        <v>1.77309876714226E-3</v>
      </c>
      <c r="H1952">
        <v>97.7</v>
      </c>
      <c r="I1952" t="s">
        <v>32</v>
      </c>
      <c r="J1952" t="s">
        <v>61</v>
      </c>
      <c r="K1952" t="s">
        <v>61</v>
      </c>
      <c r="L1952">
        <v>2015</v>
      </c>
      <c r="M1952">
        <v>2015</v>
      </c>
      <c r="N1952" s="31">
        <v>42217</v>
      </c>
      <c r="O1952" t="s">
        <v>558</v>
      </c>
    </row>
    <row r="1953" spans="1:15">
      <c r="A1953" t="s">
        <v>327</v>
      </c>
      <c r="B1953" s="4" t="s">
        <v>113</v>
      </c>
      <c r="C1953" t="s">
        <v>331</v>
      </c>
      <c r="D1953">
        <v>0.59</v>
      </c>
      <c r="E1953">
        <v>59.75</v>
      </c>
      <c r="F1953">
        <v>-92.25</v>
      </c>
      <c r="G1953">
        <v>1.77309876714226E-3</v>
      </c>
      <c r="H1953">
        <v>97.7</v>
      </c>
      <c r="I1953" t="s">
        <v>32</v>
      </c>
      <c r="J1953" t="s">
        <v>61</v>
      </c>
      <c r="K1953" t="s">
        <v>61</v>
      </c>
      <c r="L1953">
        <v>2015</v>
      </c>
      <c r="M1953">
        <v>2015</v>
      </c>
      <c r="N1953" s="31">
        <v>42217</v>
      </c>
      <c r="O1953" t="s">
        <v>558</v>
      </c>
    </row>
    <row r="1954" spans="1:15">
      <c r="A1954" t="s">
        <v>327</v>
      </c>
      <c r="B1954" s="4" t="s">
        <v>113</v>
      </c>
      <c r="C1954" t="s">
        <v>331</v>
      </c>
      <c r="D1954">
        <v>1</v>
      </c>
      <c r="E1954">
        <v>59.25</v>
      </c>
      <c r="F1954">
        <v>-94.25</v>
      </c>
      <c r="G1954">
        <v>1.77309876714226E-3</v>
      </c>
      <c r="H1954">
        <v>97.7</v>
      </c>
      <c r="I1954" t="s">
        <v>32</v>
      </c>
      <c r="J1954" t="s">
        <v>61</v>
      </c>
      <c r="K1954" t="s">
        <v>61</v>
      </c>
      <c r="L1954">
        <v>2015</v>
      </c>
      <c r="M1954">
        <v>2015</v>
      </c>
      <c r="N1954" s="31">
        <v>42217</v>
      </c>
      <c r="O1954" t="s">
        <v>558</v>
      </c>
    </row>
    <row r="1955" spans="1:15">
      <c r="A1955" t="s">
        <v>327</v>
      </c>
      <c r="B1955" s="4" t="s">
        <v>113</v>
      </c>
      <c r="C1955" t="s">
        <v>331</v>
      </c>
      <c r="D1955">
        <v>0.56000000000000005</v>
      </c>
      <c r="E1955">
        <v>60.25</v>
      </c>
      <c r="F1955">
        <v>-93.25</v>
      </c>
      <c r="G1955">
        <v>1.77309876714226E-3</v>
      </c>
      <c r="H1955">
        <v>97.7</v>
      </c>
      <c r="I1955" t="s">
        <v>32</v>
      </c>
      <c r="J1955" t="s">
        <v>61</v>
      </c>
      <c r="K1955" t="s">
        <v>61</v>
      </c>
      <c r="L1955">
        <v>2015</v>
      </c>
      <c r="M1955">
        <v>2015</v>
      </c>
      <c r="N1955" s="31">
        <v>42217</v>
      </c>
      <c r="O1955" t="s">
        <v>558</v>
      </c>
    </row>
    <row r="1956" spans="1:15">
      <c r="A1956" t="s">
        <v>327</v>
      </c>
      <c r="B1956" s="4" t="s">
        <v>113</v>
      </c>
      <c r="C1956" t="s">
        <v>331</v>
      </c>
      <c r="D1956">
        <v>1</v>
      </c>
      <c r="E1956">
        <v>57.75</v>
      </c>
      <c r="F1956">
        <v>-91.25</v>
      </c>
      <c r="G1956">
        <v>1.77309876714226E-3</v>
      </c>
      <c r="H1956">
        <v>97.7</v>
      </c>
      <c r="I1956" t="s">
        <v>32</v>
      </c>
      <c r="J1956" t="s">
        <v>61</v>
      </c>
      <c r="K1956" t="s">
        <v>61</v>
      </c>
      <c r="L1956">
        <v>2015</v>
      </c>
      <c r="M1956">
        <v>2015</v>
      </c>
      <c r="N1956" s="31">
        <v>42217</v>
      </c>
      <c r="O1956" t="s">
        <v>558</v>
      </c>
    </row>
    <row r="1957" spans="1:15">
      <c r="A1957" t="s">
        <v>327</v>
      </c>
      <c r="B1957" s="4" t="s">
        <v>113</v>
      </c>
      <c r="C1957" t="s">
        <v>331</v>
      </c>
      <c r="D1957">
        <v>1</v>
      </c>
      <c r="E1957">
        <v>57.75</v>
      </c>
      <c r="F1957">
        <v>-91.75</v>
      </c>
      <c r="G1957">
        <v>1.77309876714226E-3</v>
      </c>
      <c r="H1957">
        <v>97.7</v>
      </c>
      <c r="I1957" t="s">
        <v>32</v>
      </c>
      <c r="J1957" t="s">
        <v>61</v>
      </c>
      <c r="K1957" t="s">
        <v>61</v>
      </c>
      <c r="L1957">
        <v>2015</v>
      </c>
      <c r="M1957">
        <v>2015</v>
      </c>
      <c r="N1957" s="31">
        <v>42217</v>
      </c>
      <c r="O1957" t="s">
        <v>558</v>
      </c>
    </row>
    <row r="1958" spans="1:15">
      <c r="A1958" t="s">
        <v>327</v>
      </c>
      <c r="B1958" s="4" t="s">
        <v>113</v>
      </c>
      <c r="C1958" t="s">
        <v>331</v>
      </c>
      <c r="D1958">
        <v>1</v>
      </c>
      <c r="E1958">
        <v>57.75</v>
      </c>
      <c r="F1958">
        <v>-90.25</v>
      </c>
      <c r="G1958">
        <v>1.77309876714226E-3</v>
      </c>
      <c r="H1958">
        <v>97.7</v>
      </c>
      <c r="I1958" t="s">
        <v>32</v>
      </c>
      <c r="J1958" t="s">
        <v>61</v>
      </c>
      <c r="K1958" t="s">
        <v>61</v>
      </c>
      <c r="L1958">
        <v>2015</v>
      </c>
      <c r="M1958">
        <v>2015</v>
      </c>
      <c r="N1958" s="31">
        <v>42217</v>
      </c>
      <c r="O1958" t="s">
        <v>558</v>
      </c>
    </row>
    <row r="1959" spans="1:15">
      <c r="A1959" t="s">
        <v>327</v>
      </c>
      <c r="B1959" s="4" t="s">
        <v>113</v>
      </c>
      <c r="C1959" t="s">
        <v>331</v>
      </c>
      <c r="D1959">
        <v>1</v>
      </c>
      <c r="E1959">
        <v>57.75</v>
      </c>
      <c r="F1959">
        <v>-92.25</v>
      </c>
      <c r="G1959">
        <v>1.77309876714226E-3</v>
      </c>
      <c r="H1959">
        <v>97.7</v>
      </c>
      <c r="I1959" t="s">
        <v>32</v>
      </c>
      <c r="J1959" t="s">
        <v>61</v>
      </c>
      <c r="K1959" t="s">
        <v>61</v>
      </c>
      <c r="L1959">
        <v>2015</v>
      </c>
      <c r="M1959">
        <v>2015</v>
      </c>
      <c r="N1959" s="31">
        <v>42217</v>
      </c>
      <c r="O1959" t="s">
        <v>558</v>
      </c>
    </row>
    <row r="1960" spans="1:15">
      <c r="A1960" t="s">
        <v>327</v>
      </c>
      <c r="B1960" s="4" t="s">
        <v>113</v>
      </c>
      <c r="C1960" t="s">
        <v>331</v>
      </c>
      <c r="D1960">
        <v>1</v>
      </c>
      <c r="E1960">
        <v>58.75</v>
      </c>
      <c r="F1960">
        <v>-93.25</v>
      </c>
      <c r="G1960">
        <v>1.77309876714226E-3</v>
      </c>
      <c r="H1960">
        <v>97.7</v>
      </c>
      <c r="I1960" t="s">
        <v>32</v>
      </c>
      <c r="J1960" t="s">
        <v>61</v>
      </c>
      <c r="K1960" t="s">
        <v>61</v>
      </c>
      <c r="L1960">
        <v>2015</v>
      </c>
      <c r="M1960">
        <v>2015</v>
      </c>
      <c r="N1960" s="31">
        <v>42217</v>
      </c>
      <c r="O1960" t="s">
        <v>558</v>
      </c>
    </row>
    <row r="1961" spans="1:15">
      <c r="A1961" t="s">
        <v>327</v>
      </c>
      <c r="B1961" s="4" t="s">
        <v>113</v>
      </c>
      <c r="C1961" t="s">
        <v>331</v>
      </c>
      <c r="D1961">
        <v>0.55000000000000004</v>
      </c>
      <c r="E1961">
        <v>60.25</v>
      </c>
      <c r="F1961">
        <v>-92.75</v>
      </c>
      <c r="G1961">
        <v>1.77309876714226E-3</v>
      </c>
      <c r="H1961">
        <v>97.7</v>
      </c>
      <c r="I1961" t="s">
        <v>32</v>
      </c>
      <c r="J1961" t="s">
        <v>61</v>
      </c>
      <c r="K1961" t="s">
        <v>61</v>
      </c>
      <c r="L1961">
        <v>2015</v>
      </c>
      <c r="M1961">
        <v>2015</v>
      </c>
      <c r="N1961" s="31">
        <v>42217</v>
      </c>
      <c r="O1961" t="s">
        <v>558</v>
      </c>
    </row>
    <row r="1962" spans="1:15">
      <c r="A1962" t="s">
        <v>327</v>
      </c>
      <c r="B1962" s="4" t="s">
        <v>113</v>
      </c>
      <c r="C1962" t="s">
        <v>331</v>
      </c>
      <c r="D1962">
        <v>1</v>
      </c>
      <c r="E1962">
        <v>60.25</v>
      </c>
      <c r="F1962">
        <v>-94.75</v>
      </c>
      <c r="G1962">
        <v>1.77309876714226E-3</v>
      </c>
      <c r="H1962">
        <v>97.7</v>
      </c>
      <c r="I1962" t="s">
        <v>32</v>
      </c>
      <c r="J1962" t="s">
        <v>61</v>
      </c>
      <c r="K1962" t="s">
        <v>61</v>
      </c>
      <c r="L1962">
        <v>2015</v>
      </c>
      <c r="M1962">
        <v>2015</v>
      </c>
      <c r="N1962" s="31">
        <v>42217</v>
      </c>
      <c r="O1962" t="s">
        <v>558</v>
      </c>
    </row>
    <row r="1963" spans="1:15">
      <c r="A1963" t="s">
        <v>327</v>
      </c>
      <c r="B1963" s="4" t="s">
        <v>113</v>
      </c>
      <c r="C1963" t="s">
        <v>331</v>
      </c>
      <c r="D1963">
        <v>1</v>
      </c>
      <c r="E1963">
        <v>60.75</v>
      </c>
      <c r="F1963">
        <v>-94.25</v>
      </c>
      <c r="G1963">
        <v>1.77309876714226E-3</v>
      </c>
      <c r="H1963">
        <v>97.7</v>
      </c>
      <c r="I1963" t="s">
        <v>32</v>
      </c>
      <c r="J1963" t="s">
        <v>61</v>
      </c>
      <c r="K1963" t="s">
        <v>61</v>
      </c>
      <c r="L1963">
        <v>2015</v>
      </c>
      <c r="M1963">
        <v>2015</v>
      </c>
      <c r="N1963" s="31">
        <v>42217</v>
      </c>
      <c r="O1963" t="s">
        <v>558</v>
      </c>
    </row>
    <row r="1964" spans="1:15">
      <c r="A1964" t="s">
        <v>327</v>
      </c>
      <c r="B1964" s="4" t="s">
        <v>113</v>
      </c>
      <c r="C1964" t="s">
        <v>331</v>
      </c>
      <c r="D1964">
        <v>1</v>
      </c>
      <c r="E1964">
        <v>57.75</v>
      </c>
      <c r="F1964">
        <v>-92.75</v>
      </c>
      <c r="G1964">
        <v>1.77309876714226E-3</v>
      </c>
      <c r="H1964">
        <v>97.7</v>
      </c>
      <c r="I1964" t="s">
        <v>32</v>
      </c>
      <c r="J1964" t="s">
        <v>61</v>
      </c>
      <c r="K1964" t="s">
        <v>61</v>
      </c>
      <c r="L1964">
        <v>2015</v>
      </c>
      <c r="M1964">
        <v>2015</v>
      </c>
      <c r="N1964" s="31">
        <v>42217</v>
      </c>
      <c r="O1964" t="s">
        <v>558</v>
      </c>
    </row>
    <row r="1965" spans="1:15">
      <c r="A1965" t="s">
        <v>327</v>
      </c>
      <c r="B1965" s="4" t="s">
        <v>113</v>
      </c>
      <c r="C1965" t="s">
        <v>331</v>
      </c>
      <c r="D1965">
        <v>1</v>
      </c>
      <c r="E1965">
        <v>59.75</v>
      </c>
      <c r="F1965">
        <v>-94.75</v>
      </c>
      <c r="G1965">
        <v>1.77309876714226E-3</v>
      </c>
      <c r="H1965">
        <v>97.7</v>
      </c>
      <c r="I1965" t="s">
        <v>32</v>
      </c>
      <c r="J1965" t="s">
        <v>61</v>
      </c>
      <c r="K1965" t="s">
        <v>61</v>
      </c>
      <c r="L1965">
        <v>2015</v>
      </c>
      <c r="M1965">
        <v>2015</v>
      </c>
      <c r="N1965" s="31">
        <v>42217</v>
      </c>
      <c r="O1965" t="s">
        <v>558</v>
      </c>
    </row>
    <row r="1966" spans="1:15">
      <c r="A1966" t="s">
        <v>327</v>
      </c>
      <c r="B1966" s="4" t="s">
        <v>113</v>
      </c>
      <c r="C1966" t="s">
        <v>331</v>
      </c>
      <c r="D1966">
        <v>0.53</v>
      </c>
      <c r="E1966">
        <v>59.25</v>
      </c>
      <c r="F1966">
        <v>-91.25</v>
      </c>
      <c r="G1966">
        <v>1.77309876714226E-3</v>
      </c>
      <c r="H1966">
        <v>97.7</v>
      </c>
      <c r="I1966" t="s">
        <v>32</v>
      </c>
      <c r="J1966" t="s">
        <v>61</v>
      </c>
      <c r="K1966" t="s">
        <v>61</v>
      </c>
      <c r="L1966">
        <v>2015</v>
      </c>
      <c r="M1966">
        <v>2015</v>
      </c>
      <c r="N1966" s="31">
        <v>42217</v>
      </c>
      <c r="O1966" t="s">
        <v>558</v>
      </c>
    </row>
    <row r="1967" spans="1:15">
      <c r="A1967" s="14" t="s">
        <v>327</v>
      </c>
      <c r="B1967" s="4" t="s">
        <v>113</v>
      </c>
      <c r="C1967" t="s">
        <v>330</v>
      </c>
      <c r="D1967">
        <v>0.7</v>
      </c>
      <c r="E1967">
        <v>57.25</v>
      </c>
      <c r="F1967">
        <v>-92.25</v>
      </c>
      <c r="G1967">
        <v>2.5494023467485469</v>
      </c>
      <c r="H1967">
        <v>20</v>
      </c>
      <c r="I1967" t="s">
        <v>32</v>
      </c>
      <c r="J1967" t="s">
        <v>61</v>
      </c>
      <c r="K1967" t="s">
        <v>61</v>
      </c>
      <c r="L1967">
        <v>2015</v>
      </c>
      <c r="M1967">
        <v>2015</v>
      </c>
      <c r="N1967" s="31">
        <v>42217</v>
      </c>
      <c r="O1967" t="s">
        <v>558</v>
      </c>
    </row>
    <row r="1968" spans="1:15">
      <c r="A1968" s="14" t="s">
        <v>327</v>
      </c>
      <c r="B1968" s="4" t="s">
        <v>113</v>
      </c>
      <c r="C1968" t="s">
        <v>330</v>
      </c>
      <c r="D1968">
        <v>0.78</v>
      </c>
      <c r="E1968">
        <v>57.25</v>
      </c>
      <c r="F1968">
        <v>-91.75</v>
      </c>
      <c r="G1968">
        <v>2.5494023467485469</v>
      </c>
      <c r="H1968">
        <v>20</v>
      </c>
      <c r="I1968" t="s">
        <v>32</v>
      </c>
      <c r="J1968" t="s">
        <v>61</v>
      </c>
      <c r="K1968" t="s">
        <v>61</v>
      </c>
      <c r="L1968">
        <v>2015</v>
      </c>
      <c r="M1968">
        <v>2015</v>
      </c>
      <c r="N1968" s="31">
        <v>42217</v>
      </c>
      <c r="O1968" t="s">
        <v>558</v>
      </c>
    </row>
    <row r="1969" spans="1:15">
      <c r="A1969" s="14" t="s">
        <v>327</v>
      </c>
      <c r="B1969" s="4" t="s">
        <v>113</v>
      </c>
      <c r="C1969" t="s">
        <v>330</v>
      </c>
      <c r="D1969">
        <v>1</v>
      </c>
      <c r="E1969">
        <v>57.75</v>
      </c>
      <c r="F1969">
        <v>-92.25</v>
      </c>
      <c r="G1969">
        <v>2.5494023467485469</v>
      </c>
      <c r="H1969">
        <v>20</v>
      </c>
      <c r="I1969" t="s">
        <v>32</v>
      </c>
      <c r="J1969" t="s">
        <v>61</v>
      </c>
      <c r="K1969" t="s">
        <v>61</v>
      </c>
      <c r="L1969">
        <v>2015</v>
      </c>
      <c r="M1969">
        <v>2015</v>
      </c>
      <c r="N1969" s="31">
        <v>42217</v>
      </c>
      <c r="O1969" t="s">
        <v>558</v>
      </c>
    </row>
    <row r="1970" spans="1:15">
      <c r="A1970" s="14" t="s">
        <v>327</v>
      </c>
      <c r="B1970" s="4" t="s">
        <v>113</v>
      </c>
      <c r="C1970" t="s">
        <v>330</v>
      </c>
      <c r="D1970">
        <v>0.89</v>
      </c>
      <c r="E1970">
        <v>57.25</v>
      </c>
      <c r="F1970">
        <v>-91.25</v>
      </c>
      <c r="G1970">
        <v>2.5494023467485469</v>
      </c>
      <c r="H1970">
        <v>20</v>
      </c>
      <c r="I1970" t="s">
        <v>32</v>
      </c>
      <c r="J1970" t="s">
        <v>61</v>
      </c>
      <c r="K1970" t="s">
        <v>61</v>
      </c>
      <c r="L1970">
        <v>2015</v>
      </c>
      <c r="M1970">
        <v>2015</v>
      </c>
      <c r="N1970" s="31">
        <v>42217</v>
      </c>
      <c r="O1970" t="s">
        <v>558</v>
      </c>
    </row>
    <row r="1971" spans="1:15">
      <c r="A1971" s="14" t="s">
        <v>327</v>
      </c>
      <c r="B1971" s="4" t="s">
        <v>113</v>
      </c>
      <c r="C1971" t="s">
        <v>330</v>
      </c>
      <c r="D1971">
        <v>1</v>
      </c>
      <c r="E1971">
        <v>57.75</v>
      </c>
      <c r="F1971">
        <v>-91.75</v>
      </c>
      <c r="G1971">
        <v>2.5494023467485469</v>
      </c>
      <c r="H1971">
        <v>20</v>
      </c>
      <c r="I1971" t="s">
        <v>32</v>
      </c>
      <c r="J1971" t="s">
        <v>61</v>
      </c>
      <c r="K1971" t="s">
        <v>61</v>
      </c>
      <c r="L1971">
        <v>2015</v>
      </c>
      <c r="M1971">
        <v>2015</v>
      </c>
      <c r="N1971" s="31">
        <v>42217</v>
      </c>
      <c r="O1971" t="s">
        <v>558</v>
      </c>
    </row>
    <row r="1972" spans="1:15">
      <c r="A1972" s="14" t="s">
        <v>327</v>
      </c>
      <c r="B1972" s="4" t="s">
        <v>113</v>
      </c>
      <c r="C1972" t="s">
        <v>330</v>
      </c>
      <c r="D1972">
        <v>1</v>
      </c>
      <c r="E1972">
        <v>57.75</v>
      </c>
      <c r="F1972">
        <v>-91.25</v>
      </c>
      <c r="G1972">
        <v>2.5494023467485469</v>
      </c>
      <c r="H1972">
        <v>20</v>
      </c>
      <c r="I1972" t="s">
        <v>32</v>
      </c>
      <c r="J1972" t="s">
        <v>61</v>
      </c>
      <c r="K1972" t="s">
        <v>61</v>
      </c>
      <c r="L1972">
        <v>2015</v>
      </c>
      <c r="M1972">
        <v>2015</v>
      </c>
      <c r="N1972" s="31">
        <v>42217</v>
      </c>
      <c r="O1972" t="s">
        <v>558</v>
      </c>
    </row>
    <row r="1973" spans="1:15">
      <c r="A1973" s="14" t="s">
        <v>327</v>
      </c>
      <c r="B1973" s="4" t="s">
        <v>113</v>
      </c>
      <c r="C1973" t="s">
        <v>330</v>
      </c>
      <c r="D1973">
        <v>1</v>
      </c>
      <c r="E1973">
        <v>57.25</v>
      </c>
      <c r="F1973">
        <v>-90.75</v>
      </c>
      <c r="G1973">
        <v>2.5494023467485469</v>
      </c>
      <c r="H1973">
        <v>20</v>
      </c>
      <c r="I1973" t="s">
        <v>32</v>
      </c>
      <c r="J1973" t="s">
        <v>61</v>
      </c>
      <c r="K1973" t="s">
        <v>61</v>
      </c>
      <c r="L1973">
        <v>2015</v>
      </c>
      <c r="M1973">
        <v>2015</v>
      </c>
      <c r="N1973" s="31">
        <v>42217</v>
      </c>
      <c r="O1973" t="s">
        <v>558</v>
      </c>
    </row>
    <row r="1974" spans="1:15">
      <c r="A1974" s="14" t="s">
        <v>327</v>
      </c>
      <c r="B1974" s="4" t="s">
        <v>113</v>
      </c>
      <c r="C1974" t="s">
        <v>330</v>
      </c>
      <c r="D1974">
        <v>1</v>
      </c>
      <c r="E1974">
        <v>57.75</v>
      </c>
      <c r="F1974">
        <v>-92.75</v>
      </c>
      <c r="G1974">
        <v>2.5494023467485469</v>
      </c>
      <c r="H1974">
        <v>20</v>
      </c>
      <c r="I1974" t="s">
        <v>32</v>
      </c>
      <c r="J1974" t="s">
        <v>61</v>
      </c>
      <c r="K1974" t="s">
        <v>61</v>
      </c>
      <c r="L1974">
        <v>2015</v>
      </c>
      <c r="M1974">
        <v>2015</v>
      </c>
      <c r="N1974" s="31">
        <v>42217</v>
      </c>
      <c r="O1974" t="s">
        <v>558</v>
      </c>
    </row>
    <row r="1975" spans="1:15">
      <c r="A1975" s="14" t="s">
        <v>327</v>
      </c>
      <c r="B1975" s="4" t="s">
        <v>113</v>
      </c>
      <c r="C1975" t="s">
        <v>328</v>
      </c>
      <c r="D1975">
        <v>1</v>
      </c>
      <c r="E1975">
        <v>58.75</v>
      </c>
      <c r="F1975">
        <v>-94.25</v>
      </c>
      <c r="G1975">
        <v>1.4069310468024294</v>
      </c>
      <c r="H1975">
        <v>28.9</v>
      </c>
      <c r="I1975" t="s">
        <v>32</v>
      </c>
      <c r="J1975" t="s">
        <v>61</v>
      </c>
      <c r="K1975" t="s">
        <v>61</v>
      </c>
      <c r="L1975">
        <v>2015</v>
      </c>
      <c r="M1975">
        <v>2015</v>
      </c>
      <c r="N1975" s="31">
        <v>42217</v>
      </c>
      <c r="O1975" t="s">
        <v>558</v>
      </c>
    </row>
    <row r="1976" spans="1:15">
      <c r="A1976" s="14" t="s">
        <v>327</v>
      </c>
      <c r="B1976" s="4" t="s">
        <v>113</v>
      </c>
      <c r="C1976" t="s">
        <v>328</v>
      </c>
      <c r="D1976">
        <v>1</v>
      </c>
      <c r="E1976">
        <v>59.25</v>
      </c>
      <c r="F1976">
        <v>-94.75</v>
      </c>
      <c r="G1976">
        <v>1.4069310468024294</v>
      </c>
      <c r="H1976">
        <v>28.9</v>
      </c>
      <c r="I1976" t="s">
        <v>32</v>
      </c>
      <c r="J1976" t="s">
        <v>61</v>
      </c>
      <c r="K1976" t="s">
        <v>61</v>
      </c>
      <c r="L1976">
        <v>2015</v>
      </c>
      <c r="M1976">
        <v>2015</v>
      </c>
      <c r="N1976" s="31">
        <v>42217</v>
      </c>
      <c r="O1976" t="s">
        <v>558</v>
      </c>
    </row>
    <row r="1977" spans="1:15">
      <c r="A1977" s="14" t="s">
        <v>327</v>
      </c>
      <c r="B1977" s="4" t="s">
        <v>113</v>
      </c>
      <c r="C1977" t="s">
        <v>328</v>
      </c>
      <c r="D1977">
        <v>1</v>
      </c>
      <c r="E1977">
        <v>58.75</v>
      </c>
      <c r="F1977">
        <v>-93.75</v>
      </c>
      <c r="G1977">
        <v>1.4069310468024294</v>
      </c>
      <c r="H1977">
        <v>28.9</v>
      </c>
      <c r="I1977" t="s">
        <v>32</v>
      </c>
      <c r="J1977" t="s">
        <v>61</v>
      </c>
      <c r="K1977" t="s">
        <v>61</v>
      </c>
      <c r="L1977">
        <v>2015</v>
      </c>
      <c r="M1977">
        <v>2015</v>
      </c>
      <c r="N1977" s="31">
        <v>42217</v>
      </c>
      <c r="O1977" t="s">
        <v>558</v>
      </c>
    </row>
    <row r="1978" spans="1:15">
      <c r="A1978" s="14" t="s">
        <v>327</v>
      </c>
      <c r="B1978" s="4" t="s">
        <v>113</v>
      </c>
      <c r="C1978" t="s">
        <v>328</v>
      </c>
      <c r="D1978">
        <v>1</v>
      </c>
      <c r="E1978">
        <v>59.75</v>
      </c>
      <c r="F1978">
        <v>-94.75</v>
      </c>
      <c r="G1978">
        <v>1.4069310468024294</v>
      </c>
      <c r="H1978">
        <v>28.9</v>
      </c>
      <c r="I1978" t="s">
        <v>32</v>
      </c>
      <c r="J1978" t="s">
        <v>61</v>
      </c>
      <c r="K1978" t="s">
        <v>61</v>
      </c>
      <c r="L1978">
        <v>2015</v>
      </c>
      <c r="M1978">
        <v>2015</v>
      </c>
      <c r="N1978" s="31">
        <v>42217</v>
      </c>
      <c r="O1978" t="s">
        <v>558</v>
      </c>
    </row>
    <row r="1979" spans="1:15">
      <c r="A1979" s="14" t="s">
        <v>327</v>
      </c>
      <c r="B1979" s="4" t="s">
        <v>113</v>
      </c>
      <c r="C1979" t="s">
        <v>328</v>
      </c>
      <c r="D1979">
        <v>1</v>
      </c>
      <c r="E1979">
        <v>58.75</v>
      </c>
      <c r="F1979">
        <v>-93.25</v>
      </c>
      <c r="G1979">
        <v>1.4069310468024294</v>
      </c>
      <c r="H1979">
        <v>28.9</v>
      </c>
      <c r="I1979" t="s">
        <v>32</v>
      </c>
      <c r="J1979" t="s">
        <v>61</v>
      </c>
      <c r="K1979" t="s">
        <v>61</v>
      </c>
      <c r="L1979">
        <v>2015</v>
      </c>
      <c r="M1979">
        <v>2015</v>
      </c>
      <c r="N1979" s="31">
        <v>42217</v>
      </c>
      <c r="O1979" t="s">
        <v>558</v>
      </c>
    </row>
    <row r="1980" spans="1:15">
      <c r="A1980" s="14" t="s">
        <v>327</v>
      </c>
      <c r="B1980" s="4" t="s">
        <v>113</v>
      </c>
      <c r="C1980" t="s">
        <v>328</v>
      </c>
      <c r="D1980">
        <v>1</v>
      </c>
      <c r="E1980">
        <v>59.25</v>
      </c>
      <c r="F1980">
        <v>-94.25</v>
      </c>
      <c r="G1980">
        <v>1.4069310468024294</v>
      </c>
      <c r="H1980">
        <v>28.9</v>
      </c>
      <c r="I1980" t="s">
        <v>32</v>
      </c>
      <c r="J1980" t="s">
        <v>61</v>
      </c>
      <c r="K1980" t="s">
        <v>61</v>
      </c>
      <c r="L1980">
        <v>2015</v>
      </c>
      <c r="M1980">
        <v>2015</v>
      </c>
      <c r="N1980" s="31">
        <v>42217</v>
      </c>
      <c r="O1980" t="s">
        <v>558</v>
      </c>
    </row>
    <row r="1981" spans="1:15">
      <c r="A1981" s="14" t="s">
        <v>327</v>
      </c>
      <c r="B1981" s="4" t="s">
        <v>113</v>
      </c>
      <c r="C1981" t="s">
        <v>328</v>
      </c>
      <c r="D1981">
        <v>0.97</v>
      </c>
      <c r="E1981">
        <v>59.25</v>
      </c>
      <c r="F1981">
        <v>-93.75</v>
      </c>
      <c r="G1981">
        <v>1.4069310468024294</v>
      </c>
      <c r="H1981">
        <v>28.9</v>
      </c>
      <c r="I1981" t="s">
        <v>32</v>
      </c>
      <c r="J1981" t="s">
        <v>61</v>
      </c>
      <c r="K1981" t="s">
        <v>61</v>
      </c>
      <c r="L1981">
        <v>2015</v>
      </c>
      <c r="M1981">
        <v>2015</v>
      </c>
      <c r="N1981" s="31">
        <v>42217</v>
      </c>
      <c r="O1981" t="s">
        <v>558</v>
      </c>
    </row>
    <row r="1982" spans="1:15">
      <c r="A1982" s="14" t="s">
        <v>327</v>
      </c>
      <c r="B1982" s="4" t="s">
        <v>113</v>
      </c>
      <c r="C1982" t="s">
        <v>328</v>
      </c>
      <c r="D1982">
        <v>1</v>
      </c>
      <c r="E1982">
        <v>60.25</v>
      </c>
      <c r="F1982">
        <v>-94.75</v>
      </c>
      <c r="G1982">
        <v>1.4069310468024294</v>
      </c>
      <c r="H1982">
        <v>28.9</v>
      </c>
      <c r="I1982" t="s">
        <v>32</v>
      </c>
      <c r="J1982" t="s">
        <v>61</v>
      </c>
      <c r="K1982" t="s">
        <v>61</v>
      </c>
      <c r="L1982">
        <v>2015</v>
      </c>
      <c r="M1982">
        <v>2015</v>
      </c>
      <c r="N1982" s="31">
        <v>42217</v>
      </c>
      <c r="O1982" t="s">
        <v>558</v>
      </c>
    </row>
    <row r="1983" spans="1:15">
      <c r="A1983" s="14" t="s">
        <v>327</v>
      </c>
      <c r="B1983" s="4" t="s">
        <v>113</v>
      </c>
      <c r="C1983" t="s">
        <v>328</v>
      </c>
      <c r="D1983">
        <v>1</v>
      </c>
      <c r="E1983">
        <v>58.75</v>
      </c>
      <c r="F1983">
        <v>-94.75</v>
      </c>
      <c r="G1983">
        <v>1.4069310468024294</v>
      </c>
      <c r="H1983">
        <v>28.9</v>
      </c>
      <c r="I1983" t="s">
        <v>32</v>
      </c>
      <c r="J1983" t="s">
        <v>61</v>
      </c>
      <c r="K1983" t="s">
        <v>61</v>
      </c>
      <c r="L1983">
        <v>2015</v>
      </c>
      <c r="M1983">
        <v>2015</v>
      </c>
      <c r="N1983" s="31">
        <v>42217</v>
      </c>
      <c r="O1983" t="s">
        <v>558</v>
      </c>
    </row>
    <row r="1984" spans="1:15">
      <c r="A1984" s="14" t="s">
        <v>332</v>
      </c>
      <c r="B1984" s="4" t="s">
        <v>113</v>
      </c>
      <c r="C1984" t="s">
        <v>333</v>
      </c>
      <c r="D1984">
        <v>0.21</v>
      </c>
      <c r="E1984">
        <v>48.75</v>
      </c>
      <c r="F1984">
        <v>-68.75</v>
      </c>
      <c r="G1984">
        <v>0.13100291302538494</v>
      </c>
      <c r="H1984">
        <v>0.13</v>
      </c>
      <c r="I1984" t="s">
        <v>32</v>
      </c>
      <c r="J1984">
        <v>9.8959633791094459E-2</v>
      </c>
      <c r="K1984">
        <v>0.16820640865584685</v>
      </c>
      <c r="L1984">
        <v>2014</v>
      </c>
      <c r="M1984">
        <v>2014</v>
      </c>
      <c r="N1984" t="s">
        <v>335</v>
      </c>
      <c r="O1984" t="s">
        <v>559</v>
      </c>
    </row>
    <row r="1985" spans="1:15">
      <c r="A1985" s="14" t="s">
        <v>332</v>
      </c>
      <c r="B1985" s="4" t="s">
        <v>113</v>
      </c>
      <c r="C1985" t="s">
        <v>333</v>
      </c>
      <c r="D1985">
        <v>0.31</v>
      </c>
      <c r="E1985">
        <v>48.75</v>
      </c>
      <c r="F1985">
        <v>-68.25</v>
      </c>
      <c r="G1985">
        <v>0.13100291302538494</v>
      </c>
      <c r="H1985">
        <v>0.13</v>
      </c>
      <c r="I1985" t="s">
        <v>32</v>
      </c>
      <c r="J1985">
        <v>9.8959633791094459E-2</v>
      </c>
      <c r="K1985">
        <v>0.16820640865584685</v>
      </c>
      <c r="L1985">
        <v>2014</v>
      </c>
      <c r="M1985">
        <v>2014</v>
      </c>
      <c r="N1985" t="s">
        <v>335</v>
      </c>
      <c r="O1985" t="s">
        <v>559</v>
      </c>
    </row>
    <row r="1986" spans="1:15">
      <c r="A1986" s="14" t="s">
        <v>332</v>
      </c>
      <c r="B1986" s="4" t="s">
        <v>113</v>
      </c>
      <c r="C1986" t="s">
        <v>333</v>
      </c>
      <c r="D1986">
        <v>0</v>
      </c>
      <c r="E1986">
        <v>48.25</v>
      </c>
      <c r="F1986">
        <v>-69.25</v>
      </c>
      <c r="G1986">
        <v>0.13100291302538494</v>
      </c>
      <c r="H1986">
        <v>0.13</v>
      </c>
      <c r="I1986" t="s">
        <v>32</v>
      </c>
      <c r="J1986">
        <v>9.8959633791094459E-2</v>
      </c>
      <c r="K1986">
        <v>0.16820640865584685</v>
      </c>
      <c r="L1986">
        <v>2014</v>
      </c>
      <c r="M1986">
        <v>2014</v>
      </c>
      <c r="N1986" t="s">
        <v>335</v>
      </c>
      <c r="O1986" t="s">
        <v>559</v>
      </c>
    </row>
    <row r="1987" spans="1:15">
      <c r="A1987" s="14" t="s">
        <v>332</v>
      </c>
      <c r="B1987" s="4" t="s">
        <v>113</v>
      </c>
      <c r="C1987" t="s">
        <v>333</v>
      </c>
      <c r="D1987">
        <v>0.39</v>
      </c>
      <c r="E1987">
        <v>49.25</v>
      </c>
      <c r="F1987">
        <v>-67.75</v>
      </c>
      <c r="G1987">
        <v>0.13100291302538494</v>
      </c>
      <c r="H1987">
        <v>0.13</v>
      </c>
      <c r="I1987" t="s">
        <v>32</v>
      </c>
      <c r="J1987">
        <v>9.8959633791094459E-2</v>
      </c>
      <c r="K1987">
        <v>0.16820640865584685</v>
      </c>
      <c r="L1987">
        <v>2014</v>
      </c>
      <c r="M1987">
        <v>2014</v>
      </c>
      <c r="N1987" t="s">
        <v>335</v>
      </c>
      <c r="O1987" t="s">
        <v>559</v>
      </c>
    </row>
    <row r="1988" spans="1:15">
      <c r="A1988" s="14" t="s">
        <v>332</v>
      </c>
      <c r="B1988" s="4" t="s">
        <v>113</v>
      </c>
      <c r="C1988" t="s">
        <v>333</v>
      </c>
      <c r="D1988">
        <v>0</v>
      </c>
      <c r="E1988">
        <v>47.75</v>
      </c>
      <c r="F1988">
        <v>-69.75</v>
      </c>
      <c r="G1988">
        <v>0.13100291302538494</v>
      </c>
      <c r="H1988">
        <v>0.13</v>
      </c>
      <c r="I1988" t="s">
        <v>32</v>
      </c>
      <c r="J1988">
        <v>9.8959633791094459E-2</v>
      </c>
      <c r="K1988">
        <v>0.16820640865584685</v>
      </c>
      <c r="L1988">
        <v>2014</v>
      </c>
      <c r="M1988">
        <v>2014</v>
      </c>
      <c r="N1988" t="s">
        <v>335</v>
      </c>
      <c r="O1988" t="s">
        <v>559</v>
      </c>
    </row>
    <row r="1989" spans="1:15">
      <c r="A1989" s="14" t="s">
        <v>332</v>
      </c>
      <c r="B1989" s="4" t="s">
        <v>113</v>
      </c>
      <c r="C1989" t="s">
        <v>333</v>
      </c>
      <c r="D1989">
        <v>0.38</v>
      </c>
      <c r="E1989">
        <v>48.75</v>
      </c>
      <c r="F1989">
        <v>-67.75</v>
      </c>
      <c r="G1989">
        <v>0.13100291302538494</v>
      </c>
      <c r="H1989">
        <v>0.13</v>
      </c>
      <c r="I1989" t="s">
        <v>32</v>
      </c>
      <c r="J1989">
        <v>9.8959633791094459E-2</v>
      </c>
      <c r="K1989">
        <v>0.16820640865584685</v>
      </c>
      <c r="L1989">
        <v>2014</v>
      </c>
      <c r="M1989">
        <v>2014</v>
      </c>
      <c r="N1989" t="s">
        <v>335</v>
      </c>
      <c r="O1989" t="s">
        <v>559</v>
      </c>
    </row>
    <row r="1990" spans="1:15">
      <c r="A1990" s="14" t="s">
        <v>332</v>
      </c>
      <c r="B1990" s="4" t="s">
        <v>113</v>
      </c>
      <c r="C1990" t="s">
        <v>333</v>
      </c>
      <c r="D1990">
        <v>0.48</v>
      </c>
      <c r="E1990">
        <v>49.25</v>
      </c>
      <c r="F1990">
        <v>-67.25</v>
      </c>
      <c r="G1990">
        <v>0.13100291302538494</v>
      </c>
      <c r="H1990">
        <v>0.13</v>
      </c>
      <c r="I1990" t="s">
        <v>32</v>
      </c>
      <c r="J1990">
        <v>9.8959633791094459E-2</v>
      </c>
      <c r="K1990">
        <v>0.16820640865584685</v>
      </c>
      <c r="L1990">
        <v>2014</v>
      </c>
      <c r="M1990">
        <v>2014</v>
      </c>
      <c r="N1990" t="s">
        <v>335</v>
      </c>
      <c r="O1990" t="s">
        <v>559</v>
      </c>
    </row>
    <row r="1991" spans="1:15">
      <c r="A1991" s="14" t="s">
        <v>332</v>
      </c>
      <c r="B1991" s="4" t="s">
        <v>113</v>
      </c>
      <c r="C1991" t="s">
        <v>333</v>
      </c>
      <c r="D1991">
        <v>0.01</v>
      </c>
      <c r="E1991">
        <v>47.25</v>
      </c>
      <c r="F1991">
        <v>-70.25</v>
      </c>
      <c r="G1991">
        <v>0.13100291302538494</v>
      </c>
      <c r="H1991">
        <v>0.13</v>
      </c>
      <c r="I1991" t="s">
        <v>32</v>
      </c>
      <c r="J1991">
        <v>9.8959633791094459E-2</v>
      </c>
      <c r="K1991">
        <v>0.16820640865584685</v>
      </c>
      <c r="L1991">
        <v>2014</v>
      </c>
      <c r="M1991">
        <v>2014</v>
      </c>
      <c r="N1991" t="s">
        <v>335</v>
      </c>
      <c r="O1991" t="s">
        <v>559</v>
      </c>
    </row>
    <row r="1992" spans="1:15">
      <c r="A1992" s="14" t="s">
        <v>332</v>
      </c>
      <c r="B1992" s="4" t="s">
        <v>113</v>
      </c>
      <c r="C1992" t="s">
        <v>333</v>
      </c>
      <c r="D1992">
        <v>0.32</v>
      </c>
      <c r="E1992">
        <v>49.25</v>
      </c>
      <c r="F1992">
        <v>-68.25</v>
      </c>
      <c r="G1992">
        <v>0.13100291302538494</v>
      </c>
      <c r="H1992">
        <v>0.13</v>
      </c>
      <c r="I1992" t="s">
        <v>32</v>
      </c>
      <c r="J1992">
        <v>9.8959633791094459E-2</v>
      </c>
      <c r="K1992">
        <v>0.16820640865584685</v>
      </c>
      <c r="L1992">
        <v>2014</v>
      </c>
      <c r="M1992">
        <v>2014</v>
      </c>
      <c r="N1992" t="s">
        <v>335</v>
      </c>
      <c r="O1992" t="s">
        <v>559</v>
      </c>
    </row>
    <row r="1993" spans="1:15">
      <c r="A1993" s="14" t="s">
        <v>332</v>
      </c>
      <c r="B1993" s="4" t="s">
        <v>113</v>
      </c>
      <c r="C1993" t="s">
        <v>333</v>
      </c>
      <c r="D1993">
        <v>0.18</v>
      </c>
      <c r="E1993">
        <v>48.25</v>
      </c>
      <c r="F1993">
        <v>-68.75</v>
      </c>
      <c r="G1993">
        <v>0.13100291302538494</v>
      </c>
      <c r="H1993">
        <v>0.13</v>
      </c>
      <c r="I1993" t="s">
        <v>32</v>
      </c>
      <c r="J1993">
        <v>9.8959633791094459E-2</v>
      </c>
      <c r="K1993">
        <v>0.16820640865584685</v>
      </c>
      <c r="L1993">
        <v>2014</v>
      </c>
      <c r="M1993">
        <v>2014</v>
      </c>
      <c r="N1993" t="s">
        <v>335</v>
      </c>
      <c r="O1993" t="s">
        <v>559</v>
      </c>
    </row>
    <row r="1994" spans="1:15">
      <c r="A1994" s="14" t="s">
        <v>332</v>
      </c>
      <c r="B1994" s="4" t="s">
        <v>113</v>
      </c>
      <c r="C1994" t="s">
        <v>333</v>
      </c>
      <c r="D1994">
        <v>0.1</v>
      </c>
      <c r="E1994">
        <v>48.25</v>
      </c>
      <c r="F1994">
        <v>-69.75</v>
      </c>
      <c r="G1994">
        <v>0.13100291302538494</v>
      </c>
      <c r="H1994">
        <v>0.13</v>
      </c>
      <c r="I1994" t="s">
        <v>32</v>
      </c>
      <c r="J1994">
        <v>9.8959633791094459E-2</v>
      </c>
      <c r="K1994">
        <v>0.16820640865584685</v>
      </c>
      <c r="L1994">
        <v>2014</v>
      </c>
      <c r="M1994">
        <v>2014</v>
      </c>
      <c r="N1994" t="s">
        <v>335</v>
      </c>
      <c r="O1994" t="s">
        <v>559</v>
      </c>
    </row>
    <row r="1995" spans="1:15">
      <c r="A1995" s="14" t="s">
        <v>332</v>
      </c>
      <c r="B1995" s="4" t="s">
        <v>113</v>
      </c>
      <c r="C1995" t="s">
        <v>333</v>
      </c>
      <c r="D1995">
        <v>0.18</v>
      </c>
      <c r="E1995">
        <v>48.75</v>
      </c>
      <c r="F1995">
        <v>-69.25</v>
      </c>
      <c r="G1995">
        <v>0.13100291302538494</v>
      </c>
      <c r="H1995">
        <v>0.13</v>
      </c>
      <c r="I1995" t="s">
        <v>32</v>
      </c>
      <c r="J1995">
        <v>9.8959633791094459E-2</v>
      </c>
      <c r="K1995">
        <v>0.16820640865584685</v>
      </c>
      <c r="L1995">
        <v>2014</v>
      </c>
      <c r="M1995">
        <v>2014</v>
      </c>
      <c r="N1995" t="s">
        <v>335</v>
      </c>
      <c r="O1995" t="s">
        <v>559</v>
      </c>
    </row>
    <row r="1996" spans="1:15">
      <c r="A1996" s="14" t="s">
        <v>332</v>
      </c>
      <c r="B1996" s="4" t="s">
        <v>113</v>
      </c>
      <c r="C1996" t="s">
        <v>333</v>
      </c>
      <c r="D1996">
        <v>0.06</v>
      </c>
      <c r="E1996">
        <v>47.75</v>
      </c>
      <c r="F1996">
        <v>-70.25</v>
      </c>
      <c r="G1996">
        <v>0.13100291302538494</v>
      </c>
      <c r="H1996">
        <v>0.13</v>
      </c>
      <c r="I1996" t="s">
        <v>32</v>
      </c>
      <c r="J1996">
        <v>9.8959633791094459E-2</v>
      </c>
      <c r="K1996">
        <v>0.16820640865584685</v>
      </c>
      <c r="L1996">
        <v>2014</v>
      </c>
      <c r="M1996">
        <v>2014</v>
      </c>
      <c r="N1996" t="s">
        <v>335</v>
      </c>
      <c r="O1996" t="s">
        <v>559</v>
      </c>
    </row>
    <row r="1997" spans="1:15">
      <c r="A1997" s="14" t="s">
        <v>332</v>
      </c>
      <c r="B1997" s="4" t="s">
        <v>113</v>
      </c>
      <c r="C1997" t="s">
        <v>333</v>
      </c>
      <c r="D1997">
        <v>0.49</v>
      </c>
      <c r="E1997">
        <v>48.75</v>
      </c>
      <c r="F1997">
        <v>-67.25</v>
      </c>
      <c r="G1997">
        <v>0.13100291302538494</v>
      </c>
      <c r="H1997">
        <v>0.13</v>
      </c>
      <c r="I1997" t="s">
        <v>32</v>
      </c>
      <c r="J1997">
        <v>9.8959633791094459E-2</v>
      </c>
      <c r="K1997">
        <v>0.16820640865584685</v>
      </c>
      <c r="L1997">
        <v>2014</v>
      </c>
      <c r="M1997">
        <v>2014</v>
      </c>
      <c r="N1997" t="s">
        <v>335</v>
      </c>
      <c r="O1997" t="s">
        <v>559</v>
      </c>
    </row>
    <row r="1998" spans="1:15">
      <c r="A1998" s="14" t="s">
        <v>336</v>
      </c>
      <c r="B1998" s="4" t="s">
        <v>113</v>
      </c>
      <c r="C1998" t="s">
        <v>340</v>
      </c>
      <c r="D1998">
        <v>1</v>
      </c>
      <c r="E1998" s="16">
        <v>66.25</v>
      </c>
      <c r="F1998" s="16">
        <v>-66.75</v>
      </c>
      <c r="G1998">
        <v>0.29918157017277963</v>
      </c>
      <c r="H1998">
        <v>48.4</v>
      </c>
      <c r="I1998" t="s">
        <v>338</v>
      </c>
      <c r="J1998" t="s">
        <v>61</v>
      </c>
      <c r="K1998" t="s">
        <v>61</v>
      </c>
      <c r="L1998">
        <v>2014</v>
      </c>
      <c r="M1998">
        <v>2014</v>
      </c>
      <c r="N1998" s="36">
        <v>41854</v>
      </c>
      <c r="O1998" t="s">
        <v>339</v>
      </c>
    </row>
    <row r="1999" spans="1:15">
      <c r="A1999" s="14" t="s">
        <v>336</v>
      </c>
      <c r="B1999" s="4" t="s">
        <v>113</v>
      </c>
      <c r="C1999" t="s">
        <v>340</v>
      </c>
      <c r="D1999">
        <v>1</v>
      </c>
      <c r="E1999" s="16">
        <v>66.25</v>
      </c>
      <c r="F1999" s="16">
        <v>-67.25</v>
      </c>
      <c r="G1999">
        <v>0.29918157017277963</v>
      </c>
      <c r="H1999">
        <v>48.4</v>
      </c>
      <c r="I1999" t="s">
        <v>338</v>
      </c>
      <c r="J1999" t="s">
        <v>61</v>
      </c>
      <c r="K1999" t="s">
        <v>61</v>
      </c>
      <c r="L1999">
        <v>2014</v>
      </c>
      <c r="M1999">
        <v>2014</v>
      </c>
      <c r="N1999" s="36">
        <v>41855</v>
      </c>
      <c r="O1999" t="s">
        <v>339</v>
      </c>
    </row>
    <row r="2000" spans="1:15">
      <c r="A2000" s="14" t="s">
        <v>336</v>
      </c>
      <c r="B2000" s="4" t="s">
        <v>113</v>
      </c>
      <c r="C2000" t="s">
        <v>340</v>
      </c>
      <c r="D2000">
        <v>1</v>
      </c>
      <c r="E2000" s="16">
        <v>66.25</v>
      </c>
      <c r="F2000" s="16">
        <v>-66.25</v>
      </c>
      <c r="G2000">
        <v>0.29918157017277963</v>
      </c>
      <c r="H2000">
        <v>48.4</v>
      </c>
      <c r="I2000" t="s">
        <v>338</v>
      </c>
      <c r="J2000" t="s">
        <v>61</v>
      </c>
      <c r="K2000" t="s">
        <v>61</v>
      </c>
      <c r="L2000">
        <v>2014</v>
      </c>
      <c r="M2000">
        <v>2014</v>
      </c>
      <c r="N2000" s="36">
        <v>41856</v>
      </c>
      <c r="O2000" t="s">
        <v>339</v>
      </c>
    </row>
    <row r="2001" spans="1:15">
      <c r="A2001" s="14" t="s">
        <v>336</v>
      </c>
      <c r="B2001" s="4" t="s">
        <v>113</v>
      </c>
      <c r="C2001" t="s">
        <v>340</v>
      </c>
      <c r="D2001">
        <v>1</v>
      </c>
      <c r="E2001" s="16">
        <v>66.25</v>
      </c>
      <c r="F2001" s="16">
        <v>-67.75</v>
      </c>
      <c r="G2001">
        <v>0.29918157017277963</v>
      </c>
      <c r="H2001">
        <v>48.4</v>
      </c>
      <c r="I2001" t="s">
        <v>338</v>
      </c>
      <c r="J2001" t="s">
        <v>61</v>
      </c>
      <c r="K2001" t="s">
        <v>61</v>
      </c>
      <c r="L2001">
        <v>2014</v>
      </c>
      <c r="M2001">
        <v>2014</v>
      </c>
      <c r="N2001" s="36">
        <v>41857</v>
      </c>
      <c r="O2001" t="s">
        <v>339</v>
      </c>
    </row>
    <row r="2002" spans="1:15">
      <c r="A2002" s="14" t="s">
        <v>336</v>
      </c>
      <c r="B2002" s="4" t="s">
        <v>113</v>
      </c>
      <c r="C2002" t="s">
        <v>340</v>
      </c>
      <c r="D2002">
        <v>0.74</v>
      </c>
      <c r="E2002" s="16">
        <v>65.75</v>
      </c>
      <c r="F2002" s="16">
        <v>-66.75</v>
      </c>
      <c r="G2002">
        <v>0.29918157017277963</v>
      </c>
      <c r="H2002">
        <v>48.4</v>
      </c>
      <c r="I2002" t="s">
        <v>338</v>
      </c>
      <c r="J2002" t="s">
        <v>61</v>
      </c>
      <c r="K2002" t="s">
        <v>61</v>
      </c>
      <c r="L2002">
        <v>2014</v>
      </c>
      <c r="M2002">
        <v>2014</v>
      </c>
      <c r="N2002" s="36">
        <v>41858</v>
      </c>
      <c r="O2002" t="s">
        <v>339</v>
      </c>
    </row>
    <row r="2003" spans="1:15">
      <c r="A2003" s="14" t="s">
        <v>336</v>
      </c>
      <c r="B2003" s="4" t="s">
        <v>113</v>
      </c>
      <c r="C2003" t="s">
        <v>340</v>
      </c>
      <c r="D2003">
        <v>1</v>
      </c>
      <c r="E2003" s="16">
        <v>66.25</v>
      </c>
      <c r="F2003" s="16">
        <v>-65.75</v>
      </c>
      <c r="G2003">
        <v>0.29918157017277963</v>
      </c>
      <c r="H2003">
        <v>48.4</v>
      </c>
      <c r="I2003" t="s">
        <v>338</v>
      </c>
      <c r="J2003" t="s">
        <v>61</v>
      </c>
      <c r="K2003" t="s">
        <v>61</v>
      </c>
      <c r="L2003">
        <v>2014</v>
      </c>
      <c r="M2003">
        <v>2014</v>
      </c>
      <c r="N2003" s="36">
        <v>41859</v>
      </c>
      <c r="O2003" t="s">
        <v>339</v>
      </c>
    </row>
    <row r="2004" spans="1:15">
      <c r="A2004" s="14" t="s">
        <v>336</v>
      </c>
      <c r="B2004" s="4" t="s">
        <v>113</v>
      </c>
      <c r="C2004" t="s">
        <v>341</v>
      </c>
      <c r="D2004" s="16">
        <v>1</v>
      </c>
      <c r="E2004" s="16">
        <v>66.75</v>
      </c>
      <c r="F2004" s="16">
        <v>-67.25</v>
      </c>
      <c r="G2004">
        <v>3.1221582297665959E-2</v>
      </c>
      <c r="H2004">
        <v>57.1</v>
      </c>
      <c r="I2004" t="s">
        <v>338</v>
      </c>
      <c r="J2004" t="s">
        <v>61</v>
      </c>
      <c r="K2004" t="s">
        <v>61</v>
      </c>
      <c r="L2004">
        <v>2014</v>
      </c>
      <c r="M2004">
        <v>2014</v>
      </c>
      <c r="N2004" s="36">
        <v>41861</v>
      </c>
      <c r="O2004" t="s">
        <v>339</v>
      </c>
    </row>
    <row r="2005" spans="1:15">
      <c r="A2005" s="14" t="s">
        <v>336</v>
      </c>
      <c r="B2005" s="4" t="s">
        <v>113</v>
      </c>
      <c r="C2005" t="s">
        <v>341</v>
      </c>
      <c r="D2005" s="16">
        <v>1</v>
      </c>
      <c r="E2005" s="16">
        <v>66.75</v>
      </c>
      <c r="F2005" s="16">
        <v>-67.75</v>
      </c>
      <c r="G2005">
        <v>3.1221582297665959E-2</v>
      </c>
      <c r="H2005">
        <v>57.1</v>
      </c>
      <c r="I2005" t="s">
        <v>338</v>
      </c>
      <c r="J2005" t="s">
        <v>61</v>
      </c>
      <c r="K2005" t="s">
        <v>61</v>
      </c>
      <c r="L2005">
        <v>2014</v>
      </c>
      <c r="M2005">
        <v>2014</v>
      </c>
      <c r="N2005" s="36">
        <v>41861</v>
      </c>
      <c r="O2005" t="s">
        <v>339</v>
      </c>
    </row>
    <row r="2006" spans="1:15">
      <c r="A2006" s="14" t="s">
        <v>336</v>
      </c>
      <c r="B2006" s="4" t="s">
        <v>113</v>
      </c>
      <c r="C2006" t="s">
        <v>341</v>
      </c>
      <c r="D2006" s="16">
        <v>1</v>
      </c>
      <c r="E2006" s="16">
        <v>66.25</v>
      </c>
      <c r="F2006" s="16">
        <v>-67.25</v>
      </c>
      <c r="G2006">
        <v>3.1221582297665959E-2</v>
      </c>
      <c r="H2006">
        <v>57.1</v>
      </c>
      <c r="I2006" t="s">
        <v>338</v>
      </c>
      <c r="J2006" t="s">
        <v>61</v>
      </c>
      <c r="K2006" t="s">
        <v>61</v>
      </c>
      <c r="L2006">
        <v>2014</v>
      </c>
      <c r="M2006">
        <v>2014</v>
      </c>
      <c r="N2006" s="36">
        <v>41861</v>
      </c>
      <c r="O2006" t="s">
        <v>339</v>
      </c>
    </row>
    <row r="2007" spans="1:15">
      <c r="A2007" s="14" t="s">
        <v>336</v>
      </c>
      <c r="B2007" s="4" t="s">
        <v>113</v>
      </c>
      <c r="C2007" t="s">
        <v>342</v>
      </c>
      <c r="D2007">
        <v>0.65</v>
      </c>
      <c r="E2007" s="16">
        <v>65.25</v>
      </c>
      <c r="F2007" s="16">
        <v>-66.25</v>
      </c>
      <c r="G2007">
        <v>0</v>
      </c>
      <c r="H2007" t="s">
        <v>61</v>
      </c>
      <c r="I2007" t="s">
        <v>192</v>
      </c>
      <c r="J2007" t="s">
        <v>61</v>
      </c>
      <c r="K2007" t="s">
        <v>61</v>
      </c>
      <c r="L2007">
        <v>2014</v>
      </c>
      <c r="M2007">
        <v>2014</v>
      </c>
      <c r="N2007" s="31">
        <v>41852</v>
      </c>
      <c r="O2007" t="s">
        <v>339</v>
      </c>
    </row>
    <row r="2008" spans="1:15">
      <c r="A2008" s="14" t="s">
        <v>336</v>
      </c>
      <c r="B2008" s="4" t="s">
        <v>113</v>
      </c>
      <c r="C2008" t="s">
        <v>342</v>
      </c>
      <c r="D2008">
        <v>0.99</v>
      </c>
      <c r="E2008" s="16">
        <v>65.25</v>
      </c>
      <c r="F2008" s="16">
        <v>-66.75</v>
      </c>
      <c r="G2008">
        <v>0</v>
      </c>
      <c r="H2008" t="s">
        <v>61</v>
      </c>
      <c r="I2008" t="s">
        <v>192</v>
      </c>
      <c r="J2008" t="s">
        <v>61</v>
      </c>
      <c r="K2008" t="s">
        <v>61</v>
      </c>
      <c r="L2008">
        <v>2014</v>
      </c>
      <c r="M2008">
        <v>2014</v>
      </c>
      <c r="N2008" s="31">
        <v>41852</v>
      </c>
      <c r="O2008" t="s">
        <v>339</v>
      </c>
    </row>
    <row r="2009" spans="1:15">
      <c r="A2009" s="14" t="s">
        <v>336</v>
      </c>
      <c r="B2009" s="4" t="s">
        <v>113</v>
      </c>
      <c r="C2009" t="s">
        <v>342</v>
      </c>
      <c r="D2009">
        <v>0.74</v>
      </c>
      <c r="E2009" s="16">
        <v>65.75</v>
      </c>
      <c r="F2009" s="16">
        <v>-66.75</v>
      </c>
      <c r="G2009">
        <v>0</v>
      </c>
      <c r="H2009" t="s">
        <v>61</v>
      </c>
      <c r="I2009" t="s">
        <v>192</v>
      </c>
      <c r="J2009" t="s">
        <v>61</v>
      </c>
      <c r="K2009" t="s">
        <v>61</v>
      </c>
      <c r="L2009">
        <v>2014</v>
      </c>
      <c r="M2009">
        <v>2014</v>
      </c>
      <c r="N2009" s="31">
        <v>41852</v>
      </c>
      <c r="O2009" t="s">
        <v>339</v>
      </c>
    </row>
    <row r="2010" spans="1:15">
      <c r="A2010" s="14" t="s">
        <v>336</v>
      </c>
      <c r="B2010" s="4" t="s">
        <v>113</v>
      </c>
      <c r="C2010" t="s">
        <v>342</v>
      </c>
      <c r="D2010">
        <v>0.7</v>
      </c>
      <c r="E2010" s="16">
        <v>65.25</v>
      </c>
      <c r="F2010" s="16">
        <v>-65.75</v>
      </c>
      <c r="G2010">
        <v>0</v>
      </c>
      <c r="H2010" t="s">
        <v>61</v>
      </c>
      <c r="I2010" t="s">
        <v>192</v>
      </c>
      <c r="J2010" t="s">
        <v>61</v>
      </c>
      <c r="K2010" t="s">
        <v>61</v>
      </c>
      <c r="L2010">
        <v>2014</v>
      </c>
      <c r="M2010">
        <v>2014</v>
      </c>
      <c r="N2010" s="31">
        <v>41852</v>
      </c>
      <c r="O2010" t="s">
        <v>339</v>
      </c>
    </row>
    <row r="2011" spans="1:15">
      <c r="A2011" s="14" t="s">
        <v>336</v>
      </c>
      <c r="B2011" s="4" t="s">
        <v>113</v>
      </c>
      <c r="C2011" t="s">
        <v>342</v>
      </c>
      <c r="D2011">
        <v>1</v>
      </c>
      <c r="E2011" s="16">
        <v>65.75</v>
      </c>
      <c r="F2011" s="16">
        <v>-67.25</v>
      </c>
      <c r="G2011">
        <v>0</v>
      </c>
      <c r="H2011" t="s">
        <v>61</v>
      </c>
      <c r="I2011" t="s">
        <v>192</v>
      </c>
      <c r="J2011" t="s">
        <v>61</v>
      </c>
      <c r="K2011" t="s">
        <v>61</v>
      </c>
      <c r="L2011">
        <v>2014</v>
      </c>
      <c r="M2011">
        <v>2014</v>
      </c>
      <c r="N2011" s="31">
        <v>41852</v>
      </c>
      <c r="O2011" t="s">
        <v>339</v>
      </c>
    </row>
    <row r="2012" spans="1:15">
      <c r="A2012" s="14" t="s">
        <v>336</v>
      </c>
      <c r="B2012" s="4" t="s">
        <v>113</v>
      </c>
      <c r="C2012" t="s">
        <v>342</v>
      </c>
      <c r="D2012">
        <v>1</v>
      </c>
      <c r="E2012" s="16">
        <v>65.75</v>
      </c>
      <c r="F2012" s="16">
        <v>-67.75</v>
      </c>
      <c r="G2012">
        <v>0</v>
      </c>
      <c r="H2012" t="s">
        <v>61</v>
      </c>
      <c r="I2012" t="s">
        <v>192</v>
      </c>
      <c r="J2012" t="s">
        <v>61</v>
      </c>
      <c r="K2012" t="s">
        <v>61</v>
      </c>
      <c r="L2012">
        <v>2014</v>
      </c>
      <c r="M2012">
        <v>2014</v>
      </c>
      <c r="N2012" s="31">
        <v>41852</v>
      </c>
      <c r="O2012" t="s">
        <v>339</v>
      </c>
    </row>
    <row r="2013" spans="1:15">
      <c r="A2013" s="14" t="s">
        <v>336</v>
      </c>
      <c r="B2013" s="4" t="s">
        <v>113</v>
      </c>
      <c r="C2013" t="s">
        <v>342</v>
      </c>
      <c r="D2013">
        <v>0.67</v>
      </c>
      <c r="E2013" s="16">
        <v>65.75</v>
      </c>
      <c r="F2013" s="16">
        <v>-66.25</v>
      </c>
      <c r="G2013">
        <v>0</v>
      </c>
      <c r="H2013" t="s">
        <v>61</v>
      </c>
      <c r="I2013" t="s">
        <v>192</v>
      </c>
      <c r="J2013" t="s">
        <v>61</v>
      </c>
      <c r="K2013" t="s">
        <v>61</v>
      </c>
      <c r="L2013">
        <v>2014</v>
      </c>
      <c r="M2013">
        <v>2014</v>
      </c>
      <c r="N2013" s="31">
        <v>41852</v>
      </c>
      <c r="O2013" t="s">
        <v>339</v>
      </c>
    </row>
    <row r="2014" spans="1:15">
      <c r="A2014" s="14" t="s">
        <v>336</v>
      </c>
      <c r="B2014" s="4" t="s">
        <v>113</v>
      </c>
      <c r="C2014" t="s">
        <v>342</v>
      </c>
      <c r="D2014">
        <v>1</v>
      </c>
      <c r="E2014" s="16">
        <v>65.25</v>
      </c>
      <c r="F2014" s="16">
        <v>-67.25</v>
      </c>
      <c r="G2014">
        <v>0</v>
      </c>
      <c r="H2014" t="s">
        <v>61</v>
      </c>
      <c r="I2014" t="s">
        <v>192</v>
      </c>
      <c r="J2014" t="s">
        <v>61</v>
      </c>
      <c r="K2014" t="s">
        <v>61</v>
      </c>
      <c r="L2014">
        <v>2014</v>
      </c>
      <c r="M2014">
        <v>2014</v>
      </c>
      <c r="N2014" s="31">
        <v>41852</v>
      </c>
      <c r="O2014" t="s">
        <v>339</v>
      </c>
    </row>
    <row r="2015" spans="1:15">
      <c r="A2015" s="14" t="s">
        <v>336</v>
      </c>
      <c r="B2015" s="4" t="s">
        <v>113</v>
      </c>
      <c r="C2015" t="s">
        <v>342</v>
      </c>
      <c r="D2015">
        <v>1</v>
      </c>
      <c r="E2015" s="16">
        <v>65.25</v>
      </c>
      <c r="F2015" s="16">
        <v>-65.25</v>
      </c>
      <c r="G2015">
        <v>0</v>
      </c>
      <c r="H2015" t="s">
        <v>61</v>
      </c>
      <c r="I2015" t="s">
        <v>192</v>
      </c>
      <c r="J2015" t="s">
        <v>61</v>
      </c>
      <c r="K2015" t="s">
        <v>61</v>
      </c>
      <c r="L2015">
        <v>2014</v>
      </c>
      <c r="M2015">
        <v>2014</v>
      </c>
      <c r="N2015" s="31">
        <v>41852</v>
      </c>
      <c r="O2015" t="s">
        <v>339</v>
      </c>
    </row>
    <row r="2016" spans="1:15">
      <c r="A2016" s="14" t="s">
        <v>336</v>
      </c>
      <c r="B2016" s="4" t="s">
        <v>113</v>
      </c>
      <c r="C2016" t="s">
        <v>342</v>
      </c>
      <c r="D2016">
        <v>1</v>
      </c>
      <c r="E2016" s="16">
        <v>65.75</v>
      </c>
      <c r="F2016" s="16">
        <v>-68.25</v>
      </c>
      <c r="G2016">
        <v>0</v>
      </c>
      <c r="H2016" t="s">
        <v>61</v>
      </c>
      <c r="I2016" t="s">
        <v>192</v>
      </c>
      <c r="J2016" t="s">
        <v>61</v>
      </c>
      <c r="K2016" t="s">
        <v>61</v>
      </c>
      <c r="L2016">
        <v>2014</v>
      </c>
      <c r="M2016">
        <v>2014</v>
      </c>
      <c r="N2016" s="31">
        <v>41852</v>
      </c>
      <c r="O2016" t="s">
        <v>339</v>
      </c>
    </row>
    <row r="2017" spans="1:15">
      <c r="A2017" s="14" t="s">
        <v>336</v>
      </c>
      <c r="B2017" s="4" t="s">
        <v>113</v>
      </c>
      <c r="C2017" t="s">
        <v>342</v>
      </c>
      <c r="D2017">
        <v>0</v>
      </c>
      <c r="E2017" s="16">
        <v>66.25</v>
      </c>
      <c r="F2017" s="16">
        <v>-68.25</v>
      </c>
      <c r="G2017">
        <v>0</v>
      </c>
      <c r="H2017" t="s">
        <v>61</v>
      </c>
      <c r="I2017" t="s">
        <v>192</v>
      </c>
      <c r="J2017" t="s">
        <v>61</v>
      </c>
      <c r="K2017" t="s">
        <v>61</v>
      </c>
      <c r="L2017">
        <v>2014</v>
      </c>
      <c r="M2017">
        <v>2014</v>
      </c>
      <c r="N2017" s="31">
        <v>41852</v>
      </c>
      <c r="O2017" t="s">
        <v>339</v>
      </c>
    </row>
    <row r="2018" spans="1:15">
      <c r="A2018" s="14" t="s">
        <v>336</v>
      </c>
      <c r="B2018" s="4" t="s">
        <v>113</v>
      </c>
      <c r="C2018" t="s">
        <v>342</v>
      </c>
      <c r="D2018">
        <v>1</v>
      </c>
      <c r="E2018" s="16">
        <v>64.75</v>
      </c>
      <c r="F2018" s="16">
        <v>-65.75</v>
      </c>
      <c r="G2018">
        <v>0</v>
      </c>
      <c r="H2018" t="s">
        <v>61</v>
      </c>
      <c r="I2018" t="s">
        <v>192</v>
      </c>
      <c r="J2018" t="s">
        <v>61</v>
      </c>
      <c r="K2018" t="s">
        <v>61</v>
      </c>
      <c r="L2018">
        <v>2014</v>
      </c>
      <c r="M2018">
        <v>2014</v>
      </c>
      <c r="N2018" s="31">
        <v>41852</v>
      </c>
      <c r="O2018" t="s">
        <v>339</v>
      </c>
    </row>
    <row r="2019" spans="1:15">
      <c r="A2019" s="14" t="s">
        <v>336</v>
      </c>
      <c r="B2019" s="4" t="s">
        <v>113</v>
      </c>
      <c r="C2019" t="s">
        <v>342</v>
      </c>
      <c r="D2019">
        <v>1</v>
      </c>
      <c r="E2019" s="16">
        <v>64.75</v>
      </c>
      <c r="F2019" s="16">
        <v>-66.25</v>
      </c>
      <c r="G2019">
        <v>0</v>
      </c>
      <c r="H2019" t="s">
        <v>61</v>
      </c>
      <c r="I2019" t="s">
        <v>192</v>
      </c>
      <c r="J2019" t="s">
        <v>61</v>
      </c>
      <c r="K2019" t="s">
        <v>61</v>
      </c>
      <c r="L2019">
        <v>2014</v>
      </c>
      <c r="M2019">
        <v>2014</v>
      </c>
      <c r="N2019" s="31">
        <v>41852</v>
      </c>
      <c r="O2019" t="s">
        <v>339</v>
      </c>
    </row>
    <row r="2020" spans="1:15">
      <c r="A2020" s="14" t="s">
        <v>336</v>
      </c>
      <c r="B2020" s="4" t="s">
        <v>113</v>
      </c>
      <c r="C2020" t="s">
        <v>342</v>
      </c>
      <c r="D2020">
        <v>1</v>
      </c>
      <c r="E2020" s="16">
        <v>64.75</v>
      </c>
      <c r="F2020" s="16">
        <v>-65.25</v>
      </c>
      <c r="G2020">
        <v>0</v>
      </c>
      <c r="H2020" t="s">
        <v>61</v>
      </c>
      <c r="I2020" t="s">
        <v>192</v>
      </c>
      <c r="J2020" t="s">
        <v>61</v>
      </c>
      <c r="K2020" t="s">
        <v>61</v>
      </c>
      <c r="L2020">
        <v>2014</v>
      </c>
      <c r="M2020">
        <v>2014</v>
      </c>
      <c r="N2020" s="31">
        <v>41852</v>
      </c>
      <c r="O2020" t="s">
        <v>339</v>
      </c>
    </row>
    <row r="2021" spans="1:15">
      <c r="A2021" s="14" t="s">
        <v>336</v>
      </c>
      <c r="B2021" s="4" t="s">
        <v>113</v>
      </c>
      <c r="C2021" t="s">
        <v>337</v>
      </c>
      <c r="D2021" s="16">
        <v>1</v>
      </c>
      <c r="E2021" s="16">
        <v>66.25</v>
      </c>
      <c r="F2021" s="16">
        <v>-66.75</v>
      </c>
      <c r="G2021">
        <v>0.16611094270991208</v>
      </c>
      <c r="H2021">
        <v>44.5</v>
      </c>
      <c r="I2021" t="s">
        <v>338</v>
      </c>
      <c r="J2021">
        <v>7.2749317975143987E-2</v>
      </c>
      <c r="K2021">
        <v>0.38072143073658682</v>
      </c>
      <c r="L2021">
        <v>2014</v>
      </c>
      <c r="M2021">
        <v>2014</v>
      </c>
      <c r="N2021" s="31">
        <v>41852</v>
      </c>
      <c r="O2021" t="s">
        <v>339</v>
      </c>
    </row>
    <row r="2022" spans="1:15">
      <c r="A2022" s="14" t="s">
        <v>336</v>
      </c>
      <c r="B2022" s="4" t="s">
        <v>113</v>
      </c>
      <c r="C2022" t="s">
        <v>337</v>
      </c>
      <c r="D2022" s="16">
        <v>1</v>
      </c>
      <c r="E2022" s="16">
        <v>66.25</v>
      </c>
      <c r="F2022" s="16">
        <v>-67.25</v>
      </c>
      <c r="G2022">
        <v>0.16611094270991208</v>
      </c>
      <c r="H2022">
        <v>44.5</v>
      </c>
      <c r="I2022" t="s">
        <v>338</v>
      </c>
      <c r="J2022">
        <v>7.2749317975143987E-2</v>
      </c>
      <c r="K2022">
        <v>0.38072143073658682</v>
      </c>
      <c r="L2022">
        <v>2014</v>
      </c>
      <c r="M2022">
        <v>2014</v>
      </c>
      <c r="N2022" s="31">
        <v>41852</v>
      </c>
      <c r="O2022" t="s">
        <v>339</v>
      </c>
    </row>
    <row r="2023" spans="1:15">
      <c r="A2023" s="14" t="s">
        <v>336</v>
      </c>
      <c r="B2023" s="4" t="s">
        <v>113</v>
      </c>
      <c r="C2023" t="s">
        <v>337</v>
      </c>
      <c r="D2023" s="16">
        <v>1</v>
      </c>
      <c r="E2023" s="16">
        <v>66.25</v>
      </c>
      <c r="F2023" s="16">
        <v>-66.25</v>
      </c>
      <c r="G2023">
        <v>0.16611094270991208</v>
      </c>
      <c r="H2023">
        <v>44.5</v>
      </c>
      <c r="I2023" t="s">
        <v>338</v>
      </c>
      <c r="J2023">
        <v>7.2749317975143987E-2</v>
      </c>
      <c r="K2023">
        <v>0.38072143073658682</v>
      </c>
      <c r="L2023">
        <v>2014</v>
      </c>
      <c r="M2023">
        <v>2014</v>
      </c>
      <c r="N2023" s="31">
        <v>41852</v>
      </c>
      <c r="O2023" t="s">
        <v>339</v>
      </c>
    </row>
    <row r="2024" spans="1:15">
      <c r="A2024" s="14" t="s">
        <v>336</v>
      </c>
      <c r="B2024" s="4" t="s">
        <v>113</v>
      </c>
      <c r="C2024" t="s">
        <v>337</v>
      </c>
      <c r="D2024" s="16">
        <v>1</v>
      </c>
      <c r="E2024" s="16">
        <v>66.25</v>
      </c>
      <c r="F2024" s="16">
        <v>-67.75</v>
      </c>
      <c r="G2024">
        <v>0.16611094270991208</v>
      </c>
      <c r="H2024">
        <v>44.5</v>
      </c>
      <c r="I2024" t="s">
        <v>338</v>
      </c>
      <c r="J2024">
        <v>7.2749317975143987E-2</v>
      </c>
      <c r="K2024">
        <v>0.38072143073658682</v>
      </c>
      <c r="L2024">
        <v>2014</v>
      </c>
      <c r="M2024">
        <v>2014</v>
      </c>
      <c r="N2024" s="31">
        <v>41852</v>
      </c>
      <c r="O2024" t="s">
        <v>339</v>
      </c>
    </row>
    <row r="2025" spans="1:15">
      <c r="A2025" s="14" t="s">
        <v>336</v>
      </c>
      <c r="B2025" s="4" t="s">
        <v>113</v>
      </c>
      <c r="C2025" t="s">
        <v>337</v>
      </c>
      <c r="D2025" s="16">
        <v>0.74</v>
      </c>
      <c r="E2025" s="16">
        <v>65.75</v>
      </c>
      <c r="F2025" s="16">
        <v>-66.75</v>
      </c>
      <c r="G2025">
        <v>0.16611094270991208</v>
      </c>
      <c r="H2025">
        <v>44.5</v>
      </c>
      <c r="I2025" t="s">
        <v>338</v>
      </c>
      <c r="J2025">
        <v>7.2749317975143987E-2</v>
      </c>
      <c r="K2025">
        <v>0.38072143073658682</v>
      </c>
      <c r="L2025">
        <v>2014</v>
      </c>
      <c r="M2025">
        <v>2014</v>
      </c>
      <c r="N2025" s="31">
        <v>41852</v>
      </c>
      <c r="O2025" t="s">
        <v>339</v>
      </c>
    </row>
    <row r="2026" spans="1:15">
      <c r="A2026" s="14" t="s">
        <v>336</v>
      </c>
      <c r="B2026" s="4" t="s">
        <v>113</v>
      </c>
      <c r="C2026" t="s">
        <v>337</v>
      </c>
      <c r="D2026" s="16">
        <v>1</v>
      </c>
      <c r="E2026" s="16">
        <v>66.25</v>
      </c>
      <c r="F2026" s="16">
        <v>-65.75</v>
      </c>
      <c r="G2026">
        <v>0.16611094270991208</v>
      </c>
      <c r="H2026">
        <v>44.5</v>
      </c>
      <c r="I2026" t="s">
        <v>338</v>
      </c>
      <c r="J2026">
        <v>7.2749317975143987E-2</v>
      </c>
      <c r="K2026">
        <v>0.38072143073658682</v>
      </c>
      <c r="L2026">
        <v>2014</v>
      </c>
      <c r="M2026">
        <v>2014</v>
      </c>
      <c r="N2026" s="31">
        <v>41852</v>
      </c>
      <c r="O2026" t="s">
        <v>339</v>
      </c>
    </row>
    <row r="2027" spans="1:15">
      <c r="A2027" s="17" t="s">
        <v>343</v>
      </c>
      <c r="B2027" s="4" t="s">
        <v>113</v>
      </c>
      <c r="C2027" t="s">
        <v>344</v>
      </c>
      <c r="D2027" s="16">
        <v>0.21</v>
      </c>
      <c r="E2027">
        <v>48.75</v>
      </c>
      <c r="F2027">
        <v>-68.75</v>
      </c>
      <c r="G2027">
        <v>0.16917228270260928</v>
      </c>
      <c r="H2027">
        <v>14</v>
      </c>
      <c r="I2027" t="s">
        <v>338</v>
      </c>
      <c r="J2027">
        <v>0.12960082944530846</v>
      </c>
      <c r="K2027">
        <v>0.22066701226887853</v>
      </c>
      <c r="L2027">
        <v>2009</v>
      </c>
      <c r="M2027">
        <v>2009</v>
      </c>
      <c r="N2027" t="s">
        <v>347</v>
      </c>
      <c r="O2027" t="s">
        <v>560</v>
      </c>
    </row>
    <row r="2028" spans="1:15">
      <c r="A2028" s="17" t="s">
        <v>343</v>
      </c>
      <c r="B2028" s="4" t="s">
        <v>113</v>
      </c>
      <c r="C2028" t="s">
        <v>344</v>
      </c>
      <c r="D2028" s="16">
        <v>0.31</v>
      </c>
      <c r="E2028">
        <v>48.75</v>
      </c>
      <c r="F2028">
        <v>-68.25</v>
      </c>
      <c r="G2028">
        <v>0.16917228270260928</v>
      </c>
      <c r="H2028">
        <v>14</v>
      </c>
      <c r="I2028" t="s">
        <v>338</v>
      </c>
      <c r="J2028">
        <v>0.12960082944530846</v>
      </c>
      <c r="K2028">
        <v>0.22066701226887853</v>
      </c>
      <c r="L2028">
        <v>2009</v>
      </c>
      <c r="M2028">
        <v>2009</v>
      </c>
      <c r="N2028" t="s">
        <v>347</v>
      </c>
      <c r="O2028" t="s">
        <v>560</v>
      </c>
    </row>
    <row r="2029" spans="1:15">
      <c r="A2029" s="17" t="s">
        <v>343</v>
      </c>
      <c r="B2029" s="4" t="s">
        <v>113</v>
      </c>
      <c r="C2029" t="s">
        <v>344</v>
      </c>
      <c r="D2029" s="16">
        <v>0</v>
      </c>
      <c r="E2029">
        <v>48.25</v>
      </c>
      <c r="F2029">
        <v>-69.25</v>
      </c>
      <c r="G2029">
        <v>0.16917228270260928</v>
      </c>
      <c r="H2029">
        <v>14</v>
      </c>
      <c r="I2029" t="s">
        <v>338</v>
      </c>
      <c r="J2029">
        <v>0.12960082944530846</v>
      </c>
      <c r="K2029">
        <v>0.22066701226887853</v>
      </c>
      <c r="L2029">
        <v>2009</v>
      </c>
      <c r="M2029">
        <v>2009</v>
      </c>
      <c r="N2029" t="s">
        <v>347</v>
      </c>
      <c r="O2029" t="s">
        <v>560</v>
      </c>
    </row>
    <row r="2030" spans="1:15">
      <c r="A2030" s="17" t="s">
        <v>343</v>
      </c>
      <c r="B2030" s="4" t="s">
        <v>113</v>
      </c>
      <c r="C2030" t="s">
        <v>344</v>
      </c>
      <c r="D2030" s="16">
        <v>0.39</v>
      </c>
      <c r="E2030">
        <v>49.25</v>
      </c>
      <c r="F2030">
        <v>-67.75</v>
      </c>
      <c r="G2030">
        <v>0.16917228270260928</v>
      </c>
      <c r="H2030">
        <v>14</v>
      </c>
      <c r="I2030" t="s">
        <v>338</v>
      </c>
      <c r="J2030">
        <v>0.12960082944530846</v>
      </c>
      <c r="K2030">
        <v>0.22066701226887853</v>
      </c>
      <c r="L2030">
        <v>2009</v>
      </c>
      <c r="M2030">
        <v>2009</v>
      </c>
      <c r="N2030" t="s">
        <v>347</v>
      </c>
      <c r="O2030" t="s">
        <v>560</v>
      </c>
    </row>
    <row r="2031" spans="1:15">
      <c r="A2031" s="17" t="s">
        <v>343</v>
      </c>
      <c r="B2031" s="4" t="s">
        <v>113</v>
      </c>
      <c r="C2031" t="s">
        <v>344</v>
      </c>
      <c r="D2031" s="16">
        <v>0</v>
      </c>
      <c r="E2031">
        <v>47.75</v>
      </c>
      <c r="F2031">
        <v>-69.75</v>
      </c>
      <c r="G2031">
        <v>0.16917228270260928</v>
      </c>
      <c r="H2031">
        <v>14</v>
      </c>
      <c r="I2031" t="s">
        <v>338</v>
      </c>
      <c r="J2031">
        <v>0.12960082944530846</v>
      </c>
      <c r="K2031">
        <v>0.22066701226887853</v>
      </c>
      <c r="L2031">
        <v>2009</v>
      </c>
      <c r="M2031">
        <v>2009</v>
      </c>
      <c r="N2031" t="s">
        <v>347</v>
      </c>
      <c r="O2031" t="s">
        <v>560</v>
      </c>
    </row>
    <row r="2032" spans="1:15">
      <c r="A2032" s="17" t="s">
        <v>343</v>
      </c>
      <c r="B2032" s="4" t="s">
        <v>113</v>
      </c>
      <c r="C2032" t="s">
        <v>344</v>
      </c>
      <c r="D2032" s="16">
        <v>0.48</v>
      </c>
      <c r="E2032">
        <v>49.25</v>
      </c>
      <c r="F2032">
        <v>-67.25</v>
      </c>
      <c r="G2032">
        <v>0.16917228270260928</v>
      </c>
      <c r="H2032">
        <v>14</v>
      </c>
      <c r="I2032" t="s">
        <v>338</v>
      </c>
      <c r="J2032">
        <v>0.12960082944530846</v>
      </c>
      <c r="K2032">
        <v>0.22066701226887853</v>
      </c>
      <c r="L2032">
        <v>2009</v>
      </c>
      <c r="M2032">
        <v>2009</v>
      </c>
      <c r="N2032" t="s">
        <v>347</v>
      </c>
      <c r="O2032" t="s">
        <v>560</v>
      </c>
    </row>
    <row r="2033" spans="1:15">
      <c r="A2033" s="17" t="s">
        <v>343</v>
      </c>
      <c r="B2033" s="4" t="s">
        <v>113</v>
      </c>
      <c r="C2033" t="s">
        <v>344</v>
      </c>
      <c r="D2033" s="16">
        <v>0.38</v>
      </c>
      <c r="E2033">
        <v>48.75</v>
      </c>
      <c r="F2033">
        <v>-67.75</v>
      </c>
      <c r="G2033">
        <v>0.16917228270260928</v>
      </c>
      <c r="H2033">
        <v>14</v>
      </c>
      <c r="I2033" t="s">
        <v>338</v>
      </c>
      <c r="J2033">
        <v>0.12960082944530846</v>
      </c>
      <c r="K2033">
        <v>0.22066701226887853</v>
      </c>
      <c r="L2033">
        <v>2009</v>
      </c>
      <c r="M2033">
        <v>2009</v>
      </c>
      <c r="N2033" t="s">
        <v>347</v>
      </c>
      <c r="O2033" t="s">
        <v>560</v>
      </c>
    </row>
    <row r="2034" spans="1:15">
      <c r="A2034" s="17" t="s">
        <v>343</v>
      </c>
      <c r="B2034" s="4" t="s">
        <v>113</v>
      </c>
      <c r="C2034" t="s">
        <v>344</v>
      </c>
      <c r="D2034" s="16">
        <v>0.01</v>
      </c>
      <c r="E2034">
        <v>47.25</v>
      </c>
      <c r="F2034">
        <v>-70.25</v>
      </c>
      <c r="G2034">
        <v>0.16917228270260928</v>
      </c>
      <c r="H2034">
        <v>14</v>
      </c>
      <c r="I2034" t="s">
        <v>338</v>
      </c>
      <c r="J2034">
        <v>0.12960082944530846</v>
      </c>
      <c r="K2034">
        <v>0.22066701226887853</v>
      </c>
      <c r="L2034">
        <v>2009</v>
      </c>
      <c r="M2034">
        <v>2009</v>
      </c>
      <c r="N2034" t="s">
        <v>347</v>
      </c>
      <c r="O2034" t="s">
        <v>560</v>
      </c>
    </row>
    <row r="2035" spans="1:15">
      <c r="A2035" s="17" t="s">
        <v>343</v>
      </c>
      <c r="B2035" s="4" t="s">
        <v>113</v>
      </c>
      <c r="C2035" t="s">
        <v>344</v>
      </c>
      <c r="D2035" s="16">
        <v>0.32</v>
      </c>
      <c r="E2035">
        <v>49.25</v>
      </c>
      <c r="F2035">
        <v>-68.25</v>
      </c>
      <c r="G2035">
        <v>0.16917228270260928</v>
      </c>
      <c r="H2035">
        <v>14</v>
      </c>
      <c r="I2035" t="s">
        <v>338</v>
      </c>
      <c r="J2035">
        <v>0.12960082944530846</v>
      </c>
      <c r="K2035">
        <v>0.22066701226887853</v>
      </c>
      <c r="L2035">
        <v>2009</v>
      </c>
      <c r="M2035">
        <v>2009</v>
      </c>
      <c r="N2035" t="s">
        <v>347</v>
      </c>
      <c r="O2035" t="s">
        <v>560</v>
      </c>
    </row>
    <row r="2036" spans="1:15">
      <c r="A2036" s="17" t="s">
        <v>343</v>
      </c>
      <c r="B2036" s="4" t="s">
        <v>113</v>
      </c>
      <c r="C2036" t="s">
        <v>344</v>
      </c>
      <c r="D2036" s="16">
        <v>0.18</v>
      </c>
      <c r="E2036">
        <v>48.25</v>
      </c>
      <c r="F2036">
        <v>-68.75</v>
      </c>
      <c r="G2036">
        <v>0.16917228270260928</v>
      </c>
      <c r="H2036">
        <v>14</v>
      </c>
      <c r="I2036" t="s">
        <v>338</v>
      </c>
      <c r="J2036">
        <v>0.12960082944530846</v>
      </c>
      <c r="K2036">
        <v>0.22066701226887853</v>
      </c>
      <c r="L2036">
        <v>2009</v>
      </c>
      <c r="M2036">
        <v>2009</v>
      </c>
      <c r="N2036" t="s">
        <v>347</v>
      </c>
      <c r="O2036" t="s">
        <v>560</v>
      </c>
    </row>
    <row r="2037" spans="1:15">
      <c r="A2037" s="17" t="s">
        <v>343</v>
      </c>
      <c r="B2037" s="4" t="s">
        <v>113</v>
      </c>
      <c r="C2037" t="s">
        <v>344</v>
      </c>
      <c r="D2037" s="16">
        <v>0.1</v>
      </c>
      <c r="E2037">
        <v>48.25</v>
      </c>
      <c r="F2037">
        <v>-69.75</v>
      </c>
      <c r="G2037">
        <v>0.16917228270260928</v>
      </c>
      <c r="H2037">
        <v>14</v>
      </c>
      <c r="I2037" t="s">
        <v>338</v>
      </c>
      <c r="J2037">
        <v>0.12960082944530846</v>
      </c>
      <c r="K2037">
        <v>0.22066701226887853</v>
      </c>
      <c r="L2037">
        <v>2009</v>
      </c>
      <c r="M2037">
        <v>2009</v>
      </c>
      <c r="N2037" t="s">
        <v>347</v>
      </c>
      <c r="O2037" t="s">
        <v>560</v>
      </c>
    </row>
    <row r="2038" spans="1:15">
      <c r="A2038" s="17" t="s">
        <v>343</v>
      </c>
      <c r="B2038" s="4" t="s">
        <v>113</v>
      </c>
      <c r="C2038" t="s">
        <v>344</v>
      </c>
      <c r="D2038" s="16">
        <v>0.18</v>
      </c>
      <c r="E2038">
        <v>48.75</v>
      </c>
      <c r="F2038">
        <v>-69.25</v>
      </c>
      <c r="G2038">
        <v>0.16917228270260928</v>
      </c>
      <c r="H2038">
        <v>14</v>
      </c>
      <c r="I2038" t="s">
        <v>338</v>
      </c>
      <c r="J2038">
        <v>0.12960082944530846</v>
      </c>
      <c r="K2038">
        <v>0.22066701226887853</v>
      </c>
      <c r="L2038">
        <v>2009</v>
      </c>
      <c r="M2038">
        <v>2009</v>
      </c>
      <c r="N2038" t="s">
        <v>347</v>
      </c>
      <c r="O2038" t="s">
        <v>560</v>
      </c>
    </row>
    <row r="2039" spans="1:15">
      <c r="A2039" s="17" t="s">
        <v>343</v>
      </c>
      <c r="B2039" s="4" t="s">
        <v>113</v>
      </c>
      <c r="C2039" t="s">
        <v>344</v>
      </c>
      <c r="D2039" s="16">
        <v>0.06</v>
      </c>
      <c r="E2039">
        <v>47.75</v>
      </c>
      <c r="F2039">
        <v>-70.25</v>
      </c>
      <c r="G2039">
        <v>0.16917228270260928</v>
      </c>
      <c r="H2039">
        <v>14</v>
      </c>
      <c r="I2039" t="s">
        <v>338</v>
      </c>
      <c r="J2039">
        <v>0.12960082944530846</v>
      </c>
      <c r="K2039">
        <v>0.22066701226887853</v>
      </c>
      <c r="L2039">
        <v>2009</v>
      </c>
      <c r="M2039">
        <v>2009</v>
      </c>
      <c r="N2039" t="s">
        <v>347</v>
      </c>
      <c r="O2039" t="s">
        <v>560</v>
      </c>
    </row>
    <row r="2040" spans="1:15">
      <c r="A2040" s="17" t="s">
        <v>343</v>
      </c>
      <c r="B2040" s="4" t="s">
        <v>113</v>
      </c>
      <c r="C2040" t="s">
        <v>344</v>
      </c>
      <c r="D2040" s="16">
        <v>0.49</v>
      </c>
      <c r="E2040">
        <v>48.75</v>
      </c>
      <c r="F2040">
        <v>-67.25</v>
      </c>
      <c r="G2040">
        <v>0.16917228270260928</v>
      </c>
      <c r="H2040">
        <v>14</v>
      </c>
      <c r="I2040" t="s">
        <v>338</v>
      </c>
      <c r="J2040">
        <v>0.12960082944530846</v>
      </c>
      <c r="K2040">
        <v>0.22066701226887853</v>
      </c>
      <c r="L2040">
        <v>2009</v>
      </c>
      <c r="M2040">
        <v>2009</v>
      </c>
      <c r="N2040" t="s">
        <v>347</v>
      </c>
      <c r="O2040" t="s">
        <v>560</v>
      </c>
    </row>
    <row r="2041" spans="1:15">
      <c r="A2041" t="s">
        <v>348</v>
      </c>
      <c r="B2041" s="4" t="s">
        <v>113</v>
      </c>
      <c r="C2041" t="s">
        <v>561</v>
      </c>
      <c r="D2041" s="16">
        <v>0.37</v>
      </c>
      <c r="E2041" s="16">
        <v>51.75</v>
      </c>
      <c r="F2041" s="16">
        <v>-80.25</v>
      </c>
      <c r="G2041">
        <v>0.19121780457890433</v>
      </c>
      <c r="H2041">
        <v>30.2</v>
      </c>
      <c r="I2041" t="s">
        <v>338</v>
      </c>
      <c r="J2041">
        <v>0.1062448896156991</v>
      </c>
      <c r="K2041">
        <v>0.34417160670482422</v>
      </c>
      <c r="L2041">
        <v>2011</v>
      </c>
      <c r="M2041">
        <v>2011</v>
      </c>
      <c r="N2041" t="s">
        <v>351</v>
      </c>
      <c r="O2041" t="s">
        <v>562</v>
      </c>
    </row>
    <row r="2042" spans="1:15">
      <c r="A2042" t="s">
        <v>348</v>
      </c>
      <c r="B2042" s="4" t="s">
        <v>113</v>
      </c>
      <c r="C2042" t="s">
        <v>561</v>
      </c>
      <c r="D2042" s="16">
        <v>0.65</v>
      </c>
      <c r="E2042" s="16">
        <v>52.25</v>
      </c>
      <c r="F2042" s="16">
        <v>-80.25</v>
      </c>
      <c r="G2042">
        <v>0.19121780457890433</v>
      </c>
      <c r="H2042">
        <v>30.2</v>
      </c>
      <c r="I2042" t="s">
        <v>338</v>
      </c>
      <c r="J2042">
        <v>0.1062448896156991</v>
      </c>
      <c r="K2042">
        <v>0.34417160670482422</v>
      </c>
      <c r="L2042">
        <v>2011</v>
      </c>
      <c r="M2042">
        <v>2011</v>
      </c>
      <c r="N2042" t="s">
        <v>351</v>
      </c>
      <c r="O2042" t="s">
        <v>562</v>
      </c>
    </row>
    <row r="2043" spans="1:15">
      <c r="A2043" t="s">
        <v>348</v>
      </c>
      <c r="B2043" s="4" t="s">
        <v>113</v>
      </c>
      <c r="C2043" t="s">
        <v>561</v>
      </c>
      <c r="D2043" s="16">
        <v>0.48</v>
      </c>
      <c r="E2043" s="16">
        <v>52.25</v>
      </c>
      <c r="F2043" s="16">
        <v>-80.75</v>
      </c>
      <c r="G2043">
        <v>0.191217804578904</v>
      </c>
      <c r="H2043">
        <v>30.2</v>
      </c>
      <c r="I2043" t="s">
        <v>338</v>
      </c>
      <c r="J2043">
        <v>0.106244889615699</v>
      </c>
      <c r="K2043">
        <v>0.344171606704824</v>
      </c>
      <c r="L2043">
        <v>2011</v>
      </c>
      <c r="M2043">
        <v>2011</v>
      </c>
      <c r="N2043" t="s">
        <v>351</v>
      </c>
      <c r="O2043" t="s">
        <v>562</v>
      </c>
    </row>
    <row r="2044" spans="1:15">
      <c r="A2044" t="s">
        <v>348</v>
      </c>
      <c r="B2044" s="4" t="s">
        <v>113</v>
      </c>
      <c r="C2044" t="s">
        <v>561</v>
      </c>
      <c r="D2044" s="16">
        <v>0.77</v>
      </c>
      <c r="E2044" s="16">
        <v>52.75</v>
      </c>
      <c r="F2044" s="16">
        <v>-80.25</v>
      </c>
      <c r="G2044">
        <v>0.191217804578904</v>
      </c>
      <c r="H2044">
        <v>30.2</v>
      </c>
      <c r="I2044" t="s">
        <v>338</v>
      </c>
      <c r="J2044">
        <v>0.106244889615699</v>
      </c>
      <c r="K2044">
        <v>0.344171606704824</v>
      </c>
      <c r="L2044">
        <v>2011</v>
      </c>
      <c r="M2044">
        <v>2011</v>
      </c>
      <c r="N2044" t="s">
        <v>351</v>
      </c>
      <c r="O2044" t="s">
        <v>562</v>
      </c>
    </row>
    <row r="2045" spans="1:15">
      <c r="A2045" t="s">
        <v>348</v>
      </c>
      <c r="B2045" s="4" t="s">
        <v>113</v>
      </c>
      <c r="C2045" t="s">
        <v>561</v>
      </c>
      <c r="D2045" s="16">
        <v>0.65</v>
      </c>
      <c r="E2045" s="16">
        <v>52.75</v>
      </c>
      <c r="F2045" s="16">
        <v>-79.25</v>
      </c>
      <c r="G2045">
        <v>0.191217804578904</v>
      </c>
      <c r="H2045">
        <v>30.2</v>
      </c>
      <c r="I2045" t="s">
        <v>338</v>
      </c>
      <c r="J2045">
        <v>0.106244889615699</v>
      </c>
      <c r="K2045">
        <v>0.344171606704824</v>
      </c>
      <c r="L2045">
        <v>2011</v>
      </c>
      <c r="M2045">
        <v>2011</v>
      </c>
      <c r="N2045" t="s">
        <v>351</v>
      </c>
      <c r="O2045" t="s">
        <v>562</v>
      </c>
    </row>
    <row r="2046" spans="1:15">
      <c r="A2046" t="s">
        <v>348</v>
      </c>
      <c r="B2046" s="4" t="s">
        <v>113</v>
      </c>
      <c r="C2046" t="s">
        <v>561</v>
      </c>
      <c r="D2046" s="16">
        <v>0.73</v>
      </c>
      <c r="E2046" s="16">
        <v>52.25</v>
      </c>
      <c r="F2046" s="16">
        <v>-79.75</v>
      </c>
      <c r="G2046">
        <v>0.191217804578904</v>
      </c>
      <c r="H2046">
        <v>30.2</v>
      </c>
      <c r="I2046" t="s">
        <v>338</v>
      </c>
      <c r="J2046">
        <v>0.106244889615699</v>
      </c>
      <c r="K2046">
        <v>0.344171606704824</v>
      </c>
      <c r="L2046">
        <v>2011</v>
      </c>
      <c r="M2046">
        <v>2011</v>
      </c>
      <c r="N2046" t="s">
        <v>351</v>
      </c>
      <c r="O2046" t="s">
        <v>562</v>
      </c>
    </row>
    <row r="2047" spans="1:15">
      <c r="A2047" t="s">
        <v>348</v>
      </c>
      <c r="B2047" s="4" t="s">
        <v>113</v>
      </c>
      <c r="C2047" t="s">
        <v>561</v>
      </c>
      <c r="D2047" s="16">
        <v>0.82</v>
      </c>
      <c r="E2047" s="16">
        <v>52.75</v>
      </c>
      <c r="F2047" s="16">
        <v>-79.75</v>
      </c>
      <c r="G2047">
        <v>0.191217804578904</v>
      </c>
      <c r="H2047">
        <v>30.2</v>
      </c>
      <c r="I2047" t="s">
        <v>338</v>
      </c>
      <c r="J2047">
        <v>0.106244889615699</v>
      </c>
      <c r="K2047">
        <v>0.344171606704824</v>
      </c>
      <c r="L2047">
        <v>2011</v>
      </c>
      <c r="M2047">
        <v>2011</v>
      </c>
      <c r="N2047" t="s">
        <v>351</v>
      </c>
      <c r="O2047" t="s">
        <v>562</v>
      </c>
    </row>
    <row r="2048" spans="1:15">
      <c r="A2048" t="s">
        <v>348</v>
      </c>
      <c r="B2048" s="4" t="s">
        <v>113</v>
      </c>
      <c r="C2048" t="s">
        <v>561</v>
      </c>
      <c r="D2048" s="16">
        <v>1</v>
      </c>
      <c r="E2048" s="16">
        <v>53.75</v>
      </c>
      <c r="F2048" s="16">
        <v>-80.25</v>
      </c>
      <c r="G2048">
        <v>0.191217804578904</v>
      </c>
      <c r="H2048">
        <v>30.2</v>
      </c>
      <c r="I2048" t="s">
        <v>338</v>
      </c>
      <c r="J2048">
        <v>0.106244889615699</v>
      </c>
      <c r="K2048">
        <v>0.344171606704824</v>
      </c>
      <c r="L2048">
        <v>2011</v>
      </c>
      <c r="M2048">
        <v>2011</v>
      </c>
      <c r="N2048" t="s">
        <v>351</v>
      </c>
      <c r="O2048" t="s">
        <v>562</v>
      </c>
    </row>
    <row r="2049" spans="1:15">
      <c r="A2049" t="s">
        <v>348</v>
      </c>
      <c r="B2049" s="4" t="s">
        <v>113</v>
      </c>
      <c r="C2049" t="s">
        <v>561</v>
      </c>
      <c r="D2049" s="16">
        <v>1</v>
      </c>
      <c r="E2049" s="16">
        <v>53.75</v>
      </c>
      <c r="F2049" s="16">
        <v>-80.75</v>
      </c>
      <c r="G2049">
        <v>0.191217804578904</v>
      </c>
      <c r="H2049">
        <v>30.2</v>
      </c>
      <c r="I2049" t="s">
        <v>338</v>
      </c>
      <c r="J2049">
        <v>0.106244889615699</v>
      </c>
      <c r="K2049">
        <v>0.344171606704824</v>
      </c>
      <c r="L2049">
        <v>2011</v>
      </c>
      <c r="M2049">
        <v>2011</v>
      </c>
      <c r="N2049" t="s">
        <v>351</v>
      </c>
      <c r="O2049" t="s">
        <v>562</v>
      </c>
    </row>
    <row r="2050" spans="1:15">
      <c r="A2050" t="s">
        <v>348</v>
      </c>
      <c r="B2050" s="4" t="s">
        <v>113</v>
      </c>
      <c r="C2050" t="s">
        <v>561</v>
      </c>
      <c r="D2050" s="16">
        <v>1</v>
      </c>
      <c r="E2050" s="16">
        <v>53.75</v>
      </c>
      <c r="F2050" s="16">
        <v>-81.25</v>
      </c>
      <c r="G2050">
        <v>0.191217804578904</v>
      </c>
      <c r="H2050">
        <v>30.2</v>
      </c>
      <c r="I2050" t="s">
        <v>338</v>
      </c>
      <c r="J2050">
        <v>0.106244889615699</v>
      </c>
      <c r="K2050">
        <v>0.344171606704824</v>
      </c>
      <c r="L2050">
        <v>2011</v>
      </c>
      <c r="M2050">
        <v>2011</v>
      </c>
      <c r="N2050" t="s">
        <v>351</v>
      </c>
      <c r="O2050" t="s">
        <v>562</v>
      </c>
    </row>
    <row r="2051" spans="1:15">
      <c r="A2051" t="s">
        <v>348</v>
      </c>
      <c r="B2051" s="4" t="s">
        <v>113</v>
      </c>
      <c r="C2051" t="s">
        <v>561</v>
      </c>
      <c r="D2051" s="16">
        <v>1</v>
      </c>
      <c r="E2051" s="16">
        <v>53.75</v>
      </c>
      <c r="F2051" s="16">
        <v>-81.75</v>
      </c>
      <c r="G2051">
        <v>0.191217804578904</v>
      </c>
      <c r="H2051">
        <v>30.2</v>
      </c>
      <c r="I2051" t="s">
        <v>338</v>
      </c>
      <c r="J2051">
        <v>0.106244889615699</v>
      </c>
      <c r="K2051">
        <v>0.344171606704824</v>
      </c>
      <c r="L2051">
        <v>2011</v>
      </c>
      <c r="M2051">
        <v>2011</v>
      </c>
      <c r="N2051" t="s">
        <v>351</v>
      </c>
      <c r="O2051" t="s">
        <v>562</v>
      </c>
    </row>
    <row r="2052" spans="1:15">
      <c r="A2052" t="s">
        <v>348</v>
      </c>
      <c r="B2052" s="4" t="s">
        <v>113</v>
      </c>
      <c r="C2052" t="s">
        <v>561</v>
      </c>
      <c r="D2052" s="16">
        <v>0.41</v>
      </c>
      <c r="E2052" s="16">
        <v>51.75</v>
      </c>
      <c r="F2052" s="16">
        <v>-79.75</v>
      </c>
      <c r="G2052">
        <v>0.191217804578904</v>
      </c>
      <c r="H2052">
        <v>30.2</v>
      </c>
      <c r="I2052" t="s">
        <v>338</v>
      </c>
      <c r="J2052">
        <v>0.106244889615699</v>
      </c>
      <c r="K2052">
        <v>0.344171606704824</v>
      </c>
      <c r="L2052">
        <v>2011</v>
      </c>
      <c r="M2052">
        <v>2011</v>
      </c>
      <c r="N2052" t="s">
        <v>351</v>
      </c>
      <c r="O2052" t="s">
        <v>562</v>
      </c>
    </row>
    <row r="2053" spans="1:15">
      <c r="A2053" t="s">
        <v>348</v>
      </c>
      <c r="B2053" s="4" t="s">
        <v>113</v>
      </c>
      <c r="C2053" t="s">
        <v>561</v>
      </c>
      <c r="D2053" s="16">
        <v>0.93</v>
      </c>
      <c r="E2053" s="16">
        <v>53.75</v>
      </c>
      <c r="F2053" s="16">
        <v>-79.75</v>
      </c>
      <c r="G2053">
        <v>0.191217804578904</v>
      </c>
      <c r="H2053">
        <v>30.2</v>
      </c>
      <c r="I2053" t="s">
        <v>338</v>
      </c>
      <c r="J2053">
        <v>0.106244889615699</v>
      </c>
      <c r="K2053">
        <v>0.344171606704824</v>
      </c>
      <c r="L2053">
        <v>2011</v>
      </c>
      <c r="M2053">
        <v>2011</v>
      </c>
      <c r="N2053" t="s">
        <v>351</v>
      </c>
      <c r="O2053" t="s">
        <v>562</v>
      </c>
    </row>
    <row r="2054" spans="1:15">
      <c r="A2054" t="s">
        <v>348</v>
      </c>
      <c r="B2054" s="4" t="s">
        <v>113</v>
      </c>
      <c r="C2054" t="s">
        <v>561</v>
      </c>
      <c r="D2054" s="16">
        <v>0.91</v>
      </c>
      <c r="E2054" s="16">
        <v>53.25</v>
      </c>
      <c r="F2054" s="16">
        <v>-80.25</v>
      </c>
      <c r="G2054">
        <v>0.191217804578904</v>
      </c>
      <c r="H2054">
        <v>30.2</v>
      </c>
      <c r="I2054" t="s">
        <v>338</v>
      </c>
      <c r="J2054">
        <v>0.106244889615699</v>
      </c>
      <c r="K2054">
        <v>0.344171606704824</v>
      </c>
      <c r="L2054">
        <v>2011</v>
      </c>
      <c r="M2054">
        <v>2011</v>
      </c>
      <c r="N2054" t="s">
        <v>351</v>
      </c>
      <c r="O2054" t="s">
        <v>562</v>
      </c>
    </row>
    <row r="2055" spans="1:15">
      <c r="A2055" t="s">
        <v>348</v>
      </c>
      <c r="B2055" s="4" t="s">
        <v>113</v>
      </c>
      <c r="C2055" t="s">
        <v>561</v>
      </c>
      <c r="D2055" s="16">
        <v>0.78</v>
      </c>
      <c r="E2055" s="16">
        <v>53.25</v>
      </c>
      <c r="F2055" s="16">
        <v>-79.25</v>
      </c>
      <c r="G2055">
        <v>0.191217804578904</v>
      </c>
      <c r="H2055">
        <v>30.2</v>
      </c>
      <c r="I2055" t="s">
        <v>338</v>
      </c>
      <c r="J2055">
        <v>0.106244889615699</v>
      </c>
      <c r="K2055">
        <v>0.344171606704824</v>
      </c>
      <c r="L2055">
        <v>2011</v>
      </c>
      <c r="M2055">
        <v>2011</v>
      </c>
      <c r="N2055" t="s">
        <v>351</v>
      </c>
      <c r="O2055" t="s">
        <v>562</v>
      </c>
    </row>
    <row r="2056" spans="1:15">
      <c r="A2056" t="s">
        <v>348</v>
      </c>
      <c r="B2056" s="4" t="s">
        <v>113</v>
      </c>
      <c r="C2056" t="s">
        <v>561</v>
      </c>
      <c r="D2056" s="16">
        <v>1</v>
      </c>
      <c r="E2056" s="16">
        <v>54.25</v>
      </c>
      <c r="F2056" s="16">
        <v>-80.25</v>
      </c>
      <c r="G2056">
        <v>0.191217804578904</v>
      </c>
      <c r="H2056">
        <v>30.2</v>
      </c>
      <c r="I2056" t="s">
        <v>338</v>
      </c>
      <c r="J2056">
        <v>0.106244889615699</v>
      </c>
      <c r="K2056">
        <v>0.344171606704824</v>
      </c>
      <c r="L2056">
        <v>2011</v>
      </c>
      <c r="M2056">
        <v>2011</v>
      </c>
      <c r="N2056" t="s">
        <v>351</v>
      </c>
      <c r="O2056" t="s">
        <v>562</v>
      </c>
    </row>
    <row r="2057" spans="1:15">
      <c r="A2057" t="s">
        <v>348</v>
      </c>
      <c r="B2057" s="4" t="s">
        <v>113</v>
      </c>
      <c r="C2057" t="s">
        <v>561</v>
      </c>
      <c r="D2057" s="16">
        <v>0.87</v>
      </c>
      <c r="E2057" s="16">
        <v>54.25</v>
      </c>
      <c r="F2057" s="16">
        <v>-80.75</v>
      </c>
      <c r="G2057">
        <v>0.191217804578904</v>
      </c>
      <c r="H2057">
        <v>30.2</v>
      </c>
      <c r="I2057" t="s">
        <v>338</v>
      </c>
      <c r="J2057">
        <v>0.106244889615699</v>
      </c>
      <c r="K2057">
        <v>0.344171606704824</v>
      </c>
      <c r="L2057">
        <v>2011</v>
      </c>
      <c r="M2057">
        <v>2011</v>
      </c>
      <c r="N2057" t="s">
        <v>351</v>
      </c>
      <c r="O2057" t="s">
        <v>562</v>
      </c>
    </row>
    <row r="2058" spans="1:15">
      <c r="A2058" t="s">
        <v>348</v>
      </c>
      <c r="B2058" s="4" t="s">
        <v>113</v>
      </c>
      <c r="C2058" t="s">
        <v>561</v>
      </c>
      <c r="D2058" s="16">
        <v>1</v>
      </c>
      <c r="E2058" s="16">
        <v>54.25</v>
      </c>
      <c r="F2058" s="16">
        <v>-81.75</v>
      </c>
      <c r="G2058">
        <v>0.191217804578904</v>
      </c>
      <c r="H2058">
        <v>30.2</v>
      </c>
      <c r="I2058" t="s">
        <v>338</v>
      </c>
      <c r="J2058">
        <v>0.106244889615699</v>
      </c>
      <c r="K2058">
        <v>0.344171606704824</v>
      </c>
      <c r="L2058">
        <v>2011</v>
      </c>
      <c r="M2058">
        <v>2011</v>
      </c>
      <c r="N2058" t="s">
        <v>351</v>
      </c>
      <c r="O2058" t="s">
        <v>562</v>
      </c>
    </row>
    <row r="2059" spans="1:15">
      <c r="A2059" t="s">
        <v>348</v>
      </c>
      <c r="B2059" s="4" t="s">
        <v>113</v>
      </c>
      <c r="C2059" t="s">
        <v>561</v>
      </c>
      <c r="D2059" s="16">
        <v>0.94</v>
      </c>
      <c r="E2059" s="16">
        <v>54.25</v>
      </c>
      <c r="F2059" s="16">
        <v>-79.75</v>
      </c>
      <c r="G2059">
        <v>0.191217804578904</v>
      </c>
      <c r="H2059">
        <v>30.2</v>
      </c>
      <c r="I2059" t="s">
        <v>338</v>
      </c>
      <c r="J2059">
        <v>0.106244889615699</v>
      </c>
      <c r="K2059">
        <v>0.344171606704824</v>
      </c>
      <c r="L2059">
        <v>2011</v>
      </c>
      <c r="M2059">
        <v>2011</v>
      </c>
      <c r="N2059" t="s">
        <v>351</v>
      </c>
      <c r="O2059" t="s">
        <v>562</v>
      </c>
    </row>
    <row r="2060" spans="1:15">
      <c r="A2060" t="s">
        <v>348</v>
      </c>
      <c r="B2060" s="4" t="s">
        <v>113</v>
      </c>
      <c r="C2060" t="s">
        <v>561</v>
      </c>
      <c r="D2060" s="16">
        <v>0.91</v>
      </c>
      <c r="E2060" s="16">
        <v>54.25</v>
      </c>
      <c r="F2060" s="16">
        <v>-81.25</v>
      </c>
      <c r="G2060">
        <v>0.191217804578904</v>
      </c>
      <c r="H2060">
        <v>30.2</v>
      </c>
      <c r="I2060" t="s">
        <v>338</v>
      </c>
      <c r="J2060">
        <v>0.106244889615699</v>
      </c>
      <c r="K2060">
        <v>0.344171606704824</v>
      </c>
      <c r="L2060">
        <v>2011</v>
      </c>
      <c r="M2060">
        <v>2011</v>
      </c>
      <c r="N2060" t="s">
        <v>351</v>
      </c>
      <c r="O2060" t="s">
        <v>562</v>
      </c>
    </row>
    <row r="2061" spans="1:15">
      <c r="A2061" t="s">
        <v>348</v>
      </c>
      <c r="B2061" s="4" t="s">
        <v>113</v>
      </c>
      <c r="C2061" t="s">
        <v>561</v>
      </c>
      <c r="D2061" s="16">
        <v>0.76</v>
      </c>
      <c r="E2061" s="16">
        <v>54.75</v>
      </c>
      <c r="F2061" s="16">
        <v>-81.25</v>
      </c>
      <c r="G2061">
        <v>0.191217804578904</v>
      </c>
      <c r="H2061">
        <v>30.2</v>
      </c>
      <c r="I2061" t="s">
        <v>338</v>
      </c>
      <c r="J2061">
        <v>0.106244889615699</v>
      </c>
      <c r="K2061">
        <v>0.344171606704824</v>
      </c>
      <c r="L2061">
        <v>2011</v>
      </c>
      <c r="M2061">
        <v>2011</v>
      </c>
      <c r="N2061" t="s">
        <v>351</v>
      </c>
      <c r="O2061" t="s">
        <v>562</v>
      </c>
    </row>
    <row r="2062" spans="1:15">
      <c r="A2062" t="s">
        <v>348</v>
      </c>
      <c r="B2062" s="4" t="s">
        <v>113</v>
      </c>
      <c r="C2062" t="s">
        <v>561</v>
      </c>
      <c r="D2062" s="16">
        <v>1</v>
      </c>
      <c r="E2062" s="16">
        <v>54.75</v>
      </c>
      <c r="F2062" s="16">
        <v>-80.25</v>
      </c>
      <c r="G2062">
        <v>0.191217804578904</v>
      </c>
      <c r="H2062">
        <v>30.2</v>
      </c>
      <c r="I2062" t="s">
        <v>338</v>
      </c>
      <c r="J2062">
        <v>0.106244889615699</v>
      </c>
      <c r="K2062">
        <v>0.344171606704824</v>
      </c>
      <c r="L2062">
        <v>2011</v>
      </c>
      <c r="M2062">
        <v>2011</v>
      </c>
      <c r="N2062" t="s">
        <v>351</v>
      </c>
      <c r="O2062" t="s">
        <v>562</v>
      </c>
    </row>
    <row r="2063" spans="1:15">
      <c r="A2063" t="s">
        <v>348</v>
      </c>
      <c r="B2063" s="4" t="s">
        <v>113</v>
      </c>
      <c r="C2063" t="s">
        <v>561</v>
      </c>
      <c r="D2063" s="16">
        <v>0.85</v>
      </c>
      <c r="E2063" s="16">
        <v>54.75</v>
      </c>
      <c r="F2063" s="16">
        <v>-80.75</v>
      </c>
      <c r="G2063">
        <v>0.191217804578904</v>
      </c>
      <c r="H2063">
        <v>30.2</v>
      </c>
      <c r="I2063" t="s">
        <v>338</v>
      </c>
      <c r="J2063">
        <v>0.106244889615699</v>
      </c>
      <c r="K2063">
        <v>0.344171606704824</v>
      </c>
      <c r="L2063">
        <v>2011</v>
      </c>
      <c r="M2063">
        <v>2011</v>
      </c>
      <c r="N2063" t="s">
        <v>351</v>
      </c>
      <c r="O2063" t="s">
        <v>562</v>
      </c>
    </row>
    <row r="2064" spans="1:15">
      <c r="A2064" t="s">
        <v>348</v>
      </c>
      <c r="B2064" s="4" t="s">
        <v>113</v>
      </c>
      <c r="C2064" t="s">
        <v>561</v>
      </c>
      <c r="D2064" s="16">
        <v>1</v>
      </c>
      <c r="E2064" s="16">
        <v>54.75</v>
      </c>
      <c r="F2064" s="16">
        <v>-81.75</v>
      </c>
      <c r="G2064">
        <v>0.191217804578904</v>
      </c>
      <c r="H2064">
        <v>30.2</v>
      </c>
      <c r="I2064" t="s">
        <v>338</v>
      </c>
      <c r="J2064">
        <v>0.106244889615699</v>
      </c>
      <c r="K2064">
        <v>0.344171606704824</v>
      </c>
      <c r="L2064">
        <v>2011</v>
      </c>
      <c r="M2064">
        <v>2011</v>
      </c>
      <c r="N2064" t="s">
        <v>351</v>
      </c>
      <c r="O2064" t="s">
        <v>562</v>
      </c>
    </row>
    <row r="2065" spans="1:15">
      <c r="A2065" t="s">
        <v>348</v>
      </c>
      <c r="B2065" s="4" t="s">
        <v>113</v>
      </c>
      <c r="C2065" t="s">
        <v>561</v>
      </c>
      <c r="D2065" s="16">
        <v>0.87</v>
      </c>
      <c r="E2065" s="16">
        <v>53.25</v>
      </c>
      <c r="F2065" s="16">
        <v>-80.75</v>
      </c>
      <c r="G2065">
        <v>0.191217804578904</v>
      </c>
      <c r="H2065">
        <v>30.2</v>
      </c>
      <c r="I2065" t="s">
        <v>338</v>
      </c>
      <c r="J2065">
        <v>0.106244889615699</v>
      </c>
      <c r="K2065">
        <v>0.344171606704824</v>
      </c>
      <c r="L2065">
        <v>2011</v>
      </c>
      <c r="M2065">
        <v>2011</v>
      </c>
      <c r="N2065" t="s">
        <v>351</v>
      </c>
      <c r="O2065" t="s">
        <v>562</v>
      </c>
    </row>
    <row r="2066" spans="1:15">
      <c r="A2066" t="s">
        <v>348</v>
      </c>
      <c r="B2066" s="4" t="s">
        <v>113</v>
      </c>
      <c r="C2066" t="s">
        <v>561</v>
      </c>
      <c r="D2066" s="16">
        <v>0.62</v>
      </c>
      <c r="E2066" s="16">
        <v>52.25</v>
      </c>
      <c r="F2066" s="16">
        <v>-79.25</v>
      </c>
      <c r="G2066">
        <v>0.191217804578904</v>
      </c>
      <c r="H2066">
        <v>30.2</v>
      </c>
      <c r="I2066" t="s">
        <v>338</v>
      </c>
      <c r="J2066">
        <v>0.106244889615699</v>
      </c>
      <c r="K2066">
        <v>0.344171606704824</v>
      </c>
      <c r="L2066">
        <v>2011</v>
      </c>
      <c r="M2066">
        <v>2011</v>
      </c>
      <c r="N2066" t="s">
        <v>351</v>
      </c>
      <c r="O2066" t="s">
        <v>562</v>
      </c>
    </row>
    <row r="2067" spans="1:15">
      <c r="A2067" t="s">
        <v>348</v>
      </c>
      <c r="B2067" s="4" t="s">
        <v>113</v>
      </c>
      <c r="C2067" t="s">
        <v>561</v>
      </c>
      <c r="D2067" s="16">
        <v>0.91</v>
      </c>
      <c r="E2067" s="16">
        <v>53.25</v>
      </c>
      <c r="F2067" s="16">
        <v>-79.75</v>
      </c>
      <c r="G2067">
        <v>0.191217804578904</v>
      </c>
      <c r="H2067">
        <v>30.2</v>
      </c>
      <c r="I2067" t="s">
        <v>338</v>
      </c>
      <c r="J2067">
        <v>0.106244889615699</v>
      </c>
      <c r="K2067">
        <v>0.344171606704824</v>
      </c>
      <c r="L2067">
        <v>2011</v>
      </c>
      <c r="M2067">
        <v>2011</v>
      </c>
      <c r="N2067" t="s">
        <v>351</v>
      </c>
      <c r="O2067" t="s">
        <v>562</v>
      </c>
    </row>
    <row r="2068" spans="1:15">
      <c r="A2068" t="s">
        <v>348</v>
      </c>
      <c r="B2068" s="4" t="s">
        <v>113</v>
      </c>
      <c r="C2068" t="s">
        <v>561</v>
      </c>
      <c r="D2068" s="16">
        <v>0.82</v>
      </c>
      <c r="E2068" s="16">
        <v>53.75</v>
      </c>
      <c r="F2068" s="16">
        <v>-79.25</v>
      </c>
      <c r="G2068">
        <v>0.191217804578904</v>
      </c>
      <c r="H2068">
        <v>30.2</v>
      </c>
      <c r="I2068" t="s">
        <v>338</v>
      </c>
      <c r="J2068">
        <v>0.106244889615699</v>
      </c>
      <c r="K2068">
        <v>0.344171606704824</v>
      </c>
      <c r="L2068">
        <v>2011</v>
      </c>
      <c r="M2068">
        <v>2011</v>
      </c>
      <c r="N2068" t="s">
        <v>351</v>
      </c>
      <c r="O2068" t="s">
        <v>562</v>
      </c>
    </row>
    <row r="2069" spans="1:15">
      <c r="A2069" t="s">
        <v>348</v>
      </c>
      <c r="B2069" s="4" t="s">
        <v>113</v>
      </c>
      <c r="C2069" t="s">
        <v>561</v>
      </c>
      <c r="D2069" s="16">
        <v>0.39</v>
      </c>
      <c r="E2069" s="16">
        <v>52.25</v>
      </c>
      <c r="F2069" s="16">
        <v>-78.75</v>
      </c>
      <c r="G2069">
        <v>0.191217804578904</v>
      </c>
      <c r="H2069">
        <v>30.2</v>
      </c>
      <c r="I2069" t="s">
        <v>338</v>
      </c>
      <c r="J2069">
        <v>0.106244889615699</v>
      </c>
      <c r="K2069">
        <v>0.344171606704824</v>
      </c>
      <c r="L2069">
        <v>2011</v>
      </c>
      <c r="M2069">
        <v>2011</v>
      </c>
      <c r="N2069" t="s">
        <v>351</v>
      </c>
      <c r="O2069" t="s">
        <v>562</v>
      </c>
    </row>
    <row r="2070" spans="1:15">
      <c r="A2070" t="s">
        <v>348</v>
      </c>
      <c r="B2070" s="4" t="s">
        <v>113</v>
      </c>
      <c r="C2070" t="s">
        <v>561</v>
      </c>
      <c r="D2070" s="16">
        <v>0.28000000000000003</v>
      </c>
      <c r="E2070" s="16">
        <v>51.75</v>
      </c>
      <c r="F2070" s="16">
        <v>-79.25</v>
      </c>
      <c r="G2070">
        <v>0.191217804578904</v>
      </c>
      <c r="H2070">
        <v>30.2</v>
      </c>
      <c r="I2070" t="s">
        <v>338</v>
      </c>
      <c r="J2070">
        <v>0.106244889615699</v>
      </c>
      <c r="K2070">
        <v>0.344171606704824</v>
      </c>
      <c r="L2070">
        <v>2011</v>
      </c>
      <c r="M2070">
        <v>2011</v>
      </c>
      <c r="N2070" t="s">
        <v>351</v>
      </c>
      <c r="O2070" t="s">
        <v>562</v>
      </c>
    </row>
    <row r="2071" spans="1:15">
      <c r="A2071" t="s">
        <v>348</v>
      </c>
      <c r="B2071" s="4" t="s">
        <v>113</v>
      </c>
      <c r="C2071" t="s">
        <v>561</v>
      </c>
      <c r="D2071" s="16">
        <v>0.35</v>
      </c>
      <c r="E2071" s="16">
        <v>52.25</v>
      </c>
      <c r="F2071" s="16">
        <v>-81.25</v>
      </c>
      <c r="G2071">
        <v>0.191217804578904</v>
      </c>
      <c r="H2071">
        <v>30.2</v>
      </c>
      <c r="I2071" t="s">
        <v>338</v>
      </c>
      <c r="J2071">
        <v>0.106244889615699</v>
      </c>
      <c r="K2071">
        <v>0.344171606704824</v>
      </c>
      <c r="L2071">
        <v>2011</v>
      </c>
      <c r="M2071">
        <v>2011</v>
      </c>
      <c r="N2071" t="s">
        <v>351</v>
      </c>
      <c r="O2071" t="s">
        <v>562</v>
      </c>
    </row>
    <row r="2072" spans="1:15">
      <c r="A2072" t="s">
        <v>348</v>
      </c>
      <c r="B2072" s="4" t="s">
        <v>113</v>
      </c>
      <c r="C2072" t="s">
        <v>561</v>
      </c>
      <c r="D2072" s="16">
        <v>1</v>
      </c>
      <c r="E2072" s="16">
        <v>54.75</v>
      </c>
      <c r="F2072" s="16">
        <v>-79.75</v>
      </c>
      <c r="G2072">
        <v>0.191217804578904</v>
      </c>
      <c r="H2072">
        <v>30.2</v>
      </c>
      <c r="I2072" t="s">
        <v>338</v>
      </c>
      <c r="J2072">
        <v>0.106244889615699</v>
      </c>
      <c r="K2072">
        <v>0.344171606704824</v>
      </c>
      <c r="L2072">
        <v>2011</v>
      </c>
      <c r="M2072">
        <v>2011</v>
      </c>
      <c r="N2072" t="s">
        <v>351</v>
      </c>
      <c r="O2072" t="s">
        <v>562</v>
      </c>
    </row>
    <row r="2073" spans="1:15">
      <c r="A2073" t="s">
        <v>348</v>
      </c>
      <c r="B2073" s="4" t="s">
        <v>113</v>
      </c>
      <c r="C2073" t="s">
        <v>561</v>
      </c>
      <c r="D2073" s="16">
        <v>1</v>
      </c>
      <c r="E2073" s="16">
        <v>54.25</v>
      </c>
      <c r="F2073" s="16">
        <v>-82.25</v>
      </c>
      <c r="G2073">
        <v>0.191217804578904</v>
      </c>
      <c r="H2073">
        <v>30.2</v>
      </c>
      <c r="I2073" t="s">
        <v>338</v>
      </c>
      <c r="J2073">
        <v>0.106244889615699</v>
      </c>
      <c r="K2073">
        <v>0.344171606704824</v>
      </c>
      <c r="L2073">
        <v>2011</v>
      </c>
      <c r="M2073">
        <v>2011</v>
      </c>
      <c r="N2073" t="s">
        <v>351</v>
      </c>
      <c r="O2073" t="s">
        <v>562</v>
      </c>
    </row>
    <row r="2074" spans="1:15">
      <c r="A2074" t="s">
        <v>348</v>
      </c>
      <c r="B2074" s="4" t="s">
        <v>113</v>
      </c>
      <c r="C2074" t="s">
        <v>561</v>
      </c>
      <c r="D2074" s="16">
        <v>0.61</v>
      </c>
      <c r="E2074" s="16">
        <v>52.75</v>
      </c>
      <c r="F2074" s="16">
        <v>-80.75</v>
      </c>
      <c r="G2074">
        <v>0.191217804578904</v>
      </c>
      <c r="H2074">
        <v>30.2</v>
      </c>
      <c r="I2074" t="s">
        <v>338</v>
      </c>
      <c r="J2074">
        <v>0.106244889615699</v>
      </c>
      <c r="K2074">
        <v>0.344171606704824</v>
      </c>
      <c r="L2074">
        <v>2011</v>
      </c>
      <c r="M2074">
        <v>2011</v>
      </c>
      <c r="N2074" t="s">
        <v>351</v>
      </c>
      <c r="O2074" t="s">
        <v>562</v>
      </c>
    </row>
    <row r="2075" spans="1:15">
      <c r="A2075" t="s">
        <v>348</v>
      </c>
      <c r="B2075" s="4" t="s">
        <v>113</v>
      </c>
      <c r="C2075" t="s">
        <v>561</v>
      </c>
      <c r="D2075" s="16">
        <v>0.31</v>
      </c>
      <c r="E2075" s="16">
        <v>52.75</v>
      </c>
      <c r="F2075" s="16">
        <v>-81.75</v>
      </c>
      <c r="G2075">
        <v>0.191217804578904</v>
      </c>
      <c r="H2075">
        <v>30.2</v>
      </c>
      <c r="I2075" t="s">
        <v>338</v>
      </c>
      <c r="J2075">
        <v>0.106244889615699</v>
      </c>
      <c r="K2075">
        <v>0.344171606704824</v>
      </c>
      <c r="L2075">
        <v>2011</v>
      </c>
      <c r="M2075">
        <v>2011</v>
      </c>
      <c r="N2075" t="s">
        <v>351</v>
      </c>
      <c r="O2075" t="s">
        <v>562</v>
      </c>
    </row>
    <row r="2076" spans="1:15">
      <c r="A2076" t="s">
        <v>348</v>
      </c>
      <c r="B2076" s="4" t="s">
        <v>113</v>
      </c>
      <c r="C2076" t="s">
        <v>561</v>
      </c>
      <c r="D2076" s="16">
        <v>0.38</v>
      </c>
      <c r="E2076" s="16">
        <v>52.75</v>
      </c>
      <c r="F2076" s="16">
        <v>-81.25</v>
      </c>
      <c r="G2076">
        <v>0.191217804578904</v>
      </c>
      <c r="H2076">
        <v>30.2</v>
      </c>
      <c r="I2076" t="s">
        <v>338</v>
      </c>
      <c r="J2076">
        <v>0.106244889615699</v>
      </c>
      <c r="K2076">
        <v>0.344171606704824</v>
      </c>
      <c r="L2076">
        <v>2011</v>
      </c>
      <c r="M2076">
        <v>2011</v>
      </c>
      <c r="N2076" t="s">
        <v>351</v>
      </c>
      <c r="O2076" t="s">
        <v>562</v>
      </c>
    </row>
    <row r="2077" spans="1:15">
      <c r="A2077" t="s">
        <v>348</v>
      </c>
      <c r="B2077" s="4" t="s">
        <v>113</v>
      </c>
      <c r="C2077" t="s">
        <v>561</v>
      </c>
      <c r="D2077" s="16">
        <v>0.94</v>
      </c>
      <c r="E2077" s="16">
        <v>53.25</v>
      </c>
      <c r="F2077" s="16">
        <v>-81.75</v>
      </c>
      <c r="G2077">
        <v>0.191217804578904</v>
      </c>
      <c r="H2077">
        <v>30.2</v>
      </c>
      <c r="I2077" t="s">
        <v>338</v>
      </c>
      <c r="J2077">
        <v>0.106244889615699</v>
      </c>
      <c r="K2077">
        <v>0.344171606704824</v>
      </c>
      <c r="L2077">
        <v>2011</v>
      </c>
      <c r="M2077">
        <v>2011</v>
      </c>
      <c r="N2077" t="s">
        <v>351</v>
      </c>
      <c r="O2077" t="s">
        <v>562</v>
      </c>
    </row>
    <row r="2078" spans="1:15">
      <c r="A2078" t="s">
        <v>348</v>
      </c>
      <c r="B2078" s="4" t="s">
        <v>113</v>
      </c>
      <c r="C2078" t="s">
        <v>561</v>
      </c>
      <c r="D2078" s="16">
        <v>0.9</v>
      </c>
      <c r="E2078" s="16">
        <v>53.25</v>
      </c>
      <c r="F2078" s="16">
        <v>-81.25</v>
      </c>
      <c r="G2078">
        <v>0.191217804578904</v>
      </c>
      <c r="H2078">
        <v>30.2</v>
      </c>
      <c r="I2078" t="s">
        <v>338</v>
      </c>
      <c r="J2078">
        <v>0.106244889615699</v>
      </c>
      <c r="K2078">
        <v>0.344171606704824</v>
      </c>
      <c r="L2078">
        <v>2011</v>
      </c>
      <c r="M2078">
        <v>2011</v>
      </c>
      <c r="N2078" t="s">
        <v>351</v>
      </c>
      <c r="O2078" t="s">
        <v>562</v>
      </c>
    </row>
    <row r="2079" spans="1:15">
      <c r="A2079" t="s">
        <v>348</v>
      </c>
      <c r="B2079" s="4" t="s">
        <v>113</v>
      </c>
      <c r="C2079" t="s">
        <v>561</v>
      </c>
      <c r="D2079" s="16">
        <v>1</v>
      </c>
      <c r="E2079" s="16">
        <v>54.75</v>
      </c>
      <c r="F2079" s="16">
        <v>-82.25</v>
      </c>
      <c r="G2079">
        <v>0.191217804578904</v>
      </c>
      <c r="H2079">
        <v>30.2</v>
      </c>
      <c r="I2079" t="s">
        <v>338</v>
      </c>
      <c r="J2079">
        <v>0.106244889615699</v>
      </c>
      <c r="K2079">
        <v>0.344171606704824</v>
      </c>
      <c r="L2079">
        <v>2011</v>
      </c>
      <c r="M2079">
        <v>2011</v>
      </c>
      <c r="N2079" t="s">
        <v>351</v>
      </c>
      <c r="O2079" t="s">
        <v>562</v>
      </c>
    </row>
    <row r="2080" spans="1:15">
      <c r="A2080" t="s">
        <v>348</v>
      </c>
      <c r="B2080" s="4" t="s">
        <v>113</v>
      </c>
      <c r="C2080" t="s">
        <v>561</v>
      </c>
      <c r="D2080" s="16">
        <v>0.49</v>
      </c>
      <c r="E2080" s="16">
        <v>52.75</v>
      </c>
      <c r="F2080" s="16">
        <v>-78.75</v>
      </c>
      <c r="G2080">
        <v>0.191217804578904</v>
      </c>
      <c r="H2080">
        <v>30.2</v>
      </c>
      <c r="I2080" t="s">
        <v>338</v>
      </c>
      <c r="J2080">
        <v>0.106244889615699</v>
      </c>
      <c r="K2080">
        <v>0.344171606704824</v>
      </c>
      <c r="L2080">
        <v>2011</v>
      </c>
      <c r="M2080">
        <v>2011</v>
      </c>
      <c r="N2080" t="s">
        <v>351</v>
      </c>
      <c r="O2080" t="s">
        <v>562</v>
      </c>
    </row>
    <row r="2081" spans="1:15">
      <c r="A2081" t="s">
        <v>348</v>
      </c>
      <c r="B2081" s="4" t="s">
        <v>113</v>
      </c>
      <c r="C2081" t="s">
        <v>561</v>
      </c>
      <c r="D2081" s="16">
        <v>0.64</v>
      </c>
      <c r="E2081" s="16">
        <v>55.25</v>
      </c>
      <c r="F2081" s="16">
        <v>-80.75</v>
      </c>
      <c r="G2081">
        <v>0.191217804578904</v>
      </c>
      <c r="H2081">
        <v>30.2</v>
      </c>
      <c r="I2081" t="s">
        <v>338</v>
      </c>
      <c r="J2081">
        <v>0.106244889615699</v>
      </c>
      <c r="K2081">
        <v>0.344171606704824</v>
      </c>
      <c r="L2081">
        <v>2011</v>
      </c>
      <c r="M2081">
        <v>2011</v>
      </c>
      <c r="N2081" t="s">
        <v>351</v>
      </c>
      <c r="O2081" t="s">
        <v>562</v>
      </c>
    </row>
    <row r="2082" spans="1:15">
      <c r="A2082" t="s">
        <v>348</v>
      </c>
      <c r="B2082" s="4" t="s">
        <v>113</v>
      </c>
      <c r="C2082" t="s">
        <v>561</v>
      </c>
      <c r="D2082" s="16">
        <v>0.06</v>
      </c>
      <c r="E2082" s="16">
        <v>51.25</v>
      </c>
      <c r="F2082" s="16">
        <v>-79.75</v>
      </c>
      <c r="G2082">
        <v>0.191217804578904</v>
      </c>
      <c r="H2082">
        <v>30.2</v>
      </c>
      <c r="I2082" t="s">
        <v>338</v>
      </c>
      <c r="J2082">
        <v>0.106244889615699</v>
      </c>
      <c r="K2082">
        <v>0.344171606704824</v>
      </c>
      <c r="L2082">
        <v>2011</v>
      </c>
      <c r="M2082">
        <v>2011</v>
      </c>
      <c r="N2082" t="s">
        <v>351</v>
      </c>
      <c r="O2082" t="s">
        <v>562</v>
      </c>
    </row>
    <row r="2083" spans="1:15">
      <c r="A2083" t="s">
        <v>348</v>
      </c>
      <c r="B2083" s="4" t="s">
        <v>113</v>
      </c>
      <c r="C2083" t="s">
        <v>561</v>
      </c>
      <c r="D2083" s="16">
        <v>0.57999999999999996</v>
      </c>
      <c r="E2083" s="16">
        <v>55.25</v>
      </c>
      <c r="F2083" s="16">
        <v>-81.25</v>
      </c>
      <c r="G2083">
        <v>0.191217804578904</v>
      </c>
      <c r="H2083">
        <v>30.2</v>
      </c>
      <c r="I2083" t="s">
        <v>338</v>
      </c>
      <c r="J2083">
        <v>0.106244889615699</v>
      </c>
      <c r="K2083">
        <v>0.344171606704824</v>
      </c>
      <c r="L2083">
        <v>2011</v>
      </c>
      <c r="M2083">
        <v>2011</v>
      </c>
      <c r="N2083" t="s">
        <v>351</v>
      </c>
      <c r="O2083" t="s">
        <v>562</v>
      </c>
    </row>
    <row r="2084" spans="1:15">
      <c r="A2084" t="s">
        <v>348</v>
      </c>
      <c r="B2084" s="4" t="s">
        <v>113</v>
      </c>
      <c r="C2084" t="s">
        <v>561</v>
      </c>
      <c r="D2084" s="16">
        <v>0.9</v>
      </c>
      <c r="E2084" s="16">
        <v>53.25</v>
      </c>
      <c r="F2084" s="16">
        <v>-82.25</v>
      </c>
      <c r="G2084">
        <v>0.191217804578904</v>
      </c>
      <c r="H2084">
        <v>30.2</v>
      </c>
      <c r="I2084" t="s">
        <v>338</v>
      </c>
      <c r="J2084">
        <v>0.106244889615699</v>
      </c>
      <c r="K2084">
        <v>0.344171606704824</v>
      </c>
      <c r="L2084">
        <v>2011</v>
      </c>
      <c r="M2084">
        <v>2011</v>
      </c>
      <c r="N2084" t="s">
        <v>351</v>
      </c>
      <c r="O2084" t="s">
        <v>562</v>
      </c>
    </row>
    <row r="2085" spans="1:15">
      <c r="A2085" t="s">
        <v>348</v>
      </c>
      <c r="B2085" s="4" t="s">
        <v>113</v>
      </c>
      <c r="C2085" t="s">
        <v>561</v>
      </c>
      <c r="D2085" s="16">
        <v>0.35</v>
      </c>
      <c r="E2085" s="16">
        <v>51.75</v>
      </c>
      <c r="F2085" s="16">
        <v>-80.75</v>
      </c>
      <c r="G2085">
        <v>0.191217804578904</v>
      </c>
      <c r="H2085">
        <v>30.2</v>
      </c>
      <c r="I2085" t="s">
        <v>338</v>
      </c>
      <c r="J2085">
        <v>0.106244889615699</v>
      </c>
      <c r="K2085">
        <v>0.344171606704824</v>
      </c>
      <c r="L2085">
        <v>2011</v>
      </c>
      <c r="M2085">
        <v>2011</v>
      </c>
      <c r="N2085" t="s">
        <v>351</v>
      </c>
      <c r="O2085" t="s">
        <v>562</v>
      </c>
    </row>
    <row r="2086" spans="1:15">
      <c r="A2086" t="s">
        <v>348</v>
      </c>
      <c r="B2086" s="4" t="s">
        <v>113</v>
      </c>
      <c r="C2086" t="s">
        <v>561</v>
      </c>
      <c r="D2086" s="16">
        <v>0.84</v>
      </c>
      <c r="E2086" s="16">
        <v>55.25</v>
      </c>
      <c r="F2086" s="16">
        <v>-80.25</v>
      </c>
      <c r="G2086">
        <v>0.191217804578904</v>
      </c>
      <c r="H2086">
        <v>30.2</v>
      </c>
      <c r="I2086" t="s">
        <v>338</v>
      </c>
      <c r="J2086">
        <v>0.106244889615699</v>
      </c>
      <c r="K2086">
        <v>0.344171606704824</v>
      </c>
      <c r="L2086">
        <v>2011</v>
      </c>
      <c r="M2086">
        <v>2011</v>
      </c>
      <c r="N2086" t="s">
        <v>351</v>
      </c>
      <c r="O2086" t="s">
        <v>562</v>
      </c>
    </row>
    <row r="2087" spans="1:15">
      <c r="A2087" t="s">
        <v>348</v>
      </c>
      <c r="B2087" s="4" t="s">
        <v>113</v>
      </c>
      <c r="C2087" t="s">
        <v>561</v>
      </c>
      <c r="D2087" s="16">
        <v>0.81</v>
      </c>
      <c r="E2087" s="16">
        <v>55.25</v>
      </c>
      <c r="F2087" s="16">
        <v>-81.75</v>
      </c>
      <c r="G2087">
        <v>0.191217804578904</v>
      </c>
      <c r="H2087">
        <v>30.2</v>
      </c>
      <c r="I2087" t="s">
        <v>338</v>
      </c>
      <c r="J2087">
        <v>0.106244889615699</v>
      </c>
      <c r="K2087">
        <v>0.344171606704824</v>
      </c>
      <c r="L2087">
        <v>2011</v>
      </c>
      <c r="M2087">
        <v>2011</v>
      </c>
      <c r="N2087" t="s">
        <v>351</v>
      </c>
      <c r="O2087" t="s">
        <v>562</v>
      </c>
    </row>
    <row r="2088" spans="1:15">
      <c r="A2088" t="s">
        <v>348</v>
      </c>
      <c r="B2088" s="4" t="s">
        <v>113</v>
      </c>
      <c r="C2088" t="s">
        <v>561</v>
      </c>
      <c r="D2088" s="16">
        <v>0.12</v>
      </c>
      <c r="E2088" s="16">
        <v>51.25</v>
      </c>
      <c r="F2088" s="16">
        <v>-80.25</v>
      </c>
      <c r="G2088">
        <v>0.191217804578904</v>
      </c>
      <c r="H2088">
        <v>30.2</v>
      </c>
      <c r="I2088" t="s">
        <v>338</v>
      </c>
      <c r="J2088">
        <v>0.106244889615699</v>
      </c>
      <c r="K2088">
        <v>0.344171606704824</v>
      </c>
      <c r="L2088">
        <v>2011</v>
      </c>
      <c r="M2088">
        <v>2011</v>
      </c>
      <c r="N2088" t="s">
        <v>351</v>
      </c>
      <c r="O2088" t="s">
        <v>562</v>
      </c>
    </row>
    <row r="2089" spans="1:15">
      <c r="A2089" t="s">
        <v>348</v>
      </c>
      <c r="B2089" s="4" t="s">
        <v>113</v>
      </c>
      <c r="C2089" t="s">
        <v>561</v>
      </c>
      <c r="D2089" s="16">
        <v>0.93</v>
      </c>
      <c r="E2089" s="16">
        <v>54.25</v>
      </c>
      <c r="F2089" s="16">
        <v>-79.25</v>
      </c>
      <c r="G2089">
        <v>0.191217804578904</v>
      </c>
      <c r="H2089">
        <v>30.2</v>
      </c>
      <c r="I2089" t="s">
        <v>338</v>
      </c>
      <c r="J2089">
        <v>0.106244889615699</v>
      </c>
      <c r="K2089">
        <v>0.344171606704824</v>
      </c>
      <c r="L2089">
        <v>2011</v>
      </c>
      <c r="M2089">
        <v>2011</v>
      </c>
      <c r="N2089" t="s">
        <v>351</v>
      </c>
      <c r="O2089" t="s">
        <v>562</v>
      </c>
    </row>
    <row r="2090" spans="1:15">
      <c r="A2090" t="s">
        <v>348</v>
      </c>
      <c r="B2090" s="4" t="s">
        <v>113</v>
      </c>
      <c r="C2090" t="s">
        <v>561</v>
      </c>
      <c r="D2090" s="16">
        <v>1</v>
      </c>
      <c r="E2090" s="16">
        <v>53.75</v>
      </c>
      <c r="F2090" s="16">
        <v>-82.25</v>
      </c>
      <c r="G2090">
        <v>0.191217804578904</v>
      </c>
      <c r="H2090">
        <v>30.2</v>
      </c>
      <c r="I2090" t="s">
        <v>338</v>
      </c>
      <c r="J2090">
        <v>0.106244889615699</v>
      </c>
      <c r="K2090">
        <v>0.344171606704824</v>
      </c>
      <c r="L2090">
        <v>2011</v>
      </c>
      <c r="M2090">
        <v>2011</v>
      </c>
      <c r="N2090" t="s">
        <v>351</v>
      </c>
      <c r="O2090" t="s">
        <v>562</v>
      </c>
    </row>
    <row r="2091" spans="1:15">
      <c r="A2091" t="s">
        <v>348</v>
      </c>
      <c r="B2091" s="4" t="s">
        <v>113</v>
      </c>
      <c r="C2091" t="s">
        <v>561</v>
      </c>
      <c r="D2091" s="16">
        <v>1</v>
      </c>
      <c r="E2091" s="16">
        <v>54.75</v>
      </c>
      <c r="F2091" s="16">
        <v>-79.25</v>
      </c>
      <c r="G2091">
        <v>0.191217804578904</v>
      </c>
      <c r="H2091">
        <v>30.2</v>
      </c>
      <c r="I2091" t="s">
        <v>338</v>
      </c>
      <c r="J2091">
        <v>0.106244889615699</v>
      </c>
      <c r="K2091">
        <v>0.344171606704824</v>
      </c>
      <c r="L2091">
        <v>2011</v>
      </c>
      <c r="M2091">
        <v>2011</v>
      </c>
      <c r="N2091" t="s">
        <v>351</v>
      </c>
      <c r="O2091" t="s">
        <v>562</v>
      </c>
    </row>
    <row r="2092" spans="1:15">
      <c r="A2092" t="s">
        <v>348</v>
      </c>
      <c r="B2092" s="4" t="s">
        <v>113</v>
      </c>
      <c r="C2092" t="s">
        <v>561</v>
      </c>
      <c r="D2092" s="16">
        <v>1</v>
      </c>
      <c r="E2092" s="16">
        <v>55.25</v>
      </c>
      <c r="F2092" s="16">
        <v>-82.25</v>
      </c>
      <c r="G2092">
        <v>0.191217804578904</v>
      </c>
      <c r="H2092">
        <v>30.2</v>
      </c>
      <c r="I2092" t="s">
        <v>338</v>
      </c>
      <c r="J2092">
        <v>0.106244889615699</v>
      </c>
      <c r="K2092">
        <v>0.344171606704824</v>
      </c>
      <c r="L2092">
        <v>2011</v>
      </c>
      <c r="M2092">
        <v>2011</v>
      </c>
      <c r="N2092" t="s">
        <v>351</v>
      </c>
      <c r="O2092" t="s">
        <v>562</v>
      </c>
    </row>
    <row r="2093" spans="1:15">
      <c r="A2093" t="s">
        <v>348</v>
      </c>
      <c r="B2093" s="4" t="s">
        <v>113</v>
      </c>
      <c r="C2093" t="s">
        <v>561</v>
      </c>
      <c r="D2093" s="16">
        <v>0.32</v>
      </c>
      <c r="E2093" s="16">
        <v>51.75</v>
      </c>
      <c r="F2093" s="16">
        <v>-78.75</v>
      </c>
      <c r="G2093">
        <v>0.191217804578904</v>
      </c>
      <c r="H2093">
        <v>30.2</v>
      </c>
      <c r="I2093" t="s">
        <v>338</v>
      </c>
      <c r="J2093">
        <v>0.106244889615699</v>
      </c>
      <c r="K2093">
        <v>0.344171606704824</v>
      </c>
      <c r="L2093">
        <v>2011</v>
      </c>
      <c r="M2093">
        <v>2011</v>
      </c>
      <c r="N2093" t="s">
        <v>351</v>
      </c>
      <c r="O2093" t="s">
        <v>562</v>
      </c>
    </row>
    <row r="2094" spans="1:15">
      <c r="A2094" t="s">
        <v>348</v>
      </c>
      <c r="B2094" s="4" t="s">
        <v>113</v>
      </c>
      <c r="C2094" t="s">
        <v>561</v>
      </c>
      <c r="D2094" s="16">
        <v>0.88</v>
      </c>
      <c r="E2094" s="16">
        <v>55.25</v>
      </c>
      <c r="F2094" s="16">
        <v>-79.75</v>
      </c>
      <c r="G2094">
        <v>0.191217804578904</v>
      </c>
      <c r="H2094">
        <v>30.2</v>
      </c>
      <c r="I2094" t="s">
        <v>338</v>
      </c>
      <c r="J2094">
        <v>0.106244889615699</v>
      </c>
      <c r="K2094">
        <v>0.344171606704824</v>
      </c>
      <c r="L2094">
        <v>2011</v>
      </c>
      <c r="M2094">
        <v>2011</v>
      </c>
      <c r="N2094" t="s">
        <v>351</v>
      </c>
      <c r="O2094" t="s">
        <v>562</v>
      </c>
    </row>
    <row r="2095" spans="1:15">
      <c r="A2095" t="s">
        <v>348</v>
      </c>
      <c r="B2095" s="4" t="s">
        <v>113</v>
      </c>
      <c r="C2095" t="s">
        <v>561</v>
      </c>
      <c r="D2095" s="16">
        <v>0.26</v>
      </c>
      <c r="E2095" s="16">
        <v>51.25</v>
      </c>
      <c r="F2095" s="16">
        <v>-78.75</v>
      </c>
      <c r="G2095">
        <v>0.191217804578904</v>
      </c>
      <c r="H2095">
        <v>30.2</v>
      </c>
      <c r="I2095" t="s">
        <v>338</v>
      </c>
      <c r="J2095">
        <v>0.106244889615699</v>
      </c>
      <c r="K2095">
        <v>0.344171606704824</v>
      </c>
      <c r="L2095">
        <v>2011</v>
      </c>
      <c r="M2095">
        <v>2011</v>
      </c>
      <c r="N2095" t="s">
        <v>351</v>
      </c>
      <c r="O2095" t="s">
        <v>562</v>
      </c>
    </row>
    <row r="2096" spans="1:15">
      <c r="A2096" t="s">
        <v>348</v>
      </c>
      <c r="B2096" s="4" t="s">
        <v>113</v>
      </c>
      <c r="C2096" t="s">
        <v>561</v>
      </c>
      <c r="D2096" s="16">
        <v>1</v>
      </c>
      <c r="E2096" s="16">
        <v>54.75</v>
      </c>
      <c r="F2096" s="16">
        <v>-78.75</v>
      </c>
      <c r="G2096">
        <v>0.191217804578904</v>
      </c>
      <c r="H2096">
        <v>30.2</v>
      </c>
      <c r="I2096" t="s">
        <v>338</v>
      </c>
      <c r="J2096">
        <v>0.106244889615699</v>
      </c>
      <c r="K2096">
        <v>0.344171606704824</v>
      </c>
      <c r="L2096">
        <v>2011</v>
      </c>
      <c r="M2096">
        <v>2011</v>
      </c>
      <c r="N2096" t="s">
        <v>351</v>
      </c>
      <c r="O2096" t="s">
        <v>562</v>
      </c>
    </row>
    <row r="2097" spans="1:15">
      <c r="A2097" t="s">
        <v>348</v>
      </c>
      <c r="B2097" s="4" t="s">
        <v>113</v>
      </c>
      <c r="C2097" t="s">
        <v>561</v>
      </c>
      <c r="D2097" s="16">
        <v>0.47</v>
      </c>
      <c r="E2097" s="16">
        <v>52.25</v>
      </c>
      <c r="F2097" s="16">
        <v>-81.75</v>
      </c>
      <c r="G2097">
        <v>0.191217804578904</v>
      </c>
      <c r="H2097">
        <v>30.2</v>
      </c>
      <c r="I2097" t="s">
        <v>338</v>
      </c>
      <c r="J2097">
        <v>0.106244889615699</v>
      </c>
      <c r="K2097">
        <v>0.344171606704824</v>
      </c>
      <c r="L2097">
        <v>2011</v>
      </c>
      <c r="M2097">
        <v>2011</v>
      </c>
      <c r="N2097" t="s">
        <v>351</v>
      </c>
      <c r="O2097" t="s">
        <v>562</v>
      </c>
    </row>
    <row r="2098" spans="1:15">
      <c r="A2098" t="s">
        <v>348</v>
      </c>
      <c r="B2098" s="4" t="s">
        <v>113</v>
      </c>
      <c r="C2098" t="s">
        <v>561</v>
      </c>
      <c r="D2098" s="16">
        <v>0.6</v>
      </c>
      <c r="E2098" s="16">
        <v>52.75</v>
      </c>
      <c r="F2098" s="16">
        <v>-82.25</v>
      </c>
      <c r="G2098">
        <v>0.191217804578904</v>
      </c>
      <c r="H2098">
        <v>30.2</v>
      </c>
      <c r="I2098" t="s">
        <v>338</v>
      </c>
      <c r="J2098">
        <v>0.106244889615699</v>
      </c>
      <c r="K2098">
        <v>0.344171606704824</v>
      </c>
      <c r="L2098">
        <v>2011</v>
      </c>
      <c r="M2098">
        <v>2011</v>
      </c>
      <c r="N2098" t="s">
        <v>351</v>
      </c>
      <c r="O2098" t="s">
        <v>562</v>
      </c>
    </row>
    <row r="2099" spans="1:15">
      <c r="A2099" t="s">
        <v>348</v>
      </c>
      <c r="B2099" s="4" t="s">
        <v>113</v>
      </c>
      <c r="C2099" t="s">
        <v>561</v>
      </c>
      <c r="D2099" s="16">
        <v>0.25</v>
      </c>
      <c r="E2099" s="16">
        <v>51.25</v>
      </c>
      <c r="F2099" s="16">
        <v>-80.75</v>
      </c>
      <c r="G2099">
        <v>0.191217804578904</v>
      </c>
      <c r="H2099">
        <v>30.2</v>
      </c>
      <c r="I2099" t="s">
        <v>338</v>
      </c>
      <c r="J2099">
        <v>0.106244889615699</v>
      </c>
      <c r="K2099">
        <v>0.344171606704824</v>
      </c>
      <c r="L2099">
        <v>2011</v>
      </c>
      <c r="M2099">
        <v>2011</v>
      </c>
      <c r="N2099" t="s">
        <v>351</v>
      </c>
      <c r="O2099" t="s">
        <v>562</v>
      </c>
    </row>
    <row r="2100" spans="1:15">
      <c r="A2100" t="s">
        <v>348</v>
      </c>
      <c r="B2100" s="4" t="s">
        <v>113</v>
      </c>
      <c r="C2100" t="s">
        <v>561</v>
      </c>
      <c r="D2100" s="16">
        <v>0.63</v>
      </c>
      <c r="E2100" s="16">
        <v>53.25</v>
      </c>
      <c r="F2100" s="16">
        <v>-78.75</v>
      </c>
      <c r="G2100">
        <v>0.191217804578904</v>
      </c>
      <c r="H2100">
        <v>30.2</v>
      </c>
      <c r="I2100" t="s">
        <v>338</v>
      </c>
      <c r="J2100">
        <v>0.106244889615699</v>
      </c>
      <c r="K2100">
        <v>0.344171606704824</v>
      </c>
      <c r="L2100">
        <v>2011</v>
      </c>
      <c r="M2100">
        <v>2011</v>
      </c>
      <c r="N2100" t="s">
        <v>351</v>
      </c>
      <c r="O2100" t="s">
        <v>562</v>
      </c>
    </row>
    <row r="2101" spans="1:15">
      <c r="A2101" t="s">
        <v>348</v>
      </c>
      <c r="B2101" s="4" t="s">
        <v>113</v>
      </c>
      <c r="C2101" t="s">
        <v>349</v>
      </c>
      <c r="D2101" s="16">
        <v>0.76</v>
      </c>
      <c r="E2101" s="16">
        <v>55.75</v>
      </c>
      <c r="F2101" s="16">
        <v>-78.25</v>
      </c>
      <c r="G2101">
        <v>4.6187562024478997E-2</v>
      </c>
      <c r="H2101">
        <v>48.9</v>
      </c>
      <c r="I2101" t="s">
        <v>338</v>
      </c>
      <c r="J2101">
        <v>2.1391553644282722E-2</v>
      </c>
      <c r="K2101">
        <v>0.10826717388907267</v>
      </c>
      <c r="L2101">
        <v>2011</v>
      </c>
      <c r="M2101">
        <v>2011</v>
      </c>
      <c r="N2101" t="s">
        <v>351</v>
      </c>
      <c r="O2101" t="s">
        <v>563</v>
      </c>
    </row>
    <row r="2102" spans="1:15">
      <c r="A2102" t="s">
        <v>348</v>
      </c>
      <c r="B2102" s="4" t="s">
        <v>113</v>
      </c>
      <c r="C2102" t="s">
        <v>349</v>
      </c>
      <c r="D2102" s="16">
        <v>1</v>
      </c>
      <c r="E2102" s="16">
        <v>55.75</v>
      </c>
      <c r="F2102" s="16">
        <v>-77.75</v>
      </c>
      <c r="G2102">
        <v>4.6187562024478997E-2</v>
      </c>
      <c r="H2102">
        <v>48.9</v>
      </c>
      <c r="I2102" t="s">
        <v>338</v>
      </c>
      <c r="J2102">
        <v>2.1391553644282722E-2</v>
      </c>
      <c r="K2102">
        <v>0.10826717388907267</v>
      </c>
      <c r="L2102">
        <v>2011</v>
      </c>
      <c r="M2102">
        <v>2011</v>
      </c>
      <c r="N2102" t="s">
        <v>351</v>
      </c>
      <c r="O2102" t="s">
        <v>563</v>
      </c>
    </row>
    <row r="2103" spans="1:15">
      <c r="A2103" t="s">
        <v>348</v>
      </c>
      <c r="B2103" s="4" t="s">
        <v>113</v>
      </c>
      <c r="C2103" t="s">
        <v>349</v>
      </c>
      <c r="D2103" s="16">
        <v>0.67</v>
      </c>
      <c r="E2103" s="16">
        <v>55.75</v>
      </c>
      <c r="F2103" s="16">
        <v>-78.75</v>
      </c>
      <c r="G2103">
        <v>4.6187562024478997E-2</v>
      </c>
      <c r="H2103">
        <v>48.9</v>
      </c>
      <c r="I2103" t="s">
        <v>338</v>
      </c>
      <c r="J2103">
        <v>2.1391553644282701E-2</v>
      </c>
      <c r="K2103">
        <v>0.108267173889073</v>
      </c>
      <c r="L2103">
        <v>2011</v>
      </c>
      <c r="M2103">
        <v>2011</v>
      </c>
      <c r="N2103" t="s">
        <v>351</v>
      </c>
      <c r="O2103" t="s">
        <v>563</v>
      </c>
    </row>
    <row r="2104" spans="1:15">
      <c r="A2104" t="s">
        <v>348</v>
      </c>
      <c r="B2104" s="4" t="s">
        <v>113</v>
      </c>
      <c r="C2104" t="s">
        <v>349</v>
      </c>
      <c r="D2104" s="16">
        <v>0.59</v>
      </c>
      <c r="E2104" s="16">
        <v>55.75</v>
      </c>
      <c r="F2104" s="16">
        <v>-80.25</v>
      </c>
      <c r="G2104">
        <v>4.6187562024478997E-2</v>
      </c>
      <c r="H2104">
        <v>48.9</v>
      </c>
      <c r="I2104" t="s">
        <v>338</v>
      </c>
      <c r="J2104">
        <v>2.1391553644282701E-2</v>
      </c>
      <c r="K2104">
        <v>0.108267173889073</v>
      </c>
      <c r="L2104">
        <v>2011</v>
      </c>
      <c r="M2104">
        <v>2011</v>
      </c>
      <c r="N2104" t="s">
        <v>351</v>
      </c>
      <c r="O2104" t="s">
        <v>563</v>
      </c>
    </row>
    <row r="2105" spans="1:15">
      <c r="A2105" t="s">
        <v>348</v>
      </c>
      <c r="B2105" s="4" t="s">
        <v>113</v>
      </c>
      <c r="C2105" t="s">
        <v>349</v>
      </c>
      <c r="D2105" s="16">
        <v>0.84</v>
      </c>
      <c r="E2105" s="16">
        <v>56.25</v>
      </c>
      <c r="F2105" s="16">
        <v>-77.25</v>
      </c>
      <c r="G2105">
        <v>4.6187562024478997E-2</v>
      </c>
      <c r="H2105">
        <v>48.9</v>
      </c>
      <c r="I2105" t="s">
        <v>338</v>
      </c>
      <c r="J2105">
        <v>2.1391553644282701E-2</v>
      </c>
      <c r="K2105">
        <v>0.108267173889073</v>
      </c>
      <c r="L2105">
        <v>2011</v>
      </c>
      <c r="M2105">
        <v>2011</v>
      </c>
      <c r="N2105" t="s">
        <v>351</v>
      </c>
      <c r="O2105" t="s">
        <v>563</v>
      </c>
    </row>
    <row r="2106" spans="1:15">
      <c r="A2106" t="s">
        <v>348</v>
      </c>
      <c r="B2106" s="4" t="s">
        <v>113</v>
      </c>
      <c r="C2106" t="s">
        <v>349</v>
      </c>
      <c r="D2106" s="16">
        <v>0.43</v>
      </c>
      <c r="E2106" s="16">
        <v>56.25</v>
      </c>
      <c r="F2106" s="16">
        <v>-78.25</v>
      </c>
      <c r="G2106">
        <v>4.6187562024478997E-2</v>
      </c>
      <c r="H2106">
        <v>48.9</v>
      </c>
      <c r="I2106" t="s">
        <v>338</v>
      </c>
      <c r="J2106">
        <v>2.1391553644282701E-2</v>
      </c>
      <c r="K2106">
        <v>0.108267173889073</v>
      </c>
      <c r="L2106">
        <v>2011</v>
      </c>
      <c r="M2106">
        <v>2011</v>
      </c>
      <c r="N2106" t="s">
        <v>351</v>
      </c>
      <c r="O2106" t="s">
        <v>563</v>
      </c>
    </row>
    <row r="2107" spans="1:15">
      <c r="A2107" t="s">
        <v>348</v>
      </c>
      <c r="B2107" s="4" t="s">
        <v>113</v>
      </c>
      <c r="C2107" t="s">
        <v>349</v>
      </c>
      <c r="D2107" s="16">
        <v>0.35</v>
      </c>
      <c r="E2107" s="16">
        <v>56.75</v>
      </c>
      <c r="F2107" s="16">
        <v>-80.25</v>
      </c>
      <c r="G2107">
        <v>4.6187562024478997E-2</v>
      </c>
      <c r="H2107">
        <v>48.9</v>
      </c>
      <c r="I2107" t="s">
        <v>338</v>
      </c>
      <c r="J2107">
        <v>2.1391553644282701E-2</v>
      </c>
      <c r="K2107">
        <v>0.108267173889073</v>
      </c>
      <c r="L2107">
        <v>2011</v>
      </c>
      <c r="M2107">
        <v>2011</v>
      </c>
      <c r="N2107" t="s">
        <v>351</v>
      </c>
      <c r="O2107" t="s">
        <v>563</v>
      </c>
    </row>
    <row r="2108" spans="1:15">
      <c r="A2108" t="s">
        <v>348</v>
      </c>
      <c r="B2108" s="4" t="s">
        <v>113</v>
      </c>
      <c r="C2108" t="s">
        <v>349</v>
      </c>
      <c r="D2108" s="16">
        <v>0.44</v>
      </c>
      <c r="E2108" s="16">
        <v>56.75</v>
      </c>
      <c r="F2108" s="16">
        <v>-77.75</v>
      </c>
      <c r="G2108">
        <v>4.6187562024478997E-2</v>
      </c>
      <c r="H2108">
        <v>48.9</v>
      </c>
      <c r="I2108" t="s">
        <v>338</v>
      </c>
      <c r="J2108">
        <v>2.1391553644282701E-2</v>
      </c>
      <c r="K2108">
        <v>0.108267173889073</v>
      </c>
      <c r="L2108">
        <v>2011</v>
      </c>
      <c r="M2108">
        <v>2011</v>
      </c>
      <c r="N2108" t="s">
        <v>351</v>
      </c>
      <c r="O2108" t="s">
        <v>563</v>
      </c>
    </row>
    <row r="2109" spans="1:15">
      <c r="A2109" t="s">
        <v>348</v>
      </c>
      <c r="B2109" s="4" t="s">
        <v>113</v>
      </c>
      <c r="C2109" t="s">
        <v>349</v>
      </c>
      <c r="D2109" s="16">
        <v>0.84</v>
      </c>
      <c r="E2109" s="16">
        <v>56.75</v>
      </c>
      <c r="F2109" s="16">
        <v>-77.25</v>
      </c>
      <c r="G2109">
        <v>4.6187562024478997E-2</v>
      </c>
      <c r="H2109">
        <v>48.9</v>
      </c>
      <c r="I2109" t="s">
        <v>338</v>
      </c>
      <c r="J2109">
        <v>2.1391553644282701E-2</v>
      </c>
      <c r="K2109">
        <v>0.108267173889073</v>
      </c>
      <c r="L2109">
        <v>2011</v>
      </c>
      <c r="M2109">
        <v>2011</v>
      </c>
      <c r="N2109" t="s">
        <v>351</v>
      </c>
      <c r="O2109" t="s">
        <v>563</v>
      </c>
    </row>
    <row r="2110" spans="1:15">
      <c r="A2110" t="s">
        <v>348</v>
      </c>
      <c r="B2110" s="4" t="s">
        <v>113</v>
      </c>
      <c r="C2110" t="s">
        <v>349</v>
      </c>
      <c r="D2110" s="16">
        <v>0.52</v>
      </c>
      <c r="E2110" s="16">
        <v>56.25</v>
      </c>
      <c r="F2110" s="16">
        <v>-77.75</v>
      </c>
      <c r="G2110">
        <v>4.6187562024478997E-2</v>
      </c>
      <c r="H2110">
        <v>48.9</v>
      </c>
      <c r="I2110" t="s">
        <v>338</v>
      </c>
      <c r="J2110">
        <v>2.1391553644282701E-2</v>
      </c>
      <c r="K2110">
        <v>0.108267173889073</v>
      </c>
      <c r="L2110">
        <v>2011</v>
      </c>
      <c r="M2110">
        <v>2011</v>
      </c>
      <c r="N2110" t="s">
        <v>351</v>
      </c>
      <c r="O2110" t="s">
        <v>563</v>
      </c>
    </row>
    <row r="2111" spans="1:15">
      <c r="A2111" t="s">
        <v>348</v>
      </c>
      <c r="B2111" s="4" t="s">
        <v>113</v>
      </c>
      <c r="C2111" t="s">
        <v>349</v>
      </c>
      <c r="D2111" s="16">
        <v>0.34</v>
      </c>
      <c r="E2111" s="16">
        <v>56.75</v>
      </c>
      <c r="F2111" s="16">
        <v>-78.25</v>
      </c>
      <c r="G2111">
        <v>4.6187562024478997E-2</v>
      </c>
      <c r="H2111">
        <v>48.9</v>
      </c>
      <c r="I2111" t="s">
        <v>338</v>
      </c>
      <c r="J2111">
        <v>2.1391553644282701E-2</v>
      </c>
      <c r="K2111">
        <v>0.108267173889073</v>
      </c>
      <c r="L2111">
        <v>2011</v>
      </c>
      <c r="M2111">
        <v>2011</v>
      </c>
      <c r="N2111" t="s">
        <v>351</v>
      </c>
      <c r="O2111" t="s">
        <v>563</v>
      </c>
    </row>
    <row r="2112" spans="1:15">
      <c r="A2112" t="s">
        <v>348</v>
      </c>
      <c r="B2112" s="4" t="s">
        <v>113</v>
      </c>
      <c r="C2112" t="s">
        <v>349</v>
      </c>
      <c r="D2112" s="16">
        <v>0.3</v>
      </c>
      <c r="E2112" s="16">
        <v>56.75</v>
      </c>
      <c r="F2112" s="16">
        <v>-78.75</v>
      </c>
      <c r="G2112">
        <v>4.6187562024478997E-2</v>
      </c>
      <c r="H2112">
        <v>48.9</v>
      </c>
      <c r="I2112" t="s">
        <v>338</v>
      </c>
      <c r="J2112">
        <v>2.1391553644282701E-2</v>
      </c>
      <c r="K2112">
        <v>0.108267173889073</v>
      </c>
      <c r="L2112">
        <v>2011</v>
      </c>
      <c r="M2112">
        <v>2011</v>
      </c>
      <c r="N2112" t="s">
        <v>351</v>
      </c>
      <c r="O2112" t="s">
        <v>563</v>
      </c>
    </row>
    <row r="2113" spans="1:15">
      <c r="A2113" t="s">
        <v>348</v>
      </c>
      <c r="B2113" s="4" t="s">
        <v>113</v>
      </c>
      <c r="C2113" t="s">
        <v>349</v>
      </c>
      <c r="D2113" s="16">
        <v>0.23</v>
      </c>
      <c r="E2113" s="16">
        <v>57.25</v>
      </c>
      <c r="F2113" s="16">
        <v>-79.25</v>
      </c>
      <c r="G2113">
        <v>4.6187562024478997E-2</v>
      </c>
      <c r="H2113">
        <v>48.9</v>
      </c>
      <c r="I2113" t="s">
        <v>338</v>
      </c>
      <c r="J2113">
        <v>2.1391553644282701E-2</v>
      </c>
      <c r="K2113">
        <v>0.108267173889073</v>
      </c>
      <c r="L2113">
        <v>2011</v>
      </c>
      <c r="M2113">
        <v>2011</v>
      </c>
      <c r="N2113" t="s">
        <v>351</v>
      </c>
      <c r="O2113" t="s">
        <v>563</v>
      </c>
    </row>
    <row r="2114" spans="1:15">
      <c r="A2114" t="s">
        <v>348</v>
      </c>
      <c r="B2114" s="4" t="s">
        <v>113</v>
      </c>
      <c r="C2114" t="s">
        <v>349</v>
      </c>
      <c r="D2114" s="16">
        <v>0.27</v>
      </c>
      <c r="E2114" s="16">
        <v>57.25</v>
      </c>
      <c r="F2114" s="16">
        <v>-80.25</v>
      </c>
      <c r="G2114">
        <v>4.6187562024478997E-2</v>
      </c>
      <c r="H2114">
        <v>48.9</v>
      </c>
      <c r="I2114" t="s">
        <v>338</v>
      </c>
      <c r="J2114">
        <v>2.1391553644282701E-2</v>
      </c>
      <c r="K2114">
        <v>0.108267173889073</v>
      </c>
      <c r="L2114">
        <v>2011</v>
      </c>
      <c r="M2114">
        <v>2011</v>
      </c>
      <c r="N2114" t="s">
        <v>351</v>
      </c>
      <c r="O2114" t="s">
        <v>563</v>
      </c>
    </row>
    <row r="2115" spans="1:15">
      <c r="A2115" t="s">
        <v>348</v>
      </c>
      <c r="B2115" s="4" t="s">
        <v>113</v>
      </c>
      <c r="C2115" t="s">
        <v>349</v>
      </c>
      <c r="D2115" s="16">
        <v>0.42</v>
      </c>
      <c r="E2115" s="16">
        <v>57.25</v>
      </c>
      <c r="F2115" s="16">
        <v>-77.75</v>
      </c>
      <c r="G2115">
        <v>4.6187562024478997E-2</v>
      </c>
      <c r="H2115">
        <v>48.9</v>
      </c>
      <c r="I2115" t="s">
        <v>338</v>
      </c>
      <c r="J2115">
        <v>2.1391553644282701E-2</v>
      </c>
      <c r="K2115">
        <v>0.108267173889073</v>
      </c>
      <c r="L2115">
        <v>2011</v>
      </c>
      <c r="M2115">
        <v>2011</v>
      </c>
      <c r="N2115" t="s">
        <v>351</v>
      </c>
      <c r="O2115" t="s">
        <v>563</v>
      </c>
    </row>
    <row r="2116" spans="1:15">
      <c r="A2116" t="s">
        <v>348</v>
      </c>
      <c r="B2116" s="4" t="s">
        <v>113</v>
      </c>
      <c r="C2116" t="s">
        <v>349</v>
      </c>
      <c r="D2116" s="16">
        <v>0.73</v>
      </c>
      <c r="E2116" s="16">
        <v>57.25</v>
      </c>
      <c r="F2116" s="16">
        <v>-77.25</v>
      </c>
      <c r="G2116">
        <v>4.6187562024478997E-2</v>
      </c>
      <c r="H2116">
        <v>48.9</v>
      </c>
      <c r="I2116" t="s">
        <v>338</v>
      </c>
      <c r="J2116">
        <v>2.1391553644282701E-2</v>
      </c>
      <c r="K2116">
        <v>0.108267173889073</v>
      </c>
      <c r="L2116">
        <v>2011</v>
      </c>
      <c r="M2116">
        <v>2011</v>
      </c>
      <c r="N2116" t="s">
        <v>351</v>
      </c>
      <c r="O2116" t="s">
        <v>563</v>
      </c>
    </row>
    <row r="2117" spans="1:15">
      <c r="A2117" t="s">
        <v>348</v>
      </c>
      <c r="B2117" s="4" t="s">
        <v>113</v>
      </c>
      <c r="C2117" t="s">
        <v>349</v>
      </c>
      <c r="D2117" s="16">
        <v>0.25</v>
      </c>
      <c r="E2117" s="16">
        <v>57.25</v>
      </c>
      <c r="F2117" s="16">
        <v>-78.75</v>
      </c>
      <c r="G2117">
        <v>4.6187562024478997E-2</v>
      </c>
      <c r="H2117">
        <v>48.9</v>
      </c>
      <c r="I2117" t="s">
        <v>338</v>
      </c>
      <c r="J2117">
        <v>2.1391553644282701E-2</v>
      </c>
      <c r="K2117">
        <v>0.108267173889073</v>
      </c>
      <c r="L2117">
        <v>2011</v>
      </c>
      <c r="M2117">
        <v>2011</v>
      </c>
      <c r="N2117" t="s">
        <v>351</v>
      </c>
      <c r="O2117" t="s">
        <v>563</v>
      </c>
    </row>
    <row r="2118" spans="1:15">
      <c r="A2118" t="s">
        <v>348</v>
      </c>
      <c r="B2118" s="4" t="s">
        <v>113</v>
      </c>
      <c r="C2118" t="s">
        <v>349</v>
      </c>
      <c r="D2118" s="16">
        <v>0.28000000000000003</v>
      </c>
      <c r="E2118" s="16">
        <v>57.25</v>
      </c>
      <c r="F2118" s="16">
        <v>-79.75</v>
      </c>
      <c r="G2118">
        <v>4.6187562024478997E-2</v>
      </c>
      <c r="H2118">
        <v>48.9</v>
      </c>
      <c r="I2118" t="s">
        <v>338</v>
      </c>
      <c r="J2118">
        <v>2.1391553644282701E-2</v>
      </c>
      <c r="K2118">
        <v>0.108267173889073</v>
      </c>
      <c r="L2118">
        <v>2011</v>
      </c>
      <c r="M2118">
        <v>2011</v>
      </c>
      <c r="N2118" t="s">
        <v>351</v>
      </c>
      <c r="O2118" t="s">
        <v>563</v>
      </c>
    </row>
    <row r="2119" spans="1:15">
      <c r="A2119" t="s">
        <v>348</v>
      </c>
      <c r="B2119" s="4" t="s">
        <v>113</v>
      </c>
      <c r="C2119" t="s">
        <v>349</v>
      </c>
      <c r="D2119" s="16">
        <v>0.35</v>
      </c>
      <c r="E2119" s="16">
        <v>57.75</v>
      </c>
      <c r="F2119" s="16">
        <v>-78.25</v>
      </c>
      <c r="G2119">
        <v>4.6187562024478997E-2</v>
      </c>
      <c r="H2119">
        <v>48.9</v>
      </c>
      <c r="I2119" t="s">
        <v>338</v>
      </c>
      <c r="J2119">
        <v>2.1391553644282701E-2</v>
      </c>
      <c r="K2119">
        <v>0.108267173889073</v>
      </c>
      <c r="L2119">
        <v>2011</v>
      </c>
      <c r="M2119">
        <v>2011</v>
      </c>
      <c r="N2119" t="s">
        <v>351</v>
      </c>
      <c r="O2119" t="s">
        <v>563</v>
      </c>
    </row>
    <row r="2120" spans="1:15">
      <c r="A2120" t="s">
        <v>348</v>
      </c>
      <c r="B2120" s="4" t="s">
        <v>113</v>
      </c>
      <c r="C2120" t="s">
        <v>349</v>
      </c>
      <c r="D2120" s="16">
        <v>0.26</v>
      </c>
      <c r="E2120" s="16">
        <v>57.75</v>
      </c>
      <c r="F2120" s="16">
        <v>-79.25</v>
      </c>
      <c r="G2120">
        <v>4.6187562024478997E-2</v>
      </c>
      <c r="H2120">
        <v>48.9</v>
      </c>
      <c r="I2120" t="s">
        <v>338</v>
      </c>
      <c r="J2120">
        <v>2.1391553644282701E-2</v>
      </c>
      <c r="K2120">
        <v>0.108267173889073</v>
      </c>
      <c r="L2120">
        <v>2011</v>
      </c>
      <c r="M2120">
        <v>2011</v>
      </c>
      <c r="N2120" t="s">
        <v>351</v>
      </c>
      <c r="O2120" t="s">
        <v>563</v>
      </c>
    </row>
    <row r="2121" spans="1:15">
      <c r="A2121" t="s">
        <v>348</v>
      </c>
      <c r="B2121" s="4" t="s">
        <v>113</v>
      </c>
      <c r="C2121" t="s">
        <v>349</v>
      </c>
      <c r="D2121" s="16">
        <v>0.28000000000000003</v>
      </c>
      <c r="E2121" s="16">
        <v>57.75</v>
      </c>
      <c r="F2121" s="16">
        <v>-80.25</v>
      </c>
      <c r="G2121">
        <v>4.6187562024478997E-2</v>
      </c>
      <c r="H2121">
        <v>48.9</v>
      </c>
      <c r="I2121" t="s">
        <v>338</v>
      </c>
      <c r="J2121">
        <v>2.1391553644282701E-2</v>
      </c>
      <c r="K2121">
        <v>0.108267173889073</v>
      </c>
      <c r="L2121">
        <v>2011</v>
      </c>
      <c r="M2121">
        <v>2011</v>
      </c>
      <c r="N2121" t="s">
        <v>351</v>
      </c>
      <c r="O2121" t="s">
        <v>563</v>
      </c>
    </row>
    <row r="2122" spans="1:15">
      <c r="A2122" t="s">
        <v>348</v>
      </c>
      <c r="B2122" s="4" t="s">
        <v>113</v>
      </c>
      <c r="C2122" t="s">
        <v>349</v>
      </c>
      <c r="D2122" s="16">
        <v>0.54</v>
      </c>
      <c r="E2122" s="16">
        <v>57.75</v>
      </c>
      <c r="F2122" s="16">
        <v>-77.75</v>
      </c>
      <c r="G2122">
        <v>4.6187562024478997E-2</v>
      </c>
      <c r="H2122">
        <v>48.9</v>
      </c>
      <c r="I2122" t="s">
        <v>338</v>
      </c>
      <c r="J2122">
        <v>2.1391553644282701E-2</v>
      </c>
      <c r="K2122">
        <v>0.108267173889073</v>
      </c>
      <c r="L2122">
        <v>2011</v>
      </c>
      <c r="M2122">
        <v>2011</v>
      </c>
      <c r="N2122" t="s">
        <v>351</v>
      </c>
      <c r="O2122" t="s">
        <v>563</v>
      </c>
    </row>
    <row r="2123" spans="1:15">
      <c r="A2123" t="s">
        <v>348</v>
      </c>
      <c r="B2123" s="4" t="s">
        <v>113</v>
      </c>
      <c r="C2123" t="s">
        <v>349</v>
      </c>
      <c r="D2123" s="16">
        <v>0.47</v>
      </c>
      <c r="E2123" s="16">
        <v>56.25</v>
      </c>
      <c r="F2123" s="16">
        <v>-80.25</v>
      </c>
      <c r="G2123">
        <v>4.6187562024478997E-2</v>
      </c>
      <c r="H2123">
        <v>48.9</v>
      </c>
      <c r="I2123" t="s">
        <v>338</v>
      </c>
      <c r="J2123">
        <v>2.1391553644282701E-2</v>
      </c>
      <c r="K2123">
        <v>0.108267173889073</v>
      </c>
      <c r="L2123">
        <v>2011</v>
      </c>
      <c r="M2123">
        <v>2011</v>
      </c>
      <c r="N2123" t="s">
        <v>351</v>
      </c>
      <c r="O2123" t="s">
        <v>563</v>
      </c>
    </row>
    <row r="2124" spans="1:15">
      <c r="A2124" t="s">
        <v>348</v>
      </c>
      <c r="B2124" s="4" t="s">
        <v>113</v>
      </c>
      <c r="C2124" t="s">
        <v>349</v>
      </c>
      <c r="D2124" s="16">
        <v>0.26</v>
      </c>
      <c r="E2124" s="16">
        <v>57.75</v>
      </c>
      <c r="F2124" s="16">
        <v>-78.75</v>
      </c>
      <c r="G2124">
        <v>4.6187562024478997E-2</v>
      </c>
      <c r="H2124">
        <v>48.9</v>
      </c>
      <c r="I2124" t="s">
        <v>338</v>
      </c>
      <c r="J2124">
        <v>2.1391553644282701E-2</v>
      </c>
      <c r="K2124">
        <v>0.108267173889073</v>
      </c>
      <c r="L2124">
        <v>2011</v>
      </c>
      <c r="M2124">
        <v>2011</v>
      </c>
      <c r="N2124" t="s">
        <v>351</v>
      </c>
      <c r="O2124" t="s">
        <v>563</v>
      </c>
    </row>
    <row r="2125" spans="1:15">
      <c r="A2125" t="s">
        <v>348</v>
      </c>
      <c r="B2125" s="4" t="s">
        <v>113</v>
      </c>
      <c r="C2125" t="s">
        <v>349</v>
      </c>
      <c r="D2125" s="16">
        <v>0.45</v>
      </c>
      <c r="E2125" s="16">
        <v>55.75</v>
      </c>
      <c r="F2125" s="16">
        <v>-80.75</v>
      </c>
      <c r="G2125">
        <v>4.6187562024478997E-2</v>
      </c>
      <c r="H2125">
        <v>48.9</v>
      </c>
      <c r="I2125" t="s">
        <v>338</v>
      </c>
      <c r="J2125">
        <v>2.1391553644282701E-2</v>
      </c>
      <c r="K2125">
        <v>0.108267173889073</v>
      </c>
      <c r="L2125">
        <v>2011</v>
      </c>
      <c r="M2125">
        <v>2011</v>
      </c>
      <c r="N2125" t="s">
        <v>351</v>
      </c>
      <c r="O2125" t="s">
        <v>563</v>
      </c>
    </row>
    <row r="2126" spans="1:15">
      <c r="A2126" t="s">
        <v>348</v>
      </c>
      <c r="B2126" s="4" t="s">
        <v>113</v>
      </c>
      <c r="C2126" t="s">
        <v>349</v>
      </c>
      <c r="D2126" s="16">
        <v>1</v>
      </c>
      <c r="E2126" s="16">
        <v>55.25</v>
      </c>
      <c r="F2126" s="16">
        <v>-78.75</v>
      </c>
      <c r="G2126">
        <v>4.6187562024478997E-2</v>
      </c>
      <c r="H2126">
        <v>48.9</v>
      </c>
      <c r="I2126" t="s">
        <v>338</v>
      </c>
      <c r="J2126">
        <v>2.1391553644282701E-2</v>
      </c>
      <c r="K2126">
        <v>0.108267173889073</v>
      </c>
      <c r="L2126">
        <v>2011</v>
      </c>
      <c r="M2126">
        <v>2011</v>
      </c>
      <c r="N2126" t="s">
        <v>351</v>
      </c>
      <c r="O2126" t="s">
        <v>563</v>
      </c>
    </row>
    <row r="2127" spans="1:15">
      <c r="A2127" t="s">
        <v>348</v>
      </c>
      <c r="B2127" s="4" t="s">
        <v>113</v>
      </c>
      <c r="C2127" t="s">
        <v>349</v>
      </c>
      <c r="D2127" s="16">
        <v>0.32</v>
      </c>
      <c r="E2127" s="16">
        <v>57.25</v>
      </c>
      <c r="F2127" s="16">
        <v>-78.25</v>
      </c>
      <c r="G2127">
        <v>4.6187562024478997E-2</v>
      </c>
      <c r="H2127">
        <v>48.9</v>
      </c>
      <c r="I2127" t="s">
        <v>338</v>
      </c>
      <c r="J2127">
        <v>2.1391553644282701E-2</v>
      </c>
      <c r="K2127">
        <v>0.108267173889073</v>
      </c>
      <c r="L2127">
        <v>2011</v>
      </c>
      <c r="M2127">
        <v>2011</v>
      </c>
      <c r="N2127" t="s">
        <v>351</v>
      </c>
      <c r="O2127" t="s">
        <v>563</v>
      </c>
    </row>
    <row r="2128" spans="1:15">
      <c r="A2128" t="s">
        <v>348</v>
      </c>
      <c r="B2128" s="4" t="s">
        <v>113</v>
      </c>
      <c r="C2128" t="s">
        <v>349</v>
      </c>
      <c r="D2128" s="16">
        <v>1</v>
      </c>
      <c r="E2128" s="16">
        <v>57.75</v>
      </c>
      <c r="F2128" s="16">
        <v>-77.25</v>
      </c>
      <c r="G2128">
        <v>4.6187562024478997E-2</v>
      </c>
      <c r="H2128">
        <v>48.9</v>
      </c>
      <c r="I2128" t="s">
        <v>338</v>
      </c>
      <c r="J2128">
        <v>2.1391553644282701E-2</v>
      </c>
      <c r="K2128">
        <v>0.108267173889073</v>
      </c>
      <c r="L2128">
        <v>2011</v>
      </c>
      <c r="M2128">
        <v>2011</v>
      </c>
      <c r="N2128" t="s">
        <v>351</v>
      </c>
      <c r="O2128" t="s">
        <v>563</v>
      </c>
    </row>
    <row r="2129" spans="1:15">
      <c r="A2129" t="s">
        <v>348</v>
      </c>
      <c r="B2129" s="4" t="s">
        <v>113</v>
      </c>
      <c r="C2129" t="s">
        <v>349</v>
      </c>
      <c r="D2129" s="16">
        <v>0.74</v>
      </c>
      <c r="E2129" s="16">
        <v>55.75</v>
      </c>
      <c r="F2129" s="16">
        <v>-79.25</v>
      </c>
      <c r="G2129">
        <v>4.6187562024478997E-2</v>
      </c>
      <c r="H2129">
        <v>48.9</v>
      </c>
      <c r="I2129" t="s">
        <v>338</v>
      </c>
      <c r="J2129">
        <v>2.1391553644282701E-2</v>
      </c>
      <c r="K2129">
        <v>0.108267173889073</v>
      </c>
      <c r="L2129">
        <v>2011</v>
      </c>
      <c r="M2129">
        <v>2011</v>
      </c>
      <c r="N2129" t="s">
        <v>351</v>
      </c>
      <c r="O2129" t="s">
        <v>563</v>
      </c>
    </row>
    <row r="2130" spans="1:15">
      <c r="A2130" t="s">
        <v>348</v>
      </c>
      <c r="B2130" s="4" t="s">
        <v>113</v>
      </c>
      <c r="C2130" t="s">
        <v>349</v>
      </c>
      <c r="D2130" s="16">
        <v>0.9</v>
      </c>
      <c r="E2130" s="16">
        <v>55.25</v>
      </c>
      <c r="F2130" s="16">
        <v>-79.25</v>
      </c>
      <c r="G2130">
        <v>4.6187562024478997E-2</v>
      </c>
      <c r="H2130">
        <v>48.9</v>
      </c>
      <c r="I2130" t="s">
        <v>338</v>
      </c>
      <c r="J2130">
        <v>2.1391553644282701E-2</v>
      </c>
      <c r="K2130">
        <v>0.108267173889073</v>
      </c>
      <c r="L2130">
        <v>2011</v>
      </c>
      <c r="M2130">
        <v>2011</v>
      </c>
      <c r="N2130" t="s">
        <v>351</v>
      </c>
      <c r="O2130" t="s">
        <v>563</v>
      </c>
    </row>
    <row r="2131" spans="1:15">
      <c r="A2131" t="s">
        <v>348</v>
      </c>
      <c r="B2131" s="4" t="s">
        <v>113</v>
      </c>
      <c r="C2131" t="s">
        <v>349</v>
      </c>
      <c r="D2131" s="16">
        <v>0.28999999999999998</v>
      </c>
      <c r="E2131" s="16">
        <v>57.75</v>
      </c>
      <c r="F2131" s="16">
        <v>-79.75</v>
      </c>
      <c r="G2131">
        <v>4.6187562024478997E-2</v>
      </c>
      <c r="H2131">
        <v>48.9</v>
      </c>
      <c r="I2131" t="s">
        <v>338</v>
      </c>
      <c r="J2131">
        <v>2.1391553644282701E-2</v>
      </c>
      <c r="K2131">
        <v>0.108267173889073</v>
      </c>
      <c r="L2131">
        <v>2011</v>
      </c>
      <c r="M2131">
        <v>2011</v>
      </c>
      <c r="N2131" t="s">
        <v>351</v>
      </c>
      <c r="O2131" t="s">
        <v>563</v>
      </c>
    </row>
    <row r="2132" spans="1:15">
      <c r="A2132" t="s">
        <v>348</v>
      </c>
      <c r="B2132" s="4" t="s">
        <v>113</v>
      </c>
      <c r="C2132" t="s">
        <v>349</v>
      </c>
      <c r="D2132" s="16">
        <v>1</v>
      </c>
      <c r="E2132" s="16">
        <v>56.75</v>
      </c>
      <c r="F2132" s="16">
        <v>-76.75</v>
      </c>
      <c r="G2132">
        <v>4.6187562024478997E-2</v>
      </c>
      <c r="H2132">
        <v>48.9</v>
      </c>
      <c r="I2132" t="s">
        <v>338</v>
      </c>
      <c r="J2132">
        <v>2.1391553644282701E-2</v>
      </c>
      <c r="K2132">
        <v>0.108267173889073</v>
      </c>
      <c r="L2132">
        <v>2011</v>
      </c>
      <c r="M2132">
        <v>2011</v>
      </c>
      <c r="N2132" t="s">
        <v>351</v>
      </c>
      <c r="O2132" t="s">
        <v>563</v>
      </c>
    </row>
    <row r="2133" spans="1:15">
      <c r="A2133" t="s">
        <v>348</v>
      </c>
      <c r="B2133" s="4" t="s">
        <v>113</v>
      </c>
      <c r="C2133" t="s">
        <v>349</v>
      </c>
      <c r="D2133" s="16">
        <v>0.28000000000000003</v>
      </c>
      <c r="E2133" s="16">
        <v>56.75</v>
      </c>
      <c r="F2133" s="16">
        <v>-79.25</v>
      </c>
      <c r="G2133">
        <v>4.6187562024478997E-2</v>
      </c>
      <c r="H2133">
        <v>48.9</v>
      </c>
      <c r="I2133" t="s">
        <v>338</v>
      </c>
      <c r="J2133">
        <v>2.1391553644282701E-2</v>
      </c>
      <c r="K2133">
        <v>0.108267173889073</v>
      </c>
      <c r="L2133">
        <v>2011</v>
      </c>
      <c r="M2133">
        <v>2011</v>
      </c>
      <c r="N2133" t="s">
        <v>351</v>
      </c>
      <c r="O2133" t="s">
        <v>563</v>
      </c>
    </row>
    <row r="2134" spans="1:15">
      <c r="A2134" t="s">
        <v>348</v>
      </c>
      <c r="B2134" s="4" t="s">
        <v>113</v>
      </c>
      <c r="C2134" t="s">
        <v>349</v>
      </c>
      <c r="D2134" s="16">
        <v>0.38</v>
      </c>
      <c r="E2134" s="16">
        <v>56.25</v>
      </c>
      <c r="F2134" s="16">
        <v>-80.75</v>
      </c>
      <c r="G2134">
        <v>4.6187562024478997E-2</v>
      </c>
      <c r="H2134">
        <v>48.9</v>
      </c>
      <c r="I2134" t="s">
        <v>338</v>
      </c>
      <c r="J2134">
        <v>2.1391553644282701E-2</v>
      </c>
      <c r="K2134">
        <v>0.108267173889073</v>
      </c>
      <c r="L2134">
        <v>2011</v>
      </c>
      <c r="M2134">
        <v>2011</v>
      </c>
      <c r="N2134" t="s">
        <v>351</v>
      </c>
      <c r="O2134" t="s">
        <v>563</v>
      </c>
    </row>
    <row r="2135" spans="1:15">
      <c r="A2135" t="s">
        <v>348</v>
      </c>
      <c r="B2135" s="4" t="s">
        <v>113</v>
      </c>
      <c r="C2135" t="s">
        <v>349</v>
      </c>
      <c r="D2135" s="16">
        <v>0.31</v>
      </c>
      <c r="E2135" s="16">
        <v>56.75</v>
      </c>
      <c r="F2135" s="16">
        <v>-80.75</v>
      </c>
      <c r="G2135">
        <v>4.6187562024478997E-2</v>
      </c>
      <c r="H2135">
        <v>48.9</v>
      </c>
      <c r="I2135" t="s">
        <v>338</v>
      </c>
      <c r="J2135">
        <v>2.1391553644282701E-2</v>
      </c>
      <c r="K2135">
        <v>0.108267173889073</v>
      </c>
      <c r="L2135">
        <v>2011</v>
      </c>
      <c r="M2135">
        <v>2011</v>
      </c>
      <c r="N2135" t="s">
        <v>351</v>
      </c>
      <c r="O2135" t="s">
        <v>563</v>
      </c>
    </row>
    <row r="2136" spans="1:15">
      <c r="A2136" t="s">
        <v>348</v>
      </c>
      <c r="B2136" s="4" t="s">
        <v>113</v>
      </c>
      <c r="C2136" t="s">
        <v>349</v>
      </c>
      <c r="D2136" s="16">
        <v>0.3</v>
      </c>
      <c r="E2136" s="16">
        <v>56.75</v>
      </c>
      <c r="F2136" s="16">
        <v>-79.75</v>
      </c>
      <c r="G2136">
        <v>4.6187562024478997E-2</v>
      </c>
      <c r="H2136">
        <v>48.9</v>
      </c>
      <c r="I2136" t="s">
        <v>338</v>
      </c>
      <c r="J2136">
        <v>2.1391553644282701E-2</v>
      </c>
      <c r="K2136">
        <v>0.108267173889073</v>
      </c>
      <c r="L2136">
        <v>2011</v>
      </c>
      <c r="M2136">
        <v>2011</v>
      </c>
      <c r="N2136" t="s">
        <v>351</v>
      </c>
      <c r="O2136" t="s">
        <v>563</v>
      </c>
    </row>
    <row r="2137" spans="1:15">
      <c r="A2137" t="s">
        <v>348</v>
      </c>
      <c r="B2137" s="4" t="s">
        <v>113</v>
      </c>
      <c r="C2137" t="s">
        <v>349</v>
      </c>
      <c r="D2137" s="16">
        <v>0.73</v>
      </c>
      <c r="E2137" s="16">
        <v>55.75</v>
      </c>
      <c r="F2137" s="16">
        <v>-79.75</v>
      </c>
      <c r="G2137">
        <v>4.6187562024478997E-2</v>
      </c>
      <c r="H2137">
        <v>48.9</v>
      </c>
      <c r="I2137" t="s">
        <v>338</v>
      </c>
      <c r="J2137">
        <v>2.1391553644282701E-2</v>
      </c>
      <c r="K2137">
        <v>0.108267173889073</v>
      </c>
      <c r="L2137">
        <v>2011</v>
      </c>
      <c r="M2137">
        <v>2011</v>
      </c>
      <c r="N2137" t="s">
        <v>351</v>
      </c>
      <c r="O2137" t="s">
        <v>563</v>
      </c>
    </row>
    <row r="2138" spans="1:15">
      <c r="A2138" t="s">
        <v>348</v>
      </c>
      <c r="B2138" s="4" t="s">
        <v>113</v>
      </c>
      <c r="C2138" t="s">
        <v>349</v>
      </c>
      <c r="D2138" s="16">
        <v>1</v>
      </c>
      <c r="E2138" s="16">
        <v>55.25</v>
      </c>
      <c r="F2138" s="16">
        <v>-78.25</v>
      </c>
      <c r="G2138">
        <v>4.6187562024478997E-2</v>
      </c>
      <c r="H2138">
        <v>48.9</v>
      </c>
      <c r="I2138" t="s">
        <v>338</v>
      </c>
      <c r="J2138">
        <v>2.1391553644282701E-2</v>
      </c>
      <c r="K2138">
        <v>0.108267173889073</v>
      </c>
      <c r="L2138">
        <v>2011</v>
      </c>
      <c r="M2138">
        <v>2011</v>
      </c>
      <c r="N2138" t="s">
        <v>351</v>
      </c>
      <c r="O2138" t="s">
        <v>563</v>
      </c>
    </row>
    <row r="2139" spans="1:15">
      <c r="A2139" t="s">
        <v>348</v>
      </c>
      <c r="B2139" s="4" t="s">
        <v>113</v>
      </c>
      <c r="C2139" t="s">
        <v>349</v>
      </c>
      <c r="D2139" s="16">
        <v>0.88</v>
      </c>
      <c r="E2139" s="16">
        <v>55.25</v>
      </c>
      <c r="F2139" s="16">
        <v>-79.75</v>
      </c>
      <c r="G2139">
        <v>4.6187562024478997E-2</v>
      </c>
      <c r="H2139">
        <v>48.9</v>
      </c>
      <c r="I2139" t="s">
        <v>338</v>
      </c>
      <c r="J2139">
        <v>2.1391553644282701E-2</v>
      </c>
      <c r="K2139">
        <v>0.108267173889073</v>
      </c>
      <c r="L2139">
        <v>2011</v>
      </c>
      <c r="M2139">
        <v>2011</v>
      </c>
      <c r="N2139" t="s">
        <v>351</v>
      </c>
      <c r="O2139" t="s">
        <v>563</v>
      </c>
    </row>
    <row r="2140" spans="1:15">
      <c r="A2140" t="s">
        <v>348</v>
      </c>
      <c r="B2140" s="4" t="s">
        <v>113</v>
      </c>
      <c r="C2140" t="s">
        <v>349</v>
      </c>
      <c r="D2140" s="16">
        <v>0.28000000000000003</v>
      </c>
      <c r="E2140" s="16">
        <v>57.25</v>
      </c>
      <c r="F2140" s="16">
        <v>-80.75</v>
      </c>
      <c r="G2140">
        <v>4.6187562024478997E-2</v>
      </c>
      <c r="H2140">
        <v>48.9</v>
      </c>
      <c r="I2140" t="s">
        <v>338</v>
      </c>
      <c r="J2140">
        <v>2.1391553644282701E-2</v>
      </c>
      <c r="K2140">
        <v>0.108267173889073</v>
      </c>
      <c r="L2140">
        <v>2011</v>
      </c>
      <c r="M2140">
        <v>2011</v>
      </c>
      <c r="N2140" t="s">
        <v>351</v>
      </c>
      <c r="O2140" t="s">
        <v>563</v>
      </c>
    </row>
    <row r="2141" spans="1:15">
      <c r="A2141" t="s">
        <v>348</v>
      </c>
      <c r="B2141" s="4" t="s">
        <v>113</v>
      </c>
      <c r="C2141" t="s">
        <v>349</v>
      </c>
      <c r="D2141" s="16">
        <v>1</v>
      </c>
      <c r="E2141" s="16">
        <v>56.25</v>
      </c>
      <c r="F2141" s="16">
        <v>-76.75</v>
      </c>
      <c r="G2141">
        <v>4.6187562024478997E-2</v>
      </c>
      <c r="H2141">
        <v>48.9</v>
      </c>
      <c r="I2141" t="s">
        <v>338</v>
      </c>
      <c r="J2141">
        <v>2.1391553644282701E-2</v>
      </c>
      <c r="K2141">
        <v>0.108267173889073</v>
      </c>
      <c r="L2141">
        <v>2011</v>
      </c>
      <c r="M2141">
        <v>2011</v>
      </c>
      <c r="N2141" t="s">
        <v>351</v>
      </c>
      <c r="O2141" t="s">
        <v>563</v>
      </c>
    </row>
    <row r="2142" spans="1:15">
      <c r="A2142" t="s">
        <v>348</v>
      </c>
      <c r="B2142" s="4" t="s">
        <v>113</v>
      </c>
      <c r="C2142" t="s">
        <v>349</v>
      </c>
      <c r="D2142" s="16">
        <v>1</v>
      </c>
      <c r="E2142" s="16">
        <v>55.75</v>
      </c>
      <c r="F2142" s="16">
        <v>-77.25</v>
      </c>
      <c r="G2142">
        <v>4.6187562024478997E-2</v>
      </c>
      <c r="H2142">
        <v>48.9</v>
      </c>
      <c r="I2142" t="s">
        <v>338</v>
      </c>
      <c r="J2142">
        <v>2.1391553644282701E-2</v>
      </c>
      <c r="K2142">
        <v>0.108267173889073</v>
      </c>
      <c r="L2142">
        <v>2011</v>
      </c>
      <c r="M2142">
        <v>2011</v>
      </c>
      <c r="N2142" t="s">
        <v>351</v>
      </c>
      <c r="O2142" t="s">
        <v>563</v>
      </c>
    </row>
    <row r="2143" spans="1:15">
      <c r="A2143" t="s">
        <v>348</v>
      </c>
      <c r="B2143" s="4" t="s">
        <v>113</v>
      </c>
      <c r="C2143" t="s">
        <v>349</v>
      </c>
      <c r="D2143" s="16">
        <v>0.43</v>
      </c>
      <c r="E2143" s="16">
        <v>56.25</v>
      </c>
      <c r="F2143" s="16">
        <v>-78.75</v>
      </c>
      <c r="G2143">
        <v>4.6187562024478997E-2</v>
      </c>
      <c r="H2143">
        <v>48.9</v>
      </c>
      <c r="I2143" t="s">
        <v>338</v>
      </c>
      <c r="J2143">
        <v>2.1391553644282701E-2</v>
      </c>
      <c r="K2143">
        <v>0.108267173889073</v>
      </c>
      <c r="L2143">
        <v>2011</v>
      </c>
      <c r="M2143">
        <v>2011</v>
      </c>
      <c r="N2143" t="s">
        <v>351</v>
      </c>
      <c r="O2143" t="s">
        <v>563</v>
      </c>
    </row>
    <row r="2144" spans="1:15">
      <c r="A2144" t="s">
        <v>348</v>
      </c>
      <c r="B2144" s="4" t="s">
        <v>113</v>
      </c>
      <c r="C2144" t="s">
        <v>349</v>
      </c>
      <c r="D2144" s="16">
        <v>1</v>
      </c>
      <c r="E2144" s="16">
        <v>57.25</v>
      </c>
      <c r="F2144" s="16">
        <v>-76.75</v>
      </c>
      <c r="G2144">
        <v>4.6187562024478997E-2</v>
      </c>
      <c r="H2144">
        <v>48.9</v>
      </c>
      <c r="I2144" t="s">
        <v>338</v>
      </c>
      <c r="J2144">
        <v>2.1391553644282701E-2</v>
      </c>
      <c r="K2144">
        <v>0.108267173889073</v>
      </c>
      <c r="L2144">
        <v>2011</v>
      </c>
      <c r="M2144">
        <v>2011</v>
      </c>
      <c r="N2144" t="s">
        <v>351</v>
      </c>
      <c r="O2144" t="s">
        <v>563</v>
      </c>
    </row>
    <row r="2145" spans="1:15">
      <c r="A2145" t="s">
        <v>348</v>
      </c>
      <c r="B2145" s="4" t="s">
        <v>113</v>
      </c>
      <c r="C2145" t="s">
        <v>349</v>
      </c>
      <c r="D2145" s="16">
        <v>0.28000000000000003</v>
      </c>
      <c r="E2145" s="16">
        <v>57.75</v>
      </c>
      <c r="F2145" s="16">
        <v>-80.75</v>
      </c>
      <c r="G2145">
        <v>4.6187562024478997E-2</v>
      </c>
      <c r="H2145">
        <v>48.9</v>
      </c>
      <c r="I2145" t="s">
        <v>338</v>
      </c>
      <c r="J2145">
        <v>2.1391553644282701E-2</v>
      </c>
      <c r="K2145">
        <v>0.108267173889073</v>
      </c>
      <c r="L2145">
        <v>2011</v>
      </c>
      <c r="M2145">
        <v>2011</v>
      </c>
      <c r="N2145" t="s">
        <v>351</v>
      </c>
      <c r="O2145" t="s">
        <v>563</v>
      </c>
    </row>
    <row r="2146" spans="1:15">
      <c r="A2146" t="s">
        <v>348</v>
      </c>
      <c r="B2146" s="4" t="s">
        <v>113</v>
      </c>
      <c r="C2146" t="s">
        <v>349</v>
      </c>
      <c r="D2146" s="16">
        <v>0.48</v>
      </c>
      <c r="E2146" s="16">
        <v>56.25</v>
      </c>
      <c r="F2146" s="16">
        <v>-79.75</v>
      </c>
      <c r="G2146">
        <v>4.6187562024478997E-2</v>
      </c>
      <c r="H2146">
        <v>48.9</v>
      </c>
      <c r="I2146" t="s">
        <v>338</v>
      </c>
      <c r="J2146">
        <v>2.1391553644282701E-2</v>
      </c>
      <c r="K2146">
        <v>0.108267173889073</v>
      </c>
      <c r="L2146">
        <v>2011</v>
      </c>
      <c r="M2146">
        <v>2011</v>
      </c>
      <c r="N2146" t="s">
        <v>351</v>
      </c>
      <c r="O2146" t="s">
        <v>563</v>
      </c>
    </row>
    <row r="2147" spans="1:15">
      <c r="A2147" t="s">
        <v>348</v>
      </c>
      <c r="B2147" s="4" t="s">
        <v>113</v>
      </c>
      <c r="C2147" t="s">
        <v>349</v>
      </c>
      <c r="D2147" s="16">
        <v>0.84</v>
      </c>
      <c r="E2147" s="16">
        <v>55.25</v>
      </c>
      <c r="F2147" s="16">
        <v>-80.25</v>
      </c>
      <c r="G2147">
        <v>4.6187562024478997E-2</v>
      </c>
      <c r="H2147">
        <v>48.9</v>
      </c>
      <c r="I2147" t="s">
        <v>338</v>
      </c>
      <c r="J2147">
        <v>2.1391553644282701E-2</v>
      </c>
      <c r="K2147">
        <v>0.108267173889073</v>
      </c>
      <c r="L2147">
        <v>2011</v>
      </c>
      <c r="M2147">
        <v>2011</v>
      </c>
      <c r="N2147" t="s">
        <v>351</v>
      </c>
      <c r="O2147" t="s">
        <v>563</v>
      </c>
    </row>
    <row r="2148" spans="1:15">
      <c r="A2148" t="s">
        <v>348</v>
      </c>
      <c r="B2148" s="4" t="s">
        <v>113</v>
      </c>
      <c r="C2148" t="s">
        <v>349</v>
      </c>
      <c r="D2148" s="16">
        <v>0.64</v>
      </c>
      <c r="E2148" s="16">
        <v>55.25</v>
      </c>
      <c r="F2148" s="16">
        <v>-80.75</v>
      </c>
      <c r="G2148">
        <v>4.6187562024478997E-2</v>
      </c>
      <c r="H2148">
        <v>48.9</v>
      </c>
      <c r="I2148" t="s">
        <v>338</v>
      </c>
      <c r="J2148">
        <v>2.1391553644282701E-2</v>
      </c>
      <c r="K2148">
        <v>0.108267173889073</v>
      </c>
      <c r="L2148">
        <v>2011</v>
      </c>
      <c r="M2148">
        <v>2011</v>
      </c>
      <c r="N2148" t="s">
        <v>351</v>
      </c>
      <c r="O2148" t="s">
        <v>563</v>
      </c>
    </row>
    <row r="2149" spans="1:15">
      <c r="A2149" t="s">
        <v>348</v>
      </c>
      <c r="B2149" s="4" t="s">
        <v>113</v>
      </c>
      <c r="C2149" t="s">
        <v>349</v>
      </c>
      <c r="D2149" s="16">
        <v>0.41</v>
      </c>
      <c r="E2149" s="16">
        <v>56.25</v>
      </c>
      <c r="F2149" s="16">
        <v>-79.25</v>
      </c>
      <c r="G2149">
        <v>4.6187562024478997E-2</v>
      </c>
      <c r="H2149">
        <v>48.9</v>
      </c>
      <c r="I2149" t="s">
        <v>338</v>
      </c>
      <c r="J2149">
        <v>2.1391553644282701E-2</v>
      </c>
      <c r="K2149">
        <v>0.108267173889073</v>
      </c>
      <c r="L2149">
        <v>2011</v>
      </c>
      <c r="M2149">
        <v>2011</v>
      </c>
      <c r="N2149" t="s">
        <v>351</v>
      </c>
      <c r="O2149" t="s">
        <v>563</v>
      </c>
    </row>
    <row r="2150" spans="1:15">
      <c r="A2150" t="s">
        <v>348</v>
      </c>
      <c r="B2150" s="4" t="s">
        <v>113</v>
      </c>
      <c r="C2150" t="s">
        <v>349</v>
      </c>
      <c r="D2150" s="16">
        <v>1</v>
      </c>
      <c r="E2150" s="16">
        <v>58.25</v>
      </c>
      <c r="F2150" s="16">
        <v>-77.75</v>
      </c>
      <c r="G2150">
        <v>4.6187562024478997E-2</v>
      </c>
      <c r="H2150">
        <v>48.9</v>
      </c>
      <c r="I2150" t="s">
        <v>338</v>
      </c>
      <c r="J2150">
        <v>2.1391553644282701E-2</v>
      </c>
      <c r="K2150">
        <v>0.108267173889073</v>
      </c>
      <c r="L2150">
        <v>2011</v>
      </c>
      <c r="M2150">
        <v>2011</v>
      </c>
      <c r="N2150" t="s">
        <v>351</v>
      </c>
      <c r="O2150" t="s">
        <v>563</v>
      </c>
    </row>
    <row r="2151" spans="1:15">
      <c r="A2151" t="s">
        <v>348</v>
      </c>
      <c r="B2151" s="4" t="s">
        <v>113</v>
      </c>
      <c r="C2151" t="s">
        <v>349</v>
      </c>
      <c r="D2151" s="16">
        <v>1</v>
      </c>
      <c r="E2151" s="16">
        <v>55.25</v>
      </c>
      <c r="F2151" s="16">
        <v>-77.75</v>
      </c>
      <c r="G2151">
        <v>4.6187562024478997E-2</v>
      </c>
      <c r="H2151">
        <v>48.9</v>
      </c>
      <c r="I2151" t="s">
        <v>338</v>
      </c>
      <c r="J2151">
        <v>2.1391553644282701E-2</v>
      </c>
      <c r="K2151">
        <v>0.108267173889073</v>
      </c>
      <c r="L2151">
        <v>2011</v>
      </c>
      <c r="M2151">
        <v>2011</v>
      </c>
      <c r="N2151" t="s">
        <v>351</v>
      </c>
      <c r="O2151" t="s">
        <v>563</v>
      </c>
    </row>
    <row r="2152" spans="1:15">
      <c r="A2152" t="s">
        <v>348</v>
      </c>
      <c r="B2152" s="4" t="s">
        <v>113</v>
      </c>
      <c r="C2152" t="s">
        <v>349</v>
      </c>
      <c r="D2152" s="16">
        <v>1</v>
      </c>
      <c r="E2152" s="16">
        <v>57.75</v>
      </c>
      <c r="F2152" s="16">
        <v>-76.75</v>
      </c>
      <c r="G2152">
        <v>4.6187562024478997E-2</v>
      </c>
      <c r="H2152">
        <v>48.9</v>
      </c>
      <c r="I2152" t="s">
        <v>338</v>
      </c>
      <c r="J2152">
        <v>2.1391553644282701E-2</v>
      </c>
      <c r="K2152">
        <v>0.108267173889073</v>
      </c>
      <c r="L2152">
        <v>2011</v>
      </c>
      <c r="M2152">
        <v>2011</v>
      </c>
      <c r="N2152" t="s">
        <v>351</v>
      </c>
      <c r="O2152" t="s">
        <v>563</v>
      </c>
    </row>
    <row r="2153" spans="1:15">
      <c r="A2153" t="s">
        <v>348</v>
      </c>
      <c r="B2153" s="4" t="s">
        <v>113</v>
      </c>
      <c r="C2153" t="s">
        <v>349</v>
      </c>
      <c r="D2153" s="16">
        <v>1</v>
      </c>
      <c r="E2153" s="16">
        <v>58.25</v>
      </c>
      <c r="F2153" s="16">
        <v>-78.25</v>
      </c>
      <c r="G2153">
        <v>4.6187562024478997E-2</v>
      </c>
      <c r="H2153">
        <v>48.9</v>
      </c>
      <c r="I2153" t="s">
        <v>338</v>
      </c>
      <c r="J2153">
        <v>2.1391553644282701E-2</v>
      </c>
      <c r="K2153">
        <v>0.108267173889073</v>
      </c>
      <c r="L2153">
        <v>2011</v>
      </c>
      <c r="M2153">
        <v>2011</v>
      </c>
      <c r="N2153" t="s">
        <v>351</v>
      </c>
      <c r="O2153" t="s">
        <v>563</v>
      </c>
    </row>
    <row r="2154" spans="1:15">
      <c r="A2154" t="s">
        <v>348</v>
      </c>
      <c r="B2154" s="4" t="s">
        <v>113</v>
      </c>
      <c r="C2154" t="s">
        <v>349</v>
      </c>
      <c r="D2154" s="16">
        <v>0.46</v>
      </c>
      <c r="E2154" s="16">
        <v>58.25</v>
      </c>
      <c r="F2154" s="16">
        <v>-78.75</v>
      </c>
      <c r="G2154">
        <v>4.6187562024478997E-2</v>
      </c>
      <c r="H2154">
        <v>48.9</v>
      </c>
      <c r="I2154" t="s">
        <v>338</v>
      </c>
      <c r="J2154">
        <v>2.1391553644282701E-2</v>
      </c>
      <c r="K2154">
        <v>0.108267173889073</v>
      </c>
      <c r="L2154">
        <v>2011</v>
      </c>
      <c r="M2154">
        <v>2011</v>
      </c>
      <c r="N2154" t="s">
        <v>351</v>
      </c>
      <c r="O2154" t="s">
        <v>563</v>
      </c>
    </row>
    <row r="2155" spans="1:15">
      <c r="A2155" t="s">
        <v>348</v>
      </c>
      <c r="B2155" s="4" t="s">
        <v>113</v>
      </c>
      <c r="C2155" t="s">
        <v>349</v>
      </c>
      <c r="D2155" s="16">
        <v>0.33</v>
      </c>
      <c r="E2155" s="16">
        <v>58.25</v>
      </c>
      <c r="F2155" s="16">
        <v>-79.25</v>
      </c>
      <c r="G2155">
        <v>4.6187562024478997E-2</v>
      </c>
      <c r="H2155">
        <v>48.9</v>
      </c>
      <c r="I2155" t="s">
        <v>338</v>
      </c>
      <c r="J2155">
        <v>2.1391553644282701E-2</v>
      </c>
      <c r="K2155">
        <v>0.108267173889073</v>
      </c>
      <c r="L2155">
        <v>2011</v>
      </c>
      <c r="M2155">
        <v>2011</v>
      </c>
      <c r="N2155" t="s">
        <v>351</v>
      </c>
      <c r="O2155" t="s">
        <v>563</v>
      </c>
    </row>
    <row r="2156" spans="1:15">
      <c r="A2156" t="s">
        <v>348</v>
      </c>
      <c r="B2156" s="4" t="s">
        <v>113</v>
      </c>
      <c r="C2156" t="s">
        <v>349</v>
      </c>
      <c r="D2156" s="16">
        <v>0.28000000000000003</v>
      </c>
      <c r="E2156" s="16">
        <v>58.25</v>
      </c>
      <c r="F2156" s="16">
        <v>-79.75</v>
      </c>
      <c r="G2156">
        <v>4.6187562024478997E-2</v>
      </c>
      <c r="H2156">
        <v>48.9</v>
      </c>
      <c r="I2156" t="s">
        <v>338</v>
      </c>
      <c r="J2156">
        <v>2.1391553644282701E-2</v>
      </c>
      <c r="K2156">
        <v>0.108267173889073</v>
      </c>
      <c r="L2156">
        <v>2011</v>
      </c>
      <c r="M2156">
        <v>2011</v>
      </c>
      <c r="N2156" t="s">
        <v>351</v>
      </c>
      <c r="O2156" t="s">
        <v>563</v>
      </c>
    </row>
    <row r="2157" spans="1:15">
      <c r="A2157" t="s">
        <v>348</v>
      </c>
      <c r="B2157" s="4" t="s">
        <v>113</v>
      </c>
      <c r="C2157" t="s">
        <v>349</v>
      </c>
      <c r="D2157" s="16">
        <v>1</v>
      </c>
      <c r="E2157" s="16">
        <v>58.25</v>
      </c>
      <c r="F2157" s="16">
        <v>-77.25</v>
      </c>
      <c r="G2157">
        <v>4.6187562024478997E-2</v>
      </c>
      <c r="H2157">
        <v>48.9</v>
      </c>
      <c r="I2157" t="s">
        <v>338</v>
      </c>
      <c r="J2157">
        <v>2.1391553644282701E-2</v>
      </c>
      <c r="K2157">
        <v>0.108267173889073</v>
      </c>
      <c r="L2157">
        <v>2011</v>
      </c>
      <c r="M2157">
        <v>2011</v>
      </c>
      <c r="N2157" t="s">
        <v>351</v>
      </c>
      <c r="O2157" t="s">
        <v>563</v>
      </c>
    </row>
    <row r="2158" spans="1:15">
      <c r="A2158" t="s">
        <v>348</v>
      </c>
      <c r="B2158" s="4" t="s">
        <v>113</v>
      </c>
      <c r="C2158" t="s">
        <v>349</v>
      </c>
      <c r="D2158" s="16">
        <v>0.27</v>
      </c>
      <c r="E2158" s="16">
        <v>58.25</v>
      </c>
      <c r="F2158" s="16">
        <v>-80.25</v>
      </c>
      <c r="G2158">
        <v>4.6187562024478997E-2</v>
      </c>
      <c r="H2158">
        <v>48.9</v>
      </c>
      <c r="I2158" t="s">
        <v>338</v>
      </c>
      <c r="J2158">
        <v>2.1391553644282701E-2</v>
      </c>
      <c r="K2158">
        <v>0.108267173889073</v>
      </c>
      <c r="L2158">
        <v>2011</v>
      </c>
      <c r="M2158">
        <v>2011</v>
      </c>
      <c r="N2158" t="s">
        <v>351</v>
      </c>
      <c r="O2158" t="s">
        <v>563</v>
      </c>
    </row>
    <row r="2159" spans="1:15">
      <c r="A2159" t="s">
        <v>348</v>
      </c>
      <c r="B2159" s="4" t="s">
        <v>113</v>
      </c>
      <c r="C2159" t="s">
        <v>352</v>
      </c>
      <c r="D2159" s="16">
        <v>0.28999999999999998</v>
      </c>
      <c r="E2159" s="16">
        <v>58.75</v>
      </c>
      <c r="F2159" s="16">
        <v>-79.75</v>
      </c>
      <c r="G2159">
        <v>0</v>
      </c>
      <c r="H2159" t="s">
        <v>61</v>
      </c>
      <c r="I2159" t="s">
        <v>61</v>
      </c>
      <c r="J2159" t="s">
        <v>61</v>
      </c>
      <c r="K2159" t="s">
        <v>61</v>
      </c>
      <c r="L2159">
        <v>2011</v>
      </c>
      <c r="M2159">
        <v>2011</v>
      </c>
      <c r="N2159" t="s">
        <v>351</v>
      </c>
      <c r="O2159" t="s">
        <v>48</v>
      </c>
    </row>
    <row r="2160" spans="1:15">
      <c r="A2160" t="s">
        <v>348</v>
      </c>
      <c r="B2160" s="4" t="s">
        <v>113</v>
      </c>
      <c r="C2160" t="s">
        <v>352</v>
      </c>
      <c r="D2160" s="16">
        <v>0.27</v>
      </c>
      <c r="E2160" s="16">
        <v>58.75</v>
      </c>
      <c r="F2160" s="16">
        <v>-80.25</v>
      </c>
      <c r="G2160">
        <v>0</v>
      </c>
      <c r="H2160" t="s">
        <v>61</v>
      </c>
      <c r="I2160" t="s">
        <v>61</v>
      </c>
      <c r="J2160" t="s">
        <v>61</v>
      </c>
      <c r="K2160" t="s">
        <v>61</v>
      </c>
      <c r="L2160">
        <v>2011</v>
      </c>
      <c r="M2160">
        <v>2011</v>
      </c>
      <c r="N2160" t="s">
        <v>351</v>
      </c>
      <c r="O2160" t="s">
        <v>48</v>
      </c>
    </row>
    <row r="2161" spans="1:15">
      <c r="A2161" t="s">
        <v>348</v>
      </c>
      <c r="B2161" s="4" t="s">
        <v>113</v>
      </c>
      <c r="C2161" t="s">
        <v>352</v>
      </c>
      <c r="D2161" s="16">
        <v>0.4</v>
      </c>
      <c r="E2161" s="16">
        <v>58.75</v>
      </c>
      <c r="F2161" s="16">
        <v>-79.25</v>
      </c>
      <c r="G2161">
        <v>0</v>
      </c>
      <c r="H2161" t="s">
        <v>61</v>
      </c>
      <c r="I2161" t="s">
        <v>61</v>
      </c>
      <c r="J2161" t="s">
        <v>61</v>
      </c>
      <c r="K2161" t="s">
        <v>61</v>
      </c>
      <c r="L2161">
        <v>2011</v>
      </c>
      <c r="M2161">
        <v>2011</v>
      </c>
      <c r="N2161" t="s">
        <v>351</v>
      </c>
      <c r="O2161" t="s">
        <v>48</v>
      </c>
    </row>
    <row r="2162" spans="1:15">
      <c r="A2162" t="s">
        <v>348</v>
      </c>
      <c r="B2162" s="4" t="s">
        <v>113</v>
      </c>
      <c r="C2162" t="s">
        <v>352</v>
      </c>
      <c r="D2162" s="16">
        <v>0.55000000000000004</v>
      </c>
      <c r="E2162" s="16">
        <v>58.75</v>
      </c>
      <c r="F2162" s="16">
        <v>-78.75</v>
      </c>
      <c r="G2162">
        <v>0</v>
      </c>
      <c r="H2162" t="s">
        <v>61</v>
      </c>
      <c r="I2162" t="s">
        <v>61</v>
      </c>
      <c r="J2162" t="s">
        <v>61</v>
      </c>
      <c r="K2162" t="s">
        <v>61</v>
      </c>
      <c r="L2162">
        <v>2011</v>
      </c>
      <c r="M2162">
        <v>2011</v>
      </c>
      <c r="N2162" t="s">
        <v>351</v>
      </c>
      <c r="O2162" t="s">
        <v>48</v>
      </c>
    </row>
    <row r="2163" spans="1:15">
      <c r="A2163" t="s">
        <v>348</v>
      </c>
      <c r="B2163" s="4" t="s">
        <v>113</v>
      </c>
      <c r="C2163" t="s">
        <v>352</v>
      </c>
      <c r="D2163" s="16">
        <v>0.27</v>
      </c>
      <c r="E2163" s="16">
        <v>58.25</v>
      </c>
      <c r="F2163" s="16">
        <v>-80.25</v>
      </c>
      <c r="G2163">
        <v>0</v>
      </c>
      <c r="H2163" t="s">
        <v>61</v>
      </c>
      <c r="I2163" t="s">
        <v>61</v>
      </c>
      <c r="J2163" t="s">
        <v>61</v>
      </c>
      <c r="K2163" t="s">
        <v>61</v>
      </c>
      <c r="L2163">
        <v>2011</v>
      </c>
      <c r="M2163">
        <v>2011</v>
      </c>
      <c r="N2163" t="s">
        <v>351</v>
      </c>
      <c r="O2163" t="s">
        <v>48</v>
      </c>
    </row>
    <row r="2164" spans="1:15">
      <c r="A2164" t="s">
        <v>348</v>
      </c>
      <c r="B2164" s="4" t="s">
        <v>113</v>
      </c>
      <c r="C2164" t="s">
        <v>352</v>
      </c>
      <c r="D2164" s="16">
        <v>0.28000000000000003</v>
      </c>
      <c r="E2164" s="16">
        <v>58.25</v>
      </c>
      <c r="F2164" s="16">
        <v>-79.75</v>
      </c>
      <c r="G2164">
        <v>0</v>
      </c>
      <c r="H2164" t="s">
        <v>61</v>
      </c>
      <c r="I2164" t="s">
        <v>61</v>
      </c>
      <c r="J2164" t="s">
        <v>61</v>
      </c>
      <c r="K2164" t="s">
        <v>61</v>
      </c>
      <c r="L2164">
        <v>2011</v>
      </c>
      <c r="M2164">
        <v>2011</v>
      </c>
      <c r="N2164" t="s">
        <v>351</v>
      </c>
      <c r="O2164" t="s">
        <v>48</v>
      </c>
    </row>
    <row r="2165" spans="1:15">
      <c r="A2165" t="s">
        <v>348</v>
      </c>
      <c r="B2165" s="4" t="s">
        <v>113</v>
      </c>
      <c r="C2165" t="s">
        <v>352</v>
      </c>
      <c r="D2165" s="16">
        <v>0.33</v>
      </c>
      <c r="E2165" s="16">
        <v>58.25</v>
      </c>
      <c r="F2165" s="16">
        <v>-79.25</v>
      </c>
      <c r="G2165">
        <v>0</v>
      </c>
      <c r="H2165" t="s">
        <v>61</v>
      </c>
      <c r="I2165" t="s">
        <v>61</v>
      </c>
      <c r="J2165" t="s">
        <v>61</v>
      </c>
      <c r="K2165" t="s">
        <v>61</v>
      </c>
      <c r="L2165">
        <v>2011</v>
      </c>
      <c r="M2165">
        <v>2011</v>
      </c>
      <c r="N2165" t="s">
        <v>351</v>
      </c>
      <c r="O2165" t="s">
        <v>48</v>
      </c>
    </row>
    <row r="2166" spans="1:15">
      <c r="A2166" t="s">
        <v>348</v>
      </c>
      <c r="B2166" s="4" t="s">
        <v>113</v>
      </c>
      <c r="C2166" t="s">
        <v>352</v>
      </c>
      <c r="D2166" s="16">
        <v>0.46</v>
      </c>
      <c r="E2166" s="16">
        <v>58.25</v>
      </c>
      <c r="F2166" s="16">
        <v>-78.75</v>
      </c>
      <c r="G2166">
        <v>0</v>
      </c>
      <c r="H2166" t="s">
        <v>61</v>
      </c>
      <c r="I2166" t="s">
        <v>61</v>
      </c>
      <c r="J2166" t="s">
        <v>61</v>
      </c>
      <c r="K2166" t="s">
        <v>61</v>
      </c>
      <c r="L2166">
        <v>2011</v>
      </c>
      <c r="M2166">
        <v>2011</v>
      </c>
      <c r="N2166" t="s">
        <v>351</v>
      </c>
      <c r="O2166" t="s">
        <v>48</v>
      </c>
    </row>
    <row r="2167" spans="1:15">
      <c r="A2167" t="s">
        <v>348</v>
      </c>
      <c r="B2167" s="4" t="s">
        <v>113</v>
      </c>
      <c r="C2167" t="s">
        <v>352</v>
      </c>
      <c r="D2167" s="16">
        <v>1</v>
      </c>
      <c r="E2167" s="16">
        <v>58.25</v>
      </c>
      <c r="F2167" s="16">
        <v>-78.25</v>
      </c>
      <c r="G2167">
        <v>0</v>
      </c>
      <c r="H2167" t="s">
        <v>61</v>
      </c>
      <c r="I2167" t="s">
        <v>61</v>
      </c>
      <c r="J2167" t="s">
        <v>61</v>
      </c>
      <c r="K2167" t="s">
        <v>61</v>
      </c>
      <c r="L2167">
        <v>2011</v>
      </c>
      <c r="M2167">
        <v>2011</v>
      </c>
      <c r="N2167" t="s">
        <v>351</v>
      </c>
      <c r="O2167" t="s">
        <v>48</v>
      </c>
    </row>
    <row r="2168" spans="1:15">
      <c r="A2168" t="s">
        <v>348</v>
      </c>
      <c r="B2168" s="4" t="s">
        <v>113</v>
      </c>
      <c r="C2168" t="s">
        <v>352</v>
      </c>
      <c r="D2168" s="16">
        <v>0.27</v>
      </c>
      <c r="E2168" s="16">
        <v>58.25</v>
      </c>
      <c r="F2168" s="16">
        <v>-80.75</v>
      </c>
      <c r="G2168">
        <v>0</v>
      </c>
      <c r="H2168" t="s">
        <v>61</v>
      </c>
      <c r="I2168" t="s">
        <v>61</v>
      </c>
      <c r="J2168" t="s">
        <v>61</v>
      </c>
      <c r="K2168" t="s">
        <v>61</v>
      </c>
      <c r="L2168">
        <v>2011</v>
      </c>
      <c r="M2168">
        <v>2011</v>
      </c>
      <c r="N2168" t="s">
        <v>351</v>
      </c>
      <c r="O2168" t="s">
        <v>48</v>
      </c>
    </row>
    <row r="2169" spans="1:15">
      <c r="A2169" t="s">
        <v>348</v>
      </c>
      <c r="B2169" s="4" t="s">
        <v>113</v>
      </c>
      <c r="C2169" t="s">
        <v>352</v>
      </c>
      <c r="D2169" s="16">
        <v>0.27</v>
      </c>
      <c r="E2169" s="16">
        <v>58.75</v>
      </c>
      <c r="F2169" s="16">
        <v>-80.75</v>
      </c>
      <c r="G2169">
        <v>0</v>
      </c>
      <c r="H2169" t="s">
        <v>61</v>
      </c>
      <c r="I2169" t="s">
        <v>61</v>
      </c>
      <c r="J2169" t="s">
        <v>61</v>
      </c>
      <c r="K2169" t="s">
        <v>61</v>
      </c>
      <c r="L2169">
        <v>2011</v>
      </c>
      <c r="M2169">
        <v>2011</v>
      </c>
      <c r="N2169" t="s">
        <v>351</v>
      </c>
      <c r="O2169" t="s">
        <v>48</v>
      </c>
    </row>
    <row r="2170" spans="1:15">
      <c r="A2170" t="s">
        <v>348</v>
      </c>
      <c r="B2170" s="4" t="s">
        <v>113</v>
      </c>
      <c r="C2170" t="s">
        <v>352</v>
      </c>
      <c r="D2170" s="16">
        <v>0.48</v>
      </c>
      <c r="E2170" s="16">
        <v>59.25</v>
      </c>
      <c r="F2170" s="16">
        <v>-78.75</v>
      </c>
      <c r="G2170">
        <v>0</v>
      </c>
      <c r="H2170" t="s">
        <v>61</v>
      </c>
      <c r="I2170" t="s">
        <v>61</v>
      </c>
      <c r="J2170" t="s">
        <v>61</v>
      </c>
      <c r="K2170" t="s">
        <v>61</v>
      </c>
      <c r="L2170">
        <v>2011</v>
      </c>
      <c r="M2170">
        <v>2011</v>
      </c>
      <c r="N2170" t="s">
        <v>351</v>
      </c>
      <c r="O2170" t="s">
        <v>48</v>
      </c>
    </row>
    <row r="2171" spans="1:15">
      <c r="A2171" t="s">
        <v>348</v>
      </c>
      <c r="B2171" s="4" t="s">
        <v>113</v>
      </c>
      <c r="C2171" t="s">
        <v>352</v>
      </c>
      <c r="D2171" s="16">
        <v>0.31</v>
      </c>
      <c r="E2171" s="16">
        <v>59.25</v>
      </c>
      <c r="F2171" s="16">
        <v>-79.25</v>
      </c>
      <c r="G2171">
        <v>0</v>
      </c>
      <c r="H2171" t="s">
        <v>61</v>
      </c>
      <c r="I2171" t="s">
        <v>61</v>
      </c>
      <c r="J2171" t="s">
        <v>61</v>
      </c>
      <c r="K2171" t="s">
        <v>61</v>
      </c>
      <c r="L2171">
        <v>2011</v>
      </c>
      <c r="M2171">
        <v>2011</v>
      </c>
      <c r="N2171" t="s">
        <v>351</v>
      </c>
      <c r="O2171" t="s">
        <v>48</v>
      </c>
    </row>
    <row r="2172" spans="1:15">
      <c r="A2172" t="s">
        <v>348</v>
      </c>
      <c r="B2172" s="4" t="s">
        <v>113</v>
      </c>
      <c r="C2172" t="s">
        <v>352</v>
      </c>
      <c r="D2172" s="16">
        <v>0.28000000000000003</v>
      </c>
      <c r="E2172" s="16">
        <v>59.25</v>
      </c>
      <c r="F2172" s="16">
        <v>-79.75</v>
      </c>
      <c r="G2172">
        <v>0</v>
      </c>
      <c r="H2172" t="s">
        <v>61</v>
      </c>
      <c r="I2172" t="s">
        <v>61</v>
      </c>
      <c r="J2172" t="s">
        <v>61</v>
      </c>
      <c r="K2172" t="s">
        <v>61</v>
      </c>
      <c r="L2172">
        <v>2011</v>
      </c>
      <c r="M2172">
        <v>2011</v>
      </c>
      <c r="N2172" t="s">
        <v>351</v>
      </c>
      <c r="O2172" t="s">
        <v>48</v>
      </c>
    </row>
    <row r="2173" spans="1:15">
      <c r="A2173" t="s">
        <v>348</v>
      </c>
      <c r="B2173" s="4" t="s">
        <v>113</v>
      </c>
      <c r="C2173" t="s">
        <v>352</v>
      </c>
      <c r="D2173" s="16">
        <v>1</v>
      </c>
      <c r="E2173" s="16">
        <v>58.25</v>
      </c>
      <c r="F2173" s="16">
        <v>-77.75</v>
      </c>
      <c r="G2173">
        <v>0</v>
      </c>
      <c r="H2173" t="s">
        <v>61</v>
      </c>
      <c r="I2173" t="s">
        <v>61</v>
      </c>
      <c r="J2173" t="s">
        <v>61</v>
      </c>
      <c r="K2173" t="s">
        <v>61</v>
      </c>
      <c r="L2173">
        <v>2011</v>
      </c>
      <c r="M2173">
        <v>2011</v>
      </c>
      <c r="N2173" t="s">
        <v>351</v>
      </c>
      <c r="O2173" t="s">
        <v>48</v>
      </c>
    </row>
    <row r="2174" spans="1:15">
      <c r="A2174" t="s">
        <v>348</v>
      </c>
      <c r="B2174" s="4" t="s">
        <v>113</v>
      </c>
      <c r="C2174" t="s">
        <v>352</v>
      </c>
      <c r="D2174" s="16">
        <v>0.3</v>
      </c>
      <c r="E2174" s="16">
        <v>59.25</v>
      </c>
      <c r="F2174" s="16">
        <v>-80.25</v>
      </c>
      <c r="G2174">
        <v>0</v>
      </c>
      <c r="H2174" t="s">
        <v>61</v>
      </c>
      <c r="I2174" t="s">
        <v>61</v>
      </c>
      <c r="J2174" t="s">
        <v>61</v>
      </c>
      <c r="K2174" t="s">
        <v>61</v>
      </c>
      <c r="L2174">
        <v>2011</v>
      </c>
      <c r="M2174">
        <v>2011</v>
      </c>
      <c r="N2174" t="s">
        <v>351</v>
      </c>
      <c r="O2174" t="s">
        <v>48</v>
      </c>
    </row>
    <row r="2175" spans="1:15">
      <c r="A2175" t="s">
        <v>348</v>
      </c>
      <c r="B2175" s="4" t="s">
        <v>113</v>
      </c>
      <c r="C2175" t="s">
        <v>352</v>
      </c>
      <c r="D2175" s="16">
        <v>1</v>
      </c>
      <c r="E2175" s="16">
        <v>59.25</v>
      </c>
      <c r="F2175" s="16">
        <v>-78.25</v>
      </c>
      <c r="G2175">
        <v>0</v>
      </c>
      <c r="H2175" t="s">
        <v>61</v>
      </c>
      <c r="I2175" t="s">
        <v>61</v>
      </c>
      <c r="J2175" t="s">
        <v>61</v>
      </c>
      <c r="K2175" t="s">
        <v>61</v>
      </c>
      <c r="L2175">
        <v>2011</v>
      </c>
      <c r="M2175">
        <v>2011</v>
      </c>
      <c r="N2175" t="s">
        <v>351</v>
      </c>
      <c r="O2175" t="s">
        <v>48</v>
      </c>
    </row>
    <row r="2176" spans="1:15">
      <c r="A2176" t="s">
        <v>348</v>
      </c>
      <c r="B2176" s="4" t="s">
        <v>113</v>
      </c>
      <c r="C2176" t="s">
        <v>352</v>
      </c>
      <c r="D2176" s="16">
        <v>0.98</v>
      </c>
      <c r="E2176" s="16">
        <v>58.75</v>
      </c>
      <c r="F2176" s="16">
        <v>-78.25</v>
      </c>
      <c r="G2176">
        <v>0</v>
      </c>
      <c r="H2176" t="s">
        <v>61</v>
      </c>
      <c r="I2176" t="s">
        <v>61</v>
      </c>
      <c r="J2176" t="s">
        <v>61</v>
      </c>
      <c r="K2176" t="s">
        <v>61</v>
      </c>
      <c r="L2176">
        <v>2011</v>
      </c>
      <c r="M2176">
        <v>2011</v>
      </c>
      <c r="N2176" t="s">
        <v>351</v>
      </c>
      <c r="O2176" t="s">
        <v>48</v>
      </c>
    </row>
    <row r="2177" spans="1:15">
      <c r="A2177" t="s">
        <v>371</v>
      </c>
      <c r="B2177" s="4" t="s">
        <v>113</v>
      </c>
      <c r="C2177" t="s">
        <v>372</v>
      </c>
      <c r="D2177" s="16">
        <v>0.65</v>
      </c>
      <c r="E2177" s="16">
        <v>65.25</v>
      </c>
      <c r="F2177" s="16">
        <v>-66.25</v>
      </c>
      <c r="G2177">
        <v>0.1160070501522192</v>
      </c>
      <c r="H2177">
        <v>51</v>
      </c>
      <c r="I2177" t="s">
        <v>338</v>
      </c>
      <c r="J2177" t="s">
        <v>61</v>
      </c>
      <c r="K2177" t="s">
        <v>61</v>
      </c>
      <c r="O2177" t="s">
        <v>564</v>
      </c>
    </row>
    <row r="2178" spans="1:15">
      <c r="A2178" t="s">
        <v>371</v>
      </c>
      <c r="B2178" s="4" t="s">
        <v>113</v>
      </c>
      <c r="C2178" t="s">
        <v>372</v>
      </c>
      <c r="D2178" s="16">
        <v>0.74</v>
      </c>
      <c r="E2178" s="16">
        <v>65.75</v>
      </c>
      <c r="F2178" s="16">
        <v>-66.75</v>
      </c>
      <c r="G2178">
        <v>0.1160070501522192</v>
      </c>
      <c r="H2178">
        <v>51</v>
      </c>
      <c r="I2178" t="s">
        <v>338</v>
      </c>
      <c r="J2178" t="s">
        <v>61</v>
      </c>
      <c r="K2178" t="s">
        <v>61</v>
      </c>
      <c r="O2178" t="s">
        <v>564</v>
      </c>
    </row>
    <row r="2179" spans="1:15">
      <c r="A2179" t="s">
        <v>371</v>
      </c>
      <c r="B2179" s="4" t="s">
        <v>113</v>
      </c>
      <c r="C2179" t="s">
        <v>372</v>
      </c>
      <c r="D2179" s="16">
        <v>0.99</v>
      </c>
      <c r="E2179" s="16">
        <v>65.25</v>
      </c>
      <c r="F2179" s="16">
        <v>-66.75</v>
      </c>
      <c r="G2179">
        <v>0.1160070501522192</v>
      </c>
      <c r="H2179">
        <v>51</v>
      </c>
      <c r="I2179" t="s">
        <v>338</v>
      </c>
      <c r="J2179" t="s">
        <v>61</v>
      </c>
      <c r="K2179" t="s">
        <v>61</v>
      </c>
      <c r="O2179" t="s">
        <v>564</v>
      </c>
    </row>
    <row r="2180" spans="1:15">
      <c r="A2180" t="s">
        <v>371</v>
      </c>
      <c r="B2180" s="4" t="s">
        <v>113</v>
      </c>
      <c r="C2180" t="s">
        <v>372</v>
      </c>
      <c r="D2180" s="16">
        <v>0.7</v>
      </c>
      <c r="E2180" s="16">
        <v>65.25</v>
      </c>
      <c r="F2180" s="16">
        <v>-65.75</v>
      </c>
      <c r="G2180">
        <v>0.1160070501522192</v>
      </c>
      <c r="H2180">
        <v>51</v>
      </c>
      <c r="I2180" t="s">
        <v>338</v>
      </c>
      <c r="J2180" t="s">
        <v>61</v>
      </c>
      <c r="K2180" t="s">
        <v>61</v>
      </c>
      <c r="O2180" t="s">
        <v>564</v>
      </c>
    </row>
    <row r="2181" spans="1:15">
      <c r="A2181" t="s">
        <v>371</v>
      </c>
      <c r="B2181" s="4" t="s">
        <v>113</v>
      </c>
      <c r="C2181" t="s">
        <v>372</v>
      </c>
      <c r="D2181" s="16">
        <v>1</v>
      </c>
      <c r="E2181" s="16">
        <v>66.25</v>
      </c>
      <c r="F2181" s="16">
        <v>-66.75</v>
      </c>
      <c r="G2181">
        <v>0.1160070501522192</v>
      </c>
      <c r="H2181">
        <v>51</v>
      </c>
      <c r="I2181" t="s">
        <v>338</v>
      </c>
      <c r="J2181" t="s">
        <v>61</v>
      </c>
      <c r="K2181" t="s">
        <v>61</v>
      </c>
      <c r="O2181" t="s">
        <v>564</v>
      </c>
    </row>
    <row r="2182" spans="1:15">
      <c r="A2182" t="s">
        <v>371</v>
      </c>
      <c r="B2182" s="4" t="s">
        <v>113</v>
      </c>
      <c r="C2182" t="s">
        <v>372</v>
      </c>
      <c r="D2182" s="16">
        <v>1</v>
      </c>
      <c r="E2182" s="16">
        <v>65.75</v>
      </c>
      <c r="F2182" s="16">
        <v>-67.25</v>
      </c>
      <c r="G2182">
        <v>0.1160070501522192</v>
      </c>
      <c r="H2182">
        <v>51</v>
      </c>
      <c r="I2182" t="s">
        <v>338</v>
      </c>
      <c r="J2182" t="s">
        <v>61</v>
      </c>
      <c r="K2182" t="s">
        <v>61</v>
      </c>
      <c r="O2182" t="s">
        <v>564</v>
      </c>
    </row>
    <row r="2183" spans="1:15">
      <c r="A2183" t="s">
        <v>371</v>
      </c>
      <c r="B2183" s="4" t="s">
        <v>113</v>
      </c>
      <c r="C2183" t="s">
        <v>372</v>
      </c>
      <c r="D2183" s="16">
        <v>1</v>
      </c>
      <c r="E2183" s="16">
        <v>64.75</v>
      </c>
      <c r="F2183" s="16">
        <v>-65.25</v>
      </c>
      <c r="G2183">
        <v>0.1160070501522192</v>
      </c>
      <c r="H2183">
        <v>51</v>
      </c>
      <c r="I2183" t="s">
        <v>338</v>
      </c>
      <c r="J2183" t="s">
        <v>61</v>
      </c>
      <c r="K2183" t="s">
        <v>61</v>
      </c>
      <c r="O2183" t="s">
        <v>564</v>
      </c>
    </row>
    <row r="2184" spans="1:15">
      <c r="A2184" t="s">
        <v>371</v>
      </c>
      <c r="B2184" s="4" t="s">
        <v>113</v>
      </c>
      <c r="C2184" t="s">
        <v>372</v>
      </c>
      <c r="D2184" s="16">
        <v>1</v>
      </c>
      <c r="E2184" s="16">
        <v>66.25</v>
      </c>
      <c r="F2184" s="16">
        <v>-67.25</v>
      </c>
      <c r="G2184">
        <v>0.1160070501522192</v>
      </c>
      <c r="H2184">
        <v>51</v>
      </c>
      <c r="I2184" t="s">
        <v>338</v>
      </c>
      <c r="J2184" t="s">
        <v>61</v>
      </c>
      <c r="K2184" t="s">
        <v>61</v>
      </c>
      <c r="O2184" t="s">
        <v>564</v>
      </c>
    </row>
    <row r="2185" spans="1:15">
      <c r="A2185" t="s">
        <v>371</v>
      </c>
      <c r="B2185" s="4" t="s">
        <v>113</v>
      </c>
      <c r="C2185" t="s">
        <v>372</v>
      </c>
      <c r="D2185" s="16">
        <v>0.67</v>
      </c>
      <c r="E2185" s="16">
        <v>65.75</v>
      </c>
      <c r="F2185" s="16">
        <v>-66.25</v>
      </c>
      <c r="G2185">
        <v>0.1160070501522192</v>
      </c>
      <c r="H2185">
        <v>51</v>
      </c>
      <c r="I2185" t="s">
        <v>338</v>
      </c>
      <c r="J2185" t="s">
        <v>61</v>
      </c>
      <c r="K2185" t="s">
        <v>61</v>
      </c>
      <c r="O2185" t="s">
        <v>564</v>
      </c>
    </row>
    <row r="2186" spans="1:15">
      <c r="A2186" t="s">
        <v>371</v>
      </c>
      <c r="B2186" s="4" t="s">
        <v>113</v>
      </c>
      <c r="C2186" t="s">
        <v>372</v>
      </c>
      <c r="D2186" s="16">
        <v>1</v>
      </c>
      <c r="E2186" s="16">
        <v>65.75</v>
      </c>
      <c r="F2186" s="16">
        <v>-67.75</v>
      </c>
      <c r="G2186">
        <v>0.1160070501522192</v>
      </c>
      <c r="H2186">
        <v>51</v>
      </c>
      <c r="I2186" t="s">
        <v>338</v>
      </c>
      <c r="J2186" t="s">
        <v>61</v>
      </c>
      <c r="K2186" t="s">
        <v>61</v>
      </c>
      <c r="O2186" t="s">
        <v>564</v>
      </c>
    </row>
    <row r="2187" spans="1:15">
      <c r="A2187" t="s">
        <v>371</v>
      </c>
      <c r="B2187" s="4" t="s">
        <v>113</v>
      </c>
      <c r="C2187" t="s">
        <v>372</v>
      </c>
      <c r="D2187" s="16">
        <v>1</v>
      </c>
      <c r="E2187" s="16">
        <v>64.75</v>
      </c>
      <c r="F2187" s="16">
        <v>-65.75</v>
      </c>
      <c r="G2187">
        <v>0.1160070501522192</v>
      </c>
      <c r="H2187">
        <v>51</v>
      </c>
      <c r="I2187" t="s">
        <v>338</v>
      </c>
      <c r="J2187" t="s">
        <v>61</v>
      </c>
      <c r="K2187" t="s">
        <v>61</v>
      </c>
      <c r="O2187" t="s">
        <v>564</v>
      </c>
    </row>
    <row r="2188" spans="1:15">
      <c r="A2188" t="s">
        <v>371</v>
      </c>
      <c r="B2188" s="4" t="s">
        <v>113</v>
      </c>
      <c r="C2188" t="s">
        <v>372</v>
      </c>
      <c r="D2188" s="16">
        <v>1</v>
      </c>
      <c r="E2188" s="16">
        <v>66.25</v>
      </c>
      <c r="F2188" s="16">
        <v>-66.25</v>
      </c>
      <c r="G2188">
        <v>0.1160070501522192</v>
      </c>
      <c r="H2188">
        <v>51</v>
      </c>
      <c r="I2188" t="s">
        <v>338</v>
      </c>
      <c r="J2188" t="s">
        <v>61</v>
      </c>
      <c r="K2188" t="s">
        <v>61</v>
      </c>
      <c r="O2188" t="s">
        <v>564</v>
      </c>
    </row>
    <row r="2189" spans="1:15">
      <c r="A2189" t="s">
        <v>371</v>
      </c>
      <c r="B2189" s="4" t="s">
        <v>113</v>
      </c>
      <c r="C2189" t="s">
        <v>372</v>
      </c>
      <c r="D2189" s="16">
        <v>1</v>
      </c>
      <c r="E2189" s="16">
        <v>64.75</v>
      </c>
      <c r="F2189" s="16">
        <v>-66.25</v>
      </c>
      <c r="G2189">
        <v>0.1160070501522192</v>
      </c>
      <c r="H2189">
        <v>51</v>
      </c>
      <c r="I2189" t="s">
        <v>338</v>
      </c>
      <c r="J2189" t="s">
        <v>61</v>
      </c>
      <c r="K2189" t="s">
        <v>61</v>
      </c>
      <c r="O2189" t="s">
        <v>564</v>
      </c>
    </row>
    <row r="2190" spans="1:15">
      <c r="A2190" t="s">
        <v>371</v>
      </c>
      <c r="B2190" s="4" t="s">
        <v>113</v>
      </c>
      <c r="C2190" t="s">
        <v>372</v>
      </c>
      <c r="D2190" s="16">
        <v>1</v>
      </c>
      <c r="E2190" s="16">
        <v>66.25</v>
      </c>
      <c r="F2190" s="16">
        <v>-67.75</v>
      </c>
      <c r="G2190">
        <v>0.1160070501522192</v>
      </c>
      <c r="H2190">
        <v>51</v>
      </c>
      <c r="I2190" t="s">
        <v>338</v>
      </c>
      <c r="J2190" t="s">
        <v>61</v>
      </c>
      <c r="K2190" t="s">
        <v>61</v>
      </c>
      <c r="O2190" t="s">
        <v>564</v>
      </c>
    </row>
    <row r="2191" spans="1:15">
      <c r="A2191" t="s">
        <v>371</v>
      </c>
      <c r="B2191" s="4" t="s">
        <v>113</v>
      </c>
      <c r="C2191" t="s">
        <v>372</v>
      </c>
      <c r="D2191" s="16">
        <v>1</v>
      </c>
      <c r="E2191" s="16">
        <v>65.25</v>
      </c>
      <c r="F2191" s="16">
        <v>-65.25</v>
      </c>
      <c r="G2191">
        <v>0.1160070501522192</v>
      </c>
      <c r="H2191">
        <v>51</v>
      </c>
      <c r="I2191" t="s">
        <v>338</v>
      </c>
      <c r="J2191" t="s">
        <v>61</v>
      </c>
      <c r="K2191" t="s">
        <v>61</v>
      </c>
      <c r="O2191" t="s">
        <v>564</v>
      </c>
    </row>
    <row r="2192" spans="1:15">
      <c r="A2192" t="s">
        <v>371</v>
      </c>
      <c r="B2192" s="4" t="s">
        <v>113</v>
      </c>
      <c r="C2192" t="s">
        <v>372</v>
      </c>
      <c r="D2192" s="16">
        <v>1</v>
      </c>
      <c r="E2192" s="16">
        <v>65.25</v>
      </c>
      <c r="F2192" s="16">
        <v>-67.25</v>
      </c>
      <c r="G2192">
        <v>0.1160070501522192</v>
      </c>
      <c r="H2192">
        <v>51</v>
      </c>
      <c r="I2192" t="s">
        <v>338</v>
      </c>
      <c r="J2192" t="s">
        <v>61</v>
      </c>
      <c r="K2192" t="s">
        <v>61</v>
      </c>
      <c r="O2192" t="s">
        <v>564</v>
      </c>
    </row>
    <row r="2193" spans="1:15">
      <c r="A2193" t="s">
        <v>371</v>
      </c>
      <c r="B2193" s="4" t="s">
        <v>113</v>
      </c>
      <c r="C2193" t="s">
        <v>372</v>
      </c>
      <c r="D2193" s="16">
        <v>0.86</v>
      </c>
      <c r="E2193" s="16">
        <v>64.75</v>
      </c>
      <c r="F2193" s="16">
        <v>-64.75</v>
      </c>
      <c r="G2193">
        <v>0.1160070501522192</v>
      </c>
      <c r="H2193">
        <v>51</v>
      </c>
      <c r="I2193" t="s">
        <v>338</v>
      </c>
      <c r="J2193" t="s">
        <v>61</v>
      </c>
      <c r="K2193" t="s">
        <v>61</v>
      </c>
      <c r="O2193" t="s">
        <v>564</v>
      </c>
    </row>
    <row r="2194" spans="1:15">
      <c r="A2194" t="s">
        <v>371</v>
      </c>
      <c r="B2194" s="4" t="s">
        <v>113</v>
      </c>
      <c r="C2194" t="s">
        <v>372</v>
      </c>
      <c r="D2194" s="16">
        <v>1</v>
      </c>
      <c r="E2194" s="16">
        <v>65.75</v>
      </c>
      <c r="F2194" s="16">
        <v>-68.25</v>
      </c>
      <c r="G2194">
        <v>0.1160070501522192</v>
      </c>
      <c r="H2194">
        <v>51</v>
      </c>
      <c r="I2194" t="s">
        <v>338</v>
      </c>
      <c r="J2194" t="s">
        <v>61</v>
      </c>
      <c r="K2194" t="s">
        <v>61</v>
      </c>
      <c r="O2194" t="s">
        <v>564</v>
      </c>
    </row>
    <row r="2195" spans="1:15">
      <c r="A2195" t="s">
        <v>371</v>
      </c>
      <c r="B2195" s="4" t="s">
        <v>113</v>
      </c>
      <c r="C2195" t="s">
        <v>372</v>
      </c>
      <c r="D2195" s="16">
        <v>0</v>
      </c>
      <c r="E2195" s="16">
        <v>66.25</v>
      </c>
      <c r="F2195" s="16">
        <v>-68.25</v>
      </c>
      <c r="G2195">
        <v>0.1160070501522192</v>
      </c>
      <c r="H2195">
        <v>51</v>
      </c>
      <c r="I2195" t="s">
        <v>338</v>
      </c>
      <c r="J2195" t="s">
        <v>61</v>
      </c>
      <c r="K2195" t="s">
        <v>61</v>
      </c>
      <c r="O2195" t="s">
        <v>564</v>
      </c>
    </row>
    <row r="2196" spans="1:15">
      <c r="A2196" t="s">
        <v>371</v>
      </c>
      <c r="B2196" s="4" t="s">
        <v>113</v>
      </c>
      <c r="C2196" t="s">
        <v>374</v>
      </c>
      <c r="D2196" s="16">
        <v>0.74</v>
      </c>
      <c r="E2196" s="16">
        <v>65.75</v>
      </c>
      <c r="F2196" s="16">
        <v>-66.75</v>
      </c>
      <c r="G2196">
        <v>2.8579473461917498E-2</v>
      </c>
      <c r="H2196">
        <v>51.47</v>
      </c>
      <c r="I2196" t="s">
        <v>338</v>
      </c>
      <c r="J2196" t="s">
        <v>61</v>
      </c>
      <c r="K2196" t="s">
        <v>61</v>
      </c>
    </row>
    <row r="2197" spans="1:15">
      <c r="A2197" t="s">
        <v>371</v>
      </c>
      <c r="B2197" s="4" t="s">
        <v>113</v>
      </c>
      <c r="C2197" t="s">
        <v>374</v>
      </c>
      <c r="D2197" s="16">
        <v>1</v>
      </c>
      <c r="E2197" s="16">
        <v>66.25</v>
      </c>
      <c r="F2197" s="16">
        <v>-66.75</v>
      </c>
      <c r="G2197">
        <v>2.8579473461917498E-2</v>
      </c>
      <c r="H2197">
        <v>51.47</v>
      </c>
      <c r="I2197" t="s">
        <v>338</v>
      </c>
      <c r="J2197" t="s">
        <v>61</v>
      </c>
      <c r="K2197" t="s">
        <v>61</v>
      </c>
    </row>
    <row r="2198" spans="1:15">
      <c r="A2198" t="s">
        <v>371</v>
      </c>
      <c r="B2198" s="4" t="s">
        <v>113</v>
      </c>
      <c r="C2198" t="s">
        <v>374</v>
      </c>
      <c r="D2198" s="16">
        <v>1</v>
      </c>
      <c r="E2198" s="16">
        <v>65.75</v>
      </c>
      <c r="F2198" s="16">
        <v>-67.25</v>
      </c>
      <c r="G2198">
        <v>2.8579473461917498E-2</v>
      </c>
      <c r="H2198">
        <v>51.47</v>
      </c>
      <c r="I2198" t="s">
        <v>338</v>
      </c>
      <c r="J2198" t="s">
        <v>61</v>
      </c>
      <c r="K2198" t="s">
        <v>61</v>
      </c>
    </row>
    <row r="2199" spans="1:15">
      <c r="A2199" t="s">
        <v>371</v>
      </c>
      <c r="B2199" s="4" t="s">
        <v>113</v>
      </c>
      <c r="C2199" t="s">
        <v>374</v>
      </c>
      <c r="D2199" s="16">
        <v>1</v>
      </c>
      <c r="E2199" s="16">
        <v>66.25</v>
      </c>
      <c r="F2199" s="16">
        <v>-67.25</v>
      </c>
      <c r="G2199">
        <v>2.8579473461917498E-2</v>
      </c>
      <c r="H2199">
        <v>51.47</v>
      </c>
      <c r="I2199" t="s">
        <v>338</v>
      </c>
      <c r="J2199" t="s">
        <v>61</v>
      </c>
      <c r="K2199" t="s">
        <v>61</v>
      </c>
    </row>
    <row r="2200" spans="1:15">
      <c r="A2200" t="s">
        <v>371</v>
      </c>
      <c r="B2200" s="4" t="s">
        <v>113</v>
      </c>
      <c r="C2200" t="s">
        <v>374</v>
      </c>
      <c r="D2200" s="16">
        <v>0.67</v>
      </c>
      <c r="E2200" s="16">
        <v>65.75</v>
      </c>
      <c r="F2200" s="16">
        <v>-66.25</v>
      </c>
      <c r="G2200">
        <v>2.8579473461917498E-2</v>
      </c>
      <c r="H2200">
        <v>51.47</v>
      </c>
      <c r="I2200" t="s">
        <v>338</v>
      </c>
      <c r="J2200" t="s">
        <v>61</v>
      </c>
      <c r="K2200" t="s">
        <v>61</v>
      </c>
    </row>
    <row r="2201" spans="1:15">
      <c r="A2201" t="s">
        <v>371</v>
      </c>
      <c r="B2201" s="4" t="s">
        <v>113</v>
      </c>
      <c r="C2201" t="s">
        <v>374</v>
      </c>
      <c r="D2201" s="16">
        <v>1</v>
      </c>
      <c r="E2201" s="16">
        <v>65.75</v>
      </c>
      <c r="F2201" s="16">
        <v>-67.75</v>
      </c>
      <c r="G2201">
        <v>2.8579473461917498E-2</v>
      </c>
      <c r="H2201">
        <v>51.47</v>
      </c>
      <c r="I2201" t="s">
        <v>338</v>
      </c>
      <c r="J2201" t="s">
        <v>61</v>
      </c>
      <c r="K2201" t="s">
        <v>61</v>
      </c>
    </row>
    <row r="2202" spans="1:15">
      <c r="A2202" t="s">
        <v>371</v>
      </c>
      <c r="B2202" s="4" t="s">
        <v>113</v>
      </c>
      <c r="C2202" t="s">
        <v>374</v>
      </c>
      <c r="D2202" s="16">
        <v>1</v>
      </c>
      <c r="E2202" s="16">
        <v>66.25</v>
      </c>
      <c r="F2202" s="16">
        <v>-66.25</v>
      </c>
      <c r="G2202">
        <v>2.8579473461917498E-2</v>
      </c>
      <c r="H2202">
        <v>51.47</v>
      </c>
      <c r="I2202" t="s">
        <v>338</v>
      </c>
      <c r="J2202" t="s">
        <v>61</v>
      </c>
      <c r="K2202" t="s">
        <v>61</v>
      </c>
    </row>
    <row r="2203" spans="1:15">
      <c r="A2203" t="s">
        <v>371</v>
      </c>
      <c r="B2203" s="4" t="s">
        <v>113</v>
      </c>
      <c r="C2203" t="s">
        <v>374</v>
      </c>
      <c r="D2203" s="16">
        <v>0.99</v>
      </c>
      <c r="E2203" s="16">
        <v>65.25</v>
      </c>
      <c r="F2203" s="16">
        <v>-66.75</v>
      </c>
      <c r="G2203">
        <v>2.8579473461917498E-2</v>
      </c>
      <c r="H2203">
        <v>51.47</v>
      </c>
      <c r="I2203" t="s">
        <v>338</v>
      </c>
      <c r="J2203" t="s">
        <v>61</v>
      </c>
      <c r="K2203" t="s">
        <v>61</v>
      </c>
    </row>
    <row r="2204" spans="1:15">
      <c r="A2204" t="s">
        <v>371</v>
      </c>
      <c r="B2204" s="4" t="s">
        <v>113</v>
      </c>
      <c r="C2204" t="s">
        <v>374</v>
      </c>
      <c r="D2204" s="16">
        <v>0.65</v>
      </c>
      <c r="E2204" s="16">
        <v>65.25</v>
      </c>
      <c r="F2204" s="16">
        <v>-66.25</v>
      </c>
      <c r="G2204">
        <v>2.8579473461917498E-2</v>
      </c>
      <c r="H2204">
        <v>51.47</v>
      </c>
      <c r="I2204" t="s">
        <v>338</v>
      </c>
      <c r="J2204" t="s">
        <v>61</v>
      </c>
      <c r="K2204" t="s">
        <v>61</v>
      </c>
    </row>
    <row r="2205" spans="1:15">
      <c r="A2205" t="s">
        <v>371</v>
      </c>
      <c r="B2205" s="4" t="s">
        <v>113</v>
      </c>
      <c r="C2205" t="s">
        <v>374</v>
      </c>
      <c r="D2205" s="16">
        <v>1</v>
      </c>
      <c r="E2205" s="16">
        <v>66.25</v>
      </c>
      <c r="F2205" s="16">
        <v>-67.75</v>
      </c>
      <c r="G2205">
        <v>2.8579473461917498E-2</v>
      </c>
      <c r="H2205">
        <v>51.47</v>
      </c>
      <c r="I2205" t="s">
        <v>338</v>
      </c>
      <c r="J2205" t="s">
        <v>61</v>
      </c>
      <c r="K2205" t="s">
        <v>61</v>
      </c>
    </row>
    <row r="2206" spans="1:15">
      <c r="A2206" t="s">
        <v>371</v>
      </c>
      <c r="B2206" s="4" t="s">
        <v>113</v>
      </c>
      <c r="C2206" t="s">
        <v>374</v>
      </c>
      <c r="D2206" s="16">
        <v>0.7</v>
      </c>
      <c r="E2206" s="16">
        <v>65.25</v>
      </c>
      <c r="F2206" s="16">
        <v>-65.75</v>
      </c>
      <c r="G2206">
        <v>2.8579473461917498E-2</v>
      </c>
      <c r="H2206">
        <v>51.47</v>
      </c>
      <c r="I2206" t="s">
        <v>338</v>
      </c>
      <c r="J2206" t="s">
        <v>61</v>
      </c>
      <c r="K2206" t="s">
        <v>61</v>
      </c>
    </row>
    <row r="2207" spans="1:15">
      <c r="A2207" t="s">
        <v>371</v>
      </c>
      <c r="B2207" s="4" t="s">
        <v>113</v>
      </c>
      <c r="C2207" t="s">
        <v>374</v>
      </c>
      <c r="D2207" s="16">
        <v>1</v>
      </c>
      <c r="E2207" s="16">
        <v>65.75</v>
      </c>
      <c r="F2207" s="16">
        <v>-68.25</v>
      </c>
      <c r="G2207">
        <v>2.8579473461917498E-2</v>
      </c>
      <c r="H2207">
        <v>51.47</v>
      </c>
      <c r="I2207" t="s">
        <v>338</v>
      </c>
      <c r="J2207" t="s">
        <v>61</v>
      </c>
      <c r="K2207" t="s">
        <v>61</v>
      </c>
    </row>
    <row r="2208" spans="1:15">
      <c r="A2208" t="s">
        <v>371</v>
      </c>
      <c r="B2208" s="4" t="s">
        <v>113</v>
      </c>
      <c r="C2208" t="s">
        <v>374</v>
      </c>
      <c r="D2208" s="16">
        <v>1</v>
      </c>
      <c r="E2208" s="16">
        <v>65.25</v>
      </c>
      <c r="F2208" s="16">
        <v>-67.25</v>
      </c>
      <c r="G2208">
        <v>2.8579473461917498E-2</v>
      </c>
      <c r="H2208">
        <v>51.47</v>
      </c>
      <c r="I2208" t="s">
        <v>338</v>
      </c>
      <c r="J2208" t="s">
        <v>61</v>
      </c>
      <c r="K2208" t="s">
        <v>61</v>
      </c>
    </row>
    <row r="2209" spans="1:15">
      <c r="A2209" t="s">
        <v>371</v>
      </c>
      <c r="B2209" s="4" t="s">
        <v>113</v>
      </c>
      <c r="C2209" t="s">
        <v>374</v>
      </c>
      <c r="D2209" s="16">
        <v>0</v>
      </c>
      <c r="E2209" s="16">
        <v>66.25</v>
      </c>
      <c r="F2209" s="16">
        <v>-68.25</v>
      </c>
      <c r="G2209">
        <v>2.8579473461917498E-2</v>
      </c>
      <c r="H2209">
        <v>51.47</v>
      </c>
      <c r="I2209" t="s">
        <v>338</v>
      </c>
      <c r="J2209" t="s">
        <v>61</v>
      </c>
      <c r="K2209" t="s">
        <v>61</v>
      </c>
    </row>
    <row r="2210" spans="1:15">
      <c r="A2210" t="s">
        <v>371</v>
      </c>
      <c r="B2210" s="4" t="s">
        <v>113</v>
      </c>
      <c r="C2210" t="s">
        <v>374</v>
      </c>
      <c r="D2210" s="16">
        <v>1</v>
      </c>
      <c r="E2210" s="16">
        <v>66.25</v>
      </c>
      <c r="F2210" s="16">
        <v>-65.75</v>
      </c>
      <c r="G2210">
        <v>2.8579473461917498E-2</v>
      </c>
      <c r="H2210">
        <v>51.47</v>
      </c>
      <c r="I2210" t="s">
        <v>338</v>
      </c>
      <c r="J2210" t="s">
        <v>61</v>
      </c>
      <c r="K2210" t="s">
        <v>61</v>
      </c>
    </row>
    <row r="2211" spans="1:15" ht="15">
      <c r="A2211" s="14" t="s">
        <v>503</v>
      </c>
      <c r="B2211" t="s">
        <v>113</v>
      </c>
      <c r="C2211" t="s">
        <v>517</v>
      </c>
      <c r="D2211" s="16">
        <v>0.91</v>
      </c>
      <c r="E2211" s="16">
        <v>76.25</v>
      </c>
      <c r="F2211" s="16">
        <v>-77.75</v>
      </c>
      <c r="G2211" s="18">
        <v>1.1086090420924996E-2</v>
      </c>
      <c r="H2211">
        <v>1.03</v>
      </c>
      <c r="I2211" t="s">
        <v>32</v>
      </c>
      <c r="J2211" t="s">
        <v>61</v>
      </c>
      <c r="K2211" t="s">
        <v>61</v>
      </c>
      <c r="L2211">
        <v>2009</v>
      </c>
      <c r="M2211">
        <v>2009</v>
      </c>
      <c r="N2211" t="s">
        <v>519</v>
      </c>
      <c r="O2211" t="s">
        <v>565</v>
      </c>
    </row>
    <row r="2212" spans="1:15" ht="15">
      <c r="A2212" s="14" t="s">
        <v>503</v>
      </c>
      <c r="B2212" t="s">
        <v>113</v>
      </c>
      <c r="C2212" t="s">
        <v>517</v>
      </c>
      <c r="D2212" s="16">
        <v>0.96</v>
      </c>
      <c r="E2212" s="16">
        <v>76.25</v>
      </c>
      <c r="F2212" s="16">
        <v>-77.25</v>
      </c>
      <c r="G2212" s="18">
        <v>1.1086090420924996E-2</v>
      </c>
      <c r="H2212">
        <v>1.03</v>
      </c>
      <c r="I2212" t="s">
        <v>32</v>
      </c>
      <c r="J2212" t="s">
        <v>61</v>
      </c>
      <c r="K2212" t="s">
        <v>61</v>
      </c>
      <c r="L2212">
        <v>2009</v>
      </c>
      <c r="M2212">
        <v>2009</v>
      </c>
      <c r="N2212" t="s">
        <v>519</v>
      </c>
      <c r="O2212" t="s">
        <v>565</v>
      </c>
    </row>
    <row r="2213" spans="1:15" ht="15">
      <c r="A2213" s="14" t="s">
        <v>503</v>
      </c>
      <c r="B2213" t="s">
        <v>113</v>
      </c>
      <c r="C2213" t="s">
        <v>517</v>
      </c>
      <c r="D2213" s="16">
        <v>0.99</v>
      </c>
      <c r="E2213" s="16">
        <v>76.25</v>
      </c>
      <c r="F2213" s="16">
        <v>-76.75</v>
      </c>
      <c r="G2213" s="18">
        <v>1.1086090420925E-2</v>
      </c>
      <c r="H2213">
        <v>1.03</v>
      </c>
      <c r="I2213" t="s">
        <v>32</v>
      </c>
      <c r="J2213" t="s">
        <v>61</v>
      </c>
      <c r="K2213" t="s">
        <v>61</v>
      </c>
      <c r="L2213">
        <v>2009</v>
      </c>
      <c r="M2213">
        <v>2009</v>
      </c>
      <c r="N2213" t="s">
        <v>519</v>
      </c>
      <c r="O2213" t="s">
        <v>565</v>
      </c>
    </row>
    <row r="2214" spans="1:15" ht="15">
      <c r="A2214" s="14" t="s">
        <v>503</v>
      </c>
      <c r="B2214" t="s">
        <v>113</v>
      </c>
      <c r="C2214" t="s">
        <v>517</v>
      </c>
      <c r="D2214" s="16">
        <v>1</v>
      </c>
      <c r="E2214" s="16">
        <v>76.25</v>
      </c>
      <c r="F2214" s="16">
        <v>-76.25</v>
      </c>
      <c r="G2214" s="18">
        <v>1.1086090420925E-2</v>
      </c>
      <c r="H2214">
        <v>1.03</v>
      </c>
      <c r="I2214" t="s">
        <v>32</v>
      </c>
      <c r="J2214" t="s">
        <v>61</v>
      </c>
      <c r="K2214" t="s">
        <v>61</v>
      </c>
      <c r="L2214">
        <v>2009</v>
      </c>
      <c r="M2214">
        <v>2009</v>
      </c>
      <c r="N2214" t="s">
        <v>519</v>
      </c>
      <c r="O2214" t="s">
        <v>565</v>
      </c>
    </row>
    <row r="2215" spans="1:15" ht="15">
      <c r="A2215" s="14" t="s">
        <v>503</v>
      </c>
      <c r="B2215" t="s">
        <v>113</v>
      </c>
      <c r="C2215" t="s">
        <v>517</v>
      </c>
      <c r="D2215" s="16">
        <v>0.85</v>
      </c>
      <c r="E2215" s="16">
        <v>76.25</v>
      </c>
      <c r="F2215" s="16">
        <v>-78.25</v>
      </c>
      <c r="G2215" s="18">
        <v>1.1086090420925E-2</v>
      </c>
      <c r="H2215">
        <v>1.03</v>
      </c>
      <c r="I2215" t="s">
        <v>32</v>
      </c>
      <c r="J2215" t="s">
        <v>61</v>
      </c>
      <c r="K2215" t="s">
        <v>61</v>
      </c>
      <c r="L2215">
        <v>2009</v>
      </c>
      <c r="M2215">
        <v>2009</v>
      </c>
      <c r="N2215" t="s">
        <v>519</v>
      </c>
      <c r="O2215" t="s">
        <v>565</v>
      </c>
    </row>
    <row r="2216" spans="1:15" ht="15">
      <c r="A2216" s="14" t="s">
        <v>503</v>
      </c>
      <c r="B2216" t="s">
        <v>113</v>
      </c>
      <c r="C2216" t="s">
        <v>517</v>
      </c>
      <c r="D2216" s="16">
        <v>1</v>
      </c>
      <c r="E2216" s="16">
        <v>76.25</v>
      </c>
      <c r="F2216" s="16">
        <v>-75.75</v>
      </c>
      <c r="G2216" s="18">
        <v>1.1086090420925E-2</v>
      </c>
      <c r="H2216">
        <v>1.03</v>
      </c>
      <c r="I2216" t="s">
        <v>32</v>
      </c>
      <c r="J2216" t="s">
        <v>61</v>
      </c>
      <c r="K2216" t="s">
        <v>61</v>
      </c>
      <c r="L2216">
        <v>2009</v>
      </c>
      <c r="M2216">
        <v>2009</v>
      </c>
      <c r="N2216" t="s">
        <v>519</v>
      </c>
      <c r="O2216" t="s">
        <v>565</v>
      </c>
    </row>
    <row r="2217" spans="1:15" ht="15">
      <c r="A2217" s="14" t="s">
        <v>503</v>
      </c>
      <c r="B2217" t="s">
        <v>113</v>
      </c>
      <c r="C2217" t="s">
        <v>517</v>
      </c>
      <c r="D2217" s="16">
        <v>0.81</v>
      </c>
      <c r="E2217" s="16">
        <v>76.25</v>
      </c>
      <c r="F2217" s="16">
        <v>-78.75</v>
      </c>
      <c r="G2217" s="18">
        <v>1.1086090420925E-2</v>
      </c>
      <c r="H2217">
        <v>1.03</v>
      </c>
      <c r="I2217" t="s">
        <v>32</v>
      </c>
      <c r="J2217" t="s">
        <v>61</v>
      </c>
      <c r="K2217" t="s">
        <v>61</v>
      </c>
      <c r="L2217">
        <v>2009</v>
      </c>
      <c r="M2217">
        <v>2009</v>
      </c>
      <c r="N2217" t="s">
        <v>519</v>
      </c>
      <c r="O2217" t="s">
        <v>565</v>
      </c>
    </row>
    <row r="2218" spans="1:15" ht="15">
      <c r="A2218" s="14" t="s">
        <v>503</v>
      </c>
      <c r="B2218" t="s">
        <v>113</v>
      </c>
      <c r="C2218" t="s">
        <v>517</v>
      </c>
      <c r="D2218" s="16">
        <v>0.77</v>
      </c>
      <c r="E2218" s="16">
        <v>76.25</v>
      </c>
      <c r="F2218" s="16">
        <v>-79.25</v>
      </c>
      <c r="G2218" s="18">
        <v>1.1086090420925E-2</v>
      </c>
      <c r="H2218">
        <v>1.03</v>
      </c>
      <c r="I2218" t="s">
        <v>32</v>
      </c>
      <c r="J2218" t="s">
        <v>61</v>
      </c>
      <c r="K2218" t="s">
        <v>61</v>
      </c>
      <c r="L2218">
        <v>2009</v>
      </c>
      <c r="M2218">
        <v>2009</v>
      </c>
      <c r="N2218" t="s">
        <v>519</v>
      </c>
      <c r="O2218" t="s">
        <v>565</v>
      </c>
    </row>
    <row r="2219" spans="1:15" ht="15">
      <c r="A2219" s="14" t="s">
        <v>503</v>
      </c>
      <c r="B2219" t="s">
        <v>113</v>
      </c>
      <c r="C2219" t="s">
        <v>517</v>
      </c>
      <c r="D2219" s="16">
        <v>1</v>
      </c>
      <c r="E2219" s="16">
        <v>75.75</v>
      </c>
      <c r="F2219" s="16">
        <v>-76.25</v>
      </c>
      <c r="G2219" s="18">
        <v>1.1086090420925E-2</v>
      </c>
      <c r="H2219">
        <v>1.03</v>
      </c>
      <c r="I2219" t="s">
        <v>32</v>
      </c>
      <c r="J2219" t="s">
        <v>61</v>
      </c>
      <c r="K2219" t="s">
        <v>61</v>
      </c>
      <c r="L2219">
        <v>2009</v>
      </c>
      <c r="M2219">
        <v>2009</v>
      </c>
      <c r="N2219" t="s">
        <v>519</v>
      </c>
      <c r="O2219" t="s">
        <v>565</v>
      </c>
    </row>
    <row r="2220" spans="1:15" ht="15">
      <c r="A2220" s="14" t="s">
        <v>503</v>
      </c>
      <c r="B2220" t="s">
        <v>113</v>
      </c>
      <c r="C2220" t="s">
        <v>517</v>
      </c>
      <c r="D2220" s="16">
        <v>1</v>
      </c>
      <c r="E2220" s="16">
        <v>75.75</v>
      </c>
      <c r="F2220" s="16">
        <v>-76.75</v>
      </c>
      <c r="G2220" s="18">
        <v>1.1086090420925E-2</v>
      </c>
      <c r="H2220">
        <v>1.03</v>
      </c>
      <c r="I2220" t="s">
        <v>32</v>
      </c>
      <c r="J2220" t="s">
        <v>61</v>
      </c>
      <c r="K2220" t="s">
        <v>61</v>
      </c>
      <c r="L2220">
        <v>2009</v>
      </c>
      <c r="M2220">
        <v>2009</v>
      </c>
      <c r="N2220" t="s">
        <v>519</v>
      </c>
      <c r="O2220" t="s">
        <v>565</v>
      </c>
    </row>
    <row r="2221" spans="1:15" ht="15">
      <c r="A2221" s="14" t="s">
        <v>503</v>
      </c>
      <c r="B2221" t="s">
        <v>113</v>
      </c>
      <c r="C2221" t="s">
        <v>517</v>
      </c>
      <c r="D2221" s="16">
        <v>1</v>
      </c>
      <c r="E2221" s="16">
        <v>75.75</v>
      </c>
      <c r="F2221" s="16">
        <v>-77.25</v>
      </c>
      <c r="G2221" s="18">
        <v>1.1086090420925E-2</v>
      </c>
      <c r="H2221">
        <v>1.03</v>
      </c>
      <c r="I2221" t="s">
        <v>32</v>
      </c>
      <c r="J2221" t="s">
        <v>61</v>
      </c>
      <c r="K2221" t="s">
        <v>61</v>
      </c>
      <c r="L2221">
        <v>2009</v>
      </c>
      <c r="M2221">
        <v>2009</v>
      </c>
      <c r="N2221" t="s">
        <v>519</v>
      </c>
      <c r="O2221" t="s">
        <v>565</v>
      </c>
    </row>
    <row r="2222" spans="1:15" ht="15">
      <c r="A2222" s="14" t="s">
        <v>503</v>
      </c>
      <c r="B2222" t="s">
        <v>113</v>
      </c>
      <c r="C2222" t="s">
        <v>517</v>
      </c>
      <c r="D2222" s="16">
        <v>1</v>
      </c>
      <c r="E2222" s="16">
        <v>75.75</v>
      </c>
      <c r="F2222" s="16">
        <v>-77.75</v>
      </c>
      <c r="G2222" s="18">
        <v>1.1086090420925E-2</v>
      </c>
      <c r="H2222">
        <v>1.03</v>
      </c>
      <c r="I2222" t="s">
        <v>32</v>
      </c>
      <c r="J2222" t="s">
        <v>61</v>
      </c>
      <c r="K2222" t="s">
        <v>61</v>
      </c>
      <c r="L2222">
        <v>2009</v>
      </c>
      <c r="M2222">
        <v>2009</v>
      </c>
      <c r="N2222" t="s">
        <v>519</v>
      </c>
      <c r="O2222" t="s">
        <v>565</v>
      </c>
    </row>
    <row r="2223" spans="1:15" ht="15">
      <c r="A2223" s="14" t="s">
        <v>503</v>
      </c>
      <c r="B2223" t="s">
        <v>113</v>
      </c>
      <c r="C2223" t="s">
        <v>517</v>
      </c>
      <c r="D2223" s="16">
        <v>1</v>
      </c>
      <c r="E2223" s="16">
        <v>75.75</v>
      </c>
      <c r="F2223" s="16">
        <v>-78.25</v>
      </c>
      <c r="G2223" s="18">
        <v>1.1086090420925E-2</v>
      </c>
      <c r="H2223">
        <v>1.03</v>
      </c>
      <c r="I2223" t="s">
        <v>32</v>
      </c>
      <c r="J2223" t="s">
        <v>61</v>
      </c>
      <c r="K2223" t="s">
        <v>61</v>
      </c>
      <c r="L2223">
        <v>2009</v>
      </c>
      <c r="M2223">
        <v>2009</v>
      </c>
      <c r="N2223" t="s">
        <v>519</v>
      </c>
      <c r="O2223" t="s">
        <v>565</v>
      </c>
    </row>
    <row r="2224" spans="1:15" ht="15">
      <c r="A2224" s="14" t="s">
        <v>503</v>
      </c>
      <c r="B2224" t="s">
        <v>113</v>
      </c>
      <c r="C2224" t="s">
        <v>517</v>
      </c>
      <c r="D2224" s="16">
        <v>0.96</v>
      </c>
      <c r="E2224" s="16">
        <v>75.75</v>
      </c>
      <c r="F2224" s="16">
        <v>-78.75</v>
      </c>
      <c r="G2224" s="18">
        <v>1.1086090420925E-2</v>
      </c>
      <c r="H2224">
        <v>1.03</v>
      </c>
      <c r="I2224" t="s">
        <v>32</v>
      </c>
      <c r="J2224" t="s">
        <v>61</v>
      </c>
      <c r="K2224" t="s">
        <v>61</v>
      </c>
      <c r="L2224">
        <v>2009</v>
      </c>
      <c r="M2224">
        <v>2009</v>
      </c>
      <c r="N2224" t="s">
        <v>519</v>
      </c>
      <c r="O2224" t="s">
        <v>565</v>
      </c>
    </row>
    <row r="2225" spans="1:15" ht="15">
      <c r="A2225" s="14" t="s">
        <v>503</v>
      </c>
      <c r="B2225" t="s">
        <v>113</v>
      </c>
      <c r="C2225" t="s">
        <v>517</v>
      </c>
      <c r="D2225" s="16">
        <v>1</v>
      </c>
      <c r="E2225" s="16">
        <v>75.75</v>
      </c>
      <c r="F2225" s="16">
        <v>-75.75</v>
      </c>
      <c r="G2225" s="18">
        <v>1.1086090420925E-2</v>
      </c>
      <c r="H2225">
        <v>1.03</v>
      </c>
      <c r="I2225" t="s">
        <v>32</v>
      </c>
      <c r="J2225" t="s">
        <v>61</v>
      </c>
      <c r="K2225" t="s">
        <v>61</v>
      </c>
      <c r="L2225">
        <v>2009</v>
      </c>
      <c r="M2225">
        <v>2009</v>
      </c>
      <c r="N2225" t="s">
        <v>519</v>
      </c>
      <c r="O2225" t="s">
        <v>565</v>
      </c>
    </row>
    <row r="2226" spans="1:15" ht="15">
      <c r="A2226" s="14" t="s">
        <v>503</v>
      </c>
      <c r="B2226" t="s">
        <v>113</v>
      </c>
      <c r="C2226" t="s">
        <v>521</v>
      </c>
      <c r="D2226" s="16">
        <v>1</v>
      </c>
      <c r="E2226" s="16">
        <v>76.25</v>
      </c>
      <c r="F2226" s="16">
        <v>-73.25</v>
      </c>
      <c r="G2226" s="18">
        <v>2.9766693483507644E-2</v>
      </c>
      <c r="H2226">
        <v>0.95</v>
      </c>
      <c r="I2226" t="s">
        <v>32</v>
      </c>
      <c r="J2226" t="s">
        <v>61</v>
      </c>
      <c r="K2226" t="s">
        <v>61</v>
      </c>
      <c r="L2226">
        <v>2009</v>
      </c>
      <c r="M2226">
        <v>2009</v>
      </c>
      <c r="N2226" t="s">
        <v>519</v>
      </c>
      <c r="O2226" t="s">
        <v>565</v>
      </c>
    </row>
    <row r="2227" spans="1:15" ht="15">
      <c r="A2227" s="14" t="s">
        <v>503</v>
      </c>
      <c r="B2227" t="s">
        <v>113</v>
      </c>
      <c r="C2227" t="s">
        <v>521</v>
      </c>
      <c r="D2227" s="16">
        <v>1</v>
      </c>
      <c r="E2227" s="16">
        <v>76.25</v>
      </c>
      <c r="F2227" s="16">
        <v>-72.75</v>
      </c>
      <c r="G2227" s="18">
        <v>2.9766693483507644E-2</v>
      </c>
      <c r="H2227">
        <v>0.95</v>
      </c>
      <c r="I2227" t="s">
        <v>32</v>
      </c>
      <c r="J2227" t="s">
        <v>61</v>
      </c>
      <c r="K2227" t="s">
        <v>61</v>
      </c>
      <c r="L2227">
        <v>2009</v>
      </c>
      <c r="M2227">
        <v>2009</v>
      </c>
      <c r="N2227" t="s">
        <v>519</v>
      </c>
      <c r="O2227" t="s">
        <v>565</v>
      </c>
    </row>
    <row r="2228" spans="1:15" ht="15">
      <c r="A2228" s="14" t="s">
        <v>503</v>
      </c>
      <c r="B2228" t="s">
        <v>113</v>
      </c>
      <c r="C2228" t="s">
        <v>521</v>
      </c>
      <c r="D2228" s="16">
        <v>1</v>
      </c>
      <c r="E2228" s="16">
        <v>76.25</v>
      </c>
      <c r="F2228" s="16">
        <v>-73.75</v>
      </c>
      <c r="G2228" s="18">
        <v>2.9766693483507599E-2</v>
      </c>
      <c r="H2228">
        <v>0.95</v>
      </c>
      <c r="I2228" t="s">
        <v>32</v>
      </c>
      <c r="J2228" t="s">
        <v>61</v>
      </c>
      <c r="K2228" t="s">
        <v>61</v>
      </c>
      <c r="L2228">
        <v>2009</v>
      </c>
      <c r="M2228">
        <v>2009</v>
      </c>
      <c r="N2228" t="s">
        <v>519</v>
      </c>
      <c r="O2228" t="s">
        <v>565</v>
      </c>
    </row>
    <row r="2229" spans="1:15" ht="15">
      <c r="A2229" s="14" t="s">
        <v>503</v>
      </c>
      <c r="B2229" t="s">
        <v>113</v>
      </c>
      <c r="C2229" t="s">
        <v>521</v>
      </c>
      <c r="D2229" s="16">
        <v>1</v>
      </c>
      <c r="E2229" s="16">
        <v>76.25</v>
      </c>
      <c r="F2229" s="16">
        <v>-74.25</v>
      </c>
      <c r="G2229" s="18">
        <v>2.9766693483507599E-2</v>
      </c>
      <c r="H2229">
        <v>0.95</v>
      </c>
      <c r="I2229" t="s">
        <v>32</v>
      </c>
      <c r="J2229" t="s">
        <v>61</v>
      </c>
      <c r="K2229" t="s">
        <v>61</v>
      </c>
      <c r="L2229">
        <v>2009</v>
      </c>
      <c r="M2229">
        <v>2009</v>
      </c>
      <c r="N2229" t="s">
        <v>519</v>
      </c>
      <c r="O2229" t="s">
        <v>565</v>
      </c>
    </row>
    <row r="2230" spans="1:15" ht="15">
      <c r="A2230" s="14" t="s">
        <v>503</v>
      </c>
      <c r="B2230" t="s">
        <v>113</v>
      </c>
      <c r="C2230" t="s">
        <v>521</v>
      </c>
      <c r="D2230" s="16">
        <v>1</v>
      </c>
      <c r="E2230" s="16">
        <v>76.25</v>
      </c>
      <c r="F2230" s="16">
        <v>-74.75</v>
      </c>
      <c r="G2230" s="18">
        <v>2.9766693483507599E-2</v>
      </c>
      <c r="H2230">
        <v>0.95</v>
      </c>
      <c r="I2230" t="s">
        <v>32</v>
      </c>
      <c r="J2230" t="s">
        <v>61</v>
      </c>
      <c r="K2230" t="s">
        <v>61</v>
      </c>
      <c r="L2230">
        <v>2009</v>
      </c>
      <c r="M2230">
        <v>2009</v>
      </c>
      <c r="N2230" t="s">
        <v>519</v>
      </c>
      <c r="O2230" t="s">
        <v>565</v>
      </c>
    </row>
    <row r="2231" spans="1:15" ht="15">
      <c r="A2231" s="14" t="s">
        <v>503</v>
      </c>
      <c r="B2231" t="s">
        <v>113</v>
      </c>
      <c r="C2231" t="s">
        <v>521</v>
      </c>
      <c r="D2231" s="16">
        <v>1</v>
      </c>
      <c r="E2231" s="16">
        <v>76.25</v>
      </c>
      <c r="F2231" s="16">
        <v>-75.25</v>
      </c>
      <c r="G2231" s="18">
        <v>2.9766693483507599E-2</v>
      </c>
      <c r="H2231">
        <v>0.95</v>
      </c>
      <c r="I2231" t="s">
        <v>32</v>
      </c>
      <c r="J2231" t="s">
        <v>61</v>
      </c>
      <c r="K2231" t="s">
        <v>61</v>
      </c>
      <c r="L2231">
        <v>2009</v>
      </c>
      <c r="M2231">
        <v>2009</v>
      </c>
      <c r="N2231" t="s">
        <v>519</v>
      </c>
      <c r="O2231" t="s">
        <v>565</v>
      </c>
    </row>
    <row r="2232" spans="1:15" ht="15">
      <c r="A2232" s="14" t="s">
        <v>503</v>
      </c>
      <c r="B2232" t="s">
        <v>113</v>
      </c>
      <c r="C2232" t="s">
        <v>521</v>
      </c>
      <c r="D2232" s="16">
        <v>1</v>
      </c>
      <c r="E2232" s="16">
        <v>76.25</v>
      </c>
      <c r="F2232" s="16">
        <v>-72.25</v>
      </c>
      <c r="G2232" s="18">
        <v>2.9766693483507599E-2</v>
      </c>
      <c r="H2232">
        <v>0.95</v>
      </c>
      <c r="I2232" t="s">
        <v>32</v>
      </c>
      <c r="J2232" t="s">
        <v>61</v>
      </c>
      <c r="K2232" t="s">
        <v>61</v>
      </c>
      <c r="L2232">
        <v>2009</v>
      </c>
      <c r="M2232">
        <v>2009</v>
      </c>
      <c r="N2232" t="s">
        <v>519</v>
      </c>
      <c r="O2232" t="s">
        <v>565</v>
      </c>
    </row>
    <row r="2233" spans="1:15" ht="15">
      <c r="A2233" s="14" t="s">
        <v>503</v>
      </c>
      <c r="B2233" t="s">
        <v>113</v>
      </c>
      <c r="C2233" t="s">
        <v>521</v>
      </c>
      <c r="D2233" s="16">
        <v>1</v>
      </c>
      <c r="E2233" s="16">
        <v>76.25</v>
      </c>
      <c r="F2233" s="16">
        <v>-71.75</v>
      </c>
      <c r="G2233" s="18">
        <v>2.9766693483507599E-2</v>
      </c>
      <c r="H2233">
        <v>0.95</v>
      </c>
      <c r="I2233" t="s">
        <v>32</v>
      </c>
      <c r="J2233" t="s">
        <v>61</v>
      </c>
      <c r="K2233" t="s">
        <v>61</v>
      </c>
      <c r="L2233">
        <v>2009</v>
      </c>
      <c r="M2233">
        <v>2009</v>
      </c>
      <c r="N2233" t="s">
        <v>519</v>
      </c>
      <c r="O2233" t="s">
        <v>565</v>
      </c>
    </row>
    <row r="2234" spans="1:15" ht="15">
      <c r="A2234" s="14" t="s">
        <v>503</v>
      </c>
      <c r="B2234" t="s">
        <v>113</v>
      </c>
      <c r="C2234" t="s">
        <v>521</v>
      </c>
      <c r="D2234" s="16">
        <v>1</v>
      </c>
      <c r="E2234" s="16">
        <v>76.25</v>
      </c>
      <c r="F2234" s="16">
        <v>-71.25</v>
      </c>
      <c r="G2234" s="18">
        <v>2.9766693483507599E-2</v>
      </c>
      <c r="H2234">
        <v>0.95</v>
      </c>
      <c r="I2234" t="s">
        <v>32</v>
      </c>
      <c r="J2234" t="s">
        <v>61</v>
      </c>
      <c r="K2234" t="s">
        <v>61</v>
      </c>
      <c r="L2234">
        <v>2009</v>
      </c>
      <c r="M2234">
        <v>2009</v>
      </c>
      <c r="N2234" t="s">
        <v>519</v>
      </c>
      <c r="O2234" t="s">
        <v>565</v>
      </c>
    </row>
    <row r="2235" spans="1:15" ht="15">
      <c r="A2235" s="14" t="s">
        <v>503</v>
      </c>
      <c r="B2235" t="s">
        <v>113</v>
      </c>
      <c r="C2235" t="s">
        <v>521</v>
      </c>
      <c r="D2235" s="16">
        <v>1</v>
      </c>
      <c r="E2235" s="16">
        <v>75.75</v>
      </c>
      <c r="F2235" s="16">
        <v>-75.25</v>
      </c>
      <c r="G2235" s="18">
        <v>2.9766693483507599E-2</v>
      </c>
      <c r="H2235">
        <v>0.95</v>
      </c>
      <c r="I2235" t="s">
        <v>32</v>
      </c>
      <c r="J2235" t="s">
        <v>61</v>
      </c>
      <c r="K2235" t="s">
        <v>61</v>
      </c>
      <c r="L2235">
        <v>2009</v>
      </c>
      <c r="M2235">
        <v>2009</v>
      </c>
      <c r="N2235" t="s">
        <v>519</v>
      </c>
      <c r="O2235" t="s">
        <v>565</v>
      </c>
    </row>
    <row r="2236" spans="1:15" ht="15">
      <c r="A2236" s="14" t="s">
        <v>503</v>
      </c>
      <c r="B2236" t="s">
        <v>113</v>
      </c>
      <c r="C2236" t="s">
        <v>521</v>
      </c>
      <c r="D2236" s="16">
        <v>1</v>
      </c>
      <c r="E2236" s="16">
        <v>76.25</v>
      </c>
      <c r="F2236" s="16">
        <v>-75.75</v>
      </c>
      <c r="G2236" s="18">
        <v>2.9766693483507599E-2</v>
      </c>
      <c r="H2236">
        <v>0.95</v>
      </c>
      <c r="I2236" t="s">
        <v>32</v>
      </c>
      <c r="J2236" t="s">
        <v>61</v>
      </c>
      <c r="K2236" t="s">
        <v>61</v>
      </c>
      <c r="L2236">
        <v>2009</v>
      </c>
      <c r="M2236">
        <v>2009</v>
      </c>
      <c r="N2236" t="s">
        <v>519</v>
      </c>
      <c r="O2236" t="s">
        <v>565</v>
      </c>
    </row>
    <row r="2237" spans="1:15" ht="15">
      <c r="A2237" s="14" t="s">
        <v>503</v>
      </c>
      <c r="B2237" t="s">
        <v>113</v>
      </c>
      <c r="C2237" t="s">
        <v>521</v>
      </c>
      <c r="D2237" s="16">
        <v>1</v>
      </c>
      <c r="E2237" s="16">
        <v>75.75</v>
      </c>
      <c r="F2237" s="16">
        <v>-74.75</v>
      </c>
      <c r="G2237" s="18">
        <v>2.9766693483507599E-2</v>
      </c>
      <c r="H2237">
        <v>0.95</v>
      </c>
      <c r="I2237" t="s">
        <v>32</v>
      </c>
      <c r="J2237" t="s">
        <v>61</v>
      </c>
      <c r="K2237" t="s">
        <v>61</v>
      </c>
      <c r="L2237">
        <v>2009</v>
      </c>
      <c r="M2237">
        <v>2009</v>
      </c>
      <c r="N2237" t="s">
        <v>519</v>
      </c>
      <c r="O2237" t="s">
        <v>565</v>
      </c>
    </row>
    <row r="2238" spans="1:15" ht="15">
      <c r="A2238" s="14" t="s">
        <v>503</v>
      </c>
      <c r="B2238" t="s">
        <v>113</v>
      </c>
      <c r="C2238" t="s">
        <v>521</v>
      </c>
      <c r="D2238" s="16">
        <v>1</v>
      </c>
      <c r="E2238" s="16">
        <v>75.75</v>
      </c>
      <c r="F2238" s="16">
        <v>-74.25</v>
      </c>
      <c r="G2238" s="18">
        <v>2.9766693483507599E-2</v>
      </c>
      <c r="H2238">
        <v>0.95</v>
      </c>
      <c r="I2238" t="s">
        <v>32</v>
      </c>
      <c r="J2238" t="s">
        <v>61</v>
      </c>
      <c r="K2238" t="s">
        <v>61</v>
      </c>
      <c r="L2238">
        <v>2009</v>
      </c>
      <c r="M2238">
        <v>2009</v>
      </c>
      <c r="N2238" t="s">
        <v>519</v>
      </c>
      <c r="O2238" t="s">
        <v>565</v>
      </c>
    </row>
    <row r="2239" spans="1:15" ht="15">
      <c r="A2239" s="14" t="s">
        <v>503</v>
      </c>
      <c r="B2239" t="s">
        <v>113</v>
      </c>
      <c r="C2239" t="s">
        <v>521</v>
      </c>
      <c r="D2239" s="16">
        <v>1</v>
      </c>
      <c r="E2239" s="16">
        <v>75.75</v>
      </c>
      <c r="F2239" s="16">
        <v>-73.75</v>
      </c>
      <c r="G2239" s="18">
        <v>2.9766693483507599E-2</v>
      </c>
      <c r="H2239">
        <v>0.95</v>
      </c>
      <c r="I2239" t="s">
        <v>32</v>
      </c>
      <c r="J2239" t="s">
        <v>61</v>
      </c>
      <c r="K2239" t="s">
        <v>61</v>
      </c>
      <c r="L2239">
        <v>2009</v>
      </c>
      <c r="M2239">
        <v>2009</v>
      </c>
      <c r="N2239" t="s">
        <v>519</v>
      </c>
      <c r="O2239" t="s">
        <v>565</v>
      </c>
    </row>
    <row r="2240" spans="1:15" ht="15">
      <c r="A2240" s="14" t="s">
        <v>503</v>
      </c>
      <c r="B2240" t="s">
        <v>113</v>
      </c>
      <c r="C2240" t="s">
        <v>521</v>
      </c>
      <c r="D2240" s="16">
        <v>1</v>
      </c>
      <c r="E2240" s="16">
        <v>75.75</v>
      </c>
      <c r="F2240" s="16">
        <v>-73.25</v>
      </c>
      <c r="G2240" s="18">
        <v>2.9766693483507599E-2</v>
      </c>
      <c r="H2240">
        <v>0.95</v>
      </c>
      <c r="I2240" t="s">
        <v>32</v>
      </c>
      <c r="J2240" t="s">
        <v>61</v>
      </c>
      <c r="K2240" t="s">
        <v>61</v>
      </c>
      <c r="L2240">
        <v>2009</v>
      </c>
      <c r="M2240">
        <v>2009</v>
      </c>
      <c r="N2240" t="s">
        <v>519</v>
      </c>
      <c r="O2240" t="s">
        <v>565</v>
      </c>
    </row>
    <row r="2241" spans="1:15" ht="15">
      <c r="A2241" s="14" t="s">
        <v>503</v>
      </c>
      <c r="B2241" t="s">
        <v>113</v>
      </c>
      <c r="C2241" t="s">
        <v>521</v>
      </c>
      <c r="D2241" s="16">
        <v>1</v>
      </c>
      <c r="E2241" s="16">
        <v>75.75</v>
      </c>
      <c r="F2241" s="16">
        <v>-72.75</v>
      </c>
      <c r="G2241" s="18">
        <v>2.9766693483507599E-2</v>
      </c>
      <c r="H2241">
        <v>0.95</v>
      </c>
      <c r="I2241" t="s">
        <v>32</v>
      </c>
      <c r="J2241" t="s">
        <v>61</v>
      </c>
      <c r="K2241" t="s">
        <v>61</v>
      </c>
      <c r="L2241">
        <v>2009</v>
      </c>
      <c r="M2241">
        <v>2009</v>
      </c>
      <c r="N2241" t="s">
        <v>519</v>
      </c>
      <c r="O2241" t="s">
        <v>565</v>
      </c>
    </row>
    <row r="2242" spans="1:15" ht="15">
      <c r="A2242" s="14" t="s">
        <v>503</v>
      </c>
      <c r="B2242" t="s">
        <v>113</v>
      </c>
      <c r="C2242" t="s">
        <v>521</v>
      </c>
      <c r="D2242" s="16">
        <v>1</v>
      </c>
      <c r="E2242" s="16">
        <v>75.75</v>
      </c>
      <c r="F2242" s="16">
        <v>-72.25</v>
      </c>
      <c r="G2242" s="18">
        <v>2.9766693483507599E-2</v>
      </c>
      <c r="H2242">
        <v>0.95</v>
      </c>
      <c r="I2242" t="s">
        <v>32</v>
      </c>
      <c r="J2242" t="s">
        <v>61</v>
      </c>
      <c r="K2242" t="s">
        <v>61</v>
      </c>
      <c r="L2242">
        <v>2009</v>
      </c>
      <c r="M2242">
        <v>2009</v>
      </c>
      <c r="N2242" t="s">
        <v>519</v>
      </c>
      <c r="O2242" t="s">
        <v>565</v>
      </c>
    </row>
    <row r="2243" spans="1:15" ht="15">
      <c r="A2243" s="14" t="s">
        <v>503</v>
      </c>
      <c r="B2243" t="s">
        <v>113</v>
      </c>
      <c r="C2243" t="s">
        <v>521</v>
      </c>
      <c r="D2243" s="16">
        <v>1</v>
      </c>
      <c r="E2243" s="16">
        <v>75.75</v>
      </c>
      <c r="F2243" s="16">
        <v>-71.75</v>
      </c>
      <c r="G2243" s="18">
        <v>2.9766693483507599E-2</v>
      </c>
      <c r="H2243">
        <v>0.95</v>
      </c>
      <c r="I2243" t="s">
        <v>32</v>
      </c>
      <c r="J2243" t="s">
        <v>61</v>
      </c>
      <c r="K2243" t="s">
        <v>61</v>
      </c>
      <c r="L2243">
        <v>2009</v>
      </c>
      <c r="M2243">
        <v>2009</v>
      </c>
      <c r="N2243" t="s">
        <v>519</v>
      </c>
      <c r="O2243" t="s">
        <v>565</v>
      </c>
    </row>
    <row r="2244" spans="1:15" ht="15">
      <c r="A2244" s="14" t="s">
        <v>503</v>
      </c>
      <c r="B2244" t="s">
        <v>113</v>
      </c>
      <c r="C2244" t="s">
        <v>521</v>
      </c>
      <c r="D2244" s="16">
        <v>1</v>
      </c>
      <c r="E2244" s="16">
        <v>75.75</v>
      </c>
      <c r="F2244" s="16">
        <v>-71.25</v>
      </c>
      <c r="G2244" s="18">
        <v>2.9766693483507599E-2</v>
      </c>
      <c r="H2244">
        <v>0.95</v>
      </c>
      <c r="I2244" t="s">
        <v>32</v>
      </c>
      <c r="J2244" t="s">
        <v>61</v>
      </c>
      <c r="K2244" t="s">
        <v>61</v>
      </c>
      <c r="L2244">
        <v>2009</v>
      </c>
      <c r="M2244">
        <v>2009</v>
      </c>
      <c r="N2244" t="s">
        <v>519</v>
      </c>
      <c r="O2244" t="s">
        <v>565</v>
      </c>
    </row>
    <row r="2245" spans="1:15" ht="15">
      <c r="A2245" s="14" t="s">
        <v>503</v>
      </c>
      <c r="B2245" t="s">
        <v>113</v>
      </c>
      <c r="C2245" t="s">
        <v>522</v>
      </c>
      <c r="D2245" s="16">
        <v>1</v>
      </c>
      <c r="E2245" s="16">
        <v>76.25</v>
      </c>
      <c r="F2245" s="16">
        <v>-70.25</v>
      </c>
      <c r="G2245" s="18">
        <v>0.20379716414323479</v>
      </c>
      <c r="H2245">
        <v>0.57999999999999996</v>
      </c>
      <c r="I2245" t="s">
        <v>32</v>
      </c>
      <c r="J2245" t="s">
        <v>61</v>
      </c>
      <c r="K2245" t="s">
        <v>61</v>
      </c>
      <c r="L2245">
        <v>2009</v>
      </c>
      <c r="M2245">
        <v>2009</v>
      </c>
      <c r="N2245" t="s">
        <v>519</v>
      </c>
      <c r="O2245" t="s">
        <v>565</v>
      </c>
    </row>
    <row r="2246" spans="1:15" ht="15">
      <c r="A2246" s="14" t="s">
        <v>503</v>
      </c>
      <c r="B2246" t="s">
        <v>113</v>
      </c>
      <c r="C2246" t="s">
        <v>522</v>
      </c>
      <c r="D2246" s="16">
        <v>1</v>
      </c>
      <c r="E2246" s="16">
        <v>76.25</v>
      </c>
      <c r="F2246" s="16">
        <v>-70.75</v>
      </c>
      <c r="G2246" s="18">
        <v>0.20379716414323479</v>
      </c>
      <c r="H2246">
        <v>0.57999999999999996</v>
      </c>
      <c r="I2246" t="s">
        <v>32</v>
      </c>
      <c r="J2246" t="s">
        <v>61</v>
      </c>
      <c r="K2246" t="s">
        <v>61</v>
      </c>
      <c r="L2246">
        <v>2009</v>
      </c>
      <c r="M2246">
        <v>2009</v>
      </c>
      <c r="N2246" t="s">
        <v>519</v>
      </c>
      <c r="O2246" t="s">
        <v>565</v>
      </c>
    </row>
    <row r="2247" spans="1:15" ht="15">
      <c r="A2247" s="14" t="s">
        <v>503</v>
      </c>
      <c r="B2247" t="s">
        <v>113</v>
      </c>
      <c r="C2247" t="s">
        <v>522</v>
      </c>
      <c r="D2247" s="16">
        <v>1</v>
      </c>
      <c r="E2247" s="16">
        <v>76.25</v>
      </c>
      <c r="F2247" s="16">
        <v>-69.75</v>
      </c>
      <c r="G2247" s="18">
        <v>0.20379716414323479</v>
      </c>
      <c r="H2247">
        <v>0.57999999999999996</v>
      </c>
      <c r="I2247" t="s">
        <v>32</v>
      </c>
      <c r="J2247" t="s">
        <v>61</v>
      </c>
      <c r="K2247" t="s">
        <v>61</v>
      </c>
      <c r="L2247">
        <v>2009</v>
      </c>
      <c r="M2247">
        <v>2009</v>
      </c>
      <c r="N2247" t="s">
        <v>519</v>
      </c>
      <c r="O2247" t="s">
        <v>565</v>
      </c>
    </row>
    <row r="2248" spans="1:15" ht="15">
      <c r="A2248" s="14" t="s">
        <v>503</v>
      </c>
      <c r="B2248" t="s">
        <v>113</v>
      </c>
      <c r="C2248" t="s">
        <v>522</v>
      </c>
      <c r="D2248" s="16">
        <v>1</v>
      </c>
      <c r="E2248" s="16">
        <v>76.25</v>
      </c>
      <c r="F2248" s="16">
        <v>-69.25</v>
      </c>
      <c r="G2248" s="18">
        <v>0.20379716414323479</v>
      </c>
      <c r="H2248">
        <v>0.57999999999999996</v>
      </c>
      <c r="I2248" t="s">
        <v>32</v>
      </c>
      <c r="J2248" t="s">
        <v>61</v>
      </c>
      <c r="K2248" t="s">
        <v>61</v>
      </c>
      <c r="L2248">
        <v>2009</v>
      </c>
      <c r="M2248">
        <v>2009</v>
      </c>
      <c r="N2248" t="s">
        <v>519</v>
      </c>
      <c r="O2248" t="s">
        <v>565</v>
      </c>
    </row>
    <row r="2249" spans="1:15" ht="15">
      <c r="A2249" s="14" t="s">
        <v>503</v>
      </c>
      <c r="B2249" t="s">
        <v>113</v>
      </c>
      <c r="C2249" t="s">
        <v>522</v>
      </c>
      <c r="D2249" s="16">
        <v>1</v>
      </c>
      <c r="E2249" s="16">
        <v>76.25</v>
      </c>
      <c r="F2249" s="16">
        <v>-68.75</v>
      </c>
      <c r="G2249" s="18">
        <v>0.20379716414323479</v>
      </c>
      <c r="H2249">
        <v>0.57999999999999996</v>
      </c>
      <c r="I2249" t="s">
        <v>32</v>
      </c>
      <c r="J2249" t="s">
        <v>61</v>
      </c>
      <c r="K2249" t="s">
        <v>61</v>
      </c>
      <c r="L2249">
        <v>2009</v>
      </c>
      <c r="M2249">
        <v>2009</v>
      </c>
      <c r="N2249" t="s">
        <v>519</v>
      </c>
      <c r="O2249" t="s">
        <v>565</v>
      </c>
    </row>
    <row r="2250" spans="1:15" ht="15">
      <c r="A2250" s="14" t="s">
        <v>503</v>
      </c>
      <c r="B2250" t="s">
        <v>113</v>
      </c>
      <c r="C2250" t="s">
        <v>522</v>
      </c>
      <c r="D2250" s="16">
        <v>1</v>
      </c>
      <c r="E2250" s="16">
        <v>76.25</v>
      </c>
      <c r="F2250" s="16">
        <v>-71.25</v>
      </c>
      <c r="G2250" s="18">
        <v>0.20379716414323479</v>
      </c>
      <c r="H2250">
        <v>0.57999999999999996</v>
      </c>
      <c r="I2250" t="s">
        <v>32</v>
      </c>
      <c r="J2250" t="s">
        <v>61</v>
      </c>
      <c r="K2250" t="s">
        <v>61</v>
      </c>
      <c r="L2250">
        <v>2009</v>
      </c>
      <c r="M2250">
        <v>2009</v>
      </c>
      <c r="N2250" t="s">
        <v>519</v>
      </c>
      <c r="O2250" t="s">
        <v>565</v>
      </c>
    </row>
    <row r="2251" spans="1:15" ht="15">
      <c r="A2251" s="14" t="s">
        <v>503</v>
      </c>
      <c r="B2251" t="s">
        <v>113</v>
      </c>
      <c r="C2251" t="s">
        <v>522</v>
      </c>
      <c r="D2251" s="16">
        <v>1</v>
      </c>
      <c r="E2251" s="16">
        <v>75.75</v>
      </c>
      <c r="F2251" s="16">
        <v>-70.75</v>
      </c>
      <c r="G2251" s="18">
        <v>0.20379716414323479</v>
      </c>
      <c r="H2251">
        <v>0.57999999999999996</v>
      </c>
      <c r="I2251" t="s">
        <v>32</v>
      </c>
      <c r="J2251" t="s">
        <v>61</v>
      </c>
      <c r="K2251" t="s">
        <v>61</v>
      </c>
      <c r="L2251">
        <v>2009</v>
      </c>
      <c r="M2251">
        <v>2009</v>
      </c>
      <c r="N2251" t="s">
        <v>519</v>
      </c>
      <c r="O2251" t="s">
        <v>565</v>
      </c>
    </row>
    <row r="2252" spans="1:15" ht="15">
      <c r="A2252" s="14" t="s">
        <v>503</v>
      </c>
      <c r="B2252" t="s">
        <v>113</v>
      </c>
      <c r="C2252" t="s">
        <v>522</v>
      </c>
      <c r="D2252" s="16">
        <v>1</v>
      </c>
      <c r="E2252" s="16">
        <v>75.75</v>
      </c>
      <c r="F2252" s="16">
        <v>-70.25</v>
      </c>
      <c r="G2252" s="18">
        <v>0.20379716414323479</v>
      </c>
      <c r="H2252">
        <v>0.57999999999999996</v>
      </c>
      <c r="I2252" t="s">
        <v>32</v>
      </c>
      <c r="J2252" t="s">
        <v>61</v>
      </c>
      <c r="K2252" t="s">
        <v>61</v>
      </c>
      <c r="L2252">
        <v>2009</v>
      </c>
      <c r="M2252">
        <v>2009</v>
      </c>
      <c r="N2252" t="s">
        <v>519</v>
      </c>
      <c r="O2252" t="s">
        <v>565</v>
      </c>
    </row>
    <row r="2253" spans="1:15" ht="15">
      <c r="A2253" s="14" t="s">
        <v>503</v>
      </c>
      <c r="B2253" t="s">
        <v>113</v>
      </c>
      <c r="C2253" t="s">
        <v>522</v>
      </c>
      <c r="D2253" s="16">
        <v>1</v>
      </c>
      <c r="E2253" s="16">
        <v>75.75</v>
      </c>
      <c r="F2253" s="16">
        <v>-69.75</v>
      </c>
      <c r="G2253" s="18">
        <v>0.20379716414323479</v>
      </c>
      <c r="H2253">
        <v>0.57999999999999996</v>
      </c>
      <c r="I2253" t="s">
        <v>32</v>
      </c>
      <c r="J2253" t="s">
        <v>61</v>
      </c>
      <c r="K2253" t="s">
        <v>61</v>
      </c>
      <c r="L2253">
        <v>2009</v>
      </c>
      <c r="M2253">
        <v>2009</v>
      </c>
      <c r="N2253" t="s">
        <v>519</v>
      </c>
      <c r="O2253" t="s">
        <v>565</v>
      </c>
    </row>
    <row r="2254" spans="1:15" ht="15">
      <c r="A2254" s="14" t="s">
        <v>503</v>
      </c>
      <c r="B2254" t="s">
        <v>113</v>
      </c>
      <c r="C2254" t="s">
        <v>522</v>
      </c>
      <c r="D2254" s="16">
        <v>1</v>
      </c>
      <c r="E2254" s="16">
        <v>76.25</v>
      </c>
      <c r="F2254" s="16">
        <v>-68.25</v>
      </c>
      <c r="G2254" s="18">
        <v>0.20379716414323479</v>
      </c>
      <c r="H2254">
        <v>0.57999999999999996</v>
      </c>
      <c r="I2254" t="s">
        <v>32</v>
      </c>
      <c r="J2254" t="s">
        <v>61</v>
      </c>
      <c r="K2254" t="s">
        <v>61</v>
      </c>
      <c r="L2254">
        <v>2009</v>
      </c>
      <c r="M2254">
        <v>2009</v>
      </c>
      <c r="N2254" t="s">
        <v>519</v>
      </c>
      <c r="O2254" t="s">
        <v>565</v>
      </c>
    </row>
    <row r="2255" spans="1:15" ht="15">
      <c r="A2255" s="14" t="s">
        <v>503</v>
      </c>
      <c r="B2255" t="s">
        <v>113</v>
      </c>
      <c r="C2255" t="s">
        <v>522</v>
      </c>
      <c r="D2255" s="16">
        <v>1</v>
      </c>
      <c r="E2255" s="16">
        <v>75.75</v>
      </c>
      <c r="F2255" s="16">
        <v>-69.25</v>
      </c>
      <c r="G2255" s="18">
        <v>0.20379716414323479</v>
      </c>
      <c r="H2255">
        <v>0.57999999999999996</v>
      </c>
      <c r="I2255" t="s">
        <v>32</v>
      </c>
      <c r="J2255" t="s">
        <v>61</v>
      </c>
      <c r="K2255" t="s">
        <v>61</v>
      </c>
      <c r="L2255">
        <v>2009</v>
      </c>
      <c r="M2255">
        <v>2009</v>
      </c>
      <c r="N2255" t="s">
        <v>519</v>
      </c>
      <c r="O2255" t="s">
        <v>565</v>
      </c>
    </row>
    <row r="2256" spans="1:15" ht="15">
      <c r="A2256" s="14" t="s">
        <v>503</v>
      </c>
      <c r="B2256" t="s">
        <v>113</v>
      </c>
      <c r="C2256" t="s">
        <v>522</v>
      </c>
      <c r="D2256" s="16">
        <v>1</v>
      </c>
      <c r="E2256" s="16">
        <v>75.75</v>
      </c>
      <c r="F2256" s="16">
        <v>-68.75</v>
      </c>
      <c r="G2256" s="18">
        <v>0.20379716414323479</v>
      </c>
      <c r="H2256">
        <v>0.57999999999999996</v>
      </c>
      <c r="I2256" t="s">
        <v>32</v>
      </c>
      <c r="J2256" t="s">
        <v>61</v>
      </c>
      <c r="K2256" t="s">
        <v>61</v>
      </c>
      <c r="L2256">
        <v>2009</v>
      </c>
      <c r="M2256">
        <v>2009</v>
      </c>
      <c r="N2256" t="s">
        <v>519</v>
      </c>
      <c r="O2256" t="s">
        <v>565</v>
      </c>
    </row>
    <row r="2257" spans="1:15" ht="15">
      <c r="A2257" s="14" t="s">
        <v>503</v>
      </c>
      <c r="B2257" t="s">
        <v>113</v>
      </c>
      <c r="C2257" t="s">
        <v>522</v>
      </c>
      <c r="D2257" s="16">
        <v>1</v>
      </c>
      <c r="E2257" s="16">
        <v>75.75</v>
      </c>
      <c r="F2257" s="16">
        <v>-68.25</v>
      </c>
      <c r="G2257" s="18">
        <v>0.20379716414323479</v>
      </c>
      <c r="H2257">
        <v>0.57999999999999996</v>
      </c>
      <c r="I2257" t="s">
        <v>32</v>
      </c>
      <c r="J2257" t="s">
        <v>61</v>
      </c>
      <c r="K2257" t="s">
        <v>61</v>
      </c>
      <c r="L2257">
        <v>2009</v>
      </c>
      <c r="M2257">
        <v>2009</v>
      </c>
      <c r="N2257" t="s">
        <v>519</v>
      </c>
      <c r="O2257" t="s">
        <v>565</v>
      </c>
    </row>
    <row r="2258" spans="1:15" ht="15">
      <c r="A2258" s="14" t="s">
        <v>503</v>
      </c>
      <c r="B2258" t="s">
        <v>113</v>
      </c>
      <c r="C2258" t="s">
        <v>522</v>
      </c>
      <c r="D2258" s="16">
        <v>1</v>
      </c>
      <c r="E2258" s="16">
        <v>75.75</v>
      </c>
      <c r="F2258" s="16">
        <v>-67.75</v>
      </c>
      <c r="G2258" s="18">
        <v>0.20379716414323479</v>
      </c>
      <c r="H2258">
        <v>0.57999999999999996</v>
      </c>
      <c r="I2258" t="s">
        <v>32</v>
      </c>
      <c r="J2258" t="s">
        <v>61</v>
      </c>
      <c r="K2258" t="s">
        <v>61</v>
      </c>
      <c r="L2258">
        <v>2009</v>
      </c>
      <c r="M2258">
        <v>2009</v>
      </c>
      <c r="N2258" t="s">
        <v>519</v>
      </c>
      <c r="O2258" t="s">
        <v>565</v>
      </c>
    </row>
    <row r="2259" spans="1:15" ht="15">
      <c r="A2259" s="14" t="s">
        <v>503</v>
      </c>
      <c r="B2259" t="s">
        <v>113</v>
      </c>
      <c r="C2259" t="s">
        <v>522</v>
      </c>
      <c r="D2259" s="16">
        <v>1</v>
      </c>
      <c r="E2259" s="16">
        <v>75.75</v>
      </c>
      <c r="F2259" s="16">
        <v>-67.25</v>
      </c>
      <c r="G2259" s="18">
        <v>0.20379716414323479</v>
      </c>
      <c r="H2259">
        <v>0.57999999999999996</v>
      </c>
      <c r="I2259" t="s">
        <v>32</v>
      </c>
      <c r="J2259" t="s">
        <v>61</v>
      </c>
      <c r="K2259" t="s">
        <v>61</v>
      </c>
      <c r="L2259">
        <v>2009</v>
      </c>
      <c r="M2259">
        <v>2009</v>
      </c>
      <c r="N2259" t="s">
        <v>519</v>
      </c>
      <c r="O2259" t="s">
        <v>565</v>
      </c>
    </row>
    <row r="2260" spans="1:15" ht="15">
      <c r="A2260" s="14" t="s">
        <v>503</v>
      </c>
      <c r="B2260" t="s">
        <v>113</v>
      </c>
      <c r="C2260" t="s">
        <v>523</v>
      </c>
      <c r="D2260" s="16">
        <v>0.87</v>
      </c>
      <c r="E2260" s="16">
        <v>76.75</v>
      </c>
      <c r="F2260" s="16">
        <v>-76.25</v>
      </c>
      <c r="G2260" s="18">
        <v>0</v>
      </c>
      <c r="H2260" t="s">
        <v>61</v>
      </c>
      <c r="I2260" t="s">
        <v>32</v>
      </c>
      <c r="J2260" t="s">
        <v>61</v>
      </c>
      <c r="K2260" t="s">
        <v>61</v>
      </c>
      <c r="L2260">
        <v>2009</v>
      </c>
      <c r="M2260">
        <v>2009</v>
      </c>
      <c r="N2260" t="s">
        <v>519</v>
      </c>
      <c r="O2260" t="s">
        <v>565</v>
      </c>
    </row>
    <row r="2261" spans="1:15" ht="15">
      <c r="A2261" s="14" t="s">
        <v>503</v>
      </c>
      <c r="B2261" t="s">
        <v>113</v>
      </c>
      <c r="C2261" t="s">
        <v>523</v>
      </c>
      <c r="D2261" s="16">
        <v>0.84</v>
      </c>
      <c r="E2261" s="16">
        <v>76.75</v>
      </c>
      <c r="F2261" s="16">
        <v>-76.75</v>
      </c>
      <c r="G2261" s="18">
        <v>0</v>
      </c>
      <c r="H2261" t="s">
        <v>61</v>
      </c>
      <c r="I2261" t="s">
        <v>32</v>
      </c>
      <c r="J2261" t="s">
        <v>61</v>
      </c>
      <c r="K2261" t="s">
        <v>61</v>
      </c>
      <c r="L2261">
        <v>2009</v>
      </c>
      <c r="M2261">
        <v>2009</v>
      </c>
      <c r="N2261" t="s">
        <v>519</v>
      </c>
      <c r="O2261" t="s">
        <v>565</v>
      </c>
    </row>
    <row r="2262" spans="1:15" ht="15">
      <c r="A2262" s="14" t="s">
        <v>503</v>
      </c>
      <c r="B2262" t="s">
        <v>113</v>
      </c>
      <c r="C2262" t="s">
        <v>523</v>
      </c>
      <c r="D2262" s="16">
        <v>0.8</v>
      </c>
      <c r="E2262" s="16">
        <v>76.75</v>
      </c>
      <c r="F2262" s="16">
        <v>-77.25</v>
      </c>
      <c r="G2262" s="18">
        <v>0</v>
      </c>
      <c r="H2262" t="s">
        <v>61</v>
      </c>
      <c r="I2262" t="s">
        <v>32</v>
      </c>
      <c r="J2262" t="s">
        <v>61</v>
      </c>
      <c r="K2262" t="s">
        <v>61</v>
      </c>
      <c r="L2262">
        <v>2009</v>
      </c>
      <c r="M2262">
        <v>2009</v>
      </c>
      <c r="N2262" t="s">
        <v>519</v>
      </c>
      <c r="O2262" t="s">
        <v>565</v>
      </c>
    </row>
    <row r="2263" spans="1:15" ht="15">
      <c r="A2263" s="14" t="s">
        <v>503</v>
      </c>
      <c r="B2263" t="s">
        <v>113</v>
      </c>
      <c r="C2263" t="s">
        <v>523</v>
      </c>
      <c r="D2263" s="16">
        <v>0.92</v>
      </c>
      <c r="E2263" s="16">
        <v>76.75</v>
      </c>
      <c r="F2263" s="16">
        <v>-75.75</v>
      </c>
      <c r="G2263" s="18">
        <v>0</v>
      </c>
      <c r="H2263" t="s">
        <v>61</v>
      </c>
      <c r="I2263" t="s">
        <v>32</v>
      </c>
      <c r="J2263" t="s">
        <v>61</v>
      </c>
      <c r="K2263" t="s">
        <v>61</v>
      </c>
      <c r="L2263">
        <v>2009</v>
      </c>
      <c r="M2263">
        <v>2009</v>
      </c>
      <c r="N2263" t="s">
        <v>519</v>
      </c>
      <c r="O2263" t="s">
        <v>565</v>
      </c>
    </row>
    <row r="2264" spans="1:15" ht="15">
      <c r="A2264" s="14" t="s">
        <v>503</v>
      </c>
      <c r="B2264" t="s">
        <v>113</v>
      </c>
      <c r="C2264" t="s">
        <v>523</v>
      </c>
      <c r="D2264" s="16">
        <v>0.77</v>
      </c>
      <c r="E2264" s="16">
        <v>76.75</v>
      </c>
      <c r="F2264" s="16">
        <v>-77.75</v>
      </c>
      <c r="G2264" s="18">
        <v>0</v>
      </c>
      <c r="H2264" t="s">
        <v>61</v>
      </c>
      <c r="I2264" t="s">
        <v>32</v>
      </c>
      <c r="J2264" t="s">
        <v>61</v>
      </c>
      <c r="K2264" t="s">
        <v>61</v>
      </c>
      <c r="L2264">
        <v>2009</v>
      </c>
      <c r="M2264">
        <v>2009</v>
      </c>
      <c r="N2264" t="s">
        <v>519</v>
      </c>
      <c r="O2264" t="s">
        <v>565</v>
      </c>
    </row>
    <row r="2265" spans="1:15" ht="15">
      <c r="A2265" s="14" t="s">
        <v>503</v>
      </c>
      <c r="B2265" t="s">
        <v>113</v>
      </c>
      <c r="C2265" t="s">
        <v>524</v>
      </c>
      <c r="D2265" s="16">
        <v>1</v>
      </c>
      <c r="E2265" s="16">
        <v>76.75</v>
      </c>
      <c r="F2265" s="16">
        <v>-73.25</v>
      </c>
      <c r="G2265" s="18">
        <v>9.3198992443324941E-2</v>
      </c>
      <c r="H2265">
        <v>0.52</v>
      </c>
      <c r="I2265" t="s">
        <v>32</v>
      </c>
      <c r="J2265" t="s">
        <v>61</v>
      </c>
      <c r="K2265" t="s">
        <v>61</v>
      </c>
      <c r="L2265">
        <v>2009</v>
      </c>
      <c r="M2265">
        <v>2009</v>
      </c>
      <c r="N2265" t="s">
        <v>519</v>
      </c>
      <c r="O2265" t="s">
        <v>565</v>
      </c>
    </row>
    <row r="2266" spans="1:15" ht="15">
      <c r="A2266" s="14" t="s">
        <v>503</v>
      </c>
      <c r="B2266" t="s">
        <v>113</v>
      </c>
      <c r="C2266" t="s">
        <v>524</v>
      </c>
      <c r="D2266" s="16">
        <v>1</v>
      </c>
      <c r="E2266" s="16">
        <v>76.75</v>
      </c>
      <c r="F2266" s="16">
        <v>-73.75</v>
      </c>
      <c r="G2266" s="18">
        <v>9.3198992443324941E-2</v>
      </c>
      <c r="H2266">
        <v>0.52</v>
      </c>
      <c r="I2266" t="s">
        <v>32</v>
      </c>
      <c r="J2266" t="s">
        <v>61</v>
      </c>
      <c r="K2266" t="s">
        <v>61</v>
      </c>
      <c r="L2266">
        <v>2009</v>
      </c>
      <c r="M2266">
        <v>2009</v>
      </c>
      <c r="N2266" t="s">
        <v>519</v>
      </c>
      <c r="O2266" t="s">
        <v>565</v>
      </c>
    </row>
    <row r="2267" spans="1:15" ht="15">
      <c r="A2267" s="14" t="s">
        <v>503</v>
      </c>
      <c r="B2267" t="s">
        <v>113</v>
      </c>
      <c r="C2267" t="s">
        <v>524</v>
      </c>
      <c r="D2267" s="16">
        <v>1</v>
      </c>
      <c r="E2267" s="16">
        <v>76.75</v>
      </c>
      <c r="F2267" s="16">
        <v>-74.25</v>
      </c>
      <c r="G2267" s="18">
        <v>9.3198992443324899E-2</v>
      </c>
      <c r="H2267">
        <v>0.52</v>
      </c>
      <c r="I2267" t="s">
        <v>32</v>
      </c>
      <c r="J2267" t="s">
        <v>61</v>
      </c>
      <c r="K2267" t="s">
        <v>61</v>
      </c>
      <c r="L2267">
        <v>2009</v>
      </c>
      <c r="M2267">
        <v>2009</v>
      </c>
      <c r="N2267" t="s">
        <v>519</v>
      </c>
      <c r="O2267" t="s">
        <v>565</v>
      </c>
    </row>
    <row r="2268" spans="1:15" ht="15">
      <c r="A2268" s="14" t="s">
        <v>503</v>
      </c>
      <c r="B2268" t="s">
        <v>113</v>
      </c>
      <c r="C2268" t="s">
        <v>524</v>
      </c>
      <c r="D2268" s="16">
        <v>1</v>
      </c>
      <c r="E2268" s="16">
        <v>76.75</v>
      </c>
      <c r="F2268" s="16">
        <v>-74.75</v>
      </c>
      <c r="G2268" s="18">
        <v>9.3198992443324899E-2</v>
      </c>
      <c r="H2268">
        <v>0.52</v>
      </c>
      <c r="I2268" t="s">
        <v>32</v>
      </c>
      <c r="J2268" t="s">
        <v>61</v>
      </c>
      <c r="K2268" t="s">
        <v>61</v>
      </c>
      <c r="L2268">
        <v>2009</v>
      </c>
      <c r="M2268">
        <v>2009</v>
      </c>
      <c r="N2268" t="s">
        <v>519</v>
      </c>
      <c r="O2268" t="s">
        <v>565</v>
      </c>
    </row>
    <row r="2269" spans="1:15" ht="15">
      <c r="A2269" s="14" t="s">
        <v>503</v>
      </c>
      <c r="B2269" t="s">
        <v>113</v>
      </c>
      <c r="C2269" t="s">
        <v>524</v>
      </c>
      <c r="D2269" s="16">
        <v>0.97</v>
      </c>
      <c r="E2269" s="16">
        <v>76.75</v>
      </c>
      <c r="F2269" s="16">
        <v>-75.25</v>
      </c>
      <c r="G2269" s="18">
        <v>9.3198992443324899E-2</v>
      </c>
      <c r="H2269">
        <v>0.52</v>
      </c>
      <c r="I2269" t="s">
        <v>32</v>
      </c>
      <c r="J2269" t="s">
        <v>61</v>
      </c>
      <c r="K2269" t="s">
        <v>61</v>
      </c>
      <c r="L2269">
        <v>2009</v>
      </c>
      <c r="M2269">
        <v>2009</v>
      </c>
      <c r="N2269" t="s">
        <v>519</v>
      </c>
      <c r="O2269" t="s">
        <v>565</v>
      </c>
    </row>
    <row r="2270" spans="1:15" ht="15">
      <c r="A2270" s="14" t="s">
        <v>503</v>
      </c>
      <c r="B2270" t="s">
        <v>113</v>
      </c>
      <c r="C2270" t="s">
        <v>524</v>
      </c>
      <c r="D2270" s="16">
        <v>1</v>
      </c>
      <c r="E2270" s="16">
        <v>76.75</v>
      </c>
      <c r="F2270" s="16">
        <v>-72.75</v>
      </c>
      <c r="G2270" s="18">
        <v>9.3198992443324899E-2</v>
      </c>
      <c r="H2270">
        <v>0.52</v>
      </c>
      <c r="I2270" t="s">
        <v>32</v>
      </c>
      <c r="J2270" t="s">
        <v>61</v>
      </c>
      <c r="K2270" t="s">
        <v>61</v>
      </c>
      <c r="L2270">
        <v>2009</v>
      </c>
      <c r="M2270">
        <v>2009</v>
      </c>
      <c r="N2270" t="s">
        <v>519</v>
      </c>
      <c r="O2270" t="s">
        <v>565</v>
      </c>
    </row>
    <row r="2271" spans="1:15" ht="15">
      <c r="A2271" s="14" t="s">
        <v>503</v>
      </c>
      <c r="B2271" t="s">
        <v>113</v>
      </c>
      <c r="C2271" t="s">
        <v>524</v>
      </c>
      <c r="D2271" s="16">
        <v>0.92</v>
      </c>
      <c r="E2271" s="16">
        <v>76.75</v>
      </c>
      <c r="F2271" s="16">
        <v>-75.75</v>
      </c>
      <c r="G2271" s="18">
        <v>9.3198992443324899E-2</v>
      </c>
      <c r="H2271">
        <v>0.52</v>
      </c>
      <c r="I2271" t="s">
        <v>32</v>
      </c>
      <c r="J2271" t="s">
        <v>61</v>
      </c>
      <c r="K2271" t="s">
        <v>61</v>
      </c>
      <c r="L2271">
        <v>2009</v>
      </c>
      <c r="M2271">
        <v>2009</v>
      </c>
      <c r="N2271" t="s">
        <v>519</v>
      </c>
      <c r="O2271" t="s">
        <v>565</v>
      </c>
    </row>
    <row r="2272" spans="1:15" ht="15">
      <c r="A2272" s="14" t="s">
        <v>503</v>
      </c>
      <c r="B2272" t="s">
        <v>113</v>
      </c>
      <c r="C2272" t="s">
        <v>525</v>
      </c>
      <c r="D2272" s="16">
        <v>1</v>
      </c>
      <c r="E2272" s="16">
        <v>76.75</v>
      </c>
      <c r="F2272" s="16">
        <v>-72.25</v>
      </c>
      <c r="G2272" s="18">
        <v>0</v>
      </c>
      <c r="H2272" t="s">
        <v>61</v>
      </c>
      <c r="I2272" t="s">
        <v>32</v>
      </c>
      <c r="J2272" t="s">
        <v>61</v>
      </c>
      <c r="K2272" t="s">
        <v>61</v>
      </c>
      <c r="L2272">
        <v>2009</v>
      </c>
      <c r="M2272">
        <v>2009</v>
      </c>
      <c r="N2272" t="s">
        <v>519</v>
      </c>
      <c r="O2272" t="s">
        <v>565</v>
      </c>
    </row>
    <row r="2273" spans="1:15" ht="15">
      <c r="A2273" s="14" t="s">
        <v>503</v>
      </c>
      <c r="B2273" t="s">
        <v>113</v>
      </c>
      <c r="C2273" t="s">
        <v>525</v>
      </c>
      <c r="D2273" s="16">
        <v>1</v>
      </c>
      <c r="E2273" s="16">
        <v>76.75</v>
      </c>
      <c r="F2273" s="16">
        <v>-71.75</v>
      </c>
      <c r="G2273" s="18">
        <v>0</v>
      </c>
      <c r="H2273" t="s">
        <v>61</v>
      </c>
      <c r="I2273" t="s">
        <v>32</v>
      </c>
      <c r="J2273" t="s">
        <v>61</v>
      </c>
      <c r="K2273" t="s">
        <v>61</v>
      </c>
      <c r="L2273">
        <v>2009</v>
      </c>
      <c r="M2273">
        <v>2009</v>
      </c>
      <c r="N2273" t="s">
        <v>519</v>
      </c>
      <c r="O2273" t="s">
        <v>565</v>
      </c>
    </row>
    <row r="2274" spans="1:15" ht="15">
      <c r="A2274" s="14" t="s">
        <v>503</v>
      </c>
      <c r="B2274" t="s">
        <v>113</v>
      </c>
      <c r="C2274" t="s">
        <v>525</v>
      </c>
      <c r="D2274" s="16">
        <v>1</v>
      </c>
      <c r="E2274" s="16">
        <v>76.75</v>
      </c>
      <c r="F2274" s="16">
        <v>-71.25</v>
      </c>
      <c r="G2274" s="18">
        <v>0</v>
      </c>
      <c r="H2274" t="s">
        <v>61</v>
      </c>
      <c r="I2274" t="s">
        <v>32</v>
      </c>
      <c r="J2274" t="s">
        <v>61</v>
      </c>
      <c r="K2274" t="s">
        <v>61</v>
      </c>
      <c r="L2274">
        <v>2009</v>
      </c>
      <c r="M2274">
        <v>2009</v>
      </c>
      <c r="N2274" t="s">
        <v>519</v>
      </c>
      <c r="O2274" t="s">
        <v>565</v>
      </c>
    </row>
    <row r="2275" spans="1:15" ht="15">
      <c r="A2275" s="14" t="s">
        <v>503</v>
      </c>
      <c r="B2275" t="s">
        <v>113</v>
      </c>
      <c r="C2275" t="s">
        <v>525</v>
      </c>
      <c r="D2275" s="16">
        <v>1</v>
      </c>
      <c r="E2275" s="16">
        <v>76.75</v>
      </c>
      <c r="F2275" s="16">
        <v>-70.75</v>
      </c>
      <c r="G2275" s="18">
        <v>0</v>
      </c>
      <c r="H2275" t="s">
        <v>61</v>
      </c>
      <c r="I2275" t="s">
        <v>32</v>
      </c>
      <c r="J2275" t="s">
        <v>61</v>
      </c>
      <c r="K2275" t="s">
        <v>61</v>
      </c>
      <c r="L2275">
        <v>2009</v>
      </c>
      <c r="M2275">
        <v>2009</v>
      </c>
      <c r="N2275" t="s">
        <v>519</v>
      </c>
      <c r="O2275" t="s">
        <v>565</v>
      </c>
    </row>
    <row r="2276" spans="1:15" ht="15">
      <c r="A2276" s="14" t="s">
        <v>503</v>
      </c>
      <c r="B2276" t="s">
        <v>113</v>
      </c>
      <c r="C2276" t="s">
        <v>525</v>
      </c>
      <c r="D2276" s="16">
        <v>1</v>
      </c>
      <c r="E2276" s="16">
        <v>76.75</v>
      </c>
      <c r="F2276" s="16">
        <v>-70.25</v>
      </c>
      <c r="G2276" s="18">
        <v>0</v>
      </c>
      <c r="H2276" t="s">
        <v>61</v>
      </c>
      <c r="I2276" t="s">
        <v>32</v>
      </c>
      <c r="J2276" t="s">
        <v>61</v>
      </c>
      <c r="K2276" t="s">
        <v>61</v>
      </c>
      <c r="L2276">
        <v>2009</v>
      </c>
      <c r="M2276">
        <v>2009</v>
      </c>
      <c r="N2276" t="s">
        <v>519</v>
      </c>
      <c r="O2276" t="s">
        <v>565</v>
      </c>
    </row>
    <row r="2277" spans="1:15" ht="15">
      <c r="A2277" s="14" t="s">
        <v>503</v>
      </c>
      <c r="B2277" t="s">
        <v>113</v>
      </c>
      <c r="C2277" t="s">
        <v>525</v>
      </c>
      <c r="D2277" s="16">
        <v>1</v>
      </c>
      <c r="E2277" s="16">
        <v>76.75</v>
      </c>
      <c r="F2277" s="16">
        <v>-72.75</v>
      </c>
      <c r="G2277" s="18">
        <v>0</v>
      </c>
      <c r="H2277" t="s">
        <v>61</v>
      </c>
      <c r="I2277" t="s">
        <v>32</v>
      </c>
      <c r="J2277" t="s">
        <v>61</v>
      </c>
      <c r="K2277" t="s">
        <v>61</v>
      </c>
      <c r="L2277">
        <v>2009</v>
      </c>
      <c r="M2277">
        <v>2009</v>
      </c>
      <c r="N2277" t="s">
        <v>519</v>
      </c>
      <c r="O2277" t="s">
        <v>565</v>
      </c>
    </row>
    <row r="2278" spans="1:15" ht="15">
      <c r="A2278" s="14" t="s">
        <v>503</v>
      </c>
      <c r="B2278" t="s">
        <v>113</v>
      </c>
      <c r="C2278" t="s">
        <v>525</v>
      </c>
      <c r="D2278" s="16">
        <v>1</v>
      </c>
      <c r="E2278" s="16">
        <v>76.75</v>
      </c>
      <c r="F2278" s="16">
        <v>-69.75</v>
      </c>
      <c r="G2278" s="18">
        <v>0</v>
      </c>
      <c r="H2278" t="s">
        <v>61</v>
      </c>
      <c r="I2278" t="s">
        <v>32</v>
      </c>
      <c r="J2278" t="s">
        <v>61</v>
      </c>
      <c r="K2278" t="s">
        <v>61</v>
      </c>
      <c r="L2278">
        <v>2009</v>
      </c>
      <c r="M2278">
        <v>2009</v>
      </c>
      <c r="N2278" t="s">
        <v>519</v>
      </c>
      <c r="O2278" t="s">
        <v>565</v>
      </c>
    </row>
    <row r="2279" spans="1:15" ht="15">
      <c r="A2279" s="14" t="s">
        <v>503</v>
      </c>
      <c r="B2279" t="s">
        <v>113</v>
      </c>
      <c r="C2279" t="s">
        <v>526</v>
      </c>
      <c r="D2279" s="16">
        <v>0.74</v>
      </c>
      <c r="E2279" s="16">
        <v>77.25</v>
      </c>
      <c r="F2279" s="16">
        <v>-76.25</v>
      </c>
      <c r="G2279" s="18">
        <v>2.1014378258808659E-2</v>
      </c>
      <c r="H2279">
        <v>1</v>
      </c>
      <c r="I2279" t="s">
        <v>32</v>
      </c>
      <c r="J2279" t="s">
        <v>61</v>
      </c>
      <c r="K2279" t="s">
        <v>61</v>
      </c>
      <c r="L2279">
        <v>2009</v>
      </c>
      <c r="M2279">
        <v>2009</v>
      </c>
      <c r="N2279" t="s">
        <v>519</v>
      </c>
      <c r="O2279" t="s">
        <v>565</v>
      </c>
    </row>
    <row r="2280" spans="1:15" ht="15">
      <c r="A2280" s="14" t="s">
        <v>503</v>
      </c>
      <c r="B2280" t="s">
        <v>113</v>
      </c>
      <c r="C2280" t="s">
        <v>526</v>
      </c>
      <c r="D2280" s="16">
        <v>0.7</v>
      </c>
      <c r="E2280" s="16">
        <v>77.25</v>
      </c>
      <c r="F2280" s="16">
        <v>-76.75</v>
      </c>
      <c r="G2280" s="18">
        <v>2.1014378258808659E-2</v>
      </c>
      <c r="H2280">
        <v>1</v>
      </c>
      <c r="I2280" t="s">
        <v>32</v>
      </c>
      <c r="J2280" t="s">
        <v>61</v>
      </c>
      <c r="K2280" t="s">
        <v>61</v>
      </c>
      <c r="L2280">
        <v>2009</v>
      </c>
      <c r="M2280">
        <v>2009</v>
      </c>
      <c r="N2280" t="s">
        <v>519</v>
      </c>
      <c r="O2280" t="s">
        <v>565</v>
      </c>
    </row>
    <row r="2281" spans="1:15" ht="15">
      <c r="A2281" s="14" t="s">
        <v>503</v>
      </c>
      <c r="B2281" t="s">
        <v>113</v>
      </c>
      <c r="C2281" t="s">
        <v>526</v>
      </c>
      <c r="D2281" s="16">
        <v>0.66</v>
      </c>
      <c r="E2281" s="16">
        <v>77.25</v>
      </c>
      <c r="F2281" s="16">
        <v>-77.25</v>
      </c>
      <c r="G2281" s="18">
        <v>2.10143782588087E-2</v>
      </c>
      <c r="H2281">
        <v>1</v>
      </c>
      <c r="I2281" t="s">
        <v>32</v>
      </c>
      <c r="J2281" t="s">
        <v>61</v>
      </c>
      <c r="K2281" t="s">
        <v>61</v>
      </c>
      <c r="L2281">
        <v>2009</v>
      </c>
      <c r="M2281">
        <v>2009</v>
      </c>
      <c r="N2281" t="s">
        <v>519</v>
      </c>
      <c r="O2281" t="s">
        <v>565</v>
      </c>
    </row>
    <row r="2282" spans="1:15" ht="15">
      <c r="A2282" s="14" t="s">
        <v>503</v>
      </c>
      <c r="B2282" t="s">
        <v>113</v>
      </c>
      <c r="C2282" t="s">
        <v>526</v>
      </c>
      <c r="D2282" s="16">
        <v>0.64</v>
      </c>
      <c r="E2282" s="16">
        <v>77.25</v>
      </c>
      <c r="F2282" s="16">
        <v>-77.75</v>
      </c>
      <c r="G2282" s="18">
        <v>2.10143782588087E-2</v>
      </c>
      <c r="H2282">
        <v>1</v>
      </c>
      <c r="I2282" t="s">
        <v>32</v>
      </c>
      <c r="J2282" t="s">
        <v>61</v>
      </c>
      <c r="K2282" t="s">
        <v>61</v>
      </c>
      <c r="L2282">
        <v>2009</v>
      </c>
      <c r="M2282">
        <v>2009</v>
      </c>
      <c r="N2282" t="s">
        <v>519</v>
      </c>
      <c r="O2282" t="s">
        <v>565</v>
      </c>
    </row>
    <row r="2283" spans="1:15" ht="15">
      <c r="A2283" s="14" t="s">
        <v>503</v>
      </c>
      <c r="B2283" t="s">
        <v>113</v>
      </c>
      <c r="C2283" t="s">
        <v>526</v>
      </c>
      <c r="D2283" s="16">
        <v>0.8</v>
      </c>
      <c r="E2283" s="16">
        <v>77.25</v>
      </c>
      <c r="F2283" s="16">
        <v>-75.75</v>
      </c>
      <c r="G2283" s="18">
        <v>2.10143782588087E-2</v>
      </c>
      <c r="H2283">
        <v>1</v>
      </c>
      <c r="I2283" t="s">
        <v>32</v>
      </c>
      <c r="J2283" t="s">
        <v>61</v>
      </c>
      <c r="K2283" t="s">
        <v>61</v>
      </c>
      <c r="L2283">
        <v>2009</v>
      </c>
      <c r="M2283">
        <v>2009</v>
      </c>
      <c r="N2283" t="s">
        <v>519</v>
      </c>
      <c r="O2283" t="s">
        <v>565</v>
      </c>
    </row>
    <row r="2284" spans="1:15" ht="15">
      <c r="A2284" s="14" t="s">
        <v>503</v>
      </c>
      <c r="B2284" t="s">
        <v>113</v>
      </c>
      <c r="C2284" t="s">
        <v>526</v>
      </c>
      <c r="D2284" s="16">
        <v>0.62</v>
      </c>
      <c r="E2284" s="16">
        <v>77.25</v>
      </c>
      <c r="F2284" s="16">
        <v>-78.25</v>
      </c>
      <c r="G2284" s="18">
        <v>2.10143782588087E-2</v>
      </c>
      <c r="H2284">
        <v>1</v>
      </c>
      <c r="I2284" t="s">
        <v>32</v>
      </c>
      <c r="J2284" t="s">
        <v>61</v>
      </c>
      <c r="K2284" t="s">
        <v>61</v>
      </c>
      <c r="L2284">
        <v>2009</v>
      </c>
      <c r="M2284">
        <v>2009</v>
      </c>
      <c r="N2284" t="s">
        <v>519</v>
      </c>
      <c r="O2284" t="s">
        <v>565</v>
      </c>
    </row>
    <row r="2285" spans="1:15" ht="15">
      <c r="A2285" s="14" t="s">
        <v>503</v>
      </c>
      <c r="B2285" t="s">
        <v>113</v>
      </c>
      <c r="C2285" t="s">
        <v>526</v>
      </c>
      <c r="D2285" s="16">
        <v>0.63</v>
      </c>
      <c r="E2285" s="16">
        <v>77.75</v>
      </c>
      <c r="F2285" s="16">
        <v>-76.25</v>
      </c>
      <c r="G2285" s="18">
        <v>2.10143782588087E-2</v>
      </c>
      <c r="H2285">
        <v>1</v>
      </c>
      <c r="I2285" t="s">
        <v>32</v>
      </c>
      <c r="J2285" t="s">
        <v>61</v>
      </c>
      <c r="K2285" t="s">
        <v>61</v>
      </c>
      <c r="L2285">
        <v>2009</v>
      </c>
      <c r="M2285">
        <v>2009</v>
      </c>
      <c r="N2285" t="s">
        <v>519</v>
      </c>
      <c r="O2285" t="s">
        <v>565</v>
      </c>
    </row>
    <row r="2286" spans="1:15" ht="15">
      <c r="A2286" s="14" t="s">
        <v>503</v>
      </c>
      <c r="B2286" t="s">
        <v>113</v>
      </c>
      <c r="C2286" t="s">
        <v>526</v>
      </c>
      <c r="D2286" s="16">
        <v>0.59</v>
      </c>
      <c r="E2286" s="16">
        <v>77.75</v>
      </c>
      <c r="F2286" s="16">
        <v>-77.25</v>
      </c>
      <c r="G2286" s="18">
        <v>2.10143782588087E-2</v>
      </c>
      <c r="H2286">
        <v>1</v>
      </c>
      <c r="I2286" t="s">
        <v>32</v>
      </c>
      <c r="J2286" t="s">
        <v>61</v>
      </c>
      <c r="K2286" t="s">
        <v>61</v>
      </c>
      <c r="L2286">
        <v>2009</v>
      </c>
      <c r="M2286">
        <v>2009</v>
      </c>
      <c r="N2286" t="s">
        <v>519</v>
      </c>
      <c r="O2286" t="s">
        <v>565</v>
      </c>
    </row>
    <row r="2287" spans="1:15" ht="15">
      <c r="A2287" s="14" t="s">
        <v>503</v>
      </c>
      <c r="B2287" t="s">
        <v>113</v>
      </c>
      <c r="C2287" t="s">
        <v>526</v>
      </c>
      <c r="D2287" s="16">
        <v>0.61</v>
      </c>
      <c r="E2287" s="16">
        <v>77.75</v>
      </c>
      <c r="F2287" s="16">
        <v>-76.75</v>
      </c>
      <c r="G2287" s="18">
        <v>2.10143782588087E-2</v>
      </c>
      <c r="H2287">
        <v>1</v>
      </c>
      <c r="I2287" t="s">
        <v>32</v>
      </c>
      <c r="J2287" t="s">
        <v>61</v>
      </c>
      <c r="K2287" t="s">
        <v>61</v>
      </c>
      <c r="L2287">
        <v>2009</v>
      </c>
      <c r="M2287">
        <v>2009</v>
      </c>
      <c r="N2287" t="s">
        <v>519</v>
      </c>
      <c r="O2287" t="s">
        <v>565</v>
      </c>
    </row>
    <row r="2288" spans="1:15" ht="15">
      <c r="A2288" s="14" t="s">
        <v>503</v>
      </c>
      <c r="B2288" t="s">
        <v>113</v>
      </c>
      <c r="C2288" t="s">
        <v>526</v>
      </c>
      <c r="D2288" s="16">
        <v>0.66</v>
      </c>
      <c r="E2288" s="16">
        <v>77.75</v>
      </c>
      <c r="F2288" s="16">
        <v>-75.75</v>
      </c>
      <c r="G2288" s="18">
        <v>2.10143782588087E-2</v>
      </c>
      <c r="H2288">
        <v>1</v>
      </c>
      <c r="I2288" t="s">
        <v>32</v>
      </c>
      <c r="J2288" t="s">
        <v>61</v>
      </c>
      <c r="K2288" t="s">
        <v>61</v>
      </c>
      <c r="L2288">
        <v>2009</v>
      </c>
      <c r="M2288">
        <v>2009</v>
      </c>
      <c r="N2288" t="s">
        <v>519</v>
      </c>
      <c r="O2288" t="s">
        <v>565</v>
      </c>
    </row>
    <row r="2289" spans="1:15" ht="15">
      <c r="A2289" s="14" t="s">
        <v>503</v>
      </c>
      <c r="B2289" t="s">
        <v>113</v>
      </c>
      <c r="C2289" t="s">
        <v>526</v>
      </c>
      <c r="D2289" s="16">
        <v>0.63</v>
      </c>
      <c r="E2289" s="16">
        <v>77.25</v>
      </c>
      <c r="F2289" s="16">
        <v>-78.75</v>
      </c>
      <c r="G2289" s="18">
        <v>2.10143782588087E-2</v>
      </c>
      <c r="H2289">
        <v>1</v>
      </c>
      <c r="I2289" t="s">
        <v>32</v>
      </c>
      <c r="J2289" t="s">
        <v>61</v>
      </c>
      <c r="K2289" t="s">
        <v>61</v>
      </c>
      <c r="L2289">
        <v>2009</v>
      </c>
      <c r="M2289">
        <v>2009</v>
      </c>
      <c r="N2289" t="s">
        <v>519</v>
      </c>
      <c r="O2289" t="s">
        <v>565</v>
      </c>
    </row>
    <row r="2290" spans="1:15" ht="15">
      <c r="A2290" s="14" t="s">
        <v>503</v>
      </c>
      <c r="B2290" t="s">
        <v>113</v>
      </c>
      <c r="C2290" t="s">
        <v>526</v>
      </c>
      <c r="D2290" s="16">
        <v>0.57999999999999996</v>
      </c>
      <c r="E2290" s="16">
        <v>77.75</v>
      </c>
      <c r="F2290" s="16">
        <v>-77.75</v>
      </c>
      <c r="G2290" s="18">
        <v>2.10143782588087E-2</v>
      </c>
      <c r="H2290">
        <v>1</v>
      </c>
      <c r="I2290" t="s">
        <v>32</v>
      </c>
      <c r="J2290" t="s">
        <v>61</v>
      </c>
      <c r="K2290" t="s">
        <v>61</v>
      </c>
      <c r="L2290">
        <v>2009</v>
      </c>
      <c r="M2290">
        <v>2009</v>
      </c>
      <c r="N2290" t="s">
        <v>519</v>
      </c>
      <c r="O2290" t="s">
        <v>565</v>
      </c>
    </row>
    <row r="2291" spans="1:15" ht="15">
      <c r="A2291" s="14" t="s">
        <v>503</v>
      </c>
      <c r="B2291" t="s">
        <v>113</v>
      </c>
      <c r="C2291" t="s">
        <v>527</v>
      </c>
      <c r="D2291" s="16">
        <v>1</v>
      </c>
      <c r="E2291" s="16">
        <v>77.25</v>
      </c>
      <c r="F2291" s="16">
        <v>-73.25</v>
      </c>
      <c r="G2291" s="18">
        <v>3.2919988190138763E-2</v>
      </c>
      <c r="H2291">
        <v>0.88</v>
      </c>
      <c r="I2291" t="s">
        <v>32</v>
      </c>
      <c r="J2291" t="s">
        <v>61</v>
      </c>
      <c r="K2291" t="s">
        <v>61</v>
      </c>
      <c r="L2291">
        <v>2009</v>
      </c>
      <c r="M2291">
        <v>2009</v>
      </c>
      <c r="N2291" t="s">
        <v>519</v>
      </c>
      <c r="O2291" t="s">
        <v>565</v>
      </c>
    </row>
    <row r="2292" spans="1:15" ht="15">
      <c r="A2292" s="14" t="s">
        <v>503</v>
      </c>
      <c r="B2292" t="s">
        <v>113</v>
      </c>
      <c r="C2292" t="s">
        <v>527</v>
      </c>
      <c r="D2292" s="16">
        <v>1</v>
      </c>
      <c r="E2292" s="16">
        <v>77.25</v>
      </c>
      <c r="F2292" s="16">
        <v>-73.75</v>
      </c>
      <c r="G2292" s="18">
        <v>3.2919988190138763E-2</v>
      </c>
      <c r="H2292">
        <v>0.88</v>
      </c>
      <c r="I2292" t="s">
        <v>32</v>
      </c>
      <c r="J2292" t="s">
        <v>61</v>
      </c>
      <c r="K2292" t="s">
        <v>61</v>
      </c>
      <c r="L2292">
        <v>2009</v>
      </c>
      <c r="M2292">
        <v>2009</v>
      </c>
      <c r="N2292" t="s">
        <v>519</v>
      </c>
      <c r="O2292" t="s">
        <v>565</v>
      </c>
    </row>
    <row r="2293" spans="1:15" ht="15">
      <c r="A2293" s="14" t="s">
        <v>503</v>
      </c>
      <c r="B2293" t="s">
        <v>113</v>
      </c>
      <c r="C2293" t="s">
        <v>527</v>
      </c>
      <c r="D2293" s="16">
        <v>1</v>
      </c>
      <c r="E2293" s="16">
        <v>77.25</v>
      </c>
      <c r="F2293" s="16">
        <v>-74.25</v>
      </c>
      <c r="G2293" s="18">
        <v>3.2919988190138798E-2</v>
      </c>
      <c r="H2293">
        <v>0.88</v>
      </c>
      <c r="I2293" t="s">
        <v>32</v>
      </c>
      <c r="J2293" t="s">
        <v>61</v>
      </c>
      <c r="K2293" t="s">
        <v>61</v>
      </c>
      <c r="L2293">
        <v>2009</v>
      </c>
      <c r="M2293">
        <v>2009</v>
      </c>
      <c r="N2293" t="s">
        <v>519</v>
      </c>
      <c r="O2293" t="s">
        <v>565</v>
      </c>
    </row>
    <row r="2294" spans="1:15" ht="15">
      <c r="A2294" s="14" t="s">
        <v>503</v>
      </c>
      <c r="B2294" t="s">
        <v>113</v>
      </c>
      <c r="C2294" t="s">
        <v>527</v>
      </c>
      <c r="D2294" s="16">
        <v>0.97</v>
      </c>
      <c r="E2294" s="16">
        <v>77.25</v>
      </c>
      <c r="F2294" s="16">
        <v>-74.75</v>
      </c>
      <c r="G2294" s="18">
        <v>3.2919988190138798E-2</v>
      </c>
      <c r="H2294">
        <v>0.88</v>
      </c>
      <c r="I2294" t="s">
        <v>32</v>
      </c>
      <c r="J2294" t="s">
        <v>61</v>
      </c>
      <c r="K2294" t="s">
        <v>61</v>
      </c>
      <c r="L2294">
        <v>2009</v>
      </c>
      <c r="M2294">
        <v>2009</v>
      </c>
      <c r="N2294" t="s">
        <v>519</v>
      </c>
      <c r="O2294" t="s">
        <v>565</v>
      </c>
    </row>
    <row r="2295" spans="1:15" ht="15">
      <c r="A2295" s="14" t="s">
        <v>503</v>
      </c>
      <c r="B2295" t="s">
        <v>113</v>
      </c>
      <c r="C2295" t="s">
        <v>527</v>
      </c>
      <c r="D2295" s="16">
        <v>0.88</v>
      </c>
      <c r="E2295" s="16">
        <v>77.25</v>
      </c>
      <c r="F2295" s="16">
        <v>-75.25</v>
      </c>
      <c r="G2295" s="18">
        <v>3.2919988190138798E-2</v>
      </c>
      <c r="H2295">
        <v>0.88</v>
      </c>
      <c r="I2295" t="s">
        <v>32</v>
      </c>
      <c r="J2295" t="s">
        <v>61</v>
      </c>
      <c r="K2295" t="s">
        <v>61</v>
      </c>
      <c r="L2295">
        <v>2009</v>
      </c>
      <c r="M2295">
        <v>2009</v>
      </c>
      <c r="N2295" t="s">
        <v>519</v>
      </c>
      <c r="O2295" t="s">
        <v>565</v>
      </c>
    </row>
    <row r="2296" spans="1:15" ht="15">
      <c r="A2296" s="14" t="s">
        <v>503</v>
      </c>
      <c r="B2296" t="s">
        <v>113</v>
      </c>
      <c r="C2296" t="s">
        <v>527</v>
      </c>
      <c r="D2296" s="16">
        <v>0.7</v>
      </c>
      <c r="E2296" s="16">
        <v>77.75</v>
      </c>
      <c r="F2296" s="16">
        <v>-75.25</v>
      </c>
      <c r="G2296" s="18">
        <v>3.2919988190138798E-2</v>
      </c>
      <c r="H2296">
        <v>0.88</v>
      </c>
      <c r="I2296" t="s">
        <v>32</v>
      </c>
      <c r="J2296" t="s">
        <v>61</v>
      </c>
      <c r="K2296" t="s">
        <v>61</v>
      </c>
      <c r="L2296">
        <v>2009</v>
      </c>
      <c r="M2296">
        <v>2009</v>
      </c>
      <c r="N2296" t="s">
        <v>519</v>
      </c>
      <c r="O2296" t="s">
        <v>565</v>
      </c>
    </row>
    <row r="2297" spans="1:15" ht="15">
      <c r="A2297" s="14" t="s">
        <v>503</v>
      </c>
      <c r="B2297" t="s">
        <v>113</v>
      </c>
      <c r="C2297" t="s">
        <v>527</v>
      </c>
      <c r="D2297" s="16">
        <v>0.75</v>
      </c>
      <c r="E2297" s="16">
        <v>77.75</v>
      </c>
      <c r="F2297" s="16">
        <v>-74.75</v>
      </c>
      <c r="G2297" s="18">
        <v>3.2919988190138798E-2</v>
      </c>
      <c r="H2297">
        <v>0.88</v>
      </c>
      <c r="I2297" t="s">
        <v>32</v>
      </c>
      <c r="J2297" t="s">
        <v>61</v>
      </c>
      <c r="K2297" t="s">
        <v>61</v>
      </c>
      <c r="L2297">
        <v>2009</v>
      </c>
      <c r="M2297">
        <v>2009</v>
      </c>
      <c r="N2297" t="s">
        <v>519</v>
      </c>
      <c r="O2297" t="s">
        <v>565</v>
      </c>
    </row>
    <row r="2298" spans="1:15" ht="15">
      <c r="A2298" s="14" t="s">
        <v>503</v>
      </c>
      <c r="B2298" t="s">
        <v>113</v>
      </c>
      <c r="C2298" t="s">
        <v>527</v>
      </c>
      <c r="D2298" s="16">
        <v>0.83</v>
      </c>
      <c r="E2298" s="16">
        <v>77.75</v>
      </c>
      <c r="F2298" s="16">
        <v>-74.25</v>
      </c>
      <c r="G2298" s="18">
        <v>3.2919988190138798E-2</v>
      </c>
      <c r="H2298">
        <v>0.88</v>
      </c>
      <c r="I2298" t="s">
        <v>32</v>
      </c>
      <c r="J2298" t="s">
        <v>61</v>
      </c>
      <c r="K2298" t="s">
        <v>61</v>
      </c>
      <c r="L2298">
        <v>2009</v>
      </c>
      <c r="M2298">
        <v>2009</v>
      </c>
      <c r="N2298" t="s">
        <v>519</v>
      </c>
      <c r="O2298" t="s">
        <v>565</v>
      </c>
    </row>
    <row r="2299" spans="1:15" ht="15">
      <c r="A2299" s="14" t="s">
        <v>503</v>
      </c>
      <c r="B2299" t="s">
        <v>113</v>
      </c>
      <c r="C2299" t="s">
        <v>527</v>
      </c>
      <c r="D2299" s="16">
        <v>0.93</v>
      </c>
      <c r="E2299" s="16">
        <v>77.75</v>
      </c>
      <c r="F2299" s="16">
        <v>-73.75</v>
      </c>
      <c r="G2299" s="18">
        <v>3.2919988190138798E-2</v>
      </c>
      <c r="H2299">
        <v>0.88</v>
      </c>
      <c r="I2299" t="s">
        <v>32</v>
      </c>
      <c r="J2299" t="s">
        <v>61</v>
      </c>
      <c r="K2299" t="s">
        <v>61</v>
      </c>
      <c r="L2299">
        <v>2009</v>
      </c>
      <c r="M2299">
        <v>2009</v>
      </c>
      <c r="N2299" t="s">
        <v>519</v>
      </c>
      <c r="O2299" t="s">
        <v>565</v>
      </c>
    </row>
    <row r="2300" spans="1:15" ht="15">
      <c r="A2300" s="14" t="s">
        <v>503</v>
      </c>
      <c r="B2300" t="s">
        <v>113</v>
      </c>
      <c r="C2300" t="s">
        <v>527</v>
      </c>
      <c r="D2300" s="16">
        <v>1</v>
      </c>
      <c r="E2300" s="16">
        <v>77.75</v>
      </c>
      <c r="F2300" s="16">
        <v>-73.25</v>
      </c>
      <c r="G2300" s="18">
        <v>3.2919988190138798E-2</v>
      </c>
      <c r="H2300">
        <v>0.88</v>
      </c>
      <c r="I2300" t="s">
        <v>32</v>
      </c>
      <c r="J2300" t="s">
        <v>61</v>
      </c>
      <c r="K2300" t="s">
        <v>61</v>
      </c>
      <c r="L2300">
        <v>2009</v>
      </c>
      <c r="M2300">
        <v>2009</v>
      </c>
      <c r="N2300" t="s">
        <v>519</v>
      </c>
      <c r="O2300" t="s">
        <v>565</v>
      </c>
    </row>
    <row r="2301" spans="1:15" ht="15">
      <c r="A2301" s="14" t="s">
        <v>503</v>
      </c>
      <c r="B2301" t="s">
        <v>113</v>
      </c>
      <c r="C2301" t="s">
        <v>527</v>
      </c>
      <c r="D2301" s="16">
        <v>1</v>
      </c>
      <c r="E2301" s="16">
        <v>77.25</v>
      </c>
      <c r="F2301" s="16">
        <v>-72.75</v>
      </c>
      <c r="G2301" s="18">
        <v>3.2919988190138798E-2</v>
      </c>
      <c r="H2301">
        <v>0.88</v>
      </c>
      <c r="I2301" t="s">
        <v>32</v>
      </c>
      <c r="J2301" t="s">
        <v>61</v>
      </c>
      <c r="K2301" t="s">
        <v>61</v>
      </c>
      <c r="L2301">
        <v>2009</v>
      </c>
      <c r="M2301">
        <v>2009</v>
      </c>
      <c r="N2301" t="s">
        <v>519</v>
      </c>
      <c r="O2301" t="s">
        <v>565</v>
      </c>
    </row>
    <row r="2302" spans="1:15" ht="15">
      <c r="A2302" s="14" t="s">
        <v>503</v>
      </c>
      <c r="B2302" t="s">
        <v>113</v>
      </c>
      <c r="C2302" t="s">
        <v>527</v>
      </c>
      <c r="D2302" s="16">
        <v>1</v>
      </c>
      <c r="E2302" s="16">
        <v>77.75</v>
      </c>
      <c r="F2302" s="16">
        <v>-72.75</v>
      </c>
      <c r="G2302" s="18">
        <v>3.2919988190138798E-2</v>
      </c>
      <c r="H2302">
        <v>0.88</v>
      </c>
      <c r="I2302" t="s">
        <v>32</v>
      </c>
      <c r="J2302" t="s">
        <v>61</v>
      </c>
      <c r="K2302" t="s">
        <v>61</v>
      </c>
      <c r="L2302">
        <v>2009</v>
      </c>
      <c r="M2302">
        <v>2009</v>
      </c>
      <c r="N2302" t="s">
        <v>519</v>
      </c>
      <c r="O2302" t="s">
        <v>565</v>
      </c>
    </row>
    <row r="2303" spans="1:15" ht="15">
      <c r="A2303" s="14" t="s">
        <v>503</v>
      </c>
      <c r="B2303" t="s">
        <v>113</v>
      </c>
      <c r="C2303" t="s">
        <v>528</v>
      </c>
      <c r="D2303" s="16">
        <v>1</v>
      </c>
      <c r="E2303" s="16">
        <v>77.25</v>
      </c>
      <c r="F2303" s="16">
        <v>-71.75</v>
      </c>
      <c r="G2303" s="18">
        <v>3.5645472061657031E-2</v>
      </c>
      <c r="H2303">
        <v>0.91</v>
      </c>
      <c r="I2303" t="s">
        <v>32</v>
      </c>
      <c r="J2303" t="s">
        <v>61</v>
      </c>
      <c r="K2303" t="s">
        <v>61</v>
      </c>
      <c r="L2303">
        <v>2009</v>
      </c>
      <c r="M2303">
        <v>2009</v>
      </c>
      <c r="N2303" t="s">
        <v>519</v>
      </c>
      <c r="O2303" t="s">
        <v>565</v>
      </c>
    </row>
    <row r="2304" spans="1:15" ht="15">
      <c r="A2304" s="14" t="s">
        <v>503</v>
      </c>
      <c r="B2304" t="s">
        <v>113</v>
      </c>
      <c r="C2304" t="s">
        <v>528</v>
      </c>
      <c r="D2304" s="16">
        <v>1</v>
      </c>
      <c r="E2304" s="16">
        <v>77.25</v>
      </c>
      <c r="F2304" s="16">
        <v>-72.25</v>
      </c>
      <c r="G2304" s="18">
        <v>3.5645472061657031E-2</v>
      </c>
      <c r="H2304">
        <v>0.91</v>
      </c>
      <c r="I2304" t="s">
        <v>32</v>
      </c>
      <c r="J2304" t="s">
        <v>61</v>
      </c>
      <c r="K2304" t="s">
        <v>61</v>
      </c>
      <c r="L2304">
        <v>2009</v>
      </c>
      <c r="M2304">
        <v>2009</v>
      </c>
      <c r="N2304" t="s">
        <v>519</v>
      </c>
      <c r="O2304" t="s">
        <v>565</v>
      </c>
    </row>
    <row r="2305" spans="1:15" ht="15">
      <c r="A2305" s="14" t="s">
        <v>503</v>
      </c>
      <c r="B2305" t="s">
        <v>113</v>
      </c>
      <c r="C2305" t="s">
        <v>528</v>
      </c>
      <c r="D2305" s="16">
        <v>1</v>
      </c>
      <c r="E2305" s="16">
        <v>77.25</v>
      </c>
      <c r="F2305" s="16">
        <v>-71.25</v>
      </c>
      <c r="G2305" s="18">
        <v>3.5645472061657003E-2</v>
      </c>
      <c r="H2305">
        <v>0.91</v>
      </c>
      <c r="I2305" t="s">
        <v>32</v>
      </c>
      <c r="J2305" t="s">
        <v>61</v>
      </c>
      <c r="K2305" t="s">
        <v>61</v>
      </c>
      <c r="L2305">
        <v>2009</v>
      </c>
      <c r="M2305">
        <v>2009</v>
      </c>
      <c r="N2305" t="s">
        <v>519</v>
      </c>
      <c r="O2305" t="s">
        <v>565</v>
      </c>
    </row>
    <row r="2306" spans="1:15" ht="15">
      <c r="A2306" s="14" t="s">
        <v>503</v>
      </c>
      <c r="B2306" t="s">
        <v>113</v>
      </c>
      <c r="C2306" t="s">
        <v>528</v>
      </c>
      <c r="D2306" s="16">
        <v>1</v>
      </c>
      <c r="E2306" s="16">
        <v>77.75</v>
      </c>
      <c r="F2306" s="16">
        <v>-72.25</v>
      </c>
      <c r="G2306" s="18">
        <v>3.5645472061657003E-2</v>
      </c>
      <c r="H2306">
        <v>0.91</v>
      </c>
      <c r="I2306" t="s">
        <v>32</v>
      </c>
      <c r="J2306" t="s">
        <v>61</v>
      </c>
      <c r="K2306" t="s">
        <v>61</v>
      </c>
      <c r="L2306">
        <v>2009</v>
      </c>
      <c r="M2306">
        <v>2009</v>
      </c>
      <c r="N2306" t="s">
        <v>519</v>
      </c>
      <c r="O2306" t="s">
        <v>565</v>
      </c>
    </row>
    <row r="2307" spans="1:15" ht="15">
      <c r="A2307" s="14" t="s">
        <v>503</v>
      </c>
      <c r="B2307" t="s">
        <v>113</v>
      </c>
      <c r="C2307" t="s">
        <v>528</v>
      </c>
      <c r="D2307" s="16">
        <v>1</v>
      </c>
      <c r="E2307" s="16">
        <v>77.75</v>
      </c>
      <c r="F2307" s="16">
        <v>-71.75</v>
      </c>
      <c r="G2307" s="18">
        <v>3.5645472061657003E-2</v>
      </c>
      <c r="H2307">
        <v>0.91</v>
      </c>
      <c r="I2307" t="s">
        <v>32</v>
      </c>
      <c r="J2307" t="s">
        <v>61</v>
      </c>
      <c r="K2307" t="s">
        <v>61</v>
      </c>
      <c r="L2307">
        <v>2009</v>
      </c>
      <c r="M2307">
        <v>2009</v>
      </c>
      <c r="N2307" t="s">
        <v>519</v>
      </c>
      <c r="O2307" t="s">
        <v>565</v>
      </c>
    </row>
    <row r="2308" spans="1:15" ht="15">
      <c r="A2308" s="14" t="s">
        <v>503</v>
      </c>
      <c r="B2308" t="s">
        <v>113</v>
      </c>
      <c r="C2308" t="s">
        <v>528</v>
      </c>
      <c r="D2308" s="16">
        <v>1</v>
      </c>
      <c r="E2308" s="16">
        <v>77.75</v>
      </c>
      <c r="F2308" s="16">
        <v>-71.25</v>
      </c>
      <c r="G2308" s="18">
        <v>3.5645472061657003E-2</v>
      </c>
      <c r="H2308">
        <v>0.91</v>
      </c>
      <c r="I2308" t="s">
        <v>32</v>
      </c>
      <c r="J2308" t="s">
        <v>61</v>
      </c>
      <c r="K2308" t="s">
        <v>61</v>
      </c>
      <c r="L2308">
        <v>2009</v>
      </c>
      <c r="M2308">
        <v>2009</v>
      </c>
      <c r="N2308" t="s">
        <v>519</v>
      </c>
      <c r="O2308" t="s">
        <v>565</v>
      </c>
    </row>
    <row r="2309" spans="1:15" ht="15">
      <c r="A2309" s="14" t="s">
        <v>503</v>
      </c>
      <c r="B2309" t="s">
        <v>113</v>
      </c>
      <c r="C2309" t="s">
        <v>528</v>
      </c>
      <c r="D2309" s="16">
        <v>1</v>
      </c>
      <c r="E2309" s="16">
        <v>77.25</v>
      </c>
      <c r="F2309" s="16">
        <v>-72.75</v>
      </c>
      <c r="G2309" s="18">
        <v>3.5645472061657003E-2</v>
      </c>
      <c r="H2309">
        <v>0.91</v>
      </c>
      <c r="I2309" t="s">
        <v>32</v>
      </c>
      <c r="J2309" t="s">
        <v>61</v>
      </c>
      <c r="K2309" t="s">
        <v>61</v>
      </c>
      <c r="L2309">
        <v>2009</v>
      </c>
      <c r="M2309">
        <v>2009</v>
      </c>
      <c r="N2309" t="s">
        <v>519</v>
      </c>
      <c r="O2309" t="s">
        <v>565</v>
      </c>
    </row>
    <row r="2310" spans="1:15" ht="15">
      <c r="A2310" s="14" t="s">
        <v>503</v>
      </c>
      <c r="B2310" t="s">
        <v>113</v>
      </c>
      <c r="C2310" t="s">
        <v>528</v>
      </c>
      <c r="D2310" s="16">
        <v>0.96</v>
      </c>
      <c r="E2310" s="16">
        <v>77.75</v>
      </c>
      <c r="F2310" s="16">
        <v>-70.75</v>
      </c>
      <c r="G2310" s="18">
        <v>3.5645472061657003E-2</v>
      </c>
      <c r="H2310">
        <v>0.91</v>
      </c>
      <c r="I2310" t="s">
        <v>32</v>
      </c>
      <c r="J2310" t="s">
        <v>61</v>
      </c>
      <c r="K2310" t="s">
        <v>61</v>
      </c>
      <c r="L2310">
        <v>2009</v>
      </c>
      <c r="M2310">
        <v>2009</v>
      </c>
      <c r="N2310" t="s">
        <v>519</v>
      </c>
      <c r="O2310" t="s">
        <v>565</v>
      </c>
    </row>
    <row r="2311" spans="1:15" ht="15">
      <c r="A2311" s="14" t="s">
        <v>503</v>
      </c>
      <c r="B2311" t="s">
        <v>113</v>
      </c>
      <c r="C2311" t="s">
        <v>528</v>
      </c>
      <c r="D2311" s="16">
        <v>1</v>
      </c>
      <c r="E2311" s="16">
        <v>77.25</v>
      </c>
      <c r="F2311" s="16">
        <v>-70.75</v>
      </c>
      <c r="G2311" s="18">
        <v>3.5645472061657003E-2</v>
      </c>
      <c r="H2311">
        <v>0.91</v>
      </c>
      <c r="I2311" t="s">
        <v>32</v>
      </c>
      <c r="J2311" t="s">
        <v>61</v>
      </c>
      <c r="K2311" t="s">
        <v>61</v>
      </c>
      <c r="L2311">
        <v>2009</v>
      </c>
      <c r="M2311">
        <v>2009</v>
      </c>
      <c r="N2311" t="s">
        <v>519</v>
      </c>
      <c r="O2311" t="s">
        <v>565</v>
      </c>
    </row>
    <row r="2312" spans="1:15" ht="15">
      <c r="A2312" s="14" t="s">
        <v>503</v>
      </c>
      <c r="B2312" t="s">
        <v>113</v>
      </c>
      <c r="C2312" t="s">
        <v>528</v>
      </c>
      <c r="D2312" s="16">
        <v>1</v>
      </c>
      <c r="E2312" s="16">
        <v>77.75</v>
      </c>
      <c r="F2312" s="16">
        <v>-72.75</v>
      </c>
      <c r="G2312" s="18">
        <v>3.5645472061657003E-2</v>
      </c>
      <c r="H2312">
        <v>0.91</v>
      </c>
      <c r="I2312" t="s">
        <v>32</v>
      </c>
      <c r="J2312" t="s">
        <v>61</v>
      </c>
      <c r="K2312" t="s">
        <v>61</v>
      </c>
      <c r="L2312">
        <v>2009</v>
      </c>
      <c r="M2312">
        <v>2009</v>
      </c>
      <c r="N2312" t="s">
        <v>519</v>
      </c>
      <c r="O2312" t="s">
        <v>565</v>
      </c>
    </row>
    <row r="2313" spans="1:15" ht="15">
      <c r="A2313" s="14" t="s">
        <v>503</v>
      </c>
      <c r="B2313" t="s">
        <v>113</v>
      </c>
      <c r="C2313" t="s">
        <v>520</v>
      </c>
      <c r="D2313" s="16">
        <v>0.56000000000000005</v>
      </c>
      <c r="E2313" s="16">
        <v>78.25</v>
      </c>
      <c r="F2313" s="16">
        <v>-74.25</v>
      </c>
      <c r="G2313" s="18">
        <v>0</v>
      </c>
      <c r="H2313" t="s">
        <v>61</v>
      </c>
      <c r="I2313" t="s">
        <v>32</v>
      </c>
      <c r="J2313" t="s">
        <v>61</v>
      </c>
      <c r="K2313" t="s">
        <v>61</v>
      </c>
      <c r="L2313">
        <v>2009</v>
      </c>
      <c r="M2313">
        <v>2009</v>
      </c>
      <c r="N2313" t="s">
        <v>519</v>
      </c>
      <c r="O2313" t="s">
        <v>565</v>
      </c>
    </row>
    <row r="2314" spans="1:15" ht="15">
      <c r="A2314" s="14" t="s">
        <v>503</v>
      </c>
      <c r="B2314" t="s">
        <v>113</v>
      </c>
      <c r="C2314" t="s">
        <v>520</v>
      </c>
      <c r="D2314" s="16">
        <v>0.54</v>
      </c>
      <c r="E2314" s="16">
        <v>78.25</v>
      </c>
      <c r="F2314" s="16">
        <v>-74.75</v>
      </c>
      <c r="G2314" s="18">
        <v>0</v>
      </c>
      <c r="H2314" t="s">
        <v>61</v>
      </c>
      <c r="I2314" t="s">
        <v>32</v>
      </c>
      <c r="J2314" t="s">
        <v>61</v>
      </c>
      <c r="K2314" t="s">
        <v>61</v>
      </c>
      <c r="L2314">
        <v>2009</v>
      </c>
      <c r="M2314">
        <v>2009</v>
      </c>
      <c r="N2314" t="s">
        <v>519</v>
      </c>
      <c r="O2314" t="s">
        <v>565</v>
      </c>
    </row>
    <row r="2315" spans="1:15" ht="15">
      <c r="A2315" s="14" t="s">
        <v>503</v>
      </c>
      <c r="B2315" t="s">
        <v>113</v>
      </c>
      <c r="C2315" t="s">
        <v>520</v>
      </c>
      <c r="D2315" s="16">
        <v>0.61</v>
      </c>
      <c r="E2315" s="16">
        <v>78.25</v>
      </c>
      <c r="F2315" s="16">
        <v>-73.75</v>
      </c>
      <c r="G2315" s="18">
        <v>0</v>
      </c>
      <c r="H2315" t="s">
        <v>61</v>
      </c>
      <c r="I2315" t="s">
        <v>32</v>
      </c>
      <c r="J2315" t="s">
        <v>61</v>
      </c>
      <c r="K2315" t="s">
        <v>61</v>
      </c>
      <c r="L2315">
        <v>2009</v>
      </c>
      <c r="M2315">
        <v>2009</v>
      </c>
      <c r="N2315" t="s">
        <v>519</v>
      </c>
      <c r="O2315" t="s">
        <v>565</v>
      </c>
    </row>
    <row r="2316" spans="1:15" ht="15">
      <c r="A2316" s="14" t="s">
        <v>503</v>
      </c>
      <c r="B2316" t="s">
        <v>113</v>
      </c>
      <c r="C2316" t="s">
        <v>520</v>
      </c>
      <c r="D2316" s="16">
        <v>0.66</v>
      </c>
      <c r="E2316" s="16">
        <v>78.25</v>
      </c>
      <c r="F2316" s="16">
        <v>-73.25</v>
      </c>
      <c r="G2316" s="18">
        <v>0</v>
      </c>
      <c r="H2316" t="s">
        <v>61</v>
      </c>
      <c r="I2316" t="s">
        <v>32</v>
      </c>
      <c r="J2316" t="s">
        <v>61</v>
      </c>
      <c r="K2316" t="s">
        <v>61</v>
      </c>
      <c r="L2316">
        <v>2009</v>
      </c>
      <c r="M2316">
        <v>2009</v>
      </c>
      <c r="N2316" t="s">
        <v>519</v>
      </c>
      <c r="O2316" t="s">
        <v>565</v>
      </c>
    </row>
    <row r="2317" spans="1:15" ht="15">
      <c r="A2317" s="14" t="s">
        <v>503</v>
      </c>
      <c r="B2317" t="s">
        <v>113</v>
      </c>
      <c r="C2317" t="s">
        <v>520</v>
      </c>
      <c r="D2317" s="16">
        <v>0.46</v>
      </c>
      <c r="E2317" s="16">
        <v>78.75</v>
      </c>
      <c r="F2317" s="16">
        <v>-73.25</v>
      </c>
      <c r="G2317" s="18">
        <v>0</v>
      </c>
      <c r="H2317" t="s">
        <v>61</v>
      </c>
      <c r="I2317" t="s">
        <v>32</v>
      </c>
      <c r="J2317" t="s">
        <v>61</v>
      </c>
      <c r="K2317" t="s">
        <v>61</v>
      </c>
      <c r="L2317">
        <v>2009</v>
      </c>
      <c r="M2317">
        <v>2009</v>
      </c>
      <c r="N2317" t="s">
        <v>519</v>
      </c>
      <c r="O2317" t="s">
        <v>565</v>
      </c>
    </row>
    <row r="2318" spans="1:15" ht="15">
      <c r="A2318" s="14" t="s">
        <v>503</v>
      </c>
      <c r="B2318" t="s">
        <v>113</v>
      </c>
      <c r="C2318" t="s">
        <v>520</v>
      </c>
      <c r="D2318" s="16">
        <v>0.43</v>
      </c>
      <c r="E2318" s="16">
        <v>78.75</v>
      </c>
      <c r="F2318" s="16">
        <v>-73.75</v>
      </c>
      <c r="G2318" s="18">
        <v>0</v>
      </c>
      <c r="H2318" t="s">
        <v>61</v>
      </c>
      <c r="I2318" t="s">
        <v>32</v>
      </c>
      <c r="J2318" t="s">
        <v>61</v>
      </c>
      <c r="K2318" t="s">
        <v>61</v>
      </c>
      <c r="L2318">
        <v>2009</v>
      </c>
      <c r="M2318">
        <v>2009</v>
      </c>
      <c r="N2318" t="s">
        <v>519</v>
      </c>
      <c r="O2318" t="s">
        <v>565</v>
      </c>
    </row>
    <row r="2319" spans="1:15" ht="15">
      <c r="A2319" s="14" t="s">
        <v>503</v>
      </c>
      <c r="B2319" t="s">
        <v>113</v>
      </c>
      <c r="C2319" t="s">
        <v>520</v>
      </c>
      <c r="D2319" s="16">
        <v>0.48</v>
      </c>
      <c r="E2319" s="16">
        <v>78.75</v>
      </c>
      <c r="F2319" s="16">
        <v>-72.75</v>
      </c>
      <c r="G2319" s="18">
        <v>0</v>
      </c>
      <c r="H2319" t="s">
        <v>61</v>
      </c>
      <c r="I2319" t="s">
        <v>32</v>
      </c>
      <c r="J2319" t="s">
        <v>61</v>
      </c>
      <c r="K2319" t="s">
        <v>61</v>
      </c>
      <c r="L2319">
        <v>2009</v>
      </c>
      <c r="M2319">
        <v>2009</v>
      </c>
      <c r="N2319" t="s">
        <v>519</v>
      </c>
      <c r="O2319" t="s">
        <v>565</v>
      </c>
    </row>
    <row r="2320" spans="1:15" ht="15">
      <c r="A2320" s="14" t="s">
        <v>503</v>
      </c>
      <c r="B2320" t="s">
        <v>113</v>
      </c>
      <c r="C2320" t="s">
        <v>520</v>
      </c>
      <c r="D2320" s="16">
        <v>0.5</v>
      </c>
      <c r="E2320" s="16">
        <v>78.75</v>
      </c>
      <c r="F2320" s="16">
        <v>-72.25</v>
      </c>
      <c r="G2320" s="18">
        <v>0</v>
      </c>
      <c r="H2320" t="s">
        <v>61</v>
      </c>
      <c r="I2320" t="s">
        <v>32</v>
      </c>
      <c r="J2320" t="s">
        <v>61</v>
      </c>
      <c r="K2320" t="s">
        <v>61</v>
      </c>
      <c r="L2320">
        <v>2009</v>
      </c>
      <c r="M2320">
        <v>2009</v>
      </c>
      <c r="N2320" t="s">
        <v>519</v>
      </c>
      <c r="O2320" t="s">
        <v>565</v>
      </c>
    </row>
    <row r="2321" spans="1:15" ht="15">
      <c r="A2321" s="14" t="s">
        <v>503</v>
      </c>
      <c r="B2321" t="s">
        <v>113</v>
      </c>
      <c r="C2321" t="s">
        <v>520</v>
      </c>
      <c r="D2321" s="16">
        <v>0.42</v>
      </c>
      <c r="E2321" s="16">
        <v>78.75</v>
      </c>
      <c r="F2321" s="16">
        <v>-74.25</v>
      </c>
      <c r="G2321" s="18">
        <v>0</v>
      </c>
      <c r="H2321" t="s">
        <v>61</v>
      </c>
      <c r="I2321" t="s">
        <v>32</v>
      </c>
      <c r="J2321" t="s">
        <v>61</v>
      </c>
      <c r="K2321" t="s">
        <v>61</v>
      </c>
      <c r="L2321">
        <v>2009</v>
      </c>
      <c r="M2321">
        <v>2009</v>
      </c>
      <c r="N2321" t="s">
        <v>519</v>
      </c>
      <c r="O2321" t="s">
        <v>565</v>
      </c>
    </row>
    <row r="2322" spans="1:15" ht="15">
      <c r="A2322" s="14" t="s">
        <v>503</v>
      </c>
      <c r="B2322" t="s">
        <v>113</v>
      </c>
      <c r="C2322" t="s">
        <v>520</v>
      </c>
      <c r="D2322" s="16">
        <v>0.59</v>
      </c>
      <c r="E2322" s="16">
        <v>78.25</v>
      </c>
      <c r="F2322" s="16">
        <v>-75.25</v>
      </c>
      <c r="G2322" s="18">
        <v>0</v>
      </c>
      <c r="H2322" t="s">
        <v>61</v>
      </c>
      <c r="I2322" t="s">
        <v>32</v>
      </c>
      <c r="J2322" t="s">
        <v>61</v>
      </c>
      <c r="K2322" t="s">
        <v>61</v>
      </c>
      <c r="L2322">
        <v>2009</v>
      </c>
      <c r="M2322">
        <v>2009</v>
      </c>
      <c r="N2322" t="s">
        <v>519</v>
      </c>
      <c r="O2322" t="s">
        <v>565</v>
      </c>
    </row>
    <row r="2323" spans="1:15" ht="15">
      <c r="A2323" s="14" t="s">
        <v>503</v>
      </c>
      <c r="B2323" t="s">
        <v>113</v>
      </c>
      <c r="C2323" t="s">
        <v>520</v>
      </c>
      <c r="D2323" s="16">
        <v>0.51</v>
      </c>
      <c r="E2323" s="16">
        <v>78.75</v>
      </c>
      <c r="F2323" s="16">
        <v>-71.75</v>
      </c>
      <c r="G2323" s="18">
        <v>0</v>
      </c>
      <c r="H2323" t="s">
        <v>61</v>
      </c>
      <c r="I2323" t="s">
        <v>32</v>
      </c>
      <c r="J2323" t="s">
        <v>61</v>
      </c>
      <c r="K2323" t="s">
        <v>61</v>
      </c>
      <c r="L2323">
        <v>2009</v>
      </c>
      <c r="M2323">
        <v>2009</v>
      </c>
      <c r="N2323" t="s">
        <v>519</v>
      </c>
      <c r="O2323" t="s">
        <v>565</v>
      </c>
    </row>
    <row r="2324" spans="1:15" ht="15">
      <c r="A2324" s="14" t="s">
        <v>503</v>
      </c>
      <c r="B2324" t="s">
        <v>113</v>
      </c>
      <c r="C2324" t="s">
        <v>520</v>
      </c>
      <c r="D2324" s="16">
        <v>0.51</v>
      </c>
      <c r="E2324" s="16">
        <v>78.75</v>
      </c>
      <c r="F2324" s="16">
        <v>-71.25</v>
      </c>
      <c r="G2324" s="18">
        <v>0</v>
      </c>
      <c r="H2324" t="s">
        <v>61</v>
      </c>
      <c r="I2324" t="s">
        <v>32</v>
      </c>
      <c r="J2324" t="s">
        <v>61</v>
      </c>
      <c r="K2324" t="s">
        <v>61</v>
      </c>
      <c r="L2324">
        <v>2009</v>
      </c>
      <c r="M2324">
        <v>2009</v>
      </c>
      <c r="N2324" t="s">
        <v>519</v>
      </c>
      <c r="O2324" t="s">
        <v>565</v>
      </c>
    </row>
    <row r="2325" spans="1:15" ht="15">
      <c r="A2325" s="14" t="s">
        <v>503</v>
      </c>
      <c r="B2325" t="s">
        <v>113</v>
      </c>
      <c r="C2325" t="s">
        <v>520</v>
      </c>
      <c r="D2325" s="16">
        <v>0.49</v>
      </c>
      <c r="E2325" s="16">
        <v>78.75</v>
      </c>
      <c r="F2325" s="16">
        <v>-74.75</v>
      </c>
      <c r="G2325" s="18">
        <v>0</v>
      </c>
      <c r="H2325" t="s">
        <v>61</v>
      </c>
      <c r="I2325" t="s">
        <v>32</v>
      </c>
      <c r="J2325" t="s">
        <v>61</v>
      </c>
      <c r="K2325" t="s">
        <v>61</v>
      </c>
      <c r="L2325">
        <v>2009</v>
      </c>
      <c r="M2325">
        <v>2009</v>
      </c>
      <c r="N2325" t="s">
        <v>519</v>
      </c>
      <c r="O2325" t="s">
        <v>565</v>
      </c>
    </row>
    <row r="2326" spans="1:15" ht="15">
      <c r="A2326" s="14" t="s">
        <v>503</v>
      </c>
      <c r="B2326" t="s">
        <v>113</v>
      </c>
      <c r="C2326" t="s">
        <v>520</v>
      </c>
      <c r="D2326" s="16">
        <v>0.5</v>
      </c>
      <c r="E2326" s="16">
        <v>78.75</v>
      </c>
      <c r="F2326" s="16">
        <v>-70.75</v>
      </c>
      <c r="G2326" s="18">
        <v>0</v>
      </c>
      <c r="H2326" t="s">
        <v>61</v>
      </c>
      <c r="I2326" t="s">
        <v>32</v>
      </c>
      <c r="J2326" t="s">
        <v>61</v>
      </c>
      <c r="K2326" t="s">
        <v>61</v>
      </c>
      <c r="L2326">
        <v>2009</v>
      </c>
      <c r="M2326">
        <v>2009</v>
      </c>
      <c r="N2326" t="s">
        <v>519</v>
      </c>
      <c r="O2326" t="s">
        <v>565</v>
      </c>
    </row>
    <row r="2327" spans="1:15" ht="15">
      <c r="A2327" s="14" t="s">
        <v>503</v>
      </c>
      <c r="B2327" t="s">
        <v>113</v>
      </c>
      <c r="C2327" t="s">
        <v>520</v>
      </c>
      <c r="D2327" s="16">
        <v>0.79</v>
      </c>
      <c r="E2327" s="16">
        <v>78.25</v>
      </c>
      <c r="F2327" s="16">
        <v>-72.75</v>
      </c>
      <c r="G2327" s="18">
        <v>0</v>
      </c>
      <c r="H2327" t="s">
        <v>61</v>
      </c>
      <c r="I2327" t="s">
        <v>32</v>
      </c>
      <c r="J2327" t="s">
        <v>61</v>
      </c>
      <c r="K2327" t="s">
        <v>61</v>
      </c>
      <c r="L2327">
        <v>2009</v>
      </c>
      <c r="M2327">
        <v>2009</v>
      </c>
      <c r="N2327" t="s">
        <v>519</v>
      </c>
      <c r="O2327" t="s">
        <v>565</v>
      </c>
    </row>
    <row r="2328" spans="1:15" ht="15">
      <c r="A2328" s="14" t="s">
        <v>503</v>
      </c>
      <c r="B2328" t="s">
        <v>113</v>
      </c>
      <c r="C2328" t="s">
        <v>520</v>
      </c>
      <c r="D2328" s="16">
        <v>0.59</v>
      </c>
      <c r="E2328" s="16">
        <v>78.75</v>
      </c>
      <c r="F2328" s="16">
        <v>-70.25</v>
      </c>
      <c r="G2328" s="18">
        <v>0</v>
      </c>
      <c r="H2328" t="s">
        <v>61</v>
      </c>
      <c r="I2328" t="s">
        <v>32</v>
      </c>
      <c r="J2328" t="s">
        <v>61</v>
      </c>
      <c r="K2328" t="s">
        <v>61</v>
      </c>
      <c r="L2328">
        <v>2009</v>
      </c>
      <c r="M2328">
        <v>2009</v>
      </c>
      <c r="N2328" t="s">
        <v>519</v>
      </c>
      <c r="O2328" t="s">
        <v>565</v>
      </c>
    </row>
    <row r="2329" spans="1:15" ht="15">
      <c r="A2329" s="14" t="s">
        <v>503</v>
      </c>
      <c r="B2329" t="s">
        <v>113</v>
      </c>
      <c r="C2329" t="s">
        <v>520</v>
      </c>
      <c r="D2329" s="16">
        <v>0.59</v>
      </c>
      <c r="E2329" s="16">
        <v>78.25</v>
      </c>
      <c r="F2329" s="16">
        <v>-75.75</v>
      </c>
      <c r="G2329" s="18">
        <v>0</v>
      </c>
      <c r="H2329" t="s">
        <v>61</v>
      </c>
      <c r="I2329" t="s">
        <v>32</v>
      </c>
      <c r="J2329" t="s">
        <v>61</v>
      </c>
      <c r="K2329" t="s">
        <v>61</v>
      </c>
      <c r="L2329">
        <v>2009</v>
      </c>
      <c r="M2329">
        <v>2009</v>
      </c>
      <c r="N2329" t="s">
        <v>519</v>
      </c>
      <c r="O2329" t="s">
        <v>565</v>
      </c>
    </row>
    <row r="2330" spans="1:15" ht="15">
      <c r="A2330" s="14" t="s">
        <v>503</v>
      </c>
      <c r="B2330" t="s">
        <v>113</v>
      </c>
      <c r="C2330" t="s">
        <v>520</v>
      </c>
      <c r="D2330" s="16">
        <v>0.63</v>
      </c>
      <c r="E2330" s="16">
        <v>78.75</v>
      </c>
      <c r="F2330" s="16">
        <v>-69.75</v>
      </c>
      <c r="G2330" s="18">
        <v>0</v>
      </c>
      <c r="H2330" t="s">
        <v>61</v>
      </c>
      <c r="I2330" t="s">
        <v>32</v>
      </c>
      <c r="J2330" t="s">
        <v>61</v>
      </c>
      <c r="K2330" t="s">
        <v>61</v>
      </c>
      <c r="L2330">
        <v>2009</v>
      </c>
      <c r="M2330">
        <v>2009</v>
      </c>
      <c r="N2330" t="s">
        <v>519</v>
      </c>
      <c r="O2330" t="s">
        <v>565</v>
      </c>
    </row>
    <row r="2331" spans="1:15" ht="15">
      <c r="A2331" s="14" t="s">
        <v>503</v>
      </c>
      <c r="B2331" t="s">
        <v>113</v>
      </c>
      <c r="C2331" t="s">
        <v>520</v>
      </c>
      <c r="D2331" s="16">
        <v>0.52</v>
      </c>
      <c r="E2331" s="16">
        <v>78.75</v>
      </c>
      <c r="F2331" s="16">
        <v>-75.25</v>
      </c>
      <c r="G2331" s="18">
        <v>0</v>
      </c>
      <c r="H2331" t="s">
        <v>61</v>
      </c>
      <c r="I2331" t="s">
        <v>32</v>
      </c>
      <c r="J2331" t="s">
        <v>61</v>
      </c>
      <c r="K2331" t="s">
        <v>61</v>
      </c>
      <c r="L2331">
        <v>2009</v>
      </c>
      <c r="M2331">
        <v>2009</v>
      </c>
      <c r="N2331" t="s">
        <v>519</v>
      </c>
      <c r="O2331" t="s">
        <v>565</v>
      </c>
    </row>
    <row r="2332" spans="1:15" ht="15">
      <c r="A2332" s="14" t="s">
        <v>503</v>
      </c>
      <c r="B2332" t="s">
        <v>113</v>
      </c>
      <c r="C2332" t="s">
        <v>520</v>
      </c>
      <c r="D2332" s="16">
        <v>0.64</v>
      </c>
      <c r="E2332" s="16">
        <v>78.75</v>
      </c>
      <c r="F2332" s="16">
        <v>-69.25</v>
      </c>
      <c r="G2332" s="18">
        <v>0</v>
      </c>
      <c r="H2332" t="s">
        <v>61</v>
      </c>
      <c r="I2332" t="s">
        <v>32</v>
      </c>
      <c r="J2332" t="s">
        <v>61</v>
      </c>
      <c r="K2332" t="s">
        <v>61</v>
      </c>
      <c r="L2332">
        <v>2009</v>
      </c>
      <c r="M2332">
        <v>2009</v>
      </c>
      <c r="N2332" t="s">
        <v>519</v>
      </c>
      <c r="O2332" t="s">
        <v>565</v>
      </c>
    </row>
    <row r="2333" spans="1:15" ht="15">
      <c r="A2333" s="14" t="s">
        <v>503</v>
      </c>
      <c r="B2333" t="s">
        <v>113</v>
      </c>
      <c r="C2333" t="s">
        <v>520</v>
      </c>
      <c r="D2333" s="16">
        <v>1</v>
      </c>
      <c r="E2333" s="16">
        <v>77.75</v>
      </c>
      <c r="F2333" s="16">
        <v>-72.75</v>
      </c>
      <c r="G2333" s="18">
        <v>0</v>
      </c>
      <c r="H2333" t="s">
        <v>61</v>
      </c>
      <c r="I2333" t="s">
        <v>32</v>
      </c>
      <c r="J2333" t="s">
        <v>61</v>
      </c>
      <c r="K2333" t="s">
        <v>61</v>
      </c>
      <c r="L2333">
        <v>2009</v>
      </c>
      <c r="M2333">
        <v>2009</v>
      </c>
      <c r="N2333" t="s">
        <v>519</v>
      </c>
      <c r="O2333" t="s">
        <v>565</v>
      </c>
    </row>
    <row r="2334" spans="1:15" ht="15">
      <c r="A2334" s="14" t="s">
        <v>503</v>
      </c>
      <c r="B2334" t="s">
        <v>113</v>
      </c>
      <c r="C2334" t="s">
        <v>520</v>
      </c>
      <c r="D2334" s="16">
        <v>1</v>
      </c>
      <c r="E2334" s="16">
        <v>77.75</v>
      </c>
      <c r="F2334" s="16">
        <v>-73.25</v>
      </c>
      <c r="G2334" s="18">
        <v>0</v>
      </c>
      <c r="H2334" t="s">
        <v>61</v>
      </c>
      <c r="I2334" t="s">
        <v>32</v>
      </c>
      <c r="J2334" t="s">
        <v>61</v>
      </c>
      <c r="K2334" t="s">
        <v>61</v>
      </c>
      <c r="L2334">
        <v>2009</v>
      </c>
      <c r="M2334">
        <v>2009</v>
      </c>
      <c r="N2334" t="s">
        <v>519</v>
      </c>
      <c r="O2334" t="s">
        <v>565</v>
      </c>
    </row>
    <row r="2335" spans="1:15" ht="15">
      <c r="A2335" s="14" t="s">
        <v>503</v>
      </c>
      <c r="B2335" t="s">
        <v>113</v>
      </c>
      <c r="C2335" t="s">
        <v>520</v>
      </c>
      <c r="D2335" s="16">
        <v>0.93</v>
      </c>
      <c r="E2335" s="16">
        <v>77.75</v>
      </c>
      <c r="F2335" s="16">
        <v>-73.75</v>
      </c>
      <c r="G2335" s="18">
        <v>0</v>
      </c>
      <c r="H2335" t="s">
        <v>61</v>
      </c>
      <c r="I2335" t="s">
        <v>32</v>
      </c>
      <c r="J2335" t="s">
        <v>61</v>
      </c>
      <c r="K2335" t="s">
        <v>61</v>
      </c>
      <c r="L2335">
        <v>2009</v>
      </c>
      <c r="M2335">
        <v>2009</v>
      </c>
      <c r="N2335" t="s">
        <v>519</v>
      </c>
      <c r="O2335" t="s">
        <v>565</v>
      </c>
    </row>
    <row r="2336" spans="1:15" ht="15">
      <c r="A2336" s="14" t="s">
        <v>503</v>
      </c>
      <c r="B2336" t="s">
        <v>113</v>
      </c>
      <c r="C2336" t="s">
        <v>520</v>
      </c>
      <c r="D2336" s="16">
        <v>0.83</v>
      </c>
      <c r="E2336" s="16">
        <v>77.75</v>
      </c>
      <c r="F2336" s="16">
        <v>-74.25</v>
      </c>
      <c r="G2336" s="18">
        <v>0</v>
      </c>
      <c r="H2336" t="s">
        <v>61</v>
      </c>
      <c r="I2336" t="s">
        <v>32</v>
      </c>
      <c r="J2336" t="s">
        <v>61</v>
      </c>
      <c r="K2336" t="s">
        <v>61</v>
      </c>
      <c r="L2336">
        <v>2009</v>
      </c>
      <c r="M2336">
        <v>2009</v>
      </c>
      <c r="N2336" t="s">
        <v>519</v>
      </c>
      <c r="O2336" t="s">
        <v>565</v>
      </c>
    </row>
    <row r="2337" spans="1:15" ht="15">
      <c r="A2337" s="14" t="s">
        <v>503</v>
      </c>
      <c r="B2337" t="s">
        <v>113</v>
      </c>
      <c r="C2337" t="s">
        <v>520</v>
      </c>
      <c r="D2337" s="16">
        <v>0.75</v>
      </c>
      <c r="E2337" s="16">
        <v>77.75</v>
      </c>
      <c r="F2337" s="16">
        <v>-74.75</v>
      </c>
      <c r="G2337" s="18">
        <v>0</v>
      </c>
      <c r="H2337" t="s">
        <v>61</v>
      </c>
      <c r="I2337" t="s">
        <v>32</v>
      </c>
      <c r="J2337" t="s">
        <v>61</v>
      </c>
      <c r="K2337" t="s">
        <v>61</v>
      </c>
      <c r="L2337">
        <v>2009</v>
      </c>
      <c r="M2337">
        <v>2009</v>
      </c>
      <c r="N2337" t="s">
        <v>519</v>
      </c>
      <c r="O2337" t="s">
        <v>565</v>
      </c>
    </row>
    <row r="2338" spans="1:15" ht="15">
      <c r="A2338" s="14" t="s">
        <v>503</v>
      </c>
      <c r="B2338" t="s">
        <v>113</v>
      </c>
      <c r="C2338" t="s">
        <v>520</v>
      </c>
      <c r="D2338" s="16">
        <v>0.7</v>
      </c>
      <c r="E2338" s="16">
        <v>77.75</v>
      </c>
      <c r="F2338" s="16">
        <v>-75.25</v>
      </c>
      <c r="G2338" s="18">
        <v>0</v>
      </c>
      <c r="H2338" t="s">
        <v>61</v>
      </c>
      <c r="I2338" t="s">
        <v>32</v>
      </c>
      <c r="J2338" t="s">
        <v>61</v>
      </c>
      <c r="K2338" t="s">
        <v>61</v>
      </c>
      <c r="L2338">
        <v>2009</v>
      </c>
      <c r="M2338">
        <v>2009</v>
      </c>
      <c r="N2338" t="s">
        <v>519</v>
      </c>
      <c r="O2338" t="s">
        <v>565</v>
      </c>
    </row>
    <row r="2339" spans="1:15" ht="15">
      <c r="A2339" s="14" t="s">
        <v>503</v>
      </c>
      <c r="B2339" t="s">
        <v>113</v>
      </c>
      <c r="C2339" t="s">
        <v>520</v>
      </c>
      <c r="D2339" s="16">
        <v>0.57999999999999996</v>
      </c>
      <c r="E2339" s="16">
        <v>78.25</v>
      </c>
      <c r="F2339" s="16">
        <v>-76.25</v>
      </c>
      <c r="G2339" s="18">
        <v>0</v>
      </c>
      <c r="H2339" t="s">
        <v>61</v>
      </c>
      <c r="I2339" t="s">
        <v>32</v>
      </c>
      <c r="J2339" t="s">
        <v>61</v>
      </c>
      <c r="K2339" t="s">
        <v>61</v>
      </c>
      <c r="L2339">
        <v>2009</v>
      </c>
      <c r="M2339">
        <v>2009</v>
      </c>
      <c r="N2339" t="s">
        <v>519</v>
      </c>
      <c r="O2339" t="s">
        <v>565</v>
      </c>
    </row>
    <row r="2340" spans="1:15" ht="15">
      <c r="A2340" s="14" t="s">
        <v>503</v>
      </c>
      <c r="B2340" t="s">
        <v>113</v>
      </c>
      <c r="C2340" t="s">
        <v>520</v>
      </c>
      <c r="D2340" s="16">
        <v>0.66</v>
      </c>
      <c r="E2340" s="16">
        <v>77.75</v>
      </c>
      <c r="F2340" s="16">
        <v>-75.75</v>
      </c>
      <c r="G2340" s="18">
        <v>0</v>
      </c>
      <c r="H2340" t="s">
        <v>61</v>
      </c>
      <c r="I2340" t="s">
        <v>32</v>
      </c>
      <c r="J2340" t="s">
        <v>61</v>
      </c>
      <c r="K2340" t="s">
        <v>61</v>
      </c>
      <c r="L2340">
        <v>2009</v>
      </c>
      <c r="M2340">
        <v>2009</v>
      </c>
      <c r="N2340" t="s">
        <v>519</v>
      </c>
      <c r="O2340" t="s">
        <v>565</v>
      </c>
    </row>
    <row r="2341" spans="1:15" ht="15">
      <c r="A2341" s="14" t="s">
        <v>503</v>
      </c>
      <c r="B2341" t="s">
        <v>113</v>
      </c>
      <c r="C2341" t="s">
        <v>520</v>
      </c>
      <c r="D2341" s="16">
        <v>0.54</v>
      </c>
      <c r="E2341" s="16">
        <v>78.75</v>
      </c>
      <c r="F2341" s="16">
        <v>-75.75</v>
      </c>
      <c r="G2341" s="18">
        <v>0</v>
      </c>
      <c r="H2341" t="s">
        <v>61</v>
      </c>
      <c r="I2341" t="s">
        <v>32</v>
      </c>
      <c r="J2341" t="s">
        <v>61</v>
      </c>
      <c r="K2341" t="s">
        <v>61</v>
      </c>
      <c r="L2341">
        <v>2009</v>
      </c>
      <c r="M2341">
        <v>2009</v>
      </c>
      <c r="N2341" t="s">
        <v>519</v>
      </c>
      <c r="O2341" t="s">
        <v>565</v>
      </c>
    </row>
    <row r="2342" spans="1:15" ht="15">
      <c r="A2342" s="14" t="s">
        <v>503</v>
      </c>
      <c r="B2342" t="s">
        <v>113</v>
      </c>
      <c r="C2342" t="s">
        <v>520</v>
      </c>
      <c r="D2342" s="16">
        <v>0.63</v>
      </c>
      <c r="E2342" s="16">
        <v>77.75</v>
      </c>
      <c r="F2342" s="16">
        <v>-76.25</v>
      </c>
      <c r="G2342" s="18">
        <v>0</v>
      </c>
      <c r="H2342" t="s">
        <v>61</v>
      </c>
      <c r="I2342" t="s">
        <v>32</v>
      </c>
      <c r="J2342" t="s">
        <v>61</v>
      </c>
      <c r="K2342" t="s">
        <v>61</v>
      </c>
      <c r="L2342">
        <v>2009</v>
      </c>
      <c r="M2342">
        <v>2009</v>
      </c>
      <c r="N2342" t="s">
        <v>519</v>
      </c>
      <c r="O2342" t="s">
        <v>565</v>
      </c>
    </row>
    <row r="2343" spans="1:15" ht="15">
      <c r="A2343" s="14" t="s">
        <v>503</v>
      </c>
      <c r="B2343" t="s">
        <v>113</v>
      </c>
      <c r="C2343" t="s">
        <v>520</v>
      </c>
      <c r="D2343" s="16">
        <v>1</v>
      </c>
      <c r="E2343" s="16">
        <v>77.75</v>
      </c>
      <c r="F2343" s="16">
        <v>-72.25</v>
      </c>
      <c r="G2343" s="18">
        <v>0</v>
      </c>
      <c r="H2343" t="s">
        <v>61</v>
      </c>
      <c r="I2343" t="s">
        <v>32</v>
      </c>
      <c r="J2343" t="s">
        <v>61</v>
      </c>
      <c r="K2343" t="s">
        <v>61</v>
      </c>
      <c r="L2343">
        <v>2009</v>
      </c>
      <c r="M2343">
        <v>2009</v>
      </c>
      <c r="N2343" t="s">
        <v>519</v>
      </c>
      <c r="O2343" t="s">
        <v>565</v>
      </c>
    </row>
    <row r="2344" spans="1:15" ht="15">
      <c r="A2344" s="14" t="s">
        <v>503</v>
      </c>
      <c r="B2344" t="s">
        <v>113</v>
      </c>
      <c r="C2344" t="s">
        <v>520</v>
      </c>
      <c r="D2344" s="16">
        <v>0.52</v>
      </c>
      <c r="E2344" s="16">
        <v>78.75</v>
      </c>
      <c r="F2344" s="16">
        <v>-76.25</v>
      </c>
      <c r="G2344" s="18">
        <v>0</v>
      </c>
      <c r="H2344" t="s">
        <v>61</v>
      </c>
      <c r="I2344" t="s">
        <v>32</v>
      </c>
      <c r="J2344" t="s">
        <v>61</v>
      </c>
      <c r="K2344" t="s">
        <v>61</v>
      </c>
      <c r="L2344">
        <v>2009</v>
      </c>
      <c r="M2344">
        <v>2009</v>
      </c>
      <c r="N2344" t="s">
        <v>519</v>
      </c>
      <c r="O2344" t="s">
        <v>565</v>
      </c>
    </row>
    <row r="2345" spans="1:15" ht="15">
      <c r="A2345" s="14" t="s">
        <v>503</v>
      </c>
      <c r="B2345" t="s">
        <v>113</v>
      </c>
      <c r="C2345" t="s">
        <v>529</v>
      </c>
      <c r="D2345" s="16">
        <v>1</v>
      </c>
      <c r="E2345" s="16">
        <v>76.25</v>
      </c>
      <c r="F2345" s="16">
        <v>-70.25</v>
      </c>
      <c r="G2345" s="18">
        <v>3.6616276737358448E-2</v>
      </c>
      <c r="H2345">
        <v>0.34</v>
      </c>
      <c r="I2345" t="s">
        <v>32</v>
      </c>
      <c r="J2345" t="s">
        <v>61</v>
      </c>
      <c r="K2345" t="s">
        <v>61</v>
      </c>
      <c r="L2345">
        <v>2009</v>
      </c>
      <c r="M2345">
        <v>2009</v>
      </c>
      <c r="N2345" t="s">
        <v>519</v>
      </c>
      <c r="O2345" t="s">
        <v>565</v>
      </c>
    </row>
    <row r="2346" spans="1:15" ht="15">
      <c r="A2346" s="14" t="s">
        <v>503</v>
      </c>
      <c r="B2346" t="s">
        <v>113</v>
      </c>
      <c r="C2346" t="s">
        <v>529</v>
      </c>
      <c r="D2346" s="16">
        <v>1</v>
      </c>
      <c r="E2346" s="16">
        <v>76.25</v>
      </c>
      <c r="F2346" s="16">
        <v>-70.75</v>
      </c>
      <c r="G2346" s="18">
        <v>3.6616276737358448E-2</v>
      </c>
      <c r="H2346">
        <v>0.34</v>
      </c>
      <c r="I2346" t="s">
        <v>32</v>
      </c>
      <c r="J2346" t="s">
        <v>61</v>
      </c>
      <c r="K2346" t="s">
        <v>61</v>
      </c>
      <c r="L2346">
        <v>2009</v>
      </c>
      <c r="M2346">
        <v>2009</v>
      </c>
      <c r="N2346" t="s">
        <v>519</v>
      </c>
      <c r="O2346" t="s">
        <v>565</v>
      </c>
    </row>
    <row r="2347" spans="1:15" ht="15">
      <c r="A2347" s="14" t="s">
        <v>503</v>
      </c>
      <c r="B2347" t="s">
        <v>113</v>
      </c>
      <c r="C2347" t="s">
        <v>529</v>
      </c>
      <c r="D2347" s="16">
        <v>1</v>
      </c>
      <c r="E2347" s="16">
        <v>76.25</v>
      </c>
      <c r="F2347" s="16">
        <v>-71.25</v>
      </c>
      <c r="G2347" s="18">
        <v>3.66162767373584E-2</v>
      </c>
      <c r="H2347">
        <v>0.34</v>
      </c>
      <c r="I2347" t="s">
        <v>32</v>
      </c>
      <c r="J2347" t="s">
        <v>61</v>
      </c>
      <c r="K2347" t="s">
        <v>61</v>
      </c>
      <c r="L2347">
        <v>2009</v>
      </c>
      <c r="M2347">
        <v>2009</v>
      </c>
      <c r="N2347" t="s">
        <v>519</v>
      </c>
      <c r="O2347" t="s">
        <v>565</v>
      </c>
    </row>
    <row r="2348" spans="1:15" ht="15">
      <c r="A2348" s="14" t="s">
        <v>503</v>
      </c>
      <c r="B2348" t="s">
        <v>113</v>
      </c>
      <c r="C2348" t="s">
        <v>529</v>
      </c>
      <c r="D2348" s="16">
        <v>1</v>
      </c>
      <c r="E2348" s="16">
        <v>76.25</v>
      </c>
      <c r="F2348" s="16">
        <v>-71.75</v>
      </c>
      <c r="G2348" s="18">
        <v>3.66162767373584E-2</v>
      </c>
      <c r="H2348">
        <v>0.34</v>
      </c>
      <c r="I2348" t="s">
        <v>32</v>
      </c>
      <c r="J2348" t="s">
        <v>61</v>
      </c>
      <c r="K2348" t="s">
        <v>61</v>
      </c>
      <c r="L2348">
        <v>2009</v>
      </c>
      <c r="M2348">
        <v>2009</v>
      </c>
      <c r="N2348" t="s">
        <v>519</v>
      </c>
      <c r="O2348" t="s">
        <v>565</v>
      </c>
    </row>
    <row r="2349" spans="1:15" ht="15">
      <c r="A2349" s="14" t="s">
        <v>503</v>
      </c>
      <c r="B2349" t="s">
        <v>113</v>
      </c>
      <c r="C2349" t="s">
        <v>529</v>
      </c>
      <c r="D2349" s="16">
        <v>1</v>
      </c>
      <c r="E2349" s="16">
        <v>76.25</v>
      </c>
      <c r="F2349" s="16">
        <v>-72.25</v>
      </c>
      <c r="G2349" s="18">
        <v>3.66162767373584E-2</v>
      </c>
      <c r="H2349">
        <v>0.34</v>
      </c>
      <c r="I2349" t="s">
        <v>32</v>
      </c>
      <c r="J2349" t="s">
        <v>61</v>
      </c>
      <c r="K2349" t="s">
        <v>61</v>
      </c>
      <c r="L2349">
        <v>2009</v>
      </c>
      <c r="M2349">
        <v>2009</v>
      </c>
      <c r="N2349" t="s">
        <v>519</v>
      </c>
      <c r="O2349" t="s">
        <v>565</v>
      </c>
    </row>
    <row r="2350" spans="1:15" ht="15">
      <c r="A2350" s="14" t="s">
        <v>503</v>
      </c>
      <c r="B2350" t="s">
        <v>113</v>
      </c>
      <c r="C2350" t="s">
        <v>529</v>
      </c>
      <c r="D2350" s="16">
        <v>1</v>
      </c>
      <c r="E2350" s="16">
        <v>76.25</v>
      </c>
      <c r="F2350" s="16">
        <v>-72.75</v>
      </c>
      <c r="G2350" s="18">
        <v>3.66162767373584E-2</v>
      </c>
      <c r="H2350">
        <v>0.34</v>
      </c>
      <c r="I2350" t="s">
        <v>32</v>
      </c>
      <c r="J2350" t="s">
        <v>61</v>
      </c>
      <c r="K2350" t="s">
        <v>61</v>
      </c>
      <c r="L2350">
        <v>2009</v>
      </c>
      <c r="M2350">
        <v>2009</v>
      </c>
      <c r="N2350" t="s">
        <v>519</v>
      </c>
      <c r="O2350" t="s">
        <v>565</v>
      </c>
    </row>
    <row r="2351" spans="1:15" ht="15">
      <c r="A2351" s="14" t="s">
        <v>503</v>
      </c>
      <c r="B2351" t="s">
        <v>113</v>
      </c>
      <c r="C2351" t="s">
        <v>529</v>
      </c>
      <c r="D2351" s="16">
        <v>1</v>
      </c>
      <c r="E2351" s="16">
        <v>76.25</v>
      </c>
      <c r="F2351" s="16">
        <v>-73.25</v>
      </c>
      <c r="G2351" s="18">
        <v>3.66162767373584E-2</v>
      </c>
      <c r="H2351">
        <v>0.34</v>
      </c>
      <c r="I2351" t="s">
        <v>32</v>
      </c>
      <c r="J2351" t="s">
        <v>61</v>
      </c>
      <c r="K2351" t="s">
        <v>61</v>
      </c>
      <c r="L2351">
        <v>2009</v>
      </c>
      <c r="M2351">
        <v>2009</v>
      </c>
      <c r="N2351" t="s">
        <v>519</v>
      </c>
      <c r="O2351" t="s">
        <v>565</v>
      </c>
    </row>
    <row r="2352" spans="1:15" ht="15">
      <c r="A2352" s="14" t="s">
        <v>503</v>
      </c>
      <c r="B2352" t="s">
        <v>113</v>
      </c>
      <c r="C2352" t="s">
        <v>529</v>
      </c>
      <c r="D2352" s="16">
        <v>1</v>
      </c>
      <c r="E2352" s="16">
        <v>76.25</v>
      </c>
      <c r="F2352" s="16">
        <v>-73.75</v>
      </c>
      <c r="G2352" s="18">
        <v>3.66162767373584E-2</v>
      </c>
      <c r="H2352">
        <v>0.34</v>
      </c>
      <c r="I2352" t="s">
        <v>32</v>
      </c>
      <c r="J2352" t="s">
        <v>61</v>
      </c>
      <c r="K2352" t="s">
        <v>61</v>
      </c>
      <c r="L2352">
        <v>2009</v>
      </c>
      <c r="M2352">
        <v>2009</v>
      </c>
      <c r="N2352" t="s">
        <v>519</v>
      </c>
      <c r="O2352" t="s">
        <v>565</v>
      </c>
    </row>
    <row r="2353" spans="1:15" ht="15">
      <c r="A2353" s="14" t="s">
        <v>503</v>
      </c>
      <c r="B2353" t="s">
        <v>113</v>
      </c>
      <c r="C2353" t="s">
        <v>529</v>
      </c>
      <c r="D2353" s="16">
        <v>1</v>
      </c>
      <c r="E2353" s="16">
        <v>76.25</v>
      </c>
      <c r="F2353" s="16">
        <v>-74.25</v>
      </c>
      <c r="G2353" s="18">
        <v>3.66162767373584E-2</v>
      </c>
      <c r="H2353">
        <v>0.34</v>
      </c>
      <c r="I2353" t="s">
        <v>32</v>
      </c>
      <c r="J2353" t="s">
        <v>61</v>
      </c>
      <c r="K2353" t="s">
        <v>61</v>
      </c>
      <c r="L2353">
        <v>2009</v>
      </c>
      <c r="M2353">
        <v>2009</v>
      </c>
      <c r="N2353" t="s">
        <v>519</v>
      </c>
      <c r="O2353" t="s">
        <v>565</v>
      </c>
    </row>
    <row r="2354" spans="1:15" ht="15">
      <c r="A2354" s="14" t="s">
        <v>503</v>
      </c>
      <c r="B2354" t="s">
        <v>113</v>
      </c>
      <c r="C2354" t="s">
        <v>529</v>
      </c>
      <c r="D2354" s="16">
        <v>1</v>
      </c>
      <c r="E2354" s="16">
        <v>76.25</v>
      </c>
      <c r="F2354" s="16">
        <v>-74.75</v>
      </c>
      <c r="G2354" s="18">
        <v>3.66162767373584E-2</v>
      </c>
      <c r="H2354">
        <v>0.34</v>
      </c>
      <c r="I2354" t="s">
        <v>32</v>
      </c>
      <c r="J2354" t="s">
        <v>61</v>
      </c>
      <c r="K2354" t="s">
        <v>61</v>
      </c>
      <c r="L2354">
        <v>2009</v>
      </c>
      <c r="M2354">
        <v>2009</v>
      </c>
      <c r="N2354" t="s">
        <v>519</v>
      </c>
      <c r="O2354" t="s">
        <v>565</v>
      </c>
    </row>
    <row r="2355" spans="1:15" ht="15">
      <c r="A2355" s="14" t="s">
        <v>503</v>
      </c>
      <c r="B2355" t="s">
        <v>113</v>
      </c>
      <c r="C2355" t="s">
        <v>529</v>
      </c>
      <c r="D2355" s="16">
        <v>1</v>
      </c>
      <c r="E2355" s="16">
        <v>76.25</v>
      </c>
      <c r="F2355" s="16">
        <v>-75.25</v>
      </c>
      <c r="G2355" s="18">
        <v>3.66162767373584E-2</v>
      </c>
      <c r="H2355">
        <v>0.34</v>
      </c>
      <c r="I2355" t="s">
        <v>32</v>
      </c>
      <c r="J2355" t="s">
        <v>61</v>
      </c>
      <c r="K2355" t="s">
        <v>61</v>
      </c>
      <c r="L2355">
        <v>2009</v>
      </c>
      <c r="M2355">
        <v>2009</v>
      </c>
      <c r="N2355" t="s">
        <v>519</v>
      </c>
      <c r="O2355" t="s">
        <v>565</v>
      </c>
    </row>
    <row r="2356" spans="1:15" ht="15">
      <c r="A2356" s="14" t="s">
        <v>503</v>
      </c>
      <c r="B2356" t="s">
        <v>113</v>
      </c>
      <c r="C2356" t="s">
        <v>529</v>
      </c>
      <c r="D2356" s="16">
        <v>1</v>
      </c>
      <c r="E2356" s="16">
        <v>76.25</v>
      </c>
      <c r="F2356" s="16">
        <v>-75.75</v>
      </c>
      <c r="G2356" s="18">
        <v>3.66162767373584E-2</v>
      </c>
      <c r="H2356">
        <v>0.34</v>
      </c>
      <c r="I2356" t="s">
        <v>32</v>
      </c>
      <c r="J2356" t="s">
        <v>61</v>
      </c>
      <c r="K2356" t="s">
        <v>61</v>
      </c>
      <c r="L2356">
        <v>2009</v>
      </c>
      <c r="M2356">
        <v>2009</v>
      </c>
      <c r="N2356" t="s">
        <v>519</v>
      </c>
      <c r="O2356" t="s">
        <v>565</v>
      </c>
    </row>
    <row r="2357" spans="1:15" ht="15">
      <c r="A2357" s="14" t="s">
        <v>503</v>
      </c>
      <c r="B2357" t="s">
        <v>113</v>
      </c>
      <c r="C2357" t="s">
        <v>529</v>
      </c>
      <c r="D2357" s="16">
        <v>1</v>
      </c>
      <c r="E2357" s="16">
        <v>76.25</v>
      </c>
      <c r="F2357" s="16">
        <v>-76.25</v>
      </c>
      <c r="G2357" s="18">
        <v>3.66162767373584E-2</v>
      </c>
      <c r="H2357">
        <v>0.34</v>
      </c>
      <c r="I2357" t="s">
        <v>32</v>
      </c>
      <c r="J2357" t="s">
        <v>61</v>
      </c>
      <c r="K2357" t="s">
        <v>61</v>
      </c>
      <c r="L2357">
        <v>2009</v>
      </c>
      <c r="M2357">
        <v>2009</v>
      </c>
      <c r="N2357" t="s">
        <v>519</v>
      </c>
      <c r="O2357" t="s">
        <v>565</v>
      </c>
    </row>
    <row r="2358" spans="1:15" ht="15">
      <c r="A2358" s="14" t="s">
        <v>503</v>
      </c>
      <c r="B2358" t="s">
        <v>113</v>
      </c>
      <c r="C2358" t="s">
        <v>529</v>
      </c>
      <c r="D2358" s="16">
        <v>0.99</v>
      </c>
      <c r="E2358" s="16">
        <v>76.25</v>
      </c>
      <c r="F2358" s="16">
        <v>-76.75</v>
      </c>
      <c r="G2358" s="18">
        <v>3.66162767373584E-2</v>
      </c>
      <c r="H2358">
        <v>0.34</v>
      </c>
      <c r="I2358" t="s">
        <v>32</v>
      </c>
      <c r="J2358" t="s">
        <v>61</v>
      </c>
      <c r="K2358" t="s">
        <v>61</v>
      </c>
      <c r="L2358">
        <v>2009</v>
      </c>
      <c r="M2358">
        <v>2009</v>
      </c>
      <c r="N2358" t="s">
        <v>519</v>
      </c>
      <c r="O2358" t="s">
        <v>565</v>
      </c>
    </row>
    <row r="2359" spans="1:15" ht="15">
      <c r="A2359" s="14" t="s">
        <v>503</v>
      </c>
      <c r="B2359" t="s">
        <v>113</v>
      </c>
      <c r="C2359" t="s">
        <v>529</v>
      </c>
      <c r="D2359" s="16">
        <v>0.96</v>
      </c>
      <c r="E2359" s="16">
        <v>76.25</v>
      </c>
      <c r="F2359" s="16">
        <v>-77.25</v>
      </c>
      <c r="G2359" s="18">
        <v>3.66162767373584E-2</v>
      </c>
      <c r="H2359">
        <v>0.34</v>
      </c>
      <c r="I2359" t="s">
        <v>32</v>
      </c>
      <c r="J2359" t="s">
        <v>61</v>
      </c>
      <c r="K2359" t="s">
        <v>61</v>
      </c>
      <c r="L2359">
        <v>2009</v>
      </c>
      <c r="M2359">
        <v>2009</v>
      </c>
      <c r="N2359" t="s">
        <v>519</v>
      </c>
      <c r="O2359" t="s">
        <v>565</v>
      </c>
    </row>
    <row r="2360" spans="1:15" ht="15">
      <c r="A2360" s="14" t="s">
        <v>503</v>
      </c>
      <c r="B2360" t="s">
        <v>113</v>
      </c>
      <c r="C2360" t="s">
        <v>529</v>
      </c>
      <c r="D2360" s="16">
        <v>0.91</v>
      </c>
      <c r="E2360" s="16">
        <v>76.25</v>
      </c>
      <c r="F2360" s="16">
        <v>-77.75</v>
      </c>
      <c r="G2360" s="18">
        <v>3.66162767373584E-2</v>
      </c>
      <c r="H2360">
        <v>0.34</v>
      </c>
      <c r="I2360" t="s">
        <v>32</v>
      </c>
      <c r="J2360" t="s">
        <v>61</v>
      </c>
      <c r="K2360" t="s">
        <v>61</v>
      </c>
      <c r="L2360">
        <v>2009</v>
      </c>
      <c r="M2360">
        <v>2009</v>
      </c>
      <c r="N2360" t="s">
        <v>519</v>
      </c>
      <c r="O2360" t="s">
        <v>565</v>
      </c>
    </row>
    <row r="2361" spans="1:15" ht="15">
      <c r="A2361" s="14" t="s">
        <v>503</v>
      </c>
      <c r="B2361" t="s">
        <v>113</v>
      </c>
      <c r="C2361" t="s">
        <v>529</v>
      </c>
      <c r="D2361" s="16">
        <v>1</v>
      </c>
      <c r="E2361" s="16">
        <v>76.75</v>
      </c>
      <c r="F2361" s="16">
        <v>-71.75</v>
      </c>
      <c r="G2361" s="18">
        <v>3.66162767373584E-2</v>
      </c>
      <c r="H2361">
        <v>0.34</v>
      </c>
      <c r="I2361" t="s">
        <v>32</v>
      </c>
      <c r="J2361" t="s">
        <v>61</v>
      </c>
      <c r="K2361" t="s">
        <v>61</v>
      </c>
      <c r="L2361">
        <v>2009</v>
      </c>
      <c r="M2361">
        <v>2009</v>
      </c>
      <c r="N2361" t="s">
        <v>519</v>
      </c>
      <c r="O2361" t="s">
        <v>565</v>
      </c>
    </row>
    <row r="2362" spans="1:15" ht="15">
      <c r="A2362" s="14" t="s">
        <v>503</v>
      </c>
      <c r="B2362" t="s">
        <v>113</v>
      </c>
      <c r="C2362" t="s">
        <v>529</v>
      </c>
      <c r="D2362" s="16">
        <v>1</v>
      </c>
      <c r="E2362" s="16">
        <v>76.75</v>
      </c>
      <c r="F2362" s="16">
        <v>-72.25</v>
      </c>
      <c r="G2362" s="18">
        <v>3.66162767373584E-2</v>
      </c>
      <c r="H2362">
        <v>0.34</v>
      </c>
      <c r="I2362" t="s">
        <v>32</v>
      </c>
      <c r="J2362" t="s">
        <v>61</v>
      </c>
      <c r="K2362" t="s">
        <v>61</v>
      </c>
      <c r="L2362">
        <v>2009</v>
      </c>
      <c r="M2362">
        <v>2009</v>
      </c>
      <c r="N2362" t="s">
        <v>519</v>
      </c>
      <c r="O2362" t="s">
        <v>565</v>
      </c>
    </row>
    <row r="2363" spans="1:15" ht="15">
      <c r="A2363" s="14" t="s">
        <v>503</v>
      </c>
      <c r="B2363" t="s">
        <v>113</v>
      </c>
      <c r="C2363" t="s">
        <v>529</v>
      </c>
      <c r="D2363" s="16">
        <v>1</v>
      </c>
      <c r="E2363" s="16">
        <v>76.75</v>
      </c>
      <c r="F2363" s="16">
        <v>-72.75</v>
      </c>
      <c r="G2363" s="18">
        <v>3.66162767373584E-2</v>
      </c>
      <c r="H2363">
        <v>0.34</v>
      </c>
      <c r="I2363" t="s">
        <v>32</v>
      </c>
      <c r="J2363" t="s">
        <v>61</v>
      </c>
      <c r="K2363" t="s">
        <v>61</v>
      </c>
      <c r="L2363">
        <v>2009</v>
      </c>
      <c r="M2363">
        <v>2009</v>
      </c>
      <c r="N2363" t="s">
        <v>519</v>
      </c>
      <c r="O2363" t="s">
        <v>565</v>
      </c>
    </row>
    <row r="2364" spans="1:15" ht="15">
      <c r="A2364" s="14" t="s">
        <v>503</v>
      </c>
      <c r="B2364" t="s">
        <v>113</v>
      </c>
      <c r="C2364" t="s">
        <v>529</v>
      </c>
      <c r="D2364" s="16">
        <v>1</v>
      </c>
      <c r="E2364" s="16">
        <v>76.75</v>
      </c>
      <c r="F2364" s="16">
        <v>-73.25</v>
      </c>
      <c r="G2364" s="18">
        <v>3.66162767373584E-2</v>
      </c>
      <c r="H2364">
        <v>0.34</v>
      </c>
      <c r="I2364" t="s">
        <v>32</v>
      </c>
      <c r="J2364" t="s">
        <v>61</v>
      </c>
      <c r="K2364" t="s">
        <v>61</v>
      </c>
      <c r="L2364">
        <v>2009</v>
      </c>
      <c r="M2364">
        <v>2009</v>
      </c>
      <c r="N2364" t="s">
        <v>519</v>
      </c>
      <c r="O2364" t="s">
        <v>565</v>
      </c>
    </row>
    <row r="2365" spans="1:15" ht="15">
      <c r="A2365" s="14" t="s">
        <v>503</v>
      </c>
      <c r="B2365" t="s">
        <v>113</v>
      </c>
      <c r="C2365" t="s">
        <v>529</v>
      </c>
      <c r="D2365" s="16">
        <v>1</v>
      </c>
      <c r="E2365" s="16">
        <v>76.75</v>
      </c>
      <c r="F2365" s="16">
        <v>-73.75</v>
      </c>
      <c r="G2365" s="18">
        <v>3.66162767373584E-2</v>
      </c>
      <c r="H2365">
        <v>0.34</v>
      </c>
      <c r="I2365" t="s">
        <v>32</v>
      </c>
      <c r="J2365" t="s">
        <v>61</v>
      </c>
      <c r="K2365" t="s">
        <v>61</v>
      </c>
      <c r="L2365">
        <v>2009</v>
      </c>
      <c r="M2365">
        <v>2009</v>
      </c>
      <c r="N2365" t="s">
        <v>519</v>
      </c>
      <c r="O2365" t="s">
        <v>565</v>
      </c>
    </row>
    <row r="2366" spans="1:15" ht="15">
      <c r="A2366" s="14" t="s">
        <v>503</v>
      </c>
      <c r="B2366" t="s">
        <v>113</v>
      </c>
      <c r="C2366" t="s">
        <v>529</v>
      </c>
      <c r="D2366" s="16">
        <v>1</v>
      </c>
      <c r="E2366" s="16">
        <v>76.75</v>
      </c>
      <c r="F2366" s="16">
        <v>-74.25</v>
      </c>
      <c r="G2366" s="18">
        <v>3.66162767373584E-2</v>
      </c>
      <c r="H2366">
        <v>0.34</v>
      </c>
      <c r="I2366" t="s">
        <v>32</v>
      </c>
      <c r="J2366" t="s">
        <v>61</v>
      </c>
      <c r="K2366" t="s">
        <v>61</v>
      </c>
      <c r="L2366">
        <v>2009</v>
      </c>
      <c r="M2366">
        <v>2009</v>
      </c>
      <c r="N2366" t="s">
        <v>519</v>
      </c>
      <c r="O2366" t="s">
        <v>565</v>
      </c>
    </row>
    <row r="2367" spans="1:15" ht="15">
      <c r="A2367" s="14" t="s">
        <v>503</v>
      </c>
      <c r="B2367" t="s">
        <v>113</v>
      </c>
      <c r="C2367" t="s">
        <v>529</v>
      </c>
      <c r="D2367" s="16">
        <v>1</v>
      </c>
      <c r="E2367" s="16">
        <v>76.75</v>
      </c>
      <c r="F2367" s="16">
        <v>-74.75</v>
      </c>
      <c r="G2367" s="18">
        <v>3.66162767373584E-2</v>
      </c>
      <c r="H2367">
        <v>0.34</v>
      </c>
      <c r="I2367" t="s">
        <v>32</v>
      </c>
      <c r="J2367" t="s">
        <v>61</v>
      </c>
      <c r="K2367" t="s">
        <v>61</v>
      </c>
      <c r="L2367">
        <v>2009</v>
      </c>
      <c r="M2367">
        <v>2009</v>
      </c>
      <c r="N2367" t="s">
        <v>519</v>
      </c>
      <c r="O2367" t="s">
        <v>565</v>
      </c>
    </row>
    <row r="2368" spans="1:15" ht="15">
      <c r="A2368" s="14" t="s">
        <v>503</v>
      </c>
      <c r="B2368" t="s">
        <v>113</v>
      </c>
      <c r="C2368" t="s">
        <v>529</v>
      </c>
      <c r="D2368" s="16">
        <v>0.97</v>
      </c>
      <c r="E2368" s="16">
        <v>76.75</v>
      </c>
      <c r="F2368" s="16">
        <v>-75.25</v>
      </c>
      <c r="G2368" s="18">
        <v>3.66162767373584E-2</v>
      </c>
      <c r="H2368">
        <v>0.34</v>
      </c>
      <c r="I2368" t="s">
        <v>32</v>
      </c>
      <c r="J2368" t="s">
        <v>61</v>
      </c>
      <c r="K2368" t="s">
        <v>61</v>
      </c>
      <c r="L2368">
        <v>2009</v>
      </c>
      <c r="M2368">
        <v>2009</v>
      </c>
      <c r="N2368" t="s">
        <v>519</v>
      </c>
      <c r="O2368" t="s">
        <v>565</v>
      </c>
    </row>
    <row r="2369" spans="1:15" ht="15">
      <c r="A2369" s="14" t="s">
        <v>503</v>
      </c>
      <c r="B2369" t="s">
        <v>113</v>
      </c>
      <c r="C2369" t="s">
        <v>529</v>
      </c>
      <c r="D2369" s="16">
        <v>0.92</v>
      </c>
      <c r="E2369" s="16">
        <v>76.75</v>
      </c>
      <c r="F2369" s="16">
        <v>-75.75</v>
      </c>
      <c r="G2369" s="18">
        <v>3.66162767373584E-2</v>
      </c>
      <c r="H2369">
        <v>0.34</v>
      </c>
      <c r="I2369" t="s">
        <v>32</v>
      </c>
      <c r="J2369" t="s">
        <v>61</v>
      </c>
      <c r="K2369" t="s">
        <v>61</v>
      </c>
      <c r="L2369">
        <v>2009</v>
      </c>
      <c r="M2369">
        <v>2009</v>
      </c>
      <c r="N2369" t="s">
        <v>519</v>
      </c>
      <c r="O2369" t="s">
        <v>565</v>
      </c>
    </row>
    <row r="2370" spans="1:15" ht="15">
      <c r="A2370" s="14" t="s">
        <v>503</v>
      </c>
      <c r="B2370" t="s">
        <v>113</v>
      </c>
      <c r="C2370" t="s">
        <v>529</v>
      </c>
      <c r="D2370" s="16">
        <v>0.87</v>
      </c>
      <c r="E2370" s="16">
        <v>76.75</v>
      </c>
      <c r="F2370" s="16">
        <v>-76.25</v>
      </c>
      <c r="G2370" s="18">
        <v>3.66162767373584E-2</v>
      </c>
      <c r="H2370">
        <v>0.34</v>
      </c>
      <c r="I2370" t="s">
        <v>32</v>
      </c>
      <c r="J2370" t="s">
        <v>61</v>
      </c>
      <c r="K2370" t="s">
        <v>61</v>
      </c>
      <c r="L2370">
        <v>2009</v>
      </c>
      <c r="M2370">
        <v>2009</v>
      </c>
      <c r="N2370" t="s">
        <v>519</v>
      </c>
      <c r="O2370" t="s">
        <v>565</v>
      </c>
    </row>
    <row r="2371" spans="1:15" ht="15">
      <c r="A2371" s="14" t="s">
        <v>503</v>
      </c>
      <c r="B2371" t="s">
        <v>113</v>
      </c>
      <c r="C2371" t="s">
        <v>529</v>
      </c>
      <c r="D2371" s="16">
        <v>0.84</v>
      </c>
      <c r="E2371" s="16">
        <v>76.75</v>
      </c>
      <c r="F2371" s="16">
        <v>-76.75</v>
      </c>
      <c r="G2371" s="18">
        <v>3.66162767373584E-2</v>
      </c>
      <c r="H2371">
        <v>0.34</v>
      </c>
      <c r="I2371" t="s">
        <v>32</v>
      </c>
      <c r="J2371" t="s">
        <v>61</v>
      </c>
      <c r="K2371" t="s">
        <v>61</v>
      </c>
      <c r="L2371">
        <v>2009</v>
      </c>
      <c r="M2371">
        <v>2009</v>
      </c>
      <c r="N2371" t="s">
        <v>519</v>
      </c>
      <c r="O2371" t="s">
        <v>565</v>
      </c>
    </row>
    <row r="2372" spans="1:15" ht="15">
      <c r="A2372" s="14" t="s">
        <v>503</v>
      </c>
      <c r="B2372" t="s">
        <v>113</v>
      </c>
      <c r="C2372" t="s">
        <v>529</v>
      </c>
      <c r="D2372" s="16">
        <v>0.8</v>
      </c>
      <c r="E2372" s="16">
        <v>76.75</v>
      </c>
      <c r="F2372" s="16">
        <v>-77.25</v>
      </c>
      <c r="G2372" s="18">
        <v>3.66162767373584E-2</v>
      </c>
      <c r="H2372">
        <v>0.34</v>
      </c>
      <c r="I2372" t="s">
        <v>32</v>
      </c>
      <c r="J2372" t="s">
        <v>61</v>
      </c>
      <c r="K2372" t="s">
        <v>61</v>
      </c>
      <c r="L2372">
        <v>2009</v>
      </c>
      <c r="M2372">
        <v>2009</v>
      </c>
      <c r="N2372" t="s">
        <v>519</v>
      </c>
      <c r="O2372" t="s">
        <v>565</v>
      </c>
    </row>
    <row r="2373" spans="1:15" ht="15">
      <c r="A2373" s="14" t="s">
        <v>503</v>
      </c>
      <c r="B2373" t="s">
        <v>113</v>
      </c>
      <c r="C2373" t="s">
        <v>529</v>
      </c>
      <c r="D2373" s="16">
        <v>0.85</v>
      </c>
      <c r="E2373" s="16">
        <v>76.25</v>
      </c>
      <c r="F2373" s="16">
        <v>-78.25</v>
      </c>
      <c r="G2373" s="18">
        <v>3.66162767373584E-2</v>
      </c>
      <c r="H2373">
        <v>0.34</v>
      </c>
      <c r="I2373" t="s">
        <v>32</v>
      </c>
      <c r="J2373" t="s">
        <v>61</v>
      </c>
      <c r="K2373" t="s">
        <v>61</v>
      </c>
      <c r="L2373">
        <v>2009</v>
      </c>
      <c r="M2373">
        <v>2009</v>
      </c>
      <c r="N2373" t="s">
        <v>519</v>
      </c>
      <c r="O2373" t="s">
        <v>565</v>
      </c>
    </row>
    <row r="2374" spans="1:15" ht="15">
      <c r="A2374" s="14" t="s">
        <v>503</v>
      </c>
      <c r="B2374" t="s">
        <v>113</v>
      </c>
      <c r="C2374" t="s">
        <v>529</v>
      </c>
      <c r="D2374" s="16">
        <v>1</v>
      </c>
      <c r="E2374" s="16">
        <v>76.25</v>
      </c>
      <c r="F2374" s="16">
        <v>-69.75</v>
      </c>
      <c r="G2374" s="18">
        <v>3.66162767373584E-2</v>
      </c>
      <c r="H2374">
        <v>0.34</v>
      </c>
      <c r="I2374" t="s">
        <v>32</v>
      </c>
      <c r="J2374" t="s">
        <v>61</v>
      </c>
      <c r="K2374" t="s">
        <v>61</v>
      </c>
      <c r="L2374">
        <v>2009</v>
      </c>
      <c r="M2374">
        <v>2009</v>
      </c>
      <c r="N2374" t="s">
        <v>519</v>
      </c>
      <c r="O2374" t="s">
        <v>565</v>
      </c>
    </row>
    <row r="2375" spans="1:15" ht="15">
      <c r="A2375" s="14" t="s">
        <v>503</v>
      </c>
      <c r="B2375" t="s">
        <v>113</v>
      </c>
      <c r="C2375" t="s">
        <v>529</v>
      </c>
      <c r="D2375" s="16">
        <v>0.74</v>
      </c>
      <c r="E2375" s="16">
        <v>77.25</v>
      </c>
      <c r="F2375" s="16">
        <v>-76.25</v>
      </c>
      <c r="G2375" s="18">
        <v>3.66162767373584E-2</v>
      </c>
      <c r="H2375">
        <v>0.34</v>
      </c>
      <c r="I2375" t="s">
        <v>32</v>
      </c>
      <c r="J2375" t="s">
        <v>61</v>
      </c>
      <c r="K2375" t="s">
        <v>61</v>
      </c>
      <c r="L2375">
        <v>2009</v>
      </c>
      <c r="M2375">
        <v>2009</v>
      </c>
      <c r="N2375" t="s">
        <v>519</v>
      </c>
      <c r="O2375" t="s">
        <v>565</v>
      </c>
    </row>
    <row r="2376" spans="1:15" ht="15">
      <c r="A2376" s="14" t="s">
        <v>503</v>
      </c>
      <c r="B2376" t="s">
        <v>113</v>
      </c>
      <c r="C2376" t="s">
        <v>529</v>
      </c>
      <c r="D2376" s="16">
        <v>0.7</v>
      </c>
      <c r="E2376" s="16">
        <v>77.25</v>
      </c>
      <c r="F2376" s="16">
        <v>-76.75</v>
      </c>
      <c r="G2376" s="18">
        <v>3.66162767373584E-2</v>
      </c>
      <c r="H2376">
        <v>0.34</v>
      </c>
      <c r="I2376" t="s">
        <v>32</v>
      </c>
      <c r="J2376" t="s">
        <v>61</v>
      </c>
      <c r="K2376" t="s">
        <v>61</v>
      </c>
      <c r="L2376">
        <v>2009</v>
      </c>
      <c r="M2376">
        <v>2009</v>
      </c>
      <c r="N2376" t="s">
        <v>519</v>
      </c>
      <c r="O2376" t="s">
        <v>565</v>
      </c>
    </row>
    <row r="2377" spans="1:15" ht="15">
      <c r="A2377" s="14" t="s">
        <v>503</v>
      </c>
      <c r="B2377" t="s">
        <v>113</v>
      </c>
      <c r="C2377" t="s">
        <v>529</v>
      </c>
      <c r="D2377" s="16">
        <v>0.66</v>
      </c>
      <c r="E2377" s="16">
        <v>77.25</v>
      </c>
      <c r="F2377" s="16">
        <v>-77.25</v>
      </c>
      <c r="G2377" s="18">
        <v>3.66162767373584E-2</v>
      </c>
      <c r="H2377">
        <v>0.34</v>
      </c>
      <c r="I2377" t="s">
        <v>32</v>
      </c>
      <c r="J2377" t="s">
        <v>61</v>
      </c>
      <c r="K2377" t="s">
        <v>61</v>
      </c>
      <c r="L2377">
        <v>2009</v>
      </c>
      <c r="M2377">
        <v>2009</v>
      </c>
      <c r="N2377" t="s">
        <v>519</v>
      </c>
      <c r="O2377" t="s">
        <v>565</v>
      </c>
    </row>
    <row r="2378" spans="1:15" ht="15">
      <c r="A2378" s="14" t="s">
        <v>503</v>
      </c>
      <c r="B2378" t="s">
        <v>113</v>
      </c>
      <c r="C2378" t="s">
        <v>529</v>
      </c>
      <c r="D2378" s="16">
        <v>1</v>
      </c>
      <c r="E2378" s="16">
        <v>77.25</v>
      </c>
      <c r="F2378" s="16">
        <v>-73.25</v>
      </c>
      <c r="G2378" s="18">
        <v>3.66162767373584E-2</v>
      </c>
      <c r="H2378">
        <v>0.34</v>
      </c>
      <c r="I2378" t="s">
        <v>32</v>
      </c>
      <c r="J2378" t="s">
        <v>61</v>
      </c>
      <c r="K2378" t="s">
        <v>61</v>
      </c>
      <c r="L2378">
        <v>2009</v>
      </c>
      <c r="M2378">
        <v>2009</v>
      </c>
      <c r="N2378" t="s">
        <v>519</v>
      </c>
      <c r="O2378" t="s">
        <v>565</v>
      </c>
    </row>
    <row r="2379" spans="1:15" ht="15">
      <c r="A2379" s="14" t="s">
        <v>503</v>
      </c>
      <c r="B2379" t="s">
        <v>113</v>
      </c>
      <c r="C2379" t="s">
        <v>529</v>
      </c>
      <c r="D2379" s="16">
        <v>1</v>
      </c>
      <c r="E2379" s="16">
        <v>77.25</v>
      </c>
      <c r="F2379" s="16">
        <v>-73.75</v>
      </c>
      <c r="G2379" s="18">
        <v>3.66162767373584E-2</v>
      </c>
      <c r="H2379">
        <v>0.34</v>
      </c>
      <c r="I2379" t="s">
        <v>32</v>
      </c>
      <c r="J2379" t="s">
        <v>61</v>
      </c>
      <c r="K2379" t="s">
        <v>61</v>
      </c>
      <c r="L2379">
        <v>2009</v>
      </c>
      <c r="M2379">
        <v>2009</v>
      </c>
      <c r="N2379" t="s">
        <v>519</v>
      </c>
      <c r="O2379" t="s">
        <v>565</v>
      </c>
    </row>
    <row r="2380" spans="1:15" ht="15">
      <c r="A2380" s="14" t="s">
        <v>503</v>
      </c>
      <c r="B2380" t="s">
        <v>113</v>
      </c>
      <c r="C2380" t="s">
        <v>529</v>
      </c>
      <c r="D2380" s="16">
        <v>1</v>
      </c>
      <c r="E2380" s="16">
        <v>77.25</v>
      </c>
      <c r="F2380" s="16">
        <v>-74.25</v>
      </c>
      <c r="G2380" s="18">
        <v>3.66162767373584E-2</v>
      </c>
      <c r="H2380">
        <v>0.34</v>
      </c>
      <c r="I2380" t="s">
        <v>32</v>
      </c>
      <c r="J2380" t="s">
        <v>61</v>
      </c>
      <c r="K2380" t="s">
        <v>61</v>
      </c>
      <c r="L2380">
        <v>2009</v>
      </c>
      <c r="M2380">
        <v>2009</v>
      </c>
      <c r="N2380" t="s">
        <v>519</v>
      </c>
      <c r="O2380" t="s">
        <v>565</v>
      </c>
    </row>
    <row r="2381" spans="1:15" ht="15">
      <c r="A2381" s="14" t="s">
        <v>503</v>
      </c>
      <c r="B2381" t="s">
        <v>113</v>
      </c>
      <c r="C2381" t="s">
        <v>529</v>
      </c>
      <c r="D2381" s="16">
        <v>0.97</v>
      </c>
      <c r="E2381" s="16">
        <v>77.25</v>
      </c>
      <c r="F2381" s="16">
        <v>-74.75</v>
      </c>
      <c r="G2381" s="18">
        <v>3.66162767373584E-2</v>
      </c>
      <c r="H2381">
        <v>0.34</v>
      </c>
      <c r="I2381" t="s">
        <v>32</v>
      </c>
      <c r="J2381" t="s">
        <v>61</v>
      </c>
      <c r="K2381" t="s">
        <v>61</v>
      </c>
      <c r="L2381">
        <v>2009</v>
      </c>
      <c r="M2381">
        <v>2009</v>
      </c>
      <c r="N2381" t="s">
        <v>519</v>
      </c>
      <c r="O2381" t="s">
        <v>565</v>
      </c>
    </row>
    <row r="2382" spans="1:15" ht="15">
      <c r="A2382" s="14" t="s">
        <v>503</v>
      </c>
      <c r="B2382" t="s">
        <v>113</v>
      </c>
      <c r="C2382" t="s">
        <v>529</v>
      </c>
      <c r="D2382" s="16">
        <v>0.88</v>
      </c>
      <c r="E2382" s="16">
        <v>77.25</v>
      </c>
      <c r="F2382" s="16">
        <v>-75.25</v>
      </c>
      <c r="G2382" s="18">
        <v>3.66162767373584E-2</v>
      </c>
      <c r="H2382">
        <v>0.34</v>
      </c>
      <c r="I2382" t="s">
        <v>32</v>
      </c>
      <c r="J2382" t="s">
        <v>61</v>
      </c>
      <c r="K2382" t="s">
        <v>61</v>
      </c>
      <c r="L2382">
        <v>2009</v>
      </c>
      <c r="M2382">
        <v>2009</v>
      </c>
      <c r="N2382" t="s">
        <v>519</v>
      </c>
      <c r="O2382" t="s">
        <v>565</v>
      </c>
    </row>
    <row r="2383" spans="1:15" ht="15">
      <c r="A2383" s="14" t="s">
        <v>503</v>
      </c>
      <c r="B2383" t="s">
        <v>113</v>
      </c>
      <c r="C2383" t="s">
        <v>529</v>
      </c>
      <c r="D2383" s="16">
        <v>0.8</v>
      </c>
      <c r="E2383" s="16">
        <v>77.25</v>
      </c>
      <c r="F2383" s="16">
        <v>-75.75</v>
      </c>
      <c r="G2383" s="18">
        <v>3.66162767373584E-2</v>
      </c>
      <c r="H2383">
        <v>0.34</v>
      </c>
      <c r="I2383" t="s">
        <v>32</v>
      </c>
      <c r="J2383" t="s">
        <v>61</v>
      </c>
      <c r="K2383" t="s">
        <v>61</v>
      </c>
      <c r="L2383">
        <v>2009</v>
      </c>
      <c r="M2383">
        <v>2009</v>
      </c>
      <c r="N2383" t="s">
        <v>519</v>
      </c>
      <c r="O2383" t="s">
        <v>565</v>
      </c>
    </row>
    <row r="2384" spans="1:15" ht="15">
      <c r="A2384" s="14" t="s">
        <v>503</v>
      </c>
      <c r="B2384" t="s">
        <v>113</v>
      </c>
      <c r="C2384" t="s">
        <v>529</v>
      </c>
      <c r="D2384" s="16">
        <v>0.64</v>
      </c>
      <c r="E2384" s="16">
        <v>77.25</v>
      </c>
      <c r="F2384" s="16">
        <v>-77.75</v>
      </c>
      <c r="G2384" s="18">
        <v>3.66162767373584E-2</v>
      </c>
      <c r="H2384">
        <v>0.34</v>
      </c>
      <c r="I2384" t="s">
        <v>32</v>
      </c>
      <c r="J2384" t="s">
        <v>61</v>
      </c>
      <c r="K2384" t="s">
        <v>61</v>
      </c>
      <c r="L2384">
        <v>2009</v>
      </c>
      <c r="M2384">
        <v>2009</v>
      </c>
      <c r="N2384" t="s">
        <v>519</v>
      </c>
      <c r="O2384" t="s">
        <v>565</v>
      </c>
    </row>
    <row r="2385" spans="1:15" ht="15">
      <c r="A2385" s="14" t="s">
        <v>503</v>
      </c>
      <c r="B2385" t="s">
        <v>113</v>
      </c>
      <c r="C2385" t="s">
        <v>529</v>
      </c>
      <c r="D2385" s="16">
        <v>1</v>
      </c>
      <c r="E2385" s="16">
        <v>77.25</v>
      </c>
      <c r="F2385" s="16">
        <v>-72.75</v>
      </c>
      <c r="G2385" s="18">
        <v>3.66162767373584E-2</v>
      </c>
      <c r="H2385">
        <v>0.34</v>
      </c>
      <c r="I2385" t="s">
        <v>32</v>
      </c>
      <c r="J2385" t="s">
        <v>61</v>
      </c>
      <c r="K2385" t="s">
        <v>61</v>
      </c>
      <c r="L2385">
        <v>2009</v>
      </c>
      <c r="M2385">
        <v>2009</v>
      </c>
      <c r="N2385" t="s">
        <v>519</v>
      </c>
      <c r="O2385" t="s">
        <v>565</v>
      </c>
    </row>
    <row r="2386" spans="1:15" ht="15">
      <c r="A2386" s="14" t="s">
        <v>503</v>
      </c>
      <c r="B2386" t="s">
        <v>113</v>
      </c>
      <c r="C2386" t="s">
        <v>529</v>
      </c>
      <c r="D2386" s="16">
        <v>1</v>
      </c>
      <c r="E2386" s="16">
        <v>76.75</v>
      </c>
      <c r="F2386" s="16">
        <v>-71.25</v>
      </c>
      <c r="G2386" s="18">
        <v>3.66162767373584E-2</v>
      </c>
      <c r="H2386">
        <v>0.34</v>
      </c>
      <c r="I2386" t="s">
        <v>32</v>
      </c>
      <c r="J2386" t="s">
        <v>61</v>
      </c>
      <c r="K2386" t="s">
        <v>61</v>
      </c>
      <c r="L2386">
        <v>2009</v>
      </c>
      <c r="M2386">
        <v>2009</v>
      </c>
      <c r="N2386" t="s">
        <v>519</v>
      </c>
      <c r="O2386" t="s">
        <v>565</v>
      </c>
    </row>
    <row r="2387" spans="1:15" ht="15">
      <c r="A2387" s="14" t="s">
        <v>503</v>
      </c>
      <c r="B2387" t="s">
        <v>113</v>
      </c>
      <c r="C2387" t="s">
        <v>529</v>
      </c>
      <c r="D2387" s="16">
        <v>0.75</v>
      </c>
      <c r="E2387" s="16">
        <v>77.75</v>
      </c>
      <c r="F2387" s="16">
        <v>-74.75</v>
      </c>
      <c r="G2387" s="18">
        <v>3.66162767373584E-2</v>
      </c>
      <c r="H2387">
        <v>0.34</v>
      </c>
      <c r="I2387" t="s">
        <v>32</v>
      </c>
      <c r="J2387" t="s">
        <v>61</v>
      </c>
      <c r="K2387" t="s">
        <v>61</v>
      </c>
      <c r="L2387">
        <v>2009</v>
      </c>
      <c r="M2387">
        <v>2009</v>
      </c>
      <c r="N2387" t="s">
        <v>519</v>
      </c>
      <c r="O2387" t="s">
        <v>565</v>
      </c>
    </row>
    <row r="2388" spans="1:15" ht="15">
      <c r="A2388" s="14" t="s">
        <v>503</v>
      </c>
      <c r="B2388" t="s">
        <v>113</v>
      </c>
      <c r="C2388" t="s">
        <v>529</v>
      </c>
      <c r="D2388" s="16">
        <v>0.7</v>
      </c>
      <c r="E2388" s="16">
        <v>77.75</v>
      </c>
      <c r="F2388" s="16">
        <v>-75.25</v>
      </c>
      <c r="G2388" s="18">
        <v>3.66162767373584E-2</v>
      </c>
      <c r="H2388">
        <v>0.34</v>
      </c>
      <c r="I2388" t="s">
        <v>32</v>
      </c>
      <c r="J2388" t="s">
        <v>61</v>
      </c>
      <c r="K2388" t="s">
        <v>61</v>
      </c>
      <c r="L2388">
        <v>2009</v>
      </c>
      <c r="M2388">
        <v>2009</v>
      </c>
      <c r="N2388" t="s">
        <v>519</v>
      </c>
      <c r="O2388" t="s">
        <v>565</v>
      </c>
    </row>
    <row r="2389" spans="1:15" ht="15">
      <c r="A2389" s="14" t="s">
        <v>503</v>
      </c>
      <c r="B2389" t="s">
        <v>113</v>
      </c>
      <c r="C2389" t="s">
        <v>529</v>
      </c>
      <c r="D2389" s="16">
        <v>1</v>
      </c>
      <c r="E2389" s="16">
        <v>77.75</v>
      </c>
      <c r="F2389" s="16">
        <v>-72.75</v>
      </c>
      <c r="G2389" s="18">
        <v>3.66162767373584E-2</v>
      </c>
      <c r="H2389">
        <v>0.34</v>
      </c>
      <c r="I2389" t="s">
        <v>32</v>
      </c>
      <c r="J2389" t="s">
        <v>61</v>
      </c>
      <c r="K2389" t="s">
        <v>61</v>
      </c>
      <c r="L2389">
        <v>2009</v>
      </c>
      <c r="M2389">
        <v>2009</v>
      </c>
      <c r="N2389" t="s">
        <v>519</v>
      </c>
      <c r="O2389" t="s">
        <v>565</v>
      </c>
    </row>
    <row r="2390" spans="1:15" ht="15">
      <c r="A2390" s="14" t="s">
        <v>503</v>
      </c>
      <c r="B2390" t="s">
        <v>113</v>
      </c>
      <c r="C2390" t="s">
        <v>529</v>
      </c>
      <c r="D2390" s="16">
        <v>1</v>
      </c>
      <c r="E2390" s="16">
        <v>77.75</v>
      </c>
      <c r="F2390" s="16">
        <v>-73.25</v>
      </c>
      <c r="G2390" s="18">
        <v>3.66162767373584E-2</v>
      </c>
      <c r="H2390">
        <v>0.34</v>
      </c>
      <c r="I2390" t="s">
        <v>32</v>
      </c>
      <c r="J2390" t="s">
        <v>61</v>
      </c>
      <c r="K2390" t="s">
        <v>61</v>
      </c>
      <c r="L2390">
        <v>2009</v>
      </c>
      <c r="M2390">
        <v>2009</v>
      </c>
      <c r="N2390" t="s">
        <v>519</v>
      </c>
      <c r="O2390" t="s">
        <v>565</v>
      </c>
    </row>
    <row r="2391" spans="1:15" ht="15">
      <c r="A2391" s="14" t="s">
        <v>503</v>
      </c>
      <c r="B2391" t="s">
        <v>113</v>
      </c>
      <c r="C2391" t="s">
        <v>529</v>
      </c>
      <c r="D2391" s="16">
        <v>0.93</v>
      </c>
      <c r="E2391" s="16">
        <v>77.75</v>
      </c>
      <c r="F2391" s="16">
        <v>-73.75</v>
      </c>
      <c r="G2391" s="18">
        <v>3.66162767373584E-2</v>
      </c>
      <c r="H2391">
        <v>0.34</v>
      </c>
      <c r="I2391" t="s">
        <v>32</v>
      </c>
      <c r="J2391" t="s">
        <v>61</v>
      </c>
      <c r="K2391" t="s">
        <v>61</v>
      </c>
      <c r="L2391">
        <v>2009</v>
      </c>
      <c r="M2391">
        <v>2009</v>
      </c>
      <c r="N2391" t="s">
        <v>519</v>
      </c>
      <c r="O2391" t="s">
        <v>565</v>
      </c>
    </row>
    <row r="2392" spans="1:15" ht="15">
      <c r="A2392" s="14" t="s">
        <v>503</v>
      </c>
      <c r="B2392" t="s">
        <v>113</v>
      </c>
      <c r="C2392" t="s">
        <v>529</v>
      </c>
      <c r="D2392" s="16">
        <v>0.83</v>
      </c>
      <c r="E2392" s="16">
        <v>77.75</v>
      </c>
      <c r="F2392" s="16">
        <v>-74.25</v>
      </c>
      <c r="G2392" s="18">
        <v>3.66162767373584E-2</v>
      </c>
      <c r="H2392">
        <v>0.34</v>
      </c>
      <c r="I2392" t="s">
        <v>32</v>
      </c>
      <c r="J2392" t="s">
        <v>61</v>
      </c>
      <c r="K2392" t="s">
        <v>61</v>
      </c>
      <c r="L2392">
        <v>2009</v>
      </c>
      <c r="M2392">
        <v>2009</v>
      </c>
      <c r="N2392" t="s">
        <v>519</v>
      </c>
      <c r="O2392" t="s">
        <v>565</v>
      </c>
    </row>
    <row r="2393" spans="1:15" ht="15">
      <c r="A2393" s="14" t="s">
        <v>503</v>
      </c>
      <c r="B2393" t="s">
        <v>113</v>
      </c>
      <c r="C2393" t="s">
        <v>529</v>
      </c>
      <c r="D2393" s="16">
        <v>0.66</v>
      </c>
      <c r="E2393" s="16">
        <v>77.75</v>
      </c>
      <c r="F2393" s="16">
        <v>-75.75</v>
      </c>
      <c r="G2393" s="18">
        <v>3.66162767373584E-2</v>
      </c>
      <c r="H2393">
        <v>0.34</v>
      </c>
      <c r="I2393" t="s">
        <v>32</v>
      </c>
      <c r="J2393" t="s">
        <v>61</v>
      </c>
      <c r="K2393" t="s">
        <v>61</v>
      </c>
      <c r="L2393">
        <v>2009</v>
      </c>
      <c r="M2393">
        <v>2009</v>
      </c>
      <c r="N2393" t="s">
        <v>519</v>
      </c>
      <c r="O2393" t="s">
        <v>565</v>
      </c>
    </row>
    <row r="2394" spans="1:15" ht="15">
      <c r="A2394" s="14" t="s">
        <v>503</v>
      </c>
      <c r="B2394" t="s">
        <v>113</v>
      </c>
      <c r="C2394" t="s">
        <v>529</v>
      </c>
      <c r="D2394" s="16">
        <v>0.63</v>
      </c>
      <c r="E2394" s="16">
        <v>77.75</v>
      </c>
      <c r="F2394" s="16">
        <v>-76.25</v>
      </c>
      <c r="G2394" s="18">
        <v>3.66162767373584E-2</v>
      </c>
      <c r="H2394">
        <v>0.34</v>
      </c>
      <c r="I2394" t="s">
        <v>32</v>
      </c>
      <c r="J2394" t="s">
        <v>61</v>
      </c>
      <c r="K2394" t="s">
        <v>61</v>
      </c>
      <c r="L2394">
        <v>2009</v>
      </c>
      <c r="M2394">
        <v>2009</v>
      </c>
      <c r="N2394" t="s">
        <v>519</v>
      </c>
      <c r="O2394" t="s">
        <v>565</v>
      </c>
    </row>
    <row r="2395" spans="1:15" ht="15">
      <c r="A2395" s="14" t="s">
        <v>503</v>
      </c>
      <c r="B2395" t="s">
        <v>113</v>
      </c>
      <c r="C2395" t="s">
        <v>529</v>
      </c>
      <c r="D2395" s="16">
        <v>0.81</v>
      </c>
      <c r="E2395" s="16">
        <v>76.25</v>
      </c>
      <c r="F2395" s="16">
        <v>-78.75</v>
      </c>
      <c r="G2395" s="18">
        <v>3.66162767373584E-2</v>
      </c>
      <c r="H2395">
        <v>0.34</v>
      </c>
      <c r="I2395" t="s">
        <v>32</v>
      </c>
      <c r="J2395" t="s">
        <v>61</v>
      </c>
      <c r="K2395" t="s">
        <v>61</v>
      </c>
      <c r="L2395">
        <v>2009</v>
      </c>
      <c r="M2395">
        <v>2009</v>
      </c>
      <c r="N2395" t="s">
        <v>519</v>
      </c>
      <c r="O2395" t="s">
        <v>565</v>
      </c>
    </row>
    <row r="2396" spans="1:15" ht="15">
      <c r="A2396" s="14" t="s">
        <v>503</v>
      </c>
      <c r="B2396" t="s">
        <v>113</v>
      </c>
      <c r="C2396" t="s">
        <v>529</v>
      </c>
      <c r="D2396" s="16">
        <v>0.56000000000000005</v>
      </c>
      <c r="E2396" s="16">
        <v>78.25</v>
      </c>
      <c r="F2396" s="16">
        <v>-74.25</v>
      </c>
      <c r="G2396" s="18">
        <v>3.66162767373584E-2</v>
      </c>
      <c r="H2396">
        <v>0.34</v>
      </c>
      <c r="I2396" t="s">
        <v>32</v>
      </c>
      <c r="J2396" t="s">
        <v>61</v>
      </c>
      <c r="K2396" t="s">
        <v>61</v>
      </c>
      <c r="L2396">
        <v>2009</v>
      </c>
      <c r="M2396">
        <v>2009</v>
      </c>
      <c r="N2396" t="s">
        <v>519</v>
      </c>
      <c r="O2396" t="s">
        <v>565</v>
      </c>
    </row>
    <row r="2397" spans="1:15" ht="15">
      <c r="A2397" s="14" t="s">
        <v>503</v>
      </c>
      <c r="B2397" t="s">
        <v>113</v>
      </c>
      <c r="C2397" t="s">
        <v>529</v>
      </c>
      <c r="D2397" s="16">
        <v>0.54</v>
      </c>
      <c r="E2397" s="16">
        <v>78.25</v>
      </c>
      <c r="F2397" s="16">
        <v>-74.75</v>
      </c>
      <c r="G2397" s="18">
        <v>3.66162767373584E-2</v>
      </c>
      <c r="H2397">
        <v>0.34</v>
      </c>
      <c r="I2397" t="s">
        <v>32</v>
      </c>
      <c r="J2397" t="s">
        <v>61</v>
      </c>
      <c r="K2397" t="s">
        <v>61</v>
      </c>
      <c r="L2397">
        <v>2009</v>
      </c>
      <c r="M2397">
        <v>2009</v>
      </c>
      <c r="N2397" t="s">
        <v>519</v>
      </c>
      <c r="O2397" t="s">
        <v>565</v>
      </c>
    </row>
    <row r="2398" spans="1:15" ht="15">
      <c r="A2398" s="14" t="s">
        <v>503</v>
      </c>
      <c r="B2398" t="s">
        <v>113</v>
      </c>
      <c r="C2398" t="s">
        <v>529</v>
      </c>
      <c r="D2398" s="16">
        <v>0.61</v>
      </c>
      <c r="E2398" s="16">
        <v>78.25</v>
      </c>
      <c r="F2398" s="16">
        <v>-73.75</v>
      </c>
      <c r="G2398" s="18">
        <v>3.66162767373584E-2</v>
      </c>
      <c r="H2398">
        <v>0.34</v>
      </c>
      <c r="I2398" t="s">
        <v>32</v>
      </c>
      <c r="J2398" t="s">
        <v>61</v>
      </c>
      <c r="K2398" t="s">
        <v>61</v>
      </c>
      <c r="L2398">
        <v>2009</v>
      </c>
      <c r="M2398">
        <v>2009</v>
      </c>
      <c r="N2398" t="s">
        <v>519</v>
      </c>
      <c r="O2398" t="s">
        <v>565</v>
      </c>
    </row>
    <row r="2399" spans="1:15" ht="15">
      <c r="A2399" s="14" t="s">
        <v>503</v>
      </c>
      <c r="B2399" t="s">
        <v>113</v>
      </c>
      <c r="C2399" t="s">
        <v>529</v>
      </c>
      <c r="D2399" s="16">
        <v>0.66</v>
      </c>
      <c r="E2399" s="16">
        <v>78.25</v>
      </c>
      <c r="F2399" s="16">
        <v>-73.25</v>
      </c>
      <c r="G2399" s="18">
        <v>3.66162767373584E-2</v>
      </c>
      <c r="H2399">
        <v>0.34</v>
      </c>
      <c r="I2399" t="s">
        <v>32</v>
      </c>
      <c r="J2399" t="s">
        <v>61</v>
      </c>
      <c r="K2399" t="s">
        <v>61</v>
      </c>
      <c r="L2399">
        <v>2009</v>
      </c>
      <c r="M2399">
        <v>2009</v>
      </c>
      <c r="N2399" t="s">
        <v>519</v>
      </c>
      <c r="O2399" t="s">
        <v>565</v>
      </c>
    </row>
    <row r="2400" spans="1:15" ht="15">
      <c r="A2400" s="14" t="s">
        <v>503</v>
      </c>
      <c r="B2400" t="s">
        <v>113</v>
      </c>
      <c r="C2400" t="s">
        <v>529</v>
      </c>
      <c r="D2400" s="16">
        <v>1</v>
      </c>
      <c r="E2400" s="16">
        <v>77.75</v>
      </c>
      <c r="F2400" s="16">
        <v>-72.25</v>
      </c>
      <c r="G2400" s="18">
        <v>3.66162767373584E-2</v>
      </c>
      <c r="H2400">
        <v>0.34</v>
      </c>
      <c r="I2400" t="s">
        <v>32</v>
      </c>
      <c r="J2400" t="s">
        <v>61</v>
      </c>
      <c r="K2400" t="s">
        <v>61</v>
      </c>
      <c r="L2400">
        <v>2009</v>
      </c>
      <c r="M2400">
        <v>2009</v>
      </c>
      <c r="N2400" t="s">
        <v>519</v>
      </c>
      <c r="O2400" t="s">
        <v>565</v>
      </c>
    </row>
    <row r="2401" spans="1:15" ht="15">
      <c r="A2401" s="14" t="s">
        <v>503</v>
      </c>
      <c r="B2401" t="s">
        <v>113</v>
      </c>
      <c r="C2401" t="s">
        <v>529</v>
      </c>
      <c r="D2401" s="16">
        <v>0.46</v>
      </c>
      <c r="E2401" s="16">
        <v>78.75</v>
      </c>
      <c r="F2401" s="16">
        <v>-73.25</v>
      </c>
      <c r="G2401" s="18">
        <v>3.66162767373584E-2</v>
      </c>
      <c r="H2401">
        <v>0.34</v>
      </c>
      <c r="I2401" t="s">
        <v>32</v>
      </c>
      <c r="J2401" t="s">
        <v>61</v>
      </c>
      <c r="K2401" t="s">
        <v>61</v>
      </c>
      <c r="L2401">
        <v>2009</v>
      </c>
      <c r="M2401">
        <v>2009</v>
      </c>
      <c r="N2401" t="s">
        <v>519</v>
      </c>
      <c r="O2401" t="s">
        <v>565</v>
      </c>
    </row>
    <row r="2402" spans="1:15" ht="15">
      <c r="A2402" s="14" t="s">
        <v>503</v>
      </c>
      <c r="B2402" t="s">
        <v>113</v>
      </c>
      <c r="C2402" t="s">
        <v>529</v>
      </c>
      <c r="D2402" s="16">
        <v>0.43</v>
      </c>
      <c r="E2402" s="16">
        <v>78.75</v>
      </c>
      <c r="F2402" s="16">
        <v>-73.75</v>
      </c>
      <c r="G2402" s="18">
        <v>3.66162767373584E-2</v>
      </c>
      <c r="H2402">
        <v>0.34</v>
      </c>
      <c r="I2402" t="s">
        <v>32</v>
      </c>
      <c r="J2402" t="s">
        <v>61</v>
      </c>
      <c r="K2402" t="s">
        <v>61</v>
      </c>
      <c r="L2402">
        <v>2009</v>
      </c>
      <c r="M2402">
        <v>2009</v>
      </c>
      <c r="N2402" t="s">
        <v>519</v>
      </c>
      <c r="O2402" t="s">
        <v>565</v>
      </c>
    </row>
    <row r="2403" spans="1:15" ht="15">
      <c r="A2403" s="14" t="s">
        <v>503</v>
      </c>
      <c r="B2403" t="s">
        <v>113</v>
      </c>
      <c r="C2403" t="s">
        <v>529</v>
      </c>
      <c r="D2403" s="16">
        <v>0.48</v>
      </c>
      <c r="E2403" s="16">
        <v>78.75</v>
      </c>
      <c r="F2403" s="16">
        <v>-72.75</v>
      </c>
      <c r="G2403" s="18">
        <v>3.66162767373584E-2</v>
      </c>
      <c r="H2403">
        <v>0.34</v>
      </c>
      <c r="I2403" t="s">
        <v>32</v>
      </c>
      <c r="J2403" t="s">
        <v>61</v>
      </c>
      <c r="K2403" t="s">
        <v>61</v>
      </c>
      <c r="L2403">
        <v>2009</v>
      </c>
      <c r="M2403">
        <v>2009</v>
      </c>
      <c r="N2403" t="s">
        <v>519</v>
      </c>
      <c r="O2403" t="s">
        <v>565</v>
      </c>
    </row>
    <row r="2404" spans="1:15" ht="15">
      <c r="A2404" s="14" t="s">
        <v>503</v>
      </c>
      <c r="B2404" t="s">
        <v>113</v>
      </c>
      <c r="C2404" t="s">
        <v>529</v>
      </c>
      <c r="D2404" s="16">
        <v>1</v>
      </c>
      <c r="E2404" s="16">
        <v>77.25</v>
      </c>
      <c r="F2404" s="16">
        <v>-71.75</v>
      </c>
      <c r="G2404" s="18">
        <v>3.66162767373584E-2</v>
      </c>
      <c r="H2404">
        <v>0.34</v>
      </c>
      <c r="I2404" t="s">
        <v>32</v>
      </c>
      <c r="J2404" t="s">
        <v>61</v>
      </c>
      <c r="K2404" t="s">
        <v>61</v>
      </c>
      <c r="L2404">
        <v>2009</v>
      </c>
      <c r="M2404">
        <v>2009</v>
      </c>
      <c r="N2404" t="s">
        <v>519</v>
      </c>
      <c r="O2404" t="s">
        <v>565</v>
      </c>
    </row>
    <row r="2405" spans="1:15" ht="15">
      <c r="A2405" s="14" t="s">
        <v>503</v>
      </c>
      <c r="B2405" t="s">
        <v>113</v>
      </c>
      <c r="C2405" t="s">
        <v>529</v>
      </c>
      <c r="D2405" s="16">
        <v>0.62</v>
      </c>
      <c r="E2405" s="16">
        <v>77.25</v>
      </c>
      <c r="F2405" s="16">
        <v>-78.25</v>
      </c>
      <c r="G2405" s="18">
        <v>3.66162767373584E-2</v>
      </c>
      <c r="H2405">
        <v>0.34</v>
      </c>
      <c r="I2405" t="s">
        <v>32</v>
      </c>
      <c r="J2405" t="s">
        <v>61</v>
      </c>
      <c r="K2405" t="s">
        <v>61</v>
      </c>
      <c r="L2405">
        <v>2009</v>
      </c>
      <c r="M2405">
        <v>2009</v>
      </c>
      <c r="N2405" t="s">
        <v>519</v>
      </c>
      <c r="O2405" t="s">
        <v>565</v>
      </c>
    </row>
    <row r="2406" spans="1:15" ht="15">
      <c r="A2406" s="14" t="s">
        <v>503</v>
      </c>
      <c r="B2406" t="s">
        <v>113</v>
      </c>
      <c r="C2406" t="s">
        <v>529</v>
      </c>
      <c r="D2406" s="16">
        <v>1</v>
      </c>
      <c r="E2406" s="16">
        <v>77.25</v>
      </c>
      <c r="F2406" s="16">
        <v>-72.25</v>
      </c>
      <c r="G2406" s="18">
        <v>3.66162767373584E-2</v>
      </c>
      <c r="H2406">
        <v>0.34</v>
      </c>
      <c r="I2406" t="s">
        <v>32</v>
      </c>
      <c r="J2406" t="s">
        <v>61</v>
      </c>
      <c r="K2406" t="s">
        <v>61</v>
      </c>
      <c r="L2406">
        <v>2009</v>
      </c>
      <c r="M2406">
        <v>2009</v>
      </c>
      <c r="N2406" t="s">
        <v>519</v>
      </c>
      <c r="O2406" t="s">
        <v>565</v>
      </c>
    </row>
    <row r="2407" spans="1:15" ht="15">
      <c r="A2407" s="14" t="s">
        <v>503</v>
      </c>
      <c r="B2407" t="s">
        <v>113</v>
      </c>
      <c r="C2407" t="s">
        <v>529</v>
      </c>
      <c r="D2407" s="16">
        <v>0.5</v>
      </c>
      <c r="E2407" s="16">
        <v>78.75</v>
      </c>
      <c r="F2407" s="16">
        <v>-72.25</v>
      </c>
      <c r="G2407" s="18">
        <v>3.66162767373584E-2</v>
      </c>
      <c r="H2407">
        <v>0.34</v>
      </c>
      <c r="I2407" t="s">
        <v>32</v>
      </c>
      <c r="J2407" t="s">
        <v>61</v>
      </c>
      <c r="K2407" t="s">
        <v>61</v>
      </c>
      <c r="L2407">
        <v>2009</v>
      </c>
      <c r="M2407">
        <v>2009</v>
      </c>
      <c r="N2407" t="s">
        <v>519</v>
      </c>
      <c r="O2407" t="s">
        <v>565</v>
      </c>
    </row>
    <row r="2408" spans="1:15" ht="15">
      <c r="A2408" s="14" t="s">
        <v>503</v>
      </c>
      <c r="B2408" t="s">
        <v>113</v>
      </c>
      <c r="C2408" t="s">
        <v>529</v>
      </c>
      <c r="D2408" s="16">
        <v>0.42</v>
      </c>
      <c r="E2408" s="16">
        <v>78.75</v>
      </c>
      <c r="F2408" s="16">
        <v>-74.25</v>
      </c>
      <c r="G2408" s="18">
        <v>3.66162767373584E-2</v>
      </c>
      <c r="H2408">
        <v>0.34</v>
      </c>
      <c r="I2408" t="s">
        <v>32</v>
      </c>
      <c r="J2408" t="s">
        <v>61</v>
      </c>
      <c r="K2408" t="s">
        <v>61</v>
      </c>
      <c r="L2408">
        <v>2009</v>
      </c>
      <c r="M2408">
        <v>2009</v>
      </c>
      <c r="N2408" t="s">
        <v>519</v>
      </c>
      <c r="O2408" t="s">
        <v>565</v>
      </c>
    </row>
    <row r="2409" spans="1:15" ht="15">
      <c r="A2409" s="14" t="s">
        <v>503</v>
      </c>
      <c r="B2409" t="s">
        <v>113</v>
      </c>
      <c r="C2409" t="s">
        <v>529</v>
      </c>
      <c r="D2409" s="16">
        <v>0.77</v>
      </c>
      <c r="E2409" s="16">
        <v>76.75</v>
      </c>
      <c r="F2409" s="16">
        <v>-77.75</v>
      </c>
      <c r="G2409" s="18">
        <v>3.66162767373584E-2</v>
      </c>
      <c r="H2409">
        <v>0.34</v>
      </c>
      <c r="I2409" t="s">
        <v>32</v>
      </c>
      <c r="J2409" t="s">
        <v>61</v>
      </c>
      <c r="K2409" t="s">
        <v>61</v>
      </c>
      <c r="L2409">
        <v>2009</v>
      </c>
      <c r="M2409">
        <v>2009</v>
      </c>
      <c r="N2409" t="s">
        <v>519</v>
      </c>
      <c r="O2409" t="s">
        <v>565</v>
      </c>
    </row>
    <row r="2410" spans="1:15" ht="15">
      <c r="A2410" s="14" t="s">
        <v>503</v>
      </c>
      <c r="B2410" t="s">
        <v>113</v>
      </c>
      <c r="C2410" t="s">
        <v>529</v>
      </c>
      <c r="D2410" s="16">
        <v>1</v>
      </c>
      <c r="E2410" s="16">
        <v>77.75</v>
      </c>
      <c r="F2410" s="16">
        <v>-71.75</v>
      </c>
      <c r="G2410" s="18">
        <v>3.66162767373584E-2</v>
      </c>
      <c r="H2410">
        <v>0.34</v>
      </c>
      <c r="I2410" t="s">
        <v>32</v>
      </c>
      <c r="J2410" t="s">
        <v>61</v>
      </c>
      <c r="K2410" t="s">
        <v>61</v>
      </c>
      <c r="L2410">
        <v>2009</v>
      </c>
      <c r="M2410">
        <v>2009</v>
      </c>
      <c r="N2410" t="s">
        <v>519</v>
      </c>
      <c r="O2410" t="s">
        <v>565</v>
      </c>
    </row>
    <row r="2411" spans="1:15" ht="15">
      <c r="A2411" s="14" t="s">
        <v>503</v>
      </c>
      <c r="B2411" t="s">
        <v>113</v>
      </c>
      <c r="C2411" t="s">
        <v>529</v>
      </c>
      <c r="D2411" s="16">
        <v>0.59</v>
      </c>
      <c r="E2411" s="16">
        <v>78.25</v>
      </c>
      <c r="F2411" s="16">
        <v>-75.25</v>
      </c>
      <c r="G2411" s="18">
        <v>3.66162767373584E-2</v>
      </c>
      <c r="H2411">
        <v>0.34</v>
      </c>
      <c r="I2411" t="s">
        <v>32</v>
      </c>
      <c r="J2411" t="s">
        <v>61</v>
      </c>
      <c r="K2411" t="s">
        <v>61</v>
      </c>
      <c r="L2411">
        <v>2009</v>
      </c>
      <c r="M2411">
        <v>2009</v>
      </c>
      <c r="N2411" t="s">
        <v>519</v>
      </c>
      <c r="O2411" t="s">
        <v>565</v>
      </c>
    </row>
    <row r="2412" spans="1:15" ht="15">
      <c r="A2412" s="14" t="s">
        <v>503</v>
      </c>
      <c r="B2412" t="s">
        <v>113</v>
      </c>
      <c r="C2412" t="s">
        <v>529</v>
      </c>
      <c r="D2412" s="16">
        <v>0.59</v>
      </c>
      <c r="E2412" s="16">
        <v>77.75</v>
      </c>
      <c r="F2412" s="16">
        <v>-77.25</v>
      </c>
      <c r="G2412" s="18">
        <v>3.66162767373584E-2</v>
      </c>
      <c r="H2412">
        <v>0.34</v>
      </c>
      <c r="I2412" t="s">
        <v>32</v>
      </c>
      <c r="J2412" t="s">
        <v>61</v>
      </c>
      <c r="K2412" t="s">
        <v>61</v>
      </c>
      <c r="L2412">
        <v>2009</v>
      </c>
      <c r="M2412">
        <v>2009</v>
      </c>
      <c r="N2412" t="s">
        <v>519</v>
      </c>
      <c r="O2412" t="s">
        <v>565</v>
      </c>
    </row>
    <row r="2413" spans="1:15" ht="15">
      <c r="A2413" s="14" t="s">
        <v>503</v>
      </c>
      <c r="B2413" t="s">
        <v>113</v>
      </c>
      <c r="C2413" t="s">
        <v>529</v>
      </c>
      <c r="D2413" s="16">
        <v>0.61</v>
      </c>
      <c r="E2413" s="16">
        <v>77.75</v>
      </c>
      <c r="F2413" s="16">
        <v>-76.75</v>
      </c>
      <c r="G2413" s="18">
        <v>3.66162767373584E-2</v>
      </c>
      <c r="H2413">
        <v>0.34</v>
      </c>
      <c r="I2413" t="s">
        <v>32</v>
      </c>
      <c r="J2413" t="s">
        <v>61</v>
      </c>
      <c r="K2413" t="s">
        <v>61</v>
      </c>
      <c r="L2413">
        <v>2009</v>
      </c>
      <c r="M2413">
        <v>2009</v>
      </c>
      <c r="N2413" t="s">
        <v>519</v>
      </c>
      <c r="O2413" t="s">
        <v>565</v>
      </c>
    </row>
    <row r="2414" spans="1:15" ht="15">
      <c r="A2414" s="14" t="s">
        <v>503</v>
      </c>
      <c r="B2414" t="s">
        <v>113</v>
      </c>
      <c r="C2414" t="s">
        <v>529</v>
      </c>
      <c r="D2414" s="16">
        <v>1</v>
      </c>
      <c r="E2414" s="16">
        <v>77.25</v>
      </c>
      <c r="F2414" s="16">
        <v>-71.25</v>
      </c>
      <c r="G2414" s="18">
        <v>3.66162767373584E-2</v>
      </c>
      <c r="H2414">
        <v>0.34</v>
      </c>
      <c r="I2414" t="s">
        <v>32</v>
      </c>
      <c r="J2414" t="s">
        <v>61</v>
      </c>
      <c r="K2414" t="s">
        <v>61</v>
      </c>
      <c r="L2414">
        <v>2009</v>
      </c>
      <c r="M2414">
        <v>2009</v>
      </c>
      <c r="N2414" t="s">
        <v>519</v>
      </c>
      <c r="O2414" t="s">
        <v>565</v>
      </c>
    </row>
    <row r="2415" spans="1:15" ht="15">
      <c r="A2415" s="14" t="s">
        <v>503</v>
      </c>
      <c r="B2415" t="s">
        <v>113</v>
      </c>
      <c r="C2415" t="s">
        <v>529</v>
      </c>
      <c r="D2415" s="16">
        <v>1</v>
      </c>
      <c r="E2415" s="16">
        <v>76.75</v>
      </c>
      <c r="F2415" s="16">
        <v>-70.75</v>
      </c>
      <c r="G2415" s="18">
        <v>3.66162767373584E-2</v>
      </c>
      <c r="H2415">
        <v>0.34</v>
      </c>
      <c r="I2415" t="s">
        <v>32</v>
      </c>
      <c r="J2415" t="s">
        <v>61</v>
      </c>
      <c r="K2415" t="s">
        <v>61</v>
      </c>
      <c r="L2415">
        <v>2009</v>
      </c>
      <c r="M2415">
        <v>2009</v>
      </c>
      <c r="N2415" t="s">
        <v>519</v>
      </c>
      <c r="O2415" t="s">
        <v>565</v>
      </c>
    </row>
    <row r="2416" spans="1:15" ht="15">
      <c r="A2416" s="14" t="s">
        <v>503</v>
      </c>
      <c r="B2416" t="s">
        <v>113</v>
      </c>
      <c r="C2416" t="s">
        <v>529</v>
      </c>
      <c r="D2416" s="16">
        <v>0.51</v>
      </c>
      <c r="E2416" s="16">
        <v>78.75</v>
      </c>
      <c r="F2416" s="16">
        <v>-71.75</v>
      </c>
      <c r="G2416" s="18">
        <v>3.66162767373584E-2</v>
      </c>
      <c r="H2416">
        <v>0.34</v>
      </c>
      <c r="I2416" t="s">
        <v>32</v>
      </c>
      <c r="J2416" t="s">
        <v>61</v>
      </c>
      <c r="K2416" t="s">
        <v>61</v>
      </c>
      <c r="L2416">
        <v>2009</v>
      </c>
      <c r="M2416">
        <v>2009</v>
      </c>
      <c r="N2416" t="s">
        <v>519</v>
      </c>
      <c r="O2416" t="s">
        <v>565</v>
      </c>
    </row>
    <row r="2417" spans="1:15" ht="15">
      <c r="A2417" s="14" t="s">
        <v>503</v>
      </c>
      <c r="B2417" t="s">
        <v>113</v>
      </c>
      <c r="C2417" t="s">
        <v>529</v>
      </c>
      <c r="D2417" s="16">
        <v>0.63</v>
      </c>
      <c r="E2417" s="16">
        <v>77.25</v>
      </c>
      <c r="F2417" s="16">
        <v>-78.75</v>
      </c>
      <c r="G2417" s="18">
        <v>3.66162767373584E-2</v>
      </c>
      <c r="H2417">
        <v>0.34</v>
      </c>
      <c r="I2417" t="s">
        <v>32</v>
      </c>
      <c r="J2417" t="s">
        <v>61</v>
      </c>
      <c r="K2417" t="s">
        <v>61</v>
      </c>
      <c r="L2417">
        <v>2009</v>
      </c>
      <c r="M2417">
        <v>2009</v>
      </c>
      <c r="N2417" t="s">
        <v>519</v>
      </c>
      <c r="O2417" t="s">
        <v>565</v>
      </c>
    </row>
    <row r="2418" spans="1:15" ht="15">
      <c r="A2418" s="14" t="s">
        <v>503</v>
      </c>
      <c r="B2418" t="s">
        <v>113</v>
      </c>
      <c r="C2418" t="s">
        <v>529</v>
      </c>
      <c r="D2418" s="16">
        <v>1</v>
      </c>
      <c r="E2418" s="16">
        <v>76.75</v>
      </c>
      <c r="F2418" s="16">
        <v>-70.25</v>
      </c>
      <c r="G2418" s="18">
        <v>3.66162767373584E-2</v>
      </c>
      <c r="H2418">
        <v>0.34</v>
      </c>
      <c r="I2418" t="s">
        <v>32</v>
      </c>
      <c r="J2418" t="s">
        <v>61</v>
      </c>
      <c r="K2418" t="s">
        <v>61</v>
      </c>
      <c r="L2418">
        <v>2009</v>
      </c>
      <c r="M2418">
        <v>2009</v>
      </c>
      <c r="N2418" t="s">
        <v>519</v>
      </c>
      <c r="O2418" t="s">
        <v>565</v>
      </c>
    </row>
    <row r="2419" spans="1:15" ht="15">
      <c r="A2419" s="14" t="s">
        <v>503</v>
      </c>
      <c r="B2419" t="s">
        <v>113</v>
      </c>
      <c r="C2419" t="s">
        <v>529</v>
      </c>
      <c r="D2419" s="16">
        <v>1</v>
      </c>
      <c r="E2419" s="16">
        <v>76.25</v>
      </c>
      <c r="F2419" s="16">
        <v>-69.25</v>
      </c>
      <c r="G2419" s="18">
        <v>3.66162767373584E-2</v>
      </c>
      <c r="H2419">
        <v>0.34</v>
      </c>
      <c r="I2419" t="s">
        <v>32</v>
      </c>
      <c r="J2419" t="s">
        <v>61</v>
      </c>
      <c r="K2419" t="s">
        <v>61</v>
      </c>
      <c r="L2419">
        <v>2009</v>
      </c>
      <c r="M2419">
        <v>2009</v>
      </c>
      <c r="N2419" t="s">
        <v>519</v>
      </c>
      <c r="O2419" t="s">
        <v>565</v>
      </c>
    </row>
    <row r="2420" spans="1:15" ht="15">
      <c r="A2420" s="14" t="s">
        <v>503</v>
      </c>
      <c r="B2420" t="s">
        <v>113</v>
      </c>
      <c r="C2420" t="s">
        <v>529</v>
      </c>
      <c r="D2420" s="16">
        <v>0.77</v>
      </c>
      <c r="E2420" s="16">
        <v>76.25</v>
      </c>
      <c r="F2420" s="16">
        <v>-79.25</v>
      </c>
      <c r="G2420" s="18">
        <v>3.66162767373584E-2</v>
      </c>
      <c r="H2420">
        <v>0.34</v>
      </c>
      <c r="I2420" t="s">
        <v>32</v>
      </c>
      <c r="J2420" t="s">
        <v>61</v>
      </c>
      <c r="K2420" t="s">
        <v>61</v>
      </c>
      <c r="L2420">
        <v>2009</v>
      </c>
      <c r="M2420">
        <v>2009</v>
      </c>
      <c r="N2420" t="s">
        <v>519</v>
      </c>
      <c r="O2420" t="s">
        <v>565</v>
      </c>
    </row>
    <row r="2421" spans="1:15" ht="15">
      <c r="A2421" s="14" t="s">
        <v>503</v>
      </c>
      <c r="B2421" t="s">
        <v>113</v>
      </c>
      <c r="C2421" t="s">
        <v>529</v>
      </c>
      <c r="D2421" s="16">
        <v>0.51</v>
      </c>
      <c r="E2421" s="16">
        <v>78.75</v>
      </c>
      <c r="F2421" s="16">
        <v>-71.25</v>
      </c>
      <c r="G2421" s="18">
        <v>3.66162767373584E-2</v>
      </c>
      <c r="H2421">
        <v>0.34</v>
      </c>
      <c r="I2421" t="s">
        <v>32</v>
      </c>
      <c r="J2421" t="s">
        <v>61</v>
      </c>
      <c r="K2421" t="s">
        <v>61</v>
      </c>
      <c r="L2421">
        <v>2009</v>
      </c>
      <c r="M2421">
        <v>2009</v>
      </c>
      <c r="N2421" t="s">
        <v>519</v>
      </c>
      <c r="O2421" t="s">
        <v>565</v>
      </c>
    </row>
    <row r="2422" spans="1:15" ht="15">
      <c r="A2422" s="14" t="s">
        <v>503</v>
      </c>
      <c r="B2422" t="s">
        <v>113</v>
      </c>
      <c r="C2422" t="s">
        <v>529</v>
      </c>
      <c r="D2422" s="16">
        <v>0.49</v>
      </c>
      <c r="E2422" s="16">
        <v>78.75</v>
      </c>
      <c r="F2422" s="16">
        <v>-74.75</v>
      </c>
      <c r="G2422" s="18">
        <v>3.66162767373584E-2</v>
      </c>
      <c r="H2422">
        <v>0.34</v>
      </c>
      <c r="I2422" t="s">
        <v>32</v>
      </c>
      <c r="J2422" t="s">
        <v>61</v>
      </c>
      <c r="K2422" t="s">
        <v>61</v>
      </c>
      <c r="L2422">
        <v>2009</v>
      </c>
      <c r="M2422">
        <v>2009</v>
      </c>
      <c r="N2422" t="s">
        <v>519</v>
      </c>
      <c r="O2422" t="s">
        <v>565</v>
      </c>
    </row>
    <row r="2423" spans="1:15" ht="15">
      <c r="A2423" s="14" t="s">
        <v>503</v>
      </c>
      <c r="B2423" t="s">
        <v>113</v>
      </c>
      <c r="C2423" t="s">
        <v>529</v>
      </c>
      <c r="D2423" s="16">
        <v>1</v>
      </c>
      <c r="E2423" s="16">
        <v>77.75</v>
      </c>
      <c r="F2423" s="16">
        <v>-71.25</v>
      </c>
      <c r="G2423" s="18">
        <v>3.66162767373584E-2</v>
      </c>
      <c r="H2423">
        <v>0.34</v>
      </c>
      <c r="I2423" t="s">
        <v>32</v>
      </c>
      <c r="J2423" t="s">
        <v>61</v>
      </c>
      <c r="K2423" t="s">
        <v>61</v>
      </c>
      <c r="L2423">
        <v>2009</v>
      </c>
      <c r="M2423">
        <v>2009</v>
      </c>
      <c r="N2423" t="s">
        <v>519</v>
      </c>
      <c r="O2423" t="s">
        <v>565</v>
      </c>
    </row>
    <row r="2424" spans="1:15" ht="15">
      <c r="A2424" s="14" t="s">
        <v>503</v>
      </c>
      <c r="B2424" t="s">
        <v>113</v>
      </c>
      <c r="C2424" t="s">
        <v>529</v>
      </c>
      <c r="D2424" s="16">
        <v>0.5</v>
      </c>
      <c r="E2424" s="16">
        <v>78.75</v>
      </c>
      <c r="F2424" s="16">
        <v>-70.75</v>
      </c>
      <c r="G2424" s="18">
        <v>3.66162767373584E-2</v>
      </c>
      <c r="H2424">
        <v>0.34</v>
      </c>
      <c r="I2424" t="s">
        <v>32</v>
      </c>
      <c r="J2424" t="s">
        <v>61</v>
      </c>
      <c r="K2424" t="s">
        <v>61</v>
      </c>
      <c r="L2424">
        <v>2009</v>
      </c>
      <c r="M2424">
        <v>2009</v>
      </c>
      <c r="N2424" t="s">
        <v>519</v>
      </c>
      <c r="O2424" t="s">
        <v>565</v>
      </c>
    </row>
    <row r="2425" spans="1:15" ht="15">
      <c r="A2425" s="14" t="s">
        <v>503</v>
      </c>
      <c r="B2425" t="s">
        <v>113</v>
      </c>
      <c r="C2425" t="s">
        <v>529</v>
      </c>
      <c r="D2425" s="16">
        <v>0.57999999999999996</v>
      </c>
      <c r="E2425" s="16">
        <v>77.75</v>
      </c>
      <c r="F2425" s="16">
        <v>-77.75</v>
      </c>
      <c r="G2425" s="18">
        <v>3.66162767373584E-2</v>
      </c>
      <c r="H2425">
        <v>0.34</v>
      </c>
      <c r="I2425" t="s">
        <v>32</v>
      </c>
      <c r="J2425" t="s">
        <v>61</v>
      </c>
      <c r="K2425" t="s">
        <v>61</v>
      </c>
      <c r="L2425">
        <v>2009</v>
      </c>
      <c r="M2425">
        <v>2009</v>
      </c>
      <c r="N2425" t="s">
        <v>519</v>
      </c>
      <c r="O2425" t="s">
        <v>565</v>
      </c>
    </row>
    <row r="2426" spans="1:15" ht="15">
      <c r="A2426" s="14" t="s">
        <v>503</v>
      </c>
      <c r="B2426" t="s">
        <v>113</v>
      </c>
      <c r="C2426" t="s">
        <v>529</v>
      </c>
      <c r="D2426" s="16">
        <v>0.79</v>
      </c>
      <c r="E2426" s="16">
        <v>78.25</v>
      </c>
      <c r="F2426" s="16">
        <v>-72.75</v>
      </c>
      <c r="G2426" s="18">
        <v>3.66162767373584E-2</v>
      </c>
      <c r="H2426">
        <v>0.34</v>
      </c>
      <c r="I2426" t="s">
        <v>32</v>
      </c>
      <c r="J2426" t="s">
        <v>61</v>
      </c>
      <c r="K2426" t="s">
        <v>61</v>
      </c>
      <c r="L2426">
        <v>2009</v>
      </c>
      <c r="M2426">
        <v>2009</v>
      </c>
      <c r="N2426" t="s">
        <v>519</v>
      </c>
      <c r="O2426" t="s">
        <v>565</v>
      </c>
    </row>
    <row r="2427" spans="1:15" ht="15">
      <c r="A2427" s="14" t="s">
        <v>503</v>
      </c>
      <c r="B2427" t="s">
        <v>113</v>
      </c>
      <c r="C2427" t="s">
        <v>529</v>
      </c>
      <c r="D2427" s="16">
        <v>0.59</v>
      </c>
      <c r="E2427" s="16">
        <v>78.75</v>
      </c>
      <c r="F2427" s="16">
        <v>-70.25</v>
      </c>
      <c r="G2427" s="18">
        <v>3.66162767373584E-2</v>
      </c>
      <c r="H2427">
        <v>0.34</v>
      </c>
      <c r="I2427" t="s">
        <v>32</v>
      </c>
      <c r="J2427" t="s">
        <v>61</v>
      </c>
      <c r="K2427" t="s">
        <v>61</v>
      </c>
      <c r="L2427">
        <v>2009</v>
      </c>
      <c r="M2427">
        <v>2009</v>
      </c>
      <c r="N2427" t="s">
        <v>519</v>
      </c>
      <c r="O2427" t="s">
        <v>565</v>
      </c>
    </row>
    <row r="2428" spans="1:15" ht="15">
      <c r="A2428" s="14" t="s">
        <v>503</v>
      </c>
      <c r="B2428" t="s">
        <v>113</v>
      </c>
      <c r="C2428" t="s">
        <v>529</v>
      </c>
      <c r="D2428" s="16">
        <v>1</v>
      </c>
      <c r="E2428" s="16">
        <v>76.25</v>
      </c>
      <c r="F2428" s="16">
        <v>-68.75</v>
      </c>
      <c r="G2428" s="18">
        <v>3.66162767373584E-2</v>
      </c>
      <c r="H2428">
        <v>0.34</v>
      </c>
      <c r="I2428" t="s">
        <v>32</v>
      </c>
      <c r="J2428" t="s">
        <v>61</v>
      </c>
      <c r="K2428" t="s">
        <v>61</v>
      </c>
      <c r="L2428">
        <v>2009</v>
      </c>
      <c r="M2428">
        <v>2009</v>
      </c>
      <c r="N2428" t="s">
        <v>519</v>
      </c>
      <c r="O2428" t="s">
        <v>565</v>
      </c>
    </row>
    <row r="2429" spans="1:15" ht="15">
      <c r="A2429" s="14" t="s">
        <v>503</v>
      </c>
      <c r="B2429" t="s">
        <v>113</v>
      </c>
      <c r="C2429" t="s">
        <v>529</v>
      </c>
      <c r="D2429" s="16">
        <v>0.59</v>
      </c>
      <c r="E2429" s="16">
        <v>78.25</v>
      </c>
      <c r="F2429" s="16">
        <v>-75.75</v>
      </c>
      <c r="G2429" s="18">
        <v>3.66162767373584E-2</v>
      </c>
      <c r="H2429">
        <v>0.34</v>
      </c>
      <c r="I2429" t="s">
        <v>32</v>
      </c>
      <c r="J2429" t="s">
        <v>61</v>
      </c>
      <c r="K2429" t="s">
        <v>61</v>
      </c>
      <c r="L2429">
        <v>2009</v>
      </c>
      <c r="M2429">
        <v>2009</v>
      </c>
      <c r="N2429" t="s">
        <v>519</v>
      </c>
      <c r="O2429" t="s">
        <v>565</v>
      </c>
    </row>
    <row r="2430" spans="1:15" ht="15">
      <c r="A2430" s="14" t="s">
        <v>503</v>
      </c>
      <c r="B2430" t="s">
        <v>113</v>
      </c>
      <c r="C2430" t="s">
        <v>529</v>
      </c>
      <c r="D2430" s="16">
        <v>0.96</v>
      </c>
      <c r="E2430" s="16">
        <v>77.75</v>
      </c>
      <c r="F2430" s="16">
        <v>-70.75</v>
      </c>
      <c r="G2430" s="18">
        <v>3.66162767373584E-2</v>
      </c>
      <c r="H2430">
        <v>0.34</v>
      </c>
      <c r="I2430" t="s">
        <v>32</v>
      </c>
      <c r="J2430" t="s">
        <v>61</v>
      </c>
      <c r="K2430" t="s">
        <v>61</v>
      </c>
      <c r="L2430">
        <v>2009</v>
      </c>
      <c r="M2430">
        <v>2009</v>
      </c>
      <c r="N2430" t="s">
        <v>519</v>
      </c>
      <c r="O2430" t="s">
        <v>565</v>
      </c>
    </row>
    <row r="2431" spans="1:15" ht="15">
      <c r="A2431" s="14" t="s">
        <v>503</v>
      </c>
      <c r="B2431" t="s">
        <v>113</v>
      </c>
      <c r="C2431" t="s">
        <v>529</v>
      </c>
      <c r="D2431" s="16">
        <v>0.63</v>
      </c>
      <c r="E2431" s="16">
        <v>78.75</v>
      </c>
      <c r="F2431" s="16">
        <v>-69.75</v>
      </c>
      <c r="G2431" s="18">
        <v>3.66162767373584E-2</v>
      </c>
      <c r="H2431">
        <v>0.34</v>
      </c>
      <c r="I2431" t="s">
        <v>32</v>
      </c>
      <c r="J2431" t="s">
        <v>61</v>
      </c>
      <c r="K2431" t="s">
        <v>61</v>
      </c>
      <c r="L2431">
        <v>2009</v>
      </c>
      <c r="M2431">
        <v>2009</v>
      </c>
      <c r="N2431" t="s">
        <v>519</v>
      </c>
      <c r="O2431" t="s">
        <v>565</v>
      </c>
    </row>
    <row r="2432" spans="1:15" ht="15">
      <c r="A2432" s="14" t="s">
        <v>503</v>
      </c>
      <c r="B2432" t="s">
        <v>113</v>
      </c>
      <c r="C2432" t="s">
        <v>529</v>
      </c>
      <c r="D2432" s="16">
        <v>1</v>
      </c>
      <c r="E2432" s="16">
        <v>77.25</v>
      </c>
      <c r="F2432" s="16">
        <v>-70.75</v>
      </c>
      <c r="G2432" s="18">
        <v>3.66162767373584E-2</v>
      </c>
      <c r="H2432">
        <v>0.34</v>
      </c>
      <c r="I2432" t="s">
        <v>32</v>
      </c>
      <c r="J2432" t="s">
        <v>61</v>
      </c>
      <c r="K2432" t="s">
        <v>61</v>
      </c>
      <c r="L2432">
        <v>2009</v>
      </c>
      <c r="M2432">
        <v>2009</v>
      </c>
      <c r="N2432" t="s">
        <v>519</v>
      </c>
      <c r="O2432" t="s">
        <v>565</v>
      </c>
    </row>
    <row r="2433" spans="1:15" ht="15">
      <c r="A2433" s="14" t="s">
        <v>503</v>
      </c>
      <c r="B2433" t="s">
        <v>113</v>
      </c>
      <c r="C2433" t="s">
        <v>529</v>
      </c>
      <c r="D2433" s="16">
        <v>0.52</v>
      </c>
      <c r="E2433" s="16">
        <v>78.75</v>
      </c>
      <c r="F2433" s="16">
        <v>-75.25</v>
      </c>
      <c r="G2433" s="18">
        <v>3.66162767373584E-2</v>
      </c>
      <c r="H2433">
        <v>0.34</v>
      </c>
      <c r="I2433" t="s">
        <v>32</v>
      </c>
      <c r="J2433" t="s">
        <v>61</v>
      </c>
      <c r="K2433" t="s">
        <v>61</v>
      </c>
      <c r="L2433">
        <v>2009</v>
      </c>
      <c r="M2433">
        <v>2009</v>
      </c>
      <c r="N2433" t="s">
        <v>519</v>
      </c>
      <c r="O2433" t="s">
        <v>565</v>
      </c>
    </row>
    <row r="2434" spans="1:15" ht="15">
      <c r="A2434" s="14" t="s">
        <v>503</v>
      </c>
      <c r="B2434" t="s">
        <v>113</v>
      </c>
      <c r="C2434" t="s">
        <v>529</v>
      </c>
      <c r="D2434" s="16">
        <v>1</v>
      </c>
      <c r="E2434" s="16">
        <v>76.75</v>
      </c>
      <c r="F2434" s="16">
        <v>-69.75</v>
      </c>
      <c r="G2434" s="18">
        <v>3.66162767373584E-2</v>
      </c>
      <c r="H2434">
        <v>0.34</v>
      </c>
      <c r="I2434" t="s">
        <v>32</v>
      </c>
      <c r="J2434" t="s">
        <v>61</v>
      </c>
      <c r="K2434" t="s">
        <v>61</v>
      </c>
      <c r="L2434">
        <v>2009</v>
      </c>
      <c r="M2434">
        <v>2009</v>
      </c>
      <c r="N2434" t="s">
        <v>519</v>
      </c>
      <c r="O2434" t="s">
        <v>565</v>
      </c>
    </row>
    <row r="2435" spans="1:15" ht="15">
      <c r="A2435" s="14" t="s">
        <v>503</v>
      </c>
      <c r="B2435" t="s">
        <v>113</v>
      </c>
      <c r="C2435" t="s">
        <v>529</v>
      </c>
      <c r="D2435" s="16">
        <v>0.64</v>
      </c>
      <c r="E2435" s="16">
        <v>78.75</v>
      </c>
      <c r="F2435" s="16">
        <v>-69.25</v>
      </c>
      <c r="G2435" s="18">
        <v>3.66162767373584E-2</v>
      </c>
      <c r="H2435">
        <v>0.34</v>
      </c>
      <c r="I2435" t="s">
        <v>32</v>
      </c>
      <c r="J2435" t="s">
        <v>61</v>
      </c>
      <c r="K2435" t="s">
        <v>61</v>
      </c>
      <c r="L2435">
        <v>2009</v>
      </c>
      <c r="M2435">
        <v>2009</v>
      </c>
      <c r="N2435" t="s">
        <v>519</v>
      </c>
      <c r="O2435" t="s">
        <v>565</v>
      </c>
    </row>
    <row r="2436" spans="1:15" ht="15">
      <c r="A2436" s="14" t="s">
        <v>503</v>
      </c>
      <c r="B2436" t="s">
        <v>113</v>
      </c>
      <c r="C2436" t="s">
        <v>529</v>
      </c>
      <c r="D2436" s="16">
        <v>1</v>
      </c>
      <c r="E2436" s="16">
        <v>75.75</v>
      </c>
      <c r="F2436" s="16">
        <v>-75.75</v>
      </c>
      <c r="G2436" s="18">
        <v>3.66162767373584E-2</v>
      </c>
      <c r="H2436">
        <v>0.34</v>
      </c>
      <c r="I2436" t="s">
        <v>32</v>
      </c>
      <c r="J2436" t="s">
        <v>61</v>
      </c>
      <c r="K2436" t="s">
        <v>61</v>
      </c>
      <c r="L2436">
        <v>2009</v>
      </c>
      <c r="M2436">
        <v>2009</v>
      </c>
      <c r="N2436" t="s">
        <v>519</v>
      </c>
      <c r="O2436" t="s">
        <v>565</v>
      </c>
    </row>
    <row r="2437" spans="1:15" ht="15">
      <c r="A2437" s="14" t="s">
        <v>503</v>
      </c>
      <c r="B2437" t="s">
        <v>113</v>
      </c>
      <c r="C2437" t="s">
        <v>529</v>
      </c>
      <c r="D2437" s="16">
        <v>1</v>
      </c>
      <c r="E2437" s="16">
        <v>75.75</v>
      </c>
      <c r="F2437" s="16">
        <v>-76.25</v>
      </c>
      <c r="G2437" s="18">
        <v>3.66162767373584E-2</v>
      </c>
      <c r="H2437">
        <v>0.34</v>
      </c>
      <c r="I2437" t="s">
        <v>32</v>
      </c>
      <c r="J2437" t="s">
        <v>61</v>
      </c>
      <c r="K2437" t="s">
        <v>61</v>
      </c>
      <c r="L2437">
        <v>2009</v>
      </c>
      <c r="M2437">
        <v>2009</v>
      </c>
      <c r="N2437" t="s">
        <v>519</v>
      </c>
      <c r="O2437" t="s">
        <v>565</v>
      </c>
    </row>
    <row r="2438" spans="1:15" ht="15">
      <c r="A2438" s="14" t="s">
        <v>503</v>
      </c>
      <c r="B2438" t="s">
        <v>113</v>
      </c>
      <c r="C2438" t="s">
        <v>529</v>
      </c>
      <c r="D2438" s="16">
        <v>1</v>
      </c>
      <c r="E2438" s="16">
        <v>75.75</v>
      </c>
      <c r="F2438" s="16">
        <v>-76.75</v>
      </c>
      <c r="G2438" s="18">
        <v>3.66162767373584E-2</v>
      </c>
      <c r="H2438">
        <v>0.34</v>
      </c>
      <c r="I2438" t="s">
        <v>32</v>
      </c>
      <c r="J2438" t="s">
        <v>61</v>
      </c>
      <c r="K2438" t="s">
        <v>61</v>
      </c>
      <c r="L2438">
        <v>2009</v>
      </c>
      <c r="M2438">
        <v>2009</v>
      </c>
      <c r="N2438" t="s">
        <v>519</v>
      </c>
      <c r="O2438" t="s">
        <v>565</v>
      </c>
    </row>
    <row r="2439" spans="1:15" ht="15">
      <c r="A2439" s="14" t="s">
        <v>503</v>
      </c>
      <c r="B2439" t="s">
        <v>113</v>
      </c>
      <c r="C2439" t="s">
        <v>529</v>
      </c>
      <c r="D2439" s="16">
        <v>1</v>
      </c>
      <c r="E2439" s="16">
        <v>75.75</v>
      </c>
      <c r="F2439" s="16">
        <v>-75.25</v>
      </c>
      <c r="G2439" s="18">
        <v>3.66162767373584E-2</v>
      </c>
      <c r="H2439">
        <v>0.34</v>
      </c>
      <c r="I2439" t="s">
        <v>32</v>
      </c>
      <c r="J2439" t="s">
        <v>61</v>
      </c>
      <c r="K2439" t="s">
        <v>61</v>
      </c>
      <c r="L2439">
        <v>2009</v>
      </c>
      <c r="M2439">
        <v>2009</v>
      </c>
      <c r="N2439" t="s">
        <v>519</v>
      </c>
      <c r="O2439" t="s">
        <v>565</v>
      </c>
    </row>
    <row r="2440" spans="1:15" ht="15">
      <c r="A2440" s="14" t="s">
        <v>503</v>
      </c>
      <c r="B2440" t="s">
        <v>113</v>
      </c>
      <c r="C2440" t="s">
        <v>529</v>
      </c>
      <c r="D2440" s="16">
        <v>1</v>
      </c>
      <c r="E2440" s="16">
        <v>75.75</v>
      </c>
      <c r="F2440" s="16">
        <v>-77.25</v>
      </c>
      <c r="G2440" s="18">
        <v>3.66162767373584E-2</v>
      </c>
      <c r="H2440">
        <v>0.34</v>
      </c>
      <c r="I2440" t="s">
        <v>32</v>
      </c>
      <c r="J2440" t="s">
        <v>61</v>
      </c>
      <c r="K2440" t="s">
        <v>61</v>
      </c>
      <c r="L2440">
        <v>2009</v>
      </c>
      <c r="M2440">
        <v>2009</v>
      </c>
      <c r="N2440" t="s">
        <v>519</v>
      </c>
      <c r="O2440" t="s">
        <v>565</v>
      </c>
    </row>
    <row r="2441" spans="1:15" ht="15">
      <c r="A2441" s="14" t="s">
        <v>503</v>
      </c>
      <c r="B2441" t="s">
        <v>113</v>
      </c>
      <c r="C2441" t="s">
        <v>529</v>
      </c>
      <c r="D2441" s="16">
        <v>1</v>
      </c>
      <c r="E2441" s="16">
        <v>75.75</v>
      </c>
      <c r="F2441" s="16">
        <v>-77.75</v>
      </c>
      <c r="G2441" s="18">
        <v>3.66162767373584E-2</v>
      </c>
      <c r="H2441">
        <v>0.34</v>
      </c>
      <c r="I2441" t="s">
        <v>32</v>
      </c>
      <c r="J2441" t="s">
        <v>61</v>
      </c>
      <c r="K2441" t="s">
        <v>61</v>
      </c>
      <c r="L2441">
        <v>2009</v>
      </c>
      <c r="M2441">
        <v>2009</v>
      </c>
      <c r="N2441" t="s">
        <v>519</v>
      </c>
      <c r="O2441" t="s">
        <v>565</v>
      </c>
    </row>
    <row r="2442" spans="1:15" ht="15">
      <c r="A2442" s="14" t="s">
        <v>503</v>
      </c>
      <c r="B2442" t="s">
        <v>113</v>
      </c>
      <c r="C2442" t="s">
        <v>529</v>
      </c>
      <c r="D2442" s="16">
        <v>1</v>
      </c>
      <c r="E2442" s="16">
        <v>75.75</v>
      </c>
      <c r="F2442" s="16">
        <v>-78.25</v>
      </c>
      <c r="G2442" s="18">
        <v>3.66162767373584E-2</v>
      </c>
      <c r="H2442">
        <v>0.34</v>
      </c>
      <c r="I2442" t="s">
        <v>32</v>
      </c>
      <c r="J2442" t="s">
        <v>61</v>
      </c>
      <c r="K2442" t="s">
        <v>61</v>
      </c>
      <c r="L2442">
        <v>2009</v>
      </c>
      <c r="M2442">
        <v>2009</v>
      </c>
      <c r="N2442" t="s">
        <v>519</v>
      </c>
      <c r="O2442" t="s">
        <v>565</v>
      </c>
    </row>
    <row r="2443" spans="1:15" ht="15">
      <c r="A2443" s="14" t="s">
        <v>503</v>
      </c>
      <c r="B2443" t="s">
        <v>113</v>
      </c>
      <c r="C2443" t="s">
        <v>529</v>
      </c>
      <c r="D2443" s="16">
        <v>0.96</v>
      </c>
      <c r="E2443" s="16">
        <v>75.75</v>
      </c>
      <c r="F2443" s="16">
        <v>-78.75</v>
      </c>
      <c r="G2443" s="18">
        <v>3.66162767373584E-2</v>
      </c>
      <c r="H2443">
        <v>0.34</v>
      </c>
      <c r="I2443" t="s">
        <v>32</v>
      </c>
      <c r="J2443" t="s">
        <v>61</v>
      </c>
      <c r="K2443" t="s">
        <v>61</v>
      </c>
      <c r="L2443">
        <v>2009</v>
      </c>
      <c r="M2443">
        <v>2009</v>
      </c>
      <c r="N2443" t="s">
        <v>519</v>
      </c>
      <c r="O2443" t="s">
        <v>565</v>
      </c>
    </row>
    <row r="2444" spans="1:15" ht="15">
      <c r="A2444" s="14" t="s">
        <v>503</v>
      </c>
      <c r="B2444" t="s">
        <v>113</v>
      </c>
      <c r="C2444" t="s">
        <v>529</v>
      </c>
      <c r="D2444" s="16">
        <v>1</v>
      </c>
      <c r="E2444" s="16">
        <v>75.75</v>
      </c>
      <c r="F2444" s="16">
        <v>-74.75</v>
      </c>
      <c r="G2444" s="18">
        <v>3.66162767373584E-2</v>
      </c>
      <c r="H2444">
        <v>0.34</v>
      </c>
      <c r="I2444" t="s">
        <v>32</v>
      </c>
      <c r="J2444" t="s">
        <v>61</v>
      </c>
      <c r="K2444" t="s">
        <v>61</v>
      </c>
      <c r="L2444">
        <v>2009</v>
      </c>
      <c r="M2444">
        <v>2009</v>
      </c>
      <c r="N2444" t="s">
        <v>519</v>
      </c>
      <c r="O2444" t="s">
        <v>565</v>
      </c>
    </row>
    <row r="2445" spans="1:15" ht="15">
      <c r="A2445" s="14" t="s">
        <v>503</v>
      </c>
      <c r="B2445" t="s">
        <v>113</v>
      </c>
      <c r="C2445" t="s">
        <v>529</v>
      </c>
      <c r="D2445" s="16">
        <v>1</v>
      </c>
      <c r="E2445" s="16">
        <v>75.75</v>
      </c>
      <c r="F2445" s="16">
        <v>-74.25</v>
      </c>
      <c r="G2445" s="18">
        <v>3.66162767373584E-2</v>
      </c>
      <c r="H2445">
        <v>0.34</v>
      </c>
      <c r="I2445" t="s">
        <v>32</v>
      </c>
      <c r="J2445" t="s">
        <v>61</v>
      </c>
      <c r="K2445" t="s">
        <v>61</v>
      </c>
      <c r="L2445">
        <v>2009</v>
      </c>
      <c r="M2445">
        <v>2009</v>
      </c>
      <c r="N2445" t="s">
        <v>519</v>
      </c>
      <c r="O2445" t="s">
        <v>565</v>
      </c>
    </row>
    <row r="2446" spans="1:15" ht="15">
      <c r="A2446" s="14" t="s">
        <v>503</v>
      </c>
      <c r="B2446" t="s">
        <v>113</v>
      </c>
      <c r="C2446" t="s">
        <v>529</v>
      </c>
      <c r="D2446" s="16">
        <v>1</v>
      </c>
      <c r="E2446" s="16">
        <v>75.75</v>
      </c>
      <c r="F2446" s="16">
        <v>-73.75</v>
      </c>
      <c r="G2446" s="18">
        <v>3.66162767373584E-2</v>
      </c>
      <c r="H2446">
        <v>0.34</v>
      </c>
      <c r="I2446" t="s">
        <v>32</v>
      </c>
      <c r="J2446" t="s">
        <v>61</v>
      </c>
      <c r="K2446" t="s">
        <v>61</v>
      </c>
      <c r="L2446">
        <v>2009</v>
      </c>
      <c r="M2446">
        <v>2009</v>
      </c>
      <c r="N2446" t="s">
        <v>519</v>
      </c>
      <c r="O2446" t="s">
        <v>565</v>
      </c>
    </row>
    <row r="2447" spans="1:15" ht="15">
      <c r="A2447" s="14" t="s">
        <v>503</v>
      </c>
      <c r="B2447" t="s">
        <v>113</v>
      </c>
      <c r="C2447" t="s">
        <v>529</v>
      </c>
      <c r="D2447" s="16">
        <v>1</v>
      </c>
      <c r="E2447" s="16">
        <v>75.75</v>
      </c>
      <c r="F2447" s="16">
        <v>-73.25</v>
      </c>
      <c r="G2447" s="18">
        <v>3.66162767373584E-2</v>
      </c>
      <c r="H2447">
        <v>0.34</v>
      </c>
      <c r="I2447" t="s">
        <v>32</v>
      </c>
      <c r="J2447" t="s">
        <v>61</v>
      </c>
      <c r="K2447" t="s">
        <v>61</v>
      </c>
      <c r="L2447">
        <v>2009</v>
      </c>
      <c r="M2447">
        <v>2009</v>
      </c>
      <c r="N2447" t="s">
        <v>519</v>
      </c>
      <c r="O2447" t="s">
        <v>565</v>
      </c>
    </row>
    <row r="2448" spans="1:15" ht="15">
      <c r="A2448" s="14" t="s">
        <v>503</v>
      </c>
      <c r="B2448" t="s">
        <v>113</v>
      </c>
      <c r="C2448" t="s">
        <v>529</v>
      </c>
      <c r="D2448" s="16">
        <v>0.57999999999999996</v>
      </c>
      <c r="E2448" s="16">
        <v>78.25</v>
      </c>
      <c r="F2448" s="16">
        <v>-76.25</v>
      </c>
      <c r="G2448" s="18">
        <v>3.66162767373584E-2</v>
      </c>
      <c r="H2448">
        <v>0.34</v>
      </c>
      <c r="I2448" t="s">
        <v>32</v>
      </c>
      <c r="J2448" t="s">
        <v>61</v>
      </c>
      <c r="K2448" t="s">
        <v>61</v>
      </c>
      <c r="L2448">
        <v>2009</v>
      </c>
      <c r="M2448">
        <v>2009</v>
      </c>
      <c r="N2448" t="s">
        <v>519</v>
      </c>
      <c r="O2448" t="s">
        <v>565</v>
      </c>
    </row>
    <row r="2449" spans="1:15" ht="15">
      <c r="A2449" s="14" t="s">
        <v>503</v>
      </c>
      <c r="B2449" t="s">
        <v>113</v>
      </c>
      <c r="C2449" t="s">
        <v>529</v>
      </c>
      <c r="D2449" s="16">
        <v>1</v>
      </c>
      <c r="E2449" s="16">
        <v>75.75</v>
      </c>
      <c r="F2449" s="16">
        <v>-72.75</v>
      </c>
      <c r="G2449" s="18">
        <v>3.66162767373584E-2</v>
      </c>
      <c r="H2449">
        <v>0.34</v>
      </c>
      <c r="I2449" t="s">
        <v>32</v>
      </c>
      <c r="J2449" t="s">
        <v>61</v>
      </c>
      <c r="K2449" t="s">
        <v>61</v>
      </c>
      <c r="L2449">
        <v>2009</v>
      </c>
      <c r="M2449">
        <v>2009</v>
      </c>
      <c r="N2449" t="s">
        <v>519</v>
      </c>
      <c r="O2449" t="s">
        <v>565</v>
      </c>
    </row>
    <row r="2450" spans="1:15" ht="15">
      <c r="A2450" s="14" t="s">
        <v>503</v>
      </c>
      <c r="B2450" t="s">
        <v>113</v>
      </c>
      <c r="C2450" t="s">
        <v>529</v>
      </c>
      <c r="D2450" s="16">
        <v>1</v>
      </c>
      <c r="E2450" s="16">
        <v>75.75</v>
      </c>
      <c r="F2450" s="16">
        <v>-72.25</v>
      </c>
      <c r="G2450" s="18">
        <v>3.66162767373584E-2</v>
      </c>
      <c r="H2450">
        <v>0.34</v>
      </c>
      <c r="I2450" t="s">
        <v>32</v>
      </c>
      <c r="J2450" t="s">
        <v>61</v>
      </c>
      <c r="K2450" t="s">
        <v>61</v>
      </c>
      <c r="L2450">
        <v>2009</v>
      </c>
      <c r="M2450">
        <v>2009</v>
      </c>
      <c r="N2450" t="s">
        <v>519</v>
      </c>
      <c r="O2450" t="s">
        <v>565</v>
      </c>
    </row>
    <row r="2451" spans="1:15" ht="15">
      <c r="A2451" s="14" t="s">
        <v>503</v>
      </c>
      <c r="B2451" t="s">
        <v>113</v>
      </c>
      <c r="C2451" t="s">
        <v>529</v>
      </c>
      <c r="D2451" s="16">
        <v>1</v>
      </c>
      <c r="E2451" s="16">
        <v>75.75</v>
      </c>
      <c r="F2451" s="16">
        <v>-71.75</v>
      </c>
      <c r="G2451" s="18">
        <v>3.66162767373584E-2</v>
      </c>
      <c r="H2451">
        <v>0.34</v>
      </c>
      <c r="I2451" t="s">
        <v>32</v>
      </c>
      <c r="J2451" t="s">
        <v>61</v>
      </c>
      <c r="K2451" t="s">
        <v>61</v>
      </c>
      <c r="L2451">
        <v>2009</v>
      </c>
      <c r="M2451">
        <v>2009</v>
      </c>
      <c r="N2451" t="s">
        <v>519</v>
      </c>
      <c r="O2451" t="s">
        <v>565</v>
      </c>
    </row>
    <row r="2452" spans="1:15" ht="15">
      <c r="A2452" s="14" t="s">
        <v>503</v>
      </c>
      <c r="B2452" t="s">
        <v>113</v>
      </c>
      <c r="C2452" t="s">
        <v>529</v>
      </c>
      <c r="D2452" s="16">
        <v>1</v>
      </c>
      <c r="E2452" s="16">
        <v>75.75</v>
      </c>
      <c r="F2452" s="16">
        <v>-71.25</v>
      </c>
      <c r="G2452" s="18">
        <v>3.66162767373584E-2</v>
      </c>
      <c r="H2452">
        <v>0.34</v>
      </c>
      <c r="I2452" t="s">
        <v>32</v>
      </c>
      <c r="J2452" t="s">
        <v>61</v>
      </c>
      <c r="K2452" t="s">
        <v>61</v>
      </c>
      <c r="L2452">
        <v>2009</v>
      </c>
      <c r="M2452">
        <v>2009</v>
      </c>
      <c r="N2452" t="s">
        <v>519</v>
      </c>
      <c r="O2452" t="s">
        <v>565</v>
      </c>
    </row>
    <row r="2453" spans="1:15" ht="15">
      <c r="A2453" s="14" t="s">
        <v>503</v>
      </c>
      <c r="B2453" t="s">
        <v>113</v>
      </c>
      <c r="C2453" t="s">
        <v>529</v>
      </c>
      <c r="D2453" s="16">
        <v>0.54</v>
      </c>
      <c r="E2453" s="16">
        <v>78.75</v>
      </c>
      <c r="F2453" s="16">
        <v>-75.75</v>
      </c>
      <c r="G2453" s="18">
        <v>3.66162767373584E-2</v>
      </c>
      <c r="H2453">
        <v>0.34</v>
      </c>
      <c r="I2453" t="s">
        <v>32</v>
      </c>
      <c r="J2453" t="s">
        <v>61</v>
      </c>
      <c r="K2453" t="s">
        <v>61</v>
      </c>
      <c r="L2453">
        <v>2009</v>
      </c>
      <c r="M2453">
        <v>2009</v>
      </c>
      <c r="N2453" t="s">
        <v>519</v>
      </c>
      <c r="O2453" t="s">
        <v>565</v>
      </c>
    </row>
    <row r="2454" spans="1:15" ht="15">
      <c r="A2454" s="14" t="s">
        <v>503</v>
      </c>
      <c r="B2454" t="s">
        <v>113</v>
      </c>
      <c r="C2454" t="s">
        <v>529</v>
      </c>
      <c r="D2454" s="16">
        <v>1</v>
      </c>
      <c r="E2454" s="16">
        <v>75.75</v>
      </c>
      <c r="F2454" s="16">
        <v>-70.75</v>
      </c>
      <c r="G2454" s="18">
        <v>3.66162767373584E-2</v>
      </c>
      <c r="H2454">
        <v>0.34</v>
      </c>
      <c r="I2454" t="s">
        <v>32</v>
      </c>
      <c r="J2454" t="s">
        <v>61</v>
      </c>
      <c r="K2454" t="s">
        <v>61</v>
      </c>
      <c r="L2454">
        <v>2009</v>
      </c>
      <c r="M2454">
        <v>2009</v>
      </c>
      <c r="N2454" t="s">
        <v>519</v>
      </c>
      <c r="O2454" t="s">
        <v>565</v>
      </c>
    </row>
    <row r="2455" spans="1:15" ht="15">
      <c r="A2455" s="14" t="s">
        <v>503</v>
      </c>
      <c r="B2455" t="s">
        <v>113</v>
      </c>
      <c r="C2455" t="s">
        <v>529</v>
      </c>
      <c r="D2455" s="16">
        <v>1</v>
      </c>
      <c r="E2455" s="16">
        <v>75.75</v>
      </c>
      <c r="F2455" s="16">
        <v>-70.25</v>
      </c>
      <c r="G2455" s="18">
        <v>3.66162767373584E-2</v>
      </c>
      <c r="H2455">
        <v>0.34</v>
      </c>
      <c r="I2455" t="s">
        <v>32</v>
      </c>
      <c r="J2455" t="s">
        <v>61</v>
      </c>
      <c r="K2455" t="s">
        <v>61</v>
      </c>
      <c r="L2455">
        <v>2009</v>
      </c>
      <c r="M2455">
        <v>2009</v>
      </c>
      <c r="N2455" t="s">
        <v>519</v>
      </c>
      <c r="O2455" t="s">
        <v>565</v>
      </c>
    </row>
    <row r="2456" spans="1:15" ht="15">
      <c r="A2456" s="14" t="s">
        <v>503</v>
      </c>
      <c r="B2456" t="s">
        <v>113</v>
      </c>
      <c r="C2456" t="s">
        <v>529</v>
      </c>
      <c r="D2456" s="16">
        <v>1</v>
      </c>
      <c r="E2456" s="16">
        <v>75.75</v>
      </c>
      <c r="F2456" s="16">
        <v>-69.75</v>
      </c>
      <c r="G2456" s="18">
        <v>3.66162767373584E-2</v>
      </c>
      <c r="H2456">
        <v>0.34</v>
      </c>
      <c r="I2456" t="s">
        <v>32</v>
      </c>
      <c r="J2456" t="s">
        <v>61</v>
      </c>
      <c r="K2456" t="s">
        <v>61</v>
      </c>
      <c r="L2456">
        <v>2009</v>
      </c>
      <c r="M2456">
        <v>2009</v>
      </c>
      <c r="N2456" t="s">
        <v>519</v>
      </c>
      <c r="O2456" t="s">
        <v>565</v>
      </c>
    </row>
    <row r="2457" spans="1:15" ht="15">
      <c r="A2457" s="14" t="s">
        <v>503</v>
      </c>
      <c r="B2457" t="s">
        <v>113</v>
      </c>
      <c r="C2457" t="s">
        <v>529</v>
      </c>
      <c r="D2457" s="16">
        <v>1</v>
      </c>
      <c r="E2457" s="16">
        <v>76.25</v>
      </c>
      <c r="F2457" s="16">
        <v>-68.25</v>
      </c>
      <c r="G2457" s="18">
        <v>3.66162767373584E-2</v>
      </c>
      <c r="H2457">
        <v>0.34</v>
      </c>
      <c r="I2457" t="s">
        <v>32</v>
      </c>
      <c r="J2457" t="s">
        <v>61</v>
      </c>
      <c r="K2457" t="s">
        <v>61</v>
      </c>
      <c r="L2457">
        <v>2009</v>
      </c>
      <c r="M2457">
        <v>2009</v>
      </c>
      <c r="N2457" t="s">
        <v>519</v>
      </c>
      <c r="O2457" t="s">
        <v>565</v>
      </c>
    </row>
    <row r="2458" spans="1:15" ht="15">
      <c r="A2458" s="14" t="s">
        <v>503</v>
      </c>
      <c r="B2458" t="s">
        <v>113</v>
      </c>
      <c r="C2458" t="s">
        <v>529</v>
      </c>
      <c r="D2458" s="16">
        <v>1</v>
      </c>
      <c r="E2458" s="16">
        <v>75.75</v>
      </c>
      <c r="F2458" s="16">
        <v>-69.25</v>
      </c>
      <c r="G2458" s="18">
        <v>3.66162767373584E-2</v>
      </c>
      <c r="H2458">
        <v>0.34</v>
      </c>
      <c r="I2458" t="s">
        <v>32</v>
      </c>
      <c r="J2458" t="s">
        <v>61</v>
      </c>
      <c r="K2458" t="s">
        <v>61</v>
      </c>
      <c r="L2458">
        <v>2009</v>
      </c>
      <c r="M2458">
        <v>2009</v>
      </c>
      <c r="N2458" t="s">
        <v>519</v>
      </c>
      <c r="O2458" t="s">
        <v>565</v>
      </c>
    </row>
    <row r="2459" spans="1:15" ht="15">
      <c r="A2459" s="14" t="s">
        <v>503</v>
      </c>
      <c r="B2459" t="s">
        <v>113</v>
      </c>
      <c r="C2459" t="s">
        <v>529</v>
      </c>
      <c r="D2459" s="16">
        <v>1</v>
      </c>
      <c r="E2459" s="16">
        <v>75.75</v>
      </c>
      <c r="F2459" s="16">
        <v>-68.75</v>
      </c>
      <c r="G2459" s="18">
        <v>3.66162767373584E-2</v>
      </c>
      <c r="H2459">
        <v>0.34</v>
      </c>
      <c r="I2459" t="s">
        <v>32</v>
      </c>
      <c r="J2459" t="s">
        <v>61</v>
      </c>
      <c r="K2459" t="s">
        <v>61</v>
      </c>
      <c r="L2459">
        <v>2009</v>
      </c>
      <c r="M2459">
        <v>2009</v>
      </c>
      <c r="N2459" t="s">
        <v>519</v>
      </c>
      <c r="O2459" t="s">
        <v>565</v>
      </c>
    </row>
    <row r="2460" spans="1:15" ht="15">
      <c r="A2460" s="14" t="s">
        <v>503</v>
      </c>
      <c r="B2460" t="s">
        <v>113</v>
      </c>
      <c r="C2460" t="s">
        <v>529</v>
      </c>
      <c r="D2460" s="16">
        <v>1</v>
      </c>
      <c r="E2460" s="16">
        <v>75.75</v>
      </c>
      <c r="F2460" s="16">
        <v>-68.25</v>
      </c>
      <c r="G2460" s="18">
        <v>3.66162767373584E-2</v>
      </c>
      <c r="H2460">
        <v>0.34</v>
      </c>
      <c r="I2460" t="s">
        <v>32</v>
      </c>
      <c r="J2460" t="s">
        <v>61</v>
      </c>
      <c r="K2460" t="s">
        <v>61</v>
      </c>
      <c r="L2460">
        <v>2009</v>
      </c>
      <c r="M2460">
        <v>2009</v>
      </c>
      <c r="N2460" t="s">
        <v>519</v>
      </c>
      <c r="O2460" t="s">
        <v>565</v>
      </c>
    </row>
    <row r="2461" spans="1:15" ht="15">
      <c r="A2461" s="14" t="s">
        <v>503</v>
      </c>
      <c r="B2461" t="s">
        <v>113</v>
      </c>
      <c r="C2461" t="s">
        <v>529</v>
      </c>
      <c r="D2461" s="16">
        <v>1</v>
      </c>
      <c r="E2461" s="16">
        <v>75.75</v>
      </c>
      <c r="F2461" s="16">
        <v>-67.75</v>
      </c>
      <c r="G2461" s="18">
        <v>3.66162767373584E-2</v>
      </c>
      <c r="H2461">
        <v>0.34</v>
      </c>
      <c r="I2461" t="s">
        <v>32</v>
      </c>
      <c r="J2461" t="s">
        <v>61</v>
      </c>
      <c r="K2461" t="s">
        <v>61</v>
      </c>
      <c r="L2461">
        <v>2009</v>
      </c>
      <c r="M2461">
        <v>2009</v>
      </c>
      <c r="N2461" t="s">
        <v>519</v>
      </c>
      <c r="O2461" t="s">
        <v>565</v>
      </c>
    </row>
    <row r="2462" spans="1:15" ht="15">
      <c r="A2462" s="14" t="s">
        <v>503</v>
      </c>
      <c r="B2462" t="s">
        <v>113</v>
      </c>
      <c r="C2462" t="s">
        <v>529</v>
      </c>
      <c r="D2462" s="16">
        <v>1</v>
      </c>
      <c r="E2462" s="16">
        <v>75.75</v>
      </c>
      <c r="F2462" s="16">
        <v>-67.25</v>
      </c>
      <c r="G2462" s="18">
        <v>3.66162767373584E-2</v>
      </c>
      <c r="H2462">
        <v>0.34</v>
      </c>
      <c r="I2462" t="s">
        <v>32</v>
      </c>
      <c r="J2462" t="s">
        <v>61</v>
      </c>
      <c r="K2462" t="s">
        <v>61</v>
      </c>
      <c r="L2462">
        <v>2009</v>
      </c>
      <c r="M2462">
        <v>2009</v>
      </c>
      <c r="N2462" t="s">
        <v>519</v>
      </c>
      <c r="O2462" t="s">
        <v>565</v>
      </c>
    </row>
    <row r="2463" spans="1:15" ht="15">
      <c r="A2463" s="14" t="s">
        <v>503</v>
      </c>
      <c r="B2463" t="s">
        <v>113</v>
      </c>
      <c r="C2463" t="s">
        <v>504</v>
      </c>
      <c r="D2463" s="16">
        <v>0.91</v>
      </c>
      <c r="E2463" s="16">
        <v>76.25</v>
      </c>
      <c r="F2463" s="16">
        <v>-77.75</v>
      </c>
      <c r="G2463" s="18">
        <v>0.15921638468388247</v>
      </c>
      <c r="H2463">
        <v>0.34</v>
      </c>
      <c r="I2463" t="s">
        <v>32</v>
      </c>
      <c r="J2463" t="s">
        <v>61</v>
      </c>
      <c r="K2463" t="s">
        <v>61</v>
      </c>
      <c r="L2463">
        <v>2010</v>
      </c>
      <c r="M2463">
        <v>2010</v>
      </c>
      <c r="N2463" t="s">
        <v>506</v>
      </c>
      <c r="O2463" t="s">
        <v>565</v>
      </c>
    </row>
    <row r="2464" spans="1:15" ht="15">
      <c r="A2464" s="14" t="s">
        <v>503</v>
      </c>
      <c r="B2464" t="s">
        <v>113</v>
      </c>
      <c r="C2464" t="s">
        <v>504</v>
      </c>
      <c r="D2464" s="16">
        <v>0.96</v>
      </c>
      <c r="E2464" s="16">
        <v>76.25</v>
      </c>
      <c r="F2464" s="16">
        <v>-77.25</v>
      </c>
      <c r="G2464" s="18">
        <v>0.15921638468388247</v>
      </c>
      <c r="H2464">
        <v>0.34</v>
      </c>
      <c r="I2464" t="s">
        <v>32</v>
      </c>
      <c r="J2464" t="s">
        <v>61</v>
      </c>
      <c r="K2464" t="s">
        <v>61</v>
      </c>
      <c r="L2464">
        <v>2010</v>
      </c>
      <c r="M2464">
        <v>2010</v>
      </c>
      <c r="N2464" t="s">
        <v>506</v>
      </c>
      <c r="O2464" t="s">
        <v>565</v>
      </c>
    </row>
    <row r="2465" spans="1:15" ht="15">
      <c r="A2465" s="14" t="s">
        <v>503</v>
      </c>
      <c r="B2465" t="s">
        <v>113</v>
      </c>
      <c r="C2465" t="s">
        <v>504</v>
      </c>
      <c r="D2465" s="16">
        <v>0.99</v>
      </c>
      <c r="E2465" s="16">
        <v>76.25</v>
      </c>
      <c r="F2465" s="16">
        <v>-76.75</v>
      </c>
      <c r="G2465" s="18">
        <v>0.159216384683882</v>
      </c>
      <c r="H2465">
        <v>0.34</v>
      </c>
      <c r="I2465" t="s">
        <v>32</v>
      </c>
      <c r="J2465" t="s">
        <v>61</v>
      </c>
      <c r="K2465" t="s">
        <v>61</v>
      </c>
      <c r="L2465">
        <v>2010</v>
      </c>
      <c r="M2465">
        <v>2010</v>
      </c>
      <c r="N2465" t="s">
        <v>506</v>
      </c>
      <c r="O2465" t="s">
        <v>565</v>
      </c>
    </row>
    <row r="2466" spans="1:15" ht="15">
      <c r="A2466" s="14" t="s">
        <v>503</v>
      </c>
      <c r="B2466" t="s">
        <v>113</v>
      </c>
      <c r="C2466" t="s">
        <v>504</v>
      </c>
      <c r="D2466" s="16">
        <v>1</v>
      </c>
      <c r="E2466" s="16">
        <v>76.25</v>
      </c>
      <c r="F2466" s="16">
        <v>-76.25</v>
      </c>
      <c r="G2466" s="18">
        <v>0.159216384683882</v>
      </c>
      <c r="H2466">
        <v>0.34</v>
      </c>
      <c r="I2466" t="s">
        <v>32</v>
      </c>
      <c r="J2466" t="s">
        <v>61</v>
      </c>
      <c r="K2466" t="s">
        <v>61</v>
      </c>
      <c r="L2466">
        <v>2010</v>
      </c>
      <c r="M2466">
        <v>2010</v>
      </c>
      <c r="N2466" t="s">
        <v>506</v>
      </c>
      <c r="O2466" t="s">
        <v>565</v>
      </c>
    </row>
    <row r="2467" spans="1:15" ht="15">
      <c r="A2467" s="14" t="s">
        <v>503</v>
      </c>
      <c r="B2467" t="s">
        <v>113</v>
      </c>
      <c r="C2467" t="s">
        <v>504</v>
      </c>
      <c r="D2467" s="16">
        <v>0.85</v>
      </c>
      <c r="E2467" s="16">
        <v>76.25</v>
      </c>
      <c r="F2467" s="16">
        <v>-78.25</v>
      </c>
      <c r="G2467" s="18">
        <v>0.159216384683882</v>
      </c>
      <c r="H2467">
        <v>0.34</v>
      </c>
      <c r="I2467" t="s">
        <v>32</v>
      </c>
      <c r="J2467" t="s">
        <v>61</v>
      </c>
      <c r="K2467" t="s">
        <v>61</v>
      </c>
      <c r="L2467">
        <v>2010</v>
      </c>
      <c r="M2467">
        <v>2010</v>
      </c>
      <c r="N2467" t="s">
        <v>506</v>
      </c>
      <c r="O2467" t="s">
        <v>565</v>
      </c>
    </row>
    <row r="2468" spans="1:15" ht="15">
      <c r="A2468" s="14" t="s">
        <v>503</v>
      </c>
      <c r="B2468" t="s">
        <v>113</v>
      </c>
      <c r="C2468" t="s">
        <v>504</v>
      </c>
      <c r="D2468" s="16">
        <v>1</v>
      </c>
      <c r="E2468" s="16">
        <v>76.25</v>
      </c>
      <c r="F2468" s="16">
        <v>-75.75</v>
      </c>
      <c r="G2468" s="18">
        <v>0.159216384683882</v>
      </c>
      <c r="H2468">
        <v>0.34</v>
      </c>
      <c r="I2468" t="s">
        <v>32</v>
      </c>
      <c r="J2468" t="s">
        <v>61</v>
      </c>
      <c r="K2468" t="s">
        <v>61</v>
      </c>
      <c r="L2468">
        <v>2010</v>
      </c>
      <c r="M2468">
        <v>2010</v>
      </c>
      <c r="N2468" t="s">
        <v>506</v>
      </c>
      <c r="O2468" t="s">
        <v>565</v>
      </c>
    </row>
    <row r="2469" spans="1:15" ht="15">
      <c r="A2469" s="14" t="s">
        <v>503</v>
      </c>
      <c r="B2469" t="s">
        <v>113</v>
      </c>
      <c r="C2469" t="s">
        <v>504</v>
      </c>
      <c r="D2469" s="16">
        <v>0.81</v>
      </c>
      <c r="E2469" s="16">
        <v>76.25</v>
      </c>
      <c r="F2469" s="16">
        <v>-78.75</v>
      </c>
      <c r="G2469" s="18">
        <v>0.159216384683882</v>
      </c>
      <c r="H2469">
        <v>0.34</v>
      </c>
      <c r="I2469" t="s">
        <v>32</v>
      </c>
      <c r="J2469" t="s">
        <v>61</v>
      </c>
      <c r="K2469" t="s">
        <v>61</v>
      </c>
      <c r="L2469">
        <v>2010</v>
      </c>
      <c r="M2469">
        <v>2010</v>
      </c>
      <c r="N2469" t="s">
        <v>506</v>
      </c>
      <c r="O2469" t="s">
        <v>565</v>
      </c>
    </row>
    <row r="2470" spans="1:15" ht="15">
      <c r="A2470" s="14" t="s">
        <v>503</v>
      </c>
      <c r="B2470" t="s">
        <v>113</v>
      </c>
      <c r="C2470" t="s">
        <v>504</v>
      </c>
      <c r="D2470" s="16">
        <v>0.77</v>
      </c>
      <c r="E2470" s="16">
        <v>76.25</v>
      </c>
      <c r="F2470" s="16">
        <v>-79.25</v>
      </c>
      <c r="G2470" s="18">
        <v>0.159216384683882</v>
      </c>
      <c r="H2470">
        <v>0.34</v>
      </c>
      <c r="I2470" t="s">
        <v>32</v>
      </c>
      <c r="J2470" t="s">
        <v>61</v>
      </c>
      <c r="K2470" t="s">
        <v>61</v>
      </c>
      <c r="L2470">
        <v>2010</v>
      </c>
      <c r="M2470">
        <v>2010</v>
      </c>
      <c r="N2470" t="s">
        <v>506</v>
      </c>
      <c r="O2470" t="s">
        <v>565</v>
      </c>
    </row>
    <row r="2471" spans="1:15" ht="15">
      <c r="A2471" s="14" t="s">
        <v>503</v>
      </c>
      <c r="B2471" t="s">
        <v>113</v>
      </c>
      <c r="C2471" t="s">
        <v>504</v>
      </c>
      <c r="D2471" s="16">
        <v>1</v>
      </c>
      <c r="E2471" s="16">
        <v>75.75</v>
      </c>
      <c r="F2471" s="16">
        <v>-76.25</v>
      </c>
      <c r="G2471" s="18">
        <v>0.159216384683882</v>
      </c>
      <c r="H2471">
        <v>0.34</v>
      </c>
      <c r="I2471" t="s">
        <v>32</v>
      </c>
      <c r="J2471" t="s">
        <v>61</v>
      </c>
      <c r="K2471" t="s">
        <v>61</v>
      </c>
      <c r="L2471">
        <v>2010</v>
      </c>
      <c r="M2471">
        <v>2010</v>
      </c>
      <c r="N2471" t="s">
        <v>506</v>
      </c>
      <c r="O2471" t="s">
        <v>565</v>
      </c>
    </row>
    <row r="2472" spans="1:15" ht="15">
      <c r="A2472" s="14" t="s">
        <v>503</v>
      </c>
      <c r="B2472" t="s">
        <v>113</v>
      </c>
      <c r="C2472" t="s">
        <v>504</v>
      </c>
      <c r="D2472" s="16">
        <v>1</v>
      </c>
      <c r="E2472" s="16">
        <v>75.75</v>
      </c>
      <c r="F2472" s="16">
        <v>-76.75</v>
      </c>
      <c r="G2472" s="18">
        <v>0.159216384683882</v>
      </c>
      <c r="H2472">
        <v>0.34</v>
      </c>
      <c r="I2472" t="s">
        <v>32</v>
      </c>
      <c r="J2472" t="s">
        <v>61</v>
      </c>
      <c r="K2472" t="s">
        <v>61</v>
      </c>
      <c r="L2472">
        <v>2010</v>
      </c>
      <c r="M2472">
        <v>2010</v>
      </c>
      <c r="N2472" t="s">
        <v>506</v>
      </c>
      <c r="O2472" t="s">
        <v>565</v>
      </c>
    </row>
    <row r="2473" spans="1:15" ht="15">
      <c r="A2473" s="14" t="s">
        <v>503</v>
      </c>
      <c r="B2473" t="s">
        <v>113</v>
      </c>
      <c r="C2473" t="s">
        <v>504</v>
      </c>
      <c r="D2473" s="16">
        <v>1</v>
      </c>
      <c r="E2473" s="16">
        <v>75.75</v>
      </c>
      <c r="F2473" s="16">
        <v>-77.25</v>
      </c>
      <c r="G2473" s="18">
        <v>0.159216384683882</v>
      </c>
      <c r="H2473">
        <v>0.34</v>
      </c>
      <c r="I2473" t="s">
        <v>32</v>
      </c>
      <c r="J2473" t="s">
        <v>61</v>
      </c>
      <c r="K2473" t="s">
        <v>61</v>
      </c>
      <c r="L2473">
        <v>2010</v>
      </c>
      <c r="M2473">
        <v>2010</v>
      </c>
      <c r="N2473" t="s">
        <v>506</v>
      </c>
      <c r="O2473" t="s">
        <v>565</v>
      </c>
    </row>
    <row r="2474" spans="1:15" ht="15">
      <c r="A2474" s="14" t="s">
        <v>503</v>
      </c>
      <c r="B2474" t="s">
        <v>113</v>
      </c>
      <c r="C2474" t="s">
        <v>504</v>
      </c>
      <c r="D2474" s="16">
        <v>1</v>
      </c>
      <c r="E2474" s="16">
        <v>75.75</v>
      </c>
      <c r="F2474" s="16">
        <v>-77.75</v>
      </c>
      <c r="G2474" s="18">
        <v>0.159216384683882</v>
      </c>
      <c r="H2474">
        <v>0.34</v>
      </c>
      <c r="I2474" t="s">
        <v>32</v>
      </c>
      <c r="J2474" t="s">
        <v>61</v>
      </c>
      <c r="K2474" t="s">
        <v>61</v>
      </c>
      <c r="L2474">
        <v>2010</v>
      </c>
      <c r="M2474">
        <v>2010</v>
      </c>
      <c r="N2474" t="s">
        <v>506</v>
      </c>
      <c r="O2474" t="s">
        <v>565</v>
      </c>
    </row>
    <row r="2475" spans="1:15" ht="15">
      <c r="A2475" s="14" t="s">
        <v>503</v>
      </c>
      <c r="B2475" t="s">
        <v>113</v>
      </c>
      <c r="C2475" t="s">
        <v>504</v>
      </c>
      <c r="D2475" s="16">
        <v>1</v>
      </c>
      <c r="E2475" s="16">
        <v>75.75</v>
      </c>
      <c r="F2475" s="16">
        <v>-78.25</v>
      </c>
      <c r="G2475" s="18">
        <v>0.159216384683882</v>
      </c>
      <c r="H2475">
        <v>0.34</v>
      </c>
      <c r="I2475" t="s">
        <v>32</v>
      </c>
      <c r="J2475" t="s">
        <v>61</v>
      </c>
      <c r="K2475" t="s">
        <v>61</v>
      </c>
      <c r="L2475">
        <v>2010</v>
      </c>
      <c r="M2475">
        <v>2010</v>
      </c>
      <c r="N2475" t="s">
        <v>506</v>
      </c>
      <c r="O2475" t="s">
        <v>565</v>
      </c>
    </row>
    <row r="2476" spans="1:15" ht="15">
      <c r="A2476" s="14" t="s">
        <v>503</v>
      </c>
      <c r="B2476" t="s">
        <v>113</v>
      </c>
      <c r="C2476" t="s">
        <v>504</v>
      </c>
      <c r="D2476" s="16">
        <v>0.96</v>
      </c>
      <c r="E2476" s="16">
        <v>75.75</v>
      </c>
      <c r="F2476" s="16">
        <v>-78.75</v>
      </c>
      <c r="G2476" s="18">
        <v>0.159216384683882</v>
      </c>
      <c r="H2476">
        <v>0.34</v>
      </c>
      <c r="I2476" t="s">
        <v>32</v>
      </c>
      <c r="J2476" t="s">
        <v>61</v>
      </c>
      <c r="K2476" t="s">
        <v>61</v>
      </c>
      <c r="L2476">
        <v>2010</v>
      </c>
      <c r="M2476">
        <v>2010</v>
      </c>
      <c r="N2476" t="s">
        <v>506</v>
      </c>
      <c r="O2476" t="s">
        <v>565</v>
      </c>
    </row>
    <row r="2477" spans="1:15" ht="15">
      <c r="A2477" s="14" t="s">
        <v>503</v>
      </c>
      <c r="B2477" t="s">
        <v>113</v>
      </c>
      <c r="C2477" t="s">
        <v>504</v>
      </c>
      <c r="D2477" s="16">
        <v>1</v>
      </c>
      <c r="E2477" s="16">
        <v>75.75</v>
      </c>
      <c r="F2477" s="16">
        <v>-75.75</v>
      </c>
      <c r="G2477" s="18">
        <v>0.159216384683882</v>
      </c>
      <c r="H2477">
        <v>0.34</v>
      </c>
      <c r="I2477" t="s">
        <v>32</v>
      </c>
      <c r="J2477" t="s">
        <v>61</v>
      </c>
      <c r="K2477" t="s">
        <v>61</v>
      </c>
      <c r="L2477">
        <v>2010</v>
      </c>
      <c r="M2477">
        <v>2010</v>
      </c>
      <c r="N2477" t="s">
        <v>506</v>
      </c>
      <c r="O2477" t="s">
        <v>565</v>
      </c>
    </row>
    <row r="2478" spans="1:15" ht="15">
      <c r="A2478" s="14" t="s">
        <v>503</v>
      </c>
      <c r="B2478" t="s">
        <v>113</v>
      </c>
      <c r="C2478" t="s">
        <v>508</v>
      </c>
      <c r="D2478" s="16">
        <v>1</v>
      </c>
      <c r="E2478" s="16">
        <v>76.25</v>
      </c>
      <c r="F2478" s="16">
        <v>-73.25</v>
      </c>
      <c r="G2478" s="18">
        <v>5.5242692410834002E-2</v>
      </c>
      <c r="H2478">
        <v>0.77</v>
      </c>
      <c r="I2478" t="s">
        <v>32</v>
      </c>
      <c r="J2478" t="s">
        <v>61</v>
      </c>
      <c r="K2478" t="s">
        <v>61</v>
      </c>
      <c r="L2478">
        <v>2010</v>
      </c>
      <c r="M2478">
        <v>2010</v>
      </c>
      <c r="N2478" t="s">
        <v>506</v>
      </c>
      <c r="O2478" t="s">
        <v>565</v>
      </c>
    </row>
    <row r="2479" spans="1:15" ht="15">
      <c r="A2479" s="14" t="s">
        <v>503</v>
      </c>
      <c r="B2479" t="s">
        <v>113</v>
      </c>
      <c r="C2479" t="s">
        <v>508</v>
      </c>
      <c r="D2479" s="16">
        <v>1</v>
      </c>
      <c r="E2479" s="16">
        <v>76.25</v>
      </c>
      <c r="F2479" s="16">
        <v>-72.75</v>
      </c>
      <c r="G2479" s="18">
        <v>5.5242692410834002E-2</v>
      </c>
      <c r="H2479">
        <v>0.77</v>
      </c>
      <c r="I2479" t="s">
        <v>32</v>
      </c>
      <c r="J2479" t="s">
        <v>61</v>
      </c>
      <c r="K2479" t="s">
        <v>61</v>
      </c>
      <c r="L2479">
        <v>2010</v>
      </c>
      <c r="M2479">
        <v>2010</v>
      </c>
      <c r="N2479" t="s">
        <v>506</v>
      </c>
      <c r="O2479" t="s">
        <v>565</v>
      </c>
    </row>
    <row r="2480" spans="1:15" ht="15">
      <c r="A2480" s="14" t="s">
        <v>503</v>
      </c>
      <c r="B2480" t="s">
        <v>113</v>
      </c>
      <c r="C2480" t="s">
        <v>508</v>
      </c>
      <c r="D2480" s="16">
        <v>1</v>
      </c>
      <c r="E2480" s="16">
        <v>76.25</v>
      </c>
      <c r="F2480" s="16">
        <v>-73.75</v>
      </c>
      <c r="G2480" s="18">
        <v>5.5242692410834002E-2</v>
      </c>
      <c r="H2480">
        <v>0.77</v>
      </c>
      <c r="I2480" t="s">
        <v>32</v>
      </c>
      <c r="J2480" t="s">
        <v>61</v>
      </c>
      <c r="K2480" t="s">
        <v>61</v>
      </c>
      <c r="L2480">
        <v>2010</v>
      </c>
      <c r="M2480">
        <v>2010</v>
      </c>
      <c r="N2480" t="s">
        <v>506</v>
      </c>
      <c r="O2480" t="s">
        <v>565</v>
      </c>
    </row>
    <row r="2481" spans="1:15" ht="15">
      <c r="A2481" s="14" t="s">
        <v>503</v>
      </c>
      <c r="B2481" t="s">
        <v>113</v>
      </c>
      <c r="C2481" t="s">
        <v>508</v>
      </c>
      <c r="D2481" s="16">
        <v>1</v>
      </c>
      <c r="E2481" s="16">
        <v>76.25</v>
      </c>
      <c r="F2481" s="16">
        <v>-74.25</v>
      </c>
      <c r="G2481" s="18">
        <v>5.5242692410834002E-2</v>
      </c>
      <c r="H2481">
        <v>0.77</v>
      </c>
      <c r="I2481" t="s">
        <v>32</v>
      </c>
      <c r="J2481" t="s">
        <v>61</v>
      </c>
      <c r="K2481" t="s">
        <v>61</v>
      </c>
      <c r="L2481">
        <v>2010</v>
      </c>
      <c r="M2481">
        <v>2010</v>
      </c>
      <c r="N2481" t="s">
        <v>506</v>
      </c>
      <c r="O2481" t="s">
        <v>565</v>
      </c>
    </row>
    <row r="2482" spans="1:15" ht="15">
      <c r="A2482" s="14" t="s">
        <v>503</v>
      </c>
      <c r="B2482" t="s">
        <v>113</v>
      </c>
      <c r="C2482" t="s">
        <v>508</v>
      </c>
      <c r="D2482" s="16">
        <v>1</v>
      </c>
      <c r="E2482" s="16">
        <v>76.25</v>
      </c>
      <c r="F2482" s="16">
        <v>-74.75</v>
      </c>
      <c r="G2482" s="18">
        <v>5.5242692410834002E-2</v>
      </c>
      <c r="H2482">
        <v>0.77</v>
      </c>
      <c r="I2482" t="s">
        <v>32</v>
      </c>
      <c r="J2482" t="s">
        <v>61</v>
      </c>
      <c r="K2482" t="s">
        <v>61</v>
      </c>
      <c r="L2482">
        <v>2010</v>
      </c>
      <c r="M2482">
        <v>2010</v>
      </c>
      <c r="N2482" t="s">
        <v>506</v>
      </c>
      <c r="O2482" t="s">
        <v>565</v>
      </c>
    </row>
    <row r="2483" spans="1:15" ht="15">
      <c r="A2483" s="14" t="s">
        <v>503</v>
      </c>
      <c r="B2483" t="s">
        <v>113</v>
      </c>
      <c r="C2483" t="s">
        <v>508</v>
      </c>
      <c r="D2483" s="16">
        <v>1</v>
      </c>
      <c r="E2483" s="16">
        <v>76.25</v>
      </c>
      <c r="F2483" s="16">
        <v>-75.25</v>
      </c>
      <c r="G2483" s="18">
        <v>5.5242692410834002E-2</v>
      </c>
      <c r="H2483">
        <v>0.77</v>
      </c>
      <c r="I2483" t="s">
        <v>32</v>
      </c>
      <c r="J2483" t="s">
        <v>61</v>
      </c>
      <c r="K2483" t="s">
        <v>61</v>
      </c>
      <c r="L2483">
        <v>2010</v>
      </c>
      <c r="M2483">
        <v>2010</v>
      </c>
      <c r="N2483" t="s">
        <v>506</v>
      </c>
      <c r="O2483" t="s">
        <v>565</v>
      </c>
    </row>
    <row r="2484" spans="1:15" ht="15">
      <c r="A2484" s="14" t="s">
        <v>503</v>
      </c>
      <c r="B2484" t="s">
        <v>113</v>
      </c>
      <c r="C2484" t="s">
        <v>508</v>
      </c>
      <c r="D2484" s="16">
        <v>1</v>
      </c>
      <c r="E2484" s="16">
        <v>76.25</v>
      </c>
      <c r="F2484" s="16">
        <v>-72.25</v>
      </c>
      <c r="G2484" s="18">
        <v>5.5242692410834002E-2</v>
      </c>
      <c r="H2484">
        <v>0.77</v>
      </c>
      <c r="I2484" t="s">
        <v>32</v>
      </c>
      <c r="J2484" t="s">
        <v>61</v>
      </c>
      <c r="K2484" t="s">
        <v>61</v>
      </c>
      <c r="L2484">
        <v>2010</v>
      </c>
      <c r="M2484">
        <v>2010</v>
      </c>
      <c r="N2484" t="s">
        <v>506</v>
      </c>
      <c r="O2484" t="s">
        <v>565</v>
      </c>
    </row>
    <row r="2485" spans="1:15" ht="15">
      <c r="A2485" s="14" t="s">
        <v>503</v>
      </c>
      <c r="B2485" t="s">
        <v>113</v>
      </c>
      <c r="C2485" t="s">
        <v>508</v>
      </c>
      <c r="D2485" s="16">
        <v>1</v>
      </c>
      <c r="E2485" s="16">
        <v>76.25</v>
      </c>
      <c r="F2485" s="16">
        <v>-71.75</v>
      </c>
      <c r="G2485" s="18">
        <v>5.5242692410834002E-2</v>
      </c>
      <c r="H2485">
        <v>0.77</v>
      </c>
      <c r="I2485" t="s">
        <v>32</v>
      </c>
      <c r="J2485" t="s">
        <v>61</v>
      </c>
      <c r="K2485" t="s">
        <v>61</v>
      </c>
      <c r="L2485">
        <v>2010</v>
      </c>
      <c r="M2485">
        <v>2010</v>
      </c>
      <c r="N2485" t="s">
        <v>506</v>
      </c>
      <c r="O2485" t="s">
        <v>565</v>
      </c>
    </row>
    <row r="2486" spans="1:15" ht="15">
      <c r="A2486" s="14" t="s">
        <v>503</v>
      </c>
      <c r="B2486" t="s">
        <v>113</v>
      </c>
      <c r="C2486" t="s">
        <v>508</v>
      </c>
      <c r="D2486" s="16">
        <v>1</v>
      </c>
      <c r="E2486" s="16">
        <v>76.25</v>
      </c>
      <c r="F2486" s="16">
        <v>-71.25</v>
      </c>
      <c r="G2486" s="18">
        <v>5.5242692410834002E-2</v>
      </c>
      <c r="H2486">
        <v>0.77</v>
      </c>
      <c r="I2486" t="s">
        <v>32</v>
      </c>
      <c r="J2486" t="s">
        <v>61</v>
      </c>
      <c r="K2486" t="s">
        <v>61</v>
      </c>
      <c r="L2486">
        <v>2010</v>
      </c>
      <c r="M2486">
        <v>2010</v>
      </c>
      <c r="N2486" t="s">
        <v>506</v>
      </c>
      <c r="O2486" t="s">
        <v>565</v>
      </c>
    </row>
    <row r="2487" spans="1:15" ht="15">
      <c r="A2487" s="14" t="s">
        <v>503</v>
      </c>
      <c r="B2487" t="s">
        <v>113</v>
      </c>
      <c r="C2487" t="s">
        <v>508</v>
      </c>
      <c r="D2487" s="16">
        <v>1</v>
      </c>
      <c r="E2487" s="16">
        <v>75.75</v>
      </c>
      <c r="F2487" s="16">
        <v>-75.25</v>
      </c>
      <c r="G2487" s="18">
        <v>5.5242692410834002E-2</v>
      </c>
      <c r="H2487">
        <v>0.77</v>
      </c>
      <c r="I2487" t="s">
        <v>32</v>
      </c>
      <c r="J2487" t="s">
        <v>61</v>
      </c>
      <c r="K2487" t="s">
        <v>61</v>
      </c>
      <c r="L2487">
        <v>2010</v>
      </c>
      <c r="M2487">
        <v>2010</v>
      </c>
      <c r="N2487" t="s">
        <v>506</v>
      </c>
      <c r="O2487" t="s">
        <v>565</v>
      </c>
    </row>
    <row r="2488" spans="1:15" ht="15">
      <c r="A2488" s="14" t="s">
        <v>503</v>
      </c>
      <c r="B2488" t="s">
        <v>113</v>
      </c>
      <c r="C2488" t="s">
        <v>508</v>
      </c>
      <c r="D2488" s="16">
        <v>1</v>
      </c>
      <c r="E2488" s="16">
        <v>76.25</v>
      </c>
      <c r="F2488" s="16">
        <v>-75.75</v>
      </c>
      <c r="G2488" s="18">
        <v>5.5242692410834002E-2</v>
      </c>
      <c r="H2488">
        <v>0.77</v>
      </c>
      <c r="I2488" t="s">
        <v>32</v>
      </c>
      <c r="J2488" t="s">
        <v>61</v>
      </c>
      <c r="K2488" t="s">
        <v>61</v>
      </c>
      <c r="L2488">
        <v>2010</v>
      </c>
      <c r="M2488">
        <v>2010</v>
      </c>
      <c r="N2488" t="s">
        <v>506</v>
      </c>
      <c r="O2488" t="s">
        <v>565</v>
      </c>
    </row>
    <row r="2489" spans="1:15" ht="15">
      <c r="A2489" s="14" t="s">
        <v>503</v>
      </c>
      <c r="B2489" t="s">
        <v>113</v>
      </c>
      <c r="C2489" t="s">
        <v>508</v>
      </c>
      <c r="D2489" s="16">
        <v>1</v>
      </c>
      <c r="E2489" s="16">
        <v>75.75</v>
      </c>
      <c r="F2489" s="16">
        <v>-74.75</v>
      </c>
      <c r="G2489" s="18">
        <v>5.5242692410834002E-2</v>
      </c>
      <c r="H2489">
        <v>0.77</v>
      </c>
      <c r="I2489" t="s">
        <v>32</v>
      </c>
      <c r="J2489" t="s">
        <v>61</v>
      </c>
      <c r="K2489" t="s">
        <v>61</v>
      </c>
      <c r="L2489">
        <v>2010</v>
      </c>
      <c r="M2489">
        <v>2010</v>
      </c>
      <c r="N2489" t="s">
        <v>506</v>
      </c>
      <c r="O2489" t="s">
        <v>565</v>
      </c>
    </row>
    <row r="2490" spans="1:15" ht="15">
      <c r="A2490" s="14" t="s">
        <v>503</v>
      </c>
      <c r="B2490" t="s">
        <v>113</v>
      </c>
      <c r="C2490" t="s">
        <v>508</v>
      </c>
      <c r="D2490" s="16">
        <v>1</v>
      </c>
      <c r="E2490" s="16">
        <v>75.75</v>
      </c>
      <c r="F2490" s="16">
        <v>-74.25</v>
      </c>
      <c r="G2490" s="18">
        <v>5.5242692410834002E-2</v>
      </c>
      <c r="H2490">
        <v>0.77</v>
      </c>
      <c r="I2490" t="s">
        <v>32</v>
      </c>
      <c r="J2490" t="s">
        <v>61</v>
      </c>
      <c r="K2490" t="s">
        <v>61</v>
      </c>
      <c r="L2490">
        <v>2010</v>
      </c>
      <c r="M2490">
        <v>2010</v>
      </c>
      <c r="N2490" t="s">
        <v>506</v>
      </c>
      <c r="O2490" t="s">
        <v>565</v>
      </c>
    </row>
    <row r="2491" spans="1:15" ht="15">
      <c r="A2491" s="14" t="s">
        <v>503</v>
      </c>
      <c r="B2491" t="s">
        <v>113</v>
      </c>
      <c r="C2491" t="s">
        <v>508</v>
      </c>
      <c r="D2491" s="16">
        <v>1</v>
      </c>
      <c r="E2491" s="16">
        <v>75.75</v>
      </c>
      <c r="F2491" s="16">
        <v>-73.75</v>
      </c>
      <c r="G2491" s="18">
        <v>5.5242692410834002E-2</v>
      </c>
      <c r="H2491">
        <v>0.77</v>
      </c>
      <c r="I2491" t="s">
        <v>32</v>
      </c>
      <c r="J2491" t="s">
        <v>61</v>
      </c>
      <c r="K2491" t="s">
        <v>61</v>
      </c>
      <c r="L2491">
        <v>2010</v>
      </c>
      <c r="M2491">
        <v>2010</v>
      </c>
      <c r="N2491" t="s">
        <v>506</v>
      </c>
      <c r="O2491" t="s">
        <v>565</v>
      </c>
    </row>
    <row r="2492" spans="1:15" ht="15">
      <c r="A2492" s="14" t="s">
        <v>503</v>
      </c>
      <c r="B2492" t="s">
        <v>113</v>
      </c>
      <c r="C2492" t="s">
        <v>508</v>
      </c>
      <c r="D2492" s="16">
        <v>1</v>
      </c>
      <c r="E2492" s="16">
        <v>75.75</v>
      </c>
      <c r="F2492" s="16">
        <v>-73.25</v>
      </c>
      <c r="G2492" s="18">
        <v>5.5242692410834002E-2</v>
      </c>
      <c r="H2492">
        <v>0.77</v>
      </c>
      <c r="I2492" t="s">
        <v>32</v>
      </c>
      <c r="J2492" t="s">
        <v>61</v>
      </c>
      <c r="K2492" t="s">
        <v>61</v>
      </c>
      <c r="L2492">
        <v>2010</v>
      </c>
      <c r="M2492">
        <v>2010</v>
      </c>
      <c r="N2492" t="s">
        <v>506</v>
      </c>
      <c r="O2492" t="s">
        <v>565</v>
      </c>
    </row>
    <row r="2493" spans="1:15" ht="15">
      <c r="A2493" s="14" t="s">
        <v>503</v>
      </c>
      <c r="B2493" t="s">
        <v>113</v>
      </c>
      <c r="C2493" t="s">
        <v>508</v>
      </c>
      <c r="D2493" s="16">
        <v>1</v>
      </c>
      <c r="E2493" s="16">
        <v>75.75</v>
      </c>
      <c r="F2493" s="16">
        <v>-72.75</v>
      </c>
      <c r="G2493" s="18">
        <v>5.5242692410834002E-2</v>
      </c>
      <c r="H2493">
        <v>0.77</v>
      </c>
      <c r="I2493" t="s">
        <v>32</v>
      </c>
      <c r="J2493" t="s">
        <v>61</v>
      </c>
      <c r="K2493" t="s">
        <v>61</v>
      </c>
      <c r="L2493">
        <v>2010</v>
      </c>
      <c r="M2493">
        <v>2010</v>
      </c>
      <c r="N2493" t="s">
        <v>506</v>
      </c>
      <c r="O2493" t="s">
        <v>565</v>
      </c>
    </row>
    <row r="2494" spans="1:15" ht="15">
      <c r="A2494" s="14" t="s">
        <v>503</v>
      </c>
      <c r="B2494" t="s">
        <v>113</v>
      </c>
      <c r="C2494" t="s">
        <v>508</v>
      </c>
      <c r="D2494" s="16">
        <v>1</v>
      </c>
      <c r="E2494" s="16">
        <v>75.75</v>
      </c>
      <c r="F2494" s="16">
        <v>-72.25</v>
      </c>
      <c r="G2494" s="18">
        <v>5.5242692410834002E-2</v>
      </c>
      <c r="H2494">
        <v>0.77</v>
      </c>
      <c r="I2494" t="s">
        <v>32</v>
      </c>
      <c r="J2494" t="s">
        <v>61</v>
      </c>
      <c r="K2494" t="s">
        <v>61</v>
      </c>
      <c r="L2494">
        <v>2010</v>
      </c>
      <c r="M2494">
        <v>2010</v>
      </c>
      <c r="N2494" t="s">
        <v>506</v>
      </c>
      <c r="O2494" t="s">
        <v>565</v>
      </c>
    </row>
    <row r="2495" spans="1:15" ht="15">
      <c r="A2495" s="14" t="s">
        <v>503</v>
      </c>
      <c r="B2495" t="s">
        <v>113</v>
      </c>
      <c r="C2495" t="s">
        <v>508</v>
      </c>
      <c r="D2495" s="16">
        <v>1</v>
      </c>
      <c r="E2495" s="16">
        <v>75.75</v>
      </c>
      <c r="F2495" s="16">
        <v>-71.75</v>
      </c>
      <c r="G2495" s="18">
        <v>5.5242692410834002E-2</v>
      </c>
      <c r="H2495">
        <v>0.77</v>
      </c>
      <c r="I2495" t="s">
        <v>32</v>
      </c>
      <c r="J2495" t="s">
        <v>61</v>
      </c>
      <c r="K2495" t="s">
        <v>61</v>
      </c>
      <c r="L2495">
        <v>2010</v>
      </c>
      <c r="M2495">
        <v>2010</v>
      </c>
      <c r="N2495" t="s">
        <v>506</v>
      </c>
      <c r="O2495" t="s">
        <v>565</v>
      </c>
    </row>
    <row r="2496" spans="1:15" ht="15">
      <c r="A2496" s="14" t="s">
        <v>503</v>
      </c>
      <c r="B2496" t="s">
        <v>113</v>
      </c>
      <c r="C2496" t="s">
        <v>508</v>
      </c>
      <c r="D2496" s="16">
        <v>1</v>
      </c>
      <c r="E2496" s="16">
        <v>75.75</v>
      </c>
      <c r="F2496" s="16">
        <v>-71.25</v>
      </c>
      <c r="G2496" s="18">
        <v>5.5242692410834002E-2</v>
      </c>
      <c r="H2496">
        <v>0.77</v>
      </c>
      <c r="I2496" t="s">
        <v>32</v>
      </c>
      <c r="J2496" t="s">
        <v>61</v>
      </c>
      <c r="K2496" t="s">
        <v>61</v>
      </c>
      <c r="L2496">
        <v>2010</v>
      </c>
      <c r="M2496">
        <v>2010</v>
      </c>
      <c r="N2496" t="s">
        <v>506</v>
      </c>
      <c r="O2496" t="s">
        <v>565</v>
      </c>
    </row>
    <row r="2497" spans="1:15" ht="15">
      <c r="A2497" s="14" t="s">
        <v>503</v>
      </c>
      <c r="B2497" t="s">
        <v>113</v>
      </c>
      <c r="C2497" t="s">
        <v>509</v>
      </c>
      <c r="D2497" s="16">
        <v>1</v>
      </c>
      <c r="E2497" s="16">
        <v>76.25</v>
      </c>
      <c r="F2497" s="16">
        <v>-70.25</v>
      </c>
      <c r="G2497" s="18">
        <v>6.5201984408221114E-2</v>
      </c>
      <c r="H2497">
        <v>0.59</v>
      </c>
      <c r="I2497" t="s">
        <v>32</v>
      </c>
      <c r="J2497" t="s">
        <v>61</v>
      </c>
      <c r="K2497" t="s">
        <v>61</v>
      </c>
      <c r="L2497">
        <v>2010</v>
      </c>
      <c r="M2497">
        <v>2010</v>
      </c>
      <c r="N2497" t="s">
        <v>506</v>
      </c>
      <c r="O2497" t="s">
        <v>565</v>
      </c>
    </row>
    <row r="2498" spans="1:15" ht="15">
      <c r="A2498" s="14" t="s">
        <v>503</v>
      </c>
      <c r="B2498" t="s">
        <v>113</v>
      </c>
      <c r="C2498" t="s">
        <v>509</v>
      </c>
      <c r="D2498" s="16">
        <v>1</v>
      </c>
      <c r="E2498" s="16">
        <v>76.25</v>
      </c>
      <c r="F2498" s="16">
        <v>-70.75</v>
      </c>
      <c r="G2498">
        <v>6.5201984408221114E-2</v>
      </c>
      <c r="H2498">
        <v>0.59</v>
      </c>
      <c r="I2498" t="s">
        <v>32</v>
      </c>
      <c r="J2498" t="s">
        <v>61</v>
      </c>
      <c r="K2498" t="s">
        <v>61</v>
      </c>
      <c r="L2498">
        <v>2010</v>
      </c>
      <c r="M2498">
        <v>2010</v>
      </c>
      <c r="N2498" t="s">
        <v>506</v>
      </c>
      <c r="O2498" t="s">
        <v>565</v>
      </c>
    </row>
    <row r="2499" spans="1:15" ht="15">
      <c r="A2499" s="14" t="s">
        <v>503</v>
      </c>
      <c r="B2499" t="s">
        <v>113</v>
      </c>
      <c r="C2499" t="s">
        <v>509</v>
      </c>
      <c r="D2499" s="16">
        <v>1</v>
      </c>
      <c r="E2499" s="16">
        <v>76.25</v>
      </c>
      <c r="F2499" s="16">
        <v>-69.75</v>
      </c>
      <c r="G2499" s="18">
        <v>6.52019844082211E-2</v>
      </c>
      <c r="H2499">
        <v>0.59</v>
      </c>
      <c r="I2499" t="s">
        <v>32</v>
      </c>
      <c r="J2499" t="s">
        <v>61</v>
      </c>
      <c r="K2499" t="s">
        <v>61</v>
      </c>
      <c r="L2499">
        <v>2010</v>
      </c>
      <c r="M2499">
        <v>2010</v>
      </c>
      <c r="N2499" t="s">
        <v>506</v>
      </c>
      <c r="O2499" t="s">
        <v>565</v>
      </c>
    </row>
    <row r="2500" spans="1:15" ht="15">
      <c r="A2500" s="14" t="s">
        <v>503</v>
      </c>
      <c r="B2500" t="s">
        <v>113</v>
      </c>
      <c r="C2500" t="s">
        <v>509</v>
      </c>
      <c r="D2500" s="16">
        <v>1</v>
      </c>
      <c r="E2500" s="16">
        <v>76.25</v>
      </c>
      <c r="F2500" s="16">
        <v>-69.25</v>
      </c>
      <c r="G2500">
        <v>6.52019844082211E-2</v>
      </c>
      <c r="H2500">
        <v>0.59</v>
      </c>
      <c r="I2500" t="s">
        <v>32</v>
      </c>
      <c r="J2500" t="s">
        <v>61</v>
      </c>
      <c r="K2500" t="s">
        <v>61</v>
      </c>
      <c r="L2500">
        <v>2010</v>
      </c>
      <c r="M2500">
        <v>2010</v>
      </c>
      <c r="N2500" t="s">
        <v>506</v>
      </c>
      <c r="O2500" t="s">
        <v>565</v>
      </c>
    </row>
    <row r="2501" spans="1:15" ht="15">
      <c r="A2501" s="14" t="s">
        <v>503</v>
      </c>
      <c r="B2501" t="s">
        <v>113</v>
      </c>
      <c r="C2501" t="s">
        <v>509</v>
      </c>
      <c r="D2501" s="16">
        <v>1</v>
      </c>
      <c r="E2501" s="16">
        <v>76.25</v>
      </c>
      <c r="F2501" s="16">
        <v>-68.75</v>
      </c>
      <c r="G2501" s="18">
        <v>6.52019844082211E-2</v>
      </c>
      <c r="H2501">
        <v>0.59</v>
      </c>
      <c r="I2501" t="s">
        <v>32</v>
      </c>
      <c r="J2501" t="s">
        <v>61</v>
      </c>
      <c r="K2501" t="s">
        <v>61</v>
      </c>
      <c r="L2501">
        <v>2010</v>
      </c>
      <c r="M2501">
        <v>2010</v>
      </c>
      <c r="N2501" t="s">
        <v>506</v>
      </c>
      <c r="O2501" t="s">
        <v>565</v>
      </c>
    </row>
    <row r="2502" spans="1:15" ht="15">
      <c r="A2502" s="14" t="s">
        <v>503</v>
      </c>
      <c r="B2502" t="s">
        <v>113</v>
      </c>
      <c r="C2502" t="s">
        <v>509</v>
      </c>
      <c r="D2502" s="16">
        <v>1</v>
      </c>
      <c r="E2502" s="16">
        <v>76.25</v>
      </c>
      <c r="F2502" s="16">
        <v>-71.25</v>
      </c>
      <c r="G2502">
        <v>6.52019844082211E-2</v>
      </c>
      <c r="H2502">
        <v>0.59</v>
      </c>
      <c r="I2502" t="s">
        <v>32</v>
      </c>
      <c r="J2502" t="s">
        <v>61</v>
      </c>
      <c r="K2502" t="s">
        <v>61</v>
      </c>
      <c r="L2502">
        <v>2010</v>
      </c>
      <c r="M2502">
        <v>2010</v>
      </c>
      <c r="N2502" t="s">
        <v>506</v>
      </c>
      <c r="O2502" t="s">
        <v>565</v>
      </c>
    </row>
    <row r="2503" spans="1:15" ht="15">
      <c r="A2503" s="14" t="s">
        <v>503</v>
      </c>
      <c r="B2503" t="s">
        <v>113</v>
      </c>
      <c r="C2503" t="s">
        <v>509</v>
      </c>
      <c r="D2503" s="16">
        <v>1</v>
      </c>
      <c r="E2503" s="16">
        <v>75.75</v>
      </c>
      <c r="F2503" s="16">
        <v>-70.75</v>
      </c>
      <c r="G2503" s="18">
        <v>6.52019844082211E-2</v>
      </c>
      <c r="H2503">
        <v>0.59</v>
      </c>
      <c r="I2503" t="s">
        <v>32</v>
      </c>
      <c r="J2503" t="s">
        <v>61</v>
      </c>
      <c r="K2503" t="s">
        <v>61</v>
      </c>
      <c r="L2503">
        <v>2010</v>
      </c>
      <c r="M2503">
        <v>2010</v>
      </c>
      <c r="N2503" t="s">
        <v>506</v>
      </c>
      <c r="O2503" t="s">
        <v>565</v>
      </c>
    </row>
    <row r="2504" spans="1:15" ht="15">
      <c r="A2504" s="14" t="s">
        <v>503</v>
      </c>
      <c r="B2504" t="s">
        <v>113</v>
      </c>
      <c r="C2504" t="s">
        <v>509</v>
      </c>
      <c r="D2504" s="16">
        <v>1</v>
      </c>
      <c r="E2504" s="16">
        <v>75.75</v>
      </c>
      <c r="F2504" s="16">
        <v>-70.25</v>
      </c>
      <c r="G2504">
        <v>6.52019844082211E-2</v>
      </c>
      <c r="H2504">
        <v>0.59</v>
      </c>
      <c r="I2504" t="s">
        <v>32</v>
      </c>
      <c r="J2504" t="s">
        <v>61</v>
      </c>
      <c r="K2504" t="s">
        <v>61</v>
      </c>
      <c r="L2504">
        <v>2010</v>
      </c>
      <c r="M2504">
        <v>2010</v>
      </c>
      <c r="N2504" t="s">
        <v>506</v>
      </c>
      <c r="O2504" t="s">
        <v>565</v>
      </c>
    </row>
    <row r="2505" spans="1:15" ht="15">
      <c r="A2505" s="14" t="s">
        <v>503</v>
      </c>
      <c r="B2505" t="s">
        <v>113</v>
      </c>
      <c r="C2505" t="s">
        <v>509</v>
      </c>
      <c r="D2505" s="16">
        <v>1</v>
      </c>
      <c r="E2505" s="16">
        <v>75.75</v>
      </c>
      <c r="F2505" s="16">
        <v>-69.75</v>
      </c>
      <c r="G2505" s="18">
        <v>6.52019844082211E-2</v>
      </c>
      <c r="H2505">
        <v>0.59</v>
      </c>
      <c r="I2505" t="s">
        <v>32</v>
      </c>
      <c r="J2505" t="s">
        <v>61</v>
      </c>
      <c r="K2505" t="s">
        <v>61</v>
      </c>
      <c r="L2505">
        <v>2010</v>
      </c>
      <c r="M2505">
        <v>2010</v>
      </c>
      <c r="N2505" t="s">
        <v>506</v>
      </c>
      <c r="O2505" t="s">
        <v>565</v>
      </c>
    </row>
    <row r="2506" spans="1:15" ht="15">
      <c r="A2506" s="14" t="s">
        <v>503</v>
      </c>
      <c r="B2506" t="s">
        <v>113</v>
      </c>
      <c r="C2506" t="s">
        <v>509</v>
      </c>
      <c r="D2506" s="16">
        <v>1</v>
      </c>
      <c r="E2506" s="16">
        <v>76.25</v>
      </c>
      <c r="F2506" s="16">
        <v>-68.25</v>
      </c>
      <c r="G2506">
        <v>6.52019844082211E-2</v>
      </c>
      <c r="H2506">
        <v>0.59</v>
      </c>
      <c r="I2506" t="s">
        <v>32</v>
      </c>
      <c r="J2506" t="s">
        <v>61</v>
      </c>
      <c r="K2506" t="s">
        <v>61</v>
      </c>
      <c r="L2506">
        <v>2010</v>
      </c>
      <c r="M2506">
        <v>2010</v>
      </c>
      <c r="N2506" t="s">
        <v>506</v>
      </c>
      <c r="O2506" t="s">
        <v>565</v>
      </c>
    </row>
    <row r="2507" spans="1:15" ht="15">
      <c r="A2507" s="14" t="s">
        <v>503</v>
      </c>
      <c r="B2507" t="s">
        <v>113</v>
      </c>
      <c r="C2507" t="s">
        <v>509</v>
      </c>
      <c r="D2507" s="16">
        <v>1</v>
      </c>
      <c r="E2507" s="16">
        <v>75.75</v>
      </c>
      <c r="F2507" s="16">
        <v>-69.25</v>
      </c>
      <c r="G2507" s="18">
        <v>6.52019844082211E-2</v>
      </c>
      <c r="H2507">
        <v>0.59</v>
      </c>
      <c r="I2507" t="s">
        <v>32</v>
      </c>
      <c r="J2507" t="s">
        <v>61</v>
      </c>
      <c r="K2507" t="s">
        <v>61</v>
      </c>
      <c r="L2507">
        <v>2010</v>
      </c>
      <c r="M2507">
        <v>2010</v>
      </c>
      <c r="N2507" t="s">
        <v>506</v>
      </c>
      <c r="O2507" t="s">
        <v>565</v>
      </c>
    </row>
    <row r="2508" spans="1:15" ht="15">
      <c r="A2508" s="14" t="s">
        <v>503</v>
      </c>
      <c r="B2508" t="s">
        <v>113</v>
      </c>
      <c r="C2508" t="s">
        <v>509</v>
      </c>
      <c r="D2508" s="16">
        <v>1</v>
      </c>
      <c r="E2508" s="16">
        <v>75.75</v>
      </c>
      <c r="F2508" s="16">
        <v>-68.75</v>
      </c>
      <c r="G2508">
        <v>6.52019844082211E-2</v>
      </c>
      <c r="H2508">
        <v>0.59</v>
      </c>
      <c r="I2508" t="s">
        <v>32</v>
      </c>
      <c r="J2508" t="s">
        <v>61</v>
      </c>
      <c r="K2508" t="s">
        <v>61</v>
      </c>
      <c r="L2508">
        <v>2010</v>
      </c>
      <c r="M2508">
        <v>2010</v>
      </c>
      <c r="N2508" t="s">
        <v>506</v>
      </c>
      <c r="O2508" t="s">
        <v>565</v>
      </c>
    </row>
    <row r="2509" spans="1:15" ht="15">
      <c r="A2509" s="14" t="s">
        <v>503</v>
      </c>
      <c r="B2509" t="s">
        <v>113</v>
      </c>
      <c r="C2509" t="s">
        <v>509</v>
      </c>
      <c r="D2509" s="16">
        <v>1</v>
      </c>
      <c r="E2509" s="16">
        <v>75.75</v>
      </c>
      <c r="F2509" s="16">
        <v>-68.25</v>
      </c>
      <c r="G2509" s="18">
        <v>6.52019844082211E-2</v>
      </c>
      <c r="H2509">
        <v>0.59</v>
      </c>
      <c r="I2509" t="s">
        <v>32</v>
      </c>
      <c r="J2509" t="s">
        <v>61</v>
      </c>
      <c r="K2509" t="s">
        <v>61</v>
      </c>
      <c r="L2509">
        <v>2010</v>
      </c>
      <c r="M2509">
        <v>2010</v>
      </c>
      <c r="N2509" t="s">
        <v>506</v>
      </c>
      <c r="O2509" t="s">
        <v>565</v>
      </c>
    </row>
    <row r="2510" spans="1:15" ht="15">
      <c r="A2510" s="14" t="s">
        <v>503</v>
      </c>
      <c r="B2510" t="s">
        <v>113</v>
      </c>
      <c r="C2510" t="s">
        <v>509</v>
      </c>
      <c r="D2510" s="16">
        <v>1</v>
      </c>
      <c r="E2510" s="16">
        <v>75.75</v>
      </c>
      <c r="F2510" s="16">
        <v>-67.75</v>
      </c>
      <c r="G2510">
        <v>6.52019844082211E-2</v>
      </c>
      <c r="H2510">
        <v>0.59</v>
      </c>
      <c r="I2510" t="s">
        <v>32</v>
      </c>
      <c r="J2510" t="s">
        <v>61</v>
      </c>
      <c r="K2510" t="s">
        <v>61</v>
      </c>
      <c r="L2510">
        <v>2010</v>
      </c>
      <c r="M2510">
        <v>2010</v>
      </c>
      <c r="N2510" t="s">
        <v>506</v>
      </c>
      <c r="O2510" t="s">
        <v>565</v>
      </c>
    </row>
    <row r="2511" spans="1:15" ht="15">
      <c r="A2511" s="14" t="s">
        <v>503</v>
      </c>
      <c r="B2511" t="s">
        <v>113</v>
      </c>
      <c r="C2511" t="s">
        <v>509</v>
      </c>
      <c r="D2511" s="16">
        <v>1</v>
      </c>
      <c r="E2511" s="16">
        <v>75.75</v>
      </c>
      <c r="F2511" s="16">
        <v>-67.25</v>
      </c>
      <c r="G2511" s="18">
        <v>6.52019844082211E-2</v>
      </c>
      <c r="H2511">
        <v>0.59</v>
      </c>
      <c r="I2511" t="s">
        <v>32</v>
      </c>
      <c r="J2511" t="s">
        <v>61</v>
      </c>
      <c r="K2511" t="s">
        <v>61</v>
      </c>
      <c r="L2511">
        <v>2010</v>
      </c>
      <c r="M2511">
        <v>2010</v>
      </c>
      <c r="N2511" t="s">
        <v>506</v>
      </c>
      <c r="O2511" t="s">
        <v>565</v>
      </c>
    </row>
    <row r="2512" spans="1:15" ht="15">
      <c r="A2512" s="14" t="s">
        <v>503</v>
      </c>
      <c r="B2512" t="s">
        <v>113</v>
      </c>
      <c r="C2512" t="s">
        <v>510</v>
      </c>
      <c r="D2512" s="16">
        <v>0.87</v>
      </c>
      <c r="E2512" s="16">
        <v>76.75</v>
      </c>
      <c r="F2512" s="16">
        <v>-76.25</v>
      </c>
      <c r="G2512" s="18">
        <v>6.701187937861712E-2</v>
      </c>
      <c r="H2512">
        <v>0.69</v>
      </c>
      <c r="I2512" t="s">
        <v>32</v>
      </c>
      <c r="J2512" t="s">
        <v>61</v>
      </c>
      <c r="K2512" t="s">
        <v>61</v>
      </c>
      <c r="L2512">
        <v>2010</v>
      </c>
      <c r="M2512">
        <v>2010</v>
      </c>
      <c r="N2512" t="s">
        <v>506</v>
      </c>
      <c r="O2512" t="s">
        <v>565</v>
      </c>
    </row>
    <row r="2513" spans="1:15" ht="15">
      <c r="A2513" s="14" t="s">
        <v>503</v>
      </c>
      <c r="B2513" t="s">
        <v>113</v>
      </c>
      <c r="C2513" t="s">
        <v>510</v>
      </c>
      <c r="D2513" s="16">
        <v>0.84</v>
      </c>
      <c r="E2513" s="16">
        <v>76.75</v>
      </c>
      <c r="F2513" s="16">
        <v>-76.75</v>
      </c>
      <c r="G2513">
        <v>6.701187937861712E-2</v>
      </c>
      <c r="H2513">
        <v>0.69</v>
      </c>
      <c r="I2513" t="s">
        <v>32</v>
      </c>
      <c r="J2513" t="s">
        <v>61</v>
      </c>
      <c r="K2513" t="s">
        <v>61</v>
      </c>
      <c r="L2513">
        <v>2010</v>
      </c>
      <c r="M2513">
        <v>2010</v>
      </c>
      <c r="N2513" t="s">
        <v>506</v>
      </c>
      <c r="O2513" t="s">
        <v>565</v>
      </c>
    </row>
    <row r="2514" spans="1:15" ht="15">
      <c r="A2514" s="14" t="s">
        <v>503</v>
      </c>
      <c r="B2514" t="s">
        <v>113</v>
      </c>
      <c r="C2514" t="s">
        <v>510</v>
      </c>
      <c r="D2514" s="16">
        <v>0.8</v>
      </c>
      <c r="E2514" s="16">
        <v>76.75</v>
      </c>
      <c r="F2514" s="16">
        <v>-77.25</v>
      </c>
      <c r="G2514" s="18">
        <v>6.7011879378617106E-2</v>
      </c>
      <c r="H2514">
        <v>0.69</v>
      </c>
      <c r="I2514" t="s">
        <v>32</v>
      </c>
      <c r="J2514" t="s">
        <v>61</v>
      </c>
      <c r="K2514" t="s">
        <v>61</v>
      </c>
      <c r="L2514">
        <v>2010</v>
      </c>
      <c r="M2514">
        <v>2010</v>
      </c>
      <c r="N2514" t="s">
        <v>506</v>
      </c>
      <c r="O2514" t="s">
        <v>565</v>
      </c>
    </row>
    <row r="2515" spans="1:15" ht="15">
      <c r="A2515" s="14" t="s">
        <v>503</v>
      </c>
      <c r="B2515" t="s">
        <v>113</v>
      </c>
      <c r="C2515" t="s">
        <v>510</v>
      </c>
      <c r="D2515" s="16">
        <v>0.92</v>
      </c>
      <c r="E2515" s="16">
        <v>76.75</v>
      </c>
      <c r="F2515" s="16">
        <v>-75.75</v>
      </c>
      <c r="G2515">
        <v>6.7011879378617106E-2</v>
      </c>
      <c r="H2515">
        <v>0.69</v>
      </c>
      <c r="I2515" t="s">
        <v>32</v>
      </c>
      <c r="J2515" t="s">
        <v>61</v>
      </c>
      <c r="K2515" t="s">
        <v>61</v>
      </c>
      <c r="L2515">
        <v>2010</v>
      </c>
      <c r="M2515">
        <v>2010</v>
      </c>
      <c r="N2515" t="s">
        <v>506</v>
      </c>
      <c r="O2515" t="s">
        <v>565</v>
      </c>
    </row>
    <row r="2516" spans="1:15" ht="15">
      <c r="A2516" s="14" t="s">
        <v>503</v>
      </c>
      <c r="B2516" t="s">
        <v>113</v>
      </c>
      <c r="C2516" t="s">
        <v>510</v>
      </c>
      <c r="D2516" s="16">
        <v>0.77</v>
      </c>
      <c r="E2516" s="16">
        <v>76.75</v>
      </c>
      <c r="F2516" s="16">
        <v>-77.75</v>
      </c>
      <c r="G2516" s="18">
        <v>6.7011879378617106E-2</v>
      </c>
      <c r="H2516">
        <v>0.69</v>
      </c>
      <c r="I2516" t="s">
        <v>32</v>
      </c>
      <c r="J2516" t="s">
        <v>61</v>
      </c>
      <c r="K2516" t="s">
        <v>61</v>
      </c>
      <c r="L2516">
        <v>2010</v>
      </c>
      <c r="M2516">
        <v>2010</v>
      </c>
      <c r="N2516" t="s">
        <v>506</v>
      </c>
      <c r="O2516" t="s">
        <v>565</v>
      </c>
    </row>
    <row r="2517" spans="1:15" ht="15">
      <c r="A2517" s="14" t="s">
        <v>503</v>
      </c>
      <c r="B2517" t="s">
        <v>113</v>
      </c>
      <c r="C2517" t="s">
        <v>511</v>
      </c>
      <c r="D2517" s="16">
        <v>1</v>
      </c>
      <c r="E2517" s="16">
        <v>76.75</v>
      </c>
      <c r="F2517" s="16">
        <v>-73.25</v>
      </c>
      <c r="G2517" s="18">
        <v>9.5599393019726864E-2</v>
      </c>
      <c r="H2517">
        <v>0.9</v>
      </c>
      <c r="I2517" t="s">
        <v>32</v>
      </c>
      <c r="J2517" t="s">
        <v>61</v>
      </c>
      <c r="K2517" t="s">
        <v>61</v>
      </c>
      <c r="L2517">
        <v>2010</v>
      </c>
      <c r="M2517">
        <v>2010</v>
      </c>
      <c r="N2517" t="s">
        <v>506</v>
      </c>
      <c r="O2517" t="s">
        <v>565</v>
      </c>
    </row>
    <row r="2518" spans="1:15" ht="15">
      <c r="A2518" s="14" t="s">
        <v>503</v>
      </c>
      <c r="B2518" t="s">
        <v>113</v>
      </c>
      <c r="C2518" t="s">
        <v>511</v>
      </c>
      <c r="D2518" s="16">
        <v>1</v>
      </c>
      <c r="E2518" s="16">
        <v>76.75</v>
      </c>
      <c r="F2518" s="16">
        <v>-73.75</v>
      </c>
      <c r="G2518" s="18">
        <v>9.5599393019726864E-2</v>
      </c>
      <c r="H2518">
        <v>0.9</v>
      </c>
      <c r="I2518" t="s">
        <v>32</v>
      </c>
      <c r="J2518" t="s">
        <v>61</v>
      </c>
      <c r="K2518" t="s">
        <v>61</v>
      </c>
      <c r="L2518">
        <v>2010</v>
      </c>
      <c r="M2518">
        <v>2010</v>
      </c>
      <c r="N2518" t="s">
        <v>506</v>
      </c>
      <c r="O2518" t="s">
        <v>565</v>
      </c>
    </row>
    <row r="2519" spans="1:15" ht="15">
      <c r="A2519" s="14" t="s">
        <v>503</v>
      </c>
      <c r="B2519" t="s">
        <v>113</v>
      </c>
      <c r="C2519" t="s">
        <v>511</v>
      </c>
      <c r="D2519" s="16">
        <v>1</v>
      </c>
      <c r="E2519" s="16">
        <v>76.75</v>
      </c>
      <c r="F2519" s="16">
        <v>-74.25</v>
      </c>
      <c r="G2519" s="18">
        <v>9.5599393019726864E-2</v>
      </c>
      <c r="H2519">
        <v>0.9</v>
      </c>
      <c r="I2519" t="s">
        <v>32</v>
      </c>
      <c r="J2519" t="s">
        <v>61</v>
      </c>
      <c r="K2519" t="s">
        <v>61</v>
      </c>
      <c r="L2519">
        <v>2010</v>
      </c>
      <c r="M2519">
        <v>2010</v>
      </c>
      <c r="N2519" t="s">
        <v>506</v>
      </c>
      <c r="O2519" t="s">
        <v>565</v>
      </c>
    </row>
    <row r="2520" spans="1:15" ht="15">
      <c r="A2520" s="14" t="s">
        <v>503</v>
      </c>
      <c r="B2520" t="s">
        <v>113</v>
      </c>
      <c r="C2520" t="s">
        <v>511</v>
      </c>
      <c r="D2520" s="16">
        <v>1</v>
      </c>
      <c r="E2520" s="16">
        <v>76.75</v>
      </c>
      <c r="F2520" s="16">
        <v>-74.75</v>
      </c>
      <c r="G2520" s="18">
        <v>9.5599393019726864E-2</v>
      </c>
      <c r="H2520">
        <v>0.9</v>
      </c>
      <c r="I2520" t="s">
        <v>32</v>
      </c>
      <c r="J2520" t="s">
        <v>61</v>
      </c>
      <c r="K2520" t="s">
        <v>61</v>
      </c>
      <c r="L2520">
        <v>2010</v>
      </c>
      <c r="M2520">
        <v>2010</v>
      </c>
      <c r="N2520" t="s">
        <v>506</v>
      </c>
      <c r="O2520" t="s">
        <v>565</v>
      </c>
    </row>
    <row r="2521" spans="1:15" ht="15">
      <c r="A2521" s="14" t="s">
        <v>503</v>
      </c>
      <c r="B2521" t="s">
        <v>113</v>
      </c>
      <c r="C2521" t="s">
        <v>511</v>
      </c>
      <c r="D2521" s="16">
        <v>0.97</v>
      </c>
      <c r="E2521" s="16">
        <v>76.75</v>
      </c>
      <c r="F2521" s="16">
        <v>-75.25</v>
      </c>
      <c r="G2521" s="18">
        <v>9.5599393019726864E-2</v>
      </c>
      <c r="H2521">
        <v>0.9</v>
      </c>
      <c r="I2521" t="s">
        <v>32</v>
      </c>
      <c r="J2521" t="s">
        <v>61</v>
      </c>
      <c r="K2521" t="s">
        <v>61</v>
      </c>
      <c r="L2521">
        <v>2010</v>
      </c>
      <c r="M2521">
        <v>2010</v>
      </c>
      <c r="N2521" t="s">
        <v>506</v>
      </c>
      <c r="O2521" t="s">
        <v>565</v>
      </c>
    </row>
    <row r="2522" spans="1:15" ht="15">
      <c r="A2522" s="14" t="s">
        <v>503</v>
      </c>
      <c r="B2522" t="s">
        <v>113</v>
      </c>
      <c r="C2522" t="s">
        <v>511</v>
      </c>
      <c r="D2522" s="16">
        <v>1</v>
      </c>
      <c r="E2522" s="16">
        <v>76.75</v>
      </c>
      <c r="F2522" s="16">
        <v>-72.75</v>
      </c>
      <c r="G2522" s="18">
        <v>9.5599393019726864E-2</v>
      </c>
      <c r="H2522">
        <v>0.9</v>
      </c>
      <c r="I2522" t="s">
        <v>32</v>
      </c>
      <c r="J2522" t="s">
        <v>61</v>
      </c>
      <c r="K2522" t="s">
        <v>61</v>
      </c>
      <c r="L2522">
        <v>2010</v>
      </c>
      <c r="M2522">
        <v>2010</v>
      </c>
      <c r="N2522" t="s">
        <v>506</v>
      </c>
      <c r="O2522" t="s">
        <v>565</v>
      </c>
    </row>
    <row r="2523" spans="1:15" ht="15">
      <c r="A2523" s="14" t="s">
        <v>503</v>
      </c>
      <c r="B2523" t="s">
        <v>113</v>
      </c>
      <c r="C2523" t="s">
        <v>511</v>
      </c>
      <c r="D2523" s="16">
        <v>0.92</v>
      </c>
      <c r="E2523" s="16">
        <v>76.75</v>
      </c>
      <c r="F2523" s="16">
        <v>-75.75</v>
      </c>
      <c r="G2523" s="18">
        <v>9.5599393019726864E-2</v>
      </c>
      <c r="H2523">
        <v>0.9</v>
      </c>
      <c r="I2523" t="s">
        <v>32</v>
      </c>
      <c r="J2523" t="s">
        <v>61</v>
      </c>
      <c r="K2523" t="s">
        <v>61</v>
      </c>
      <c r="L2523">
        <v>2010</v>
      </c>
      <c r="M2523">
        <v>2010</v>
      </c>
      <c r="N2523" t="s">
        <v>506</v>
      </c>
      <c r="O2523" t="s">
        <v>565</v>
      </c>
    </row>
    <row r="2524" spans="1:15" ht="15">
      <c r="A2524" s="14" t="s">
        <v>503</v>
      </c>
      <c r="B2524" t="s">
        <v>113</v>
      </c>
      <c r="C2524" t="s">
        <v>512</v>
      </c>
      <c r="D2524" s="16">
        <v>1</v>
      </c>
      <c r="E2524" s="16">
        <v>76.75</v>
      </c>
      <c r="F2524" s="16">
        <v>-72.25</v>
      </c>
      <c r="G2524" s="18">
        <v>0</v>
      </c>
      <c r="H2524" t="s">
        <v>61</v>
      </c>
      <c r="I2524" t="s">
        <v>32</v>
      </c>
      <c r="J2524" t="s">
        <v>61</v>
      </c>
      <c r="K2524" t="s">
        <v>61</v>
      </c>
      <c r="L2524">
        <v>2010</v>
      </c>
      <c r="M2524">
        <v>2010</v>
      </c>
      <c r="N2524" t="s">
        <v>506</v>
      </c>
      <c r="O2524" t="s">
        <v>565</v>
      </c>
    </row>
    <row r="2525" spans="1:15" ht="15">
      <c r="A2525" s="14" t="s">
        <v>503</v>
      </c>
      <c r="B2525" t="s">
        <v>113</v>
      </c>
      <c r="C2525" t="s">
        <v>512</v>
      </c>
      <c r="D2525" s="16">
        <v>1</v>
      </c>
      <c r="E2525" s="16">
        <v>76.75</v>
      </c>
      <c r="F2525" s="16">
        <v>-71.75</v>
      </c>
      <c r="G2525" s="18">
        <v>0</v>
      </c>
      <c r="H2525" t="s">
        <v>61</v>
      </c>
      <c r="I2525" t="s">
        <v>32</v>
      </c>
      <c r="J2525" t="s">
        <v>61</v>
      </c>
      <c r="K2525" t="s">
        <v>61</v>
      </c>
      <c r="L2525">
        <v>2010</v>
      </c>
      <c r="M2525">
        <v>2010</v>
      </c>
      <c r="N2525" t="s">
        <v>506</v>
      </c>
      <c r="O2525" t="s">
        <v>565</v>
      </c>
    </row>
    <row r="2526" spans="1:15" ht="15">
      <c r="A2526" s="14" t="s">
        <v>503</v>
      </c>
      <c r="B2526" t="s">
        <v>113</v>
      </c>
      <c r="C2526" t="s">
        <v>512</v>
      </c>
      <c r="D2526" s="16">
        <v>1</v>
      </c>
      <c r="E2526" s="16">
        <v>76.75</v>
      </c>
      <c r="F2526" s="16">
        <v>-71.25</v>
      </c>
      <c r="G2526" s="18">
        <v>0</v>
      </c>
      <c r="H2526" t="s">
        <v>61</v>
      </c>
      <c r="I2526" t="s">
        <v>32</v>
      </c>
      <c r="J2526" t="s">
        <v>61</v>
      </c>
      <c r="K2526" t="s">
        <v>61</v>
      </c>
      <c r="L2526">
        <v>2010</v>
      </c>
      <c r="M2526">
        <v>2010</v>
      </c>
      <c r="N2526" t="s">
        <v>506</v>
      </c>
      <c r="O2526" t="s">
        <v>565</v>
      </c>
    </row>
    <row r="2527" spans="1:15" ht="15">
      <c r="A2527" s="14" t="s">
        <v>503</v>
      </c>
      <c r="B2527" t="s">
        <v>113</v>
      </c>
      <c r="C2527" t="s">
        <v>512</v>
      </c>
      <c r="D2527" s="16">
        <v>1</v>
      </c>
      <c r="E2527" s="16">
        <v>76.75</v>
      </c>
      <c r="F2527" s="16">
        <v>-70.75</v>
      </c>
      <c r="G2527" s="18">
        <v>0</v>
      </c>
      <c r="H2527" t="s">
        <v>61</v>
      </c>
      <c r="I2527" t="s">
        <v>32</v>
      </c>
      <c r="J2527" t="s">
        <v>61</v>
      </c>
      <c r="K2527" t="s">
        <v>61</v>
      </c>
      <c r="L2527">
        <v>2010</v>
      </c>
      <c r="M2527">
        <v>2010</v>
      </c>
      <c r="N2527" t="s">
        <v>506</v>
      </c>
      <c r="O2527" t="s">
        <v>565</v>
      </c>
    </row>
    <row r="2528" spans="1:15" ht="15">
      <c r="A2528" s="14" t="s">
        <v>503</v>
      </c>
      <c r="B2528" t="s">
        <v>113</v>
      </c>
      <c r="C2528" t="s">
        <v>512</v>
      </c>
      <c r="D2528" s="16">
        <v>1</v>
      </c>
      <c r="E2528" s="16">
        <v>76.75</v>
      </c>
      <c r="F2528" s="16">
        <v>-70.25</v>
      </c>
      <c r="G2528" s="18">
        <v>0</v>
      </c>
      <c r="H2528" t="s">
        <v>61</v>
      </c>
      <c r="I2528" t="s">
        <v>32</v>
      </c>
      <c r="J2528" t="s">
        <v>61</v>
      </c>
      <c r="K2528" t="s">
        <v>61</v>
      </c>
      <c r="L2528">
        <v>2010</v>
      </c>
      <c r="M2528">
        <v>2010</v>
      </c>
      <c r="N2528" t="s">
        <v>506</v>
      </c>
      <c r="O2528" t="s">
        <v>565</v>
      </c>
    </row>
    <row r="2529" spans="1:15" ht="15">
      <c r="A2529" s="14" t="s">
        <v>503</v>
      </c>
      <c r="B2529" t="s">
        <v>113</v>
      </c>
      <c r="C2529" t="s">
        <v>512</v>
      </c>
      <c r="D2529" s="16">
        <v>1</v>
      </c>
      <c r="E2529" s="16">
        <v>76.75</v>
      </c>
      <c r="F2529" s="16">
        <v>-72.75</v>
      </c>
      <c r="G2529" s="18">
        <v>0</v>
      </c>
      <c r="H2529" t="s">
        <v>61</v>
      </c>
      <c r="I2529" t="s">
        <v>32</v>
      </c>
      <c r="J2529" t="s">
        <v>61</v>
      </c>
      <c r="K2529" t="s">
        <v>61</v>
      </c>
      <c r="L2529">
        <v>2010</v>
      </c>
      <c r="M2529">
        <v>2010</v>
      </c>
      <c r="N2529" t="s">
        <v>506</v>
      </c>
      <c r="O2529" t="s">
        <v>565</v>
      </c>
    </row>
    <row r="2530" spans="1:15" ht="15">
      <c r="A2530" s="14" t="s">
        <v>503</v>
      </c>
      <c r="B2530" t="s">
        <v>113</v>
      </c>
      <c r="C2530" t="s">
        <v>512</v>
      </c>
      <c r="D2530" s="16">
        <v>1</v>
      </c>
      <c r="E2530" s="16">
        <v>76.75</v>
      </c>
      <c r="F2530" s="16">
        <v>-69.75</v>
      </c>
      <c r="G2530" s="18">
        <v>0</v>
      </c>
      <c r="H2530" t="s">
        <v>61</v>
      </c>
      <c r="I2530" t="s">
        <v>32</v>
      </c>
      <c r="J2530" t="s">
        <v>61</v>
      </c>
      <c r="K2530" t="s">
        <v>61</v>
      </c>
      <c r="L2530">
        <v>2010</v>
      </c>
      <c r="M2530">
        <v>2010</v>
      </c>
      <c r="N2530" t="s">
        <v>506</v>
      </c>
      <c r="O2530" t="s">
        <v>565</v>
      </c>
    </row>
    <row r="2531" spans="1:15" ht="15">
      <c r="A2531" s="14" t="s">
        <v>503</v>
      </c>
      <c r="B2531" t="s">
        <v>113</v>
      </c>
      <c r="C2531" t="s">
        <v>513</v>
      </c>
      <c r="D2531" s="16">
        <v>0.74</v>
      </c>
      <c r="E2531" s="16">
        <v>77.25</v>
      </c>
      <c r="F2531" s="16">
        <v>-76.25</v>
      </c>
      <c r="G2531" s="18">
        <v>0</v>
      </c>
      <c r="H2531" t="s">
        <v>61</v>
      </c>
      <c r="I2531" t="s">
        <v>32</v>
      </c>
      <c r="J2531" t="s">
        <v>61</v>
      </c>
      <c r="K2531" t="s">
        <v>61</v>
      </c>
      <c r="L2531">
        <v>2010</v>
      </c>
      <c r="M2531">
        <v>2010</v>
      </c>
      <c r="N2531" t="s">
        <v>506</v>
      </c>
      <c r="O2531" t="s">
        <v>565</v>
      </c>
    </row>
    <row r="2532" spans="1:15" ht="15">
      <c r="A2532" s="14" t="s">
        <v>503</v>
      </c>
      <c r="B2532" t="s">
        <v>113</v>
      </c>
      <c r="C2532" t="s">
        <v>513</v>
      </c>
      <c r="D2532" s="16">
        <v>0.7</v>
      </c>
      <c r="E2532" s="16">
        <v>77.25</v>
      </c>
      <c r="F2532" s="16">
        <v>-76.75</v>
      </c>
      <c r="G2532" s="18">
        <v>0</v>
      </c>
      <c r="H2532" t="s">
        <v>61</v>
      </c>
      <c r="I2532" t="s">
        <v>32</v>
      </c>
      <c r="J2532" t="s">
        <v>61</v>
      </c>
      <c r="K2532" t="s">
        <v>61</v>
      </c>
      <c r="L2532">
        <v>2010</v>
      </c>
      <c r="M2532">
        <v>2010</v>
      </c>
      <c r="N2532" t="s">
        <v>506</v>
      </c>
      <c r="O2532" t="s">
        <v>565</v>
      </c>
    </row>
    <row r="2533" spans="1:15" ht="15">
      <c r="A2533" s="14" t="s">
        <v>503</v>
      </c>
      <c r="B2533" t="s">
        <v>113</v>
      </c>
      <c r="C2533" t="s">
        <v>513</v>
      </c>
      <c r="D2533" s="16">
        <v>0.66</v>
      </c>
      <c r="E2533" s="16">
        <v>77.25</v>
      </c>
      <c r="F2533" s="16">
        <v>-77.25</v>
      </c>
      <c r="G2533" s="18">
        <v>0</v>
      </c>
      <c r="H2533" t="s">
        <v>61</v>
      </c>
      <c r="I2533" t="s">
        <v>32</v>
      </c>
      <c r="J2533" t="s">
        <v>61</v>
      </c>
      <c r="K2533" t="s">
        <v>61</v>
      </c>
      <c r="L2533">
        <v>2010</v>
      </c>
      <c r="M2533">
        <v>2010</v>
      </c>
      <c r="N2533" t="s">
        <v>506</v>
      </c>
      <c r="O2533" t="s">
        <v>565</v>
      </c>
    </row>
    <row r="2534" spans="1:15" ht="15">
      <c r="A2534" s="14" t="s">
        <v>503</v>
      </c>
      <c r="B2534" t="s">
        <v>113</v>
      </c>
      <c r="C2534" t="s">
        <v>513</v>
      </c>
      <c r="D2534" s="16">
        <v>0.64</v>
      </c>
      <c r="E2534" s="16">
        <v>77.25</v>
      </c>
      <c r="F2534" s="16">
        <v>-77.75</v>
      </c>
      <c r="G2534" s="18">
        <v>0</v>
      </c>
      <c r="H2534" t="s">
        <v>61</v>
      </c>
      <c r="I2534" t="s">
        <v>32</v>
      </c>
      <c r="J2534" t="s">
        <v>61</v>
      </c>
      <c r="K2534" t="s">
        <v>61</v>
      </c>
      <c r="L2534">
        <v>2010</v>
      </c>
      <c r="M2534">
        <v>2010</v>
      </c>
      <c r="N2534" t="s">
        <v>506</v>
      </c>
      <c r="O2534" t="s">
        <v>565</v>
      </c>
    </row>
    <row r="2535" spans="1:15" ht="15">
      <c r="A2535" s="14" t="s">
        <v>503</v>
      </c>
      <c r="B2535" t="s">
        <v>113</v>
      </c>
      <c r="C2535" t="s">
        <v>513</v>
      </c>
      <c r="D2535" s="16">
        <v>0.8</v>
      </c>
      <c r="E2535" s="16">
        <v>77.25</v>
      </c>
      <c r="F2535" s="16">
        <v>-75.75</v>
      </c>
      <c r="G2535" s="18">
        <v>0</v>
      </c>
      <c r="H2535" t="s">
        <v>61</v>
      </c>
      <c r="I2535" t="s">
        <v>32</v>
      </c>
      <c r="J2535" t="s">
        <v>61</v>
      </c>
      <c r="K2535" t="s">
        <v>61</v>
      </c>
      <c r="L2535">
        <v>2010</v>
      </c>
      <c r="M2535">
        <v>2010</v>
      </c>
      <c r="N2535" t="s">
        <v>506</v>
      </c>
      <c r="O2535" t="s">
        <v>565</v>
      </c>
    </row>
    <row r="2536" spans="1:15" ht="15">
      <c r="A2536" s="14" t="s">
        <v>503</v>
      </c>
      <c r="B2536" t="s">
        <v>113</v>
      </c>
      <c r="C2536" t="s">
        <v>513</v>
      </c>
      <c r="D2536" s="16">
        <v>0.62</v>
      </c>
      <c r="E2536" s="16">
        <v>77.25</v>
      </c>
      <c r="F2536" s="16">
        <v>-78.25</v>
      </c>
      <c r="G2536" s="18">
        <v>0</v>
      </c>
      <c r="H2536" t="s">
        <v>61</v>
      </c>
      <c r="I2536" t="s">
        <v>32</v>
      </c>
      <c r="J2536" t="s">
        <v>61</v>
      </c>
      <c r="K2536" t="s">
        <v>61</v>
      </c>
      <c r="L2536">
        <v>2010</v>
      </c>
      <c r="M2536">
        <v>2010</v>
      </c>
      <c r="N2536" t="s">
        <v>506</v>
      </c>
      <c r="O2536" t="s">
        <v>565</v>
      </c>
    </row>
    <row r="2537" spans="1:15" ht="15">
      <c r="A2537" s="14" t="s">
        <v>503</v>
      </c>
      <c r="B2537" t="s">
        <v>113</v>
      </c>
      <c r="C2537" t="s">
        <v>513</v>
      </c>
      <c r="D2537" s="16">
        <v>0.63</v>
      </c>
      <c r="E2537" s="16">
        <v>77.75</v>
      </c>
      <c r="F2537" s="16">
        <v>-76.25</v>
      </c>
      <c r="G2537" s="18">
        <v>0</v>
      </c>
      <c r="H2537" t="s">
        <v>61</v>
      </c>
      <c r="I2537" t="s">
        <v>32</v>
      </c>
      <c r="J2537" t="s">
        <v>61</v>
      </c>
      <c r="K2537" t="s">
        <v>61</v>
      </c>
      <c r="L2537">
        <v>2010</v>
      </c>
      <c r="M2537">
        <v>2010</v>
      </c>
      <c r="N2537" t="s">
        <v>506</v>
      </c>
      <c r="O2537" t="s">
        <v>565</v>
      </c>
    </row>
    <row r="2538" spans="1:15" ht="15">
      <c r="A2538" s="14" t="s">
        <v>503</v>
      </c>
      <c r="B2538" t="s">
        <v>113</v>
      </c>
      <c r="C2538" t="s">
        <v>513</v>
      </c>
      <c r="D2538" s="16">
        <v>0.59</v>
      </c>
      <c r="E2538" s="16">
        <v>77.75</v>
      </c>
      <c r="F2538" s="16">
        <v>-77.25</v>
      </c>
      <c r="G2538" s="18">
        <v>0</v>
      </c>
      <c r="H2538" t="s">
        <v>61</v>
      </c>
      <c r="I2538" t="s">
        <v>32</v>
      </c>
      <c r="J2538" t="s">
        <v>61</v>
      </c>
      <c r="K2538" t="s">
        <v>61</v>
      </c>
      <c r="L2538">
        <v>2010</v>
      </c>
      <c r="M2538">
        <v>2010</v>
      </c>
      <c r="N2538" t="s">
        <v>506</v>
      </c>
      <c r="O2538" t="s">
        <v>565</v>
      </c>
    </row>
    <row r="2539" spans="1:15" ht="15">
      <c r="A2539" s="14" t="s">
        <v>503</v>
      </c>
      <c r="B2539" t="s">
        <v>113</v>
      </c>
      <c r="C2539" t="s">
        <v>513</v>
      </c>
      <c r="D2539" s="16">
        <v>0.61</v>
      </c>
      <c r="E2539" s="16">
        <v>77.75</v>
      </c>
      <c r="F2539" s="16">
        <v>-76.75</v>
      </c>
      <c r="G2539" s="18">
        <v>0</v>
      </c>
      <c r="H2539" t="s">
        <v>61</v>
      </c>
      <c r="I2539" t="s">
        <v>32</v>
      </c>
      <c r="J2539" t="s">
        <v>61</v>
      </c>
      <c r="K2539" t="s">
        <v>61</v>
      </c>
      <c r="L2539">
        <v>2010</v>
      </c>
      <c r="M2539">
        <v>2010</v>
      </c>
      <c r="N2539" t="s">
        <v>506</v>
      </c>
      <c r="O2539" t="s">
        <v>565</v>
      </c>
    </row>
    <row r="2540" spans="1:15" ht="15">
      <c r="A2540" s="14" t="s">
        <v>503</v>
      </c>
      <c r="B2540" t="s">
        <v>113</v>
      </c>
      <c r="C2540" t="s">
        <v>513</v>
      </c>
      <c r="D2540" s="16">
        <v>0.66</v>
      </c>
      <c r="E2540" s="16">
        <v>77.75</v>
      </c>
      <c r="F2540" s="16">
        <v>-75.75</v>
      </c>
      <c r="G2540" s="18">
        <v>0</v>
      </c>
      <c r="H2540" t="s">
        <v>61</v>
      </c>
      <c r="I2540" t="s">
        <v>32</v>
      </c>
      <c r="J2540" t="s">
        <v>61</v>
      </c>
      <c r="K2540" t="s">
        <v>61</v>
      </c>
      <c r="L2540">
        <v>2010</v>
      </c>
      <c r="M2540">
        <v>2010</v>
      </c>
      <c r="N2540" t="s">
        <v>506</v>
      </c>
      <c r="O2540" t="s">
        <v>565</v>
      </c>
    </row>
    <row r="2541" spans="1:15" ht="15">
      <c r="A2541" s="14" t="s">
        <v>503</v>
      </c>
      <c r="B2541" t="s">
        <v>113</v>
      </c>
      <c r="C2541" t="s">
        <v>513</v>
      </c>
      <c r="D2541" s="16">
        <v>0.63</v>
      </c>
      <c r="E2541" s="16">
        <v>77.25</v>
      </c>
      <c r="F2541" s="16">
        <v>-78.75</v>
      </c>
      <c r="G2541" s="18">
        <v>0</v>
      </c>
      <c r="H2541" t="s">
        <v>61</v>
      </c>
      <c r="I2541" t="s">
        <v>32</v>
      </c>
      <c r="J2541" t="s">
        <v>61</v>
      </c>
      <c r="K2541" t="s">
        <v>61</v>
      </c>
      <c r="L2541">
        <v>2010</v>
      </c>
      <c r="M2541">
        <v>2010</v>
      </c>
      <c r="N2541" t="s">
        <v>506</v>
      </c>
      <c r="O2541" t="s">
        <v>565</v>
      </c>
    </row>
    <row r="2542" spans="1:15" ht="15">
      <c r="A2542" s="14" t="s">
        <v>503</v>
      </c>
      <c r="B2542" t="s">
        <v>113</v>
      </c>
      <c r="C2542" t="s">
        <v>513</v>
      </c>
      <c r="D2542" s="16">
        <v>0.57999999999999996</v>
      </c>
      <c r="E2542" s="16">
        <v>77.75</v>
      </c>
      <c r="F2542" s="16">
        <v>-77.75</v>
      </c>
      <c r="G2542" s="18">
        <v>0</v>
      </c>
      <c r="H2542" t="s">
        <v>61</v>
      </c>
      <c r="I2542" t="s">
        <v>32</v>
      </c>
      <c r="J2542" t="s">
        <v>61</v>
      </c>
      <c r="K2542" t="s">
        <v>61</v>
      </c>
      <c r="L2542">
        <v>2010</v>
      </c>
      <c r="M2542">
        <v>2010</v>
      </c>
      <c r="N2542" t="s">
        <v>506</v>
      </c>
      <c r="O2542" t="s">
        <v>565</v>
      </c>
    </row>
    <row r="2543" spans="1:15" ht="15">
      <c r="A2543" s="14" t="s">
        <v>503</v>
      </c>
      <c r="B2543" t="s">
        <v>113</v>
      </c>
      <c r="C2543" t="s">
        <v>514</v>
      </c>
      <c r="D2543" s="16">
        <v>1</v>
      </c>
      <c r="E2543" s="16">
        <v>77.25</v>
      </c>
      <c r="F2543" s="16">
        <v>-73.25</v>
      </c>
      <c r="G2543" s="18">
        <v>2.2150029533372712E-2</v>
      </c>
      <c r="H2543">
        <v>1.1000000000000001</v>
      </c>
      <c r="I2543" t="s">
        <v>32</v>
      </c>
      <c r="J2543" t="s">
        <v>61</v>
      </c>
      <c r="K2543" t="s">
        <v>61</v>
      </c>
      <c r="L2543">
        <v>2010</v>
      </c>
      <c r="M2543">
        <v>2010</v>
      </c>
      <c r="N2543" t="s">
        <v>506</v>
      </c>
      <c r="O2543" t="s">
        <v>565</v>
      </c>
    </row>
    <row r="2544" spans="1:15" ht="15">
      <c r="A2544" s="14" t="s">
        <v>503</v>
      </c>
      <c r="B2544" t="s">
        <v>113</v>
      </c>
      <c r="C2544" t="s">
        <v>514</v>
      </c>
      <c r="D2544" s="16">
        <v>1</v>
      </c>
      <c r="E2544" s="16">
        <v>77.25</v>
      </c>
      <c r="F2544" s="16">
        <v>-73.75</v>
      </c>
      <c r="G2544" s="18">
        <v>2.2150029533372712E-2</v>
      </c>
      <c r="H2544">
        <v>1.1000000000000001</v>
      </c>
      <c r="I2544" t="s">
        <v>32</v>
      </c>
      <c r="J2544" t="s">
        <v>61</v>
      </c>
      <c r="K2544" t="s">
        <v>61</v>
      </c>
      <c r="L2544">
        <v>2010</v>
      </c>
      <c r="M2544">
        <v>2010</v>
      </c>
      <c r="N2544" t="s">
        <v>506</v>
      </c>
      <c r="O2544" t="s">
        <v>565</v>
      </c>
    </row>
    <row r="2545" spans="1:15" ht="15">
      <c r="A2545" s="14" t="s">
        <v>503</v>
      </c>
      <c r="B2545" t="s">
        <v>113</v>
      </c>
      <c r="C2545" t="s">
        <v>514</v>
      </c>
      <c r="D2545" s="16">
        <v>1</v>
      </c>
      <c r="E2545" s="16">
        <v>77.25</v>
      </c>
      <c r="F2545" s="16">
        <v>-74.25</v>
      </c>
      <c r="G2545" s="18">
        <v>2.2150029533372712E-2</v>
      </c>
      <c r="H2545">
        <v>1.1000000000000001</v>
      </c>
      <c r="I2545" t="s">
        <v>32</v>
      </c>
      <c r="J2545" t="s">
        <v>61</v>
      </c>
      <c r="K2545" t="s">
        <v>61</v>
      </c>
      <c r="L2545">
        <v>2010</v>
      </c>
      <c r="M2545">
        <v>2010</v>
      </c>
      <c r="N2545" t="s">
        <v>506</v>
      </c>
      <c r="O2545" t="s">
        <v>565</v>
      </c>
    </row>
    <row r="2546" spans="1:15" ht="15">
      <c r="A2546" s="14" t="s">
        <v>503</v>
      </c>
      <c r="B2546" t="s">
        <v>113</v>
      </c>
      <c r="C2546" t="s">
        <v>514</v>
      </c>
      <c r="D2546" s="16">
        <v>0.97</v>
      </c>
      <c r="E2546" s="16">
        <v>77.25</v>
      </c>
      <c r="F2546" s="16">
        <v>-74.75</v>
      </c>
      <c r="G2546" s="18">
        <v>2.2150029533372712E-2</v>
      </c>
      <c r="H2546">
        <v>1.1000000000000001</v>
      </c>
      <c r="I2546" t="s">
        <v>32</v>
      </c>
      <c r="J2546" t="s">
        <v>61</v>
      </c>
      <c r="K2546" t="s">
        <v>61</v>
      </c>
      <c r="L2546">
        <v>2010</v>
      </c>
      <c r="M2546">
        <v>2010</v>
      </c>
      <c r="N2546" t="s">
        <v>506</v>
      </c>
      <c r="O2546" t="s">
        <v>565</v>
      </c>
    </row>
    <row r="2547" spans="1:15" ht="15">
      <c r="A2547" s="14" t="s">
        <v>503</v>
      </c>
      <c r="B2547" t="s">
        <v>113</v>
      </c>
      <c r="C2547" t="s">
        <v>514</v>
      </c>
      <c r="D2547" s="16">
        <v>0.88</v>
      </c>
      <c r="E2547" s="16">
        <v>77.25</v>
      </c>
      <c r="F2547" s="16">
        <v>-75.25</v>
      </c>
      <c r="G2547" s="18">
        <v>2.2150029533372712E-2</v>
      </c>
      <c r="H2547">
        <v>1.1000000000000001</v>
      </c>
      <c r="I2547" t="s">
        <v>32</v>
      </c>
      <c r="J2547" t="s">
        <v>61</v>
      </c>
      <c r="K2547" t="s">
        <v>61</v>
      </c>
      <c r="L2547">
        <v>2010</v>
      </c>
      <c r="M2547">
        <v>2010</v>
      </c>
      <c r="N2547" t="s">
        <v>506</v>
      </c>
      <c r="O2547" t="s">
        <v>565</v>
      </c>
    </row>
    <row r="2548" spans="1:15" ht="15">
      <c r="A2548" s="14" t="s">
        <v>503</v>
      </c>
      <c r="B2548" t="s">
        <v>113</v>
      </c>
      <c r="C2548" t="s">
        <v>514</v>
      </c>
      <c r="D2548" s="16">
        <v>0.7</v>
      </c>
      <c r="E2548" s="16">
        <v>77.75</v>
      </c>
      <c r="F2548" s="16">
        <v>-75.25</v>
      </c>
      <c r="G2548" s="18">
        <v>2.2150029533372712E-2</v>
      </c>
      <c r="H2548">
        <v>1.1000000000000001</v>
      </c>
      <c r="I2548" t="s">
        <v>32</v>
      </c>
      <c r="J2548" t="s">
        <v>61</v>
      </c>
      <c r="K2548" t="s">
        <v>61</v>
      </c>
      <c r="L2548">
        <v>2010</v>
      </c>
      <c r="M2548">
        <v>2010</v>
      </c>
      <c r="N2548" t="s">
        <v>506</v>
      </c>
      <c r="O2548" t="s">
        <v>565</v>
      </c>
    </row>
    <row r="2549" spans="1:15" ht="15">
      <c r="A2549" s="14" t="s">
        <v>503</v>
      </c>
      <c r="B2549" t="s">
        <v>113</v>
      </c>
      <c r="C2549" t="s">
        <v>514</v>
      </c>
      <c r="D2549" s="16">
        <v>0.75</v>
      </c>
      <c r="E2549" s="16">
        <v>77.75</v>
      </c>
      <c r="F2549" s="16">
        <v>-74.75</v>
      </c>
      <c r="G2549" s="18">
        <v>2.2150029533372712E-2</v>
      </c>
      <c r="H2549">
        <v>1.1000000000000001</v>
      </c>
      <c r="I2549" t="s">
        <v>32</v>
      </c>
      <c r="J2549" t="s">
        <v>61</v>
      </c>
      <c r="K2549" t="s">
        <v>61</v>
      </c>
      <c r="L2549">
        <v>2010</v>
      </c>
      <c r="M2549">
        <v>2010</v>
      </c>
      <c r="N2549" t="s">
        <v>506</v>
      </c>
      <c r="O2549" t="s">
        <v>565</v>
      </c>
    </row>
    <row r="2550" spans="1:15" ht="15">
      <c r="A2550" s="14" t="s">
        <v>503</v>
      </c>
      <c r="B2550" t="s">
        <v>113</v>
      </c>
      <c r="C2550" t="s">
        <v>514</v>
      </c>
      <c r="D2550" s="16">
        <v>0.83</v>
      </c>
      <c r="E2550" s="16">
        <v>77.75</v>
      </c>
      <c r="F2550" s="16">
        <v>-74.25</v>
      </c>
      <c r="G2550" s="18">
        <v>2.2150029533372712E-2</v>
      </c>
      <c r="H2550">
        <v>1.1000000000000001</v>
      </c>
      <c r="I2550" t="s">
        <v>32</v>
      </c>
      <c r="J2550" t="s">
        <v>61</v>
      </c>
      <c r="K2550" t="s">
        <v>61</v>
      </c>
      <c r="L2550">
        <v>2010</v>
      </c>
      <c r="M2550">
        <v>2010</v>
      </c>
      <c r="N2550" t="s">
        <v>506</v>
      </c>
      <c r="O2550" t="s">
        <v>565</v>
      </c>
    </row>
    <row r="2551" spans="1:15" ht="15">
      <c r="A2551" s="14" t="s">
        <v>503</v>
      </c>
      <c r="B2551" t="s">
        <v>113</v>
      </c>
      <c r="C2551" t="s">
        <v>514</v>
      </c>
      <c r="D2551" s="16">
        <v>0.93</v>
      </c>
      <c r="E2551" s="16">
        <v>77.75</v>
      </c>
      <c r="F2551" s="16">
        <v>-73.75</v>
      </c>
      <c r="G2551" s="18">
        <v>2.2150029533372712E-2</v>
      </c>
      <c r="H2551">
        <v>1.1000000000000001</v>
      </c>
      <c r="I2551" t="s">
        <v>32</v>
      </c>
      <c r="J2551" t="s">
        <v>61</v>
      </c>
      <c r="K2551" t="s">
        <v>61</v>
      </c>
      <c r="L2551">
        <v>2010</v>
      </c>
      <c r="M2551">
        <v>2010</v>
      </c>
      <c r="N2551" t="s">
        <v>506</v>
      </c>
      <c r="O2551" t="s">
        <v>565</v>
      </c>
    </row>
    <row r="2552" spans="1:15" ht="15">
      <c r="A2552" s="14" t="s">
        <v>503</v>
      </c>
      <c r="B2552" t="s">
        <v>113</v>
      </c>
      <c r="C2552" t="s">
        <v>514</v>
      </c>
      <c r="D2552" s="16">
        <v>1</v>
      </c>
      <c r="E2552" s="16">
        <v>77.75</v>
      </c>
      <c r="F2552" s="16">
        <v>-73.25</v>
      </c>
      <c r="G2552" s="18">
        <v>2.2150029533372712E-2</v>
      </c>
      <c r="H2552">
        <v>1.1000000000000001</v>
      </c>
      <c r="I2552" t="s">
        <v>32</v>
      </c>
      <c r="J2552" t="s">
        <v>61</v>
      </c>
      <c r="K2552" t="s">
        <v>61</v>
      </c>
      <c r="L2552">
        <v>2010</v>
      </c>
      <c r="M2552">
        <v>2010</v>
      </c>
      <c r="N2552" t="s">
        <v>506</v>
      </c>
      <c r="O2552" t="s">
        <v>565</v>
      </c>
    </row>
    <row r="2553" spans="1:15" ht="15">
      <c r="A2553" s="14" t="s">
        <v>503</v>
      </c>
      <c r="B2553" t="s">
        <v>113</v>
      </c>
      <c r="C2553" t="s">
        <v>514</v>
      </c>
      <c r="D2553" s="16">
        <v>1</v>
      </c>
      <c r="E2553" s="16">
        <v>77.25</v>
      </c>
      <c r="F2553" s="16">
        <v>-72.75</v>
      </c>
      <c r="G2553" s="18">
        <v>2.2150029533372712E-2</v>
      </c>
      <c r="H2553">
        <v>1.1000000000000001</v>
      </c>
      <c r="I2553" t="s">
        <v>32</v>
      </c>
      <c r="J2553" t="s">
        <v>61</v>
      </c>
      <c r="K2553" t="s">
        <v>61</v>
      </c>
      <c r="L2553">
        <v>2010</v>
      </c>
      <c r="M2553">
        <v>2010</v>
      </c>
      <c r="N2553" t="s">
        <v>506</v>
      </c>
      <c r="O2553" t="s">
        <v>565</v>
      </c>
    </row>
    <row r="2554" spans="1:15" ht="15">
      <c r="A2554" s="14" t="s">
        <v>503</v>
      </c>
      <c r="B2554" t="s">
        <v>113</v>
      </c>
      <c r="C2554" t="s">
        <v>514</v>
      </c>
      <c r="D2554" s="16">
        <v>1</v>
      </c>
      <c r="E2554" s="16">
        <v>77.75</v>
      </c>
      <c r="F2554" s="16">
        <v>-72.75</v>
      </c>
      <c r="G2554" s="18">
        <v>2.2150029533372712E-2</v>
      </c>
      <c r="H2554">
        <v>1.1000000000000001</v>
      </c>
      <c r="I2554" t="s">
        <v>32</v>
      </c>
      <c r="J2554" t="s">
        <v>61</v>
      </c>
      <c r="K2554" t="s">
        <v>61</v>
      </c>
      <c r="L2554">
        <v>2010</v>
      </c>
      <c r="M2554">
        <v>2010</v>
      </c>
      <c r="N2554" t="s">
        <v>506</v>
      </c>
      <c r="O2554" t="s">
        <v>565</v>
      </c>
    </row>
    <row r="2555" spans="1:15" ht="15">
      <c r="A2555" s="14" t="s">
        <v>503</v>
      </c>
      <c r="B2555" t="s">
        <v>113</v>
      </c>
      <c r="C2555" t="s">
        <v>515</v>
      </c>
      <c r="D2555" s="16">
        <v>1</v>
      </c>
      <c r="E2555" s="16">
        <v>77.25</v>
      </c>
      <c r="F2555" s="16">
        <v>-71.75</v>
      </c>
      <c r="G2555" s="18">
        <v>4.2451504076468936E-2</v>
      </c>
      <c r="H2555">
        <v>0.57999999999999996</v>
      </c>
      <c r="I2555" t="s">
        <v>32</v>
      </c>
      <c r="J2555" t="s">
        <v>61</v>
      </c>
      <c r="K2555" t="s">
        <v>61</v>
      </c>
      <c r="L2555">
        <v>2010</v>
      </c>
      <c r="M2555">
        <v>2010</v>
      </c>
      <c r="N2555" t="s">
        <v>506</v>
      </c>
      <c r="O2555" t="s">
        <v>565</v>
      </c>
    </row>
    <row r="2556" spans="1:15" ht="15">
      <c r="A2556" s="14" t="s">
        <v>503</v>
      </c>
      <c r="B2556" t="s">
        <v>113</v>
      </c>
      <c r="C2556" t="s">
        <v>515</v>
      </c>
      <c r="D2556" s="16">
        <v>1</v>
      </c>
      <c r="E2556" s="16">
        <v>77.25</v>
      </c>
      <c r="F2556" s="16">
        <v>-72.25</v>
      </c>
      <c r="G2556" s="18">
        <v>4.2451504076468936E-2</v>
      </c>
      <c r="H2556">
        <v>0.57999999999999996</v>
      </c>
      <c r="I2556" t="s">
        <v>32</v>
      </c>
      <c r="J2556" t="s">
        <v>61</v>
      </c>
      <c r="K2556" t="s">
        <v>61</v>
      </c>
      <c r="L2556">
        <v>2010</v>
      </c>
      <c r="M2556">
        <v>2010</v>
      </c>
      <c r="N2556" t="s">
        <v>506</v>
      </c>
      <c r="O2556" t="s">
        <v>565</v>
      </c>
    </row>
    <row r="2557" spans="1:15" ht="15">
      <c r="A2557" s="14" t="s">
        <v>503</v>
      </c>
      <c r="B2557" t="s">
        <v>113</v>
      </c>
      <c r="C2557" t="s">
        <v>515</v>
      </c>
      <c r="D2557" s="16">
        <v>1</v>
      </c>
      <c r="E2557" s="16">
        <v>77.25</v>
      </c>
      <c r="F2557" s="16">
        <v>-71.25</v>
      </c>
      <c r="G2557" s="18">
        <v>4.2451504076468936E-2</v>
      </c>
      <c r="H2557">
        <v>0.57999999999999996</v>
      </c>
      <c r="I2557" t="s">
        <v>32</v>
      </c>
      <c r="J2557" t="s">
        <v>61</v>
      </c>
      <c r="K2557" t="s">
        <v>61</v>
      </c>
      <c r="L2557">
        <v>2010</v>
      </c>
      <c r="M2557">
        <v>2010</v>
      </c>
      <c r="N2557" t="s">
        <v>506</v>
      </c>
      <c r="O2557" t="s">
        <v>565</v>
      </c>
    </row>
    <row r="2558" spans="1:15" ht="15">
      <c r="A2558" s="14" t="s">
        <v>503</v>
      </c>
      <c r="B2558" t="s">
        <v>113</v>
      </c>
      <c r="C2558" t="s">
        <v>515</v>
      </c>
      <c r="D2558" s="16">
        <v>1</v>
      </c>
      <c r="E2558" s="16">
        <v>77.75</v>
      </c>
      <c r="F2558" s="16">
        <v>-72.25</v>
      </c>
      <c r="G2558" s="18">
        <v>4.2451504076468936E-2</v>
      </c>
      <c r="H2558">
        <v>0.57999999999999996</v>
      </c>
      <c r="I2558" t="s">
        <v>32</v>
      </c>
      <c r="J2558" t="s">
        <v>61</v>
      </c>
      <c r="K2558" t="s">
        <v>61</v>
      </c>
      <c r="L2558">
        <v>2010</v>
      </c>
      <c r="M2558">
        <v>2010</v>
      </c>
      <c r="N2558" t="s">
        <v>506</v>
      </c>
      <c r="O2558" t="s">
        <v>565</v>
      </c>
    </row>
    <row r="2559" spans="1:15" ht="15">
      <c r="A2559" s="14" t="s">
        <v>503</v>
      </c>
      <c r="B2559" t="s">
        <v>113</v>
      </c>
      <c r="C2559" t="s">
        <v>515</v>
      </c>
      <c r="D2559" s="16">
        <v>1</v>
      </c>
      <c r="E2559" s="16">
        <v>77.75</v>
      </c>
      <c r="F2559" s="16">
        <v>-71.75</v>
      </c>
      <c r="G2559" s="18">
        <v>4.2451504076468936E-2</v>
      </c>
      <c r="H2559">
        <v>0.57999999999999996</v>
      </c>
      <c r="I2559" t="s">
        <v>32</v>
      </c>
      <c r="J2559" t="s">
        <v>61</v>
      </c>
      <c r="K2559" t="s">
        <v>61</v>
      </c>
      <c r="L2559">
        <v>2010</v>
      </c>
      <c r="M2559">
        <v>2010</v>
      </c>
      <c r="N2559" t="s">
        <v>506</v>
      </c>
      <c r="O2559" t="s">
        <v>565</v>
      </c>
    </row>
    <row r="2560" spans="1:15" ht="15">
      <c r="A2560" s="14" t="s">
        <v>503</v>
      </c>
      <c r="B2560" t="s">
        <v>113</v>
      </c>
      <c r="C2560" t="s">
        <v>515</v>
      </c>
      <c r="D2560" s="16">
        <v>1</v>
      </c>
      <c r="E2560" s="16">
        <v>77.75</v>
      </c>
      <c r="F2560" s="16">
        <v>-71.25</v>
      </c>
      <c r="G2560" s="18">
        <v>4.2451504076468936E-2</v>
      </c>
      <c r="H2560">
        <v>0.57999999999999996</v>
      </c>
      <c r="I2560" t="s">
        <v>32</v>
      </c>
      <c r="J2560" t="s">
        <v>61</v>
      </c>
      <c r="K2560" t="s">
        <v>61</v>
      </c>
      <c r="L2560">
        <v>2010</v>
      </c>
      <c r="M2560">
        <v>2010</v>
      </c>
      <c r="N2560" t="s">
        <v>506</v>
      </c>
      <c r="O2560" t="s">
        <v>565</v>
      </c>
    </row>
    <row r="2561" spans="1:15" ht="15">
      <c r="A2561" s="14" t="s">
        <v>503</v>
      </c>
      <c r="B2561" t="s">
        <v>113</v>
      </c>
      <c r="C2561" t="s">
        <v>515</v>
      </c>
      <c r="D2561" s="16">
        <v>1</v>
      </c>
      <c r="E2561" s="16">
        <v>77.25</v>
      </c>
      <c r="F2561" s="16">
        <v>-72.75</v>
      </c>
      <c r="G2561" s="18">
        <v>4.2451504076468936E-2</v>
      </c>
      <c r="H2561">
        <v>0.57999999999999996</v>
      </c>
      <c r="I2561" t="s">
        <v>32</v>
      </c>
      <c r="J2561" t="s">
        <v>61</v>
      </c>
      <c r="K2561" t="s">
        <v>61</v>
      </c>
      <c r="L2561">
        <v>2010</v>
      </c>
      <c r="M2561">
        <v>2010</v>
      </c>
      <c r="N2561" t="s">
        <v>506</v>
      </c>
      <c r="O2561" t="s">
        <v>565</v>
      </c>
    </row>
    <row r="2562" spans="1:15" ht="15">
      <c r="A2562" s="14" t="s">
        <v>503</v>
      </c>
      <c r="B2562" t="s">
        <v>113</v>
      </c>
      <c r="C2562" t="s">
        <v>515</v>
      </c>
      <c r="D2562" s="16">
        <v>0.96</v>
      </c>
      <c r="E2562" s="16">
        <v>77.75</v>
      </c>
      <c r="F2562" s="16">
        <v>-70.75</v>
      </c>
      <c r="G2562" s="18">
        <v>4.2451504076468936E-2</v>
      </c>
      <c r="H2562">
        <v>0.57999999999999996</v>
      </c>
      <c r="I2562" t="s">
        <v>32</v>
      </c>
      <c r="J2562" t="s">
        <v>61</v>
      </c>
      <c r="K2562" t="s">
        <v>61</v>
      </c>
      <c r="L2562">
        <v>2010</v>
      </c>
      <c r="M2562">
        <v>2010</v>
      </c>
      <c r="N2562" t="s">
        <v>506</v>
      </c>
      <c r="O2562" t="s">
        <v>565</v>
      </c>
    </row>
    <row r="2563" spans="1:15" ht="15">
      <c r="A2563" s="14" t="s">
        <v>503</v>
      </c>
      <c r="B2563" t="s">
        <v>113</v>
      </c>
      <c r="C2563" t="s">
        <v>515</v>
      </c>
      <c r="D2563" s="16">
        <v>1</v>
      </c>
      <c r="E2563" s="16">
        <v>77.25</v>
      </c>
      <c r="F2563" s="16">
        <v>-70.75</v>
      </c>
      <c r="G2563" s="18">
        <v>4.2451504076468936E-2</v>
      </c>
      <c r="H2563">
        <v>0.57999999999999996</v>
      </c>
      <c r="I2563" t="s">
        <v>32</v>
      </c>
      <c r="J2563" t="s">
        <v>61</v>
      </c>
      <c r="K2563" t="s">
        <v>61</v>
      </c>
      <c r="L2563">
        <v>2010</v>
      </c>
      <c r="M2563">
        <v>2010</v>
      </c>
      <c r="N2563" t="s">
        <v>506</v>
      </c>
      <c r="O2563" t="s">
        <v>565</v>
      </c>
    </row>
    <row r="2564" spans="1:15" ht="15">
      <c r="A2564" s="14" t="s">
        <v>503</v>
      </c>
      <c r="B2564" t="s">
        <v>113</v>
      </c>
      <c r="C2564" t="s">
        <v>515</v>
      </c>
      <c r="D2564" s="16">
        <v>1</v>
      </c>
      <c r="E2564" s="16">
        <v>77.75</v>
      </c>
      <c r="F2564" s="16">
        <v>-72.75</v>
      </c>
      <c r="G2564" s="18">
        <v>4.2451504076468936E-2</v>
      </c>
      <c r="H2564">
        <v>0.57999999999999996</v>
      </c>
      <c r="I2564" t="s">
        <v>32</v>
      </c>
      <c r="J2564" t="s">
        <v>61</v>
      </c>
      <c r="K2564" t="s">
        <v>61</v>
      </c>
      <c r="L2564">
        <v>2010</v>
      </c>
      <c r="M2564">
        <v>2010</v>
      </c>
      <c r="N2564" t="s">
        <v>506</v>
      </c>
      <c r="O2564" t="s">
        <v>565</v>
      </c>
    </row>
    <row r="2565" spans="1:15" ht="15">
      <c r="A2565" s="14" t="s">
        <v>503</v>
      </c>
      <c r="B2565" t="s">
        <v>113</v>
      </c>
      <c r="C2565" t="s">
        <v>507</v>
      </c>
      <c r="D2565" s="16">
        <v>0.56000000000000005</v>
      </c>
      <c r="E2565" s="16">
        <v>78.25</v>
      </c>
      <c r="F2565" s="16">
        <v>-74.25</v>
      </c>
      <c r="G2565" s="18">
        <v>0</v>
      </c>
      <c r="H2565" t="s">
        <v>61</v>
      </c>
      <c r="I2565" t="s">
        <v>32</v>
      </c>
      <c r="J2565" t="s">
        <v>61</v>
      </c>
      <c r="K2565" t="s">
        <v>61</v>
      </c>
      <c r="L2565">
        <v>2010</v>
      </c>
      <c r="M2565">
        <v>2010</v>
      </c>
      <c r="N2565" t="s">
        <v>506</v>
      </c>
      <c r="O2565" t="s">
        <v>565</v>
      </c>
    </row>
    <row r="2566" spans="1:15" ht="15">
      <c r="A2566" s="14" t="s">
        <v>503</v>
      </c>
      <c r="B2566" t="s">
        <v>113</v>
      </c>
      <c r="C2566" t="s">
        <v>507</v>
      </c>
      <c r="D2566" s="16">
        <v>0.54</v>
      </c>
      <c r="E2566" s="16">
        <v>78.25</v>
      </c>
      <c r="F2566" s="16">
        <v>-74.75</v>
      </c>
      <c r="G2566" s="18">
        <v>0</v>
      </c>
      <c r="H2566" t="s">
        <v>61</v>
      </c>
      <c r="I2566" t="s">
        <v>32</v>
      </c>
      <c r="J2566" t="s">
        <v>61</v>
      </c>
      <c r="K2566" t="s">
        <v>61</v>
      </c>
      <c r="L2566">
        <v>2010</v>
      </c>
      <c r="M2566">
        <v>2010</v>
      </c>
      <c r="N2566" t="s">
        <v>506</v>
      </c>
      <c r="O2566" t="s">
        <v>565</v>
      </c>
    </row>
    <row r="2567" spans="1:15" ht="15">
      <c r="A2567" s="14" t="s">
        <v>503</v>
      </c>
      <c r="B2567" t="s">
        <v>113</v>
      </c>
      <c r="C2567" t="s">
        <v>507</v>
      </c>
      <c r="D2567" s="16">
        <v>0.61</v>
      </c>
      <c r="E2567" s="16">
        <v>78.25</v>
      </c>
      <c r="F2567" s="16">
        <v>-73.75</v>
      </c>
      <c r="G2567" s="18">
        <v>0</v>
      </c>
      <c r="H2567" t="s">
        <v>61</v>
      </c>
      <c r="I2567" t="s">
        <v>32</v>
      </c>
      <c r="J2567" t="s">
        <v>61</v>
      </c>
      <c r="K2567" t="s">
        <v>61</v>
      </c>
      <c r="L2567">
        <v>2010</v>
      </c>
      <c r="M2567">
        <v>2010</v>
      </c>
      <c r="N2567" t="s">
        <v>506</v>
      </c>
      <c r="O2567" t="s">
        <v>565</v>
      </c>
    </row>
    <row r="2568" spans="1:15" ht="15">
      <c r="A2568" s="14" t="s">
        <v>503</v>
      </c>
      <c r="B2568" t="s">
        <v>113</v>
      </c>
      <c r="C2568" t="s">
        <v>507</v>
      </c>
      <c r="D2568" s="16">
        <v>0.66</v>
      </c>
      <c r="E2568" s="16">
        <v>78.25</v>
      </c>
      <c r="F2568" s="16">
        <v>-73.25</v>
      </c>
      <c r="G2568" s="18">
        <v>0</v>
      </c>
      <c r="H2568" t="s">
        <v>61</v>
      </c>
      <c r="I2568" t="s">
        <v>32</v>
      </c>
      <c r="J2568" t="s">
        <v>61</v>
      </c>
      <c r="K2568" t="s">
        <v>61</v>
      </c>
      <c r="L2568">
        <v>2010</v>
      </c>
      <c r="M2568">
        <v>2010</v>
      </c>
      <c r="N2568" t="s">
        <v>506</v>
      </c>
      <c r="O2568" t="s">
        <v>565</v>
      </c>
    </row>
    <row r="2569" spans="1:15" ht="15">
      <c r="A2569" s="14" t="s">
        <v>503</v>
      </c>
      <c r="B2569" t="s">
        <v>113</v>
      </c>
      <c r="C2569" t="s">
        <v>507</v>
      </c>
      <c r="D2569" s="16">
        <v>0.46</v>
      </c>
      <c r="E2569" s="16">
        <v>78.75</v>
      </c>
      <c r="F2569" s="16">
        <v>-73.25</v>
      </c>
      <c r="G2569" s="18">
        <v>0</v>
      </c>
      <c r="H2569" t="s">
        <v>61</v>
      </c>
      <c r="I2569" t="s">
        <v>32</v>
      </c>
      <c r="J2569" t="s">
        <v>61</v>
      </c>
      <c r="K2569" t="s">
        <v>61</v>
      </c>
      <c r="L2569">
        <v>2010</v>
      </c>
      <c r="M2569">
        <v>2010</v>
      </c>
      <c r="N2569" t="s">
        <v>506</v>
      </c>
      <c r="O2569" t="s">
        <v>565</v>
      </c>
    </row>
    <row r="2570" spans="1:15" ht="15">
      <c r="A2570" s="14" t="s">
        <v>503</v>
      </c>
      <c r="B2570" t="s">
        <v>113</v>
      </c>
      <c r="C2570" t="s">
        <v>507</v>
      </c>
      <c r="D2570" s="16">
        <v>0.43</v>
      </c>
      <c r="E2570" s="16">
        <v>78.75</v>
      </c>
      <c r="F2570" s="16">
        <v>-73.75</v>
      </c>
      <c r="G2570" s="18">
        <v>0</v>
      </c>
      <c r="H2570" t="s">
        <v>61</v>
      </c>
      <c r="I2570" t="s">
        <v>32</v>
      </c>
      <c r="J2570" t="s">
        <v>61</v>
      </c>
      <c r="K2570" t="s">
        <v>61</v>
      </c>
      <c r="L2570">
        <v>2010</v>
      </c>
      <c r="M2570">
        <v>2010</v>
      </c>
      <c r="N2570" t="s">
        <v>506</v>
      </c>
      <c r="O2570" t="s">
        <v>565</v>
      </c>
    </row>
    <row r="2571" spans="1:15" ht="15">
      <c r="A2571" s="14" t="s">
        <v>503</v>
      </c>
      <c r="B2571" t="s">
        <v>113</v>
      </c>
      <c r="C2571" t="s">
        <v>507</v>
      </c>
      <c r="D2571" s="16">
        <v>0.48</v>
      </c>
      <c r="E2571" s="16">
        <v>78.75</v>
      </c>
      <c r="F2571" s="16">
        <v>-72.75</v>
      </c>
      <c r="G2571" s="18">
        <v>0</v>
      </c>
      <c r="H2571" t="s">
        <v>61</v>
      </c>
      <c r="I2571" t="s">
        <v>32</v>
      </c>
      <c r="J2571" t="s">
        <v>61</v>
      </c>
      <c r="K2571" t="s">
        <v>61</v>
      </c>
      <c r="L2571">
        <v>2010</v>
      </c>
      <c r="M2571">
        <v>2010</v>
      </c>
      <c r="N2571" t="s">
        <v>506</v>
      </c>
      <c r="O2571" t="s">
        <v>565</v>
      </c>
    </row>
    <row r="2572" spans="1:15" ht="15">
      <c r="A2572" s="14" t="s">
        <v>503</v>
      </c>
      <c r="B2572" t="s">
        <v>113</v>
      </c>
      <c r="C2572" t="s">
        <v>507</v>
      </c>
      <c r="D2572" s="16">
        <v>0.5</v>
      </c>
      <c r="E2572" s="16">
        <v>78.75</v>
      </c>
      <c r="F2572" s="16">
        <v>-72.25</v>
      </c>
      <c r="G2572" s="18">
        <v>0</v>
      </c>
      <c r="H2572" t="s">
        <v>61</v>
      </c>
      <c r="I2572" t="s">
        <v>32</v>
      </c>
      <c r="J2572" t="s">
        <v>61</v>
      </c>
      <c r="K2572" t="s">
        <v>61</v>
      </c>
      <c r="L2572">
        <v>2010</v>
      </c>
      <c r="M2572">
        <v>2010</v>
      </c>
      <c r="N2572" t="s">
        <v>506</v>
      </c>
      <c r="O2572" t="s">
        <v>565</v>
      </c>
    </row>
    <row r="2573" spans="1:15" ht="15">
      <c r="A2573" s="14" t="s">
        <v>503</v>
      </c>
      <c r="B2573" t="s">
        <v>113</v>
      </c>
      <c r="C2573" t="s">
        <v>507</v>
      </c>
      <c r="D2573" s="16">
        <v>0.42</v>
      </c>
      <c r="E2573" s="16">
        <v>78.75</v>
      </c>
      <c r="F2573" s="16">
        <v>-74.25</v>
      </c>
      <c r="G2573" s="18">
        <v>0</v>
      </c>
      <c r="H2573" t="s">
        <v>61</v>
      </c>
      <c r="I2573" t="s">
        <v>32</v>
      </c>
      <c r="J2573" t="s">
        <v>61</v>
      </c>
      <c r="K2573" t="s">
        <v>61</v>
      </c>
      <c r="L2573">
        <v>2010</v>
      </c>
      <c r="M2573">
        <v>2010</v>
      </c>
      <c r="N2573" t="s">
        <v>506</v>
      </c>
      <c r="O2573" t="s">
        <v>565</v>
      </c>
    </row>
    <row r="2574" spans="1:15" ht="15">
      <c r="A2574" s="14" t="s">
        <v>503</v>
      </c>
      <c r="B2574" t="s">
        <v>113</v>
      </c>
      <c r="C2574" t="s">
        <v>507</v>
      </c>
      <c r="D2574" s="16">
        <v>0.59</v>
      </c>
      <c r="E2574" s="16">
        <v>78.25</v>
      </c>
      <c r="F2574" s="16">
        <v>-75.25</v>
      </c>
      <c r="G2574" s="18">
        <v>0</v>
      </c>
      <c r="H2574" t="s">
        <v>61</v>
      </c>
      <c r="I2574" t="s">
        <v>32</v>
      </c>
      <c r="J2574" t="s">
        <v>61</v>
      </c>
      <c r="K2574" t="s">
        <v>61</v>
      </c>
      <c r="L2574">
        <v>2010</v>
      </c>
      <c r="M2574">
        <v>2010</v>
      </c>
      <c r="N2574" t="s">
        <v>506</v>
      </c>
      <c r="O2574" t="s">
        <v>565</v>
      </c>
    </row>
    <row r="2575" spans="1:15" ht="15">
      <c r="A2575" s="14" t="s">
        <v>503</v>
      </c>
      <c r="B2575" t="s">
        <v>113</v>
      </c>
      <c r="C2575" t="s">
        <v>507</v>
      </c>
      <c r="D2575" s="16">
        <v>0.51</v>
      </c>
      <c r="E2575" s="16">
        <v>78.75</v>
      </c>
      <c r="F2575" s="16">
        <v>-71.75</v>
      </c>
      <c r="G2575" s="18">
        <v>0</v>
      </c>
      <c r="H2575" t="s">
        <v>61</v>
      </c>
      <c r="I2575" t="s">
        <v>32</v>
      </c>
      <c r="J2575" t="s">
        <v>61</v>
      </c>
      <c r="K2575" t="s">
        <v>61</v>
      </c>
      <c r="L2575">
        <v>2010</v>
      </c>
      <c r="M2575">
        <v>2010</v>
      </c>
      <c r="N2575" t="s">
        <v>506</v>
      </c>
      <c r="O2575" t="s">
        <v>565</v>
      </c>
    </row>
    <row r="2576" spans="1:15" ht="15">
      <c r="A2576" s="14" t="s">
        <v>503</v>
      </c>
      <c r="B2576" t="s">
        <v>113</v>
      </c>
      <c r="C2576" t="s">
        <v>507</v>
      </c>
      <c r="D2576" s="16">
        <v>0.51</v>
      </c>
      <c r="E2576" s="16">
        <v>78.75</v>
      </c>
      <c r="F2576" s="16">
        <v>-71.25</v>
      </c>
      <c r="G2576" s="18">
        <v>0</v>
      </c>
      <c r="H2576" t="s">
        <v>61</v>
      </c>
      <c r="I2576" t="s">
        <v>32</v>
      </c>
      <c r="J2576" t="s">
        <v>61</v>
      </c>
      <c r="K2576" t="s">
        <v>61</v>
      </c>
      <c r="L2576">
        <v>2010</v>
      </c>
      <c r="M2576">
        <v>2010</v>
      </c>
      <c r="N2576" t="s">
        <v>506</v>
      </c>
      <c r="O2576" t="s">
        <v>565</v>
      </c>
    </row>
    <row r="2577" spans="1:15" ht="15">
      <c r="A2577" s="14" t="s">
        <v>503</v>
      </c>
      <c r="B2577" t="s">
        <v>113</v>
      </c>
      <c r="C2577" t="s">
        <v>507</v>
      </c>
      <c r="D2577" s="16">
        <v>0.49</v>
      </c>
      <c r="E2577" s="16">
        <v>78.75</v>
      </c>
      <c r="F2577" s="16">
        <v>-74.75</v>
      </c>
      <c r="G2577" s="18">
        <v>0</v>
      </c>
      <c r="H2577" t="s">
        <v>61</v>
      </c>
      <c r="I2577" t="s">
        <v>32</v>
      </c>
      <c r="J2577" t="s">
        <v>61</v>
      </c>
      <c r="K2577" t="s">
        <v>61</v>
      </c>
      <c r="L2577">
        <v>2010</v>
      </c>
      <c r="M2577">
        <v>2010</v>
      </c>
      <c r="N2577" t="s">
        <v>506</v>
      </c>
      <c r="O2577" t="s">
        <v>565</v>
      </c>
    </row>
    <row r="2578" spans="1:15" ht="15">
      <c r="A2578" s="14" t="s">
        <v>503</v>
      </c>
      <c r="B2578" t="s">
        <v>113</v>
      </c>
      <c r="C2578" t="s">
        <v>507</v>
      </c>
      <c r="D2578" s="16">
        <v>0.5</v>
      </c>
      <c r="E2578" s="16">
        <v>78.75</v>
      </c>
      <c r="F2578" s="16">
        <v>-70.75</v>
      </c>
      <c r="G2578" s="18">
        <v>0</v>
      </c>
      <c r="H2578" t="s">
        <v>61</v>
      </c>
      <c r="I2578" t="s">
        <v>32</v>
      </c>
      <c r="J2578" t="s">
        <v>61</v>
      </c>
      <c r="K2578" t="s">
        <v>61</v>
      </c>
      <c r="L2578">
        <v>2010</v>
      </c>
      <c r="M2578">
        <v>2010</v>
      </c>
      <c r="N2578" t="s">
        <v>506</v>
      </c>
      <c r="O2578" t="s">
        <v>565</v>
      </c>
    </row>
    <row r="2579" spans="1:15" ht="15">
      <c r="A2579" s="14" t="s">
        <v>503</v>
      </c>
      <c r="B2579" t="s">
        <v>113</v>
      </c>
      <c r="C2579" t="s">
        <v>507</v>
      </c>
      <c r="D2579" s="16">
        <v>0.79</v>
      </c>
      <c r="E2579" s="16">
        <v>78.25</v>
      </c>
      <c r="F2579" s="16">
        <v>-72.75</v>
      </c>
      <c r="G2579" s="18">
        <v>0</v>
      </c>
      <c r="H2579" t="s">
        <v>61</v>
      </c>
      <c r="I2579" t="s">
        <v>32</v>
      </c>
      <c r="J2579" t="s">
        <v>61</v>
      </c>
      <c r="K2579" t="s">
        <v>61</v>
      </c>
      <c r="L2579">
        <v>2010</v>
      </c>
      <c r="M2579">
        <v>2010</v>
      </c>
      <c r="N2579" t="s">
        <v>506</v>
      </c>
      <c r="O2579" t="s">
        <v>565</v>
      </c>
    </row>
    <row r="2580" spans="1:15" ht="15">
      <c r="A2580" s="14" t="s">
        <v>503</v>
      </c>
      <c r="B2580" t="s">
        <v>113</v>
      </c>
      <c r="C2580" t="s">
        <v>507</v>
      </c>
      <c r="D2580" s="16">
        <v>0.59</v>
      </c>
      <c r="E2580" s="16">
        <v>78.75</v>
      </c>
      <c r="F2580" s="16">
        <v>-70.25</v>
      </c>
      <c r="G2580" s="18">
        <v>0</v>
      </c>
      <c r="H2580" t="s">
        <v>61</v>
      </c>
      <c r="I2580" t="s">
        <v>32</v>
      </c>
      <c r="J2580" t="s">
        <v>61</v>
      </c>
      <c r="K2580" t="s">
        <v>61</v>
      </c>
      <c r="L2580">
        <v>2010</v>
      </c>
      <c r="M2580">
        <v>2010</v>
      </c>
      <c r="N2580" t="s">
        <v>506</v>
      </c>
      <c r="O2580" t="s">
        <v>565</v>
      </c>
    </row>
    <row r="2581" spans="1:15" ht="15">
      <c r="A2581" s="14" t="s">
        <v>503</v>
      </c>
      <c r="B2581" t="s">
        <v>113</v>
      </c>
      <c r="C2581" t="s">
        <v>507</v>
      </c>
      <c r="D2581" s="16">
        <v>0.59</v>
      </c>
      <c r="E2581" s="16">
        <v>78.25</v>
      </c>
      <c r="F2581" s="16">
        <v>-75.75</v>
      </c>
      <c r="G2581" s="18">
        <v>0</v>
      </c>
      <c r="H2581" t="s">
        <v>61</v>
      </c>
      <c r="I2581" t="s">
        <v>32</v>
      </c>
      <c r="J2581" t="s">
        <v>61</v>
      </c>
      <c r="K2581" t="s">
        <v>61</v>
      </c>
      <c r="L2581">
        <v>2010</v>
      </c>
      <c r="M2581">
        <v>2010</v>
      </c>
      <c r="N2581" t="s">
        <v>506</v>
      </c>
      <c r="O2581" t="s">
        <v>565</v>
      </c>
    </row>
    <row r="2582" spans="1:15" ht="15">
      <c r="A2582" s="14" t="s">
        <v>503</v>
      </c>
      <c r="B2582" t="s">
        <v>113</v>
      </c>
      <c r="C2582" t="s">
        <v>507</v>
      </c>
      <c r="D2582" s="16">
        <v>0.63</v>
      </c>
      <c r="E2582" s="16">
        <v>78.75</v>
      </c>
      <c r="F2582" s="16">
        <v>-69.75</v>
      </c>
      <c r="G2582" s="18">
        <v>0</v>
      </c>
      <c r="H2582" t="s">
        <v>61</v>
      </c>
      <c r="I2582" t="s">
        <v>32</v>
      </c>
      <c r="J2582" t="s">
        <v>61</v>
      </c>
      <c r="K2582" t="s">
        <v>61</v>
      </c>
      <c r="L2582">
        <v>2010</v>
      </c>
      <c r="M2582">
        <v>2010</v>
      </c>
      <c r="N2582" t="s">
        <v>506</v>
      </c>
      <c r="O2582" t="s">
        <v>565</v>
      </c>
    </row>
    <row r="2583" spans="1:15" ht="15">
      <c r="A2583" s="14" t="s">
        <v>503</v>
      </c>
      <c r="B2583" t="s">
        <v>113</v>
      </c>
      <c r="C2583" t="s">
        <v>507</v>
      </c>
      <c r="D2583" s="16">
        <v>0.52</v>
      </c>
      <c r="E2583" s="16">
        <v>78.75</v>
      </c>
      <c r="F2583" s="16">
        <v>-75.25</v>
      </c>
      <c r="G2583" s="18">
        <v>0</v>
      </c>
      <c r="H2583" t="s">
        <v>61</v>
      </c>
      <c r="I2583" t="s">
        <v>32</v>
      </c>
      <c r="J2583" t="s">
        <v>61</v>
      </c>
      <c r="K2583" t="s">
        <v>61</v>
      </c>
      <c r="L2583">
        <v>2010</v>
      </c>
      <c r="M2583">
        <v>2010</v>
      </c>
      <c r="N2583" t="s">
        <v>506</v>
      </c>
      <c r="O2583" t="s">
        <v>565</v>
      </c>
    </row>
    <row r="2584" spans="1:15" ht="15">
      <c r="A2584" s="14" t="s">
        <v>503</v>
      </c>
      <c r="B2584" t="s">
        <v>113</v>
      </c>
      <c r="C2584" t="s">
        <v>507</v>
      </c>
      <c r="D2584" s="16">
        <v>0.64</v>
      </c>
      <c r="E2584" s="16">
        <v>78.75</v>
      </c>
      <c r="F2584" s="16">
        <v>-69.25</v>
      </c>
      <c r="G2584" s="18">
        <v>0</v>
      </c>
      <c r="H2584" t="s">
        <v>61</v>
      </c>
      <c r="I2584" t="s">
        <v>32</v>
      </c>
      <c r="J2584" t="s">
        <v>61</v>
      </c>
      <c r="K2584" t="s">
        <v>61</v>
      </c>
      <c r="L2584">
        <v>2010</v>
      </c>
      <c r="M2584">
        <v>2010</v>
      </c>
      <c r="N2584" t="s">
        <v>506</v>
      </c>
      <c r="O2584" t="s">
        <v>565</v>
      </c>
    </row>
    <row r="2585" spans="1:15" ht="15">
      <c r="A2585" s="14" t="s">
        <v>503</v>
      </c>
      <c r="B2585" t="s">
        <v>113</v>
      </c>
      <c r="C2585" t="s">
        <v>507</v>
      </c>
      <c r="D2585" s="16">
        <v>1</v>
      </c>
      <c r="E2585" s="16">
        <v>77.75</v>
      </c>
      <c r="F2585" s="16">
        <v>-72.75</v>
      </c>
      <c r="G2585" s="18">
        <v>0</v>
      </c>
      <c r="H2585" t="s">
        <v>61</v>
      </c>
      <c r="I2585" t="s">
        <v>32</v>
      </c>
      <c r="J2585" t="s">
        <v>61</v>
      </c>
      <c r="K2585" t="s">
        <v>61</v>
      </c>
      <c r="L2585">
        <v>2010</v>
      </c>
      <c r="M2585">
        <v>2010</v>
      </c>
      <c r="N2585" t="s">
        <v>506</v>
      </c>
      <c r="O2585" t="s">
        <v>565</v>
      </c>
    </row>
    <row r="2586" spans="1:15" ht="15">
      <c r="A2586" s="14" t="s">
        <v>503</v>
      </c>
      <c r="B2586" t="s">
        <v>113</v>
      </c>
      <c r="C2586" t="s">
        <v>507</v>
      </c>
      <c r="D2586" s="16">
        <v>1</v>
      </c>
      <c r="E2586" s="16">
        <v>77.75</v>
      </c>
      <c r="F2586" s="16">
        <v>-73.25</v>
      </c>
      <c r="G2586" s="18">
        <v>0</v>
      </c>
      <c r="H2586" t="s">
        <v>61</v>
      </c>
      <c r="I2586" t="s">
        <v>32</v>
      </c>
      <c r="J2586" t="s">
        <v>61</v>
      </c>
      <c r="K2586" t="s">
        <v>61</v>
      </c>
      <c r="L2586">
        <v>2010</v>
      </c>
      <c r="M2586">
        <v>2010</v>
      </c>
      <c r="N2586" t="s">
        <v>506</v>
      </c>
      <c r="O2586" t="s">
        <v>565</v>
      </c>
    </row>
    <row r="2587" spans="1:15" ht="15">
      <c r="A2587" s="14" t="s">
        <v>503</v>
      </c>
      <c r="B2587" t="s">
        <v>113</v>
      </c>
      <c r="C2587" t="s">
        <v>507</v>
      </c>
      <c r="D2587" s="16">
        <v>0.93</v>
      </c>
      <c r="E2587" s="16">
        <v>77.75</v>
      </c>
      <c r="F2587" s="16">
        <v>-73.75</v>
      </c>
      <c r="G2587" s="18">
        <v>0</v>
      </c>
      <c r="H2587" t="s">
        <v>61</v>
      </c>
      <c r="I2587" t="s">
        <v>32</v>
      </c>
      <c r="J2587" t="s">
        <v>61</v>
      </c>
      <c r="K2587" t="s">
        <v>61</v>
      </c>
      <c r="L2587">
        <v>2010</v>
      </c>
      <c r="M2587">
        <v>2010</v>
      </c>
      <c r="N2587" t="s">
        <v>506</v>
      </c>
      <c r="O2587" t="s">
        <v>565</v>
      </c>
    </row>
    <row r="2588" spans="1:15" ht="15">
      <c r="A2588" s="14" t="s">
        <v>503</v>
      </c>
      <c r="B2588" t="s">
        <v>113</v>
      </c>
      <c r="C2588" t="s">
        <v>507</v>
      </c>
      <c r="D2588" s="16">
        <v>0.83</v>
      </c>
      <c r="E2588" s="16">
        <v>77.75</v>
      </c>
      <c r="F2588" s="16">
        <v>-74.25</v>
      </c>
      <c r="G2588" s="18">
        <v>0</v>
      </c>
      <c r="H2588" t="s">
        <v>61</v>
      </c>
      <c r="I2588" t="s">
        <v>32</v>
      </c>
      <c r="J2588" t="s">
        <v>61</v>
      </c>
      <c r="K2588" t="s">
        <v>61</v>
      </c>
      <c r="L2588">
        <v>2010</v>
      </c>
      <c r="M2588">
        <v>2010</v>
      </c>
      <c r="N2588" t="s">
        <v>506</v>
      </c>
      <c r="O2588" t="s">
        <v>565</v>
      </c>
    </row>
    <row r="2589" spans="1:15" ht="15">
      <c r="A2589" s="14" t="s">
        <v>503</v>
      </c>
      <c r="B2589" t="s">
        <v>113</v>
      </c>
      <c r="C2589" t="s">
        <v>507</v>
      </c>
      <c r="D2589" s="16">
        <v>0.75</v>
      </c>
      <c r="E2589" s="16">
        <v>77.75</v>
      </c>
      <c r="F2589" s="16">
        <v>-74.75</v>
      </c>
      <c r="G2589" s="18">
        <v>0</v>
      </c>
      <c r="H2589" t="s">
        <v>61</v>
      </c>
      <c r="I2589" t="s">
        <v>32</v>
      </c>
      <c r="J2589" t="s">
        <v>61</v>
      </c>
      <c r="K2589" t="s">
        <v>61</v>
      </c>
      <c r="L2589">
        <v>2010</v>
      </c>
      <c r="M2589">
        <v>2010</v>
      </c>
      <c r="N2589" t="s">
        <v>506</v>
      </c>
      <c r="O2589" t="s">
        <v>565</v>
      </c>
    </row>
    <row r="2590" spans="1:15" ht="15">
      <c r="A2590" s="14" t="s">
        <v>503</v>
      </c>
      <c r="B2590" t="s">
        <v>113</v>
      </c>
      <c r="C2590" t="s">
        <v>507</v>
      </c>
      <c r="D2590" s="16">
        <v>0.7</v>
      </c>
      <c r="E2590" s="16">
        <v>77.75</v>
      </c>
      <c r="F2590" s="16">
        <v>-75.25</v>
      </c>
      <c r="G2590" s="18">
        <v>0</v>
      </c>
      <c r="H2590" t="s">
        <v>61</v>
      </c>
      <c r="I2590" t="s">
        <v>32</v>
      </c>
      <c r="J2590" t="s">
        <v>61</v>
      </c>
      <c r="K2590" t="s">
        <v>61</v>
      </c>
      <c r="L2590">
        <v>2010</v>
      </c>
      <c r="M2590">
        <v>2010</v>
      </c>
      <c r="N2590" t="s">
        <v>506</v>
      </c>
      <c r="O2590" t="s">
        <v>565</v>
      </c>
    </row>
    <row r="2591" spans="1:15" ht="15">
      <c r="A2591" s="14" t="s">
        <v>503</v>
      </c>
      <c r="B2591" t="s">
        <v>113</v>
      </c>
      <c r="C2591" t="s">
        <v>507</v>
      </c>
      <c r="D2591" s="16">
        <v>0.57999999999999996</v>
      </c>
      <c r="E2591" s="16">
        <v>78.25</v>
      </c>
      <c r="F2591" s="16">
        <v>-76.25</v>
      </c>
      <c r="G2591" s="18">
        <v>0</v>
      </c>
      <c r="H2591" t="s">
        <v>61</v>
      </c>
      <c r="I2591" t="s">
        <v>32</v>
      </c>
      <c r="J2591" t="s">
        <v>61</v>
      </c>
      <c r="K2591" t="s">
        <v>61</v>
      </c>
      <c r="L2591">
        <v>2010</v>
      </c>
      <c r="M2591">
        <v>2010</v>
      </c>
      <c r="N2591" t="s">
        <v>506</v>
      </c>
      <c r="O2591" t="s">
        <v>565</v>
      </c>
    </row>
    <row r="2592" spans="1:15" ht="15">
      <c r="A2592" s="14" t="s">
        <v>503</v>
      </c>
      <c r="B2592" t="s">
        <v>113</v>
      </c>
      <c r="C2592" t="s">
        <v>507</v>
      </c>
      <c r="D2592" s="16">
        <v>0.66</v>
      </c>
      <c r="E2592" s="16">
        <v>77.75</v>
      </c>
      <c r="F2592" s="16">
        <v>-75.75</v>
      </c>
      <c r="G2592" s="18">
        <v>0</v>
      </c>
      <c r="H2592" t="s">
        <v>61</v>
      </c>
      <c r="I2592" t="s">
        <v>32</v>
      </c>
      <c r="J2592" t="s">
        <v>61</v>
      </c>
      <c r="K2592" t="s">
        <v>61</v>
      </c>
      <c r="L2592">
        <v>2010</v>
      </c>
      <c r="M2592">
        <v>2010</v>
      </c>
      <c r="N2592" t="s">
        <v>506</v>
      </c>
      <c r="O2592" t="s">
        <v>565</v>
      </c>
    </row>
    <row r="2593" spans="1:15" ht="15">
      <c r="A2593" s="14" t="s">
        <v>503</v>
      </c>
      <c r="B2593" t="s">
        <v>113</v>
      </c>
      <c r="C2593" t="s">
        <v>507</v>
      </c>
      <c r="D2593" s="16">
        <v>0.54</v>
      </c>
      <c r="E2593" s="16">
        <v>78.75</v>
      </c>
      <c r="F2593" s="16">
        <v>-75.75</v>
      </c>
      <c r="G2593" s="18">
        <v>0</v>
      </c>
      <c r="H2593" t="s">
        <v>61</v>
      </c>
      <c r="I2593" t="s">
        <v>32</v>
      </c>
      <c r="J2593" t="s">
        <v>61</v>
      </c>
      <c r="K2593" t="s">
        <v>61</v>
      </c>
      <c r="L2593">
        <v>2010</v>
      </c>
      <c r="M2593">
        <v>2010</v>
      </c>
      <c r="N2593" t="s">
        <v>506</v>
      </c>
      <c r="O2593" t="s">
        <v>565</v>
      </c>
    </row>
    <row r="2594" spans="1:15" ht="15">
      <c r="A2594" s="14" t="s">
        <v>503</v>
      </c>
      <c r="B2594" t="s">
        <v>113</v>
      </c>
      <c r="C2594" t="s">
        <v>507</v>
      </c>
      <c r="D2594" s="16">
        <v>0.63</v>
      </c>
      <c r="E2594" s="16">
        <v>77.75</v>
      </c>
      <c r="F2594" s="16">
        <v>-76.25</v>
      </c>
      <c r="G2594" s="18">
        <v>0</v>
      </c>
      <c r="H2594" t="s">
        <v>61</v>
      </c>
      <c r="I2594" t="s">
        <v>32</v>
      </c>
      <c r="J2594" t="s">
        <v>61</v>
      </c>
      <c r="K2594" t="s">
        <v>61</v>
      </c>
      <c r="L2594">
        <v>2010</v>
      </c>
      <c r="M2594">
        <v>2010</v>
      </c>
      <c r="N2594" t="s">
        <v>506</v>
      </c>
      <c r="O2594" t="s">
        <v>565</v>
      </c>
    </row>
    <row r="2595" spans="1:15" ht="15">
      <c r="A2595" s="14" t="s">
        <v>503</v>
      </c>
      <c r="B2595" t="s">
        <v>113</v>
      </c>
      <c r="C2595" t="s">
        <v>507</v>
      </c>
      <c r="D2595" s="16">
        <v>1</v>
      </c>
      <c r="E2595" s="16">
        <v>77.75</v>
      </c>
      <c r="F2595" s="16">
        <v>-72.25</v>
      </c>
      <c r="G2595" s="18">
        <v>0</v>
      </c>
      <c r="H2595" t="s">
        <v>61</v>
      </c>
      <c r="I2595" t="s">
        <v>32</v>
      </c>
      <c r="J2595" t="s">
        <v>61</v>
      </c>
      <c r="K2595" t="s">
        <v>61</v>
      </c>
      <c r="L2595">
        <v>2010</v>
      </c>
      <c r="M2595">
        <v>2010</v>
      </c>
      <c r="N2595" t="s">
        <v>506</v>
      </c>
      <c r="O2595" t="s">
        <v>565</v>
      </c>
    </row>
    <row r="2596" spans="1:15" ht="15">
      <c r="A2596" s="14" t="s">
        <v>503</v>
      </c>
      <c r="B2596" t="s">
        <v>113</v>
      </c>
      <c r="C2596" t="s">
        <v>507</v>
      </c>
      <c r="D2596" s="16">
        <v>0.52</v>
      </c>
      <c r="E2596" s="16">
        <v>78.75</v>
      </c>
      <c r="F2596" s="16">
        <v>-76.25</v>
      </c>
      <c r="G2596" s="18">
        <v>0</v>
      </c>
      <c r="H2596" t="s">
        <v>61</v>
      </c>
      <c r="I2596" t="s">
        <v>32</v>
      </c>
      <c r="J2596" t="s">
        <v>61</v>
      </c>
      <c r="K2596" t="s">
        <v>61</v>
      </c>
      <c r="L2596">
        <v>2010</v>
      </c>
      <c r="M2596">
        <v>2010</v>
      </c>
      <c r="N2596" t="s">
        <v>506</v>
      </c>
      <c r="O2596" t="s">
        <v>565</v>
      </c>
    </row>
    <row r="2597" spans="1:15" ht="15">
      <c r="A2597" s="14" t="s">
        <v>503</v>
      </c>
      <c r="B2597" t="s">
        <v>113</v>
      </c>
      <c r="C2597" t="s">
        <v>516</v>
      </c>
      <c r="D2597" s="16">
        <v>1</v>
      </c>
      <c r="E2597" s="16">
        <v>76.25</v>
      </c>
      <c r="F2597" s="16">
        <v>-70.25</v>
      </c>
      <c r="G2597" s="18">
        <v>4.8454795697245381E-2</v>
      </c>
      <c r="H2597">
        <v>0.28999999999999998</v>
      </c>
      <c r="I2597" t="s">
        <v>32</v>
      </c>
      <c r="J2597" t="s">
        <v>61</v>
      </c>
      <c r="K2597" t="s">
        <v>61</v>
      </c>
      <c r="L2597">
        <v>2010</v>
      </c>
      <c r="M2597">
        <v>2010</v>
      </c>
      <c r="N2597" t="s">
        <v>506</v>
      </c>
      <c r="O2597" t="s">
        <v>565</v>
      </c>
    </row>
    <row r="2598" spans="1:15" ht="15">
      <c r="A2598" s="14" t="s">
        <v>503</v>
      </c>
      <c r="B2598" t="s">
        <v>113</v>
      </c>
      <c r="C2598" t="s">
        <v>516</v>
      </c>
      <c r="D2598" s="16">
        <v>1</v>
      </c>
      <c r="E2598" s="16">
        <v>76.25</v>
      </c>
      <c r="F2598" s="16">
        <v>-70.75</v>
      </c>
      <c r="G2598" s="18">
        <v>4.8454795697245381E-2</v>
      </c>
      <c r="H2598">
        <v>0.28999999999999998</v>
      </c>
      <c r="I2598" t="s">
        <v>32</v>
      </c>
      <c r="J2598" t="s">
        <v>61</v>
      </c>
      <c r="K2598" t="s">
        <v>61</v>
      </c>
      <c r="L2598">
        <v>2010</v>
      </c>
      <c r="M2598">
        <v>2010</v>
      </c>
      <c r="N2598" t="s">
        <v>506</v>
      </c>
      <c r="O2598" t="s">
        <v>565</v>
      </c>
    </row>
    <row r="2599" spans="1:15" ht="15">
      <c r="A2599" s="14" t="s">
        <v>503</v>
      </c>
      <c r="B2599" t="s">
        <v>113</v>
      </c>
      <c r="C2599" t="s">
        <v>516</v>
      </c>
      <c r="D2599" s="16">
        <v>1</v>
      </c>
      <c r="E2599" s="16">
        <v>76.25</v>
      </c>
      <c r="F2599" s="16">
        <v>-71.25</v>
      </c>
      <c r="G2599" s="18">
        <v>4.8454795697245381E-2</v>
      </c>
      <c r="H2599">
        <v>0.28999999999999998</v>
      </c>
      <c r="I2599" t="s">
        <v>32</v>
      </c>
      <c r="J2599" t="s">
        <v>61</v>
      </c>
      <c r="K2599" t="s">
        <v>61</v>
      </c>
      <c r="L2599">
        <v>2010</v>
      </c>
      <c r="M2599">
        <v>2010</v>
      </c>
      <c r="N2599" t="s">
        <v>506</v>
      </c>
      <c r="O2599" t="s">
        <v>565</v>
      </c>
    </row>
    <row r="2600" spans="1:15" ht="15">
      <c r="A2600" s="14" t="s">
        <v>503</v>
      </c>
      <c r="B2600" t="s">
        <v>113</v>
      </c>
      <c r="C2600" t="s">
        <v>516</v>
      </c>
      <c r="D2600" s="16">
        <v>1</v>
      </c>
      <c r="E2600" s="16">
        <v>76.25</v>
      </c>
      <c r="F2600" s="16">
        <v>-71.75</v>
      </c>
      <c r="G2600" s="18">
        <v>4.8454795697245381E-2</v>
      </c>
      <c r="H2600">
        <v>0.28999999999999998</v>
      </c>
      <c r="I2600" t="s">
        <v>32</v>
      </c>
      <c r="J2600" t="s">
        <v>61</v>
      </c>
      <c r="K2600" t="s">
        <v>61</v>
      </c>
      <c r="L2600">
        <v>2010</v>
      </c>
      <c r="M2600">
        <v>2010</v>
      </c>
      <c r="N2600" t="s">
        <v>506</v>
      </c>
      <c r="O2600" t="s">
        <v>565</v>
      </c>
    </row>
    <row r="2601" spans="1:15" ht="15">
      <c r="A2601" s="14" t="s">
        <v>503</v>
      </c>
      <c r="B2601" t="s">
        <v>113</v>
      </c>
      <c r="C2601" t="s">
        <v>516</v>
      </c>
      <c r="D2601" s="16">
        <v>1</v>
      </c>
      <c r="E2601" s="16">
        <v>76.25</v>
      </c>
      <c r="F2601" s="16">
        <v>-72.25</v>
      </c>
      <c r="G2601" s="18">
        <v>4.8454795697245381E-2</v>
      </c>
      <c r="H2601">
        <v>0.28999999999999998</v>
      </c>
      <c r="I2601" t="s">
        <v>32</v>
      </c>
      <c r="J2601" t="s">
        <v>61</v>
      </c>
      <c r="K2601" t="s">
        <v>61</v>
      </c>
      <c r="L2601">
        <v>2010</v>
      </c>
      <c r="M2601">
        <v>2010</v>
      </c>
      <c r="N2601" t="s">
        <v>506</v>
      </c>
      <c r="O2601" t="s">
        <v>565</v>
      </c>
    </row>
    <row r="2602" spans="1:15" ht="15">
      <c r="A2602" s="14" t="s">
        <v>503</v>
      </c>
      <c r="B2602" t="s">
        <v>113</v>
      </c>
      <c r="C2602" t="s">
        <v>516</v>
      </c>
      <c r="D2602" s="16">
        <v>1</v>
      </c>
      <c r="E2602" s="16">
        <v>76.25</v>
      </c>
      <c r="F2602" s="16">
        <v>-72.75</v>
      </c>
      <c r="G2602" s="18">
        <v>4.8454795697245381E-2</v>
      </c>
      <c r="H2602">
        <v>0.28999999999999998</v>
      </c>
      <c r="I2602" t="s">
        <v>32</v>
      </c>
      <c r="J2602" t="s">
        <v>61</v>
      </c>
      <c r="K2602" t="s">
        <v>61</v>
      </c>
      <c r="L2602">
        <v>2010</v>
      </c>
      <c r="M2602">
        <v>2010</v>
      </c>
      <c r="N2602" t="s">
        <v>506</v>
      </c>
      <c r="O2602" t="s">
        <v>565</v>
      </c>
    </row>
    <row r="2603" spans="1:15" ht="15">
      <c r="A2603" s="14" t="s">
        <v>503</v>
      </c>
      <c r="B2603" t="s">
        <v>113</v>
      </c>
      <c r="C2603" t="s">
        <v>516</v>
      </c>
      <c r="D2603" s="16">
        <v>1</v>
      </c>
      <c r="E2603" s="16">
        <v>76.25</v>
      </c>
      <c r="F2603" s="16">
        <v>-73.25</v>
      </c>
      <c r="G2603" s="18">
        <v>4.8454795697245381E-2</v>
      </c>
      <c r="H2603">
        <v>0.28999999999999998</v>
      </c>
      <c r="I2603" t="s">
        <v>32</v>
      </c>
      <c r="J2603" t="s">
        <v>61</v>
      </c>
      <c r="K2603" t="s">
        <v>61</v>
      </c>
      <c r="L2603">
        <v>2010</v>
      </c>
      <c r="M2603">
        <v>2010</v>
      </c>
      <c r="N2603" t="s">
        <v>506</v>
      </c>
      <c r="O2603" t="s">
        <v>565</v>
      </c>
    </row>
    <row r="2604" spans="1:15" ht="15">
      <c r="A2604" s="14" t="s">
        <v>503</v>
      </c>
      <c r="B2604" t="s">
        <v>113</v>
      </c>
      <c r="C2604" t="s">
        <v>516</v>
      </c>
      <c r="D2604" s="16">
        <v>1</v>
      </c>
      <c r="E2604" s="16">
        <v>76.25</v>
      </c>
      <c r="F2604" s="16">
        <v>-73.75</v>
      </c>
      <c r="G2604" s="18">
        <v>4.8454795697245381E-2</v>
      </c>
      <c r="H2604">
        <v>0.28999999999999998</v>
      </c>
      <c r="I2604" t="s">
        <v>32</v>
      </c>
      <c r="J2604" t="s">
        <v>61</v>
      </c>
      <c r="K2604" t="s">
        <v>61</v>
      </c>
      <c r="L2604">
        <v>2010</v>
      </c>
      <c r="M2604">
        <v>2010</v>
      </c>
      <c r="N2604" t="s">
        <v>506</v>
      </c>
      <c r="O2604" t="s">
        <v>565</v>
      </c>
    </row>
    <row r="2605" spans="1:15" ht="15">
      <c r="A2605" s="14" t="s">
        <v>503</v>
      </c>
      <c r="B2605" t="s">
        <v>113</v>
      </c>
      <c r="C2605" t="s">
        <v>516</v>
      </c>
      <c r="D2605" s="16">
        <v>1</v>
      </c>
      <c r="E2605" s="16">
        <v>76.25</v>
      </c>
      <c r="F2605" s="16">
        <v>-74.25</v>
      </c>
      <c r="G2605" s="18">
        <v>4.8454795697245381E-2</v>
      </c>
      <c r="H2605">
        <v>0.28999999999999998</v>
      </c>
      <c r="I2605" t="s">
        <v>32</v>
      </c>
      <c r="J2605" t="s">
        <v>61</v>
      </c>
      <c r="K2605" t="s">
        <v>61</v>
      </c>
      <c r="L2605">
        <v>2010</v>
      </c>
      <c r="M2605">
        <v>2010</v>
      </c>
      <c r="N2605" t="s">
        <v>506</v>
      </c>
      <c r="O2605" t="s">
        <v>565</v>
      </c>
    </row>
    <row r="2606" spans="1:15" ht="15">
      <c r="A2606" s="14" t="s">
        <v>503</v>
      </c>
      <c r="B2606" t="s">
        <v>113</v>
      </c>
      <c r="C2606" t="s">
        <v>516</v>
      </c>
      <c r="D2606" s="16">
        <v>1</v>
      </c>
      <c r="E2606" s="16">
        <v>76.25</v>
      </c>
      <c r="F2606" s="16">
        <v>-74.75</v>
      </c>
      <c r="G2606" s="18">
        <v>4.8454795697245381E-2</v>
      </c>
      <c r="H2606">
        <v>0.28999999999999998</v>
      </c>
      <c r="I2606" t="s">
        <v>32</v>
      </c>
      <c r="J2606" t="s">
        <v>61</v>
      </c>
      <c r="K2606" t="s">
        <v>61</v>
      </c>
      <c r="L2606">
        <v>2010</v>
      </c>
      <c r="M2606">
        <v>2010</v>
      </c>
      <c r="N2606" t="s">
        <v>506</v>
      </c>
      <c r="O2606" t="s">
        <v>565</v>
      </c>
    </row>
    <row r="2607" spans="1:15" ht="15">
      <c r="A2607" s="14" t="s">
        <v>503</v>
      </c>
      <c r="B2607" t="s">
        <v>113</v>
      </c>
      <c r="C2607" t="s">
        <v>516</v>
      </c>
      <c r="D2607" s="16">
        <v>1</v>
      </c>
      <c r="E2607" s="16">
        <v>76.25</v>
      </c>
      <c r="F2607" s="16">
        <v>-75.25</v>
      </c>
      <c r="G2607" s="18">
        <v>4.8454795697245381E-2</v>
      </c>
      <c r="H2607">
        <v>0.28999999999999998</v>
      </c>
      <c r="I2607" t="s">
        <v>32</v>
      </c>
      <c r="J2607" t="s">
        <v>61</v>
      </c>
      <c r="K2607" t="s">
        <v>61</v>
      </c>
      <c r="L2607">
        <v>2010</v>
      </c>
      <c r="M2607">
        <v>2010</v>
      </c>
      <c r="N2607" t="s">
        <v>506</v>
      </c>
      <c r="O2607" t="s">
        <v>565</v>
      </c>
    </row>
    <row r="2608" spans="1:15" ht="15">
      <c r="A2608" s="14" t="s">
        <v>503</v>
      </c>
      <c r="B2608" t="s">
        <v>113</v>
      </c>
      <c r="C2608" t="s">
        <v>516</v>
      </c>
      <c r="D2608" s="16">
        <v>1</v>
      </c>
      <c r="E2608" s="16">
        <v>76.25</v>
      </c>
      <c r="F2608" s="16">
        <v>-75.75</v>
      </c>
      <c r="G2608" s="18">
        <v>4.8454795697245381E-2</v>
      </c>
      <c r="H2608">
        <v>0.28999999999999998</v>
      </c>
      <c r="I2608" t="s">
        <v>32</v>
      </c>
      <c r="J2608" t="s">
        <v>61</v>
      </c>
      <c r="K2608" t="s">
        <v>61</v>
      </c>
      <c r="L2608">
        <v>2010</v>
      </c>
      <c r="M2608">
        <v>2010</v>
      </c>
      <c r="N2608" t="s">
        <v>506</v>
      </c>
      <c r="O2608" t="s">
        <v>565</v>
      </c>
    </row>
    <row r="2609" spans="1:15" ht="15">
      <c r="A2609" s="14" t="s">
        <v>503</v>
      </c>
      <c r="B2609" t="s">
        <v>113</v>
      </c>
      <c r="C2609" t="s">
        <v>516</v>
      </c>
      <c r="D2609" s="16">
        <v>1</v>
      </c>
      <c r="E2609" s="16">
        <v>76.25</v>
      </c>
      <c r="F2609" s="16">
        <v>-76.25</v>
      </c>
      <c r="G2609" s="18">
        <v>4.8454795697245381E-2</v>
      </c>
      <c r="H2609">
        <v>0.28999999999999998</v>
      </c>
      <c r="I2609" t="s">
        <v>32</v>
      </c>
      <c r="J2609" t="s">
        <v>61</v>
      </c>
      <c r="K2609" t="s">
        <v>61</v>
      </c>
      <c r="L2609">
        <v>2010</v>
      </c>
      <c r="M2609">
        <v>2010</v>
      </c>
      <c r="N2609" t="s">
        <v>506</v>
      </c>
      <c r="O2609" t="s">
        <v>565</v>
      </c>
    </row>
    <row r="2610" spans="1:15" ht="15">
      <c r="A2610" s="14" t="s">
        <v>503</v>
      </c>
      <c r="B2610" t="s">
        <v>113</v>
      </c>
      <c r="C2610" t="s">
        <v>516</v>
      </c>
      <c r="D2610" s="16">
        <v>0.99</v>
      </c>
      <c r="E2610" s="16">
        <v>76.25</v>
      </c>
      <c r="F2610" s="16">
        <v>-76.75</v>
      </c>
      <c r="G2610" s="18">
        <v>4.8454795697245381E-2</v>
      </c>
      <c r="H2610">
        <v>0.28999999999999998</v>
      </c>
      <c r="I2610" t="s">
        <v>32</v>
      </c>
      <c r="J2610" t="s">
        <v>61</v>
      </c>
      <c r="K2610" t="s">
        <v>61</v>
      </c>
      <c r="L2610">
        <v>2010</v>
      </c>
      <c r="M2610">
        <v>2010</v>
      </c>
      <c r="N2610" t="s">
        <v>506</v>
      </c>
      <c r="O2610" t="s">
        <v>565</v>
      </c>
    </row>
    <row r="2611" spans="1:15" ht="15">
      <c r="A2611" s="14" t="s">
        <v>503</v>
      </c>
      <c r="B2611" t="s">
        <v>113</v>
      </c>
      <c r="C2611" t="s">
        <v>516</v>
      </c>
      <c r="D2611" s="16">
        <v>0.96</v>
      </c>
      <c r="E2611" s="16">
        <v>76.25</v>
      </c>
      <c r="F2611" s="16">
        <v>-77.25</v>
      </c>
      <c r="G2611" s="18">
        <v>4.8454795697245381E-2</v>
      </c>
      <c r="H2611">
        <v>0.28999999999999998</v>
      </c>
      <c r="I2611" t="s">
        <v>32</v>
      </c>
      <c r="J2611" t="s">
        <v>61</v>
      </c>
      <c r="K2611" t="s">
        <v>61</v>
      </c>
      <c r="L2611">
        <v>2010</v>
      </c>
      <c r="M2611">
        <v>2010</v>
      </c>
      <c r="N2611" t="s">
        <v>506</v>
      </c>
      <c r="O2611" t="s">
        <v>565</v>
      </c>
    </row>
    <row r="2612" spans="1:15" ht="15">
      <c r="A2612" s="14" t="s">
        <v>503</v>
      </c>
      <c r="B2612" t="s">
        <v>113</v>
      </c>
      <c r="C2612" t="s">
        <v>516</v>
      </c>
      <c r="D2612" s="16">
        <v>0.91</v>
      </c>
      <c r="E2612" s="16">
        <v>76.25</v>
      </c>
      <c r="F2612" s="16">
        <v>-77.75</v>
      </c>
      <c r="G2612" s="18">
        <v>4.8454795697245381E-2</v>
      </c>
      <c r="H2612">
        <v>0.28999999999999998</v>
      </c>
      <c r="I2612" t="s">
        <v>32</v>
      </c>
      <c r="J2612" t="s">
        <v>61</v>
      </c>
      <c r="K2612" t="s">
        <v>61</v>
      </c>
      <c r="L2612">
        <v>2010</v>
      </c>
      <c r="M2612">
        <v>2010</v>
      </c>
      <c r="N2612" t="s">
        <v>506</v>
      </c>
      <c r="O2612" t="s">
        <v>565</v>
      </c>
    </row>
    <row r="2613" spans="1:15" ht="15">
      <c r="A2613" s="14" t="s">
        <v>503</v>
      </c>
      <c r="B2613" t="s">
        <v>113</v>
      </c>
      <c r="C2613" t="s">
        <v>516</v>
      </c>
      <c r="D2613" s="16">
        <v>1</v>
      </c>
      <c r="E2613" s="16">
        <v>76.75</v>
      </c>
      <c r="F2613" s="16">
        <v>-71.75</v>
      </c>
      <c r="G2613" s="18">
        <v>4.8454795697245381E-2</v>
      </c>
      <c r="H2613">
        <v>0.28999999999999998</v>
      </c>
      <c r="I2613" t="s">
        <v>32</v>
      </c>
      <c r="J2613" t="s">
        <v>61</v>
      </c>
      <c r="K2613" t="s">
        <v>61</v>
      </c>
      <c r="L2613">
        <v>2010</v>
      </c>
      <c r="M2613">
        <v>2010</v>
      </c>
      <c r="N2613" t="s">
        <v>506</v>
      </c>
      <c r="O2613" t="s">
        <v>565</v>
      </c>
    </row>
    <row r="2614" spans="1:15" ht="15">
      <c r="A2614" s="14" t="s">
        <v>503</v>
      </c>
      <c r="B2614" t="s">
        <v>113</v>
      </c>
      <c r="C2614" t="s">
        <v>516</v>
      </c>
      <c r="D2614" s="16">
        <v>1</v>
      </c>
      <c r="E2614" s="16">
        <v>76.75</v>
      </c>
      <c r="F2614" s="16">
        <v>-72.25</v>
      </c>
      <c r="G2614" s="18">
        <v>4.8454795697245381E-2</v>
      </c>
      <c r="H2614">
        <v>0.28999999999999998</v>
      </c>
      <c r="I2614" t="s">
        <v>32</v>
      </c>
      <c r="J2614" t="s">
        <v>61</v>
      </c>
      <c r="K2614" t="s">
        <v>61</v>
      </c>
      <c r="L2614">
        <v>2010</v>
      </c>
      <c r="M2614">
        <v>2010</v>
      </c>
      <c r="N2614" t="s">
        <v>506</v>
      </c>
      <c r="O2614" t="s">
        <v>565</v>
      </c>
    </row>
    <row r="2615" spans="1:15" ht="15">
      <c r="A2615" s="14" t="s">
        <v>503</v>
      </c>
      <c r="B2615" t="s">
        <v>113</v>
      </c>
      <c r="C2615" t="s">
        <v>516</v>
      </c>
      <c r="D2615" s="16">
        <v>1</v>
      </c>
      <c r="E2615" s="16">
        <v>76.75</v>
      </c>
      <c r="F2615" s="16">
        <v>-72.75</v>
      </c>
      <c r="G2615" s="18">
        <v>4.8454795697245381E-2</v>
      </c>
      <c r="H2615">
        <v>0.28999999999999998</v>
      </c>
      <c r="I2615" t="s">
        <v>32</v>
      </c>
      <c r="J2615" t="s">
        <v>61</v>
      </c>
      <c r="K2615" t="s">
        <v>61</v>
      </c>
      <c r="L2615">
        <v>2010</v>
      </c>
      <c r="M2615">
        <v>2010</v>
      </c>
      <c r="N2615" t="s">
        <v>506</v>
      </c>
      <c r="O2615" t="s">
        <v>565</v>
      </c>
    </row>
    <row r="2616" spans="1:15" ht="15">
      <c r="A2616" s="14" t="s">
        <v>503</v>
      </c>
      <c r="B2616" t="s">
        <v>113</v>
      </c>
      <c r="C2616" t="s">
        <v>516</v>
      </c>
      <c r="D2616" s="16">
        <v>1</v>
      </c>
      <c r="E2616" s="16">
        <v>76.75</v>
      </c>
      <c r="F2616" s="16">
        <v>-73.25</v>
      </c>
      <c r="G2616" s="18">
        <v>4.8454795697245381E-2</v>
      </c>
      <c r="H2616">
        <v>0.28999999999999998</v>
      </c>
      <c r="I2616" t="s">
        <v>32</v>
      </c>
      <c r="J2616" t="s">
        <v>61</v>
      </c>
      <c r="K2616" t="s">
        <v>61</v>
      </c>
      <c r="L2616">
        <v>2010</v>
      </c>
      <c r="M2616">
        <v>2010</v>
      </c>
      <c r="N2616" t="s">
        <v>506</v>
      </c>
      <c r="O2616" t="s">
        <v>565</v>
      </c>
    </row>
    <row r="2617" spans="1:15" ht="15">
      <c r="A2617" s="14" t="s">
        <v>503</v>
      </c>
      <c r="B2617" t="s">
        <v>113</v>
      </c>
      <c r="C2617" t="s">
        <v>516</v>
      </c>
      <c r="D2617" s="16">
        <v>1</v>
      </c>
      <c r="E2617" s="16">
        <v>76.75</v>
      </c>
      <c r="F2617" s="16">
        <v>-73.75</v>
      </c>
      <c r="G2617" s="18">
        <v>4.8454795697245381E-2</v>
      </c>
      <c r="H2617">
        <v>0.28999999999999998</v>
      </c>
      <c r="I2617" t="s">
        <v>32</v>
      </c>
      <c r="J2617" t="s">
        <v>61</v>
      </c>
      <c r="K2617" t="s">
        <v>61</v>
      </c>
      <c r="L2617">
        <v>2010</v>
      </c>
      <c r="M2617">
        <v>2010</v>
      </c>
      <c r="N2617" t="s">
        <v>506</v>
      </c>
      <c r="O2617" t="s">
        <v>565</v>
      </c>
    </row>
    <row r="2618" spans="1:15" ht="15">
      <c r="A2618" s="14" t="s">
        <v>503</v>
      </c>
      <c r="B2618" t="s">
        <v>113</v>
      </c>
      <c r="C2618" t="s">
        <v>516</v>
      </c>
      <c r="D2618" s="16">
        <v>1</v>
      </c>
      <c r="E2618" s="16">
        <v>76.75</v>
      </c>
      <c r="F2618" s="16">
        <v>-74.25</v>
      </c>
      <c r="G2618" s="18">
        <v>4.8454795697245381E-2</v>
      </c>
      <c r="H2618">
        <v>0.28999999999999998</v>
      </c>
      <c r="I2618" t="s">
        <v>32</v>
      </c>
      <c r="J2618" t="s">
        <v>61</v>
      </c>
      <c r="K2618" t="s">
        <v>61</v>
      </c>
      <c r="L2618">
        <v>2010</v>
      </c>
      <c r="M2618">
        <v>2010</v>
      </c>
      <c r="N2618" t="s">
        <v>506</v>
      </c>
      <c r="O2618" t="s">
        <v>565</v>
      </c>
    </row>
    <row r="2619" spans="1:15" ht="15">
      <c r="A2619" s="14" t="s">
        <v>503</v>
      </c>
      <c r="B2619" t="s">
        <v>113</v>
      </c>
      <c r="C2619" t="s">
        <v>516</v>
      </c>
      <c r="D2619" s="16">
        <v>1</v>
      </c>
      <c r="E2619" s="16">
        <v>76.75</v>
      </c>
      <c r="F2619" s="16">
        <v>-74.75</v>
      </c>
      <c r="G2619" s="18">
        <v>4.8454795697245381E-2</v>
      </c>
      <c r="H2619">
        <v>0.28999999999999998</v>
      </c>
      <c r="I2619" t="s">
        <v>32</v>
      </c>
      <c r="J2619" t="s">
        <v>61</v>
      </c>
      <c r="K2619" t="s">
        <v>61</v>
      </c>
      <c r="L2619">
        <v>2010</v>
      </c>
      <c r="M2619">
        <v>2010</v>
      </c>
      <c r="N2619" t="s">
        <v>506</v>
      </c>
      <c r="O2619" t="s">
        <v>565</v>
      </c>
    </row>
    <row r="2620" spans="1:15" ht="15">
      <c r="A2620" s="14" t="s">
        <v>503</v>
      </c>
      <c r="B2620" t="s">
        <v>113</v>
      </c>
      <c r="C2620" t="s">
        <v>516</v>
      </c>
      <c r="D2620" s="16">
        <v>0.97</v>
      </c>
      <c r="E2620" s="16">
        <v>76.75</v>
      </c>
      <c r="F2620" s="16">
        <v>-75.25</v>
      </c>
      <c r="G2620" s="18">
        <v>4.8454795697245381E-2</v>
      </c>
      <c r="H2620">
        <v>0.28999999999999998</v>
      </c>
      <c r="I2620" t="s">
        <v>32</v>
      </c>
      <c r="J2620" t="s">
        <v>61</v>
      </c>
      <c r="K2620" t="s">
        <v>61</v>
      </c>
      <c r="L2620">
        <v>2010</v>
      </c>
      <c r="M2620">
        <v>2010</v>
      </c>
      <c r="N2620" t="s">
        <v>506</v>
      </c>
      <c r="O2620" t="s">
        <v>565</v>
      </c>
    </row>
    <row r="2621" spans="1:15" ht="15">
      <c r="A2621" s="14" t="s">
        <v>503</v>
      </c>
      <c r="B2621" t="s">
        <v>113</v>
      </c>
      <c r="C2621" t="s">
        <v>516</v>
      </c>
      <c r="D2621" s="16">
        <v>0.92</v>
      </c>
      <c r="E2621" s="16">
        <v>76.75</v>
      </c>
      <c r="F2621" s="16">
        <v>-75.75</v>
      </c>
      <c r="G2621" s="18">
        <v>4.8454795697245381E-2</v>
      </c>
      <c r="H2621">
        <v>0.28999999999999998</v>
      </c>
      <c r="I2621" t="s">
        <v>32</v>
      </c>
      <c r="J2621" t="s">
        <v>61</v>
      </c>
      <c r="K2621" t="s">
        <v>61</v>
      </c>
      <c r="L2621">
        <v>2010</v>
      </c>
      <c r="M2621">
        <v>2010</v>
      </c>
      <c r="N2621" t="s">
        <v>506</v>
      </c>
      <c r="O2621" t="s">
        <v>565</v>
      </c>
    </row>
    <row r="2622" spans="1:15" ht="15">
      <c r="A2622" s="14" t="s">
        <v>503</v>
      </c>
      <c r="B2622" t="s">
        <v>113</v>
      </c>
      <c r="C2622" t="s">
        <v>516</v>
      </c>
      <c r="D2622" s="16">
        <v>0.87</v>
      </c>
      <c r="E2622" s="16">
        <v>76.75</v>
      </c>
      <c r="F2622" s="16">
        <v>-76.25</v>
      </c>
      <c r="G2622" s="18">
        <v>4.8454795697245381E-2</v>
      </c>
      <c r="H2622">
        <v>0.28999999999999998</v>
      </c>
      <c r="I2622" t="s">
        <v>32</v>
      </c>
      <c r="J2622" t="s">
        <v>61</v>
      </c>
      <c r="K2622" t="s">
        <v>61</v>
      </c>
      <c r="L2622">
        <v>2010</v>
      </c>
      <c r="M2622">
        <v>2010</v>
      </c>
      <c r="N2622" t="s">
        <v>506</v>
      </c>
      <c r="O2622" t="s">
        <v>565</v>
      </c>
    </row>
    <row r="2623" spans="1:15" ht="15">
      <c r="A2623" s="14" t="s">
        <v>503</v>
      </c>
      <c r="B2623" t="s">
        <v>113</v>
      </c>
      <c r="C2623" t="s">
        <v>516</v>
      </c>
      <c r="D2623" s="16">
        <v>0.84</v>
      </c>
      <c r="E2623" s="16">
        <v>76.75</v>
      </c>
      <c r="F2623" s="16">
        <v>-76.75</v>
      </c>
      <c r="G2623" s="18">
        <v>4.8454795697245381E-2</v>
      </c>
      <c r="H2623">
        <v>0.28999999999999998</v>
      </c>
      <c r="I2623" t="s">
        <v>32</v>
      </c>
      <c r="J2623" t="s">
        <v>61</v>
      </c>
      <c r="K2623" t="s">
        <v>61</v>
      </c>
      <c r="L2623">
        <v>2010</v>
      </c>
      <c r="M2623">
        <v>2010</v>
      </c>
      <c r="N2623" t="s">
        <v>506</v>
      </c>
      <c r="O2623" t="s">
        <v>565</v>
      </c>
    </row>
    <row r="2624" spans="1:15" ht="15">
      <c r="A2624" s="14" t="s">
        <v>503</v>
      </c>
      <c r="B2624" t="s">
        <v>113</v>
      </c>
      <c r="C2624" t="s">
        <v>516</v>
      </c>
      <c r="D2624" s="16">
        <v>0.8</v>
      </c>
      <c r="E2624" s="16">
        <v>76.75</v>
      </c>
      <c r="F2624" s="16">
        <v>-77.25</v>
      </c>
      <c r="G2624" s="18">
        <v>4.8454795697245381E-2</v>
      </c>
      <c r="H2624">
        <v>0.28999999999999998</v>
      </c>
      <c r="I2624" t="s">
        <v>32</v>
      </c>
      <c r="J2624" t="s">
        <v>61</v>
      </c>
      <c r="K2624" t="s">
        <v>61</v>
      </c>
      <c r="L2624">
        <v>2010</v>
      </c>
      <c r="M2624">
        <v>2010</v>
      </c>
      <c r="N2624" t="s">
        <v>506</v>
      </c>
      <c r="O2624" t="s">
        <v>565</v>
      </c>
    </row>
    <row r="2625" spans="1:15" ht="15">
      <c r="A2625" s="14" t="s">
        <v>503</v>
      </c>
      <c r="B2625" t="s">
        <v>113</v>
      </c>
      <c r="C2625" t="s">
        <v>516</v>
      </c>
      <c r="D2625" s="16">
        <v>0.85</v>
      </c>
      <c r="E2625" s="16">
        <v>76.25</v>
      </c>
      <c r="F2625" s="16">
        <v>-78.25</v>
      </c>
      <c r="G2625" s="18">
        <v>4.8454795697245381E-2</v>
      </c>
      <c r="H2625">
        <v>0.28999999999999998</v>
      </c>
      <c r="I2625" t="s">
        <v>32</v>
      </c>
      <c r="J2625" t="s">
        <v>61</v>
      </c>
      <c r="K2625" t="s">
        <v>61</v>
      </c>
      <c r="L2625">
        <v>2010</v>
      </c>
      <c r="M2625">
        <v>2010</v>
      </c>
      <c r="N2625" t="s">
        <v>506</v>
      </c>
      <c r="O2625" t="s">
        <v>565</v>
      </c>
    </row>
    <row r="2626" spans="1:15" ht="15">
      <c r="A2626" s="14" t="s">
        <v>503</v>
      </c>
      <c r="B2626" t="s">
        <v>113</v>
      </c>
      <c r="C2626" t="s">
        <v>516</v>
      </c>
      <c r="D2626" s="16">
        <v>1</v>
      </c>
      <c r="E2626" s="16">
        <v>76.25</v>
      </c>
      <c r="F2626" s="16">
        <v>-69.75</v>
      </c>
      <c r="G2626" s="18">
        <v>4.8454795697245381E-2</v>
      </c>
      <c r="H2626">
        <v>0.28999999999999998</v>
      </c>
      <c r="I2626" t="s">
        <v>32</v>
      </c>
      <c r="J2626" t="s">
        <v>61</v>
      </c>
      <c r="K2626" t="s">
        <v>61</v>
      </c>
      <c r="L2626">
        <v>2010</v>
      </c>
      <c r="M2626">
        <v>2010</v>
      </c>
      <c r="N2626" t="s">
        <v>506</v>
      </c>
      <c r="O2626" t="s">
        <v>565</v>
      </c>
    </row>
    <row r="2627" spans="1:15" ht="15">
      <c r="A2627" s="14" t="s">
        <v>503</v>
      </c>
      <c r="B2627" t="s">
        <v>113</v>
      </c>
      <c r="C2627" t="s">
        <v>516</v>
      </c>
      <c r="D2627" s="16">
        <v>0.74</v>
      </c>
      <c r="E2627" s="16">
        <v>77.25</v>
      </c>
      <c r="F2627" s="16">
        <v>-76.25</v>
      </c>
      <c r="G2627" s="18">
        <v>4.8454795697245381E-2</v>
      </c>
      <c r="H2627">
        <v>0.28999999999999998</v>
      </c>
      <c r="I2627" t="s">
        <v>32</v>
      </c>
      <c r="J2627" t="s">
        <v>61</v>
      </c>
      <c r="K2627" t="s">
        <v>61</v>
      </c>
      <c r="L2627">
        <v>2010</v>
      </c>
      <c r="M2627">
        <v>2010</v>
      </c>
      <c r="N2627" t="s">
        <v>506</v>
      </c>
      <c r="O2627" t="s">
        <v>565</v>
      </c>
    </row>
    <row r="2628" spans="1:15" ht="15">
      <c r="A2628" s="14" t="s">
        <v>503</v>
      </c>
      <c r="B2628" t="s">
        <v>113</v>
      </c>
      <c r="C2628" t="s">
        <v>516</v>
      </c>
      <c r="D2628" s="16">
        <v>0.7</v>
      </c>
      <c r="E2628" s="16">
        <v>77.25</v>
      </c>
      <c r="F2628" s="16">
        <v>-76.75</v>
      </c>
      <c r="G2628" s="18">
        <v>4.8454795697245381E-2</v>
      </c>
      <c r="H2628">
        <v>0.28999999999999998</v>
      </c>
      <c r="I2628" t="s">
        <v>32</v>
      </c>
      <c r="J2628" t="s">
        <v>61</v>
      </c>
      <c r="K2628" t="s">
        <v>61</v>
      </c>
      <c r="L2628">
        <v>2010</v>
      </c>
      <c r="M2628">
        <v>2010</v>
      </c>
      <c r="N2628" t="s">
        <v>506</v>
      </c>
      <c r="O2628" t="s">
        <v>565</v>
      </c>
    </row>
    <row r="2629" spans="1:15" ht="15">
      <c r="A2629" s="14" t="s">
        <v>503</v>
      </c>
      <c r="B2629" t="s">
        <v>113</v>
      </c>
      <c r="C2629" t="s">
        <v>516</v>
      </c>
      <c r="D2629" s="16">
        <v>0.66</v>
      </c>
      <c r="E2629" s="16">
        <v>77.25</v>
      </c>
      <c r="F2629" s="16">
        <v>-77.25</v>
      </c>
      <c r="G2629" s="18">
        <v>4.8454795697245381E-2</v>
      </c>
      <c r="H2629">
        <v>0.28999999999999998</v>
      </c>
      <c r="I2629" t="s">
        <v>32</v>
      </c>
      <c r="J2629" t="s">
        <v>61</v>
      </c>
      <c r="K2629" t="s">
        <v>61</v>
      </c>
      <c r="L2629">
        <v>2010</v>
      </c>
      <c r="M2629">
        <v>2010</v>
      </c>
      <c r="N2629" t="s">
        <v>506</v>
      </c>
      <c r="O2629" t="s">
        <v>565</v>
      </c>
    </row>
    <row r="2630" spans="1:15" ht="15">
      <c r="A2630" s="14" t="s">
        <v>503</v>
      </c>
      <c r="B2630" t="s">
        <v>113</v>
      </c>
      <c r="C2630" t="s">
        <v>516</v>
      </c>
      <c r="D2630" s="16">
        <v>1</v>
      </c>
      <c r="E2630" s="16">
        <v>77.25</v>
      </c>
      <c r="F2630" s="16">
        <v>-73.25</v>
      </c>
      <c r="G2630" s="18">
        <v>4.8454795697245381E-2</v>
      </c>
      <c r="H2630">
        <v>0.28999999999999998</v>
      </c>
      <c r="I2630" t="s">
        <v>32</v>
      </c>
      <c r="J2630" t="s">
        <v>61</v>
      </c>
      <c r="K2630" t="s">
        <v>61</v>
      </c>
      <c r="L2630">
        <v>2010</v>
      </c>
      <c r="M2630">
        <v>2010</v>
      </c>
      <c r="N2630" t="s">
        <v>506</v>
      </c>
      <c r="O2630" t="s">
        <v>565</v>
      </c>
    </row>
    <row r="2631" spans="1:15" ht="15">
      <c r="A2631" s="14" t="s">
        <v>503</v>
      </c>
      <c r="B2631" t="s">
        <v>113</v>
      </c>
      <c r="C2631" t="s">
        <v>516</v>
      </c>
      <c r="D2631" s="16">
        <v>1</v>
      </c>
      <c r="E2631" s="16">
        <v>77.25</v>
      </c>
      <c r="F2631" s="16">
        <v>-73.75</v>
      </c>
      <c r="G2631" s="18">
        <v>4.8454795697245381E-2</v>
      </c>
      <c r="H2631">
        <v>0.28999999999999998</v>
      </c>
      <c r="I2631" t="s">
        <v>32</v>
      </c>
      <c r="J2631" t="s">
        <v>61</v>
      </c>
      <c r="K2631" t="s">
        <v>61</v>
      </c>
      <c r="L2631">
        <v>2010</v>
      </c>
      <c r="M2631">
        <v>2010</v>
      </c>
      <c r="N2631" t="s">
        <v>506</v>
      </c>
      <c r="O2631" t="s">
        <v>565</v>
      </c>
    </row>
    <row r="2632" spans="1:15" ht="15">
      <c r="A2632" s="14" t="s">
        <v>503</v>
      </c>
      <c r="B2632" t="s">
        <v>113</v>
      </c>
      <c r="C2632" t="s">
        <v>516</v>
      </c>
      <c r="D2632" s="16">
        <v>1</v>
      </c>
      <c r="E2632" s="16">
        <v>77.25</v>
      </c>
      <c r="F2632" s="16">
        <v>-74.25</v>
      </c>
      <c r="G2632" s="18">
        <v>4.8454795697245381E-2</v>
      </c>
      <c r="H2632">
        <v>0.28999999999999998</v>
      </c>
      <c r="I2632" t="s">
        <v>32</v>
      </c>
      <c r="J2632" t="s">
        <v>61</v>
      </c>
      <c r="K2632" t="s">
        <v>61</v>
      </c>
      <c r="L2632">
        <v>2010</v>
      </c>
      <c r="M2632">
        <v>2010</v>
      </c>
      <c r="N2632" t="s">
        <v>506</v>
      </c>
      <c r="O2632" t="s">
        <v>565</v>
      </c>
    </row>
    <row r="2633" spans="1:15" ht="15">
      <c r="A2633" s="14" t="s">
        <v>503</v>
      </c>
      <c r="B2633" t="s">
        <v>113</v>
      </c>
      <c r="C2633" t="s">
        <v>516</v>
      </c>
      <c r="D2633" s="16">
        <v>0.97</v>
      </c>
      <c r="E2633" s="16">
        <v>77.25</v>
      </c>
      <c r="F2633" s="16">
        <v>-74.75</v>
      </c>
      <c r="G2633" s="18">
        <v>4.8454795697245381E-2</v>
      </c>
      <c r="H2633">
        <v>0.28999999999999998</v>
      </c>
      <c r="I2633" t="s">
        <v>32</v>
      </c>
      <c r="J2633" t="s">
        <v>61</v>
      </c>
      <c r="K2633" t="s">
        <v>61</v>
      </c>
      <c r="L2633">
        <v>2010</v>
      </c>
      <c r="M2633">
        <v>2010</v>
      </c>
      <c r="N2633" t="s">
        <v>506</v>
      </c>
      <c r="O2633" t="s">
        <v>565</v>
      </c>
    </row>
    <row r="2634" spans="1:15" ht="15">
      <c r="A2634" s="14" t="s">
        <v>503</v>
      </c>
      <c r="B2634" t="s">
        <v>113</v>
      </c>
      <c r="C2634" t="s">
        <v>516</v>
      </c>
      <c r="D2634" s="16">
        <v>0.88</v>
      </c>
      <c r="E2634" s="16">
        <v>77.25</v>
      </c>
      <c r="F2634" s="16">
        <v>-75.25</v>
      </c>
      <c r="G2634" s="18">
        <v>4.8454795697245381E-2</v>
      </c>
      <c r="H2634">
        <v>0.28999999999999998</v>
      </c>
      <c r="I2634" t="s">
        <v>32</v>
      </c>
      <c r="J2634" t="s">
        <v>61</v>
      </c>
      <c r="K2634" t="s">
        <v>61</v>
      </c>
      <c r="L2634">
        <v>2010</v>
      </c>
      <c r="M2634">
        <v>2010</v>
      </c>
      <c r="N2634" t="s">
        <v>506</v>
      </c>
      <c r="O2634" t="s">
        <v>565</v>
      </c>
    </row>
    <row r="2635" spans="1:15" ht="15">
      <c r="A2635" s="14" t="s">
        <v>503</v>
      </c>
      <c r="B2635" t="s">
        <v>113</v>
      </c>
      <c r="C2635" t="s">
        <v>516</v>
      </c>
      <c r="D2635" s="16">
        <v>0.8</v>
      </c>
      <c r="E2635" s="16">
        <v>77.25</v>
      </c>
      <c r="F2635" s="16">
        <v>-75.75</v>
      </c>
      <c r="G2635" s="18">
        <v>4.8454795697245381E-2</v>
      </c>
      <c r="H2635">
        <v>0.28999999999999998</v>
      </c>
      <c r="I2635" t="s">
        <v>32</v>
      </c>
      <c r="J2635" t="s">
        <v>61</v>
      </c>
      <c r="K2635" t="s">
        <v>61</v>
      </c>
      <c r="L2635">
        <v>2010</v>
      </c>
      <c r="M2635">
        <v>2010</v>
      </c>
      <c r="N2635" t="s">
        <v>506</v>
      </c>
      <c r="O2635" t="s">
        <v>565</v>
      </c>
    </row>
    <row r="2636" spans="1:15" ht="15">
      <c r="A2636" s="14" t="s">
        <v>503</v>
      </c>
      <c r="B2636" t="s">
        <v>113</v>
      </c>
      <c r="C2636" t="s">
        <v>516</v>
      </c>
      <c r="D2636" s="16">
        <v>0.64</v>
      </c>
      <c r="E2636" s="16">
        <v>77.25</v>
      </c>
      <c r="F2636" s="16">
        <v>-77.75</v>
      </c>
      <c r="G2636" s="18">
        <v>4.8454795697245381E-2</v>
      </c>
      <c r="H2636">
        <v>0.28999999999999998</v>
      </c>
      <c r="I2636" t="s">
        <v>32</v>
      </c>
      <c r="J2636" t="s">
        <v>61</v>
      </c>
      <c r="K2636" t="s">
        <v>61</v>
      </c>
      <c r="L2636">
        <v>2010</v>
      </c>
      <c r="M2636">
        <v>2010</v>
      </c>
      <c r="N2636" t="s">
        <v>506</v>
      </c>
      <c r="O2636" t="s">
        <v>565</v>
      </c>
    </row>
    <row r="2637" spans="1:15" ht="15">
      <c r="A2637" s="14" t="s">
        <v>503</v>
      </c>
      <c r="B2637" t="s">
        <v>113</v>
      </c>
      <c r="C2637" t="s">
        <v>516</v>
      </c>
      <c r="D2637" s="16">
        <v>1</v>
      </c>
      <c r="E2637" s="16">
        <v>77.25</v>
      </c>
      <c r="F2637" s="16">
        <v>-72.75</v>
      </c>
      <c r="G2637" s="18">
        <v>4.8454795697245381E-2</v>
      </c>
      <c r="H2637">
        <v>0.28999999999999998</v>
      </c>
      <c r="I2637" t="s">
        <v>32</v>
      </c>
      <c r="J2637" t="s">
        <v>61</v>
      </c>
      <c r="K2637" t="s">
        <v>61</v>
      </c>
      <c r="L2637">
        <v>2010</v>
      </c>
      <c r="M2637">
        <v>2010</v>
      </c>
      <c r="N2637" t="s">
        <v>506</v>
      </c>
      <c r="O2637" t="s">
        <v>565</v>
      </c>
    </row>
    <row r="2638" spans="1:15" ht="15">
      <c r="A2638" s="14" t="s">
        <v>503</v>
      </c>
      <c r="B2638" t="s">
        <v>113</v>
      </c>
      <c r="C2638" t="s">
        <v>516</v>
      </c>
      <c r="D2638" s="16">
        <v>1</v>
      </c>
      <c r="E2638" s="16">
        <v>76.75</v>
      </c>
      <c r="F2638" s="16">
        <v>-71.25</v>
      </c>
      <c r="G2638" s="18">
        <v>4.8454795697245381E-2</v>
      </c>
      <c r="H2638">
        <v>0.28999999999999998</v>
      </c>
      <c r="I2638" t="s">
        <v>32</v>
      </c>
      <c r="J2638" t="s">
        <v>61</v>
      </c>
      <c r="K2638" t="s">
        <v>61</v>
      </c>
      <c r="L2638">
        <v>2010</v>
      </c>
      <c r="M2638">
        <v>2010</v>
      </c>
      <c r="N2638" t="s">
        <v>506</v>
      </c>
      <c r="O2638" t="s">
        <v>565</v>
      </c>
    </row>
    <row r="2639" spans="1:15" ht="15">
      <c r="A2639" s="14" t="s">
        <v>503</v>
      </c>
      <c r="B2639" t="s">
        <v>113</v>
      </c>
      <c r="C2639" t="s">
        <v>516</v>
      </c>
      <c r="D2639" s="16">
        <v>0.75</v>
      </c>
      <c r="E2639" s="16">
        <v>77.75</v>
      </c>
      <c r="F2639" s="16">
        <v>-74.75</v>
      </c>
      <c r="G2639" s="18">
        <v>4.8454795697245381E-2</v>
      </c>
      <c r="H2639">
        <v>0.28999999999999998</v>
      </c>
      <c r="I2639" t="s">
        <v>32</v>
      </c>
      <c r="J2639" t="s">
        <v>61</v>
      </c>
      <c r="K2639" t="s">
        <v>61</v>
      </c>
      <c r="L2639">
        <v>2010</v>
      </c>
      <c r="M2639">
        <v>2010</v>
      </c>
      <c r="N2639" t="s">
        <v>506</v>
      </c>
      <c r="O2639" t="s">
        <v>565</v>
      </c>
    </row>
    <row r="2640" spans="1:15" ht="15">
      <c r="A2640" s="14" t="s">
        <v>503</v>
      </c>
      <c r="B2640" t="s">
        <v>113</v>
      </c>
      <c r="C2640" t="s">
        <v>516</v>
      </c>
      <c r="D2640" s="16">
        <v>0.7</v>
      </c>
      <c r="E2640" s="16">
        <v>77.75</v>
      </c>
      <c r="F2640" s="16">
        <v>-75.25</v>
      </c>
      <c r="G2640" s="18">
        <v>4.8454795697245381E-2</v>
      </c>
      <c r="H2640">
        <v>0.28999999999999998</v>
      </c>
      <c r="I2640" t="s">
        <v>32</v>
      </c>
      <c r="J2640" t="s">
        <v>61</v>
      </c>
      <c r="K2640" t="s">
        <v>61</v>
      </c>
      <c r="L2640">
        <v>2010</v>
      </c>
      <c r="M2640">
        <v>2010</v>
      </c>
      <c r="N2640" t="s">
        <v>506</v>
      </c>
      <c r="O2640" t="s">
        <v>565</v>
      </c>
    </row>
    <row r="2641" spans="1:15" ht="15">
      <c r="A2641" s="14" t="s">
        <v>503</v>
      </c>
      <c r="B2641" t="s">
        <v>113</v>
      </c>
      <c r="C2641" t="s">
        <v>516</v>
      </c>
      <c r="D2641" s="16">
        <v>1</v>
      </c>
      <c r="E2641" s="16">
        <v>77.75</v>
      </c>
      <c r="F2641" s="16">
        <v>-72.75</v>
      </c>
      <c r="G2641" s="18">
        <v>4.8454795697245381E-2</v>
      </c>
      <c r="H2641">
        <v>0.28999999999999998</v>
      </c>
      <c r="I2641" t="s">
        <v>32</v>
      </c>
      <c r="J2641" t="s">
        <v>61</v>
      </c>
      <c r="K2641" t="s">
        <v>61</v>
      </c>
      <c r="L2641">
        <v>2010</v>
      </c>
      <c r="M2641">
        <v>2010</v>
      </c>
      <c r="N2641" t="s">
        <v>506</v>
      </c>
      <c r="O2641" t="s">
        <v>565</v>
      </c>
    </row>
    <row r="2642" spans="1:15" ht="15">
      <c r="A2642" s="14" t="s">
        <v>503</v>
      </c>
      <c r="B2642" t="s">
        <v>113</v>
      </c>
      <c r="C2642" t="s">
        <v>516</v>
      </c>
      <c r="D2642" s="16">
        <v>1</v>
      </c>
      <c r="E2642" s="16">
        <v>77.75</v>
      </c>
      <c r="F2642" s="16">
        <v>-73.25</v>
      </c>
      <c r="G2642" s="18">
        <v>4.8454795697245381E-2</v>
      </c>
      <c r="H2642">
        <v>0.28999999999999998</v>
      </c>
      <c r="I2642" t="s">
        <v>32</v>
      </c>
      <c r="J2642" t="s">
        <v>61</v>
      </c>
      <c r="K2642" t="s">
        <v>61</v>
      </c>
      <c r="L2642">
        <v>2010</v>
      </c>
      <c r="M2642">
        <v>2010</v>
      </c>
      <c r="N2642" t="s">
        <v>506</v>
      </c>
      <c r="O2642" t="s">
        <v>565</v>
      </c>
    </row>
    <row r="2643" spans="1:15" ht="15">
      <c r="A2643" s="14" t="s">
        <v>503</v>
      </c>
      <c r="B2643" t="s">
        <v>113</v>
      </c>
      <c r="C2643" t="s">
        <v>516</v>
      </c>
      <c r="D2643" s="16">
        <v>0.93</v>
      </c>
      <c r="E2643" s="16">
        <v>77.75</v>
      </c>
      <c r="F2643" s="16">
        <v>-73.75</v>
      </c>
      <c r="G2643" s="18">
        <v>4.8454795697245381E-2</v>
      </c>
      <c r="H2643">
        <v>0.28999999999999998</v>
      </c>
      <c r="I2643" t="s">
        <v>32</v>
      </c>
      <c r="J2643" t="s">
        <v>61</v>
      </c>
      <c r="K2643" t="s">
        <v>61</v>
      </c>
      <c r="L2643">
        <v>2010</v>
      </c>
      <c r="M2643">
        <v>2010</v>
      </c>
      <c r="N2643" t="s">
        <v>506</v>
      </c>
      <c r="O2643" t="s">
        <v>565</v>
      </c>
    </row>
    <row r="2644" spans="1:15" ht="15">
      <c r="A2644" s="14" t="s">
        <v>503</v>
      </c>
      <c r="B2644" t="s">
        <v>113</v>
      </c>
      <c r="C2644" t="s">
        <v>516</v>
      </c>
      <c r="D2644" s="16">
        <v>0.83</v>
      </c>
      <c r="E2644" s="16">
        <v>77.75</v>
      </c>
      <c r="F2644" s="16">
        <v>-74.25</v>
      </c>
      <c r="G2644" s="18">
        <v>4.8454795697245381E-2</v>
      </c>
      <c r="H2644">
        <v>0.28999999999999998</v>
      </c>
      <c r="I2644" t="s">
        <v>32</v>
      </c>
      <c r="J2644" t="s">
        <v>61</v>
      </c>
      <c r="K2644" t="s">
        <v>61</v>
      </c>
      <c r="L2644">
        <v>2010</v>
      </c>
      <c r="M2644">
        <v>2010</v>
      </c>
      <c r="N2644" t="s">
        <v>506</v>
      </c>
      <c r="O2644" t="s">
        <v>565</v>
      </c>
    </row>
    <row r="2645" spans="1:15" ht="15">
      <c r="A2645" s="14" t="s">
        <v>503</v>
      </c>
      <c r="B2645" t="s">
        <v>113</v>
      </c>
      <c r="C2645" t="s">
        <v>516</v>
      </c>
      <c r="D2645" s="16">
        <v>0.66</v>
      </c>
      <c r="E2645" s="16">
        <v>77.75</v>
      </c>
      <c r="F2645" s="16">
        <v>-75.75</v>
      </c>
      <c r="G2645" s="18">
        <v>4.8454795697245381E-2</v>
      </c>
      <c r="H2645">
        <v>0.28999999999999998</v>
      </c>
      <c r="I2645" t="s">
        <v>32</v>
      </c>
      <c r="J2645" t="s">
        <v>61</v>
      </c>
      <c r="K2645" t="s">
        <v>61</v>
      </c>
      <c r="L2645">
        <v>2010</v>
      </c>
      <c r="M2645">
        <v>2010</v>
      </c>
      <c r="N2645" t="s">
        <v>506</v>
      </c>
      <c r="O2645" t="s">
        <v>565</v>
      </c>
    </row>
    <row r="2646" spans="1:15" ht="15">
      <c r="A2646" s="14" t="s">
        <v>503</v>
      </c>
      <c r="B2646" t="s">
        <v>113</v>
      </c>
      <c r="C2646" t="s">
        <v>516</v>
      </c>
      <c r="D2646" s="16">
        <v>0.63</v>
      </c>
      <c r="E2646" s="16">
        <v>77.75</v>
      </c>
      <c r="F2646" s="16">
        <v>-76.25</v>
      </c>
      <c r="G2646" s="18">
        <v>4.8454795697245381E-2</v>
      </c>
      <c r="H2646">
        <v>0.28999999999999998</v>
      </c>
      <c r="I2646" t="s">
        <v>32</v>
      </c>
      <c r="J2646" t="s">
        <v>61</v>
      </c>
      <c r="K2646" t="s">
        <v>61</v>
      </c>
      <c r="L2646">
        <v>2010</v>
      </c>
      <c r="M2646">
        <v>2010</v>
      </c>
      <c r="N2646" t="s">
        <v>506</v>
      </c>
      <c r="O2646" t="s">
        <v>565</v>
      </c>
    </row>
    <row r="2647" spans="1:15" ht="15">
      <c r="A2647" s="14" t="s">
        <v>503</v>
      </c>
      <c r="B2647" t="s">
        <v>113</v>
      </c>
      <c r="C2647" t="s">
        <v>516</v>
      </c>
      <c r="D2647" s="16">
        <v>0.81</v>
      </c>
      <c r="E2647" s="16">
        <v>76.25</v>
      </c>
      <c r="F2647" s="16">
        <v>-78.75</v>
      </c>
      <c r="G2647" s="18">
        <v>4.8454795697245381E-2</v>
      </c>
      <c r="H2647">
        <v>0.28999999999999998</v>
      </c>
      <c r="I2647" t="s">
        <v>32</v>
      </c>
      <c r="J2647" t="s">
        <v>61</v>
      </c>
      <c r="K2647" t="s">
        <v>61</v>
      </c>
      <c r="L2647">
        <v>2010</v>
      </c>
      <c r="M2647">
        <v>2010</v>
      </c>
      <c r="N2647" t="s">
        <v>506</v>
      </c>
      <c r="O2647" t="s">
        <v>565</v>
      </c>
    </row>
    <row r="2648" spans="1:15" ht="15">
      <c r="A2648" s="14" t="s">
        <v>503</v>
      </c>
      <c r="B2648" t="s">
        <v>113</v>
      </c>
      <c r="C2648" t="s">
        <v>516</v>
      </c>
      <c r="D2648" s="16">
        <v>0.56000000000000005</v>
      </c>
      <c r="E2648" s="16">
        <v>78.25</v>
      </c>
      <c r="F2648" s="16">
        <v>-74.25</v>
      </c>
      <c r="G2648" s="18">
        <v>4.8454795697245381E-2</v>
      </c>
      <c r="H2648">
        <v>0.28999999999999998</v>
      </c>
      <c r="I2648" t="s">
        <v>32</v>
      </c>
      <c r="J2648" t="s">
        <v>61</v>
      </c>
      <c r="K2648" t="s">
        <v>61</v>
      </c>
      <c r="L2648">
        <v>2010</v>
      </c>
      <c r="M2648">
        <v>2010</v>
      </c>
      <c r="N2648" t="s">
        <v>506</v>
      </c>
      <c r="O2648" t="s">
        <v>565</v>
      </c>
    </row>
    <row r="2649" spans="1:15" ht="15">
      <c r="A2649" s="14" t="s">
        <v>503</v>
      </c>
      <c r="B2649" t="s">
        <v>113</v>
      </c>
      <c r="C2649" t="s">
        <v>516</v>
      </c>
      <c r="D2649" s="16">
        <v>0.54</v>
      </c>
      <c r="E2649" s="16">
        <v>78.25</v>
      </c>
      <c r="F2649" s="16">
        <v>-74.75</v>
      </c>
      <c r="G2649" s="18">
        <v>4.8454795697245381E-2</v>
      </c>
      <c r="H2649">
        <v>0.28999999999999998</v>
      </c>
      <c r="I2649" t="s">
        <v>32</v>
      </c>
      <c r="J2649" t="s">
        <v>61</v>
      </c>
      <c r="K2649" t="s">
        <v>61</v>
      </c>
      <c r="L2649">
        <v>2010</v>
      </c>
      <c r="M2649">
        <v>2010</v>
      </c>
      <c r="N2649" t="s">
        <v>506</v>
      </c>
      <c r="O2649" t="s">
        <v>565</v>
      </c>
    </row>
    <row r="2650" spans="1:15" ht="15">
      <c r="A2650" s="14" t="s">
        <v>503</v>
      </c>
      <c r="B2650" t="s">
        <v>113</v>
      </c>
      <c r="C2650" t="s">
        <v>516</v>
      </c>
      <c r="D2650" s="16">
        <v>0.61</v>
      </c>
      <c r="E2650" s="16">
        <v>78.25</v>
      </c>
      <c r="F2650" s="16">
        <v>-73.75</v>
      </c>
      <c r="G2650" s="18">
        <v>4.8454795697245381E-2</v>
      </c>
      <c r="H2650">
        <v>0.28999999999999998</v>
      </c>
      <c r="I2650" t="s">
        <v>32</v>
      </c>
      <c r="J2650" t="s">
        <v>61</v>
      </c>
      <c r="K2650" t="s">
        <v>61</v>
      </c>
      <c r="L2650">
        <v>2010</v>
      </c>
      <c r="M2650">
        <v>2010</v>
      </c>
      <c r="N2650" t="s">
        <v>506</v>
      </c>
      <c r="O2650" t="s">
        <v>565</v>
      </c>
    </row>
    <row r="2651" spans="1:15" ht="15">
      <c r="A2651" s="14" t="s">
        <v>503</v>
      </c>
      <c r="B2651" t="s">
        <v>113</v>
      </c>
      <c r="C2651" t="s">
        <v>516</v>
      </c>
      <c r="D2651" s="16">
        <v>0.66</v>
      </c>
      <c r="E2651" s="16">
        <v>78.25</v>
      </c>
      <c r="F2651" s="16">
        <v>-73.25</v>
      </c>
      <c r="G2651" s="18">
        <v>4.8454795697245381E-2</v>
      </c>
      <c r="H2651">
        <v>0.28999999999999998</v>
      </c>
      <c r="I2651" t="s">
        <v>32</v>
      </c>
      <c r="J2651" t="s">
        <v>61</v>
      </c>
      <c r="K2651" t="s">
        <v>61</v>
      </c>
      <c r="L2651">
        <v>2010</v>
      </c>
      <c r="M2651">
        <v>2010</v>
      </c>
      <c r="N2651" t="s">
        <v>506</v>
      </c>
      <c r="O2651" t="s">
        <v>565</v>
      </c>
    </row>
    <row r="2652" spans="1:15" ht="15">
      <c r="A2652" s="14" t="s">
        <v>503</v>
      </c>
      <c r="B2652" t="s">
        <v>113</v>
      </c>
      <c r="C2652" t="s">
        <v>516</v>
      </c>
      <c r="D2652" s="16">
        <v>1</v>
      </c>
      <c r="E2652" s="16">
        <v>77.75</v>
      </c>
      <c r="F2652" s="16">
        <v>-72.25</v>
      </c>
      <c r="G2652" s="18">
        <v>4.8454795697245381E-2</v>
      </c>
      <c r="H2652">
        <v>0.28999999999999998</v>
      </c>
      <c r="I2652" t="s">
        <v>32</v>
      </c>
      <c r="J2652" t="s">
        <v>61</v>
      </c>
      <c r="K2652" t="s">
        <v>61</v>
      </c>
      <c r="L2652">
        <v>2010</v>
      </c>
      <c r="M2652">
        <v>2010</v>
      </c>
      <c r="N2652" t="s">
        <v>506</v>
      </c>
      <c r="O2652" t="s">
        <v>565</v>
      </c>
    </row>
    <row r="2653" spans="1:15" ht="15">
      <c r="A2653" s="14" t="s">
        <v>503</v>
      </c>
      <c r="B2653" t="s">
        <v>113</v>
      </c>
      <c r="C2653" t="s">
        <v>516</v>
      </c>
      <c r="D2653" s="16">
        <v>0.46</v>
      </c>
      <c r="E2653" s="16">
        <v>78.75</v>
      </c>
      <c r="F2653" s="16">
        <v>-73.25</v>
      </c>
      <c r="G2653" s="18">
        <v>4.8454795697245381E-2</v>
      </c>
      <c r="H2653">
        <v>0.28999999999999998</v>
      </c>
      <c r="I2653" t="s">
        <v>32</v>
      </c>
      <c r="J2653" t="s">
        <v>61</v>
      </c>
      <c r="K2653" t="s">
        <v>61</v>
      </c>
      <c r="L2653">
        <v>2010</v>
      </c>
      <c r="M2653">
        <v>2010</v>
      </c>
      <c r="N2653" t="s">
        <v>506</v>
      </c>
      <c r="O2653" t="s">
        <v>565</v>
      </c>
    </row>
    <row r="2654" spans="1:15" ht="15">
      <c r="A2654" s="14" t="s">
        <v>503</v>
      </c>
      <c r="B2654" t="s">
        <v>113</v>
      </c>
      <c r="C2654" t="s">
        <v>516</v>
      </c>
      <c r="D2654" s="16">
        <v>0.43</v>
      </c>
      <c r="E2654" s="16">
        <v>78.75</v>
      </c>
      <c r="F2654" s="16">
        <v>-73.75</v>
      </c>
      <c r="G2654" s="18">
        <v>4.8454795697245381E-2</v>
      </c>
      <c r="H2654">
        <v>0.28999999999999998</v>
      </c>
      <c r="I2654" t="s">
        <v>32</v>
      </c>
      <c r="J2654" t="s">
        <v>61</v>
      </c>
      <c r="K2654" t="s">
        <v>61</v>
      </c>
      <c r="L2654">
        <v>2010</v>
      </c>
      <c r="M2654">
        <v>2010</v>
      </c>
      <c r="N2654" t="s">
        <v>506</v>
      </c>
      <c r="O2654" t="s">
        <v>565</v>
      </c>
    </row>
    <row r="2655" spans="1:15" ht="15">
      <c r="A2655" s="14" t="s">
        <v>503</v>
      </c>
      <c r="B2655" t="s">
        <v>113</v>
      </c>
      <c r="C2655" t="s">
        <v>516</v>
      </c>
      <c r="D2655" s="16">
        <v>0.48</v>
      </c>
      <c r="E2655" s="16">
        <v>78.75</v>
      </c>
      <c r="F2655" s="16">
        <v>-72.75</v>
      </c>
      <c r="G2655" s="18">
        <v>4.8454795697245381E-2</v>
      </c>
      <c r="H2655">
        <v>0.28999999999999998</v>
      </c>
      <c r="I2655" t="s">
        <v>32</v>
      </c>
      <c r="J2655" t="s">
        <v>61</v>
      </c>
      <c r="K2655" t="s">
        <v>61</v>
      </c>
      <c r="L2655">
        <v>2010</v>
      </c>
      <c r="M2655">
        <v>2010</v>
      </c>
      <c r="N2655" t="s">
        <v>506</v>
      </c>
      <c r="O2655" t="s">
        <v>565</v>
      </c>
    </row>
    <row r="2656" spans="1:15" ht="15">
      <c r="A2656" s="14" t="s">
        <v>503</v>
      </c>
      <c r="B2656" t="s">
        <v>113</v>
      </c>
      <c r="C2656" t="s">
        <v>516</v>
      </c>
      <c r="D2656" s="16">
        <v>1</v>
      </c>
      <c r="E2656" s="16">
        <v>77.25</v>
      </c>
      <c r="F2656" s="16">
        <v>-71.75</v>
      </c>
      <c r="G2656" s="18">
        <v>4.8454795697245381E-2</v>
      </c>
      <c r="H2656">
        <v>0.28999999999999998</v>
      </c>
      <c r="I2656" t="s">
        <v>32</v>
      </c>
      <c r="J2656" t="s">
        <v>61</v>
      </c>
      <c r="K2656" t="s">
        <v>61</v>
      </c>
      <c r="L2656">
        <v>2010</v>
      </c>
      <c r="M2656">
        <v>2010</v>
      </c>
      <c r="N2656" t="s">
        <v>506</v>
      </c>
      <c r="O2656" t="s">
        <v>565</v>
      </c>
    </row>
    <row r="2657" spans="1:15" ht="15">
      <c r="A2657" s="14" t="s">
        <v>503</v>
      </c>
      <c r="B2657" t="s">
        <v>113</v>
      </c>
      <c r="C2657" t="s">
        <v>516</v>
      </c>
      <c r="D2657" s="16">
        <v>0.62</v>
      </c>
      <c r="E2657" s="16">
        <v>77.25</v>
      </c>
      <c r="F2657" s="16">
        <v>-78.25</v>
      </c>
      <c r="G2657" s="18">
        <v>4.8454795697245381E-2</v>
      </c>
      <c r="H2657">
        <v>0.28999999999999998</v>
      </c>
      <c r="I2657" t="s">
        <v>32</v>
      </c>
      <c r="J2657" t="s">
        <v>61</v>
      </c>
      <c r="K2657" t="s">
        <v>61</v>
      </c>
      <c r="L2657">
        <v>2010</v>
      </c>
      <c r="M2657">
        <v>2010</v>
      </c>
      <c r="N2657" t="s">
        <v>506</v>
      </c>
      <c r="O2657" t="s">
        <v>565</v>
      </c>
    </row>
    <row r="2658" spans="1:15" ht="15">
      <c r="A2658" s="14" t="s">
        <v>503</v>
      </c>
      <c r="B2658" t="s">
        <v>113</v>
      </c>
      <c r="C2658" t="s">
        <v>516</v>
      </c>
      <c r="D2658" s="16">
        <v>1</v>
      </c>
      <c r="E2658" s="16">
        <v>77.25</v>
      </c>
      <c r="F2658" s="16">
        <v>-72.25</v>
      </c>
      <c r="G2658" s="18">
        <v>4.8454795697245381E-2</v>
      </c>
      <c r="H2658">
        <v>0.28999999999999998</v>
      </c>
      <c r="I2658" t="s">
        <v>32</v>
      </c>
      <c r="J2658" t="s">
        <v>61</v>
      </c>
      <c r="K2658" t="s">
        <v>61</v>
      </c>
      <c r="L2658">
        <v>2010</v>
      </c>
      <c r="M2658">
        <v>2010</v>
      </c>
      <c r="N2658" t="s">
        <v>506</v>
      </c>
      <c r="O2658" t="s">
        <v>565</v>
      </c>
    </row>
    <row r="2659" spans="1:15" ht="15">
      <c r="A2659" s="14" t="s">
        <v>503</v>
      </c>
      <c r="B2659" t="s">
        <v>113</v>
      </c>
      <c r="C2659" t="s">
        <v>516</v>
      </c>
      <c r="D2659" s="16">
        <v>0.5</v>
      </c>
      <c r="E2659" s="16">
        <v>78.75</v>
      </c>
      <c r="F2659" s="16">
        <v>-72.25</v>
      </c>
      <c r="G2659" s="18">
        <v>4.8454795697245381E-2</v>
      </c>
      <c r="H2659">
        <v>0.28999999999999998</v>
      </c>
      <c r="I2659" t="s">
        <v>32</v>
      </c>
      <c r="J2659" t="s">
        <v>61</v>
      </c>
      <c r="K2659" t="s">
        <v>61</v>
      </c>
      <c r="L2659">
        <v>2010</v>
      </c>
      <c r="M2659">
        <v>2010</v>
      </c>
      <c r="N2659" t="s">
        <v>506</v>
      </c>
      <c r="O2659" t="s">
        <v>565</v>
      </c>
    </row>
    <row r="2660" spans="1:15" ht="15">
      <c r="A2660" s="14" t="s">
        <v>503</v>
      </c>
      <c r="B2660" t="s">
        <v>113</v>
      </c>
      <c r="C2660" t="s">
        <v>516</v>
      </c>
      <c r="D2660" s="16">
        <v>0.42</v>
      </c>
      <c r="E2660" s="16">
        <v>78.75</v>
      </c>
      <c r="F2660" s="16">
        <v>-74.25</v>
      </c>
      <c r="G2660" s="18">
        <v>4.8454795697245381E-2</v>
      </c>
      <c r="H2660">
        <v>0.28999999999999998</v>
      </c>
      <c r="I2660" t="s">
        <v>32</v>
      </c>
      <c r="J2660" t="s">
        <v>61</v>
      </c>
      <c r="K2660" t="s">
        <v>61</v>
      </c>
      <c r="L2660">
        <v>2010</v>
      </c>
      <c r="M2660">
        <v>2010</v>
      </c>
      <c r="N2660" t="s">
        <v>506</v>
      </c>
      <c r="O2660" t="s">
        <v>565</v>
      </c>
    </row>
    <row r="2661" spans="1:15" ht="15">
      <c r="A2661" s="14" t="s">
        <v>503</v>
      </c>
      <c r="B2661" t="s">
        <v>113</v>
      </c>
      <c r="C2661" t="s">
        <v>516</v>
      </c>
      <c r="D2661" s="16">
        <v>0.77</v>
      </c>
      <c r="E2661" s="16">
        <v>76.75</v>
      </c>
      <c r="F2661" s="16">
        <v>-77.75</v>
      </c>
      <c r="G2661" s="18">
        <v>4.8454795697245381E-2</v>
      </c>
      <c r="H2661">
        <v>0.28999999999999998</v>
      </c>
      <c r="I2661" t="s">
        <v>32</v>
      </c>
      <c r="J2661" t="s">
        <v>61</v>
      </c>
      <c r="K2661" t="s">
        <v>61</v>
      </c>
      <c r="L2661">
        <v>2010</v>
      </c>
      <c r="M2661">
        <v>2010</v>
      </c>
      <c r="N2661" t="s">
        <v>506</v>
      </c>
      <c r="O2661" t="s">
        <v>565</v>
      </c>
    </row>
    <row r="2662" spans="1:15" ht="15">
      <c r="A2662" s="14" t="s">
        <v>503</v>
      </c>
      <c r="B2662" t="s">
        <v>113</v>
      </c>
      <c r="C2662" t="s">
        <v>516</v>
      </c>
      <c r="D2662" s="16">
        <v>1</v>
      </c>
      <c r="E2662" s="16">
        <v>77.75</v>
      </c>
      <c r="F2662" s="16">
        <v>-71.75</v>
      </c>
      <c r="G2662" s="18">
        <v>4.8454795697245381E-2</v>
      </c>
      <c r="H2662">
        <v>0.28999999999999998</v>
      </c>
      <c r="I2662" t="s">
        <v>32</v>
      </c>
      <c r="J2662" t="s">
        <v>61</v>
      </c>
      <c r="K2662" t="s">
        <v>61</v>
      </c>
      <c r="L2662">
        <v>2010</v>
      </c>
      <c r="M2662">
        <v>2010</v>
      </c>
      <c r="N2662" t="s">
        <v>506</v>
      </c>
      <c r="O2662" t="s">
        <v>565</v>
      </c>
    </row>
    <row r="2663" spans="1:15" ht="15">
      <c r="A2663" s="14" t="s">
        <v>503</v>
      </c>
      <c r="B2663" t="s">
        <v>113</v>
      </c>
      <c r="C2663" t="s">
        <v>516</v>
      </c>
      <c r="D2663" s="16">
        <v>0.59</v>
      </c>
      <c r="E2663" s="16">
        <v>78.25</v>
      </c>
      <c r="F2663" s="16">
        <v>-75.25</v>
      </c>
      <c r="G2663" s="18">
        <v>4.8454795697245381E-2</v>
      </c>
      <c r="H2663">
        <v>0.28999999999999998</v>
      </c>
      <c r="I2663" t="s">
        <v>32</v>
      </c>
      <c r="J2663" t="s">
        <v>61</v>
      </c>
      <c r="K2663" t="s">
        <v>61</v>
      </c>
      <c r="L2663">
        <v>2010</v>
      </c>
      <c r="M2663">
        <v>2010</v>
      </c>
      <c r="N2663" t="s">
        <v>506</v>
      </c>
      <c r="O2663" t="s">
        <v>565</v>
      </c>
    </row>
    <row r="2664" spans="1:15" ht="15">
      <c r="A2664" s="14" t="s">
        <v>503</v>
      </c>
      <c r="B2664" t="s">
        <v>113</v>
      </c>
      <c r="C2664" t="s">
        <v>516</v>
      </c>
      <c r="D2664" s="16">
        <v>0.59</v>
      </c>
      <c r="E2664" s="16">
        <v>77.75</v>
      </c>
      <c r="F2664" s="16">
        <v>-77.25</v>
      </c>
      <c r="G2664" s="18">
        <v>4.8454795697245381E-2</v>
      </c>
      <c r="H2664">
        <v>0.28999999999999998</v>
      </c>
      <c r="I2664" t="s">
        <v>32</v>
      </c>
      <c r="J2664" t="s">
        <v>61</v>
      </c>
      <c r="K2664" t="s">
        <v>61</v>
      </c>
      <c r="L2664">
        <v>2010</v>
      </c>
      <c r="M2664">
        <v>2010</v>
      </c>
      <c r="N2664" t="s">
        <v>506</v>
      </c>
      <c r="O2664" t="s">
        <v>565</v>
      </c>
    </row>
    <row r="2665" spans="1:15" ht="15">
      <c r="A2665" s="14" t="s">
        <v>503</v>
      </c>
      <c r="B2665" t="s">
        <v>113</v>
      </c>
      <c r="C2665" t="s">
        <v>516</v>
      </c>
      <c r="D2665" s="16">
        <v>0.61</v>
      </c>
      <c r="E2665" s="16">
        <v>77.75</v>
      </c>
      <c r="F2665" s="16">
        <v>-76.75</v>
      </c>
      <c r="G2665" s="18">
        <v>4.8454795697245381E-2</v>
      </c>
      <c r="H2665">
        <v>0.28999999999999998</v>
      </c>
      <c r="I2665" t="s">
        <v>32</v>
      </c>
      <c r="J2665" t="s">
        <v>61</v>
      </c>
      <c r="K2665" t="s">
        <v>61</v>
      </c>
      <c r="L2665">
        <v>2010</v>
      </c>
      <c r="M2665">
        <v>2010</v>
      </c>
      <c r="N2665" t="s">
        <v>506</v>
      </c>
      <c r="O2665" t="s">
        <v>565</v>
      </c>
    </row>
    <row r="2666" spans="1:15" ht="15">
      <c r="A2666" s="14" t="s">
        <v>503</v>
      </c>
      <c r="B2666" t="s">
        <v>113</v>
      </c>
      <c r="C2666" t="s">
        <v>516</v>
      </c>
      <c r="D2666" s="16">
        <v>1</v>
      </c>
      <c r="E2666" s="16">
        <v>77.25</v>
      </c>
      <c r="F2666" s="16">
        <v>-71.25</v>
      </c>
      <c r="G2666" s="18">
        <v>4.8454795697245381E-2</v>
      </c>
      <c r="H2666">
        <v>0.28999999999999998</v>
      </c>
      <c r="I2666" t="s">
        <v>32</v>
      </c>
      <c r="J2666" t="s">
        <v>61</v>
      </c>
      <c r="K2666" t="s">
        <v>61</v>
      </c>
      <c r="L2666">
        <v>2010</v>
      </c>
      <c r="M2666">
        <v>2010</v>
      </c>
      <c r="N2666" t="s">
        <v>506</v>
      </c>
      <c r="O2666" t="s">
        <v>565</v>
      </c>
    </row>
    <row r="2667" spans="1:15" ht="15">
      <c r="A2667" s="14" t="s">
        <v>503</v>
      </c>
      <c r="B2667" t="s">
        <v>113</v>
      </c>
      <c r="C2667" t="s">
        <v>516</v>
      </c>
      <c r="D2667" s="16">
        <v>1</v>
      </c>
      <c r="E2667" s="16">
        <v>76.75</v>
      </c>
      <c r="F2667" s="16">
        <v>-70.75</v>
      </c>
      <c r="G2667" s="18">
        <v>4.8454795697245381E-2</v>
      </c>
      <c r="H2667">
        <v>0.28999999999999998</v>
      </c>
      <c r="I2667" t="s">
        <v>32</v>
      </c>
      <c r="J2667" t="s">
        <v>61</v>
      </c>
      <c r="K2667" t="s">
        <v>61</v>
      </c>
      <c r="L2667">
        <v>2010</v>
      </c>
      <c r="M2667">
        <v>2010</v>
      </c>
      <c r="N2667" t="s">
        <v>506</v>
      </c>
      <c r="O2667" t="s">
        <v>565</v>
      </c>
    </row>
    <row r="2668" spans="1:15" ht="15">
      <c r="A2668" s="14" t="s">
        <v>503</v>
      </c>
      <c r="B2668" t="s">
        <v>113</v>
      </c>
      <c r="C2668" t="s">
        <v>516</v>
      </c>
      <c r="D2668" s="16">
        <v>0.51</v>
      </c>
      <c r="E2668" s="16">
        <v>78.75</v>
      </c>
      <c r="F2668" s="16">
        <v>-71.75</v>
      </c>
      <c r="G2668" s="18">
        <v>4.8454795697245381E-2</v>
      </c>
      <c r="H2668">
        <v>0.28999999999999998</v>
      </c>
      <c r="I2668" t="s">
        <v>32</v>
      </c>
      <c r="J2668" t="s">
        <v>61</v>
      </c>
      <c r="K2668" t="s">
        <v>61</v>
      </c>
      <c r="L2668">
        <v>2010</v>
      </c>
      <c r="M2668">
        <v>2010</v>
      </c>
      <c r="N2668" t="s">
        <v>506</v>
      </c>
      <c r="O2668" t="s">
        <v>565</v>
      </c>
    </row>
    <row r="2669" spans="1:15" ht="15">
      <c r="A2669" s="14" t="s">
        <v>503</v>
      </c>
      <c r="B2669" t="s">
        <v>113</v>
      </c>
      <c r="C2669" t="s">
        <v>516</v>
      </c>
      <c r="D2669" s="16">
        <v>0.63</v>
      </c>
      <c r="E2669" s="16">
        <v>77.25</v>
      </c>
      <c r="F2669" s="16">
        <v>-78.75</v>
      </c>
      <c r="G2669" s="18">
        <v>4.8454795697245381E-2</v>
      </c>
      <c r="H2669">
        <v>0.28999999999999998</v>
      </c>
      <c r="I2669" t="s">
        <v>32</v>
      </c>
      <c r="J2669" t="s">
        <v>61</v>
      </c>
      <c r="K2669" t="s">
        <v>61</v>
      </c>
      <c r="L2669">
        <v>2010</v>
      </c>
      <c r="M2669">
        <v>2010</v>
      </c>
      <c r="N2669" t="s">
        <v>506</v>
      </c>
      <c r="O2669" t="s">
        <v>565</v>
      </c>
    </row>
    <row r="2670" spans="1:15" ht="15">
      <c r="A2670" s="14" t="s">
        <v>503</v>
      </c>
      <c r="B2670" t="s">
        <v>113</v>
      </c>
      <c r="C2670" t="s">
        <v>516</v>
      </c>
      <c r="D2670" s="16">
        <v>1</v>
      </c>
      <c r="E2670" s="16">
        <v>76.75</v>
      </c>
      <c r="F2670" s="16">
        <v>-70.25</v>
      </c>
      <c r="G2670" s="18">
        <v>4.8454795697245381E-2</v>
      </c>
      <c r="H2670">
        <v>0.28999999999999998</v>
      </c>
      <c r="I2670" t="s">
        <v>32</v>
      </c>
      <c r="J2670" t="s">
        <v>61</v>
      </c>
      <c r="K2670" t="s">
        <v>61</v>
      </c>
      <c r="L2670">
        <v>2010</v>
      </c>
      <c r="M2670">
        <v>2010</v>
      </c>
      <c r="N2670" t="s">
        <v>506</v>
      </c>
      <c r="O2670" t="s">
        <v>565</v>
      </c>
    </row>
    <row r="2671" spans="1:15" ht="15">
      <c r="A2671" s="14" t="s">
        <v>503</v>
      </c>
      <c r="B2671" t="s">
        <v>113</v>
      </c>
      <c r="C2671" t="s">
        <v>516</v>
      </c>
      <c r="D2671" s="16">
        <v>1</v>
      </c>
      <c r="E2671" s="16">
        <v>76.25</v>
      </c>
      <c r="F2671" s="16">
        <v>-69.25</v>
      </c>
      <c r="G2671" s="18">
        <v>4.8454795697245381E-2</v>
      </c>
      <c r="H2671">
        <v>0.28999999999999998</v>
      </c>
      <c r="I2671" t="s">
        <v>32</v>
      </c>
      <c r="J2671" t="s">
        <v>61</v>
      </c>
      <c r="K2671" t="s">
        <v>61</v>
      </c>
      <c r="L2671">
        <v>2010</v>
      </c>
      <c r="M2671">
        <v>2010</v>
      </c>
      <c r="N2671" t="s">
        <v>506</v>
      </c>
      <c r="O2671" t="s">
        <v>565</v>
      </c>
    </row>
    <row r="2672" spans="1:15" ht="15">
      <c r="A2672" s="14" t="s">
        <v>503</v>
      </c>
      <c r="B2672" t="s">
        <v>113</v>
      </c>
      <c r="C2672" t="s">
        <v>516</v>
      </c>
      <c r="D2672" s="16">
        <v>0.77</v>
      </c>
      <c r="E2672" s="16">
        <v>76.25</v>
      </c>
      <c r="F2672" s="16">
        <v>-79.25</v>
      </c>
      <c r="G2672" s="18">
        <v>4.8454795697245381E-2</v>
      </c>
      <c r="H2672">
        <v>0.28999999999999998</v>
      </c>
      <c r="I2672" t="s">
        <v>32</v>
      </c>
      <c r="J2672" t="s">
        <v>61</v>
      </c>
      <c r="K2672" t="s">
        <v>61</v>
      </c>
      <c r="L2672">
        <v>2010</v>
      </c>
      <c r="M2672">
        <v>2010</v>
      </c>
      <c r="N2672" t="s">
        <v>506</v>
      </c>
      <c r="O2672" t="s">
        <v>565</v>
      </c>
    </row>
    <row r="2673" spans="1:15" ht="15">
      <c r="A2673" s="14" t="s">
        <v>503</v>
      </c>
      <c r="B2673" t="s">
        <v>113</v>
      </c>
      <c r="C2673" t="s">
        <v>516</v>
      </c>
      <c r="D2673" s="16">
        <v>0.51</v>
      </c>
      <c r="E2673" s="16">
        <v>78.75</v>
      </c>
      <c r="F2673" s="16">
        <v>-71.25</v>
      </c>
      <c r="G2673" s="18">
        <v>4.8454795697245381E-2</v>
      </c>
      <c r="H2673">
        <v>0.28999999999999998</v>
      </c>
      <c r="I2673" t="s">
        <v>32</v>
      </c>
      <c r="J2673" t="s">
        <v>61</v>
      </c>
      <c r="K2673" t="s">
        <v>61</v>
      </c>
      <c r="L2673">
        <v>2010</v>
      </c>
      <c r="M2673">
        <v>2010</v>
      </c>
      <c r="N2673" t="s">
        <v>506</v>
      </c>
      <c r="O2673" t="s">
        <v>565</v>
      </c>
    </row>
    <row r="2674" spans="1:15" ht="15">
      <c r="A2674" s="14" t="s">
        <v>503</v>
      </c>
      <c r="B2674" t="s">
        <v>113</v>
      </c>
      <c r="C2674" t="s">
        <v>516</v>
      </c>
      <c r="D2674" s="16">
        <v>0.49</v>
      </c>
      <c r="E2674" s="16">
        <v>78.75</v>
      </c>
      <c r="F2674" s="16">
        <v>-74.75</v>
      </c>
      <c r="G2674" s="18">
        <v>4.8454795697245381E-2</v>
      </c>
      <c r="H2674">
        <v>0.28999999999999998</v>
      </c>
      <c r="I2674" t="s">
        <v>32</v>
      </c>
      <c r="J2674" t="s">
        <v>61</v>
      </c>
      <c r="K2674" t="s">
        <v>61</v>
      </c>
      <c r="L2674">
        <v>2010</v>
      </c>
      <c r="M2674">
        <v>2010</v>
      </c>
      <c r="N2674" t="s">
        <v>506</v>
      </c>
      <c r="O2674" t="s">
        <v>565</v>
      </c>
    </row>
    <row r="2675" spans="1:15" ht="15">
      <c r="A2675" s="14" t="s">
        <v>503</v>
      </c>
      <c r="B2675" t="s">
        <v>113</v>
      </c>
      <c r="C2675" t="s">
        <v>516</v>
      </c>
      <c r="D2675" s="16">
        <v>1</v>
      </c>
      <c r="E2675" s="16">
        <v>77.75</v>
      </c>
      <c r="F2675" s="16">
        <v>-71.25</v>
      </c>
      <c r="G2675" s="18">
        <v>4.8454795697245381E-2</v>
      </c>
      <c r="H2675">
        <v>0.28999999999999998</v>
      </c>
      <c r="I2675" t="s">
        <v>32</v>
      </c>
      <c r="J2675" t="s">
        <v>61</v>
      </c>
      <c r="K2675" t="s">
        <v>61</v>
      </c>
      <c r="L2675">
        <v>2010</v>
      </c>
      <c r="M2675">
        <v>2010</v>
      </c>
      <c r="N2675" t="s">
        <v>506</v>
      </c>
      <c r="O2675" t="s">
        <v>565</v>
      </c>
    </row>
    <row r="2676" spans="1:15" ht="15">
      <c r="A2676" s="14" t="s">
        <v>503</v>
      </c>
      <c r="B2676" t="s">
        <v>113</v>
      </c>
      <c r="C2676" t="s">
        <v>516</v>
      </c>
      <c r="D2676" s="16">
        <v>0.5</v>
      </c>
      <c r="E2676" s="16">
        <v>78.75</v>
      </c>
      <c r="F2676" s="16">
        <v>-70.75</v>
      </c>
      <c r="G2676" s="18">
        <v>4.8454795697245381E-2</v>
      </c>
      <c r="H2676">
        <v>0.28999999999999998</v>
      </c>
      <c r="I2676" t="s">
        <v>32</v>
      </c>
      <c r="J2676" t="s">
        <v>61</v>
      </c>
      <c r="K2676" t="s">
        <v>61</v>
      </c>
      <c r="L2676">
        <v>2010</v>
      </c>
      <c r="M2676">
        <v>2010</v>
      </c>
      <c r="N2676" t="s">
        <v>506</v>
      </c>
      <c r="O2676" t="s">
        <v>565</v>
      </c>
    </row>
    <row r="2677" spans="1:15" ht="15">
      <c r="A2677" s="14" t="s">
        <v>503</v>
      </c>
      <c r="B2677" t="s">
        <v>113</v>
      </c>
      <c r="C2677" t="s">
        <v>516</v>
      </c>
      <c r="D2677" s="16">
        <v>0.57999999999999996</v>
      </c>
      <c r="E2677" s="16">
        <v>77.75</v>
      </c>
      <c r="F2677" s="16">
        <v>-77.75</v>
      </c>
      <c r="G2677" s="18">
        <v>4.8454795697245381E-2</v>
      </c>
      <c r="H2677">
        <v>0.28999999999999998</v>
      </c>
      <c r="I2677" t="s">
        <v>32</v>
      </c>
      <c r="J2677" t="s">
        <v>61</v>
      </c>
      <c r="K2677" t="s">
        <v>61</v>
      </c>
      <c r="L2677">
        <v>2010</v>
      </c>
      <c r="M2677">
        <v>2010</v>
      </c>
      <c r="N2677" t="s">
        <v>506</v>
      </c>
      <c r="O2677" t="s">
        <v>565</v>
      </c>
    </row>
    <row r="2678" spans="1:15" ht="15">
      <c r="A2678" s="14" t="s">
        <v>503</v>
      </c>
      <c r="B2678" t="s">
        <v>113</v>
      </c>
      <c r="C2678" t="s">
        <v>516</v>
      </c>
      <c r="D2678" s="16">
        <v>0.79</v>
      </c>
      <c r="E2678" s="16">
        <v>78.25</v>
      </c>
      <c r="F2678" s="16">
        <v>-72.75</v>
      </c>
      <c r="G2678" s="18">
        <v>4.8454795697245381E-2</v>
      </c>
      <c r="H2678">
        <v>0.28999999999999998</v>
      </c>
      <c r="I2678" t="s">
        <v>32</v>
      </c>
      <c r="J2678" t="s">
        <v>61</v>
      </c>
      <c r="K2678" t="s">
        <v>61</v>
      </c>
      <c r="L2678">
        <v>2010</v>
      </c>
      <c r="M2678">
        <v>2010</v>
      </c>
      <c r="N2678" t="s">
        <v>506</v>
      </c>
      <c r="O2678" t="s">
        <v>565</v>
      </c>
    </row>
    <row r="2679" spans="1:15" ht="15">
      <c r="A2679" s="14" t="s">
        <v>503</v>
      </c>
      <c r="B2679" t="s">
        <v>113</v>
      </c>
      <c r="C2679" t="s">
        <v>516</v>
      </c>
      <c r="D2679" s="16">
        <v>0.59</v>
      </c>
      <c r="E2679" s="16">
        <v>78.75</v>
      </c>
      <c r="F2679" s="16">
        <v>-70.25</v>
      </c>
      <c r="G2679" s="18">
        <v>4.8454795697245381E-2</v>
      </c>
      <c r="H2679">
        <v>0.28999999999999998</v>
      </c>
      <c r="I2679" t="s">
        <v>32</v>
      </c>
      <c r="J2679" t="s">
        <v>61</v>
      </c>
      <c r="K2679" t="s">
        <v>61</v>
      </c>
      <c r="L2679">
        <v>2010</v>
      </c>
      <c r="M2679">
        <v>2010</v>
      </c>
      <c r="N2679" t="s">
        <v>506</v>
      </c>
      <c r="O2679" t="s">
        <v>565</v>
      </c>
    </row>
    <row r="2680" spans="1:15" ht="15">
      <c r="A2680" s="14" t="s">
        <v>503</v>
      </c>
      <c r="B2680" t="s">
        <v>113</v>
      </c>
      <c r="C2680" t="s">
        <v>516</v>
      </c>
      <c r="D2680" s="16">
        <v>1</v>
      </c>
      <c r="E2680" s="16">
        <v>76.25</v>
      </c>
      <c r="F2680" s="16">
        <v>-68.75</v>
      </c>
      <c r="G2680" s="18">
        <v>4.8454795697245381E-2</v>
      </c>
      <c r="H2680">
        <v>0.28999999999999998</v>
      </c>
      <c r="I2680" t="s">
        <v>32</v>
      </c>
      <c r="J2680" t="s">
        <v>61</v>
      </c>
      <c r="K2680" t="s">
        <v>61</v>
      </c>
      <c r="L2680">
        <v>2010</v>
      </c>
      <c r="M2680">
        <v>2010</v>
      </c>
      <c r="N2680" t="s">
        <v>506</v>
      </c>
      <c r="O2680" t="s">
        <v>565</v>
      </c>
    </row>
    <row r="2681" spans="1:15" ht="15">
      <c r="A2681" s="14" t="s">
        <v>503</v>
      </c>
      <c r="B2681" t="s">
        <v>113</v>
      </c>
      <c r="C2681" t="s">
        <v>516</v>
      </c>
      <c r="D2681" s="16">
        <v>0.59</v>
      </c>
      <c r="E2681" s="16">
        <v>78.25</v>
      </c>
      <c r="F2681" s="16">
        <v>-75.75</v>
      </c>
      <c r="G2681" s="18">
        <v>4.8454795697245381E-2</v>
      </c>
      <c r="H2681">
        <v>0.28999999999999998</v>
      </c>
      <c r="I2681" t="s">
        <v>32</v>
      </c>
      <c r="J2681" t="s">
        <v>61</v>
      </c>
      <c r="K2681" t="s">
        <v>61</v>
      </c>
      <c r="L2681">
        <v>2010</v>
      </c>
      <c r="M2681">
        <v>2010</v>
      </c>
      <c r="N2681" t="s">
        <v>506</v>
      </c>
      <c r="O2681" t="s">
        <v>565</v>
      </c>
    </row>
    <row r="2682" spans="1:15" ht="15">
      <c r="A2682" s="14" t="s">
        <v>503</v>
      </c>
      <c r="B2682" t="s">
        <v>113</v>
      </c>
      <c r="C2682" t="s">
        <v>516</v>
      </c>
      <c r="D2682" s="16">
        <v>0.96</v>
      </c>
      <c r="E2682" s="16">
        <v>77.75</v>
      </c>
      <c r="F2682" s="16">
        <v>-70.75</v>
      </c>
      <c r="G2682" s="18">
        <v>4.8454795697245381E-2</v>
      </c>
      <c r="H2682">
        <v>0.28999999999999998</v>
      </c>
      <c r="I2682" t="s">
        <v>32</v>
      </c>
      <c r="J2682" t="s">
        <v>61</v>
      </c>
      <c r="K2682" t="s">
        <v>61</v>
      </c>
      <c r="L2682">
        <v>2010</v>
      </c>
      <c r="M2682">
        <v>2010</v>
      </c>
      <c r="N2682" t="s">
        <v>506</v>
      </c>
      <c r="O2682" t="s">
        <v>565</v>
      </c>
    </row>
    <row r="2683" spans="1:15" ht="15">
      <c r="A2683" s="14" t="s">
        <v>503</v>
      </c>
      <c r="B2683" t="s">
        <v>113</v>
      </c>
      <c r="C2683" t="s">
        <v>516</v>
      </c>
      <c r="D2683" s="16">
        <v>0.63</v>
      </c>
      <c r="E2683" s="16">
        <v>78.75</v>
      </c>
      <c r="F2683" s="16">
        <v>-69.75</v>
      </c>
      <c r="G2683" s="18">
        <v>4.8454795697245381E-2</v>
      </c>
      <c r="H2683">
        <v>0.28999999999999998</v>
      </c>
      <c r="I2683" t="s">
        <v>32</v>
      </c>
      <c r="J2683" t="s">
        <v>61</v>
      </c>
      <c r="K2683" t="s">
        <v>61</v>
      </c>
      <c r="L2683">
        <v>2010</v>
      </c>
      <c r="M2683">
        <v>2010</v>
      </c>
      <c r="N2683" t="s">
        <v>506</v>
      </c>
      <c r="O2683" t="s">
        <v>565</v>
      </c>
    </row>
    <row r="2684" spans="1:15" ht="15">
      <c r="A2684" s="14" t="s">
        <v>503</v>
      </c>
      <c r="B2684" t="s">
        <v>113</v>
      </c>
      <c r="C2684" t="s">
        <v>516</v>
      </c>
      <c r="D2684" s="16">
        <v>1</v>
      </c>
      <c r="E2684" s="16">
        <v>77.25</v>
      </c>
      <c r="F2684" s="16">
        <v>-70.75</v>
      </c>
      <c r="G2684" s="18">
        <v>4.8454795697245381E-2</v>
      </c>
      <c r="H2684">
        <v>0.28999999999999998</v>
      </c>
      <c r="I2684" t="s">
        <v>32</v>
      </c>
      <c r="J2684" t="s">
        <v>61</v>
      </c>
      <c r="K2684" t="s">
        <v>61</v>
      </c>
      <c r="L2684">
        <v>2010</v>
      </c>
      <c r="M2684">
        <v>2010</v>
      </c>
      <c r="N2684" t="s">
        <v>506</v>
      </c>
      <c r="O2684" t="s">
        <v>565</v>
      </c>
    </row>
    <row r="2685" spans="1:15" ht="15">
      <c r="A2685" s="14" t="s">
        <v>503</v>
      </c>
      <c r="B2685" t="s">
        <v>113</v>
      </c>
      <c r="C2685" t="s">
        <v>516</v>
      </c>
      <c r="D2685" s="16">
        <v>0.52</v>
      </c>
      <c r="E2685" s="16">
        <v>78.75</v>
      </c>
      <c r="F2685" s="16">
        <v>-75.25</v>
      </c>
      <c r="G2685" s="18">
        <v>4.8454795697245381E-2</v>
      </c>
      <c r="H2685">
        <v>0.28999999999999998</v>
      </c>
      <c r="I2685" t="s">
        <v>32</v>
      </c>
      <c r="J2685" t="s">
        <v>61</v>
      </c>
      <c r="K2685" t="s">
        <v>61</v>
      </c>
      <c r="L2685">
        <v>2010</v>
      </c>
      <c r="M2685">
        <v>2010</v>
      </c>
      <c r="N2685" t="s">
        <v>506</v>
      </c>
      <c r="O2685" t="s">
        <v>565</v>
      </c>
    </row>
    <row r="2686" spans="1:15" ht="15">
      <c r="A2686" s="14" t="s">
        <v>503</v>
      </c>
      <c r="B2686" t="s">
        <v>113</v>
      </c>
      <c r="C2686" t="s">
        <v>516</v>
      </c>
      <c r="D2686" s="16">
        <v>1</v>
      </c>
      <c r="E2686" s="16">
        <v>76.75</v>
      </c>
      <c r="F2686" s="16">
        <v>-69.75</v>
      </c>
      <c r="G2686" s="18">
        <v>4.8454795697245381E-2</v>
      </c>
      <c r="H2686">
        <v>0.28999999999999998</v>
      </c>
      <c r="I2686" t="s">
        <v>32</v>
      </c>
      <c r="J2686" t="s">
        <v>61</v>
      </c>
      <c r="K2686" t="s">
        <v>61</v>
      </c>
      <c r="L2686">
        <v>2010</v>
      </c>
      <c r="M2686">
        <v>2010</v>
      </c>
      <c r="N2686" t="s">
        <v>506</v>
      </c>
      <c r="O2686" t="s">
        <v>565</v>
      </c>
    </row>
    <row r="2687" spans="1:15" ht="15">
      <c r="A2687" s="14" t="s">
        <v>503</v>
      </c>
      <c r="B2687" t="s">
        <v>113</v>
      </c>
      <c r="C2687" t="s">
        <v>516</v>
      </c>
      <c r="D2687" s="16">
        <v>0.64</v>
      </c>
      <c r="E2687" s="16">
        <v>78.75</v>
      </c>
      <c r="F2687" s="16">
        <v>-69.25</v>
      </c>
      <c r="G2687" s="18">
        <v>4.8454795697245381E-2</v>
      </c>
      <c r="H2687">
        <v>0.28999999999999998</v>
      </c>
      <c r="I2687" t="s">
        <v>32</v>
      </c>
      <c r="J2687" t="s">
        <v>61</v>
      </c>
      <c r="K2687" t="s">
        <v>61</v>
      </c>
      <c r="L2687">
        <v>2010</v>
      </c>
      <c r="M2687">
        <v>2010</v>
      </c>
      <c r="N2687" t="s">
        <v>506</v>
      </c>
      <c r="O2687" t="s">
        <v>565</v>
      </c>
    </row>
    <row r="2688" spans="1:15" ht="15">
      <c r="A2688" s="14" t="s">
        <v>503</v>
      </c>
      <c r="B2688" t="s">
        <v>113</v>
      </c>
      <c r="C2688" t="s">
        <v>516</v>
      </c>
      <c r="D2688" s="16">
        <v>1</v>
      </c>
      <c r="E2688" s="16">
        <v>75.75</v>
      </c>
      <c r="F2688" s="16">
        <v>-75.75</v>
      </c>
      <c r="G2688" s="18">
        <v>4.8454795697245381E-2</v>
      </c>
      <c r="H2688">
        <v>0.28999999999999998</v>
      </c>
      <c r="I2688" t="s">
        <v>32</v>
      </c>
      <c r="J2688" t="s">
        <v>61</v>
      </c>
      <c r="K2688" t="s">
        <v>61</v>
      </c>
      <c r="L2688">
        <v>2010</v>
      </c>
      <c r="M2688">
        <v>2010</v>
      </c>
      <c r="N2688" t="s">
        <v>506</v>
      </c>
      <c r="O2688" t="s">
        <v>565</v>
      </c>
    </row>
    <row r="2689" spans="1:15" ht="15">
      <c r="A2689" s="14" t="s">
        <v>503</v>
      </c>
      <c r="B2689" t="s">
        <v>113</v>
      </c>
      <c r="C2689" t="s">
        <v>516</v>
      </c>
      <c r="D2689" s="16">
        <v>1</v>
      </c>
      <c r="E2689" s="16">
        <v>75.75</v>
      </c>
      <c r="F2689" s="16">
        <v>-76.25</v>
      </c>
      <c r="G2689" s="18">
        <v>4.8454795697245381E-2</v>
      </c>
      <c r="H2689">
        <v>0.28999999999999998</v>
      </c>
      <c r="I2689" t="s">
        <v>32</v>
      </c>
      <c r="J2689" t="s">
        <v>61</v>
      </c>
      <c r="K2689" t="s">
        <v>61</v>
      </c>
      <c r="L2689">
        <v>2010</v>
      </c>
      <c r="M2689">
        <v>2010</v>
      </c>
      <c r="N2689" t="s">
        <v>506</v>
      </c>
      <c r="O2689" t="s">
        <v>565</v>
      </c>
    </row>
    <row r="2690" spans="1:15" ht="15">
      <c r="A2690" s="14" t="s">
        <v>503</v>
      </c>
      <c r="B2690" t="s">
        <v>113</v>
      </c>
      <c r="C2690" t="s">
        <v>516</v>
      </c>
      <c r="D2690" s="16">
        <v>1</v>
      </c>
      <c r="E2690" s="16">
        <v>75.75</v>
      </c>
      <c r="F2690" s="16">
        <v>-76.75</v>
      </c>
      <c r="G2690" s="18">
        <v>4.8454795697245381E-2</v>
      </c>
      <c r="H2690">
        <v>0.28999999999999998</v>
      </c>
      <c r="I2690" t="s">
        <v>32</v>
      </c>
      <c r="J2690" t="s">
        <v>61</v>
      </c>
      <c r="K2690" t="s">
        <v>61</v>
      </c>
      <c r="L2690">
        <v>2010</v>
      </c>
      <c r="M2690">
        <v>2010</v>
      </c>
      <c r="N2690" t="s">
        <v>506</v>
      </c>
      <c r="O2690" t="s">
        <v>565</v>
      </c>
    </row>
    <row r="2691" spans="1:15" ht="15">
      <c r="A2691" s="14" t="s">
        <v>503</v>
      </c>
      <c r="B2691" t="s">
        <v>113</v>
      </c>
      <c r="C2691" t="s">
        <v>516</v>
      </c>
      <c r="D2691" s="16">
        <v>1</v>
      </c>
      <c r="E2691" s="16">
        <v>75.75</v>
      </c>
      <c r="F2691" s="16">
        <v>-75.25</v>
      </c>
      <c r="G2691" s="18">
        <v>4.8454795697245381E-2</v>
      </c>
      <c r="H2691">
        <v>0.28999999999999998</v>
      </c>
      <c r="I2691" t="s">
        <v>32</v>
      </c>
      <c r="J2691" t="s">
        <v>61</v>
      </c>
      <c r="K2691" t="s">
        <v>61</v>
      </c>
      <c r="L2691">
        <v>2010</v>
      </c>
      <c r="M2691">
        <v>2010</v>
      </c>
      <c r="N2691" t="s">
        <v>506</v>
      </c>
      <c r="O2691" t="s">
        <v>565</v>
      </c>
    </row>
    <row r="2692" spans="1:15" ht="15">
      <c r="A2692" s="14" t="s">
        <v>503</v>
      </c>
      <c r="B2692" t="s">
        <v>113</v>
      </c>
      <c r="C2692" t="s">
        <v>516</v>
      </c>
      <c r="D2692" s="16">
        <v>1</v>
      </c>
      <c r="E2692" s="16">
        <v>75.75</v>
      </c>
      <c r="F2692" s="16">
        <v>-77.25</v>
      </c>
      <c r="G2692" s="18">
        <v>4.8454795697245381E-2</v>
      </c>
      <c r="H2692">
        <v>0.28999999999999998</v>
      </c>
      <c r="I2692" t="s">
        <v>32</v>
      </c>
      <c r="J2692" t="s">
        <v>61</v>
      </c>
      <c r="K2692" t="s">
        <v>61</v>
      </c>
      <c r="L2692">
        <v>2010</v>
      </c>
      <c r="M2692">
        <v>2010</v>
      </c>
      <c r="N2692" t="s">
        <v>506</v>
      </c>
      <c r="O2692" t="s">
        <v>565</v>
      </c>
    </row>
    <row r="2693" spans="1:15" ht="15">
      <c r="A2693" s="14" t="s">
        <v>503</v>
      </c>
      <c r="B2693" t="s">
        <v>113</v>
      </c>
      <c r="C2693" t="s">
        <v>516</v>
      </c>
      <c r="D2693" s="16">
        <v>1</v>
      </c>
      <c r="E2693" s="16">
        <v>75.75</v>
      </c>
      <c r="F2693" s="16">
        <v>-77.75</v>
      </c>
      <c r="G2693" s="18">
        <v>4.8454795697245381E-2</v>
      </c>
      <c r="H2693">
        <v>0.28999999999999998</v>
      </c>
      <c r="I2693" t="s">
        <v>32</v>
      </c>
      <c r="J2693" t="s">
        <v>61</v>
      </c>
      <c r="K2693" t="s">
        <v>61</v>
      </c>
      <c r="L2693">
        <v>2010</v>
      </c>
      <c r="M2693">
        <v>2010</v>
      </c>
      <c r="N2693" t="s">
        <v>506</v>
      </c>
      <c r="O2693" t="s">
        <v>565</v>
      </c>
    </row>
    <row r="2694" spans="1:15" ht="15">
      <c r="A2694" s="14" t="s">
        <v>503</v>
      </c>
      <c r="B2694" t="s">
        <v>113</v>
      </c>
      <c r="C2694" t="s">
        <v>516</v>
      </c>
      <c r="D2694" s="16">
        <v>1</v>
      </c>
      <c r="E2694" s="16">
        <v>75.75</v>
      </c>
      <c r="F2694" s="16">
        <v>-78.25</v>
      </c>
      <c r="G2694" s="18">
        <v>4.8454795697245381E-2</v>
      </c>
      <c r="H2694">
        <v>0.28999999999999998</v>
      </c>
      <c r="I2694" t="s">
        <v>32</v>
      </c>
      <c r="J2694" t="s">
        <v>61</v>
      </c>
      <c r="K2694" t="s">
        <v>61</v>
      </c>
      <c r="L2694">
        <v>2010</v>
      </c>
      <c r="M2694">
        <v>2010</v>
      </c>
      <c r="N2694" t="s">
        <v>506</v>
      </c>
      <c r="O2694" t="s">
        <v>565</v>
      </c>
    </row>
    <row r="2695" spans="1:15" ht="15">
      <c r="A2695" s="14" t="s">
        <v>503</v>
      </c>
      <c r="B2695" t="s">
        <v>113</v>
      </c>
      <c r="C2695" t="s">
        <v>516</v>
      </c>
      <c r="D2695" s="16">
        <v>0.96</v>
      </c>
      <c r="E2695" s="16">
        <v>75.75</v>
      </c>
      <c r="F2695" s="16">
        <v>-78.75</v>
      </c>
      <c r="G2695" s="18">
        <v>4.8454795697245381E-2</v>
      </c>
      <c r="H2695">
        <v>0.28999999999999998</v>
      </c>
      <c r="I2695" t="s">
        <v>32</v>
      </c>
      <c r="J2695" t="s">
        <v>61</v>
      </c>
      <c r="K2695" t="s">
        <v>61</v>
      </c>
      <c r="L2695">
        <v>2010</v>
      </c>
      <c r="M2695">
        <v>2010</v>
      </c>
      <c r="N2695" t="s">
        <v>506</v>
      </c>
      <c r="O2695" t="s">
        <v>565</v>
      </c>
    </row>
    <row r="2696" spans="1:15" ht="15">
      <c r="A2696" s="14" t="s">
        <v>503</v>
      </c>
      <c r="B2696" t="s">
        <v>113</v>
      </c>
      <c r="C2696" t="s">
        <v>516</v>
      </c>
      <c r="D2696" s="16">
        <v>1</v>
      </c>
      <c r="E2696" s="16">
        <v>75.75</v>
      </c>
      <c r="F2696" s="16">
        <v>-74.75</v>
      </c>
      <c r="G2696" s="18">
        <v>4.8454795697245381E-2</v>
      </c>
      <c r="H2696">
        <v>0.28999999999999998</v>
      </c>
      <c r="I2696" t="s">
        <v>32</v>
      </c>
      <c r="J2696" t="s">
        <v>61</v>
      </c>
      <c r="K2696" t="s">
        <v>61</v>
      </c>
      <c r="L2696">
        <v>2010</v>
      </c>
      <c r="M2696">
        <v>2010</v>
      </c>
      <c r="N2696" t="s">
        <v>506</v>
      </c>
      <c r="O2696" t="s">
        <v>565</v>
      </c>
    </row>
    <row r="2697" spans="1:15" ht="15">
      <c r="A2697" s="14" t="s">
        <v>503</v>
      </c>
      <c r="B2697" t="s">
        <v>113</v>
      </c>
      <c r="C2697" t="s">
        <v>516</v>
      </c>
      <c r="D2697" s="16">
        <v>1</v>
      </c>
      <c r="E2697" s="16">
        <v>75.75</v>
      </c>
      <c r="F2697" s="16">
        <v>-74.25</v>
      </c>
      <c r="G2697" s="18">
        <v>4.8454795697245381E-2</v>
      </c>
      <c r="H2697">
        <v>0.28999999999999998</v>
      </c>
      <c r="I2697" t="s">
        <v>32</v>
      </c>
      <c r="J2697" t="s">
        <v>61</v>
      </c>
      <c r="K2697" t="s">
        <v>61</v>
      </c>
      <c r="L2697">
        <v>2010</v>
      </c>
      <c r="M2697">
        <v>2010</v>
      </c>
      <c r="N2697" t="s">
        <v>506</v>
      </c>
      <c r="O2697" t="s">
        <v>565</v>
      </c>
    </row>
    <row r="2698" spans="1:15" ht="15">
      <c r="A2698" s="14" t="s">
        <v>503</v>
      </c>
      <c r="B2698" t="s">
        <v>113</v>
      </c>
      <c r="C2698" t="s">
        <v>516</v>
      </c>
      <c r="D2698" s="16">
        <v>1</v>
      </c>
      <c r="E2698" s="16">
        <v>75.75</v>
      </c>
      <c r="F2698" s="16">
        <v>-73.75</v>
      </c>
      <c r="G2698" s="18">
        <v>4.8454795697245381E-2</v>
      </c>
      <c r="H2698">
        <v>0.28999999999999998</v>
      </c>
      <c r="I2698" t="s">
        <v>32</v>
      </c>
      <c r="J2698" t="s">
        <v>61</v>
      </c>
      <c r="K2698" t="s">
        <v>61</v>
      </c>
      <c r="L2698">
        <v>2010</v>
      </c>
      <c r="M2698">
        <v>2010</v>
      </c>
      <c r="N2698" t="s">
        <v>506</v>
      </c>
      <c r="O2698" t="s">
        <v>565</v>
      </c>
    </row>
    <row r="2699" spans="1:15" ht="15">
      <c r="A2699" s="14" t="s">
        <v>503</v>
      </c>
      <c r="B2699" t="s">
        <v>113</v>
      </c>
      <c r="C2699" t="s">
        <v>516</v>
      </c>
      <c r="D2699" s="16">
        <v>1</v>
      </c>
      <c r="E2699" s="16">
        <v>75.75</v>
      </c>
      <c r="F2699" s="16">
        <v>-73.25</v>
      </c>
      <c r="G2699" s="18">
        <v>4.8454795697245381E-2</v>
      </c>
      <c r="H2699">
        <v>0.28999999999999998</v>
      </c>
      <c r="I2699" t="s">
        <v>32</v>
      </c>
      <c r="J2699" t="s">
        <v>61</v>
      </c>
      <c r="K2699" t="s">
        <v>61</v>
      </c>
      <c r="L2699">
        <v>2010</v>
      </c>
      <c r="M2699">
        <v>2010</v>
      </c>
      <c r="N2699" t="s">
        <v>506</v>
      </c>
      <c r="O2699" t="s">
        <v>565</v>
      </c>
    </row>
    <row r="2700" spans="1:15" ht="15">
      <c r="A2700" s="14" t="s">
        <v>503</v>
      </c>
      <c r="B2700" t="s">
        <v>113</v>
      </c>
      <c r="C2700" t="s">
        <v>516</v>
      </c>
      <c r="D2700" s="16">
        <v>0.57999999999999996</v>
      </c>
      <c r="E2700" s="16">
        <v>78.25</v>
      </c>
      <c r="F2700" s="16">
        <v>-76.25</v>
      </c>
      <c r="G2700" s="18">
        <v>4.8454795697245381E-2</v>
      </c>
      <c r="H2700">
        <v>0.28999999999999998</v>
      </c>
      <c r="I2700" t="s">
        <v>32</v>
      </c>
      <c r="J2700" t="s">
        <v>61</v>
      </c>
      <c r="K2700" t="s">
        <v>61</v>
      </c>
      <c r="L2700">
        <v>2010</v>
      </c>
      <c r="M2700">
        <v>2010</v>
      </c>
      <c r="N2700" t="s">
        <v>506</v>
      </c>
      <c r="O2700" t="s">
        <v>565</v>
      </c>
    </row>
    <row r="2701" spans="1:15" ht="15">
      <c r="A2701" s="14" t="s">
        <v>503</v>
      </c>
      <c r="B2701" t="s">
        <v>113</v>
      </c>
      <c r="C2701" t="s">
        <v>516</v>
      </c>
      <c r="D2701" s="16">
        <v>1</v>
      </c>
      <c r="E2701" s="16">
        <v>75.75</v>
      </c>
      <c r="F2701" s="16">
        <v>-72.75</v>
      </c>
      <c r="G2701" s="18">
        <v>4.8454795697245381E-2</v>
      </c>
      <c r="H2701">
        <v>0.28999999999999998</v>
      </c>
      <c r="I2701" t="s">
        <v>32</v>
      </c>
      <c r="J2701" t="s">
        <v>61</v>
      </c>
      <c r="K2701" t="s">
        <v>61</v>
      </c>
      <c r="L2701">
        <v>2010</v>
      </c>
      <c r="M2701">
        <v>2010</v>
      </c>
      <c r="N2701" t="s">
        <v>506</v>
      </c>
      <c r="O2701" t="s">
        <v>565</v>
      </c>
    </row>
    <row r="2702" spans="1:15" ht="15">
      <c r="A2702" s="14" t="s">
        <v>503</v>
      </c>
      <c r="B2702" t="s">
        <v>113</v>
      </c>
      <c r="C2702" t="s">
        <v>516</v>
      </c>
      <c r="D2702" s="16">
        <v>1</v>
      </c>
      <c r="E2702" s="16">
        <v>75.75</v>
      </c>
      <c r="F2702" s="16">
        <v>-72.25</v>
      </c>
      <c r="G2702" s="18">
        <v>4.8454795697245381E-2</v>
      </c>
      <c r="H2702">
        <v>0.28999999999999998</v>
      </c>
      <c r="I2702" t="s">
        <v>32</v>
      </c>
      <c r="J2702" t="s">
        <v>61</v>
      </c>
      <c r="K2702" t="s">
        <v>61</v>
      </c>
      <c r="L2702">
        <v>2010</v>
      </c>
      <c r="M2702">
        <v>2010</v>
      </c>
      <c r="N2702" t="s">
        <v>506</v>
      </c>
      <c r="O2702" t="s">
        <v>565</v>
      </c>
    </row>
    <row r="2703" spans="1:15" ht="15">
      <c r="A2703" s="14" t="s">
        <v>503</v>
      </c>
      <c r="B2703" t="s">
        <v>113</v>
      </c>
      <c r="C2703" t="s">
        <v>516</v>
      </c>
      <c r="D2703" s="16">
        <v>1</v>
      </c>
      <c r="E2703" s="16">
        <v>75.75</v>
      </c>
      <c r="F2703" s="16">
        <v>-71.75</v>
      </c>
      <c r="G2703" s="18">
        <v>4.8454795697245381E-2</v>
      </c>
      <c r="H2703">
        <v>0.28999999999999998</v>
      </c>
      <c r="I2703" t="s">
        <v>32</v>
      </c>
      <c r="J2703" t="s">
        <v>61</v>
      </c>
      <c r="K2703" t="s">
        <v>61</v>
      </c>
      <c r="L2703">
        <v>2010</v>
      </c>
      <c r="M2703">
        <v>2010</v>
      </c>
      <c r="N2703" t="s">
        <v>506</v>
      </c>
      <c r="O2703" t="s">
        <v>565</v>
      </c>
    </row>
    <row r="2704" spans="1:15" ht="15">
      <c r="A2704" s="14" t="s">
        <v>503</v>
      </c>
      <c r="B2704" t="s">
        <v>113</v>
      </c>
      <c r="C2704" t="s">
        <v>516</v>
      </c>
      <c r="D2704" s="16">
        <v>1</v>
      </c>
      <c r="E2704" s="16">
        <v>75.75</v>
      </c>
      <c r="F2704" s="16">
        <v>-71.25</v>
      </c>
      <c r="G2704" s="18">
        <v>4.8454795697245381E-2</v>
      </c>
      <c r="H2704">
        <v>0.28999999999999998</v>
      </c>
      <c r="I2704" t="s">
        <v>32</v>
      </c>
      <c r="J2704" t="s">
        <v>61</v>
      </c>
      <c r="K2704" t="s">
        <v>61</v>
      </c>
      <c r="L2704">
        <v>2010</v>
      </c>
      <c r="M2704">
        <v>2010</v>
      </c>
      <c r="N2704" t="s">
        <v>506</v>
      </c>
      <c r="O2704" t="s">
        <v>565</v>
      </c>
    </row>
    <row r="2705" spans="1:15" ht="15">
      <c r="A2705" s="14" t="s">
        <v>503</v>
      </c>
      <c r="B2705" t="s">
        <v>113</v>
      </c>
      <c r="C2705" t="s">
        <v>516</v>
      </c>
      <c r="D2705" s="16">
        <v>0.54</v>
      </c>
      <c r="E2705" s="16">
        <v>78.75</v>
      </c>
      <c r="F2705" s="16">
        <v>-75.75</v>
      </c>
      <c r="G2705" s="18">
        <v>4.8454795697245381E-2</v>
      </c>
      <c r="H2705">
        <v>0.28999999999999998</v>
      </c>
      <c r="I2705" t="s">
        <v>32</v>
      </c>
      <c r="J2705" t="s">
        <v>61</v>
      </c>
      <c r="K2705" t="s">
        <v>61</v>
      </c>
      <c r="L2705">
        <v>2010</v>
      </c>
      <c r="M2705">
        <v>2010</v>
      </c>
      <c r="N2705" t="s">
        <v>506</v>
      </c>
      <c r="O2705" t="s">
        <v>565</v>
      </c>
    </row>
    <row r="2706" spans="1:15" ht="15">
      <c r="A2706" s="14" t="s">
        <v>503</v>
      </c>
      <c r="B2706" t="s">
        <v>113</v>
      </c>
      <c r="C2706" t="s">
        <v>516</v>
      </c>
      <c r="D2706" s="16">
        <v>1</v>
      </c>
      <c r="E2706" s="16">
        <v>75.75</v>
      </c>
      <c r="F2706" s="16">
        <v>-70.75</v>
      </c>
      <c r="G2706" s="18">
        <v>4.8454795697245381E-2</v>
      </c>
      <c r="H2706">
        <v>0.28999999999999998</v>
      </c>
      <c r="I2706" t="s">
        <v>32</v>
      </c>
      <c r="J2706" t="s">
        <v>61</v>
      </c>
      <c r="K2706" t="s">
        <v>61</v>
      </c>
      <c r="L2706">
        <v>2010</v>
      </c>
      <c r="M2706">
        <v>2010</v>
      </c>
      <c r="N2706" t="s">
        <v>506</v>
      </c>
      <c r="O2706" t="s">
        <v>565</v>
      </c>
    </row>
    <row r="2707" spans="1:15" ht="15">
      <c r="A2707" s="14" t="s">
        <v>503</v>
      </c>
      <c r="B2707" t="s">
        <v>113</v>
      </c>
      <c r="C2707" t="s">
        <v>516</v>
      </c>
      <c r="D2707" s="16">
        <v>1</v>
      </c>
      <c r="E2707" s="16">
        <v>75.75</v>
      </c>
      <c r="F2707" s="16">
        <v>-70.25</v>
      </c>
      <c r="G2707" s="18">
        <v>4.8454795697245381E-2</v>
      </c>
      <c r="H2707">
        <v>0.28999999999999998</v>
      </c>
      <c r="I2707" t="s">
        <v>32</v>
      </c>
      <c r="J2707" t="s">
        <v>61</v>
      </c>
      <c r="K2707" t="s">
        <v>61</v>
      </c>
      <c r="L2707">
        <v>2010</v>
      </c>
      <c r="M2707">
        <v>2010</v>
      </c>
      <c r="N2707" t="s">
        <v>506</v>
      </c>
      <c r="O2707" t="s">
        <v>565</v>
      </c>
    </row>
    <row r="2708" spans="1:15" ht="15">
      <c r="A2708" s="14" t="s">
        <v>503</v>
      </c>
      <c r="B2708" t="s">
        <v>113</v>
      </c>
      <c r="C2708" t="s">
        <v>516</v>
      </c>
      <c r="D2708" s="16">
        <v>1</v>
      </c>
      <c r="E2708" s="16">
        <v>75.75</v>
      </c>
      <c r="F2708" s="16">
        <v>-69.75</v>
      </c>
      <c r="G2708" s="18">
        <v>4.8454795697245381E-2</v>
      </c>
      <c r="H2708">
        <v>0.28999999999999998</v>
      </c>
      <c r="I2708" t="s">
        <v>32</v>
      </c>
      <c r="J2708" t="s">
        <v>61</v>
      </c>
      <c r="K2708" t="s">
        <v>61</v>
      </c>
      <c r="L2708">
        <v>2010</v>
      </c>
      <c r="M2708">
        <v>2010</v>
      </c>
      <c r="N2708" t="s">
        <v>506</v>
      </c>
      <c r="O2708" t="s">
        <v>565</v>
      </c>
    </row>
    <row r="2709" spans="1:15" ht="15">
      <c r="A2709" s="14" t="s">
        <v>503</v>
      </c>
      <c r="B2709" t="s">
        <v>113</v>
      </c>
      <c r="C2709" t="s">
        <v>516</v>
      </c>
      <c r="D2709" s="16">
        <v>1</v>
      </c>
      <c r="E2709" s="16">
        <v>76.25</v>
      </c>
      <c r="F2709" s="16">
        <v>-68.25</v>
      </c>
      <c r="G2709" s="18">
        <v>4.8454795697245381E-2</v>
      </c>
      <c r="H2709">
        <v>0.28999999999999998</v>
      </c>
      <c r="I2709" t="s">
        <v>32</v>
      </c>
      <c r="J2709" t="s">
        <v>61</v>
      </c>
      <c r="K2709" t="s">
        <v>61</v>
      </c>
      <c r="L2709">
        <v>2010</v>
      </c>
      <c r="M2709">
        <v>2010</v>
      </c>
      <c r="N2709" t="s">
        <v>506</v>
      </c>
      <c r="O2709" t="s">
        <v>565</v>
      </c>
    </row>
    <row r="2710" spans="1:15" ht="15">
      <c r="A2710" s="14" t="s">
        <v>503</v>
      </c>
      <c r="B2710" t="s">
        <v>113</v>
      </c>
      <c r="C2710" t="s">
        <v>516</v>
      </c>
      <c r="D2710" s="16">
        <v>1</v>
      </c>
      <c r="E2710" s="16">
        <v>75.75</v>
      </c>
      <c r="F2710" s="16">
        <v>-69.25</v>
      </c>
      <c r="G2710" s="18">
        <v>4.8454795697245381E-2</v>
      </c>
      <c r="H2710">
        <v>0.28999999999999998</v>
      </c>
      <c r="I2710" t="s">
        <v>32</v>
      </c>
      <c r="J2710" t="s">
        <v>61</v>
      </c>
      <c r="K2710" t="s">
        <v>61</v>
      </c>
      <c r="L2710">
        <v>2010</v>
      </c>
      <c r="M2710">
        <v>2010</v>
      </c>
      <c r="N2710" t="s">
        <v>506</v>
      </c>
      <c r="O2710" t="s">
        <v>565</v>
      </c>
    </row>
    <row r="2711" spans="1:15" ht="15">
      <c r="A2711" s="14" t="s">
        <v>503</v>
      </c>
      <c r="B2711" t="s">
        <v>113</v>
      </c>
      <c r="C2711" t="s">
        <v>516</v>
      </c>
      <c r="D2711" s="16">
        <v>1</v>
      </c>
      <c r="E2711" s="16">
        <v>75.75</v>
      </c>
      <c r="F2711" s="16">
        <v>-68.75</v>
      </c>
      <c r="G2711" s="18">
        <v>4.8454795697245381E-2</v>
      </c>
      <c r="H2711">
        <v>0.28999999999999998</v>
      </c>
      <c r="I2711" t="s">
        <v>32</v>
      </c>
      <c r="J2711" t="s">
        <v>61</v>
      </c>
      <c r="K2711" t="s">
        <v>61</v>
      </c>
      <c r="L2711">
        <v>2010</v>
      </c>
      <c r="M2711">
        <v>2010</v>
      </c>
      <c r="N2711" t="s">
        <v>506</v>
      </c>
      <c r="O2711" t="s">
        <v>565</v>
      </c>
    </row>
    <row r="2712" spans="1:15" ht="15">
      <c r="A2712" s="14" t="s">
        <v>503</v>
      </c>
      <c r="B2712" t="s">
        <v>113</v>
      </c>
      <c r="C2712" t="s">
        <v>516</v>
      </c>
      <c r="D2712" s="16">
        <v>1</v>
      </c>
      <c r="E2712" s="16">
        <v>75.75</v>
      </c>
      <c r="F2712" s="16">
        <v>-68.25</v>
      </c>
      <c r="G2712" s="18">
        <v>4.8454795697245381E-2</v>
      </c>
      <c r="H2712">
        <v>0.28999999999999998</v>
      </c>
      <c r="I2712" t="s">
        <v>32</v>
      </c>
      <c r="J2712" t="s">
        <v>61</v>
      </c>
      <c r="K2712" t="s">
        <v>61</v>
      </c>
      <c r="L2712">
        <v>2010</v>
      </c>
      <c r="M2712">
        <v>2010</v>
      </c>
      <c r="N2712" t="s">
        <v>506</v>
      </c>
      <c r="O2712" t="s">
        <v>565</v>
      </c>
    </row>
    <row r="2713" spans="1:15" ht="15">
      <c r="A2713" s="14" t="s">
        <v>503</v>
      </c>
      <c r="B2713" t="s">
        <v>113</v>
      </c>
      <c r="C2713" t="s">
        <v>516</v>
      </c>
      <c r="D2713" s="16">
        <v>1</v>
      </c>
      <c r="E2713" s="16">
        <v>75.75</v>
      </c>
      <c r="F2713" s="16">
        <v>-67.75</v>
      </c>
      <c r="G2713" s="18">
        <v>4.8454795697245381E-2</v>
      </c>
      <c r="H2713">
        <v>0.28999999999999998</v>
      </c>
      <c r="I2713" t="s">
        <v>32</v>
      </c>
      <c r="J2713" t="s">
        <v>61</v>
      </c>
      <c r="K2713" t="s">
        <v>61</v>
      </c>
      <c r="L2713">
        <v>2010</v>
      </c>
      <c r="M2713">
        <v>2010</v>
      </c>
      <c r="N2713" t="s">
        <v>506</v>
      </c>
      <c r="O2713" t="s">
        <v>565</v>
      </c>
    </row>
    <row r="2714" spans="1:15" ht="15">
      <c r="A2714" s="14" t="s">
        <v>503</v>
      </c>
      <c r="B2714" t="s">
        <v>113</v>
      </c>
      <c r="C2714" t="s">
        <v>516</v>
      </c>
      <c r="D2714" s="16">
        <v>1</v>
      </c>
      <c r="E2714" s="16">
        <v>75.75</v>
      </c>
      <c r="F2714" s="16">
        <v>-67.25</v>
      </c>
      <c r="G2714" s="18">
        <v>4.8454795697245381E-2</v>
      </c>
      <c r="H2714">
        <v>0.28999999999999998</v>
      </c>
      <c r="I2714" t="s">
        <v>32</v>
      </c>
      <c r="J2714" t="s">
        <v>61</v>
      </c>
      <c r="K2714" t="s">
        <v>61</v>
      </c>
      <c r="L2714">
        <v>2010</v>
      </c>
      <c r="M2714">
        <v>2010</v>
      </c>
      <c r="N2714" t="s">
        <v>506</v>
      </c>
      <c r="O2714" t="s">
        <v>565</v>
      </c>
    </row>
    <row r="2715" spans="1:15" ht="15">
      <c r="A2715" s="14" t="s">
        <v>544</v>
      </c>
      <c r="B2715" t="s">
        <v>113</v>
      </c>
      <c r="C2715" t="s">
        <v>299</v>
      </c>
      <c r="D2715" s="16">
        <v>0.92</v>
      </c>
      <c r="E2715" s="16">
        <v>66.25</v>
      </c>
      <c r="F2715" s="16">
        <v>-54.25</v>
      </c>
      <c r="G2715" s="18">
        <v>8.4331595494885975E-2</v>
      </c>
      <c r="H2715" t="s">
        <v>61</v>
      </c>
      <c r="I2715" t="s">
        <v>61</v>
      </c>
      <c r="J2715" s="22">
        <v>3.9033708759501733E-2</v>
      </c>
      <c r="K2715" s="22">
        <v>0.1962032873005134</v>
      </c>
      <c r="L2715">
        <v>2006</v>
      </c>
      <c r="M2715">
        <v>2006</v>
      </c>
      <c r="N2715" t="s">
        <v>546</v>
      </c>
      <c r="O2715" t="s">
        <v>566</v>
      </c>
    </row>
    <row r="2716" spans="1:15" ht="15">
      <c r="A2716" s="14" t="s">
        <v>544</v>
      </c>
      <c r="B2716" t="s">
        <v>113</v>
      </c>
      <c r="C2716" t="s">
        <v>299</v>
      </c>
      <c r="D2716" s="16">
        <v>0.94</v>
      </c>
      <c r="E2716" s="16">
        <v>66.25</v>
      </c>
      <c r="F2716" s="16">
        <v>-54.75</v>
      </c>
      <c r="G2716" s="18">
        <v>8.4331595494885975E-2</v>
      </c>
      <c r="H2716" t="s">
        <v>61</v>
      </c>
      <c r="I2716" t="s">
        <v>61</v>
      </c>
      <c r="J2716" s="22">
        <v>3.9033708759501733E-2</v>
      </c>
      <c r="K2716" s="22">
        <v>0.1962032873005134</v>
      </c>
      <c r="L2716">
        <v>2006</v>
      </c>
      <c r="M2716">
        <v>2006</v>
      </c>
      <c r="N2716" t="s">
        <v>546</v>
      </c>
      <c r="O2716" t="s">
        <v>566</v>
      </c>
    </row>
    <row r="2717" spans="1:15" ht="15">
      <c r="A2717" s="14" t="s">
        <v>544</v>
      </c>
      <c r="B2717" t="s">
        <v>113</v>
      </c>
      <c r="C2717" t="s">
        <v>299</v>
      </c>
      <c r="D2717" s="16">
        <v>0.95</v>
      </c>
      <c r="E2717" s="16">
        <v>66.75</v>
      </c>
      <c r="F2717" s="16">
        <v>-54.25</v>
      </c>
      <c r="G2717" s="18">
        <v>8.4331595494886002E-2</v>
      </c>
      <c r="H2717" t="s">
        <v>61</v>
      </c>
      <c r="I2717" t="s">
        <v>61</v>
      </c>
      <c r="J2717" s="22">
        <v>3.9033708759501698E-2</v>
      </c>
      <c r="K2717" s="22">
        <v>0.19620328730051301</v>
      </c>
      <c r="L2717">
        <v>2006</v>
      </c>
      <c r="M2717">
        <v>2006</v>
      </c>
      <c r="N2717" t="s">
        <v>546</v>
      </c>
      <c r="O2717" t="s">
        <v>566</v>
      </c>
    </row>
    <row r="2718" spans="1:15" ht="15">
      <c r="A2718" s="14" t="s">
        <v>544</v>
      </c>
      <c r="B2718" t="s">
        <v>113</v>
      </c>
      <c r="C2718" t="s">
        <v>299</v>
      </c>
      <c r="D2718" s="16">
        <v>0.97</v>
      </c>
      <c r="E2718" s="16">
        <v>66.75</v>
      </c>
      <c r="F2718" s="16">
        <v>-54.75</v>
      </c>
      <c r="G2718" s="18">
        <v>8.4331595494886002E-2</v>
      </c>
      <c r="H2718" t="s">
        <v>61</v>
      </c>
      <c r="I2718" t="s">
        <v>61</v>
      </c>
      <c r="J2718" s="22">
        <v>3.9033708759501698E-2</v>
      </c>
      <c r="K2718" s="22">
        <v>0.19620328730051301</v>
      </c>
      <c r="L2718">
        <v>2006</v>
      </c>
      <c r="M2718">
        <v>2006</v>
      </c>
      <c r="N2718" t="s">
        <v>546</v>
      </c>
      <c r="O2718" t="s">
        <v>566</v>
      </c>
    </row>
    <row r="2719" spans="1:15" ht="15">
      <c r="A2719" s="14" t="s">
        <v>544</v>
      </c>
      <c r="B2719" t="s">
        <v>113</v>
      </c>
      <c r="C2719" t="s">
        <v>299</v>
      </c>
      <c r="D2719" s="16">
        <v>0.99</v>
      </c>
      <c r="E2719" s="16">
        <v>66.75</v>
      </c>
      <c r="F2719" s="16">
        <v>-55.25</v>
      </c>
      <c r="G2719" s="18">
        <v>8.4331595494886002E-2</v>
      </c>
      <c r="H2719" t="s">
        <v>61</v>
      </c>
      <c r="I2719" t="s">
        <v>61</v>
      </c>
      <c r="J2719" s="22">
        <v>3.9033708759501698E-2</v>
      </c>
      <c r="K2719" s="22">
        <v>0.19620328730051301</v>
      </c>
      <c r="L2719">
        <v>2006</v>
      </c>
      <c r="M2719">
        <v>2006</v>
      </c>
      <c r="N2719" t="s">
        <v>546</v>
      </c>
      <c r="O2719" t="s">
        <v>566</v>
      </c>
    </row>
    <row r="2720" spans="1:15" ht="15">
      <c r="A2720" s="14" t="s">
        <v>544</v>
      </c>
      <c r="B2720" t="s">
        <v>113</v>
      </c>
      <c r="C2720" t="s">
        <v>299</v>
      </c>
      <c r="D2720" s="16">
        <v>0.97</v>
      </c>
      <c r="E2720" s="16">
        <v>66.25</v>
      </c>
      <c r="F2720" s="16">
        <v>-55.25</v>
      </c>
      <c r="G2720" s="18">
        <v>8.4331595494886002E-2</v>
      </c>
      <c r="H2720" t="s">
        <v>61</v>
      </c>
      <c r="I2720" t="s">
        <v>61</v>
      </c>
      <c r="J2720" s="22">
        <v>3.9033708759501698E-2</v>
      </c>
      <c r="K2720" s="22">
        <v>0.19620328730051301</v>
      </c>
      <c r="L2720">
        <v>2006</v>
      </c>
      <c r="M2720">
        <v>2006</v>
      </c>
      <c r="N2720" t="s">
        <v>546</v>
      </c>
      <c r="O2720" t="s">
        <v>566</v>
      </c>
    </row>
    <row r="2721" spans="1:15" ht="15">
      <c r="A2721" s="14" t="s">
        <v>544</v>
      </c>
      <c r="B2721" t="s">
        <v>113</v>
      </c>
      <c r="C2721" t="s">
        <v>299</v>
      </c>
      <c r="D2721" s="16">
        <v>0.98</v>
      </c>
      <c r="E2721" s="16">
        <v>67.25</v>
      </c>
      <c r="F2721" s="16">
        <v>-54.25</v>
      </c>
      <c r="G2721" s="18">
        <v>8.4331595494886002E-2</v>
      </c>
      <c r="H2721" t="s">
        <v>61</v>
      </c>
      <c r="I2721" t="s">
        <v>61</v>
      </c>
      <c r="J2721" s="22">
        <v>3.9033708759501698E-2</v>
      </c>
      <c r="K2721" s="22">
        <v>0.19620328730051301</v>
      </c>
      <c r="L2721">
        <v>2006</v>
      </c>
      <c r="M2721">
        <v>2006</v>
      </c>
      <c r="N2721" t="s">
        <v>546</v>
      </c>
      <c r="O2721" t="s">
        <v>566</v>
      </c>
    </row>
    <row r="2722" spans="1:15" ht="15">
      <c r="A2722" s="14" t="s">
        <v>544</v>
      </c>
      <c r="B2722" t="s">
        <v>113</v>
      </c>
      <c r="C2722" t="s">
        <v>299</v>
      </c>
      <c r="D2722" s="16">
        <v>0.98</v>
      </c>
      <c r="E2722" s="16">
        <v>67.25</v>
      </c>
      <c r="F2722" s="16">
        <v>-54.75</v>
      </c>
      <c r="G2722" s="18">
        <v>8.4331595494886002E-2</v>
      </c>
      <c r="H2722" t="s">
        <v>61</v>
      </c>
      <c r="I2722" t="s">
        <v>61</v>
      </c>
      <c r="J2722" s="22">
        <v>3.9033708759501698E-2</v>
      </c>
      <c r="K2722" s="22">
        <v>0.19620328730051301</v>
      </c>
      <c r="L2722">
        <v>2006</v>
      </c>
      <c r="M2722">
        <v>2006</v>
      </c>
      <c r="N2722" t="s">
        <v>546</v>
      </c>
      <c r="O2722" t="s">
        <v>566</v>
      </c>
    </row>
    <row r="2723" spans="1:15" ht="15">
      <c r="A2723" s="14" t="s">
        <v>544</v>
      </c>
      <c r="B2723" t="s">
        <v>113</v>
      </c>
      <c r="C2723" t="s">
        <v>299</v>
      </c>
      <c r="D2723" s="16">
        <v>1</v>
      </c>
      <c r="E2723" s="16">
        <v>67.25</v>
      </c>
      <c r="F2723" s="16">
        <v>-55.25</v>
      </c>
      <c r="G2723" s="18">
        <v>8.4331595494886002E-2</v>
      </c>
      <c r="H2723" t="s">
        <v>61</v>
      </c>
      <c r="I2723" t="s">
        <v>61</v>
      </c>
      <c r="J2723" s="22">
        <v>3.9033708759501698E-2</v>
      </c>
      <c r="K2723" s="22">
        <v>0.19620328730051301</v>
      </c>
      <c r="L2723">
        <v>2006</v>
      </c>
      <c r="M2723">
        <v>2006</v>
      </c>
      <c r="N2723" t="s">
        <v>546</v>
      </c>
      <c r="O2723" t="s">
        <v>566</v>
      </c>
    </row>
    <row r="2724" spans="1:15" ht="15">
      <c r="A2724" s="14" t="s">
        <v>544</v>
      </c>
      <c r="B2724" t="s">
        <v>113</v>
      </c>
      <c r="C2724" t="s">
        <v>299</v>
      </c>
      <c r="D2724" s="16">
        <v>0.97</v>
      </c>
      <c r="E2724" s="16">
        <v>67.75</v>
      </c>
      <c r="F2724" s="16">
        <v>-54.25</v>
      </c>
      <c r="G2724" s="18">
        <v>8.4331595494886002E-2</v>
      </c>
      <c r="H2724" t="s">
        <v>61</v>
      </c>
      <c r="I2724" t="s">
        <v>61</v>
      </c>
      <c r="J2724" s="22">
        <v>3.9033708759501698E-2</v>
      </c>
      <c r="K2724" s="22">
        <v>0.19620328730051301</v>
      </c>
      <c r="L2724">
        <v>2006</v>
      </c>
      <c r="M2724">
        <v>2006</v>
      </c>
      <c r="N2724" t="s">
        <v>546</v>
      </c>
      <c r="O2724" t="s">
        <v>566</v>
      </c>
    </row>
    <row r="2725" spans="1:15" ht="15">
      <c r="A2725" s="14" t="s">
        <v>544</v>
      </c>
      <c r="B2725" t="s">
        <v>113</v>
      </c>
      <c r="C2725" t="s">
        <v>299</v>
      </c>
      <c r="D2725" s="16">
        <v>0.98</v>
      </c>
      <c r="E2725" s="16">
        <v>67.75</v>
      </c>
      <c r="F2725" s="16">
        <v>-54.75</v>
      </c>
      <c r="G2725" s="18">
        <v>8.4331595494886002E-2</v>
      </c>
      <c r="H2725" t="s">
        <v>61</v>
      </c>
      <c r="I2725" t="s">
        <v>61</v>
      </c>
      <c r="J2725" s="22">
        <v>3.9033708759501698E-2</v>
      </c>
      <c r="K2725" s="22">
        <v>0.19620328730051301</v>
      </c>
      <c r="L2725">
        <v>2006</v>
      </c>
      <c r="M2725">
        <v>2006</v>
      </c>
      <c r="N2725" t="s">
        <v>546</v>
      </c>
      <c r="O2725" t="s">
        <v>566</v>
      </c>
    </row>
    <row r="2726" spans="1:15" ht="15">
      <c r="A2726" s="14" t="s">
        <v>544</v>
      </c>
      <c r="B2726" t="s">
        <v>113</v>
      </c>
      <c r="C2726" t="s">
        <v>299</v>
      </c>
      <c r="D2726" s="16">
        <v>1</v>
      </c>
      <c r="E2726" s="16">
        <v>67.75</v>
      </c>
      <c r="F2726" s="16">
        <v>-55.25</v>
      </c>
      <c r="G2726" s="18">
        <v>8.4331595494886002E-2</v>
      </c>
      <c r="H2726" t="s">
        <v>61</v>
      </c>
      <c r="I2726" t="s">
        <v>61</v>
      </c>
      <c r="J2726" s="22">
        <v>3.9033708759501698E-2</v>
      </c>
      <c r="K2726" s="22">
        <v>0.19620328730051301</v>
      </c>
      <c r="L2726">
        <v>2006</v>
      </c>
      <c r="M2726">
        <v>2006</v>
      </c>
      <c r="N2726" t="s">
        <v>546</v>
      </c>
      <c r="O2726" t="s">
        <v>566</v>
      </c>
    </row>
    <row r="2727" spans="1:15" ht="15">
      <c r="A2727" s="14" t="s">
        <v>544</v>
      </c>
      <c r="B2727" t="s">
        <v>113</v>
      </c>
      <c r="C2727" t="s">
        <v>299</v>
      </c>
      <c r="D2727" s="16">
        <v>1</v>
      </c>
      <c r="E2727" s="16">
        <v>68.25</v>
      </c>
      <c r="F2727" s="16">
        <v>-54.25</v>
      </c>
      <c r="G2727" s="18">
        <v>8.4331595494886002E-2</v>
      </c>
      <c r="H2727" t="s">
        <v>61</v>
      </c>
      <c r="I2727" t="s">
        <v>61</v>
      </c>
      <c r="J2727" s="22">
        <v>3.9033708759501698E-2</v>
      </c>
      <c r="K2727" s="22">
        <v>0.19620328730051301</v>
      </c>
      <c r="L2727">
        <v>2006</v>
      </c>
      <c r="M2727">
        <v>2006</v>
      </c>
      <c r="N2727" t="s">
        <v>546</v>
      </c>
      <c r="O2727" t="s">
        <v>566</v>
      </c>
    </row>
    <row r="2728" spans="1:15" ht="15">
      <c r="A2728" s="14" t="s">
        <v>544</v>
      </c>
      <c r="B2728" t="s">
        <v>113</v>
      </c>
      <c r="C2728" t="s">
        <v>299</v>
      </c>
      <c r="D2728" s="16">
        <v>1</v>
      </c>
      <c r="E2728" s="16">
        <v>68.25</v>
      </c>
      <c r="F2728" s="16">
        <v>-54.75</v>
      </c>
      <c r="G2728" s="18">
        <v>8.4331595494886002E-2</v>
      </c>
      <c r="H2728" t="s">
        <v>61</v>
      </c>
      <c r="I2728" t="s">
        <v>61</v>
      </c>
      <c r="J2728" s="22">
        <v>3.9033708759501698E-2</v>
      </c>
      <c r="K2728" s="22">
        <v>0.19620328730051301</v>
      </c>
      <c r="L2728">
        <v>2006</v>
      </c>
      <c r="M2728">
        <v>2006</v>
      </c>
      <c r="N2728" t="s">
        <v>546</v>
      </c>
      <c r="O2728" t="s">
        <v>566</v>
      </c>
    </row>
    <row r="2729" spans="1:15" ht="15">
      <c r="A2729" s="14" t="s">
        <v>544</v>
      </c>
      <c r="B2729" t="s">
        <v>113</v>
      </c>
      <c r="C2729" t="s">
        <v>299</v>
      </c>
      <c r="D2729" s="16">
        <v>1</v>
      </c>
      <c r="E2729" s="16">
        <v>68.25</v>
      </c>
      <c r="F2729" s="16">
        <v>-55.25</v>
      </c>
      <c r="G2729" s="18">
        <v>8.4331595494886002E-2</v>
      </c>
      <c r="H2729" t="s">
        <v>61</v>
      </c>
      <c r="I2729" t="s">
        <v>61</v>
      </c>
      <c r="J2729" s="22">
        <v>3.9033708759501698E-2</v>
      </c>
      <c r="K2729" s="22">
        <v>0.19620328730051301</v>
      </c>
      <c r="L2729">
        <v>2006</v>
      </c>
      <c r="M2729">
        <v>2006</v>
      </c>
      <c r="N2729" t="s">
        <v>546</v>
      </c>
      <c r="O2729" t="s">
        <v>566</v>
      </c>
    </row>
    <row r="2730" spans="1:15" ht="15">
      <c r="A2730" s="14" t="s">
        <v>544</v>
      </c>
      <c r="B2730" t="s">
        <v>113</v>
      </c>
      <c r="C2730" t="s">
        <v>299</v>
      </c>
      <c r="D2730" s="16">
        <v>0.94</v>
      </c>
      <c r="E2730" s="16">
        <v>66.75</v>
      </c>
      <c r="F2730" s="16">
        <v>-53.75</v>
      </c>
      <c r="G2730" s="18">
        <v>8.4331595494886002E-2</v>
      </c>
      <c r="H2730" t="s">
        <v>61</v>
      </c>
      <c r="I2730" t="s">
        <v>61</v>
      </c>
      <c r="J2730" s="22">
        <v>3.9033708759501698E-2</v>
      </c>
      <c r="K2730" s="22">
        <v>0.19620328730051301</v>
      </c>
      <c r="L2730">
        <v>2006</v>
      </c>
      <c r="M2730">
        <v>2006</v>
      </c>
      <c r="N2730" t="s">
        <v>546</v>
      </c>
      <c r="O2730" t="s">
        <v>566</v>
      </c>
    </row>
    <row r="2731" spans="1:15" ht="15">
      <c r="A2731" s="14" t="s">
        <v>544</v>
      </c>
      <c r="B2731" t="s">
        <v>113</v>
      </c>
      <c r="C2731" t="s">
        <v>299</v>
      </c>
      <c r="D2731" s="16">
        <v>1</v>
      </c>
      <c r="E2731" s="16">
        <v>68.75</v>
      </c>
      <c r="F2731" s="16">
        <v>-53.75</v>
      </c>
      <c r="G2731" s="18">
        <v>8.4331595494886002E-2</v>
      </c>
      <c r="H2731" t="s">
        <v>61</v>
      </c>
      <c r="I2731" t="s">
        <v>61</v>
      </c>
      <c r="J2731" s="22">
        <v>3.9033708759501698E-2</v>
      </c>
      <c r="K2731" s="22">
        <v>0.19620328730051301</v>
      </c>
      <c r="L2731">
        <v>2006</v>
      </c>
      <c r="M2731">
        <v>2006</v>
      </c>
      <c r="N2731" t="s">
        <v>546</v>
      </c>
      <c r="O2731" t="s">
        <v>566</v>
      </c>
    </row>
    <row r="2732" spans="1:15" ht="15">
      <c r="A2732" s="14" t="s">
        <v>544</v>
      </c>
      <c r="B2732" t="s">
        <v>113</v>
      </c>
      <c r="C2732" t="s">
        <v>299</v>
      </c>
      <c r="D2732" s="16">
        <v>1</v>
      </c>
      <c r="E2732" s="16">
        <v>68.75</v>
      </c>
      <c r="F2732" s="16">
        <v>-54.25</v>
      </c>
      <c r="G2732" s="18">
        <v>8.4331595494886002E-2</v>
      </c>
      <c r="H2732" t="s">
        <v>61</v>
      </c>
      <c r="I2732" t="s">
        <v>61</v>
      </c>
      <c r="J2732" s="22">
        <v>3.9033708759501698E-2</v>
      </c>
      <c r="K2732" s="22">
        <v>0.19620328730051301</v>
      </c>
      <c r="L2732">
        <v>2006</v>
      </c>
      <c r="M2732">
        <v>2006</v>
      </c>
      <c r="N2732" t="s">
        <v>546</v>
      </c>
      <c r="O2732" t="s">
        <v>566</v>
      </c>
    </row>
    <row r="2733" spans="1:15" ht="15">
      <c r="A2733" s="14" t="s">
        <v>544</v>
      </c>
      <c r="B2733" t="s">
        <v>113</v>
      </c>
      <c r="C2733" t="s">
        <v>299</v>
      </c>
      <c r="D2733" s="16">
        <v>1</v>
      </c>
      <c r="E2733" s="16">
        <v>68.75</v>
      </c>
      <c r="F2733" s="16">
        <v>-54.75</v>
      </c>
      <c r="G2733" s="18">
        <v>8.4331595494886002E-2</v>
      </c>
      <c r="H2733" t="s">
        <v>61</v>
      </c>
      <c r="I2733" t="s">
        <v>61</v>
      </c>
      <c r="J2733" s="22">
        <v>3.9033708759501698E-2</v>
      </c>
      <c r="K2733" s="22">
        <v>0.19620328730051301</v>
      </c>
      <c r="L2733">
        <v>2006</v>
      </c>
      <c r="M2733">
        <v>2006</v>
      </c>
      <c r="N2733" t="s">
        <v>546</v>
      </c>
      <c r="O2733" t="s">
        <v>566</v>
      </c>
    </row>
    <row r="2734" spans="1:15" ht="15">
      <c r="A2734" s="14" t="s">
        <v>544</v>
      </c>
      <c r="B2734" t="s">
        <v>113</v>
      </c>
      <c r="C2734" t="s">
        <v>299</v>
      </c>
      <c r="D2734" s="16">
        <v>1</v>
      </c>
      <c r="E2734" s="16">
        <v>68.75</v>
      </c>
      <c r="F2734" s="16">
        <v>-55.25</v>
      </c>
      <c r="G2734" s="18">
        <v>8.4331595494886002E-2</v>
      </c>
      <c r="H2734" t="s">
        <v>61</v>
      </c>
      <c r="I2734" t="s">
        <v>61</v>
      </c>
      <c r="J2734" s="22">
        <v>3.9033708759501698E-2</v>
      </c>
      <c r="K2734" s="22">
        <v>0.19620328730051301</v>
      </c>
      <c r="L2734">
        <v>2006</v>
      </c>
      <c r="M2734">
        <v>2006</v>
      </c>
      <c r="N2734" t="s">
        <v>546</v>
      </c>
      <c r="O2734" t="s">
        <v>566</v>
      </c>
    </row>
    <row r="2735" spans="1:15" ht="15">
      <c r="A2735" s="14" t="s">
        <v>544</v>
      </c>
      <c r="B2735" t="s">
        <v>113</v>
      </c>
      <c r="C2735" t="s">
        <v>299</v>
      </c>
      <c r="D2735" s="16">
        <v>1</v>
      </c>
      <c r="E2735" s="16">
        <v>68.75</v>
      </c>
      <c r="F2735" s="16">
        <v>-55.75</v>
      </c>
      <c r="G2735" s="18">
        <v>8.4331595494886002E-2</v>
      </c>
      <c r="H2735" t="s">
        <v>61</v>
      </c>
      <c r="I2735" t="s">
        <v>61</v>
      </c>
      <c r="J2735" s="22">
        <v>3.9033708759501698E-2</v>
      </c>
      <c r="K2735" s="22">
        <v>0.19620328730051301</v>
      </c>
      <c r="L2735">
        <v>2006</v>
      </c>
      <c r="M2735">
        <v>2006</v>
      </c>
      <c r="N2735" t="s">
        <v>546</v>
      </c>
      <c r="O2735" t="s">
        <v>566</v>
      </c>
    </row>
    <row r="2736" spans="1:15" ht="15">
      <c r="A2736" s="14" t="s">
        <v>544</v>
      </c>
      <c r="B2736" t="s">
        <v>113</v>
      </c>
      <c r="C2736" t="s">
        <v>299</v>
      </c>
      <c r="D2736" s="16">
        <v>1</v>
      </c>
      <c r="E2736" s="16">
        <v>68.75</v>
      </c>
      <c r="F2736" s="16">
        <v>-56.25</v>
      </c>
      <c r="G2736" s="18">
        <v>8.4331595494886002E-2</v>
      </c>
      <c r="H2736" t="s">
        <v>61</v>
      </c>
      <c r="I2736" t="s">
        <v>61</v>
      </c>
      <c r="J2736" s="22">
        <v>3.9033708759501698E-2</v>
      </c>
      <c r="K2736" s="22">
        <v>0.19620328730051301</v>
      </c>
      <c r="L2736">
        <v>2006</v>
      </c>
      <c r="M2736">
        <v>2006</v>
      </c>
      <c r="N2736" t="s">
        <v>546</v>
      </c>
      <c r="O2736" t="s">
        <v>566</v>
      </c>
    </row>
    <row r="2737" spans="1:15" ht="15">
      <c r="A2737" s="14" t="s">
        <v>544</v>
      </c>
      <c r="B2737" t="s">
        <v>113</v>
      </c>
      <c r="C2737" t="s">
        <v>299</v>
      </c>
      <c r="D2737" s="16">
        <v>1</v>
      </c>
      <c r="E2737" s="16">
        <v>68.75</v>
      </c>
      <c r="F2737" s="16">
        <v>-56.75</v>
      </c>
      <c r="G2737" s="18">
        <v>8.4331595494886002E-2</v>
      </c>
      <c r="H2737" t="s">
        <v>61</v>
      </c>
      <c r="I2737" t="s">
        <v>61</v>
      </c>
      <c r="J2737" s="22">
        <v>3.9033708759501698E-2</v>
      </c>
      <c r="K2737" s="22">
        <v>0.19620328730051301</v>
      </c>
      <c r="L2737">
        <v>2006</v>
      </c>
      <c r="M2737">
        <v>2006</v>
      </c>
      <c r="N2737" t="s">
        <v>546</v>
      </c>
      <c r="O2737" t="s">
        <v>566</v>
      </c>
    </row>
    <row r="2738" spans="1:15" ht="15">
      <c r="A2738" s="14" t="s">
        <v>544</v>
      </c>
      <c r="B2738" t="s">
        <v>113</v>
      </c>
      <c r="C2738" t="s">
        <v>299</v>
      </c>
      <c r="D2738" s="16">
        <v>1</v>
      </c>
      <c r="E2738" s="16">
        <v>68.75</v>
      </c>
      <c r="F2738" s="16">
        <v>-57.25</v>
      </c>
      <c r="G2738" s="18">
        <v>8.4331595494886002E-2</v>
      </c>
      <c r="H2738" t="s">
        <v>61</v>
      </c>
      <c r="I2738" t="s">
        <v>61</v>
      </c>
      <c r="J2738" s="22">
        <v>3.9033708759501698E-2</v>
      </c>
      <c r="K2738" s="22">
        <v>0.19620328730051301</v>
      </c>
      <c r="L2738">
        <v>2006</v>
      </c>
      <c r="M2738">
        <v>2006</v>
      </c>
      <c r="N2738" t="s">
        <v>546</v>
      </c>
      <c r="O2738" t="s">
        <v>566</v>
      </c>
    </row>
    <row r="2739" spans="1:15" ht="15">
      <c r="A2739" s="14" t="s">
        <v>544</v>
      </c>
      <c r="B2739" t="s">
        <v>113</v>
      </c>
      <c r="C2739" t="s">
        <v>299</v>
      </c>
      <c r="D2739" s="16">
        <v>1</v>
      </c>
      <c r="E2739" s="16">
        <v>68.75</v>
      </c>
      <c r="F2739" s="16">
        <v>-57.75</v>
      </c>
      <c r="G2739" s="18">
        <v>8.4331595494886002E-2</v>
      </c>
      <c r="H2739" t="s">
        <v>61</v>
      </c>
      <c r="I2739" t="s">
        <v>61</v>
      </c>
      <c r="J2739" s="22">
        <v>3.9033708759501698E-2</v>
      </c>
      <c r="K2739" s="22">
        <v>0.19620328730051301</v>
      </c>
      <c r="L2739">
        <v>2006</v>
      </c>
      <c r="M2739">
        <v>2006</v>
      </c>
      <c r="N2739" t="s">
        <v>546</v>
      </c>
      <c r="O2739" t="s">
        <v>566</v>
      </c>
    </row>
    <row r="2740" spans="1:15" ht="15">
      <c r="A2740" s="14" t="s">
        <v>544</v>
      </c>
      <c r="B2740" t="s">
        <v>113</v>
      </c>
      <c r="C2740" t="s">
        <v>299</v>
      </c>
      <c r="D2740" s="16">
        <v>1</v>
      </c>
      <c r="E2740" s="16">
        <v>67.25</v>
      </c>
      <c r="F2740" s="16">
        <v>-55.75</v>
      </c>
      <c r="G2740" s="18">
        <v>8.4331595494886002E-2</v>
      </c>
      <c r="H2740" t="s">
        <v>61</v>
      </c>
      <c r="I2740" t="s">
        <v>61</v>
      </c>
      <c r="J2740" s="22">
        <v>3.9033708759501698E-2</v>
      </c>
      <c r="K2740" s="22">
        <v>0.19620328730051301</v>
      </c>
      <c r="L2740">
        <v>2006</v>
      </c>
      <c r="M2740">
        <v>2006</v>
      </c>
      <c r="N2740" t="s">
        <v>546</v>
      </c>
      <c r="O2740" t="s">
        <v>566</v>
      </c>
    </row>
    <row r="2741" spans="1:15" ht="15">
      <c r="A2741" s="14" t="s">
        <v>544</v>
      </c>
      <c r="B2741" t="s">
        <v>113</v>
      </c>
      <c r="C2741" t="s">
        <v>299</v>
      </c>
      <c r="D2741" s="16">
        <v>1</v>
      </c>
      <c r="E2741" s="16">
        <v>68.75</v>
      </c>
      <c r="F2741" s="16">
        <v>-53.25</v>
      </c>
      <c r="G2741" s="18">
        <v>8.4331595494886002E-2</v>
      </c>
      <c r="H2741" t="s">
        <v>61</v>
      </c>
      <c r="I2741" t="s">
        <v>61</v>
      </c>
      <c r="J2741" s="22">
        <v>3.9033708759501698E-2</v>
      </c>
      <c r="K2741" s="22">
        <v>0.19620328730051301</v>
      </c>
      <c r="L2741">
        <v>2006</v>
      </c>
      <c r="M2741">
        <v>2006</v>
      </c>
      <c r="N2741" t="s">
        <v>546</v>
      </c>
      <c r="O2741" t="s">
        <v>566</v>
      </c>
    </row>
    <row r="2742" spans="1:15" ht="15">
      <c r="A2742" s="14" t="s">
        <v>544</v>
      </c>
      <c r="B2742" t="s">
        <v>113</v>
      </c>
      <c r="C2742" t="s">
        <v>299</v>
      </c>
      <c r="D2742" s="16">
        <v>1</v>
      </c>
      <c r="E2742" s="16">
        <v>69.25</v>
      </c>
      <c r="F2742" s="16">
        <v>-51.75</v>
      </c>
      <c r="G2742" s="18">
        <v>8.4331595494886002E-2</v>
      </c>
      <c r="H2742" t="s">
        <v>61</v>
      </c>
      <c r="I2742" t="s">
        <v>61</v>
      </c>
      <c r="J2742" s="22">
        <v>3.9033708759501698E-2</v>
      </c>
      <c r="K2742" s="22">
        <v>0.19620328730051301</v>
      </c>
      <c r="L2742">
        <v>2006</v>
      </c>
      <c r="M2742">
        <v>2006</v>
      </c>
      <c r="N2742" t="s">
        <v>546</v>
      </c>
      <c r="O2742" t="s">
        <v>566</v>
      </c>
    </row>
    <row r="2743" spans="1:15" ht="15">
      <c r="A2743" s="14" t="s">
        <v>544</v>
      </c>
      <c r="B2743" t="s">
        <v>113</v>
      </c>
      <c r="C2743" t="s">
        <v>299</v>
      </c>
      <c r="D2743" s="16">
        <v>1</v>
      </c>
      <c r="E2743" s="16">
        <v>69.25</v>
      </c>
      <c r="F2743" s="16">
        <v>-54.75</v>
      </c>
      <c r="G2743" s="18">
        <v>8.4331595494886002E-2</v>
      </c>
      <c r="H2743" t="s">
        <v>61</v>
      </c>
      <c r="I2743" t="s">
        <v>61</v>
      </c>
      <c r="J2743" s="22">
        <v>3.9033708759501698E-2</v>
      </c>
      <c r="K2743" s="22">
        <v>0.19620328730051301</v>
      </c>
      <c r="L2743">
        <v>2006</v>
      </c>
      <c r="M2743">
        <v>2006</v>
      </c>
      <c r="N2743" t="s">
        <v>546</v>
      </c>
      <c r="O2743" t="s">
        <v>566</v>
      </c>
    </row>
    <row r="2744" spans="1:15" ht="15">
      <c r="A2744" s="14" t="s">
        <v>544</v>
      </c>
      <c r="B2744" t="s">
        <v>113</v>
      </c>
      <c r="C2744" t="s">
        <v>299</v>
      </c>
      <c r="D2744" s="16">
        <v>1</v>
      </c>
      <c r="E2744" s="16">
        <v>69.25</v>
      </c>
      <c r="F2744" s="16">
        <v>-55.25</v>
      </c>
      <c r="G2744" s="18">
        <v>8.4331595494886002E-2</v>
      </c>
      <c r="H2744" t="s">
        <v>61</v>
      </c>
      <c r="I2744" t="s">
        <v>61</v>
      </c>
      <c r="J2744" s="22">
        <v>3.9033708759501698E-2</v>
      </c>
      <c r="K2744" s="22">
        <v>0.19620328730051301</v>
      </c>
      <c r="L2744">
        <v>2006</v>
      </c>
      <c r="M2744">
        <v>2006</v>
      </c>
      <c r="N2744" t="s">
        <v>546</v>
      </c>
      <c r="O2744" t="s">
        <v>566</v>
      </c>
    </row>
    <row r="2745" spans="1:15" ht="15">
      <c r="A2745" s="14" t="s">
        <v>544</v>
      </c>
      <c r="B2745" t="s">
        <v>113</v>
      </c>
      <c r="C2745" t="s">
        <v>299</v>
      </c>
      <c r="D2745" s="16">
        <v>1</v>
      </c>
      <c r="E2745" s="16">
        <v>69.25</v>
      </c>
      <c r="F2745" s="16">
        <v>-55.75</v>
      </c>
      <c r="G2745" s="18">
        <v>8.4331595494886002E-2</v>
      </c>
      <c r="H2745" t="s">
        <v>61</v>
      </c>
      <c r="I2745" t="s">
        <v>61</v>
      </c>
      <c r="J2745" s="22">
        <v>3.9033708759501698E-2</v>
      </c>
      <c r="K2745" s="22">
        <v>0.19620328730051301</v>
      </c>
      <c r="L2745">
        <v>2006</v>
      </c>
      <c r="M2745">
        <v>2006</v>
      </c>
      <c r="N2745" t="s">
        <v>546</v>
      </c>
      <c r="O2745" t="s">
        <v>566</v>
      </c>
    </row>
    <row r="2746" spans="1:15" ht="15">
      <c r="A2746" s="14" t="s">
        <v>544</v>
      </c>
      <c r="B2746" t="s">
        <v>113</v>
      </c>
      <c r="C2746" t="s">
        <v>299</v>
      </c>
      <c r="D2746" s="16">
        <v>1</v>
      </c>
      <c r="E2746" s="16">
        <v>69.25</v>
      </c>
      <c r="F2746" s="16">
        <v>-56.25</v>
      </c>
      <c r="G2746" s="18">
        <v>8.4331595494886002E-2</v>
      </c>
      <c r="H2746" t="s">
        <v>61</v>
      </c>
      <c r="I2746" t="s">
        <v>61</v>
      </c>
      <c r="J2746" s="22">
        <v>3.9033708759501698E-2</v>
      </c>
      <c r="K2746" s="22">
        <v>0.19620328730051301</v>
      </c>
      <c r="L2746">
        <v>2006</v>
      </c>
      <c r="M2746">
        <v>2006</v>
      </c>
      <c r="N2746" t="s">
        <v>546</v>
      </c>
      <c r="O2746" t="s">
        <v>566</v>
      </c>
    </row>
    <row r="2747" spans="1:15" ht="15">
      <c r="A2747" s="14" t="s">
        <v>544</v>
      </c>
      <c r="B2747" t="s">
        <v>113</v>
      </c>
      <c r="C2747" t="s">
        <v>299</v>
      </c>
      <c r="D2747" s="16">
        <v>1</v>
      </c>
      <c r="E2747" s="16">
        <v>69.25</v>
      </c>
      <c r="F2747" s="16">
        <v>-56.75</v>
      </c>
      <c r="G2747" s="18">
        <v>8.4331595494886002E-2</v>
      </c>
      <c r="H2747" t="s">
        <v>61</v>
      </c>
      <c r="I2747" t="s">
        <v>61</v>
      </c>
      <c r="J2747" s="22">
        <v>3.9033708759501698E-2</v>
      </c>
      <c r="K2747" s="22">
        <v>0.19620328730051301</v>
      </c>
      <c r="L2747">
        <v>2006</v>
      </c>
      <c r="M2747">
        <v>2006</v>
      </c>
      <c r="N2747" t="s">
        <v>546</v>
      </c>
      <c r="O2747" t="s">
        <v>566</v>
      </c>
    </row>
    <row r="2748" spans="1:15" ht="15">
      <c r="A2748" s="14" t="s">
        <v>544</v>
      </c>
      <c r="B2748" t="s">
        <v>113</v>
      </c>
      <c r="C2748" t="s">
        <v>299</v>
      </c>
      <c r="D2748" s="16">
        <v>1</v>
      </c>
      <c r="E2748" s="16">
        <v>69.25</v>
      </c>
      <c r="F2748" s="16">
        <v>-57.25</v>
      </c>
      <c r="G2748" s="18">
        <v>8.4331595494886002E-2</v>
      </c>
      <c r="H2748" t="s">
        <v>61</v>
      </c>
      <c r="I2748" t="s">
        <v>61</v>
      </c>
      <c r="J2748" s="22">
        <v>3.9033708759501698E-2</v>
      </c>
      <c r="K2748" s="22">
        <v>0.19620328730051301</v>
      </c>
      <c r="L2748">
        <v>2006</v>
      </c>
      <c r="M2748">
        <v>2006</v>
      </c>
      <c r="N2748" t="s">
        <v>546</v>
      </c>
      <c r="O2748" t="s">
        <v>566</v>
      </c>
    </row>
    <row r="2749" spans="1:15" ht="15">
      <c r="A2749" s="14" t="s">
        <v>544</v>
      </c>
      <c r="B2749" t="s">
        <v>113</v>
      </c>
      <c r="C2749" t="s">
        <v>299</v>
      </c>
      <c r="D2749" s="16">
        <v>1</v>
      </c>
      <c r="E2749" s="16">
        <v>69.25</v>
      </c>
      <c r="F2749" s="16">
        <v>-57.75</v>
      </c>
      <c r="G2749" s="18">
        <v>8.4331595494886002E-2</v>
      </c>
      <c r="H2749" t="s">
        <v>61</v>
      </c>
      <c r="I2749" t="s">
        <v>61</v>
      </c>
      <c r="J2749" s="22">
        <v>3.9033708759501698E-2</v>
      </c>
      <c r="K2749" s="22">
        <v>0.19620328730051301</v>
      </c>
      <c r="L2749">
        <v>2006</v>
      </c>
      <c r="M2749">
        <v>2006</v>
      </c>
      <c r="N2749" t="s">
        <v>546</v>
      </c>
      <c r="O2749" t="s">
        <v>566</v>
      </c>
    </row>
    <row r="2750" spans="1:15" ht="15">
      <c r="A2750" s="14" t="s">
        <v>544</v>
      </c>
      <c r="B2750" t="s">
        <v>113</v>
      </c>
      <c r="C2750" t="s">
        <v>299</v>
      </c>
      <c r="D2750" s="16">
        <v>1</v>
      </c>
      <c r="E2750" s="16">
        <v>69.75</v>
      </c>
      <c r="F2750" s="16">
        <v>-55.25</v>
      </c>
      <c r="G2750" s="18">
        <v>8.4331595494886002E-2</v>
      </c>
      <c r="H2750" t="s">
        <v>61</v>
      </c>
      <c r="I2750" t="s">
        <v>61</v>
      </c>
      <c r="J2750" s="22">
        <v>3.9033708759501698E-2</v>
      </c>
      <c r="K2750" s="22">
        <v>0.19620328730051301</v>
      </c>
      <c r="L2750">
        <v>2006</v>
      </c>
      <c r="M2750">
        <v>2006</v>
      </c>
      <c r="N2750" t="s">
        <v>546</v>
      </c>
      <c r="O2750" t="s">
        <v>566</v>
      </c>
    </row>
    <row r="2751" spans="1:15" ht="15">
      <c r="A2751" s="14" t="s">
        <v>544</v>
      </c>
      <c r="B2751" t="s">
        <v>113</v>
      </c>
      <c r="C2751" t="s">
        <v>299</v>
      </c>
      <c r="D2751" s="16">
        <v>1</v>
      </c>
      <c r="E2751" s="16">
        <v>69.75</v>
      </c>
      <c r="F2751" s="16">
        <v>-55.75</v>
      </c>
      <c r="G2751" s="18">
        <v>8.4331595494886002E-2</v>
      </c>
      <c r="H2751" t="s">
        <v>61</v>
      </c>
      <c r="I2751" t="s">
        <v>61</v>
      </c>
      <c r="J2751" s="22">
        <v>3.9033708759501698E-2</v>
      </c>
      <c r="K2751" s="22">
        <v>0.19620328730051301</v>
      </c>
      <c r="L2751">
        <v>2006</v>
      </c>
      <c r="M2751">
        <v>2006</v>
      </c>
      <c r="N2751" t="s">
        <v>546</v>
      </c>
      <c r="O2751" t="s">
        <v>566</v>
      </c>
    </row>
    <row r="2752" spans="1:15" ht="15">
      <c r="A2752" s="14" t="s">
        <v>544</v>
      </c>
      <c r="B2752" t="s">
        <v>113</v>
      </c>
      <c r="C2752" t="s">
        <v>299</v>
      </c>
      <c r="D2752" s="16">
        <v>1</v>
      </c>
      <c r="E2752" s="16">
        <v>70.25</v>
      </c>
      <c r="F2752" s="16">
        <v>-55.25</v>
      </c>
      <c r="G2752" s="18">
        <v>8.4331595494886002E-2</v>
      </c>
      <c r="H2752" t="s">
        <v>61</v>
      </c>
      <c r="I2752" t="s">
        <v>61</v>
      </c>
      <c r="J2752" s="22">
        <v>3.9033708759501698E-2</v>
      </c>
      <c r="K2752" s="22">
        <v>0.19620328730051301</v>
      </c>
      <c r="L2752">
        <v>2006</v>
      </c>
      <c r="M2752">
        <v>2006</v>
      </c>
      <c r="N2752" t="s">
        <v>546</v>
      </c>
      <c r="O2752" t="s">
        <v>566</v>
      </c>
    </row>
    <row r="2753" spans="1:15" ht="15">
      <c r="A2753" s="14" t="s">
        <v>544</v>
      </c>
      <c r="B2753" t="s">
        <v>113</v>
      </c>
      <c r="C2753" t="s">
        <v>299</v>
      </c>
      <c r="D2753" s="16">
        <v>1</v>
      </c>
      <c r="E2753" s="16">
        <v>70.75</v>
      </c>
      <c r="F2753" s="16">
        <v>-55.25</v>
      </c>
      <c r="G2753" s="18">
        <v>8.4331595494886002E-2</v>
      </c>
      <c r="H2753" t="s">
        <v>61</v>
      </c>
      <c r="I2753" t="s">
        <v>61</v>
      </c>
      <c r="J2753" s="22">
        <v>3.9033708759501698E-2</v>
      </c>
      <c r="K2753" s="22">
        <v>0.19620328730051301</v>
      </c>
      <c r="L2753">
        <v>2006</v>
      </c>
      <c r="M2753">
        <v>2006</v>
      </c>
      <c r="N2753" t="s">
        <v>546</v>
      </c>
      <c r="O2753" t="s">
        <v>566</v>
      </c>
    </row>
    <row r="2754" spans="1:15" ht="15">
      <c r="A2754" s="14" t="s">
        <v>544</v>
      </c>
      <c r="B2754" t="s">
        <v>113</v>
      </c>
      <c r="C2754" t="s">
        <v>299</v>
      </c>
      <c r="D2754" s="16">
        <v>1</v>
      </c>
      <c r="E2754" s="16">
        <v>69.25</v>
      </c>
      <c r="F2754" s="16">
        <v>-51.25</v>
      </c>
      <c r="G2754" s="18">
        <v>8.4331595494886002E-2</v>
      </c>
      <c r="H2754" t="s">
        <v>61</v>
      </c>
      <c r="I2754" t="s">
        <v>61</v>
      </c>
      <c r="J2754" s="22">
        <v>3.9033708759501698E-2</v>
      </c>
      <c r="K2754" s="22">
        <v>0.19620328730051301</v>
      </c>
      <c r="L2754">
        <v>2006</v>
      </c>
      <c r="M2754">
        <v>2006</v>
      </c>
      <c r="N2754" t="s">
        <v>546</v>
      </c>
      <c r="O2754" t="s">
        <v>566</v>
      </c>
    </row>
    <row r="2755" spans="1:15" ht="15">
      <c r="A2755" s="14" t="s">
        <v>544</v>
      </c>
      <c r="B2755" t="s">
        <v>113</v>
      </c>
      <c r="C2755" t="s">
        <v>299</v>
      </c>
      <c r="D2755" s="16">
        <v>1</v>
      </c>
      <c r="E2755" s="16">
        <v>69.25</v>
      </c>
      <c r="F2755" s="16">
        <v>-52.25</v>
      </c>
      <c r="G2755" s="18">
        <v>8.4331595494886002E-2</v>
      </c>
      <c r="H2755" t="s">
        <v>61</v>
      </c>
      <c r="I2755" t="s">
        <v>61</v>
      </c>
      <c r="J2755" s="22">
        <v>3.9033708759501698E-2</v>
      </c>
      <c r="K2755" s="22">
        <v>0.19620328730051301</v>
      </c>
      <c r="L2755">
        <v>2006</v>
      </c>
      <c r="M2755">
        <v>2006</v>
      </c>
      <c r="N2755" t="s">
        <v>546</v>
      </c>
      <c r="O2755" t="s">
        <v>566</v>
      </c>
    </row>
    <row r="2756" spans="1:15" ht="15">
      <c r="A2756" s="14" t="s">
        <v>544</v>
      </c>
      <c r="B2756" t="s">
        <v>113</v>
      </c>
      <c r="C2756" t="s">
        <v>299</v>
      </c>
      <c r="D2756" s="16">
        <v>1</v>
      </c>
      <c r="E2756" s="16">
        <v>70.25</v>
      </c>
      <c r="F2756" s="16">
        <v>-55.75</v>
      </c>
      <c r="G2756" s="18">
        <v>8.4331595494886002E-2</v>
      </c>
      <c r="H2756" t="s">
        <v>61</v>
      </c>
      <c r="I2756" t="s">
        <v>61</v>
      </c>
      <c r="J2756" s="22">
        <v>3.9033708759501698E-2</v>
      </c>
      <c r="K2756" s="22">
        <v>0.19620328730051301</v>
      </c>
      <c r="L2756">
        <v>2006</v>
      </c>
      <c r="M2756">
        <v>2006</v>
      </c>
      <c r="N2756" t="s">
        <v>546</v>
      </c>
      <c r="O2756" t="s">
        <v>566</v>
      </c>
    </row>
    <row r="2757" spans="1:15" ht="15">
      <c r="A2757" s="14" t="s">
        <v>544</v>
      </c>
      <c r="B2757" t="s">
        <v>113</v>
      </c>
      <c r="C2757" t="s">
        <v>299</v>
      </c>
      <c r="D2757" s="16">
        <v>1</v>
      </c>
      <c r="E2757" s="16">
        <v>68.75</v>
      </c>
      <c r="F2757" s="16">
        <v>-51.75</v>
      </c>
      <c r="G2757" s="18">
        <v>8.4331595494886002E-2</v>
      </c>
      <c r="H2757" t="s">
        <v>61</v>
      </c>
      <c r="I2757" t="s">
        <v>61</v>
      </c>
      <c r="J2757" s="22">
        <v>3.9033708759501698E-2</v>
      </c>
      <c r="K2757" s="22">
        <v>0.19620328730051301</v>
      </c>
      <c r="L2757">
        <v>2006</v>
      </c>
      <c r="M2757">
        <v>2006</v>
      </c>
      <c r="N2757" t="s">
        <v>546</v>
      </c>
      <c r="O2757" t="s">
        <v>566</v>
      </c>
    </row>
    <row r="2758" spans="1:15" ht="15">
      <c r="A2758" s="14" t="s">
        <v>544</v>
      </c>
      <c r="B2758" t="s">
        <v>113</v>
      </c>
      <c r="C2758" t="s">
        <v>299</v>
      </c>
      <c r="D2758" s="16">
        <v>1</v>
      </c>
      <c r="E2758" s="16">
        <v>70.75</v>
      </c>
      <c r="F2758" s="16">
        <v>-55.75</v>
      </c>
      <c r="G2758" s="18">
        <v>8.4331595494886002E-2</v>
      </c>
      <c r="H2758" t="s">
        <v>61</v>
      </c>
      <c r="I2758" t="s">
        <v>61</v>
      </c>
      <c r="J2758" s="22">
        <v>3.9033708759501698E-2</v>
      </c>
      <c r="K2758" s="22">
        <v>0.19620328730051301</v>
      </c>
      <c r="L2758">
        <v>2006</v>
      </c>
      <c r="M2758">
        <v>2006</v>
      </c>
      <c r="N2758" t="s">
        <v>546</v>
      </c>
      <c r="O2758" t="s">
        <v>566</v>
      </c>
    </row>
    <row r="2759" spans="1:15" ht="15">
      <c r="A2759" s="14" t="s">
        <v>544</v>
      </c>
      <c r="B2759" t="s">
        <v>113</v>
      </c>
      <c r="C2759" t="s">
        <v>299</v>
      </c>
      <c r="D2759" s="16">
        <v>1</v>
      </c>
      <c r="E2759" s="16">
        <v>71.25</v>
      </c>
      <c r="F2759" s="16">
        <v>-56.25</v>
      </c>
      <c r="G2759" s="18">
        <v>8.4331595494886002E-2</v>
      </c>
      <c r="H2759" t="s">
        <v>61</v>
      </c>
      <c r="I2759" t="s">
        <v>61</v>
      </c>
      <c r="J2759" s="22">
        <v>3.9033708759501698E-2</v>
      </c>
      <c r="K2759" s="22">
        <v>0.19620328730051301</v>
      </c>
      <c r="L2759">
        <v>2006</v>
      </c>
      <c r="M2759">
        <v>2006</v>
      </c>
      <c r="N2759" t="s">
        <v>546</v>
      </c>
      <c r="O2759" t="s">
        <v>566</v>
      </c>
    </row>
    <row r="2760" spans="1:15" ht="15">
      <c r="A2760" s="14" t="s">
        <v>544</v>
      </c>
      <c r="B2760" t="s">
        <v>113</v>
      </c>
      <c r="C2760" t="s">
        <v>299</v>
      </c>
      <c r="D2760" s="16">
        <v>1</v>
      </c>
      <c r="E2760" s="16">
        <v>71.25</v>
      </c>
      <c r="F2760" s="16">
        <v>-56.75</v>
      </c>
      <c r="G2760" s="18">
        <v>8.4331595494886002E-2</v>
      </c>
      <c r="H2760" t="s">
        <v>61</v>
      </c>
      <c r="I2760" t="s">
        <v>61</v>
      </c>
      <c r="J2760" s="22">
        <v>3.9033708759501698E-2</v>
      </c>
      <c r="K2760" s="22">
        <v>0.19620328730051301</v>
      </c>
      <c r="L2760">
        <v>2006</v>
      </c>
      <c r="M2760">
        <v>2006</v>
      </c>
      <c r="N2760" t="s">
        <v>546</v>
      </c>
      <c r="O2760" t="s">
        <v>566</v>
      </c>
    </row>
    <row r="2761" spans="1:15" ht="15">
      <c r="A2761" s="14" t="s">
        <v>544</v>
      </c>
      <c r="B2761" t="s">
        <v>113</v>
      </c>
      <c r="C2761" t="s">
        <v>299</v>
      </c>
      <c r="D2761" s="16">
        <v>1</v>
      </c>
      <c r="E2761" s="16">
        <v>71.25</v>
      </c>
      <c r="F2761" s="16">
        <v>-57.25</v>
      </c>
      <c r="G2761" s="18">
        <v>8.4331595494886002E-2</v>
      </c>
      <c r="H2761" t="s">
        <v>61</v>
      </c>
      <c r="I2761" t="s">
        <v>61</v>
      </c>
      <c r="J2761" s="22">
        <v>3.9033708759501698E-2</v>
      </c>
      <c r="K2761" s="22">
        <v>0.19620328730051301</v>
      </c>
      <c r="L2761">
        <v>2006</v>
      </c>
      <c r="M2761">
        <v>2006</v>
      </c>
      <c r="N2761" t="s">
        <v>546</v>
      </c>
      <c r="O2761" t="s">
        <v>566</v>
      </c>
    </row>
    <row r="2762" spans="1:15" ht="15">
      <c r="A2762" s="14" t="s">
        <v>544</v>
      </c>
      <c r="B2762" t="s">
        <v>113</v>
      </c>
      <c r="C2762" t="s">
        <v>299</v>
      </c>
      <c r="D2762" s="16">
        <v>1</v>
      </c>
      <c r="E2762" s="16">
        <v>71.25</v>
      </c>
      <c r="F2762" s="16">
        <v>-57.75</v>
      </c>
      <c r="G2762" s="18">
        <v>8.4331595494886002E-2</v>
      </c>
      <c r="H2762" t="s">
        <v>61</v>
      </c>
      <c r="I2762" t="s">
        <v>61</v>
      </c>
      <c r="J2762" s="22">
        <v>3.9033708759501698E-2</v>
      </c>
      <c r="K2762" s="22">
        <v>0.19620328730051301</v>
      </c>
      <c r="L2762">
        <v>2006</v>
      </c>
      <c r="M2762">
        <v>2006</v>
      </c>
      <c r="N2762" t="s">
        <v>546</v>
      </c>
      <c r="O2762" t="s">
        <v>566</v>
      </c>
    </row>
    <row r="2763" spans="1:15" ht="15">
      <c r="A2763" s="14" t="s">
        <v>544</v>
      </c>
      <c r="B2763" t="s">
        <v>113</v>
      </c>
      <c r="C2763" t="s">
        <v>299</v>
      </c>
      <c r="D2763" s="16">
        <v>1</v>
      </c>
      <c r="E2763" s="16">
        <v>70.75</v>
      </c>
      <c r="F2763" s="16">
        <v>-54.75</v>
      </c>
      <c r="G2763" s="18">
        <v>8.4331595494886002E-2</v>
      </c>
      <c r="H2763" t="s">
        <v>61</v>
      </c>
      <c r="I2763" t="s">
        <v>61</v>
      </c>
      <c r="J2763" s="22">
        <v>3.9033708759501698E-2</v>
      </c>
      <c r="K2763" s="22">
        <v>0.19620328730051301</v>
      </c>
      <c r="L2763">
        <v>2006</v>
      </c>
      <c r="M2763">
        <v>2006</v>
      </c>
      <c r="N2763" t="s">
        <v>546</v>
      </c>
      <c r="O2763" t="s">
        <v>566</v>
      </c>
    </row>
    <row r="2764" spans="1:15" ht="15">
      <c r="A2764" s="14" t="s">
        <v>544</v>
      </c>
      <c r="B2764" t="s">
        <v>113</v>
      </c>
      <c r="C2764" t="s">
        <v>299</v>
      </c>
      <c r="D2764" s="16">
        <v>1</v>
      </c>
      <c r="E2764" s="16">
        <v>69.75</v>
      </c>
      <c r="F2764" s="16">
        <v>-51.75</v>
      </c>
      <c r="G2764" s="18">
        <v>8.4331595494886002E-2</v>
      </c>
      <c r="H2764" t="s">
        <v>61</v>
      </c>
      <c r="I2764" t="s">
        <v>61</v>
      </c>
      <c r="J2764" s="22">
        <v>3.9033708759501698E-2</v>
      </c>
      <c r="K2764" s="22">
        <v>0.19620328730051301</v>
      </c>
      <c r="L2764">
        <v>2006</v>
      </c>
      <c r="M2764">
        <v>2006</v>
      </c>
      <c r="N2764" t="s">
        <v>546</v>
      </c>
      <c r="O2764" t="s">
        <v>566</v>
      </c>
    </row>
    <row r="2765" spans="1:15" ht="15">
      <c r="A2765" s="14" t="s">
        <v>544</v>
      </c>
      <c r="B2765" t="s">
        <v>113</v>
      </c>
      <c r="C2765" t="s">
        <v>299</v>
      </c>
      <c r="D2765" s="16">
        <v>1</v>
      </c>
      <c r="E2765" s="16">
        <v>69.25</v>
      </c>
      <c r="F2765" s="16">
        <v>-54.25</v>
      </c>
      <c r="G2765" s="18">
        <v>8.4331595494886002E-2</v>
      </c>
      <c r="H2765" t="s">
        <v>61</v>
      </c>
      <c r="I2765" t="s">
        <v>61</v>
      </c>
      <c r="J2765" s="22">
        <v>3.9033708759501698E-2</v>
      </c>
      <c r="K2765" s="22">
        <v>0.19620328730051301</v>
      </c>
      <c r="L2765">
        <v>2006</v>
      </c>
      <c r="M2765">
        <v>2006</v>
      </c>
      <c r="N2765" t="s">
        <v>546</v>
      </c>
      <c r="O2765" t="s">
        <v>566</v>
      </c>
    </row>
    <row r="2766" spans="1:15" ht="15">
      <c r="A2766" s="14" t="s">
        <v>544</v>
      </c>
      <c r="B2766" t="s">
        <v>113</v>
      </c>
      <c r="C2766" t="s">
        <v>299</v>
      </c>
      <c r="D2766" s="16">
        <v>1</v>
      </c>
      <c r="E2766" s="16">
        <v>68.75</v>
      </c>
      <c r="F2766" s="16">
        <v>-52.75</v>
      </c>
      <c r="G2766" s="18">
        <v>8.4331595494886002E-2</v>
      </c>
      <c r="H2766" t="s">
        <v>61</v>
      </c>
      <c r="I2766" t="s">
        <v>61</v>
      </c>
      <c r="J2766" s="22">
        <v>3.9033708759501698E-2</v>
      </c>
      <c r="K2766" s="22">
        <v>0.19620328730051301</v>
      </c>
      <c r="L2766">
        <v>2006</v>
      </c>
      <c r="M2766">
        <v>2006</v>
      </c>
      <c r="N2766" t="s">
        <v>546</v>
      </c>
      <c r="O2766" t="s">
        <v>566</v>
      </c>
    </row>
    <row r="2767" spans="1:15" ht="15">
      <c r="A2767" s="14" t="s">
        <v>544</v>
      </c>
      <c r="B2767" t="s">
        <v>113</v>
      </c>
      <c r="C2767" t="s">
        <v>299</v>
      </c>
      <c r="D2767" s="16">
        <v>1</v>
      </c>
      <c r="E2767" s="16">
        <v>71.75</v>
      </c>
      <c r="F2767" s="16">
        <v>-56.25</v>
      </c>
      <c r="G2767" s="18">
        <v>8.4331595494886002E-2</v>
      </c>
      <c r="H2767" t="s">
        <v>61</v>
      </c>
      <c r="I2767" t="s">
        <v>61</v>
      </c>
      <c r="J2767" s="22">
        <v>3.9033708759501698E-2</v>
      </c>
      <c r="K2767" s="22">
        <v>0.19620328730051301</v>
      </c>
      <c r="L2767">
        <v>2006</v>
      </c>
      <c r="M2767">
        <v>2006</v>
      </c>
      <c r="N2767" t="s">
        <v>546</v>
      </c>
      <c r="O2767" t="s">
        <v>566</v>
      </c>
    </row>
    <row r="2768" spans="1:15" ht="15">
      <c r="A2768" s="14" t="s">
        <v>544</v>
      </c>
      <c r="B2768" t="s">
        <v>113</v>
      </c>
      <c r="C2768" t="s">
        <v>299</v>
      </c>
      <c r="D2768" s="16">
        <v>1</v>
      </c>
      <c r="E2768" s="16">
        <v>71.75</v>
      </c>
      <c r="F2768" s="16">
        <v>-56.75</v>
      </c>
      <c r="G2768" s="18">
        <v>8.4331595494886002E-2</v>
      </c>
      <c r="H2768" t="s">
        <v>61</v>
      </c>
      <c r="I2768" t="s">
        <v>61</v>
      </c>
      <c r="J2768" s="22">
        <v>3.9033708759501698E-2</v>
      </c>
      <c r="K2768" s="22">
        <v>0.19620328730051301</v>
      </c>
      <c r="L2768">
        <v>2006</v>
      </c>
      <c r="M2768">
        <v>2006</v>
      </c>
      <c r="N2768" t="s">
        <v>546</v>
      </c>
      <c r="O2768" t="s">
        <v>566</v>
      </c>
    </row>
    <row r="2769" spans="1:15" ht="15">
      <c r="A2769" s="14" t="s">
        <v>544</v>
      </c>
      <c r="B2769" t="s">
        <v>113</v>
      </c>
      <c r="C2769" t="s">
        <v>299</v>
      </c>
      <c r="D2769" s="16">
        <v>1</v>
      </c>
      <c r="E2769" s="16">
        <v>71.75</v>
      </c>
      <c r="F2769" s="16">
        <v>-57.25</v>
      </c>
      <c r="G2769" s="18">
        <v>8.4331595494886002E-2</v>
      </c>
      <c r="H2769" t="s">
        <v>61</v>
      </c>
      <c r="I2769" t="s">
        <v>61</v>
      </c>
      <c r="J2769" s="22">
        <v>3.9033708759501698E-2</v>
      </c>
      <c r="K2769" s="22">
        <v>0.19620328730051301</v>
      </c>
      <c r="L2769">
        <v>2006</v>
      </c>
      <c r="M2769">
        <v>2006</v>
      </c>
      <c r="N2769" t="s">
        <v>546</v>
      </c>
      <c r="O2769" t="s">
        <v>566</v>
      </c>
    </row>
    <row r="2770" spans="1:15" ht="15">
      <c r="A2770" s="14" t="s">
        <v>544</v>
      </c>
      <c r="B2770" t="s">
        <v>113</v>
      </c>
      <c r="C2770" t="s">
        <v>299</v>
      </c>
      <c r="D2770" s="16">
        <v>1</v>
      </c>
      <c r="E2770" s="16">
        <v>71.75</v>
      </c>
      <c r="F2770" s="16">
        <v>-57.75</v>
      </c>
      <c r="G2770" s="18">
        <v>8.4331595494886002E-2</v>
      </c>
      <c r="H2770" t="s">
        <v>61</v>
      </c>
      <c r="I2770" t="s">
        <v>61</v>
      </c>
      <c r="J2770" s="22">
        <v>3.9033708759501698E-2</v>
      </c>
      <c r="K2770" s="22">
        <v>0.19620328730051301</v>
      </c>
      <c r="L2770">
        <v>2006</v>
      </c>
      <c r="M2770">
        <v>2006</v>
      </c>
      <c r="N2770" t="s">
        <v>546</v>
      </c>
      <c r="O2770" t="s">
        <v>566</v>
      </c>
    </row>
    <row r="2771" spans="1:15" ht="15">
      <c r="A2771" s="14" t="s">
        <v>544</v>
      </c>
      <c r="B2771" t="s">
        <v>113</v>
      </c>
      <c r="C2771" t="s">
        <v>299</v>
      </c>
      <c r="D2771" s="16">
        <v>1</v>
      </c>
      <c r="E2771" s="16">
        <v>71.75</v>
      </c>
      <c r="F2771" s="16">
        <v>-58.25</v>
      </c>
      <c r="G2771" s="18">
        <v>8.4331595494886002E-2</v>
      </c>
      <c r="H2771" t="s">
        <v>61</v>
      </c>
      <c r="I2771" t="s">
        <v>61</v>
      </c>
      <c r="J2771" s="22">
        <v>3.9033708759501698E-2</v>
      </c>
      <c r="K2771" s="22">
        <v>0.19620328730051301</v>
      </c>
      <c r="L2771">
        <v>2006</v>
      </c>
      <c r="M2771">
        <v>2006</v>
      </c>
      <c r="N2771" t="s">
        <v>546</v>
      </c>
      <c r="O2771" t="s">
        <v>566</v>
      </c>
    </row>
    <row r="2772" spans="1:15" ht="15">
      <c r="A2772" s="14" t="s">
        <v>544</v>
      </c>
      <c r="B2772" t="s">
        <v>113</v>
      </c>
      <c r="C2772" t="s">
        <v>299</v>
      </c>
      <c r="D2772" s="16">
        <v>1</v>
      </c>
      <c r="E2772" s="16">
        <v>71.75</v>
      </c>
      <c r="F2772" s="16">
        <v>-58.75</v>
      </c>
      <c r="G2772" s="18">
        <v>8.4331595494886002E-2</v>
      </c>
      <c r="H2772" t="s">
        <v>61</v>
      </c>
      <c r="I2772" t="s">
        <v>61</v>
      </c>
      <c r="J2772" s="22">
        <v>3.9033708759501698E-2</v>
      </c>
      <c r="K2772" s="22">
        <v>0.19620328730051301</v>
      </c>
      <c r="L2772">
        <v>2006</v>
      </c>
      <c r="M2772">
        <v>2006</v>
      </c>
      <c r="N2772" t="s">
        <v>546</v>
      </c>
      <c r="O2772" t="s">
        <v>566</v>
      </c>
    </row>
    <row r="2773" spans="1:15" ht="15">
      <c r="A2773" s="14" t="s">
        <v>544</v>
      </c>
      <c r="B2773" t="s">
        <v>113</v>
      </c>
      <c r="C2773" t="s">
        <v>299</v>
      </c>
      <c r="D2773" s="16">
        <v>1</v>
      </c>
      <c r="E2773" s="16">
        <v>71.75</v>
      </c>
      <c r="F2773" s="16">
        <v>-59.25</v>
      </c>
      <c r="G2773" s="18">
        <v>8.4331595494886002E-2</v>
      </c>
      <c r="H2773" t="s">
        <v>61</v>
      </c>
      <c r="I2773" t="s">
        <v>61</v>
      </c>
      <c r="J2773" s="22">
        <v>3.9033708759501698E-2</v>
      </c>
      <c r="K2773" s="22">
        <v>0.19620328730051301</v>
      </c>
      <c r="L2773">
        <v>2006</v>
      </c>
      <c r="M2773">
        <v>2006</v>
      </c>
      <c r="N2773" t="s">
        <v>546</v>
      </c>
      <c r="O2773" t="s">
        <v>566</v>
      </c>
    </row>
    <row r="2774" spans="1:15" ht="15">
      <c r="A2774" s="14" t="s">
        <v>544</v>
      </c>
      <c r="B2774" t="s">
        <v>113</v>
      </c>
      <c r="C2774" t="s">
        <v>299</v>
      </c>
      <c r="D2774" s="16">
        <v>1</v>
      </c>
      <c r="E2774" s="16">
        <v>71.75</v>
      </c>
      <c r="F2774" s="16">
        <v>-59.75</v>
      </c>
      <c r="G2774" s="18">
        <v>8.4331595494886002E-2</v>
      </c>
      <c r="H2774" t="s">
        <v>61</v>
      </c>
      <c r="I2774" t="s">
        <v>61</v>
      </c>
      <c r="J2774" s="22">
        <v>3.9033708759501698E-2</v>
      </c>
      <c r="K2774" s="22">
        <v>0.19620328730051301</v>
      </c>
      <c r="L2774">
        <v>2006</v>
      </c>
      <c r="M2774">
        <v>2006</v>
      </c>
      <c r="N2774" t="s">
        <v>546</v>
      </c>
      <c r="O2774" t="s">
        <v>566</v>
      </c>
    </row>
    <row r="2775" spans="1:15" ht="15">
      <c r="A2775" s="14" t="s">
        <v>544</v>
      </c>
      <c r="B2775" t="s">
        <v>113</v>
      </c>
      <c r="C2775" t="s">
        <v>299</v>
      </c>
      <c r="D2775" s="16">
        <v>1</v>
      </c>
      <c r="E2775" s="16">
        <v>71.25</v>
      </c>
      <c r="F2775" s="16">
        <v>-55.75</v>
      </c>
      <c r="G2775" s="18">
        <v>8.4331595494886002E-2</v>
      </c>
      <c r="H2775" t="s">
        <v>61</v>
      </c>
      <c r="I2775" t="s">
        <v>61</v>
      </c>
      <c r="J2775" s="22">
        <v>3.9033708759501698E-2</v>
      </c>
      <c r="K2775" s="22">
        <v>0.19620328730051301</v>
      </c>
      <c r="L2775">
        <v>2006</v>
      </c>
      <c r="M2775">
        <v>2006</v>
      </c>
      <c r="N2775" t="s">
        <v>546</v>
      </c>
      <c r="O2775" t="s">
        <v>566</v>
      </c>
    </row>
    <row r="2776" spans="1:15" ht="15">
      <c r="A2776" s="14" t="s">
        <v>544</v>
      </c>
      <c r="B2776" t="s">
        <v>113</v>
      </c>
      <c r="C2776" t="s">
        <v>299</v>
      </c>
      <c r="D2776" s="16">
        <v>1</v>
      </c>
      <c r="E2776" s="16">
        <v>72.25</v>
      </c>
      <c r="F2776" s="16">
        <v>-56.75</v>
      </c>
      <c r="G2776" s="18">
        <v>8.4331595494886002E-2</v>
      </c>
      <c r="H2776" t="s">
        <v>61</v>
      </c>
      <c r="I2776" t="s">
        <v>61</v>
      </c>
      <c r="J2776" s="22">
        <v>3.9033708759501698E-2</v>
      </c>
      <c r="K2776" s="22">
        <v>0.19620328730051301</v>
      </c>
      <c r="L2776">
        <v>2006</v>
      </c>
      <c r="M2776">
        <v>2006</v>
      </c>
      <c r="N2776" t="s">
        <v>546</v>
      </c>
      <c r="O2776" t="s">
        <v>566</v>
      </c>
    </row>
    <row r="2777" spans="1:15" ht="15">
      <c r="A2777" s="14" t="s">
        <v>544</v>
      </c>
      <c r="B2777" t="s">
        <v>113</v>
      </c>
      <c r="C2777" t="s">
        <v>299</v>
      </c>
      <c r="D2777" s="16">
        <v>1</v>
      </c>
      <c r="E2777" s="16">
        <v>72.25</v>
      </c>
      <c r="F2777" s="16">
        <v>-57.25</v>
      </c>
      <c r="G2777" s="18">
        <v>8.4331595494886002E-2</v>
      </c>
      <c r="H2777" t="s">
        <v>61</v>
      </c>
      <c r="I2777" t="s">
        <v>61</v>
      </c>
      <c r="J2777" s="22">
        <v>3.9033708759501698E-2</v>
      </c>
      <c r="K2777" s="22">
        <v>0.19620328730051301</v>
      </c>
      <c r="L2777">
        <v>2006</v>
      </c>
      <c r="M2777">
        <v>2006</v>
      </c>
      <c r="N2777" t="s">
        <v>546</v>
      </c>
      <c r="O2777" t="s">
        <v>566</v>
      </c>
    </row>
    <row r="2778" spans="1:15" ht="15">
      <c r="A2778" s="14" t="s">
        <v>544</v>
      </c>
      <c r="B2778" t="s">
        <v>113</v>
      </c>
      <c r="C2778" t="s">
        <v>299</v>
      </c>
      <c r="D2778" s="16">
        <v>1</v>
      </c>
      <c r="E2778" s="16">
        <v>72.25</v>
      </c>
      <c r="F2778" s="16">
        <v>-57.75</v>
      </c>
      <c r="G2778" s="18">
        <v>8.4331595494886002E-2</v>
      </c>
      <c r="H2778" t="s">
        <v>61</v>
      </c>
      <c r="I2778" t="s">
        <v>61</v>
      </c>
      <c r="J2778" s="22">
        <v>3.9033708759501698E-2</v>
      </c>
      <c r="K2778" s="22">
        <v>0.19620328730051301</v>
      </c>
      <c r="L2778">
        <v>2006</v>
      </c>
      <c r="M2778">
        <v>2006</v>
      </c>
      <c r="N2778" t="s">
        <v>546</v>
      </c>
      <c r="O2778" t="s">
        <v>566</v>
      </c>
    </row>
    <row r="2779" spans="1:15" ht="15">
      <c r="A2779" s="14" t="s">
        <v>544</v>
      </c>
      <c r="B2779" t="s">
        <v>113</v>
      </c>
      <c r="C2779" t="s">
        <v>299</v>
      </c>
      <c r="D2779" s="16">
        <v>1</v>
      </c>
      <c r="E2779" s="16">
        <v>72.25</v>
      </c>
      <c r="F2779" s="16">
        <v>-58.25</v>
      </c>
      <c r="G2779" s="18">
        <v>8.4331595494886002E-2</v>
      </c>
      <c r="H2779" t="s">
        <v>61</v>
      </c>
      <c r="I2779" t="s">
        <v>61</v>
      </c>
      <c r="J2779" s="22">
        <v>3.9033708759501698E-2</v>
      </c>
      <c r="K2779" s="22">
        <v>0.19620328730051301</v>
      </c>
      <c r="L2779">
        <v>2006</v>
      </c>
      <c r="M2779">
        <v>2006</v>
      </c>
      <c r="N2779" t="s">
        <v>546</v>
      </c>
      <c r="O2779" t="s">
        <v>566</v>
      </c>
    </row>
    <row r="2780" spans="1:15" ht="15">
      <c r="A2780" s="14" t="s">
        <v>544</v>
      </c>
      <c r="B2780" t="s">
        <v>113</v>
      </c>
      <c r="C2780" t="s">
        <v>299</v>
      </c>
      <c r="D2780" s="16">
        <v>1</v>
      </c>
      <c r="E2780" s="16">
        <v>72.25</v>
      </c>
      <c r="F2780" s="16">
        <v>-58.75</v>
      </c>
      <c r="G2780" s="18">
        <v>8.4331595494886002E-2</v>
      </c>
      <c r="H2780" t="s">
        <v>61</v>
      </c>
      <c r="I2780" t="s">
        <v>61</v>
      </c>
      <c r="J2780" s="22">
        <v>3.9033708759501698E-2</v>
      </c>
      <c r="K2780" s="22">
        <v>0.19620328730051301</v>
      </c>
      <c r="L2780">
        <v>2006</v>
      </c>
      <c r="M2780">
        <v>2006</v>
      </c>
      <c r="N2780" t="s">
        <v>546</v>
      </c>
      <c r="O2780" t="s">
        <v>566</v>
      </c>
    </row>
    <row r="2781" spans="1:15" ht="15">
      <c r="A2781" s="14" t="s">
        <v>544</v>
      </c>
      <c r="B2781" t="s">
        <v>113</v>
      </c>
      <c r="C2781" t="s">
        <v>299</v>
      </c>
      <c r="D2781" s="16">
        <v>1</v>
      </c>
      <c r="E2781" s="16">
        <v>72.25</v>
      </c>
      <c r="F2781" s="16">
        <v>-59.25</v>
      </c>
      <c r="G2781" s="18">
        <v>8.4331595494886002E-2</v>
      </c>
      <c r="H2781" t="s">
        <v>61</v>
      </c>
      <c r="I2781" t="s">
        <v>61</v>
      </c>
      <c r="J2781" s="22">
        <v>3.9033708759501698E-2</v>
      </c>
      <c r="K2781" s="22">
        <v>0.19620328730051301</v>
      </c>
      <c r="L2781">
        <v>2006</v>
      </c>
      <c r="M2781">
        <v>2006</v>
      </c>
      <c r="N2781" t="s">
        <v>546</v>
      </c>
      <c r="O2781" t="s">
        <v>566</v>
      </c>
    </row>
    <row r="2782" spans="1:15" ht="15">
      <c r="A2782" s="14" t="s">
        <v>544</v>
      </c>
      <c r="B2782" t="s">
        <v>113</v>
      </c>
      <c r="C2782" t="s">
        <v>299</v>
      </c>
      <c r="D2782" s="16">
        <v>1</v>
      </c>
      <c r="E2782" s="16">
        <v>72.25</v>
      </c>
      <c r="F2782" s="16">
        <v>-59.75</v>
      </c>
      <c r="G2782" s="18">
        <v>8.4331595494886002E-2</v>
      </c>
      <c r="H2782" t="s">
        <v>61</v>
      </c>
      <c r="I2782" t="s">
        <v>61</v>
      </c>
      <c r="J2782" s="22">
        <v>3.9033708759501698E-2</v>
      </c>
      <c r="K2782" s="22">
        <v>0.19620328730051301</v>
      </c>
      <c r="L2782">
        <v>2006</v>
      </c>
      <c r="M2782">
        <v>2006</v>
      </c>
      <c r="N2782" t="s">
        <v>546</v>
      </c>
      <c r="O2782" t="s">
        <v>566</v>
      </c>
    </row>
    <row r="2783" spans="1:15" ht="15">
      <c r="A2783" s="14" t="s">
        <v>544</v>
      </c>
      <c r="B2783" t="s">
        <v>113</v>
      </c>
      <c r="C2783" t="s">
        <v>299</v>
      </c>
      <c r="D2783" s="16">
        <v>0.92</v>
      </c>
      <c r="E2783" s="16">
        <v>66.25</v>
      </c>
      <c r="F2783" s="16">
        <v>-53.75</v>
      </c>
      <c r="G2783" s="18">
        <v>8.4331595494886002E-2</v>
      </c>
      <c r="H2783" t="s">
        <v>61</v>
      </c>
      <c r="I2783" t="s">
        <v>61</v>
      </c>
      <c r="J2783" s="22">
        <v>3.9033708759501698E-2</v>
      </c>
      <c r="K2783" s="22">
        <v>0.19620328730051301</v>
      </c>
      <c r="L2783">
        <v>2006</v>
      </c>
      <c r="M2783">
        <v>2006</v>
      </c>
      <c r="N2783" t="s">
        <v>546</v>
      </c>
      <c r="O2783" t="s">
        <v>566</v>
      </c>
    </row>
    <row r="2784" spans="1:15" ht="15">
      <c r="A2784" s="14" t="s">
        <v>544</v>
      </c>
      <c r="B2784" t="s">
        <v>113</v>
      </c>
      <c r="C2784" t="s">
        <v>299</v>
      </c>
      <c r="D2784" s="16">
        <v>1</v>
      </c>
      <c r="E2784" s="16">
        <v>72.75</v>
      </c>
      <c r="F2784" s="16">
        <v>-56.75</v>
      </c>
      <c r="G2784" s="18">
        <v>8.4331595494886002E-2</v>
      </c>
      <c r="H2784" t="s">
        <v>61</v>
      </c>
      <c r="I2784" t="s">
        <v>61</v>
      </c>
      <c r="J2784" s="22">
        <v>3.9033708759501698E-2</v>
      </c>
      <c r="K2784" s="22">
        <v>0.19620328730051301</v>
      </c>
      <c r="L2784">
        <v>2006</v>
      </c>
      <c r="M2784">
        <v>2006</v>
      </c>
      <c r="N2784" t="s">
        <v>546</v>
      </c>
      <c r="O2784" t="s">
        <v>566</v>
      </c>
    </row>
    <row r="2785" spans="1:15" ht="15">
      <c r="A2785" s="14" t="s">
        <v>544</v>
      </c>
      <c r="B2785" t="s">
        <v>113</v>
      </c>
      <c r="C2785" t="s">
        <v>299</v>
      </c>
      <c r="D2785" s="16">
        <v>1</v>
      </c>
      <c r="E2785" s="16">
        <v>72.75</v>
      </c>
      <c r="F2785" s="16">
        <v>-57.25</v>
      </c>
      <c r="G2785" s="18">
        <v>8.4331595494886002E-2</v>
      </c>
      <c r="H2785" t="s">
        <v>61</v>
      </c>
      <c r="I2785" t="s">
        <v>61</v>
      </c>
      <c r="J2785" s="22">
        <v>3.9033708759501698E-2</v>
      </c>
      <c r="K2785" s="22">
        <v>0.19620328730051301</v>
      </c>
      <c r="L2785">
        <v>2006</v>
      </c>
      <c r="M2785">
        <v>2006</v>
      </c>
      <c r="N2785" t="s">
        <v>546</v>
      </c>
      <c r="O2785" t="s">
        <v>566</v>
      </c>
    </row>
    <row r="2786" spans="1:15" ht="15">
      <c r="A2786" s="14" t="s">
        <v>544</v>
      </c>
      <c r="B2786" t="s">
        <v>113</v>
      </c>
      <c r="C2786" t="s">
        <v>299</v>
      </c>
      <c r="D2786" s="16">
        <v>1</v>
      </c>
      <c r="E2786" s="16">
        <v>72.75</v>
      </c>
      <c r="F2786" s="16">
        <v>-57.75</v>
      </c>
      <c r="G2786" s="18">
        <v>8.4331595494886002E-2</v>
      </c>
      <c r="H2786" t="s">
        <v>61</v>
      </c>
      <c r="I2786" t="s">
        <v>61</v>
      </c>
      <c r="J2786" s="22">
        <v>3.9033708759501698E-2</v>
      </c>
      <c r="K2786" s="22">
        <v>0.19620328730051301</v>
      </c>
      <c r="L2786">
        <v>2006</v>
      </c>
      <c r="M2786">
        <v>2006</v>
      </c>
      <c r="N2786" t="s">
        <v>546</v>
      </c>
      <c r="O2786" t="s">
        <v>566</v>
      </c>
    </row>
    <row r="2787" spans="1:15" ht="15">
      <c r="A2787" s="14" t="s">
        <v>544</v>
      </c>
      <c r="B2787" t="s">
        <v>113</v>
      </c>
      <c r="C2787" t="s">
        <v>299</v>
      </c>
      <c r="D2787" s="16">
        <v>1</v>
      </c>
      <c r="E2787" s="16">
        <v>72.75</v>
      </c>
      <c r="F2787" s="16">
        <v>-58.25</v>
      </c>
      <c r="G2787" s="18">
        <v>8.4331595494886002E-2</v>
      </c>
      <c r="H2787" t="s">
        <v>61</v>
      </c>
      <c r="I2787" t="s">
        <v>61</v>
      </c>
      <c r="J2787" s="22">
        <v>3.9033708759501698E-2</v>
      </c>
      <c r="K2787" s="22">
        <v>0.19620328730051301</v>
      </c>
      <c r="L2787">
        <v>2006</v>
      </c>
      <c r="M2787">
        <v>2006</v>
      </c>
      <c r="N2787" t="s">
        <v>546</v>
      </c>
      <c r="O2787" t="s">
        <v>566</v>
      </c>
    </row>
    <row r="2788" spans="1:15" ht="15">
      <c r="A2788" s="14" t="s">
        <v>544</v>
      </c>
      <c r="B2788" t="s">
        <v>113</v>
      </c>
      <c r="C2788" t="s">
        <v>299</v>
      </c>
      <c r="D2788" s="16">
        <v>1</v>
      </c>
      <c r="E2788" s="16">
        <v>72.75</v>
      </c>
      <c r="F2788" s="16">
        <v>-58.75</v>
      </c>
      <c r="G2788" s="18">
        <v>8.4331595494886002E-2</v>
      </c>
      <c r="H2788" t="s">
        <v>61</v>
      </c>
      <c r="I2788" t="s">
        <v>61</v>
      </c>
      <c r="J2788" s="22">
        <v>3.9033708759501698E-2</v>
      </c>
      <c r="K2788" s="22">
        <v>0.19620328730051301</v>
      </c>
      <c r="L2788">
        <v>2006</v>
      </c>
      <c r="M2788">
        <v>2006</v>
      </c>
      <c r="N2788" t="s">
        <v>546</v>
      </c>
      <c r="O2788" t="s">
        <v>566</v>
      </c>
    </row>
    <row r="2789" spans="1:15" ht="15">
      <c r="A2789" s="14" t="s">
        <v>544</v>
      </c>
      <c r="B2789" t="s">
        <v>113</v>
      </c>
      <c r="C2789" t="s">
        <v>299</v>
      </c>
      <c r="D2789" s="16">
        <v>1</v>
      </c>
      <c r="E2789" s="16">
        <v>72.75</v>
      </c>
      <c r="F2789" s="16">
        <v>-59.25</v>
      </c>
      <c r="G2789" s="18">
        <v>8.4331595494886002E-2</v>
      </c>
      <c r="H2789" t="s">
        <v>61</v>
      </c>
      <c r="I2789" t="s">
        <v>61</v>
      </c>
      <c r="J2789" s="22">
        <v>3.9033708759501698E-2</v>
      </c>
      <c r="K2789" s="22">
        <v>0.19620328730051301</v>
      </c>
      <c r="L2789">
        <v>2006</v>
      </c>
      <c r="M2789">
        <v>2006</v>
      </c>
      <c r="N2789" t="s">
        <v>546</v>
      </c>
      <c r="O2789" t="s">
        <v>566</v>
      </c>
    </row>
    <row r="2790" spans="1:15" ht="15">
      <c r="A2790" s="14" t="s">
        <v>544</v>
      </c>
      <c r="B2790" t="s">
        <v>113</v>
      </c>
      <c r="C2790" t="s">
        <v>299</v>
      </c>
      <c r="D2790" s="16">
        <v>1</v>
      </c>
      <c r="E2790" s="16">
        <v>72.75</v>
      </c>
      <c r="F2790" s="16">
        <v>-59.75</v>
      </c>
      <c r="G2790" s="18">
        <v>8.4331595494886002E-2</v>
      </c>
      <c r="H2790" t="s">
        <v>61</v>
      </c>
      <c r="I2790" t="s">
        <v>61</v>
      </c>
      <c r="J2790" s="22">
        <v>3.9033708759501698E-2</v>
      </c>
      <c r="K2790" s="22">
        <v>0.19620328730051301</v>
      </c>
      <c r="L2790">
        <v>2006</v>
      </c>
      <c r="M2790">
        <v>2006</v>
      </c>
      <c r="N2790" t="s">
        <v>546</v>
      </c>
      <c r="O2790" t="s">
        <v>566</v>
      </c>
    </row>
    <row r="2791" spans="1:15" ht="15">
      <c r="A2791" s="14" t="s">
        <v>544</v>
      </c>
      <c r="B2791" t="s">
        <v>113</v>
      </c>
      <c r="C2791" t="s">
        <v>299</v>
      </c>
      <c r="D2791" s="16">
        <v>1</v>
      </c>
      <c r="E2791" s="16">
        <v>73.25</v>
      </c>
      <c r="F2791" s="16">
        <v>-57.25</v>
      </c>
      <c r="G2791" s="18">
        <v>8.4331595494886002E-2</v>
      </c>
      <c r="H2791" t="s">
        <v>61</v>
      </c>
      <c r="I2791" t="s">
        <v>61</v>
      </c>
      <c r="J2791" s="22">
        <v>3.9033708759501698E-2</v>
      </c>
      <c r="K2791" s="22">
        <v>0.19620328730051301</v>
      </c>
      <c r="L2791">
        <v>2006</v>
      </c>
      <c r="M2791">
        <v>2006</v>
      </c>
      <c r="N2791" t="s">
        <v>546</v>
      </c>
      <c r="O2791" t="s">
        <v>566</v>
      </c>
    </row>
    <row r="2792" spans="1:15" ht="15">
      <c r="A2792" s="14" t="s">
        <v>544</v>
      </c>
      <c r="B2792" t="s">
        <v>113</v>
      </c>
      <c r="C2792" t="s">
        <v>299</v>
      </c>
      <c r="D2792" s="16">
        <v>1</v>
      </c>
      <c r="E2792" s="16">
        <v>73.25</v>
      </c>
      <c r="F2792" s="16">
        <v>-57.75</v>
      </c>
      <c r="G2792" s="18">
        <v>8.4331595494886002E-2</v>
      </c>
      <c r="H2792" t="s">
        <v>61</v>
      </c>
      <c r="I2792" t="s">
        <v>61</v>
      </c>
      <c r="J2792" s="22">
        <v>3.9033708759501698E-2</v>
      </c>
      <c r="K2792" s="22">
        <v>0.19620328730051301</v>
      </c>
      <c r="L2792">
        <v>2006</v>
      </c>
      <c r="M2792">
        <v>2006</v>
      </c>
      <c r="N2792" t="s">
        <v>546</v>
      </c>
      <c r="O2792" t="s">
        <v>566</v>
      </c>
    </row>
    <row r="2793" spans="1:15" ht="15">
      <c r="A2793" s="14" t="s">
        <v>544</v>
      </c>
      <c r="B2793" t="s">
        <v>113</v>
      </c>
      <c r="C2793" t="s">
        <v>299</v>
      </c>
      <c r="D2793" s="16">
        <v>1</v>
      </c>
      <c r="E2793" s="16">
        <v>73.25</v>
      </c>
      <c r="F2793" s="16">
        <v>-58.25</v>
      </c>
      <c r="G2793" s="18">
        <v>8.4331595494886002E-2</v>
      </c>
      <c r="H2793" t="s">
        <v>61</v>
      </c>
      <c r="I2793" t="s">
        <v>61</v>
      </c>
      <c r="J2793" s="22">
        <v>3.9033708759501698E-2</v>
      </c>
      <c r="K2793" s="22">
        <v>0.19620328730051301</v>
      </c>
      <c r="L2793">
        <v>2006</v>
      </c>
      <c r="M2793">
        <v>2006</v>
      </c>
      <c r="N2793" t="s">
        <v>546</v>
      </c>
      <c r="O2793" t="s">
        <v>566</v>
      </c>
    </row>
    <row r="2794" spans="1:15" ht="15">
      <c r="A2794" s="14" t="s">
        <v>544</v>
      </c>
      <c r="B2794" t="s">
        <v>113</v>
      </c>
      <c r="C2794" t="s">
        <v>299</v>
      </c>
      <c r="D2794" s="16">
        <v>1</v>
      </c>
      <c r="E2794" s="16">
        <v>73.25</v>
      </c>
      <c r="F2794" s="16">
        <v>-58.75</v>
      </c>
      <c r="G2794" s="18">
        <v>8.4331595494886002E-2</v>
      </c>
      <c r="H2794" t="s">
        <v>61</v>
      </c>
      <c r="I2794" t="s">
        <v>61</v>
      </c>
      <c r="J2794" s="22">
        <v>3.9033708759501698E-2</v>
      </c>
      <c r="K2794" s="22">
        <v>0.19620328730051301</v>
      </c>
      <c r="L2794">
        <v>2006</v>
      </c>
      <c r="M2794">
        <v>2006</v>
      </c>
      <c r="N2794" t="s">
        <v>546</v>
      </c>
      <c r="O2794" t="s">
        <v>566</v>
      </c>
    </row>
    <row r="2795" spans="1:15" ht="15">
      <c r="A2795" s="14" t="s">
        <v>544</v>
      </c>
      <c r="B2795" t="s">
        <v>113</v>
      </c>
      <c r="C2795" t="s">
        <v>299</v>
      </c>
      <c r="D2795" s="16">
        <v>1</v>
      </c>
      <c r="E2795" s="16">
        <v>73.25</v>
      </c>
      <c r="F2795" s="16">
        <v>-59.25</v>
      </c>
      <c r="G2795" s="18">
        <v>8.4331595494886002E-2</v>
      </c>
      <c r="H2795" t="s">
        <v>61</v>
      </c>
      <c r="I2795" t="s">
        <v>61</v>
      </c>
      <c r="J2795" s="22">
        <v>3.9033708759501698E-2</v>
      </c>
      <c r="K2795" s="22">
        <v>0.19620328730051301</v>
      </c>
      <c r="L2795">
        <v>2006</v>
      </c>
      <c r="M2795">
        <v>2006</v>
      </c>
      <c r="N2795" t="s">
        <v>546</v>
      </c>
      <c r="O2795" t="s">
        <v>566</v>
      </c>
    </row>
    <row r="2796" spans="1:15" ht="15">
      <c r="A2796" s="14" t="s">
        <v>544</v>
      </c>
      <c r="B2796" t="s">
        <v>113</v>
      </c>
      <c r="C2796" t="s">
        <v>299</v>
      </c>
      <c r="D2796" s="16">
        <v>1</v>
      </c>
      <c r="E2796" s="16">
        <v>73.25</v>
      </c>
      <c r="F2796" s="16">
        <v>-59.75</v>
      </c>
      <c r="G2796" s="18">
        <v>8.4331595494886002E-2</v>
      </c>
      <c r="H2796" t="s">
        <v>61</v>
      </c>
      <c r="I2796" t="s">
        <v>61</v>
      </c>
      <c r="J2796" s="22">
        <v>3.9033708759501698E-2</v>
      </c>
      <c r="K2796" s="22">
        <v>0.19620328730051301</v>
      </c>
      <c r="L2796">
        <v>2006</v>
      </c>
      <c r="M2796">
        <v>2006</v>
      </c>
      <c r="N2796" t="s">
        <v>546</v>
      </c>
      <c r="O2796" t="s">
        <v>566</v>
      </c>
    </row>
    <row r="2797" spans="1:15" ht="15">
      <c r="A2797" s="14" t="s">
        <v>544</v>
      </c>
      <c r="B2797" t="s">
        <v>113</v>
      </c>
      <c r="C2797" t="s">
        <v>299</v>
      </c>
      <c r="D2797" s="16">
        <v>1</v>
      </c>
      <c r="E2797" s="16">
        <v>73.75</v>
      </c>
      <c r="F2797" s="16">
        <v>-57.75</v>
      </c>
      <c r="G2797" s="18">
        <v>8.4331595494886002E-2</v>
      </c>
      <c r="H2797" t="s">
        <v>61</v>
      </c>
      <c r="I2797" t="s">
        <v>61</v>
      </c>
      <c r="J2797" s="22">
        <v>3.9033708759501698E-2</v>
      </c>
      <c r="K2797" s="22">
        <v>0.19620328730051301</v>
      </c>
      <c r="L2797">
        <v>2006</v>
      </c>
      <c r="M2797">
        <v>2006</v>
      </c>
      <c r="N2797" t="s">
        <v>546</v>
      </c>
      <c r="O2797" t="s">
        <v>566</v>
      </c>
    </row>
    <row r="2798" spans="1:15" ht="15">
      <c r="A2798" s="14" t="s">
        <v>544</v>
      </c>
      <c r="B2798" t="s">
        <v>113</v>
      </c>
      <c r="C2798" t="s">
        <v>299</v>
      </c>
      <c r="D2798" s="16">
        <v>1</v>
      </c>
      <c r="E2798" s="16">
        <v>73.75</v>
      </c>
      <c r="F2798" s="16">
        <v>-58.25</v>
      </c>
      <c r="G2798" s="18">
        <v>8.4331595494886002E-2</v>
      </c>
      <c r="H2798" t="s">
        <v>61</v>
      </c>
      <c r="I2798" t="s">
        <v>61</v>
      </c>
      <c r="J2798" s="22">
        <v>3.9033708759501698E-2</v>
      </c>
      <c r="K2798" s="22">
        <v>0.19620328730051301</v>
      </c>
      <c r="L2798">
        <v>2006</v>
      </c>
      <c r="M2798">
        <v>2006</v>
      </c>
      <c r="N2798" t="s">
        <v>546</v>
      </c>
      <c r="O2798" t="s">
        <v>566</v>
      </c>
    </row>
    <row r="2799" spans="1:15" ht="15">
      <c r="A2799" s="14" t="s">
        <v>544</v>
      </c>
      <c r="B2799" t="s">
        <v>113</v>
      </c>
      <c r="C2799" t="s">
        <v>299</v>
      </c>
      <c r="D2799" s="16">
        <v>1</v>
      </c>
      <c r="E2799" s="16">
        <v>73.75</v>
      </c>
      <c r="F2799" s="16">
        <v>-58.75</v>
      </c>
      <c r="G2799" s="18">
        <v>8.4331595494886002E-2</v>
      </c>
      <c r="H2799" t="s">
        <v>61</v>
      </c>
      <c r="I2799" t="s">
        <v>61</v>
      </c>
      <c r="J2799" s="22">
        <v>3.9033708759501698E-2</v>
      </c>
      <c r="K2799" s="22">
        <v>0.19620328730051301</v>
      </c>
      <c r="L2799">
        <v>2006</v>
      </c>
      <c r="M2799">
        <v>2006</v>
      </c>
      <c r="N2799" t="s">
        <v>546</v>
      </c>
      <c r="O2799" t="s">
        <v>566</v>
      </c>
    </row>
    <row r="2800" spans="1:15" ht="15">
      <c r="A2800" s="14" t="s">
        <v>544</v>
      </c>
      <c r="B2800" t="s">
        <v>113</v>
      </c>
      <c r="C2800" t="s">
        <v>299</v>
      </c>
      <c r="D2800" s="16">
        <v>1</v>
      </c>
      <c r="E2800" s="16">
        <v>73.75</v>
      </c>
      <c r="F2800" s="16">
        <v>-59.25</v>
      </c>
      <c r="G2800" s="18">
        <v>8.4331595494886002E-2</v>
      </c>
      <c r="H2800" t="s">
        <v>61</v>
      </c>
      <c r="I2800" t="s">
        <v>61</v>
      </c>
      <c r="J2800" s="22">
        <v>3.9033708759501698E-2</v>
      </c>
      <c r="K2800" s="22">
        <v>0.19620328730051301</v>
      </c>
      <c r="L2800">
        <v>2006</v>
      </c>
      <c r="M2800">
        <v>2006</v>
      </c>
      <c r="N2800" t="s">
        <v>546</v>
      </c>
      <c r="O2800" t="s">
        <v>566</v>
      </c>
    </row>
    <row r="2801" spans="1:15" ht="15">
      <c r="A2801" s="14" t="s">
        <v>544</v>
      </c>
      <c r="B2801" t="s">
        <v>113</v>
      </c>
      <c r="C2801" t="s">
        <v>299</v>
      </c>
      <c r="D2801" s="16">
        <v>1</v>
      </c>
      <c r="E2801" s="16">
        <v>73.75</v>
      </c>
      <c r="F2801" s="16">
        <v>-59.75</v>
      </c>
      <c r="G2801" s="18">
        <v>8.4331595494886002E-2</v>
      </c>
      <c r="H2801" t="s">
        <v>61</v>
      </c>
      <c r="I2801" t="s">
        <v>61</v>
      </c>
      <c r="J2801" s="22">
        <v>3.9033708759501698E-2</v>
      </c>
      <c r="K2801" s="22">
        <v>0.19620328730051301</v>
      </c>
      <c r="L2801">
        <v>2006</v>
      </c>
      <c r="M2801">
        <v>2006</v>
      </c>
      <c r="N2801" t="s">
        <v>546</v>
      </c>
      <c r="O2801" t="s">
        <v>566</v>
      </c>
    </row>
    <row r="2802" spans="1:15" ht="15">
      <c r="A2802" s="14" t="s">
        <v>544</v>
      </c>
      <c r="B2802" t="s">
        <v>113</v>
      </c>
      <c r="C2802" t="s">
        <v>299</v>
      </c>
      <c r="D2802" s="16">
        <v>1</v>
      </c>
      <c r="E2802" s="16">
        <v>73.75</v>
      </c>
      <c r="F2802" s="16">
        <v>-60.25</v>
      </c>
      <c r="G2802" s="18">
        <v>8.4331595494886002E-2</v>
      </c>
      <c r="H2802" t="s">
        <v>61</v>
      </c>
      <c r="I2802" t="s">
        <v>61</v>
      </c>
      <c r="J2802" s="22">
        <v>3.9033708759501698E-2</v>
      </c>
      <c r="K2802" s="22">
        <v>0.19620328730051301</v>
      </c>
      <c r="L2802">
        <v>2006</v>
      </c>
      <c r="M2802">
        <v>2006</v>
      </c>
      <c r="N2802" t="s">
        <v>546</v>
      </c>
      <c r="O2802" t="s">
        <v>566</v>
      </c>
    </row>
    <row r="2803" spans="1:15" ht="15">
      <c r="A2803" s="14" t="s">
        <v>544</v>
      </c>
      <c r="B2803" t="s">
        <v>113</v>
      </c>
      <c r="C2803" t="s">
        <v>299</v>
      </c>
      <c r="D2803" s="16">
        <v>1</v>
      </c>
      <c r="E2803" s="16">
        <v>72.25</v>
      </c>
      <c r="F2803" s="16">
        <v>-56.25</v>
      </c>
      <c r="G2803" s="18">
        <v>8.4331595494886002E-2</v>
      </c>
      <c r="H2803" t="s">
        <v>61</v>
      </c>
      <c r="I2803" t="s">
        <v>61</v>
      </c>
      <c r="J2803" s="22">
        <v>3.9033708759501698E-2</v>
      </c>
      <c r="K2803" s="22">
        <v>0.19620328730051301</v>
      </c>
      <c r="L2803">
        <v>2006</v>
      </c>
      <c r="M2803">
        <v>2006</v>
      </c>
      <c r="N2803" t="s">
        <v>546</v>
      </c>
      <c r="O2803" t="s">
        <v>566</v>
      </c>
    </row>
    <row r="2804" spans="1:15" ht="15">
      <c r="A2804" s="14" t="s">
        <v>544</v>
      </c>
      <c r="B2804" t="s">
        <v>113</v>
      </c>
      <c r="C2804" t="s">
        <v>299</v>
      </c>
      <c r="D2804" s="16">
        <v>1</v>
      </c>
      <c r="E2804" s="16">
        <v>68.75</v>
      </c>
      <c r="F2804" s="16">
        <v>-52.25</v>
      </c>
      <c r="G2804" s="18">
        <v>8.4331595494886002E-2</v>
      </c>
      <c r="H2804" t="s">
        <v>61</v>
      </c>
      <c r="I2804" t="s">
        <v>61</v>
      </c>
      <c r="J2804" s="22">
        <v>3.9033708759501698E-2</v>
      </c>
      <c r="K2804" s="22">
        <v>0.19620328730051301</v>
      </c>
      <c r="L2804">
        <v>2006</v>
      </c>
      <c r="M2804">
        <v>2006</v>
      </c>
      <c r="N2804" t="s">
        <v>546</v>
      </c>
      <c r="O2804" t="s">
        <v>566</v>
      </c>
    </row>
    <row r="2805" spans="1:15" ht="15">
      <c r="A2805" s="14" t="s">
        <v>544</v>
      </c>
      <c r="B2805" t="s">
        <v>113</v>
      </c>
      <c r="C2805" t="s">
        <v>299</v>
      </c>
      <c r="D2805" s="16">
        <v>1</v>
      </c>
      <c r="E2805" s="16">
        <v>69.25</v>
      </c>
      <c r="F2805" s="16">
        <v>-52.75</v>
      </c>
      <c r="G2805" s="18">
        <v>8.4331595494886002E-2</v>
      </c>
      <c r="H2805" t="s">
        <v>61</v>
      </c>
      <c r="I2805" t="s">
        <v>61</v>
      </c>
      <c r="J2805" s="22">
        <v>3.9033708759501698E-2</v>
      </c>
      <c r="K2805" s="22">
        <v>0.19620328730051301</v>
      </c>
      <c r="L2805">
        <v>2006</v>
      </c>
      <c r="M2805">
        <v>2006</v>
      </c>
      <c r="N2805" t="s">
        <v>546</v>
      </c>
      <c r="O2805" t="s">
        <v>566</v>
      </c>
    </row>
    <row r="2806" spans="1:15" ht="15">
      <c r="A2806" s="14" t="s">
        <v>544</v>
      </c>
      <c r="B2806" t="s">
        <v>113</v>
      </c>
      <c r="C2806" t="s">
        <v>299</v>
      </c>
      <c r="D2806" s="16">
        <v>0.92</v>
      </c>
      <c r="E2806" s="16">
        <v>65.75</v>
      </c>
      <c r="F2806" s="16">
        <v>-54.25</v>
      </c>
      <c r="G2806" s="18">
        <v>8.4331595494886002E-2</v>
      </c>
      <c r="H2806" t="s">
        <v>61</v>
      </c>
      <c r="I2806" t="s">
        <v>61</v>
      </c>
      <c r="J2806" s="22">
        <v>3.9033708759501698E-2</v>
      </c>
      <c r="K2806" s="22">
        <v>0.19620328730051301</v>
      </c>
      <c r="L2806">
        <v>2006</v>
      </c>
      <c r="M2806">
        <v>2006</v>
      </c>
      <c r="N2806" t="s">
        <v>546</v>
      </c>
      <c r="O2806" t="s">
        <v>566</v>
      </c>
    </row>
    <row r="2807" spans="1:15" ht="15">
      <c r="A2807" s="14" t="s">
        <v>544</v>
      </c>
      <c r="B2807" t="s">
        <v>113</v>
      </c>
      <c r="C2807" t="s">
        <v>299</v>
      </c>
      <c r="D2807" s="16">
        <v>1</v>
      </c>
      <c r="E2807" s="16">
        <v>68.25</v>
      </c>
      <c r="F2807" s="16">
        <v>-55.75</v>
      </c>
      <c r="G2807" s="18">
        <v>8.4331595494886002E-2</v>
      </c>
      <c r="H2807" t="s">
        <v>61</v>
      </c>
      <c r="I2807" t="s">
        <v>61</v>
      </c>
      <c r="J2807" s="22">
        <v>3.9033708759501698E-2</v>
      </c>
      <c r="K2807" s="22">
        <v>0.19620328730051301</v>
      </c>
      <c r="L2807">
        <v>2006</v>
      </c>
      <c r="M2807">
        <v>2006</v>
      </c>
      <c r="N2807" t="s">
        <v>546</v>
      </c>
      <c r="O2807" t="s">
        <v>566</v>
      </c>
    </row>
    <row r="2808" spans="1:15" ht="15">
      <c r="A2808" s="14" t="s">
        <v>544</v>
      </c>
      <c r="B2808" t="s">
        <v>113</v>
      </c>
      <c r="C2808" t="s">
        <v>299</v>
      </c>
      <c r="D2808" s="16">
        <v>0.93</v>
      </c>
      <c r="E2808" s="16">
        <v>65.75</v>
      </c>
      <c r="F2808" s="16">
        <v>-54.75</v>
      </c>
      <c r="G2808" s="18">
        <v>8.4331595494886002E-2</v>
      </c>
      <c r="H2808" t="s">
        <v>61</v>
      </c>
      <c r="I2808" t="s">
        <v>61</v>
      </c>
      <c r="J2808" s="22">
        <v>3.9033708759501698E-2</v>
      </c>
      <c r="K2808" s="22">
        <v>0.19620328730051301</v>
      </c>
      <c r="L2808">
        <v>2006</v>
      </c>
      <c r="M2808">
        <v>2006</v>
      </c>
      <c r="N2808" t="s">
        <v>546</v>
      </c>
      <c r="O2808" t="s">
        <v>566</v>
      </c>
    </row>
    <row r="2809" spans="1:15" ht="15">
      <c r="A2809" s="14" t="s">
        <v>544</v>
      </c>
      <c r="B2809" t="s">
        <v>113</v>
      </c>
      <c r="C2809" t="s">
        <v>299</v>
      </c>
      <c r="D2809" s="16">
        <v>1</v>
      </c>
      <c r="E2809" s="16">
        <v>68.75</v>
      </c>
      <c r="F2809" s="16">
        <v>-51.25</v>
      </c>
      <c r="G2809" s="18">
        <v>8.4331595494886002E-2</v>
      </c>
      <c r="H2809" t="s">
        <v>61</v>
      </c>
      <c r="I2809" t="s">
        <v>61</v>
      </c>
      <c r="J2809" s="22">
        <v>3.9033708759501698E-2</v>
      </c>
      <c r="K2809" s="22">
        <v>0.19620328730051301</v>
      </c>
      <c r="L2809">
        <v>2006</v>
      </c>
      <c r="M2809">
        <v>2006</v>
      </c>
      <c r="N2809" t="s">
        <v>546</v>
      </c>
      <c r="O2809" t="s">
        <v>566</v>
      </c>
    </row>
    <row r="2810" spans="1:15" ht="15">
      <c r="A2810" s="14" t="s">
        <v>544</v>
      </c>
      <c r="B2810" t="s">
        <v>113</v>
      </c>
      <c r="C2810" t="s">
        <v>299</v>
      </c>
      <c r="D2810" s="16">
        <v>1</v>
      </c>
      <c r="E2810" s="16">
        <v>73.75</v>
      </c>
      <c r="F2810" s="16">
        <v>-57.25</v>
      </c>
      <c r="G2810" s="18">
        <v>8.4331595494886002E-2</v>
      </c>
      <c r="H2810" t="s">
        <v>61</v>
      </c>
      <c r="I2810" t="s">
        <v>61</v>
      </c>
      <c r="J2810" s="22">
        <v>3.9033708759501698E-2</v>
      </c>
      <c r="K2810" s="22">
        <v>0.19620328730051301</v>
      </c>
      <c r="L2810">
        <v>2006</v>
      </c>
      <c r="M2810">
        <v>2006</v>
      </c>
      <c r="N2810" t="s">
        <v>546</v>
      </c>
      <c r="O2810" t="s">
        <v>566</v>
      </c>
    </row>
    <row r="2811" spans="1:15" ht="15">
      <c r="A2811" s="14" t="s">
        <v>544</v>
      </c>
      <c r="B2811" t="s">
        <v>113</v>
      </c>
      <c r="C2811" t="s">
        <v>299</v>
      </c>
      <c r="D2811" s="16">
        <v>0.99</v>
      </c>
      <c r="E2811" s="16">
        <v>68.25</v>
      </c>
      <c r="F2811" s="16">
        <v>-53.75</v>
      </c>
      <c r="G2811" s="18">
        <v>8.4331595494886002E-2</v>
      </c>
      <c r="H2811" t="s">
        <v>61</v>
      </c>
      <c r="I2811" t="s">
        <v>61</v>
      </c>
      <c r="J2811" s="22">
        <v>3.9033708759501698E-2</v>
      </c>
      <c r="K2811" s="22">
        <v>0.19620328730051301</v>
      </c>
      <c r="L2811">
        <v>2006</v>
      </c>
      <c r="M2811">
        <v>2006</v>
      </c>
      <c r="N2811" t="s">
        <v>546</v>
      </c>
      <c r="O2811" t="s">
        <v>566</v>
      </c>
    </row>
    <row r="2812" spans="1:15" ht="15">
      <c r="A2812" s="14" t="s">
        <v>544</v>
      </c>
      <c r="B2812" t="s">
        <v>113</v>
      </c>
      <c r="C2812" t="s">
        <v>299</v>
      </c>
      <c r="D2812" s="16">
        <v>1</v>
      </c>
      <c r="E2812" s="16">
        <v>67.75</v>
      </c>
      <c r="F2812" s="16">
        <v>-55.75</v>
      </c>
      <c r="G2812" s="18">
        <v>8.4331595494886002E-2</v>
      </c>
      <c r="H2812" t="s">
        <v>61</v>
      </c>
      <c r="I2812" t="s">
        <v>61</v>
      </c>
      <c r="J2812" s="22">
        <v>3.9033708759501698E-2</v>
      </c>
      <c r="K2812" s="22">
        <v>0.19620328730051301</v>
      </c>
      <c r="L2812">
        <v>2006</v>
      </c>
      <c r="M2812">
        <v>2006</v>
      </c>
      <c r="N2812" t="s">
        <v>546</v>
      </c>
      <c r="O2812" t="s">
        <v>566</v>
      </c>
    </row>
    <row r="2813" spans="1:15" ht="15">
      <c r="A2813" s="14" t="s">
        <v>544</v>
      </c>
      <c r="B2813" t="s">
        <v>113</v>
      </c>
      <c r="C2813" t="s">
        <v>299</v>
      </c>
      <c r="D2813" s="16">
        <v>1</v>
      </c>
      <c r="E2813" s="16">
        <v>69.25</v>
      </c>
      <c r="F2813" s="16">
        <v>-53.75</v>
      </c>
      <c r="G2813" s="18">
        <v>8.4331595494886002E-2</v>
      </c>
      <c r="H2813" t="s">
        <v>61</v>
      </c>
      <c r="I2813" t="s">
        <v>61</v>
      </c>
      <c r="J2813" s="22">
        <v>3.9033708759501698E-2</v>
      </c>
      <c r="K2813" s="22">
        <v>0.19620328730051301</v>
      </c>
      <c r="L2813">
        <v>2006</v>
      </c>
      <c r="M2813">
        <v>2006</v>
      </c>
      <c r="N2813" t="s">
        <v>546</v>
      </c>
      <c r="O2813" t="s">
        <v>566</v>
      </c>
    </row>
    <row r="2814" spans="1:15" ht="15">
      <c r="A2814" s="14" t="s">
        <v>544</v>
      </c>
      <c r="B2814" t="s">
        <v>113</v>
      </c>
      <c r="C2814" t="s">
        <v>299</v>
      </c>
      <c r="D2814" s="16">
        <v>0.95</v>
      </c>
      <c r="E2814" s="16">
        <v>65.75</v>
      </c>
      <c r="F2814" s="16">
        <v>-55.25</v>
      </c>
      <c r="G2814" s="18">
        <v>8.4331595494886002E-2</v>
      </c>
      <c r="H2814" t="s">
        <v>61</v>
      </c>
      <c r="I2814" t="s">
        <v>61</v>
      </c>
      <c r="J2814" s="22">
        <v>3.9033708759501698E-2</v>
      </c>
      <c r="K2814" s="22">
        <v>0.19620328730051301</v>
      </c>
      <c r="L2814">
        <v>2006</v>
      </c>
      <c r="M2814">
        <v>2006</v>
      </c>
      <c r="N2814" t="s">
        <v>546</v>
      </c>
      <c r="O2814" t="s">
        <v>566</v>
      </c>
    </row>
    <row r="2815" spans="1:15" ht="15">
      <c r="A2815" s="14" t="s">
        <v>544</v>
      </c>
      <c r="B2815" t="s">
        <v>113</v>
      </c>
      <c r="C2815" t="s">
        <v>299</v>
      </c>
      <c r="D2815" s="16">
        <v>1</v>
      </c>
      <c r="E2815" s="16">
        <v>69.25</v>
      </c>
      <c r="F2815" s="16">
        <v>-53.25</v>
      </c>
      <c r="G2815" s="18">
        <v>8.4331595494886002E-2</v>
      </c>
      <c r="H2815" t="s">
        <v>61</v>
      </c>
      <c r="I2815" t="s">
        <v>61</v>
      </c>
      <c r="J2815" s="22">
        <v>3.9033708759501698E-2</v>
      </c>
      <c r="K2815" s="22">
        <v>0.19620328730051301</v>
      </c>
      <c r="L2815">
        <v>2006</v>
      </c>
      <c r="M2815">
        <v>2006</v>
      </c>
      <c r="N2815" t="s">
        <v>546</v>
      </c>
      <c r="O2815" t="s">
        <v>566</v>
      </c>
    </row>
    <row r="2816" spans="1:15" ht="15">
      <c r="A2816" s="14" t="s">
        <v>544</v>
      </c>
      <c r="B2816" t="s">
        <v>113</v>
      </c>
      <c r="C2816" t="s">
        <v>299</v>
      </c>
      <c r="D2816" s="16">
        <v>1</v>
      </c>
      <c r="E2816" s="16">
        <v>71.25</v>
      </c>
      <c r="F2816" s="16">
        <v>-58.25</v>
      </c>
      <c r="G2816" s="18">
        <v>8.4331595494886002E-2</v>
      </c>
      <c r="H2816" t="s">
        <v>61</v>
      </c>
      <c r="I2816" t="s">
        <v>61</v>
      </c>
      <c r="J2816" s="22">
        <v>3.9033708759501698E-2</v>
      </c>
      <c r="K2816" s="22">
        <v>0.19620328730051301</v>
      </c>
      <c r="L2816">
        <v>2006</v>
      </c>
      <c r="M2816">
        <v>2006</v>
      </c>
      <c r="N2816" t="s">
        <v>546</v>
      </c>
      <c r="O2816" t="s">
        <v>566</v>
      </c>
    </row>
    <row r="2817" spans="1:15" ht="15">
      <c r="A2817" s="14" t="s">
        <v>544</v>
      </c>
      <c r="B2817" t="s">
        <v>113</v>
      </c>
      <c r="C2817" t="s">
        <v>299</v>
      </c>
      <c r="D2817" s="16">
        <v>1</v>
      </c>
      <c r="E2817" s="16">
        <v>71.25</v>
      </c>
      <c r="F2817" s="16">
        <v>-59.75</v>
      </c>
      <c r="G2817" s="18">
        <v>8.4331595494886002E-2</v>
      </c>
      <c r="H2817" t="s">
        <v>61</v>
      </c>
      <c r="I2817" t="s">
        <v>61</v>
      </c>
      <c r="J2817" s="22">
        <v>3.9033708759501698E-2</v>
      </c>
      <c r="K2817" s="22">
        <v>0.19620328730051301</v>
      </c>
      <c r="L2817">
        <v>2006</v>
      </c>
      <c r="M2817">
        <v>2006</v>
      </c>
      <c r="N2817" t="s">
        <v>546</v>
      </c>
      <c r="O2817" t="s">
        <v>566</v>
      </c>
    </row>
    <row r="2818" spans="1:15" ht="15">
      <c r="A2818" s="14" t="s">
        <v>544</v>
      </c>
      <c r="B2818" t="s">
        <v>113</v>
      </c>
      <c r="C2818" t="s">
        <v>299</v>
      </c>
      <c r="D2818" s="16">
        <v>1</v>
      </c>
      <c r="E2818" s="16">
        <v>66.75</v>
      </c>
      <c r="F2818" s="16">
        <v>-55.75</v>
      </c>
      <c r="G2818" s="18">
        <v>8.4331595494886002E-2</v>
      </c>
      <c r="H2818" t="s">
        <v>61</v>
      </c>
      <c r="I2818" t="s">
        <v>61</v>
      </c>
      <c r="J2818" s="22">
        <v>3.9033708759501698E-2</v>
      </c>
      <c r="K2818" s="22">
        <v>0.19620328730051301</v>
      </c>
      <c r="L2818">
        <v>2006</v>
      </c>
      <c r="M2818">
        <v>2006</v>
      </c>
      <c r="N2818" t="s">
        <v>546</v>
      </c>
      <c r="O2818" t="s">
        <v>566</v>
      </c>
    </row>
    <row r="2819" spans="1:15" ht="15">
      <c r="A2819" s="14" t="s">
        <v>544</v>
      </c>
      <c r="B2819" t="s">
        <v>113</v>
      </c>
      <c r="C2819" t="s">
        <v>299</v>
      </c>
      <c r="D2819" s="16">
        <v>1</v>
      </c>
      <c r="E2819" s="16">
        <v>73.25</v>
      </c>
      <c r="F2819" s="16">
        <v>-56.75</v>
      </c>
      <c r="G2819" s="18">
        <v>8.4331595494886002E-2</v>
      </c>
      <c r="H2819" t="s">
        <v>61</v>
      </c>
      <c r="I2819" t="s">
        <v>61</v>
      </c>
      <c r="J2819" s="22">
        <v>3.9033708759501698E-2</v>
      </c>
      <c r="K2819" s="22">
        <v>0.19620328730051301</v>
      </c>
      <c r="L2819">
        <v>2006</v>
      </c>
      <c r="M2819">
        <v>2006</v>
      </c>
      <c r="N2819" t="s">
        <v>546</v>
      </c>
      <c r="O2819" t="s">
        <v>566</v>
      </c>
    </row>
    <row r="2820" spans="1:15" ht="15">
      <c r="A2820" s="14" t="s">
        <v>544</v>
      </c>
      <c r="B2820" t="s">
        <v>113</v>
      </c>
      <c r="C2820" t="s">
        <v>299</v>
      </c>
      <c r="D2820" s="16">
        <v>1</v>
      </c>
      <c r="E2820" s="16">
        <v>71.25</v>
      </c>
      <c r="F2820" s="16">
        <v>-59.25</v>
      </c>
      <c r="G2820" s="18">
        <v>8.4331595494886002E-2</v>
      </c>
      <c r="H2820" t="s">
        <v>61</v>
      </c>
      <c r="I2820" t="s">
        <v>61</v>
      </c>
      <c r="J2820" s="22">
        <v>3.9033708759501698E-2</v>
      </c>
      <c r="K2820" s="22">
        <v>0.19620328730051301</v>
      </c>
      <c r="L2820">
        <v>2006</v>
      </c>
      <c r="M2820">
        <v>2006</v>
      </c>
      <c r="N2820" t="s">
        <v>546</v>
      </c>
      <c r="O2820" t="s">
        <v>566</v>
      </c>
    </row>
    <row r="2821" spans="1:15" ht="15">
      <c r="A2821" s="14" t="s">
        <v>544</v>
      </c>
      <c r="B2821" t="s">
        <v>113</v>
      </c>
      <c r="C2821" t="s">
        <v>299</v>
      </c>
      <c r="D2821" s="16">
        <v>1</v>
      </c>
      <c r="E2821" s="16">
        <v>66.25</v>
      </c>
      <c r="F2821" s="16">
        <v>-55.75</v>
      </c>
      <c r="G2821" s="18">
        <v>8.4331595494886002E-2</v>
      </c>
      <c r="H2821" t="s">
        <v>61</v>
      </c>
      <c r="I2821" t="s">
        <v>61</v>
      </c>
      <c r="J2821" s="22">
        <v>3.9033708759501698E-2</v>
      </c>
      <c r="K2821" s="22">
        <v>0.19620328730051301</v>
      </c>
      <c r="L2821">
        <v>2006</v>
      </c>
      <c r="M2821">
        <v>2006</v>
      </c>
      <c r="N2821" t="s">
        <v>546</v>
      </c>
      <c r="O2821" t="s">
        <v>566</v>
      </c>
    </row>
    <row r="2822" spans="1:15" ht="15">
      <c r="A2822" s="14" t="s">
        <v>544</v>
      </c>
      <c r="B2822" t="s">
        <v>113</v>
      </c>
      <c r="C2822" t="s">
        <v>299</v>
      </c>
      <c r="D2822" s="16">
        <v>1</v>
      </c>
      <c r="E2822" s="16">
        <v>71.25</v>
      </c>
      <c r="F2822" s="16">
        <v>-58.75</v>
      </c>
      <c r="G2822" s="18">
        <v>8.4331595494886002E-2</v>
      </c>
      <c r="H2822" t="s">
        <v>61</v>
      </c>
      <c r="I2822" t="s">
        <v>61</v>
      </c>
      <c r="J2822" s="22">
        <v>3.9033708759501698E-2</v>
      </c>
      <c r="K2822" s="22">
        <v>0.19620328730051301</v>
      </c>
      <c r="L2822">
        <v>2006</v>
      </c>
      <c r="M2822">
        <v>2006</v>
      </c>
      <c r="N2822" t="s">
        <v>546</v>
      </c>
      <c r="O2822" t="s">
        <v>566</v>
      </c>
    </row>
    <row r="2823" spans="1:15" ht="15">
      <c r="A2823" s="14" t="s">
        <v>544</v>
      </c>
      <c r="B2823" t="s">
        <v>113</v>
      </c>
      <c r="C2823" t="s">
        <v>299</v>
      </c>
      <c r="D2823" s="16">
        <v>1</v>
      </c>
      <c r="E2823" s="16">
        <v>70.25</v>
      </c>
      <c r="F2823" s="16">
        <v>-54.75</v>
      </c>
      <c r="G2823" s="18">
        <v>8.4331595494886002E-2</v>
      </c>
      <c r="H2823" t="s">
        <v>61</v>
      </c>
      <c r="I2823" t="s">
        <v>61</v>
      </c>
      <c r="J2823" s="22">
        <v>3.9033708759501698E-2</v>
      </c>
      <c r="K2823" s="22">
        <v>0.19620328730051301</v>
      </c>
      <c r="L2823">
        <v>2006</v>
      </c>
      <c r="M2823">
        <v>2006</v>
      </c>
      <c r="N2823" t="s">
        <v>546</v>
      </c>
      <c r="O2823" t="s">
        <v>566</v>
      </c>
    </row>
    <row r="2824" spans="1:15" ht="15">
      <c r="A2824" s="14" t="s">
        <v>544</v>
      </c>
      <c r="B2824" t="s">
        <v>113</v>
      </c>
      <c r="C2824" t="s">
        <v>299</v>
      </c>
      <c r="D2824" s="16">
        <v>1</v>
      </c>
      <c r="E2824" s="16">
        <v>69.75</v>
      </c>
      <c r="F2824" s="16">
        <v>-51.25</v>
      </c>
      <c r="G2824" s="18">
        <v>8.4331595494886002E-2</v>
      </c>
      <c r="H2824" t="s">
        <v>61</v>
      </c>
      <c r="I2824" t="s">
        <v>61</v>
      </c>
      <c r="J2824" s="22">
        <v>3.9033708759501698E-2</v>
      </c>
      <c r="K2824" s="22">
        <v>0.19620328730051301</v>
      </c>
      <c r="L2824">
        <v>2006</v>
      </c>
      <c r="M2824">
        <v>2006</v>
      </c>
      <c r="N2824" t="s">
        <v>546</v>
      </c>
      <c r="O2824" t="s">
        <v>566</v>
      </c>
    </row>
    <row r="2825" spans="1:15" ht="15">
      <c r="A2825" s="14" t="s">
        <v>544</v>
      </c>
      <c r="B2825" t="s">
        <v>113</v>
      </c>
      <c r="C2825" t="s">
        <v>299</v>
      </c>
      <c r="D2825" s="16">
        <v>0.93</v>
      </c>
      <c r="E2825" s="16">
        <v>65.75</v>
      </c>
      <c r="F2825" s="16">
        <v>-53.75</v>
      </c>
      <c r="G2825" s="18">
        <v>8.4331595494886002E-2</v>
      </c>
      <c r="H2825" t="s">
        <v>61</v>
      </c>
      <c r="I2825" t="s">
        <v>61</v>
      </c>
      <c r="J2825" s="22">
        <v>3.9033708759501698E-2</v>
      </c>
      <c r="K2825" s="22">
        <v>0.19620328730051301</v>
      </c>
      <c r="L2825">
        <v>2006</v>
      </c>
      <c r="M2825">
        <v>2006</v>
      </c>
      <c r="N2825" t="s">
        <v>546</v>
      </c>
      <c r="O2825" t="s">
        <v>566</v>
      </c>
    </row>
    <row r="2826" spans="1:15" ht="15">
      <c r="A2826" s="14" t="s">
        <v>544</v>
      </c>
      <c r="B2826" t="s">
        <v>113</v>
      </c>
      <c r="C2826" t="s">
        <v>299</v>
      </c>
      <c r="D2826" s="16">
        <v>1</v>
      </c>
      <c r="E2826" s="16">
        <v>70.75</v>
      </c>
      <c r="F2826" s="16">
        <v>-56.25</v>
      </c>
      <c r="G2826" s="18">
        <v>8.4331595494886002E-2</v>
      </c>
      <c r="H2826" t="s">
        <v>61</v>
      </c>
      <c r="I2826" t="s">
        <v>61</v>
      </c>
      <c r="J2826" s="22">
        <v>3.9033708759501698E-2</v>
      </c>
      <c r="K2826" s="22">
        <v>0.19620328730051301</v>
      </c>
      <c r="L2826">
        <v>2006</v>
      </c>
      <c r="M2826">
        <v>2006</v>
      </c>
      <c r="N2826" t="s">
        <v>546</v>
      </c>
      <c r="O2826" t="s">
        <v>566</v>
      </c>
    </row>
    <row r="2827" spans="1:15" ht="15">
      <c r="A2827" s="14" t="s">
        <v>544</v>
      </c>
      <c r="B2827" t="s">
        <v>113</v>
      </c>
      <c r="C2827" t="s">
        <v>299</v>
      </c>
      <c r="D2827" s="16">
        <v>1</v>
      </c>
      <c r="E2827" s="16">
        <v>69.75</v>
      </c>
      <c r="F2827" s="16">
        <v>-50.75</v>
      </c>
      <c r="G2827" s="18">
        <v>8.4331595494886002E-2</v>
      </c>
      <c r="H2827" t="s">
        <v>61</v>
      </c>
      <c r="I2827" t="s">
        <v>61</v>
      </c>
      <c r="J2827" s="22">
        <v>3.9033708759501698E-2</v>
      </c>
      <c r="K2827" s="22">
        <v>0.19620328730051301</v>
      </c>
      <c r="L2827">
        <v>2006</v>
      </c>
      <c r="M2827">
        <v>2006</v>
      </c>
      <c r="N2827" t="s">
        <v>546</v>
      </c>
      <c r="O2827" t="s">
        <v>566</v>
      </c>
    </row>
    <row r="2828" spans="1:15" ht="15">
      <c r="A2828" s="14" t="s">
        <v>544</v>
      </c>
      <c r="B2828" t="s">
        <v>113</v>
      </c>
      <c r="C2828" t="s">
        <v>299</v>
      </c>
      <c r="D2828" s="16">
        <v>0.97</v>
      </c>
      <c r="E2828" s="16">
        <v>67.75</v>
      </c>
      <c r="F2828" s="16">
        <v>-53.75</v>
      </c>
      <c r="G2828" s="18">
        <v>8.4331595494886002E-2</v>
      </c>
      <c r="H2828" t="s">
        <v>61</v>
      </c>
      <c r="I2828" t="s">
        <v>61</v>
      </c>
      <c r="J2828" s="22">
        <v>3.9033708759501698E-2</v>
      </c>
      <c r="K2828" s="22">
        <v>0.19620328730051301</v>
      </c>
      <c r="L2828">
        <v>2006</v>
      </c>
      <c r="M2828">
        <v>2006</v>
      </c>
      <c r="N2828" t="s">
        <v>546</v>
      </c>
      <c r="O2828" t="s">
        <v>566</v>
      </c>
    </row>
    <row r="2829" spans="1:15" ht="15">
      <c r="A2829" s="14" t="s">
        <v>544</v>
      </c>
      <c r="B2829" t="s">
        <v>113</v>
      </c>
      <c r="C2829" t="s">
        <v>299</v>
      </c>
      <c r="D2829" s="16">
        <v>1</v>
      </c>
      <c r="E2829" s="16">
        <v>69.75</v>
      </c>
      <c r="F2829" s="16">
        <v>-54.75</v>
      </c>
      <c r="G2829" s="18">
        <v>8.4331595494886002E-2</v>
      </c>
      <c r="H2829" t="s">
        <v>61</v>
      </c>
      <c r="I2829" t="s">
        <v>61</v>
      </c>
      <c r="J2829" s="22">
        <v>3.9033708759501698E-2</v>
      </c>
      <c r="K2829" s="22">
        <v>0.19620328730051301</v>
      </c>
      <c r="L2829">
        <v>2006</v>
      </c>
      <c r="M2829">
        <v>2006</v>
      </c>
      <c r="N2829" t="s">
        <v>546</v>
      </c>
      <c r="O2829" t="s">
        <v>566</v>
      </c>
    </row>
    <row r="2830" spans="1:15" ht="15">
      <c r="A2830" s="14" t="s">
        <v>544</v>
      </c>
      <c r="B2830" t="s">
        <v>113</v>
      </c>
      <c r="C2830" t="s">
        <v>299</v>
      </c>
      <c r="D2830" s="16">
        <v>1</v>
      </c>
      <c r="E2830" s="16">
        <v>73.25</v>
      </c>
      <c r="F2830" s="16">
        <v>-60.25</v>
      </c>
      <c r="G2830" s="18">
        <v>8.4331595494886002E-2</v>
      </c>
      <c r="H2830" t="s">
        <v>61</v>
      </c>
      <c r="I2830" t="s">
        <v>61</v>
      </c>
      <c r="J2830" s="22">
        <v>3.9033708759501698E-2</v>
      </c>
      <c r="K2830" s="22">
        <v>0.19620328730051301</v>
      </c>
      <c r="L2830">
        <v>2006</v>
      </c>
      <c r="M2830">
        <v>2006</v>
      </c>
      <c r="N2830" t="s">
        <v>546</v>
      </c>
      <c r="O2830" t="s">
        <v>566</v>
      </c>
    </row>
    <row r="2831" spans="1:15" ht="15">
      <c r="A2831" s="14" t="s">
        <v>544</v>
      </c>
      <c r="B2831" t="s">
        <v>113</v>
      </c>
      <c r="C2831" t="s">
        <v>299</v>
      </c>
      <c r="D2831" s="16">
        <v>1</v>
      </c>
      <c r="E2831" s="16">
        <v>70.75</v>
      </c>
      <c r="F2831" s="16">
        <v>-54.25</v>
      </c>
      <c r="G2831" s="18">
        <v>8.4331595494886002E-2</v>
      </c>
      <c r="H2831" t="s">
        <v>61</v>
      </c>
      <c r="I2831" t="s">
        <v>61</v>
      </c>
      <c r="J2831" s="22">
        <v>3.9033708759501698E-2</v>
      </c>
      <c r="K2831" s="22">
        <v>0.19620328730051301</v>
      </c>
      <c r="L2831">
        <v>2006</v>
      </c>
      <c r="M2831">
        <v>2006</v>
      </c>
      <c r="N2831" t="s">
        <v>546</v>
      </c>
      <c r="O2831" t="s">
        <v>566</v>
      </c>
    </row>
    <row r="2832" spans="1:15" ht="15">
      <c r="A2832" s="14" t="s">
        <v>544</v>
      </c>
      <c r="B2832" t="s">
        <v>113</v>
      </c>
      <c r="C2832" t="s">
        <v>299</v>
      </c>
      <c r="D2832" s="16">
        <v>1</v>
      </c>
      <c r="E2832" s="16">
        <v>70.75</v>
      </c>
      <c r="F2832" s="16">
        <v>-56.75</v>
      </c>
      <c r="G2832" s="18">
        <v>8.4331595494886002E-2</v>
      </c>
      <c r="H2832" t="s">
        <v>61</v>
      </c>
      <c r="I2832" t="s">
        <v>61</v>
      </c>
      <c r="J2832" s="22">
        <v>3.9033708759501698E-2</v>
      </c>
      <c r="K2832" s="22">
        <v>0.19620328730051301</v>
      </c>
      <c r="L2832">
        <v>2006</v>
      </c>
      <c r="M2832">
        <v>2006</v>
      </c>
      <c r="N2832" t="s">
        <v>546</v>
      </c>
      <c r="O2832" t="s">
        <v>566</v>
      </c>
    </row>
    <row r="2833" spans="1:15" ht="15">
      <c r="A2833" s="14" t="s">
        <v>544</v>
      </c>
      <c r="B2833" t="s">
        <v>113</v>
      </c>
      <c r="C2833" t="s">
        <v>299</v>
      </c>
      <c r="D2833" s="16">
        <v>1</v>
      </c>
      <c r="E2833" s="16">
        <v>70.25</v>
      </c>
      <c r="F2833" s="16">
        <v>-52.75</v>
      </c>
      <c r="G2833" s="18">
        <v>8.4331595494886002E-2</v>
      </c>
      <c r="H2833" t="s">
        <v>61</v>
      </c>
      <c r="I2833" t="s">
        <v>61</v>
      </c>
      <c r="J2833" s="22">
        <v>3.9033708759501698E-2</v>
      </c>
      <c r="K2833" s="22">
        <v>0.19620328730051301</v>
      </c>
      <c r="L2833">
        <v>2006</v>
      </c>
      <c r="M2833">
        <v>2006</v>
      </c>
      <c r="N2833" t="s">
        <v>546</v>
      </c>
      <c r="O2833" t="s">
        <v>566</v>
      </c>
    </row>
    <row r="2834" spans="1:15" ht="15">
      <c r="A2834" s="14" t="s">
        <v>544</v>
      </c>
      <c r="B2834" t="s">
        <v>113</v>
      </c>
      <c r="C2834" t="s">
        <v>299</v>
      </c>
      <c r="D2834" s="16">
        <v>1</v>
      </c>
      <c r="E2834" s="16">
        <v>70.75</v>
      </c>
      <c r="F2834" s="16">
        <v>-53.25</v>
      </c>
      <c r="G2834" s="18">
        <v>8.4331595494886002E-2</v>
      </c>
      <c r="H2834" t="s">
        <v>61</v>
      </c>
      <c r="I2834" t="s">
        <v>61</v>
      </c>
      <c r="J2834" s="22">
        <v>3.9033708759501698E-2</v>
      </c>
      <c r="K2834" s="22">
        <v>0.19620328730051301</v>
      </c>
      <c r="L2834">
        <v>2006</v>
      </c>
      <c r="M2834">
        <v>2006</v>
      </c>
      <c r="N2834" t="s">
        <v>546</v>
      </c>
      <c r="O2834" t="s">
        <v>566</v>
      </c>
    </row>
    <row r="2835" spans="1:15" ht="15">
      <c r="A2835" s="14" t="s">
        <v>544</v>
      </c>
      <c r="B2835" t="s">
        <v>113</v>
      </c>
      <c r="C2835" t="s">
        <v>299</v>
      </c>
      <c r="D2835" s="16">
        <v>1</v>
      </c>
      <c r="E2835" s="16">
        <v>70.75</v>
      </c>
      <c r="F2835" s="16">
        <v>-52.75</v>
      </c>
      <c r="G2835" s="18">
        <v>8.4331595494886002E-2</v>
      </c>
      <c r="H2835" t="s">
        <v>61</v>
      </c>
      <c r="I2835" t="s">
        <v>61</v>
      </c>
      <c r="J2835" s="22">
        <v>3.9033708759501698E-2</v>
      </c>
      <c r="K2835" s="22">
        <v>0.19620328730051301</v>
      </c>
      <c r="L2835">
        <v>2006</v>
      </c>
      <c r="M2835">
        <v>2006</v>
      </c>
      <c r="N2835" t="s">
        <v>546</v>
      </c>
      <c r="O2835" t="s">
        <v>566</v>
      </c>
    </row>
    <row r="2836" spans="1:15" ht="15">
      <c r="A2836" s="14" t="s">
        <v>544</v>
      </c>
      <c r="B2836" t="s">
        <v>113</v>
      </c>
      <c r="C2836" t="s">
        <v>299</v>
      </c>
      <c r="D2836" s="16">
        <v>1</v>
      </c>
      <c r="E2836" s="16">
        <v>73.75</v>
      </c>
      <c r="F2836" s="16">
        <v>-60.75</v>
      </c>
      <c r="G2836" s="18">
        <v>8.4331595494886002E-2</v>
      </c>
      <c r="H2836" t="s">
        <v>61</v>
      </c>
      <c r="I2836" t="s">
        <v>61</v>
      </c>
      <c r="J2836" s="22">
        <v>3.9033708759501698E-2</v>
      </c>
      <c r="K2836" s="22">
        <v>0.19620328730051301</v>
      </c>
      <c r="L2836">
        <v>2006</v>
      </c>
      <c r="M2836">
        <v>2006</v>
      </c>
      <c r="N2836" t="s">
        <v>546</v>
      </c>
      <c r="O2836" t="s">
        <v>566</v>
      </c>
    </row>
    <row r="2837" spans="1:15" ht="15">
      <c r="A2837" s="14" t="s">
        <v>544</v>
      </c>
      <c r="B2837" t="s">
        <v>113</v>
      </c>
      <c r="C2837" t="s">
        <v>299</v>
      </c>
      <c r="D2837" s="16">
        <v>1</v>
      </c>
      <c r="E2837" s="16">
        <v>71.75</v>
      </c>
      <c r="F2837" s="16">
        <v>-55.75</v>
      </c>
      <c r="G2837" s="18">
        <v>8.4331595494886002E-2</v>
      </c>
      <c r="H2837" t="s">
        <v>61</v>
      </c>
      <c r="I2837" t="s">
        <v>61</v>
      </c>
      <c r="J2837" s="22">
        <v>3.9033708759501698E-2</v>
      </c>
      <c r="K2837" s="22">
        <v>0.19620328730051301</v>
      </c>
      <c r="L2837">
        <v>2006</v>
      </c>
      <c r="M2837">
        <v>2006</v>
      </c>
      <c r="N2837" t="s">
        <v>546</v>
      </c>
      <c r="O2837" t="s">
        <v>566</v>
      </c>
    </row>
    <row r="2838" spans="1:15" ht="15">
      <c r="A2838" s="14" t="s">
        <v>544</v>
      </c>
      <c r="B2838" t="s">
        <v>113</v>
      </c>
      <c r="C2838" t="s">
        <v>299</v>
      </c>
      <c r="D2838" s="16">
        <v>1</v>
      </c>
      <c r="E2838" s="16">
        <v>71.25</v>
      </c>
      <c r="F2838" s="16">
        <v>-55.25</v>
      </c>
      <c r="G2838" s="18">
        <v>8.4331595494886002E-2</v>
      </c>
      <c r="H2838" t="s">
        <v>61</v>
      </c>
      <c r="I2838" t="s">
        <v>61</v>
      </c>
      <c r="J2838" s="22">
        <v>3.9033708759501698E-2</v>
      </c>
      <c r="K2838" s="22">
        <v>0.19620328730051301</v>
      </c>
      <c r="L2838">
        <v>2006</v>
      </c>
      <c r="M2838">
        <v>2006</v>
      </c>
      <c r="N2838" t="s">
        <v>546</v>
      </c>
      <c r="O2838" t="s">
        <v>566</v>
      </c>
    </row>
    <row r="2839" spans="1:15" ht="15">
      <c r="A2839" s="14" t="s">
        <v>544</v>
      </c>
      <c r="B2839" t="s">
        <v>113</v>
      </c>
      <c r="C2839" t="s">
        <v>299</v>
      </c>
      <c r="D2839" s="16">
        <v>0.96</v>
      </c>
      <c r="E2839" s="16">
        <v>67.25</v>
      </c>
      <c r="F2839" s="16">
        <v>-53.75</v>
      </c>
      <c r="G2839" s="18">
        <v>8.4331595494886002E-2</v>
      </c>
      <c r="H2839" t="s">
        <v>61</v>
      </c>
      <c r="I2839" t="s">
        <v>61</v>
      </c>
      <c r="J2839" s="22">
        <v>3.9033708759501698E-2</v>
      </c>
      <c r="K2839" s="22">
        <v>0.19620328730051301</v>
      </c>
      <c r="L2839">
        <v>2006</v>
      </c>
      <c r="M2839">
        <v>2006</v>
      </c>
      <c r="N2839" t="s">
        <v>546</v>
      </c>
      <c r="O2839" t="s">
        <v>566</v>
      </c>
    </row>
    <row r="2840" spans="1:15" ht="15">
      <c r="A2840" s="14" t="s">
        <v>544</v>
      </c>
      <c r="B2840" t="s">
        <v>113</v>
      </c>
      <c r="C2840" t="s">
        <v>299</v>
      </c>
      <c r="D2840" s="16">
        <v>1</v>
      </c>
      <c r="E2840" s="16">
        <v>70.75</v>
      </c>
      <c r="F2840" s="16">
        <v>-53.75</v>
      </c>
      <c r="G2840" s="18">
        <v>8.4331595494886002E-2</v>
      </c>
      <c r="H2840" t="s">
        <v>61</v>
      </c>
      <c r="I2840" t="s">
        <v>61</v>
      </c>
      <c r="J2840" s="22">
        <v>3.9033708759501698E-2</v>
      </c>
      <c r="K2840" s="22">
        <v>0.19620328730051301</v>
      </c>
      <c r="L2840">
        <v>2006</v>
      </c>
      <c r="M2840">
        <v>2006</v>
      </c>
      <c r="N2840" t="s">
        <v>546</v>
      </c>
      <c r="O2840" t="s">
        <v>566</v>
      </c>
    </row>
    <row r="2841" spans="1:15" ht="15">
      <c r="A2841" s="14" t="s">
        <v>544</v>
      </c>
      <c r="B2841" t="s">
        <v>113</v>
      </c>
      <c r="C2841" t="s">
        <v>299</v>
      </c>
      <c r="D2841" s="16">
        <v>1</v>
      </c>
      <c r="E2841" s="16">
        <v>69.25</v>
      </c>
      <c r="F2841" s="16">
        <v>-50.75</v>
      </c>
      <c r="G2841" s="18">
        <v>8.4331595494886002E-2</v>
      </c>
      <c r="H2841" t="s">
        <v>61</v>
      </c>
      <c r="I2841" t="s">
        <v>61</v>
      </c>
      <c r="J2841" s="22">
        <v>3.9033708759501698E-2</v>
      </c>
      <c r="K2841" s="22">
        <v>0.19620328730051301</v>
      </c>
      <c r="L2841">
        <v>2006</v>
      </c>
      <c r="M2841">
        <v>2006</v>
      </c>
      <c r="N2841" t="s">
        <v>546</v>
      </c>
      <c r="O2841" t="s">
        <v>566</v>
      </c>
    </row>
    <row r="2842" spans="1:15" ht="15">
      <c r="A2842" s="14" t="s">
        <v>544</v>
      </c>
      <c r="B2842" t="s">
        <v>113</v>
      </c>
      <c r="C2842" t="s">
        <v>299</v>
      </c>
      <c r="D2842" s="16">
        <v>1</v>
      </c>
      <c r="E2842" s="16">
        <v>71.25</v>
      </c>
      <c r="F2842" s="16">
        <v>-54.75</v>
      </c>
      <c r="G2842" s="18">
        <v>8.4331595494886002E-2</v>
      </c>
      <c r="H2842" t="s">
        <v>61</v>
      </c>
      <c r="I2842" t="s">
        <v>61</v>
      </c>
      <c r="J2842" s="22">
        <v>3.9033708759501698E-2</v>
      </c>
      <c r="K2842" s="22">
        <v>0.19620328730051301</v>
      </c>
      <c r="L2842">
        <v>2006</v>
      </c>
      <c r="M2842">
        <v>2006</v>
      </c>
      <c r="N2842" t="s">
        <v>546</v>
      </c>
      <c r="O2842" t="s">
        <v>566</v>
      </c>
    </row>
    <row r="2843" spans="1:15" ht="15">
      <c r="A2843" s="14" t="s">
        <v>544</v>
      </c>
      <c r="B2843" t="s">
        <v>113</v>
      </c>
      <c r="C2843" t="s">
        <v>299</v>
      </c>
      <c r="D2843" s="16">
        <v>1</v>
      </c>
      <c r="E2843" s="16">
        <v>71.25</v>
      </c>
      <c r="F2843" s="16">
        <v>-54.25</v>
      </c>
      <c r="G2843" s="18">
        <v>8.4331595494886002E-2</v>
      </c>
      <c r="H2843" t="s">
        <v>61</v>
      </c>
      <c r="I2843" t="s">
        <v>61</v>
      </c>
      <c r="J2843" s="22">
        <v>3.9033708759501698E-2</v>
      </c>
      <c r="K2843" s="22">
        <v>0.19620328730051301</v>
      </c>
      <c r="L2843">
        <v>2006</v>
      </c>
      <c r="M2843">
        <v>2006</v>
      </c>
      <c r="N2843" t="s">
        <v>546</v>
      </c>
      <c r="O2843" t="s">
        <v>566</v>
      </c>
    </row>
    <row r="2844" spans="1:15" ht="15">
      <c r="A2844" s="14" t="s">
        <v>544</v>
      </c>
      <c r="B2844" t="s">
        <v>113</v>
      </c>
      <c r="C2844" t="s">
        <v>299</v>
      </c>
      <c r="D2844" s="16">
        <v>1</v>
      </c>
      <c r="E2844" s="16">
        <v>70.25</v>
      </c>
      <c r="F2844" s="16">
        <v>-54.25</v>
      </c>
      <c r="G2844" s="18">
        <v>8.4331595494886002E-2</v>
      </c>
      <c r="H2844" t="s">
        <v>61</v>
      </c>
      <c r="I2844" t="s">
        <v>61</v>
      </c>
      <c r="J2844" s="22">
        <v>3.9033708759501698E-2</v>
      </c>
      <c r="K2844" s="22">
        <v>0.19620328730051301</v>
      </c>
      <c r="L2844">
        <v>2006</v>
      </c>
      <c r="M2844">
        <v>2006</v>
      </c>
      <c r="N2844" t="s">
        <v>546</v>
      </c>
      <c r="O2844" t="s">
        <v>566</v>
      </c>
    </row>
    <row r="2845" spans="1:15" ht="15">
      <c r="A2845" s="14" t="s">
        <v>544</v>
      </c>
      <c r="B2845" t="s">
        <v>113</v>
      </c>
      <c r="C2845" t="s">
        <v>299</v>
      </c>
      <c r="D2845" s="16">
        <v>1</v>
      </c>
      <c r="E2845" s="16">
        <v>69.75</v>
      </c>
      <c r="F2845" s="16">
        <v>-52.25</v>
      </c>
      <c r="G2845" s="18">
        <v>8.4331595494886002E-2</v>
      </c>
      <c r="H2845" t="s">
        <v>61</v>
      </c>
      <c r="I2845" t="s">
        <v>61</v>
      </c>
      <c r="J2845" s="22">
        <v>3.9033708759501698E-2</v>
      </c>
      <c r="K2845" s="22">
        <v>0.19620328730051301</v>
      </c>
      <c r="L2845">
        <v>2006</v>
      </c>
      <c r="M2845">
        <v>2006</v>
      </c>
      <c r="N2845" t="s">
        <v>546</v>
      </c>
      <c r="O2845" t="s">
        <v>566</v>
      </c>
    </row>
    <row r="2846" spans="1:15" ht="15">
      <c r="A2846" s="14" t="s">
        <v>544</v>
      </c>
      <c r="B2846" t="s">
        <v>113</v>
      </c>
      <c r="C2846" t="s">
        <v>299</v>
      </c>
      <c r="D2846" s="16">
        <v>0.94</v>
      </c>
      <c r="E2846" s="16">
        <v>66.75</v>
      </c>
      <c r="F2846" s="16">
        <v>-53.25</v>
      </c>
      <c r="G2846" s="18">
        <v>8.4331595494886002E-2</v>
      </c>
      <c r="H2846" t="s">
        <v>61</v>
      </c>
      <c r="I2846" t="s">
        <v>61</v>
      </c>
      <c r="J2846" s="22">
        <v>3.9033708759501698E-2</v>
      </c>
      <c r="K2846" s="22">
        <v>0.19620328730051301</v>
      </c>
      <c r="L2846">
        <v>2006</v>
      </c>
      <c r="M2846">
        <v>2006</v>
      </c>
      <c r="N2846" t="s">
        <v>546</v>
      </c>
      <c r="O2846" t="s">
        <v>566</v>
      </c>
    </row>
    <row r="2847" spans="1:15" ht="15">
      <c r="A2847" s="14" t="s">
        <v>544</v>
      </c>
      <c r="B2847" t="s">
        <v>113</v>
      </c>
      <c r="C2847" t="s">
        <v>299</v>
      </c>
      <c r="D2847" s="16">
        <v>1</v>
      </c>
      <c r="E2847" s="16">
        <v>70.25</v>
      </c>
      <c r="F2847" s="16">
        <v>-53.25</v>
      </c>
      <c r="G2847" s="18">
        <v>8.4331595494886002E-2</v>
      </c>
      <c r="H2847" t="s">
        <v>61</v>
      </c>
      <c r="I2847" t="s">
        <v>61</v>
      </c>
      <c r="J2847" s="22">
        <v>3.9033708759501698E-2</v>
      </c>
      <c r="K2847" s="22">
        <v>0.19620328730051301</v>
      </c>
      <c r="L2847">
        <v>2006</v>
      </c>
      <c r="M2847">
        <v>2006</v>
      </c>
      <c r="N2847" t="s">
        <v>546</v>
      </c>
      <c r="O2847" t="s">
        <v>566</v>
      </c>
    </row>
    <row r="2848" spans="1:15" ht="15">
      <c r="A2848" s="14" t="s">
        <v>544</v>
      </c>
      <c r="B2848" t="s">
        <v>113</v>
      </c>
      <c r="C2848" t="s">
        <v>299</v>
      </c>
      <c r="D2848" s="16">
        <v>1</v>
      </c>
      <c r="E2848" s="16">
        <v>72.75</v>
      </c>
      <c r="F2848" s="16">
        <v>-56.25</v>
      </c>
      <c r="G2848" s="18">
        <v>8.4331595494886002E-2</v>
      </c>
      <c r="H2848" t="s">
        <v>61</v>
      </c>
      <c r="I2848" t="s">
        <v>61</v>
      </c>
      <c r="J2848" s="22">
        <v>3.9033708759501698E-2</v>
      </c>
      <c r="K2848" s="22">
        <v>0.19620328730051301</v>
      </c>
      <c r="L2848">
        <v>2006</v>
      </c>
      <c r="M2848">
        <v>2006</v>
      </c>
      <c r="N2848" t="s">
        <v>546</v>
      </c>
      <c r="O2848" t="s">
        <v>566</v>
      </c>
    </row>
    <row r="2849" spans="1:15" ht="15">
      <c r="A2849" s="14" t="s">
        <v>544</v>
      </c>
      <c r="B2849" t="s">
        <v>113</v>
      </c>
      <c r="C2849" t="s">
        <v>299</v>
      </c>
      <c r="D2849" s="16">
        <v>1</v>
      </c>
      <c r="E2849" s="16">
        <v>68.75</v>
      </c>
      <c r="F2849" s="16">
        <v>-58.25</v>
      </c>
      <c r="G2849" s="18">
        <v>8.4331595494886002E-2</v>
      </c>
      <c r="H2849" t="s">
        <v>61</v>
      </c>
      <c r="I2849" t="s">
        <v>61</v>
      </c>
      <c r="J2849" s="22">
        <v>3.9033708759501698E-2</v>
      </c>
      <c r="K2849" s="22">
        <v>0.19620328730051301</v>
      </c>
      <c r="L2849">
        <v>2006</v>
      </c>
      <c r="M2849">
        <v>2006</v>
      </c>
      <c r="N2849" t="s">
        <v>546</v>
      </c>
      <c r="O2849" t="s">
        <v>566</v>
      </c>
    </row>
    <row r="2850" spans="1:15" ht="15">
      <c r="A2850" s="14" t="s">
        <v>544</v>
      </c>
      <c r="B2850" t="s">
        <v>113</v>
      </c>
      <c r="C2850" t="s">
        <v>299</v>
      </c>
      <c r="D2850" s="16">
        <v>1</v>
      </c>
      <c r="E2850" s="16">
        <v>71.25</v>
      </c>
      <c r="F2850" s="16">
        <v>-52.75</v>
      </c>
      <c r="G2850" s="18">
        <v>8.4331595494886002E-2</v>
      </c>
      <c r="H2850" t="s">
        <v>61</v>
      </c>
      <c r="I2850" t="s">
        <v>61</v>
      </c>
      <c r="J2850" s="22">
        <v>3.9033708759501698E-2</v>
      </c>
      <c r="K2850" s="22">
        <v>0.19620328730051301</v>
      </c>
      <c r="L2850">
        <v>2006</v>
      </c>
      <c r="M2850">
        <v>2006</v>
      </c>
      <c r="N2850" t="s">
        <v>546</v>
      </c>
      <c r="O2850" t="s">
        <v>566</v>
      </c>
    </row>
    <row r="2851" spans="1:15" ht="15">
      <c r="A2851" s="14" t="s">
        <v>544</v>
      </c>
      <c r="B2851" t="s">
        <v>113</v>
      </c>
      <c r="C2851" t="s">
        <v>299</v>
      </c>
      <c r="D2851" s="16">
        <v>1</v>
      </c>
      <c r="E2851" s="16">
        <v>68.25</v>
      </c>
      <c r="F2851" s="16">
        <v>-56.25</v>
      </c>
      <c r="G2851" s="18">
        <v>8.4331595494886002E-2</v>
      </c>
      <c r="H2851" t="s">
        <v>61</v>
      </c>
      <c r="I2851" t="s">
        <v>61</v>
      </c>
      <c r="J2851" s="22">
        <v>3.9033708759501698E-2</v>
      </c>
      <c r="K2851" s="22">
        <v>0.19620328730051301</v>
      </c>
      <c r="L2851">
        <v>2006</v>
      </c>
      <c r="M2851">
        <v>2006</v>
      </c>
      <c r="N2851" t="s">
        <v>546</v>
      </c>
      <c r="O2851" t="s">
        <v>566</v>
      </c>
    </row>
    <row r="2852" spans="1:15" ht="15">
      <c r="A2852" s="14" t="s">
        <v>544</v>
      </c>
      <c r="B2852" t="s">
        <v>113</v>
      </c>
      <c r="C2852" t="s">
        <v>299</v>
      </c>
      <c r="D2852" s="16">
        <v>1</v>
      </c>
      <c r="E2852" s="16">
        <v>68.25</v>
      </c>
      <c r="F2852" s="16">
        <v>-56.75</v>
      </c>
      <c r="G2852" s="18">
        <v>8.4331595494886002E-2</v>
      </c>
      <c r="H2852" t="s">
        <v>61</v>
      </c>
      <c r="I2852" t="s">
        <v>61</v>
      </c>
      <c r="J2852" s="22">
        <v>3.9033708759501698E-2</v>
      </c>
      <c r="K2852" s="22">
        <v>0.19620328730051301</v>
      </c>
      <c r="L2852">
        <v>2006</v>
      </c>
      <c r="M2852">
        <v>2006</v>
      </c>
      <c r="N2852" t="s">
        <v>546</v>
      </c>
      <c r="O2852" t="s">
        <v>566</v>
      </c>
    </row>
    <row r="2853" spans="1:15" ht="15">
      <c r="A2853" s="14" t="s">
        <v>544</v>
      </c>
      <c r="B2853" t="s">
        <v>113</v>
      </c>
      <c r="C2853" t="s">
        <v>299</v>
      </c>
      <c r="D2853" s="16">
        <v>1</v>
      </c>
      <c r="E2853" s="16">
        <v>68.25</v>
      </c>
      <c r="F2853" s="16">
        <v>-57.25</v>
      </c>
      <c r="G2853" s="18">
        <v>8.4331595494886002E-2</v>
      </c>
      <c r="H2853" t="s">
        <v>61</v>
      </c>
      <c r="I2853" t="s">
        <v>61</v>
      </c>
      <c r="J2853" s="22">
        <v>3.9033708759501698E-2</v>
      </c>
      <c r="K2853" s="22">
        <v>0.19620328730051301</v>
      </c>
      <c r="L2853">
        <v>2006</v>
      </c>
      <c r="M2853">
        <v>2006</v>
      </c>
      <c r="N2853" t="s">
        <v>546</v>
      </c>
      <c r="O2853" t="s">
        <v>566</v>
      </c>
    </row>
    <row r="2854" spans="1:15" ht="15">
      <c r="A2854" s="14" t="s">
        <v>544</v>
      </c>
      <c r="B2854" t="s">
        <v>113</v>
      </c>
      <c r="C2854" t="s">
        <v>299</v>
      </c>
      <c r="D2854" s="16">
        <v>1</v>
      </c>
      <c r="E2854" s="16">
        <v>68.25</v>
      </c>
      <c r="F2854" s="16">
        <v>-57.75</v>
      </c>
      <c r="G2854" s="18">
        <v>8.4331595494886002E-2</v>
      </c>
      <c r="H2854" t="s">
        <v>61</v>
      </c>
      <c r="I2854" t="s">
        <v>61</v>
      </c>
      <c r="J2854" s="22">
        <v>3.9033708759501698E-2</v>
      </c>
      <c r="K2854" s="22">
        <v>0.19620328730051301</v>
      </c>
      <c r="L2854">
        <v>2006</v>
      </c>
      <c r="M2854">
        <v>2006</v>
      </c>
      <c r="N2854" t="s">
        <v>546</v>
      </c>
      <c r="O2854" t="s">
        <v>566</v>
      </c>
    </row>
    <row r="2855" spans="1:15" ht="15">
      <c r="A2855" s="14" t="s">
        <v>544</v>
      </c>
      <c r="B2855" t="s">
        <v>113</v>
      </c>
      <c r="C2855" t="s">
        <v>299</v>
      </c>
      <c r="D2855" s="16">
        <v>1</v>
      </c>
      <c r="E2855" s="16">
        <v>69.25</v>
      </c>
      <c r="F2855" s="16">
        <v>-58.25</v>
      </c>
      <c r="G2855" s="18">
        <v>8.4331595494886002E-2</v>
      </c>
      <c r="H2855" t="s">
        <v>61</v>
      </c>
      <c r="I2855" t="s">
        <v>61</v>
      </c>
      <c r="J2855" s="22">
        <v>3.9033708759501698E-2</v>
      </c>
      <c r="K2855" s="22">
        <v>0.19620328730051301</v>
      </c>
      <c r="L2855">
        <v>2006</v>
      </c>
      <c r="M2855">
        <v>2006</v>
      </c>
      <c r="N2855" t="s">
        <v>546</v>
      </c>
      <c r="O2855" t="s">
        <v>566</v>
      </c>
    </row>
    <row r="2856" spans="1:15" ht="15">
      <c r="A2856" s="14" t="s">
        <v>544</v>
      </c>
      <c r="B2856" t="s">
        <v>113</v>
      </c>
      <c r="C2856" t="s">
        <v>299</v>
      </c>
      <c r="D2856" s="16">
        <v>1</v>
      </c>
      <c r="E2856" s="16">
        <v>71.25</v>
      </c>
      <c r="F2856" s="16">
        <v>-53.25</v>
      </c>
      <c r="G2856" s="18">
        <v>8.4331595494886002E-2</v>
      </c>
      <c r="H2856" t="s">
        <v>61</v>
      </c>
      <c r="I2856" t="s">
        <v>61</v>
      </c>
      <c r="J2856" s="22">
        <v>3.9033708759501698E-2</v>
      </c>
      <c r="K2856" s="22">
        <v>0.19620328730051301</v>
      </c>
      <c r="L2856">
        <v>2006</v>
      </c>
      <c r="M2856">
        <v>2006</v>
      </c>
      <c r="N2856" t="s">
        <v>546</v>
      </c>
      <c r="O2856" t="s">
        <v>566</v>
      </c>
    </row>
    <row r="2857" spans="1:15" ht="15">
      <c r="A2857" s="14" t="s">
        <v>544</v>
      </c>
      <c r="B2857" t="s">
        <v>113</v>
      </c>
      <c r="C2857" t="s">
        <v>299</v>
      </c>
      <c r="D2857" s="16">
        <v>1</v>
      </c>
      <c r="E2857" s="16">
        <v>68.25</v>
      </c>
      <c r="F2857" s="16">
        <v>-53.25</v>
      </c>
      <c r="G2857" s="18">
        <v>8.4331595494886002E-2</v>
      </c>
      <c r="H2857" t="s">
        <v>61</v>
      </c>
      <c r="I2857" t="s">
        <v>61</v>
      </c>
      <c r="J2857" s="22">
        <v>3.9033708759501698E-2</v>
      </c>
      <c r="K2857" s="22">
        <v>0.19620328730051301</v>
      </c>
      <c r="L2857">
        <v>2006</v>
      </c>
      <c r="M2857">
        <v>2006</v>
      </c>
      <c r="N2857" t="s">
        <v>546</v>
      </c>
      <c r="O2857" t="s">
        <v>566</v>
      </c>
    </row>
    <row r="2858" spans="1:15" ht="15">
      <c r="A2858" s="14" t="s">
        <v>544</v>
      </c>
      <c r="B2858" t="s">
        <v>113</v>
      </c>
      <c r="C2858" t="s">
        <v>299</v>
      </c>
      <c r="D2858" s="16">
        <v>1</v>
      </c>
      <c r="E2858" s="16">
        <v>70.25</v>
      </c>
      <c r="F2858" s="16">
        <v>-53.75</v>
      </c>
      <c r="G2858" s="18">
        <v>8.4331595494886002E-2</v>
      </c>
      <c r="H2858" t="s">
        <v>61</v>
      </c>
      <c r="I2858" t="s">
        <v>61</v>
      </c>
      <c r="J2858" s="22">
        <v>3.9033708759501698E-2</v>
      </c>
      <c r="K2858" s="22">
        <v>0.19620328730051301</v>
      </c>
      <c r="L2858">
        <v>2006</v>
      </c>
      <c r="M2858">
        <v>2006</v>
      </c>
      <c r="N2858" t="s">
        <v>546</v>
      </c>
      <c r="O2858" t="s">
        <v>566</v>
      </c>
    </row>
    <row r="2859" spans="1:15" ht="15">
      <c r="A2859" s="14" t="s">
        <v>544</v>
      </c>
      <c r="B2859" t="s">
        <v>113</v>
      </c>
      <c r="C2859" t="s">
        <v>299</v>
      </c>
      <c r="D2859" s="16">
        <v>1</v>
      </c>
      <c r="E2859" s="16">
        <v>69.25</v>
      </c>
      <c r="F2859" s="16">
        <v>-50.25</v>
      </c>
      <c r="G2859" s="18">
        <v>8.4331595494886002E-2</v>
      </c>
      <c r="H2859" t="s">
        <v>61</v>
      </c>
      <c r="I2859" t="s">
        <v>61</v>
      </c>
      <c r="J2859" s="22">
        <v>3.9033708759501698E-2</v>
      </c>
      <c r="K2859" s="22">
        <v>0.19620328730051301</v>
      </c>
      <c r="L2859">
        <v>2006</v>
      </c>
      <c r="M2859">
        <v>2006</v>
      </c>
      <c r="N2859" t="s">
        <v>546</v>
      </c>
      <c r="O2859" t="s">
        <v>566</v>
      </c>
    </row>
    <row r="2860" spans="1:15" ht="15">
      <c r="A2860" s="14" t="s">
        <v>544</v>
      </c>
      <c r="B2860" t="s">
        <v>113</v>
      </c>
      <c r="C2860" t="s">
        <v>299</v>
      </c>
      <c r="D2860" s="16">
        <v>1</v>
      </c>
      <c r="E2860" s="16">
        <v>69.75</v>
      </c>
      <c r="F2860" s="16">
        <v>-50.25</v>
      </c>
      <c r="G2860" s="18">
        <v>8.4331595494886002E-2</v>
      </c>
      <c r="H2860" t="s">
        <v>61</v>
      </c>
      <c r="I2860" t="s">
        <v>61</v>
      </c>
      <c r="J2860" s="22">
        <v>3.9033708759501698E-2</v>
      </c>
      <c r="K2860" s="22">
        <v>0.19620328730051301</v>
      </c>
      <c r="L2860">
        <v>2006</v>
      </c>
      <c r="M2860">
        <v>2006</v>
      </c>
      <c r="N2860" t="s">
        <v>546</v>
      </c>
      <c r="O2860" t="s">
        <v>566</v>
      </c>
    </row>
    <row r="2861" spans="1:15" ht="15">
      <c r="A2861" s="14" t="s">
        <v>544</v>
      </c>
      <c r="B2861" t="s">
        <v>113</v>
      </c>
      <c r="C2861" t="s">
        <v>299</v>
      </c>
      <c r="D2861" s="16">
        <v>1</v>
      </c>
      <c r="E2861" s="16">
        <v>69.75</v>
      </c>
      <c r="F2861" s="16">
        <v>-54.25</v>
      </c>
      <c r="G2861" s="18">
        <v>8.4331595494886002E-2</v>
      </c>
      <c r="H2861" t="s">
        <v>61</v>
      </c>
      <c r="I2861" t="s">
        <v>61</v>
      </c>
      <c r="J2861" s="22">
        <v>3.9033708759501698E-2</v>
      </c>
      <c r="K2861" s="22">
        <v>0.19620328730051301</v>
      </c>
      <c r="L2861">
        <v>2006</v>
      </c>
      <c r="M2861">
        <v>2006</v>
      </c>
      <c r="N2861" t="s">
        <v>546</v>
      </c>
      <c r="O2861" t="s">
        <v>566</v>
      </c>
    </row>
    <row r="2862" spans="1:15" ht="15">
      <c r="A2862" s="14" t="s">
        <v>544</v>
      </c>
      <c r="B2862" t="s">
        <v>113</v>
      </c>
      <c r="C2862" t="s">
        <v>299</v>
      </c>
      <c r="D2862" s="16">
        <v>1</v>
      </c>
      <c r="E2862" s="16">
        <v>71.75</v>
      </c>
      <c r="F2862" s="16">
        <v>-60.25</v>
      </c>
      <c r="G2862" s="18">
        <v>8.4331595494886002E-2</v>
      </c>
      <c r="H2862" t="s">
        <v>61</v>
      </c>
      <c r="I2862" t="s">
        <v>61</v>
      </c>
      <c r="J2862" s="22">
        <v>3.9033708759501698E-2</v>
      </c>
      <c r="K2862" s="22">
        <v>0.19620328730051301</v>
      </c>
      <c r="L2862">
        <v>2006</v>
      </c>
      <c r="M2862">
        <v>2006</v>
      </c>
      <c r="N2862" t="s">
        <v>546</v>
      </c>
      <c r="O2862" t="s">
        <v>566</v>
      </c>
    </row>
    <row r="2863" spans="1:15" ht="15">
      <c r="A2863" s="14" t="s">
        <v>544</v>
      </c>
      <c r="B2863" t="s">
        <v>113</v>
      </c>
      <c r="C2863" t="s">
        <v>299</v>
      </c>
      <c r="D2863" s="16">
        <v>1</v>
      </c>
      <c r="E2863" s="16">
        <v>70.25</v>
      </c>
      <c r="F2863" s="16">
        <v>-52.25</v>
      </c>
      <c r="G2863" s="18">
        <v>8.4331595494886002E-2</v>
      </c>
      <c r="H2863" t="s">
        <v>61</v>
      </c>
      <c r="I2863" t="s">
        <v>61</v>
      </c>
      <c r="J2863" s="22">
        <v>3.9033708759501698E-2</v>
      </c>
      <c r="K2863" s="22">
        <v>0.19620328730051301</v>
      </c>
      <c r="L2863">
        <v>2006</v>
      </c>
      <c r="M2863">
        <v>2006</v>
      </c>
      <c r="N2863" t="s">
        <v>546</v>
      </c>
      <c r="O2863" t="s">
        <v>566</v>
      </c>
    </row>
    <row r="2864" spans="1:15" ht="15">
      <c r="A2864" s="14" t="s">
        <v>544</v>
      </c>
      <c r="B2864" t="s">
        <v>113</v>
      </c>
      <c r="C2864" t="s">
        <v>299</v>
      </c>
      <c r="D2864" s="16">
        <v>1</v>
      </c>
      <c r="E2864" s="16">
        <v>72.25</v>
      </c>
      <c r="F2864" s="16">
        <v>-60.25</v>
      </c>
      <c r="G2864" s="18">
        <v>8.4331595494886002E-2</v>
      </c>
      <c r="H2864" t="s">
        <v>61</v>
      </c>
      <c r="I2864" t="s">
        <v>61</v>
      </c>
      <c r="J2864" s="22">
        <v>3.9033708759501698E-2</v>
      </c>
      <c r="K2864" s="22">
        <v>0.19620328730051301</v>
      </c>
      <c r="L2864">
        <v>2006</v>
      </c>
      <c r="M2864">
        <v>2006</v>
      </c>
      <c r="N2864" t="s">
        <v>546</v>
      </c>
      <c r="O2864" t="s">
        <v>566</v>
      </c>
    </row>
    <row r="2865" spans="1:15" ht="15">
      <c r="A2865" s="14" t="s">
        <v>544</v>
      </c>
      <c r="B2865" t="s">
        <v>113</v>
      </c>
      <c r="C2865" t="s">
        <v>299</v>
      </c>
      <c r="D2865" s="16">
        <v>1</v>
      </c>
      <c r="E2865" s="16">
        <v>68.25</v>
      </c>
      <c r="F2865" s="16">
        <v>-52.75</v>
      </c>
      <c r="G2865" s="18">
        <v>8.4331595494886002E-2</v>
      </c>
      <c r="H2865" t="s">
        <v>61</v>
      </c>
      <c r="I2865" t="s">
        <v>61</v>
      </c>
      <c r="J2865" s="22">
        <v>3.9033708759501698E-2</v>
      </c>
      <c r="K2865" s="22">
        <v>0.19620328730051301</v>
      </c>
      <c r="L2865">
        <v>2006</v>
      </c>
      <c r="M2865">
        <v>2006</v>
      </c>
      <c r="N2865" t="s">
        <v>546</v>
      </c>
      <c r="O2865" t="s">
        <v>566</v>
      </c>
    </row>
    <row r="2866" spans="1:15" ht="15">
      <c r="A2866" s="14" t="s">
        <v>544</v>
      </c>
      <c r="B2866" t="s">
        <v>113</v>
      </c>
      <c r="C2866" t="s">
        <v>299</v>
      </c>
      <c r="D2866" s="16">
        <v>1</v>
      </c>
      <c r="E2866" s="16">
        <v>74.25</v>
      </c>
      <c r="F2866" s="16">
        <v>-57.75</v>
      </c>
      <c r="G2866" s="18">
        <v>8.4331595494886002E-2</v>
      </c>
      <c r="H2866" t="s">
        <v>61</v>
      </c>
      <c r="I2866" t="s">
        <v>61</v>
      </c>
      <c r="J2866" s="22">
        <v>3.9033708759501698E-2</v>
      </c>
      <c r="K2866" s="22">
        <v>0.19620328730051301</v>
      </c>
      <c r="L2866">
        <v>2006</v>
      </c>
      <c r="M2866">
        <v>2006</v>
      </c>
      <c r="N2866" t="s">
        <v>546</v>
      </c>
      <c r="O2866" t="s">
        <v>566</v>
      </c>
    </row>
    <row r="2867" spans="1:15" ht="15">
      <c r="A2867" s="14" t="s">
        <v>544</v>
      </c>
      <c r="B2867" t="s">
        <v>113</v>
      </c>
      <c r="C2867" t="s">
        <v>299</v>
      </c>
      <c r="D2867" s="16">
        <v>1</v>
      </c>
      <c r="E2867" s="16">
        <v>72.75</v>
      </c>
      <c r="F2867" s="16">
        <v>-60.25</v>
      </c>
      <c r="G2867" s="18">
        <v>8.4331595494886002E-2</v>
      </c>
      <c r="H2867" t="s">
        <v>61</v>
      </c>
      <c r="I2867" t="s">
        <v>61</v>
      </c>
      <c r="J2867" s="22">
        <v>3.9033708759501698E-2</v>
      </c>
      <c r="K2867" s="22">
        <v>0.19620328730051301</v>
      </c>
      <c r="L2867">
        <v>2006</v>
      </c>
      <c r="M2867">
        <v>2006</v>
      </c>
      <c r="N2867" t="s">
        <v>546</v>
      </c>
      <c r="O2867" t="s">
        <v>566</v>
      </c>
    </row>
    <row r="2868" spans="1:15" ht="15">
      <c r="A2868" s="14" t="s">
        <v>544</v>
      </c>
      <c r="B2868" t="s">
        <v>113</v>
      </c>
      <c r="C2868" t="s">
        <v>299</v>
      </c>
      <c r="D2868" s="16">
        <v>1</v>
      </c>
      <c r="E2868" s="16">
        <v>70.75</v>
      </c>
      <c r="F2868" s="16">
        <v>-57.25</v>
      </c>
      <c r="G2868" s="18">
        <v>8.4331595494886002E-2</v>
      </c>
      <c r="H2868" t="s">
        <v>61</v>
      </c>
      <c r="I2868" t="s">
        <v>61</v>
      </c>
      <c r="J2868" s="22">
        <v>3.9033708759501698E-2</v>
      </c>
      <c r="K2868" s="22">
        <v>0.19620328730051301</v>
      </c>
      <c r="L2868">
        <v>2006</v>
      </c>
      <c r="M2868">
        <v>2006</v>
      </c>
      <c r="N2868" t="s">
        <v>546</v>
      </c>
      <c r="O2868" t="s">
        <v>566</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5DE2-823A-4C12-B555-DDC096ED8FE1}">
  <dimension ref="A1:O4224"/>
  <sheetViews>
    <sheetView zoomScale="90" zoomScaleNormal="90" workbookViewId="0">
      <pane ySplit="1" topLeftCell="A2" activePane="bottomLeft" state="frozen"/>
      <selection pane="bottomLeft"/>
    </sheetView>
  </sheetViews>
  <sheetFormatPr defaultRowHeight="14.45"/>
  <cols>
    <col min="1" max="1" width="19.42578125" bestFit="1" customWidth="1"/>
    <col min="2" max="2" width="15.42578125" bestFit="1" customWidth="1"/>
    <col min="3" max="3" width="36.28515625" bestFit="1" customWidth="1"/>
    <col min="5" max="5" width="6.140625" bestFit="1" customWidth="1"/>
    <col min="6" max="6" width="7.7109375" bestFit="1" customWidth="1"/>
    <col min="7" max="7" width="12.5703125" bestFit="1" customWidth="1"/>
    <col min="9" max="9" width="16.85546875" bestFit="1" customWidth="1"/>
    <col min="10" max="11" width="12.5703125" bestFit="1" customWidth="1"/>
    <col min="14" max="14" width="19.7109375" bestFit="1" customWidth="1"/>
    <col min="15" max="15" width="57.42578125" bestFit="1" customWidth="1"/>
  </cols>
  <sheetData>
    <row r="1" spans="1:15"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5">
      <c r="A2" s="4" t="s">
        <v>96</v>
      </c>
      <c r="B2" s="4" t="s">
        <v>97</v>
      </c>
      <c r="C2" s="4" t="s">
        <v>47</v>
      </c>
      <c r="D2" s="16">
        <v>0.33</v>
      </c>
      <c r="E2" s="16">
        <v>72.75</v>
      </c>
      <c r="F2" s="16">
        <v>-86.25</v>
      </c>
      <c r="G2">
        <v>1.8117543084401236E-2</v>
      </c>
      <c r="H2">
        <v>0.97</v>
      </c>
      <c r="I2" s="4" t="s">
        <v>32</v>
      </c>
      <c r="J2">
        <v>2.8722934158197082E-3</v>
      </c>
      <c r="K2">
        <v>0.11268228015908087</v>
      </c>
      <c r="L2" s="4">
        <v>2013</v>
      </c>
      <c r="M2" s="4">
        <v>2013</v>
      </c>
      <c r="N2" t="s">
        <v>50</v>
      </c>
      <c r="O2" t="s">
        <v>49</v>
      </c>
    </row>
    <row r="3" spans="1:15">
      <c r="A3" s="4" t="s">
        <v>96</v>
      </c>
      <c r="B3" s="4" t="s">
        <v>97</v>
      </c>
      <c r="C3" s="4" t="s">
        <v>47</v>
      </c>
      <c r="D3" s="16">
        <v>0.43</v>
      </c>
      <c r="E3" s="16">
        <v>72.25</v>
      </c>
      <c r="F3" s="16">
        <v>-85.75</v>
      </c>
      <c r="G3">
        <v>1.8117543084401236E-2</v>
      </c>
      <c r="H3">
        <v>0.97</v>
      </c>
      <c r="I3" s="4" t="s">
        <v>32</v>
      </c>
      <c r="J3">
        <v>2.8722934158197082E-3</v>
      </c>
      <c r="K3">
        <v>0.11268228015908087</v>
      </c>
      <c r="L3" s="4">
        <v>2013</v>
      </c>
      <c r="M3" s="4">
        <v>2013</v>
      </c>
      <c r="N3" t="s">
        <v>50</v>
      </c>
      <c r="O3" t="s">
        <v>49</v>
      </c>
    </row>
    <row r="4" spans="1:15">
      <c r="A4" s="4" t="s">
        <v>96</v>
      </c>
      <c r="B4" s="4" t="s">
        <v>97</v>
      </c>
      <c r="C4" s="4" t="s">
        <v>47</v>
      </c>
      <c r="D4" s="16">
        <v>0.4</v>
      </c>
      <c r="E4" s="16">
        <v>73.25</v>
      </c>
      <c r="F4" s="16">
        <v>-85.75</v>
      </c>
      <c r="G4">
        <v>1.8117543084401236E-2</v>
      </c>
      <c r="H4">
        <v>0.97</v>
      </c>
      <c r="I4" s="4" t="s">
        <v>32</v>
      </c>
      <c r="J4">
        <v>2.8722934158197082E-3</v>
      </c>
      <c r="K4">
        <v>0.11268228015908087</v>
      </c>
      <c r="L4" s="4">
        <v>2013</v>
      </c>
      <c r="M4" s="4">
        <v>2013</v>
      </c>
      <c r="N4" t="s">
        <v>50</v>
      </c>
      <c r="O4" t="s">
        <v>49</v>
      </c>
    </row>
    <row r="5" spans="1:15">
      <c r="A5" s="4" t="s">
        <v>96</v>
      </c>
      <c r="B5" s="4" t="s">
        <v>97</v>
      </c>
      <c r="C5" s="4" t="s">
        <v>47</v>
      </c>
      <c r="D5" s="16">
        <v>0.37</v>
      </c>
      <c r="E5" s="16">
        <v>72.25</v>
      </c>
      <c r="F5" s="16">
        <v>-86.25</v>
      </c>
      <c r="G5">
        <v>1.8117543084401236E-2</v>
      </c>
      <c r="H5">
        <v>0.97</v>
      </c>
      <c r="I5" s="4" t="s">
        <v>32</v>
      </c>
      <c r="J5">
        <v>2.8722934158197082E-3</v>
      </c>
      <c r="K5">
        <v>0.11268228015908087</v>
      </c>
      <c r="L5" s="4">
        <v>2013</v>
      </c>
      <c r="M5" s="4">
        <v>2013</v>
      </c>
      <c r="N5" t="s">
        <v>50</v>
      </c>
      <c r="O5" t="s">
        <v>49</v>
      </c>
    </row>
    <row r="6" spans="1:15">
      <c r="A6" s="4" t="s">
        <v>96</v>
      </c>
      <c r="B6" s="4" t="s">
        <v>97</v>
      </c>
      <c r="C6" s="4" t="s">
        <v>47</v>
      </c>
      <c r="D6" s="16">
        <v>0.34</v>
      </c>
      <c r="E6" s="16">
        <v>72.75</v>
      </c>
      <c r="F6" s="16">
        <v>-85.75</v>
      </c>
      <c r="G6">
        <v>1.8117543084401236E-2</v>
      </c>
      <c r="H6">
        <v>0.97</v>
      </c>
      <c r="I6" s="4" t="s">
        <v>32</v>
      </c>
      <c r="J6">
        <v>2.8722934158197082E-3</v>
      </c>
      <c r="K6">
        <v>0.11268228015908087</v>
      </c>
      <c r="L6" s="4">
        <v>2013</v>
      </c>
      <c r="M6" s="4">
        <v>2013</v>
      </c>
      <c r="N6" t="s">
        <v>50</v>
      </c>
      <c r="O6" t="s">
        <v>49</v>
      </c>
    </row>
    <row r="7" spans="1:15">
      <c r="A7" s="4" t="s">
        <v>96</v>
      </c>
      <c r="B7" s="4" t="s">
        <v>97</v>
      </c>
      <c r="C7" s="4" t="s">
        <v>47</v>
      </c>
      <c r="D7" s="16">
        <v>0.43</v>
      </c>
      <c r="E7" s="16">
        <v>73.25</v>
      </c>
      <c r="F7" s="16">
        <v>-85.25</v>
      </c>
      <c r="G7">
        <v>1.8117543084401236E-2</v>
      </c>
      <c r="H7">
        <v>0.97</v>
      </c>
      <c r="I7" s="4" t="s">
        <v>32</v>
      </c>
      <c r="J7">
        <v>2.8722934158197082E-3</v>
      </c>
      <c r="K7">
        <v>0.11268228015908087</v>
      </c>
      <c r="L7" s="4">
        <v>2013</v>
      </c>
      <c r="M7" s="4">
        <v>2013</v>
      </c>
      <c r="N7" t="s">
        <v>50</v>
      </c>
      <c r="O7" t="s">
        <v>49</v>
      </c>
    </row>
    <row r="8" spans="1:15">
      <c r="A8" s="4" t="s">
        <v>96</v>
      </c>
      <c r="B8" s="4" t="s">
        <v>97</v>
      </c>
      <c r="C8" s="4" t="s">
        <v>47</v>
      </c>
      <c r="D8" s="16">
        <v>0.35</v>
      </c>
      <c r="E8" s="16">
        <v>71.75</v>
      </c>
      <c r="F8" s="16">
        <v>-85.75</v>
      </c>
      <c r="G8">
        <v>1.8117543084401236E-2</v>
      </c>
      <c r="H8">
        <v>0.97</v>
      </c>
      <c r="I8" s="4" t="s">
        <v>32</v>
      </c>
      <c r="J8">
        <v>2.8722934158197082E-3</v>
      </c>
      <c r="K8">
        <v>0.11268228015908087</v>
      </c>
      <c r="L8" s="4">
        <v>2013</v>
      </c>
      <c r="M8" s="4">
        <v>2013</v>
      </c>
      <c r="N8" t="s">
        <v>50</v>
      </c>
      <c r="O8" t="s">
        <v>49</v>
      </c>
    </row>
    <row r="9" spans="1:15">
      <c r="A9" s="4" t="s">
        <v>96</v>
      </c>
      <c r="B9" s="4" t="s">
        <v>97</v>
      </c>
      <c r="C9" s="4" t="s">
        <v>47</v>
      </c>
      <c r="D9" s="16">
        <v>0.56000000000000005</v>
      </c>
      <c r="E9" s="16">
        <v>73.75</v>
      </c>
      <c r="F9" s="16">
        <v>-84.25</v>
      </c>
      <c r="G9">
        <v>1.8117543084401236E-2</v>
      </c>
      <c r="H9">
        <v>0.97</v>
      </c>
      <c r="I9" s="4" t="s">
        <v>32</v>
      </c>
      <c r="J9">
        <v>2.8722934158197082E-3</v>
      </c>
      <c r="K9">
        <v>0.11268228015908087</v>
      </c>
      <c r="L9" s="4">
        <v>2013</v>
      </c>
      <c r="M9" s="4">
        <v>2013</v>
      </c>
      <c r="N9" t="s">
        <v>50</v>
      </c>
      <c r="O9" t="s">
        <v>49</v>
      </c>
    </row>
    <row r="10" spans="1:15">
      <c r="A10" s="4" t="s">
        <v>96</v>
      </c>
      <c r="B10" s="4" t="s">
        <v>97</v>
      </c>
      <c r="C10" s="4" t="s">
        <v>47</v>
      </c>
      <c r="D10" s="16">
        <v>0.65</v>
      </c>
      <c r="E10" s="16">
        <v>73.75</v>
      </c>
      <c r="F10" s="16">
        <v>-84.75</v>
      </c>
      <c r="G10">
        <v>1.8117543084401236E-2</v>
      </c>
      <c r="H10">
        <v>0.97</v>
      </c>
      <c r="I10" s="4" t="s">
        <v>32</v>
      </c>
      <c r="J10">
        <v>2.8722934158197082E-3</v>
      </c>
      <c r="K10">
        <v>0.11268228015908087</v>
      </c>
      <c r="L10" s="4">
        <v>2013</v>
      </c>
      <c r="M10" s="4">
        <v>2013</v>
      </c>
      <c r="N10" t="s">
        <v>50</v>
      </c>
      <c r="O10" t="s">
        <v>49</v>
      </c>
    </row>
    <row r="11" spans="1:15">
      <c r="A11" s="4" t="s">
        <v>96</v>
      </c>
      <c r="B11" s="4" t="s">
        <v>97</v>
      </c>
      <c r="C11" s="4" t="s">
        <v>47</v>
      </c>
      <c r="D11" s="16">
        <v>0.43</v>
      </c>
      <c r="E11" s="16">
        <v>71.75</v>
      </c>
      <c r="F11" s="16">
        <v>-85.25</v>
      </c>
      <c r="G11">
        <v>1.8117543084401236E-2</v>
      </c>
      <c r="H11">
        <v>0.97</v>
      </c>
      <c r="I11" s="4" t="s">
        <v>32</v>
      </c>
      <c r="J11">
        <v>2.8722934158197082E-3</v>
      </c>
      <c r="K11">
        <v>0.11268228015908087</v>
      </c>
      <c r="L11" s="4">
        <v>2013</v>
      </c>
      <c r="M11" s="4">
        <v>2013</v>
      </c>
      <c r="N11" t="s">
        <v>50</v>
      </c>
      <c r="O11" t="s">
        <v>49</v>
      </c>
    </row>
    <row r="12" spans="1:15">
      <c r="A12" s="4" t="s">
        <v>96</v>
      </c>
      <c r="B12" s="4" t="s">
        <v>97</v>
      </c>
      <c r="C12" s="4" t="s">
        <v>47</v>
      </c>
      <c r="D12" s="16">
        <v>0.49</v>
      </c>
      <c r="E12" s="16">
        <v>73.25</v>
      </c>
      <c r="F12" s="16">
        <v>-84.75</v>
      </c>
      <c r="G12">
        <v>1.8117543084401236E-2</v>
      </c>
      <c r="H12">
        <v>0.97</v>
      </c>
      <c r="I12" s="4" t="s">
        <v>32</v>
      </c>
      <c r="J12">
        <v>2.8722934158197082E-3</v>
      </c>
      <c r="K12">
        <v>0.11268228015908087</v>
      </c>
      <c r="L12" s="4">
        <v>2013</v>
      </c>
      <c r="M12" s="4">
        <v>2013</v>
      </c>
      <c r="N12" t="s">
        <v>50</v>
      </c>
      <c r="O12" t="s">
        <v>49</v>
      </c>
    </row>
    <row r="13" spans="1:15">
      <c r="A13" s="4" t="s">
        <v>96</v>
      </c>
      <c r="B13" s="4" t="s">
        <v>97</v>
      </c>
      <c r="C13" s="4" t="s">
        <v>47</v>
      </c>
      <c r="D13" s="16">
        <v>0.56999999999999995</v>
      </c>
      <c r="E13" s="16">
        <v>73.75</v>
      </c>
      <c r="F13" s="16">
        <v>-83.75</v>
      </c>
      <c r="G13">
        <v>1.8117543084401236E-2</v>
      </c>
      <c r="H13">
        <v>0.97</v>
      </c>
      <c r="I13" s="4" t="s">
        <v>32</v>
      </c>
      <c r="J13">
        <v>2.8722934158197082E-3</v>
      </c>
      <c r="K13">
        <v>0.11268228015908087</v>
      </c>
      <c r="L13" s="4">
        <v>2013</v>
      </c>
      <c r="M13" s="4">
        <v>2013</v>
      </c>
      <c r="N13" t="s">
        <v>50</v>
      </c>
      <c r="O13" t="s">
        <v>49</v>
      </c>
    </row>
    <row r="14" spans="1:15">
      <c r="A14" s="4" t="s">
        <v>96</v>
      </c>
      <c r="B14" s="4" t="s">
        <v>97</v>
      </c>
      <c r="C14" s="4" t="s">
        <v>47</v>
      </c>
      <c r="D14" s="16">
        <v>0.53</v>
      </c>
      <c r="E14" s="16">
        <v>72.25</v>
      </c>
      <c r="F14" s="16">
        <v>-85.25</v>
      </c>
      <c r="G14">
        <v>1.8117543084401236E-2</v>
      </c>
      <c r="H14">
        <v>0.97</v>
      </c>
      <c r="I14" s="4" t="s">
        <v>32</v>
      </c>
      <c r="J14">
        <v>2.8722934158197082E-3</v>
      </c>
      <c r="K14">
        <v>0.11268228015908087</v>
      </c>
      <c r="L14" s="4">
        <v>2013</v>
      </c>
      <c r="M14" s="4">
        <v>2013</v>
      </c>
      <c r="N14" t="s">
        <v>50</v>
      </c>
      <c r="O14" t="s">
        <v>49</v>
      </c>
    </row>
    <row r="15" spans="1:15">
      <c r="A15" s="4" t="s">
        <v>96</v>
      </c>
      <c r="B15" s="4" t="s">
        <v>97</v>
      </c>
      <c r="C15" s="4" t="s">
        <v>47</v>
      </c>
      <c r="D15" s="16">
        <v>0.4</v>
      </c>
      <c r="E15" s="16">
        <v>71.75</v>
      </c>
      <c r="F15" s="16">
        <v>-84.75</v>
      </c>
      <c r="G15">
        <v>1.8117543084401236E-2</v>
      </c>
      <c r="H15">
        <v>0.97</v>
      </c>
      <c r="I15" s="4" t="s">
        <v>32</v>
      </c>
      <c r="J15">
        <v>2.8722934158197082E-3</v>
      </c>
      <c r="K15">
        <v>0.11268228015908087</v>
      </c>
      <c r="L15" s="4">
        <v>2013</v>
      </c>
      <c r="M15" s="4">
        <v>2013</v>
      </c>
      <c r="N15" t="s">
        <v>50</v>
      </c>
      <c r="O15" t="s">
        <v>49</v>
      </c>
    </row>
    <row r="16" spans="1:15">
      <c r="A16" s="4" t="s">
        <v>96</v>
      </c>
      <c r="B16" s="4" t="s">
        <v>97</v>
      </c>
      <c r="C16" s="4" t="s">
        <v>47</v>
      </c>
      <c r="D16" s="16">
        <v>0.39</v>
      </c>
      <c r="E16" s="16">
        <v>73.25</v>
      </c>
      <c r="F16" s="16">
        <v>-86.25</v>
      </c>
      <c r="G16">
        <v>1.8117543084401236E-2</v>
      </c>
      <c r="H16">
        <v>0.97</v>
      </c>
      <c r="I16" s="4" t="s">
        <v>32</v>
      </c>
      <c r="J16">
        <v>2.8722934158197082E-3</v>
      </c>
      <c r="K16">
        <v>0.11268228015908087</v>
      </c>
      <c r="L16" s="4">
        <v>2013</v>
      </c>
      <c r="M16" s="4">
        <v>2013</v>
      </c>
      <c r="N16" t="s">
        <v>50</v>
      </c>
      <c r="O16" t="s">
        <v>49</v>
      </c>
    </row>
    <row r="17" spans="1:15">
      <c r="A17" s="4" t="s">
        <v>96</v>
      </c>
      <c r="B17" s="4" t="s">
        <v>97</v>
      </c>
      <c r="C17" s="4" t="s">
        <v>47</v>
      </c>
      <c r="D17" s="16">
        <v>0.38</v>
      </c>
      <c r="E17" s="16">
        <v>72.75</v>
      </c>
      <c r="F17" s="16">
        <v>-86.75</v>
      </c>
      <c r="G17">
        <v>1.8117543084401236E-2</v>
      </c>
      <c r="H17">
        <v>0.97</v>
      </c>
      <c r="I17" s="4" t="s">
        <v>32</v>
      </c>
      <c r="J17">
        <v>2.8722934158197082E-3</v>
      </c>
      <c r="K17">
        <v>0.11268228015908087</v>
      </c>
      <c r="L17" s="4">
        <v>2013</v>
      </c>
      <c r="M17" s="4">
        <v>2013</v>
      </c>
      <c r="N17" t="s">
        <v>50</v>
      </c>
      <c r="O17" t="s">
        <v>49</v>
      </c>
    </row>
    <row r="18" spans="1:15">
      <c r="A18" s="4" t="s">
        <v>96</v>
      </c>
      <c r="B18" s="4" t="s">
        <v>97</v>
      </c>
      <c r="C18" s="4" t="s">
        <v>47</v>
      </c>
      <c r="D18" s="16">
        <v>0.36</v>
      </c>
      <c r="E18" s="16">
        <v>71.75</v>
      </c>
      <c r="F18" s="16">
        <v>-86.25</v>
      </c>
      <c r="G18">
        <v>1.8117543084401236E-2</v>
      </c>
      <c r="H18">
        <v>0.97</v>
      </c>
      <c r="I18" s="4" t="s">
        <v>32</v>
      </c>
      <c r="J18">
        <v>2.8722934158197082E-3</v>
      </c>
      <c r="K18">
        <v>0.11268228015908087</v>
      </c>
      <c r="L18" s="4">
        <v>2013</v>
      </c>
      <c r="M18" s="4">
        <v>2013</v>
      </c>
      <c r="N18" t="s">
        <v>50</v>
      </c>
      <c r="O18" t="s">
        <v>49</v>
      </c>
    </row>
    <row r="19" spans="1:15">
      <c r="A19" s="4" t="s">
        <v>96</v>
      </c>
      <c r="B19" s="4" t="s">
        <v>97</v>
      </c>
      <c r="C19" s="4" t="s">
        <v>47</v>
      </c>
      <c r="D19" s="16">
        <v>0.44</v>
      </c>
      <c r="E19" s="16">
        <v>72.25</v>
      </c>
      <c r="F19" s="16">
        <v>-84.75</v>
      </c>
      <c r="G19">
        <v>1.8117543084401236E-2</v>
      </c>
      <c r="H19">
        <v>0.97</v>
      </c>
      <c r="I19" s="4" t="s">
        <v>32</v>
      </c>
      <c r="J19">
        <v>2.8722934158197082E-3</v>
      </c>
      <c r="K19">
        <v>0.11268228015908087</v>
      </c>
      <c r="L19" s="4">
        <v>2013</v>
      </c>
      <c r="M19" s="4">
        <v>2013</v>
      </c>
      <c r="N19" t="s">
        <v>50</v>
      </c>
      <c r="O19" t="s">
        <v>49</v>
      </c>
    </row>
    <row r="20" spans="1:15">
      <c r="A20" s="4" t="s">
        <v>96</v>
      </c>
      <c r="B20" s="4" t="s">
        <v>97</v>
      </c>
      <c r="C20" s="4" t="s">
        <v>47</v>
      </c>
      <c r="D20" s="16">
        <v>0.61</v>
      </c>
      <c r="E20" s="16">
        <v>73.75</v>
      </c>
      <c r="F20" s="16">
        <v>-83.25</v>
      </c>
      <c r="G20">
        <v>1.8117543084401236E-2</v>
      </c>
      <c r="H20">
        <v>0.97</v>
      </c>
      <c r="I20" s="4" t="s">
        <v>32</v>
      </c>
      <c r="J20">
        <v>2.8722934158197082E-3</v>
      </c>
      <c r="K20">
        <v>0.11268228015908087</v>
      </c>
      <c r="L20" s="4">
        <v>2013</v>
      </c>
      <c r="M20" s="4">
        <v>2013</v>
      </c>
      <c r="N20" t="s">
        <v>50</v>
      </c>
      <c r="O20" t="s">
        <v>49</v>
      </c>
    </row>
    <row r="21" spans="1:15">
      <c r="A21" s="4" t="s">
        <v>96</v>
      </c>
      <c r="B21" s="4" t="s">
        <v>97</v>
      </c>
      <c r="C21" s="4" t="s">
        <v>47</v>
      </c>
      <c r="D21" s="16">
        <v>0.28999999999999998</v>
      </c>
      <c r="E21" s="16">
        <v>71.25</v>
      </c>
      <c r="F21" s="16">
        <v>-84.75</v>
      </c>
      <c r="G21">
        <v>1.8117543084401236E-2</v>
      </c>
      <c r="H21">
        <v>0.97</v>
      </c>
      <c r="I21" s="4" t="s">
        <v>32</v>
      </c>
      <c r="J21">
        <v>2.8722934158197082E-3</v>
      </c>
      <c r="K21">
        <v>0.11268228015908087</v>
      </c>
      <c r="L21" s="4">
        <v>2013</v>
      </c>
      <c r="M21" s="4">
        <v>2013</v>
      </c>
      <c r="N21" t="s">
        <v>50</v>
      </c>
      <c r="O21" t="s">
        <v>49</v>
      </c>
    </row>
    <row r="22" spans="1:15">
      <c r="A22" s="4" t="s">
        <v>96</v>
      </c>
      <c r="B22" s="4" t="s">
        <v>97</v>
      </c>
      <c r="C22" s="4" t="s">
        <v>47</v>
      </c>
      <c r="D22" s="16">
        <v>0.72</v>
      </c>
      <c r="E22" s="16">
        <v>73.75</v>
      </c>
      <c r="F22" s="16">
        <v>-85.25</v>
      </c>
      <c r="G22">
        <v>1.8117543084401236E-2</v>
      </c>
      <c r="H22">
        <v>0.97</v>
      </c>
      <c r="I22" s="4" t="s">
        <v>32</v>
      </c>
      <c r="J22">
        <v>2.8722934158197082E-3</v>
      </c>
      <c r="K22">
        <v>0.11268228015908087</v>
      </c>
      <c r="L22" s="4">
        <v>2013</v>
      </c>
      <c r="M22" s="4">
        <v>2013</v>
      </c>
      <c r="N22" t="s">
        <v>50</v>
      </c>
      <c r="O22" t="s">
        <v>49</v>
      </c>
    </row>
    <row r="23" spans="1:15">
      <c r="A23" s="4" t="s">
        <v>96</v>
      </c>
      <c r="B23" s="4" t="s">
        <v>97</v>
      </c>
      <c r="C23" s="4" t="s">
        <v>47</v>
      </c>
      <c r="D23" s="16">
        <v>0.5</v>
      </c>
      <c r="E23" s="16">
        <v>73.25</v>
      </c>
      <c r="F23" s="16">
        <v>-84.25</v>
      </c>
      <c r="G23">
        <v>1.8117543084401236E-2</v>
      </c>
      <c r="H23">
        <v>0.97</v>
      </c>
      <c r="I23" s="4" t="s">
        <v>32</v>
      </c>
      <c r="J23">
        <v>2.8722934158197082E-3</v>
      </c>
      <c r="K23">
        <v>0.11268228015908087</v>
      </c>
      <c r="L23" s="4">
        <v>2013</v>
      </c>
      <c r="M23" s="4">
        <v>2013</v>
      </c>
      <c r="N23" t="s">
        <v>50</v>
      </c>
      <c r="O23" t="s">
        <v>49</v>
      </c>
    </row>
    <row r="24" spans="1:15">
      <c r="A24" s="4" t="s">
        <v>96</v>
      </c>
      <c r="B24" s="4" t="s">
        <v>97</v>
      </c>
      <c r="C24" s="4" t="s">
        <v>47</v>
      </c>
      <c r="D24" s="16">
        <v>0.54</v>
      </c>
      <c r="E24" s="16">
        <v>73.25</v>
      </c>
      <c r="F24" s="16">
        <v>-83.75</v>
      </c>
      <c r="G24">
        <v>1.8117543084401236E-2</v>
      </c>
      <c r="H24">
        <v>0.97</v>
      </c>
      <c r="I24" s="4" t="s">
        <v>32</v>
      </c>
      <c r="J24">
        <v>2.8722934158197082E-3</v>
      </c>
      <c r="K24">
        <v>0.11268228015908087</v>
      </c>
      <c r="L24" s="4">
        <v>2013</v>
      </c>
      <c r="M24" s="4">
        <v>2013</v>
      </c>
      <c r="N24" t="s">
        <v>50</v>
      </c>
      <c r="O24" t="s">
        <v>49</v>
      </c>
    </row>
    <row r="25" spans="1:15">
      <c r="A25" s="4" t="s">
        <v>96</v>
      </c>
      <c r="B25" s="4" t="s">
        <v>97</v>
      </c>
      <c r="C25" s="4" t="s">
        <v>98</v>
      </c>
      <c r="D25" s="16">
        <v>0.46</v>
      </c>
      <c r="E25" s="16">
        <v>65.25</v>
      </c>
      <c r="F25" s="16">
        <v>-66.25</v>
      </c>
      <c r="G25">
        <v>0.2741758241758242</v>
      </c>
      <c r="H25">
        <v>0.49</v>
      </c>
      <c r="I25" s="4" t="s">
        <v>32</v>
      </c>
      <c r="J25">
        <v>7.791208791208791E-2</v>
      </c>
      <c r="K25">
        <v>0.96494505494505489</v>
      </c>
      <c r="L25" s="4">
        <v>2013</v>
      </c>
      <c r="M25" s="4">
        <v>2013</v>
      </c>
      <c r="N25" t="s">
        <v>50</v>
      </c>
      <c r="O25" t="s">
        <v>49</v>
      </c>
    </row>
    <row r="26" spans="1:15">
      <c r="A26" s="4" t="s">
        <v>96</v>
      </c>
      <c r="B26" s="4" t="s">
        <v>97</v>
      </c>
      <c r="C26" s="4" t="s">
        <v>98</v>
      </c>
      <c r="D26" s="16">
        <v>0.71</v>
      </c>
      <c r="E26" s="16">
        <v>65.75</v>
      </c>
      <c r="F26" s="16">
        <v>-65.75</v>
      </c>
      <c r="G26">
        <v>0.2741758241758242</v>
      </c>
      <c r="H26">
        <v>0.49</v>
      </c>
      <c r="I26" s="4" t="s">
        <v>32</v>
      </c>
      <c r="J26">
        <v>7.791208791208791E-2</v>
      </c>
      <c r="K26">
        <v>0.96494505494505489</v>
      </c>
      <c r="L26" s="4">
        <v>2013</v>
      </c>
      <c r="M26" s="4">
        <v>2013</v>
      </c>
      <c r="N26" t="s">
        <v>50</v>
      </c>
      <c r="O26" t="s">
        <v>49</v>
      </c>
    </row>
    <row r="27" spans="1:15">
      <c r="A27" s="4" t="s">
        <v>96</v>
      </c>
      <c r="B27" s="4" t="s">
        <v>97</v>
      </c>
      <c r="C27" s="4" t="s">
        <v>98</v>
      </c>
      <c r="D27" s="16">
        <v>0.46</v>
      </c>
      <c r="E27" s="16">
        <v>65.25</v>
      </c>
      <c r="F27" s="16">
        <v>-65.75</v>
      </c>
      <c r="G27">
        <v>0.2741758241758242</v>
      </c>
      <c r="H27">
        <v>0.49</v>
      </c>
      <c r="I27" s="4" t="s">
        <v>32</v>
      </c>
      <c r="J27">
        <v>7.791208791208791E-2</v>
      </c>
      <c r="K27">
        <v>0.96494505494505489</v>
      </c>
      <c r="L27" s="4">
        <v>2013</v>
      </c>
      <c r="M27" s="4">
        <v>2013</v>
      </c>
      <c r="N27" t="s">
        <v>50</v>
      </c>
      <c r="O27" t="s">
        <v>49</v>
      </c>
    </row>
    <row r="28" spans="1:15">
      <c r="A28" s="4" t="s">
        <v>96</v>
      </c>
      <c r="B28" s="4" t="s">
        <v>97</v>
      </c>
      <c r="C28" s="4" t="s">
        <v>98</v>
      </c>
      <c r="D28" s="16">
        <v>0.45</v>
      </c>
      <c r="E28" s="16">
        <v>65.75</v>
      </c>
      <c r="F28" s="16">
        <v>-66.25</v>
      </c>
      <c r="G28">
        <v>0.2741758241758242</v>
      </c>
      <c r="H28">
        <v>0.49</v>
      </c>
      <c r="I28" s="4" t="s">
        <v>32</v>
      </c>
      <c r="J28">
        <v>7.791208791208791E-2</v>
      </c>
      <c r="K28">
        <v>0.96494505494505489</v>
      </c>
      <c r="L28" s="4">
        <v>2013</v>
      </c>
      <c r="M28" s="4">
        <v>2013</v>
      </c>
      <c r="N28" t="s">
        <v>50</v>
      </c>
      <c r="O28" t="s">
        <v>49</v>
      </c>
    </row>
    <row r="29" spans="1:15">
      <c r="A29" s="4" t="s">
        <v>96</v>
      </c>
      <c r="B29" s="4" t="s">
        <v>97</v>
      </c>
      <c r="C29" s="4" t="s">
        <v>98</v>
      </c>
      <c r="D29" s="16">
        <v>0.73</v>
      </c>
      <c r="E29" s="16">
        <v>65.25</v>
      </c>
      <c r="F29" s="16">
        <v>-66.75</v>
      </c>
      <c r="G29">
        <v>0.2741758241758242</v>
      </c>
      <c r="H29">
        <v>0.49</v>
      </c>
      <c r="I29" s="4" t="s">
        <v>32</v>
      </c>
      <c r="J29">
        <v>7.791208791208791E-2</v>
      </c>
      <c r="K29">
        <v>0.96494505494505489</v>
      </c>
      <c r="L29" s="4">
        <v>2013</v>
      </c>
      <c r="M29" s="4">
        <v>2013</v>
      </c>
      <c r="N29" t="s">
        <v>50</v>
      </c>
      <c r="O29" t="s">
        <v>49</v>
      </c>
    </row>
    <row r="30" spans="1:15">
      <c r="A30" s="4" t="s">
        <v>96</v>
      </c>
      <c r="B30" s="4" t="s">
        <v>97</v>
      </c>
      <c r="C30" s="4" t="s">
        <v>98</v>
      </c>
      <c r="D30" s="16">
        <v>0.53</v>
      </c>
      <c r="E30" s="16">
        <v>65.75</v>
      </c>
      <c r="F30" s="16">
        <v>-66.75</v>
      </c>
      <c r="G30">
        <v>0.2741758241758242</v>
      </c>
      <c r="H30">
        <v>0.49</v>
      </c>
      <c r="I30" s="4" t="s">
        <v>32</v>
      </c>
      <c r="J30">
        <v>7.791208791208791E-2</v>
      </c>
      <c r="K30">
        <v>0.96494505494505489</v>
      </c>
      <c r="L30" s="4">
        <v>2013</v>
      </c>
      <c r="M30" s="4">
        <v>2013</v>
      </c>
      <c r="N30" t="s">
        <v>50</v>
      </c>
      <c r="O30" t="s">
        <v>49</v>
      </c>
    </row>
    <row r="31" spans="1:15">
      <c r="A31" s="4" t="s">
        <v>96</v>
      </c>
      <c r="B31" s="4" t="s">
        <v>97</v>
      </c>
      <c r="C31" s="4" t="s">
        <v>98</v>
      </c>
      <c r="D31" s="16">
        <v>0.68</v>
      </c>
      <c r="E31" s="16">
        <v>65.25</v>
      </c>
      <c r="F31" s="16">
        <v>-65.25</v>
      </c>
      <c r="G31">
        <v>0.2741758241758242</v>
      </c>
      <c r="H31">
        <v>0.49</v>
      </c>
      <c r="I31" s="4" t="s">
        <v>32</v>
      </c>
      <c r="J31">
        <v>7.791208791208791E-2</v>
      </c>
      <c r="K31">
        <v>0.96494505494505489</v>
      </c>
      <c r="L31" s="4">
        <v>2013</v>
      </c>
      <c r="M31" s="4">
        <v>2013</v>
      </c>
      <c r="N31" t="s">
        <v>50</v>
      </c>
      <c r="O31" t="s">
        <v>49</v>
      </c>
    </row>
    <row r="32" spans="1:15">
      <c r="A32" s="4" t="s">
        <v>96</v>
      </c>
      <c r="B32" s="4" t="s">
        <v>97</v>
      </c>
      <c r="C32" s="4" t="s">
        <v>98</v>
      </c>
      <c r="D32" s="16">
        <v>0.76</v>
      </c>
      <c r="E32" s="16">
        <v>65.75</v>
      </c>
      <c r="F32" s="16">
        <v>-65.25</v>
      </c>
      <c r="G32">
        <v>0.2741758241758242</v>
      </c>
      <c r="H32">
        <v>0.49</v>
      </c>
      <c r="I32" s="4" t="s">
        <v>32</v>
      </c>
      <c r="J32">
        <v>7.791208791208791E-2</v>
      </c>
      <c r="K32">
        <v>0.96494505494505489</v>
      </c>
      <c r="L32" s="4">
        <v>2013</v>
      </c>
      <c r="M32" s="4">
        <v>2013</v>
      </c>
      <c r="N32" t="s">
        <v>50</v>
      </c>
      <c r="O32" t="s">
        <v>49</v>
      </c>
    </row>
    <row r="33" spans="1:15">
      <c r="A33" s="4" t="s">
        <v>96</v>
      </c>
      <c r="B33" s="4" t="s">
        <v>97</v>
      </c>
      <c r="C33" s="4" t="s">
        <v>98</v>
      </c>
      <c r="D33" s="16">
        <v>1</v>
      </c>
      <c r="E33" s="16">
        <v>65.75</v>
      </c>
      <c r="F33" s="16">
        <v>-67.25</v>
      </c>
      <c r="G33">
        <v>0.2741758241758242</v>
      </c>
      <c r="H33">
        <v>0.49</v>
      </c>
      <c r="I33" s="4" t="s">
        <v>32</v>
      </c>
      <c r="J33">
        <v>7.791208791208791E-2</v>
      </c>
      <c r="K33">
        <v>0.96494505494505489</v>
      </c>
      <c r="L33" s="4">
        <v>2013</v>
      </c>
      <c r="M33" s="4">
        <v>2013</v>
      </c>
      <c r="N33" t="s">
        <v>50</v>
      </c>
      <c r="O33" t="s">
        <v>49</v>
      </c>
    </row>
    <row r="34" spans="1:15">
      <c r="A34" s="4" t="s">
        <v>96</v>
      </c>
      <c r="B34" s="4" t="s">
        <v>97</v>
      </c>
      <c r="C34" s="4" t="s">
        <v>98</v>
      </c>
      <c r="D34" s="16">
        <v>0.15</v>
      </c>
      <c r="E34" s="16">
        <v>65.25</v>
      </c>
      <c r="F34" s="16">
        <v>-67.25</v>
      </c>
      <c r="G34">
        <v>0.2741758241758242</v>
      </c>
      <c r="H34">
        <v>0.49</v>
      </c>
      <c r="I34" s="4" t="s">
        <v>32</v>
      </c>
      <c r="J34">
        <v>7.791208791208791E-2</v>
      </c>
      <c r="K34">
        <v>0.96494505494505489</v>
      </c>
      <c r="L34" s="4">
        <v>2013</v>
      </c>
      <c r="M34" s="4">
        <v>2013</v>
      </c>
      <c r="N34" t="s">
        <v>50</v>
      </c>
      <c r="O34" t="s">
        <v>49</v>
      </c>
    </row>
    <row r="35" spans="1:15">
      <c r="A35" s="4" t="s">
        <v>96</v>
      </c>
      <c r="B35" s="4" t="s">
        <v>97</v>
      </c>
      <c r="C35" s="4" t="s">
        <v>98</v>
      </c>
      <c r="D35" s="16">
        <v>1</v>
      </c>
      <c r="E35" s="16">
        <v>64.75</v>
      </c>
      <c r="F35" s="16">
        <v>-66.25</v>
      </c>
      <c r="G35">
        <v>0.2741758241758242</v>
      </c>
      <c r="H35">
        <v>0.49</v>
      </c>
      <c r="I35" s="4" t="s">
        <v>32</v>
      </c>
      <c r="J35">
        <v>7.791208791208791E-2</v>
      </c>
      <c r="K35">
        <v>0.96494505494505489</v>
      </c>
      <c r="L35" s="4">
        <v>2013</v>
      </c>
      <c r="M35" s="4">
        <v>2013</v>
      </c>
      <c r="N35" t="s">
        <v>50</v>
      </c>
      <c r="O35" t="s">
        <v>49</v>
      </c>
    </row>
    <row r="36" spans="1:15">
      <c r="A36" s="4" t="s">
        <v>96</v>
      </c>
      <c r="B36" s="4" t="s">
        <v>97</v>
      </c>
      <c r="C36" s="4" t="s">
        <v>98</v>
      </c>
      <c r="D36" s="16">
        <v>0.92</v>
      </c>
      <c r="E36" s="16">
        <v>65.25</v>
      </c>
      <c r="F36" s="16">
        <v>-64.75</v>
      </c>
      <c r="G36">
        <v>0.2741758241758242</v>
      </c>
      <c r="H36">
        <v>0.49</v>
      </c>
      <c r="I36" s="4" t="s">
        <v>32</v>
      </c>
      <c r="J36">
        <v>7.791208791208791E-2</v>
      </c>
      <c r="K36">
        <v>0.96494505494505489</v>
      </c>
      <c r="L36" s="4">
        <v>2013</v>
      </c>
      <c r="M36" s="4">
        <v>2013</v>
      </c>
      <c r="N36" t="s">
        <v>50</v>
      </c>
      <c r="O36" t="s">
        <v>49</v>
      </c>
    </row>
    <row r="37" spans="1:15">
      <c r="A37" s="4" t="s">
        <v>96</v>
      </c>
      <c r="B37" s="4" t="s">
        <v>97</v>
      </c>
      <c r="C37" s="4" t="s">
        <v>99</v>
      </c>
      <c r="D37" s="16">
        <v>0.6</v>
      </c>
      <c r="E37" s="16">
        <v>64.75</v>
      </c>
      <c r="F37" s="16">
        <v>-64.75</v>
      </c>
      <c r="G37">
        <v>1.3374143322909043E-2</v>
      </c>
      <c r="H37">
        <v>0.54</v>
      </c>
      <c r="I37" s="4" t="s">
        <v>32</v>
      </c>
      <c r="J37">
        <v>2.8611351387317851E-3</v>
      </c>
      <c r="K37">
        <v>6.2612282919688608E-2</v>
      </c>
      <c r="L37" s="4">
        <v>2013</v>
      </c>
      <c r="M37" s="4">
        <v>2013</v>
      </c>
      <c r="N37" t="s">
        <v>50</v>
      </c>
      <c r="O37" t="s">
        <v>49</v>
      </c>
    </row>
    <row r="38" spans="1:15">
      <c r="A38" s="4" t="s">
        <v>96</v>
      </c>
      <c r="B38" s="4" t="s">
        <v>97</v>
      </c>
      <c r="C38" s="4" t="s">
        <v>99</v>
      </c>
      <c r="D38" s="16">
        <v>0.7</v>
      </c>
      <c r="E38" s="16">
        <v>64.75</v>
      </c>
      <c r="F38" s="16">
        <v>-64.25</v>
      </c>
      <c r="G38">
        <v>1.3374143322909043E-2</v>
      </c>
      <c r="H38">
        <v>0.54</v>
      </c>
      <c r="I38" s="4" t="s">
        <v>32</v>
      </c>
      <c r="J38">
        <v>2.8611351387317851E-3</v>
      </c>
      <c r="K38">
        <v>6.2612282919688608E-2</v>
      </c>
      <c r="L38" s="4">
        <v>2013</v>
      </c>
      <c r="M38" s="4">
        <v>2013</v>
      </c>
      <c r="N38" t="s">
        <v>50</v>
      </c>
      <c r="O38" t="s">
        <v>49</v>
      </c>
    </row>
    <row r="39" spans="1:15">
      <c r="A39" s="4" t="s">
        <v>96</v>
      </c>
      <c r="B39" s="4" t="s">
        <v>97</v>
      </c>
      <c r="C39" s="4" t="s">
        <v>99</v>
      </c>
      <c r="D39" s="16">
        <v>0.56999999999999995</v>
      </c>
      <c r="E39" s="16">
        <v>64.25</v>
      </c>
      <c r="F39" s="16">
        <v>-64.25</v>
      </c>
      <c r="G39">
        <v>1.3374143322909043E-2</v>
      </c>
      <c r="H39">
        <v>0.54</v>
      </c>
      <c r="I39" s="4" t="s">
        <v>32</v>
      </c>
      <c r="J39">
        <v>2.8611351387317851E-3</v>
      </c>
      <c r="K39">
        <v>6.2612282919688608E-2</v>
      </c>
      <c r="L39" s="4">
        <v>2013</v>
      </c>
      <c r="M39" s="4">
        <v>2013</v>
      </c>
      <c r="N39" t="s">
        <v>50</v>
      </c>
      <c r="O39" t="s">
        <v>49</v>
      </c>
    </row>
    <row r="40" spans="1:15">
      <c r="A40" s="4" t="s">
        <v>96</v>
      </c>
      <c r="B40" s="4" t="s">
        <v>97</v>
      </c>
      <c r="C40" s="4" t="s">
        <v>99</v>
      </c>
      <c r="D40" s="16">
        <v>0.83</v>
      </c>
      <c r="E40" s="16">
        <v>64.25</v>
      </c>
      <c r="F40" s="16">
        <v>-64.75</v>
      </c>
      <c r="G40">
        <v>1.3374143322909043E-2</v>
      </c>
      <c r="H40">
        <v>0.54</v>
      </c>
      <c r="I40" s="4" t="s">
        <v>32</v>
      </c>
      <c r="J40">
        <v>2.8611351387317851E-3</v>
      </c>
      <c r="K40">
        <v>6.2612282919688608E-2</v>
      </c>
      <c r="L40" s="4">
        <v>2013</v>
      </c>
      <c r="M40" s="4">
        <v>2013</v>
      </c>
      <c r="N40" t="s">
        <v>50</v>
      </c>
      <c r="O40" t="s">
        <v>49</v>
      </c>
    </row>
    <row r="41" spans="1:15">
      <c r="A41" s="4" t="s">
        <v>96</v>
      </c>
      <c r="B41" s="4" t="s">
        <v>97</v>
      </c>
      <c r="C41" s="4" t="s">
        <v>99</v>
      </c>
      <c r="D41" s="16">
        <v>0.73</v>
      </c>
      <c r="E41" s="16">
        <v>64.75</v>
      </c>
      <c r="F41" s="16">
        <v>-65.25</v>
      </c>
      <c r="G41">
        <v>1.3374143322909043E-2</v>
      </c>
      <c r="H41">
        <v>0.54</v>
      </c>
      <c r="I41" s="4" t="s">
        <v>32</v>
      </c>
      <c r="J41">
        <v>2.8611351387317851E-3</v>
      </c>
      <c r="K41">
        <v>6.2612282919688608E-2</v>
      </c>
      <c r="L41" s="4">
        <v>2013</v>
      </c>
      <c r="M41" s="4">
        <v>2013</v>
      </c>
      <c r="N41" t="s">
        <v>50</v>
      </c>
      <c r="O41" t="s">
        <v>49</v>
      </c>
    </row>
    <row r="42" spans="1:15">
      <c r="A42" s="4" t="s">
        <v>96</v>
      </c>
      <c r="B42" s="4" t="s">
        <v>97</v>
      </c>
      <c r="C42" s="4" t="s">
        <v>99</v>
      </c>
      <c r="D42" s="16">
        <v>0.78</v>
      </c>
      <c r="E42" s="16">
        <v>66.25</v>
      </c>
      <c r="F42" s="16">
        <v>-66.75</v>
      </c>
      <c r="G42">
        <v>1.3374143322909043E-2</v>
      </c>
      <c r="H42">
        <v>0.54</v>
      </c>
      <c r="I42" s="4" t="s">
        <v>32</v>
      </c>
      <c r="J42">
        <v>2.8611351387317851E-3</v>
      </c>
      <c r="K42">
        <v>6.2612282919688608E-2</v>
      </c>
      <c r="L42" s="4">
        <v>2013</v>
      </c>
      <c r="M42" s="4">
        <v>2013</v>
      </c>
      <c r="N42" t="s">
        <v>50</v>
      </c>
      <c r="O42" t="s">
        <v>49</v>
      </c>
    </row>
    <row r="43" spans="1:15">
      <c r="A43" s="4" t="s">
        <v>96</v>
      </c>
      <c r="B43" s="4" t="s">
        <v>97</v>
      </c>
      <c r="C43" s="4" t="s">
        <v>99</v>
      </c>
      <c r="D43" s="16">
        <v>0.83</v>
      </c>
      <c r="E43" s="16">
        <v>64.75</v>
      </c>
      <c r="F43" s="16">
        <v>-63.75</v>
      </c>
      <c r="G43">
        <v>1.3374143322909043E-2</v>
      </c>
      <c r="H43">
        <v>0.54</v>
      </c>
      <c r="I43" s="4" t="s">
        <v>32</v>
      </c>
      <c r="J43">
        <v>2.8611351387317851E-3</v>
      </c>
      <c r="K43">
        <v>6.2612282919688608E-2</v>
      </c>
      <c r="L43" s="4">
        <v>2013</v>
      </c>
      <c r="M43" s="4">
        <v>2013</v>
      </c>
      <c r="N43" t="s">
        <v>50</v>
      </c>
      <c r="O43" t="s">
        <v>49</v>
      </c>
    </row>
    <row r="44" spans="1:15">
      <c r="A44" s="4" t="s">
        <v>96</v>
      </c>
      <c r="B44" s="4" t="s">
        <v>97</v>
      </c>
      <c r="C44" s="4" t="s">
        <v>99</v>
      </c>
      <c r="D44" s="16">
        <v>0.95</v>
      </c>
      <c r="E44" s="16">
        <v>66.25</v>
      </c>
      <c r="F44" s="16">
        <v>-67.25</v>
      </c>
      <c r="G44">
        <v>1.3374143322909043E-2</v>
      </c>
      <c r="H44">
        <v>0.54</v>
      </c>
      <c r="I44" s="4" t="s">
        <v>32</v>
      </c>
      <c r="J44">
        <v>2.8611351387317851E-3</v>
      </c>
      <c r="K44">
        <v>6.2612282919688608E-2</v>
      </c>
      <c r="L44" s="4">
        <v>2013</v>
      </c>
      <c r="M44" s="4">
        <v>2013</v>
      </c>
      <c r="N44" t="s">
        <v>50</v>
      </c>
      <c r="O44" t="s">
        <v>49</v>
      </c>
    </row>
    <row r="45" spans="1:15">
      <c r="A45" s="4" t="s">
        <v>96</v>
      </c>
      <c r="B45" s="4" t="s">
        <v>97</v>
      </c>
      <c r="C45" s="4" t="s">
        <v>99</v>
      </c>
      <c r="D45" s="16">
        <v>0.96</v>
      </c>
      <c r="E45" s="16">
        <v>64.75</v>
      </c>
      <c r="F45" s="16">
        <v>-65.75</v>
      </c>
      <c r="G45">
        <v>1.3374143322909043E-2</v>
      </c>
      <c r="H45">
        <v>0.54</v>
      </c>
      <c r="I45" s="4" t="s">
        <v>32</v>
      </c>
      <c r="J45">
        <v>2.8611351387317851E-3</v>
      </c>
      <c r="K45">
        <v>6.2612282919688608E-2</v>
      </c>
      <c r="L45" s="4">
        <v>2013</v>
      </c>
      <c r="M45" s="4">
        <v>2013</v>
      </c>
      <c r="N45" t="s">
        <v>50</v>
      </c>
      <c r="O45" t="s">
        <v>49</v>
      </c>
    </row>
    <row r="46" spans="1:15">
      <c r="A46" s="4" t="s">
        <v>96</v>
      </c>
      <c r="B46" s="4" t="s">
        <v>97</v>
      </c>
      <c r="C46" s="4" t="s">
        <v>99</v>
      </c>
      <c r="D46" s="16">
        <v>1</v>
      </c>
      <c r="E46" s="16">
        <v>65.75</v>
      </c>
      <c r="F46" s="16">
        <v>-67.25</v>
      </c>
      <c r="G46">
        <v>1.3374143322909043E-2</v>
      </c>
      <c r="H46">
        <v>0.54</v>
      </c>
      <c r="I46" s="4" t="s">
        <v>32</v>
      </c>
      <c r="J46">
        <v>2.8611351387317851E-3</v>
      </c>
      <c r="K46">
        <v>6.2612282919688608E-2</v>
      </c>
      <c r="L46" s="4">
        <v>2013</v>
      </c>
      <c r="M46" s="4">
        <v>2013</v>
      </c>
      <c r="N46" t="s">
        <v>50</v>
      </c>
      <c r="O46" t="s">
        <v>49</v>
      </c>
    </row>
    <row r="47" spans="1:15">
      <c r="A47" s="4" t="s">
        <v>96</v>
      </c>
      <c r="B47" s="4" t="s">
        <v>97</v>
      </c>
      <c r="C47" s="4" t="s">
        <v>99</v>
      </c>
      <c r="D47" s="16">
        <v>0.5</v>
      </c>
      <c r="E47" s="16">
        <v>65.75</v>
      </c>
      <c r="F47" s="16">
        <v>-67.75</v>
      </c>
      <c r="G47">
        <v>1.3374143322909043E-2</v>
      </c>
      <c r="H47">
        <v>0.54</v>
      </c>
      <c r="I47" s="4" t="s">
        <v>32</v>
      </c>
      <c r="J47">
        <v>2.8611351387317851E-3</v>
      </c>
      <c r="K47">
        <v>6.2612282919688608E-2</v>
      </c>
      <c r="L47" s="4">
        <v>2013</v>
      </c>
      <c r="M47" s="4">
        <v>2013</v>
      </c>
      <c r="N47" t="s">
        <v>50</v>
      </c>
      <c r="O47" t="s">
        <v>49</v>
      </c>
    </row>
    <row r="48" spans="1:15">
      <c r="A48" s="4" t="s">
        <v>96</v>
      </c>
      <c r="B48" s="4" t="s">
        <v>97</v>
      </c>
      <c r="C48" s="4" t="s">
        <v>99</v>
      </c>
      <c r="D48" s="16">
        <v>0.92</v>
      </c>
      <c r="E48" s="16">
        <v>65.25</v>
      </c>
      <c r="F48" s="16">
        <v>-64.75</v>
      </c>
      <c r="G48">
        <v>1.3374143322909043E-2</v>
      </c>
      <c r="H48">
        <v>0.54</v>
      </c>
      <c r="I48" s="4" t="s">
        <v>32</v>
      </c>
      <c r="J48">
        <v>2.8611351387317851E-3</v>
      </c>
      <c r="K48">
        <v>6.2612282919688608E-2</v>
      </c>
      <c r="L48" s="4">
        <v>2013</v>
      </c>
      <c r="M48" s="4">
        <v>2013</v>
      </c>
      <c r="N48" t="s">
        <v>50</v>
      </c>
      <c r="O48" t="s">
        <v>49</v>
      </c>
    </row>
    <row r="49" spans="1:15">
      <c r="A49" s="4" t="s">
        <v>96</v>
      </c>
      <c r="B49" s="4" t="s">
        <v>97</v>
      </c>
      <c r="C49" s="4" t="s">
        <v>99</v>
      </c>
      <c r="D49" s="16">
        <v>1</v>
      </c>
      <c r="E49" s="16">
        <v>64.25</v>
      </c>
      <c r="F49" s="16">
        <v>-65.25</v>
      </c>
      <c r="G49">
        <v>1.3374143322909043E-2</v>
      </c>
      <c r="H49">
        <v>0.54</v>
      </c>
      <c r="I49" s="4" t="s">
        <v>32</v>
      </c>
      <c r="J49">
        <v>2.8611351387317851E-3</v>
      </c>
      <c r="K49">
        <v>6.2612282919688608E-2</v>
      </c>
      <c r="L49" s="4">
        <v>2013</v>
      </c>
      <c r="M49" s="4">
        <v>2013</v>
      </c>
      <c r="N49" t="s">
        <v>50</v>
      </c>
      <c r="O49" t="s">
        <v>49</v>
      </c>
    </row>
    <row r="50" spans="1:15">
      <c r="A50" s="4" t="s">
        <v>96</v>
      </c>
      <c r="B50" s="4" t="s">
        <v>97</v>
      </c>
      <c r="C50" s="4" t="s">
        <v>99</v>
      </c>
      <c r="D50" s="16">
        <v>0.68</v>
      </c>
      <c r="E50" s="16">
        <v>65.25</v>
      </c>
      <c r="F50" s="16">
        <v>-65.25</v>
      </c>
      <c r="G50">
        <v>1.3374143322909043E-2</v>
      </c>
      <c r="H50">
        <v>0.54</v>
      </c>
      <c r="I50" s="4" t="s">
        <v>32</v>
      </c>
      <c r="J50">
        <v>2.8611351387317851E-3</v>
      </c>
      <c r="K50">
        <v>6.2612282919688608E-2</v>
      </c>
      <c r="L50" s="4">
        <v>2013</v>
      </c>
      <c r="M50" s="4">
        <v>2013</v>
      </c>
      <c r="N50" t="s">
        <v>50</v>
      </c>
      <c r="O50" t="s">
        <v>49</v>
      </c>
    </row>
    <row r="51" spans="1:15">
      <c r="A51" s="4" t="s">
        <v>96</v>
      </c>
      <c r="B51" s="4" t="s">
        <v>97</v>
      </c>
      <c r="C51" s="4" t="s">
        <v>99</v>
      </c>
      <c r="D51" s="16">
        <v>0.79</v>
      </c>
      <c r="E51" s="16">
        <v>63.75</v>
      </c>
      <c r="F51" s="16">
        <v>-64.25</v>
      </c>
      <c r="G51">
        <v>1.3374143322909043E-2</v>
      </c>
      <c r="H51">
        <v>0.54</v>
      </c>
      <c r="I51" s="4" t="s">
        <v>32</v>
      </c>
      <c r="J51">
        <v>2.8611351387317851E-3</v>
      </c>
      <c r="K51">
        <v>6.2612282919688608E-2</v>
      </c>
      <c r="L51" s="4">
        <v>2013</v>
      </c>
      <c r="M51" s="4">
        <v>2013</v>
      </c>
      <c r="N51" t="s">
        <v>50</v>
      </c>
      <c r="O51" t="s">
        <v>49</v>
      </c>
    </row>
    <row r="52" spans="1:15">
      <c r="A52" s="4" t="s">
        <v>96</v>
      </c>
      <c r="B52" s="4" t="s">
        <v>97</v>
      </c>
      <c r="C52" s="4" t="s">
        <v>99</v>
      </c>
      <c r="D52" s="16">
        <v>0.73</v>
      </c>
      <c r="E52" s="16">
        <v>66.25</v>
      </c>
      <c r="F52" s="16">
        <v>-66.25</v>
      </c>
      <c r="G52">
        <v>1.3374143322909043E-2</v>
      </c>
      <c r="H52">
        <v>0.54</v>
      </c>
      <c r="I52" s="4" t="s">
        <v>32</v>
      </c>
      <c r="J52">
        <v>2.8611351387317851E-3</v>
      </c>
      <c r="K52">
        <v>6.2612282919688608E-2</v>
      </c>
      <c r="L52" s="4">
        <v>2013</v>
      </c>
      <c r="M52" s="4">
        <v>2013</v>
      </c>
      <c r="N52" t="s">
        <v>50</v>
      </c>
      <c r="O52" t="s">
        <v>49</v>
      </c>
    </row>
    <row r="53" spans="1:15">
      <c r="A53" s="4" t="s">
        <v>96</v>
      </c>
      <c r="B53" s="4" t="s">
        <v>97</v>
      </c>
      <c r="C53" s="4" t="s">
        <v>99</v>
      </c>
      <c r="D53" s="16">
        <v>0.53</v>
      </c>
      <c r="E53" s="16">
        <v>65.75</v>
      </c>
      <c r="F53" s="16">
        <v>-66.75</v>
      </c>
      <c r="G53">
        <v>1.3374143322909043E-2</v>
      </c>
      <c r="H53">
        <v>0.54</v>
      </c>
      <c r="I53" s="4" t="s">
        <v>32</v>
      </c>
      <c r="J53">
        <v>2.8611351387317851E-3</v>
      </c>
      <c r="K53">
        <v>6.2612282919688608E-2</v>
      </c>
      <c r="L53" s="4">
        <v>2013</v>
      </c>
      <c r="M53" s="4">
        <v>2013</v>
      </c>
      <c r="N53" t="s">
        <v>50</v>
      </c>
      <c r="O53" t="s">
        <v>49</v>
      </c>
    </row>
    <row r="54" spans="1:15">
      <c r="A54" s="4" t="s">
        <v>96</v>
      </c>
      <c r="B54" s="4" t="s">
        <v>97</v>
      </c>
      <c r="C54" s="4" t="s">
        <v>99</v>
      </c>
      <c r="D54" s="16">
        <v>0.93</v>
      </c>
      <c r="E54" s="16">
        <v>65.25</v>
      </c>
      <c r="F54" s="16">
        <v>-64.25</v>
      </c>
      <c r="G54">
        <v>1.3374143322909043E-2</v>
      </c>
      <c r="H54">
        <v>0.54</v>
      </c>
      <c r="I54" s="4" t="s">
        <v>32</v>
      </c>
      <c r="J54">
        <v>2.8611351387317851E-3</v>
      </c>
      <c r="K54">
        <v>6.2612282919688608E-2</v>
      </c>
      <c r="L54" s="4">
        <v>2013</v>
      </c>
      <c r="M54" s="4">
        <v>2013</v>
      </c>
      <c r="N54" t="s">
        <v>50</v>
      </c>
      <c r="O54" t="s">
        <v>49</v>
      </c>
    </row>
    <row r="55" spans="1:15">
      <c r="A55" s="4" t="s">
        <v>96</v>
      </c>
      <c r="B55" s="4" t="s">
        <v>97</v>
      </c>
      <c r="C55" s="4" t="s">
        <v>99</v>
      </c>
      <c r="D55" s="16">
        <v>0.96</v>
      </c>
      <c r="E55" s="16">
        <v>63.75</v>
      </c>
      <c r="F55" s="16">
        <v>-64.75</v>
      </c>
      <c r="G55">
        <v>1.3374143322909043E-2</v>
      </c>
      <c r="H55">
        <v>0.54</v>
      </c>
      <c r="I55" s="4" t="s">
        <v>32</v>
      </c>
      <c r="J55">
        <v>2.8611351387317851E-3</v>
      </c>
      <c r="K55">
        <v>6.2612282919688608E-2</v>
      </c>
      <c r="L55" s="4">
        <v>2013</v>
      </c>
      <c r="M55" s="4">
        <v>2013</v>
      </c>
      <c r="N55" t="s">
        <v>50</v>
      </c>
      <c r="O55" t="s">
        <v>49</v>
      </c>
    </row>
    <row r="56" spans="1:15">
      <c r="A56" s="4" t="s">
        <v>96</v>
      </c>
      <c r="B56" s="4" t="s">
        <v>97</v>
      </c>
      <c r="C56" s="4" t="s">
        <v>99</v>
      </c>
      <c r="D56" s="16">
        <v>0.2</v>
      </c>
      <c r="E56" s="16">
        <v>66.25</v>
      </c>
      <c r="F56" s="16">
        <v>-67.75</v>
      </c>
      <c r="G56">
        <v>1.3374143322909043E-2</v>
      </c>
      <c r="H56">
        <v>0.54</v>
      </c>
      <c r="I56" s="4" t="s">
        <v>32</v>
      </c>
      <c r="J56">
        <v>2.8611351387317851E-3</v>
      </c>
      <c r="K56">
        <v>6.2612282919688608E-2</v>
      </c>
      <c r="L56" s="4">
        <v>2013</v>
      </c>
      <c r="M56" s="4">
        <v>2013</v>
      </c>
      <c r="N56" t="s">
        <v>50</v>
      </c>
      <c r="O56" t="s">
        <v>49</v>
      </c>
    </row>
    <row r="57" spans="1:15">
      <c r="A57" s="4" t="s">
        <v>96</v>
      </c>
      <c r="B57" s="4" t="s">
        <v>97</v>
      </c>
      <c r="C57" s="4" t="s">
        <v>99</v>
      </c>
      <c r="D57" s="16">
        <v>0.64</v>
      </c>
      <c r="E57" s="16">
        <v>64.25</v>
      </c>
      <c r="F57" s="16">
        <v>-63.75</v>
      </c>
      <c r="G57">
        <v>1.3374143322909043E-2</v>
      </c>
      <c r="H57">
        <v>0.54</v>
      </c>
      <c r="I57" s="4" t="s">
        <v>32</v>
      </c>
      <c r="J57">
        <v>2.8611351387317851E-3</v>
      </c>
      <c r="K57">
        <v>6.2612282919688608E-2</v>
      </c>
      <c r="L57" s="4">
        <v>2013</v>
      </c>
      <c r="M57" s="4">
        <v>2013</v>
      </c>
      <c r="N57" t="s">
        <v>50</v>
      </c>
      <c r="O57" t="s">
        <v>49</v>
      </c>
    </row>
    <row r="58" spans="1:15">
      <c r="A58" s="4" t="s">
        <v>96</v>
      </c>
      <c r="B58" s="4" t="s">
        <v>97</v>
      </c>
      <c r="C58" s="4" t="s">
        <v>99</v>
      </c>
      <c r="D58" s="16">
        <v>0.3</v>
      </c>
      <c r="E58" s="16">
        <v>65.75</v>
      </c>
      <c r="F58" s="16">
        <v>-68.25</v>
      </c>
      <c r="G58">
        <v>1.3374143322909043E-2</v>
      </c>
      <c r="H58">
        <v>0.54</v>
      </c>
      <c r="I58" s="4" t="s">
        <v>32</v>
      </c>
      <c r="J58">
        <v>2.8611351387317851E-3</v>
      </c>
      <c r="K58">
        <v>6.2612282919688608E-2</v>
      </c>
      <c r="L58" s="4">
        <v>2013</v>
      </c>
      <c r="M58" s="4">
        <v>2013</v>
      </c>
      <c r="N58" t="s">
        <v>50</v>
      </c>
      <c r="O58" t="s">
        <v>49</v>
      </c>
    </row>
    <row r="59" spans="1:15">
      <c r="A59" s="4" t="s">
        <v>96</v>
      </c>
      <c r="B59" s="4" t="s">
        <v>97</v>
      </c>
      <c r="C59" s="4" t="s">
        <v>99</v>
      </c>
      <c r="D59" s="16">
        <v>1</v>
      </c>
      <c r="E59" s="16">
        <v>64.75</v>
      </c>
      <c r="F59" s="16">
        <v>-66.25</v>
      </c>
      <c r="G59">
        <v>1.3374143322909043E-2</v>
      </c>
      <c r="H59">
        <v>0.54</v>
      </c>
      <c r="I59" s="4" t="s">
        <v>32</v>
      </c>
      <c r="J59">
        <v>2.8611351387317851E-3</v>
      </c>
      <c r="K59">
        <v>6.2612282919688608E-2</v>
      </c>
      <c r="L59" s="4">
        <v>2013</v>
      </c>
      <c r="M59" s="4">
        <v>2013</v>
      </c>
      <c r="N59" t="s">
        <v>50</v>
      </c>
      <c r="O59" t="s">
        <v>49</v>
      </c>
    </row>
    <row r="60" spans="1:15">
      <c r="A60" s="4" t="s">
        <v>96</v>
      </c>
      <c r="B60" s="4" t="s">
        <v>97</v>
      </c>
      <c r="C60" s="4" t="s">
        <v>99</v>
      </c>
      <c r="D60" s="16">
        <v>0</v>
      </c>
      <c r="E60" s="16">
        <v>66.25</v>
      </c>
      <c r="F60" s="16">
        <v>-68.25</v>
      </c>
      <c r="G60">
        <v>1.3374143322909043E-2</v>
      </c>
      <c r="H60">
        <v>0.54</v>
      </c>
      <c r="I60" s="4" t="s">
        <v>32</v>
      </c>
      <c r="J60">
        <v>2.8611351387317851E-3</v>
      </c>
      <c r="K60">
        <v>6.2612282919688608E-2</v>
      </c>
      <c r="L60" s="4">
        <v>2013</v>
      </c>
      <c r="M60" s="4">
        <v>2013</v>
      </c>
      <c r="N60" t="s">
        <v>50</v>
      </c>
      <c r="O60" t="s">
        <v>49</v>
      </c>
    </row>
    <row r="61" spans="1:15">
      <c r="A61" s="4" t="s">
        <v>96</v>
      </c>
      <c r="B61" s="4" t="s">
        <v>97</v>
      </c>
      <c r="C61" s="4" t="s">
        <v>99</v>
      </c>
      <c r="D61" s="16">
        <v>0.46</v>
      </c>
      <c r="E61" s="16">
        <v>65.25</v>
      </c>
      <c r="F61" s="16">
        <v>-65.75</v>
      </c>
      <c r="G61">
        <v>1.3374143322909043E-2</v>
      </c>
      <c r="H61">
        <v>0.54</v>
      </c>
      <c r="I61" s="4" t="s">
        <v>32</v>
      </c>
      <c r="J61">
        <v>2.8611351387317851E-3</v>
      </c>
      <c r="K61">
        <v>6.2612282919688608E-2</v>
      </c>
      <c r="L61" s="4">
        <v>2013</v>
      </c>
      <c r="M61" s="4">
        <v>2013</v>
      </c>
      <c r="N61" t="s">
        <v>50</v>
      </c>
      <c r="O61" t="s">
        <v>49</v>
      </c>
    </row>
    <row r="62" spans="1:15">
      <c r="A62" s="4" t="s">
        <v>96</v>
      </c>
      <c r="B62" s="4" t="s">
        <v>97</v>
      </c>
      <c r="C62" s="4" t="s">
        <v>100</v>
      </c>
      <c r="D62" s="16">
        <v>0.9</v>
      </c>
      <c r="E62" s="16">
        <v>65.25</v>
      </c>
      <c r="F62" s="16">
        <v>-62.75</v>
      </c>
      <c r="G62">
        <v>2.1188880444045235E-2</v>
      </c>
      <c r="H62">
        <v>0.72</v>
      </c>
      <c r="I62" s="4" t="s">
        <v>32</v>
      </c>
      <c r="J62">
        <v>5.3432828945853194E-3</v>
      </c>
      <c r="K62">
        <v>8.3949423063635731E-2</v>
      </c>
      <c r="L62" s="4">
        <v>2013</v>
      </c>
      <c r="M62" s="4">
        <v>2013</v>
      </c>
      <c r="N62" t="s">
        <v>50</v>
      </c>
      <c r="O62" t="s">
        <v>49</v>
      </c>
    </row>
    <row r="63" spans="1:15">
      <c r="A63" s="4" t="s">
        <v>96</v>
      </c>
      <c r="B63" s="4" t="s">
        <v>97</v>
      </c>
      <c r="C63" s="4" t="s">
        <v>100</v>
      </c>
      <c r="D63" s="16">
        <v>0.53</v>
      </c>
      <c r="E63" s="16">
        <v>68.75</v>
      </c>
      <c r="F63" s="16">
        <v>-66.75</v>
      </c>
      <c r="G63">
        <v>2.1188880444045235E-2</v>
      </c>
      <c r="H63">
        <v>0.72</v>
      </c>
      <c r="I63" s="4" t="s">
        <v>32</v>
      </c>
      <c r="J63">
        <v>5.3432828945853194E-3</v>
      </c>
      <c r="K63">
        <v>8.3949423063635731E-2</v>
      </c>
      <c r="L63" s="4">
        <v>2013</v>
      </c>
      <c r="M63" s="4">
        <v>2013</v>
      </c>
      <c r="N63" t="s">
        <v>50</v>
      </c>
      <c r="O63" t="s">
        <v>49</v>
      </c>
    </row>
    <row r="64" spans="1:15">
      <c r="A64" s="4" t="s">
        <v>96</v>
      </c>
      <c r="B64" s="4" t="s">
        <v>97</v>
      </c>
      <c r="C64" s="4" t="s">
        <v>100</v>
      </c>
      <c r="D64" s="16">
        <v>0.49</v>
      </c>
      <c r="E64" s="16">
        <v>68.75</v>
      </c>
      <c r="F64" s="16">
        <v>-66.25</v>
      </c>
      <c r="G64">
        <v>2.1188880444045235E-2</v>
      </c>
      <c r="H64">
        <v>0.72</v>
      </c>
      <c r="I64" s="4" t="s">
        <v>32</v>
      </c>
      <c r="J64">
        <v>5.3432828945853194E-3</v>
      </c>
      <c r="K64">
        <v>8.3949423063635731E-2</v>
      </c>
      <c r="L64" s="4">
        <v>2013</v>
      </c>
      <c r="M64" s="4">
        <v>2013</v>
      </c>
      <c r="N64" t="s">
        <v>50</v>
      </c>
      <c r="O64" t="s">
        <v>49</v>
      </c>
    </row>
    <row r="65" spans="1:15">
      <c r="A65" s="4" t="s">
        <v>96</v>
      </c>
      <c r="B65" s="4" t="s">
        <v>97</v>
      </c>
      <c r="C65" s="4" t="s">
        <v>100</v>
      </c>
      <c r="D65" s="16">
        <v>0.57999999999999996</v>
      </c>
      <c r="E65" s="16">
        <v>68.75</v>
      </c>
      <c r="F65" s="16">
        <v>-67.25</v>
      </c>
      <c r="G65">
        <v>2.1188880444045235E-2</v>
      </c>
      <c r="H65">
        <v>0.72</v>
      </c>
      <c r="I65" s="4" t="s">
        <v>32</v>
      </c>
      <c r="J65">
        <v>5.3432828945853194E-3</v>
      </c>
      <c r="K65">
        <v>8.3949423063635731E-2</v>
      </c>
      <c r="L65" s="4">
        <v>2013</v>
      </c>
      <c r="M65" s="4">
        <v>2013</v>
      </c>
      <c r="N65" t="s">
        <v>50</v>
      </c>
      <c r="O65" t="s">
        <v>49</v>
      </c>
    </row>
    <row r="66" spans="1:15">
      <c r="A66" s="4" t="s">
        <v>96</v>
      </c>
      <c r="B66" s="4" t="s">
        <v>97</v>
      </c>
      <c r="C66" s="4" t="s">
        <v>100</v>
      </c>
      <c r="D66" s="16">
        <v>0.96</v>
      </c>
      <c r="E66" s="16">
        <v>65.25</v>
      </c>
      <c r="F66" s="16">
        <v>-63.25</v>
      </c>
      <c r="G66">
        <v>2.1188880444045235E-2</v>
      </c>
      <c r="H66">
        <v>0.72</v>
      </c>
      <c r="I66" s="4" t="s">
        <v>32</v>
      </c>
      <c r="J66">
        <v>5.3432828945853194E-3</v>
      </c>
      <c r="K66">
        <v>8.3949423063635731E-2</v>
      </c>
      <c r="L66" s="4">
        <v>2013</v>
      </c>
      <c r="M66" s="4">
        <v>2013</v>
      </c>
      <c r="N66" t="s">
        <v>50</v>
      </c>
      <c r="O66" t="s">
        <v>49</v>
      </c>
    </row>
    <row r="67" spans="1:15">
      <c r="A67" s="4" t="s">
        <v>96</v>
      </c>
      <c r="B67" s="4" t="s">
        <v>97</v>
      </c>
      <c r="C67" s="4" t="s">
        <v>100</v>
      </c>
      <c r="D67" s="16">
        <v>0.69</v>
      </c>
      <c r="E67" s="16">
        <v>69.25</v>
      </c>
      <c r="F67" s="16">
        <v>-66.25</v>
      </c>
      <c r="G67">
        <v>2.1188880444045235E-2</v>
      </c>
      <c r="H67">
        <v>0.72</v>
      </c>
      <c r="I67" s="4" t="s">
        <v>32</v>
      </c>
      <c r="J67">
        <v>5.3432828945853194E-3</v>
      </c>
      <c r="K67">
        <v>8.3949423063635731E-2</v>
      </c>
      <c r="L67" s="4">
        <v>2013</v>
      </c>
      <c r="M67" s="4">
        <v>2013</v>
      </c>
      <c r="N67" t="s">
        <v>50</v>
      </c>
      <c r="O67" t="s">
        <v>49</v>
      </c>
    </row>
    <row r="68" spans="1:15">
      <c r="A68" s="4" t="s">
        <v>96</v>
      </c>
      <c r="B68" s="4" t="s">
        <v>97</v>
      </c>
      <c r="C68" s="4" t="s">
        <v>100</v>
      </c>
      <c r="D68" s="16">
        <v>1</v>
      </c>
      <c r="E68" s="16">
        <v>65.75</v>
      </c>
      <c r="F68" s="16">
        <v>-61.75</v>
      </c>
      <c r="G68">
        <v>2.1188880444045235E-2</v>
      </c>
      <c r="H68">
        <v>0.72</v>
      </c>
      <c r="I68" s="4" t="s">
        <v>32</v>
      </c>
      <c r="J68">
        <v>5.3432828945853194E-3</v>
      </c>
      <c r="K68">
        <v>8.3949423063635731E-2</v>
      </c>
      <c r="L68" s="4">
        <v>2013</v>
      </c>
      <c r="M68" s="4">
        <v>2013</v>
      </c>
      <c r="N68" t="s">
        <v>50</v>
      </c>
      <c r="O68" t="s">
        <v>49</v>
      </c>
    </row>
    <row r="69" spans="1:15">
      <c r="A69" s="4" t="s">
        <v>96</v>
      </c>
      <c r="B69" s="4" t="s">
        <v>97</v>
      </c>
      <c r="C69" s="4" t="s">
        <v>100</v>
      </c>
      <c r="D69" s="16">
        <v>0.83</v>
      </c>
      <c r="E69" s="16">
        <v>67.25</v>
      </c>
      <c r="F69" s="16">
        <v>-62.75</v>
      </c>
      <c r="G69">
        <v>2.1188880444045235E-2</v>
      </c>
      <c r="H69">
        <v>0.72</v>
      </c>
      <c r="I69" s="4" t="s">
        <v>32</v>
      </c>
      <c r="J69">
        <v>5.3432828945853194E-3</v>
      </c>
      <c r="K69">
        <v>8.3949423063635731E-2</v>
      </c>
      <c r="L69" s="4">
        <v>2013</v>
      </c>
      <c r="M69" s="4">
        <v>2013</v>
      </c>
      <c r="N69" t="s">
        <v>50</v>
      </c>
      <c r="O69" t="s">
        <v>49</v>
      </c>
    </row>
    <row r="70" spans="1:15">
      <c r="A70" s="4" t="s">
        <v>96</v>
      </c>
      <c r="B70" s="4" t="s">
        <v>97</v>
      </c>
      <c r="C70" s="4" t="s">
        <v>100</v>
      </c>
      <c r="D70" s="16">
        <v>1</v>
      </c>
      <c r="E70" s="16">
        <v>66.25</v>
      </c>
      <c r="F70" s="16">
        <v>-61.25</v>
      </c>
      <c r="G70">
        <v>2.1188880444045235E-2</v>
      </c>
      <c r="H70">
        <v>0.72</v>
      </c>
      <c r="I70" s="4" t="s">
        <v>32</v>
      </c>
      <c r="J70">
        <v>5.3432828945853194E-3</v>
      </c>
      <c r="K70">
        <v>8.3949423063635731E-2</v>
      </c>
      <c r="L70" s="4">
        <v>2013</v>
      </c>
      <c r="M70" s="4">
        <v>2013</v>
      </c>
      <c r="N70" t="s">
        <v>50</v>
      </c>
      <c r="O70" t="s">
        <v>49</v>
      </c>
    </row>
    <row r="71" spans="1:15">
      <c r="A71" s="4" t="s">
        <v>96</v>
      </c>
      <c r="B71" s="4" t="s">
        <v>97</v>
      </c>
      <c r="C71" s="4" t="s">
        <v>100</v>
      </c>
      <c r="D71" s="16">
        <v>0.56000000000000005</v>
      </c>
      <c r="E71" s="16">
        <v>68.25</v>
      </c>
      <c r="F71" s="16">
        <v>-65.75</v>
      </c>
      <c r="G71">
        <v>2.1188880444045235E-2</v>
      </c>
      <c r="H71">
        <v>0.72</v>
      </c>
      <c r="I71" s="4" t="s">
        <v>32</v>
      </c>
      <c r="J71">
        <v>5.3432828945853194E-3</v>
      </c>
      <c r="K71">
        <v>8.3949423063635731E-2</v>
      </c>
      <c r="L71" s="4">
        <v>2013</v>
      </c>
      <c r="M71" s="4">
        <v>2013</v>
      </c>
      <c r="N71" t="s">
        <v>50</v>
      </c>
      <c r="O71" t="s">
        <v>49</v>
      </c>
    </row>
    <row r="72" spans="1:15">
      <c r="A72" s="4" t="s">
        <v>96</v>
      </c>
      <c r="B72" s="4" t="s">
        <v>97</v>
      </c>
      <c r="C72" s="4" t="s">
        <v>100</v>
      </c>
      <c r="D72" s="16">
        <v>0.75</v>
      </c>
      <c r="E72" s="16">
        <v>69.75</v>
      </c>
      <c r="F72" s="16">
        <v>-66.75</v>
      </c>
      <c r="G72">
        <v>2.1188880444045235E-2</v>
      </c>
      <c r="H72">
        <v>0.72</v>
      </c>
      <c r="I72" s="4" t="s">
        <v>32</v>
      </c>
      <c r="J72">
        <v>5.3432828945853194E-3</v>
      </c>
      <c r="K72">
        <v>8.3949423063635731E-2</v>
      </c>
      <c r="L72" s="4">
        <v>2013</v>
      </c>
      <c r="M72" s="4">
        <v>2013</v>
      </c>
      <c r="N72" t="s">
        <v>50</v>
      </c>
      <c r="O72" t="s">
        <v>49</v>
      </c>
    </row>
    <row r="73" spans="1:15">
      <c r="A73" s="4" t="s">
        <v>96</v>
      </c>
      <c r="B73" s="4" t="s">
        <v>97</v>
      </c>
      <c r="C73" s="4" t="s">
        <v>100</v>
      </c>
      <c r="D73" s="16">
        <v>0.97</v>
      </c>
      <c r="E73" s="16">
        <v>65.75</v>
      </c>
      <c r="F73" s="16">
        <v>-62.25</v>
      </c>
      <c r="G73">
        <v>2.1188880444045235E-2</v>
      </c>
      <c r="H73">
        <v>0.72</v>
      </c>
      <c r="I73" s="4" t="s">
        <v>32</v>
      </c>
      <c r="J73">
        <v>5.3432828945853194E-3</v>
      </c>
      <c r="K73">
        <v>8.3949423063635731E-2</v>
      </c>
      <c r="L73" s="4">
        <v>2013</v>
      </c>
      <c r="M73" s="4">
        <v>2013</v>
      </c>
      <c r="N73" t="s">
        <v>50</v>
      </c>
      <c r="O73" t="s">
        <v>49</v>
      </c>
    </row>
    <row r="74" spans="1:15">
      <c r="A74" s="4" t="s">
        <v>96</v>
      </c>
      <c r="B74" s="4" t="s">
        <v>97</v>
      </c>
      <c r="C74" s="4" t="s">
        <v>100</v>
      </c>
      <c r="D74" s="16">
        <v>1</v>
      </c>
      <c r="E74" s="16">
        <v>66.75</v>
      </c>
      <c r="F74" s="16">
        <v>-61.25</v>
      </c>
      <c r="G74">
        <v>2.1188880444045235E-2</v>
      </c>
      <c r="H74">
        <v>0.72</v>
      </c>
      <c r="I74" s="4" t="s">
        <v>32</v>
      </c>
      <c r="J74">
        <v>5.3432828945853194E-3</v>
      </c>
      <c r="K74">
        <v>8.3949423063635731E-2</v>
      </c>
      <c r="L74" s="4">
        <v>2013</v>
      </c>
      <c r="M74" s="4">
        <v>2013</v>
      </c>
      <c r="N74" t="s">
        <v>50</v>
      </c>
      <c r="O74" t="s">
        <v>49</v>
      </c>
    </row>
    <row r="75" spans="1:15">
      <c r="A75" s="4" t="s">
        <v>96</v>
      </c>
      <c r="B75" s="4" t="s">
        <v>97</v>
      </c>
      <c r="C75" s="4" t="s">
        <v>100</v>
      </c>
      <c r="D75" s="16">
        <v>0.76</v>
      </c>
      <c r="E75" s="16">
        <v>68.75</v>
      </c>
      <c r="F75" s="16">
        <v>-67.75</v>
      </c>
      <c r="G75">
        <v>2.1188880444045235E-2</v>
      </c>
      <c r="H75">
        <v>0.72</v>
      </c>
      <c r="I75" s="4" t="s">
        <v>32</v>
      </c>
      <c r="J75">
        <v>5.3432828945853194E-3</v>
      </c>
      <c r="K75">
        <v>8.3949423063635731E-2</v>
      </c>
      <c r="L75" s="4">
        <v>2013</v>
      </c>
      <c r="M75" s="4">
        <v>2013</v>
      </c>
      <c r="N75" t="s">
        <v>50</v>
      </c>
      <c r="O75" t="s">
        <v>49</v>
      </c>
    </row>
    <row r="76" spans="1:15">
      <c r="A76" s="4" t="s">
        <v>96</v>
      </c>
      <c r="B76" s="4" t="s">
        <v>97</v>
      </c>
      <c r="C76" s="4" t="s">
        <v>100</v>
      </c>
      <c r="D76" s="16">
        <v>0.81</v>
      </c>
      <c r="E76" s="16">
        <v>67.25</v>
      </c>
      <c r="F76" s="16">
        <v>-62.25</v>
      </c>
      <c r="G76">
        <v>2.1188880444045235E-2</v>
      </c>
      <c r="H76">
        <v>0.72</v>
      </c>
      <c r="I76" s="4" t="s">
        <v>32</v>
      </c>
      <c r="J76">
        <v>5.3432828945853194E-3</v>
      </c>
      <c r="K76">
        <v>8.3949423063635731E-2</v>
      </c>
      <c r="L76" s="4">
        <v>2013</v>
      </c>
      <c r="M76" s="4">
        <v>2013</v>
      </c>
      <c r="N76" t="s">
        <v>50</v>
      </c>
      <c r="O76" t="s">
        <v>49</v>
      </c>
    </row>
    <row r="77" spans="1:15">
      <c r="A77" s="4" t="s">
        <v>96</v>
      </c>
      <c r="B77" s="4" t="s">
        <v>97</v>
      </c>
      <c r="C77" s="4" t="s">
        <v>100</v>
      </c>
      <c r="D77" s="16">
        <v>0.98</v>
      </c>
      <c r="E77" s="16">
        <v>66.25</v>
      </c>
      <c r="F77" s="16">
        <v>-61.75</v>
      </c>
      <c r="G77">
        <v>2.1188880444045235E-2</v>
      </c>
      <c r="H77">
        <v>0.72</v>
      </c>
      <c r="I77" s="4" t="s">
        <v>32</v>
      </c>
      <c r="J77">
        <v>5.3432828945853194E-3</v>
      </c>
      <c r="K77">
        <v>8.3949423063635731E-2</v>
      </c>
      <c r="L77" s="4">
        <v>2013</v>
      </c>
      <c r="M77" s="4">
        <v>2013</v>
      </c>
      <c r="N77" t="s">
        <v>50</v>
      </c>
      <c r="O77" t="s">
        <v>49</v>
      </c>
    </row>
    <row r="78" spans="1:15">
      <c r="A78" s="4" t="s">
        <v>96</v>
      </c>
      <c r="B78" s="4" t="s">
        <v>97</v>
      </c>
      <c r="C78" s="4" t="s">
        <v>100</v>
      </c>
      <c r="D78" s="16">
        <v>0.67</v>
      </c>
      <c r="E78" s="16">
        <v>68.25</v>
      </c>
      <c r="F78" s="16">
        <v>-66.25</v>
      </c>
      <c r="G78">
        <v>2.1188880444045235E-2</v>
      </c>
      <c r="H78">
        <v>0.72</v>
      </c>
      <c r="I78" s="4" t="s">
        <v>32</v>
      </c>
      <c r="J78">
        <v>5.3432828945853194E-3</v>
      </c>
      <c r="K78">
        <v>8.3949423063635731E-2</v>
      </c>
      <c r="L78" s="4">
        <v>2013</v>
      </c>
      <c r="M78" s="4">
        <v>2013</v>
      </c>
      <c r="N78" t="s">
        <v>50</v>
      </c>
      <c r="O78" t="s">
        <v>49</v>
      </c>
    </row>
    <row r="79" spans="1:15">
      <c r="A79" s="4" t="s">
        <v>96</v>
      </c>
      <c r="B79" s="4" t="s">
        <v>97</v>
      </c>
      <c r="C79" s="4" t="s">
        <v>100</v>
      </c>
      <c r="D79" s="16">
        <v>0.75</v>
      </c>
      <c r="E79" s="16">
        <v>71.75</v>
      </c>
      <c r="F79" s="16">
        <v>-73.25</v>
      </c>
      <c r="G79">
        <v>2.1188880444045235E-2</v>
      </c>
      <c r="H79">
        <v>0.72</v>
      </c>
      <c r="I79" s="4" t="s">
        <v>32</v>
      </c>
      <c r="J79">
        <v>5.3432828945853194E-3</v>
      </c>
      <c r="K79">
        <v>8.3949423063635731E-2</v>
      </c>
      <c r="L79" s="4">
        <v>2013</v>
      </c>
      <c r="M79" s="4">
        <v>2013</v>
      </c>
      <c r="N79" t="s">
        <v>50</v>
      </c>
      <c r="O79" t="s">
        <v>49</v>
      </c>
    </row>
    <row r="80" spans="1:15">
      <c r="A80" s="4" t="s">
        <v>96</v>
      </c>
      <c r="B80" s="4" t="s">
        <v>97</v>
      </c>
      <c r="C80" s="4" t="s">
        <v>100</v>
      </c>
      <c r="D80" s="16">
        <v>0.6</v>
      </c>
      <c r="E80" s="16">
        <v>68.25</v>
      </c>
      <c r="F80" s="16">
        <v>-65.25</v>
      </c>
      <c r="G80">
        <v>2.1188880444045235E-2</v>
      </c>
      <c r="H80">
        <v>0.72</v>
      </c>
      <c r="I80" s="4" t="s">
        <v>32</v>
      </c>
      <c r="J80">
        <v>5.3432828945853194E-3</v>
      </c>
      <c r="K80">
        <v>8.3949423063635731E-2</v>
      </c>
      <c r="L80" s="4">
        <v>2013</v>
      </c>
      <c r="M80" s="4">
        <v>2013</v>
      </c>
      <c r="N80" t="s">
        <v>50</v>
      </c>
      <c r="O80" t="s">
        <v>49</v>
      </c>
    </row>
    <row r="81" spans="1:15">
      <c r="A81" s="4" t="s">
        <v>96</v>
      </c>
      <c r="B81" s="4" t="s">
        <v>97</v>
      </c>
      <c r="C81" s="4" t="s">
        <v>100</v>
      </c>
      <c r="D81" s="16">
        <v>0.95</v>
      </c>
      <c r="E81" s="16">
        <v>71.25</v>
      </c>
      <c r="F81" s="16">
        <v>-70.75</v>
      </c>
      <c r="G81">
        <v>2.1188880444045235E-2</v>
      </c>
      <c r="H81">
        <v>0.72</v>
      </c>
      <c r="I81" s="4" t="s">
        <v>32</v>
      </c>
      <c r="J81">
        <v>5.3432828945853194E-3</v>
      </c>
      <c r="K81">
        <v>8.3949423063635731E-2</v>
      </c>
      <c r="L81" s="4">
        <v>2013</v>
      </c>
      <c r="M81" s="4">
        <v>2013</v>
      </c>
      <c r="N81" t="s">
        <v>50</v>
      </c>
      <c r="O81" t="s">
        <v>49</v>
      </c>
    </row>
    <row r="82" spans="1:15">
      <c r="A82" s="4" t="s">
        <v>96</v>
      </c>
      <c r="B82" s="4" t="s">
        <v>97</v>
      </c>
      <c r="C82" s="4" t="s">
        <v>100</v>
      </c>
      <c r="D82" s="16">
        <v>0.89</v>
      </c>
      <c r="E82" s="16">
        <v>72.25</v>
      </c>
      <c r="F82" s="16">
        <v>-74.25</v>
      </c>
      <c r="G82">
        <v>2.1188880444045235E-2</v>
      </c>
      <c r="H82">
        <v>0.72</v>
      </c>
      <c r="I82" s="4" t="s">
        <v>32</v>
      </c>
      <c r="J82">
        <v>5.3432828945853194E-3</v>
      </c>
      <c r="K82">
        <v>8.3949423063635731E-2</v>
      </c>
      <c r="L82" s="4">
        <v>2013</v>
      </c>
      <c r="M82" s="4">
        <v>2013</v>
      </c>
      <c r="N82" t="s">
        <v>50</v>
      </c>
      <c r="O82" t="s">
        <v>49</v>
      </c>
    </row>
    <row r="83" spans="1:15">
      <c r="A83" s="4" t="s">
        <v>96</v>
      </c>
      <c r="B83" s="4" t="s">
        <v>97</v>
      </c>
      <c r="C83" s="4" t="s">
        <v>100</v>
      </c>
      <c r="D83" s="16">
        <v>0.74</v>
      </c>
      <c r="E83" s="16">
        <v>69.25</v>
      </c>
      <c r="F83" s="16">
        <v>-66.75</v>
      </c>
      <c r="G83">
        <v>2.1188880444045235E-2</v>
      </c>
      <c r="H83">
        <v>0.72</v>
      </c>
      <c r="I83" s="4" t="s">
        <v>32</v>
      </c>
      <c r="J83">
        <v>5.3432828945853194E-3</v>
      </c>
      <c r="K83">
        <v>8.3949423063635731E-2</v>
      </c>
      <c r="L83" s="4">
        <v>2013</v>
      </c>
      <c r="M83" s="4">
        <v>2013</v>
      </c>
      <c r="N83" t="s">
        <v>50</v>
      </c>
      <c r="O83" t="s">
        <v>49</v>
      </c>
    </row>
    <row r="84" spans="1:15">
      <c r="A84" s="4" t="s">
        <v>96</v>
      </c>
      <c r="B84" s="4" t="s">
        <v>97</v>
      </c>
      <c r="C84" s="4" t="s">
        <v>100</v>
      </c>
      <c r="D84" s="16">
        <v>0.68</v>
      </c>
      <c r="E84" s="16">
        <v>67.75</v>
      </c>
      <c r="F84" s="16">
        <v>-63.75</v>
      </c>
      <c r="G84">
        <v>2.1188880444045235E-2</v>
      </c>
      <c r="H84">
        <v>0.72</v>
      </c>
      <c r="I84" s="4" t="s">
        <v>32</v>
      </c>
      <c r="J84">
        <v>5.3432828945853194E-3</v>
      </c>
      <c r="K84">
        <v>8.3949423063635731E-2</v>
      </c>
      <c r="L84" s="4">
        <v>2013</v>
      </c>
      <c r="M84" s="4">
        <v>2013</v>
      </c>
      <c r="N84" t="s">
        <v>50</v>
      </c>
      <c r="O84" t="s">
        <v>49</v>
      </c>
    </row>
    <row r="85" spans="1:15">
      <c r="A85" s="4" t="s">
        <v>96</v>
      </c>
      <c r="B85" s="4" t="s">
        <v>97</v>
      </c>
      <c r="C85" s="4" t="s">
        <v>100</v>
      </c>
      <c r="D85" s="16">
        <v>0.87</v>
      </c>
      <c r="E85" s="16">
        <v>64.75</v>
      </c>
      <c r="F85" s="16">
        <v>-63.25</v>
      </c>
      <c r="G85">
        <v>2.1188880444045235E-2</v>
      </c>
      <c r="H85">
        <v>0.72</v>
      </c>
      <c r="I85" s="4" t="s">
        <v>32</v>
      </c>
      <c r="J85">
        <v>5.3432828945853194E-3</v>
      </c>
      <c r="K85">
        <v>8.3949423063635731E-2</v>
      </c>
      <c r="L85" s="4">
        <v>2013</v>
      </c>
      <c r="M85" s="4">
        <v>2013</v>
      </c>
      <c r="N85" t="s">
        <v>50</v>
      </c>
      <c r="O85" t="s">
        <v>49</v>
      </c>
    </row>
    <row r="86" spans="1:15">
      <c r="A86" s="4" t="s">
        <v>96</v>
      </c>
      <c r="B86" s="4" t="s">
        <v>97</v>
      </c>
      <c r="C86" s="4" t="s">
        <v>100</v>
      </c>
      <c r="D86" s="16">
        <v>0.85</v>
      </c>
      <c r="E86" s="16">
        <v>67.25</v>
      </c>
      <c r="F86" s="16">
        <v>-61.75</v>
      </c>
      <c r="G86">
        <v>2.1188880444045235E-2</v>
      </c>
      <c r="H86">
        <v>0.72</v>
      </c>
      <c r="I86" s="4" t="s">
        <v>32</v>
      </c>
      <c r="J86">
        <v>5.3432828945853194E-3</v>
      </c>
      <c r="K86">
        <v>8.3949423063635731E-2</v>
      </c>
      <c r="L86" s="4">
        <v>2013</v>
      </c>
      <c r="M86" s="4">
        <v>2013</v>
      </c>
      <c r="N86" t="s">
        <v>50</v>
      </c>
      <c r="O86" t="s">
        <v>49</v>
      </c>
    </row>
    <row r="87" spans="1:15">
      <c r="A87" s="4" t="s">
        <v>96</v>
      </c>
      <c r="B87" s="4" t="s">
        <v>97</v>
      </c>
      <c r="C87" s="4" t="s">
        <v>100</v>
      </c>
      <c r="D87" s="16">
        <v>0.72</v>
      </c>
      <c r="E87" s="16">
        <v>67.75</v>
      </c>
      <c r="F87" s="16">
        <v>-64.25</v>
      </c>
      <c r="G87">
        <v>2.1188880444045235E-2</v>
      </c>
      <c r="H87">
        <v>0.72</v>
      </c>
      <c r="I87" s="4" t="s">
        <v>32</v>
      </c>
      <c r="J87">
        <v>5.3432828945853194E-3</v>
      </c>
      <c r="K87">
        <v>8.3949423063635731E-2</v>
      </c>
      <c r="L87" s="4">
        <v>2013</v>
      </c>
      <c r="M87" s="4">
        <v>2013</v>
      </c>
      <c r="N87" t="s">
        <v>50</v>
      </c>
      <c r="O87" t="s">
        <v>49</v>
      </c>
    </row>
    <row r="88" spans="1:15">
      <c r="A88" s="4" t="s">
        <v>96</v>
      </c>
      <c r="B88" s="4" t="s">
        <v>97</v>
      </c>
      <c r="C88" s="4" t="s">
        <v>100</v>
      </c>
      <c r="D88" s="16">
        <v>0.81</v>
      </c>
      <c r="E88" s="16">
        <v>70.25</v>
      </c>
      <c r="F88" s="16">
        <v>-67.25</v>
      </c>
      <c r="G88">
        <v>2.1188880444045235E-2</v>
      </c>
      <c r="H88">
        <v>0.72</v>
      </c>
      <c r="I88" s="4" t="s">
        <v>32</v>
      </c>
      <c r="J88">
        <v>5.3432828945853194E-3</v>
      </c>
      <c r="K88">
        <v>8.3949423063635731E-2</v>
      </c>
      <c r="L88" s="4">
        <v>2013</v>
      </c>
      <c r="M88" s="4">
        <v>2013</v>
      </c>
      <c r="N88" t="s">
        <v>50</v>
      </c>
      <c r="O88" t="s">
        <v>49</v>
      </c>
    </row>
    <row r="89" spans="1:15">
      <c r="A89" s="4" t="s">
        <v>96</v>
      </c>
      <c r="B89" s="4" t="s">
        <v>97</v>
      </c>
      <c r="C89" s="4" t="s">
        <v>100</v>
      </c>
      <c r="D89" s="16">
        <v>0.82</v>
      </c>
      <c r="E89" s="16">
        <v>71.25</v>
      </c>
      <c r="F89" s="16">
        <v>-70.25</v>
      </c>
      <c r="G89">
        <v>2.1188880444045235E-2</v>
      </c>
      <c r="H89">
        <v>0.72</v>
      </c>
      <c r="I89" s="4" t="s">
        <v>32</v>
      </c>
      <c r="J89">
        <v>5.3432828945853194E-3</v>
      </c>
      <c r="K89">
        <v>8.3949423063635731E-2</v>
      </c>
      <c r="L89" s="4">
        <v>2013</v>
      </c>
      <c r="M89" s="4">
        <v>2013</v>
      </c>
      <c r="N89" t="s">
        <v>50</v>
      </c>
      <c r="O89" t="s">
        <v>49</v>
      </c>
    </row>
    <row r="90" spans="1:15">
      <c r="A90" s="4" t="s">
        <v>96</v>
      </c>
      <c r="B90" s="4" t="s">
        <v>97</v>
      </c>
      <c r="C90" s="4" t="s">
        <v>100</v>
      </c>
      <c r="D90" s="16">
        <v>0.95</v>
      </c>
      <c r="E90" s="16">
        <v>72.25</v>
      </c>
      <c r="F90" s="16">
        <v>-74.75</v>
      </c>
      <c r="G90">
        <v>2.1188880444045235E-2</v>
      </c>
      <c r="H90">
        <v>0.72</v>
      </c>
      <c r="I90" s="4" t="s">
        <v>32</v>
      </c>
      <c r="J90">
        <v>5.3432828945853194E-3</v>
      </c>
      <c r="K90">
        <v>8.3949423063635731E-2</v>
      </c>
      <c r="L90" s="4">
        <v>2013</v>
      </c>
      <c r="M90" s="4">
        <v>2013</v>
      </c>
      <c r="N90" t="s">
        <v>50</v>
      </c>
      <c r="O90" t="s">
        <v>49</v>
      </c>
    </row>
    <row r="91" spans="1:15">
      <c r="A91" s="4" t="s">
        <v>96</v>
      </c>
      <c r="B91" s="4" t="s">
        <v>97</v>
      </c>
      <c r="C91" s="4" t="s">
        <v>100</v>
      </c>
      <c r="D91" s="16">
        <v>0.65</v>
      </c>
      <c r="E91" s="16">
        <v>68.25</v>
      </c>
      <c r="F91" s="16">
        <v>-64.75</v>
      </c>
      <c r="G91">
        <v>2.1188880444045235E-2</v>
      </c>
      <c r="H91">
        <v>0.72</v>
      </c>
      <c r="I91" s="4" t="s">
        <v>32</v>
      </c>
      <c r="J91">
        <v>5.3432828945853194E-3</v>
      </c>
      <c r="K91">
        <v>8.3949423063635731E-2</v>
      </c>
      <c r="L91" s="4">
        <v>2013</v>
      </c>
      <c r="M91" s="4">
        <v>2013</v>
      </c>
      <c r="N91" t="s">
        <v>50</v>
      </c>
      <c r="O91" t="s">
        <v>49</v>
      </c>
    </row>
    <row r="92" spans="1:15">
      <c r="A92" s="4" t="s">
        <v>96</v>
      </c>
      <c r="B92" s="4" t="s">
        <v>97</v>
      </c>
      <c r="C92" s="4" t="s">
        <v>100</v>
      </c>
      <c r="D92" s="16">
        <v>0.84</v>
      </c>
      <c r="E92" s="16">
        <v>67.25</v>
      </c>
      <c r="F92" s="16">
        <v>-63.25</v>
      </c>
      <c r="G92">
        <v>2.1188880444045235E-2</v>
      </c>
      <c r="H92">
        <v>0.72</v>
      </c>
      <c r="I92" s="4" t="s">
        <v>32</v>
      </c>
      <c r="J92">
        <v>5.3432828945853194E-3</v>
      </c>
      <c r="K92">
        <v>8.3949423063635731E-2</v>
      </c>
      <c r="L92" s="4">
        <v>2013</v>
      </c>
      <c r="M92" s="4">
        <v>2013</v>
      </c>
      <c r="N92" t="s">
        <v>50</v>
      </c>
      <c r="O92" t="s">
        <v>49</v>
      </c>
    </row>
    <row r="93" spans="1:15">
      <c r="A93" s="4" t="s">
        <v>96</v>
      </c>
      <c r="B93" s="4" t="s">
        <v>97</v>
      </c>
      <c r="C93" s="4" t="s">
        <v>100</v>
      </c>
      <c r="D93" s="16">
        <v>0.77</v>
      </c>
      <c r="E93" s="16">
        <v>71.75</v>
      </c>
      <c r="F93" s="16">
        <v>-73.75</v>
      </c>
      <c r="G93">
        <v>2.1188880444045235E-2</v>
      </c>
      <c r="H93">
        <v>0.72</v>
      </c>
      <c r="I93" s="4" t="s">
        <v>32</v>
      </c>
      <c r="J93">
        <v>5.3432828945853194E-3</v>
      </c>
      <c r="K93">
        <v>8.3949423063635731E-2</v>
      </c>
      <c r="L93" s="4">
        <v>2013</v>
      </c>
      <c r="M93" s="4">
        <v>2013</v>
      </c>
      <c r="N93" t="s">
        <v>50</v>
      </c>
      <c r="O93" t="s">
        <v>49</v>
      </c>
    </row>
    <row r="94" spans="1:15">
      <c r="A94" s="4" t="s">
        <v>96</v>
      </c>
      <c r="B94" s="4" t="s">
        <v>97</v>
      </c>
      <c r="C94" s="4" t="s">
        <v>100</v>
      </c>
      <c r="D94" s="16">
        <v>0.82</v>
      </c>
      <c r="E94" s="16">
        <v>68.25</v>
      </c>
      <c r="F94" s="16">
        <v>-66.75</v>
      </c>
      <c r="G94">
        <v>2.1188880444045235E-2</v>
      </c>
      <c r="H94">
        <v>0.72</v>
      </c>
      <c r="I94" s="4" t="s">
        <v>32</v>
      </c>
      <c r="J94">
        <v>5.3432828945853194E-3</v>
      </c>
      <c r="K94">
        <v>8.3949423063635731E-2</v>
      </c>
      <c r="L94" s="4">
        <v>2013</v>
      </c>
      <c r="M94" s="4">
        <v>2013</v>
      </c>
      <c r="N94" t="s">
        <v>50</v>
      </c>
      <c r="O94" t="s">
        <v>49</v>
      </c>
    </row>
    <row r="95" spans="1:15">
      <c r="A95" s="4" t="s">
        <v>96</v>
      </c>
      <c r="B95" s="4" t="s">
        <v>97</v>
      </c>
      <c r="C95" s="4" t="s">
        <v>100</v>
      </c>
      <c r="D95" s="16">
        <v>0.8</v>
      </c>
      <c r="E95" s="16">
        <v>70.75</v>
      </c>
      <c r="F95" s="16">
        <v>-68.25</v>
      </c>
      <c r="G95">
        <v>2.1188880444045235E-2</v>
      </c>
      <c r="H95">
        <v>0.72</v>
      </c>
      <c r="I95" s="4" t="s">
        <v>32</v>
      </c>
      <c r="J95">
        <v>5.3432828945853194E-3</v>
      </c>
      <c r="K95">
        <v>8.3949423063635731E-2</v>
      </c>
      <c r="L95" s="4">
        <v>2013</v>
      </c>
      <c r="M95" s="4">
        <v>2013</v>
      </c>
      <c r="N95" t="s">
        <v>50</v>
      </c>
      <c r="O95" t="s">
        <v>49</v>
      </c>
    </row>
    <row r="96" spans="1:15">
      <c r="A96" s="4" t="s">
        <v>96</v>
      </c>
      <c r="B96" s="4" t="s">
        <v>97</v>
      </c>
      <c r="C96" s="4" t="s">
        <v>100</v>
      </c>
      <c r="D96" s="16">
        <v>0.83</v>
      </c>
      <c r="E96" s="16">
        <v>69.75</v>
      </c>
      <c r="F96" s="16">
        <v>-67.25</v>
      </c>
      <c r="G96">
        <v>2.1188880444045235E-2</v>
      </c>
      <c r="H96">
        <v>0.72</v>
      </c>
      <c r="I96" s="4" t="s">
        <v>32</v>
      </c>
      <c r="J96">
        <v>5.3432828945853194E-3</v>
      </c>
      <c r="K96">
        <v>8.3949423063635731E-2</v>
      </c>
      <c r="L96" s="4">
        <v>2013</v>
      </c>
      <c r="M96" s="4">
        <v>2013</v>
      </c>
      <c r="N96" t="s">
        <v>50</v>
      </c>
      <c r="O96" t="s">
        <v>49</v>
      </c>
    </row>
    <row r="97" spans="1:15">
      <c r="A97" s="4" t="s">
        <v>96</v>
      </c>
      <c r="B97" s="4" t="s">
        <v>97</v>
      </c>
      <c r="C97" s="4" t="s">
        <v>100</v>
      </c>
      <c r="D97" s="16">
        <v>0.84</v>
      </c>
      <c r="E97" s="16">
        <v>71.75</v>
      </c>
      <c r="F97" s="16">
        <v>-71.75</v>
      </c>
      <c r="G97">
        <v>2.1188880444045235E-2</v>
      </c>
      <c r="H97">
        <v>0.72</v>
      </c>
      <c r="I97" s="4" t="s">
        <v>32</v>
      </c>
      <c r="J97">
        <v>5.3432828945853194E-3</v>
      </c>
      <c r="K97">
        <v>8.3949423063635731E-2</v>
      </c>
      <c r="L97" s="4">
        <v>2013</v>
      </c>
      <c r="M97" s="4">
        <v>2013</v>
      </c>
      <c r="N97" t="s">
        <v>50</v>
      </c>
      <c r="O97" t="s">
        <v>49</v>
      </c>
    </row>
    <row r="98" spans="1:15">
      <c r="A98" s="4" t="s">
        <v>96</v>
      </c>
      <c r="B98" s="4" t="s">
        <v>97</v>
      </c>
      <c r="C98" s="4" t="s">
        <v>100</v>
      </c>
      <c r="D98" s="16">
        <v>0.81</v>
      </c>
      <c r="E98" s="16">
        <v>71.75</v>
      </c>
      <c r="F98" s="16">
        <v>-72.75</v>
      </c>
      <c r="G98">
        <v>2.1188880444045235E-2</v>
      </c>
      <c r="H98">
        <v>0.72</v>
      </c>
      <c r="I98" s="4" t="s">
        <v>32</v>
      </c>
      <c r="J98">
        <v>5.3432828945853194E-3</v>
      </c>
      <c r="K98">
        <v>8.3949423063635731E-2</v>
      </c>
      <c r="L98" s="4">
        <v>2013</v>
      </c>
      <c r="M98" s="4">
        <v>2013</v>
      </c>
      <c r="N98" t="s">
        <v>50</v>
      </c>
      <c r="O98" t="s">
        <v>49</v>
      </c>
    </row>
    <row r="99" spans="1:15">
      <c r="A99" s="4" t="s">
        <v>96</v>
      </c>
      <c r="B99" s="4" t="s">
        <v>97</v>
      </c>
      <c r="C99" s="4" t="s">
        <v>100</v>
      </c>
      <c r="D99" s="16">
        <v>0.94</v>
      </c>
      <c r="E99" s="16">
        <v>70.75</v>
      </c>
      <c r="F99" s="16">
        <v>-68.75</v>
      </c>
      <c r="G99">
        <v>2.1188880444045235E-2</v>
      </c>
      <c r="H99">
        <v>0.72</v>
      </c>
      <c r="I99" s="4" t="s">
        <v>32</v>
      </c>
      <c r="J99">
        <v>5.3432828945853194E-3</v>
      </c>
      <c r="K99">
        <v>8.3949423063635731E-2</v>
      </c>
      <c r="L99" s="4">
        <v>2013</v>
      </c>
      <c r="M99" s="4">
        <v>2013</v>
      </c>
      <c r="N99" t="s">
        <v>50</v>
      </c>
      <c r="O99" t="s">
        <v>49</v>
      </c>
    </row>
    <row r="100" spans="1:15">
      <c r="A100" s="4" t="s">
        <v>96</v>
      </c>
      <c r="B100" s="4" t="s">
        <v>97</v>
      </c>
      <c r="C100" s="4" t="s">
        <v>100</v>
      </c>
      <c r="D100" s="16">
        <v>0.74</v>
      </c>
      <c r="E100" s="16">
        <v>71.75</v>
      </c>
      <c r="F100" s="16">
        <v>-71.25</v>
      </c>
      <c r="G100">
        <v>2.1188880444045235E-2</v>
      </c>
      <c r="H100">
        <v>0.72</v>
      </c>
      <c r="I100" s="4" t="s">
        <v>32</v>
      </c>
      <c r="J100">
        <v>5.3432828945853194E-3</v>
      </c>
      <c r="K100">
        <v>8.3949423063635731E-2</v>
      </c>
      <c r="L100" s="4">
        <v>2013</v>
      </c>
      <c r="M100" s="4">
        <v>2013</v>
      </c>
      <c r="N100" t="s">
        <v>50</v>
      </c>
      <c r="O100" t="s">
        <v>49</v>
      </c>
    </row>
    <row r="101" spans="1:15">
      <c r="A101" s="4" t="s">
        <v>96</v>
      </c>
      <c r="B101" s="4" t="s">
        <v>97</v>
      </c>
      <c r="C101" s="4" t="s">
        <v>100</v>
      </c>
      <c r="D101" s="16">
        <v>1</v>
      </c>
      <c r="E101" s="16">
        <v>71.25</v>
      </c>
      <c r="F101" s="16">
        <v>-71.25</v>
      </c>
      <c r="G101">
        <v>2.1188880444045235E-2</v>
      </c>
      <c r="H101">
        <v>0.72</v>
      </c>
      <c r="I101" s="4" t="s">
        <v>32</v>
      </c>
      <c r="J101">
        <v>5.3432828945853194E-3</v>
      </c>
      <c r="K101">
        <v>8.3949423063635731E-2</v>
      </c>
      <c r="L101" s="4">
        <v>2013</v>
      </c>
      <c r="M101" s="4">
        <v>2013</v>
      </c>
      <c r="N101" t="s">
        <v>50</v>
      </c>
      <c r="O101" t="s">
        <v>49</v>
      </c>
    </row>
    <row r="102" spans="1:15">
      <c r="A102" s="4" t="s">
        <v>96</v>
      </c>
      <c r="B102" s="4" t="s">
        <v>97</v>
      </c>
      <c r="C102" s="4" t="s">
        <v>100</v>
      </c>
      <c r="D102" s="16">
        <v>0.86</v>
      </c>
      <c r="E102" s="16">
        <v>72.75</v>
      </c>
      <c r="F102" s="16">
        <v>-75.25</v>
      </c>
      <c r="G102">
        <v>2.1188880444045235E-2</v>
      </c>
      <c r="H102">
        <v>0.72</v>
      </c>
      <c r="I102" s="4" t="s">
        <v>32</v>
      </c>
      <c r="J102">
        <v>5.3432828945853194E-3</v>
      </c>
      <c r="K102">
        <v>8.3949423063635731E-2</v>
      </c>
      <c r="L102" s="4">
        <v>2013</v>
      </c>
      <c r="M102" s="4">
        <v>2013</v>
      </c>
      <c r="N102" t="s">
        <v>50</v>
      </c>
      <c r="O102" t="s">
        <v>49</v>
      </c>
    </row>
    <row r="103" spans="1:15">
      <c r="A103" s="4" t="s">
        <v>96</v>
      </c>
      <c r="B103" s="4" t="s">
        <v>97</v>
      </c>
      <c r="C103" s="4" t="s">
        <v>100</v>
      </c>
      <c r="D103" s="16">
        <v>1</v>
      </c>
      <c r="E103" s="16">
        <v>70.25</v>
      </c>
      <c r="F103" s="16">
        <v>-68.25</v>
      </c>
      <c r="G103">
        <v>2.1188880444045235E-2</v>
      </c>
      <c r="H103">
        <v>0.72</v>
      </c>
      <c r="I103" s="4" t="s">
        <v>32</v>
      </c>
      <c r="J103">
        <v>5.3432828945853194E-3</v>
      </c>
      <c r="K103">
        <v>8.3949423063635731E-2</v>
      </c>
      <c r="L103" s="4">
        <v>2013</v>
      </c>
      <c r="M103" s="4">
        <v>2013</v>
      </c>
      <c r="N103" t="s">
        <v>50</v>
      </c>
      <c r="O103" t="s">
        <v>49</v>
      </c>
    </row>
    <row r="104" spans="1:15">
      <c r="A104" s="4" t="s">
        <v>96</v>
      </c>
      <c r="B104" s="4" t="s">
        <v>97</v>
      </c>
      <c r="C104" s="4" t="s">
        <v>100</v>
      </c>
      <c r="D104" s="16">
        <v>0.86</v>
      </c>
      <c r="E104" s="16">
        <v>71.75</v>
      </c>
      <c r="F104" s="16">
        <v>-72.25</v>
      </c>
      <c r="G104">
        <v>2.1188880444045235E-2</v>
      </c>
      <c r="H104">
        <v>0.72</v>
      </c>
      <c r="I104" s="4" t="s">
        <v>32</v>
      </c>
      <c r="J104">
        <v>5.3432828945853194E-3</v>
      </c>
      <c r="K104">
        <v>8.3949423063635731E-2</v>
      </c>
      <c r="L104" s="4">
        <v>2013</v>
      </c>
      <c r="M104" s="4">
        <v>2013</v>
      </c>
      <c r="N104" t="s">
        <v>50</v>
      </c>
      <c r="O104" t="s">
        <v>49</v>
      </c>
    </row>
    <row r="105" spans="1:15">
      <c r="A105" s="4" t="s">
        <v>96</v>
      </c>
      <c r="B105" s="4" t="s">
        <v>97</v>
      </c>
      <c r="C105" s="4" t="s">
        <v>100</v>
      </c>
      <c r="D105" s="16">
        <v>0.93</v>
      </c>
      <c r="E105" s="16">
        <v>70.25</v>
      </c>
      <c r="F105" s="16">
        <v>-67.75</v>
      </c>
      <c r="G105">
        <v>2.1188880444045235E-2</v>
      </c>
      <c r="H105">
        <v>0.72</v>
      </c>
      <c r="I105" s="4" t="s">
        <v>32</v>
      </c>
      <c r="J105">
        <v>5.3432828945853194E-3</v>
      </c>
      <c r="K105">
        <v>8.3949423063635731E-2</v>
      </c>
      <c r="L105" s="4">
        <v>2013</v>
      </c>
      <c r="M105" s="4">
        <v>2013</v>
      </c>
      <c r="N105" t="s">
        <v>50</v>
      </c>
      <c r="O105" t="s">
        <v>49</v>
      </c>
    </row>
    <row r="106" spans="1:15">
      <c r="A106" s="4" t="s">
        <v>96</v>
      </c>
      <c r="B106" s="4" t="s">
        <v>97</v>
      </c>
      <c r="C106" s="4" t="s">
        <v>100</v>
      </c>
      <c r="D106" s="16">
        <v>0.82</v>
      </c>
      <c r="E106" s="16">
        <v>72.25</v>
      </c>
      <c r="F106" s="16">
        <v>-73.75</v>
      </c>
      <c r="G106">
        <v>2.1188880444045235E-2</v>
      </c>
      <c r="H106">
        <v>0.72</v>
      </c>
      <c r="I106" s="4" t="s">
        <v>32</v>
      </c>
      <c r="J106">
        <v>5.3432828945853194E-3</v>
      </c>
      <c r="K106">
        <v>8.3949423063635731E-2</v>
      </c>
      <c r="L106" s="4">
        <v>2013</v>
      </c>
      <c r="M106" s="4">
        <v>2013</v>
      </c>
      <c r="N106" t="s">
        <v>50</v>
      </c>
      <c r="O106" t="s">
        <v>49</v>
      </c>
    </row>
    <row r="107" spans="1:15">
      <c r="A107" s="4" t="s">
        <v>96</v>
      </c>
      <c r="B107" s="4" t="s">
        <v>97</v>
      </c>
      <c r="C107" s="4" t="s">
        <v>100</v>
      </c>
      <c r="D107" s="16">
        <v>0.92</v>
      </c>
      <c r="E107" s="16">
        <v>65.25</v>
      </c>
      <c r="F107" s="16">
        <v>-62.25</v>
      </c>
      <c r="G107">
        <v>2.1188880444045235E-2</v>
      </c>
      <c r="H107">
        <v>0.72</v>
      </c>
      <c r="I107" s="4" t="s">
        <v>32</v>
      </c>
      <c r="J107">
        <v>5.3432828945853194E-3</v>
      </c>
      <c r="K107">
        <v>8.3949423063635731E-2</v>
      </c>
      <c r="L107" s="4">
        <v>2013</v>
      </c>
      <c r="M107" s="4">
        <v>2013</v>
      </c>
      <c r="N107" t="s">
        <v>50</v>
      </c>
      <c r="O107" t="s">
        <v>49</v>
      </c>
    </row>
    <row r="108" spans="1:15">
      <c r="A108" s="4" t="s">
        <v>96</v>
      </c>
      <c r="B108" s="4" t="s">
        <v>97</v>
      </c>
      <c r="C108" s="4" t="s">
        <v>100</v>
      </c>
      <c r="D108" s="16">
        <v>0.87</v>
      </c>
      <c r="E108" s="16">
        <v>67.25</v>
      </c>
      <c r="F108" s="16">
        <v>-63.75</v>
      </c>
      <c r="G108">
        <v>2.1188880444045235E-2</v>
      </c>
      <c r="H108">
        <v>0.72</v>
      </c>
      <c r="I108" s="4" t="s">
        <v>32</v>
      </c>
      <c r="J108">
        <v>5.3432828945853194E-3</v>
      </c>
      <c r="K108">
        <v>8.3949423063635731E-2</v>
      </c>
      <c r="L108" s="4">
        <v>2013</v>
      </c>
      <c r="M108" s="4">
        <v>2013</v>
      </c>
      <c r="N108" t="s">
        <v>50</v>
      </c>
      <c r="O108" t="s">
        <v>49</v>
      </c>
    </row>
    <row r="109" spans="1:15">
      <c r="A109" s="4" t="s">
        <v>96</v>
      </c>
      <c r="B109" s="4" t="s">
        <v>97</v>
      </c>
      <c r="C109" s="4" t="s">
        <v>100</v>
      </c>
      <c r="D109" s="16">
        <v>0.92</v>
      </c>
      <c r="E109" s="16">
        <v>66.25</v>
      </c>
      <c r="F109" s="16">
        <v>-62.25</v>
      </c>
      <c r="G109">
        <v>2.1188880444045235E-2</v>
      </c>
      <c r="H109">
        <v>0.72</v>
      </c>
      <c r="I109" s="4" t="s">
        <v>32</v>
      </c>
      <c r="J109">
        <v>5.3432828945853194E-3</v>
      </c>
      <c r="K109">
        <v>8.3949423063635731E-2</v>
      </c>
      <c r="L109" s="4">
        <v>2013</v>
      </c>
      <c r="M109" s="4">
        <v>2013</v>
      </c>
      <c r="N109" t="s">
        <v>50</v>
      </c>
      <c r="O109" t="s">
        <v>49</v>
      </c>
    </row>
    <row r="110" spans="1:15">
      <c r="A110" s="4" t="s">
        <v>96</v>
      </c>
      <c r="B110" s="4" t="s">
        <v>97</v>
      </c>
      <c r="C110" s="4" t="s">
        <v>100</v>
      </c>
      <c r="D110" s="16">
        <v>0.97</v>
      </c>
      <c r="E110" s="16">
        <v>70.75</v>
      </c>
      <c r="F110" s="16">
        <v>-70.25</v>
      </c>
      <c r="G110">
        <v>2.1188880444045235E-2</v>
      </c>
      <c r="H110">
        <v>0.72</v>
      </c>
      <c r="I110" s="4" t="s">
        <v>32</v>
      </c>
      <c r="J110">
        <v>5.3432828945853194E-3</v>
      </c>
      <c r="K110">
        <v>8.3949423063635731E-2</v>
      </c>
      <c r="L110" s="4">
        <v>2013</v>
      </c>
      <c r="M110" s="4">
        <v>2013</v>
      </c>
      <c r="N110" t="s">
        <v>50</v>
      </c>
      <c r="O110" t="s">
        <v>49</v>
      </c>
    </row>
    <row r="111" spans="1:15">
      <c r="A111" s="4" t="s">
        <v>96</v>
      </c>
      <c r="B111" s="4" t="s">
        <v>97</v>
      </c>
      <c r="C111" s="4" t="s">
        <v>100</v>
      </c>
      <c r="D111" s="16">
        <v>0.95</v>
      </c>
      <c r="E111" s="16">
        <v>70.25</v>
      </c>
      <c r="F111" s="16">
        <v>-68.75</v>
      </c>
      <c r="G111">
        <v>2.1188880444045235E-2</v>
      </c>
      <c r="H111">
        <v>0.72</v>
      </c>
      <c r="I111" s="4" t="s">
        <v>32</v>
      </c>
      <c r="J111">
        <v>5.3432828945853194E-3</v>
      </c>
      <c r="K111">
        <v>8.3949423063635731E-2</v>
      </c>
      <c r="L111" s="4">
        <v>2013</v>
      </c>
      <c r="M111" s="4">
        <v>2013</v>
      </c>
      <c r="N111" t="s">
        <v>50</v>
      </c>
      <c r="O111" t="s">
        <v>49</v>
      </c>
    </row>
    <row r="112" spans="1:15">
      <c r="A112" s="4" t="s">
        <v>96</v>
      </c>
      <c r="B112" s="4" t="s">
        <v>97</v>
      </c>
      <c r="C112" s="4" t="s">
        <v>100</v>
      </c>
      <c r="D112" s="16">
        <v>1</v>
      </c>
      <c r="E112" s="16">
        <v>70.75</v>
      </c>
      <c r="F112" s="16">
        <v>-69.75</v>
      </c>
      <c r="G112">
        <v>2.1188880444045235E-2</v>
      </c>
      <c r="H112">
        <v>0.72</v>
      </c>
      <c r="I112" s="4" t="s">
        <v>32</v>
      </c>
      <c r="J112">
        <v>5.3432828945853194E-3</v>
      </c>
      <c r="K112">
        <v>8.3949423063635731E-2</v>
      </c>
      <c r="L112" s="4">
        <v>2013</v>
      </c>
      <c r="M112" s="4">
        <v>2013</v>
      </c>
      <c r="N112" t="s">
        <v>50</v>
      </c>
      <c r="O112" t="s">
        <v>49</v>
      </c>
    </row>
    <row r="113" spans="1:15">
      <c r="A113" s="4" t="s">
        <v>96</v>
      </c>
      <c r="B113" s="4" t="s">
        <v>97</v>
      </c>
      <c r="C113" s="4" t="s">
        <v>100</v>
      </c>
      <c r="D113" s="16">
        <v>0.73</v>
      </c>
      <c r="E113" s="16">
        <v>69.25</v>
      </c>
      <c r="F113" s="16">
        <v>-67.25</v>
      </c>
      <c r="G113">
        <v>2.1188880444045235E-2</v>
      </c>
      <c r="H113">
        <v>0.72</v>
      </c>
      <c r="I113" s="4" t="s">
        <v>32</v>
      </c>
      <c r="J113">
        <v>5.3432828945853194E-3</v>
      </c>
      <c r="K113">
        <v>8.3949423063635731E-2</v>
      </c>
      <c r="L113" s="4">
        <v>2013</v>
      </c>
      <c r="M113" s="4">
        <v>2013</v>
      </c>
      <c r="N113" t="s">
        <v>50</v>
      </c>
      <c r="O113" t="s">
        <v>49</v>
      </c>
    </row>
    <row r="114" spans="1:15">
      <c r="A114" s="4" t="s">
        <v>96</v>
      </c>
      <c r="B114" s="4" t="s">
        <v>97</v>
      </c>
      <c r="C114" s="4" t="s">
        <v>100</v>
      </c>
      <c r="D114" s="16">
        <v>0.93</v>
      </c>
      <c r="E114" s="16">
        <v>65.75</v>
      </c>
      <c r="F114" s="16">
        <v>-62.75</v>
      </c>
      <c r="G114">
        <v>2.1188880444045235E-2</v>
      </c>
      <c r="H114">
        <v>0.72</v>
      </c>
      <c r="I114" s="4" t="s">
        <v>32</v>
      </c>
      <c r="J114">
        <v>5.3432828945853194E-3</v>
      </c>
      <c r="K114">
        <v>8.3949423063635731E-2</v>
      </c>
      <c r="L114" s="4">
        <v>2013</v>
      </c>
      <c r="M114" s="4">
        <v>2013</v>
      </c>
      <c r="N114" t="s">
        <v>50</v>
      </c>
      <c r="O114" t="s">
        <v>49</v>
      </c>
    </row>
    <row r="115" spans="1:15">
      <c r="A115" s="4" t="s">
        <v>96</v>
      </c>
      <c r="B115" s="4" t="s">
        <v>97</v>
      </c>
      <c r="C115" s="4" t="s">
        <v>100</v>
      </c>
      <c r="D115" s="16">
        <v>1</v>
      </c>
      <c r="E115" s="16">
        <v>70.75</v>
      </c>
      <c r="F115" s="16">
        <v>-69.25</v>
      </c>
      <c r="G115">
        <v>2.1188880444045235E-2</v>
      </c>
      <c r="H115">
        <v>0.72</v>
      </c>
      <c r="I115" s="4" t="s">
        <v>32</v>
      </c>
      <c r="J115">
        <v>5.3432828945853194E-3</v>
      </c>
      <c r="K115">
        <v>8.3949423063635731E-2</v>
      </c>
      <c r="L115" s="4">
        <v>2013</v>
      </c>
      <c r="M115" s="4">
        <v>2013</v>
      </c>
      <c r="N115" t="s">
        <v>50</v>
      </c>
      <c r="O115" t="s">
        <v>49</v>
      </c>
    </row>
    <row r="116" spans="1:15">
      <c r="A116" s="4" t="s">
        <v>96</v>
      </c>
      <c r="B116" s="4" t="s">
        <v>97</v>
      </c>
      <c r="C116" s="4" t="s">
        <v>100</v>
      </c>
      <c r="D116" s="16">
        <v>0.97</v>
      </c>
      <c r="E116" s="16">
        <v>68.75</v>
      </c>
      <c r="F116" s="16">
        <v>-68.25</v>
      </c>
      <c r="G116">
        <v>2.1188880444045235E-2</v>
      </c>
      <c r="H116">
        <v>0.72</v>
      </c>
      <c r="I116" s="4" t="s">
        <v>32</v>
      </c>
      <c r="J116">
        <v>5.3432828945853194E-3</v>
      </c>
      <c r="K116">
        <v>8.3949423063635731E-2</v>
      </c>
      <c r="L116" s="4">
        <v>2013</v>
      </c>
      <c r="M116" s="4">
        <v>2013</v>
      </c>
      <c r="N116" t="s">
        <v>50</v>
      </c>
      <c r="O116" t="s">
        <v>49</v>
      </c>
    </row>
    <row r="117" spans="1:15">
      <c r="A117" s="4" t="s">
        <v>96</v>
      </c>
      <c r="B117" s="4" t="s">
        <v>97</v>
      </c>
      <c r="C117" s="4" t="s">
        <v>100</v>
      </c>
      <c r="D117" s="16">
        <v>0.77</v>
      </c>
      <c r="E117" s="16">
        <v>72.75</v>
      </c>
      <c r="F117" s="16">
        <v>-74.75</v>
      </c>
      <c r="G117">
        <v>2.1188880444045235E-2</v>
      </c>
      <c r="H117">
        <v>0.72</v>
      </c>
      <c r="I117" s="4" t="s">
        <v>32</v>
      </c>
      <c r="J117">
        <v>5.3432828945853194E-3</v>
      </c>
      <c r="K117">
        <v>8.3949423063635731E-2</v>
      </c>
      <c r="L117" s="4">
        <v>2013</v>
      </c>
      <c r="M117" s="4">
        <v>2013</v>
      </c>
      <c r="N117" t="s">
        <v>50</v>
      </c>
      <c r="O117" t="s">
        <v>49</v>
      </c>
    </row>
    <row r="118" spans="1:15">
      <c r="A118" s="4" t="s">
        <v>96</v>
      </c>
      <c r="B118" s="4" t="s">
        <v>97</v>
      </c>
      <c r="C118" s="4" t="s">
        <v>100</v>
      </c>
      <c r="D118" s="16">
        <v>0.78</v>
      </c>
      <c r="E118" s="16">
        <v>69.25</v>
      </c>
      <c r="F118" s="16">
        <v>-67.75</v>
      </c>
      <c r="G118">
        <v>2.1188880444045235E-2</v>
      </c>
      <c r="H118">
        <v>0.72</v>
      </c>
      <c r="I118" s="4" t="s">
        <v>32</v>
      </c>
      <c r="J118">
        <v>5.3432828945853194E-3</v>
      </c>
      <c r="K118">
        <v>8.3949423063635731E-2</v>
      </c>
      <c r="L118" s="4">
        <v>2013</v>
      </c>
      <c r="M118" s="4">
        <v>2013</v>
      </c>
      <c r="N118" t="s">
        <v>50</v>
      </c>
      <c r="O118" t="s">
        <v>49</v>
      </c>
    </row>
    <row r="119" spans="1:15">
      <c r="A119" s="4" t="s">
        <v>96</v>
      </c>
      <c r="B119" s="4" t="s">
        <v>97</v>
      </c>
      <c r="C119" s="4" t="s">
        <v>100</v>
      </c>
      <c r="D119" s="16">
        <v>0.69</v>
      </c>
      <c r="E119" s="16">
        <v>68.25</v>
      </c>
      <c r="F119" s="16">
        <v>-64.25</v>
      </c>
      <c r="G119">
        <v>2.1188880444045235E-2</v>
      </c>
      <c r="H119">
        <v>0.72</v>
      </c>
      <c r="I119" s="4" t="s">
        <v>32</v>
      </c>
      <c r="J119">
        <v>5.3432828945853194E-3</v>
      </c>
      <c r="K119">
        <v>8.3949423063635731E-2</v>
      </c>
      <c r="L119" s="4">
        <v>2013</v>
      </c>
      <c r="M119" s="4">
        <v>2013</v>
      </c>
      <c r="N119" t="s">
        <v>50</v>
      </c>
      <c r="O119" t="s">
        <v>49</v>
      </c>
    </row>
    <row r="120" spans="1:15">
      <c r="A120" s="4" t="s">
        <v>96</v>
      </c>
      <c r="B120" s="4" t="s">
        <v>97</v>
      </c>
      <c r="C120" s="4" t="s">
        <v>100</v>
      </c>
      <c r="D120" s="16">
        <v>0.74</v>
      </c>
      <c r="E120" s="16">
        <v>67.75</v>
      </c>
      <c r="F120" s="16">
        <v>-64.75</v>
      </c>
      <c r="G120">
        <v>2.1188880444045235E-2</v>
      </c>
      <c r="H120">
        <v>0.72</v>
      </c>
      <c r="I120" s="4" t="s">
        <v>32</v>
      </c>
      <c r="J120">
        <v>5.3432828945853194E-3</v>
      </c>
      <c r="K120">
        <v>8.3949423063635731E-2</v>
      </c>
      <c r="L120" s="4">
        <v>2013</v>
      </c>
      <c r="M120" s="4">
        <v>2013</v>
      </c>
      <c r="N120" t="s">
        <v>50</v>
      </c>
      <c r="O120" t="s">
        <v>49</v>
      </c>
    </row>
    <row r="121" spans="1:15">
      <c r="A121" s="4" t="s">
        <v>96</v>
      </c>
      <c r="B121" s="4" t="s">
        <v>97</v>
      </c>
      <c r="C121" s="4" t="s">
        <v>100</v>
      </c>
      <c r="D121" s="16">
        <v>0.7</v>
      </c>
      <c r="E121" s="16">
        <v>67.75</v>
      </c>
      <c r="F121" s="16">
        <v>-63.25</v>
      </c>
      <c r="G121">
        <v>2.1188880444045235E-2</v>
      </c>
      <c r="H121">
        <v>0.72</v>
      </c>
      <c r="I121" s="4" t="s">
        <v>32</v>
      </c>
      <c r="J121">
        <v>5.3432828945853194E-3</v>
      </c>
      <c r="K121">
        <v>8.3949423063635731E-2</v>
      </c>
      <c r="L121" s="4">
        <v>2013</v>
      </c>
      <c r="M121" s="4">
        <v>2013</v>
      </c>
      <c r="N121" t="s">
        <v>50</v>
      </c>
      <c r="O121" t="s">
        <v>49</v>
      </c>
    </row>
    <row r="122" spans="1:15">
      <c r="A122" s="4" t="s">
        <v>96</v>
      </c>
      <c r="B122" s="4" t="s">
        <v>97</v>
      </c>
      <c r="C122" s="4" t="s">
        <v>100</v>
      </c>
      <c r="D122" s="16">
        <v>0.95</v>
      </c>
      <c r="E122" s="16">
        <v>65.75</v>
      </c>
      <c r="F122" s="16">
        <v>-63.25</v>
      </c>
      <c r="G122">
        <v>2.1188880444045235E-2</v>
      </c>
      <c r="H122">
        <v>0.72</v>
      </c>
      <c r="I122" s="4" t="s">
        <v>32</v>
      </c>
      <c r="J122">
        <v>5.3432828945853194E-3</v>
      </c>
      <c r="K122">
        <v>8.3949423063635731E-2</v>
      </c>
      <c r="L122" s="4">
        <v>2013</v>
      </c>
      <c r="M122" s="4">
        <v>2013</v>
      </c>
      <c r="N122" t="s">
        <v>50</v>
      </c>
      <c r="O122" t="s">
        <v>49</v>
      </c>
    </row>
    <row r="123" spans="1:15">
      <c r="A123" s="4" t="s">
        <v>96</v>
      </c>
      <c r="B123" s="4" t="s">
        <v>97</v>
      </c>
      <c r="C123" s="4" t="s">
        <v>100</v>
      </c>
      <c r="D123" s="16">
        <v>0.81</v>
      </c>
      <c r="E123" s="16">
        <v>69.75</v>
      </c>
      <c r="F123" s="16">
        <v>-67.75</v>
      </c>
      <c r="G123">
        <v>2.1188880444045235E-2</v>
      </c>
      <c r="H123">
        <v>0.72</v>
      </c>
      <c r="I123" s="4" t="s">
        <v>32</v>
      </c>
      <c r="J123">
        <v>5.3432828945853194E-3</v>
      </c>
      <c r="K123">
        <v>8.3949423063635731E-2</v>
      </c>
      <c r="L123" s="4">
        <v>2013</v>
      </c>
      <c r="M123" s="4">
        <v>2013</v>
      </c>
      <c r="N123" t="s">
        <v>50</v>
      </c>
      <c r="O123" t="s">
        <v>49</v>
      </c>
    </row>
    <row r="124" spans="1:15">
      <c r="A124" s="4" t="s">
        <v>96</v>
      </c>
      <c r="B124" s="4" t="s">
        <v>97</v>
      </c>
      <c r="C124" s="4" t="s">
        <v>100</v>
      </c>
      <c r="D124" s="16">
        <v>0.98</v>
      </c>
      <c r="E124" s="16">
        <v>66.75</v>
      </c>
      <c r="F124" s="16">
        <v>-61.75</v>
      </c>
      <c r="G124">
        <v>2.1188880444045235E-2</v>
      </c>
      <c r="H124">
        <v>0.72</v>
      </c>
      <c r="I124" s="4" t="s">
        <v>32</v>
      </c>
      <c r="J124">
        <v>5.3432828945853194E-3</v>
      </c>
      <c r="K124">
        <v>8.3949423063635731E-2</v>
      </c>
      <c r="L124" s="4">
        <v>2013</v>
      </c>
      <c r="M124" s="4">
        <v>2013</v>
      </c>
      <c r="N124" t="s">
        <v>50</v>
      </c>
      <c r="O124" t="s">
        <v>49</v>
      </c>
    </row>
    <row r="125" spans="1:15">
      <c r="A125" s="4" t="s">
        <v>96</v>
      </c>
      <c r="B125" s="4" t="s">
        <v>97</v>
      </c>
      <c r="C125" s="4" t="s">
        <v>100</v>
      </c>
      <c r="D125" s="16">
        <v>0.94</v>
      </c>
      <c r="E125" s="16">
        <v>66.75</v>
      </c>
      <c r="F125" s="16">
        <v>-60.75</v>
      </c>
      <c r="G125">
        <v>2.1188880444045235E-2</v>
      </c>
      <c r="H125">
        <v>0.72</v>
      </c>
      <c r="I125" s="4" t="s">
        <v>32</v>
      </c>
      <c r="J125">
        <v>5.3432828945853194E-3</v>
      </c>
      <c r="K125">
        <v>8.3949423063635731E-2</v>
      </c>
      <c r="L125" s="4">
        <v>2013</v>
      </c>
      <c r="M125" s="4">
        <v>2013</v>
      </c>
      <c r="N125" t="s">
        <v>50</v>
      </c>
      <c r="O125" t="s">
        <v>49</v>
      </c>
    </row>
    <row r="126" spans="1:15">
      <c r="A126" s="4" t="s">
        <v>96</v>
      </c>
      <c r="B126" s="4" t="s">
        <v>97</v>
      </c>
      <c r="C126" s="4" t="s">
        <v>100</v>
      </c>
      <c r="D126" s="16">
        <v>0.69</v>
      </c>
      <c r="E126" s="16">
        <v>70.75</v>
      </c>
      <c r="F126" s="16">
        <v>-67.75</v>
      </c>
      <c r="G126">
        <v>2.1188880444045235E-2</v>
      </c>
      <c r="H126">
        <v>0.72</v>
      </c>
      <c r="I126" s="4" t="s">
        <v>32</v>
      </c>
      <c r="J126">
        <v>5.3432828945853194E-3</v>
      </c>
      <c r="K126">
        <v>8.3949423063635731E-2</v>
      </c>
      <c r="L126" s="4">
        <v>2013</v>
      </c>
      <c r="M126" s="4">
        <v>2013</v>
      </c>
      <c r="N126" t="s">
        <v>50</v>
      </c>
      <c r="O126" t="s">
        <v>49</v>
      </c>
    </row>
    <row r="127" spans="1:15">
      <c r="A127" s="4" t="s">
        <v>96</v>
      </c>
      <c r="B127" s="4" t="s">
        <v>97</v>
      </c>
      <c r="C127" s="4" t="s">
        <v>100</v>
      </c>
      <c r="D127" s="16">
        <v>0.77</v>
      </c>
      <c r="E127" s="16">
        <v>71.75</v>
      </c>
      <c r="F127" s="16">
        <v>-74.25</v>
      </c>
      <c r="G127">
        <v>2.1188880444045235E-2</v>
      </c>
      <c r="H127">
        <v>0.72</v>
      </c>
      <c r="I127" s="4" t="s">
        <v>32</v>
      </c>
      <c r="J127">
        <v>5.3432828945853194E-3</v>
      </c>
      <c r="K127">
        <v>8.3949423063635731E-2</v>
      </c>
      <c r="L127" s="4">
        <v>2013</v>
      </c>
      <c r="M127" s="4">
        <v>2013</v>
      </c>
      <c r="N127" t="s">
        <v>50</v>
      </c>
      <c r="O127" t="s">
        <v>49</v>
      </c>
    </row>
    <row r="128" spans="1:15">
      <c r="A128" s="4" t="s">
        <v>96</v>
      </c>
      <c r="B128" s="4" t="s">
        <v>97</v>
      </c>
      <c r="C128" s="4" t="s">
        <v>100</v>
      </c>
      <c r="D128" s="16">
        <v>0.68</v>
      </c>
      <c r="E128" s="16">
        <v>70.25</v>
      </c>
      <c r="F128" s="16">
        <v>-66.75</v>
      </c>
      <c r="G128">
        <v>2.1188880444045235E-2</v>
      </c>
      <c r="H128">
        <v>0.72</v>
      </c>
      <c r="I128" s="4" t="s">
        <v>32</v>
      </c>
      <c r="J128">
        <v>5.3432828945853194E-3</v>
      </c>
      <c r="K128">
        <v>8.3949423063635731E-2</v>
      </c>
      <c r="L128" s="4">
        <v>2013</v>
      </c>
      <c r="M128" s="4">
        <v>2013</v>
      </c>
      <c r="N128" t="s">
        <v>50</v>
      </c>
      <c r="O128" t="s">
        <v>49</v>
      </c>
    </row>
    <row r="129" spans="1:15">
      <c r="A129" s="4" t="s">
        <v>96</v>
      </c>
      <c r="B129" s="4" t="s">
        <v>97</v>
      </c>
      <c r="C129" s="4" t="s">
        <v>100</v>
      </c>
      <c r="D129" s="16">
        <v>0.74</v>
      </c>
      <c r="E129" s="16">
        <v>71.25</v>
      </c>
      <c r="F129" s="16">
        <v>-69.75</v>
      </c>
      <c r="G129">
        <v>2.1188880444045235E-2</v>
      </c>
      <c r="H129">
        <v>0.72</v>
      </c>
      <c r="I129" s="4" t="s">
        <v>32</v>
      </c>
      <c r="J129">
        <v>5.3432828945853194E-3</v>
      </c>
      <c r="K129">
        <v>8.3949423063635731E-2</v>
      </c>
      <c r="L129" s="4">
        <v>2013</v>
      </c>
      <c r="M129" s="4">
        <v>2013</v>
      </c>
      <c r="N129" t="s">
        <v>50</v>
      </c>
      <c r="O129" t="s">
        <v>49</v>
      </c>
    </row>
    <row r="130" spans="1:15">
      <c r="A130" s="4" t="s">
        <v>96</v>
      </c>
      <c r="B130" s="4" t="s">
        <v>97</v>
      </c>
      <c r="C130" s="4" t="s">
        <v>100</v>
      </c>
      <c r="D130" s="16">
        <v>0.91</v>
      </c>
      <c r="E130" s="16">
        <v>72.75</v>
      </c>
      <c r="F130" s="16">
        <v>-75.75</v>
      </c>
      <c r="G130">
        <v>2.1188880444045235E-2</v>
      </c>
      <c r="H130">
        <v>0.72</v>
      </c>
      <c r="I130" s="4" t="s">
        <v>32</v>
      </c>
      <c r="J130">
        <v>5.3432828945853194E-3</v>
      </c>
      <c r="K130">
        <v>8.3949423063635731E-2</v>
      </c>
      <c r="L130" s="4">
        <v>2013</v>
      </c>
      <c r="M130" s="4">
        <v>2013</v>
      </c>
      <c r="N130" t="s">
        <v>50</v>
      </c>
      <c r="O130" t="s">
        <v>49</v>
      </c>
    </row>
    <row r="131" spans="1:15">
      <c r="A131" s="4" t="s">
        <v>96</v>
      </c>
      <c r="B131" s="4" t="s">
        <v>97</v>
      </c>
      <c r="C131" s="4" t="s">
        <v>100</v>
      </c>
      <c r="D131" s="16">
        <v>0.89</v>
      </c>
      <c r="E131" s="16">
        <v>64.75</v>
      </c>
      <c r="F131" s="16">
        <v>-62.75</v>
      </c>
      <c r="G131">
        <v>2.1188880444045235E-2</v>
      </c>
      <c r="H131">
        <v>0.72</v>
      </c>
      <c r="I131" s="4" t="s">
        <v>32</v>
      </c>
      <c r="J131">
        <v>5.3432828945853194E-3</v>
      </c>
      <c r="K131">
        <v>8.3949423063635731E-2</v>
      </c>
      <c r="L131" s="4">
        <v>2013</v>
      </c>
      <c r="M131" s="4">
        <v>2013</v>
      </c>
      <c r="N131" t="s">
        <v>50</v>
      </c>
      <c r="O131" t="s">
        <v>49</v>
      </c>
    </row>
    <row r="132" spans="1:15">
      <c r="A132" s="4" t="s">
        <v>96</v>
      </c>
      <c r="B132" s="4" t="s">
        <v>97</v>
      </c>
      <c r="C132" s="4" t="s">
        <v>100</v>
      </c>
      <c r="D132" s="16">
        <v>0.9</v>
      </c>
      <c r="E132" s="16">
        <v>69.75</v>
      </c>
      <c r="F132" s="16">
        <v>-68.25</v>
      </c>
      <c r="G132">
        <v>2.1188880444045235E-2</v>
      </c>
      <c r="H132">
        <v>0.72</v>
      </c>
      <c r="I132" s="4" t="s">
        <v>32</v>
      </c>
      <c r="J132">
        <v>5.3432828945853194E-3</v>
      </c>
      <c r="K132">
        <v>8.3949423063635731E-2</v>
      </c>
      <c r="L132" s="4">
        <v>2013</v>
      </c>
      <c r="M132" s="4">
        <v>2013</v>
      </c>
      <c r="N132" t="s">
        <v>50</v>
      </c>
      <c r="O132" t="s">
        <v>49</v>
      </c>
    </row>
    <row r="133" spans="1:15">
      <c r="A133" s="4" t="s">
        <v>96</v>
      </c>
      <c r="B133" s="4" t="s">
        <v>97</v>
      </c>
      <c r="C133" s="4" t="s">
        <v>100</v>
      </c>
      <c r="D133" s="16">
        <v>0.76</v>
      </c>
      <c r="E133" s="16">
        <v>71.75</v>
      </c>
      <c r="F133" s="16">
        <v>-74.75</v>
      </c>
      <c r="G133">
        <v>2.1188880444045235E-2</v>
      </c>
      <c r="H133">
        <v>0.72</v>
      </c>
      <c r="I133" s="4" t="s">
        <v>32</v>
      </c>
      <c r="J133">
        <v>5.3432828945853194E-3</v>
      </c>
      <c r="K133">
        <v>8.3949423063635731E-2</v>
      </c>
      <c r="L133" s="4">
        <v>2013</v>
      </c>
      <c r="M133" s="4">
        <v>2013</v>
      </c>
      <c r="N133" t="s">
        <v>50</v>
      </c>
      <c r="O133" t="s">
        <v>49</v>
      </c>
    </row>
    <row r="134" spans="1:15">
      <c r="A134" s="4" t="s">
        <v>96</v>
      </c>
      <c r="B134" s="4" t="s">
        <v>97</v>
      </c>
      <c r="C134" s="4" t="s">
        <v>100</v>
      </c>
      <c r="D134" s="16">
        <v>0.89</v>
      </c>
      <c r="E134" s="16">
        <v>71.25</v>
      </c>
      <c r="F134" s="16">
        <v>-73.25</v>
      </c>
      <c r="G134">
        <v>2.1188880444045235E-2</v>
      </c>
      <c r="H134">
        <v>0.72</v>
      </c>
      <c r="I134" s="4" t="s">
        <v>32</v>
      </c>
      <c r="J134">
        <v>5.3432828945853194E-3</v>
      </c>
      <c r="K134">
        <v>8.3949423063635731E-2</v>
      </c>
      <c r="L134" s="4">
        <v>2013</v>
      </c>
      <c r="M134" s="4">
        <v>2013</v>
      </c>
      <c r="N134" t="s">
        <v>50</v>
      </c>
      <c r="O134" t="s">
        <v>49</v>
      </c>
    </row>
    <row r="135" spans="1:15">
      <c r="A135" s="4" t="s">
        <v>96</v>
      </c>
      <c r="B135" s="4" t="s">
        <v>97</v>
      </c>
      <c r="C135" s="4" t="s">
        <v>100</v>
      </c>
      <c r="D135" s="16">
        <v>0.83</v>
      </c>
      <c r="E135" s="16">
        <v>64.75</v>
      </c>
      <c r="F135" s="16">
        <v>-63.75</v>
      </c>
      <c r="G135">
        <v>2.1188880444045235E-2</v>
      </c>
      <c r="H135">
        <v>0.72</v>
      </c>
      <c r="I135" s="4" t="s">
        <v>32</v>
      </c>
      <c r="J135">
        <v>5.3432828945853194E-3</v>
      </c>
      <c r="K135">
        <v>8.3949423063635731E-2</v>
      </c>
      <c r="L135" s="4">
        <v>2013</v>
      </c>
      <c r="M135" s="4">
        <v>2013</v>
      </c>
      <c r="N135" t="s">
        <v>50</v>
      </c>
      <c r="O135" t="s">
        <v>49</v>
      </c>
    </row>
    <row r="136" spans="1:15">
      <c r="A136" s="4" t="s">
        <v>96</v>
      </c>
      <c r="B136" s="4" t="s">
        <v>97</v>
      </c>
      <c r="C136" s="4" t="s">
        <v>100</v>
      </c>
      <c r="D136" s="16">
        <v>0.79</v>
      </c>
      <c r="E136" s="16">
        <v>67.25</v>
      </c>
      <c r="F136" s="16">
        <v>-64.25</v>
      </c>
      <c r="G136">
        <v>2.1188880444045235E-2</v>
      </c>
      <c r="H136">
        <v>0.72</v>
      </c>
      <c r="I136" s="4" t="s">
        <v>32</v>
      </c>
      <c r="J136">
        <v>5.3432828945853194E-3</v>
      </c>
      <c r="K136">
        <v>8.3949423063635731E-2</v>
      </c>
      <c r="L136" s="4">
        <v>2013</v>
      </c>
      <c r="M136" s="4">
        <v>2013</v>
      </c>
      <c r="N136" t="s">
        <v>50</v>
      </c>
      <c r="O136" t="s">
        <v>49</v>
      </c>
    </row>
    <row r="137" spans="1:15">
      <c r="A137" s="4" t="s">
        <v>96</v>
      </c>
      <c r="B137" s="4" t="s">
        <v>97</v>
      </c>
      <c r="C137" s="4" t="s">
        <v>100</v>
      </c>
      <c r="D137" s="16">
        <v>0.66</v>
      </c>
      <c r="E137" s="16">
        <v>71.75</v>
      </c>
      <c r="F137" s="16">
        <v>-70.75</v>
      </c>
      <c r="G137">
        <v>2.1188880444045235E-2</v>
      </c>
      <c r="H137">
        <v>0.72</v>
      </c>
      <c r="I137" s="4" t="s">
        <v>32</v>
      </c>
      <c r="J137">
        <v>5.3432828945853194E-3</v>
      </c>
      <c r="K137">
        <v>8.3949423063635731E-2</v>
      </c>
      <c r="L137" s="4">
        <v>2013</v>
      </c>
      <c r="M137" s="4">
        <v>2013</v>
      </c>
      <c r="N137" t="s">
        <v>50</v>
      </c>
      <c r="O137" t="s">
        <v>49</v>
      </c>
    </row>
    <row r="138" spans="1:15">
      <c r="A138" s="4" t="s">
        <v>96</v>
      </c>
      <c r="B138" s="4" t="s">
        <v>97</v>
      </c>
      <c r="C138" s="4" t="s">
        <v>100</v>
      </c>
      <c r="D138" s="16">
        <v>0</v>
      </c>
      <c r="E138" s="16">
        <v>68.25</v>
      </c>
      <c r="F138" s="16">
        <v>-67.25</v>
      </c>
      <c r="G138">
        <v>2.1188880444045235E-2</v>
      </c>
      <c r="H138">
        <v>0.72</v>
      </c>
      <c r="I138" s="4" t="s">
        <v>32</v>
      </c>
      <c r="J138">
        <v>5.3432828945853194E-3</v>
      </c>
      <c r="K138">
        <v>8.3949423063635731E-2</v>
      </c>
      <c r="L138" s="4">
        <v>2013</v>
      </c>
      <c r="M138" s="4">
        <v>2013</v>
      </c>
      <c r="N138" t="s">
        <v>50</v>
      </c>
      <c r="O138" t="s">
        <v>49</v>
      </c>
    </row>
    <row r="139" spans="1:15">
      <c r="A139" s="4" t="s">
        <v>96</v>
      </c>
      <c r="B139" s="4" t="s">
        <v>97</v>
      </c>
      <c r="C139" s="4" t="s">
        <v>100</v>
      </c>
      <c r="D139" s="16">
        <v>0.83</v>
      </c>
      <c r="E139" s="16">
        <v>69.25</v>
      </c>
      <c r="F139" s="16">
        <v>-68.25</v>
      </c>
      <c r="G139">
        <v>2.1188880444045235E-2</v>
      </c>
      <c r="H139">
        <v>0.72</v>
      </c>
      <c r="I139" s="4" t="s">
        <v>32</v>
      </c>
      <c r="J139">
        <v>5.3432828945853194E-3</v>
      </c>
      <c r="K139">
        <v>8.3949423063635731E-2</v>
      </c>
      <c r="L139" s="4">
        <v>2013</v>
      </c>
      <c r="M139" s="4">
        <v>2013</v>
      </c>
      <c r="N139" t="s">
        <v>50</v>
      </c>
      <c r="O139" t="s">
        <v>49</v>
      </c>
    </row>
    <row r="140" spans="1:15">
      <c r="A140" s="4" t="s">
        <v>96</v>
      </c>
      <c r="B140" s="4" t="s">
        <v>97</v>
      </c>
      <c r="C140" s="4" t="s">
        <v>100</v>
      </c>
      <c r="D140" s="16">
        <v>0.91</v>
      </c>
      <c r="E140" s="16">
        <v>72.25</v>
      </c>
      <c r="F140" s="16">
        <v>-75.25</v>
      </c>
      <c r="G140">
        <v>2.1188880444045235E-2</v>
      </c>
      <c r="H140">
        <v>0.72</v>
      </c>
      <c r="I140" s="4" t="s">
        <v>32</v>
      </c>
      <c r="J140">
        <v>5.3432828945853194E-3</v>
      </c>
      <c r="K140">
        <v>8.3949423063635731E-2</v>
      </c>
      <c r="L140" s="4">
        <v>2013</v>
      </c>
      <c r="M140" s="4">
        <v>2013</v>
      </c>
      <c r="N140" t="s">
        <v>50</v>
      </c>
      <c r="O140" t="s">
        <v>49</v>
      </c>
    </row>
    <row r="141" spans="1:15">
      <c r="A141" s="4" t="s">
        <v>96</v>
      </c>
      <c r="B141" s="4" t="s">
        <v>97</v>
      </c>
      <c r="C141" s="4" t="s">
        <v>100</v>
      </c>
      <c r="D141" s="16">
        <v>0.93</v>
      </c>
      <c r="E141" s="16">
        <v>70.75</v>
      </c>
      <c r="F141" s="16">
        <v>-70.75</v>
      </c>
      <c r="G141">
        <v>2.1188880444045235E-2</v>
      </c>
      <c r="H141">
        <v>0.72</v>
      </c>
      <c r="I141" s="4" t="s">
        <v>32</v>
      </c>
      <c r="J141">
        <v>5.3432828945853194E-3</v>
      </c>
      <c r="K141">
        <v>8.3949423063635731E-2</v>
      </c>
      <c r="L141" s="4">
        <v>2013</v>
      </c>
      <c r="M141" s="4">
        <v>2013</v>
      </c>
      <c r="N141" t="s">
        <v>50</v>
      </c>
      <c r="O141" t="s">
        <v>49</v>
      </c>
    </row>
    <row r="142" spans="1:15">
      <c r="A142" s="4" t="s">
        <v>96</v>
      </c>
      <c r="B142" s="4" t="s">
        <v>97</v>
      </c>
      <c r="C142" s="4" t="s">
        <v>100</v>
      </c>
      <c r="D142" s="16">
        <v>0.94</v>
      </c>
      <c r="E142" s="16">
        <v>70.75</v>
      </c>
      <c r="F142" s="16">
        <v>-71.25</v>
      </c>
      <c r="G142">
        <v>2.1188880444045235E-2</v>
      </c>
      <c r="H142">
        <v>0.72</v>
      </c>
      <c r="I142" s="4" t="s">
        <v>32</v>
      </c>
      <c r="J142">
        <v>5.3432828945853194E-3</v>
      </c>
      <c r="K142">
        <v>8.3949423063635731E-2</v>
      </c>
      <c r="L142" s="4">
        <v>2013</v>
      </c>
      <c r="M142" s="4">
        <v>2013</v>
      </c>
      <c r="N142" t="s">
        <v>50</v>
      </c>
      <c r="O142" t="s">
        <v>49</v>
      </c>
    </row>
    <row r="143" spans="1:15">
      <c r="A143" s="4" t="s">
        <v>96</v>
      </c>
      <c r="B143" s="4" t="s">
        <v>97</v>
      </c>
      <c r="C143" s="4" t="s">
        <v>100</v>
      </c>
      <c r="D143" s="16">
        <v>0.82</v>
      </c>
      <c r="E143" s="16">
        <v>67.75</v>
      </c>
      <c r="F143" s="16">
        <v>-65.75</v>
      </c>
      <c r="G143">
        <v>2.1188880444045235E-2</v>
      </c>
      <c r="H143">
        <v>0.72</v>
      </c>
      <c r="I143" s="4" t="s">
        <v>32</v>
      </c>
      <c r="J143">
        <v>5.3432828945853194E-3</v>
      </c>
      <c r="K143">
        <v>8.3949423063635731E-2</v>
      </c>
      <c r="L143" s="4">
        <v>2013</v>
      </c>
      <c r="M143" s="4">
        <v>2013</v>
      </c>
      <c r="N143" t="s">
        <v>50</v>
      </c>
      <c r="O143" t="s">
        <v>49</v>
      </c>
    </row>
    <row r="144" spans="1:15">
      <c r="A144" s="4" t="s">
        <v>96</v>
      </c>
      <c r="B144" s="4" t="s">
        <v>97</v>
      </c>
      <c r="C144" s="4" t="s">
        <v>100</v>
      </c>
      <c r="D144" s="16">
        <v>0.65</v>
      </c>
      <c r="E144" s="16">
        <v>66.75</v>
      </c>
      <c r="F144" s="16">
        <v>-62.75</v>
      </c>
      <c r="G144">
        <v>2.1188880444045235E-2</v>
      </c>
      <c r="H144">
        <v>0.72</v>
      </c>
      <c r="I144" s="4" t="s">
        <v>32</v>
      </c>
      <c r="J144">
        <v>5.3432828945853194E-3</v>
      </c>
      <c r="K144">
        <v>8.3949423063635731E-2</v>
      </c>
      <c r="L144" s="4">
        <v>2013</v>
      </c>
      <c r="M144" s="4">
        <v>2013</v>
      </c>
      <c r="N144" t="s">
        <v>50</v>
      </c>
      <c r="O144" t="s">
        <v>49</v>
      </c>
    </row>
    <row r="145" spans="1:15">
      <c r="A145" s="4" t="s">
        <v>96</v>
      </c>
      <c r="B145" s="4" t="s">
        <v>97</v>
      </c>
      <c r="C145" s="4" t="s">
        <v>100</v>
      </c>
      <c r="D145" s="16">
        <v>0</v>
      </c>
      <c r="E145" s="16">
        <v>67.75</v>
      </c>
      <c r="F145" s="16">
        <v>-65.25</v>
      </c>
      <c r="G145">
        <v>2.1188880444045235E-2</v>
      </c>
      <c r="H145">
        <v>0.72</v>
      </c>
      <c r="I145" s="4" t="s">
        <v>32</v>
      </c>
      <c r="J145">
        <v>5.3432828945853194E-3</v>
      </c>
      <c r="K145">
        <v>8.3949423063635731E-2</v>
      </c>
      <c r="L145" s="4">
        <v>2013</v>
      </c>
      <c r="M145" s="4">
        <v>2013</v>
      </c>
      <c r="N145" t="s">
        <v>50</v>
      </c>
      <c r="O145" t="s">
        <v>49</v>
      </c>
    </row>
    <row r="146" spans="1:15">
      <c r="A146" s="4" t="s">
        <v>96</v>
      </c>
      <c r="B146" s="4" t="s">
        <v>97</v>
      </c>
      <c r="C146" s="4" t="s">
        <v>100</v>
      </c>
      <c r="D146" s="16">
        <v>0.91</v>
      </c>
      <c r="E146" s="16">
        <v>68.75</v>
      </c>
      <c r="F146" s="16">
        <v>-68.75</v>
      </c>
      <c r="G146">
        <v>2.1188880444045235E-2</v>
      </c>
      <c r="H146">
        <v>0.72</v>
      </c>
      <c r="I146" s="4" t="s">
        <v>32</v>
      </c>
      <c r="J146">
        <v>5.3432828945853194E-3</v>
      </c>
      <c r="K146">
        <v>8.3949423063635731E-2</v>
      </c>
      <c r="L146" s="4">
        <v>2013</v>
      </c>
      <c r="M146" s="4">
        <v>2013</v>
      </c>
      <c r="N146" t="s">
        <v>50</v>
      </c>
      <c r="O146" t="s">
        <v>49</v>
      </c>
    </row>
    <row r="147" spans="1:15">
      <c r="A147" s="4" t="s">
        <v>96</v>
      </c>
      <c r="B147" s="4" t="s">
        <v>97</v>
      </c>
      <c r="C147" s="4" t="s">
        <v>100</v>
      </c>
      <c r="D147" s="16">
        <v>0.92</v>
      </c>
      <c r="E147" s="16">
        <v>66.75</v>
      </c>
      <c r="F147" s="16">
        <v>-63.25</v>
      </c>
      <c r="G147">
        <v>2.1188880444045235E-2</v>
      </c>
      <c r="H147">
        <v>0.72</v>
      </c>
      <c r="I147" s="4" t="s">
        <v>32</v>
      </c>
      <c r="J147">
        <v>5.3432828945853194E-3</v>
      </c>
      <c r="K147">
        <v>8.3949423063635731E-2</v>
      </c>
      <c r="L147" s="4">
        <v>2013</v>
      </c>
      <c r="M147" s="4">
        <v>2013</v>
      </c>
      <c r="N147" t="s">
        <v>50</v>
      </c>
      <c r="O147" t="s">
        <v>49</v>
      </c>
    </row>
    <row r="148" spans="1:15">
      <c r="A148" s="4" t="s">
        <v>96</v>
      </c>
      <c r="B148" s="4" t="s">
        <v>97</v>
      </c>
      <c r="C148" s="4" t="s">
        <v>100</v>
      </c>
      <c r="D148" s="16">
        <v>0.68</v>
      </c>
      <c r="E148" s="16">
        <v>69.75</v>
      </c>
      <c r="F148" s="16">
        <v>-66.25</v>
      </c>
      <c r="G148">
        <v>2.1188880444045235E-2</v>
      </c>
      <c r="H148">
        <v>0.72</v>
      </c>
      <c r="I148" s="4" t="s">
        <v>32</v>
      </c>
      <c r="J148">
        <v>5.3432828945853194E-3</v>
      </c>
      <c r="K148">
        <v>8.3949423063635731E-2</v>
      </c>
      <c r="L148" s="4">
        <v>2013</v>
      </c>
      <c r="M148" s="4">
        <v>2013</v>
      </c>
      <c r="N148" t="s">
        <v>50</v>
      </c>
      <c r="O148" t="s">
        <v>49</v>
      </c>
    </row>
    <row r="149" spans="1:15">
      <c r="A149" s="4" t="s">
        <v>96</v>
      </c>
      <c r="B149" s="4" t="s">
        <v>97</v>
      </c>
      <c r="C149" s="4" t="s">
        <v>100</v>
      </c>
      <c r="D149" s="16">
        <v>0.48</v>
      </c>
      <c r="E149" s="16">
        <v>66.75</v>
      </c>
      <c r="F149" s="16">
        <v>-62.25</v>
      </c>
      <c r="G149">
        <v>2.1188880444045235E-2</v>
      </c>
      <c r="H149">
        <v>0.72</v>
      </c>
      <c r="I149" s="4" t="s">
        <v>32</v>
      </c>
      <c r="J149">
        <v>5.3432828945853194E-3</v>
      </c>
      <c r="K149">
        <v>8.3949423063635731E-2</v>
      </c>
      <c r="L149" s="4">
        <v>2013</v>
      </c>
      <c r="M149" s="4">
        <v>2013</v>
      </c>
      <c r="N149" t="s">
        <v>50</v>
      </c>
      <c r="O149" t="s">
        <v>49</v>
      </c>
    </row>
    <row r="150" spans="1:15">
      <c r="A150" s="4" t="s">
        <v>96</v>
      </c>
      <c r="B150" s="4" t="s">
        <v>97</v>
      </c>
      <c r="C150" s="4" t="s">
        <v>100</v>
      </c>
      <c r="D150" s="16">
        <v>0.96</v>
      </c>
      <c r="E150" s="16">
        <v>70.25</v>
      </c>
      <c r="F150" s="16">
        <v>-69.25</v>
      </c>
      <c r="G150">
        <v>2.1188880444045235E-2</v>
      </c>
      <c r="H150">
        <v>0.72</v>
      </c>
      <c r="I150" s="4" t="s">
        <v>32</v>
      </c>
      <c r="J150">
        <v>5.3432828945853194E-3</v>
      </c>
      <c r="K150">
        <v>8.3949423063635731E-2</v>
      </c>
      <c r="L150" s="4">
        <v>2013</v>
      </c>
      <c r="M150" s="4">
        <v>2013</v>
      </c>
      <c r="N150" t="s">
        <v>50</v>
      </c>
      <c r="O150" t="s">
        <v>49</v>
      </c>
    </row>
    <row r="151" spans="1:15">
      <c r="A151" s="4" t="s">
        <v>96</v>
      </c>
      <c r="B151" s="4" t="s">
        <v>97</v>
      </c>
      <c r="C151" s="4" t="s">
        <v>100</v>
      </c>
      <c r="D151" s="16">
        <v>0.87</v>
      </c>
      <c r="E151" s="16">
        <v>70.75</v>
      </c>
      <c r="F151" s="16">
        <v>-72.25</v>
      </c>
      <c r="G151">
        <v>2.1188880444045235E-2</v>
      </c>
      <c r="H151">
        <v>0.72</v>
      </c>
      <c r="I151" s="4" t="s">
        <v>32</v>
      </c>
      <c r="J151">
        <v>5.3432828945853194E-3</v>
      </c>
      <c r="K151">
        <v>8.3949423063635731E-2</v>
      </c>
      <c r="L151" s="4">
        <v>2013</v>
      </c>
      <c r="M151" s="4">
        <v>2013</v>
      </c>
      <c r="N151" t="s">
        <v>50</v>
      </c>
      <c r="O151" t="s">
        <v>49</v>
      </c>
    </row>
    <row r="152" spans="1:15">
      <c r="A152" s="4" t="s">
        <v>96</v>
      </c>
      <c r="B152" s="4" t="s">
        <v>97</v>
      </c>
      <c r="C152" s="4" t="s">
        <v>100</v>
      </c>
      <c r="D152" s="16">
        <v>0.85</v>
      </c>
      <c r="E152" s="16">
        <v>69.75</v>
      </c>
      <c r="F152" s="16">
        <v>-69.25</v>
      </c>
      <c r="G152">
        <v>2.1188880444045235E-2</v>
      </c>
      <c r="H152">
        <v>0.72</v>
      </c>
      <c r="I152" s="4" t="s">
        <v>32</v>
      </c>
      <c r="J152">
        <v>5.3432828945853194E-3</v>
      </c>
      <c r="K152">
        <v>8.3949423063635731E-2</v>
      </c>
      <c r="L152" s="4">
        <v>2013</v>
      </c>
      <c r="M152" s="4">
        <v>2013</v>
      </c>
      <c r="N152" t="s">
        <v>50</v>
      </c>
      <c r="O152" t="s">
        <v>49</v>
      </c>
    </row>
    <row r="153" spans="1:15">
      <c r="A153" s="4" t="s">
        <v>96</v>
      </c>
      <c r="B153" s="4" t="s">
        <v>97</v>
      </c>
      <c r="C153" s="4" t="s">
        <v>100</v>
      </c>
      <c r="D153" s="16">
        <v>0.8</v>
      </c>
      <c r="E153" s="16">
        <v>69.75</v>
      </c>
      <c r="F153" s="16">
        <v>-69.75</v>
      </c>
      <c r="G153">
        <v>2.1188880444045235E-2</v>
      </c>
      <c r="H153">
        <v>0.72</v>
      </c>
      <c r="I153" s="4" t="s">
        <v>32</v>
      </c>
      <c r="J153">
        <v>5.3432828945853194E-3</v>
      </c>
      <c r="K153">
        <v>8.3949423063635731E-2</v>
      </c>
      <c r="L153" s="4">
        <v>2013</v>
      </c>
      <c r="M153" s="4">
        <v>2013</v>
      </c>
      <c r="N153" t="s">
        <v>50</v>
      </c>
      <c r="O153" t="s">
        <v>49</v>
      </c>
    </row>
    <row r="154" spans="1:15">
      <c r="A154" s="4" t="s">
        <v>96</v>
      </c>
      <c r="B154" s="4" t="s">
        <v>97</v>
      </c>
      <c r="C154" s="4" t="s">
        <v>100</v>
      </c>
      <c r="D154" s="16">
        <v>0.88</v>
      </c>
      <c r="E154" s="16">
        <v>67.25</v>
      </c>
      <c r="F154" s="16">
        <v>-61.25</v>
      </c>
      <c r="G154">
        <v>2.1188880444045235E-2</v>
      </c>
      <c r="H154">
        <v>0.72</v>
      </c>
      <c r="I154" s="4" t="s">
        <v>32</v>
      </c>
      <c r="J154">
        <v>5.3432828945853194E-3</v>
      </c>
      <c r="K154">
        <v>8.3949423063635731E-2</v>
      </c>
      <c r="L154" s="4">
        <v>2013</v>
      </c>
      <c r="M154" s="4">
        <v>2013</v>
      </c>
      <c r="N154" t="s">
        <v>50</v>
      </c>
      <c r="O154" t="s">
        <v>49</v>
      </c>
    </row>
    <row r="155" spans="1:15">
      <c r="A155" s="4" t="s">
        <v>96</v>
      </c>
      <c r="B155" s="4" t="s">
        <v>97</v>
      </c>
      <c r="C155" s="4" t="s">
        <v>100</v>
      </c>
      <c r="D155" s="16">
        <v>0.88</v>
      </c>
      <c r="E155" s="16">
        <v>69.75</v>
      </c>
      <c r="F155" s="16">
        <v>-68.75</v>
      </c>
      <c r="G155">
        <v>2.1188880444045235E-2</v>
      </c>
      <c r="H155">
        <v>0.72</v>
      </c>
      <c r="I155" s="4" t="s">
        <v>32</v>
      </c>
      <c r="J155">
        <v>5.3432828945853194E-3</v>
      </c>
      <c r="K155">
        <v>8.3949423063635731E-2</v>
      </c>
      <c r="L155" s="4">
        <v>2013</v>
      </c>
      <c r="M155" s="4">
        <v>2013</v>
      </c>
      <c r="N155" t="s">
        <v>50</v>
      </c>
      <c r="O155" t="s">
        <v>49</v>
      </c>
    </row>
    <row r="156" spans="1:15">
      <c r="A156" s="4" t="s">
        <v>96</v>
      </c>
      <c r="B156" s="4" t="s">
        <v>97</v>
      </c>
      <c r="C156" s="4" t="s">
        <v>100</v>
      </c>
      <c r="D156" s="16">
        <v>0.97</v>
      </c>
      <c r="E156" s="16">
        <v>66.25</v>
      </c>
      <c r="F156" s="16">
        <v>-60.75</v>
      </c>
      <c r="G156">
        <v>2.1188880444045235E-2</v>
      </c>
      <c r="H156">
        <v>0.72</v>
      </c>
      <c r="I156" s="4" t="s">
        <v>32</v>
      </c>
      <c r="J156">
        <v>5.3432828945853194E-3</v>
      </c>
      <c r="K156">
        <v>8.3949423063635731E-2</v>
      </c>
      <c r="L156" s="4">
        <v>2013</v>
      </c>
      <c r="M156" s="4">
        <v>2013</v>
      </c>
      <c r="N156" t="s">
        <v>50</v>
      </c>
      <c r="O156" t="s">
        <v>49</v>
      </c>
    </row>
    <row r="157" spans="1:15">
      <c r="A157" s="4" t="s">
        <v>96</v>
      </c>
      <c r="B157" s="4" t="s">
        <v>97</v>
      </c>
      <c r="C157" s="4" t="s">
        <v>100</v>
      </c>
      <c r="D157" s="16">
        <v>0</v>
      </c>
      <c r="E157" s="16">
        <v>69.25</v>
      </c>
      <c r="F157" s="16">
        <v>-68.75</v>
      </c>
      <c r="G157">
        <v>2.1188880444045235E-2</v>
      </c>
      <c r="H157">
        <v>0.72</v>
      </c>
      <c r="I157" s="4" t="s">
        <v>32</v>
      </c>
      <c r="J157">
        <v>5.3432828945853194E-3</v>
      </c>
      <c r="K157">
        <v>8.3949423063635731E-2</v>
      </c>
      <c r="L157" s="4">
        <v>2013</v>
      </c>
      <c r="M157" s="4">
        <v>2013</v>
      </c>
      <c r="N157" t="s">
        <v>50</v>
      </c>
      <c r="O157" t="s">
        <v>49</v>
      </c>
    </row>
    <row r="158" spans="1:15">
      <c r="A158" s="4" t="s">
        <v>96</v>
      </c>
      <c r="B158" s="4" t="s">
        <v>97</v>
      </c>
      <c r="C158" s="4" t="s">
        <v>100</v>
      </c>
      <c r="D158" s="16">
        <v>0.87</v>
      </c>
      <c r="E158" s="16">
        <v>71.25</v>
      </c>
      <c r="F158" s="16">
        <v>-73.75</v>
      </c>
      <c r="G158">
        <v>2.1188880444045235E-2</v>
      </c>
      <c r="H158">
        <v>0.72</v>
      </c>
      <c r="I158" s="4" t="s">
        <v>32</v>
      </c>
      <c r="J158">
        <v>5.3432828945853194E-3</v>
      </c>
      <c r="K158">
        <v>8.3949423063635731E-2</v>
      </c>
      <c r="L158" s="4">
        <v>2013</v>
      </c>
      <c r="M158" s="4">
        <v>2013</v>
      </c>
      <c r="N158" t="s">
        <v>50</v>
      </c>
      <c r="O158" t="s">
        <v>49</v>
      </c>
    </row>
    <row r="159" spans="1:15">
      <c r="A159" s="4" t="s">
        <v>96</v>
      </c>
      <c r="B159" s="4" t="s">
        <v>97</v>
      </c>
      <c r="C159" s="4" t="s">
        <v>100</v>
      </c>
      <c r="D159" s="16">
        <v>0</v>
      </c>
      <c r="E159" s="16">
        <v>66.25</v>
      </c>
      <c r="F159" s="16">
        <v>-62.75</v>
      </c>
      <c r="G159">
        <v>2.1188880444045235E-2</v>
      </c>
      <c r="H159">
        <v>0.72</v>
      </c>
      <c r="I159" s="4" t="s">
        <v>32</v>
      </c>
      <c r="J159">
        <v>5.3432828945853194E-3</v>
      </c>
      <c r="K159">
        <v>8.3949423063635731E-2</v>
      </c>
      <c r="L159" s="4">
        <v>2013</v>
      </c>
      <c r="M159" s="4">
        <v>2013</v>
      </c>
      <c r="N159" t="s">
        <v>50</v>
      </c>
      <c r="O159" t="s">
        <v>49</v>
      </c>
    </row>
    <row r="160" spans="1:15">
      <c r="A160" s="4" t="s">
        <v>96</v>
      </c>
      <c r="B160" s="4" t="s">
        <v>97</v>
      </c>
      <c r="C160" s="4" t="s">
        <v>100</v>
      </c>
      <c r="D160" s="16">
        <v>0.74</v>
      </c>
      <c r="E160" s="16">
        <v>72.75</v>
      </c>
      <c r="F160" s="16">
        <v>-74.25</v>
      </c>
      <c r="G160">
        <v>2.1188880444045235E-2</v>
      </c>
      <c r="H160">
        <v>0.72</v>
      </c>
      <c r="I160" s="4" t="s">
        <v>32</v>
      </c>
      <c r="J160">
        <v>5.3432828945853194E-3</v>
      </c>
      <c r="K160">
        <v>8.3949423063635731E-2</v>
      </c>
      <c r="L160" s="4">
        <v>2013</v>
      </c>
      <c r="M160" s="4">
        <v>2013</v>
      </c>
      <c r="N160" t="s">
        <v>50</v>
      </c>
      <c r="O160" t="s">
        <v>49</v>
      </c>
    </row>
    <row r="161" spans="1:15">
      <c r="A161" s="4" t="s">
        <v>96</v>
      </c>
      <c r="B161" s="4" t="s">
        <v>97</v>
      </c>
      <c r="C161" s="4" t="s">
        <v>100</v>
      </c>
      <c r="D161" s="16">
        <v>0.9</v>
      </c>
      <c r="E161" s="16">
        <v>70.25</v>
      </c>
      <c r="F161" s="16">
        <v>-71.25</v>
      </c>
      <c r="G161">
        <v>2.1188880444045235E-2</v>
      </c>
      <c r="H161">
        <v>0.72</v>
      </c>
      <c r="I161" s="4" t="s">
        <v>32</v>
      </c>
      <c r="J161">
        <v>5.3432828945853194E-3</v>
      </c>
      <c r="K161">
        <v>8.3949423063635731E-2</v>
      </c>
      <c r="L161" s="4">
        <v>2013</v>
      </c>
      <c r="M161" s="4">
        <v>2013</v>
      </c>
      <c r="N161" t="s">
        <v>50</v>
      </c>
      <c r="O161" t="s">
        <v>49</v>
      </c>
    </row>
    <row r="162" spans="1:15">
      <c r="A162" s="4" t="s">
        <v>96</v>
      </c>
      <c r="B162" s="4" t="s">
        <v>97</v>
      </c>
      <c r="C162" s="4" t="s">
        <v>100</v>
      </c>
      <c r="D162" s="16">
        <v>0.96</v>
      </c>
      <c r="E162" s="16">
        <v>70.25</v>
      </c>
      <c r="F162" s="16">
        <v>-69.75</v>
      </c>
      <c r="G162">
        <v>2.1188880444045235E-2</v>
      </c>
      <c r="H162">
        <v>0.72</v>
      </c>
      <c r="I162" s="4" t="s">
        <v>32</v>
      </c>
      <c r="J162">
        <v>5.3432828945853194E-3</v>
      </c>
      <c r="K162">
        <v>8.3949423063635731E-2</v>
      </c>
      <c r="L162" s="4">
        <v>2013</v>
      </c>
      <c r="M162" s="4">
        <v>2013</v>
      </c>
      <c r="N162" t="s">
        <v>50</v>
      </c>
      <c r="O162" t="s">
        <v>49</v>
      </c>
    </row>
    <row r="163" spans="1:15">
      <c r="A163" s="4" t="s">
        <v>96</v>
      </c>
      <c r="B163" s="4" t="s">
        <v>97</v>
      </c>
      <c r="C163" s="4" t="s">
        <v>100</v>
      </c>
      <c r="D163" s="16">
        <v>0.52</v>
      </c>
      <c r="E163" s="16">
        <v>68.75</v>
      </c>
      <c r="F163" s="16">
        <v>-65.75</v>
      </c>
      <c r="G163">
        <v>2.1188880444045235E-2</v>
      </c>
      <c r="H163">
        <v>0.72</v>
      </c>
      <c r="I163" s="4" t="s">
        <v>32</v>
      </c>
      <c r="J163">
        <v>5.3432828945853194E-3</v>
      </c>
      <c r="K163">
        <v>8.3949423063635731E-2</v>
      </c>
      <c r="L163" s="4">
        <v>2013</v>
      </c>
      <c r="M163" s="4">
        <v>2013</v>
      </c>
      <c r="N163" t="s">
        <v>50</v>
      </c>
      <c r="O163" t="s">
        <v>49</v>
      </c>
    </row>
    <row r="164" spans="1:15">
      <c r="A164" s="4" t="s">
        <v>96</v>
      </c>
      <c r="B164" s="4" t="s">
        <v>97</v>
      </c>
      <c r="C164" s="4" t="s">
        <v>100</v>
      </c>
      <c r="D164" s="16">
        <v>0.34</v>
      </c>
      <c r="E164" s="16">
        <v>68.25</v>
      </c>
      <c r="F164" s="16">
        <v>-67.75</v>
      </c>
      <c r="G164">
        <v>2.1188880444045235E-2</v>
      </c>
      <c r="H164">
        <v>0.72</v>
      </c>
      <c r="I164" s="4" t="s">
        <v>32</v>
      </c>
      <c r="J164">
        <v>5.3432828945853194E-3</v>
      </c>
      <c r="K164">
        <v>8.3949423063635731E-2</v>
      </c>
      <c r="L164" s="4">
        <v>2013</v>
      </c>
      <c r="M164" s="4">
        <v>2013</v>
      </c>
      <c r="N164" t="s">
        <v>50</v>
      </c>
      <c r="O164" t="s">
        <v>49</v>
      </c>
    </row>
    <row r="165" spans="1:15">
      <c r="A165" s="4" t="s">
        <v>96</v>
      </c>
      <c r="B165" s="4" t="s">
        <v>97</v>
      </c>
      <c r="C165" s="4" t="s">
        <v>100</v>
      </c>
      <c r="D165" s="16">
        <v>0.7</v>
      </c>
      <c r="E165" s="16">
        <v>71.25</v>
      </c>
      <c r="F165" s="16">
        <v>-69.25</v>
      </c>
      <c r="G165">
        <v>2.1188880444045235E-2</v>
      </c>
      <c r="H165">
        <v>0.72</v>
      </c>
      <c r="I165" s="4" t="s">
        <v>32</v>
      </c>
      <c r="J165">
        <v>5.3432828945853194E-3</v>
      </c>
      <c r="K165">
        <v>8.3949423063635731E-2</v>
      </c>
      <c r="L165" s="4">
        <v>2013</v>
      </c>
      <c r="M165" s="4">
        <v>2013</v>
      </c>
      <c r="N165" t="s">
        <v>50</v>
      </c>
      <c r="O165" t="s">
        <v>49</v>
      </c>
    </row>
    <row r="166" spans="1:15">
      <c r="A166" s="4" t="s">
        <v>96</v>
      </c>
      <c r="B166" s="4" t="s">
        <v>97</v>
      </c>
      <c r="C166" s="4" t="s">
        <v>101</v>
      </c>
      <c r="D166" s="16">
        <v>0.81</v>
      </c>
      <c r="E166" s="16">
        <v>69.75</v>
      </c>
      <c r="F166" s="16">
        <v>-67.75</v>
      </c>
      <c r="G166">
        <v>0.115944901397285</v>
      </c>
      <c r="H166">
        <v>0.72</v>
      </c>
      <c r="I166" s="4" t="s">
        <v>32</v>
      </c>
      <c r="J166">
        <v>2.6161926469130899E-2</v>
      </c>
      <c r="K166">
        <v>0.51461698543256396</v>
      </c>
      <c r="L166" s="4">
        <v>2013</v>
      </c>
      <c r="M166" s="4">
        <v>2013</v>
      </c>
      <c r="N166" t="s">
        <v>50</v>
      </c>
      <c r="O166" t="s">
        <v>49</v>
      </c>
    </row>
    <row r="167" spans="1:15">
      <c r="A167" s="4" t="s">
        <v>96</v>
      </c>
      <c r="B167" s="4" t="s">
        <v>97</v>
      </c>
      <c r="C167" s="4" t="s">
        <v>101</v>
      </c>
      <c r="D167" s="16">
        <v>0.95</v>
      </c>
      <c r="E167" s="16">
        <v>70.25</v>
      </c>
      <c r="F167" s="16">
        <v>-68.75</v>
      </c>
      <c r="G167">
        <v>0.115944901397285</v>
      </c>
      <c r="H167">
        <v>0.72</v>
      </c>
      <c r="I167" s="4" t="s">
        <v>32</v>
      </c>
      <c r="J167">
        <v>2.6161926469130899E-2</v>
      </c>
      <c r="K167">
        <v>0.51461698543256396</v>
      </c>
      <c r="L167" s="4">
        <v>2013</v>
      </c>
      <c r="M167" s="4">
        <v>2013</v>
      </c>
      <c r="N167" t="s">
        <v>50</v>
      </c>
      <c r="O167" t="s">
        <v>49</v>
      </c>
    </row>
    <row r="168" spans="1:15">
      <c r="A168" s="4" t="s">
        <v>96</v>
      </c>
      <c r="B168" s="4" t="s">
        <v>97</v>
      </c>
      <c r="C168" s="4" t="s">
        <v>101</v>
      </c>
      <c r="D168" s="16">
        <v>1</v>
      </c>
      <c r="E168" s="16">
        <v>71.25</v>
      </c>
      <c r="F168" s="16">
        <v>-71.25</v>
      </c>
      <c r="G168">
        <v>0.115944901397285</v>
      </c>
      <c r="H168">
        <v>0.72</v>
      </c>
      <c r="I168" s="4" t="s">
        <v>32</v>
      </c>
      <c r="J168">
        <v>2.6161926469130899E-2</v>
      </c>
      <c r="K168">
        <v>0.51461698543256396</v>
      </c>
      <c r="L168" s="4">
        <v>2013</v>
      </c>
      <c r="M168" s="4">
        <v>2013</v>
      </c>
      <c r="N168" t="s">
        <v>50</v>
      </c>
      <c r="O168" t="s">
        <v>49</v>
      </c>
    </row>
    <row r="169" spans="1:15">
      <c r="A169" s="4" t="s">
        <v>96</v>
      </c>
      <c r="B169" s="4" t="s">
        <v>97</v>
      </c>
      <c r="C169" s="4" t="s">
        <v>101</v>
      </c>
      <c r="D169" s="16">
        <v>0.9</v>
      </c>
      <c r="E169" s="16">
        <v>69.75</v>
      </c>
      <c r="F169" s="16">
        <v>-68.25</v>
      </c>
      <c r="G169">
        <v>0.115944901397285</v>
      </c>
      <c r="H169">
        <v>0.72</v>
      </c>
      <c r="I169" s="4" t="s">
        <v>32</v>
      </c>
      <c r="J169">
        <v>2.6161926469130899E-2</v>
      </c>
      <c r="K169">
        <v>0.51461698543256396</v>
      </c>
      <c r="L169" s="4">
        <v>2013</v>
      </c>
      <c r="M169" s="4">
        <v>2013</v>
      </c>
      <c r="N169" t="s">
        <v>50</v>
      </c>
      <c r="O169" t="s">
        <v>49</v>
      </c>
    </row>
    <row r="170" spans="1:15">
      <c r="A170" s="4" t="s">
        <v>96</v>
      </c>
      <c r="B170" s="4" t="s">
        <v>97</v>
      </c>
      <c r="C170" s="4" t="s">
        <v>101</v>
      </c>
      <c r="D170" s="16">
        <v>0.94</v>
      </c>
      <c r="E170" s="16">
        <v>70.75</v>
      </c>
      <c r="F170" s="16">
        <v>-71.25</v>
      </c>
      <c r="G170">
        <v>0.115944901397285</v>
      </c>
      <c r="H170">
        <v>0.72</v>
      </c>
      <c r="I170" s="4" t="s">
        <v>32</v>
      </c>
      <c r="J170">
        <v>2.6161926469130899E-2</v>
      </c>
      <c r="K170">
        <v>0.51461698543256396</v>
      </c>
      <c r="L170" s="4">
        <v>2013</v>
      </c>
      <c r="M170" s="4">
        <v>2013</v>
      </c>
      <c r="N170" t="s">
        <v>50</v>
      </c>
      <c r="O170" t="s">
        <v>49</v>
      </c>
    </row>
    <row r="171" spans="1:15">
      <c r="A171" s="4" t="s">
        <v>96</v>
      </c>
      <c r="B171" s="4" t="s">
        <v>97</v>
      </c>
      <c r="C171" s="4" t="s">
        <v>101</v>
      </c>
      <c r="D171" s="16">
        <v>0.93</v>
      </c>
      <c r="E171" s="16">
        <v>70.75</v>
      </c>
      <c r="F171" s="16">
        <v>-70.75</v>
      </c>
      <c r="G171">
        <v>0.115944901397285</v>
      </c>
      <c r="H171">
        <v>0.72</v>
      </c>
      <c r="I171" s="4" t="s">
        <v>32</v>
      </c>
      <c r="J171">
        <v>2.6161926469130899E-2</v>
      </c>
      <c r="K171">
        <v>0.51461698543256396</v>
      </c>
      <c r="L171" s="4">
        <v>2013</v>
      </c>
      <c r="M171" s="4">
        <v>2013</v>
      </c>
      <c r="N171" t="s">
        <v>50</v>
      </c>
      <c r="O171" t="s">
        <v>49</v>
      </c>
    </row>
    <row r="172" spans="1:15">
      <c r="A172" s="4" t="s">
        <v>96</v>
      </c>
      <c r="B172" s="4" t="s">
        <v>97</v>
      </c>
      <c r="C172" s="4" t="s">
        <v>101</v>
      </c>
      <c r="D172" s="16">
        <v>0.96</v>
      </c>
      <c r="E172" s="16">
        <v>70.25</v>
      </c>
      <c r="F172" s="16">
        <v>-69.25</v>
      </c>
      <c r="G172">
        <v>0.115944901397285</v>
      </c>
      <c r="H172">
        <v>0.72</v>
      </c>
      <c r="I172" s="4" t="s">
        <v>32</v>
      </c>
      <c r="J172">
        <v>2.6161926469130899E-2</v>
      </c>
      <c r="K172">
        <v>0.51461698543256396</v>
      </c>
      <c r="L172" s="4">
        <v>2013</v>
      </c>
      <c r="M172" s="4">
        <v>2013</v>
      </c>
      <c r="N172" t="s">
        <v>50</v>
      </c>
      <c r="O172" t="s">
        <v>49</v>
      </c>
    </row>
    <row r="173" spans="1:15">
      <c r="A173" s="4" t="s">
        <v>96</v>
      </c>
      <c r="B173" s="4" t="s">
        <v>97</v>
      </c>
      <c r="C173" s="4" t="s">
        <v>101</v>
      </c>
      <c r="D173" s="16">
        <v>0.87</v>
      </c>
      <c r="E173" s="16">
        <v>70.75</v>
      </c>
      <c r="F173" s="16">
        <v>-72.25</v>
      </c>
      <c r="G173">
        <v>0.115944901397285</v>
      </c>
      <c r="H173">
        <v>0.72</v>
      </c>
      <c r="I173" s="4" t="s">
        <v>32</v>
      </c>
      <c r="J173">
        <v>2.6161926469130899E-2</v>
      </c>
      <c r="K173">
        <v>0.51461698543256396</v>
      </c>
      <c r="L173" s="4">
        <v>2013</v>
      </c>
      <c r="M173" s="4">
        <v>2013</v>
      </c>
      <c r="N173" t="s">
        <v>50</v>
      </c>
      <c r="O173" t="s">
        <v>49</v>
      </c>
    </row>
    <row r="174" spans="1:15">
      <c r="A174" s="4" t="s">
        <v>96</v>
      </c>
      <c r="B174" s="4" t="s">
        <v>97</v>
      </c>
      <c r="C174" s="4" t="s">
        <v>101</v>
      </c>
      <c r="D174" s="16">
        <v>0.85</v>
      </c>
      <c r="E174" s="16">
        <v>69.75</v>
      </c>
      <c r="F174" s="16">
        <v>-69.25</v>
      </c>
      <c r="G174">
        <v>0.115944901397285</v>
      </c>
      <c r="H174">
        <v>0.72</v>
      </c>
      <c r="I174" s="4" t="s">
        <v>32</v>
      </c>
      <c r="J174">
        <v>2.6161926469130899E-2</v>
      </c>
      <c r="K174">
        <v>0.51461698543256396</v>
      </c>
      <c r="L174" s="4">
        <v>2013</v>
      </c>
      <c r="M174" s="4">
        <v>2013</v>
      </c>
      <c r="N174" t="s">
        <v>50</v>
      </c>
      <c r="O174" t="s">
        <v>49</v>
      </c>
    </row>
    <row r="175" spans="1:15">
      <c r="A175" s="4" t="s">
        <v>96</v>
      </c>
      <c r="B175" s="4" t="s">
        <v>97</v>
      </c>
      <c r="C175" s="4" t="s">
        <v>101</v>
      </c>
      <c r="D175" s="16">
        <v>0.8</v>
      </c>
      <c r="E175" s="16">
        <v>69.75</v>
      </c>
      <c r="F175" s="16">
        <v>-69.75</v>
      </c>
      <c r="G175">
        <v>0.115944901397285</v>
      </c>
      <c r="H175">
        <v>0.72</v>
      </c>
      <c r="I175" s="4" t="s">
        <v>32</v>
      </c>
      <c r="J175">
        <v>2.6161926469130899E-2</v>
      </c>
      <c r="K175">
        <v>0.51461698543256396</v>
      </c>
      <c r="L175" s="4">
        <v>2013</v>
      </c>
      <c r="M175" s="4">
        <v>2013</v>
      </c>
      <c r="N175" t="s">
        <v>50</v>
      </c>
      <c r="O175" t="s">
        <v>49</v>
      </c>
    </row>
    <row r="176" spans="1:15">
      <c r="A176" s="4" t="s">
        <v>96</v>
      </c>
      <c r="B176" s="4" t="s">
        <v>97</v>
      </c>
      <c r="C176" s="4" t="s">
        <v>101</v>
      </c>
      <c r="D176" s="16">
        <v>0.88</v>
      </c>
      <c r="E176" s="16">
        <v>69.75</v>
      </c>
      <c r="F176" s="16">
        <v>-68.75</v>
      </c>
      <c r="G176">
        <v>0.115944901397285</v>
      </c>
      <c r="H176">
        <v>0.72</v>
      </c>
      <c r="I176" s="4" t="s">
        <v>32</v>
      </c>
      <c r="J176">
        <v>2.6161926469130899E-2</v>
      </c>
      <c r="K176">
        <v>0.51461698543256396</v>
      </c>
      <c r="L176" s="4">
        <v>2013</v>
      </c>
      <c r="M176" s="4">
        <v>2013</v>
      </c>
      <c r="N176" t="s">
        <v>50</v>
      </c>
      <c r="O176" t="s">
        <v>49</v>
      </c>
    </row>
    <row r="177" spans="1:15">
      <c r="A177" s="4" t="s">
        <v>96</v>
      </c>
      <c r="B177" s="4" t="s">
        <v>97</v>
      </c>
      <c r="C177" s="4" t="s">
        <v>101</v>
      </c>
      <c r="D177" s="16">
        <v>0.83</v>
      </c>
      <c r="E177" s="16">
        <v>69.75</v>
      </c>
      <c r="F177" s="16">
        <v>-67.25</v>
      </c>
      <c r="G177">
        <v>0.115944901397285</v>
      </c>
      <c r="H177">
        <v>0.72</v>
      </c>
      <c r="I177" s="4" t="s">
        <v>32</v>
      </c>
      <c r="J177">
        <v>2.6161926469130899E-2</v>
      </c>
      <c r="K177">
        <v>0.51461698543256396</v>
      </c>
      <c r="L177" s="4">
        <v>2013</v>
      </c>
      <c r="M177" s="4">
        <v>2013</v>
      </c>
      <c r="N177" t="s">
        <v>50</v>
      </c>
      <c r="O177" t="s">
        <v>49</v>
      </c>
    </row>
    <row r="178" spans="1:15">
      <c r="A178" s="4" t="s">
        <v>96</v>
      </c>
      <c r="B178" s="4" t="s">
        <v>97</v>
      </c>
      <c r="C178" s="4" t="s">
        <v>101</v>
      </c>
      <c r="D178" s="16">
        <v>0.9</v>
      </c>
      <c r="E178" s="16">
        <v>70.25</v>
      </c>
      <c r="F178" s="16">
        <v>-71.25</v>
      </c>
      <c r="G178">
        <v>0.115944901397285</v>
      </c>
      <c r="H178">
        <v>0.72</v>
      </c>
      <c r="I178" s="4" t="s">
        <v>32</v>
      </c>
      <c r="J178">
        <v>2.6161926469130899E-2</v>
      </c>
      <c r="K178">
        <v>0.51461698543256396</v>
      </c>
      <c r="L178" s="4">
        <v>2013</v>
      </c>
      <c r="M178" s="4">
        <v>2013</v>
      </c>
      <c r="N178" t="s">
        <v>50</v>
      </c>
      <c r="O178" t="s">
        <v>49</v>
      </c>
    </row>
    <row r="179" spans="1:15">
      <c r="A179" s="4" t="s">
        <v>96</v>
      </c>
      <c r="B179" s="4" t="s">
        <v>97</v>
      </c>
      <c r="C179" s="4" t="s">
        <v>101</v>
      </c>
      <c r="D179" s="16">
        <v>1</v>
      </c>
      <c r="E179" s="16">
        <v>70.25</v>
      </c>
      <c r="F179" s="16">
        <v>-68.25</v>
      </c>
      <c r="G179">
        <v>0.115944901397285</v>
      </c>
      <c r="H179">
        <v>0.72</v>
      </c>
      <c r="I179" s="4" t="s">
        <v>32</v>
      </c>
      <c r="J179">
        <v>2.6161926469130899E-2</v>
      </c>
      <c r="K179">
        <v>0.51461698543256396</v>
      </c>
      <c r="L179" s="4">
        <v>2013</v>
      </c>
      <c r="M179" s="4">
        <v>2013</v>
      </c>
      <c r="N179" t="s">
        <v>50</v>
      </c>
      <c r="O179" t="s">
        <v>49</v>
      </c>
    </row>
    <row r="180" spans="1:15">
      <c r="A180" s="4" t="s">
        <v>96</v>
      </c>
      <c r="B180" s="4" t="s">
        <v>97</v>
      </c>
      <c r="C180" s="4" t="s">
        <v>101</v>
      </c>
      <c r="D180" s="16">
        <v>0.96</v>
      </c>
      <c r="E180" s="16">
        <v>70.25</v>
      </c>
      <c r="F180" s="16">
        <v>-69.75</v>
      </c>
      <c r="G180">
        <v>0.115944901397285</v>
      </c>
      <c r="H180">
        <v>0.72</v>
      </c>
      <c r="I180" s="4" t="s">
        <v>32</v>
      </c>
      <c r="J180">
        <v>2.6161926469130899E-2</v>
      </c>
      <c r="K180">
        <v>0.51461698543256396</v>
      </c>
      <c r="L180" s="4">
        <v>2013</v>
      </c>
      <c r="M180" s="4">
        <v>2013</v>
      </c>
      <c r="N180" t="s">
        <v>50</v>
      </c>
      <c r="O180" t="s">
        <v>49</v>
      </c>
    </row>
    <row r="181" spans="1:15">
      <c r="A181" s="4" t="s">
        <v>96</v>
      </c>
      <c r="B181" s="4" t="s">
        <v>97</v>
      </c>
      <c r="C181" s="4" t="s">
        <v>101</v>
      </c>
      <c r="D181" s="16">
        <v>0.9</v>
      </c>
      <c r="E181" s="16">
        <v>70.75</v>
      </c>
      <c r="F181" s="16">
        <v>-71.75</v>
      </c>
      <c r="G181">
        <v>0.115944901397285</v>
      </c>
      <c r="H181">
        <v>0.72</v>
      </c>
      <c r="I181" s="4" t="s">
        <v>32</v>
      </c>
      <c r="J181">
        <v>2.6161926469130899E-2</v>
      </c>
      <c r="K181">
        <v>0.51461698543256396</v>
      </c>
      <c r="L181" s="4">
        <v>2013</v>
      </c>
      <c r="M181" s="4">
        <v>2013</v>
      </c>
      <c r="N181" t="s">
        <v>50</v>
      </c>
      <c r="O181" t="s">
        <v>49</v>
      </c>
    </row>
    <row r="182" spans="1:15">
      <c r="A182" s="4" t="s">
        <v>96</v>
      </c>
      <c r="B182" s="4" t="s">
        <v>97</v>
      </c>
      <c r="C182" s="4" t="s">
        <v>101</v>
      </c>
      <c r="D182" s="16">
        <v>1</v>
      </c>
      <c r="E182" s="16">
        <v>71.25</v>
      </c>
      <c r="F182" s="16">
        <v>-71.75</v>
      </c>
      <c r="G182">
        <v>0.115944901397285</v>
      </c>
      <c r="H182">
        <v>0.72</v>
      </c>
      <c r="I182" s="4" t="s">
        <v>32</v>
      </c>
      <c r="J182">
        <v>2.6161926469130899E-2</v>
      </c>
      <c r="K182">
        <v>0.51461698543256396</v>
      </c>
      <c r="L182" s="4">
        <v>2013</v>
      </c>
      <c r="M182" s="4">
        <v>2013</v>
      </c>
      <c r="N182" t="s">
        <v>50</v>
      </c>
      <c r="O182" t="s">
        <v>49</v>
      </c>
    </row>
    <row r="183" spans="1:15">
      <c r="A183" s="4" t="s">
        <v>96</v>
      </c>
      <c r="B183" s="4" t="s">
        <v>97</v>
      </c>
      <c r="C183" s="4" t="s">
        <v>101</v>
      </c>
      <c r="D183" s="16">
        <v>0</v>
      </c>
      <c r="E183" s="16">
        <v>70.25</v>
      </c>
      <c r="F183" s="16">
        <v>-71.75</v>
      </c>
      <c r="G183">
        <v>0.115944901397285</v>
      </c>
      <c r="H183">
        <v>0.72</v>
      </c>
      <c r="I183" s="4" t="s">
        <v>32</v>
      </c>
      <c r="J183">
        <v>2.6161926469130899E-2</v>
      </c>
      <c r="K183">
        <v>0.51461698543256396</v>
      </c>
      <c r="L183" s="4">
        <v>2013</v>
      </c>
      <c r="M183" s="4">
        <v>2013</v>
      </c>
      <c r="N183" t="s">
        <v>50</v>
      </c>
      <c r="O183" t="s">
        <v>49</v>
      </c>
    </row>
    <row r="184" spans="1:15">
      <c r="A184" s="4" t="s">
        <v>96</v>
      </c>
      <c r="B184" s="4" t="s">
        <v>97</v>
      </c>
      <c r="C184" s="4" t="s">
        <v>101</v>
      </c>
      <c r="D184" s="16">
        <v>0.97</v>
      </c>
      <c r="E184" s="16">
        <v>70.75</v>
      </c>
      <c r="F184" s="16">
        <v>-70.25</v>
      </c>
      <c r="G184">
        <v>0.115944901397285</v>
      </c>
      <c r="H184">
        <v>0.72</v>
      </c>
      <c r="I184" s="4" t="s">
        <v>32</v>
      </c>
      <c r="J184">
        <v>2.6161926469130899E-2</v>
      </c>
      <c r="K184">
        <v>0.51461698543256396</v>
      </c>
      <c r="L184" s="4">
        <v>2013</v>
      </c>
      <c r="M184" s="4">
        <v>2013</v>
      </c>
      <c r="N184" t="s">
        <v>50</v>
      </c>
      <c r="O184" t="s">
        <v>49</v>
      </c>
    </row>
    <row r="185" spans="1:15">
      <c r="A185" s="4" t="s">
        <v>96</v>
      </c>
      <c r="B185" s="4" t="s">
        <v>97</v>
      </c>
      <c r="C185" s="4" t="s">
        <v>101</v>
      </c>
      <c r="D185" s="16">
        <v>0.78</v>
      </c>
      <c r="E185" s="16">
        <v>69.25</v>
      </c>
      <c r="F185" s="16">
        <v>-67.75</v>
      </c>
      <c r="G185">
        <v>0.115944901397285</v>
      </c>
      <c r="H185">
        <v>0.72</v>
      </c>
      <c r="I185" s="4" t="s">
        <v>32</v>
      </c>
      <c r="J185">
        <v>2.6161926469130899E-2</v>
      </c>
      <c r="K185">
        <v>0.51461698543256396</v>
      </c>
      <c r="L185" s="4">
        <v>2013</v>
      </c>
      <c r="M185" s="4">
        <v>2013</v>
      </c>
      <c r="N185" t="s">
        <v>50</v>
      </c>
      <c r="O185" t="s">
        <v>49</v>
      </c>
    </row>
    <row r="186" spans="1:15">
      <c r="A186" s="4" t="s">
        <v>96</v>
      </c>
      <c r="B186" s="4" t="s">
        <v>97</v>
      </c>
      <c r="C186" s="4" t="s">
        <v>101</v>
      </c>
      <c r="D186" s="16">
        <v>0.92</v>
      </c>
      <c r="E186" s="16">
        <v>69.75</v>
      </c>
      <c r="F186" s="16">
        <v>-70.25</v>
      </c>
      <c r="G186">
        <v>0.115944901397285</v>
      </c>
      <c r="H186">
        <v>0.72</v>
      </c>
      <c r="I186" s="4" t="s">
        <v>32</v>
      </c>
      <c r="J186">
        <v>2.6161926469130899E-2</v>
      </c>
      <c r="K186">
        <v>0.51461698543256396</v>
      </c>
      <c r="L186" s="4">
        <v>2013</v>
      </c>
      <c r="M186" s="4">
        <v>2013</v>
      </c>
      <c r="N186" t="s">
        <v>50</v>
      </c>
      <c r="O186" t="s">
        <v>49</v>
      </c>
    </row>
    <row r="187" spans="1:15">
      <c r="A187" s="4" t="s">
        <v>96</v>
      </c>
      <c r="B187" s="4" t="s">
        <v>97</v>
      </c>
      <c r="C187" s="4" t="s">
        <v>51</v>
      </c>
      <c r="D187" s="16">
        <v>0.82</v>
      </c>
      <c r="E187" s="16">
        <v>72.75</v>
      </c>
      <c r="F187" s="16">
        <v>-78.75</v>
      </c>
      <c r="G187">
        <v>7.3834794646977387E-3</v>
      </c>
      <c r="H187">
        <v>0.74</v>
      </c>
      <c r="I187" s="4" t="s">
        <v>32</v>
      </c>
      <c r="J187">
        <v>1.6151361329026304E-3</v>
      </c>
      <c r="K187">
        <v>2.8380249192431935E-2</v>
      </c>
      <c r="L187" s="4">
        <v>2013</v>
      </c>
      <c r="M187" s="4">
        <v>2013</v>
      </c>
      <c r="N187" t="s">
        <v>50</v>
      </c>
      <c r="O187" t="s">
        <v>49</v>
      </c>
    </row>
    <row r="188" spans="1:15">
      <c r="A188" s="4" t="s">
        <v>96</v>
      </c>
      <c r="B188" s="4" t="s">
        <v>97</v>
      </c>
      <c r="C188" s="4" t="s">
        <v>51</v>
      </c>
      <c r="D188" s="16">
        <v>0.8</v>
      </c>
      <c r="E188" s="16">
        <v>72.75</v>
      </c>
      <c r="F188" s="16">
        <v>-78.25</v>
      </c>
      <c r="G188">
        <v>7.3834794646977387E-3</v>
      </c>
      <c r="H188">
        <v>0.74</v>
      </c>
      <c r="I188" s="4" t="s">
        <v>32</v>
      </c>
      <c r="J188">
        <v>1.6151361329026304E-3</v>
      </c>
      <c r="K188">
        <v>2.8380249192431935E-2</v>
      </c>
      <c r="L188" s="4">
        <v>2013</v>
      </c>
      <c r="M188" s="4">
        <v>2013</v>
      </c>
      <c r="N188" t="s">
        <v>50</v>
      </c>
      <c r="O188" t="s">
        <v>49</v>
      </c>
    </row>
    <row r="189" spans="1:15">
      <c r="A189" s="4" t="s">
        <v>96</v>
      </c>
      <c r="B189" s="4" t="s">
        <v>97</v>
      </c>
      <c r="C189" s="4" t="s">
        <v>51</v>
      </c>
      <c r="D189" s="16">
        <v>0.67</v>
      </c>
      <c r="E189" s="16">
        <v>72.75</v>
      </c>
      <c r="F189" s="16">
        <v>-79.25</v>
      </c>
      <c r="G189">
        <v>7.3834794646977387E-3</v>
      </c>
      <c r="H189">
        <v>0.74</v>
      </c>
      <c r="I189" s="4" t="s">
        <v>32</v>
      </c>
      <c r="J189">
        <v>1.6151361329026304E-3</v>
      </c>
      <c r="K189">
        <v>2.8380249192431935E-2</v>
      </c>
      <c r="L189" s="4">
        <v>2013</v>
      </c>
      <c r="M189" s="4">
        <v>2013</v>
      </c>
      <c r="N189" t="s">
        <v>50</v>
      </c>
      <c r="O189" t="s">
        <v>49</v>
      </c>
    </row>
    <row r="190" spans="1:15">
      <c r="A190" s="4" t="s">
        <v>96</v>
      </c>
      <c r="B190" s="4" t="s">
        <v>97</v>
      </c>
      <c r="C190" s="4" t="s">
        <v>51</v>
      </c>
      <c r="D190" s="16">
        <v>0.43</v>
      </c>
      <c r="E190" s="16">
        <v>72.75</v>
      </c>
      <c r="F190" s="16">
        <v>-79.75</v>
      </c>
      <c r="G190">
        <v>7.3834794646977387E-3</v>
      </c>
      <c r="H190">
        <v>0.74</v>
      </c>
      <c r="I190" s="4" t="s">
        <v>32</v>
      </c>
      <c r="J190">
        <v>1.6151361329026304E-3</v>
      </c>
      <c r="K190">
        <v>2.8380249192431935E-2</v>
      </c>
      <c r="L190" s="4">
        <v>2013</v>
      </c>
      <c r="M190" s="4">
        <v>2013</v>
      </c>
      <c r="N190" t="s">
        <v>50</v>
      </c>
      <c r="O190" t="s">
        <v>49</v>
      </c>
    </row>
    <row r="191" spans="1:15">
      <c r="A191" s="4" t="s">
        <v>96</v>
      </c>
      <c r="B191" s="4" t="s">
        <v>97</v>
      </c>
      <c r="C191" s="4" t="s">
        <v>51</v>
      </c>
      <c r="D191" s="16">
        <v>0.76</v>
      </c>
      <c r="E191" s="16">
        <v>72.75</v>
      </c>
      <c r="F191" s="16">
        <v>-77.75</v>
      </c>
      <c r="G191">
        <v>7.3834794646977387E-3</v>
      </c>
      <c r="H191">
        <v>0.74</v>
      </c>
      <c r="I191" s="4" t="s">
        <v>32</v>
      </c>
      <c r="J191">
        <v>1.6151361329026304E-3</v>
      </c>
      <c r="K191">
        <v>2.8380249192431935E-2</v>
      </c>
      <c r="L191" s="4">
        <v>2013</v>
      </c>
      <c r="M191" s="4">
        <v>2013</v>
      </c>
      <c r="N191" t="s">
        <v>50</v>
      </c>
      <c r="O191" t="s">
        <v>49</v>
      </c>
    </row>
    <row r="192" spans="1:15">
      <c r="A192" s="4" t="s">
        <v>96</v>
      </c>
      <c r="B192" s="4" t="s">
        <v>97</v>
      </c>
      <c r="C192" s="4" t="s">
        <v>51</v>
      </c>
      <c r="D192" s="16">
        <v>0.54</v>
      </c>
      <c r="E192" s="16">
        <v>72.25</v>
      </c>
      <c r="F192" s="16">
        <v>-79.25</v>
      </c>
      <c r="G192">
        <v>7.3834794646977387E-3</v>
      </c>
      <c r="H192">
        <v>0.74</v>
      </c>
      <c r="I192" s="4" t="s">
        <v>32</v>
      </c>
      <c r="J192">
        <v>1.6151361329026304E-3</v>
      </c>
      <c r="K192">
        <v>2.8380249192431935E-2</v>
      </c>
      <c r="L192" s="4">
        <v>2013</v>
      </c>
      <c r="M192" s="4">
        <v>2013</v>
      </c>
      <c r="N192" t="s">
        <v>50</v>
      </c>
      <c r="O192" t="s">
        <v>49</v>
      </c>
    </row>
    <row r="193" spans="1:15">
      <c r="A193" s="4" t="s">
        <v>96</v>
      </c>
      <c r="B193" s="4" t="s">
        <v>97</v>
      </c>
      <c r="C193" s="4" t="s">
        <v>51</v>
      </c>
      <c r="D193" s="16">
        <v>0.59</v>
      </c>
      <c r="E193" s="16">
        <v>72.25</v>
      </c>
      <c r="F193" s="16">
        <v>-78.75</v>
      </c>
      <c r="G193">
        <v>7.3834794646977387E-3</v>
      </c>
      <c r="H193">
        <v>0.74</v>
      </c>
      <c r="I193" s="4" t="s">
        <v>32</v>
      </c>
      <c r="J193">
        <v>1.6151361329026304E-3</v>
      </c>
      <c r="K193">
        <v>2.8380249192431935E-2</v>
      </c>
      <c r="L193" s="4">
        <v>2013</v>
      </c>
      <c r="M193" s="4">
        <v>2013</v>
      </c>
      <c r="N193" t="s">
        <v>50</v>
      </c>
      <c r="O193" t="s">
        <v>49</v>
      </c>
    </row>
    <row r="194" spans="1:15">
      <c r="A194" s="4" t="s">
        <v>96</v>
      </c>
      <c r="B194" s="4" t="s">
        <v>97</v>
      </c>
      <c r="C194" s="4" t="s">
        <v>51</v>
      </c>
      <c r="D194" s="16">
        <v>0.45</v>
      </c>
      <c r="E194" s="16">
        <v>72.25</v>
      </c>
      <c r="F194" s="16">
        <v>-79.75</v>
      </c>
      <c r="G194">
        <v>7.3834794646977387E-3</v>
      </c>
      <c r="H194">
        <v>0.74</v>
      </c>
      <c r="I194" s="4" t="s">
        <v>32</v>
      </c>
      <c r="J194">
        <v>1.6151361329026304E-3</v>
      </c>
      <c r="K194">
        <v>2.8380249192431935E-2</v>
      </c>
      <c r="L194" s="4">
        <v>2013</v>
      </c>
      <c r="M194" s="4">
        <v>2013</v>
      </c>
      <c r="N194" t="s">
        <v>50</v>
      </c>
      <c r="O194" t="s">
        <v>49</v>
      </c>
    </row>
    <row r="195" spans="1:15">
      <c r="A195" s="4" t="s">
        <v>96</v>
      </c>
      <c r="B195" s="4" t="s">
        <v>97</v>
      </c>
      <c r="C195" s="4" t="s">
        <v>51</v>
      </c>
      <c r="D195" s="16">
        <v>0.73</v>
      </c>
      <c r="E195" s="16">
        <v>72.75</v>
      </c>
      <c r="F195" s="16">
        <v>-77.25</v>
      </c>
      <c r="G195">
        <v>7.3834794646977387E-3</v>
      </c>
      <c r="H195">
        <v>0.74</v>
      </c>
      <c r="I195" s="4" t="s">
        <v>32</v>
      </c>
      <c r="J195">
        <v>1.6151361329026304E-3</v>
      </c>
      <c r="K195">
        <v>2.8380249192431935E-2</v>
      </c>
      <c r="L195" s="4">
        <v>2013</v>
      </c>
      <c r="M195" s="4">
        <v>2013</v>
      </c>
      <c r="N195" t="s">
        <v>50</v>
      </c>
      <c r="O195" t="s">
        <v>49</v>
      </c>
    </row>
    <row r="196" spans="1:15">
      <c r="A196" s="4" t="s">
        <v>96</v>
      </c>
      <c r="B196" s="4" t="s">
        <v>97</v>
      </c>
      <c r="C196" s="4" t="s">
        <v>102</v>
      </c>
      <c r="D196" s="16">
        <v>0.06</v>
      </c>
      <c r="E196" s="16">
        <v>68.75</v>
      </c>
      <c r="F196" s="16">
        <v>-87.25</v>
      </c>
      <c r="G196">
        <v>1.0446674475292033E-2</v>
      </c>
      <c r="H196">
        <v>0.56000000000000005</v>
      </c>
      <c r="I196" s="4" t="s">
        <v>32</v>
      </c>
      <c r="J196">
        <v>2.9598911013327422E-3</v>
      </c>
      <c r="K196">
        <v>3.6943239735350915E-2</v>
      </c>
      <c r="L196" s="4">
        <v>2013</v>
      </c>
      <c r="M196" s="4">
        <v>2013</v>
      </c>
      <c r="N196" t="s">
        <v>50</v>
      </c>
      <c r="O196" t="s">
        <v>49</v>
      </c>
    </row>
    <row r="197" spans="1:15">
      <c r="A197" s="4" t="s">
        <v>96</v>
      </c>
      <c r="B197" s="4" t="s">
        <v>97</v>
      </c>
      <c r="C197" s="4" t="s">
        <v>102</v>
      </c>
      <c r="D197" s="16">
        <v>0.06</v>
      </c>
      <c r="E197" s="16">
        <v>68.75</v>
      </c>
      <c r="F197" s="16">
        <v>-86.75</v>
      </c>
      <c r="G197">
        <v>1.0446674475292033E-2</v>
      </c>
      <c r="H197">
        <v>0.56000000000000005</v>
      </c>
      <c r="I197" s="4" t="s">
        <v>32</v>
      </c>
      <c r="J197">
        <v>2.9598911013327422E-3</v>
      </c>
      <c r="K197">
        <v>3.6943239735350915E-2</v>
      </c>
      <c r="L197" s="4">
        <v>2013</v>
      </c>
      <c r="M197" s="4">
        <v>2013</v>
      </c>
      <c r="N197" t="s">
        <v>50</v>
      </c>
      <c r="O197" t="s">
        <v>49</v>
      </c>
    </row>
    <row r="198" spans="1:15">
      <c r="A198" s="4" t="s">
        <v>96</v>
      </c>
      <c r="B198" s="4" t="s">
        <v>97</v>
      </c>
      <c r="C198" s="4" t="s">
        <v>102</v>
      </c>
      <c r="D198" s="16">
        <v>0.06</v>
      </c>
      <c r="E198" s="16">
        <v>68.75</v>
      </c>
      <c r="F198" s="16">
        <v>-86.25</v>
      </c>
      <c r="G198">
        <v>1.0446674475292033E-2</v>
      </c>
      <c r="H198">
        <v>0.56000000000000005</v>
      </c>
      <c r="I198" s="4" t="s">
        <v>32</v>
      </c>
      <c r="J198">
        <v>2.9598911013327422E-3</v>
      </c>
      <c r="K198">
        <v>3.6943239735350915E-2</v>
      </c>
      <c r="L198" s="4">
        <v>2013</v>
      </c>
      <c r="M198" s="4">
        <v>2013</v>
      </c>
      <c r="N198" t="s">
        <v>50</v>
      </c>
      <c r="O198" t="s">
        <v>49</v>
      </c>
    </row>
    <row r="199" spans="1:15">
      <c r="A199" s="4" t="s">
        <v>96</v>
      </c>
      <c r="B199" s="4" t="s">
        <v>97</v>
      </c>
      <c r="C199" s="4" t="s">
        <v>102</v>
      </c>
      <c r="D199" s="16">
        <v>7.0000000000000007E-2</v>
      </c>
      <c r="E199" s="16">
        <v>69.25</v>
      </c>
      <c r="F199" s="16">
        <v>-87.75</v>
      </c>
      <c r="G199">
        <v>1.0446674475292033E-2</v>
      </c>
      <c r="H199">
        <v>0.56000000000000005</v>
      </c>
      <c r="I199" s="4" t="s">
        <v>32</v>
      </c>
      <c r="J199">
        <v>2.9598911013327422E-3</v>
      </c>
      <c r="K199">
        <v>3.6943239735350915E-2</v>
      </c>
      <c r="L199" s="4">
        <v>2013</v>
      </c>
      <c r="M199" s="4">
        <v>2013</v>
      </c>
      <c r="N199" t="s">
        <v>50</v>
      </c>
      <c r="O199" t="s">
        <v>49</v>
      </c>
    </row>
    <row r="200" spans="1:15">
      <c r="A200" s="4" t="s">
        <v>96</v>
      </c>
      <c r="B200" s="4" t="s">
        <v>97</v>
      </c>
      <c r="C200" s="4" t="s">
        <v>102</v>
      </c>
      <c r="D200" s="16">
        <v>0.06</v>
      </c>
      <c r="E200" s="16">
        <v>69.25</v>
      </c>
      <c r="F200" s="16">
        <v>-87.25</v>
      </c>
      <c r="G200">
        <v>1.0446674475292033E-2</v>
      </c>
      <c r="H200">
        <v>0.56000000000000005</v>
      </c>
      <c r="I200" s="4" t="s">
        <v>32</v>
      </c>
      <c r="J200">
        <v>2.9598911013327422E-3</v>
      </c>
      <c r="K200">
        <v>3.6943239735350915E-2</v>
      </c>
      <c r="L200" s="4">
        <v>2013</v>
      </c>
      <c r="M200" s="4">
        <v>2013</v>
      </c>
      <c r="N200" t="s">
        <v>50</v>
      </c>
      <c r="O200" t="s">
        <v>49</v>
      </c>
    </row>
    <row r="201" spans="1:15">
      <c r="A201" s="4" t="s">
        <v>96</v>
      </c>
      <c r="B201" s="4" t="s">
        <v>97</v>
      </c>
      <c r="C201" s="4" t="s">
        <v>102</v>
      </c>
      <c r="D201" s="16">
        <v>0.06</v>
      </c>
      <c r="E201" s="16">
        <v>69.25</v>
      </c>
      <c r="F201" s="16">
        <v>-86.75</v>
      </c>
      <c r="G201">
        <v>1.0446674475292033E-2</v>
      </c>
      <c r="H201">
        <v>0.56000000000000005</v>
      </c>
      <c r="I201" s="4" t="s">
        <v>32</v>
      </c>
      <c r="J201">
        <v>2.9598911013327422E-3</v>
      </c>
      <c r="K201">
        <v>3.6943239735350915E-2</v>
      </c>
      <c r="L201" s="4">
        <v>2013</v>
      </c>
      <c r="M201" s="4">
        <v>2013</v>
      </c>
      <c r="N201" t="s">
        <v>50</v>
      </c>
      <c r="O201" t="s">
        <v>49</v>
      </c>
    </row>
    <row r="202" spans="1:15">
      <c r="A202" s="4" t="s">
        <v>96</v>
      </c>
      <c r="B202" s="4" t="s">
        <v>97</v>
      </c>
      <c r="C202" s="4" t="s">
        <v>102</v>
      </c>
      <c r="D202" s="16">
        <v>0.06</v>
      </c>
      <c r="E202" s="16">
        <v>69.25</v>
      </c>
      <c r="F202" s="16">
        <v>-86.25</v>
      </c>
      <c r="G202">
        <v>1.0446674475292033E-2</v>
      </c>
      <c r="H202">
        <v>0.56000000000000005</v>
      </c>
      <c r="I202" s="4" t="s">
        <v>32</v>
      </c>
      <c r="J202">
        <v>2.9598911013327422E-3</v>
      </c>
      <c r="K202">
        <v>3.6943239735350915E-2</v>
      </c>
      <c r="L202" s="4">
        <v>2013</v>
      </c>
      <c r="M202" s="4">
        <v>2013</v>
      </c>
      <c r="N202" t="s">
        <v>50</v>
      </c>
      <c r="O202" t="s">
        <v>49</v>
      </c>
    </row>
    <row r="203" spans="1:15">
      <c r="A203" s="4" t="s">
        <v>96</v>
      </c>
      <c r="B203" s="4" t="s">
        <v>97</v>
      </c>
      <c r="C203" s="4" t="s">
        <v>102</v>
      </c>
      <c r="D203" s="16">
        <v>0.4</v>
      </c>
      <c r="E203" s="16">
        <v>68.75</v>
      </c>
      <c r="F203" s="16">
        <v>-90.25</v>
      </c>
      <c r="G203">
        <v>1.0446674475292033E-2</v>
      </c>
      <c r="H203">
        <v>0.56000000000000005</v>
      </c>
      <c r="I203" s="4" t="s">
        <v>32</v>
      </c>
      <c r="J203">
        <v>2.9598911013327422E-3</v>
      </c>
      <c r="K203">
        <v>3.6943239735350915E-2</v>
      </c>
      <c r="L203" s="4">
        <v>2013</v>
      </c>
      <c r="M203" s="4">
        <v>2013</v>
      </c>
      <c r="N203" t="s">
        <v>50</v>
      </c>
      <c r="O203" t="s">
        <v>49</v>
      </c>
    </row>
    <row r="204" spans="1:15">
      <c r="A204" s="4" t="s">
        <v>96</v>
      </c>
      <c r="B204" s="4" t="s">
        <v>97</v>
      </c>
      <c r="C204" s="4" t="s">
        <v>102</v>
      </c>
      <c r="D204" s="16">
        <v>0.08</v>
      </c>
      <c r="E204" s="16">
        <v>69.25</v>
      </c>
      <c r="F204" s="16">
        <v>-88.25</v>
      </c>
      <c r="G204">
        <v>1.0446674475292033E-2</v>
      </c>
      <c r="H204">
        <v>0.56000000000000005</v>
      </c>
      <c r="I204" s="4" t="s">
        <v>32</v>
      </c>
      <c r="J204">
        <v>2.9598911013327422E-3</v>
      </c>
      <c r="K204">
        <v>3.6943239735350915E-2</v>
      </c>
      <c r="L204" s="4">
        <v>2013</v>
      </c>
      <c r="M204" s="4">
        <v>2013</v>
      </c>
      <c r="N204" t="s">
        <v>50</v>
      </c>
      <c r="O204" t="s">
        <v>49</v>
      </c>
    </row>
    <row r="205" spans="1:15">
      <c r="A205" s="4" t="s">
        <v>96</v>
      </c>
      <c r="B205" s="4" t="s">
        <v>97</v>
      </c>
      <c r="C205" s="4" t="s">
        <v>102</v>
      </c>
      <c r="D205" s="16">
        <v>0.09</v>
      </c>
      <c r="E205" s="16">
        <v>69.25</v>
      </c>
      <c r="F205" s="16">
        <v>-85.75</v>
      </c>
      <c r="G205">
        <v>1.0446674475292033E-2</v>
      </c>
      <c r="H205">
        <v>0.56000000000000005</v>
      </c>
      <c r="I205" s="4" t="s">
        <v>32</v>
      </c>
      <c r="J205">
        <v>2.9598911013327422E-3</v>
      </c>
      <c r="K205">
        <v>3.6943239735350915E-2</v>
      </c>
      <c r="L205" s="4">
        <v>2013</v>
      </c>
      <c r="M205" s="4">
        <v>2013</v>
      </c>
      <c r="N205" t="s">
        <v>50</v>
      </c>
      <c r="O205" t="s">
        <v>49</v>
      </c>
    </row>
    <row r="206" spans="1:15">
      <c r="A206" s="4" t="s">
        <v>96</v>
      </c>
      <c r="B206" s="4" t="s">
        <v>97</v>
      </c>
      <c r="C206" s="4" t="s">
        <v>102</v>
      </c>
      <c r="D206" s="16">
        <v>0.1</v>
      </c>
      <c r="E206" s="16">
        <v>69.75</v>
      </c>
      <c r="F206" s="16">
        <v>-89.75</v>
      </c>
      <c r="G206">
        <v>1.0446674475292033E-2</v>
      </c>
      <c r="H206">
        <v>0.56000000000000005</v>
      </c>
      <c r="I206" s="4" t="s">
        <v>32</v>
      </c>
      <c r="J206">
        <v>2.9598911013327422E-3</v>
      </c>
      <c r="K206">
        <v>3.6943239735350915E-2</v>
      </c>
      <c r="L206" s="4">
        <v>2013</v>
      </c>
      <c r="M206" s="4">
        <v>2013</v>
      </c>
      <c r="N206" t="s">
        <v>50</v>
      </c>
      <c r="O206" t="s">
        <v>49</v>
      </c>
    </row>
    <row r="207" spans="1:15">
      <c r="A207" s="4" t="s">
        <v>96</v>
      </c>
      <c r="B207" s="4" t="s">
        <v>97</v>
      </c>
      <c r="C207" s="4" t="s">
        <v>102</v>
      </c>
      <c r="D207" s="16">
        <v>0.1</v>
      </c>
      <c r="E207" s="16">
        <v>69.75</v>
      </c>
      <c r="F207" s="16">
        <v>-89.25</v>
      </c>
      <c r="G207">
        <v>1.0446674475292033E-2</v>
      </c>
      <c r="H207">
        <v>0.56000000000000005</v>
      </c>
      <c r="I207" s="4" t="s">
        <v>32</v>
      </c>
      <c r="J207">
        <v>2.9598911013327422E-3</v>
      </c>
      <c r="K207">
        <v>3.6943239735350915E-2</v>
      </c>
      <c r="L207" s="4">
        <v>2013</v>
      </c>
      <c r="M207" s="4">
        <v>2013</v>
      </c>
      <c r="N207" t="s">
        <v>50</v>
      </c>
      <c r="O207" t="s">
        <v>49</v>
      </c>
    </row>
    <row r="208" spans="1:15">
      <c r="A208" s="4" t="s">
        <v>96</v>
      </c>
      <c r="B208" s="4" t="s">
        <v>97</v>
      </c>
      <c r="C208" s="4" t="s">
        <v>102</v>
      </c>
      <c r="D208" s="16">
        <v>0.11</v>
      </c>
      <c r="E208" s="16">
        <v>69.75</v>
      </c>
      <c r="F208" s="16">
        <v>-88.75</v>
      </c>
      <c r="G208">
        <v>1.0446674475292033E-2</v>
      </c>
      <c r="H208">
        <v>0.56000000000000005</v>
      </c>
      <c r="I208" s="4" t="s">
        <v>32</v>
      </c>
      <c r="J208">
        <v>2.9598911013327422E-3</v>
      </c>
      <c r="K208">
        <v>3.6943239735350915E-2</v>
      </c>
      <c r="L208" s="4">
        <v>2013</v>
      </c>
      <c r="M208" s="4">
        <v>2013</v>
      </c>
      <c r="N208" t="s">
        <v>50</v>
      </c>
      <c r="O208" t="s">
        <v>49</v>
      </c>
    </row>
    <row r="209" spans="1:15">
      <c r="A209" s="4" t="s">
        <v>96</v>
      </c>
      <c r="B209" s="4" t="s">
        <v>97</v>
      </c>
      <c r="C209" s="4" t="s">
        <v>102</v>
      </c>
      <c r="D209" s="16">
        <v>0.11</v>
      </c>
      <c r="E209" s="16">
        <v>69.75</v>
      </c>
      <c r="F209" s="16">
        <v>-88.25</v>
      </c>
      <c r="G209">
        <v>1.0446674475292033E-2</v>
      </c>
      <c r="H209">
        <v>0.56000000000000005</v>
      </c>
      <c r="I209" s="4" t="s">
        <v>32</v>
      </c>
      <c r="J209">
        <v>2.9598911013327422E-3</v>
      </c>
      <c r="K209">
        <v>3.6943239735350915E-2</v>
      </c>
      <c r="L209" s="4">
        <v>2013</v>
      </c>
      <c r="M209" s="4">
        <v>2013</v>
      </c>
      <c r="N209" t="s">
        <v>50</v>
      </c>
      <c r="O209" t="s">
        <v>49</v>
      </c>
    </row>
    <row r="210" spans="1:15">
      <c r="A210" s="4" t="s">
        <v>96</v>
      </c>
      <c r="B210" s="4" t="s">
        <v>97</v>
      </c>
      <c r="C210" s="4" t="s">
        <v>102</v>
      </c>
      <c r="D210" s="16">
        <v>0.11</v>
      </c>
      <c r="E210" s="16">
        <v>69.75</v>
      </c>
      <c r="F210" s="16">
        <v>-87.75</v>
      </c>
      <c r="G210">
        <v>1.0446674475292033E-2</v>
      </c>
      <c r="H210">
        <v>0.56000000000000005</v>
      </c>
      <c r="I210" s="4" t="s">
        <v>32</v>
      </c>
      <c r="J210">
        <v>2.9598911013327422E-3</v>
      </c>
      <c r="K210">
        <v>3.6943239735350915E-2</v>
      </c>
      <c r="L210" s="4">
        <v>2013</v>
      </c>
      <c r="M210" s="4">
        <v>2013</v>
      </c>
      <c r="N210" t="s">
        <v>50</v>
      </c>
      <c r="O210" t="s">
        <v>49</v>
      </c>
    </row>
    <row r="211" spans="1:15">
      <c r="A211" s="4" t="s">
        <v>96</v>
      </c>
      <c r="B211" s="4" t="s">
        <v>97</v>
      </c>
      <c r="C211" s="4" t="s">
        <v>102</v>
      </c>
      <c r="D211" s="16">
        <v>0.1</v>
      </c>
      <c r="E211" s="16">
        <v>69.75</v>
      </c>
      <c r="F211" s="16">
        <v>-90.25</v>
      </c>
      <c r="G211">
        <v>1.0446674475292033E-2</v>
      </c>
      <c r="H211">
        <v>0.56000000000000005</v>
      </c>
      <c r="I211" s="4" t="s">
        <v>32</v>
      </c>
      <c r="J211">
        <v>2.9598911013327422E-3</v>
      </c>
      <c r="K211">
        <v>3.6943239735350915E-2</v>
      </c>
      <c r="L211" s="4">
        <v>2013</v>
      </c>
      <c r="M211" s="4">
        <v>2013</v>
      </c>
      <c r="N211" t="s">
        <v>50</v>
      </c>
      <c r="O211" t="s">
        <v>49</v>
      </c>
    </row>
    <row r="212" spans="1:15">
      <c r="A212" s="4" t="s">
        <v>96</v>
      </c>
      <c r="B212" s="4" t="s">
        <v>97</v>
      </c>
      <c r="C212" s="4" t="s">
        <v>102</v>
      </c>
      <c r="D212" s="16">
        <v>0.12</v>
      </c>
      <c r="E212" s="16">
        <v>69.75</v>
      </c>
      <c r="F212" s="16">
        <v>-86.25</v>
      </c>
      <c r="G212">
        <v>1.0446674475292033E-2</v>
      </c>
      <c r="H212">
        <v>0.56000000000000005</v>
      </c>
      <c r="I212" s="4" t="s">
        <v>32</v>
      </c>
      <c r="J212">
        <v>2.9598911013327422E-3</v>
      </c>
      <c r="K212">
        <v>3.6943239735350915E-2</v>
      </c>
      <c r="L212" s="4">
        <v>2013</v>
      </c>
      <c r="M212" s="4">
        <v>2013</v>
      </c>
      <c r="N212" t="s">
        <v>50</v>
      </c>
      <c r="O212" t="s">
        <v>49</v>
      </c>
    </row>
    <row r="213" spans="1:15">
      <c r="A213" s="4" t="s">
        <v>96</v>
      </c>
      <c r="B213" s="4" t="s">
        <v>97</v>
      </c>
      <c r="C213" s="4" t="s">
        <v>102</v>
      </c>
      <c r="D213" s="16">
        <v>0.11</v>
      </c>
      <c r="E213" s="16">
        <v>69.75</v>
      </c>
      <c r="F213" s="16">
        <v>-87.25</v>
      </c>
      <c r="G213">
        <v>1.0446674475292033E-2</v>
      </c>
      <c r="H213">
        <v>0.56000000000000005</v>
      </c>
      <c r="I213" s="4" t="s">
        <v>32</v>
      </c>
      <c r="J213">
        <v>2.9598911013327422E-3</v>
      </c>
      <c r="K213">
        <v>3.6943239735350915E-2</v>
      </c>
      <c r="L213" s="4">
        <v>2013</v>
      </c>
      <c r="M213" s="4">
        <v>2013</v>
      </c>
      <c r="N213" t="s">
        <v>50</v>
      </c>
      <c r="O213" t="s">
        <v>49</v>
      </c>
    </row>
    <row r="214" spans="1:15">
      <c r="A214" s="4" t="s">
        <v>96</v>
      </c>
      <c r="B214" s="4" t="s">
        <v>97</v>
      </c>
      <c r="C214" s="4" t="s">
        <v>102</v>
      </c>
      <c r="D214" s="16">
        <v>0.12</v>
      </c>
      <c r="E214" s="16">
        <v>70.25</v>
      </c>
      <c r="F214" s="16">
        <v>-91.25</v>
      </c>
      <c r="G214">
        <v>1.0446674475292033E-2</v>
      </c>
      <c r="H214">
        <v>0.56000000000000005</v>
      </c>
      <c r="I214" s="4" t="s">
        <v>32</v>
      </c>
      <c r="J214">
        <v>2.9598911013327422E-3</v>
      </c>
      <c r="K214">
        <v>3.6943239735350915E-2</v>
      </c>
      <c r="L214" s="4">
        <v>2013</v>
      </c>
      <c r="M214" s="4">
        <v>2013</v>
      </c>
      <c r="N214" t="s">
        <v>50</v>
      </c>
      <c r="O214" t="s">
        <v>49</v>
      </c>
    </row>
    <row r="215" spans="1:15">
      <c r="A215" s="4" t="s">
        <v>96</v>
      </c>
      <c r="B215" s="4" t="s">
        <v>97</v>
      </c>
      <c r="C215" s="4" t="s">
        <v>102</v>
      </c>
      <c r="D215" s="16">
        <v>0.1</v>
      </c>
      <c r="E215" s="16">
        <v>70.25</v>
      </c>
      <c r="F215" s="16">
        <v>-90.75</v>
      </c>
      <c r="G215">
        <v>1.0446674475292033E-2</v>
      </c>
      <c r="H215">
        <v>0.56000000000000005</v>
      </c>
      <c r="I215" s="4" t="s">
        <v>32</v>
      </c>
      <c r="J215">
        <v>2.9598911013327422E-3</v>
      </c>
      <c r="K215">
        <v>3.6943239735350915E-2</v>
      </c>
      <c r="L215" s="4">
        <v>2013</v>
      </c>
      <c r="M215" s="4">
        <v>2013</v>
      </c>
      <c r="N215" t="s">
        <v>50</v>
      </c>
      <c r="O215" t="s">
        <v>49</v>
      </c>
    </row>
    <row r="216" spans="1:15">
      <c r="A216" s="4" t="s">
        <v>96</v>
      </c>
      <c r="B216" s="4" t="s">
        <v>97</v>
      </c>
      <c r="C216" s="4" t="s">
        <v>102</v>
      </c>
      <c r="D216" s="16">
        <v>0.11</v>
      </c>
      <c r="E216" s="16">
        <v>70.25</v>
      </c>
      <c r="F216" s="16">
        <v>-90.25</v>
      </c>
      <c r="G216">
        <v>1.0446674475292033E-2</v>
      </c>
      <c r="H216">
        <v>0.56000000000000005</v>
      </c>
      <c r="I216" s="4" t="s">
        <v>32</v>
      </c>
      <c r="J216">
        <v>2.9598911013327422E-3</v>
      </c>
      <c r="K216">
        <v>3.6943239735350915E-2</v>
      </c>
      <c r="L216" s="4">
        <v>2013</v>
      </c>
      <c r="M216" s="4">
        <v>2013</v>
      </c>
      <c r="N216" t="s">
        <v>50</v>
      </c>
      <c r="O216" t="s">
        <v>49</v>
      </c>
    </row>
    <row r="217" spans="1:15">
      <c r="A217" s="4" t="s">
        <v>96</v>
      </c>
      <c r="B217" s="4" t="s">
        <v>97</v>
      </c>
      <c r="C217" s="4" t="s">
        <v>102</v>
      </c>
      <c r="D217" s="16">
        <v>0.12</v>
      </c>
      <c r="E217" s="16">
        <v>70.25</v>
      </c>
      <c r="F217" s="16">
        <v>-89.75</v>
      </c>
      <c r="G217">
        <v>1.0446674475292033E-2</v>
      </c>
      <c r="H217">
        <v>0.56000000000000005</v>
      </c>
      <c r="I217" s="4" t="s">
        <v>32</v>
      </c>
      <c r="J217">
        <v>2.9598911013327422E-3</v>
      </c>
      <c r="K217">
        <v>3.6943239735350915E-2</v>
      </c>
      <c r="L217" s="4">
        <v>2013</v>
      </c>
      <c r="M217" s="4">
        <v>2013</v>
      </c>
      <c r="N217" t="s">
        <v>50</v>
      </c>
      <c r="O217" t="s">
        <v>49</v>
      </c>
    </row>
    <row r="218" spans="1:15">
      <c r="A218" s="4" t="s">
        <v>96</v>
      </c>
      <c r="B218" s="4" t="s">
        <v>97</v>
      </c>
      <c r="C218" s="4" t="s">
        <v>102</v>
      </c>
      <c r="D218" s="16">
        <v>0.15</v>
      </c>
      <c r="E218" s="16">
        <v>70.25</v>
      </c>
      <c r="F218" s="16">
        <v>-89.25</v>
      </c>
      <c r="G218">
        <v>1.0446674475292033E-2</v>
      </c>
      <c r="H218">
        <v>0.56000000000000005</v>
      </c>
      <c r="I218" s="4" t="s">
        <v>32</v>
      </c>
      <c r="J218">
        <v>2.9598911013327422E-3</v>
      </c>
      <c r="K218">
        <v>3.6943239735350915E-2</v>
      </c>
      <c r="L218" s="4">
        <v>2013</v>
      </c>
      <c r="M218" s="4">
        <v>2013</v>
      </c>
      <c r="N218" t="s">
        <v>50</v>
      </c>
      <c r="O218" t="s">
        <v>49</v>
      </c>
    </row>
    <row r="219" spans="1:15">
      <c r="A219" s="4" t="s">
        <v>96</v>
      </c>
      <c r="B219" s="4" t="s">
        <v>97</v>
      </c>
      <c r="C219" s="4" t="s">
        <v>102</v>
      </c>
      <c r="D219" s="16">
        <v>0.11</v>
      </c>
      <c r="E219" s="16">
        <v>69.75</v>
      </c>
      <c r="F219" s="16">
        <v>-86.75</v>
      </c>
      <c r="G219">
        <v>1.0446674475292033E-2</v>
      </c>
      <c r="H219">
        <v>0.56000000000000005</v>
      </c>
      <c r="I219" s="4" t="s">
        <v>32</v>
      </c>
      <c r="J219">
        <v>2.9598911013327422E-3</v>
      </c>
      <c r="K219">
        <v>3.6943239735350915E-2</v>
      </c>
      <c r="L219" s="4">
        <v>2013</v>
      </c>
      <c r="M219" s="4">
        <v>2013</v>
      </c>
      <c r="N219" t="s">
        <v>50</v>
      </c>
      <c r="O219" t="s">
        <v>49</v>
      </c>
    </row>
    <row r="220" spans="1:15">
      <c r="A220" s="4" t="s">
        <v>96</v>
      </c>
      <c r="B220" s="4" t="s">
        <v>97</v>
      </c>
      <c r="C220" s="4" t="s">
        <v>102</v>
      </c>
      <c r="D220" s="16">
        <v>0.08</v>
      </c>
      <c r="E220" s="16">
        <v>68.75</v>
      </c>
      <c r="F220" s="16">
        <v>-87.75</v>
      </c>
      <c r="G220">
        <v>1.0446674475292033E-2</v>
      </c>
      <c r="H220">
        <v>0.56000000000000005</v>
      </c>
      <c r="I220" s="4" t="s">
        <v>32</v>
      </c>
      <c r="J220">
        <v>2.9598911013327422E-3</v>
      </c>
      <c r="K220">
        <v>3.6943239735350915E-2</v>
      </c>
      <c r="L220" s="4">
        <v>2013</v>
      </c>
      <c r="M220" s="4">
        <v>2013</v>
      </c>
      <c r="N220" t="s">
        <v>50</v>
      </c>
      <c r="O220" t="s">
        <v>49</v>
      </c>
    </row>
    <row r="221" spans="1:15">
      <c r="A221" s="4" t="s">
        <v>96</v>
      </c>
      <c r="B221" s="4" t="s">
        <v>97</v>
      </c>
      <c r="C221" s="4" t="s">
        <v>102</v>
      </c>
      <c r="D221" s="16">
        <v>0.17</v>
      </c>
      <c r="E221" s="16">
        <v>69.25</v>
      </c>
      <c r="F221" s="16">
        <v>-89.75</v>
      </c>
      <c r="G221">
        <v>1.0446674475292033E-2</v>
      </c>
      <c r="H221">
        <v>0.56000000000000005</v>
      </c>
      <c r="I221" s="4" t="s">
        <v>32</v>
      </c>
      <c r="J221">
        <v>2.9598911013327422E-3</v>
      </c>
      <c r="K221">
        <v>3.6943239735350915E-2</v>
      </c>
      <c r="L221" s="4">
        <v>2013</v>
      </c>
      <c r="M221" s="4">
        <v>2013</v>
      </c>
      <c r="N221" t="s">
        <v>50</v>
      </c>
      <c r="O221" t="s">
        <v>49</v>
      </c>
    </row>
    <row r="222" spans="1:15">
      <c r="A222" s="4" t="s">
        <v>96</v>
      </c>
      <c r="B222" s="4" t="s">
        <v>97</v>
      </c>
      <c r="C222" s="4" t="s">
        <v>102</v>
      </c>
      <c r="D222" s="16">
        <v>0.11</v>
      </c>
      <c r="E222" s="16">
        <v>69.75</v>
      </c>
      <c r="F222" s="16">
        <v>-90.75</v>
      </c>
      <c r="G222">
        <v>1.0446674475292033E-2</v>
      </c>
      <c r="H222">
        <v>0.56000000000000005</v>
      </c>
      <c r="I222" s="4" t="s">
        <v>32</v>
      </c>
      <c r="J222">
        <v>2.9598911013327422E-3</v>
      </c>
      <c r="K222">
        <v>3.6943239735350915E-2</v>
      </c>
      <c r="L222" s="4">
        <v>2013</v>
      </c>
      <c r="M222" s="4">
        <v>2013</v>
      </c>
      <c r="N222" t="s">
        <v>50</v>
      </c>
      <c r="O222" t="s">
        <v>49</v>
      </c>
    </row>
    <row r="223" spans="1:15">
      <c r="A223" s="4" t="s">
        <v>96</v>
      </c>
      <c r="B223" s="4" t="s">
        <v>97</v>
      </c>
      <c r="C223" s="4" t="s">
        <v>102</v>
      </c>
      <c r="D223" s="16">
        <v>0.15</v>
      </c>
      <c r="E223" s="16">
        <v>69.75</v>
      </c>
      <c r="F223" s="16">
        <v>-85.75</v>
      </c>
      <c r="G223">
        <v>1.0446674475292033E-2</v>
      </c>
      <c r="H223">
        <v>0.56000000000000005</v>
      </c>
      <c r="I223" s="4" t="s">
        <v>32</v>
      </c>
      <c r="J223">
        <v>2.9598911013327422E-3</v>
      </c>
      <c r="K223">
        <v>3.6943239735350915E-2</v>
      </c>
      <c r="L223" s="4">
        <v>2013</v>
      </c>
      <c r="M223" s="4">
        <v>2013</v>
      </c>
      <c r="N223" t="s">
        <v>50</v>
      </c>
      <c r="O223" t="s">
        <v>49</v>
      </c>
    </row>
    <row r="224" spans="1:15">
      <c r="A224" s="4" t="s">
        <v>96</v>
      </c>
      <c r="B224" s="4" t="s">
        <v>97</v>
      </c>
      <c r="C224" s="4" t="s">
        <v>102</v>
      </c>
      <c r="D224" s="16">
        <v>0.13</v>
      </c>
      <c r="E224" s="16">
        <v>70.75</v>
      </c>
      <c r="F224" s="16">
        <v>-91.75</v>
      </c>
      <c r="G224">
        <v>1.0446674475292033E-2</v>
      </c>
      <c r="H224">
        <v>0.56000000000000005</v>
      </c>
      <c r="I224" s="4" t="s">
        <v>32</v>
      </c>
      <c r="J224">
        <v>2.9598911013327422E-3</v>
      </c>
      <c r="K224">
        <v>3.6943239735350915E-2</v>
      </c>
      <c r="L224" s="4">
        <v>2013</v>
      </c>
      <c r="M224" s="4">
        <v>2013</v>
      </c>
      <c r="N224" t="s">
        <v>50</v>
      </c>
      <c r="O224" t="s">
        <v>49</v>
      </c>
    </row>
    <row r="225" spans="1:15">
      <c r="A225" s="4" t="s">
        <v>96</v>
      </c>
      <c r="B225" s="4" t="s">
        <v>97</v>
      </c>
      <c r="C225" s="4" t="s">
        <v>102</v>
      </c>
      <c r="D225" s="16">
        <v>0.12</v>
      </c>
      <c r="E225" s="16">
        <v>70.75</v>
      </c>
      <c r="F225" s="16">
        <v>-91.25</v>
      </c>
      <c r="G225">
        <v>1.0446674475292033E-2</v>
      </c>
      <c r="H225">
        <v>0.56000000000000005</v>
      </c>
      <c r="I225" s="4" t="s">
        <v>32</v>
      </c>
      <c r="J225">
        <v>2.9598911013327422E-3</v>
      </c>
      <c r="K225">
        <v>3.6943239735350915E-2</v>
      </c>
      <c r="L225" s="4">
        <v>2013</v>
      </c>
      <c r="M225" s="4">
        <v>2013</v>
      </c>
      <c r="N225" t="s">
        <v>50</v>
      </c>
      <c r="O225" t="s">
        <v>49</v>
      </c>
    </row>
    <row r="226" spans="1:15">
      <c r="A226" s="4" t="s">
        <v>96</v>
      </c>
      <c r="B226" s="4" t="s">
        <v>97</v>
      </c>
      <c r="C226" s="4" t="s">
        <v>102</v>
      </c>
      <c r="D226" s="16">
        <v>0.12</v>
      </c>
      <c r="E226" s="16">
        <v>70.75</v>
      </c>
      <c r="F226" s="16">
        <v>-90.75</v>
      </c>
      <c r="G226">
        <v>1.0446674475292033E-2</v>
      </c>
      <c r="H226">
        <v>0.56000000000000005</v>
      </c>
      <c r="I226" s="4" t="s">
        <v>32</v>
      </c>
      <c r="J226">
        <v>2.9598911013327422E-3</v>
      </c>
      <c r="K226">
        <v>3.6943239735350915E-2</v>
      </c>
      <c r="L226" s="4">
        <v>2013</v>
      </c>
      <c r="M226" s="4">
        <v>2013</v>
      </c>
      <c r="N226" t="s">
        <v>50</v>
      </c>
      <c r="O226" t="s">
        <v>49</v>
      </c>
    </row>
    <row r="227" spans="1:15">
      <c r="A227" s="4" t="s">
        <v>96</v>
      </c>
      <c r="B227" s="4" t="s">
        <v>97</v>
      </c>
      <c r="C227" s="4" t="s">
        <v>102</v>
      </c>
      <c r="D227" s="16">
        <v>0.13</v>
      </c>
      <c r="E227" s="16">
        <v>70.75</v>
      </c>
      <c r="F227" s="16">
        <v>-90.25</v>
      </c>
      <c r="G227">
        <v>1.0446674475292033E-2</v>
      </c>
      <c r="H227">
        <v>0.56000000000000005</v>
      </c>
      <c r="I227" s="4" t="s">
        <v>32</v>
      </c>
      <c r="J227">
        <v>2.9598911013327422E-3</v>
      </c>
      <c r="K227">
        <v>3.6943239735350915E-2</v>
      </c>
      <c r="L227" s="4">
        <v>2013</v>
      </c>
      <c r="M227" s="4">
        <v>2013</v>
      </c>
      <c r="N227" t="s">
        <v>50</v>
      </c>
      <c r="O227" t="s">
        <v>49</v>
      </c>
    </row>
    <row r="228" spans="1:15">
      <c r="A228" s="4" t="s">
        <v>96</v>
      </c>
      <c r="B228" s="4" t="s">
        <v>97</v>
      </c>
      <c r="C228" s="4" t="s">
        <v>102</v>
      </c>
      <c r="D228" s="16">
        <v>0.16</v>
      </c>
      <c r="E228" s="16">
        <v>70.75</v>
      </c>
      <c r="F228" s="16">
        <v>-89.75</v>
      </c>
      <c r="G228">
        <v>1.0446674475292033E-2</v>
      </c>
      <c r="H228">
        <v>0.56000000000000005</v>
      </c>
      <c r="I228" s="4" t="s">
        <v>32</v>
      </c>
      <c r="J228">
        <v>2.9598911013327422E-3</v>
      </c>
      <c r="K228">
        <v>3.6943239735350915E-2</v>
      </c>
      <c r="L228" s="4">
        <v>2013</v>
      </c>
      <c r="M228" s="4">
        <v>2013</v>
      </c>
      <c r="N228" t="s">
        <v>50</v>
      </c>
      <c r="O228" t="s">
        <v>49</v>
      </c>
    </row>
    <row r="229" spans="1:15">
      <c r="A229" s="4" t="s">
        <v>96</v>
      </c>
      <c r="B229" s="4" t="s">
        <v>97</v>
      </c>
      <c r="C229" s="4" t="s">
        <v>102</v>
      </c>
      <c r="D229" s="16">
        <v>0.18</v>
      </c>
      <c r="E229" s="16">
        <v>70.25</v>
      </c>
      <c r="F229" s="16">
        <v>-88.75</v>
      </c>
      <c r="G229">
        <v>1.0446674475292033E-2</v>
      </c>
      <c r="H229">
        <v>0.56000000000000005</v>
      </c>
      <c r="I229" s="4" t="s">
        <v>32</v>
      </c>
      <c r="J229">
        <v>2.9598911013327422E-3</v>
      </c>
      <c r="K229">
        <v>3.6943239735350915E-2</v>
      </c>
      <c r="L229" s="4">
        <v>2013</v>
      </c>
      <c r="M229" s="4">
        <v>2013</v>
      </c>
      <c r="N229" t="s">
        <v>50</v>
      </c>
      <c r="O229" t="s">
        <v>49</v>
      </c>
    </row>
    <row r="230" spans="1:15">
      <c r="A230" s="4" t="s">
        <v>96</v>
      </c>
      <c r="B230" s="4" t="s">
        <v>97</v>
      </c>
      <c r="C230" s="4" t="s">
        <v>102</v>
      </c>
      <c r="D230" s="16">
        <v>0.14000000000000001</v>
      </c>
      <c r="E230" s="16">
        <v>71.25</v>
      </c>
      <c r="F230" s="16">
        <v>-92.25</v>
      </c>
      <c r="G230">
        <v>1.0446674475292033E-2</v>
      </c>
      <c r="H230">
        <v>0.56000000000000005</v>
      </c>
      <c r="I230" s="4" t="s">
        <v>32</v>
      </c>
      <c r="J230">
        <v>2.9598911013327422E-3</v>
      </c>
      <c r="K230">
        <v>3.6943239735350915E-2</v>
      </c>
      <c r="L230" s="4">
        <v>2013</v>
      </c>
      <c r="M230" s="4">
        <v>2013</v>
      </c>
      <c r="N230" t="s">
        <v>50</v>
      </c>
      <c r="O230" t="s">
        <v>49</v>
      </c>
    </row>
    <row r="231" spans="1:15">
      <c r="A231" s="4" t="s">
        <v>96</v>
      </c>
      <c r="B231" s="4" t="s">
        <v>97</v>
      </c>
      <c r="C231" s="4" t="s">
        <v>102</v>
      </c>
      <c r="D231" s="16">
        <v>0.13</v>
      </c>
      <c r="E231" s="16">
        <v>71.25</v>
      </c>
      <c r="F231" s="16">
        <v>-91.75</v>
      </c>
      <c r="G231">
        <v>1.0446674475292033E-2</v>
      </c>
      <c r="H231">
        <v>0.56000000000000005</v>
      </c>
      <c r="I231" s="4" t="s">
        <v>32</v>
      </c>
      <c r="J231">
        <v>2.9598911013327422E-3</v>
      </c>
      <c r="K231">
        <v>3.6943239735350915E-2</v>
      </c>
      <c r="L231" s="4">
        <v>2013</v>
      </c>
      <c r="M231" s="4">
        <v>2013</v>
      </c>
      <c r="N231" t="s">
        <v>50</v>
      </c>
      <c r="O231" t="s">
        <v>49</v>
      </c>
    </row>
    <row r="232" spans="1:15">
      <c r="A232" s="4" t="s">
        <v>96</v>
      </c>
      <c r="B232" s="4" t="s">
        <v>97</v>
      </c>
      <c r="C232" s="4" t="s">
        <v>102</v>
      </c>
      <c r="D232" s="16">
        <v>0.13</v>
      </c>
      <c r="E232" s="16">
        <v>71.25</v>
      </c>
      <c r="F232" s="16">
        <v>-91.25</v>
      </c>
      <c r="G232">
        <v>1.0446674475292033E-2</v>
      </c>
      <c r="H232">
        <v>0.56000000000000005</v>
      </c>
      <c r="I232" s="4" t="s">
        <v>32</v>
      </c>
      <c r="J232">
        <v>2.9598911013327422E-3</v>
      </c>
      <c r="K232">
        <v>3.6943239735350915E-2</v>
      </c>
      <c r="L232" s="4">
        <v>2013</v>
      </c>
      <c r="M232" s="4">
        <v>2013</v>
      </c>
      <c r="N232" t="s">
        <v>50</v>
      </c>
      <c r="O232" t="s">
        <v>49</v>
      </c>
    </row>
    <row r="233" spans="1:15">
      <c r="A233" s="4" t="s">
        <v>96</v>
      </c>
      <c r="B233" s="4" t="s">
        <v>97</v>
      </c>
      <c r="C233" s="4" t="s">
        <v>102</v>
      </c>
      <c r="D233" s="16">
        <v>0.14000000000000001</v>
      </c>
      <c r="E233" s="16">
        <v>71.25</v>
      </c>
      <c r="F233" s="16">
        <v>-90.75</v>
      </c>
      <c r="G233">
        <v>1.0446674475292033E-2</v>
      </c>
      <c r="H233">
        <v>0.56000000000000005</v>
      </c>
      <c r="I233" s="4" t="s">
        <v>32</v>
      </c>
      <c r="J233">
        <v>2.9598911013327422E-3</v>
      </c>
      <c r="K233">
        <v>3.6943239735350915E-2</v>
      </c>
      <c r="L233" s="4">
        <v>2013</v>
      </c>
      <c r="M233" s="4">
        <v>2013</v>
      </c>
      <c r="N233" t="s">
        <v>50</v>
      </c>
      <c r="O233" t="s">
        <v>49</v>
      </c>
    </row>
    <row r="234" spans="1:15">
      <c r="A234" s="4" t="s">
        <v>96</v>
      </c>
      <c r="B234" s="4" t="s">
        <v>97</v>
      </c>
      <c r="C234" s="4" t="s">
        <v>102</v>
      </c>
      <c r="D234" s="16">
        <v>0.18</v>
      </c>
      <c r="E234" s="16">
        <v>71.25</v>
      </c>
      <c r="F234" s="16">
        <v>-90.25</v>
      </c>
      <c r="G234">
        <v>1.0446674475292033E-2</v>
      </c>
      <c r="H234">
        <v>0.56000000000000005</v>
      </c>
      <c r="I234" s="4" t="s">
        <v>32</v>
      </c>
      <c r="J234">
        <v>2.9598911013327422E-3</v>
      </c>
      <c r="K234">
        <v>3.6943239735350915E-2</v>
      </c>
      <c r="L234" s="4">
        <v>2013</v>
      </c>
      <c r="M234" s="4">
        <v>2013</v>
      </c>
      <c r="N234" t="s">
        <v>50</v>
      </c>
      <c r="O234" t="s">
        <v>49</v>
      </c>
    </row>
    <row r="235" spans="1:15">
      <c r="A235" s="4" t="s">
        <v>96</v>
      </c>
      <c r="B235" s="4" t="s">
        <v>97</v>
      </c>
      <c r="C235" s="4" t="s">
        <v>102</v>
      </c>
      <c r="D235" s="16">
        <v>0.09</v>
      </c>
      <c r="E235" s="16">
        <v>68.75</v>
      </c>
      <c r="F235" s="16">
        <v>-85.75</v>
      </c>
      <c r="G235">
        <v>1.0446674475292033E-2</v>
      </c>
      <c r="H235">
        <v>0.56000000000000005</v>
      </c>
      <c r="I235" s="4" t="s">
        <v>32</v>
      </c>
      <c r="J235">
        <v>2.9598911013327422E-3</v>
      </c>
      <c r="K235">
        <v>3.6943239735350915E-2</v>
      </c>
      <c r="L235" s="4">
        <v>2013</v>
      </c>
      <c r="M235" s="4">
        <v>2013</v>
      </c>
      <c r="N235" t="s">
        <v>50</v>
      </c>
      <c r="O235" t="s">
        <v>49</v>
      </c>
    </row>
    <row r="236" spans="1:15">
      <c r="A236" s="4" t="s">
        <v>96</v>
      </c>
      <c r="B236" s="4" t="s">
        <v>97</v>
      </c>
      <c r="C236" s="4" t="s">
        <v>102</v>
      </c>
      <c r="D236" s="16">
        <v>0.15</v>
      </c>
      <c r="E236" s="16">
        <v>69.75</v>
      </c>
      <c r="F236" s="16">
        <v>-91.75</v>
      </c>
      <c r="G236">
        <v>1.0446674475292033E-2</v>
      </c>
      <c r="H236">
        <v>0.56000000000000005</v>
      </c>
      <c r="I236" s="4" t="s">
        <v>32</v>
      </c>
      <c r="J236">
        <v>2.9598911013327422E-3</v>
      </c>
      <c r="K236">
        <v>3.6943239735350915E-2</v>
      </c>
      <c r="L236" s="4">
        <v>2013</v>
      </c>
      <c r="M236" s="4">
        <v>2013</v>
      </c>
      <c r="N236" t="s">
        <v>50</v>
      </c>
      <c r="O236" t="s">
        <v>49</v>
      </c>
    </row>
    <row r="237" spans="1:15">
      <c r="A237" s="4" t="s">
        <v>96</v>
      </c>
      <c r="B237" s="4" t="s">
        <v>97</v>
      </c>
      <c r="C237" s="4" t="s">
        <v>102</v>
      </c>
      <c r="D237" s="16">
        <v>0.18</v>
      </c>
      <c r="E237" s="16">
        <v>71.25</v>
      </c>
      <c r="F237" s="16">
        <v>-92.75</v>
      </c>
      <c r="G237">
        <v>1.0446674475292033E-2</v>
      </c>
      <c r="H237">
        <v>0.56000000000000005</v>
      </c>
      <c r="I237" s="4" t="s">
        <v>32</v>
      </c>
      <c r="J237">
        <v>2.9598911013327422E-3</v>
      </c>
      <c r="K237">
        <v>3.6943239735350915E-2</v>
      </c>
      <c r="L237" s="4">
        <v>2013</v>
      </c>
      <c r="M237" s="4">
        <v>2013</v>
      </c>
      <c r="N237" t="s">
        <v>50</v>
      </c>
      <c r="O237" t="s">
        <v>49</v>
      </c>
    </row>
    <row r="238" spans="1:15">
      <c r="A238" s="4" t="s">
        <v>96</v>
      </c>
      <c r="B238" s="4" t="s">
        <v>97</v>
      </c>
      <c r="C238" s="4" t="s">
        <v>102</v>
      </c>
      <c r="D238" s="16">
        <v>0.16</v>
      </c>
      <c r="E238" s="16">
        <v>70.75</v>
      </c>
      <c r="F238" s="16">
        <v>-92.25</v>
      </c>
      <c r="G238">
        <v>1.0446674475292033E-2</v>
      </c>
      <c r="H238">
        <v>0.56000000000000005</v>
      </c>
      <c r="I238" s="4" t="s">
        <v>32</v>
      </c>
      <c r="J238">
        <v>2.9598911013327422E-3</v>
      </c>
      <c r="K238">
        <v>3.6943239735350915E-2</v>
      </c>
      <c r="L238" s="4">
        <v>2013</v>
      </c>
      <c r="M238" s="4">
        <v>2013</v>
      </c>
      <c r="N238" t="s">
        <v>50</v>
      </c>
      <c r="O238" t="s">
        <v>49</v>
      </c>
    </row>
    <row r="239" spans="1:15">
      <c r="A239" s="4" t="s">
        <v>96</v>
      </c>
      <c r="B239" s="4" t="s">
        <v>97</v>
      </c>
      <c r="C239" s="4" t="s">
        <v>102</v>
      </c>
      <c r="D239" s="16">
        <v>0.2</v>
      </c>
      <c r="E239" s="16">
        <v>69.25</v>
      </c>
      <c r="F239" s="16">
        <v>-90.25</v>
      </c>
      <c r="G239">
        <v>1.0446674475292033E-2</v>
      </c>
      <c r="H239">
        <v>0.56000000000000005</v>
      </c>
      <c r="I239" s="4" t="s">
        <v>32</v>
      </c>
      <c r="J239">
        <v>2.9598911013327422E-3</v>
      </c>
      <c r="K239">
        <v>3.6943239735350915E-2</v>
      </c>
      <c r="L239" s="4">
        <v>2013</v>
      </c>
      <c r="M239" s="4">
        <v>2013</v>
      </c>
      <c r="N239" t="s">
        <v>50</v>
      </c>
      <c r="O239" t="s">
        <v>49</v>
      </c>
    </row>
    <row r="240" spans="1:15">
      <c r="A240" s="4" t="s">
        <v>96</v>
      </c>
      <c r="B240" s="4" t="s">
        <v>97</v>
      </c>
      <c r="C240" s="4" t="s">
        <v>102</v>
      </c>
      <c r="D240" s="16">
        <v>0.11</v>
      </c>
      <c r="E240" s="16">
        <v>69.25</v>
      </c>
      <c r="F240" s="16">
        <v>-88.75</v>
      </c>
      <c r="G240">
        <v>1.0446674475292033E-2</v>
      </c>
      <c r="H240">
        <v>0.56000000000000005</v>
      </c>
      <c r="I240" s="4" t="s">
        <v>32</v>
      </c>
      <c r="J240">
        <v>2.9598911013327422E-3</v>
      </c>
      <c r="K240">
        <v>3.6943239735350915E-2</v>
      </c>
      <c r="L240" s="4">
        <v>2013</v>
      </c>
      <c r="M240" s="4">
        <v>2013</v>
      </c>
      <c r="N240" t="s">
        <v>50</v>
      </c>
      <c r="O240" t="s">
        <v>49</v>
      </c>
    </row>
    <row r="241" spans="1:15">
      <c r="A241" s="4" t="s">
        <v>96</v>
      </c>
      <c r="B241" s="4" t="s">
        <v>97</v>
      </c>
      <c r="C241" s="4" t="s">
        <v>102</v>
      </c>
      <c r="D241" s="16">
        <v>0.14000000000000001</v>
      </c>
      <c r="E241" s="16">
        <v>69.75</v>
      </c>
      <c r="F241" s="16">
        <v>-91.25</v>
      </c>
      <c r="G241">
        <v>1.0446674475292033E-2</v>
      </c>
      <c r="H241">
        <v>0.56000000000000005</v>
      </c>
      <c r="I241" s="4" t="s">
        <v>32</v>
      </c>
      <c r="J241">
        <v>2.9598911013327422E-3</v>
      </c>
      <c r="K241">
        <v>3.6943239735350915E-2</v>
      </c>
      <c r="L241" s="4">
        <v>2013</v>
      </c>
      <c r="M241" s="4">
        <v>2013</v>
      </c>
      <c r="N241" t="s">
        <v>50</v>
      </c>
      <c r="O241" t="s">
        <v>49</v>
      </c>
    </row>
    <row r="242" spans="1:15">
      <c r="A242" s="4" t="s">
        <v>96</v>
      </c>
      <c r="B242" s="4" t="s">
        <v>97</v>
      </c>
      <c r="C242" s="4" t="s">
        <v>102</v>
      </c>
      <c r="D242" s="16">
        <v>0.2</v>
      </c>
      <c r="E242" s="16">
        <v>70.25</v>
      </c>
      <c r="F242" s="16">
        <v>-88.25</v>
      </c>
      <c r="G242">
        <v>1.0446674475292033E-2</v>
      </c>
      <c r="H242">
        <v>0.56000000000000005</v>
      </c>
      <c r="I242" s="4" t="s">
        <v>32</v>
      </c>
      <c r="J242">
        <v>2.9598911013327422E-3</v>
      </c>
      <c r="K242">
        <v>3.6943239735350915E-2</v>
      </c>
      <c r="L242" s="4">
        <v>2013</v>
      </c>
      <c r="M242" s="4">
        <v>2013</v>
      </c>
      <c r="N242" t="s">
        <v>50</v>
      </c>
      <c r="O242" t="s">
        <v>49</v>
      </c>
    </row>
    <row r="243" spans="1:15">
      <c r="A243" s="4" t="s">
        <v>96</v>
      </c>
      <c r="B243" s="4" t="s">
        <v>97</v>
      </c>
      <c r="C243" s="4" t="s">
        <v>102</v>
      </c>
      <c r="D243" s="16">
        <v>0.15</v>
      </c>
      <c r="E243" s="16">
        <v>70.25</v>
      </c>
      <c r="F243" s="16">
        <v>-91.75</v>
      </c>
      <c r="G243">
        <v>1.0446674475292033E-2</v>
      </c>
      <c r="H243">
        <v>0.56000000000000005</v>
      </c>
      <c r="I243" s="4" t="s">
        <v>32</v>
      </c>
      <c r="J243">
        <v>2.9598911013327422E-3</v>
      </c>
      <c r="K243">
        <v>3.6943239735350915E-2</v>
      </c>
      <c r="L243" s="4">
        <v>2013</v>
      </c>
      <c r="M243" s="4">
        <v>2013</v>
      </c>
      <c r="N243" t="s">
        <v>50</v>
      </c>
      <c r="O243" t="s">
        <v>49</v>
      </c>
    </row>
    <row r="244" spans="1:15">
      <c r="A244" s="4" t="s">
        <v>96</v>
      </c>
      <c r="B244" s="4" t="s">
        <v>97</v>
      </c>
      <c r="C244" s="4" t="s">
        <v>102</v>
      </c>
      <c r="D244" s="16">
        <v>0.21</v>
      </c>
      <c r="E244" s="16">
        <v>71.25</v>
      </c>
      <c r="F244" s="16">
        <v>-89.75</v>
      </c>
      <c r="G244">
        <v>1.0446674475292033E-2</v>
      </c>
      <c r="H244">
        <v>0.56000000000000005</v>
      </c>
      <c r="I244" s="4" t="s">
        <v>32</v>
      </c>
      <c r="J244">
        <v>2.9598911013327422E-3</v>
      </c>
      <c r="K244">
        <v>3.6943239735350915E-2</v>
      </c>
      <c r="L244" s="4">
        <v>2013</v>
      </c>
      <c r="M244" s="4">
        <v>2013</v>
      </c>
      <c r="N244" t="s">
        <v>50</v>
      </c>
      <c r="O244" t="s">
        <v>49</v>
      </c>
    </row>
    <row r="245" spans="1:15">
      <c r="A245" s="4" t="s">
        <v>96</v>
      </c>
      <c r="B245" s="4" t="s">
        <v>97</v>
      </c>
      <c r="C245" s="4" t="s">
        <v>102</v>
      </c>
      <c r="D245" s="16">
        <v>0.19</v>
      </c>
      <c r="E245" s="16">
        <v>70.75</v>
      </c>
      <c r="F245" s="16">
        <v>-89.25</v>
      </c>
      <c r="G245">
        <v>1.0446674475292033E-2</v>
      </c>
      <c r="H245">
        <v>0.56000000000000005</v>
      </c>
      <c r="I245" s="4" t="s">
        <v>32</v>
      </c>
      <c r="J245">
        <v>2.9598911013327422E-3</v>
      </c>
      <c r="K245">
        <v>3.6943239735350915E-2</v>
      </c>
      <c r="L245" s="4">
        <v>2013</v>
      </c>
      <c r="M245" s="4">
        <v>2013</v>
      </c>
      <c r="N245" t="s">
        <v>50</v>
      </c>
      <c r="O245" t="s">
        <v>49</v>
      </c>
    </row>
    <row r="246" spans="1:15">
      <c r="A246" s="4" t="s">
        <v>96</v>
      </c>
      <c r="B246" s="4" t="s">
        <v>97</v>
      </c>
      <c r="C246" s="4" t="s">
        <v>102</v>
      </c>
      <c r="D246" s="16">
        <v>0.19</v>
      </c>
      <c r="E246" s="16">
        <v>70.25</v>
      </c>
      <c r="F246" s="16">
        <v>-87.75</v>
      </c>
      <c r="G246">
        <v>1.0446674475292033E-2</v>
      </c>
      <c r="H246">
        <v>0.56000000000000005</v>
      </c>
      <c r="I246" s="4" t="s">
        <v>32</v>
      </c>
      <c r="J246">
        <v>2.9598911013327422E-3</v>
      </c>
      <c r="K246">
        <v>3.6943239735350915E-2</v>
      </c>
      <c r="L246" s="4">
        <v>2013</v>
      </c>
      <c r="M246" s="4">
        <v>2013</v>
      </c>
      <c r="N246" t="s">
        <v>50</v>
      </c>
      <c r="O246" t="s">
        <v>49</v>
      </c>
    </row>
    <row r="247" spans="1:15">
      <c r="A247" s="4" t="s">
        <v>96</v>
      </c>
      <c r="B247" s="4" t="s">
        <v>97</v>
      </c>
      <c r="C247" s="4" t="s">
        <v>102</v>
      </c>
      <c r="D247" s="16">
        <v>0.19</v>
      </c>
      <c r="E247" s="16">
        <v>69.75</v>
      </c>
      <c r="F247" s="16">
        <v>-92.25</v>
      </c>
      <c r="G247">
        <v>1.0446674475292033E-2</v>
      </c>
      <c r="H247">
        <v>0.56000000000000005</v>
      </c>
      <c r="I247" s="4" t="s">
        <v>32</v>
      </c>
      <c r="J247">
        <v>2.9598911013327422E-3</v>
      </c>
      <c r="K247">
        <v>3.6943239735350915E-2</v>
      </c>
      <c r="L247" s="4">
        <v>2013</v>
      </c>
      <c r="M247" s="4">
        <v>2013</v>
      </c>
      <c r="N247" t="s">
        <v>50</v>
      </c>
      <c r="O247" t="s">
        <v>49</v>
      </c>
    </row>
    <row r="248" spans="1:15">
      <c r="A248" s="4" t="s">
        <v>96</v>
      </c>
      <c r="B248" s="4" t="s">
        <v>97</v>
      </c>
      <c r="C248" s="4" t="s">
        <v>102</v>
      </c>
      <c r="D248" s="16">
        <v>0.13</v>
      </c>
      <c r="E248" s="16">
        <v>69.25</v>
      </c>
      <c r="F248" s="16">
        <v>-89.25</v>
      </c>
      <c r="G248">
        <v>1.0446674475292033E-2</v>
      </c>
      <c r="H248">
        <v>0.56000000000000005</v>
      </c>
      <c r="I248" s="4" t="s">
        <v>32</v>
      </c>
      <c r="J248">
        <v>2.9598911013327422E-3</v>
      </c>
      <c r="K248">
        <v>3.6943239735350915E-2</v>
      </c>
      <c r="L248" s="4">
        <v>2013</v>
      </c>
      <c r="M248" s="4">
        <v>2013</v>
      </c>
      <c r="N248" t="s">
        <v>50</v>
      </c>
      <c r="O248" t="s">
        <v>49</v>
      </c>
    </row>
    <row r="249" spans="1:15">
      <c r="A249" s="4" t="s">
        <v>96</v>
      </c>
      <c r="B249" s="4" t="s">
        <v>97</v>
      </c>
      <c r="C249" s="4" t="s">
        <v>102</v>
      </c>
      <c r="D249" s="16">
        <v>0.2</v>
      </c>
      <c r="E249" s="16">
        <v>70.25</v>
      </c>
      <c r="F249" s="16">
        <v>-86.75</v>
      </c>
      <c r="G249">
        <v>1.0446674475292033E-2</v>
      </c>
      <c r="H249">
        <v>0.56000000000000005</v>
      </c>
      <c r="I249" s="4" t="s">
        <v>32</v>
      </c>
      <c r="J249">
        <v>2.9598911013327422E-3</v>
      </c>
      <c r="K249">
        <v>3.6943239735350915E-2</v>
      </c>
      <c r="L249" s="4">
        <v>2013</v>
      </c>
      <c r="M249" s="4">
        <v>2013</v>
      </c>
      <c r="N249" t="s">
        <v>50</v>
      </c>
      <c r="O249" t="s">
        <v>49</v>
      </c>
    </row>
    <row r="250" spans="1:15">
      <c r="A250" s="4" t="s">
        <v>96</v>
      </c>
      <c r="B250" s="4" t="s">
        <v>97</v>
      </c>
      <c r="C250" s="4" t="s">
        <v>102</v>
      </c>
      <c r="D250" s="16">
        <v>0.2</v>
      </c>
      <c r="E250" s="16">
        <v>70.25</v>
      </c>
      <c r="F250" s="16">
        <v>-87.25</v>
      </c>
      <c r="G250">
        <v>1.0446674475292033E-2</v>
      </c>
      <c r="H250">
        <v>0.56000000000000005</v>
      </c>
      <c r="I250" s="4" t="s">
        <v>32</v>
      </c>
      <c r="J250">
        <v>2.9598911013327422E-3</v>
      </c>
      <c r="K250">
        <v>3.6943239735350915E-2</v>
      </c>
      <c r="L250" s="4">
        <v>2013</v>
      </c>
      <c r="M250" s="4">
        <v>2013</v>
      </c>
      <c r="N250" t="s">
        <v>50</v>
      </c>
      <c r="O250" t="s">
        <v>49</v>
      </c>
    </row>
    <row r="251" spans="1:15">
      <c r="A251" s="4" t="s">
        <v>96</v>
      </c>
      <c r="B251" s="4" t="s">
        <v>97</v>
      </c>
      <c r="C251" s="4" t="s">
        <v>102</v>
      </c>
      <c r="D251" s="16">
        <v>0.11</v>
      </c>
      <c r="E251" s="16">
        <v>68.75</v>
      </c>
      <c r="F251" s="16">
        <v>-85.25</v>
      </c>
      <c r="G251">
        <v>1.0446674475292033E-2</v>
      </c>
      <c r="H251">
        <v>0.56000000000000005</v>
      </c>
      <c r="I251" s="4" t="s">
        <v>32</v>
      </c>
      <c r="J251">
        <v>2.9598911013327422E-3</v>
      </c>
      <c r="K251">
        <v>3.6943239735350915E-2</v>
      </c>
      <c r="L251" s="4">
        <v>2013</v>
      </c>
      <c r="M251" s="4">
        <v>2013</v>
      </c>
      <c r="N251" t="s">
        <v>50</v>
      </c>
      <c r="O251" t="s">
        <v>49</v>
      </c>
    </row>
    <row r="252" spans="1:15">
      <c r="A252" s="4" t="s">
        <v>96</v>
      </c>
      <c r="B252" s="4" t="s">
        <v>97</v>
      </c>
      <c r="C252" s="4" t="s">
        <v>102</v>
      </c>
      <c r="D252" s="16">
        <v>0.2</v>
      </c>
      <c r="E252" s="16">
        <v>68.75</v>
      </c>
      <c r="F252" s="16">
        <v>-89.75</v>
      </c>
      <c r="G252">
        <v>1.0446674475292033E-2</v>
      </c>
      <c r="H252">
        <v>0.56000000000000005</v>
      </c>
      <c r="I252" s="4" t="s">
        <v>32</v>
      </c>
      <c r="J252">
        <v>2.9598911013327422E-3</v>
      </c>
      <c r="K252">
        <v>3.6943239735350915E-2</v>
      </c>
      <c r="L252" s="4">
        <v>2013</v>
      </c>
      <c r="M252" s="4">
        <v>2013</v>
      </c>
      <c r="N252" t="s">
        <v>50</v>
      </c>
      <c r="O252" t="s">
        <v>49</v>
      </c>
    </row>
    <row r="253" spans="1:15">
      <c r="A253" s="4" t="s">
        <v>96</v>
      </c>
      <c r="B253" s="4" t="s">
        <v>97</v>
      </c>
      <c r="C253" s="4" t="s">
        <v>102</v>
      </c>
      <c r="D253" s="16">
        <v>0.21</v>
      </c>
      <c r="E253" s="16">
        <v>71.25</v>
      </c>
      <c r="F253" s="16">
        <v>-89.25</v>
      </c>
      <c r="G253">
        <v>1.0446674475292033E-2</v>
      </c>
      <c r="H253">
        <v>0.56000000000000005</v>
      </c>
      <c r="I253" s="4" t="s">
        <v>32</v>
      </c>
      <c r="J253">
        <v>2.9598911013327422E-3</v>
      </c>
      <c r="K253">
        <v>3.6943239735350915E-2</v>
      </c>
      <c r="L253" s="4">
        <v>2013</v>
      </c>
      <c r="M253" s="4">
        <v>2013</v>
      </c>
      <c r="N253" t="s">
        <v>50</v>
      </c>
      <c r="O253" t="s">
        <v>49</v>
      </c>
    </row>
    <row r="254" spans="1:15">
      <c r="A254" s="4" t="s">
        <v>96</v>
      </c>
      <c r="B254" s="4" t="s">
        <v>97</v>
      </c>
      <c r="C254" s="4" t="s">
        <v>102</v>
      </c>
      <c r="D254" s="16">
        <v>0.21</v>
      </c>
      <c r="E254" s="16">
        <v>69.25</v>
      </c>
      <c r="F254" s="16">
        <v>-90.75</v>
      </c>
      <c r="G254">
        <v>1.0446674475292033E-2</v>
      </c>
      <c r="H254">
        <v>0.56000000000000005</v>
      </c>
      <c r="I254" s="4" t="s">
        <v>32</v>
      </c>
      <c r="J254">
        <v>2.9598911013327422E-3</v>
      </c>
      <c r="K254">
        <v>3.6943239735350915E-2</v>
      </c>
      <c r="L254" s="4">
        <v>2013</v>
      </c>
      <c r="M254" s="4">
        <v>2013</v>
      </c>
      <c r="N254" t="s">
        <v>50</v>
      </c>
      <c r="O254" t="s">
        <v>49</v>
      </c>
    </row>
    <row r="255" spans="1:15">
      <c r="A255" s="4" t="s">
        <v>96</v>
      </c>
      <c r="B255" s="4" t="s">
        <v>97</v>
      </c>
      <c r="C255" s="4" t="s">
        <v>102</v>
      </c>
      <c r="D255" s="16">
        <v>0.16</v>
      </c>
      <c r="E255" s="16">
        <v>69.25</v>
      </c>
      <c r="F255" s="16">
        <v>-85.25</v>
      </c>
      <c r="G255">
        <v>1.0446674475292033E-2</v>
      </c>
      <c r="H255">
        <v>0.56000000000000005</v>
      </c>
      <c r="I255" s="4" t="s">
        <v>32</v>
      </c>
      <c r="J255">
        <v>2.9598911013327422E-3</v>
      </c>
      <c r="K255">
        <v>3.6943239735350915E-2</v>
      </c>
      <c r="L255" s="4">
        <v>2013</v>
      </c>
      <c r="M255" s="4">
        <v>2013</v>
      </c>
      <c r="N255" t="s">
        <v>50</v>
      </c>
      <c r="O255" t="s">
        <v>49</v>
      </c>
    </row>
    <row r="256" spans="1:15">
      <c r="A256" s="4" t="s">
        <v>96</v>
      </c>
      <c r="B256" s="4" t="s">
        <v>97</v>
      </c>
      <c r="C256" s="4" t="s">
        <v>102</v>
      </c>
      <c r="D256" s="16">
        <v>0.25</v>
      </c>
      <c r="E256" s="16">
        <v>71.25</v>
      </c>
      <c r="F256" s="16">
        <v>-88.25</v>
      </c>
      <c r="G256">
        <v>1.0446674475292033E-2</v>
      </c>
      <c r="H256">
        <v>0.56000000000000005</v>
      </c>
      <c r="I256" s="4" t="s">
        <v>32</v>
      </c>
      <c r="J256">
        <v>2.9598911013327422E-3</v>
      </c>
      <c r="K256">
        <v>3.6943239735350915E-2</v>
      </c>
      <c r="L256" s="4">
        <v>2013</v>
      </c>
      <c r="M256" s="4">
        <v>2013</v>
      </c>
      <c r="N256" t="s">
        <v>50</v>
      </c>
      <c r="O256" t="s">
        <v>49</v>
      </c>
    </row>
    <row r="257" spans="1:15">
      <c r="A257" s="4" t="s">
        <v>96</v>
      </c>
      <c r="B257" s="4" t="s">
        <v>97</v>
      </c>
      <c r="C257" s="4" t="s">
        <v>102</v>
      </c>
      <c r="D257" s="16">
        <v>0.08</v>
      </c>
      <c r="E257" s="16">
        <v>68.25</v>
      </c>
      <c r="F257" s="16">
        <v>-86.25</v>
      </c>
      <c r="G257">
        <v>1.0446674475292033E-2</v>
      </c>
      <c r="H257">
        <v>0.56000000000000005</v>
      </c>
      <c r="I257" s="4" t="s">
        <v>32</v>
      </c>
      <c r="J257">
        <v>2.9598911013327422E-3</v>
      </c>
      <c r="K257">
        <v>3.6943239735350915E-2</v>
      </c>
      <c r="L257" s="4">
        <v>2013</v>
      </c>
      <c r="M257" s="4">
        <v>2013</v>
      </c>
      <c r="N257" t="s">
        <v>50</v>
      </c>
      <c r="O257" t="s">
        <v>49</v>
      </c>
    </row>
    <row r="258" spans="1:15">
      <c r="A258" s="4" t="s">
        <v>96</v>
      </c>
      <c r="B258" s="4" t="s">
        <v>97</v>
      </c>
      <c r="C258" s="4" t="s">
        <v>102</v>
      </c>
      <c r="D258" s="16">
        <v>0.21</v>
      </c>
      <c r="E258" s="16">
        <v>70.75</v>
      </c>
      <c r="F258" s="16">
        <v>-92.75</v>
      </c>
      <c r="G258">
        <v>1.0446674475292033E-2</v>
      </c>
      <c r="H258">
        <v>0.56000000000000005</v>
      </c>
      <c r="I258" s="4" t="s">
        <v>32</v>
      </c>
      <c r="J258">
        <v>2.9598911013327422E-3</v>
      </c>
      <c r="K258">
        <v>3.6943239735350915E-2</v>
      </c>
      <c r="L258" s="4">
        <v>2013</v>
      </c>
      <c r="M258" s="4">
        <v>2013</v>
      </c>
      <c r="N258" t="s">
        <v>50</v>
      </c>
      <c r="O258" t="s">
        <v>49</v>
      </c>
    </row>
    <row r="259" spans="1:15">
      <c r="A259" s="4" t="s">
        <v>96</v>
      </c>
      <c r="B259" s="4" t="s">
        <v>97</v>
      </c>
      <c r="C259" s="4" t="s">
        <v>102</v>
      </c>
      <c r="D259" s="16">
        <v>0.23</v>
      </c>
      <c r="E259" s="16">
        <v>71.25</v>
      </c>
      <c r="F259" s="16">
        <v>-88.75</v>
      </c>
      <c r="G259">
        <v>1.0446674475292033E-2</v>
      </c>
      <c r="H259">
        <v>0.56000000000000005</v>
      </c>
      <c r="I259" s="4" t="s">
        <v>32</v>
      </c>
      <c r="J259">
        <v>2.9598911013327422E-3</v>
      </c>
      <c r="K259">
        <v>3.6943239735350915E-2</v>
      </c>
      <c r="L259" s="4">
        <v>2013</v>
      </c>
      <c r="M259" s="4">
        <v>2013</v>
      </c>
      <c r="N259" t="s">
        <v>50</v>
      </c>
      <c r="O259" t="s">
        <v>49</v>
      </c>
    </row>
    <row r="260" spans="1:15">
      <c r="A260" s="4" t="s">
        <v>96</v>
      </c>
      <c r="B260" s="4" t="s">
        <v>97</v>
      </c>
      <c r="C260" s="4" t="s">
        <v>102</v>
      </c>
      <c r="D260" s="16">
        <v>0.59</v>
      </c>
      <c r="E260" s="16">
        <v>68.25</v>
      </c>
      <c r="F260" s="16">
        <v>-90.25</v>
      </c>
      <c r="G260">
        <v>1.0446674475292033E-2</v>
      </c>
      <c r="H260">
        <v>0.56000000000000005</v>
      </c>
      <c r="I260" s="4" t="s">
        <v>32</v>
      </c>
      <c r="J260">
        <v>2.9598911013327422E-3</v>
      </c>
      <c r="K260">
        <v>3.6943239735350915E-2</v>
      </c>
      <c r="L260" s="4">
        <v>2013</v>
      </c>
      <c r="M260" s="4">
        <v>2013</v>
      </c>
      <c r="N260" t="s">
        <v>50</v>
      </c>
      <c r="O260" t="s">
        <v>49</v>
      </c>
    </row>
    <row r="261" spans="1:15">
      <c r="A261" s="4" t="s">
        <v>96</v>
      </c>
      <c r="B261" s="4" t="s">
        <v>97</v>
      </c>
      <c r="C261" s="4" t="s">
        <v>102</v>
      </c>
      <c r="D261" s="16">
        <v>0.26</v>
      </c>
      <c r="E261" s="16">
        <v>71.25</v>
      </c>
      <c r="F261" s="16">
        <v>-87.75</v>
      </c>
      <c r="G261">
        <v>1.0446674475292033E-2</v>
      </c>
      <c r="H261">
        <v>0.56000000000000005</v>
      </c>
      <c r="I261" s="4" t="s">
        <v>32</v>
      </c>
      <c r="J261">
        <v>2.9598911013327422E-3</v>
      </c>
      <c r="K261">
        <v>3.6943239735350915E-2</v>
      </c>
      <c r="L261" s="4">
        <v>2013</v>
      </c>
      <c r="M261" s="4">
        <v>2013</v>
      </c>
      <c r="N261" t="s">
        <v>50</v>
      </c>
      <c r="O261" t="s">
        <v>49</v>
      </c>
    </row>
    <row r="262" spans="1:15">
      <c r="A262" s="4" t="s">
        <v>96</v>
      </c>
      <c r="B262" s="4" t="s">
        <v>97</v>
      </c>
      <c r="C262" s="4" t="s">
        <v>102</v>
      </c>
      <c r="D262" s="16">
        <v>0.09</v>
      </c>
      <c r="E262" s="16">
        <v>68.25</v>
      </c>
      <c r="F262" s="16">
        <v>-86.75</v>
      </c>
      <c r="G262">
        <v>1.0446674475292033E-2</v>
      </c>
      <c r="H262">
        <v>0.56000000000000005</v>
      </c>
      <c r="I262" s="4" t="s">
        <v>32</v>
      </c>
      <c r="J262">
        <v>2.9598911013327422E-3</v>
      </c>
      <c r="K262">
        <v>3.6943239735350915E-2</v>
      </c>
      <c r="L262" s="4">
        <v>2013</v>
      </c>
      <c r="M262" s="4">
        <v>2013</v>
      </c>
      <c r="N262" t="s">
        <v>50</v>
      </c>
      <c r="O262" t="s">
        <v>49</v>
      </c>
    </row>
    <row r="263" spans="1:15">
      <c r="A263" s="4" t="s">
        <v>96</v>
      </c>
      <c r="B263" s="4" t="s">
        <v>97</v>
      </c>
      <c r="C263" s="4" t="s">
        <v>102</v>
      </c>
      <c r="D263" s="16">
        <v>0.2</v>
      </c>
      <c r="E263" s="16">
        <v>70.25</v>
      </c>
      <c r="F263" s="16">
        <v>-86.25</v>
      </c>
      <c r="G263">
        <v>1.0446674475292033E-2</v>
      </c>
      <c r="H263">
        <v>0.56000000000000005</v>
      </c>
      <c r="I263" s="4" t="s">
        <v>32</v>
      </c>
      <c r="J263">
        <v>2.9598911013327422E-3</v>
      </c>
      <c r="K263">
        <v>3.6943239735350915E-2</v>
      </c>
      <c r="L263" s="4">
        <v>2013</v>
      </c>
      <c r="M263" s="4">
        <v>2013</v>
      </c>
      <c r="N263" t="s">
        <v>50</v>
      </c>
      <c r="O263" t="s">
        <v>49</v>
      </c>
    </row>
    <row r="264" spans="1:15">
      <c r="A264" s="4" t="s">
        <v>96</v>
      </c>
      <c r="B264" s="4" t="s">
        <v>97</v>
      </c>
      <c r="C264" s="4" t="s">
        <v>102</v>
      </c>
      <c r="D264" s="16">
        <v>0.12</v>
      </c>
      <c r="E264" s="16">
        <v>68.25</v>
      </c>
      <c r="F264" s="16">
        <v>-85.75</v>
      </c>
      <c r="G264">
        <v>1.0446674475292033E-2</v>
      </c>
      <c r="H264">
        <v>0.56000000000000005</v>
      </c>
      <c r="I264" s="4" t="s">
        <v>32</v>
      </c>
      <c r="J264">
        <v>2.9598911013327422E-3</v>
      </c>
      <c r="K264">
        <v>3.6943239735350915E-2</v>
      </c>
      <c r="L264" s="4">
        <v>2013</v>
      </c>
      <c r="M264" s="4">
        <v>2013</v>
      </c>
      <c r="N264" t="s">
        <v>50</v>
      </c>
      <c r="O264" t="s">
        <v>49</v>
      </c>
    </row>
    <row r="265" spans="1:15">
      <c r="A265" s="4" t="s">
        <v>96</v>
      </c>
      <c r="B265" s="4" t="s">
        <v>97</v>
      </c>
      <c r="C265" s="4" t="s">
        <v>102</v>
      </c>
      <c r="D265" s="16">
        <v>0.18</v>
      </c>
      <c r="E265" s="16">
        <v>70.25</v>
      </c>
      <c r="F265" s="16">
        <v>-92.25</v>
      </c>
      <c r="G265">
        <v>1.0446674475292033E-2</v>
      </c>
      <c r="H265">
        <v>0.56000000000000005</v>
      </c>
      <c r="I265" s="4" t="s">
        <v>32</v>
      </c>
      <c r="J265">
        <v>2.9598911013327422E-3</v>
      </c>
      <c r="K265">
        <v>3.6943239735350915E-2</v>
      </c>
      <c r="L265" s="4">
        <v>2013</v>
      </c>
      <c r="M265" s="4">
        <v>2013</v>
      </c>
      <c r="N265" t="s">
        <v>50</v>
      </c>
      <c r="O265" t="s">
        <v>49</v>
      </c>
    </row>
    <row r="266" spans="1:15">
      <c r="A266" s="4" t="s">
        <v>96</v>
      </c>
      <c r="B266" s="4" t="s">
        <v>97</v>
      </c>
      <c r="C266" s="4" t="s">
        <v>102</v>
      </c>
      <c r="D266" s="16">
        <v>0.1</v>
      </c>
      <c r="E266" s="16">
        <v>68.25</v>
      </c>
      <c r="F266" s="16">
        <v>-87.25</v>
      </c>
      <c r="G266">
        <v>1.0446674475292033E-2</v>
      </c>
      <c r="H266">
        <v>0.56000000000000005</v>
      </c>
      <c r="I266" s="4" t="s">
        <v>32</v>
      </c>
      <c r="J266">
        <v>2.9598911013327422E-3</v>
      </c>
      <c r="K266">
        <v>3.6943239735350915E-2</v>
      </c>
      <c r="L266" s="4">
        <v>2013</v>
      </c>
      <c r="M266" s="4">
        <v>2013</v>
      </c>
      <c r="N266" t="s">
        <v>50</v>
      </c>
      <c r="O266" t="s">
        <v>49</v>
      </c>
    </row>
    <row r="267" spans="1:15">
      <c r="A267" s="4" t="s">
        <v>96</v>
      </c>
      <c r="B267" s="4" t="s">
        <v>97</v>
      </c>
      <c r="C267" s="4" t="s">
        <v>102</v>
      </c>
      <c r="D267" s="16">
        <v>0.12</v>
      </c>
      <c r="E267" s="16">
        <v>68.75</v>
      </c>
      <c r="F267" s="16">
        <v>-88.25</v>
      </c>
      <c r="G267">
        <v>1.0446674475292033E-2</v>
      </c>
      <c r="H267">
        <v>0.56000000000000005</v>
      </c>
      <c r="I267" s="4" t="s">
        <v>32</v>
      </c>
      <c r="J267">
        <v>2.9598911013327422E-3</v>
      </c>
      <c r="K267">
        <v>3.6943239735350915E-2</v>
      </c>
      <c r="L267" s="4">
        <v>2013</v>
      </c>
      <c r="M267" s="4">
        <v>2013</v>
      </c>
      <c r="N267" t="s">
        <v>50</v>
      </c>
      <c r="O267" t="s">
        <v>49</v>
      </c>
    </row>
    <row r="268" spans="1:15">
      <c r="A268" s="4" t="s">
        <v>96</v>
      </c>
      <c r="B268" s="4" t="s">
        <v>97</v>
      </c>
      <c r="C268" s="4" t="s">
        <v>102</v>
      </c>
      <c r="D268" s="16">
        <v>0.19</v>
      </c>
      <c r="E268" s="16">
        <v>71.75</v>
      </c>
      <c r="F268" s="16">
        <v>-93.25</v>
      </c>
      <c r="G268">
        <v>1.0446674475292033E-2</v>
      </c>
      <c r="H268">
        <v>0.56000000000000005</v>
      </c>
      <c r="I268" s="4" t="s">
        <v>32</v>
      </c>
      <c r="J268">
        <v>2.9598911013327422E-3</v>
      </c>
      <c r="K268">
        <v>3.6943239735350915E-2</v>
      </c>
      <c r="L268" s="4">
        <v>2013</v>
      </c>
      <c r="M268" s="4">
        <v>2013</v>
      </c>
      <c r="N268" t="s">
        <v>50</v>
      </c>
      <c r="O268" t="s">
        <v>49</v>
      </c>
    </row>
    <row r="269" spans="1:15">
      <c r="A269" s="4" t="s">
        <v>96</v>
      </c>
      <c r="B269" s="4" t="s">
        <v>97</v>
      </c>
      <c r="C269" s="4" t="s">
        <v>102</v>
      </c>
      <c r="D269" s="16">
        <v>0.15</v>
      </c>
      <c r="E269" s="16">
        <v>71.75</v>
      </c>
      <c r="F269" s="16">
        <v>-92.75</v>
      </c>
      <c r="G269">
        <v>1.0446674475292033E-2</v>
      </c>
      <c r="H269">
        <v>0.56000000000000005</v>
      </c>
      <c r="I269" s="4" t="s">
        <v>32</v>
      </c>
      <c r="J269">
        <v>2.9598911013327422E-3</v>
      </c>
      <c r="K269">
        <v>3.6943239735350915E-2</v>
      </c>
      <c r="L269" s="4">
        <v>2013</v>
      </c>
      <c r="M269" s="4">
        <v>2013</v>
      </c>
      <c r="N269" t="s">
        <v>50</v>
      </c>
      <c r="O269" t="s">
        <v>49</v>
      </c>
    </row>
    <row r="270" spans="1:15">
      <c r="A270" s="4" t="s">
        <v>96</v>
      </c>
      <c r="B270" s="4" t="s">
        <v>97</v>
      </c>
      <c r="C270" s="4" t="s">
        <v>102</v>
      </c>
      <c r="D270" s="16">
        <v>0.02</v>
      </c>
      <c r="E270" s="16">
        <v>69.75</v>
      </c>
      <c r="F270" s="16">
        <v>-92.75</v>
      </c>
      <c r="G270">
        <v>1.0446674475292033E-2</v>
      </c>
      <c r="H270">
        <v>0.56000000000000005</v>
      </c>
      <c r="I270" s="4" t="s">
        <v>32</v>
      </c>
      <c r="J270">
        <v>2.9598911013327422E-3</v>
      </c>
      <c r="K270">
        <v>3.6943239735350915E-2</v>
      </c>
      <c r="L270" s="4">
        <v>2013</v>
      </c>
      <c r="M270" s="4">
        <v>2013</v>
      </c>
      <c r="N270" t="s">
        <v>50</v>
      </c>
      <c r="O270" t="s">
        <v>49</v>
      </c>
    </row>
    <row r="271" spans="1:15">
      <c r="A271" s="4" t="s">
        <v>96</v>
      </c>
      <c r="B271" s="4" t="s">
        <v>97</v>
      </c>
      <c r="C271" s="4" t="s">
        <v>103</v>
      </c>
      <c r="D271" s="16">
        <v>0.18</v>
      </c>
      <c r="E271" s="16">
        <v>71.75</v>
      </c>
      <c r="F271" s="16">
        <v>-90.75</v>
      </c>
      <c r="G271">
        <v>3.0365343752142025E-2</v>
      </c>
      <c r="H271">
        <v>0.36</v>
      </c>
      <c r="I271" s="4" t="s">
        <v>32</v>
      </c>
      <c r="J271">
        <v>1.4223044759750498E-2</v>
      </c>
      <c r="K271">
        <v>6.4877647542669128E-2</v>
      </c>
      <c r="L271" s="4">
        <v>2013</v>
      </c>
      <c r="M271" s="4">
        <v>2013</v>
      </c>
      <c r="N271" t="s">
        <v>50</v>
      </c>
      <c r="O271" t="s">
        <v>49</v>
      </c>
    </row>
    <row r="272" spans="1:15">
      <c r="A272" s="4" t="s">
        <v>96</v>
      </c>
      <c r="B272" s="4" t="s">
        <v>97</v>
      </c>
      <c r="C272" s="4" t="s">
        <v>103</v>
      </c>
      <c r="D272" s="16">
        <v>0.18</v>
      </c>
      <c r="E272" s="16">
        <v>72.25</v>
      </c>
      <c r="F272" s="16">
        <v>-92.75</v>
      </c>
      <c r="G272">
        <v>3.0365343752142025E-2</v>
      </c>
      <c r="H272">
        <v>0.36</v>
      </c>
      <c r="I272" s="4" t="s">
        <v>32</v>
      </c>
      <c r="J272">
        <v>1.4223044759750498E-2</v>
      </c>
      <c r="K272">
        <v>6.4877647542669128E-2</v>
      </c>
      <c r="L272" s="4">
        <v>2013</v>
      </c>
      <c r="M272" s="4">
        <v>2013</v>
      </c>
      <c r="N272" t="s">
        <v>50</v>
      </c>
      <c r="O272" t="s">
        <v>49</v>
      </c>
    </row>
    <row r="273" spans="1:15">
      <c r="A273" s="4" t="s">
        <v>96</v>
      </c>
      <c r="B273" s="4" t="s">
        <v>97</v>
      </c>
      <c r="C273" s="4" t="s">
        <v>103</v>
      </c>
      <c r="D273" s="16">
        <v>0.17</v>
      </c>
      <c r="E273" s="16">
        <v>72.25</v>
      </c>
      <c r="F273" s="16">
        <v>-92.25</v>
      </c>
      <c r="G273">
        <v>3.0365343752142025E-2</v>
      </c>
      <c r="H273">
        <v>0.36</v>
      </c>
      <c r="I273" s="4" t="s">
        <v>32</v>
      </c>
      <c r="J273">
        <v>1.4223044759750498E-2</v>
      </c>
      <c r="K273">
        <v>6.4877647542669128E-2</v>
      </c>
      <c r="L273" s="4">
        <v>2013</v>
      </c>
      <c r="M273" s="4">
        <v>2013</v>
      </c>
      <c r="N273" t="s">
        <v>50</v>
      </c>
      <c r="O273" t="s">
        <v>49</v>
      </c>
    </row>
    <row r="274" spans="1:15">
      <c r="A274" s="4" t="s">
        <v>96</v>
      </c>
      <c r="B274" s="4" t="s">
        <v>97</v>
      </c>
      <c r="C274" s="4" t="s">
        <v>103</v>
      </c>
      <c r="D274" s="16">
        <v>0.16</v>
      </c>
      <c r="E274" s="16">
        <v>72.25</v>
      </c>
      <c r="F274" s="16">
        <v>-91.75</v>
      </c>
      <c r="G274">
        <v>3.0365343752142025E-2</v>
      </c>
      <c r="H274">
        <v>0.36</v>
      </c>
      <c r="I274" s="4" t="s">
        <v>32</v>
      </c>
      <c r="J274">
        <v>1.4223044759750498E-2</v>
      </c>
      <c r="K274">
        <v>6.4877647542669128E-2</v>
      </c>
      <c r="L274" s="4">
        <v>2013</v>
      </c>
      <c r="M274" s="4">
        <v>2013</v>
      </c>
      <c r="N274" t="s">
        <v>50</v>
      </c>
      <c r="O274" t="s">
        <v>49</v>
      </c>
    </row>
    <row r="275" spans="1:15">
      <c r="A275" s="4" t="s">
        <v>96</v>
      </c>
      <c r="B275" s="4" t="s">
        <v>97</v>
      </c>
      <c r="C275" s="4" t="s">
        <v>103</v>
      </c>
      <c r="D275" s="16">
        <v>0.18</v>
      </c>
      <c r="E275" s="16">
        <v>72.25</v>
      </c>
      <c r="F275" s="16">
        <v>-91.25</v>
      </c>
      <c r="G275">
        <v>3.0365343752142025E-2</v>
      </c>
      <c r="H275">
        <v>0.36</v>
      </c>
      <c r="I275" s="4" t="s">
        <v>32</v>
      </c>
      <c r="J275">
        <v>1.4223044759750498E-2</v>
      </c>
      <c r="K275">
        <v>6.4877647542669128E-2</v>
      </c>
      <c r="L275" s="4">
        <v>2013</v>
      </c>
      <c r="M275" s="4">
        <v>2013</v>
      </c>
      <c r="N275" t="s">
        <v>50</v>
      </c>
      <c r="O275" t="s">
        <v>49</v>
      </c>
    </row>
    <row r="276" spans="1:15">
      <c r="A276" s="4" t="s">
        <v>96</v>
      </c>
      <c r="B276" s="4" t="s">
        <v>97</v>
      </c>
      <c r="C276" s="4" t="s">
        <v>103</v>
      </c>
      <c r="D276" s="16">
        <v>0.22</v>
      </c>
      <c r="E276" s="16">
        <v>72.25</v>
      </c>
      <c r="F276" s="16">
        <v>-90.75</v>
      </c>
      <c r="G276">
        <v>3.0365343752142025E-2</v>
      </c>
      <c r="H276">
        <v>0.36</v>
      </c>
      <c r="I276" s="4" t="s">
        <v>32</v>
      </c>
      <c r="J276">
        <v>1.4223044759750498E-2</v>
      </c>
      <c r="K276">
        <v>6.4877647542669128E-2</v>
      </c>
      <c r="L276" s="4">
        <v>2013</v>
      </c>
      <c r="M276" s="4">
        <v>2013</v>
      </c>
      <c r="N276" t="s">
        <v>50</v>
      </c>
      <c r="O276" t="s">
        <v>49</v>
      </c>
    </row>
    <row r="277" spans="1:15">
      <c r="A277" s="4" t="s">
        <v>96</v>
      </c>
      <c r="B277" s="4" t="s">
        <v>97</v>
      </c>
      <c r="C277" s="4" t="s">
        <v>103</v>
      </c>
      <c r="D277" s="16">
        <v>0.27</v>
      </c>
      <c r="E277" s="16">
        <v>72.25</v>
      </c>
      <c r="F277" s="16">
        <v>-90.25</v>
      </c>
      <c r="G277">
        <v>3.0365343752142025E-2</v>
      </c>
      <c r="H277">
        <v>0.36</v>
      </c>
      <c r="I277" s="4" t="s">
        <v>32</v>
      </c>
      <c r="J277">
        <v>1.4223044759750498E-2</v>
      </c>
      <c r="K277">
        <v>6.4877647542669128E-2</v>
      </c>
      <c r="L277" s="4">
        <v>2013</v>
      </c>
      <c r="M277" s="4">
        <v>2013</v>
      </c>
      <c r="N277" t="s">
        <v>50</v>
      </c>
      <c r="O277" t="s">
        <v>49</v>
      </c>
    </row>
    <row r="278" spans="1:15">
      <c r="A278" s="4" t="s">
        <v>96</v>
      </c>
      <c r="B278" s="4" t="s">
        <v>97</v>
      </c>
      <c r="C278" s="4" t="s">
        <v>103</v>
      </c>
      <c r="D278" s="16">
        <v>0.23</v>
      </c>
      <c r="E278" s="16">
        <v>71.75</v>
      </c>
      <c r="F278" s="16">
        <v>-90.25</v>
      </c>
      <c r="G278">
        <v>3.0365343752142025E-2</v>
      </c>
      <c r="H278">
        <v>0.36</v>
      </c>
      <c r="I278" s="4" t="s">
        <v>32</v>
      </c>
      <c r="J278">
        <v>1.4223044759750498E-2</v>
      </c>
      <c r="K278">
        <v>6.4877647542669128E-2</v>
      </c>
      <c r="L278" s="4">
        <v>2013</v>
      </c>
      <c r="M278" s="4">
        <v>2013</v>
      </c>
      <c r="N278" t="s">
        <v>50</v>
      </c>
      <c r="O278" t="s">
        <v>49</v>
      </c>
    </row>
    <row r="279" spans="1:15">
      <c r="A279" s="4" t="s">
        <v>96</v>
      </c>
      <c r="B279" s="4" t="s">
        <v>97</v>
      </c>
      <c r="C279" s="4" t="s">
        <v>103</v>
      </c>
      <c r="D279" s="16">
        <v>0.2</v>
      </c>
      <c r="E279" s="16">
        <v>72.25</v>
      </c>
      <c r="F279" s="16">
        <v>-93.25</v>
      </c>
      <c r="G279">
        <v>3.0365343752142025E-2</v>
      </c>
      <c r="H279">
        <v>0.36</v>
      </c>
      <c r="I279" s="4" t="s">
        <v>32</v>
      </c>
      <c r="J279">
        <v>1.4223044759750498E-2</v>
      </c>
      <c r="K279">
        <v>6.4877647542669128E-2</v>
      </c>
      <c r="L279" s="4">
        <v>2013</v>
      </c>
      <c r="M279" s="4">
        <v>2013</v>
      </c>
      <c r="N279" t="s">
        <v>50</v>
      </c>
      <c r="O279" t="s">
        <v>49</v>
      </c>
    </row>
    <row r="280" spans="1:15">
      <c r="A280" s="4" t="s">
        <v>96</v>
      </c>
      <c r="B280" s="4" t="s">
        <v>97</v>
      </c>
      <c r="C280" s="4" t="s">
        <v>103</v>
      </c>
      <c r="D280" s="16">
        <v>0.22</v>
      </c>
      <c r="E280" s="16">
        <v>72.75</v>
      </c>
      <c r="F280" s="16">
        <v>-91.25</v>
      </c>
      <c r="G280">
        <v>3.0365343752142025E-2</v>
      </c>
      <c r="H280">
        <v>0.36</v>
      </c>
      <c r="I280" s="4" t="s">
        <v>32</v>
      </c>
      <c r="J280">
        <v>1.4223044759750498E-2</v>
      </c>
      <c r="K280">
        <v>6.4877647542669128E-2</v>
      </c>
      <c r="L280" s="4">
        <v>2013</v>
      </c>
      <c r="M280" s="4">
        <v>2013</v>
      </c>
      <c r="N280" t="s">
        <v>50</v>
      </c>
      <c r="O280" t="s">
        <v>49</v>
      </c>
    </row>
    <row r="281" spans="1:15">
      <c r="A281" s="4" t="s">
        <v>96</v>
      </c>
      <c r="B281" s="4" t="s">
        <v>97</v>
      </c>
      <c r="C281" s="4" t="s">
        <v>103</v>
      </c>
      <c r="D281" s="16">
        <v>0.22</v>
      </c>
      <c r="E281" s="16">
        <v>72.75</v>
      </c>
      <c r="F281" s="16">
        <v>-90.75</v>
      </c>
      <c r="G281">
        <v>3.0365343752142025E-2</v>
      </c>
      <c r="H281">
        <v>0.36</v>
      </c>
      <c r="I281" s="4" t="s">
        <v>32</v>
      </c>
      <c r="J281">
        <v>1.4223044759750498E-2</v>
      </c>
      <c r="K281">
        <v>6.4877647542669128E-2</v>
      </c>
      <c r="L281" s="4">
        <v>2013</v>
      </c>
      <c r="M281" s="4">
        <v>2013</v>
      </c>
      <c r="N281" t="s">
        <v>50</v>
      </c>
      <c r="O281" t="s">
        <v>49</v>
      </c>
    </row>
    <row r="282" spans="1:15">
      <c r="A282" s="4" t="s">
        <v>96</v>
      </c>
      <c r="B282" s="4" t="s">
        <v>97</v>
      </c>
      <c r="C282" s="4" t="s">
        <v>103</v>
      </c>
      <c r="D282" s="16">
        <v>0.27</v>
      </c>
      <c r="E282" s="16">
        <v>72.75</v>
      </c>
      <c r="F282" s="16">
        <v>-90.25</v>
      </c>
      <c r="G282">
        <v>3.0365343752142025E-2</v>
      </c>
      <c r="H282">
        <v>0.36</v>
      </c>
      <c r="I282" s="4" t="s">
        <v>32</v>
      </c>
      <c r="J282">
        <v>1.4223044759750498E-2</v>
      </c>
      <c r="K282">
        <v>6.4877647542669128E-2</v>
      </c>
      <c r="L282" s="4">
        <v>2013</v>
      </c>
      <c r="M282" s="4">
        <v>2013</v>
      </c>
      <c r="N282" t="s">
        <v>50</v>
      </c>
      <c r="O282" t="s">
        <v>49</v>
      </c>
    </row>
    <row r="283" spans="1:15">
      <c r="A283" s="4" t="s">
        <v>96</v>
      </c>
      <c r="B283" s="4" t="s">
        <v>97</v>
      </c>
      <c r="C283" s="4" t="s">
        <v>103</v>
      </c>
      <c r="D283" s="16">
        <v>0.16</v>
      </c>
      <c r="E283" s="16">
        <v>71.75</v>
      </c>
      <c r="F283" s="16">
        <v>-91.25</v>
      </c>
      <c r="G283">
        <v>3.0365343752142025E-2</v>
      </c>
      <c r="H283">
        <v>0.36</v>
      </c>
      <c r="I283" s="4" t="s">
        <v>32</v>
      </c>
      <c r="J283">
        <v>1.4223044759750498E-2</v>
      </c>
      <c r="K283">
        <v>6.4877647542669128E-2</v>
      </c>
      <c r="L283" s="4">
        <v>2013</v>
      </c>
      <c r="M283" s="4">
        <v>2013</v>
      </c>
      <c r="N283" t="s">
        <v>50</v>
      </c>
      <c r="O283" t="s">
        <v>49</v>
      </c>
    </row>
    <row r="284" spans="1:15">
      <c r="A284" s="4" t="s">
        <v>96</v>
      </c>
      <c r="B284" s="4" t="s">
        <v>97</v>
      </c>
      <c r="C284" s="4" t="s">
        <v>103</v>
      </c>
      <c r="D284" s="16">
        <v>0.32</v>
      </c>
      <c r="E284" s="16">
        <v>73.25</v>
      </c>
      <c r="F284" s="16">
        <v>-90.25</v>
      </c>
      <c r="G284">
        <v>3.0365343752142025E-2</v>
      </c>
      <c r="H284">
        <v>0.36</v>
      </c>
      <c r="I284" s="4" t="s">
        <v>32</v>
      </c>
      <c r="J284">
        <v>1.4223044759750498E-2</v>
      </c>
      <c r="K284">
        <v>6.4877647542669128E-2</v>
      </c>
      <c r="L284" s="4">
        <v>2013</v>
      </c>
      <c r="M284" s="4">
        <v>2013</v>
      </c>
      <c r="N284" t="s">
        <v>50</v>
      </c>
      <c r="O284" t="s">
        <v>49</v>
      </c>
    </row>
    <row r="285" spans="1:15">
      <c r="A285" s="4" t="s">
        <v>96</v>
      </c>
      <c r="B285" s="4" t="s">
        <v>97</v>
      </c>
      <c r="C285" s="4" t="s">
        <v>103</v>
      </c>
      <c r="D285" s="16">
        <v>0.34</v>
      </c>
      <c r="E285" s="16">
        <v>73.25</v>
      </c>
      <c r="F285" s="16">
        <v>-89.75</v>
      </c>
      <c r="G285">
        <v>3.0365343752142025E-2</v>
      </c>
      <c r="H285">
        <v>0.36</v>
      </c>
      <c r="I285" s="4" t="s">
        <v>32</v>
      </c>
      <c r="J285">
        <v>1.4223044759750498E-2</v>
      </c>
      <c r="K285">
        <v>6.4877647542669128E-2</v>
      </c>
      <c r="L285" s="4">
        <v>2013</v>
      </c>
      <c r="M285" s="4">
        <v>2013</v>
      </c>
      <c r="N285" t="s">
        <v>50</v>
      </c>
      <c r="O285" t="s">
        <v>49</v>
      </c>
    </row>
    <row r="286" spans="1:15">
      <c r="A286" s="4" t="s">
        <v>96</v>
      </c>
      <c r="B286" s="4" t="s">
        <v>97</v>
      </c>
      <c r="C286" s="4" t="s">
        <v>103</v>
      </c>
      <c r="D286" s="16">
        <v>0.38</v>
      </c>
      <c r="E286" s="16">
        <v>73.25</v>
      </c>
      <c r="F286" s="16">
        <v>-90.75</v>
      </c>
      <c r="G286">
        <v>3.0365343752142025E-2</v>
      </c>
      <c r="H286">
        <v>0.36</v>
      </c>
      <c r="I286" s="4" t="s">
        <v>32</v>
      </c>
      <c r="J286">
        <v>1.4223044759750498E-2</v>
      </c>
      <c r="K286">
        <v>6.4877647542669128E-2</v>
      </c>
      <c r="L286" s="4">
        <v>2013</v>
      </c>
      <c r="M286" s="4">
        <v>2013</v>
      </c>
      <c r="N286" t="s">
        <v>50</v>
      </c>
      <c r="O286" t="s">
        <v>49</v>
      </c>
    </row>
    <row r="287" spans="1:15">
      <c r="A287" s="4" t="s">
        <v>96</v>
      </c>
      <c r="B287" s="4" t="s">
        <v>97</v>
      </c>
      <c r="C287" s="4" t="s">
        <v>103</v>
      </c>
      <c r="D287" s="16">
        <v>0.15</v>
      </c>
      <c r="E287" s="16">
        <v>71.75</v>
      </c>
      <c r="F287" s="16">
        <v>-91.75</v>
      </c>
      <c r="G287">
        <v>3.0365343752142025E-2</v>
      </c>
      <c r="H287">
        <v>0.36</v>
      </c>
      <c r="I287" s="4" t="s">
        <v>32</v>
      </c>
      <c r="J287">
        <v>1.4223044759750498E-2</v>
      </c>
      <c r="K287">
        <v>6.4877647542669128E-2</v>
      </c>
      <c r="L287" s="4">
        <v>2013</v>
      </c>
      <c r="M287" s="4">
        <v>2013</v>
      </c>
      <c r="N287" t="s">
        <v>50</v>
      </c>
      <c r="O287" t="s">
        <v>49</v>
      </c>
    </row>
    <row r="288" spans="1:15">
      <c r="A288" s="4" t="s">
        <v>96</v>
      </c>
      <c r="B288" s="4" t="s">
        <v>97</v>
      </c>
      <c r="C288" s="4" t="s">
        <v>103</v>
      </c>
      <c r="D288" s="16">
        <v>0.14000000000000001</v>
      </c>
      <c r="E288" s="16">
        <v>71.75</v>
      </c>
      <c r="F288" s="16">
        <v>-92.25</v>
      </c>
      <c r="G288">
        <v>3.0365343752142025E-2</v>
      </c>
      <c r="H288">
        <v>0.36</v>
      </c>
      <c r="I288" s="4" t="s">
        <v>32</v>
      </c>
      <c r="J288">
        <v>1.4223044759750498E-2</v>
      </c>
      <c r="K288">
        <v>6.4877647542669128E-2</v>
      </c>
      <c r="L288" s="4">
        <v>2013</v>
      </c>
      <c r="M288" s="4">
        <v>2013</v>
      </c>
      <c r="N288" t="s">
        <v>50</v>
      </c>
      <c r="O288" t="s">
        <v>49</v>
      </c>
    </row>
    <row r="289" spans="1:15">
      <c r="A289" s="4" t="s">
        <v>96</v>
      </c>
      <c r="B289" s="4" t="s">
        <v>97</v>
      </c>
      <c r="C289" s="4" t="s">
        <v>103</v>
      </c>
      <c r="D289" s="16">
        <v>0.15</v>
      </c>
      <c r="E289" s="16">
        <v>71.75</v>
      </c>
      <c r="F289" s="16">
        <v>-92.75</v>
      </c>
      <c r="G289">
        <v>3.0365343752142025E-2</v>
      </c>
      <c r="H289">
        <v>0.36</v>
      </c>
      <c r="I289" s="4" t="s">
        <v>32</v>
      </c>
      <c r="J289">
        <v>1.4223044759750498E-2</v>
      </c>
      <c r="K289">
        <v>6.4877647542669128E-2</v>
      </c>
      <c r="L289" s="4">
        <v>2013</v>
      </c>
      <c r="M289" s="4">
        <v>2013</v>
      </c>
      <c r="N289" t="s">
        <v>50</v>
      </c>
      <c r="O289" t="s">
        <v>49</v>
      </c>
    </row>
    <row r="290" spans="1:15">
      <c r="A290" s="4" t="s">
        <v>96</v>
      </c>
      <c r="B290" s="4" t="s">
        <v>97</v>
      </c>
      <c r="C290" s="4" t="s">
        <v>103</v>
      </c>
      <c r="D290" s="16">
        <v>0.26</v>
      </c>
      <c r="E290" s="16">
        <v>72.75</v>
      </c>
      <c r="F290" s="16">
        <v>-91.75</v>
      </c>
      <c r="G290">
        <v>3.0365343752142025E-2</v>
      </c>
      <c r="H290">
        <v>0.36</v>
      </c>
      <c r="I290" s="4" t="s">
        <v>32</v>
      </c>
      <c r="J290">
        <v>1.4223044759750498E-2</v>
      </c>
      <c r="K290">
        <v>6.4877647542669128E-2</v>
      </c>
      <c r="L290" s="4">
        <v>2013</v>
      </c>
      <c r="M290" s="4">
        <v>2013</v>
      </c>
      <c r="N290" t="s">
        <v>50</v>
      </c>
      <c r="O290" t="s">
        <v>49</v>
      </c>
    </row>
    <row r="291" spans="1:15">
      <c r="A291" s="4" t="s">
        <v>96</v>
      </c>
      <c r="B291" s="4" t="s">
        <v>97</v>
      </c>
      <c r="C291" s="4" t="s">
        <v>103</v>
      </c>
      <c r="D291" s="16">
        <v>0.19</v>
      </c>
      <c r="E291" s="16">
        <v>71.75</v>
      </c>
      <c r="F291" s="16">
        <v>-93.25</v>
      </c>
      <c r="G291">
        <v>3.0365343752142025E-2</v>
      </c>
      <c r="H291">
        <v>0.36</v>
      </c>
      <c r="I291" s="4" t="s">
        <v>32</v>
      </c>
      <c r="J291">
        <v>1.4223044759750498E-2</v>
      </c>
      <c r="K291">
        <v>6.4877647542669128E-2</v>
      </c>
      <c r="L291" s="4">
        <v>2013</v>
      </c>
      <c r="M291" s="4">
        <v>2013</v>
      </c>
      <c r="N291" t="s">
        <v>50</v>
      </c>
      <c r="O291" t="s">
        <v>49</v>
      </c>
    </row>
    <row r="292" spans="1:15">
      <c r="A292" s="4" t="s">
        <v>96</v>
      </c>
      <c r="B292" s="4" t="s">
        <v>97</v>
      </c>
      <c r="C292" s="4" t="s">
        <v>103</v>
      </c>
      <c r="D292" s="16">
        <v>0.33</v>
      </c>
      <c r="E292" s="16">
        <v>72.75</v>
      </c>
      <c r="F292" s="16">
        <v>-89.75</v>
      </c>
      <c r="G292">
        <v>3.0365343752142025E-2</v>
      </c>
      <c r="H292">
        <v>0.36</v>
      </c>
      <c r="I292" s="4" t="s">
        <v>32</v>
      </c>
      <c r="J292">
        <v>1.4223044759750498E-2</v>
      </c>
      <c r="K292">
        <v>6.4877647542669128E-2</v>
      </c>
      <c r="L292" s="4">
        <v>2013</v>
      </c>
      <c r="M292" s="4">
        <v>2013</v>
      </c>
      <c r="N292" t="s">
        <v>50</v>
      </c>
      <c r="O292" t="s">
        <v>49</v>
      </c>
    </row>
    <row r="293" spans="1:15">
      <c r="A293" s="4" t="s">
        <v>96</v>
      </c>
      <c r="B293" s="4" t="s">
        <v>97</v>
      </c>
      <c r="C293" s="4" t="s">
        <v>103</v>
      </c>
      <c r="D293" s="16">
        <v>0.51</v>
      </c>
      <c r="E293" s="16">
        <v>73.75</v>
      </c>
      <c r="F293" s="16">
        <v>-89.75</v>
      </c>
      <c r="G293">
        <v>3.0365343752142025E-2</v>
      </c>
      <c r="H293">
        <v>0.36</v>
      </c>
      <c r="I293" s="4" t="s">
        <v>32</v>
      </c>
      <c r="J293">
        <v>1.4223044759750498E-2</v>
      </c>
      <c r="K293">
        <v>6.4877647542669128E-2</v>
      </c>
      <c r="L293" s="4">
        <v>2013</v>
      </c>
      <c r="M293" s="4">
        <v>2013</v>
      </c>
      <c r="N293" t="s">
        <v>50</v>
      </c>
      <c r="O293" t="s">
        <v>49</v>
      </c>
    </row>
    <row r="294" spans="1:15">
      <c r="A294" s="4" t="s">
        <v>96</v>
      </c>
      <c r="B294" s="4" t="s">
        <v>97</v>
      </c>
      <c r="C294" s="4" t="s">
        <v>103</v>
      </c>
      <c r="D294" s="16">
        <v>0.42</v>
      </c>
      <c r="E294" s="16">
        <v>73.25</v>
      </c>
      <c r="F294" s="16">
        <v>-89.25</v>
      </c>
      <c r="G294">
        <v>3.0365343752142025E-2</v>
      </c>
      <c r="H294">
        <v>0.36</v>
      </c>
      <c r="I294" s="4" t="s">
        <v>32</v>
      </c>
      <c r="J294">
        <v>1.4223044759750498E-2</v>
      </c>
      <c r="K294">
        <v>6.4877647542669128E-2</v>
      </c>
      <c r="L294" s="4">
        <v>2013</v>
      </c>
      <c r="M294" s="4">
        <v>2013</v>
      </c>
      <c r="N294" t="s">
        <v>50</v>
      </c>
      <c r="O294" t="s">
        <v>49</v>
      </c>
    </row>
    <row r="295" spans="1:15">
      <c r="A295" s="4" t="s">
        <v>96</v>
      </c>
      <c r="B295" s="4" t="s">
        <v>97</v>
      </c>
      <c r="C295" s="4" t="s">
        <v>103</v>
      </c>
      <c r="D295" s="16">
        <v>0.46</v>
      </c>
      <c r="E295" s="16">
        <v>73.75</v>
      </c>
      <c r="F295" s="16">
        <v>-89.25</v>
      </c>
      <c r="G295">
        <v>3.0365343752142025E-2</v>
      </c>
      <c r="H295">
        <v>0.36</v>
      </c>
      <c r="I295" s="4" t="s">
        <v>32</v>
      </c>
      <c r="J295">
        <v>1.4223044759750498E-2</v>
      </c>
      <c r="K295">
        <v>6.4877647542669128E-2</v>
      </c>
      <c r="L295" s="4">
        <v>2013</v>
      </c>
      <c r="M295" s="4">
        <v>2013</v>
      </c>
      <c r="N295" t="s">
        <v>50</v>
      </c>
      <c r="O295" t="s">
        <v>49</v>
      </c>
    </row>
    <row r="296" spans="1:15">
      <c r="A296" s="4" t="s">
        <v>96</v>
      </c>
      <c r="B296" s="4" t="s">
        <v>97</v>
      </c>
      <c r="C296" s="4" t="s">
        <v>103</v>
      </c>
      <c r="D296" s="16">
        <v>0.5</v>
      </c>
      <c r="E296" s="16">
        <v>73.75</v>
      </c>
      <c r="F296" s="16">
        <v>-88.75</v>
      </c>
      <c r="G296">
        <v>3.0365343752142025E-2</v>
      </c>
      <c r="H296">
        <v>0.36</v>
      </c>
      <c r="I296" s="4" t="s">
        <v>32</v>
      </c>
      <c r="J296">
        <v>1.4223044759750498E-2</v>
      </c>
      <c r="K296">
        <v>6.4877647542669128E-2</v>
      </c>
      <c r="L296" s="4">
        <v>2013</v>
      </c>
      <c r="M296" s="4">
        <v>2013</v>
      </c>
      <c r="N296" t="s">
        <v>50</v>
      </c>
      <c r="O296" t="s">
        <v>49</v>
      </c>
    </row>
    <row r="297" spans="1:15">
      <c r="A297" s="4" t="s">
        <v>96</v>
      </c>
      <c r="B297" s="4" t="s">
        <v>97</v>
      </c>
      <c r="C297" s="4" t="s">
        <v>103</v>
      </c>
      <c r="D297" s="16">
        <v>0.56000000000000005</v>
      </c>
      <c r="E297" s="16">
        <v>73.75</v>
      </c>
      <c r="F297" s="16">
        <v>-90.25</v>
      </c>
      <c r="G297">
        <v>3.0365343752142025E-2</v>
      </c>
      <c r="H297">
        <v>0.36</v>
      </c>
      <c r="I297" s="4" t="s">
        <v>32</v>
      </c>
      <c r="J297">
        <v>1.4223044759750498E-2</v>
      </c>
      <c r="K297">
        <v>6.4877647542669128E-2</v>
      </c>
      <c r="L297" s="4">
        <v>2013</v>
      </c>
      <c r="M297" s="4">
        <v>2013</v>
      </c>
      <c r="N297" t="s">
        <v>50</v>
      </c>
      <c r="O297" t="s">
        <v>49</v>
      </c>
    </row>
    <row r="298" spans="1:15">
      <c r="A298" s="4" t="s">
        <v>96</v>
      </c>
      <c r="B298" s="4" t="s">
        <v>97</v>
      </c>
      <c r="C298" s="4" t="s">
        <v>103</v>
      </c>
      <c r="D298" s="16">
        <v>0.24</v>
      </c>
      <c r="E298" s="16">
        <v>72.25</v>
      </c>
      <c r="F298" s="16">
        <v>-93.75</v>
      </c>
      <c r="G298">
        <v>3.0365343752142025E-2</v>
      </c>
      <c r="H298">
        <v>0.36</v>
      </c>
      <c r="I298" s="4" t="s">
        <v>32</v>
      </c>
      <c r="J298">
        <v>1.4223044759750498E-2</v>
      </c>
      <c r="K298">
        <v>6.4877647542669128E-2</v>
      </c>
      <c r="L298" s="4">
        <v>2013</v>
      </c>
      <c r="M298" s="4">
        <v>2013</v>
      </c>
      <c r="N298" t="s">
        <v>50</v>
      </c>
      <c r="O298" t="s">
        <v>49</v>
      </c>
    </row>
    <row r="299" spans="1:15">
      <c r="A299" s="4" t="s">
        <v>96</v>
      </c>
      <c r="B299" s="4" t="s">
        <v>97</v>
      </c>
      <c r="C299" s="4" t="s">
        <v>103</v>
      </c>
      <c r="D299" s="16">
        <v>0.23</v>
      </c>
      <c r="E299" s="16">
        <v>71.75</v>
      </c>
      <c r="F299" s="16">
        <v>-93.75</v>
      </c>
      <c r="G299">
        <v>3.0365343752142025E-2</v>
      </c>
      <c r="H299">
        <v>0.36</v>
      </c>
      <c r="I299" s="4" t="s">
        <v>32</v>
      </c>
      <c r="J299">
        <v>1.4223044759750498E-2</v>
      </c>
      <c r="K299">
        <v>6.4877647542669128E-2</v>
      </c>
      <c r="L299" s="4">
        <v>2013</v>
      </c>
      <c r="M299" s="4">
        <v>2013</v>
      </c>
      <c r="N299" t="s">
        <v>50</v>
      </c>
      <c r="O299" t="s">
        <v>49</v>
      </c>
    </row>
    <row r="300" spans="1:15">
      <c r="A300" s="4" t="s">
        <v>96</v>
      </c>
      <c r="B300" s="4" t="s">
        <v>97</v>
      </c>
      <c r="C300" s="4" t="s">
        <v>103</v>
      </c>
      <c r="D300" s="16">
        <v>0.26</v>
      </c>
      <c r="E300" s="16">
        <v>72.75</v>
      </c>
      <c r="F300" s="16">
        <v>-93.25</v>
      </c>
      <c r="G300">
        <v>3.0365343752142025E-2</v>
      </c>
      <c r="H300">
        <v>0.36</v>
      </c>
      <c r="I300" s="4" t="s">
        <v>32</v>
      </c>
      <c r="J300">
        <v>1.4223044759750498E-2</v>
      </c>
      <c r="K300">
        <v>6.4877647542669128E-2</v>
      </c>
      <c r="L300" s="4">
        <v>2013</v>
      </c>
      <c r="M300" s="4">
        <v>2013</v>
      </c>
      <c r="N300" t="s">
        <v>50</v>
      </c>
      <c r="O300" t="s">
        <v>49</v>
      </c>
    </row>
    <row r="301" spans="1:15">
      <c r="A301" s="4" t="s">
        <v>96</v>
      </c>
      <c r="B301" s="4" t="s">
        <v>97</v>
      </c>
      <c r="C301" s="4" t="s">
        <v>103</v>
      </c>
      <c r="D301" s="16">
        <v>0.41</v>
      </c>
      <c r="E301" s="16">
        <v>73.25</v>
      </c>
      <c r="F301" s="16">
        <v>-91.25</v>
      </c>
      <c r="G301">
        <v>3.0365343752142025E-2</v>
      </c>
      <c r="H301">
        <v>0.36</v>
      </c>
      <c r="I301" s="4" t="s">
        <v>32</v>
      </c>
      <c r="J301">
        <v>1.4223044759750498E-2</v>
      </c>
      <c r="K301">
        <v>6.4877647542669128E-2</v>
      </c>
      <c r="L301" s="4">
        <v>2013</v>
      </c>
      <c r="M301" s="4">
        <v>2013</v>
      </c>
      <c r="N301" t="s">
        <v>50</v>
      </c>
      <c r="O301" t="s">
        <v>49</v>
      </c>
    </row>
    <row r="302" spans="1:15">
      <c r="A302" s="4" t="s">
        <v>96</v>
      </c>
      <c r="B302" s="4" t="s">
        <v>97</v>
      </c>
      <c r="C302" s="4" t="s">
        <v>103</v>
      </c>
      <c r="D302" s="16">
        <v>0.56000000000000005</v>
      </c>
      <c r="E302" s="16">
        <v>73.75</v>
      </c>
      <c r="F302" s="16">
        <v>-88.25</v>
      </c>
      <c r="G302">
        <v>3.0365343752142025E-2</v>
      </c>
      <c r="H302">
        <v>0.36</v>
      </c>
      <c r="I302" s="4" t="s">
        <v>32</v>
      </c>
      <c r="J302">
        <v>1.4223044759750498E-2</v>
      </c>
      <c r="K302">
        <v>6.4877647542669128E-2</v>
      </c>
      <c r="L302" s="4">
        <v>2013</v>
      </c>
      <c r="M302" s="4">
        <v>2013</v>
      </c>
      <c r="N302" t="s">
        <v>50</v>
      </c>
      <c r="O302" t="s">
        <v>49</v>
      </c>
    </row>
    <row r="303" spans="1:15">
      <c r="A303" s="4" t="s">
        <v>96</v>
      </c>
      <c r="B303" s="4" t="s">
        <v>97</v>
      </c>
      <c r="C303" s="4" t="s">
        <v>103</v>
      </c>
      <c r="D303" s="16">
        <v>0.27</v>
      </c>
      <c r="E303" s="16">
        <v>72.75</v>
      </c>
      <c r="F303" s="16">
        <v>-92.75</v>
      </c>
      <c r="G303">
        <v>3.0365343752142025E-2</v>
      </c>
      <c r="H303">
        <v>0.36</v>
      </c>
      <c r="I303" s="4" t="s">
        <v>32</v>
      </c>
      <c r="J303">
        <v>1.4223044759750498E-2</v>
      </c>
      <c r="K303">
        <v>6.4877647542669128E-2</v>
      </c>
      <c r="L303" s="4">
        <v>2013</v>
      </c>
      <c r="M303" s="4">
        <v>2013</v>
      </c>
      <c r="N303" t="s">
        <v>50</v>
      </c>
      <c r="O303" t="s">
        <v>49</v>
      </c>
    </row>
    <row r="304" spans="1:15">
      <c r="A304" s="4" t="s">
        <v>96</v>
      </c>
      <c r="B304" s="4" t="s">
        <v>97</v>
      </c>
      <c r="C304" s="4" t="s">
        <v>103</v>
      </c>
      <c r="D304" s="16">
        <v>0.27</v>
      </c>
      <c r="E304" s="16">
        <v>72.75</v>
      </c>
      <c r="F304" s="16">
        <v>-92.25</v>
      </c>
      <c r="G304">
        <v>3.0365343752142025E-2</v>
      </c>
      <c r="H304">
        <v>0.36</v>
      </c>
      <c r="I304" s="4" t="s">
        <v>32</v>
      </c>
      <c r="J304">
        <v>1.4223044759750498E-2</v>
      </c>
      <c r="K304">
        <v>6.4877647542669128E-2</v>
      </c>
      <c r="L304" s="4">
        <v>2013</v>
      </c>
      <c r="M304" s="4">
        <v>2013</v>
      </c>
      <c r="N304" t="s">
        <v>50</v>
      </c>
      <c r="O304" t="s">
        <v>49</v>
      </c>
    </row>
    <row r="305" spans="1:15">
      <c r="A305" s="4" t="s">
        <v>96</v>
      </c>
      <c r="B305" s="4" t="s">
        <v>97</v>
      </c>
      <c r="C305" s="4" t="s">
        <v>103</v>
      </c>
      <c r="D305" s="16">
        <v>0.27</v>
      </c>
      <c r="E305" s="16">
        <v>71.75</v>
      </c>
      <c r="F305" s="16">
        <v>-94.25</v>
      </c>
      <c r="G305">
        <v>3.0365343752142025E-2</v>
      </c>
      <c r="H305">
        <v>0.36</v>
      </c>
      <c r="I305" s="4" t="s">
        <v>32</v>
      </c>
      <c r="J305">
        <v>1.4223044759750498E-2</v>
      </c>
      <c r="K305">
        <v>6.4877647542669128E-2</v>
      </c>
      <c r="L305" s="4">
        <v>2013</v>
      </c>
      <c r="M305" s="4">
        <v>2013</v>
      </c>
      <c r="N305" t="s">
        <v>50</v>
      </c>
      <c r="O305" t="s">
        <v>49</v>
      </c>
    </row>
    <row r="306" spans="1:15">
      <c r="A306" s="4" t="s">
        <v>96</v>
      </c>
      <c r="B306" s="4" t="s">
        <v>97</v>
      </c>
      <c r="C306" s="4" t="s">
        <v>103</v>
      </c>
      <c r="D306" s="16">
        <v>0.64</v>
      </c>
      <c r="E306" s="16">
        <v>73.75</v>
      </c>
      <c r="F306" s="16">
        <v>-87.75</v>
      </c>
      <c r="G306">
        <v>3.0365343752142025E-2</v>
      </c>
      <c r="H306">
        <v>0.36</v>
      </c>
      <c r="I306" s="4" t="s">
        <v>32</v>
      </c>
      <c r="J306">
        <v>1.4223044759750498E-2</v>
      </c>
      <c r="K306">
        <v>6.4877647542669128E-2</v>
      </c>
      <c r="L306" s="4">
        <v>2013</v>
      </c>
      <c r="M306" s="4">
        <v>2013</v>
      </c>
      <c r="N306" t="s">
        <v>50</v>
      </c>
      <c r="O306" t="s">
        <v>49</v>
      </c>
    </row>
    <row r="307" spans="1:15">
      <c r="A307" s="4" t="s">
        <v>96</v>
      </c>
      <c r="B307" s="4" t="s">
        <v>97</v>
      </c>
      <c r="C307" s="4" t="s">
        <v>103</v>
      </c>
      <c r="D307" s="16">
        <v>0.25</v>
      </c>
      <c r="E307" s="16">
        <v>72.75</v>
      </c>
      <c r="F307" s="16">
        <v>-93.75</v>
      </c>
      <c r="G307">
        <v>3.0365343752142025E-2</v>
      </c>
      <c r="H307">
        <v>0.36</v>
      </c>
      <c r="I307" s="4" t="s">
        <v>32</v>
      </c>
      <c r="J307">
        <v>1.4223044759750498E-2</v>
      </c>
      <c r="K307">
        <v>6.4877647542669128E-2</v>
      </c>
      <c r="L307" s="4">
        <v>2013</v>
      </c>
      <c r="M307" s="4">
        <v>2013</v>
      </c>
      <c r="N307" t="s">
        <v>50</v>
      </c>
      <c r="O307" t="s">
        <v>49</v>
      </c>
    </row>
    <row r="308" spans="1:15">
      <c r="A308" s="4" t="s">
        <v>96</v>
      </c>
      <c r="B308" s="4" t="s">
        <v>97</v>
      </c>
      <c r="C308" s="4" t="s">
        <v>103</v>
      </c>
      <c r="D308" s="16">
        <v>0.44</v>
      </c>
      <c r="E308" s="16">
        <v>73.25</v>
      </c>
      <c r="F308" s="16">
        <v>-88.75</v>
      </c>
      <c r="G308">
        <v>3.0365343752142025E-2</v>
      </c>
      <c r="H308">
        <v>0.36</v>
      </c>
      <c r="I308" s="4" t="s">
        <v>32</v>
      </c>
      <c r="J308">
        <v>1.4223044759750498E-2</v>
      </c>
      <c r="K308">
        <v>6.4877647542669128E-2</v>
      </c>
      <c r="L308" s="4">
        <v>2013</v>
      </c>
      <c r="M308" s="4">
        <v>2013</v>
      </c>
      <c r="N308" t="s">
        <v>50</v>
      </c>
      <c r="O308" t="s">
        <v>49</v>
      </c>
    </row>
    <row r="309" spans="1:15">
      <c r="A309" s="4" t="s">
        <v>96</v>
      </c>
      <c r="B309" s="4" t="s">
        <v>97</v>
      </c>
      <c r="C309" s="4" t="s">
        <v>103</v>
      </c>
      <c r="D309" s="16">
        <v>0.28000000000000003</v>
      </c>
      <c r="E309" s="16">
        <v>72.25</v>
      </c>
      <c r="F309" s="16">
        <v>-89.75</v>
      </c>
      <c r="G309">
        <v>3.0365343752142025E-2</v>
      </c>
      <c r="H309">
        <v>0.36</v>
      </c>
      <c r="I309" s="4" t="s">
        <v>32</v>
      </c>
      <c r="J309">
        <v>1.4223044759750498E-2</v>
      </c>
      <c r="K309">
        <v>6.4877647542669128E-2</v>
      </c>
      <c r="L309" s="4">
        <v>2013</v>
      </c>
      <c r="M309" s="4">
        <v>2013</v>
      </c>
      <c r="N309" t="s">
        <v>50</v>
      </c>
      <c r="O309" t="s">
        <v>49</v>
      </c>
    </row>
    <row r="310" spans="1:15">
      <c r="A310" s="4" t="s">
        <v>96</v>
      </c>
      <c r="B310" s="4" t="s">
        <v>97</v>
      </c>
      <c r="C310" s="4" t="s">
        <v>103</v>
      </c>
      <c r="D310" s="16">
        <v>0.54</v>
      </c>
      <c r="E310" s="16">
        <v>73.75</v>
      </c>
      <c r="F310" s="16">
        <v>-90.75</v>
      </c>
      <c r="G310">
        <v>3.0365343752142025E-2</v>
      </c>
      <c r="H310">
        <v>0.36</v>
      </c>
      <c r="I310" s="4" t="s">
        <v>32</v>
      </c>
      <c r="J310">
        <v>1.4223044759750498E-2</v>
      </c>
      <c r="K310">
        <v>6.4877647542669128E-2</v>
      </c>
      <c r="L310" s="4">
        <v>2013</v>
      </c>
      <c r="M310" s="4">
        <v>2013</v>
      </c>
      <c r="N310" t="s">
        <v>50</v>
      </c>
      <c r="O310" t="s">
        <v>49</v>
      </c>
    </row>
    <row r="311" spans="1:15">
      <c r="A311" s="4" t="s">
        <v>96</v>
      </c>
      <c r="B311" s="4" t="s">
        <v>97</v>
      </c>
      <c r="C311" s="4" t="s">
        <v>103</v>
      </c>
      <c r="D311" s="16">
        <v>0.35</v>
      </c>
      <c r="E311" s="16">
        <v>72.75</v>
      </c>
      <c r="F311" s="16">
        <v>-89.25</v>
      </c>
      <c r="G311">
        <v>3.0365343752142025E-2</v>
      </c>
      <c r="H311">
        <v>0.36</v>
      </c>
      <c r="I311" s="4" t="s">
        <v>32</v>
      </c>
      <c r="J311">
        <v>1.4223044759750498E-2</v>
      </c>
      <c r="K311">
        <v>6.4877647542669128E-2</v>
      </c>
      <c r="L311" s="4">
        <v>2013</v>
      </c>
      <c r="M311" s="4">
        <v>2013</v>
      </c>
      <c r="N311" t="s">
        <v>50</v>
      </c>
      <c r="O311" t="s">
        <v>49</v>
      </c>
    </row>
    <row r="312" spans="1:15">
      <c r="A312" s="4" t="s">
        <v>96</v>
      </c>
      <c r="B312" s="4" t="s">
        <v>97</v>
      </c>
      <c r="C312" s="4" t="s">
        <v>103</v>
      </c>
      <c r="D312" s="16">
        <v>0.69</v>
      </c>
      <c r="E312" s="16">
        <v>73.75</v>
      </c>
      <c r="F312" s="16">
        <v>-87.25</v>
      </c>
      <c r="G312">
        <v>3.0365343752142025E-2</v>
      </c>
      <c r="H312">
        <v>0.36</v>
      </c>
      <c r="I312" s="4" t="s">
        <v>32</v>
      </c>
      <c r="J312">
        <v>1.4223044759750498E-2</v>
      </c>
      <c r="K312">
        <v>6.4877647542669128E-2</v>
      </c>
      <c r="L312" s="4">
        <v>2013</v>
      </c>
      <c r="M312" s="4">
        <v>2013</v>
      </c>
      <c r="N312" t="s">
        <v>50</v>
      </c>
      <c r="O312" t="s">
        <v>49</v>
      </c>
    </row>
    <row r="313" spans="1:15">
      <c r="A313" s="4" t="s">
        <v>96</v>
      </c>
      <c r="B313" s="4" t="s">
        <v>97</v>
      </c>
      <c r="C313" s="4" t="s">
        <v>53</v>
      </c>
      <c r="D313" s="16">
        <v>0.6</v>
      </c>
      <c r="E313" s="16">
        <v>64.75</v>
      </c>
      <c r="F313" s="16">
        <v>-64.75</v>
      </c>
      <c r="G313">
        <v>3.6040367895781501E-2</v>
      </c>
      <c r="H313">
        <v>0.26</v>
      </c>
      <c r="I313" s="4" t="s">
        <v>32</v>
      </c>
      <c r="J313">
        <v>2.1458723547007352E-2</v>
      </c>
      <c r="K313">
        <v>6.0535070308350342E-2</v>
      </c>
      <c r="L313" s="4">
        <v>2013</v>
      </c>
      <c r="M313" s="4">
        <v>2013</v>
      </c>
      <c r="N313" t="s">
        <v>50</v>
      </c>
      <c r="O313" t="s">
        <v>49</v>
      </c>
    </row>
    <row r="314" spans="1:15">
      <c r="A314" s="4" t="s">
        <v>96</v>
      </c>
      <c r="B314" s="4" t="s">
        <v>97</v>
      </c>
      <c r="C314" s="4" t="s">
        <v>53</v>
      </c>
      <c r="D314" s="16">
        <v>0.7</v>
      </c>
      <c r="E314" s="16">
        <v>64.75</v>
      </c>
      <c r="F314" s="16">
        <v>-64.25</v>
      </c>
      <c r="G314">
        <v>3.6040367895781501E-2</v>
      </c>
      <c r="H314">
        <v>0.26</v>
      </c>
      <c r="I314" s="4" t="s">
        <v>32</v>
      </c>
      <c r="J314">
        <v>2.1458723547007352E-2</v>
      </c>
      <c r="K314">
        <v>6.0535070308350342E-2</v>
      </c>
      <c r="L314" s="4">
        <v>2013</v>
      </c>
      <c r="M314" s="4">
        <v>2013</v>
      </c>
      <c r="N314" t="s">
        <v>50</v>
      </c>
      <c r="O314" t="s">
        <v>49</v>
      </c>
    </row>
    <row r="315" spans="1:15">
      <c r="A315" s="4" t="s">
        <v>96</v>
      </c>
      <c r="B315" s="4" t="s">
        <v>97</v>
      </c>
      <c r="C315" s="4" t="s">
        <v>53</v>
      </c>
      <c r="D315" s="16">
        <v>0.6</v>
      </c>
      <c r="E315" s="16">
        <v>64.75</v>
      </c>
      <c r="F315" s="16">
        <v>-64.75</v>
      </c>
      <c r="G315">
        <v>3.6040367895781501E-2</v>
      </c>
      <c r="H315">
        <v>0.26</v>
      </c>
      <c r="I315" s="4" t="s">
        <v>32</v>
      </c>
      <c r="J315">
        <v>2.1458723547007352E-2</v>
      </c>
      <c r="K315">
        <v>6.0535070308350342E-2</v>
      </c>
      <c r="L315" s="4">
        <v>2013</v>
      </c>
      <c r="M315" s="4">
        <v>2013</v>
      </c>
      <c r="N315" t="s">
        <v>50</v>
      </c>
      <c r="O315" t="s">
        <v>49</v>
      </c>
    </row>
    <row r="316" spans="1:15">
      <c r="A316" s="4" t="s">
        <v>96</v>
      </c>
      <c r="B316" s="4" t="s">
        <v>97</v>
      </c>
      <c r="C316" s="4" t="s">
        <v>53</v>
      </c>
      <c r="D316" s="16">
        <v>0.7</v>
      </c>
      <c r="E316" s="16">
        <v>64.75</v>
      </c>
      <c r="F316" s="16">
        <v>-64.25</v>
      </c>
      <c r="G316">
        <v>3.6040367895781501E-2</v>
      </c>
      <c r="H316">
        <v>0.26</v>
      </c>
      <c r="I316" s="4" t="s">
        <v>32</v>
      </c>
      <c r="J316">
        <v>2.1458723547007352E-2</v>
      </c>
      <c r="K316">
        <v>6.0535070308350342E-2</v>
      </c>
      <c r="L316" s="4">
        <v>2013</v>
      </c>
      <c r="M316" s="4">
        <v>2013</v>
      </c>
      <c r="N316" t="s">
        <v>50</v>
      </c>
      <c r="O316" t="s">
        <v>49</v>
      </c>
    </row>
    <row r="317" spans="1:15">
      <c r="A317" s="4" t="s">
        <v>96</v>
      </c>
      <c r="B317" s="4" t="s">
        <v>97</v>
      </c>
      <c r="C317" s="4" t="s">
        <v>53</v>
      </c>
      <c r="D317" s="16">
        <v>0.56999999999999995</v>
      </c>
      <c r="E317" s="16">
        <v>64.25</v>
      </c>
      <c r="F317" s="16">
        <v>-64.25</v>
      </c>
      <c r="G317">
        <v>3.6040367895781501E-2</v>
      </c>
      <c r="H317">
        <v>0.26</v>
      </c>
      <c r="I317" s="4" t="s">
        <v>32</v>
      </c>
      <c r="J317">
        <v>2.1458723547007352E-2</v>
      </c>
      <c r="K317">
        <v>6.0535070308350342E-2</v>
      </c>
      <c r="L317" s="4">
        <v>2013</v>
      </c>
      <c r="M317" s="4">
        <v>2013</v>
      </c>
      <c r="N317" t="s">
        <v>50</v>
      </c>
      <c r="O317" t="s">
        <v>49</v>
      </c>
    </row>
    <row r="318" spans="1:15">
      <c r="A318" s="4" t="s">
        <v>96</v>
      </c>
      <c r="B318" s="4" t="s">
        <v>97</v>
      </c>
      <c r="C318" s="4" t="s">
        <v>53</v>
      </c>
      <c r="D318" s="16">
        <v>0.56999999999999995</v>
      </c>
      <c r="E318" s="16">
        <v>64.25</v>
      </c>
      <c r="F318" s="16">
        <v>-64.25</v>
      </c>
      <c r="G318">
        <v>3.6040367895781501E-2</v>
      </c>
      <c r="H318">
        <v>0.26</v>
      </c>
      <c r="I318" s="4" t="s">
        <v>32</v>
      </c>
      <c r="J318">
        <v>2.1458723547007352E-2</v>
      </c>
      <c r="K318">
        <v>6.0535070308350342E-2</v>
      </c>
      <c r="L318" s="4">
        <v>2013</v>
      </c>
      <c r="M318" s="4">
        <v>2013</v>
      </c>
      <c r="N318" t="s">
        <v>50</v>
      </c>
      <c r="O318" t="s">
        <v>49</v>
      </c>
    </row>
    <row r="319" spans="1:15">
      <c r="A319" s="4" t="s">
        <v>96</v>
      </c>
      <c r="B319" s="4" t="s">
        <v>97</v>
      </c>
      <c r="C319" s="4" t="s">
        <v>53</v>
      </c>
      <c r="D319" s="16">
        <v>0.46</v>
      </c>
      <c r="E319" s="16">
        <v>65.25</v>
      </c>
      <c r="F319" s="16">
        <v>-66.25</v>
      </c>
      <c r="G319">
        <v>3.6040367895781501E-2</v>
      </c>
      <c r="H319">
        <v>0.26</v>
      </c>
      <c r="I319" s="4" t="s">
        <v>32</v>
      </c>
      <c r="J319">
        <v>2.1458723547007352E-2</v>
      </c>
      <c r="K319">
        <v>6.0535070308350342E-2</v>
      </c>
      <c r="L319" s="4">
        <v>2013</v>
      </c>
      <c r="M319" s="4">
        <v>2013</v>
      </c>
      <c r="N319" t="s">
        <v>50</v>
      </c>
      <c r="O319" t="s">
        <v>49</v>
      </c>
    </row>
    <row r="320" spans="1:15">
      <c r="A320" s="4" t="s">
        <v>96</v>
      </c>
      <c r="B320" s="4" t="s">
        <v>97</v>
      </c>
      <c r="C320" s="4" t="s">
        <v>53</v>
      </c>
      <c r="D320" s="16">
        <v>0.46</v>
      </c>
      <c r="E320" s="16">
        <v>65.25</v>
      </c>
      <c r="F320" s="16">
        <v>-66.25</v>
      </c>
      <c r="G320">
        <v>3.6040367895781501E-2</v>
      </c>
      <c r="H320">
        <v>0.26</v>
      </c>
      <c r="I320" s="4" t="s">
        <v>32</v>
      </c>
      <c r="J320">
        <v>2.1458723547007352E-2</v>
      </c>
      <c r="K320">
        <v>6.0535070308350342E-2</v>
      </c>
      <c r="L320" s="4">
        <v>2013</v>
      </c>
      <c r="M320" s="4">
        <v>2013</v>
      </c>
      <c r="N320" t="s">
        <v>50</v>
      </c>
      <c r="O320" t="s">
        <v>49</v>
      </c>
    </row>
    <row r="321" spans="1:15">
      <c r="A321" s="4" t="s">
        <v>96</v>
      </c>
      <c r="B321" s="4" t="s">
        <v>97</v>
      </c>
      <c r="C321" s="4" t="s">
        <v>53</v>
      </c>
      <c r="D321" s="16">
        <v>0.46</v>
      </c>
      <c r="E321" s="16">
        <v>65.25</v>
      </c>
      <c r="F321" s="16">
        <v>-65.75</v>
      </c>
      <c r="G321">
        <v>3.6040367895781501E-2</v>
      </c>
      <c r="H321">
        <v>0.26</v>
      </c>
      <c r="I321" s="4" t="s">
        <v>32</v>
      </c>
      <c r="J321">
        <v>2.1458723547007352E-2</v>
      </c>
      <c r="K321">
        <v>6.0535070308350342E-2</v>
      </c>
      <c r="L321" s="4">
        <v>2013</v>
      </c>
      <c r="M321" s="4">
        <v>2013</v>
      </c>
      <c r="N321" t="s">
        <v>50</v>
      </c>
      <c r="O321" t="s">
        <v>49</v>
      </c>
    </row>
    <row r="322" spans="1:15">
      <c r="A322" s="4" t="s">
        <v>96</v>
      </c>
      <c r="B322" s="4" t="s">
        <v>97</v>
      </c>
      <c r="C322" s="4" t="s">
        <v>53</v>
      </c>
      <c r="D322" s="16">
        <v>0.45</v>
      </c>
      <c r="E322" s="16">
        <v>65.75</v>
      </c>
      <c r="F322" s="16">
        <v>-66.25</v>
      </c>
      <c r="G322">
        <v>3.6040367895781501E-2</v>
      </c>
      <c r="H322">
        <v>0.26</v>
      </c>
      <c r="I322" s="4" t="s">
        <v>32</v>
      </c>
      <c r="J322">
        <v>2.1458723547007352E-2</v>
      </c>
      <c r="K322">
        <v>6.0535070308350342E-2</v>
      </c>
      <c r="L322" s="4">
        <v>2013</v>
      </c>
      <c r="M322" s="4">
        <v>2013</v>
      </c>
      <c r="N322" t="s">
        <v>50</v>
      </c>
      <c r="O322" t="s">
        <v>49</v>
      </c>
    </row>
    <row r="323" spans="1:15">
      <c r="A323" s="4" t="s">
        <v>96</v>
      </c>
      <c r="B323" s="4" t="s">
        <v>97</v>
      </c>
      <c r="C323" s="4" t="s">
        <v>53</v>
      </c>
      <c r="D323" s="16">
        <v>0.83</v>
      </c>
      <c r="E323" s="16">
        <v>64.25</v>
      </c>
      <c r="F323" s="16">
        <v>-64.75</v>
      </c>
      <c r="G323">
        <v>3.6040367895781501E-2</v>
      </c>
      <c r="H323">
        <v>0.26</v>
      </c>
      <c r="I323" s="4" t="s">
        <v>32</v>
      </c>
      <c r="J323">
        <v>2.1458723547007352E-2</v>
      </c>
      <c r="K323">
        <v>6.0535070308350342E-2</v>
      </c>
      <c r="L323" s="4">
        <v>2013</v>
      </c>
      <c r="M323" s="4">
        <v>2013</v>
      </c>
      <c r="N323" t="s">
        <v>50</v>
      </c>
      <c r="O323" t="s">
        <v>49</v>
      </c>
    </row>
    <row r="324" spans="1:15">
      <c r="A324" s="4" t="s">
        <v>96</v>
      </c>
      <c r="B324" s="4" t="s">
        <v>97</v>
      </c>
      <c r="C324" s="4" t="s">
        <v>53</v>
      </c>
      <c r="D324" s="16">
        <v>0.83</v>
      </c>
      <c r="E324" s="16">
        <v>64.25</v>
      </c>
      <c r="F324" s="16">
        <v>-64.75</v>
      </c>
      <c r="G324">
        <v>3.6040367895781501E-2</v>
      </c>
      <c r="H324">
        <v>0.26</v>
      </c>
      <c r="I324" s="4" t="s">
        <v>32</v>
      </c>
      <c r="J324">
        <v>2.1458723547007352E-2</v>
      </c>
      <c r="K324">
        <v>6.0535070308350342E-2</v>
      </c>
      <c r="L324" s="4">
        <v>2013</v>
      </c>
      <c r="M324" s="4">
        <v>2013</v>
      </c>
      <c r="N324" t="s">
        <v>50</v>
      </c>
      <c r="O324" t="s">
        <v>49</v>
      </c>
    </row>
    <row r="325" spans="1:15">
      <c r="A325" s="4" t="s">
        <v>96</v>
      </c>
      <c r="B325" s="4" t="s">
        <v>97</v>
      </c>
      <c r="C325" s="4" t="s">
        <v>53</v>
      </c>
      <c r="D325" s="16">
        <v>0.53</v>
      </c>
      <c r="E325" s="16">
        <v>65.75</v>
      </c>
      <c r="F325" s="16">
        <v>-66.75</v>
      </c>
      <c r="G325">
        <v>3.6040367895781501E-2</v>
      </c>
      <c r="H325">
        <v>0.26</v>
      </c>
      <c r="I325" s="4" t="s">
        <v>32</v>
      </c>
      <c r="J325">
        <v>2.1458723547007352E-2</v>
      </c>
      <c r="K325">
        <v>6.0535070308350342E-2</v>
      </c>
      <c r="L325" s="4">
        <v>2013</v>
      </c>
      <c r="M325" s="4">
        <v>2013</v>
      </c>
      <c r="N325" t="s">
        <v>50</v>
      </c>
      <c r="O325" t="s">
        <v>49</v>
      </c>
    </row>
    <row r="326" spans="1:15">
      <c r="A326" s="4" t="s">
        <v>96</v>
      </c>
      <c r="B326" s="4" t="s">
        <v>97</v>
      </c>
      <c r="C326" s="4" t="s">
        <v>53</v>
      </c>
      <c r="D326" s="16">
        <v>0.9</v>
      </c>
      <c r="E326" s="16">
        <v>65.25</v>
      </c>
      <c r="F326" s="16">
        <v>-62.75</v>
      </c>
      <c r="G326">
        <v>3.6040367895781501E-2</v>
      </c>
      <c r="H326">
        <v>0.26</v>
      </c>
      <c r="I326" s="4" t="s">
        <v>32</v>
      </c>
      <c r="J326">
        <v>2.1458723547007352E-2</v>
      </c>
      <c r="K326">
        <v>6.0535070308350342E-2</v>
      </c>
      <c r="L326" s="4">
        <v>2013</v>
      </c>
      <c r="M326" s="4">
        <v>2013</v>
      </c>
      <c r="N326" t="s">
        <v>50</v>
      </c>
      <c r="O326" t="s">
        <v>49</v>
      </c>
    </row>
    <row r="327" spans="1:15">
      <c r="A327" s="4" t="s">
        <v>96</v>
      </c>
      <c r="B327" s="4" t="s">
        <v>97</v>
      </c>
      <c r="C327" s="4" t="s">
        <v>53</v>
      </c>
      <c r="D327" s="16">
        <v>0.9</v>
      </c>
      <c r="E327" s="16">
        <v>65.25</v>
      </c>
      <c r="F327" s="16">
        <v>-62.75</v>
      </c>
      <c r="G327">
        <v>3.6040367895781501E-2</v>
      </c>
      <c r="H327">
        <v>0.26</v>
      </c>
      <c r="I327" s="4" t="s">
        <v>32</v>
      </c>
      <c r="J327">
        <v>2.1458723547007352E-2</v>
      </c>
      <c r="K327">
        <v>6.0535070308350342E-2</v>
      </c>
      <c r="L327" s="4">
        <v>2013</v>
      </c>
      <c r="M327" s="4">
        <v>2013</v>
      </c>
      <c r="N327" t="s">
        <v>50</v>
      </c>
      <c r="O327" t="s">
        <v>49</v>
      </c>
    </row>
    <row r="328" spans="1:15">
      <c r="A328" s="4" t="s">
        <v>96</v>
      </c>
      <c r="B328" s="4" t="s">
        <v>97</v>
      </c>
      <c r="C328" s="4" t="s">
        <v>53</v>
      </c>
      <c r="D328" s="16">
        <v>0.68</v>
      </c>
      <c r="E328" s="16">
        <v>65.25</v>
      </c>
      <c r="F328" s="16">
        <v>-65.25</v>
      </c>
      <c r="G328">
        <v>3.6040367895781501E-2</v>
      </c>
      <c r="H328">
        <v>0.26</v>
      </c>
      <c r="I328" s="4" t="s">
        <v>32</v>
      </c>
      <c r="J328">
        <v>2.1458723547007352E-2</v>
      </c>
      <c r="K328">
        <v>6.0535070308350342E-2</v>
      </c>
      <c r="L328" s="4">
        <v>2013</v>
      </c>
      <c r="M328" s="4">
        <v>2013</v>
      </c>
      <c r="N328" t="s">
        <v>50</v>
      </c>
      <c r="O328" t="s">
        <v>49</v>
      </c>
    </row>
    <row r="329" spans="1:15">
      <c r="A329" s="4" t="s">
        <v>96</v>
      </c>
      <c r="B329" s="4" t="s">
        <v>97</v>
      </c>
      <c r="C329" s="4" t="s">
        <v>53</v>
      </c>
      <c r="D329" s="16">
        <v>0.71</v>
      </c>
      <c r="E329" s="16">
        <v>65.75</v>
      </c>
      <c r="F329" s="16">
        <v>-65.75</v>
      </c>
      <c r="G329">
        <v>3.6040367895781501E-2</v>
      </c>
      <c r="H329">
        <v>0.26</v>
      </c>
      <c r="I329" s="4" t="s">
        <v>32</v>
      </c>
      <c r="J329">
        <v>2.1458723547007352E-2</v>
      </c>
      <c r="K329">
        <v>6.0535070308350342E-2</v>
      </c>
      <c r="L329" s="4">
        <v>2013</v>
      </c>
      <c r="M329" s="4">
        <v>2013</v>
      </c>
      <c r="N329" t="s">
        <v>50</v>
      </c>
      <c r="O329" t="s">
        <v>49</v>
      </c>
    </row>
    <row r="330" spans="1:15">
      <c r="A330" s="4" t="s">
        <v>96</v>
      </c>
      <c r="B330" s="4" t="s">
        <v>97</v>
      </c>
      <c r="C330" s="4" t="s">
        <v>53</v>
      </c>
      <c r="D330" s="16">
        <v>0.71</v>
      </c>
      <c r="E330" s="16">
        <v>65.75</v>
      </c>
      <c r="F330" s="16">
        <v>-65.75</v>
      </c>
      <c r="G330">
        <v>3.6040367895781501E-2</v>
      </c>
      <c r="H330">
        <v>0.26</v>
      </c>
      <c r="I330" s="4" t="s">
        <v>32</v>
      </c>
      <c r="J330">
        <v>2.1458723547007352E-2</v>
      </c>
      <c r="K330">
        <v>6.0535070308350342E-2</v>
      </c>
      <c r="L330" s="4">
        <v>2013</v>
      </c>
      <c r="M330" s="4">
        <v>2013</v>
      </c>
      <c r="N330" t="s">
        <v>50</v>
      </c>
      <c r="O330" t="s">
        <v>49</v>
      </c>
    </row>
    <row r="331" spans="1:15">
      <c r="A331" s="4" t="s">
        <v>96</v>
      </c>
      <c r="B331" s="4" t="s">
        <v>97</v>
      </c>
      <c r="C331" s="4" t="s">
        <v>53</v>
      </c>
      <c r="D331" s="16">
        <v>0.46</v>
      </c>
      <c r="E331" s="16">
        <v>65.25</v>
      </c>
      <c r="F331" s="16">
        <v>-65.75</v>
      </c>
      <c r="G331">
        <v>3.6040367895781501E-2</v>
      </c>
      <c r="H331">
        <v>0.26</v>
      </c>
      <c r="I331" s="4" t="s">
        <v>32</v>
      </c>
      <c r="J331">
        <v>2.1458723547007352E-2</v>
      </c>
      <c r="K331">
        <v>6.0535070308350342E-2</v>
      </c>
      <c r="L331" s="4">
        <v>2013</v>
      </c>
      <c r="M331" s="4">
        <v>2013</v>
      </c>
      <c r="N331" t="s">
        <v>50</v>
      </c>
      <c r="O331" t="s">
        <v>49</v>
      </c>
    </row>
    <row r="332" spans="1:15">
      <c r="A332" s="4" t="s">
        <v>96</v>
      </c>
      <c r="B332" s="4" t="s">
        <v>97</v>
      </c>
      <c r="C332" s="4" t="s">
        <v>53</v>
      </c>
      <c r="D332" s="16">
        <v>0.45</v>
      </c>
      <c r="E332" s="16">
        <v>65.75</v>
      </c>
      <c r="F332" s="16">
        <v>-66.25</v>
      </c>
      <c r="G332">
        <v>3.6040367895781501E-2</v>
      </c>
      <c r="H332">
        <v>0.26</v>
      </c>
      <c r="I332" s="4" t="s">
        <v>32</v>
      </c>
      <c r="J332">
        <v>2.1458723547007352E-2</v>
      </c>
      <c r="K332">
        <v>6.0535070308350342E-2</v>
      </c>
      <c r="L332" s="4">
        <v>2013</v>
      </c>
      <c r="M332" s="4">
        <v>2013</v>
      </c>
      <c r="N332" t="s">
        <v>50</v>
      </c>
      <c r="O332" t="s">
        <v>49</v>
      </c>
    </row>
    <row r="333" spans="1:15">
      <c r="A333" s="4" t="s">
        <v>96</v>
      </c>
      <c r="B333" s="4" t="s">
        <v>97</v>
      </c>
      <c r="C333" s="4" t="s">
        <v>53</v>
      </c>
      <c r="D333" s="16">
        <v>0.73</v>
      </c>
      <c r="E333" s="16">
        <v>64.75</v>
      </c>
      <c r="F333" s="16">
        <v>-65.25</v>
      </c>
      <c r="G333">
        <v>3.6040367895781501E-2</v>
      </c>
      <c r="H333">
        <v>0.26</v>
      </c>
      <c r="I333" s="4" t="s">
        <v>32</v>
      </c>
      <c r="J333">
        <v>2.1458723547007352E-2</v>
      </c>
      <c r="K333">
        <v>6.0535070308350342E-2</v>
      </c>
      <c r="L333" s="4">
        <v>2013</v>
      </c>
      <c r="M333" s="4">
        <v>2013</v>
      </c>
      <c r="N333" t="s">
        <v>50</v>
      </c>
      <c r="O333" t="s">
        <v>49</v>
      </c>
    </row>
    <row r="334" spans="1:15">
      <c r="A334" s="4" t="s">
        <v>96</v>
      </c>
      <c r="B334" s="4" t="s">
        <v>97</v>
      </c>
      <c r="C334" s="4" t="s">
        <v>53</v>
      </c>
      <c r="D334" s="16">
        <v>0.73</v>
      </c>
      <c r="E334" s="16">
        <v>64.75</v>
      </c>
      <c r="F334" s="16">
        <v>-65.25</v>
      </c>
      <c r="G334">
        <v>3.6040367895781501E-2</v>
      </c>
      <c r="H334">
        <v>0.26</v>
      </c>
      <c r="I334" s="4" t="s">
        <v>32</v>
      </c>
      <c r="J334">
        <v>2.1458723547007352E-2</v>
      </c>
      <c r="K334">
        <v>6.0535070308350342E-2</v>
      </c>
      <c r="L334" s="4">
        <v>2013</v>
      </c>
      <c r="M334" s="4">
        <v>2013</v>
      </c>
      <c r="N334" t="s">
        <v>50</v>
      </c>
      <c r="O334" t="s">
        <v>49</v>
      </c>
    </row>
    <row r="335" spans="1:15">
      <c r="A335" s="4" t="s">
        <v>96</v>
      </c>
      <c r="B335" s="4" t="s">
        <v>97</v>
      </c>
      <c r="C335" s="4" t="s">
        <v>53</v>
      </c>
      <c r="D335" s="16">
        <v>0.53</v>
      </c>
      <c r="E335" s="16">
        <v>68.75</v>
      </c>
      <c r="F335" s="16">
        <v>-66.75</v>
      </c>
      <c r="G335">
        <v>3.6040367895781501E-2</v>
      </c>
      <c r="H335">
        <v>0.26</v>
      </c>
      <c r="I335" s="4" t="s">
        <v>32</v>
      </c>
      <c r="J335">
        <v>2.1458723547007352E-2</v>
      </c>
      <c r="K335">
        <v>6.0535070308350342E-2</v>
      </c>
      <c r="L335" s="4">
        <v>2013</v>
      </c>
      <c r="M335" s="4">
        <v>2013</v>
      </c>
      <c r="N335" t="s">
        <v>50</v>
      </c>
      <c r="O335" t="s">
        <v>49</v>
      </c>
    </row>
    <row r="336" spans="1:15">
      <c r="A336" s="4" t="s">
        <v>96</v>
      </c>
      <c r="B336" s="4" t="s">
        <v>97</v>
      </c>
      <c r="C336" s="4" t="s">
        <v>53</v>
      </c>
      <c r="D336" s="16">
        <v>0.49</v>
      </c>
      <c r="E336" s="16">
        <v>68.75</v>
      </c>
      <c r="F336" s="16">
        <v>-66.25</v>
      </c>
      <c r="G336">
        <v>3.6040367895781501E-2</v>
      </c>
      <c r="H336">
        <v>0.26</v>
      </c>
      <c r="I336" s="4" t="s">
        <v>32</v>
      </c>
      <c r="J336">
        <v>2.1458723547007352E-2</v>
      </c>
      <c r="K336">
        <v>6.0535070308350342E-2</v>
      </c>
      <c r="L336" s="4">
        <v>2013</v>
      </c>
      <c r="M336" s="4">
        <v>2013</v>
      </c>
      <c r="N336" t="s">
        <v>50</v>
      </c>
      <c r="O336" t="s">
        <v>49</v>
      </c>
    </row>
    <row r="337" spans="1:15">
      <c r="A337" s="4" t="s">
        <v>96</v>
      </c>
      <c r="B337" s="4" t="s">
        <v>97</v>
      </c>
      <c r="C337" s="4" t="s">
        <v>53</v>
      </c>
      <c r="D337" s="16">
        <v>0.06</v>
      </c>
      <c r="E337" s="16">
        <v>68.75</v>
      </c>
      <c r="F337" s="16">
        <v>-87.25</v>
      </c>
      <c r="G337">
        <v>3.6040367895781501E-2</v>
      </c>
      <c r="H337">
        <v>0.26</v>
      </c>
      <c r="I337" s="4" t="s">
        <v>32</v>
      </c>
      <c r="J337">
        <v>2.1458723547007352E-2</v>
      </c>
      <c r="K337">
        <v>6.0535070308350342E-2</v>
      </c>
      <c r="L337" s="4">
        <v>2013</v>
      </c>
      <c r="M337" s="4">
        <v>2013</v>
      </c>
      <c r="N337" t="s">
        <v>50</v>
      </c>
      <c r="O337" t="s">
        <v>49</v>
      </c>
    </row>
    <row r="338" spans="1:15">
      <c r="A338" s="4" t="s">
        <v>96</v>
      </c>
      <c r="B338" s="4" t="s">
        <v>97</v>
      </c>
      <c r="C338" s="4" t="s">
        <v>53</v>
      </c>
      <c r="D338" s="16">
        <v>0.06</v>
      </c>
      <c r="E338" s="16">
        <v>68.75</v>
      </c>
      <c r="F338" s="16">
        <v>-86.75</v>
      </c>
      <c r="G338">
        <v>3.6040367895781501E-2</v>
      </c>
      <c r="H338">
        <v>0.26</v>
      </c>
      <c r="I338" s="4" t="s">
        <v>32</v>
      </c>
      <c r="J338">
        <v>2.1458723547007352E-2</v>
      </c>
      <c r="K338">
        <v>6.0535070308350342E-2</v>
      </c>
      <c r="L338" s="4">
        <v>2013</v>
      </c>
      <c r="M338" s="4">
        <v>2013</v>
      </c>
      <c r="N338" t="s">
        <v>50</v>
      </c>
      <c r="O338" t="s">
        <v>49</v>
      </c>
    </row>
    <row r="339" spans="1:15">
      <c r="A339" s="4" t="s">
        <v>96</v>
      </c>
      <c r="B339" s="4" t="s">
        <v>97</v>
      </c>
      <c r="C339" s="4" t="s">
        <v>53</v>
      </c>
      <c r="D339" s="16">
        <v>0.06</v>
      </c>
      <c r="E339" s="16">
        <v>68.75</v>
      </c>
      <c r="F339" s="16">
        <v>-86.25</v>
      </c>
      <c r="G339">
        <v>3.6040367895781501E-2</v>
      </c>
      <c r="H339">
        <v>0.26</v>
      </c>
      <c r="I339" s="4" t="s">
        <v>32</v>
      </c>
      <c r="J339">
        <v>2.1458723547007352E-2</v>
      </c>
      <c r="K339">
        <v>6.0535070308350342E-2</v>
      </c>
      <c r="L339" s="4">
        <v>2013</v>
      </c>
      <c r="M339" s="4">
        <v>2013</v>
      </c>
      <c r="N339" t="s">
        <v>50</v>
      </c>
      <c r="O339" t="s">
        <v>49</v>
      </c>
    </row>
    <row r="340" spans="1:15">
      <c r="A340" s="4" t="s">
        <v>96</v>
      </c>
      <c r="B340" s="4" t="s">
        <v>97</v>
      </c>
      <c r="C340" s="4" t="s">
        <v>53</v>
      </c>
      <c r="D340" s="16">
        <v>0.06</v>
      </c>
      <c r="E340" s="16">
        <v>68.75</v>
      </c>
      <c r="F340" s="16">
        <v>-87.25</v>
      </c>
      <c r="G340">
        <v>3.6040367895781501E-2</v>
      </c>
      <c r="H340">
        <v>0.26</v>
      </c>
      <c r="I340" s="4" t="s">
        <v>32</v>
      </c>
      <c r="J340">
        <v>2.1458723547007352E-2</v>
      </c>
      <c r="K340">
        <v>6.0535070308350342E-2</v>
      </c>
      <c r="L340" s="4">
        <v>2013</v>
      </c>
      <c r="M340" s="4">
        <v>2013</v>
      </c>
      <c r="N340" t="s">
        <v>50</v>
      </c>
      <c r="O340" t="s">
        <v>49</v>
      </c>
    </row>
    <row r="341" spans="1:15">
      <c r="A341" s="4" t="s">
        <v>96</v>
      </c>
      <c r="B341" s="4" t="s">
        <v>97</v>
      </c>
      <c r="C341" s="4" t="s">
        <v>53</v>
      </c>
      <c r="D341" s="16">
        <v>0.06</v>
      </c>
      <c r="E341" s="16">
        <v>68.75</v>
      </c>
      <c r="F341" s="16">
        <v>-86.75</v>
      </c>
      <c r="G341">
        <v>3.6040367895781501E-2</v>
      </c>
      <c r="H341">
        <v>0.26</v>
      </c>
      <c r="I341" s="4" t="s">
        <v>32</v>
      </c>
      <c r="J341">
        <v>2.1458723547007352E-2</v>
      </c>
      <c r="K341">
        <v>6.0535070308350342E-2</v>
      </c>
      <c r="L341" s="4">
        <v>2013</v>
      </c>
      <c r="M341" s="4">
        <v>2013</v>
      </c>
      <c r="N341" t="s">
        <v>50</v>
      </c>
      <c r="O341" t="s">
        <v>49</v>
      </c>
    </row>
    <row r="342" spans="1:15">
      <c r="A342" s="4" t="s">
        <v>96</v>
      </c>
      <c r="B342" s="4" t="s">
        <v>97</v>
      </c>
      <c r="C342" s="4" t="s">
        <v>53</v>
      </c>
      <c r="D342" s="16">
        <v>0.06</v>
      </c>
      <c r="E342" s="16">
        <v>68.75</v>
      </c>
      <c r="F342" s="16">
        <v>-86.25</v>
      </c>
      <c r="G342">
        <v>3.6040367895781501E-2</v>
      </c>
      <c r="H342">
        <v>0.26</v>
      </c>
      <c r="I342" s="4" t="s">
        <v>32</v>
      </c>
      <c r="J342">
        <v>2.1458723547007352E-2</v>
      </c>
      <c r="K342">
        <v>6.0535070308350342E-2</v>
      </c>
      <c r="L342" s="4">
        <v>2013</v>
      </c>
      <c r="M342" s="4">
        <v>2013</v>
      </c>
      <c r="N342" t="s">
        <v>50</v>
      </c>
      <c r="O342" t="s">
        <v>49</v>
      </c>
    </row>
    <row r="343" spans="1:15">
      <c r="A343" s="4" t="s">
        <v>96</v>
      </c>
      <c r="B343" s="4" t="s">
        <v>97</v>
      </c>
      <c r="C343" s="4" t="s">
        <v>53</v>
      </c>
      <c r="D343" s="16">
        <v>0.53</v>
      </c>
      <c r="E343" s="16">
        <v>68.75</v>
      </c>
      <c r="F343" s="16">
        <v>-66.75</v>
      </c>
      <c r="G343">
        <v>3.6040367895781501E-2</v>
      </c>
      <c r="H343">
        <v>0.26</v>
      </c>
      <c r="I343" s="4" t="s">
        <v>32</v>
      </c>
      <c r="J343">
        <v>2.1458723547007352E-2</v>
      </c>
      <c r="K343">
        <v>6.0535070308350342E-2</v>
      </c>
      <c r="L343" s="4">
        <v>2013</v>
      </c>
      <c r="M343" s="4">
        <v>2013</v>
      </c>
      <c r="N343" t="s">
        <v>50</v>
      </c>
      <c r="O343" t="s">
        <v>49</v>
      </c>
    </row>
    <row r="344" spans="1:15">
      <c r="A344" s="4" t="s">
        <v>96</v>
      </c>
      <c r="B344" s="4" t="s">
        <v>97</v>
      </c>
      <c r="C344" s="4" t="s">
        <v>53</v>
      </c>
      <c r="D344" s="16">
        <v>0.49</v>
      </c>
      <c r="E344" s="16">
        <v>68.75</v>
      </c>
      <c r="F344" s="16">
        <v>-66.25</v>
      </c>
      <c r="G344">
        <v>3.6040367895781501E-2</v>
      </c>
      <c r="H344">
        <v>0.26</v>
      </c>
      <c r="I344" s="4" t="s">
        <v>32</v>
      </c>
      <c r="J344">
        <v>2.1458723547007352E-2</v>
      </c>
      <c r="K344">
        <v>6.0535070308350342E-2</v>
      </c>
      <c r="L344" s="4">
        <v>2013</v>
      </c>
      <c r="M344" s="4">
        <v>2013</v>
      </c>
      <c r="N344" t="s">
        <v>50</v>
      </c>
      <c r="O344" t="s">
        <v>49</v>
      </c>
    </row>
    <row r="345" spans="1:15">
      <c r="A345" s="4" t="s">
        <v>96</v>
      </c>
      <c r="B345" s="4" t="s">
        <v>97</v>
      </c>
      <c r="C345" s="4" t="s">
        <v>53</v>
      </c>
      <c r="D345" s="16">
        <v>0.57999999999999996</v>
      </c>
      <c r="E345" s="16">
        <v>68.75</v>
      </c>
      <c r="F345" s="16">
        <v>-67.25</v>
      </c>
      <c r="G345">
        <v>3.6040367895781501E-2</v>
      </c>
      <c r="H345">
        <v>0.26</v>
      </c>
      <c r="I345" s="4" t="s">
        <v>32</v>
      </c>
      <c r="J345">
        <v>2.1458723547007352E-2</v>
      </c>
      <c r="K345">
        <v>6.0535070308350342E-2</v>
      </c>
      <c r="L345" s="4">
        <v>2013</v>
      </c>
      <c r="M345" s="4">
        <v>2013</v>
      </c>
      <c r="N345" t="s">
        <v>50</v>
      </c>
      <c r="O345" t="s">
        <v>49</v>
      </c>
    </row>
    <row r="346" spans="1:15">
      <c r="A346" s="4" t="s">
        <v>96</v>
      </c>
      <c r="B346" s="4" t="s">
        <v>97</v>
      </c>
      <c r="C346" s="4" t="s">
        <v>53</v>
      </c>
      <c r="D346" s="16">
        <v>0.57999999999999996</v>
      </c>
      <c r="E346" s="16">
        <v>68.75</v>
      </c>
      <c r="F346" s="16">
        <v>-67.25</v>
      </c>
      <c r="G346">
        <v>3.6040367895781501E-2</v>
      </c>
      <c r="H346">
        <v>0.26</v>
      </c>
      <c r="I346" s="4" t="s">
        <v>32</v>
      </c>
      <c r="J346">
        <v>2.1458723547007352E-2</v>
      </c>
      <c r="K346">
        <v>6.0535070308350342E-2</v>
      </c>
      <c r="L346" s="4">
        <v>2013</v>
      </c>
      <c r="M346" s="4">
        <v>2013</v>
      </c>
      <c r="N346" t="s">
        <v>50</v>
      </c>
      <c r="O346" t="s">
        <v>49</v>
      </c>
    </row>
    <row r="347" spans="1:15">
      <c r="A347" s="4" t="s">
        <v>96</v>
      </c>
      <c r="B347" s="4" t="s">
        <v>97</v>
      </c>
      <c r="C347" s="4" t="s">
        <v>53</v>
      </c>
      <c r="D347" s="16">
        <v>0.73</v>
      </c>
      <c r="E347" s="16">
        <v>65.25</v>
      </c>
      <c r="F347" s="16">
        <v>-66.75</v>
      </c>
      <c r="G347">
        <v>3.6040367895781501E-2</v>
      </c>
      <c r="H347">
        <v>0.26</v>
      </c>
      <c r="I347" s="4" t="s">
        <v>32</v>
      </c>
      <c r="J347">
        <v>2.1458723547007352E-2</v>
      </c>
      <c r="K347">
        <v>6.0535070308350342E-2</v>
      </c>
      <c r="L347" s="4">
        <v>2013</v>
      </c>
      <c r="M347" s="4">
        <v>2013</v>
      </c>
      <c r="N347" t="s">
        <v>50</v>
      </c>
      <c r="O347" t="s">
        <v>49</v>
      </c>
    </row>
    <row r="348" spans="1:15">
      <c r="A348" s="4" t="s">
        <v>96</v>
      </c>
      <c r="B348" s="4" t="s">
        <v>97</v>
      </c>
      <c r="C348" s="4" t="s">
        <v>53</v>
      </c>
      <c r="D348" s="16">
        <v>0.73</v>
      </c>
      <c r="E348" s="16">
        <v>65.25</v>
      </c>
      <c r="F348" s="16">
        <v>-66.75</v>
      </c>
      <c r="G348">
        <v>3.6040367895781501E-2</v>
      </c>
      <c r="H348">
        <v>0.26</v>
      </c>
      <c r="I348" s="4" t="s">
        <v>32</v>
      </c>
      <c r="J348">
        <v>2.1458723547007352E-2</v>
      </c>
      <c r="K348">
        <v>6.0535070308350342E-2</v>
      </c>
      <c r="L348" s="4">
        <v>2013</v>
      </c>
      <c r="M348" s="4">
        <v>2013</v>
      </c>
      <c r="N348" t="s">
        <v>50</v>
      </c>
      <c r="O348" t="s">
        <v>49</v>
      </c>
    </row>
    <row r="349" spans="1:15">
      <c r="A349" s="4" t="s">
        <v>96</v>
      </c>
      <c r="B349" s="4" t="s">
        <v>97</v>
      </c>
      <c r="C349" s="4" t="s">
        <v>53</v>
      </c>
      <c r="D349" s="16">
        <v>7.0000000000000007E-2</v>
      </c>
      <c r="E349" s="16">
        <v>69.25</v>
      </c>
      <c r="F349" s="16">
        <v>-87.75</v>
      </c>
      <c r="G349">
        <v>3.6040367895781501E-2</v>
      </c>
      <c r="H349">
        <v>0.26</v>
      </c>
      <c r="I349" s="4" t="s">
        <v>32</v>
      </c>
      <c r="J349">
        <v>2.1458723547007352E-2</v>
      </c>
      <c r="K349">
        <v>6.0535070308350342E-2</v>
      </c>
      <c r="L349" s="4">
        <v>2013</v>
      </c>
      <c r="M349" s="4">
        <v>2013</v>
      </c>
      <c r="N349" t="s">
        <v>50</v>
      </c>
      <c r="O349" t="s">
        <v>49</v>
      </c>
    </row>
    <row r="350" spans="1:15">
      <c r="A350" s="4" t="s">
        <v>96</v>
      </c>
      <c r="B350" s="4" t="s">
        <v>97</v>
      </c>
      <c r="C350" s="4" t="s">
        <v>53</v>
      </c>
      <c r="D350" s="16">
        <v>0.06</v>
      </c>
      <c r="E350" s="16">
        <v>69.25</v>
      </c>
      <c r="F350" s="16">
        <v>-87.25</v>
      </c>
      <c r="G350">
        <v>3.6040367895781501E-2</v>
      </c>
      <c r="H350">
        <v>0.26</v>
      </c>
      <c r="I350" s="4" t="s">
        <v>32</v>
      </c>
      <c r="J350">
        <v>2.1458723547007352E-2</v>
      </c>
      <c r="K350">
        <v>6.0535070308350342E-2</v>
      </c>
      <c r="L350" s="4">
        <v>2013</v>
      </c>
      <c r="M350" s="4">
        <v>2013</v>
      </c>
      <c r="N350" t="s">
        <v>50</v>
      </c>
      <c r="O350" t="s">
        <v>49</v>
      </c>
    </row>
    <row r="351" spans="1:15">
      <c r="A351" s="4" t="s">
        <v>96</v>
      </c>
      <c r="B351" s="4" t="s">
        <v>97</v>
      </c>
      <c r="C351" s="4" t="s">
        <v>53</v>
      </c>
      <c r="D351" s="16">
        <v>0.06</v>
      </c>
      <c r="E351" s="16">
        <v>69.25</v>
      </c>
      <c r="F351" s="16">
        <v>-86.75</v>
      </c>
      <c r="G351">
        <v>3.6040367895781501E-2</v>
      </c>
      <c r="H351">
        <v>0.26</v>
      </c>
      <c r="I351" s="4" t="s">
        <v>32</v>
      </c>
      <c r="J351">
        <v>2.1458723547007352E-2</v>
      </c>
      <c r="K351">
        <v>6.0535070308350342E-2</v>
      </c>
      <c r="L351" s="4">
        <v>2013</v>
      </c>
      <c r="M351" s="4">
        <v>2013</v>
      </c>
      <c r="N351" t="s">
        <v>50</v>
      </c>
      <c r="O351" t="s">
        <v>49</v>
      </c>
    </row>
    <row r="352" spans="1:15">
      <c r="A352" s="4" t="s">
        <v>96</v>
      </c>
      <c r="B352" s="4" t="s">
        <v>97</v>
      </c>
      <c r="C352" s="4" t="s">
        <v>53</v>
      </c>
      <c r="D352" s="16">
        <v>0.06</v>
      </c>
      <c r="E352" s="16">
        <v>69.25</v>
      </c>
      <c r="F352" s="16">
        <v>-86.25</v>
      </c>
      <c r="G352">
        <v>3.6040367895781501E-2</v>
      </c>
      <c r="H352">
        <v>0.26</v>
      </c>
      <c r="I352" s="4" t="s">
        <v>32</v>
      </c>
      <c r="J352">
        <v>2.1458723547007352E-2</v>
      </c>
      <c r="K352">
        <v>6.0535070308350342E-2</v>
      </c>
      <c r="L352" s="4">
        <v>2013</v>
      </c>
      <c r="M352" s="4">
        <v>2013</v>
      </c>
      <c r="N352" t="s">
        <v>50</v>
      </c>
      <c r="O352" t="s">
        <v>49</v>
      </c>
    </row>
    <row r="353" spans="1:15">
      <c r="A353" s="4" t="s">
        <v>96</v>
      </c>
      <c r="B353" s="4" t="s">
        <v>97</v>
      </c>
      <c r="C353" s="4" t="s">
        <v>53</v>
      </c>
      <c r="D353" s="16">
        <v>7.0000000000000007E-2</v>
      </c>
      <c r="E353" s="16">
        <v>69.25</v>
      </c>
      <c r="F353" s="16">
        <v>-87.75</v>
      </c>
      <c r="G353">
        <v>3.6040367895781501E-2</v>
      </c>
      <c r="H353">
        <v>0.26</v>
      </c>
      <c r="I353" s="4" t="s">
        <v>32</v>
      </c>
      <c r="J353">
        <v>2.1458723547007352E-2</v>
      </c>
      <c r="K353">
        <v>6.0535070308350342E-2</v>
      </c>
      <c r="L353" s="4">
        <v>2013</v>
      </c>
      <c r="M353" s="4">
        <v>2013</v>
      </c>
      <c r="N353" t="s">
        <v>50</v>
      </c>
      <c r="O353" t="s">
        <v>49</v>
      </c>
    </row>
    <row r="354" spans="1:15">
      <c r="A354" s="4" t="s">
        <v>96</v>
      </c>
      <c r="B354" s="4" t="s">
        <v>97</v>
      </c>
      <c r="C354" s="4" t="s">
        <v>53</v>
      </c>
      <c r="D354" s="16">
        <v>0.06</v>
      </c>
      <c r="E354" s="16">
        <v>69.25</v>
      </c>
      <c r="F354" s="16">
        <v>-87.25</v>
      </c>
      <c r="G354">
        <v>3.6040367895781501E-2</v>
      </c>
      <c r="H354">
        <v>0.26</v>
      </c>
      <c r="I354" s="4" t="s">
        <v>32</v>
      </c>
      <c r="J354">
        <v>2.1458723547007352E-2</v>
      </c>
      <c r="K354">
        <v>6.0535070308350342E-2</v>
      </c>
      <c r="L354" s="4">
        <v>2013</v>
      </c>
      <c r="M354" s="4">
        <v>2013</v>
      </c>
      <c r="N354" t="s">
        <v>50</v>
      </c>
      <c r="O354" t="s">
        <v>49</v>
      </c>
    </row>
    <row r="355" spans="1:15">
      <c r="A355" s="4" t="s">
        <v>96</v>
      </c>
      <c r="B355" s="4" t="s">
        <v>97</v>
      </c>
      <c r="C355" s="4" t="s">
        <v>53</v>
      </c>
      <c r="D355" s="16">
        <v>0.06</v>
      </c>
      <c r="E355" s="16">
        <v>69.25</v>
      </c>
      <c r="F355" s="16">
        <v>-86.75</v>
      </c>
      <c r="G355">
        <v>3.6040367895781501E-2</v>
      </c>
      <c r="H355">
        <v>0.26</v>
      </c>
      <c r="I355" s="4" t="s">
        <v>32</v>
      </c>
      <c r="J355">
        <v>2.1458723547007352E-2</v>
      </c>
      <c r="K355">
        <v>6.0535070308350342E-2</v>
      </c>
      <c r="L355" s="4">
        <v>2013</v>
      </c>
      <c r="M355" s="4">
        <v>2013</v>
      </c>
      <c r="N355" t="s">
        <v>50</v>
      </c>
      <c r="O355" t="s">
        <v>49</v>
      </c>
    </row>
    <row r="356" spans="1:15">
      <c r="A356" s="4" t="s">
        <v>96</v>
      </c>
      <c r="B356" s="4" t="s">
        <v>97</v>
      </c>
      <c r="C356" s="4" t="s">
        <v>53</v>
      </c>
      <c r="D356" s="16">
        <v>0.06</v>
      </c>
      <c r="E356" s="16">
        <v>69.25</v>
      </c>
      <c r="F356" s="16">
        <v>-86.25</v>
      </c>
      <c r="G356">
        <v>3.6040367895781501E-2</v>
      </c>
      <c r="H356">
        <v>0.26</v>
      </c>
      <c r="I356" s="4" t="s">
        <v>32</v>
      </c>
      <c r="J356">
        <v>2.1458723547007352E-2</v>
      </c>
      <c r="K356">
        <v>6.0535070308350342E-2</v>
      </c>
      <c r="L356" s="4">
        <v>2013</v>
      </c>
      <c r="M356" s="4">
        <v>2013</v>
      </c>
      <c r="N356" t="s">
        <v>50</v>
      </c>
      <c r="O356" t="s">
        <v>49</v>
      </c>
    </row>
    <row r="357" spans="1:15">
      <c r="A357" s="4" t="s">
        <v>96</v>
      </c>
      <c r="B357" s="4" t="s">
        <v>97</v>
      </c>
      <c r="C357" s="4" t="s">
        <v>53</v>
      </c>
      <c r="D357" s="16">
        <v>0.4</v>
      </c>
      <c r="E357" s="16">
        <v>68.75</v>
      </c>
      <c r="F357" s="16">
        <v>-90.25</v>
      </c>
      <c r="G357">
        <v>3.6040367895781501E-2</v>
      </c>
      <c r="H357">
        <v>0.26</v>
      </c>
      <c r="I357" s="4" t="s">
        <v>32</v>
      </c>
      <c r="J357">
        <v>2.1458723547007352E-2</v>
      </c>
      <c r="K357">
        <v>6.0535070308350342E-2</v>
      </c>
      <c r="L357" s="4">
        <v>2013</v>
      </c>
      <c r="M357" s="4">
        <v>2013</v>
      </c>
      <c r="N357" t="s">
        <v>50</v>
      </c>
      <c r="O357" t="s">
        <v>49</v>
      </c>
    </row>
    <row r="358" spans="1:15">
      <c r="A358" s="4" t="s">
        <v>96</v>
      </c>
      <c r="B358" s="4" t="s">
        <v>97</v>
      </c>
      <c r="C358" s="4" t="s">
        <v>53</v>
      </c>
      <c r="D358" s="16">
        <v>0.4</v>
      </c>
      <c r="E358" s="16">
        <v>68.75</v>
      </c>
      <c r="F358" s="16">
        <v>-90.25</v>
      </c>
      <c r="G358">
        <v>3.6040367895781501E-2</v>
      </c>
      <c r="H358">
        <v>0.26</v>
      </c>
      <c r="I358" s="4" t="s">
        <v>32</v>
      </c>
      <c r="J358">
        <v>2.1458723547007352E-2</v>
      </c>
      <c r="K358">
        <v>6.0535070308350342E-2</v>
      </c>
      <c r="L358" s="4">
        <v>2013</v>
      </c>
      <c r="M358" s="4">
        <v>2013</v>
      </c>
      <c r="N358" t="s">
        <v>50</v>
      </c>
      <c r="O358" t="s">
        <v>49</v>
      </c>
    </row>
    <row r="359" spans="1:15">
      <c r="A359" s="4" t="s">
        <v>96</v>
      </c>
      <c r="B359" s="4" t="s">
        <v>97</v>
      </c>
      <c r="C359" s="4" t="s">
        <v>53</v>
      </c>
      <c r="D359" s="16">
        <v>0.08</v>
      </c>
      <c r="E359" s="16">
        <v>69.25</v>
      </c>
      <c r="F359" s="16">
        <v>-88.25</v>
      </c>
      <c r="G359">
        <v>3.6040367895781501E-2</v>
      </c>
      <c r="H359">
        <v>0.26</v>
      </c>
      <c r="I359" s="4" t="s">
        <v>32</v>
      </c>
      <c r="J359">
        <v>2.1458723547007352E-2</v>
      </c>
      <c r="K359">
        <v>6.0535070308350342E-2</v>
      </c>
      <c r="L359" s="4">
        <v>2013</v>
      </c>
      <c r="M359" s="4">
        <v>2013</v>
      </c>
      <c r="N359" t="s">
        <v>50</v>
      </c>
      <c r="O359" t="s">
        <v>49</v>
      </c>
    </row>
    <row r="360" spans="1:15">
      <c r="A360" s="4" t="s">
        <v>96</v>
      </c>
      <c r="B360" s="4" t="s">
        <v>97</v>
      </c>
      <c r="C360" s="4" t="s">
        <v>53</v>
      </c>
      <c r="D360" s="16">
        <v>0.08</v>
      </c>
      <c r="E360" s="16">
        <v>69.25</v>
      </c>
      <c r="F360" s="16">
        <v>-88.25</v>
      </c>
      <c r="G360">
        <v>3.6040367895781501E-2</v>
      </c>
      <c r="H360">
        <v>0.26</v>
      </c>
      <c r="I360" s="4" t="s">
        <v>32</v>
      </c>
      <c r="J360">
        <v>2.1458723547007352E-2</v>
      </c>
      <c r="K360">
        <v>6.0535070308350342E-2</v>
      </c>
      <c r="L360" s="4">
        <v>2013</v>
      </c>
      <c r="M360" s="4">
        <v>2013</v>
      </c>
      <c r="N360" t="s">
        <v>50</v>
      </c>
      <c r="O360" t="s">
        <v>49</v>
      </c>
    </row>
    <row r="361" spans="1:15">
      <c r="A361" s="4" t="s">
        <v>96</v>
      </c>
      <c r="B361" s="4" t="s">
        <v>97</v>
      </c>
      <c r="C361" s="4" t="s">
        <v>53</v>
      </c>
      <c r="D361" s="16">
        <v>0.09</v>
      </c>
      <c r="E361" s="16">
        <v>69.25</v>
      </c>
      <c r="F361" s="16">
        <v>-85.75</v>
      </c>
      <c r="G361">
        <v>3.6040367895781501E-2</v>
      </c>
      <c r="H361">
        <v>0.26</v>
      </c>
      <c r="I361" s="4" t="s">
        <v>32</v>
      </c>
      <c r="J361">
        <v>2.1458723547007352E-2</v>
      </c>
      <c r="K361">
        <v>6.0535070308350342E-2</v>
      </c>
      <c r="L361" s="4">
        <v>2013</v>
      </c>
      <c r="M361" s="4">
        <v>2013</v>
      </c>
      <c r="N361" t="s">
        <v>50</v>
      </c>
      <c r="O361" t="s">
        <v>49</v>
      </c>
    </row>
    <row r="362" spans="1:15">
      <c r="A362" s="4" t="s">
        <v>96</v>
      </c>
      <c r="B362" s="4" t="s">
        <v>97</v>
      </c>
      <c r="C362" s="4" t="s">
        <v>53</v>
      </c>
      <c r="D362" s="16">
        <v>0.09</v>
      </c>
      <c r="E362" s="16">
        <v>69.25</v>
      </c>
      <c r="F362" s="16">
        <v>-85.75</v>
      </c>
      <c r="G362">
        <v>3.6040367895781501E-2</v>
      </c>
      <c r="H362">
        <v>0.26</v>
      </c>
      <c r="I362" s="4" t="s">
        <v>32</v>
      </c>
      <c r="J362">
        <v>2.1458723547007352E-2</v>
      </c>
      <c r="K362">
        <v>6.0535070308350342E-2</v>
      </c>
      <c r="L362" s="4">
        <v>2013</v>
      </c>
      <c r="M362" s="4">
        <v>2013</v>
      </c>
      <c r="N362" t="s">
        <v>50</v>
      </c>
      <c r="O362" t="s">
        <v>49</v>
      </c>
    </row>
    <row r="363" spans="1:15">
      <c r="A363" s="4" t="s">
        <v>96</v>
      </c>
      <c r="B363" s="4" t="s">
        <v>97</v>
      </c>
      <c r="C363" s="4" t="s">
        <v>53</v>
      </c>
      <c r="D363" s="16">
        <v>0.96</v>
      </c>
      <c r="E363" s="16">
        <v>65.25</v>
      </c>
      <c r="F363" s="16">
        <v>-63.25</v>
      </c>
      <c r="G363">
        <v>3.6040367895781501E-2</v>
      </c>
      <c r="H363">
        <v>0.26</v>
      </c>
      <c r="I363" s="4" t="s">
        <v>32</v>
      </c>
      <c r="J363">
        <v>2.1458723547007352E-2</v>
      </c>
      <c r="K363">
        <v>6.0535070308350342E-2</v>
      </c>
      <c r="L363" s="4">
        <v>2013</v>
      </c>
      <c r="M363" s="4">
        <v>2013</v>
      </c>
      <c r="N363" t="s">
        <v>50</v>
      </c>
      <c r="O363" t="s">
        <v>49</v>
      </c>
    </row>
    <row r="364" spans="1:15">
      <c r="A364" s="4" t="s">
        <v>96</v>
      </c>
      <c r="B364" s="4" t="s">
        <v>97</v>
      </c>
      <c r="C364" s="4" t="s">
        <v>53</v>
      </c>
      <c r="D364" s="16">
        <v>0.96</v>
      </c>
      <c r="E364" s="16">
        <v>65.25</v>
      </c>
      <c r="F364" s="16">
        <v>-63.25</v>
      </c>
      <c r="G364">
        <v>3.6040367895781501E-2</v>
      </c>
      <c r="H364">
        <v>0.26</v>
      </c>
      <c r="I364" s="4" t="s">
        <v>32</v>
      </c>
      <c r="J364">
        <v>2.1458723547007352E-2</v>
      </c>
      <c r="K364">
        <v>6.0535070308350342E-2</v>
      </c>
      <c r="L364" s="4">
        <v>2013</v>
      </c>
      <c r="M364" s="4">
        <v>2013</v>
      </c>
      <c r="N364" t="s">
        <v>50</v>
      </c>
      <c r="O364" t="s">
        <v>49</v>
      </c>
    </row>
    <row r="365" spans="1:15">
      <c r="A365" s="4" t="s">
        <v>96</v>
      </c>
      <c r="B365" s="4" t="s">
        <v>97</v>
      </c>
      <c r="C365" s="4" t="s">
        <v>53</v>
      </c>
      <c r="D365" s="16">
        <v>0.78</v>
      </c>
      <c r="E365" s="16">
        <v>66.25</v>
      </c>
      <c r="F365" s="16">
        <v>-66.75</v>
      </c>
      <c r="G365">
        <v>3.6040367895781501E-2</v>
      </c>
      <c r="H365">
        <v>0.26</v>
      </c>
      <c r="I365" s="4" t="s">
        <v>32</v>
      </c>
      <c r="J365">
        <v>2.1458723547007352E-2</v>
      </c>
      <c r="K365">
        <v>6.0535070308350342E-2</v>
      </c>
      <c r="L365" s="4">
        <v>2013</v>
      </c>
      <c r="M365" s="4">
        <v>2013</v>
      </c>
      <c r="N365" t="s">
        <v>50</v>
      </c>
      <c r="O365" t="s">
        <v>49</v>
      </c>
    </row>
    <row r="366" spans="1:15">
      <c r="A366" s="4" t="s">
        <v>96</v>
      </c>
      <c r="B366" s="4" t="s">
        <v>97</v>
      </c>
      <c r="C366" s="4" t="s">
        <v>53</v>
      </c>
      <c r="D366" s="16">
        <v>0.78</v>
      </c>
      <c r="E366" s="16">
        <v>66.25</v>
      </c>
      <c r="F366" s="16">
        <v>-66.75</v>
      </c>
      <c r="G366">
        <v>3.6040367895781501E-2</v>
      </c>
      <c r="H366">
        <v>0.26</v>
      </c>
      <c r="I366" s="4" t="s">
        <v>32</v>
      </c>
      <c r="J366">
        <v>2.1458723547007352E-2</v>
      </c>
      <c r="K366">
        <v>6.0535070308350342E-2</v>
      </c>
      <c r="L366" s="4">
        <v>2013</v>
      </c>
      <c r="M366" s="4">
        <v>2013</v>
      </c>
      <c r="N366" t="s">
        <v>50</v>
      </c>
      <c r="O366" t="s">
        <v>49</v>
      </c>
    </row>
    <row r="367" spans="1:15">
      <c r="A367" s="4" t="s">
        <v>96</v>
      </c>
      <c r="B367" s="4" t="s">
        <v>97</v>
      </c>
      <c r="C367" s="4" t="s">
        <v>53</v>
      </c>
      <c r="D367" s="16">
        <v>0.1</v>
      </c>
      <c r="E367" s="16">
        <v>69.75</v>
      </c>
      <c r="F367" s="16">
        <v>-89.75</v>
      </c>
      <c r="G367">
        <v>3.6040367895781501E-2</v>
      </c>
      <c r="H367">
        <v>0.26</v>
      </c>
      <c r="I367" s="4" t="s">
        <v>32</v>
      </c>
      <c r="J367">
        <v>2.1458723547007352E-2</v>
      </c>
      <c r="K367">
        <v>6.0535070308350342E-2</v>
      </c>
      <c r="L367" s="4">
        <v>2013</v>
      </c>
      <c r="M367" s="4">
        <v>2013</v>
      </c>
      <c r="N367" t="s">
        <v>50</v>
      </c>
      <c r="O367" t="s">
        <v>49</v>
      </c>
    </row>
    <row r="368" spans="1:15">
      <c r="A368" s="4" t="s">
        <v>96</v>
      </c>
      <c r="B368" s="4" t="s">
        <v>97</v>
      </c>
      <c r="C368" s="4" t="s">
        <v>53</v>
      </c>
      <c r="D368" s="16">
        <v>0.1</v>
      </c>
      <c r="E368" s="16">
        <v>69.75</v>
      </c>
      <c r="F368" s="16">
        <v>-89.25</v>
      </c>
      <c r="G368">
        <v>3.6040367895781501E-2</v>
      </c>
      <c r="H368">
        <v>0.26</v>
      </c>
      <c r="I368" s="4" t="s">
        <v>32</v>
      </c>
      <c r="J368">
        <v>2.1458723547007352E-2</v>
      </c>
      <c r="K368">
        <v>6.0535070308350342E-2</v>
      </c>
      <c r="L368" s="4">
        <v>2013</v>
      </c>
      <c r="M368" s="4">
        <v>2013</v>
      </c>
      <c r="N368" t="s">
        <v>50</v>
      </c>
      <c r="O368" t="s">
        <v>49</v>
      </c>
    </row>
    <row r="369" spans="1:15">
      <c r="A369" s="4" t="s">
        <v>96</v>
      </c>
      <c r="B369" s="4" t="s">
        <v>97</v>
      </c>
      <c r="C369" s="4" t="s">
        <v>53</v>
      </c>
      <c r="D369" s="16">
        <v>0.11</v>
      </c>
      <c r="E369" s="16">
        <v>69.75</v>
      </c>
      <c r="F369" s="16">
        <v>-88.75</v>
      </c>
      <c r="G369">
        <v>3.6040367895781501E-2</v>
      </c>
      <c r="H369">
        <v>0.26</v>
      </c>
      <c r="I369" s="4" t="s">
        <v>32</v>
      </c>
      <c r="J369">
        <v>2.1458723547007352E-2</v>
      </c>
      <c r="K369">
        <v>6.0535070308350342E-2</v>
      </c>
      <c r="L369" s="4">
        <v>2013</v>
      </c>
      <c r="M369" s="4">
        <v>2013</v>
      </c>
      <c r="N369" t="s">
        <v>50</v>
      </c>
      <c r="O369" t="s">
        <v>49</v>
      </c>
    </row>
    <row r="370" spans="1:15">
      <c r="A370" s="4" t="s">
        <v>96</v>
      </c>
      <c r="B370" s="4" t="s">
        <v>97</v>
      </c>
      <c r="C370" s="4" t="s">
        <v>53</v>
      </c>
      <c r="D370" s="16">
        <v>0.11</v>
      </c>
      <c r="E370" s="16">
        <v>69.75</v>
      </c>
      <c r="F370" s="16">
        <v>-88.25</v>
      </c>
      <c r="G370">
        <v>3.6040367895781501E-2</v>
      </c>
      <c r="H370">
        <v>0.26</v>
      </c>
      <c r="I370" s="4" t="s">
        <v>32</v>
      </c>
      <c r="J370">
        <v>2.1458723547007352E-2</v>
      </c>
      <c r="K370">
        <v>6.0535070308350342E-2</v>
      </c>
      <c r="L370" s="4">
        <v>2013</v>
      </c>
      <c r="M370" s="4">
        <v>2013</v>
      </c>
      <c r="N370" t="s">
        <v>50</v>
      </c>
      <c r="O370" t="s">
        <v>49</v>
      </c>
    </row>
    <row r="371" spans="1:15">
      <c r="A371" s="4" t="s">
        <v>96</v>
      </c>
      <c r="B371" s="4" t="s">
        <v>97</v>
      </c>
      <c r="C371" s="4" t="s">
        <v>53</v>
      </c>
      <c r="D371" s="16">
        <v>0.11</v>
      </c>
      <c r="E371" s="16">
        <v>69.75</v>
      </c>
      <c r="F371" s="16">
        <v>-87.75</v>
      </c>
      <c r="G371">
        <v>3.6040367895781501E-2</v>
      </c>
      <c r="H371">
        <v>0.26</v>
      </c>
      <c r="I371" s="4" t="s">
        <v>32</v>
      </c>
      <c r="J371">
        <v>2.1458723547007352E-2</v>
      </c>
      <c r="K371">
        <v>6.0535070308350342E-2</v>
      </c>
      <c r="L371" s="4">
        <v>2013</v>
      </c>
      <c r="M371" s="4">
        <v>2013</v>
      </c>
      <c r="N371" t="s">
        <v>50</v>
      </c>
      <c r="O371" t="s">
        <v>49</v>
      </c>
    </row>
    <row r="372" spans="1:15">
      <c r="A372" s="4" t="s">
        <v>96</v>
      </c>
      <c r="B372" s="4" t="s">
        <v>97</v>
      </c>
      <c r="C372" s="4" t="s">
        <v>53</v>
      </c>
      <c r="D372" s="16">
        <v>0.1</v>
      </c>
      <c r="E372" s="16">
        <v>69.75</v>
      </c>
      <c r="F372" s="16">
        <v>-89.75</v>
      </c>
      <c r="G372">
        <v>3.6040367895781501E-2</v>
      </c>
      <c r="H372">
        <v>0.26</v>
      </c>
      <c r="I372" s="4" t="s">
        <v>32</v>
      </c>
      <c r="J372">
        <v>2.1458723547007352E-2</v>
      </c>
      <c r="K372">
        <v>6.0535070308350342E-2</v>
      </c>
      <c r="L372" s="4">
        <v>2013</v>
      </c>
      <c r="M372" s="4">
        <v>2013</v>
      </c>
      <c r="N372" t="s">
        <v>50</v>
      </c>
      <c r="O372" t="s">
        <v>49</v>
      </c>
    </row>
    <row r="373" spans="1:15">
      <c r="A373" s="4" t="s">
        <v>96</v>
      </c>
      <c r="B373" s="4" t="s">
        <v>97</v>
      </c>
      <c r="C373" s="4" t="s">
        <v>53</v>
      </c>
      <c r="D373" s="16">
        <v>0.1</v>
      </c>
      <c r="E373" s="16">
        <v>69.75</v>
      </c>
      <c r="F373" s="16">
        <v>-89.25</v>
      </c>
      <c r="G373">
        <v>3.6040367895781501E-2</v>
      </c>
      <c r="H373">
        <v>0.26</v>
      </c>
      <c r="I373" s="4" t="s">
        <v>32</v>
      </c>
      <c r="J373">
        <v>2.1458723547007352E-2</v>
      </c>
      <c r="K373">
        <v>6.0535070308350342E-2</v>
      </c>
      <c r="L373" s="4">
        <v>2013</v>
      </c>
      <c r="M373" s="4">
        <v>2013</v>
      </c>
      <c r="N373" t="s">
        <v>50</v>
      </c>
      <c r="O373" t="s">
        <v>49</v>
      </c>
    </row>
    <row r="374" spans="1:15">
      <c r="A374" s="4" t="s">
        <v>96</v>
      </c>
      <c r="B374" s="4" t="s">
        <v>97</v>
      </c>
      <c r="C374" s="4" t="s">
        <v>53</v>
      </c>
      <c r="D374" s="16">
        <v>0.11</v>
      </c>
      <c r="E374" s="16">
        <v>69.75</v>
      </c>
      <c r="F374" s="16">
        <v>-88.75</v>
      </c>
      <c r="G374">
        <v>3.6040367895781501E-2</v>
      </c>
      <c r="H374">
        <v>0.26</v>
      </c>
      <c r="I374" s="4" t="s">
        <v>32</v>
      </c>
      <c r="J374">
        <v>2.1458723547007352E-2</v>
      </c>
      <c r="K374">
        <v>6.0535070308350342E-2</v>
      </c>
      <c r="L374" s="4">
        <v>2013</v>
      </c>
      <c r="M374" s="4">
        <v>2013</v>
      </c>
      <c r="N374" t="s">
        <v>50</v>
      </c>
      <c r="O374" t="s">
        <v>49</v>
      </c>
    </row>
    <row r="375" spans="1:15">
      <c r="A375" s="4" t="s">
        <v>96</v>
      </c>
      <c r="B375" s="4" t="s">
        <v>97</v>
      </c>
      <c r="C375" s="4" t="s">
        <v>53</v>
      </c>
      <c r="D375" s="16">
        <v>0.11</v>
      </c>
      <c r="E375" s="16">
        <v>69.75</v>
      </c>
      <c r="F375" s="16">
        <v>-88.25</v>
      </c>
      <c r="G375">
        <v>3.6040367895781501E-2</v>
      </c>
      <c r="H375">
        <v>0.26</v>
      </c>
      <c r="I375" s="4" t="s">
        <v>32</v>
      </c>
      <c r="J375">
        <v>2.1458723547007352E-2</v>
      </c>
      <c r="K375">
        <v>6.0535070308350342E-2</v>
      </c>
      <c r="L375" s="4">
        <v>2013</v>
      </c>
      <c r="M375" s="4">
        <v>2013</v>
      </c>
      <c r="N375" t="s">
        <v>50</v>
      </c>
      <c r="O375" t="s">
        <v>49</v>
      </c>
    </row>
    <row r="376" spans="1:15">
      <c r="A376" s="4" t="s">
        <v>96</v>
      </c>
      <c r="B376" s="4" t="s">
        <v>97</v>
      </c>
      <c r="C376" s="4" t="s">
        <v>53</v>
      </c>
      <c r="D376" s="16">
        <v>0.11</v>
      </c>
      <c r="E376" s="16">
        <v>69.75</v>
      </c>
      <c r="F376" s="16">
        <v>-87.75</v>
      </c>
      <c r="G376">
        <v>3.6040367895781501E-2</v>
      </c>
      <c r="H376">
        <v>0.26</v>
      </c>
      <c r="I376" s="4" t="s">
        <v>32</v>
      </c>
      <c r="J376">
        <v>2.1458723547007352E-2</v>
      </c>
      <c r="K376">
        <v>6.0535070308350342E-2</v>
      </c>
      <c r="L376" s="4">
        <v>2013</v>
      </c>
      <c r="M376" s="4">
        <v>2013</v>
      </c>
      <c r="N376" t="s">
        <v>50</v>
      </c>
      <c r="O376" t="s">
        <v>49</v>
      </c>
    </row>
    <row r="377" spans="1:15">
      <c r="A377" s="4" t="s">
        <v>96</v>
      </c>
      <c r="B377" s="4" t="s">
        <v>97</v>
      </c>
      <c r="C377" s="4" t="s">
        <v>53</v>
      </c>
      <c r="D377" s="16">
        <v>0.69</v>
      </c>
      <c r="E377" s="16">
        <v>69.25</v>
      </c>
      <c r="F377" s="16">
        <v>-66.25</v>
      </c>
      <c r="G377">
        <v>3.6040367895781501E-2</v>
      </c>
      <c r="H377">
        <v>0.26</v>
      </c>
      <c r="I377" s="4" t="s">
        <v>32</v>
      </c>
      <c r="J377">
        <v>2.1458723547007352E-2</v>
      </c>
      <c r="K377">
        <v>6.0535070308350342E-2</v>
      </c>
      <c r="L377" s="4">
        <v>2013</v>
      </c>
      <c r="M377" s="4">
        <v>2013</v>
      </c>
      <c r="N377" t="s">
        <v>50</v>
      </c>
      <c r="O377" t="s">
        <v>49</v>
      </c>
    </row>
    <row r="378" spans="1:15">
      <c r="A378" s="4" t="s">
        <v>96</v>
      </c>
      <c r="B378" s="4" t="s">
        <v>97</v>
      </c>
      <c r="C378" s="4" t="s">
        <v>53</v>
      </c>
      <c r="D378" s="16">
        <v>0.69</v>
      </c>
      <c r="E378" s="16">
        <v>69.25</v>
      </c>
      <c r="F378" s="16">
        <v>-66.25</v>
      </c>
      <c r="G378">
        <v>3.6040367895781501E-2</v>
      </c>
      <c r="H378">
        <v>0.26</v>
      </c>
      <c r="I378" s="4" t="s">
        <v>32</v>
      </c>
      <c r="J378">
        <v>2.1458723547007352E-2</v>
      </c>
      <c r="K378">
        <v>6.0535070308350342E-2</v>
      </c>
      <c r="L378" s="4">
        <v>2013</v>
      </c>
      <c r="M378" s="4">
        <v>2013</v>
      </c>
      <c r="N378" t="s">
        <v>50</v>
      </c>
      <c r="O378" t="s">
        <v>49</v>
      </c>
    </row>
    <row r="379" spans="1:15">
      <c r="A379" s="4" t="s">
        <v>96</v>
      </c>
      <c r="B379" s="4" t="s">
        <v>97</v>
      </c>
      <c r="C379" s="4" t="s">
        <v>53</v>
      </c>
      <c r="D379" s="16">
        <v>0.1</v>
      </c>
      <c r="E379" s="16">
        <v>69.75</v>
      </c>
      <c r="F379" s="16">
        <v>-90.25</v>
      </c>
      <c r="G379">
        <v>3.6040367895781501E-2</v>
      </c>
      <c r="H379">
        <v>0.26</v>
      </c>
      <c r="I379" s="4" t="s">
        <v>32</v>
      </c>
      <c r="J379">
        <v>2.1458723547007352E-2</v>
      </c>
      <c r="K379">
        <v>6.0535070308350342E-2</v>
      </c>
      <c r="L379" s="4">
        <v>2013</v>
      </c>
      <c r="M379" s="4">
        <v>2013</v>
      </c>
      <c r="N379" t="s">
        <v>50</v>
      </c>
      <c r="O379" t="s">
        <v>49</v>
      </c>
    </row>
    <row r="380" spans="1:15">
      <c r="A380" s="4" t="s">
        <v>96</v>
      </c>
      <c r="B380" s="4" t="s">
        <v>97</v>
      </c>
      <c r="C380" s="4" t="s">
        <v>53</v>
      </c>
      <c r="D380" s="16">
        <v>0.1</v>
      </c>
      <c r="E380" s="16">
        <v>69.75</v>
      </c>
      <c r="F380" s="16">
        <v>-90.25</v>
      </c>
      <c r="G380">
        <v>3.6040367895781501E-2</v>
      </c>
      <c r="H380">
        <v>0.26</v>
      </c>
      <c r="I380" s="4" t="s">
        <v>32</v>
      </c>
      <c r="J380">
        <v>2.1458723547007352E-2</v>
      </c>
      <c r="K380">
        <v>6.0535070308350342E-2</v>
      </c>
      <c r="L380" s="4">
        <v>2013</v>
      </c>
      <c r="M380" s="4">
        <v>2013</v>
      </c>
      <c r="N380" t="s">
        <v>50</v>
      </c>
      <c r="O380" t="s">
        <v>49</v>
      </c>
    </row>
    <row r="381" spans="1:15">
      <c r="A381" s="4" t="s">
        <v>96</v>
      </c>
      <c r="B381" s="4" t="s">
        <v>97</v>
      </c>
      <c r="C381" s="4" t="s">
        <v>53</v>
      </c>
      <c r="D381" s="16">
        <v>0.12</v>
      </c>
      <c r="E381" s="16">
        <v>69.75</v>
      </c>
      <c r="F381" s="16">
        <v>-86.25</v>
      </c>
      <c r="G381">
        <v>3.6040367895781501E-2</v>
      </c>
      <c r="H381">
        <v>0.26</v>
      </c>
      <c r="I381" s="4" t="s">
        <v>32</v>
      </c>
      <c r="J381">
        <v>2.1458723547007352E-2</v>
      </c>
      <c r="K381">
        <v>6.0535070308350342E-2</v>
      </c>
      <c r="L381" s="4">
        <v>2013</v>
      </c>
      <c r="M381" s="4">
        <v>2013</v>
      </c>
      <c r="N381" t="s">
        <v>50</v>
      </c>
      <c r="O381" t="s">
        <v>49</v>
      </c>
    </row>
    <row r="382" spans="1:15">
      <c r="A382" s="4" t="s">
        <v>96</v>
      </c>
      <c r="B382" s="4" t="s">
        <v>97</v>
      </c>
      <c r="C382" s="4" t="s">
        <v>53</v>
      </c>
      <c r="D382" s="16">
        <v>0.12</v>
      </c>
      <c r="E382" s="16">
        <v>69.75</v>
      </c>
      <c r="F382" s="16">
        <v>-86.25</v>
      </c>
      <c r="G382">
        <v>3.6040367895781501E-2</v>
      </c>
      <c r="H382">
        <v>0.26</v>
      </c>
      <c r="I382" s="4" t="s">
        <v>32</v>
      </c>
      <c r="J382">
        <v>2.1458723547007352E-2</v>
      </c>
      <c r="K382">
        <v>6.0535070308350342E-2</v>
      </c>
      <c r="L382" s="4">
        <v>2013</v>
      </c>
      <c r="M382" s="4">
        <v>2013</v>
      </c>
      <c r="N382" t="s">
        <v>50</v>
      </c>
      <c r="O382" t="s">
        <v>49</v>
      </c>
    </row>
    <row r="383" spans="1:15">
      <c r="A383" s="4" t="s">
        <v>96</v>
      </c>
      <c r="B383" s="4" t="s">
        <v>97</v>
      </c>
      <c r="C383" s="4" t="s">
        <v>53</v>
      </c>
      <c r="D383" s="16">
        <v>0.11</v>
      </c>
      <c r="E383" s="16">
        <v>69.75</v>
      </c>
      <c r="F383" s="16">
        <v>-87.25</v>
      </c>
      <c r="G383">
        <v>3.6040367895781501E-2</v>
      </c>
      <c r="H383">
        <v>0.26</v>
      </c>
      <c r="I383" s="4" t="s">
        <v>32</v>
      </c>
      <c r="J383">
        <v>2.1458723547007352E-2</v>
      </c>
      <c r="K383">
        <v>6.0535070308350342E-2</v>
      </c>
      <c r="L383" s="4">
        <v>2013</v>
      </c>
      <c r="M383" s="4">
        <v>2013</v>
      </c>
      <c r="N383" t="s">
        <v>50</v>
      </c>
      <c r="O383" t="s">
        <v>49</v>
      </c>
    </row>
    <row r="384" spans="1:15">
      <c r="A384" s="4" t="s">
        <v>96</v>
      </c>
      <c r="B384" s="4" t="s">
        <v>97</v>
      </c>
      <c r="C384" s="4" t="s">
        <v>53</v>
      </c>
      <c r="D384" s="16">
        <v>0.11</v>
      </c>
      <c r="E384" s="16">
        <v>69.75</v>
      </c>
      <c r="F384" s="16">
        <v>-87.25</v>
      </c>
      <c r="G384">
        <v>3.6040367895781501E-2</v>
      </c>
      <c r="H384">
        <v>0.26</v>
      </c>
      <c r="I384" s="4" t="s">
        <v>32</v>
      </c>
      <c r="J384">
        <v>2.1458723547007352E-2</v>
      </c>
      <c r="K384">
        <v>6.0535070308350342E-2</v>
      </c>
      <c r="L384" s="4">
        <v>2013</v>
      </c>
      <c r="M384" s="4">
        <v>2013</v>
      </c>
      <c r="N384" t="s">
        <v>50</v>
      </c>
      <c r="O384" t="s">
        <v>49</v>
      </c>
    </row>
    <row r="385" spans="1:15">
      <c r="A385" s="4" t="s">
        <v>96</v>
      </c>
      <c r="B385" s="4" t="s">
        <v>97</v>
      </c>
      <c r="C385" s="4" t="s">
        <v>53</v>
      </c>
      <c r="D385" s="16">
        <v>1</v>
      </c>
      <c r="E385" s="16">
        <v>65.75</v>
      </c>
      <c r="F385" s="16">
        <v>-61.75</v>
      </c>
      <c r="G385">
        <v>3.6040367895781501E-2</v>
      </c>
      <c r="H385">
        <v>0.26</v>
      </c>
      <c r="I385" s="4" t="s">
        <v>32</v>
      </c>
      <c r="J385">
        <v>2.1458723547007352E-2</v>
      </c>
      <c r="K385">
        <v>6.0535070308350342E-2</v>
      </c>
      <c r="L385" s="4">
        <v>2013</v>
      </c>
      <c r="M385" s="4">
        <v>2013</v>
      </c>
      <c r="N385" t="s">
        <v>50</v>
      </c>
      <c r="O385" t="s">
        <v>49</v>
      </c>
    </row>
    <row r="386" spans="1:15">
      <c r="A386" s="4" t="s">
        <v>96</v>
      </c>
      <c r="B386" s="4" t="s">
        <v>97</v>
      </c>
      <c r="C386" s="4" t="s">
        <v>53</v>
      </c>
      <c r="D386" s="16">
        <v>1</v>
      </c>
      <c r="E386" s="16">
        <v>65.75</v>
      </c>
      <c r="F386" s="16">
        <v>-61.75</v>
      </c>
      <c r="G386">
        <v>3.6040367895781501E-2</v>
      </c>
      <c r="H386">
        <v>0.26</v>
      </c>
      <c r="I386" s="4" t="s">
        <v>32</v>
      </c>
      <c r="J386">
        <v>2.1458723547007352E-2</v>
      </c>
      <c r="K386">
        <v>6.0535070308350342E-2</v>
      </c>
      <c r="L386" s="4">
        <v>2013</v>
      </c>
      <c r="M386" s="4">
        <v>2013</v>
      </c>
      <c r="N386" t="s">
        <v>50</v>
      </c>
      <c r="O386" t="s">
        <v>49</v>
      </c>
    </row>
    <row r="387" spans="1:15">
      <c r="A387" s="4" t="s">
        <v>96</v>
      </c>
      <c r="B387" s="4" t="s">
        <v>97</v>
      </c>
      <c r="C387" s="4" t="s">
        <v>53</v>
      </c>
      <c r="D387" s="16">
        <v>0.83</v>
      </c>
      <c r="E387" s="16">
        <v>67.25</v>
      </c>
      <c r="F387" s="16">
        <v>-62.75</v>
      </c>
      <c r="G387">
        <v>3.6040367895781501E-2</v>
      </c>
      <c r="H387">
        <v>0.26</v>
      </c>
      <c r="I387" s="4" t="s">
        <v>32</v>
      </c>
      <c r="J387">
        <v>2.1458723547007352E-2</v>
      </c>
      <c r="K387">
        <v>6.0535070308350342E-2</v>
      </c>
      <c r="L387" s="4">
        <v>2013</v>
      </c>
      <c r="M387" s="4">
        <v>2013</v>
      </c>
      <c r="N387" t="s">
        <v>50</v>
      </c>
      <c r="O387" t="s">
        <v>49</v>
      </c>
    </row>
    <row r="388" spans="1:15">
      <c r="A388" s="4" t="s">
        <v>96</v>
      </c>
      <c r="B388" s="4" t="s">
        <v>97</v>
      </c>
      <c r="C388" s="4" t="s">
        <v>53</v>
      </c>
      <c r="D388" s="16">
        <v>0.83</v>
      </c>
      <c r="E388" s="16">
        <v>67.25</v>
      </c>
      <c r="F388" s="16">
        <v>-62.75</v>
      </c>
      <c r="G388">
        <v>3.6040367895781501E-2</v>
      </c>
      <c r="H388">
        <v>0.26</v>
      </c>
      <c r="I388" s="4" t="s">
        <v>32</v>
      </c>
      <c r="J388">
        <v>2.1458723547007352E-2</v>
      </c>
      <c r="K388">
        <v>6.0535070308350342E-2</v>
      </c>
      <c r="L388" s="4">
        <v>2013</v>
      </c>
      <c r="M388" s="4">
        <v>2013</v>
      </c>
      <c r="N388" t="s">
        <v>50</v>
      </c>
      <c r="O388" t="s">
        <v>49</v>
      </c>
    </row>
    <row r="389" spans="1:15">
      <c r="A389" s="4" t="s">
        <v>96</v>
      </c>
      <c r="B389" s="4" t="s">
        <v>97</v>
      </c>
      <c r="C389" s="4" t="s">
        <v>53</v>
      </c>
      <c r="D389" s="16">
        <v>0.12</v>
      </c>
      <c r="E389" s="16">
        <v>70.25</v>
      </c>
      <c r="F389" s="16">
        <v>-91.25</v>
      </c>
      <c r="G389">
        <v>3.6040367895781501E-2</v>
      </c>
      <c r="H389">
        <v>0.26</v>
      </c>
      <c r="I389" s="4" t="s">
        <v>32</v>
      </c>
      <c r="J389">
        <v>2.1458723547007352E-2</v>
      </c>
      <c r="K389">
        <v>6.0535070308350342E-2</v>
      </c>
      <c r="L389" s="4">
        <v>2013</v>
      </c>
      <c r="M389" s="4">
        <v>2013</v>
      </c>
      <c r="N389" t="s">
        <v>50</v>
      </c>
      <c r="O389" t="s">
        <v>49</v>
      </c>
    </row>
    <row r="390" spans="1:15">
      <c r="A390" s="4" t="s">
        <v>96</v>
      </c>
      <c r="B390" s="4" t="s">
        <v>97</v>
      </c>
      <c r="C390" s="4" t="s">
        <v>53</v>
      </c>
      <c r="D390" s="16">
        <v>0.1</v>
      </c>
      <c r="E390" s="16">
        <v>70.25</v>
      </c>
      <c r="F390" s="16">
        <v>-90.75</v>
      </c>
      <c r="G390">
        <v>3.6040367895781501E-2</v>
      </c>
      <c r="H390">
        <v>0.26</v>
      </c>
      <c r="I390" s="4" t="s">
        <v>32</v>
      </c>
      <c r="J390">
        <v>2.1458723547007352E-2</v>
      </c>
      <c r="K390">
        <v>6.0535070308350342E-2</v>
      </c>
      <c r="L390" s="4">
        <v>2013</v>
      </c>
      <c r="M390" s="4">
        <v>2013</v>
      </c>
      <c r="N390" t="s">
        <v>50</v>
      </c>
      <c r="O390" t="s">
        <v>49</v>
      </c>
    </row>
    <row r="391" spans="1:15">
      <c r="A391" s="4" t="s">
        <v>96</v>
      </c>
      <c r="B391" s="4" t="s">
        <v>97</v>
      </c>
      <c r="C391" s="4" t="s">
        <v>53</v>
      </c>
      <c r="D391" s="16">
        <v>0.11</v>
      </c>
      <c r="E391" s="16">
        <v>70.25</v>
      </c>
      <c r="F391" s="16">
        <v>-90.25</v>
      </c>
      <c r="G391">
        <v>3.6040367895781501E-2</v>
      </c>
      <c r="H391">
        <v>0.26</v>
      </c>
      <c r="I391" s="4" t="s">
        <v>32</v>
      </c>
      <c r="J391">
        <v>2.1458723547007352E-2</v>
      </c>
      <c r="K391">
        <v>6.0535070308350342E-2</v>
      </c>
      <c r="L391" s="4">
        <v>2013</v>
      </c>
      <c r="M391" s="4">
        <v>2013</v>
      </c>
      <c r="N391" t="s">
        <v>50</v>
      </c>
      <c r="O391" t="s">
        <v>49</v>
      </c>
    </row>
    <row r="392" spans="1:15">
      <c r="A392" s="4" t="s">
        <v>96</v>
      </c>
      <c r="B392" s="4" t="s">
        <v>97</v>
      </c>
      <c r="C392" s="4" t="s">
        <v>53</v>
      </c>
      <c r="D392" s="16">
        <v>0.12</v>
      </c>
      <c r="E392" s="16">
        <v>70.25</v>
      </c>
      <c r="F392" s="16">
        <v>-89.75</v>
      </c>
      <c r="G392">
        <v>3.6040367895781501E-2</v>
      </c>
      <c r="H392">
        <v>0.26</v>
      </c>
      <c r="I392" s="4" t="s">
        <v>32</v>
      </c>
      <c r="J392">
        <v>2.1458723547007352E-2</v>
      </c>
      <c r="K392">
        <v>6.0535070308350342E-2</v>
      </c>
      <c r="L392" s="4">
        <v>2013</v>
      </c>
      <c r="M392" s="4">
        <v>2013</v>
      </c>
      <c r="N392" t="s">
        <v>50</v>
      </c>
      <c r="O392" t="s">
        <v>49</v>
      </c>
    </row>
    <row r="393" spans="1:15">
      <c r="A393" s="4" t="s">
        <v>96</v>
      </c>
      <c r="B393" s="4" t="s">
        <v>97</v>
      </c>
      <c r="C393" s="4" t="s">
        <v>53</v>
      </c>
      <c r="D393" s="16">
        <v>0.15</v>
      </c>
      <c r="E393" s="16">
        <v>70.25</v>
      </c>
      <c r="F393" s="16">
        <v>-89.25</v>
      </c>
      <c r="G393">
        <v>3.6040367895781501E-2</v>
      </c>
      <c r="H393">
        <v>0.26</v>
      </c>
      <c r="I393" s="4" t="s">
        <v>32</v>
      </c>
      <c r="J393">
        <v>2.1458723547007352E-2</v>
      </c>
      <c r="K393">
        <v>6.0535070308350342E-2</v>
      </c>
      <c r="L393" s="4">
        <v>2013</v>
      </c>
      <c r="M393" s="4">
        <v>2013</v>
      </c>
      <c r="N393" t="s">
        <v>50</v>
      </c>
      <c r="O393" t="s">
        <v>49</v>
      </c>
    </row>
    <row r="394" spans="1:15">
      <c r="A394" s="4" t="s">
        <v>96</v>
      </c>
      <c r="B394" s="4" t="s">
        <v>97</v>
      </c>
      <c r="C394" s="4" t="s">
        <v>53</v>
      </c>
      <c r="D394" s="16">
        <v>0.12</v>
      </c>
      <c r="E394" s="16">
        <v>70.25</v>
      </c>
      <c r="F394" s="16">
        <v>-91.25</v>
      </c>
      <c r="G394">
        <v>3.6040367895781501E-2</v>
      </c>
      <c r="H394">
        <v>0.26</v>
      </c>
      <c r="I394" s="4" t="s">
        <v>32</v>
      </c>
      <c r="J394">
        <v>2.1458723547007352E-2</v>
      </c>
      <c r="K394">
        <v>6.0535070308350342E-2</v>
      </c>
      <c r="L394" s="4">
        <v>2013</v>
      </c>
      <c r="M394" s="4">
        <v>2013</v>
      </c>
      <c r="N394" t="s">
        <v>50</v>
      </c>
      <c r="O394" t="s">
        <v>49</v>
      </c>
    </row>
    <row r="395" spans="1:15">
      <c r="A395" s="4" t="s">
        <v>96</v>
      </c>
      <c r="B395" s="4" t="s">
        <v>97</v>
      </c>
      <c r="C395" s="4" t="s">
        <v>53</v>
      </c>
      <c r="D395" s="16">
        <v>0.1</v>
      </c>
      <c r="E395" s="16">
        <v>70.25</v>
      </c>
      <c r="F395" s="16">
        <v>-90.75</v>
      </c>
      <c r="G395">
        <v>3.6040367895781501E-2</v>
      </c>
      <c r="H395">
        <v>0.26</v>
      </c>
      <c r="I395" s="4" t="s">
        <v>32</v>
      </c>
      <c r="J395">
        <v>2.1458723547007352E-2</v>
      </c>
      <c r="K395">
        <v>6.0535070308350342E-2</v>
      </c>
      <c r="L395" s="4">
        <v>2013</v>
      </c>
      <c r="M395" s="4">
        <v>2013</v>
      </c>
      <c r="N395" t="s">
        <v>50</v>
      </c>
      <c r="O395" t="s">
        <v>49</v>
      </c>
    </row>
    <row r="396" spans="1:15">
      <c r="A396" s="4" t="s">
        <v>96</v>
      </c>
      <c r="B396" s="4" t="s">
        <v>97</v>
      </c>
      <c r="C396" s="4" t="s">
        <v>53</v>
      </c>
      <c r="D396" s="16">
        <v>0.11</v>
      </c>
      <c r="E396" s="16">
        <v>70.25</v>
      </c>
      <c r="F396" s="16">
        <v>-90.25</v>
      </c>
      <c r="G396">
        <v>3.6040367895781501E-2</v>
      </c>
      <c r="H396">
        <v>0.26</v>
      </c>
      <c r="I396" s="4" t="s">
        <v>32</v>
      </c>
      <c r="J396">
        <v>2.1458723547007352E-2</v>
      </c>
      <c r="K396">
        <v>6.0535070308350342E-2</v>
      </c>
      <c r="L396" s="4">
        <v>2013</v>
      </c>
      <c r="M396" s="4">
        <v>2013</v>
      </c>
      <c r="N396" t="s">
        <v>50</v>
      </c>
      <c r="O396" t="s">
        <v>49</v>
      </c>
    </row>
    <row r="397" spans="1:15">
      <c r="A397" s="4" t="s">
        <v>96</v>
      </c>
      <c r="B397" s="4" t="s">
        <v>97</v>
      </c>
      <c r="C397" s="4" t="s">
        <v>53</v>
      </c>
      <c r="D397" s="16">
        <v>0.12</v>
      </c>
      <c r="E397" s="16">
        <v>70.25</v>
      </c>
      <c r="F397" s="16">
        <v>-89.75</v>
      </c>
      <c r="G397">
        <v>3.6040367895781501E-2</v>
      </c>
      <c r="H397">
        <v>0.26</v>
      </c>
      <c r="I397" s="4" t="s">
        <v>32</v>
      </c>
      <c r="J397">
        <v>2.1458723547007352E-2</v>
      </c>
      <c r="K397">
        <v>6.0535070308350342E-2</v>
      </c>
      <c r="L397" s="4">
        <v>2013</v>
      </c>
      <c r="M397" s="4">
        <v>2013</v>
      </c>
      <c r="N397" t="s">
        <v>50</v>
      </c>
      <c r="O397" t="s">
        <v>49</v>
      </c>
    </row>
    <row r="398" spans="1:15">
      <c r="A398" s="4" t="s">
        <v>96</v>
      </c>
      <c r="B398" s="4" t="s">
        <v>97</v>
      </c>
      <c r="C398" s="4" t="s">
        <v>53</v>
      </c>
      <c r="D398" s="16">
        <v>0.15</v>
      </c>
      <c r="E398" s="16">
        <v>70.25</v>
      </c>
      <c r="F398" s="16">
        <v>-89.25</v>
      </c>
      <c r="G398">
        <v>3.6040367895781501E-2</v>
      </c>
      <c r="H398">
        <v>0.26</v>
      </c>
      <c r="I398" s="4" t="s">
        <v>32</v>
      </c>
      <c r="J398">
        <v>2.1458723547007352E-2</v>
      </c>
      <c r="K398">
        <v>6.0535070308350342E-2</v>
      </c>
      <c r="L398" s="4">
        <v>2013</v>
      </c>
      <c r="M398" s="4">
        <v>2013</v>
      </c>
      <c r="N398" t="s">
        <v>50</v>
      </c>
      <c r="O398" t="s">
        <v>49</v>
      </c>
    </row>
    <row r="399" spans="1:15">
      <c r="A399" s="4" t="s">
        <v>96</v>
      </c>
      <c r="B399" s="4" t="s">
        <v>97</v>
      </c>
      <c r="C399" s="4" t="s">
        <v>53</v>
      </c>
      <c r="D399" s="16">
        <v>1</v>
      </c>
      <c r="E399" s="16">
        <v>66.25</v>
      </c>
      <c r="F399" s="16">
        <v>-61.25</v>
      </c>
      <c r="G399">
        <v>3.6040367895781501E-2</v>
      </c>
      <c r="H399">
        <v>0.26</v>
      </c>
      <c r="I399" s="4" t="s">
        <v>32</v>
      </c>
      <c r="J399">
        <v>2.1458723547007352E-2</v>
      </c>
      <c r="K399">
        <v>6.0535070308350342E-2</v>
      </c>
      <c r="L399" s="4">
        <v>2013</v>
      </c>
      <c r="M399" s="4">
        <v>2013</v>
      </c>
      <c r="N399" t="s">
        <v>50</v>
      </c>
      <c r="O399" t="s">
        <v>49</v>
      </c>
    </row>
    <row r="400" spans="1:15">
      <c r="A400" s="4" t="s">
        <v>96</v>
      </c>
      <c r="B400" s="4" t="s">
        <v>97</v>
      </c>
      <c r="C400" s="4" t="s">
        <v>53</v>
      </c>
      <c r="D400" s="16">
        <v>1</v>
      </c>
      <c r="E400" s="16">
        <v>66.25</v>
      </c>
      <c r="F400" s="16">
        <v>-61.25</v>
      </c>
      <c r="G400">
        <v>3.6040367895781501E-2</v>
      </c>
      <c r="H400">
        <v>0.26</v>
      </c>
      <c r="I400" s="4" t="s">
        <v>32</v>
      </c>
      <c r="J400">
        <v>2.1458723547007352E-2</v>
      </c>
      <c r="K400">
        <v>6.0535070308350342E-2</v>
      </c>
      <c r="L400" s="4">
        <v>2013</v>
      </c>
      <c r="M400" s="4">
        <v>2013</v>
      </c>
      <c r="N400" t="s">
        <v>50</v>
      </c>
      <c r="O400" t="s">
        <v>49</v>
      </c>
    </row>
    <row r="401" spans="1:15">
      <c r="A401" s="4" t="s">
        <v>96</v>
      </c>
      <c r="B401" s="4" t="s">
        <v>97</v>
      </c>
      <c r="C401" s="4" t="s">
        <v>53</v>
      </c>
      <c r="D401" s="16">
        <v>0.83</v>
      </c>
      <c r="E401" s="16">
        <v>64.75</v>
      </c>
      <c r="F401" s="16">
        <v>-63.75</v>
      </c>
      <c r="G401">
        <v>3.6040367895781501E-2</v>
      </c>
      <c r="H401">
        <v>0.26</v>
      </c>
      <c r="I401" s="4" t="s">
        <v>32</v>
      </c>
      <c r="J401">
        <v>2.1458723547007352E-2</v>
      </c>
      <c r="K401">
        <v>6.0535070308350342E-2</v>
      </c>
      <c r="L401" s="4">
        <v>2013</v>
      </c>
      <c r="M401" s="4">
        <v>2013</v>
      </c>
      <c r="N401" t="s">
        <v>50</v>
      </c>
      <c r="O401" t="s">
        <v>49</v>
      </c>
    </row>
    <row r="402" spans="1:15">
      <c r="A402" s="4" t="s">
        <v>96</v>
      </c>
      <c r="B402" s="4" t="s">
        <v>97</v>
      </c>
      <c r="C402" s="4" t="s">
        <v>53</v>
      </c>
      <c r="D402" s="16">
        <v>0.56000000000000005</v>
      </c>
      <c r="E402" s="16">
        <v>68.25</v>
      </c>
      <c r="F402" s="16">
        <v>-65.75</v>
      </c>
      <c r="G402">
        <v>3.6040367895781501E-2</v>
      </c>
      <c r="H402">
        <v>0.26</v>
      </c>
      <c r="I402" s="4" t="s">
        <v>32</v>
      </c>
      <c r="J402">
        <v>2.1458723547007352E-2</v>
      </c>
      <c r="K402">
        <v>6.0535070308350342E-2</v>
      </c>
      <c r="L402" s="4">
        <v>2013</v>
      </c>
      <c r="M402" s="4">
        <v>2013</v>
      </c>
      <c r="N402" t="s">
        <v>50</v>
      </c>
      <c r="O402" t="s">
        <v>49</v>
      </c>
    </row>
    <row r="403" spans="1:15">
      <c r="A403" s="4" t="s">
        <v>96</v>
      </c>
      <c r="B403" s="4" t="s">
        <v>97</v>
      </c>
      <c r="C403" s="4" t="s">
        <v>53</v>
      </c>
      <c r="D403" s="16">
        <v>0.56000000000000005</v>
      </c>
      <c r="E403" s="16">
        <v>68.25</v>
      </c>
      <c r="F403" s="16">
        <v>-65.75</v>
      </c>
      <c r="G403">
        <v>3.6040367895781501E-2</v>
      </c>
      <c r="H403">
        <v>0.26</v>
      </c>
      <c r="I403" s="4" t="s">
        <v>32</v>
      </c>
      <c r="J403">
        <v>2.1458723547007352E-2</v>
      </c>
      <c r="K403">
        <v>6.0535070308350342E-2</v>
      </c>
      <c r="L403" s="4">
        <v>2013</v>
      </c>
      <c r="M403" s="4">
        <v>2013</v>
      </c>
      <c r="N403" t="s">
        <v>50</v>
      </c>
      <c r="O403" t="s">
        <v>49</v>
      </c>
    </row>
    <row r="404" spans="1:15">
      <c r="A404" s="4" t="s">
        <v>96</v>
      </c>
      <c r="B404" s="4" t="s">
        <v>97</v>
      </c>
      <c r="C404" s="4" t="s">
        <v>53</v>
      </c>
      <c r="D404" s="16">
        <v>0.11</v>
      </c>
      <c r="E404" s="16">
        <v>69.75</v>
      </c>
      <c r="F404" s="16">
        <v>-86.75</v>
      </c>
      <c r="G404">
        <v>3.6040367895781501E-2</v>
      </c>
      <c r="H404">
        <v>0.26</v>
      </c>
      <c r="I404" s="4" t="s">
        <v>32</v>
      </c>
      <c r="J404">
        <v>2.1458723547007352E-2</v>
      </c>
      <c r="K404">
        <v>6.0535070308350342E-2</v>
      </c>
      <c r="L404" s="4">
        <v>2013</v>
      </c>
      <c r="M404" s="4">
        <v>2013</v>
      </c>
      <c r="N404" t="s">
        <v>50</v>
      </c>
      <c r="O404" t="s">
        <v>49</v>
      </c>
    </row>
    <row r="405" spans="1:15">
      <c r="A405" s="4" t="s">
        <v>96</v>
      </c>
      <c r="B405" s="4" t="s">
        <v>97</v>
      </c>
      <c r="C405" s="4" t="s">
        <v>53</v>
      </c>
      <c r="D405" s="16">
        <v>0.11</v>
      </c>
      <c r="E405" s="16">
        <v>69.75</v>
      </c>
      <c r="F405" s="16">
        <v>-86.75</v>
      </c>
      <c r="G405">
        <v>3.6040367895781501E-2</v>
      </c>
      <c r="H405">
        <v>0.26</v>
      </c>
      <c r="I405" s="4" t="s">
        <v>32</v>
      </c>
      <c r="J405">
        <v>2.1458723547007352E-2</v>
      </c>
      <c r="K405">
        <v>6.0535070308350342E-2</v>
      </c>
      <c r="L405" s="4">
        <v>2013</v>
      </c>
      <c r="M405" s="4">
        <v>2013</v>
      </c>
      <c r="N405" t="s">
        <v>50</v>
      </c>
      <c r="O405" t="s">
        <v>49</v>
      </c>
    </row>
    <row r="406" spans="1:15">
      <c r="A406" s="4" t="s">
        <v>96</v>
      </c>
      <c r="B406" s="4" t="s">
        <v>97</v>
      </c>
      <c r="C406" s="4" t="s">
        <v>53</v>
      </c>
      <c r="D406" s="16">
        <v>0.08</v>
      </c>
      <c r="E406" s="16">
        <v>68.75</v>
      </c>
      <c r="F406" s="16">
        <v>-87.75</v>
      </c>
      <c r="G406">
        <v>3.6040367895781501E-2</v>
      </c>
      <c r="H406">
        <v>0.26</v>
      </c>
      <c r="I406" s="4" t="s">
        <v>32</v>
      </c>
      <c r="J406">
        <v>2.1458723547007352E-2</v>
      </c>
      <c r="K406">
        <v>6.0535070308350342E-2</v>
      </c>
      <c r="L406" s="4">
        <v>2013</v>
      </c>
      <c r="M406" s="4">
        <v>2013</v>
      </c>
      <c r="N406" t="s">
        <v>50</v>
      </c>
      <c r="O406" t="s">
        <v>49</v>
      </c>
    </row>
    <row r="407" spans="1:15">
      <c r="A407" s="4" t="s">
        <v>96</v>
      </c>
      <c r="B407" s="4" t="s">
        <v>97</v>
      </c>
      <c r="C407" s="4" t="s">
        <v>53</v>
      </c>
      <c r="D407" s="16">
        <v>0.08</v>
      </c>
      <c r="E407" s="16">
        <v>68.75</v>
      </c>
      <c r="F407" s="16">
        <v>-87.75</v>
      </c>
      <c r="G407">
        <v>3.6040367895781501E-2</v>
      </c>
      <c r="H407">
        <v>0.26</v>
      </c>
      <c r="I407" s="4" t="s">
        <v>32</v>
      </c>
      <c r="J407">
        <v>2.1458723547007352E-2</v>
      </c>
      <c r="K407">
        <v>6.0535070308350342E-2</v>
      </c>
      <c r="L407" s="4">
        <v>2013</v>
      </c>
      <c r="M407" s="4">
        <v>2013</v>
      </c>
      <c r="N407" t="s">
        <v>50</v>
      </c>
      <c r="O407" t="s">
        <v>49</v>
      </c>
    </row>
    <row r="408" spans="1:15">
      <c r="A408" s="4" t="s">
        <v>96</v>
      </c>
      <c r="B408" s="4" t="s">
        <v>97</v>
      </c>
      <c r="C408" s="4" t="s">
        <v>53</v>
      </c>
      <c r="D408" s="16">
        <v>0.17</v>
      </c>
      <c r="E408" s="16">
        <v>69.25</v>
      </c>
      <c r="F408" s="16">
        <v>-89.75</v>
      </c>
      <c r="G408">
        <v>3.6040367895781501E-2</v>
      </c>
      <c r="H408">
        <v>0.26</v>
      </c>
      <c r="I408" s="4" t="s">
        <v>32</v>
      </c>
      <c r="J408">
        <v>2.1458723547007352E-2</v>
      </c>
      <c r="K408">
        <v>6.0535070308350342E-2</v>
      </c>
      <c r="L408" s="4">
        <v>2013</v>
      </c>
      <c r="M408" s="4">
        <v>2013</v>
      </c>
      <c r="N408" t="s">
        <v>50</v>
      </c>
      <c r="O408" t="s">
        <v>49</v>
      </c>
    </row>
    <row r="409" spans="1:15">
      <c r="A409" s="4" t="s">
        <v>96</v>
      </c>
      <c r="B409" s="4" t="s">
        <v>97</v>
      </c>
      <c r="C409" s="4" t="s">
        <v>53</v>
      </c>
      <c r="D409" s="16">
        <v>0.17</v>
      </c>
      <c r="E409" s="16">
        <v>69.25</v>
      </c>
      <c r="F409" s="16">
        <v>-89.75</v>
      </c>
      <c r="G409">
        <v>3.6040367895781501E-2</v>
      </c>
      <c r="H409">
        <v>0.26</v>
      </c>
      <c r="I409" s="4" t="s">
        <v>32</v>
      </c>
      <c r="J409">
        <v>2.1458723547007352E-2</v>
      </c>
      <c r="K409">
        <v>6.0535070308350342E-2</v>
      </c>
      <c r="L409" s="4">
        <v>2013</v>
      </c>
      <c r="M409" s="4">
        <v>2013</v>
      </c>
      <c r="N409" t="s">
        <v>50</v>
      </c>
      <c r="O409" t="s">
        <v>49</v>
      </c>
    </row>
    <row r="410" spans="1:15">
      <c r="A410" s="4" t="s">
        <v>96</v>
      </c>
      <c r="B410" s="4" t="s">
        <v>97</v>
      </c>
      <c r="C410" s="4" t="s">
        <v>53</v>
      </c>
      <c r="D410" s="16">
        <v>0.11</v>
      </c>
      <c r="E410" s="16">
        <v>69.75</v>
      </c>
      <c r="F410" s="16">
        <v>-90.75</v>
      </c>
      <c r="G410">
        <v>3.6040367895781501E-2</v>
      </c>
      <c r="H410">
        <v>0.26</v>
      </c>
      <c r="I410" s="4" t="s">
        <v>32</v>
      </c>
      <c r="J410">
        <v>2.1458723547007352E-2</v>
      </c>
      <c r="K410">
        <v>6.0535070308350342E-2</v>
      </c>
      <c r="L410" s="4">
        <v>2013</v>
      </c>
      <c r="M410" s="4">
        <v>2013</v>
      </c>
      <c r="N410" t="s">
        <v>50</v>
      </c>
      <c r="O410" t="s">
        <v>49</v>
      </c>
    </row>
    <row r="411" spans="1:15">
      <c r="A411" s="4" t="s">
        <v>96</v>
      </c>
      <c r="B411" s="4" t="s">
        <v>97</v>
      </c>
      <c r="C411" s="4" t="s">
        <v>53</v>
      </c>
      <c r="D411" s="16">
        <v>0.11</v>
      </c>
      <c r="E411" s="16">
        <v>69.75</v>
      </c>
      <c r="F411" s="16">
        <v>-90.75</v>
      </c>
      <c r="G411">
        <v>3.6040367895781501E-2</v>
      </c>
      <c r="H411">
        <v>0.26</v>
      </c>
      <c r="I411" s="4" t="s">
        <v>32</v>
      </c>
      <c r="J411">
        <v>2.1458723547007352E-2</v>
      </c>
      <c r="K411">
        <v>6.0535070308350342E-2</v>
      </c>
      <c r="L411" s="4">
        <v>2013</v>
      </c>
      <c r="M411" s="4">
        <v>2013</v>
      </c>
      <c r="N411" t="s">
        <v>50</v>
      </c>
      <c r="O411" t="s">
        <v>49</v>
      </c>
    </row>
    <row r="412" spans="1:15">
      <c r="A412" s="4" t="s">
        <v>96</v>
      </c>
      <c r="B412" s="4" t="s">
        <v>97</v>
      </c>
      <c r="C412" s="4" t="s">
        <v>53</v>
      </c>
      <c r="D412" s="16">
        <v>0.15</v>
      </c>
      <c r="E412" s="16">
        <v>69.75</v>
      </c>
      <c r="F412" s="16">
        <v>-85.75</v>
      </c>
      <c r="G412">
        <v>3.6040367895781501E-2</v>
      </c>
      <c r="H412">
        <v>0.26</v>
      </c>
      <c r="I412" s="4" t="s">
        <v>32</v>
      </c>
      <c r="J412">
        <v>2.1458723547007352E-2</v>
      </c>
      <c r="K412">
        <v>6.0535070308350342E-2</v>
      </c>
      <c r="L412" s="4">
        <v>2013</v>
      </c>
      <c r="M412" s="4">
        <v>2013</v>
      </c>
      <c r="N412" t="s">
        <v>50</v>
      </c>
      <c r="O412" t="s">
        <v>49</v>
      </c>
    </row>
    <row r="413" spans="1:15">
      <c r="A413" s="4" t="s">
        <v>96</v>
      </c>
      <c r="B413" s="4" t="s">
        <v>97</v>
      </c>
      <c r="C413" s="4" t="s">
        <v>53</v>
      </c>
      <c r="D413" s="16">
        <v>0.15</v>
      </c>
      <c r="E413" s="16">
        <v>69.75</v>
      </c>
      <c r="F413" s="16">
        <v>-85.75</v>
      </c>
      <c r="G413">
        <v>3.6040367895781501E-2</v>
      </c>
      <c r="H413">
        <v>0.26</v>
      </c>
      <c r="I413" s="4" t="s">
        <v>32</v>
      </c>
      <c r="J413">
        <v>2.1458723547007352E-2</v>
      </c>
      <c r="K413">
        <v>6.0535070308350342E-2</v>
      </c>
      <c r="L413" s="4">
        <v>2013</v>
      </c>
      <c r="M413" s="4">
        <v>2013</v>
      </c>
      <c r="N413" t="s">
        <v>50</v>
      </c>
      <c r="O413" t="s">
        <v>49</v>
      </c>
    </row>
    <row r="414" spans="1:15">
      <c r="A414" s="4" t="s">
        <v>96</v>
      </c>
      <c r="B414" s="4" t="s">
        <v>97</v>
      </c>
      <c r="C414" s="4" t="s">
        <v>53</v>
      </c>
      <c r="D414" s="16">
        <v>0.13</v>
      </c>
      <c r="E414" s="16">
        <v>70.75</v>
      </c>
      <c r="F414" s="16">
        <v>-91.75</v>
      </c>
      <c r="G414">
        <v>3.6040367895781501E-2</v>
      </c>
      <c r="H414">
        <v>0.26</v>
      </c>
      <c r="I414" s="4" t="s">
        <v>32</v>
      </c>
      <c r="J414">
        <v>2.1458723547007352E-2</v>
      </c>
      <c r="K414">
        <v>6.0535070308350342E-2</v>
      </c>
      <c r="L414" s="4">
        <v>2013</v>
      </c>
      <c r="M414" s="4">
        <v>2013</v>
      </c>
      <c r="N414" t="s">
        <v>50</v>
      </c>
      <c r="O414" t="s">
        <v>49</v>
      </c>
    </row>
    <row r="415" spans="1:15">
      <c r="A415" s="4" t="s">
        <v>96</v>
      </c>
      <c r="B415" s="4" t="s">
        <v>97</v>
      </c>
      <c r="C415" s="4" t="s">
        <v>53</v>
      </c>
      <c r="D415" s="16">
        <v>0.12</v>
      </c>
      <c r="E415" s="16">
        <v>70.75</v>
      </c>
      <c r="F415" s="16">
        <v>-91.25</v>
      </c>
      <c r="G415">
        <v>3.6040367895781501E-2</v>
      </c>
      <c r="H415">
        <v>0.26</v>
      </c>
      <c r="I415" s="4" t="s">
        <v>32</v>
      </c>
      <c r="J415">
        <v>2.1458723547007352E-2</v>
      </c>
      <c r="K415">
        <v>6.0535070308350342E-2</v>
      </c>
      <c r="L415" s="4">
        <v>2013</v>
      </c>
      <c r="M415" s="4">
        <v>2013</v>
      </c>
      <c r="N415" t="s">
        <v>50</v>
      </c>
      <c r="O415" t="s">
        <v>49</v>
      </c>
    </row>
    <row r="416" spans="1:15">
      <c r="A416" s="4" t="s">
        <v>96</v>
      </c>
      <c r="B416" s="4" t="s">
        <v>97</v>
      </c>
      <c r="C416" s="4" t="s">
        <v>53</v>
      </c>
      <c r="D416" s="16">
        <v>0.12</v>
      </c>
      <c r="E416" s="16">
        <v>70.75</v>
      </c>
      <c r="F416" s="16">
        <v>-90.75</v>
      </c>
      <c r="G416">
        <v>3.6040367895781501E-2</v>
      </c>
      <c r="H416">
        <v>0.26</v>
      </c>
      <c r="I416" s="4" t="s">
        <v>32</v>
      </c>
      <c r="J416">
        <v>2.1458723547007352E-2</v>
      </c>
      <c r="K416">
        <v>6.0535070308350342E-2</v>
      </c>
      <c r="L416" s="4">
        <v>2013</v>
      </c>
      <c r="M416" s="4">
        <v>2013</v>
      </c>
      <c r="N416" t="s">
        <v>50</v>
      </c>
      <c r="O416" t="s">
        <v>49</v>
      </c>
    </row>
    <row r="417" spans="1:15">
      <c r="A417" s="4" t="s">
        <v>96</v>
      </c>
      <c r="B417" s="4" t="s">
        <v>97</v>
      </c>
      <c r="C417" s="4" t="s">
        <v>53</v>
      </c>
      <c r="D417" s="16">
        <v>0.13</v>
      </c>
      <c r="E417" s="16">
        <v>70.75</v>
      </c>
      <c r="F417" s="16">
        <v>-90.25</v>
      </c>
      <c r="G417">
        <v>3.6040367895781501E-2</v>
      </c>
      <c r="H417">
        <v>0.26</v>
      </c>
      <c r="I417" s="4" t="s">
        <v>32</v>
      </c>
      <c r="J417">
        <v>2.1458723547007352E-2</v>
      </c>
      <c r="K417">
        <v>6.0535070308350342E-2</v>
      </c>
      <c r="L417" s="4">
        <v>2013</v>
      </c>
      <c r="M417" s="4">
        <v>2013</v>
      </c>
      <c r="N417" t="s">
        <v>50</v>
      </c>
      <c r="O417" t="s">
        <v>49</v>
      </c>
    </row>
    <row r="418" spans="1:15">
      <c r="A418" s="4" t="s">
        <v>96</v>
      </c>
      <c r="B418" s="4" t="s">
        <v>97</v>
      </c>
      <c r="C418" s="4" t="s">
        <v>53</v>
      </c>
      <c r="D418" s="16">
        <v>0.16</v>
      </c>
      <c r="E418" s="16">
        <v>70.75</v>
      </c>
      <c r="F418" s="16">
        <v>-89.75</v>
      </c>
      <c r="G418">
        <v>3.6040367895781501E-2</v>
      </c>
      <c r="H418">
        <v>0.26</v>
      </c>
      <c r="I418" s="4" t="s">
        <v>32</v>
      </c>
      <c r="J418">
        <v>2.1458723547007352E-2</v>
      </c>
      <c r="K418">
        <v>6.0535070308350342E-2</v>
      </c>
      <c r="L418" s="4">
        <v>2013</v>
      </c>
      <c r="M418" s="4">
        <v>2013</v>
      </c>
      <c r="N418" t="s">
        <v>50</v>
      </c>
      <c r="O418" t="s">
        <v>49</v>
      </c>
    </row>
    <row r="419" spans="1:15">
      <c r="A419" s="4" t="s">
        <v>96</v>
      </c>
      <c r="B419" s="4" t="s">
        <v>97</v>
      </c>
      <c r="C419" s="4" t="s">
        <v>53</v>
      </c>
      <c r="D419" s="16">
        <v>0.13</v>
      </c>
      <c r="E419" s="16">
        <v>70.75</v>
      </c>
      <c r="F419" s="16">
        <v>-91.75</v>
      </c>
      <c r="G419">
        <v>3.6040367895781501E-2</v>
      </c>
      <c r="H419">
        <v>0.26</v>
      </c>
      <c r="I419" s="4" t="s">
        <v>32</v>
      </c>
      <c r="J419">
        <v>2.1458723547007352E-2</v>
      </c>
      <c r="K419">
        <v>6.0535070308350342E-2</v>
      </c>
      <c r="L419" s="4">
        <v>2013</v>
      </c>
      <c r="M419" s="4">
        <v>2013</v>
      </c>
      <c r="N419" t="s">
        <v>50</v>
      </c>
      <c r="O419" t="s">
        <v>49</v>
      </c>
    </row>
    <row r="420" spans="1:15">
      <c r="A420" s="4" t="s">
        <v>96</v>
      </c>
      <c r="B420" s="4" t="s">
        <v>97</v>
      </c>
      <c r="C420" s="4" t="s">
        <v>53</v>
      </c>
      <c r="D420" s="16">
        <v>0.12</v>
      </c>
      <c r="E420" s="16">
        <v>70.75</v>
      </c>
      <c r="F420" s="16">
        <v>-91.25</v>
      </c>
      <c r="G420">
        <v>3.6040367895781501E-2</v>
      </c>
      <c r="H420">
        <v>0.26</v>
      </c>
      <c r="I420" s="4" t="s">
        <v>32</v>
      </c>
      <c r="J420">
        <v>2.1458723547007352E-2</v>
      </c>
      <c r="K420">
        <v>6.0535070308350342E-2</v>
      </c>
      <c r="L420" s="4">
        <v>2013</v>
      </c>
      <c r="M420" s="4">
        <v>2013</v>
      </c>
      <c r="N420" t="s">
        <v>50</v>
      </c>
      <c r="O420" t="s">
        <v>49</v>
      </c>
    </row>
    <row r="421" spans="1:15">
      <c r="A421" s="4" t="s">
        <v>96</v>
      </c>
      <c r="B421" s="4" t="s">
        <v>97</v>
      </c>
      <c r="C421" s="4" t="s">
        <v>53</v>
      </c>
      <c r="D421" s="16">
        <v>0.12</v>
      </c>
      <c r="E421" s="16">
        <v>70.75</v>
      </c>
      <c r="F421" s="16">
        <v>-90.75</v>
      </c>
      <c r="G421">
        <v>3.6040367895781501E-2</v>
      </c>
      <c r="H421">
        <v>0.26</v>
      </c>
      <c r="I421" s="4" t="s">
        <v>32</v>
      </c>
      <c r="J421">
        <v>2.1458723547007352E-2</v>
      </c>
      <c r="K421">
        <v>6.0535070308350342E-2</v>
      </c>
      <c r="L421" s="4">
        <v>2013</v>
      </c>
      <c r="M421" s="4">
        <v>2013</v>
      </c>
      <c r="N421" t="s">
        <v>50</v>
      </c>
      <c r="O421" t="s">
        <v>49</v>
      </c>
    </row>
    <row r="422" spans="1:15">
      <c r="A422" s="4" t="s">
        <v>96</v>
      </c>
      <c r="B422" s="4" t="s">
        <v>97</v>
      </c>
      <c r="C422" s="4" t="s">
        <v>53</v>
      </c>
      <c r="D422" s="16">
        <v>0.13</v>
      </c>
      <c r="E422" s="16">
        <v>70.75</v>
      </c>
      <c r="F422" s="16">
        <v>-90.25</v>
      </c>
      <c r="G422">
        <v>3.6040367895781501E-2</v>
      </c>
      <c r="H422">
        <v>0.26</v>
      </c>
      <c r="I422" s="4" t="s">
        <v>32</v>
      </c>
      <c r="J422">
        <v>2.1458723547007352E-2</v>
      </c>
      <c r="K422">
        <v>6.0535070308350342E-2</v>
      </c>
      <c r="L422" s="4">
        <v>2013</v>
      </c>
      <c r="M422" s="4">
        <v>2013</v>
      </c>
      <c r="N422" t="s">
        <v>50</v>
      </c>
      <c r="O422" t="s">
        <v>49</v>
      </c>
    </row>
    <row r="423" spans="1:15">
      <c r="A423" s="4" t="s">
        <v>96</v>
      </c>
      <c r="B423" s="4" t="s">
        <v>97</v>
      </c>
      <c r="C423" s="4" t="s">
        <v>53</v>
      </c>
      <c r="D423" s="16">
        <v>0.16</v>
      </c>
      <c r="E423" s="16">
        <v>70.75</v>
      </c>
      <c r="F423" s="16">
        <v>-89.75</v>
      </c>
      <c r="G423">
        <v>3.6040367895781501E-2</v>
      </c>
      <c r="H423">
        <v>0.26</v>
      </c>
      <c r="I423" s="4" t="s">
        <v>32</v>
      </c>
      <c r="J423">
        <v>2.1458723547007352E-2</v>
      </c>
      <c r="K423">
        <v>6.0535070308350342E-2</v>
      </c>
      <c r="L423" s="4">
        <v>2013</v>
      </c>
      <c r="M423" s="4">
        <v>2013</v>
      </c>
      <c r="N423" t="s">
        <v>50</v>
      </c>
      <c r="O423" t="s">
        <v>49</v>
      </c>
    </row>
    <row r="424" spans="1:15">
      <c r="A424" s="4" t="s">
        <v>96</v>
      </c>
      <c r="B424" s="4" t="s">
        <v>97</v>
      </c>
      <c r="C424" s="4" t="s">
        <v>53</v>
      </c>
      <c r="D424" s="16">
        <v>0.75</v>
      </c>
      <c r="E424" s="16">
        <v>69.75</v>
      </c>
      <c r="F424" s="16">
        <v>-66.75</v>
      </c>
      <c r="G424">
        <v>3.6040367895781501E-2</v>
      </c>
      <c r="H424">
        <v>0.26</v>
      </c>
      <c r="I424" s="4" t="s">
        <v>32</v>
      </c>
      <c r="J424">
        <v>2.1458723547007352E-2</v>
      </c>
      <c r="K424">
        <v>6.0535070308350342E-2</v>
      </c>
      <c r="L424" s="4">
        <v>2013</v>
      </c>
      <c r="M424" s="4">
        <v>2013</v>
      </c>
      <c r="N424" t="s">
        <v>50</v>
      </c>
      <c r="O424" t="s">
        <v>49</v>
      </c>
    </row>
    <row r="425" spans="1:15">
      <c r="A425" s="4" t="s">
        <v>96</v>
      </c>
      <c r="B425" s="4" t="s">
        <v>97</v>
      </c>
      <c r="C425" s="4" t="s">
        <v>53</v>
      </c>
      <c r="D425" s="16">
        <v>0.75</v>
      </c>
      <c r="E425" s="16">
        <v>69.75</v>
      </c>
      <c r="F425" s="16">
        <v>-66.75</v>
      </c>
      <c r="G425">
        <v>3.6040367895781501E-2</v>
      </c>
      <c r="H425">
        <v>0.26</v>
      </c>
      <c r="I425" s="4" t="s">
        <v>32</v>
      </c>
      <c r="J425">
        <v>2.1458723547007352E-2</v>
      </c>
      <c r="K425">
        <v>6.0535070308350342E-2</v>
      </c>
      <c r="L425" s="4">
        <v>2013</v>
      </c>
      <c r="M425" s="4">
        <v>2013</v>
      </c>
      <c r="N425" t="s">
        <v>50</v>
      </c>
      <c r="O425" t="s">
        <v>49</v>
      </c>
    </row>
    <row r="426" spans="1:15">
      <c r="A426" s="4" t="s">
        <v>96</v>
      </c>
      <c r="B426" s="4" t="s">
        <v>97</v>
      </c>
      <c r="C426" s="4" t="s">
        <v>53</v>
      </c>
      <c r="D426" s="16">
        <v>0.97</v>
      </c>
      <c r="E426" s="16">
        <v>65.75</v>
      </c>
      <c r="F426" s="16">
        <v>-62.25</v>
      </c>
      <c r="G426">
        <v>3.6040367895781501E-2</v>
      </c>
      <c r="H426">
        <v>0.26</v>
      </c>
      <c r="I426" s="4" t="s">
        <v>32</v>
      </c>
      <c r="J426">
        <v>2.1458723547007352E-2</v>
      </c>
      <c r="K426">
        <v>6.0535070308350342E-2</v>
      </c>
      <c r="L426" s="4">
        <v>2013</v>
      </c>
      <c r="M426" s="4">
        <v>2013</v>
      </c>
      <c r="N426" t="s">
        <v>50</v>
      </c>
      <c r="O426" t="s">
        <v>49</v>
      </c>
    </row>
    <row r="427" spans="1:15">
      <c r="A427" s="4" t="s">
        <v>96</v>
      </c>
      <c r="B427" s="4" t="s">
        <v>97</v>
      </c>
      <c r="C427" s="4" t="s">
        <v>53</v>
      </c>
      <c r="D427" s="16">
        <v>0.97</v>
      </c>
      <c r="E427" s="16">
        <v>65.75</v>
      </c>
      <c r="F427" s="16">
        <v>-62.25</v>
      </c>
      <c r="G427">
        <v>3.6040367895781501E-2</v>
      </c>
      <c r="H427">
        <v>0.26</v>
      </c>
      <c r="I427" s="4" t="s">
        <v>32</v>
      </c>
      <c r="J427">
        <v>2.1458723547007352E-2</v>
      </c>
      <c r="K427">
        <v>6.0535070308350342E-2</v>
      </c>
      <c r="L427" s="4">
        <v>2013</v>
      </c>
      <c r="M427" s="4">
        <v>2013</v>
      </c>
      <c r="N427" t="s">
        <v>50</v>
      </c>
      <c r="O427" t="s">
        <v>49</v>
      </c>
    </row>
    <row r="428" spans="1:15">
      <c r="A428" s="4" t="s">
        <v>96</v>
      </c>
      <c r="B428" s="4" t="s">
        <v>97</v>
      </c>
      <c r="C428" s="4" t="s">
        <v>53</v>
      </c>
      <c r="D428" s="16">
        <v>0.18</v>
      </c>
      <c r="E428" s="16">
        <v>70.25</v>
      </c>
      <c r="F428" s="16">
        <v>-88.75</v>
      </c>
      <c r="G428">
        <v>3.6040367895781501E-2</v>
      </c>
      <c r="H428">
        <v>0.26</v>
      </c>
      <c r="I428" s="4" t="s">
        <v>32</v>
      </c>
      <c r="J428">
        <v>2.1458723547007352E-2</v>
      </c>
      <c r="K428">
        <v>6.0535070308350342E-2</v>
      </c>
      <c r="L428" s="4">
        <v>2013</v>
      </c>
      <c r="M428" s="4">
        <v>2013</v>
      </c>
      <c r="N428" t="s">
        <v>50</v>
      </c>
      <c r="O428" t="s">
        <v>49</v>
      </c>
    </row>
    <row r="429" spans="1:15">
      <c r="A429" s="4" t="s">
        <v>96</v>
      </c>
      <c r="B429" s="4" t="s">
        <v>97</v>
      </c>
      <c r="C429" s="4" t="s">
        <v>53</v>
      </c>
      <c r="D429" s="16">
        <v>0.18</v>
      </c>
      <c r="E429" s="16">
        <v>70.25</v>
      </c>
      <c r="F429" s="16">
        <v>-88.75</v>
      </c>
      <c r="G429">
        <v>3.6040367895781501E-2</v>
      </c>
      <c r="H429">
        <v>0.26</v>
      </c>
      <c r="I429" s="4" t="s">
        <v>32</v>
      </c>
      <c r="J429">
        <v>2.1458723547007352E-2</v>
      </c>
      <c r="K429">
        <v>6.0535070308350342E-2</v>
      </c>
      <c r="L429" s="4">
        <v>2013</v>
      </c>
      <c r="M429" s="4">
        <v>2013</v>
      </c>
      <c r="N429" t="s">
        <v>50</v>
      </c>
      <c r="O429" t="s">
        <v>49</v>
      </c>
    </row>
    <row r="430" spans="1:15">
      <c r="A430" s="4" t="s">
        <v>96</v>
      </c>
      <c r="B430" s="4" t="s">
        <v>97</v>
      </c>
      <c r="C430" s="4" t="s">
        <v>53</v>
      </c>
      <c r="D430" s="16">
        <v>1</v>
      </c>
      <c r="E430" s="16">
        <v>66.75</v>
      </c>
      <c r="F430" s="16">
        <v>-61.25</v>
      </c>
      <c r="G430">
        <v>3.6040367895781501E-2</v>
      </c>
      <c r="H430">
        <v>0.26</v>
      </c>
      <c r="I430" s="4" t="s">
        <v>32</v>
      </c>
      <c r="J430">
        <v>2.1458723547007352E-2</v>
      </c>
      <c r="K430">
        <v>6.0535070308350342E-2</v>
      </c>
      <c r="L430" s="4">
        <v>2013</v>
      </c>
      <c r="M430" s="4">
        <v>2013</v>
      </c>
      <c r="N430" t="s">
        <v>50</v>
      </c>
      <c r="O430" t="s">
        <v>49</v>
      </c>
    </row>
    <row r="431" spans="1:15">
      <c r="A431" s="4" t="s">
        <v>96</v>
      </c>
      <c r="B431" s="4" t="s">
        <v>97</v>
      </c>
      <c r="C431" s="4" t="s">
        <v>53</v>
      </c>
      <c r="D431" s="16">
        <v>1</v>
      </c>
      <c r="E431" s="16">
        <v>66.75</v>
      </c>
      <c r="F431" s="16">
        <v>-61.25</v>
      </c>
      <c r="G431">
        <v>3.6040367895781501E-2</v>
      </c>
      <c r="H431">
        <v>0.26</v>
      </c>
      <c r="I431" s="4" t="s">
        <v>32</v>
      </c>
      <c r="J431">
        <v>2.1458723547007352E-2</v>
      </c>
      <c r="K431">
        <v>6.0535070308350342E-2</v>
      </c>
      <c r="L431" s="4">
        <v>2013</v>
      </c>
      <c r="M431" s="4">
        <v>2013</v>
      </c>
      <c r="N431" t="s">
        <v>50</v>
      </c>
      <c r="O431" t="s">
        <v>49</v>
      </c>
    </row>
    <row r="432" spans="1:15">
      <c r="A432" s="4" t="s">
        <v>96</v>
      </c>
      <c r="B432" s="4" t="s">
        <v>97</v>
      </c>
      <c r="C432" s="4" t="s">
        <v>53</v>
      </c>
      <c r="D432" s="16">
        <v>0.14000000000000001</v>
      </c>
      <c r="E432" s="16">
        <v>71.25</v>
      </c>
      <c r="F432" s="16">
        <v>-92.25</v>
      </c>
      <c r="G432">
        <v>3.6040367895781501E-2</v>
      </c>
      <c r="H432">
        <v>0.26</v>
      </c>
      <c r="I432" s="4" t="s">
        <v>32</v>
      </c>
      <c r="J432">
        <v>2.1458723547007352E-2</v>
      </c>
      <c r="K432">
        <v>6.0535070308350342E-2</v>
      </c>
      <c r="L432" s="4">
        <v>2013</v>
      </c>
      <c r="M432" s="4">
        <v>2013</v>
      </c>
      <c r="N432" t="s">
        <v>50</v>
      </c>
      <c r="O432" t="s">
        <v>49</v>
      </c>
    </row>
    <row r="433" spans="1:15">
      <c r="A433" s="4" t="s">
        <v>96</v>
      </c>
      <c r="B433" s="4" t="s">
        <v>97</v>
      </c>
      <c r="C433" s="4" t="s">
        <v>53</v>
      </c>
      <c r="D433" s="16">
        <v>0.13</v>
      </c>
      <c r="E433" s="16">
        <v>71.25</v>
      </c>
      <c r="F433" s="16">
        <v>-91.75</v>
      </c>
      <c r="G433">
        <v>3.6040367895781501E-2</v>
      </c>
      <c r="H433">
        <v>0.26</v>
      </c>
      <c r="I433" s="4" t="s">
        <v>32</v>
      </c>
      <c r="J433">
        <v>2.1458723547007352E-2</v>
      </c>
      <c r="K433">
        <v>6.0535070308350342E-2</v>
      </c>
      <c r="L433" s="4">
        <v>2013</v>
      </c>
      <c r="M433" s="4">
        <v>2013</v>
      </c>
      <c r="N433" t="s">
        <v>50</v>
      </c>
      <c r="O433" t="s">
        <v>49</v>
      </c>
    </row>
    <row r="434" spans="1:15">
      <c r="A434" s="4" t="s">
        <v>96</v>
      </c>
      <c r="B434" s="4" t="s">
        <v>97</v>
      </c>
      <c r="C434" s="4" t="s">
        <v>53</v>
      </c>
      <c r="D434" s="16">
        <v>0.14000000000000001</v>
      </c>
      <c r="E434" s="16">
        <v>71.25</v>
      </c>
      <c r="F434" s="16">
        <v>-92.25</v>
      </c>
      <c r="G434">
        <v>3.6040367895781501E-2</v>
      </c>
      <c r="H434">
        <v>0.26</v>
      </c>
      <c r="I434" s="4" t="s">
        <v>32</v>
      </c>
      <c r="J434">
        <v>2.1458723547007352E-2</v>
      </c>
      <c r="K434">
        <v>6.0535070308350342E-2</v>
      </c>
      <c r="L434" s="4">
        <v>2013</v>
      </c>
      <c r="M434" s="4">
        <v>2013</v>
      </c>
      <c r="N434" t="s">
        <v>50</v>
      </c>
      <c r="O434" t="s">
        <v>49</v>
      </c>
    </row>
    <row r="435" spans="1:15">
      <c r="A435" s="4" t="s">
        <v>96</v>
      </c>
      <c r="B435" s="4" t="s">
        <v>97</v>
      </c>
      <c r="C435" s="4" t="s">
        <v>53</v>
      </c>
      <c r="D435" s="16">
        <v>0.13</v>
      </c>
      <c r="E435" s="16">
        <v>71.25</v>
      </c>
      <c r="F435" s="16">
        <v>-91.75</v>
      </c>
      <c r="G435">
        <v>3.6040367895781501E-2</v>
      </c>
      <c r="H435">
        <v>0.26</v>
      </c>
      <c r="I435" s="4" t="s">
        <v>32</v>
      </c>
      <c r="J435">
        <v>2.1458723547007352E-2</v>
      </c>
      <c r="K435">
        <v>6.0535070308350342E-2</v>
      </c>
      <c r="L435" s="4">
        <v>2013</v>
      </c>
      <c r="M435" s="4">
        <v>2013</v>
      </c>
      <c r="N435" t="s">
        <v>50</v>
      </c>
      <c r="O435" t="s">
        <v>49</v>
      </c>
    </row>
    <row r="436" spans="1:15">
      <c r="A436" s="4" t="s">
        <v>96</v>
      </c>
      <c r="B436" s="4" t="s">
        <v>97</v>
      </c>
      <c r="C436" s="4" t="s">
        <v>53</v>
      </c>
      <c r="D436" s="16">
        <v>0.13</v>
      </c>
      <c r="E436" s="16">
        <v>71.25</v>
      </c>
      <c r="F436" s="16">
        <v>-91.25</v>
      </c>
      <c r="G436">
        <v>3.6040367895781501E-2</v>
      </c>
      <c r="H436">
        <v>0.26</v>
      </c>
      <c r="I436" s="4" t="s">
        <v>32</v>
      </c>
      <c r="J436">
        <v>2.1458723547007352E-2</v>
      </c>
      <c r="K436">
        <v>6.0535070308350342E-2</v>
      </c>
      <c r="L436" s="4">
        <v>2013</v>
      </c>
      <c r="M436" s="4">
        <v>2013</v>
      </c>
      <c r="N436" t="s">
        <v>50</v>
      </c>
      <c r="O436" t="s">
        <v>49</v>
      </c>
    </row>
    <row r="437" spans="1:15">
      <c r="A437" s="4" t="s">
        <v>96</v>
      </c>
      <c r="B437" s="4" t="s">
        <v>97</v>
      </c>
      <c r="C437" s="4" t="s">
        <v>53</v>
      </c>
      <c r="D437" s="16">
        <v>0.13</v>
      </c>
      <c r="E437" s="16">
        <v>71.25</v>
      </c>
      <c r="F437" s="16">
        <v>-91.25</v>
      </c>
      <c r="G437">
        <v>3.6040367895781501E-2</v>
      </c>
      <c r="H437">
        <v>0.26</v>
      </c>
      <c r="I437" s="4" t="s">
        <v>32</v>
      </c>
      <c r="J437">
        <v>2.1458723547007352E-2</v>
      </c>
      <c r="K437">
        <v>6.0535070308350342E-2</v>
      </c>
      <c r="L437" s="4">
        <v>2013</v>
      </c>
      <c r="M437" s="4">
        <v>2013</v>
      </c>
      <c r="N437" t="s">
        <v>50</v>
      </c>
      <c r="O437" t="s">
        <v>49</v>
      </c>
    </row>
    <row r="438" spans="1:15">
      <c r="A438" s="4" t="s">
        <v>96</v>
      </c>
      <c r="B438" s="4" t="s">
        <v>97</v>
      </c>
      <c r="C438" s="4" t="s">
        <v>53</v>
      </c>
      <c r="D438" s="16">
        <v>0.14000000000000001</v>
      </c>
      <c r="E438" s="16">
        <v>71.25</v>
      </c>
      <c r="F438" s="16">
        <v>-90.75</v>
      </c>
      <c r="G438">
        <v>3.6040367895781501E-2</v>
      </c>
      <c r="H438">
        <v>0.26</v>
      </c>
      <c r="I438" s="4" t="s">
        <v>32</v>
      </c>
      <c r="J438">
        <v>2.1458723547007352E-2</v>
      </c>
      <c r="K438">
        <v>6.0535070308350342E-2</v>
      </c>
      <c r="L438" s="4">
        <v>2013</v>
      </c>
      <c r="M438" s="4">
        <v>2013</v>
      </c>
      <c r="N438" t="s">
        <v>50</v>
      </c>
      <c r="O438" t="s">
        <v>49</v>
      </c>
    </row>
    <row r="439" spans="1:15">
      <c r="A439" s="4" t="s">
        <v>96</v>
      </c>
      <c r="B439" s="4" t="s">
        <v>97</v>
      </c>
      <c r="C439" s="4" t="s">
        <v>53</v>
      </c>
      <c r="D439" s="16">
        <v>0.14000000000000001</v>
      </c>
      <c r="E439" s="16">
        <v>71.25</v>
      </c>
      <c r="F439" s="16">
        <v>-90.75</v>
      </c>
      <c r="G439">
        <v>3.6040367895781501E-2</v>
      </c>
      <c r="H439">
        <v>0.26</v>
      </c>
      <c r="I439" s="4" t="s">
        <v>32</v>
      </c>
      <c r="J439">
        <v>2.1458723547007352E-2</v>
      </c>
      <c r="K439">
        <v>6.0535070308350342E-2</v>
      </c>
      <c r="L439" s="4">
        <v>2013</v>
      </c>
      <c r="M439" s="4">
        <v>2013</v>
      </c>
      <c r="N439" t="s">
        <v>50</v>
      </c>
      <c r="O439" t="s">
        <v>49</v>
      </c>
    </row>
    <row r="440" spans="1:15">
      <c r="A440" s="4" t="s">
        <v>96</v>
      </c>
      <c r="B440" s="4" t="s">
        <v>97</v>
      </c>
      <c r="C440" s="4" t="s">
        <v>53</v>
      </c>
      <c r="D440" s="16">
        <v>0.18</v>
      </c>
      <c r="E440" s="16">
        <v>71.75</v>
      </c>
      <c r="F440" s="16">
        <v>-90.75</v>
      </c>
      <c r="G440">
        <v>3.6040367895781501E-2</v>
      </c>
      <c r="H440">
        <v>0.26</v>
      </c>
      <c r="I440" s="4" t="s">
        <v>32</v>
      </c>
      <c r="J440">
        <v>2.1458723547007352E-2</v>
      </c>
      <c r="K440">
        <v>6.0535070308350342E-2</v>
      </c>
      <c r="L440" s="4">
        <v>2013</v>
      </c>
      <c r="M440" s="4">
        <v>2013</v>
      </c>
      <c r="N440" t="s">
        <v>50</v>
      </c>
      <c r="O440" t="s">
        <v>49</v>
      </c>
    </row>
    <row r="441" spans="1:15">
      <c r="A441" s="4" t="s">
        <v>96</v>
      </c>
      <c r="B441" s="4" t="s">
        <v>97</v>
      </c>
      <c r="C441" s="4" t="s">
        <v>53</v>
      </c>
      <c r="D441" s="16">
        <v>0.18</v>
      </c>
      <c r="E441" s="16">
        <v>71.75</v>
      </c>
      <c r="F441" s="16">
        <v>-90.75</v>
      </c>
      <c r="G441">
        <v>3.6040367895781501E-2</v>
      </c>
      <c r="H441">
        <v>0.26</v>
      </c>
      <c r="I441" s="4" t="s">
        <v>32</v>
      </c>
      <c r="J441">
        <v>2.1458723547007352E-2</v>
      </c>
      <c r="K441">
        <v>6.0535070308350342E-2</v>
      </c>
      <c r="L441" s="4">
        <v>2013</v>
      </c>
      <c r="M441" s="4">
        <v>2013</v>
      </c>
      <c r="N441" t="s">
        <v>50</v>
      </c>
      <c r="O441" t="s">
        <v>49</v>
      </c>
    </row>
    <row r="442" spans="1:15">
      <c r="A442" s="4" t="s">
        <v>96</v>
      </c>
      <c r="B442" s="4" t="s">
        <v>97</v>
      </c>
      <c r="C442" s="4" t="s">
        <v>53</v>
      </c>
      <c r="D442" s="16">
        <v>1</v>
      </c>
      <c r="E442" s="16">
        <v>65.75</v>
      </c>
      <c r="F442" s="16">
        <v>-67.25</v>
      </c>
      <c r="G442">
        <v>3.6040367895781501E-2</v>
      </c>
      <c r="H442">
        <v>0.26</v>
      </c>
      <c r="I442" s="4" t="s">
        <v>32</v>
      </c>
      <c r="J442">
        <v>2.1458723547007352E-2</v>
      </c>
      <c r="K442">
        <v>6.0535070308350342E-2</v>
      </c>
      <c r="L442" s="4">
        <v>2013</v>
      </c>
      <c r="M442" s="4">
        <v>2013</v>
      </c>
      <c r="N442" t="s">
        <v>50</v>
      </c>
      <c r="O442" t="s">
        <v>49</v>
      </c>
    </row>
    <row r="443" spans="1:15">
      <c r="A443" s="4" t="s">
        <v>96</v>
      </c>
      <c r="B443" s="4" t="s">
        <v>97</v>
      </c>
      <c r="C443" s="4" t="s">
        <v>53</v>
      </c>
      <c r="D443" s="16">
        <v>0.15</v>
      </c>
      <c r="E443" s="16">
        <v>71.75</v>
      </c>
      <c r="F443" s="16">
        <v>-92.75</v>
      </c>
      <c r="G443">
        <v>3.6040367895781501E-2</v>
      </c>
      <c r="H443">
        <v>0.26</v>
      </c>
      <c r="I443" s="4" t="s">
        <v>32</v>
      </c>
      <c r="J443">
        <v>2.1458723547007352E-2</v>
      </c>
      <c r="K443">
        <v>6.0535070308350342E-2</v>
      </c>
      <c r="L443" s="4">
        <v>2013</v>
      </c>
      <c r="M443" s="4">
        <v>2013</v>
      </c>
      <c r="N443" t="s">
        <v>50</v>
      </c>
      <c r="O443" t="s">
        <v>49</v>
      </c>
    </row>
    <row r="444" spans="1:15">
      <c r="A444" s="4" t="s">
        <v>96</v>
      </c>
      <c r="B444" s="4" t="s">
        <v>97</v>
      </c>
      <c r="C444" s="4" t="s">
        <v>53</v>
      </c>
      <c r="D444" s="16">
        <v>0.76</v>
      </c>
      <c r="E444" s="16">
        <v>68.75</v>
      </c>
      <c r="F444" s="16">
        <v>-67.75</v>
      </c>
      <c r="G444">
        <v>3.6040367895781501E-2</v>
      </c>
      <c r="H444">
        <v>0.26</v>
      </c>
      <c r="I444" s="4" t="s">
        <v>32</v>
      </c>
      <c r="J444">
        <v>2.1458723547007352E-2</v>
      </c>
      <c r="K444">
        <v>6.0535070308350342E-2</v>
      </c>
      <c r="L444" s="4">
        <v>2013</v>
      </c>
      <c r="M444" s="4">
        <v>2013</v>
      </c>
      <c r="N444" t="s">
        <v>50</v>
      </c>
      <c r="O444" t="s">
        <v>49</v>
      </c>
    </row>
    <row r="445" spans="1:15">
      <c r="A445" s="4" t="s">
        <v>96</v>
      </c>
      <c r="B445" s="4" t="s">
        <v>97</v>
      </c>
      <c r="C445" s="4" t="s">
        <v>53</v>
      </c>
      <c r="D445" s="16">
        <v>0.76</v>
      </c>
      <c r="E445" s="16">
        <v>68.75</v>
      </c>
      <c r="F445" s="16">
        <v>-67.75</v>
      </c>
      <c r="G445">
        <v>3.6040367895781501E-2</v>
      </c>
      <c r="H445">
        <v>0.26</v>
      </c>
      <c r="I445" s="4" t="s">
        <v>32</v>
      </c>
      <c r="J445">
        <v>2.1458723547007352E-2</v>
      </c>
      <c r="K445">
        <v>6.0535070308350342E-2</v>
      </c>
      <c r="L445" s="4">
        <v>2013</v>
      </c>
      <c r="M445" s="4">
        <v>2013</v>
      </c>
      <c r="N445" t="s">
        <v>50</v>
      </c>
      <c r="O445" t="s">
        <v>49</v>
      </c>
    </row>
    <row r="446" spans="1:15">
      <c r="A446" s="4" t="s">
        <v>96</v>
      </c>
      <c r="B446" s="4" t="s">
        <v>97</v>
      </c>
      <c r="C446" s="4" t="s">
        <v>53</v>
      </c>
      <c r="D446" s="16">
        <v>0.18</v>
      </c>
      <c r="E446" s="16">
        <v>71.25</v>
      </c>
      <c r="F446" s="16">
        <v>-90.25</v>
      </c>
      <c r="G446">
        <v>3.6040367895781501E-2</v>
      </c>
      <c r="H446">
        <v>0.26</v>
      </c>
      <c r="I446" s="4" t="s">
        <v>32</v>
      </c>
      <c r="J446">
        <v>2.1458723547007352E-2</v>
      </c>
      <c r="K446">
        <v>6.0535070308350342E-2</v>
      </c>
      <c r="L446" s="4">
        <v>2013</v>
      </c>
      <c r="M446" s="4">
        <v>2013</v>
      </c>
      <c r="N446" t="s">
        <v>50</v>
      </c>
      <c r="O446" t="s">
        <v>49</v>
      </c>
    </row>
    <row r="447" spans="1:15">
      <c r="A447" s="4" t="s">
        <v>96</v>
      </c>
      <c r="B447" s="4" t="s">
        <v>97</v>
      </c>
      <c r="C447" s="4" t="s">
        <v>53</v>
      </c>
      <c r="D447" s="16">
        <v>0.81</v>
      </c>
      <c r="E447" s="16">
        <v>67.25</v>
      </c>
      <c r="F447" s="16">
        <v>-62.25</v>
      </c>
      <c r="G447">
        <v>3.6040367895781501E-2</v>
      </c>
      <c r="H447">
        <v>0.26</v>
      </c>
      <c r="I447" s="4" t="s">
        <v>32</v>
      </c>
      <c r="J447">
        <v>2.1458723547007352E-2</v>
      </c>
      <c r="K447">
        <v>6.0535070308350342E-2</v>
      </c>
      <c r="L447" s="4">
        <v>2013</v>
      </c>
      <c r="M447" s="4">
        <v>2013</v>
      </c>
      <c r="N447" t="s">
        <v>50</v>
      </c>
      <c r="O447" t="s">
        <v>49</v>
      </c>
    </row>
    <row r="448" spans="1:15">
      <c r="A448" s="4" t="s">
        <v>96</v>
      </c>
      <c r="B448" s="4" t="s">
        <v>97</v>
      </c>
      <c r="C448" s="4" t="s">
        <v>53</v>
      </c>
      <c r="D448" s="16">
        <v>0.81</v>
      </c>
      <c r="E448" s="16">
        <v>67.25</v>
      </c>
      <c r="F448" s="16">
        <v>-62.25</v>
      </c>
      <c r="G448">
        <v>3.6040367895781501E-2</v>
      </c>
      <c r="H448">
        <v>0.26</v>
      </c>
      <c r="I448" s="4" t="s">
        <v>32</v>
      </c>
      <c r="J448">
        <v>2.1458723547007352E-2</v>
      </c>
      <c r="K448">
        <v>6.0535070308350342E-2</v>
      </c>
      <c r="L448" s="4">
        <v>2013</v>
      </c>
      <c r="M448" s="4">
        <v>2013</v>
      </c>
      <c r="N448" t="s">
        <v>50</v>
      </c>
      <c r="O448" t="s">
        <v>49</v>
      </c>
    </row>
    <row r="449" spans="1:15">
      <c r="A449" s="4" t="s">
        <v>96</v>
      </c>
      <c r="B449" s="4" t="s">
        <v>97</v>
      </c>
      <c r="C449" s="4" t="s">
        <v>53</v>
      </c>
      <c r="D449" s="16">
        <v>0.18</v>
      </c>
      <c r="E449" s="16">
        <v>72.25</v>
      </c>
      <c r="F449" s="16">
        <v>-92.75</v>
      </c>
      <c r="G449">
        <v>3.6040367895781501E-2</v>
      </c>
      <c r="H449">
        <v>0.26</v>
      </c>
      <c r="I449" s="4" t="s">
        <v>32</v>
      </c>
      <c r="J449">
        <v>2.1458723547007352E-2</v>
      </c>
      <c r="K449">
        <v>6.0535070308350342E-2</v>
      </c>
      <c r="L449" s="4">
        <v>2013</v>
      </c>
      <c r="M449" s="4">
        <v>2013</v>
      </c>
      <c r="N449" t="s">
        <v>50</v>
      </c>
      <c r="O449" t="s">
        <v>49</v>
      </c>
    </row>
    <row r="450" spans="1:15">
      <c r="A450" s="4" t="s">
        <v>96</v>
      </c>
      <c r="B450" s="4" t="s">
        <v>97</v>
      </c>
      <c r="C450" s="4" t="s">
        <v>53</v>
      </c>
      <c r="D450" s="16">
        <v>0.17</v>
      </c>
      <c r="E450" s="16">
        <v>72.25</v>
      </c>
      <c r="F450" s="16">
        <v>-92.25</v>
      </c>
      <c r="G450">
        <v>3.6040367895781501E-2</v>
      </c>
      <c r="H450">
        <v>0.26</v>
      </c>
      <c r="I450" s="4" t="s">
        <v>32</v>
      </c>
      <c r="J450">
        <v>2.1458723547007352E-2</v>
      </c>
      <c r="K450">
        <v>6.0535070308350342E-2</v>
      </c>
      <c r="L450" s="4">
        <v>2013</v>
      </c>
      <c r="M450" s="4">
        <v>2013</v>
      </c>
      <c r="N450" t="s">
        <v>50</v>
      </c>
      <c r="O450" t="s">
        <v>49</v>
      </c>
    </row>
    <row r="451" spans="1:15">
      <c r="A451" s="4" t="s">
        <v>96</v>
      </c>
      <c r="B451" s="4" t="s">
        <v>97</v>
      </c>
      <c r="C451" s="4" t="s">
        <v>53</v>
      </c>
      <c r="D451" s="16">
        <v>0.16</v>
      </c>
      <c r="E451" s="16">
        <v>72.25</v>
      </c>
      <c r="F451" s="16">
        <v>-91.75</v>
      </c>
      <c r="G451">
        <v>3.6040367895781501E-2</v>
      </c>
      <c r="H451">
        <v>0.26</v>
      </c>
      <c r="I451" s="4" t="s">
        <v>32</v>
      </c>
      <c r="J451">
        <v>2.1458723547007352E-2</v>
      </c>
      <c r="K451">
        <v>6.0535070308350342E-2</v>
      </c>
      <c r="L451" s="4">
        <v>2013</v>
      </c>
      <c r="M451" s="4">
        <v>2013</v>
      </c>
      <c r="N451" t="s">
        <v>50</v>
      </c>
      <c r="O451" t="s">
        <v>49</v>
      </c>
    </row>
    <row r="452" spans="1:15">
      <c r="A452" s="4" t="s">
        <v>96</v>
      </c>
      <c r="B452" s="4" t="s">
        <v>97</v>
      </c>
      <c r="C452" s="4" t="s">
        <v>53</v>
      </c>
      <c r="D452" s="16">
        <v>0.18</v>
      </c>
      <c r="E452" s="16">
        <v>72.25</v>
      </c>
      <c r="F452" s="16">
        <v>-91.25</v>
      </c>
      <c r="G452">
        <v>3.6040367895781501E-2</v>
      </c>
      <c r="H452">
        <v>0.26</v>
      </c>
      <c r="I452" s="4" t="s">
        <v>32</v>
      </c>
      <c r="J452">
        <v>2.1458723547007352E-2</v>
      </c>
      <c r="K452">
        <v>6.0535070308350342E-2</v>
      </c>
      <c r="L452" s="4">
        <v>2013</v>
      </c>
      <c r="M452" s="4">
        <v>2013</v>
      </c>
      <c r="N452" t="s">
        <v>50</v>
      </c>
      <c r="O452" t="s">
        <v>49</v>
      </c>
    </row>
    <row r="453" spans="1:15">
      <c r="A453" s="4" t="s">
        <v>96</v>
      </c>
      <c r="B453" s="4" t="s">
        <v>97</v>
      </c>
      <c r="C453" s="4" t="s">
        <v>53</v>
      </c>
      <c r="D453" s="16">
        <v>0.22</v>
      </c>
      <c r="E453" s="16">
        <v>72.25</v>
      </c>
      <c r="F453" s="16">
        <v>-90.75</v>
      </c>
      <c r="G453">
        <v>3.6040367895781501E-2</v>
      </c>
      <c r="H453">
        <v>0.26</v>
      </c>
      <c r="I453" s="4" t="s">
        <v>32</v>
      </c>
      <c r="J453">
        <v>2.1458723547007352E-2</v>
      </c>
      <c r="K453">
        <v>6.0535070308350342E-2</v>
      </c>
      <c r="L453" s="4">
        <v>2013</v>
      </c>
      <c r="M453" s="4">
        <v>2013</v>
      </c>
      <c r="N453" t="s">
        <v>50</v>
      </c>
      <c r="O453" t="s">
        <v>49</v>
      </c>
    </row>
    <row r="454" spans="1:15">
      <c r="A454" s="4" t="s">
        <v>96</v>
      </c>
      <c r="B454" s="4" t="s">
        <v>97</v>
      </c>
      <c r="C454" s="4" t="s">
        <v>53</v>
      </c>
      <c r="D454" s="16">
        <v>0.18</v>
      </c>
      <c r="E454" s="16">
        <v>72.25</v>
      </c>
      <c r="F454" s="16">
        <v>-92.75</v>
      </c>
      <c r="G454">
        <v>3.6040367895781501E-2</v>
      </c>
      <c r="H454">
        <v>0.26</v>
      </c>
      <c r="I454" s="4" t="s">
        <v>32</v>
      </c>
      <c r="J454">
        <v>2.1458723547007352E-2</v>
      </c>
      <c r="K454">
        <v>6.0535070308350342E-2</v>
      </c>
      <c r="L454" s="4">
        <v>2013</v>
      </c>
      <c r="M454" s="4">
        <v>2013</v>
      </c>
      <c r="N454" t="s">
        <v>50</v>
      </c>
      <c r="O454" t="s">
        <v>49</v>
      </c>
    </row>
    <row r="455" spans="1:15">
      <c r="A455" s="4" t="s">
        <v>96</v>
      </c>
      <c r="B455" s="4" t="s">
        <v>97</v>
      </c>
      <c r="C455" s="4" t="s">
        <v>53</v>
      </c>
      <c r="D455" s="16">
        <v>0.17</v>
      </c>
      <c r="E455" s="16">
        <v>72.25</v>
      </c>
      <c r="F455" s="16">
        <v>-92.25</v>
      </c>
      <c r="G455">
        <v>3.6040367895781501E-2</v>
      </c>
      <c r="H455">
        <v>0.26</v>
      </c>
      <c r="I455" s="4" t="s">
        <v>32</v>
      </c>
      <c r="J455">
        <v>2.1458723547007352E-2</v>
      </c>
      <c r="K455">
        <v>6.0535070308350342E-2</v>
      </c>
      <c r="L455" s="4">
        <v>2013</v>
      </c>
      <c r="M455" s="4">
        <v>2013</v>
      </c>
      <c r="N455" t="s">
        <v>50</v>
      </c>
      <c r="O455" t="s">
        <v>49</v>
      </c>
    </row>
    <row r="456" spans="1:15">
      <c r="A456" s="4" t="s">
        <v>96</v>
      </c>
      <c r="B456" s="4" t="s">
        <v>97</v>
      </c>
      <c r="C456" s="4" t="s">
        <v>53</v>
      </c>
      <c r="D456" s="16">
        <v>0.16</v>
      </c>
      <c r="E456" s="16">
        <v>72.25</v>
      </c>
      <c r="F456" s="16">
        <v>-91.75</v>
      </c>
      <c r="G456">
        <v>3.6040367895781501E-2</v>
      </c>
      <c r="H456">
        <v>0.26</v>
      </c>
      <c r="I456" s="4" t="s">
        <v>32</v>
      </c>
      <c r="J456">
        <v>2.1458723547007352E-2</v>
      </c>
      <c r="K456">
        <v>6.0535070308350342E-2</v>
      </c>
      <c r="L456" s="4">
        <v>2013</v>
      </c>
      <c r="M456" s="4">
        <v>2013</v>
      </c>
      <c r="N456" t="s">
        <v>50</v>
      </c>
      <c r="O456" t="s">
        <v>49</v>
      </c>
    </row>
    <row r="457" spans="1:15">
      <c r="A457" s="4" t="s">
        <v>96</v>
      </c>
      <c r="B457" s="4" t="s">
        <v>97</v>
      </c>
      <c r="C457" s="4" t="s">
        <v>53</v>
      </c>
      <c r="D457" s="16">
        <v>0.18</v>
      </c>
      <c r="E457" s="16">
        <v>72.25</v>
      </c>
      <c r="F457" s="16">
        <v>-91.25</v>
      </c>
      <c r="G457">
        <v>3.6040367895781501E-2</v>
      </c>
      <c r="H457">
        <v>0.26</v>
      </c>
      <c r="I457" s="4" t="s">
        <v>32</v>
      </c>
      <c r="J457">
        <v>2.1458723547007352E-2</v>
      </c>
      <c r="K457">
        <v>6.0535070308350342E-2</v>
      </c>
      <c r="L457" s="4">
        <v>2013</v>
      </c>
      <c r="M457" s="4">
        <v>2013</v>
      </c>
      <c r="N457" t="s">
        <v>50</v>
      </c>
      <c r="O457" t="s">
        <v>49</v>
      </c>
    </row>
    <row r="458" spans="1:15">
      <c r="A458" s="4" t="s">
        <v>96</v>
      </c>
      <c r="B458" s="4" t="s">
        <v>97</v>
      </c>
      <c r="C458" s="4" t="s">
        <v>53</v>
      </c>
      <c r="D458" s="16">
        <v>0.22</v>
      </c>
      <c r="E458" s="16">
        <v>72.25</v>
      </c>
      <c r="F458" s="16">
        <v>-90.75</v>
      </c>
      <c r="G458">
        <v>3.6040367895781501E-2</v>
      </c>
      <c r="H458">
        <v>0.26</v>
      </c>
      <c r="I458" s="4" t="s">
        <v>32</v>
      </c>
      <c r="J458">
        <v>2.1458723547007352E-2</v>
      </c>
      <c r="K458">
        <v>6.0535070308350342E-2</v>
      </c>
      <c r="L458" s="4">
        <v>2013</v>
      </c>
      <c r="M458" s="4">
        <v>2013</v>
      </c>
      <c r="N458" t="s">
        <v>50</v>
      </c>
      <c r="O458" t="s">
        <v>49</v>
      </c>
    </row>
    <row r="459" spans="1:15">
      <c r="A459" s="4" t="s">
        <v>96</v>
      </c>
      <c r="B459" s="4" t="s">
        <v>97</v>
      </c>
      <c r="C459" s="4" t="s">
        <v>53</v>
      </c>
      <c r="D459" s="16">
        <v>0.14000000000000001</v>
      </c>
      <c r="E459" s="16">
        <v>71.75</v>
      </c>
      <c r="F459" s="16">
        <v>-92.25</v>
      </c>
      <c r="G459">
        <v>3.6040367895781501E-2</v>
      </c>
      <c r="H459">
        <v>0.26</v>
      </c>
      <c r="I459" s="4" t="s">
        <v>32</v>
      </c>
      <c r="J459">
        <v>2.1458723547007352E-2</v>
      </c>
      <c r="K459">
        <v>6.0535070308350342E-2</v>
      </c>
      <c r="L459" s="4">
        <v>2013</v>
      </c>
      <c r="M459" s="4">
        <v>2013</v>
      </c>
      <c r="N459" t="s">
        <v>50</v>
      </c>
      <c r="O459" t="s">
        <v>49</v>
      </c>
    </row>
    <row r="460" spans="1:15">
      <c r="A460" s="4" t="s">
        <v>96</v>
      </c>
      <c r="B460" s="4" t="s">
        <v>97</v>
      </c>
      <c r="C460" s="4" t="s">
        <v>53</v>
      </c>
      <c r="D460" s="16">
        <v>0.27</v>
      </c>
      <c r="E460" s="16">
        <v>72.25</v>
      </c>
      <c r="F460" s="16">
        <v>-90.25</v>
      </c>
      <c r="G460">
        <v>3.6040367895781501E-2</v>
      </c>
      <c r="H460">
        <v>0.26</v>
      </c>
      <c r="I460" s="4" t="s">
        <v>32</v>
      </c>
      <c r="J460">
        <v>2.1458723547007352E-2</v>
      </c>
      <c r="K460">
        <v>6.0535070308350342E-2</v>
      </c>
      <c r="L460" s="4">
        <v>2013</v>
      </c>
      <c r="M460" s="4">
        <v>2013</v>
      </c>
      <c r="N460" t="s">
        <v>50</v>
      </c>
      <c r="O460" t="s">
        <v>49</v>
      </c>
    </row>
    <row r="461" spans="1:15">
      <c r="A461" s="4" t="s">
        <v>96</v>
      </c>
      <c r="B461" s="4" t="s">
        <v>97</v>
      </c>
      <c r="C461" s="4" t="s">
        <v>53</v>
      </c>
      <c r="D461" s="16">
        <v>0.27</v>
      </c>
      <c r="E461" s="16">
        <v>72.25</v>
      </c>
      <c r="F461" s="16">
        <v>-90.25</v>
      </c>
      <c r="G461">
        <v>3.6040367895781501E-2</v>
      </c>
      <c r="H461">
        <v>0.26</v>
      </c>
      <c r="I461" s="4" t="s">
        <v>32</v>
      </c>
      <c r="J461">
        <v>2.1458723547007352E-2</v>
      </c>
      <c r="K461">
        <v>6.0535070308350342E-2</v>
      </c>
      <c r="L461" s="4">
        <v>2013</v>
      </c>
      <c r="M461" s="4">
        <v>2013</v>
      </c>
      <c r="N461" t="s">
        <v>50</v>
      </c>
      <c r="O461" t="s">
        <v>49</v>
      </c>
    </row>
    <row r="462" spans="1:15">
      <c r="A462" s="4" t="s">
        <v>96</v>
      </c>
      <c r="B462" s="4" t="s">
        <v>97</v>
      </c>
      <c r="C462" s="4" t="s">
        <v>53</v>
      </c>
      <c r="D462" s="16">
        <v>0.23</v>
      </c>
      <c r="E462" s="16">
        <v>71.75</v>
      </c>
      <c r="F462" s="16">
        <v>-90.25</v>
      </c>
      <c r="G462">
        <v>3.6040367895781501E-2</v>
      </c>
      <c r="H462">
        <v>0.26</v>
      </c>
      <c r="I462" s="4" t="s">
        <v>32</v>
      </c>
      <c r="J462">
        <v>2.1458723547007352E-2</v>
      </c>
      <c r="K462">
        <v>6.0535070308350342E-2</v>
      </c>
      <c r="L462" s="4">
        <v>2013</v>
      </c>
      <c r="M462" s="4">
        <v>2013</v>
      </c>
      <c r="N462" t="s">
        <v>50</v>
      </c>
      <c r="O462" t="s">
        <v>49</v>
      </c>
    </row>
    <row r="463" spans="1:15">
      <c r="A463" s="4" t="s">
        <v>96</v>
      </c>
      <c r="B463" s="4" t="s">
        <v>97</v>
      </c>
      <c r="C463" s="4" t="s">
        <v>53</v>
      </c>
      <c r="D463" s="16">
        <v>0.23</v>
      </c>
      <c r="E463" s="16">
        <v>71.75</v>
      </c>
      <c r="F463" s="16">
        <v>-90.25</v>
      </c>
      <c r="G463">
        <v>3.6040367895781501E-2</v>
      </c>
      <c r="H463">
        <v>0.26</v>
      </c>
      <c r="I463" s="4" t="s">
        <v>32</v>
      </c>
      <c r="J463">
        <v>2.1458723547007352E-2</v>
      </c>
      <c r="K463">
        <v>6.0535070308350342E-2</v>
      </c>
      <c r="L463" s="4">
        <v>2013</v>
      </c>
      <c r="M463" s="4">
        <v>2013</v>
      </c>
      <c r="N463" t="s">
        <v>50</v>
      </c>
      <c r="O463" t="s">
        <v>49</v>
      </c>
    </row>
    <row r="464" spans="1:15">
      <c r="A464" s="4" t="s">
        <v>96</v>
      </c>
      <c r="B464" s="4" t="s">
        <v>97</v>
      </c>
      <c r="C464" s="4" t="s">
        <v>53</v>
      </c>
      <c r="D464" s="16">
        <v>0.2</v>
      </c>
      <c r="E464" s="16">
        <v>72.25</v>
      </c>
      <c r="F464" s="16">
        <v>-93.25</v>
      </c>
      <c r="G464">
        <v>3.6040367895781501E-2</v>
      </c>
      <c r="H464">
        <v>0.26</v>
      </c>
      <c r="I464" s="4" t="s">
        <v>32</v>
      </c>
      <c r="J464">
        <v>2.1458723547007352E-2</v>
      </c>
      <c r="K464">
        <v>6.0535070308350342E-2</v>
      </c>
      <c r="L464" s="4">
        <v>2013</v>
      </c>
      <c r="M464" s="4">
        <v>2013</v>
      </c>
      <c r="N464" t="s">
        <v>50</v>
      </c>
      <c r="O464" t="s">
        <v>49</v>
      </c>
    </row>
    <row r="465" spans="1:15">
      <c r="A465" s="4" t="s">
        <v>96</v>
      </c>
      <c r="B465" s="4" t="s">
        <v>97</v>
      </c>
      <c r="C465" s="4" t="s">
        <v>53</v>
      </c>
      <c r="D465" s="16">
        <v>0.2</v>
      </c>
      <c r="E465" s="16">
        <v>72.25</v>
      </c>
      <c r="F465" s="16">
        <v>-93.25</v>
      </c>
      <c r="G465">
        <v>3.6040367895781501E-2</v>
      </c>
      <c r="H465">
        <v>0.26</v>
      </c>
      <c r="I465" s="4" t="s">
        <v>32</v>
      </c>
      <c r="J465">
        <v>2.1458723547007352E-2</v>
      </c>
      <c r="K465">
        <v>6.0535070308350342E-2</v>
      </c>
      <c r="L465" s="4">
        <v>2013</v>
      </c>
      <c r="M465" s="4">
        <v>2013</v>
      </c>
      <c r="N465" t="s">
        <v>50</v>
      </c>
      <c r="O465" t="s">
        <v>49</v>
      </c>
    </row>
    <row r="466" spans="1:15">
      <c r="A466" s="4" t="s">
        <v>96</v>
      </c>
      <c r="B466" s="4" t="s">
        <v>97</v>
      </c>
      <c r="C466" s="4" t="s">
        <v>53</v>
      </c>
      <c r="D466" s="16">
        <v>0.15</v>
      </c>
      <c r="E466" s="16">
        <v>71.75</v>
      </c>
      <c r="F466" s="16">
        <v>-91.75</v>
      </c>
      <c r="G466">
        <v>3.6040367895781501E-2</v>
      </c>
      <c r="H466">
        <v>0.26</v>
      </c>
      <c r="I466" s="4" t="s">
        <v>32</v>
      </c>
      <c r="J466">
        <v>2.1458723547007352E-2</v>
      </c>
      <c r="K466">
        <v>6.0535070308350342E-2</v>
      </c>
      <c r="L466" s="4">
        <v>2013</v>
      </c>
      <c r="M466" s="4">
        <v>2013</v>
      </c>
      <c r="N466" t="s">
        <v>50</v>
      </c>
      <c r="O466" t="s">
        <v>49</v>
      </c>
    </row>
    <row r="467" spans="1:15">
      <c r="A467" s="4" t="s">
        <v>96</v>
      </c>
      <c r="B467" s="4" t="s">
        <v>97</v>
      </c>
      <c r="C467" s="4" t="s">
        <v>53</v>
      </c>
      <c r="D467" s="16">
        <v>0.19</v>
      </c>
      <c r="E467" s="16">
        <v>71.75</v>
      </c>
      <c r="F467" s="16">
        <v>-93.25</v>
      </c>
      <c r="G467">
        <v>3.6040367895781501E-2</v>
      </c>
      <c r="H467">
        <v>0.26</v>
      </c>
      <c r="I467" s="4" t="s">
        <v>32</v>
      </c>
      <c r="J467">
        <v>2.1458723547007352E-2</v>
      </c>
      <c r="K467">
        <v>6.0535070308350342E-2</v>
      </c>
      <c r="L467" s="4">
        <v>2013</v>
      </c>
      <c r="M467" s="4">
        <v>2013</v>
      </c>
      <c r="N467" t="s">
        <v>50</v>
      </c>
      <c r="O467" t="s">
        <v>49</v>
      </c>
    </row>
    <row r="468" spans="1:15">
      <c r="A468" s="4" t="s">
        <v>96</v>
      </c>
      <c r="B468" s="4" t="s">
        <v>97</v>
      </c>
      <c r="C468" s="4" t="s">
        <v>53</v>
      </c>
      <c r="D468" s="16">
        <v>0.16</v>
      </c>
      <c r="E468" s="16">
        <v>71.75</v>
      </c>
      <c r="F468" s="16">
        <v>-91.25</v>
      </c>
      <c r="G468">
        <v>3.6040367895781501E-2</v>
      </c>
      <c r="H468">
        <v>0.26</v>
      </c>
      <c r="I468" s="4" t="s">
        <v>32</v>
      </c>
      <c r="J468">
        <v>2.1458723547007352E-2</v>
      </c>
      <c r="K468">
        <v>6.0535070308350342E-2</v>
      </c>
      <c r="L468" s="4">
        <v>2013</v>
      </c>
      <c r="M468" s="4">
        <v>2013</v>
      </c>
      <c r="N468" t="s">
        <v>50</v>
      </c>
      <c r="O468" t="s">
        <v>49</v>
      </c>
    </row>
    <row r="469" spans="1:15">
      <c r="A469" s="4" t="s">
        <v>96</v>
      </c>
      <c r="B469" s="4" t="s">
        <v>97</v>
      </c>
      <c r="C469" s="4" t="s">
        <v>53</v>
      </c>
      <c r="D469" s="16">
        <v>0.18</v>
      </c>
      <c r="E469" s="16">
        <v>71.25</v>
      </c>
      <c r="F469" s="16">
        <v>-90.25</v>
      </c>
      <c r="G469">
        <v>3.6040367895781501E-2</v>
      </c>
      <c r="H469">
        <v>0.26</v>
      </c>
      <c r="I469" s="4" t="s">
        <v>32</v>
      </c>
      <c r="J469">
        <v>2.1458723547007352E-2</v>
      </c>
      <c r="K469">
        <v>6.0535070308350342E-2</v>
      </c>
      <c r="L469" s="4">
        <v>2013</v>
      </c>
      <c r="M469" s="4">
        <v>2013</v>
      </c>
      <c r="N469" t="s">
        <v>50</v>
      </c>
      <c r="O469" t="s">
        <v>49</v>
      </c>
    </row>
    <row r="470" spans="1:15">
      <c r="A470" s="4" t="s">
        <v>96</v>
      </c>
      <c r="B470" s="4" t="s">
        <v>97</v>
      </c>
      <c r="C470" s="4" t="s">
        <v>53</v>
      </c>
      <c r="D470" s="16">
        <v>0.22</v>
      </c>
      <c r="E470" s="16">
        <v>72.75</v>
      </c>
      <c r="F470" s="16">
        <v>-91.25</v>
      </c>
      <c r="G470">
        <v>3.6040367895781501E-2</v>
      </c>
      <c r="H470">
        <v>0.26</v>
      </c>
      <c r="I470" s="4" t="s">
        <v>32</v>
      </c>
      <c r="J470">
        <v>2.1458723547007352E-2</v>
      </c>
      <c r="K470">
        <v>6.0535070308350342E-2</v>
      </c>
      <c r="L470" s="4">
        <v>2013</v>
      </c>
      <c r="M470" s="4">
        <v>2013</v>
      </c>
      <c r="N470" t="s">
        <v>50</v>
      </c>
      <c r="O470" t="s">
        <v>49</v>
      </c>
    </row>
    <row r="471" spans="1:15">
      <c r="A471" s="4" t="s">
        <v>96</v>
      </c>
      <c r="B471" s="4" t="s">
        <v>97</v>
      </c>
      <c r="C471" s="4" t="s">
        <v>53</v>
      </c>
      <c r="D471" s="16">
        <v>0.22</v>
      </c>
      <c r="E471" s="16">
        <v>72.75</v>
      </c>
      <c r="F471" s="16">
        <v>-90.75</v>
      </c>
      <c r="G471">
        <v>3.6040367895781501E-2</v>
      </c>
      <c r="H471">
        <v>0.26</v>
      </c>
      <c r="I471" s="4" t="s">
        <v>32</v>
      </c>
      <c r="J471">
        <v>2.1458723547007352E-2</v>
      </c>
      <c r="K471">
        <v>6.0535070308350342E-2</v>
      </c>
      <c r="L471" s="4">
        <v>2013</v>
      </c>
      <c r="M471" s="4">
        <v>2013</v>
      </c>
      <c r="N471" t="s">
        <v>50</v>
      </c>
      <c r="O471" t="s">
        <v>49</v>
      </c>
    </row>
    <row r="472" spans="1:15">
      <c r="A472" s="4" t="s">
        <v>96</v>
      </c>
      <c r="B472" s="4" t="s">
        <v>97</v>
      </c>
      <c r="C472" s="4" t="s">
        <v>53</v>
      </c>
      <c r="D472" s="16">
        <v>0.27</v>
      </c>
      <c r="E472" s="16">
        <v>72.75</v>
      </c>
      <c r="F472" s="16">
        <v>-90.25</v>
      </c>
      <c r="G472">
        <v>3.6040367895781501E-2</v>
      </c>
      <c r="H472">
        <v>0.26</v>
      </c>
      <c r="I472" s="4" t="s">
        <v>32</v>
      </c>
      <c r="J472">
        <v>2.1458723547007352E-2</v>
      </c>
      <c r="K472">
        <v>6.0535070308350342E-2</v>
      </c>
      <c r="L472" s="4">
        <v>2013</v>
      </c>
      <c r="M472" s="4">
        <v>2013</v>
      </c>
      <c r="N472" t="s">
        <v>50</v>
      </c>
      <c r="O472" t="s">
        <v>49</v>
      </c>
    </row>
    <row r="473" spans="1:15">
      <c r="A473" s="4" t="s">
        <v>96</v>
      </c>
      <c r="B473" s="4" t="s">
        <v>97</v>
      </c>
      <c r="C473" s="4" t="s">
        <v>53</v>
      </c>
      <c r="D473" s="16">
        <v>0.22</v>
      </c>
      <c r="E473" s="16">
        <v>72.75</v>
      </c>
      <c r="F473" s="16">
        <v>-91.25</v>
      </c>
      <c r="G473">
        <v>3.6040367895781501E-2</v>
      </c>
      <c r="H473">
        <v>0.26</v>
      </c>
      <c r="I473" s="4" t="s">
        <v>32</v>
      </c>
      <c r="J473">
        <v>2.1458723547007352E-2</v>
      </c>
      <c r="K473">
        <v>6.0535070308350342E-2</v>
      </c>
      <c r="L473" s="4">
        <v>2013</v>
      </c>
      <c r="M473" s="4">
        <v>2013</v>
      </c>
      <c r="N473" t="s">
        <v>50</v>
      </c>
      <c r="O473" t="s">
        <v>49</v>
      </c>
    </row>
    <row r="474" spans="1:15">
      <c r="A474" s="4" t="s">
        <v>96</v>
      </c>
      <c r="B474" s="4" t="s">
        <v>97</v>
      </c>
      <c r="C474" s="4" t="s">
        <v>53</v>
      </c>
      <c r="D474" s="16">
        <v>0.22</v>
      </c>
      <c r="E474" s="16">
        <v>72.75</v>
      </c>
      <c r="F474" s="16">
        <v>-90.75</v>
      </c>
      <c r="G474">
        <v>3.6040367895781501E-2</v>
      </c>
      <c r="H474">
        <v>0.26</v>
      </c>
      <c r="I474" s="4" t="s">
        <v>32</v>
      </c>
      <c r="J474">
        <v>2.1458723547007352E-2</v>
      </c>
      <c r="K474">
        <v>6.0535070308350342E-2</v>
      </c>
      <c r="L474" s="4">
        <v>2013</v>
      </c>
      <c r="M474" s="4">
        <v>2013</v>
      </c>
      <c r="N474" t="s">
        <v>50</v>
      </c>
      <c r="O474" t="s">
        <v>49</v>
      </c>
    </row>
    <row r="475" spans="1:15">
      <c r="A475" s="4" t="s">
        <v>96</v>
      </c>
      <c r="B475" s="4" t="s">
        <v>97</v>
      </c>
      <c r="C475" s="4" t="s">
        <v>53</v>
      </c>
      <c r="D475" s="16">
        <v>0.27</v>
      </c>
      <c r="E475" s="16">
        <v>72.75</v>
      </c>
      <c r="F475" s="16">
        <v>-90.25</v>
      </c>
      <c r="G475">
        <v>3.6040367895781501E-2</v>
      </c>
      <c r="H475">
        <v>0.26</v>
      </c>
      <c r="I475" s="4" t="s">
        <v>32</v>
      </c>
      <c r="J475">
        <v>2.1458723547007352E-2</v>
      </c>
      <c r="K475">
        <v>6.0535070308350342E-2</v>
      </c>
      <c r="L475" s="4">
        <v>2013</v>
      </c>
      <c r="M475" s="4">
        <v>2013</v>
      </c>
      <c r="N475" t="s">
        <v>50</v>
      </c>
      <c r="O475" t="s">
        <v>49</v>
      </c>
    </row>
    <row r="476" spans="1:15">
      <c r="A476" s="4" t="s">
        <v>96</v>
      </c>
      <c r="B476" s="4" t="s">
        <v>97</v>
      </c>
      <c r="C476" s="4" t="s">
        <v>53</v>
      </c>
      <c r="D476" s="16">
        <v>0.16</v>
      </c>
      <c r="E476" s="16">
        <v>71.75</v>
      </c>
      <c r="F476" s="16">
        <v>-91.25</v>
      </c>
      <c r="G476">
        <v>3.6040367895781501E-2</v>
      </c>
      <c r="H476">
        <v>0.26</v>
      </c>
      <c r="I476" s="4" t="s">
        <v>32</v>
      </c>
      <c r="J476">
        <v>2.1458723547007352E-2</v>
      </c>
      <c r="K476">
        <v>6.0535070308350342E-2</v>
      </c>
      <c r="L476" s="4">
        <v>2013</v>
      </c>
      <c r="M476" s="4">
        <v>2013</v>
      </c>
      <c r="N476" t="s">
        <v>50</v>
      </c>
      <c r="O476" t="s">
        <v>49</v>
      </c>
    </row>
    <row r="477" spans="1:15">
      <c r="A477" s="4" t="s">
        <v>96</v>
      </c>
      <c r="B477" s="4" t="s">
        <v>97</v>
      </c>
      <c r="C477" s="4" t="s">
        <v>53</v>
      </c>
      <c r="D477" s="16">
        <v>0.98</v>
      </c>
      <c r="E477" s="16">
        <v>66.25</v>
      </c>
      <c r="F477" s="16">
        <v>-61.75</v>
      </c>
      <c r="G477">
        <v>3.6040367895781501E-2</v>
      </c>
      <c r="H477">
        <v>0.26</v>
      </c>
      <c r="I477" s="4" t="s">
        <v>32</v>
      </c>
      <c r="J477">
        <v>2.1458723547007352E-2</v>
      </c>
      <c r="K477">
        <v>6.0535070308350342E-2</v>
      </c>
      <c r="L477" s="4">
        <v>2013</v>
      </c>
      <c r="M477" s="4">
        <v>2013</v>
      </c>
      <c r="N477" t="s">
        <v>50</v>
      </c>
      <c r="O477" t="s">
        <v>49</v>
      </c>
    </row>
    <row r="478" spans="1:15">
      <c r="A478" s="4" t="s">
        <v>96</v>
      </c>
      <c r="B478" s="4" t="s">
        <v>97</v>
      </c>
      <c r="C478" s="4" t="s">
        <v>53</v>
      </c>
      <c r="D478" s="16">
        <v>0.98</v>
      </c>
      <c r="E478" s="16">
        <v>66.25</v>
      </c>
      <c r="F478" s="16">
        <v>-61.75</v>
      </c>
      <c r="G478">
        <v>3.6040367895781501E-2</v>
      </c>
      <c r="H478">
        <v>0.26</v>
      </c>
      <c r="I478" s="4" t="s">
        <v>32</v>
      </c>
      <c r="J478">
        <v>2.1458723547007352E-2</v>
      </c>
      <c r="K478">
        <v>6.0535070308350342E-2</v>
      </c>
      <c r="L478" s="4">
        <v>2013</v>
      </c>
      <c r="M478" s="4">
        <v>2013</v>
      </c>
      <c r="N478" t="s">
        <v>50</v>
      </c>
      <c r="O478" t="s">
        <v>49</v>
      </c>
    </row>
    <row r="479" spans="1:15">
      <c r="A479" s="4" t="s">
        <v>96</v>
      </c>
      <c r="B479" s="4" t="s">
        <v>97</v>
      </c>
      <c r="C479" s="4" t="s">
        <v>53</v>
      </c>
      <c r="D479" s="16">
        <v>0.67</v>
      </c>
      <c r="E479" s="16">
        <v>68.25</v>
      </c>
      <c r="F479" s="16">
        <v>-66.25</v>
      </c>
      <c r="G479">
        <v>3.6040367895781501E-2</v>
      </c>
      <c r="H479">
        <v>0.26</v>
      </c>
      <c r="I479" s="4" t="s">
        <v>32</v>
      </c>
      <c r="J479">
        <v>2.1458723547007352E-2</v>
      </c>
      <c r="K479">
        <v>6.0535070308350342E-2</v>
      </c>
      <c r="L479" s="4">
        <v>2013</v>
      </c>
      <c r="M479" s="4">
        <v>2013</v>
      </c>
      <c r="N479" t="s">
        <v>50</v>
      </c>
      <c r="O479" t="s">
        <v>49</v>
      </c>
    </row>
    <row r="480" spans="1:15">
      <c r="A480" s="4" t="s">
        <v>96</v>
      </c>
      <c r="B480" s="4" t="s">
        <v>97</v>
      </c>
      <c r="C480" s="4" t="s">
        <v>53</v>
      </c>
      <c r="D480" s="16">
        <v>0.67</v>
      </c>
      <c r="E480" s="16">
        <v>68.25</v>
      </c>
      <c r="F480" s="16">
        <v>-66.25</v>
      </c>
      <c r="G480">
        <v>3.6040367895781501E-2</v>
      </c>
      <c r="H480">
        <v>0.26</v>
      </c>
      <c r="I480" s="4" t="s">
        <v>32</v>
      </c>
      <c r="J480">
        <v>2.1458723547007352E-2</v>
      </c>
      <c r="K480">
        <v>6.0535070308350342E-2</v>
      </c>
      <c r="L480" s="4">
        <v>2013</v>
      </c>
      <c r="M480" s="4">
        <v>2013</v>
      </c>
      <c r="N480" t="s">
        <v>50</v>
      </c>
      <c r="O480" t="s">
        <v>49</v>
      </c>
    </row>
    <row r="481" spans="1:15">
      <c r="A481" s="4" t="s">
        <v>96</v>
      </c>
      <c r="B481" s="4" t="s">
        <v>97</v>
      </c>
      <c r="C481" s="4" t="s">
        <v>53</v>
      </c>
      <c r="D481" s="16">
        <v>0.32</v>
      </c>
      <c r="E481" s="16">
        <v>73.25</v>
      </c>
      <c r="F481" s="16">
        <v>-90.25</v>
      </c>
      <c r="G481">
        <v>3.6040367895781501E-2</v>
      </c>
      <c r="H481">
        <v>0.26</v>
      </c>
      <c r="I481" s="4" t="s">
        <v>32</v>
      </c>
      <c r="J481">
        <v>2.1458723547007352E-2</v>
      </c>
      <c r="K481">
        <v>6.0535070308350342E-2</v>
      </c>
      <c r="L481" s="4">
        <v>2013</v>
      </c>
      <c r="M481" s="4">
        <v>2013</v>
      </c>
      <c r="N481" t="s">
        <v>50</v>
      </c>
      <c r="O481" t="s">
        <v>49</v>
      </c>
    </row>
    <row r="482" spans="1:15">
      <c r="A482" s="4" t="s">
        <v>96</v>
      </c>
      <c r="B482" s="4" t="s">
        <v>97</v>
      </c>
      <c r="C482" s="4" t="s">
        <v>53</v>
      </c>
      <c r="D482" s="16">
        <v>0.34</v>
      </c>
      <c r="E482" s="16">
        <v>73.25</v>
      </c>
      <c r="F482" s="16">
        <v>-89.75</v>
      </c>
      <c r="G482">
        <v>3.6040367895781501E-2</v>
      </c>
      <c r="H482">
        <v>0.26</v>
      </c>
      <c r="I482" s="4" t="s">
        <v>32</v>
      </c>
      <c r="J482">
        <v>2.1458723547007352E-2</v>
      </c>
      <c r="K482">
        <v>6.0535070308350342E-2</v>
      </c>
      <c r="L482" s="4">
        <v>2013</v>
      </c>
      <c r="M482" s="4">
        <v>2013</v>
      </c>
      <c r="N482" t="s">
        <v>50</v>
      </c>
      <c r="O482" t="s">
        <v>49</v>
      </c>
    </row>
    <row r="483" spans="1:15">
      <c r="A483" s="4" t="s">
        <v>96</v>
      </c>
      <c r="B483" s="4" t="s">
        <v>97</v>
      </c>
      <c r="C483" s="4" t="s">
        <v>53</v>
      </c>
      <c r="D483" s="16">
        <v>0.32</v>
      </c>
      <c r="E483" s="16">
        <v>73.25</v>
      </c>
      <c r="F483" s="16">
        <v>-90.25</v>
      </c>
      <c r="G483">
        <v>3.6040367895781501E-2</v>
      </c>
      <c r="H483">
        <v>0.26</v>
      </c>
      <c r="I483" s="4" t="s">
        <v>32</v>
      </c>
      <c r="J483">
        <v>2.1458723547007352E-2</v>
      </c>
      <c r="K483">
        <v>6.0535070308350342E-2</v>
      </c>
      <c r="L483" s="4">
        <v>2013</v>
      </c>
      <c r="M483" s="4">
        <v>2013</v>
      </c>
      <c r="N483" t="s">
        <v>50</v>
      </c>
      <c r="O483" t="s">
        <v>49</v>
      </c>
    </row>
    <row r="484" spans="1:15">
      <c r="A484" s="4" t="s">
        <v>96</v>
      </c>
      <c r="B484" s="4" t="s">
        <v>97</v>
      </c>
      <c r="C484" s="4" t="s">
        <v>53</v>
      </c>
      <c r="D484" s="16">
        <v>0.34</v>
      </c>
      <c r="E484" s="16">
        <v>73.25</v>
      </c>
      <c r="F484" s="16">
        <v>-89.75</v>
      </c>
      <c r="G484">
        <v>3.6040367895781501E-2</v>
      </c>
      <c r="H484">
        <v>0.26</v>
      </c>
      <c r="I484" s="4" t="s">
        <v>32</v>
      </c>
      <c r="J484">
        <v>2.1458723547007352E-2</v>
      </c>
      <c r="K484">
        <v>6.0535070308350342E-2</v>
      </c>
      <c r="L484" s="4">
        <v>2013</v>
      </c>
      <c r="M484" s="4">
        <v>2013</v>
      </c>
      <c r="N484" t="s">
        <v>50</v>
      </c>
      <c r="O484" t="s">
        <v>49</v>
      </c>
    </row>
    <row r="485" spans="1:15">
      <c r="A485" s="4" t="s">
        <v>96</v>
      </c>
      <c r="B485" s="4" t="s">
        <v>97</v>
      </c>
      <c r="C485" s="4" t="s">
        <v>53</v>
      </c>
      <c r="D485" s="16">
        <v>0.09</v>
      </c>
      <c r="E485" s="16">
        <v>68.75</v>
      </c>
      <c r="F485" s="16">
        <v>-85.75</v>
      </c>
      <c r="G485">
        <v>3.6040367895781501E-2</v>
      </c>
      <c r="H485">
        <v>0.26</v>
      </c>
      <c r="I485" s="4" t="s">
        <v>32</v>
      </c>
      <c r="J485">
        <v>2.1458723547007352E-2</v>
      </c>
      <c r="K485">
        <v>6.0535070308350342E-2</v>
      </c>
      <c r="L485" s="4">
        <v>2013</v>
      </c>
      <c r="M485" s="4">
        <v>2013</v>
      </c>
      <c r="N485" t="s">
        <v>50</v>
      </c>
      <c r="O485" t="s">
        <v>49</v>
      </c>
    </row>
    <row r="486" spans="1:15">
      <c r="A486" s="4" t="s">
        <v>96</v>
      </c>
      <c r="B486" s="4" t="s">
        <v>97</v>
      </c>
      <c r="C486" s="4" t="s">
        <v>53</v>
      </c>
      <c r="D486" s="16">
        <v>0.09</v>
      </c>
      <c r="E486" s="16">
        <v>68.75</v>
      </c>
      <c r="F486" s="16">
        <v>-85.75</v>
      </c>
      <c r="G486">
        <v>3.6040367895781501E-2</v>
      </c>
      <c r="H486">
        <v>0.26</v>
      </c>
      <c r="I486" s="4" t="s">
        <v>32</v>
      </c>
      <c r="J486">
        <v>2.1458723547007352E-2</v>
      </c>
      <c r="K486">
        <v>6.0535070308350342E-2</v>
      </c>
      <c r="L486" s="4">
        <v>2013</v>
      </c>
      <c r="M486" s="4">
        <v>2013</v>
      </c>
      <c r="N486" t="s">
        <v>50</v>
      </c>
      <c r="O486" t="s">
        <v>49</v>
      </c>
    </row>
    <row r="487" spans="1:15">
      <c r="A487" s="4" t="s">
        <v>96</v>
      </c>
      <c r="B487" s="4" t="s">
        <v>97</v>
      </c>
      <c r="C487" s="4" t="s">
        <v>53</v>
      </c>
      <c r="D487" s="16">
        <v>0.75</v>
      </c>
      <c r="E487" s="16">
        <v>71.75</v>
      </c>
      <c r="F487" s="16">
        <v>-73.25</v>
      </c>
      <c r="G487">
        <v>3.6040367895781501E-2</v>
      </c>
      <c r="H487">
        <v>0.26</v>
      </c>
      <c r="I487" s="4" t="s">
        <v>32</v>
      </c>
      <c r="J487">
        <v>2.1458723547007352E-2</v>
      </c>
      <c r="K487">
        <v>6.0535070308350342E-2</v>
      </c>
      <c r="L487" s="4">
        <v>2013</v>
      </c>
      <c r="M487" s="4">
        <v>2013</v>
      </c>
      <c r="N487" t="s">
        <v>50</v>
      </c>
      <c r="O487" t="s">
        <v>49</v>
      </c>
    </row>
    <row r="488" spans="1:15">
      <c r="A488" s="4" t="s">
        <v>96</v>
      </c>
      <c r="B488" s="4" t="s">
        <v>97</v>
      </c>
      <c r="C488" s="4" t="s">
        <v>53</v>
      </c>
      <c r="D488" s="16">
        <v>0.75</v>
      </c>
      <c r="E488" s="16">
        <v>71.75</v>
      </c>
      <c r="F488" s="16">
        <v>-73.25</v>
      </c>
      <c r="G488">
        <v>3.6040367895781501E-2</v>
      </c>
      <c r="H488">
        <v>0.26</v>
      </c>
      <c r="I488" s="4" t="s">
        <v>32</v>
      </c>
      <c r="J488">
        <v>2.1458723547007352E-2</v>
      </c>
      <c r="K488">
        <v>6.0535070308350342E-2</v>
      </c>
      <c r="L488" s="4">
        <v>2013</v>
      </c>
      <c r="M488" s="4">
        <v>2013</v>
      </c>
      <c r="N488" t="s">
        <v>50</v>
      </c>
      <c r="O488" t="s">
        <v>49</v>
      </c>
    </row>
    <row r="489" spans="1:15">
      <c r="A489" s="4" t="s">
        <v>96</v>
      </c>
      <c r="B489" s="4" t="s">
        <v>97</v>
      </c>
      <c r="C489" s="4" t="s">
        <v>53</v>
      </c>
      <c r="D489" s="16">
        <v>0.38</v>
      </c>
      <c r="E489" s="16">
        <v>73.25</v>
      </c>
      <c r="F489" s="16">
        <v>-90.75</v>
      </c>
      <c r="G489">
        <v>3.6040367895781501E-2</v>
      </c>
      <c r="H489">
        <v>0.26</v>
      </c>
      <c r="I489" s="4" t="s">
        <v>32</v>
      </c>
      <c r="J489">
        <v>2.1458723547007352E-2</v>
      </c>
      <c r="K489">
        <v>6.0535070308350342E-2</v>
      </c>
      <c r="L489" s="4">
        <v>2013</v>
      </c>
      <c r="M489" s="4">
        <v>2013</v>
      </c>
      <c r="N489" t="s">
        <v>50</v>
      </c>
      <c r="O489" t="s">
        <v>49</v>
      </c>
    </row>
    <row r="490" spans="1:15">
      <c r="A490" s="4" t="s">
        <v>96</v>
      </c>
      <c r="B490" s="4" t="s">
        <v>97</v>
      </c>
      <c r="C490" s="4" t="s">
        <v>53</v>
      </c>
      <c r="D490" s="16">
        <v>0.38</v>
      </c>
      <c r="E490" s="16">
        <v>73.25</v>
      </c>
      <c r="F490" s="16">
        <v>-90.75</v>
      </c>
      <c r="G490">
        <v>3.6040367895781501E-2</v>
      </c>
      <c r="H490">
        <v>0.26</v>
      </c>
      <c r="I490" s="4" t="s">
        <v>32</v>
      </c>
      <c r="J490">
        <v>2.1458723547007352E-2</v>
      </c>
      <c r="K490">
        <v>6.0535070308350342E-2</v>
      </c>
      <c r="L490" s="4">
        <v>2013</v>
      </c>
      <c r="M490" s="4">
        <v>2013</v>
      </c>
      <c r="N490" t="s">
        <v>50</v>
      </c>
      <c r="O490" t="s">
        <v>49</v>
      </c>
    </row>
    <row r="491" spans="1:15">
      <c r="A491" s="4" t="s">
        <v>96</v>
      </c>
      <c r="B491" s="4" t="s">
        <v>97</v>
      </c>
      <c r="C491" s="4" t="s">
        <v>53</v>
      </c>
      <c r="D491" s="16">
        <v>0.33</v>
      </c>
      <c r="E491" s="16">
        <v>72.75</v>
      </c>
      <c r="F491" s="16">
        <v>-86.25</v>
      </c>
      <c r="G491">
        <v>3.6040367895781501E-2</v>
      </c>
      <c r="H491">
        <v>0.26</v>
      </c>
      <c r="I491" s="4" t="s">
        <v>32</v>
      </c>
      <c r="J491">
        <v>2.1458723547007352E-2</v>
      </c>
      <c r="K491">
        <v>6.0535070308350342E-2</v>
      </c>
      <c r="L491" s="4">
        <v>2013</v>
      </c>
      <c r="M491" s="4">
        <v>2013</v>
      </c>
      <c r="N491" t="s">
        <v>50</v>
      </c>
      <c r="O491" t="s">
        <v>49</v>
      </c>
    </row>
    <row r="492" spans="1:15">
      <c r="A492" s="4" t="s">
        <v>96</v>
      </c>
      <c r="B492" s="4" t="s">
        <v>97</v>
      </c>
      <c r="C492" s="4" t="s">
        <v>53</v>
      </c>
      <c r="D492" s="16">
        <v>0.33</v>
      </c>
      <c r="E492" s="16">
        <v>72.75</v>
      </c>
      <c r="F492" s="16">
        <v>-86.25</v>
      </c>
      <c r="G492">
        <v>3.6040367895781501E-2</v>
      </c>
      <c r="H492">
        <v>0.26</v>
      </c>
      <c r="I492" s="4" t="s">
        <v>32</v>
      </c>
      <c r="J492">
        <v>2.1458723547007352E-2</v>
      </c>
      <c r="K492">
        <v>6.0535070308350342E-2</v>
      </c>
      <c r="L492" s="4">
        <v>2013</v>
      </c>
      <c r="M492" s="4">
        <v>2013</v>
      </c>
      <c r="N492" t="s">
        <v>50</v>
      </c>
      <c r="O492" t="s">
        <v>49</v>
      </c>
    </row>
    <row r="493" spans="1:15">
      <c r="A493" s="4" t="s">
        <v>96</v>
      </c>
      <c r="B493" s="4" t="s">
        <v>97</v>
      </c>
      <c r="C493" s="4" t="s">
        <v>53</v>
      </c>
      <c r="D493" s="16">
        <v>0.15</v>
      </c>
      <c r="E493" s="16">
        <v>71.75</v>
      </c>
      <c r="F493" s="16">
        <v>-91.75</v>
      </c>
      <c r="G493">
        <v>3.6040367895781501E-2</v>
      </c>
      <c r="H493">
        <v>0.26</v>
      </c>
      <c r="I493" s="4" t="s">
        <v>32</v>
      </c>
      <c r="J493">
        <v>2.1458723547007352E-2</v>
      </c>
      <c r="K493">
        <v>6.0535070308350342E-2</v>
      </c>
      <c r="L493" s="4">
        <v>2013</v>
      </c>
      <c r="M493" s="4">
        <v>2013</v>
      </c>
      <c r="N493" t="s">
        <v>50</v>
      </c>
      <c r="O493" t="s">
        <v>49</v>
      </c>
    </row>
    <row r="494" spans="1:15">
      <c r="A494" s="4" t="s">
        <v>96</v>
      </c>
      <c r="B494" s="4" t="s">
        <v>97</v>
      </c>
      <c r="C494" s="4" t="s">
        <v>53</v>
      </c>
      <c r="D494" s="16">
        <v>0.15</v>
      </c>
      <c r="E494" s="16">
        <v>69.75</v>
      </c>
      <c r="F494" s="16">
        <v>-91.75</v>
      </c>
      <c r="G494">
        <v>3.6040367895781501E-2</v>
      </c>
      <c r="H494">
        <v>0.26</v>
      </c>
      <c r="I494" s="4" t="s">
        <v>32</v>
      </c>
      <c r="J494">
        <v>2.1458723547007352E-2</v>
      </c>
      <c r="K494">
        <v>6.0535070308350342E-2</v>
      </c>
      <c r="L494" s="4">
        <v>2013</v>
      </c>
      <c r="M494" s="4">
        <v>2013</v>
      </c>
      <c r="N494" t="s">
        <v>50</v>
      </c>
      <c r="O494" t="s">
        <v>49</v>
      </c>
    </row>
    <row r="495" spans="1:15">
      <c r="A495" s="4" t="s">
        <v>96</v>
      </c>
      <c r="B495" s="4" t="s">
        <v>97</v>
      </c>
      <c r="C495" s="4" t="s">
        <v>53</v>
      </c>
      <c r="D495" s="16">
        <v>0.15</v>
      </c>
      <c r="E495" s="16">
        <v>69.75</v>
      </c>
      <c r="F495" s="16">
        <v>-91.75</v>
      </c>
      <c r="G495">
        <v>3.6040367895781501E-2</v>
      </c>
      <c r="H495">
        <v>0.26</v>
      </c>
      <c r="I495" s="4" t="s">
        <v>32</v>
      </c>
      <c r="J495">
        <v>2.1458723547007352E-2</v>
      </c>
      <c r="K495">
        <v>6.0535070308350342E-2</v>
      </c>
      <c r="L495" s="4">
        <v>2013</v>
      </c>
      <c r="M495" s="4">
        <v>2013</v>
      </c>
      <c r="N495" t="s">
        <v>50</v>
      </c>
      <c r="O495" t="s">
        <v>49</v>
      </c>
    </row>
    <row r="496" spans="1:15">
      <c r="A496" s="4" t="s">
        <v>96</v>
      </c>
      <c r="B496" s="4" t="s">
        <v>97</v>
      </c>
      <c r="C496" s="4" t="s">
        <v>53</v>
      </c>
      <c r="D496" s="16">
        <v>0.6</v>
      </c>
      <c r="E496" s="16">
        <v>68.25</v>
      </c>
      <c r="F496" s="16">
        <v>-65.25</v>
      </c>
      <c r="G496">
        <v>3.6040367895781501E-2</v>
      </c>
      <c r="H496">
        <v>0.26</v>
      </c>
      <c r="I496" s="4" t="s">
        <v>32</v>
      </c>
      <c r="J496">
        <v>2.1458723547007352E-2</v>
      </c>
      <c r="K496">
        <v>6.0535070308350342E-2</v>
      </c>
      <c r="L496" s="4">
        <v>2013</v>
      </c>
      <c r="M496" s="4">
        <v>2013</v>
      </c>
      <c r="N496" t="s">
        <v>50</v>
      </c>
      <c r="O496" t="s">
        <v>49</v>
      </c>
    </row>
    <row r="497" spans="1:15">
      <c r="A497" s="4" t="s">
        <v>96</v>
      </c>
      <c r="B497" s="4" t="s">
        <v>97</v>
      </c>
      <c r="C497" s="4" t="s">
        <v>53</v>
      </c>
      <c r="D497" s="16">
        <v>0.6</v>
      </c>
      <c r="E497" s="16">
        <v>68.25</v>
      </c>
      <c r="F497" s="16">
        <v>-65.25</v>
      </c>
      <c r="G497">
        <v>3.6040367895781501E-2</v>
      </c>
      <c r="H497">
        <v>0.26</v>
      </c>
      <c r="I497" s="4" t="s">
        <v>32</v>
      </c>
      <c r="J497">
        <v>2.1458723547007352E-2</v>
      </c>
      <c r="K497">
        <v>6.0535070308350342E-2</v>
      </c>
      <c r="L497" s="4">
        <v>2013</v>
      </c>
      <c r="M497" s="4">
        <v>2013</v>
      </c>
      <c r="N497" t="s">
        <v>50</v>
      </c>
      <c r="O497" t="s">
        <v>49</v>
      </c>
    </row>
    <row r="498" spans="1:15">
      <c r="A498" s="4" t="s">
        <v>96</v>
      </c>
      <c r="B498" s="4" t="s">
        <v>97</v>
      </c>
      <c r="C498" s="4" t="s">
        <v>53</v>
      </c>
      <c r="D498" s="16">
        <v>0.18</v>
      </c>
      <c r="E498" s="16">
        <v>71.25</v>
      </c>
      <c r="F498" s="16">
        <v>-92.75</v>
      </c>
      <c r="G498">
        <v>3.6040367895781501E-2</v>
      </c>
      <c r="H498">
        <v>0.26</v>
      </c>
      <c r="I498" s="4" t="s">
        <v>32</v>
      </c>
      <c r="J498">
        <v>2.1458723547007352E-2</v>
      </c>
      <c r="K498">
        <v>6.0535070308350342E-2</v>
      </c>
      <c r="L498" s="4">
        <v>2013</v>
      </c>
      <c r="M498" s="4">
        <v>2013</v>
      </c>
      <c r="N498" t="s">
        <v>50</v>
      </c>
      <c r="O498" t="s">
        <v>49</v>
      </c>
    </row>
    <row r="499" spans="1:15">
      <c r="A499" s="4" t="s">
        <v>96</v>
      </c>
      <c r="B499" s="4" t="s">
        <v>97</v>
      </c>
      <c r="C499" s="4" t="s">
        <v>53</v>
      </c>
      <c r="D499" s="16">
        <v>0.18</v>
      </c>
      <c r="E499" s="16">
        <v>71.25</v>
      </c>
      <c r="F499" s="16">
        <v>-92.75</v>
      </c>
      <c r="G499">
        <v>3.6040367895781501E-2</v>
      </c>
      <c r="H499">
        <v>0.26</v>
      </c>
      <c r="I499" s="4" t="s">
        <v>32</v>
      </c>
      <c r="J499">
        <v>2.1458723547007352E-2</v>
      </c>
      <c r="K499">
        <v>6.0535070308350342E-2</v>
      </c>
      <c r="L499" s="4">
        <v>2013</v>
      </c>
      <c r="M499" s="4">
        <v>2013</v>
      </c>
      <c r="N499" t="s">
        <v>50</v>
      </c>
      <c r="O499" t="s">
        <v>49</v>
      </c>
    </row>
    <row r="500" spans="1:15">
      <c r="A500" s="4" t="s">
        <v>96</v>
      </c>
      <c r="B500" s="4" t="s">
        <v>97</v>
      </c>
      <c r="C500" s="4" t="s">
        <v>53</v>
      </c>
      <c r="D500" s="16">
        <v>0.16</v>
      </c>
      <c r="E500" s="16">
        <v>70.75</v>
      </c>
      <c r="F500" s="16">
        <v>-92.25</v>
      </c>
      <c r="G500">
        <v>3.6040367895781501E-2</v>
      </c>
      <c r="H500">
        <v>0.26</v>
      </c>
      <c r="I500" s="4" t="s">
        <v>32</v>
      </c>
      <c r="J500">
        <v>2.1458723547007352E-2</v>
      </c>
      <c r="K500">
        <v>6.0535070308350342E-2</v>
      </c>
      <c r="L500" s="4">
        <v>2013</v>
      </c>
      <c r="M500" s="4">
        <v>2013</v>
      </c>
      <c r="N500" t="s">
        <v>50</v>
      </c>
      <c r="O500" t="s">
        <v>49</v>
      </c>
    </row>
    <row r="501" spans="1:15">
      <c r="A501" s="4" t="s">
        <v>96</v>
      </c>
      <c r="B501" s="4" t="s">
        <v>97</v>
      </c>
      <c r="C501" s="4" t="s">
        <v>53</v>
      </c>
      <c r="D501" s="16">
        <v>0.16</v>
      </c>
      <c r="E501" s="16">
        <v>70.75</v>
      </c>
      <c r="F501" s="16">
        <v>-92.25</v>
      </c>
      <c r="G501">
        <v>3.6040367895781501E-2</v>
      </c>
      <c r="H501">
        <v>0.26</v>
      </c>
      <c r="I501" s="4" t="s">
        <v>32</v>
      </c>
      <c r="J501">
        <v>2.1458723547007352E-2</v>
      </c>
      <c r="K501">
        <v>6.0535070308350342E-2</v>
      </c>
      <c r="L501" s="4">
        <v>2013</v>
      </c>
      <c r="M501" s="4">
        <v>2013</v>
      </c>
      <c r="N501" t="s">
        <v>50</v>
      </c>
      <c r="O501" t="s">
        <v>49</v>
      </c>
    </row>
    <row r="502" spans="1:15">
      <c r="A502" s="4" t="s">
        <v>96</v>
      </c>
      <c r="B502" s="4" t="s">
        <v>97</v>
      </c>
      <c r="C502" s="4" t="s">
        <v>53</v>
      </c>
      <c r="D502" s="16">
        <v>0.83</v>
      </c>
      <c r="E502" s="16">
        <v>64.75</v>
      </c>
      <c r="F502" s="16">
        <v>-63.75</v>
      </c>
      <c r="G502">
        <v>3.6040367895781501E-2</v>
      </c>
      <c r="H502">
        <v>0.26</v>
      </c>
      <c r="I502" s="4" t="s">
        <v>32</v>
      </c>
      <c r="J502">
        <v>2.1458723547007352E-2</v>
      </c>
      <c r="K502">
        <v>6.0535070308350342E-2</v>
      </c>
      <c r="L502" s="4">
        <v>2013</v>
      </c>
      <c r="M502" s="4">
        <v>2013</v>
      </c>
      <c r="N502" t="s">
        <v>50</v>
      </c>
      <c r="O502" t="s">
        <v>49</v>
      </c>
    </row>
    <row r="503" spans="1:15">
      <c r="A503" s="4" t="s">
        <v>96</v>
      </c>
      <c r="B503" s="4" t="s">
        <v>97</v>
      </c>
      <c r="C503" s="4" t="s">
        <v>53</v>
      </c>
      <c r="D503" s="16">
        <v>0.2</v>
      </c>
      <c r="E503" s="16">
        <v>69.25</v>
      </c>
      <c r="F503" s="16">
        <v>-90.25</v>
      </c>
      <c r="G503">
        <v>3.6040367895781501E-2</v>
      </c>
      <c r="H503">
        <v>0.26</v>
      </c>
      <c r="I503" s="4" t="s">
        <v>32</v>
      </c>
      <c r="J503">
        <v>2.1458723547007352E-2</v>
      </c>
      <c r="K503">
        <v>6.0535070308350342E-2</v>
      </c>
      <c r="L503" s="4">
        <v>2013</v>
      </c>
      <c r="M503" s="4">
        <v>2013</v>
      </c>
      <c r="N503" t="s">
        <v>50</v>
      </c>
      <c r="O503" t="s">
        <v>49</v>
      </c>
    </row>
    <row r="504" spans="1:15">
      <c r="A504" s="4" t="s">
        <v>96</v>
      </c>
      <c r="B504" s="4" t="s">
        <v>97</v>
      </c>
      <c r="C504" s="4" t="s">
        <v>53</v>
      </c>
      <c r="D504" s="16">
        <v>0.2</v>
      </c>
      <c r="E504" s="16">
        <v>69.25</v>
      </c>
      <c r="F504" s="16">
        <v>-90.25</v>
      </c>
      <c r="G504">
        <v>3.6040367895781501E-2</v>
      </c>
      <c r="H504">
        <v>0.26</v>
      </c>
      <c r="I504" s="4" t="s">
        <v>32</v>
      </c>
      <c r="J504">
        <v>2.1458723547007352E-2</v>
      </c>
      <c r="K504">
        <v>6.0535070308350342E-2</v>
      </c>
      <c r="L504" s="4">
        <v>2013</v>
      </c>
      <c r="M504" s="4">
        <v>2013</v>
      </c>
      <c r="N504" t="s">
        <v>50</v>
      </c>
      <c r="O504" t="s">
        <v>49</v>
      </c>
    </row>
    <row r="505" spans="1:15">
      <c r="A505" s="4" t="s">
        <v>96</v>
      </c>
      <c r="B505" s="4" t="s">
        <v>97</v>
      </c>
      <c r="C505" s="4" t="s">
        <v>53</v>
      </c>
      <c r="D505" s="16">
        <v>0.11</v>
      </c>
      <c r="E505" s="16">
        <v>69.25</v>
      </c>
      <c r="F505" s="16">
        <v>-88.75</v>
      </c>
      <c r="G505">
        <v>3.6040367895781501E-2</v>
      </c>
      <c r="H505">
        <v>0.26</v>
      </c>
      <c r="I505" s="4" t="s">
        <v>32</v>
      </c>
      <c r="J505">
        <v>2.1458723547007352E-2</v>
      </c>
      <c r="K505">
        <v>6.0535070308350342E-2</v>
      </c>
      <c r="L505" s="4">
        <v>2013</v>
      </c>
      <c r="M505" s="4">
        <v>2013</v>
      </c>
      <c r="N505" t="s">
        <v>50</v>
      </c>
      <c r="O505" t="s">
        <v>49</v>
      </c>
    </row>
    <row r="506" spans="1:15">
      <c r="A506" s="4" t="s">
        <v>96</v>
      </c>
      <c r="B506" s="4" t="s">
        <v>97</v>
      </c>
      <c r="C506" s="4" t="s">
        <v>53</v>
      </c>
      <c r="D506" s="16">
        <v>0.11</v>
      </c>
      <c r="E506" s="16">
        <v>69.25</v>
      </c>
      <c r="F506" s="16">
        <v>-88.75</v>
      </c>
      <c r="G506">
        <v>3.6040367895781501E-2</v>
      </c>
      <c r="H506">
        <v>0.26</v>
      </c>
      <c r="I506" s="4" t="s">
        <v>32</v>
      </c>
      <c r="J506">
        <v>2.1458723547007352E-2</v>
      </c>
      <c r="K506">
        <v>6.0535070308350342E-2</v>
      </c>
      <c r="L506" s="4">
        <v>2013</v>
      </c>
      <c r="M506" s="4">
        <v>2013</v>
      </c>
      <c r="N506" t="s">
        <v>50</v>
      </c>
      <c r="O506" t="s">
        <v>49</v>
      </c>
    </row>
    <row r="507" spans="1:15">
      <c r="A507" s="4" t="s">
        <v>96</v>
      </c>
      <c r="B507" s="4" t="s">
        <v>97</v>
      </c>
      <c r="C507" s="4" t="s">
        <v>53</v>
      </c>
      <c r="D507" s="16">
        <v>0.14000000000000001</v>
      </c>
      <c r="E507" s="16">
        <v>69.75</v>
      </c>
      <c r="F507" s="16">
        <v>-91.25</v>
      </c>
      <c r="G507">
        <v>3.6040367895781501E-2</v>
      </c>
      <c r="H507">
        <v>0.26</v>
      </c>
      <c r="I507" s="4" t="s">
        <v>32</v>
      </c>
      <c r="J507">
        <v>2.1458723547007352E-2</v>
      </c>
      <c r="K507">
        <v>6.0535070308350342E-2</v>
      </c>
      <c r="L507" s="4">
        <v>2013</v>
      </c>
      <c r="M507" s="4">
        <v>2013</v>
      </c>
      <c r="N507" t="s">
        <v>50</v>
      </c>
      <c r="O507" t="s">
        <v>49</v>
      </c>
    </row>
    <row r="508" spans="1:15">
      <c r="A508" s="4" t="s">
        <v>96</v>
      </c>
      <c r="B508" s="4" t="s">
        <v>97</v>
      </c>
      <c r="C508" s="4" t="s">
        <v>53</v>
      </c>
      <c r="D508" s="16">
        <v>0.14000000000000001</v>
      </c>
      <c r="E508" s="16">
        <v>69.75</v>
      </c>
      <c r="F508" s="16">
        <v>-91.25</v>
      </c>
      <c r="G508">
        <v>3.6040367895781501E-2</v>
      </c>
      <c r="H508">
        <v>0.26</v>
      </c>
      <c r="I508" s="4" t="s">
        <v>32</v>
      </c>
      <c r="J508">
        <v>2.1458723547007352E-2</v>
      </c>
      <c r="K508">
        <v>6.0535070308350342E-2</v>
      </c>
      <c r="L508" s="4">
        <v>2013</v>
      </c>
      <c r="M508" s="4">
        <v>2013</v>
      </c>
      <c r="N508" t="s">
        <v>50</v>
      </c>
      <c r="O508" t="s">
        <v>49</v>
      </c>
    </row>
    <row r="509" spans="1:15">
      <c r="A509" s="4" t="s">
        <v>96</v>
      </c>
      <c r="B509" s="4" t="s">
        <v>97</v>
      </c>
      <c r="C509" s="4" t="s">
        <v>53</v>
      </c>
      <c r="D509" s="16">
        <v>0.43</v>
      </c>
      <c r="E509" s="16">
        <v>72.25</v>
      </c>
      <c r="F509" s="16">
        <v>-85.75</v>
      </c>
      <c r="G509">
        <v>3.6040367895781501E-2</v>
      </c>
      <c r="H509">
        <v>0.26</v>
      </c>
      <c r="I509" s="4" t="s">
        <v>32</v>
      </c>
      <c r="J509">
        <v>2.1458723547007352E-2</v>
      </c>
      <c r="K509">
        <v>6.0535070308350342E-2</v>
      </c>
      <c r="L509" s="4">
        <v>2013</v>
      </c>
      <c r="M509" s="4">
        <v>2013</v>
      </c>
      <c r="N509" t="s">
        <v>50</v>
      </c>
      <c r="O509" t="s">
        <v>49</v>
      </c>
    </row>
    <row r="510" spans="1:15">
      <c r="A510" s="4" t="s">
        <v>96</v>
      </c>
      <c r="B510" s="4" t="s">
        <v>97</v>
      </c>
      <c r="C510" s="4" t="s">
        <v>53</v>
      </c>
      <c r="D510" s="16">
        <v>0.43</v>
      </c>
      <c r="E510" s="16">
        <v>72.25</v>
      </c>
      <c r="F510" s="16">
        <v>-85.75</v>
      </c>
      <c r="G510">
        <v>3.6040367895781501E-2</v>
      </c>
      <c r="H510">
        <v>0.26</v>
      </c>
      <c r="I510" s="4" t="s">
        <v>32</v>
      </c>
      <c r="J510">
        <v>2.1458723547007352E-2</v>
      </c>
      <c r="K510">
        <v>6.0535070308350342E-2</v>
      </c>
      <c r="L510" s="4">
        <v>2013</v>
      </c>
      <c r="M510" s="4">
        <v>2013</v>
      </c>
      <c r="N510" t="s">
        <v>50</v>
      </c>
      <c r="O510" t="s">
        <v>49</v>
      </c>
    </row>
    <row r="511" spans="1:15">
      <c r="A511" s="4" t="s">
        <v>96</v>
      </c>
      <c r="B511" s="4" t="s">
        <v>97</v>
      </c>
      <c r="C511" s="4" t="s">
        <v>53</v>
      </c>
      <c r="D511" s="16">
        <v>0.95</v>
      </c>
      <c r="E511" s="16">
        <v>71.25</v>
      </c>
      <c r="F511" s="16">
        <v>-70.75</v>
      </c>
      <c r="G511">
        <v>3.6040367895781501E-2</v>
      </c>
      <c r="H511">
        <v>0.26</v>
      </c>
      <c r="I511" s="4" t="s">
        <v>32</v>
      </c>
      <c r="J511">
        <v>2.1458723547007352E-2</v>
      </c>
      <c r="K511">
        <v>6.0535070308350342E-2</v>
      </c>
      <c r="L511" s="4">
        <v>2013</v>
      </c>
      <c r="M511" s="4">
        <v>2013</v>
      </c>
      <c r="N511" t="s">
        <v>50</v>
      </c>
      <c r="O511" t="s">
        <v>49</v>
      </c>
    </row>
    <row r="512" spans="1:15">
      <c r="A512" s="4" t="s">
        <v>96</v>
      </c>
      <c r="B512" s="4" t="s">
        <v>97</v>
      </c>
      <c r="C512" s="4" t="s">
        <v>53</v>
      </c>
      <c r="D512" s="16">
        <v>0.95</v>
      </c>
      <c r="E512" s="16">
        <v>71.25</v>
      </c>
      <c r="F512" s="16">
        <v>-70.75</v>
      </c>
      <c r="G512">
        <v>3.6040367895781501E-2</v>
      </c>
      <c r="H512">
        <v>0.26</v>
      </c>
      <c r="I512" s="4" t="s">
        <v>32</v>
      </c>
      <c r="J512">
        <v>2.1458723547007352E-2</v>
      </c>
      <c r="K512">
        <v>6.0535070308350342E-2</v>
      </c>
      <c r="L512" s="4">
        <v>2013</v>
      </c>
      <c r="M512" s="4">
        <v>2013</v>
      </c>
      <c r="N512" t="s">
        <v>50</v>
      </c>
      <c r="O512" t="s">
        <v>49</v>
      </c>
    </row>
    <row r="513" spans="1:15">
      <c r="A513" s="4" t="s">
        <v>96</v>
      </c>
      <c r="B513" s="4" t="s">
        <v>97</v>
      </c>
      <c r="C513" s="4" t="s">
        <v>53</v>
      </c>
      <c r="D513" s="16">
        <v>0.14000000000000001</v>
      </c>
      <c r="E513" s="16">
        <v>71.75</v>
      </c>
      <c r="F513" s="16">
        <v>-92.25</v>
      </c>
      <c r="G513">
        <v>3.6040367895781501E-2</v>
      </c>
      <c r="H513">
        <v>0.26</v>
      </c>
      <c r="I513" s="4" t="s">
        <v>32</v>
      </c>
      <c r="J513">
        <v>2.1458723547007352E-2</v>
      </c>
      <c r="K513">
        <v>6.0535070308350342E-2</v>
      </c>
      <c r="L513" s="4">
        <v>2013</v>
      </c>
      <c r="M513" s="4">
        <v>2013</v>
      </c>
      <c r="N513" t="s">
        <v>50</v>
      </c>
      <c r="O513" t="s">
        <v>49</v>
      </c>
    </row>
    <row r="514" spans="1:15">
      <c r="A514" s="4" t="s">
        <v>96</v>
      </c>
      <c r="B514" s="4" t="s">
        <v>97</v>
      </c>
      <c r="C514" s="4" t="s">
        <v>53</v>
      </c>
      <c r="D514" s="16">
        <v>0.2</v>
      </c>
      <c r="E514" s="16">
        <v>70.25</v>
      </c>
      <c r="F514" s="16">
        <v>-88.25</v>
      </c>
      <c r="G514">
        <v>3.6040367895781501E-2</v>
      </c>
      <c r="H514">
        <v>0.26</v>
      </c>
      <c r="I514" s="4" t="s">
        <v>32</v>
      </c>
      <c r="J514">
        <v>2.1458723547007352E-2</v>
      </c>
      <c r="K514">
        <v>6.0535070308350342E-2</v>
      </c>
      <c r="L514" s="4">
        <v>2013</v>
      </c>
      <c r="M514" s="4">
        <v>2013</v>
      </c>
      <c r="N514" t="s">
        <v>50</v>
      </c>
      <c r="O514" t="s">
        <v>49</v>
      </c>
    </row>
    <row r="515" spans="1:15">
      <c r="A515" s="4" t="s">
        <v>96</v>
      </c>
      <c r="B515" s="4" t="s">
        <v>97</v>
      </c>
      <c r="C515" s="4" t="s">
        <v>53</v>
      </c>
      <c r="D515" s="16">
        <v>0.2</v>
      </c>
      <c r="E515" s="16">
        <v>70.25</v>
      </c>
      <c r="F515" s="16">
        <v>-88.25</v>
      </c>
      <c r="G515">
        <v>3.6040367895781501E-2</v>
      </c>
      <c r="H515">
        <v>0.26</v>
      </c>
      <c r="I515" s="4" t="s">
        <v>32</v>
      </c>
      <c r="J515">
        <v>2.1458723547007352E-2</v>
      </c>
      <c r="K515">
        <v>6.0535070308350342E-2</v>
      </c>
      <c r="L515" s="4">
        <v>2013</v>
      </c>
      <c r="M515" s="4">
        <v>2013</v>
      </c>
      <c r="N515" t="s">
        <v>50</v>
      </c>
      <c r="O515" t="s">
        <v>49</v>
      </c>
    </row>
    <row r="516" spans="1:15">
      <c r="A516" s="4" t="s">
        <v>96</v>
      </c>
      <c r="B516" s="4" t="s">
        <v>97</v>
      </c>
      <c r="C516" s="4" t="s">
        <v>53</v>
      </c>
      <c r="D516" s="16">
        <v>0.89</v>
      </c>
      <c r="E516" s="16">
        <v>72.25</v>
      </c>
      <c r="F516" s="16">
        <v>-74.25</v>
      </c>
      <c r="G516">
        <v>3.6040367895781501E-2</v>
      </c>
      <c r="H516">
        <v>0.26</v>
      </c>
      <c r="I516" s="4" t="s">
        <v>32</v>
      </c>
      <c r="J516">
        <v>2.1458723547007352E-2</v>
      </c>
      <c r="K516">
        <v>6.0535070308350342E-2</v>
      </c>
      <c r="L516" s="4">
        <v>2013</v>
      </c>
      <c r="M516" s="4">
        <v>2013</v>
      </c>
      <c r="N516" t="s">
        <v>50</v>
      </c>
      <c r="O516" t="s">
        <v>49</v>
      </c>
    </row>
    <row r="517" spans="1:15">
      <c r="A517" s="4" t="s">
        <v>96</v>
      </c>
      <c r="B517" s="4" t="s">
        <v>97</v>
      </c>
      <c r="C517" s="4" t="s">
        <v>53</v>
      </c>
      <c r="D517" s="16">
        <v>0.89</v>
      </c>
      <c r="E517" s="16">
        <v>72.25</v>
      </c>
      <c r="F517" s="16">
        <v>-74.25</v>
      </c>
      <c r="G517">
        <v>3.6040367895781501E-2</v>
      </c>
      <c r="H517">
        <v>0.26</v>
      </c>
      <c r="I517" s="4" t="s">
        <v>32</v>
      </c>
      <c r="J517">
        <v>2.1458723547007352E-2</v>
      </c>
      <c r="K517">
        <v>6.0535070308350342E-2</v>
      </c>
      <c r="L517" s="4">
        <v>2013</v>
      </c>
      <c r="M517" s="4">
        <v>2013</v>
      </c>
      <c r="N517" t="s">
        <v>50</v>
      </c>
      <c r="O517" t="s">
        <v>49</v>
      </c>
    </row>
    <row r="518" spans="1:15">
      <c r="A518" s="4" t="s">
        <v>96</v>
      </c>
      <c r="B518" s="4" t="s">
        <v>97</v>
      </c>
      <c r="C518" s="4" t="s">
        <v>53</v>
      </c>
      <c r="D518" s="16">
        <v>0.74</v>
      </c>
      <c r="E518" s="16">
        <v>69.25</v>
      </c>
      <c r="F518" s="16">
        <v>-66.75</v>
      </c>
      <c r="G518">
        <v>3.6040367895781501E-2</v>
      </c>
      <c r="H518">
        <v>0.26</v>
      </c>
      <c r="I518" s="4" t="s">
        <v>32</v>
      </c>
      <c r="J518">
        <v>2.1458723547007352E-2</v>
      </c>
      <c r="K518">
        <v>6.0535070308350342E-2</v>
      </c>
      <c r="L518" s="4">
        <v>2013</v>
      </c>
      <c r="M518" s="4">
        <v>2013</v>
      </c>
      <c r="N518" t="s">
        <v>50</v>
      </c>
      <c r="O518" t="s">
        <v>49</v>
      </c>
    </row>
    <row r="519" spans="1:15">
      <c r="A519" s="4" t="s">
        <v>96</v>
      </c>
      <c r="B519" s="4" t="s">
        <v>97</v>
      </c>
      <c r="C519" s="4" t="s">
        <v>53</v>
      </c>
      <c r="D519" s="16">
        <v>0.74</v>
      </c>
      <c r="E519" s="16">
        <v>69.25</v>
      </c>
      <c r="F519" s="16">
        <v>-66.75</v>
      </c>
      <c r="G519">
        <v>3.6040367895781501E-2</v>
      </c>
      <c r="H519">
        <v>0.26</v>
      </c>
      <c r="I519" s="4" t="s">
        <v>32</v>
      </c>
      <c r="J519">
        <v>2.1458723547007352E-2</v>
      </c>
      <c r="K519">
        <v>6.0535070308350342E-2</v>
      </c>
      <c r="L519" s="4">
        <v>2013</v>
      </c>
      <c r="M519" s="4">
        <v>2013</v>
      </c>
      <c r="N519" t="s">
        <v>50</v>
      </c>
      <c r="O519" t="s">
        <v>49</v>
      </c>
    </row>
    <row r="520" spans="1:15">
      <c r="A520" s="4" t="s">
        <v>96</v>
      </c>
      <c r="B520" s="4" t="s">
        <v>97</v>
      </c>
      <c r="C520" s="4" t="s">
        <v>53</v>
      </c>
      <c r="D520" s="16">
        <v>0.68</v>
      </c>
      <c r="E520" s="16">
        <v>67.75</v>
      </c>
      <c r="F520" s="16">
        <v>-63.75</v>
      </c>
      <c r="G520">
        <v>3.6040367895781501E-2</v>
      </c>
      <c r="H520">
        <v>0.26</v>
      </c>
      <c r="I520" s="4" t="s">
        <v>32</v>
      </c>
      <c r="J520">
        <v>2.1458723547007352E-2</v>
      </c>
      <c r="K520">
        <v>6.0535070308350342E-2</v>
      </c>
      <c r="L520" s="4">
        <v>2013</v>
      </c>
      <c r="M520" s="4">
        <v>2013</v>
      </c>
      <c r="N520" t="s">
        <v>50</v>
      </c>
      <c r="O520" t="s">
        <v>49</v>
      </c>
    </row>
    <row r="521" spans="1:15">
      <c r="A521" s="4" t="s">
        <v>96</v>
      </c>
      <c r="B521" s="4" t="s">
        <v>97</v>
      </c>
      <c r="C521" s="4" t="s">
        <v>53</v>
      </c>
      <c r="D521" s="16">
        <v>0.68</v>
      </c>
      <c r="E521" s="16">
        <v>67.75</v>
      </c>
      <c r="F521" s="16">
        <v>-63.75</v>
      </c>
      <c r="G521">
        <v>3.6040367895781501E-2</v>
      </c>
      <c r="H521">
        <v>0.26</v>
      </c>
      <c r="I521" s="4" t="s">
        <v>32</v>
      </c>
      <c r="J521">
        <v>2.1458723547007352E-2</v>
      </c>
      <c r="K521">
        <v>6.0535070308350342E-2</v>
      </c>
      <c r="L521" s="4">
        <v>2013</v>
      </c>
      <c r="M521" s="4">
        <v>2013</v>
      </c>
      <c r="N521" t="s">
        <v>50</v>
      </c>
      <c r="O521" t="s">
        <v>49</v>
      </c>
    </row>
    <row r="522" spans="1:15">
      <c r="A522" s="4" t="s">
        <v>96</v>
      </c>
      <c r="B522" s="4" t="s">
        <v>97</v>
      </c>
      <c r="C522" s="4" t="s">
        <v>53</v>
      </c>
      <c r="D522" s="16">
        <v>0.87</v>
      </c>
      <c r="E522" s="16">
        <v>64.75</v>
      </c>
      <c r="F522" s="16">
        <v>-63.25</v>
      </c>
      <c r="G522">
        <v>3.6040367895781501E-2</v>
      </c>
      <c r="H522">
        <v>0.26</v>
      </c>
      <c r="I522" s="4" t="s">
        <v>32</v>
      </c>
      <c r="J522">
        <v>2.1458723547007352E-2</v>
      </c>
      <c r="K522">
        <v>6.0535070308350342E-2</v>
      </c>
      <c r="L522" s="4">
        <v>2013</v>
      </c>
      <c r="M522" s="4">
        <v>2013</v>
      </c>
      <c r="N522" t="s">
        <v>50</v>
      </c>
      <c r="O522" t="s">
        <v>49</v>
      </c>
    </row>
    <row r="523" spans="1:15">
      <c r="A523" s="4" t="s">
        <v>96</v>
      </c>
      <c r="B523" s="4" t="s">
        <v>97</v>
      </c>
      <c r="C523" s="4" t="s">
        <v>53</v>
      </c>
      <c r="D523" s="16">
        <v>0.87</v>
      </c>
      <c r="E523" s="16">
        <v>64.75</v>
      </c>
      <c r="F523" s="16">
        <v>-63.25</v>
      </c>
      <c r="G523">
        <v>3.6040367895781501E-2</v>
      </c>
      <c r="H523">
        <v>0.26</v>
      </c>
      <c r="I523" s="4" t="s">
        <v>32</v>
      </c>
      <c r="J523">
        <v>2.1458723547007352E-2</v>
      </c>
      <c r="K523">
        <v>6.0535070308350342E-2</v>
      </c>
      <c r="L523" s="4">
        <v>2013</v>
      </c>
      <c r="M523" s="4">
        <v>2013</v>
      </c>
      <c r="N523" t="s">
        <v>50</v>
      </c>
      <c r="O523" t="s">
        <v>49</v>
      </c>
    </row>
    <row r="524" spans="1:15">
      <c r="A524" s="4" t="s">
        <v>96</v>
      </c>
      <c r="B524" s="4" t="s">
        <v>97</v>
      </c>
      <c r="C524" s="4" t="s">
        <v>53</v>
      </c>
      <c r="D524" s="16">
        <v>0.15</v>
      </c>
      <c r="E524" s="16">
        <v>71.75</v>
      </c>
      <c r="F524" s="16">
        <v>-92.75</v>
      </c>
      <c r="G524">
        <v>3.6040367895781501E-2</v>
      </c>
      <c r="H524">
        <v>0.26</v>
      </c>
      <c r="I524" s="4" t="s">
        <v>32</v>
      </c>
      <c r="J524">
        <v>2.1458723547007352E-2</v>
      </c>
      <c r="K524">
        <v>6.0535070308350342E-2</v>
      </c>
      <c r="L524" s="4">
        <v>2013</v>
      </c>
      <c r="M524" s="4">
        <v>2013</v>
      </c>
      <c r="N524" t="s">
        <v>50</v>
      </c>
      <c r="O524" t="s">
        <v>49</v>
      </c>
    </row>
    <row r="525" spans="1:15">
      <c r="A525" s="4" t="s">
        <v>96</v>
      </c>
      <c r="B525" s="4" t="s">
        <v>97</v>
      </c>
      <c r="C525" s="4" t="s">
        <v>53</v>
      </c>
      <c r="D525" s="16">
        <v>0.85</v>
      </c>
      <c r="E525" s="16">
        <v>67.25</v>
      </c>
      <c r="F525" s="16">
        <v>-61.75</v>
      </c>
      <c r="G525">
        <v>3.6040367895781501E-2</v>
      </c>
      <c r="H525">
        <v>0.26</v>
      </c>
      <c r="I525" s="4" t="s">
        <v>32</v>
      </c>
      <c r="J525">
        <v>2.1458723547007352E-2</v>
      </c>
      <c r="K525">
        <v>6.0535070308350342E-2</v>
      </c>
      <c r="L525" s="4">
        <v>2013</v>
      </c>
      <c r="M525" s="4">
        <v>2013</v>
      </c>
      <c r="N525" t="s">
        <v>50</v>
      </c>
      <c r="O525" t="s">
        <v>49</v>
      </c>
    </row>
    <row r="526" spans="1:15">
      <c r="A526" s="4" t="s">
        <v>96</v>
      </c>
      <c r="B526" s="4" t="s">
        <v>97</v>
      </c>
      <c r="C526" s="4" t="s">
        <v>53</v>
      </c>
      <c r="D526" s="16">
        <v>0.85</v>
      </c>
      <c r="E526" s="16">
        <v>67.25</v>
      </c>
      <c r="F526" s="16">
        <v>-61.75</v>
      </c>
      <c r="G526">
        <v>3.6040367895781501E-2</v>
      </c>
      <c r="H526">
        <v>0.26</v>
      </c>
      <c r="I526" s="4" t="s">
        <v>32</v>
      </c>
      <c r="J526">
        <v>2.1458723547007352E-2</v>
      </c>
      <c r="K526">
        <v>6.0535070308350342E-2</v>
      </c>
      <c r="L526" s="4">
        <v>2013</v>
      </c>
      <c r="M526" s="4">
        <v>2013</v>
      </c>
      <c r="N526" t="s">
        <v>50</v>
      </c>
      <c r="O526" t="s">
        <v>49</v>
      </c>
    </row>
    <row r="527" spans="1:15">
      <c r="A527" s="4" t="s">
        <v>96</v>
      </c>
      <c r="B527" s="4" t="s">
        <v>97</v>
      </c>
      <c r="C527" s="4" t="s">
        <v>53</v>
      </c>
      <c r="D527" s="16">
        <v>0.53</v>
      </c>
      <c r="E527" s="16">
        <v>65.75</v>
      </c>
      <c r="F527" s="16">
        <v>-66.75</v>
      </c>
      <c r="G527">
        <v>3.6040367895781501E-2</v>
      </c>
      <c r="H527">
        <v>0.26</v>
      </c>
      <c r="I527" s="4" t="s">
        <v>32</v>
      </c>
      <c r="J527">
        <v>2.1458723547007352E-2</v>
      </c>
      <c r="K527">
        <v>6.0535070308350342E-2</v>
      </c>
      <c r="L527" s="4">
        <v>2013</v>
      </c>
      <c r="M527" s="4">
        <v>2013</v>
      </c>
      <c r="N527" t="s">
        <v>50</v>
      </c>
      <c r="O527" t="s">
        <v>49</v>
      </c>
    </row>
    <row r="528" spans="1:15">
      <c r="A528" s="4" t="s">
        <v>96</v>
      </c>
      <c r="B528" s="4" t="s">
        <v>97</v>
      </c>
      <c r="C528" s="4" t="s">
        <v>53</v>
      </c>
      <c r="D528" s="16">
        <v>0.95</v>
      </c>
      <c r="E528" s="16">
        <v>66.25</v>
      </c>
      <c r="F528" s="16">
        <v>-67.25</v>
      </c>
      <c r="G528">
        <v>3.6040367895781501E-2</v>
      </c>
      <c r="H528">
        <v>0.26</v>
      </c>
      <c r="I528" s="4" t="s">
        <v>32</v>
      </c>
      <c r="J528">
        <v>2.1458723547007352E-2</v>
      </c>
      <c r="K528">
        <v>6.0535070308350342E-2</v>
      </c>
      <c r="L528" s="4">
        <v>2013</v>
      </c>
      <c r="M528" s="4">
        <v>2013</v>
      </c>
      <c r="N528" t="s">
        <v>50</v>
      </c>
      <c r="O528" t="s">
        <v>49</v>
      </c>
    </row>
    <row r="529" spans="1:15">
      <c r="A529" s="4" t="s">
        <v>96</v>
      </c>
      <c r="B529" s="4" t="s">
        <v>97</v>
      </c>
      <c r="C529" s="4" t="s">
        <v>53</v>
      </c>
      <c r="D529" s="16">
        <v>0.95</v>
      </c>
      <c r="E529" s="16">
        <v>66.25</v>
      </c>
      <c r="F529" s="16">
        <v>-67.25</v>
      </c>
      <c r="G529">
        <v>3.6040367895781501E-2</v>
      </c>
      <c r="H529">
        <v>0.26</v>
      </c>
      <c r="I529" s="4" t="s">
        <v>32</v>
      </c>
      <c r="J529">
        <v>2.1458723547007352E-2</v>
      </c>
      <c r="K529">
        <v>6.0535070308350342E-2</v>
      </c>
      <c r="L529" s="4">
        <v>2013</v>
      </c>
      <c r="M529" s="4">
        <v>2013</v>
      </c>
      <c r="N529" t="s">
        <v>50</v>
      </c>
      <c r="O529" t="s">
        <v>49</v>
      </c>
    </row>
    <row r="530" spans="1:15">
      <c r="A530" s="4" t="s">
        <v>96</v>
      </c>
      <c r="B530" s="4" t="s">
        <v>97</v>
      </c>
      <c r="C530" s="4" t="s">
        <v>53</v>
      </c>
      <c r="D530" s="16">
        <v>0.72</v>
      </c>
      <c r="E530" s="16">
        <v>67.75</v>
      </c>
      <c r="F530" s="16">
        <v>-64.25</v>
      </c>
      <c r="G530">
        <v>3.6040367895781501E-2</v>
      </c>
      <c r="H530">
        <v>0.26</v>
      </c>
      <c r="I530" s="4" t="s">
        <v>32</v>
      </c>
      <c r="J530">
        <v>2.1458723547007352E-2</v>
      </c>
      <c r="K530">
        <v>6.0535070308350342E-2</v>
      </c>
      <c r="L530" s="4">
        <v>2013</v>
      </c>
      <c r="M530" s="4">
        <v>2013</v>
      </c>
      <c r="N530" t="s">
        <v>50</v>
      </c>
      <c r="O530" t="s">
        <v>49</v>
      </c>
    </row>
    <row r="531" spans="1:15">
      <c r="A531" s="4" t="s">
        <v>96</v>
      </c>
      <c r="B531" s="4" t="s">
        <v>97</v>
      </c>
      <c r="C531" s="4" t="s">
        <v>53</v>
      </c>
      <c r="D531" s="16">
        <v>0.72</v>
      </c>
      <c r="E531" s="16">
        <v>67.75</v>
      </c>
      <c r="F531" s="16">
        <v>-64.25</v>
      </c>
      <c r="G531">
        <v>3.6040367895781501E-2</v>
      </c>
      <c r="H531">
        <v>0.26</v>
      </c>
      <c r="I531" s="4" t="s">
        <v>32</v>
      </c>
      <c r="J531">
        <v>2.1458723547007352E-2</v>
      </c>
      <c r="K531">
        <v>6.0535070308350342E-2</v>
      </c>
      <c r="L531" s="4">
        <v>2013</v>
      </c>
      <c r="M531" s="4">
        <v>2013</v>
      </c>
      <c r="N531" t="s">
        <v>50</v>
      </c>
      <c r="O531" t="s">
        <v>49</v>
      </c>
    </row>
    <row r="532" spans="1:15">
      <c r="A532" s="4" t="s">
        <v>96</v>
      </c>
      <c r="B532" s="4" t="s">
        <v>97</v>
      </c>
      <c r="C532" s="4" t="s">
        <v>53</v>
      </c>
      <c r="D532" s="16">
        <v>0.26</v>
      </c>
      <c r="E532" s="16">
        <v>72.75</v>
      </c>
      <c r="F532" s="16">
        <v>-91.75</v>
      </c>
      <c r="G532">
        <v>3.6040367895781501E-2</v>
      </c>
      <c r="H532">
        <v>0.26</v>
      </c>
      <c r="I532" s="4" t="s">
        <v>32</v>
      </c>
      <c r="J532">
        <v>2.1458723547007352E-2</v>
      </c>
      <c r="K532">
        <v>6.0535070308350342E-2</v>
      </c>
      <c r="L532" s="4">
        <v>2013</v>
      </c>
      <c r="M532" s="4">
        <v>2013</v>
      </c>
      <c r="N532" t="s">
        <v>50</v>
      </c>
      <c r="O532" t="s">
        <v>49</v>
      </c>
    </row>
    <row r="533" spans="1:15">
      <c r="A533" s="4" t="s">
        <v>96</v>
      </c>
      <c r="B533" s="4" t="s">
        <v>97</v>
      </c>
      <c r="C533" s="4" t="s">
        <v>53</v>
      </c>
      <c r="D533" s="16">
        <v>0.26</v>
      </c>
      <c r="E533" s="16">
        <v>72.75</v>
      </c>
      <c r="F533" s="16">
        <v>-91.75</v>
      </c>
      <c r="G533">
        <v>3.6040367895781501E-2</v>
      </c>
      <c r="H533">
        <v>0.26</v>
      </c>
      <c r="I533" s="4" t="s">
        <v>32</v>
      </c>
      <c r="J533">
        <v>2.1458723547007352E-2</v>
      </c>
      <c r="K533">
        <v>6.0535070308350342E-2</v>
      </c>
      <c r="L533" s="4">
        <v>2013</v>
      </c>
      <c r="M533" s="4">
        <v>2013</v>
      </c>
      <c r="N533" t="s">
        <v>50</v>
      </c>
      <c r="O533" t="s">
        <v>49</v>
      </c>
    </row>
    <row r="534" spans="1:15">
      <c r="A534" s="4" t="s">
        <v>96</v>
      </c>
      <c r="B534" s="4" t="s">
        <v>97</v>
      </c>
      <c r="C534" s="4" t="s">
        <v>53</v>
      </c>
      <c r="D534" s="16">
        <v>0.81</v>
      </c>
      <c r="E534" s="16">
        <v>70.25</v>
      </c>
      <c r="F534" s="16">
        <v>-67.25</v>
      </c>
      <c r="G534">
        <v>3.6040367895781501E-2</v>
      </c>
      <c r="H534">
        <v>0.26</v>
      </c>
      <c r="I534" s="4" t="s">
        <v>32</v>
      </c>
      <c r="J534">
        <v>2.1458723547007352E-2</v>
      </c>
      <c r="K534">
        <v>6.0535070308350342E-2</v>
      </c>
      <c r="L534" s="4">
        <v>2013</v>
      </c>
      <c r="M534" s="4">
        <v>2013</v>
      </c>
      <c r="N534" t="s">
        <v>50</v>
      </c>
      <c r="O534" t="s">
        <v>49</v>
      </c>
    </row>
    <row r="535" spans="1:15">
      <c r="A535" s="4" t="s">
        <v>96</v>
      </c>
      <c r="B535" s="4" t="s">
        <v>97</v>
      </c>
      <c r="C535" s="4" t="s">
        <v>53</v>
      </c>
      <c r="D535" s="16">
        <v>0.81</v>
      </c>
      <c r="E535" s="16">
        <v>70.25</v>
      </c>
      <c r="F535" s="16">
        <v>-67.25</v>
      </c>
      <c r="G535">
        <v>3.6040367895781501E-2</v>
      </c>
      <c r="H535">
        <v>0.26</v>
      </c>
      <c r="I535" s="4" t="s">
        <v>32</v>
      </c>
      <c r="J535">
        <v>2.1458723547007352E-2</v>
      </c>
      <c r="K535">
        <v>6.0535070308350342E-2</v>
      </c>
      <c r="L535" s="4">
        <v>2013</v>
      </c>
      <c r="M535" s="4">
        <v>2013</v>
      </c>
      <c r="N535" t="s">
        <v>50</v>
      </c>
      <c r="O535" t="s">
        <v>49</v>
      </c>
    </row>
    <row r="536" spans="1:15">
      <c r="A536" s="4" t="s">
        <v>96</v>
      </c>
      <c r="B536" s="4" t="s">
        <v>97</v>
      </c>
      <c r="C536" s="4" t="s">
        <v>53</v>
      </c>
      <c r="D536" s="16">
        <v>0.19</v>
      </c>
      <c r="E536" s="16">
        <v>71.75</v>
      </c>
      <c r="F536" s="16">
        <v>-93.25</v>
      </c>
      <c r="G536">
        <v>3.6040367895781501E-2</v>
      </c>
      <c r="H536">
        <v>0.26</v>
      </c>
      <c r="I536" s="4" t="s">
        <v>32</v>
      </c>
      <c r="J536">
        <v>2.1458723547007352E-2</v>
      </c>
      <c r="K536">
        <v>6.0535070308350342E-2</v>
      </c>
      <c r="L536" s="4">
        <v>2013</v>
      </c>
      <c r="M536" s="4">
        <v>2013</v>
      </c>
      <c r="N536" t="s">
        <v>50</v>
      </c>
      <c r="O536" t="s">
        <v>49</v>
      </c>
    </row>
    <row r="537" spans="1:15">
      <c r="A537" s="4" t="s">
        <v>96</v>
      </c>
      <c r="B537" s="4" t="s">
        <v>97</v>
      </c>
      <c r="C537" s="4" t="s">
        <v>53</v>
      </c>
      <c r="D537" s="16">
        <v>0.4</v>
      </c>
      <c r="E537" s="16">
        <v>73.25</v>
      </c>
      <c r="F537" s="16">
        <v>-85.75</v>
      </c>
      <c r="G537">
        <v>3.6040367895781501E-2</v>
      </c>
      <c r="H537">
        <v>0.26</v>
      </c>
      <c r="I537" s="4" t="s">
        <v>32</v>
      </c>
      <c r="J537">
        <v>2.1458723547007352E-2</v>
      </c>
      <c r="K537">
        <v>6.0535070308350342E-2</v>
      </c>
      <c r="L537" s="4">
        <v>2013</v>
      </c>
      <c r="M537" s="4">
        <v>2013</v>
      </c>
      <c r="N537" t="s">
        <v>50</v>
      </c>
      <c r="O537" t="s">
        <v>49</v>
      </c>
    </row>
    <row r="538" spans="1:15">
      <c r="A538" s="4" t="s">
        <v>96</v>
      </c>
      <c r="B538" s="4" t="s">
        <v>97</v>
      </c>
      <c r="C538" s="4" t="s">
        <v>53</v>
      </c>
      <c r="D538" s="16">
        <v>0.4</v>
      </c>
      <c r="E538" s="16">
        <v>73.25</v>
      </c>
      <c r="F538" s="16">
        <v>-85.75</v>
      </c>
      <c r="G538">
        <v>3.6040367895781501E-2</v>
      </c>
      <c r="H538">
        <v>0.26</v>
      </c>
      <c r="I538" s="4" t="s">
        <v>32</v>
      </c>
      <c r="J538">
        <v>2.1458723547007352E-2</v>
      </c>
      <c r="K538">
        <v>6.0535070308350342E-2</v>
      </c>
      <c r="L538" s="4">
        <v>2013</v>
      </c>
      <c r="M538" s="4">
        <v>2013</v>
      </c>
      <c r="N538" t="s">
        <v>50</v>
      </c>
      <c r="O538" t="s">
        <v>49</v>
      </c>
    </row>
    <row r="539" spans="1:15">
      <c r="A539" s="4" t="s">
        <v>96</v>
      </c>
      <c r="B539" s="4" t="s">
        <v>97</v>
      </c>
      <c r="C539" s="4" t="s">
        <v>53</v>
      </c>
      <c r="D539" s="16">
        <v>0.33</v>
      </c>
      <c r="E539" s="16">
        <v>72.75</v>
      </c>
      <c r="F539" s="16">
        <v>-89.75</v>
      </c>
      <c r="G539">
        <v>3.6040367895781501E-2</v>
      </c>
      <c r="H539">
        <v>0.26</v>
      </c>
      <c r="I539" s="4" t="s">
        <v>32</v>
      </c>
      <c r="J539">
        <v>2.1458723547007352E-2</v>
      </c>
      <c r="K539">
        <v>6.0535070308350342E-2</v>
      </c>
      <c r="L539" s="4">
        <v>2013</v>
      </c>
      <c r="M539" s="4">
        <v>2013</v>
      </c>
      <c r="N539" t="s">
        <v>50</v>
      </c>
      <c r="O539" t="s">
        <v>49</v>
      </c>
    </row>
    <row r="540" spans="1:15">
      <c r="A540" s="4" t="s">
        <v>96</v>
      </c>
      <c r="B540" s="4" t="s">
        <v>97</v>
      </c>
      <c r="C540" s="4" t="s">
        <v>53</v>
      </c>
      <c r="D540" s="16">
        <v>0.33</v>
      </c>
      <c r="E540" s="16">
        <v>72.75</v>
      </c>
      <c r="F540" s="16">
        <v>-89.75</v>
      </c>
      <c r="G540">
        <v>3.6040367895781501E-2</v>
      </c>
      <c r="H540">
        <v>0.26</v>
      </c>
      <c r="I540" s="4" t="s">
        <v>32</v>
      </c>
      <c r="J540">
        <v>2.1458723547007352E-2</v>
      </c>
      <c r="K540">
        <v>6.0535070308350342E-2</v>
      </c>
      <c r="L540" s="4">
        <v>2013</v>
      </c>
      <c r="M540" s="4">
        <v>2013</v>
      </c>
      <c r="N540" t="s">
        <v>50</v>
      </c>
      <c r="O540" t="s">
        <v>49</v>
      </c>
    </row>
    <row r="541" spans="1:15">
      <c r="A541" s="4" t="s">
        <v>96</v>
      </c>
      <c r="B541" s="4" t="s">
        <v>97</v>
      </c>
      <c r="C541" s="4" t="s">
        <v>53</v>
      </c>
      <c r="D541" s="16">
        <v>0.82</v>
      </c>
      <c r="E541" s="16">
        <v>71.25</v>
      </c>
      <c r="F541" s="16">
        <v>-70.25</v>
      </c>
      <c r="G541">
        <v>3.6040367895781501E-2</v>
      </c>
      <c r="H541">
        <v>0.26</v>
      </c>
      <c r="I541" s="4" t="s">
        <v>32</v>
      </c>
      <c r="J541">
        <v>2.1458723547007352E-2</v>
      </c>
      <c r="K541">
        <v>6.0535070308350342E-2</v>
      </c>
      <c r="L541" s="4">
        <v>2013</v>
      </c>
      <c r="M541" s="4">
        <v>2013</v>
      </c>
      <c r="N541" t="s">
        <v>50</v>
      </c>
      <c r="O541" t="s">
        <v>49</v>
      </c>
    </row>
    <row r="542" spans="1:15">
      <c r="A542" s="4" t="s">
        <v>96</v>
      </c>
      <c r="B542" s="4" t="s">
        <v>97</v>
      </c>
      <c r="C542" s="4" t="s">
        <v>53</v>
      </c>
      <c r="D542" s="16">
        <v>0.82</v>
      </c>
      <c r="E542" s="16">
        <v>71.25</v>
      </c>
      <c r="F542" s="16">
        <v>-70.25</v>
      </c>
      <c r="G542">
        <v>3.6040367895781501E-2</v>
      </c>
      <c r="H542">
        <v>0.26</v>
      </c>
      <c r="I542" s="4" t="s">
        <v>32</v>
      </c>
      <c r="J542">
        <v>2.1458723547007352E-2</v>
      </c>
      <c r="K542">
        <v>6.0535070308350342E-2</v>
      </c>
      <c r="L542" s="4">
        <v>2013</v>
      </c>
      <c r="M542" s="4">
        <v>2013</v>
      </c>
      <c r="N542" t="s">
        <v>50</v>
      </c>
      <c r="O542" t="s">
        <v>49</v>
      </c>
    </row>
    <row r="543" spans="1:15">
      <c r="A543" s="4" t="s">
        <v>96</v>
      </c>
      <c r="B543" s="4" t="s">
        <v>97</v>
      </c>
      <c r="C543" s="4" t="s">
        <v>53</v>
      </c>
      <c r="D543" s="16">
        <v>0.15</v>
      </c>
      <c r="E543" s="16">
        <v>70.25</v>
      </c>
      <c r="F543" s="16">
        <v>-91.75</v>
      </c>
      <c r="G543">
        <v>3.6040367895781501E-2</v>
      </c>
      <c r="H543">
        <v>0.26</v>
      </c>
      <c r="I543" s="4" t="s">
        <v>32</v>
      </c>
      <c r="J543">
        <v>2.1458723547007352E-2</v>
      </c>
      <c r="K543">
        <v>6.0535070308350342E-2</v>
      </c>
      <c r="L543" s="4">
        <v>2013</v>
      </c>
      <c r="M543" s="4">
        <v>2013</v>
      </c>
      <c r="N543" t="s">
        <v>50</v>
      </c>
      <c r="O543" t="s">
        <v>49</v>
      </c>
    </row>
    <row r="544" spans="1:15">
      <c r="A544" s="4" t="s">
        <v>96</v>
      </c>
      <c r="B544" s="4" t="s">
        <v>97</v>
      </c>
      <c r="C544" s="4" t="s">
        <v>53</v>
      </c>
      <c r="D544" s="16">
        <v>0.15</v>
      </c>
      <c r="E544" s="16">
        <v>70.25</v>
      </c>
      <c r="F544" s="16">
        <v>-91.75</v>
      </c>
      <c r="G544">
        <v>3.6040367895781501E-2</v>
      </c>
      <c r="H544">
        <v>0.26</v>
      </c>
      <c r="I544" s="4" t="s">
        <v>32</v>
      </c>
      <c r="J544">
        <v>2.1458723547007352E-2</v>
      </c>
      <c r="K544">
        <v>6.0535070308350342E-2</v>
      </c>
      <c r="L544" s="4">
        <v>2013</v>
      </c>
      <c r="M544" s="4">
        <v>2013</v>
      </c>
      <c r="N544" t="s">
        <v>50</v>
      </c>
      <c r="O544" t="s">
        <v>49</v>
      </c>
    </row>
    <row r="545" spans="1:15">
      <c r="A545" s="4" t="s">
        <v>96</v>
      </c>
      <c r="B545" s="4" t="s">
        <v>97</v>
      </c>
      <c r="C545" s="4" t="s">
        <v>53</v>
      </c>
      <c r="D545" s="16">
        <v>0.51</v>
      </c>
      <c r="E545" s="16">
        <v>73.75</v>
      </c>
      <c r="F545" s="16">
        <v>-89.75</v>
      </c>
      <c r="G545">
        <v>3.6040367895781501E-2</v>
      </c>
      <c r="H545">
        <v>0.26</v>
      </c>
      <c r="I545" s="4" t="s">
        <v>32</v>
      </c>
      <c r="J545">
        <v>2.1458723547007352E-2</v>
      </c>
      <c r="K545">
        <v>6.0535070308350342E-2</v>
      </c>
      <c r="L545" s="4">
        <v>2013</v>
      </c>
      <c r="M545" s="4">
        <v>2013</v>
      </c>
      <c r="N545" t="s">
        <v>50</v>
      </c>
      <c r="O545" t="s">
        <v>49</v>
      </c>
    </row>
    <row r="546" spans="1:15">
      <c r="A546" s="4" t="s">
        <v>96</v>
      </c>
      <c r="B546" s="4" t="s">
        <v>97</v>
      </c>
      <c r="C546" s="4" t="s">
        <v>53</v>
      </c>
      <c r="D546" s="16">
        <v>0.51</v>
      </c>
      <c r="E546" s="16">
        <v>73.75</v>
      </c>
      <c r="F546" s="16">
        <v>-89.75</v>
      </c>
      <c r="G546">
        <v>3.6040367895781501E-2</v>
      </c>
      <c r="H546">
        <v>0.26</v>
      </c>
      <c r="I546" s="4" t="s">
        <v>32</v>
      </c>
      <c r="J546">
        <v>2.1458723547007352E-2</v>
      </c>
      <c r="K546">
        <v>6.0535070308350342E-2</v>
      </c>
      <c r="L546" s="4">
        <v>2013</v>
      </c>
      <c r="M546" s="4">
        <v>2013</v>
      </c>
      <c r="N546" t="s">
        <v>50</v>
      </c>
      <c r="O546" t="s">
        <v>49</v>
      </c>
    </row>
    <row r="547" spans="1:15">
      <c r="A547" s="4" t="s">
        <v>96</v>
      </c>
      <c r="B547" s="4" t="s">
        <v>97</v>
      </c>
      <c r="C547" s="4" t="s">
        <v>53</v>
      </c>
      <c r="D547" s="16">
        <v>0.95</v>
      </c>
      <c r="E547" s="16">
        <v>72.25</v>
      </c>
      <c r="F547" s="16">
        <v>-74.75</v>
      </c>
      <c r="G547">
        <v>3.6040367895781501E-2</v>
      </c>
      <c r="H547">
        <v>0.26</v>
      </c>
      <c r="I547" s="4" t="s">
        <v>32</v>
      </c>
      <c r="J547">
        <v>2.1458723547007352E-2</v>
      </c>
      <c r="K547">
        <v>6.0535070308350342E-2</v>
      </c>
      <c r="L547" s="4">
        <v>2013</v>
      </c>
      <c r="M547" s="4">
        <v>2013</v>
      </c>
      <c r="N547" t="s">
        <v>50</v>
      </c>
      <c r="O547" t="s">
        <v>49</v>
      </c>
    </row>
    <row r="548" spans="1:15">
      <c r="A548" s="4" t="s">
        <v>96</v>
      </c>
      <c r="B548" s="4" t="s">
        <v>97</v>
      </c>
      <c r="C548" s="4" t="s">
        <v>53</v>
      </c>
      <c r="D548" s="16">
        <v>0.95</v>
      </c>
      <c r="E548" s="16">
        <v>72.25</v>
      </c>
      <c r="F548" s="16">
        <v>-74.75</v>
      </c>
      <c r="G548">
        <v>3.6040367895781501E-2</v>
      </c>
      <c r="H548">
        <v>0.26</v>
      </c>
      <c r="I548" s="4" t="s">
        <v>32</v>
      </c>
      <c r="J548">
        <v>2.1458723547007352E-2</v>
      </c>
      <c r="K548">
        <v>6.0535070308350342E-2</v>
      </c>
      <c r="L548" s="4">
        <v>2013</v>
      </c>
      <c r="M548" s="4">
        <v>2013</v>
      </c>
      <c r="N548" t="s">
        <v>50</v>
      </c>
      <c r="O548" t="s">
        <v>49</v>
      </c>
    </row>
    <row r="549" spans="1:15">
      <c r="A549" s="4" t="s">
        <v>96</v>
      </c>
      <c r="B549" s="4" t="s">
        <v>97</v>
      </c>
      <c r="C549" s="4" t="s">
        <v>53</v>
      </c>
      <c r="D549" s="16">
        <v>0.37</v>
      </c>
      <c r="E549" s="16">
        <v>72.25</v>
      </c>
      <c r="F549" s="16">
        <v>-86.25</v>
      </c>
      <c r="G549">
        <v>3.6040367895781501E-2</v>
      </c>
      <c r="H549">
        <v>0.26</v>
      </c>
      <c r="I549" s="4" t="s">
        <v>32</v>
      </c>
      <c r="J549">
        <v>2.1458723547007352E-2</v>
      </c>
      <c r="K549">
        <v>6.0535070308350342E-2</v>
      </c>
      <c r="L549" s="4">
        <v>2013</v>
      </c>
      <c r="M549" s="4">
        <v>2013</v>
      </c>
      <c r="N549" t="s">
        <v>50</v>
      </c>
      <c r="O549" t="s">
        <v>49</v>
      </c>
    </row>
    <row r="550" spans="1:15">
      <c r="A550" s="4" t="s">
        <v>96</v>
      </c>
      <c r="B550" s="4" t="s">
        <v>97</v>
      </c>
      <c r="C550" s="4" t="s">
        <v>53</v>
      </c>
      <c r="D550" s="16">
        <v>0.37</v>
      </c>
      <c r="E550" s="16">
        <v>72.25</v>
      </c>
      <c r="F550" s="16">
        <v>-86.25</v>
      </c>
      <c r="G550">
        <v>3.6040367895781501E-2</v>
      </c>
      <c r="H550">
        <v>0.26</v>
      </c>
      <c r="I550" s="4" t="s">
        <v>32</v>
      </c>
      <c r="J550">
        <v>2.1458723547007352E-2</v>
      </c>
      <c r="K550">
        <v>6.0535070308350342E-2</v>
      </c>
      <c r="L550" s="4">
        <v>2013</v>
      </c>
      <c r="M550" s="4">
        <v>2013</v>
      </c>
      <c r="N550" t="s">
        <v>50</v>
      </c>
      <c r="O550" t="s">
        <v>49</v>
      </c>
    </row>
    <row r="551" spans="1:15">
      <c r="A551" s="4" t="s">
        <v>96</v>
      </c>
      <c r="B551" s="4" t="s">
        <v>97</v>
      </c>
      <c r="C551" s="4" t="s">
        <v>53</v>
      </c>
      <c r="D551" s="16">
        <v>0.42</v>
      </c>
      <c r="E551" s="16">
        <v>73.25</v>
      </c>
      <c r="F551" s="16">
        <v>-89.25</v>
      </c>
      <c r="G551">
        <v>3.6040367895781501E-2</v>
      </c>
      <c r="H551">
        <v>0.26</v>
      </c>
      <c r="I551" s="4" t="s">
        <v>32</v>
      </c>
      <c r="J551">
        <v>2.1458723547007352E-2</v>
      </c>
      <c r="K551">
        <v>6.0535070308350342E-2</v>
      </c>
      <c r="L551" s="4">
        <v>2013</v>
      </c>
      <c r="M551" s="4">
        <v>2013</v>
      </c>
      <c r="N551" t="s">
        <v>50</v>
      </c>
      <c r="O551" t="s">
        <v>49</v>
      </c>
    </row>
    <row r="552" spans="1:15">
      <c r="A552" s="4" t="s">
        <v>96</v>
      </c>
      <c r="B552" s="4" t="s">
        <v>97</v>
      </c>
      <c r="C552" s="4" t="s">
        <v>53</v>
      </c>
      <c r="D552" s="16">
        <v>0.42</v>
      </c>
      <c r="E552" s="16">
        <v>73.25</v>
      </c>
      <c r="F552" s="16">
        <v>-89.25</v>
      </c>
      <c r="G552">
        <v>3.6040367895781501E-2</v>
      </c>
      <c r="H552">
        <v>0.26</v>
      </c>
      <c r="I552" s="4" t="s">
        <v>32</v>
      </c>
      <c r="J552">
        <v>2.1458723547007352E-2</v>
      </c>
      <c r="K552">
        <v>6.0535070308350342E-2</v>
      </c>
      <c r="L552" s="4">
        <v>2013</v>
      </c>
      <c r="M552" s="4">
        <v>2013</v>
      </c>
      <c r="N552" t="s">
        <v>50</v>
      </c>
      <c r="O552" t="s">
        <v>49</v>
      </c>
    </row>
    <row r="553" spans="1:15">
      <c r="A553" s="4" t="s">
        <v>96</v>
      </c>
      <c r="B553" s="4" t="s">
        <v>97</v>
      </c>
      <c r="C553" s="4" t="s">
        <v>53</v>
      </c>
      <c r="D553" s="16">
        <v>0.65</v>
      </c>
      <c r="E553" s="16">
        <v>68.25</v>
      </c>
      <c r="F553" s="16">
        <v>-64.75</v>
      </c>
      <c r="G553">
        <v>3.6040367895781501E-2</v>
      </c>
      <c r="H553">
        <v>0.26</v>
      </c>
      <c r="I553" s="4" t="s">
        <v>32</v>
      </c>
      <c r="J553">
        <v>2.1458723547007352E-2</v>
      </c>
      <c r="K553">
        <v>6.0535070308350342E-2</v>
      </c>
      <c r="L553" s="4">
        <v>2013</v>
      </c>
      <c r="M553" s="4">
        <v>2013</v>
      </c>
      <c r="N553" t="s">
        <v>50</v>
      </c>
      <c r="O553" t="s">
        <v>49</v>
      </c>
    </row>
    <row r="554" spans="1:15">
      <c r="A554" s="4" t="s">
        <v>96</v>
      </c>
      <c r="B554" s="4" t="s">
        <v>97</v>
      </c>
      <c r="C554" s="4" t="s">
        <v>53</v>
      </c>
      <c r="D554" s="16">
        <v>0.65</v>
      </c>
      <c r="E554" s="16">
        <v>68.25</v>
      </c>
      <c r="F554" s="16">
        <v>-64.75</v>
      </c>
      <c r="G554">
        <v>3.6040367895781501E-2</v>
      </c>
      <c r="H554">
        <v>0.26</v>
      </c>
      <c r="I554" s="4" t="s">
        <v>32</v>
      </c>
      <c r="J554">
        <v>2.1458723547007352E-2</v>
      </c>
      <c r="K554">
        <v>6.0535070308350342E-2</v>
      </c>
      <c r="L554" s="4">
        <v>2013</v>
      </c>
      <c r="M554" s="4">
        <v>2013</v>
      </c>
      <c r="N554" t="s">
        <v>50</v>
      </c>
      <c r="O554" t="s">
        <v>49</v>
      </c>
    </row>
    <row r="555" spans="1:15">
      <c r="A555" s="4" t="s">
        <v>96</v>
      </c>
      <c r="B555" s="4" t="s">
        <v>97</v>
      </c>
      <c r="C555" s="4" t="s">
        <v>53</v>
      </c>
      <c r="D555" s="16">
        <v>0.84</v>
      </c>
      <c r="E555" s="16">
        <v>67.25</v>
      </c>
      <c r="F555" s="16">
        <v>-63.25</v>
      </c>
      <c r="G555">
        <v>3.6040367895781501E-2</v>
      </c>
      <c r="H555">
        <v>0.26</v>
      </c>
      <c r="I555" s="4" t="s">
        <v>32</v>
      </c>
      <c r="J555">
        <v>2.1458723547007352E-2</v>
      </c>
      <c r="K555">
        <v>6.0535070308350342E-2</v>
      </c>
      <c r="L555" s="4">
        <v>2013</v>
      </c>
      <c r="M555" s="4">
        <v>2013</v>
      </c>
      <c r="N555" t="s">
        <v>50</v>
      </c>
      <c r="O555" t="s">
        <v>49</v>
      </c>
    </row>
    <row r="556" spans="1:15">
      <c r="A556" s="4" t="s">
        <v>96</v>
      </c>
      <c r="B556" s="4" t="s">
        <v>97</v>
      </c>
      <c r="C556" s="4" t="s">
        <v>53</v>
      </c>
      <c r="D556" s="16">
        <v>0.84</v>
      </c>
      <c r="E556" s="16">
        <v>67.25</v>
      </c>
      <c r="F556" s="16">
        <v>-63.25</v>
      </c>
      <c r="G556">
        <v>3.6040367895781501E-2</v>
      </c>
      <c r="H556">
        <v>0.26</v>
      </c>
      <c r="I556" s="4" t="s">
        <v>32</v>
      </c>
      <c r="J556">
        <v>2.1458723547007352E-2</v>
      </c>
      <c r="K556">
        <v>6.0535070308350342E-2</v>
      </c>
      <c r="L556" s="4">
        <v>2013</v>
      </c>
      <c r="M556" s="4">
        <v>2013</v>
      </c>
      <c r="N556" t="s">
        <v>50</v>
      </c>
      <c r="O556" t="s">
        <v>49</v>
      </c>
    </row>
    <row r="557" spans="1:15">
      <c r="A557" s="4" t="s">
        <v>96</v>
      </c>
      <c r="B557" s="4" t="s">
        <v>97</v>
      </c>
      <c r="C557" s="4" t="s">
        <v>53</v>
      </c>
      <c r="D557" s="16">
        <v>0.46</v>
      </c>
      <c r="E557" s="16">
        <v>73.75</v>
      </c>
      <c r="F557" s="16">
        <v>-89.25</v>
      </c>
      <c r="G557">
        <v>3.6040367895781501E-2</v>
      </c>
      <c r="H557">
        <v>0.26</v>
      </c>
      <c r="I557" s="4" t="s">
        <v>32</v>
      </c>
      <c r="J557">
        <v>2.1458723547007352E-2</v>
      </c>
      <c r="K557">
        <v>6.0535070308350342E-2</v>
      </c>
      <c r="L557" s="4">
        <v>2013</v>
      </c>
      <c r="M557" s="4">
        <v>2013</v>
      </c>
      <c r="N557" t="s">
        <v>50</v>
      </c>
      <c r="O557" t="s">
        <v>49</v>
      </c>
    </row>
    <row r="558" spans="1:15">
      <c r="A558" s="4" t="s">
        <v>96</v>
      </c>
      <c r="B558" s="4" t="s">
        <v>97</v>
      </c>
      <c r="C558" s="4" t="s">
        <v>53</v>
      </c>
      <c r="D558" s="16">
        <v>0.46</v>
      </c>
      <c r="E558" s="16">
        <v>73.75</v>
      </c>
      <c r="F558" s="16">
        <v>-89.25</v>
      </c>
      <c r="G558">
        <v>3.6040367895781501E-2</v>
      </c>
      <c r="H558">
        <v>0.26</v>
      </c>
      <c r="I558" s="4" t="s">
        <v>32</v>
      </c>
      <c r="J558">
        <v>2.1458723547007352E-2</v>
      </c>
      <c r="K558">
        <v>6.0535070308350342E-2</v>
      </c>
      <c r="L558" s="4">
        <v>2013</v>
      </c>
      <c r="M558" s="4">
        <v>2013</v>
      </c>
      <c r="N558" t="s">
        <v>50</v>
      </c>
      <c r="O558" t="s">
        <v>49</v>
      </c>
    </row>
    <row r="559" spans="1:15">
      <c r="A559" s="4" t="s">
        <v>96</v>
      </c>
      <c r="B559" s="4" t="s">
        <v>97</v>
      </c>
      <c r="C559" s="4" t="s">
        <v>53</v>
      </c>
      <c r="D559" s="16">
        <v>0.92</v>
      </c>
      <c r="E559" s="16">
        <v>65.25</v>
      </c>
      <c r="F559" s="16">
        <v>-64.75</v>
      </c>
      <c r="G559">
        <v>3.6040367895781501E-2</v>
      </c>
      <c r="H559">
        <v>0.26</v>
      </c>
      <c r="I559" s="4" t="s">
        <v>32</v>
      </c>
      <c r="J559">
        <v>2.1458723547007352E-2</v>
      </c>
      <c r="K559">
        <v>6.0535070308350342E-2</v>
      </c>
      <c r="L559" s="4">
        <v>2013</v>
      </c>
      <c r="M559" s="4">
        <v>2013</v>
      </c>
      <c r="N559" t="s">
        <v>50</v>
      </c>
      <c r="O559" t="s">
        <v>49</v>
      </c>
    </row>
    <row r="560" spans="1:15">
      <c r="A560" s="4" t="s">
        <v>96</v>
      </c>
      <c r="B560" s="4" t="s">
        <v>97</v>
      </c>
      <c r="C560" s="4" t="s">
        <v>53</v>
      </c>
      <c r="D560" s="16">
        <v>0.77</v>
      </c>
      <c r="E560" s="16">
        <v>71.75</v>
      </c>
      <c r="F560" s="16">
        <v>-73.75</v>
      </c>
      <c r="G560">
        <v>3.6040367895781501E-2</v>
      </c>
      <c r="H560">
        <v>0.26</v>
      </c>
      <c r="I560" s="4" t="s">
        <v>32</v>
      </c>
      <c r="J560">
        <v>2.1458723547007352E-2</v>
      </c>
      <c r="K560">
        <v>6.0535070308350342E-2</v>
      </c>
      <c r="L560" s="4">
        <v>2013</v>
      </c>
      <c r="M560" s="4">
        <v>2013</v>
      </c>
      <c r="N560" t="s">
        <v>50</v>
      </c>
      <c r="O560" t="s">
        <v>49</v>
      </c>
    </row>
    <row r="561" spans="1:15">
      <c r="A561" s="4" t="s">
        <v>96</v>
      </c>
      <c r="B561" s="4" t="s">
        <v>97</v>
      </c>
      <c r="C561" s="4" t="s">
        <v>53</v>
      </c>
      <c r="D561" s="16">
        <v>0.77</v>
      </c>
      <c r="E561" s="16">
        <v>71.75</v>
      </c>
      <c r="F561" s="16">
        <v>-73.75</v>
      </c>
      <c r="G561">
        <v>3.6040367895781501E-2</v>
      </c>
      <c r="H561">
        <v>0.26</v>
      </c>
      <c r="I561" s="4" t="s">
        <v>32</v>
      </c>
      <c r="J561">
        <v>2.1458723547007352E-2</v>
      </c>
      <c r="K561">
        <v>6.0535070308350342E-2</v>
      </c>
      <c r="L561" s="4">
        <v>2013</v>
      </c>
      <c r="M561" s="4">
        <v>2013</v>
      </c>
      <c r="N561" t="s">
        <v>50</v>
      </c>
      <c r="O561" t="s">
        <v>49</v>
      </c>
    </row>
    <row r="562" spans="1:15">
      <c r="A562" s="4" t="s">
        <v>96</v>
      </c>
      <c r="B562" s="4" t="s">
        <v>97</v>
      </c>
      <c r="C562" s="4" t="s">
        <v>53</v>
      </c>
      <c r="D562" s="16">
        <v>0.68</v>
      </c>
      <c r="E562" s="16">
        <v>65.25</v>
      </c>
      <c r="F562" s="16">
        <v>-65.25</v>
      </c>
      <c r="G562">
        <v>3.6040367895781501E-2</v>
      </c>
      <c r="H562">
        <v>0.26</v>
      </c>
      <c r="I562" s="4" t="s">
        <v>32</v>
      </c>
      <c r="J562">
        <v>2.1458723547007352E-2</v>
      </c>
      <c r="K562">
        <v>6.0535070308350342E-2</v>
      </c>
      <c r="L562" s="4">
        <v>2013</v>
      </c>
      <c r="M562" s="4">
        <v>2013</v>
      </c>
      <c r="N562" t="s">
        <v>50</v>
      </c>
      <c r="O562" t="s">
        <v>49</v>
      </c>
    </row>
    <row r="563" spans="1:15">
      <c r="A563" s="4" t="s">
        <v>96</v>
      </c>
      <c r="B563" s="4" t="s">
        <v>97</v>
      </c>
      <c r="C563" s="4" t="s">
        <v>53</v>
      </c>
      <c r="D563" s="16">
        <v>0.5</v>
      </c>
      <c r="E563" s="16">
        <v>73.75</v>
      </c>
      <c r="F563" s="16">
        <v>-88.75</v>
      </c>
      <c r="G563">
        <v>3.6040367895781501E-2</v>
      </c>
      <c r="H563">
        <v>0.26</v>
      </c>
      <c r="I563" s="4" t="s">
        <v>32</v>
      </c>
      <c r="J563">
        <v>2.1458723547007352E-2</v>
      </c>
      <c r="K563">
        <v>6.0535070308350342E-2</v>
      </c>
      <c r="L563" s="4">
        <v>2013</v>
      </c>
      <c r="M563" s="4">
        <v>2013</v>
      </c>
      <c r="N563" t="s">
        <v>50</v>
      </c>
      <c r="O563" t="s">
        <v>49</v>
      </c>
    </row>
    <row r="564" spans="1:15">
      <c r="A564" s="4" t="s">
        <v>96</v>
      </c>
      <c r="B564" s="4" t="s">
        <v>97</v>
      </c>
      <c r="C564" s="4" t="s">
        <v>53</v>
      </c>
      <c r="D564" s="16">
        <v>0.5</v>
      </c>
      <c r="E564" s="16">
        <v>73.75</v>
      </c>
      <c r="F564" s="16">
        <v>-88.75</v>
      </c>
      <c r="G564">
        <v>3.6040367895781501E-2</v>
      </c>
      <c r="H564">
        <v>0.26</v>
      </c>
      <c r="I564" s="4" t="s">
        <v>32</v>
      </c>
      <c r="J564">
        <v>2.1458723547007352E-2</v>
      </c>
      <c r="K564">
        <v>6.0535070308350342E-2</v>
      </c>
      <c r="L564" s="4">
        <v>2013</v>
      </c>
      <c r="M564" s="4">
        <v>2013</v>
      </c>
      <c r="N564" t="s">
        <v>50</v>
      </c>
      <c r="O564" t="s">
        <v>49</v>
      </c>
    </row>
    <row r="565" spans="1:15">
      <c r="A565" s="4" t="s">
        <v>96</v>
      </c>
      <c r="B565" s="4" t="s">
        <v>97</v>
      </c>
      <c r="C565" s="4" t="s">
        <v>53</v>
      </c>
      <c r="D565" s="16">
        <v>0.82</v>
      </c>
      <c r="E565" s="16">
        <v>68.25</v>
      </c>
      <c r="F565" s="16">
        <v>-66.75</v>
      </c>
      <c r="G565">
        <v>3.6040367895781501E-2</v>
      </c>
      <c r="H565">
        <v>0.26</v>
      </c>
      <c r="I565" s="4" t="s">
        <v>32</v>
      </c>
      <c r="J565">
        <v>2.1458723547007352E-2</v>
      </c>
      <c r="K565">
        <v>6.0535070308350342E-2</v>
      </c>
      <c r="L565" s="4">
        <v>2013</v>
      </c>
      <c r="M565" s="4">
        <v>2013</v>
      </c>
      <c r="N565" t="s">
        <v>50</v>
      </c>
      <c r="O565" t="s">
        <v>49</v>
      </c>
    </row>
    <row r="566" spans="1:15">
      <c r="A566" s="4" t="s">
        <v>96</v>
      </c>
      <c r="B566" s="4" t="s">
        <v>97</v>
      </c>
      <c r="C566" s="4" t="s">
        <v>53</v>
      </c>
      <c r="D566" s="16">
        <v>0.82</v>
      </c>
      <c r="E566" s="16">
        <v>68.25</v>
      </c>
      <c r="F566" s="16">
        <v>-66.75</v>
      </c>
      <c r="G566">
        <v>3.6040367895781501E-2</v>
      </c>
      <c r="H566">
        <v>0.26</v>
      </c>
      <c r="I566" s="4" t="s">
        <v>32</v>
      </c>
      <c r="J566">
        <v>2.1458723547007352E-2</v>
      </c>
      <c r="K566">
        <v>6.0535070308350342E-2</v>
      </c>
      <c r="L566" s="4">
        <v>2013</v>
      </c>
      <c r="M566" s="4">
        <v>2013</v>
      </c>
      <c r="N566" t="s">
        <v>50</v>
      </c>
      <c r="O566" t="s">
        <v>49</v>
      </c>
    </row>
    <row r="567" spans="1:15">
      <c r="A567" s="4" t="s">
        <v>96</v>
      </c>
      <c r="B567" s="4" t="s">
        <v>97</v>
      </c>
      <c r="C567" s="4" t="s">
        <v>53</v>
      </c>
      <c r="D567" s="16">
        <v>0.21</v>
      </c>
      <c r="E567" s="16">
        <v>71.25</v>
      </c>
      <c r="F567" s="16">
        <v>-89.75</v>
      </c>
      <c r="G567">
        <v>3.6040367895781501E-2</v>
      </c>
      <c r="H567">
        <v>0.26</v>
      </c>
      <c r="I567" s="4" t="s">
        <v>32</v>
      </c>
      <c r="J567">
        <v>2.1458723547007352E-2</v>
      </c>
      <c r="K567">
        <v>6.0535070308350342E-2</v>
      </c>
      <c r="L567" s="4">
        <v>2013</v>
      </c>
      <c r="M567" s="4">
        <v>2013</v>
      </c>
      <c r="N567" t="s">
        <v>50</v>
      </c>
      <c r="O567" t="s">
        <v>49</v>
      </c>
    </row>
    <row r="568" spans="1:15">
      <c r="A568" s="4" t="s">
        <v>96</v>
      </c>
      <c r="B568" s="4" t="s">
        <v>97</v>
      </c>
      <c r="C568" s="4" t="s">
        <v>53</v>
      </c>
      <c r="D568" s="16">
        <v>0.21</v>
      </c>
      <c r="E568" s="16">
        <v>71.25</v>
      </c>
      <c r="F568" s="16">
        <v>-89.75</v>
      </c>
      <c r="G568">
        <v>3.6040367895781501E-2</v>
      </c>
      <c r="H568">
        <v>0.26</v>
      </c>
      <c r="I568" s="4" t="s">
        <v>32</v>
      </c>
      <c r="J568">
        <v>2.1458723547007352E-2</v>
      </c>
      <c r="K568">
        <v>6.0535070308350342E-2</v>
      </c>
      <c r="L568" s="4">
        <v>2013</v>
      </c>
      <c r="M568" s="4">
        <v>2013</v>
      </c>
      <c r="N568" t="s">
        <v>50</v>
      </c>
      <c r="O568" t="s">
        <v>49</v>
      </c>
    </row>
    <row r="569" spans="1:15">
      <c r="A569" s="4" t="s">
        <v>96</v>
      </c>
      <c r="B569" s="4" t="s">
        <v>97</v>
      </c>
      <c r="C569" s="4" t="s">
        <v>53</v>
      </c>
      <c r="D569" s="16">
        <v>0.8</v>
      </c>
      <c r="E569" s="16">
        <v>70.75</v>
      </c>
      <c r="F569" s="16">
        <v>-68.25</v>
      </c>
      <c r="G569">
        <v>3.6040367895781501E-2</v>
      </c>
      <c r="H569">
        <v>0.26</v>
      </c>
      <c r="I569" s="4" t="s">
        <v>32</v>
      </c>
      <c r="J569">
        <v>2.1458723547007352E-2</v>
      </c>
      <c r="K569">
        <v>6.0535070308350342E-2</v>
      </c>
      <c r="L569" s="4">
        <v>2013</v>
      </c>
      <c r="M569" s="4">
        <v>2013</v>
      </c>
      <c r="N569" t="s">
        <v>50</v>
      </c>
      <c r="O569" t="s">
        <v>49</v>
      </c>
    </row>
    <row r="570" spans="1:15">
      <c r="A570" s="4" t="s">
        <v>96</v>
      </c>
      <c r="B570" s="4" t="s">
        <v>97</v>
      </c>
      <c r="C570" s="4" t="s">
        <v>53</v>
      </c>
      <c r="D570" s="16">
        <v>0.8</v>
      </c>
      <c r="E570" s="16">
        <v>70.75</v>
      </c>
      <c r="F570" s="16">
        <v>-68.25</v>
      </c>
      <c r="G570">
        <v>3.6040367895781501E-2</v>
      </c>
      <c r="H570">
        <v>0.26</v>
      </c>
      <c r="I570" s="4" t="s">
        <v>32</v>
      </c>
      <c r="J570">
        <v>2.1458723547007352E-2</v>
      </c>
      <c r="K570">
        <v>6.0535070308350342E-2</v>
      </c>
      <c r="L570" s="4">
        <v>2013</v>
      </c>
      <c r="M570" s="4">
        <v>2013</v>
      </c>
      <c r="N570" t="s">
        <v>50</v>
      </c>
      <c r="O570" t="s">
        <v>49</v>
      </c>
    </row>
    <row r="571" spans="1:15">
      <c r="A571" s="4" t="s">
        <v>96</v>
      </c>
      <c r="B571" s="4" t="s">
        <v>97</v>
      </c>
      <c r="C571" s="4" t="s">
        <v>53</v>
      </c>
      <c r="D571" s="16">
        <v>0.83</v>
      </c>
      <c r="E571" s="16">
        <v>69.75</v>
      </c>
      <c r="F571" s="16">
        <v>-67.25</v>
      </c>
      <c r="G571">
        <v>3.6040367895781501E-2</v>
      </c>
      <c r="H571">
        <v>0.26</v>
      </c>
      <c r="I571" s="4" t="s">
        <v>32</v>
      </c>
      <c r="J571">
        <v>2.1458723547007352E-2</v>
      </c>
      <c r="K571">
        <v>6.0535070308350342E-2</v>
      </c>
      <c r="L571" s="4">
        <v>2013</v>
      </c>
      <c r="M571" s="4">
        <v>2013</v>
      </c>
      <c r="N571" t="s">
        <v>50</v>
      </c>
      <c r="O571" t="s">
        <v>49</v>
      </c>
    </row>
    <row r="572" spans="1:15">
      <c r="A572" s="4" t="s">
        <v>96</v>
      </c>
      <c r="B572" s="4" t="s">
        <v>97</v>
      </c>
      <c r="C572" s="4" t="s">
        <v>53</v>
      </c>
      <c r="D572" s="16">
        <v>0.83</v>
      </c>
      <c r="E572" s="16">
        <v>69.75</v>
      </c>
      <c r="F572" s="16">
        <v>-67.25</v>
      </c>
      <c r="G572">
        <v>3.6040367895781501E-2</v>
      </c>
      <c r="H572">
        <v>0.26</v>
      </c>
      <c r="I572" s="4" t="s">
        <v>32</v>
      </c>
      <c r="J572">
        <v>2.1458723547007352E-2</v>
      </c>
      <c r="K572">
        <v>6.0535070308350342E-2</v>
      </c>
      <c r="L572" s="4">
        <v>2013</v>
      </c>
      <c r="M572" s="4">
        <v>2013</v>
      </c>
      <c r="N572" t="s">
        <v>50</v>
      </c>
      <c r="O572" t="s">
        <v>49</v>
      </c>
    </row>
    <row r="573" spans="1:15">
      <c r="A573" s="4" t="s">
        <v>96</v>
      </c>
      <c r="B573" s="4" t="s">
        <v>97</v>
      </c>
      <c r="C573" s="4" t="s">
        <v>53</v>
      </c>
      <c r="D573" s="16">
        <v>0.96</v>
      </c>
      <c r="E573" s="16">
        <v>64.75</v>
      </c>
      <c r="F573" s="16">
        <v>-65.75</v>
      </c>
      <c r="G573">
        <v>3.6040367895781501E-2</v>
      </c>
      <c r="H573">
        <v>0.26</v>
      </c>
      <c r="I573" s="4" t="s">
        <v>32</v>
      </c>
      <c r="J573">
        <v>2.1458723547007352E-2</v>
      </c>
      <c r="K573">
        <v>6.0535070308350342E-2</v>
      </c>
      <c r="L573" s="4">
        <v>2013</v>
      </c>
      <c r="M573" s="4">
        <v>2013</v>
      </c>
      <c r="N573" t="s">
        <v>50</v>
      </c>
      <c r="O573" t="s">
        <v>49</v>
      </c>
    </row>
    <row r="574" spans="1:15">
      <c r="A574" s="4" t="s">
        <v>96</v>
      </c>
      <c r="B574" s="4" t="s">
        <v>97</v>
      </c>
      <c r="C574" s="4" t="s">
        <v>53</v>
      </c>
      <c r="D574" s="16">
        <v>0.96</v>
      </c>
      <c r="E574" s="16">
        <v>64.75</v>
      </c>
      <c r="F574" s="16">
        <v>-65.75</v>
      </c>
      <c r="G574">
        <v>3.6040367895781501E-2</v>
      </c>
      <c r="H574">
        <v>0.26</v>
      </c>
      <c r="I574" s="4" t="s">
        <v>32</v>
      </c>
      <c r="J574">
        <v>2.1458723547007352E-2</v>
      </c>
      <c r="K574">
        <v>6.0535070308350342E-2</v>
      </c>
      <c r="L574" s="4">
        <v>2013</v>
      </c>
      <c r="M574" s="4">
        <v>2013</v>
      </c>
      <c r="N574" t="s">
        <v>50</v>
      </c>
      <c r="O574" t="s">
        <v>49</v>
      </c>
    </row>
    <row r="575" spans="1:15">
      <c r="A575" s="4" t="s">
        <v>96</v>
      </c>
      <c r="B575" s="4" t="s">
        <v>97</v>
      </c>
      <c r="C575" s="4" t="s">
        <v>53</v>
      </c>
      <c r="D575" s="16">
        <v>0.34</v>
      </c>
      <c r="E575" s="16">
        <v>72.75</v>
      </c>
      <c r="F575" s="16">
        <v>-85.75</v>
      </c>
      <c r="G575">
        <v>3.6040367895781501E-2</v>
      </c>
      <c r="H575">
        <v>0.26</v>
      </c>
      <c r="I575" s="4" t="s">
        <v>32</v>
      </c>
      <c r="J575">
        <v>2.1458723547007352E-2</v>
      </c>
      <c r="K575">
        <v>6.0535070308350342E-2</v>
      </c>
      <c r="L575" s="4">
        <v>2013</v>
      </c>
      <c r="M575" s="4">
        <v>2013</v>
      </c>
      <c r="N575" t="s">
        <v>50</v>
      </c>
      <c r="O575" t="s">
        <v>49</v>
      </c>
    </row>
    <row r="576" spans="1:15">
      <c r="A576" s="4" t="s">
        <v>96</v>
      </c>
      <c r="B576" s="4" t="s">
        <v>97</v>
      </c>
      <c r="C576" s="4" t="s">
        <v>53</v>
      </c>
      <c r="D576" s="16">
        <v>0.34</v>
      </c>
      <c r="E576" s="16">
        <v>72.75</v>
      </c>
      <c r="F576" s="16">
        <v>-85.75</v>
      </c>
      <c r="G576">
        <v>3.6040367895781501E-2</v>
      </c>
      <c r="H576">
        <v>0.26</v>
      </c>
      <c r="I576" s="4" t="s">
        <v>32</v>
      </c>
      <c r="J576">
        <v>2.1458723547007352E-2</v>
      </c>
      <c r="K576">
        <v>6.0535070308350342E-2</v>
      </c>
      <c r="L576" s="4">
        <v>2013</v>
      </c>
      <c r="M576" s="4">
        <v>2013</v>
      </c>
      <c r="N576" t="s">
        <v>50</v>
      </c>
      <c r="O576" t="s">
        <v>49</v>
      </c>
    </row>
    <row r="577" spans="1:15">
      <c r="A577" s="4" t="s">
        <v>96</v>
      </c>
      <c r="B577" s="4" t="s">
        <v>97</v>
      </c>
      <c r="C577" s="4" t="s">
        <v>53</v>
      </c>
      <c r="D577" s="16">
        <v>0.43</v>
      </c>
      <c r="E577" s="16">
        <v>73.25</v>
      </c>
      <c r="F577" s="16">
        <v>-85.25</v>
      </c>
      <c r="G577">
        <v>3.6040367895781501E-2</v>
      </c>
      <c r="H577">
        <v>0.26</v>
      </c>
      <c r="I577" s="4" t="s">
        <v>32</v>
      </c>
      <c r="J577">
        <v>2.1458723547007352E-2</v>
      </c>
      <c r="K577">
        <v>6.0535070308350342E-2</v>
      </c>
      <c r="L577" s="4">
        <v>2013</v>
      </c>
      <c r="M577" s="4">
        <v>2013</v>
      </c>
      <c r="N577" t="s">
        <v>50</v>
      </c>
      <c r="O577" t="s">
        <v>49</v>
      </c>
    </row>
    <row r="578" spans="1:15">
      <c r="A578" s="4" t="s">
        <v>96</v>
      </c>
      <c r="B578" s="4" t="s">
        <v>97</v>
      </c>
      <c r="C578" s="4" t="s">
        <v>53</v>
      </c>
      <c r="D578" s="16">
        <v>0.43</v>
      </c>
      <c r="E578" s="16">
        <v>73.25</v>
      </c>
      <c r="F578" s="16">
        <v>-85.25</v>
      </c>
      <c r="G578">
        <v>3.6040367895781501E-2</v>
      </c>
      <c r="H578">
        <v>0.26</v>
      </c>
      <c r="I578" s="4" t="s">
        <v>32</v>
      </c>
      <c r="J578">
        <v>2.1458723547007352E-2</v>
      </c>
      <c r="K578">
        <v>6.0535070308350342E-2</v>
      </c>
      <c r="L578" s="4">
        <v>2013</v>
      </c>
      <c r="M578" s="4">
        <v>2013</v>
      </c>
      <c r="N578" t="s">
        <v>50</v>
      </c>
      <c r="O578" t="s">
        <v>49</v>
      </c>
    </row>
    <row r="579" spans="1:15">
      <c r="A579" s="4" t="s">
        <v>96</v>
      </c>
      <c r="B579" s="4" t="s">
        <v>97</v>
      </c>
      <c r="C579" s="4" t="s">
        <v>53</v>
      </c>
      <c r="D579" s="16">
        <v>0.84</v>
      </c>
      <c r="E579" s="16">
        <v>71.75</v>
      </c>
      <c r="F579" s="16">
        <v>-71.75</v>
      </c>
      <c r="G579">
        <v>3.6040367895781501E-2</v>
      </c>
      <c r="H579">
        <v>0.26</v>
      </c>
      <c r="I579" s="4" t="s">
        <v>32</v>
      </c>
      <c r="J579">
        <v>2.1458723547007352E-2</v>
      </c>
      <c r="K579">
        <v>6.0535070308350342E-2</v>
      </c>
      <c r="L579" s="4">
        <v>2013</v>
      </c>
      <c r="M579" s="4">
        <v>2013</v>
      </c>
      <c r="N579" t="s">
        <v>50</v>
      </c>
      <c r="O579" t="s">
        <v>49</v>
      </c>
    </row>
    <row r="580" spans="1:15">
      <c r="A580" s="4" t="s">
        <v>96</v>
      </c>
      <c r="B580" s="4" t="s">
        <v>97</v>
      </c>
      <c r="C580" s="4" t="s">
        <v>53</v>
      </c>
      <c r="D580" s="16">
        <v>0.84</v>
      </c>
      <c r="E580" s="16">
        <v>71.75</v>
      </c>
      <c r="F580" s="16">
        <v>-71.75</v>
      </c>
      <c r="G580">
        <v>3.6040367895781501E-2</v>
      </c>
      <c r="H580">
        <v>0.26</v>
      </c>
      <c r="I580" s="4" t="s">
        <v>32</v>
      </c>
      <c r="J580">
        <v>2.1458723547007352E-2</v>
      </c>
      <c r="K580">
        <v>6.0535070308350342E-2</v>
      </c>
      <c r="L580" s="4">
        <v>2013</v>
      </c>
      <c r="M580" s="4">
        <v>2013</v>
      </c>
      <c r="N580" t="s">
        <v>50</v>
      </c>
      <c r="O580" t="s">
        <v>49</v>
      </c>
    </row>
    <row r="581" spans="1:15">
      <c r="A581" s="4" t="s">
        <v>96</v>
      </c>
      <c r="B581" s="4" t="s">
        <v>97</v>
      </c>
      <c r="C581" s="4" t="s">
        <v>53</v>
      </c>
      <c r="D581" s="16">
        <v>0.56000000000000005</v>
      </c>
      <c r="E581" s="16">
        <v>73.75</v>
      </c>
      <c r="F581" s="16">
        <v>-90.25</v>
      </c>
      <c r="G581">
        <v>3.6040367895781501E-2</v>
      </c>
      <c r="H581">
        <v>0.26</v>
      </c>
      <c r="I581" s="4" t="s">
        <v>32</v>
      </c>
      <c r="J581">
        <v>2.1458723547007352E-2</v>
      </c>
      <c r="K581">
        <v>6.0535070308350342E-2</v>
      </c>
      <c r="L581" s="4">
        <v>2013</v>
      </c>
      <c r="M581" s="4">
        <v>2013</v>
      </c>
      <c r="N581" t="s">
        <v>50</v>
      </c>
      <c r="O581" t="s">
        <v>49</v>
      </c>
    </row>
    <row r="582" spans="1:15">
      <c r="A582" s="4" t="s">
        <v>96</v>
      </c>
      <c r="B582" s="4" t="s">
        <v>97</v>
      </c>
      <c r="C582" s="4" t="s">
        <v>53</v>
      </c>
      <c r="D582" s="16">
        <v>0.56000000000000005</v>
      </c>
      <c r="E582" s="16">
        <v>73.75</v>
      </c>
      <c r="F582" s="16">
        <v>-90.25</v>
      </c>
      <c r="G582">
        <v>3.6040367895781501E-2</v>
      </c>
      <c r="H582">
        <v>0.26</v>
      </c>
      <c r="I582" s="4" t="s">
        <v>32</v>
      </c>
      <c r="J582">
        <v>2.1458723547007352E-2</v>
      </c>
      <c r="K582">
        <v>6.0535070308350342E-2</v>
      </c>
      <c r="L582" s="4">
        <v>2013</v>
      </c>
      <c r="M582" s="4">
        <v>2013</v>
      </c>
      <c r="N582" t="s">
        <v>50</v>
      </c>
      <c r="O582" t="s">
        <v>49</v>
      </c>
    </row>
    <row r="583" spans="1:15">
      <c r="A583" s="4" t="s">
        <v>96</v>
      </c>
      <c r="B583" s="4" t="s">
        <v>97</v>
      </c>
      <c r="C583" s="4" t="s">
        <v>53</v>
      </c>
      <c r="D583" s="16">
        <v>0.81</v>
      </c>
      <c r="E583" s="16">
        <v>71.75</v>
      </c>
      <c r="F583" s="16">
        <v>-72.75</v>
      </c>
      <c r="G583">
        <v>3.6040367895781501E-2</v>
      </c>
      <c r="H583">
        <v>0.26</v>
      </c>
      <c r="I583" s="4" t="s">
        <v>32</v>
      </c>
      <c r="J583">
        <v>2.1458723547007352E-2</v>
      </c>
      <c r="K583">
        <v>6.0535070308350342E-2</v>
      </c>
      <c r="L583" s="4">
        <v>2013</v>
      </c>
      <c r="M583" s="4">
        <v>2013</v>
      </c>
      <c r="N583" t="s">
        <v>50</v>
      </c>
      <c r="O583" t="s">
        <v>49</v>
      </c>
    </row>
    <row r="584" spans="1:15">
      <c r="A584" s="4" t="s">
        <v>96</v>
      </c>
      <c r="B584" s="4" t="s">
        <v>97</v>
      </c>
      <c r="C584" s="4" t="s">
        <v>53</v>
      </c>
      <c r="D584" s="16">
        <v>0.81</v>
      </c>
      <c r="E584" s="16">
        <v>71.75</v>
      </c>
      <c r="F584" s="16">
        <v>-72.75</v>
      </c>
      <c r="G584">
        <v>3.6040367895781501E-2</v>
      </c>
      <c r="H584">
        <v>0.26</v>
      </c>
      <c r="I584" s="4" t="s">
        <v>32</v>
      </c>
      <c r="J584">
        <v>2.1458723547007352E-2</v>
      </c>
      <c r="K584">
        <v>6.0535070308350342E-2</v>
      </c>
      <c r="L584" s="4">
        <v>2013</v>
      </c>
      <c r="M584" s="4">
        <v>2013</v>
      </c>
      <c r="N584" t="s">
        <v>50</v>
      </c>
      <c r="O584" t="s">
        <v>49</v>
      </c>
    </row>
    <row r="585" spans="1:15">
      <c r="A585" s="4" t="s">
        <v>96</v>
      </c>
      <c r="B585" s="4" t="s">
        <v>97</v>
      </c>
      <c r="C585" s="4" t="s">
        <v>53</v>
      </c>
      <c r="D585" s="16">
        <v>0.19</v>
      </c>
      <c r="E585" s="16">
        <v>70.75</v>
      </c>
      <c r="F585" s="16">
        <v>-89.25</v>
      </c>
      <c r="G585">
        <v>3.6040367895781501E-2</v>
      </c>
      <c r="H585">
        <v>0.26</v>
      </c>
      <c r="I585" s="4" t="s">
        <v>32</v>
      </c>
      <c r="J585">
        <v>2.1458723547007352E-2</v>
      </c>
      <c r="K585">
        <v>6.0535070308350342E-2</v>
      </c>
      <c r="L585" s="4">
        <v>2013</v>
      </c>
      <c r="M585" s="4">
        <v>2013</v>
      </c>
      <c r="N585" t="s">
        <v>50</v>
      </c>
      <c r="O585" t="s">
        <v>49</v>
      </c>
    </row>
    <row r="586" spans="1:15">
      <c r="A586" s="4" t="s">
        <v>96</v>
      </c>
      <c r="B586" s="4" t="s">
        <v>97</v>
      </c>
      <c r="C586" s="4" t="s">
        <v>53</v>
      </c>
      <c r="D586" s="16">
        <v>0.19</v>
      </c>
      <c r="E586" s="16">
        <v>70.75</v>
      </c>
      <c r="F586" s="16">
        <v>-89.25</v>
      </c>
      <c r="G586">
        <v>3.6040367895781501E-2</v>
      </c>
      <c r="H586">
        <v>0.26</v>
      </c>
      <c r="I586" s="4" t="s">
        <v>32</v>
      </c>
      <c r="J586">
        <v>2.1458723547007352E-2</v>
      </c>
      <c r="K586">
        <v>6.0535070308350342E-2</v>
      </c>
      <c r="L586" s="4">
        <v>2013</v>
      </c>
      <c r="M586" s="4">
        <v>2013</v>
      </c>
      <c r="N586" t="s">
        <v>50</v>
      </c>
      <c r="O586" t="s">
        <v>49</v>
      </c>
    </row>
    <row r="587" spans="1:15">
      <c r="A587" s="4" t="s">
        <v>96</v>
      </c>
      <c r="B587" s="4" t="s">
        <v>97</v>
      </c>
      <c r="C587" s="4" t="s">
        <v>53</v>
      </c>
      <c r="D587" s="16">
        <v>1</v>
      </c>
      <c r="E587" s="16">
        <v>65.75</v>
      </c>
      <c r="F587" s="16">
        <v>-67.25</v>
      </c>
      <c r="G587">
        <v>3.6040367895781501E-2</v>
      </c>
      <c r="H587">
        <v>0.26</v>
      </c>
      <c r="I587" s="4" t="s">
        <v>32</v>
      </c>
      <c r="J587">
        <v>2.1458723547007352E-2</v>
      </c>
      <c r="K587">
        <v>6.0535070308350342E-2</v>
      </c>
      <c r="L587" s="4">
        <v>2013</v>
      </c>
      <c r="M587" s="4">
        <v>2013</v>
      </c>
      <c r="N587" t="s">
        <v>50</v>
      </c>
      <c r="O587" t="s">
        <v>49</v>
      </c>
    </row>
    <row r="588" spans="1:15">
      <c r="A588" s="4" t="s">
        <v>96</v>
      </c>
      <c r="B588" s="4" t="s">
        <v>97</v>
      </c>
      <c r="C588" s="4" t="s">
        <v>53</v>
      </c>
      <c r="D588" s="16">
        <v>0.5</v>
      </c>
      <c r="E588" s="16">
        <v>65.75</v>
      </c>
      <c r="F588" s="16">
        <v>-67.75</v>
      </c>
      <c r="G588">
        <v>3.6040367895781501E-2</v>
      </c>
      <c r="H588">
        <v>0.26</v>
      </c>
      <c r="I588" s="4" t="s">
        <v>32</v>
      </c>
      <c r="J588">
        <v>2.1458723547007352E-2</v>
      </c>
      <c r="K588">
        <v>6.0535070308350342E-2</v>
      </c>
      <c r="L588" s="4">
        <v>2013</v>
      </c>
      <c r="M588" s="4">
        <v>2013</v>
      </c>
      <c r="N588" t="s">
        <v>50</v>
      </c>
      <c r="O588" t="s">
        <v>49</v>
      </c>
    </row>
    <row r="589" spans="1:15">
      <c r="A589" s="4" t="s">
        <v>96</v>
      </c>
      <c r="B589" s="4" t="s">
        <v>97</v>
      </c>
      <c r="C589" s="4" t="s">
        <v>53</v>
      </c>
      <c r="D589" s="16">
        <v>0.5</v>
      </c>
      <c r="E589" s="16">
        <v>65.75</v>
      </c>
      <c r="F589" s="16">
        <v>-67.75</v>
      </c>
      <c r="G589">
        <v>3.6040367895781501E-2</v>
      </c>
      <c r="H589">
        <v>0.26</v>
      </c>
      <c r="I589" s="4" t="s">
        <v>32</v>
      </c>
      <c r="J589">
        <v>2.1458723547007352E-2</v>
      </c>
      <c r="K589">
        <v>6.0535070308350342E-2</v>
      </c>
      <c r="L589" s="4">
        <v>2013</v>
      </c>
      <c r="M589" s="4">
        <v>2013</v>
      </c>
      <c r="N589" t="s">
        <v>50</v>
      </c>
      <c r="O589" t="s">
        <v>49</v>
      </c>
    </row>
    <row r="590" spans="1:15">
      <c r="A590" s="4" t="s">
        <v>96</v>
      </c>
      <c r="B590" s="4" t="s">
        <v>97</v>
      </c>
      <c r="C590" s="4" t="s">
        <v>53</v>
      </c>
      <c r="D590" s="16">
        <v>0.94</v>
      </c>
      <c r="E590" s="16">
        <v>70.75</v>
      </c>
      <c r="F590" s="16">
        <v>-68.75</v>
      </c>
      <c r="G590">
        <v>3.6040367895781501E-2</v>
      </c>
      <c r="H590">
        <v>0.26</v>
      </c>
      <c r="I590" s="4" t="s">
        <v>32</v>
      </c>
      <c r="J590">
        <v>2.1458723547007352E-2</v>
      </c>
      <c r="K590">
        <v>6.0535070308350342E-2</v>
      </c>
      <c r="L590" s="4">
        <v>2013</v>
      </c>
      <c r="M590" s="4">
        <v>2013</v>
      </c>
      <c r="N590" t="s">
        <v>50</v>
      </c>
      <c r="O590" t="s">
        <v>49</v>
      </c>
    </row>
    <row r="591" spans="1:15">
      <c r="A591" s="4" t="s">
        <v>96</v>
      </c>
      <c r="B591" s="4" t="s">
        <v>97</v>
      </c>
      <c r="C591" s="4" t="s">
        <v>53</v>
      </c>
      <c r="D591" s="16">
        <v>0.94</v>
      </c>
      <c r="E591" s="16">
        <v>70.75</v>
      </c>
      <c r="F591" s="16">
        <v>-68.75</v>
      </c>
      <c r="G591">
        <v>3.6040367895781501E-2</v>
      </c>
      <c r="H591">
        <v>0.26</v>
      </c>
      <c r="I591" s="4" t="s">
        <v>32</v>
      </c>
      <c r="J591">
        <v>2.1458723547007352E-2</v>
      </c>
      <c r="K591">
        <v>6.0535070308350342E-2</v>
      </c>
      <c r="L591" s="4">
        <v>2013</v>
      </c>
      <c r="M591" s="4">
        <v>2013</v>
      </c>
      <c r="N591" t="s">
        <v>50</v>
      </c>
      <c r="O591" t="s">
        <v>49</v>
      </c>
    </row>
    <row r="592" spans="1:15">
      <c r="A592" s="4" t="s">
        <v>96</v>
      </c>
      <c r="B592" s="4" t="s">
        <v>97</v>
      </c>
      <c r="C592" s="4" t="s">
        <v>53</v>
      </c>
      <c r="D592" s="16">
        <v>0.74</v>
      </c>
      <c r="E592" s="16">
        <v>71.75</v>
      </c>
      <c r="F592" s="16">
        <v>-71.25</v>
      </c>
      <c r="G592">
        <v>3.6040367895781501E-2</v>
      </c>
      <c r="H592">
        <v>0.26</v>
      </c>
      <c r="I592" s="4" t="s">
        <v>32</v>
      </c>
      <c r="J592">
        <v>2.1458723547007352E-2</v>
      </c>
      <c r="K592">
        <v>6.0535070308350342E-2</v>
      </c>
      <c r="L592" s="4">
        <v>2013</v>
      </c>
      <c r="M592" s="4">
        <v>2013</v>
      </c>
      <c r="N592" t="s">
        <v>50</v>
      </c>
      <c r="O592" t="s">
        <v>49</v>
      </c>
    </row>
    <row r="593" spans="1:15">
      <c r="A593" s="4" t="s">
        <v>96</v>
      </c>
      <c r="B593" s="4" t="s">
        <v>97</v>
      </c>
      <c r="C593" s="4" t="s">
        <v>53</v>
      </c>
      <c r="D593" s="16">
        <v>0.74</v>
      </c>
      <c r="E593" s="16">
        <v>71.75</v>
      </c>
      <c r="F593" s="16">
        <v>-71.25</v>
      </c>
      <c r="G593">
        <v>3.6040367895781501E-2</v>
      </c>
      <c r="H593">
        <v>0.26</v>
      </c>
      <c r="I593" s="4" t="s">
        <v>32</v>
      </c>
      <c r="J593">
        <v>2.1458723547007352E-2</v>
      </c>
      <c r="K593">
        <v>6.0535070308350342E-2</v>
      </c>
      <c r="L593" s="4">
        <v>2013</v>
      </c>
      <c r="M593" s="4">
        <v>2013</v>
      </c>
      <c r="N593" t="s">
        <v>50</v>
      </c>
      <c r="O593" t="s">
        <v>49</v>
      </c>
    </row>
    <row r="594" spans="1:15">
      <c r="A594" s="4" t="s">
        <v>96</v>
      </c>
      <c r="B594" s="4" t="s">
        <v>97</v>
      </c>
      <c r="C594" s="4" t="s">
        <v>53</v>
      </c>
      <c r="D594" s="16">
        <v>0.23</v>
      </c>
      <c r="E594" s="16">
        <v>71.75</v>
      </c>
      <c r="F594" s="16">
        <v>-93.75</v>
      </c>
      <c r="G594">
        <v>3.6040367895781501E-2</v>
      </c>
      <c r="H594">
        <v>0.26</v>
      </c>
      <c r="I594" s="4" t="s">
        <v>32</v>
      </c>
      <c r="J594">
        <v>2.1458723547007352E-2</v>
      </c>
      <c r="K594">
        <v>6.0535070308350342E-2</v>
      </c>
      <c r="L594" s="4">
        <v>2013</v>
      </c>
      <c r="M594" s="4">
        <v>2013</v>
      </c>
      <c r="N594" t="s">
        <v>50</v>
      </c>
      <c r="O594" t="s">
        <v>49</v>
      </c>
    </row>
    <row r="595" spans="1:15">
      <c r="A595" s="4" t="s">
        <v>96</v>
      </c>
      <c r="B595" s="4" t="s">
        <v>97</v>
      </c>
      <c r="C595" s="4" t="s">
        <v>53</v>
      </c>
      <c r="D595" s="16">
        <v>1</v>
      </c>
      <c r="E595" s="16">
        <v>71.25</v>
      </c>
      <c r="F595" s="16">
        <v>-71.25</v>
      </c>
      <c r="G595">
        <v>3.6040367895781501E-2</v>
      </c>
      <c r="H595">
        <v>0.26</v>
      </c>
      <c r="I595" s="4" t="s">
        <v>32</v>
      </c>
      <c r="J595">
        <v>2.1458723547007352E-2</v>
      </c>
      <c r="K595">
        <v>6.0535070308350342E-2</v>
      </c>
      <c r="L595" s="4">
        <v>2013</v>
      </c>
      <c r="M595" s="4">
        <v>2013</v>
      </c>
      <c r="N595" t="s">
        <v>50</v>
      </c>
      <c r="O595" t="s">
        <v>49</v>
      </c>
    </row>
    <row r="596" spans="1:15">
      <c r="A596" s="4" t="s">
        <v>96</v>
      </c>
      <c r="B596" s="4" t="s">
        <v>97</v>
      </c>
      <c r="C596" s="4" t="s">
        <v>53</v>
      </c>
      <c r="D596" s="16">
        <v>1</v>
      </c>
      <c r="E596" s="16">
        <v>71.25</v>
      </c>
      <c r="F596" s="16">
        <v>-71.25</v>
      </c>
      <c r="G596">
        <v>3.6040367895781501E-2</v>
      </c>
      <c r="H596">
        <v>0.26</v>
      </c>
      <c r="I596" s="4" t="s">
        <v>32</v>
      </c>
      <c r="J596">
        <v>2.1458723547007352E-2</v>
      </c>
      <c r="K596">
        <v>6.0535070308350342E-2</v>
      </c>
      <c r="L596" s="4">
        <v>2013</v>
      </c>
      <c r="M596" s="4">
        <v>2013</v>
      </c>
      <c r="N596" t="s">
        <v>50</v>
      </c>
      <c r="O596" t="s">
        <v>49</v>
      </c>
    </row>
    <row r="597" spans="1:15">
      <c r="A597" s="4" t="s">
        <v>96</v>
      </c>
      <c r="B597" s="4" t="s">
        <v>97</v>
      </c>
      <c r="C597" s="4" t="s">
        <v>53</v>
      </c>
      <c r="D597" s="16">
        <v>0.19</v>
      </c>
      <c r="E597" s="16">
        <v>70.25</v>
      </c>
      <c r="F597" s="16">
        <v>-87.75</v>
      </c>
      <c r="G597">
        <v>3.6040367895781501E-2</v>
      </c>
      <c r="H597">
        <v>0.26</v>
      </c>
      <c r="I597" s="4" t="s">
        <v>32</v>
      </c>
      <c r="J597">
        <v>2.1458723547007352E-2</v>
      </c>
      <c r="K597">
        <v>6.0535070308350342E-2</v>
      </c>
      <c r="L597" s="4">
        <v>2013</v>
      </c>
      <c r="M597" s="4">
        <v>2013</v>
      </c>
      <c r="N597" t="s">
        <v>50</v>
      </c>
      <c r="O597" t="s">
        <v>49</v>
      </c>
    </row>
    <row r="598" spans="1:15">
      <c r="A598" s="4" t="s">
        <v>96</v>
      </c>
      <c r="B598" s="4" t="s">
        <v>97</v>
      </c>
      <c r="C598" s="4" t="s">
        <v>53</v>
      </c>
      <c r="D598" s="16">
        <v>0.19</v>
      </c>
      <c r="E598" s="16">
        <v>70.25</v>
      </c>
      <c r="F598" s="16">
        <v>-87.75</v>
      </c>
      <c r="G598">
        <v>3.6040367895781501E-2</v>
      </c>
      <c r="H598">
        <v>0.26</v>
      </c>
      <c r="I598" s="4" t="s">
        <v>32</v>
      </c>
      <c r="J598">
        <v>2.1458723547007352E-2</v>
      </c>
      <c r="K598">
        <v>6.0535070308350342E-2</v>
      </c>
      <c r="L598" s="4">
        <v>2013</v>
      </c>
      <c r="M598" s="4">
        <v>2013</v>
      </c>
      <c r="N598" t="s">
        <v>50</v>
      </c>
      <c r="O598" t="s">
        <v>49</v>
      </c>
    </row>
    <row r="599" spans="1:15">
      <c r="A599" s="4" t="s">
        <v>96</v>
      </c>
      <c r="B599" s="4" t="s">
        <v>97</v>
      </c>
      <c r="C599" s="4" t="s">
        <v>53</v>
      </c>
      <c r="D599" s="16">
        <v>0.24</v>
      </c>
      <c r="E599" s="16">
        <v>72.25</v>
      </c>
      <c r="F599" s="16">
        <v>-93.75</v>
      </c>
      <c r="G599">
        <v>3.6040367895781501E-2</v>
      </c>
      <c r="H599">
        <v>0.26</v>
      </c>
      <c r="I599" s="4" t="s">
        <v>32</v>
      </c>
      <c r="J599">
        <v>2.1458723547007352E-2</v>
      </c>
      <c r="K599">
        <v>6.0535070308350342E-2</v>
      </c>
      <c r="L599" s="4">
        <v>2013</v>
      </c>
      <c r="M599" s="4">
        <v>2013</v>
      </c>
      <c r="N599" t="s">
        <v>50</v>
      </c>
      <c r="O599" t="s">
        <v>49</v>
      </c>
    </row>
    <row r="600" spans="1:15">
      <c r="A600" s="4" t="s">
        <v>96</v>
      </c>
      <c r="B600" s="4" t="s">
        <v>97</v>
      </c>
      <c r="C600" s="4" t="s">
        <v>53</v>
      </c>
      <c r="D600" s="16">
        <v>0.24</v>
      </c>
      <c r="E600" s="16">
        <v>72.25</v>
      </c>
      <c r="F600" s="16">
        <v>-93.75</v>
      </c>
      <c r="G600">
        <v>3.6040367895781501E-2</v>
      </c>
      <c r="H600">
        <v>0.26</v>
      </c>
      <c r="I600" s="4" t="s">
        <v>32</v>
      </c>
      <c r="J600">
        <v>2.1458723547007352E-2</v>
      </c>
      <c r="K600">
        <v>6.0535070308350342E-2</v>
      </c>
      <c r="L600" s="4">
        <v>2013</v>
      </c>
      <c r="M600" s="4">
        <v>2013</v>
      </c>
      <c r="N600" t="s">
        <v>50</v>
      </c>
      <c r="O600" t="s">
        <v>49</v>
      </c>
    </row>
    <row r="601" spans="1:15">
      <c r="A601" s="4" t="s">
        <v>96</v>
      </c>
      <c r="B601" s="4" t="s">
        <v>97</v>
      </c>
      <c r="C601" s="4" t="s">
        <v>53</v>
      </c>
      <c r="D601" s="16">
        <v>0.82</v>
      </c>
      <c r="E601" s="16">
        <v>72.75</v>
      </c>
      <c r="F601" s="16">
        <v>-78.75</v>
      </c>
      <c r="G601">
        <v>3.6040367895781501E-2</v>
      </c>
      <c r="H601">
        <v>0.26</v>
      </c>
      <c r="I601" s="4" t="s">
        <v>32</v>
      </c>
      <c r="J601">
        <v>2.1458723547007352E-2</v>
      </c>
      <c r="K601">
        <v>6.0535070308350342E-2</v>
      </c>
      <c r="L601" s="4">
        <v>2013</v>
      </c>
      <c r="M601" s="4">
        <v>2013</v>
      </c>
      <c r="N601" t="s">
        <v>50</v>
      </c>
      <c r="O601" t="s">
        <v>49</v>
      </c>
    </row>
    <row r="602" spans="1:15">
      <c r="A602" s="4" t="s">
        <v>96</v>
      </c>
      <c r="B602" s="4" t="s">
        <v>97</v>
      </c>
      <c r="C602" s="4" t="s">
        <v>53</v>
      </c>
      <c r="D602" s="16">
        <v>0.82</v>
      </c>
      <c r="E602" s="16">
        <v>72.75</v>
      </c>
      <c r="F602" s="16">
        <v>-78.75</v>
      </c>
      <c r="G602">
        <v>3.6040367895781501E-2</v>
      </c>
      <c r="H602">
        <v>0.26</v>
      </c>
      <c r="I602" s="4" t="s">
        <v>32</v>
      </c>
      <c r="J602">
        <v>2.1458723547007352E-2</v>
      </c>
      <c r="K602">
        <v>6.0535070308350342E-2</v>
      </c>
      <c r="L602" s="4">
        <v>2013</v>
      </c>
      <c r="M602" s="4">
        <v>2013</v>
      </c>
      <c r="N602" t="s">
        <v>50</v>
      </c>
      <c r="O602" t="s">
        <v>49</v>
      </c>
    </row>
    <row r="603" spans="1:15">
      <c r="A603" s="4" t="s">
        <v>96</v>
      </c>
      <c r="B603" s="4" t="s">
        <v>97</v>
      </c>
      <c r="C603" s="4" t="s">
        <v>53</v>
      </c>
      <c r="D603" s="16">
        <v>0.23</v>
      </c>
      <c r="E603" s="16">
        <v>71.75</v>
      </c>
      <c r="F603" s="16">
        <v>-93.75</v>
      </c>
      <c r="G603">
        <v>3.6040367895781501E-2</v>
      </c>
      <c r="H603">
        <v>0.26</v>
      </c>
      <c r="I603" s="4" t="s">
        <v>32</v>
      </c>
      <c r="J603">
        <v>2.1458723547007352E-2</v>
      </c>
      <c r="K603">
        <v>6.0535070308350342E-2</v>
      </c>
      <c r="L603" s="4">
        <v>2013</v>
      </c>
      <c r="M603" s="4">
        <v>2013</v>
      </c>
      <c r="N603" t="s">
        <v>50</v>
      </c>
      <c r="O603" t="s">
        <v>49</v>
      </c>
    </row>
    <row r="604" spans="1:15">
      <c r="A604" s="4" t="s">
        <v>96</v>
      </c>
      <c r="B604" s="4" t="s">
        <v>97</v>
      </c>
      <c r="C604" s="4" t="s">
        <v>53</v>
      </c>
      <c r="D604" s="16">
        <v>0.19</v>
      </c>
      <c r="E604" s="16">
        <v>69.75</v>
      </c>
      <c r="F604" s="16">
        <v>-92.25</v>
      </c>
      <c r="G604">
        <v>3.6040367895781501E-2</v>
      </c>
      <c r="H604">
        <v>0.26</v>
      </c>
      <c r="I604" s="4" t="s">
        <v>32</v>
      </c>
      <c r="J604">
        <v>2.1458723547007352E-2</v>
      </c>
      <c r="K604">
        <v>6.0535070308350342E-2</v>
      </c>
      <c r="L604" s="4">
        <v>2013</v>
      </c>
      <c r="M604" s="4">
        <v>2013</v>
      </c>
      <c r="N604" t="s">
        <v>50</v>
      </c>
      <c r="O604" t="s">
        <v>49</v>
      </c>
    </row>
    <row r="605" spans="1:15">
      <c r="A605" s="4" t="s">
        <v>96</v>
      </c>
      <c r="B605" s="4" t="s">
        <v>97</v>
      </c>
      <c r="C605" s="4" t="s">
        <v>53</v>
      </c>
      <c r="D605" s="16">
        <v>0.19</v>
      </c>
      <c r="E605" s="16">
        <v>69.75</v>
      </c>
      <c r="F605" s="16">
        <v>-92.25</v>
      </c>
      <c r="G605">
        <v>3.6040367895781501E-2</v>
      </c>
      <c r="H605">
        <v>0.26</v>
      </c>
      <c r="I605" s="4" t="s">
        <v>32</v>
      </c>
      <c r="J605">
        <v>2.1458723547007352E-2</v>
      </c>
      <c r="K605">
        <v>6.0535070308350342E-2</v>
      </c>
      <c r="L605" s="4">
        <v>2013</v>
      </c>
      <c r="M605" s="4">
        <v>2013</v>
      </c>
      <c r="N605" t="s">
        <v>50</v>
      </c>
      <c r="O605" t="s">
        <v>49</v>
      </c>
    </row>
    <row r="606" spans="1:15">
      <c r="A606" s="4" t="s">
        <v>96</v>
      </c>
      <c r="B606" s="4" t="s">
        <v>97</v>
      </c>
      <c r="C606" s="4" t="s">
        <v>53</v>
      </c>
      <c r="D606" s="16">
        <v>0.35</v>
      </c>
      <c r="E606" s="16">
        <v>71.75</v>
      </c>
      <c r="F606" s="16">
        <v>-85.75</v>
      </c>
      <c r="G606">
        <v>3.6040367895781501E-2</v>
      </c>
      <c r="H606">
        <v>0.26</v>
      </c>
      <c r="I606" s="4" t="s">
        <v>32</v>
      </c>
      <c r="J606">
        <v>2.1458723547007352E-2</v>
      </c>
      <c r="K606">
        <v>6.0535070308350342E-2</v>
      </c>
      <c r="L606" s="4">
        <v>2013</v>
      </c>
      <c r="M606" s="4">
        <v>2013</v>
      </c>
      <c r="N606" t="s">
        <v>50</v>
      </c>
      <c r="O606" t="s">
        <v>49</v>
      </c>
    </row>
    <row r="607" spans="1:15">
      <c r="A607" s="4" t="s">
        <v>96</v>
      </c>
      <c r="B607" s="4" t="s">
        <v>97</v>
      </c>
      <c r="C607" s="4" t="s">
        <v>53</v>
      </c>
      <c r="D607" s="16">
        <v>0.35</v>
      </c>
      <c r="E607" s="16">
        <v>71.75</v>
      </c>
      <c r="F607" s="16">
        <v>-85.75</v>
      </c>
      <c r="G607">
        <v>3.6040367895781501E-2</v>
      </c>
      <c r="H607">
        <v>0.26</v>
      </c>
      <c r="I607" s="4" t="s">
        <v>32</v>
      </c>
      <c r="J607">
        <v>2.1458723547007352E-2</v>
      </c>
      <c r="K607">
        <v>6.0535070308350342E-2</v>
      </c>
      <c r="L607" s="4">
        <v>2013</v>
      </c>
      <c r="M607" s="4">
        <v>2013</v>
      </c>
      <c r="N607" t="s">
        <v>50</v>
      </c>
      <c r="O607" t="s">
        <v>49</v>
      </c>
    </row>
    <row r="608" spans="1:15">
      <c r="A608" s="4" t="s">
        <v>96</v>
      </c>
      <c r="B608" s="4" t="s">
        <v>97</v>
      </c>
      <c r="C608" s="4" t="s">
        <v>53</v>
      </c>
      <c r="D608" s="16">
        <v>0.86</v>
      </c>
      <c r="E608" s="16">
        <v>72.75</v>
      </c>
      <c r="F608" s="16">
        <v>-75.25</v>
      </c>
      <c r="G608">
        <v>3.6040367895781501E-2</v>
      </c>
      <c r="H608">
        <v>0.26</v>
      </c>
      <c r="I608" s="4" t="s">
        <v>32</v>
      </c>
      <c r="J608">
        <v>2.1458723547007352E-2</v>
      </c>
      <c r="K608">
        <v>6.0535070308350342E-2</v>
      </c>
      <c r="L608" s="4">
        <v>2013</v>
      </c>
      <c r="M608" s="4">
        <v>2013</v>
      </c>
      <c r="N608" t="s">
        <v>50</v>
      </c>
      <c r="O608" t="s">
        <v>49</v>
      </c>
    </row>
    <row r="609" spans="1:15">
      <c r="A609" s="4" t="s">
        <v>96</v>
      </c>
      <c r="B609" s="4" t="s">
        <v>97</v>
      </c>
      <c r="C609" s="4" t="s">
        <v>53</v>
      </c>
      <c r="D609" s="16">
        <v>0.86</v>
      </c>
      <c r="E609" s="16">
        <v>72.75</v>
      </c>
      <c r="F609" s="16">
        <v>-75.25</v>
      </c>
      <c r="G609">
        <v>3.6040367895781501E-2</v>
      </c>
      <c r="H609">
        <v>0.26</v>
      </c>
      <c r="I609" s="4" t="s">
        <v>32</v>
      </c>
      <c r="J609">
        <v>2.1458723547007352E-2</v>
      </c>
      <c r="K609">
        <v>6.0535070308350342E-2</v>
      </c>
      <c r="L609" s="4">
        <v>2013</v>
      </c>
      <c r="M609" s="4">
        <v>2013</v>
      </c>
      <c r="N609" t="s">
        <v>50</v>
      </c>
      <c r="O609" t="s">
        <v>49</v>
      </c>
    </row>
    <row r="610" spans="1:15">
      <c r="A610" s="4" t="s">
        <v>96</v>
      </c>
      <c r="B610" s="4" t="s">
        <v>97</v>
      </c>
      <c r="C610" s="4" t="s">
        <v>53</v>
      </c>
      <c r="D610" s="16">
        <v>1</v>
      </c>
      <c r="E610" s="16">
        <v>70.25</v>
      </c>
      <c r="F610" s="16">
        <v>-68.25</v>
      </c>
      <c r="G610">
        <v>3.6040367895781501E-2</v>
      </c>
      <c r="H610">
        <v>0.26</v>
      </c>
      <c r="I610" s="4" t="s">
        <v>32</v>
      </c>
      <c r="J610">
        <v>2.1458723547007352E-2</v>
      </c>
      <c r="K610">
        <v>6.0535070308350342E-2</v>
      </c>
      <c r="L610" s="4">
        <v>2013</v>
      </c>
      <c r="M610" s="4">
        <v>2013</v>
      </c>
      <c r="N610" t="s">
        <v>50</v>
      </c>
      <c r="O610" t="s">
        <v>49</v>
      </c>
    </row>
    <row r="611" spans="1:15">
      <c r="A611" s="4" t="s">
        <v>96</v>
      </c>
      <c r="B611" s="4" t="s">
        <v>97</v>
      </c>
      <c r="C611" s="4" t="s">
        <v>53</v>
      </c>
      <c r="D611" s="16">
        <v>1</v>
      </c>
      <c r="E611" s="16">
        <v>70.25</v>
      </c>
      <c r="F611" s="16">
        <v>-68.25</v>
      </c>
      <c r="G611">
        <v>3.6040367895781501E-2</v>
      </c>
      <c r="H611">
        <v>0.26</v>
      </c>
      <c r="I611" s="4" t="s">
        <v>32</v>
      </c>
      <c r="J611">
        <v>2.1458723547007352E-2</v>
      </c>
      <c r="K611">
        <v>6.0535070308350342E-2</v>
      </c>
      <c r="L611" s="4">
        <v>2013</v>
      </c>
      <c r="M611" s="4">
        <v>2013</v>
      </c>
      <c r="N611" t="s">
        <v>50</v>
      </c>
      <c r="O611" t="s">
        <v>49</v>
      </c>
    </row>
    <row r="612" spans="1:15">
      <c r="A612" s="4" t="s">
        <v>96</v>
      </c>
      <c r="B612" s="4" t="s">
        <v>97</v>
      </c>
      <c r="C612" s="4" t="s">
        <v>53</v>
      </c>
      <c r="D612" s="16">
        <v>0.86</v>
      </c>
      <c r="E612" s="16">
        <v>71.75</v>
      </c>
      <c r="F612" s="16">
        <v>-72.25</v>
      </c>
      <c r="G612">
        <v>3.6040367895781501E-2</v>
      </c>
      <c r="H612">
        <v>0.26</v>
      </c>
      <c r="I612" s="4" t="s">
        <v>32</v>
      </c>
      <c r="J612">
        <v>2.1458723547007352E-2</v>
      </c>
      <c r="K612">
        <v>6.0535070308350342E-2</v>
      </c>
      <c r="L612" s="4">
        <v>2013</v>
      </c>
      <c r="M612" s="4">
        <v>2013</v>
      </c>
      <c r="N612" t="s">
        <v>50</v>
      </c>
      <c r="O612" t="s">
        <v>49</v>
      </c>
    </row>
    <row r="613" spans="1:15">
      <c r="A613" s="4" t="s">
        <v>96</v>
      </c>
      <c r="B613" s="4" t="s">
        <v>97</v>
      </c>
      <c r="C613" s="4" t="s">
        <v>53</v>
      </c>
      <c r="D613" s="16">
        <v>0.86</v>
      </c>
      <c r="E613" s="16">
        <v>71.75</v>
      </c>
      <c r="F613" s="16">
        <v>-72.25</v>
      </c>
      <c r="G613">
        <v>3.6040367895781501E-2</v>
      </c>
      <c r="H613">
        <v>0.26</v>
      </c>
      <c r="I613" s="4" t="s">
        <v>32</v>
      </c>
      <c r="J613">
        <v>2.1458723547007352E-2</v>
      </c>
      <c r="K613">
        <v>6.0535070308350342E-2</v>
      </c>
      <c r="L613" s="4">
        <v>2013</v>
      </c>
      <c r="M613" s="4">
        <v>2013</v>
      </c>
      <c r="N613" t="s">
        <v>50</v>
      </c>
      <c r="O613" t="s">
        <v>49</v>
      </c>
    </row>
    <row r="614" spans="1:15">
      <c r="A614" s="4" t="s">
        <v>96</v>
      </c>
      <c r="B614" s="4" t="s">
        <v>97</v>
      </c>
      <c r="C614" s="4" t="s">
        <v>53</v>
      </c>
      <c r="D614" s="16">
        <v>0.13</v>
      </c>
      <c r="E614" s="16">
        <v>69.25</v>
      </c>
      <c r="F614" s="16">
        <v>-89.25</v>
      </c>
      <c r="G614">
        <v>3.6040367895781501E-2</v>
      </c>
      <c r="H614">
        <v>0.26</v>
      </c>
      <c r="I614" s="4" t="s">
        <v>32</v>
      </c>
      <c r="J614">
        <v>2.1458723547007352E-2</v>
      </c>
      <c r="K614">
        <v>6.0535070308350342E-2</v>
      </c>
      <c r="L614" s="4">
        <v>2013</v>
      </c>
      <c r="M614" s="4">
        <v>2013</v>
      </c>
      <c r="N614" t="s">
        <v>50</v>
      </c>
      <c r="O614" t="s">
        <v>49</v>
      </c>
    </row>
    <row r="615" spans="1:15">
      <c r="A615" s="4" t="s">
        <v>96</v>
      </c>
      <c r="B615" s="4" t="s">
        <v>97</v>
      </c>
      <c r="C615" s="4" t="s">
        <v>53</v>
      </c>
      <c r="D615" s="16">
        <v>0.13</v>
      </c>
      <c r="E615" s="16">
        <v>69.25</v>
      </c>
      <c r="F615" s="16">
        <v>-89.25</v>
      </c>
      <c r="G615">
        <v>3.6040367895781501E-2</v>
      </c>
      <c r="H615">
        <v>0.26</v>
      </c>
      <c r="I615" s="4" t="s">
        <v>32</v>
      </c>
      <c r="J615">
        <v>2.1458723547007352E-2</v>
      </c>
      <c r="K615">
        <v>6.0535070308350342E-2</v>
      </c>
      <c r="L615" s="4">
        <v>2013</v>
      </c>
      <c r="M615" s="4">
        <v>2013</v>
      </c>
      <c r="N615" t="s">
        <v>50</v>
      </c>
      <c r="O615" t="s">
        <v>49</v>
      </c>
    </row>
    <row r="616" spans="1:15">
      <c r="A616" s="4" t="s">
        <v>96</v>
      </c>
      <c r="B616" s="4" t="s">
        <v>97</v>
      </c>
      <c r="C616" s="4" t="s">
        <v>53</v>
      </c>
      <c r="D616" s="16">
        <v>0.93</v>
      </c>
      <c r="E616" s="16">
        <v>70.25</v>
      </c>
      <c r="F616" s="16">
        <v>-67.75</v>
      </c>
      <c r="G616">
        <v>3.6040367895781501E-2</v>
      </c>
      <c r="H616">
        <v>0.26</v>
      </c>
      <c r="I616" s="4" t="s">
        <v>32</v>
      </c>
      <c r="J616">
        <v>2.1458723547007352E-2</v>
      </c>
      <c r="K616">
        <v>6.0535070308350342E-2</v>
      </c>
      <c r="L616" s="4">
        <v>2013</v>
      </c>
      <c r="M616" s="4">
        <v>2013</v>
      </c>
      <c r="N616" t="s">
        <v>50</v>
      </c>
      <c r="O616" t="s">
        <v>49</v>
      </c>
    </row>
    <row r="617" spans="1:15">
      <c r="A617" s="4" t="s">
        <v>96</v>
      </c>
      <c r="B617" s="4" t="s">
        <v>97</v>
      </c>
      <c r="C617" s="4" t="s">
        <v>53</v>
      </c>
      <c r="D617" s="16">
        <v>0.93</v>
      </c>
      <c r="E617" s="16">
        <v>70.25</v>
      </c>
      <c r="F617" s="16">
        <v>-67.75</v>
      </c>
      <c r="G617">
        <v>3.6040367895781501E-2</v>
      </c>
      <c r="H617">
        <v>0.26</v>
      </c>
      <c r="I617" s="4" t="s">
        <v>32</v>
      </c>
      <c r="J617">
        <v>2.1458723547007352E-2</v>
      </c>
      <c r="K617">
        <v>6.0535070308350342E-2</v>
      </c>
      <c r="L617" s="4">
        <v>2013</v>
      </c>
      <c r="M617" s="4">
        <v>2013</v>
      </c>
      <c r="N617" t="s">
        <v>50</v>
      </c>
      <c r="O617" t="s">
        <v>49</v>
      </c>
    </row>
    <row r="618" spans="1:15">
      <c r="A618" s="4" t="s">
        <v>96</v>
      </c>
      <c r="B618" s="4" t="s">
        <v>97</v>
      </c>
      <c r="C618" s="4" t="s">
        <v>53</v>
      </c>
      <c r="D618" s="16">
        <v>0.92</v>
      </c>
      <c r="E618" s="16">
        <v>65.25</v>
      </c>
      <c r="F618" s="16">
        <v>-64.75</v>
      </c>
      <c r="G618">
        <v>3.6040367895781501E-2</v>
      </c>
      <c r="H618">
        <v>0.26</v>
      </c>
      <c r="I618" s="4" t="s">
        <v>32</v>
      </c>
      <c r="J618">
        <v>2.1458723547007352E-2</v>
      </c>
      <c r="K618">
        <v>6.0535070308350342E-2</v>
      </c>
      <c r="L618" s="4">
        <v>2013</v>
      </c>
      <c r="M618" s="4">
        <v>2013</v>
      </c>
      <c r="N618" t="s">
        <v>50</v>
      </c>
      <c r="O618" t="s">
        <v>49</v>
      </c>
    </row>
    <row r="619" spans="1:15">
      <c r="A619" s="4" t="s">
        <v>96</v>
      </c>
      <c r="B619" s="4" t="s">
        <v>97</v>
      </c>
      <c r="C619" s="4" t="s">
        <v>53</v>
      </c>
      <c r="D619" s="16">
        <v>1</v>
      </c>
      <c r="E619" s="16">
        <v>64.25</v>
      </c>
      <c r="F619" s="16">
        <v>-65.25</v>
      </c>
      <c r="G619">
        <v>3.6040367895781501E-2</v>
      </c>
      <c r="H619">
        <v>0.26</v>
      </c>
      <c r="I619" s="4" t="s">
        <v>32</v>
      </c>
      <c r="J619">
        <v>2.1458723547007352E-2</v>
      </c>
      <c r="K619">
        <v>6.0535070308350342E-2</v>
      </c>
      <c r="L619" s="4">
        <v>2013</v>
      </c>
      <c r="M619" s="4">
        <v>2013</v>
      </c>
      <c r="N619" t="s">
        <v>50</v>
      </c>
      <c r="O619" t="s">
        <v>49</v>
      </c>
    </row>
    <row r="620" spans="1:15">
      <c r="A620" s="4" t="s">
        <v>96</v>
      </c>
      <c r="B620" s="4" t="s">
        <v>97</v>
      </c>
      <c r="C620" s="4" t="s">
        <v>53</v>
      </c>
      <c r="D620" s="16">
        <v>1</v>
      </c>
      <c r="E620" s="16">
        <v>64.25</v>
      </c>
      <c r="F620" s="16">
        <v>-65.25</v>
      </c>
      <c r="G620">
        <v>3.6040367895781501E-2</v>
      </c>
      <c r="H620">
        <v>0.26</v>
      </c>
      <c r="I620" s="4" t="s">
        <v>32</v>
      </c>
      <c r="J620">
        <v>2.1458723547007352E-2</v>
      </c>
      <c r="K620">
        <v>6.0535070308350342E-2</v>
      </c>
      <c r="L620" s="4">
        <v>2013</v>
      </c>
      <c r="M620" s="4">
        <v>2013</v>
      </c>
      <c r="N620" t="s">
        <v>50</v>
      </c>
      <c r="O620" t="s">
        <v>49</v>
      </c>
    </row>
    <row r="621" spans="1:15">
      <c r="A621" s="4" t="s">
        <v>96</v>
      </c>
      <c r="B621" s="4" t="s">
        <v>97</v>
      </c>
      <c r="C621" s="4" t="s">
        <v>53</v>
      </c>
      <c r="D621" s="16">
        <v>0.82</v>
      </c>
      <c r="E621" s="16">
        <v>72.25</v>
      </c>
      <c r="F621" s="16">
        <v>-73.75</v>
      </c>
      <c r="G621">
        <v>3.6040367895781501E-2</v>
      </c>
      <c r="H621">
        <v>0.26</v>
      </c>
      <c r="I621" s="4" t="s">
        <v>32</v>
      </c>
      <c r="J621">
        <v>2.1458723547007352E-2</v>
      </c>
      <c r="K621">
        <v>6.0535070308350342E-2</v>
      </c>
      <c r="L621" s="4">
        <v>2013</v>
      </c>
      <c r="M621" s="4">
        <v>2013</v>
      </c>
      <c r="N621" t="s">
        <v>50</v>
      </c>
      <c r="O621" t="s">
        <v>49</v>
      </c>
    </row>
    <row r="622" spans="1:15">
      <c r="A622" s="4" t="s">
        <v>96</v>
      </c>
      <c r="B622" s="4" t="s">
        <v>97</v>
      </c>
      <c r="C622" s="4" t="s">
        <v>53</v>
      </c>
      <c r="D622" s="16">
        <v>0.82</v>
      </c>
      <c r="E622" s="16">
        <v>72.25</v>
      </c>
      <c r="F622" s="16">
        <v>-73.75</v>
      </c>
      <c r="G622">
        <v>3.6040367895781501E-2</v>
      </c>
      <c r="H622">
        <v>0.26</v>
      </c>
      <c r="I622" s="4" t="s">
        <v>32</v>
      </c>
      <c r="J622">
        <v>2.1458723547007352E-2</v>
      </c>
      <c r="K622">
        <v>6.0535070308350342E-2</v>
      </c>
      <c r="L622" s="4">
        <v>2013</v>
      </c>
      <c r="M622" s="4">
        <v>2013</v>
      </c>
      <c r="N622" t="s">
        <v>50</v>
      </c>
      <c r="O622" t="s">
        <v>49</v>
      </c>
    </row>
    <row r="623" spans="1:15">
      <c r="A623" s="4" t="s">
        <v>96</v>
      </c>
      <c r="B623" s="4" t="s">
        <v>97</v>
      </c>
      <c r="C623" s="4" t="s">
        <v>53</v>
      </c>
      <c r="D623" s="16">
        <v>0.92</v>
      </c>
      <c r="E623" s="16">
        <v>65.25</v>
      </c>
      <c r="F623" s="16">
        <v>-62.25</v>
      </c>
      <c r="G623">
        <v>3.6040367895781501E-2</v>
      </c>
      <c r="H623">
        <v>0.26</v>
      </c>
      <c r="I623" s="4" t="s">
        <v>32</v>
      </c>
      <c r="J623">
        <v>2.1458723547007352E-2</v>
      </c>
      <c r="K623">
        <v>6.0535070308350342E-2</v>
      </c>
      <c r="L623" s="4">
        <v>2013</v>
      </c>
      <c r="M623" s="4">
        <v>2013</v>
      </c>
      <c r="N623" t="s">
        <v>50</v>
      </c>
      <c r="O623" t="s">
        <v>49</v>
      </c>
    </row>
    <row r="624" spans="1:15">
      <c r="A624" s="4" t="s">
        <v>96</v>
      </c>
      <c r="B624" s="4" t="s">
        <v>97</v>
      </c>
      <c r="C624" s="4" t="s">
        <v>53</v>
      </c>
      <c r="D624" s="16">
        <v>0.92</v>
      </c>
      <c r="E624" s="16">
        <v>65.25</v>
      </c>
      <c r="F624" s="16">
        <v>-62.25</v>
      </c>
      <c r="G624">
        <v>3.6040367895781501E-2</v>
      </c>
      <c r="H624">
        <v>0.26</v>
      </c>
      <c r="I624" s="4" t="s">
        <v>32</v>
      </c>
      <c r="J624">
        <v>2.1458723547007352E-2</v>
      </c>
      <c r="K624">
        <v>6.0535070308350342E-2</v>
      </c>
      <c r="L624" s="4">
        <v>2013</v>
      </c>
      <c r="M624" s="4">
        <v>2013</v>
      </c>
      <c r="N624" t="s">
        <v>50</v>
      </c>
      <c r="O624" t="s">
        <v>49</v>
      </c>
    </row>
    <row r="625" spans="1:15">
      <c r="A625" s="4" t="s">
        <v>96</v>
      </c>
      <c r="B625" s="4" t="s">
        <v>97</v>
      </c>
      <c r="C625" s="4" t="s">
        <v>53</v>
      </c>
      <c r="D625" s="16">
        <v>0.87</v>
      </c>
      <c r="E625" s="16">
        <v>67.25</v>
      </c>
      <c r="F625" s="16">
        <v>-63.75</v>
      </c>
      <c r="G625">
        <v>3.6040367895781501E-2</v>
      </c>
      <c r="H625">
        <v>0.26</v>
      </c>
      <c r="I625" s="4" t="s">
        <v>32</v>
      </c>
      <c r="J625">
        <v>2.1458723547007352E-2</v>
      </c>
      <c r="K625">
        <v>6.0535070308350342E-2</v>
      </c>
      <c r="L625" s="4">
        <v>2013</v>
      </c>
      <c r="M625" s="4">
        <v>2013</v>
      </c>
      <c r="N625" t="s">
        <v>50</v>
      </c>
      <c r="O625" t="s">
        <v>49</v>
      </c>
    </row>
    <row r="626" spans="1:15">
      <c r="A626" s="4" t="s">
        <v>96</v>
      </c>
      <c r="B626" s="4" t="s">
        <v>97</v>
      </c>
      <c r="C626" s="4" t="s">
        <v>53</v>
      </c>
      <c r="D626" s="16">
        <v>0.87</v>
      </c>
      <c r="E626" s="16">
        <v>67.25</v>
      </c>
      <c r="F626" s="16">
        <v>-63.75</v>
      </c>
      <c r="G626">
        <v>3.6040367895781501E-2</v>
      </c>
      <c r="H626">
        <v>0.26</v>
      </c>
      <c r="I626" s="4" t="s">
        <v>32</v>
      </c>
      <c r="J626">
        <v>2.1458723547007352E-2</v>
      </c>
      <c r="K626">
        <v>6.0535070308350342E-2</v>
      </c>
      <c r="L626" s="4">
        <v>2013</v>
      </c>
      <c r="M626" s="4">
        <v>2013</v>
      </c>
      <c r="N626" t="s">
        <v>50</v>
      </c>
      <c r="O626" t="s">
        <v>49</v>
      </c>
    </row>
    <row r="627" spans="1:15">
      <c r="A627" s="4" t="s">
        <v>96</v>
      </c>
      <c r="B627" s="4" t="s">
        <v>97</v>
      </c>
      <c r="C627" s="4" t="s">
        <v>53</v>
      </c>
      <c r="D627" s="16">
        <v>0.2</v>
      </c>
      <c r="E627" s="16">
        <v>70.25</v>
      </c>
      <c r="F627" s="16">
        <v>-86.75</v>
      </c>
      <c r="G627">
        <v>3.6040367895781501E-2</v>
      </c>
      <c r="H627">
        <v>0.26</v>
      </c>
      <c r="I627" s="4" t="s">
        <v>32</v>
      </c>
      <c r="J627">
        <v>2.1458723547007352E-2</v>
      </c>
      <c r="K627">
        <v>6.0535070308350342E-2</v>
      </c>
      <c r="L627" s="4">
        <v>2013</v>
      </c>
      <c r="M627" s="4">
        <v>2013</v>
      </c>
      <c r="N627" t="s">
        <v>50</v>
      </c>
      <c r="O627" t="s">
        <v>49</v>
      </c>
    </row>
    <row r="628" spans="1:15">
      <c r="A628" s="4" t="s">
        <v>96</v>
      </c>
      <c r="B628" s="4" t="s">
        <v>97</v>
      </c>
      <c r="C628" s="4" t="s">
        <v>53</v>
      </c>
      <c r="D628" s="16">
        <v>0.2</v>
      </c>
      <c r="E628" s="16">
        <v>70.25</v>
      </c>
      <c r="F628" s="16">
        <v>-86.75</v>
      </c>
      <c r="G628">
        <v>3.6040367895781501E-2</v>
      </c>
      <c r="H628">
        <v>0.26</v>
      </c>
      <c r="I628" s="4" t="s">
        <v>32</v>
      </c>
      <c r="J628">
        <v>2.1458723547007352E-2</v>
      </c>
      <c r="K628">
        <v>6.0535070308350342E-2</v>
      </c>
      <c r="L628" s="4">
        <v>2013</v>
      </c>
      <c r="M628" s="4">
        <v>2013</v>
      </c>
      <c r="N628" t="s">
        <v>50</v>
      </c>
      <c r="O628" t="s">
        <v>49</v>
      </c>
    </row>
    <row r="629" spans="1:15">
      <c r="A629" s="4" t="s">
        <v>96</v>
      </c>
      <c r="B629" s="4" t="s">
        <v>97</v>
      </c>
      <c r="C629" s="4" t="s">
        <v>53</v>
      </c>
      <c r="D629" s="16">
        <v>0.26</v>
      </c>
      <c r="E629" s="16">
        <v>72.75</v>
      </c>
      <c r="F629" s="16">
        <v>-93.25</v>
      </c>
      <c r="G629">
        <v>3.6040367895781501E-2</v>
      </c>
      <c r="H629">
        <v>0.26</v>
      </c>
      <c r="I629" s="4" t="s">
        <v>32</v>
      </c>
      <c r="J629">
        <v>2.1458723547007352E-2</v>
      </c>
      <c r="K629">
        <v>6.0535070308350342E-2</v>
      </c>
      <c r="L629" s="4">
        <v>2013</v>
      </c>
      <c r="M629" s="4">
        <v>2013</v>
      </c>
      <c r="N629" t="s">
        <v>50</v>
      </c>
      <c r="O629" t="s">
        <v>49</v>
      </c>
    </row>
    <row r="630" spans="1:15">
      <c r="A630" s="4" t="s">
        <v>96</v>
      </c>
      <c r="B630" s="4" t="s">
        <v>97</v>
      </c>
      <c r="C630" s="4" t="s">
        <v>53</v>
      </c>
      <c r="D630" s="16">
        <v>0.26</v>
      </c>
      <c r="E630" s="16">
        <v>72.75</v>
      </c>
      <c r="F630" s="16">
        <v>-93.25</v>
      </c>
      <c r="G630">
        <v>3.6040367895781501E-2</v>
      </c>
      <c r="H630">
        <v>0.26</v>
      </c>
      <c r="I630" s="4" t="s">
        <v>32</v>
      </c>
      <c r="J630">
        <v>2.1458723547007352E-2</v>
      </c>
      <c r="K630">
        <v>6.0535070308350342E-2</v>
      </c>
      <c r="L630" s="4">
        <v>2013</v>
      </c>
      <c r="M630" s="4">
        <v>2013</v>
      </c>
      <c r="N630" t="s">
        <v>50</v>
      </c>
      <c r="O630" t="s">
        <v>49</v>
      </c>
    </row>
    <row r="631" spans="1:15">
      <c r="A631" s="4" t="s">
        <v>96</v>
      </c>
      <c r="B631" s="4" t="s">
        <v>97</v>
      </c>
      <c r="C631" s="4" t="s">
        <v>53</v>
      </c>
      <c r="D631" s="16">
        <v>0.2</v>
      </c>
      <c r="E631" s="16">
        <v>70.25</v>
      </c>
      <c r="F631" s="16">
        <v>-87.25</v>
      </c>
      <c r="G631">
        <v>3.6040367895781501E-2</v>
      </c>
      <c r="H631">
        <v>0.26</v>
      </c>
      <c r="I631" s="4" t="s">
        <v>32</v>
      </c>
      <c r="J631">
        <v>2.1458723547007352E-2</v>
      </c>
      <c r="K631">
        <v>6.0535070308350342E-2</v>
      </c>
      <c r="L631" s="4">
        <v>2013</v>
      </c>
      <c r="M631" s="4">
        <v>2013</v>
      </c>
      <c r="N631" t="s">
        <v>50</v>
      </c>
      <c r="O631" t="s">
        <v>49</v>
      </c>
    </row>
    <row r="632" spans="1:15">
      <c r="A632" s="4" t="s">
        <v>96</v>
      </c>
      <c r="B632" s="4" t="s">
        <v>97</v>
      </c>
      <c r="C632" s="4" t="s">
        <v>53</v>
      </c>
      <c r="D632" s="16">
        <v>0.2</v>
      </c>
      <c r="E632" s="16">
        <v>70.25</v>
      </c>
      <c r="F632" s="16">
        <v>-87.25</v>
      </c>
      <c r="G632">
        <v>3.6040367895781501E-2</v>
      </c>
      <c r="H632">
        <v>0.26</v>
      </c>
      <c r="I632" s="4" t="s">
        <v>32</v>
      </c>
      <c r="J632">
        <v>2.1458723547007352E-2</v>
      </c>
      <c r="K632">
        <v>6.0535070308350342E-2</v>
      </c>
      <c r="L632" s="4">
        <v>2013</v>
      </c>
      <c r="M632" s="4">
        <v>2013</v>
      </c>
      <c r="N632" t="s">
        <v>50</v>
      </c>
      <c r="O632" t="s">
        <v>49</v>
      </c>
    </row>
    <row r="633" spans="1:15">
      <c r="A633" s="4" t="s">
        <v>96</v>
      </c>
      <c r="B633" s="4" t="s">
        <v>97</v>
      </c>
      <c r="C633" s="4" t="s">
        <v>53</v>
      </c>
      <c r="D633" s="16">
        <v>0.41</v>
      </c>
      <c r="E633" s="16">
        <v>73.25</v>
      </c>
      <c r="F633" s="16">
        <v>-91.25</v>
      </c>
      <c r="G633">
        <v>3.6040367895781501E-2</v>
      </c>
      <c r="H633">
        <v>0.26</v>
      </c>
      <c r="I633" s="4" t="s">
        <v>32</v>
      </c>
      <c r="J633">
        <v>2.1458723547007352E-2</v>
      </c>
      <c r="K633">
        <v>6.0535070308350342E-2</v>
      </c>
      <c r="L633" s="4">
        <v>2013</v>
      </c>
      <c r="M633" s="4">
        <v>2013</v>
      </c>
      <c r="N633" t="s">
        <v>50</v>
      </c>
      <c r="O633" t="s">
        <v>49</v>
      </c>
    </row>
    <row r="634" spans="1:15">
      <c r="A634" s="4" t="s">
        <v>96</v>
      </c>
      <c r="B634" s="4" t="s">
        <v>97</v>
      </c>
      <c r="C634" s="4" t="s">
        <v>53</v>
      </c>
      <c r="D634" s="16">
        <v>0.41</v>
      </c>
      <c r="E634" s="16">
        <v>73.25</v>
      </c>
      <c r="F634" s="16">
        <v>-91.25</v>
      </c>
      <c r="G634">
        <v>3.6040367895781501E-2</v>
      </c>
      <c r="H634">
        <v>0.26</v>
      </c>
      <c r="I634" s="4" t="s">
        <v>32</v>
      </c>
      <c r="J634">
        <v>2.1458723547007352E-2</v>
      </c>
      <c r="K634">
        <v>6.0535070308350342E-2</v>
      </c>
      <c r="L634" s="4">
        <v>2013</v>
      </c>
      <c r="M634" s="4">
        <v>2013</v>
      </c>
      <c r="N634" t="s">
        <v>50</v>
      </c>
      <c r="O634" t="s">
        <v>49</v>
      </c>
    </row>
    <row r="635" spans="1:15">
      <c r="A635" s="4" t="s">
        <v>96</v>
      </c>
      <c r="B635" s="4" t="s">
        <v>97</v>
      </c>
      <c r="C635" s="4" t="s">
        <v>53</v>
      </c>
      <c r="D635" s="16">
        <v>0.68</v>
      </c>
      <c r="E635" s="16">
        <v>65.25</v>
      </c>
      <c r="F635" s="16">
        <v>-65.25</v>
      </c>
      <c r="G635">
        <v>3.6040367895781501E-2</v>
      </c>
      <c r="H635">
        <v>0.26</v>
      </c>
      <c r="I635" s="4" t="s">
        <v>32</v>
      </c>
      <c r="J635">
        <v>2.1458723547007352E-2</v>
      </c>
      <c r="K635">
        <v>6.0535070308350342E-2</v>
      </c>
      <c r="L635" s="4">
        <v>2013</v>
      </c>
      <c r="M635" s="4">
        <v>2013</v>
      </c>
      <c r="N635" t="s">
        <v>50</v>
      </c>
      <c r="O635" t="s">
        <v>49</v>
      </c>
    </row>
    <row r="636" spans="1:15">
      <c r="A636" s="4" t="s">
        <v>96</v>
      </c>
      <c r="B636" s="4" t="s">
        <v>97</v>
      </c>
      <c r="C636" s="4" t="s">
        <v>53</v>
      </c>
      <c r="D636" s="16">
        <v>0.92</v>
      </c>
      <c r="E636" s="16">
        <v>66.25</v>
      </c>
      <c r="F636" s="16">
        <v>-62.25</v>
      </c>
      <c r="G636">
        <v>3.6040367895781501E-2</v>
      </c>
      <c r="H636">
        <v>0.26</v>
      </c>
      <c r="I636" s="4" t="s">
        <v>32</v>
      </c>
      <c r="J636">
        <v>2.1458723547007352E-2</v>
      </c>
      <c r="K636">
        <v>6.0535070308350342E-2</v>
      </c>
      <c r="L636" s="4">
        <v>2013</v>
      </c>
      <c r="M636" s="4">
        <v>2013</v>
      </c>
      <c r="N636" t="s">
        <v>50</v>
      </c>
      <c r="O636" t="s">
        <v>49</v>
      </c>
    </row>
    <row r="637" spans="1:15">
      <c r="A637" s="4" t="s">
        <v>96</v>
      </c>
      <c r="B637" s="4" t="s">
        <v>97</v>
      </c>
      <c r="C637" s="4" t="s">
        <v>53</v>
      </c>
      <c r="D637" s="16">
        <v>0.92</v>
      </c>
      <c r="E637" s="16">
        <v>66.25</v>
      </c>
      <c r="F637" s="16">
        <v>-62.25</v>
      </c>
      <c r="G637">
        <v>3.6040367895781501E-2</v>
      </c>
      <c r="H637">
        <v>0.26</v>
      </c>
      <c r="I637" s="4" t="s">
        <v>32</v>
      </c>
      <c r="J637">
        <v>2.1458723547007352E-2</v>
      </c>
      <c r="K637">
        <v>6.0535070308350342E-2</v>
      </c>
      <c r="L637" s="4">
        <v>2013</v>
      </c>
      <c r="M637" s="4">
        <v>2013</v>
      </c>
      <c r="N637" t="s">
        <v>50</v>
      </c>
      <c r="O637" t="s">
        <v>49</v>
      </c>
    </row>
    <row r="638" spans="1:15">
      <c r="A638" s="4" t="s">
        <v>96</v>
      </c>
      <c r="B638" s="4" t="s">
        <v>97</v>
      </c>
      <c r="C638" s="4" t="s">
        <v>53</v>
      </c>
      <c r="D638" s="16">
        <v>0.97</v>
      </c>
      <c r="E638" s="16">
        <v>70.75</v>
      </c>
      <c r="F638" s="16">
        <v>-70.25</v>
      </c>
      <c r="G638">
        <v>3.6040367895781501E-2</v>
      </c>
      <c r="H638">
        <v>0.26</v>
      </c>
      <c r="I638" s="4" t="s">
        <v>32</v>
      </c>
      <c r="J638">
        <v>2.1458723547007352E-2</v>
      </c>
      <c r="K638">
        <v>6.0535070308350342E-2</v>
      </c>
      <c r="L638" s="4">
        <v>2013</v>
      </c>
      <c r="M638" s="4">
        <v>2013</v>
      </c>
      <c r="N638" t="s">
        <v>50</v>
      </c>
      <c r="O638" t="s">
        <v>49</v>
      </c>
    </row>
    <row r="639" spans="1:15">
      <c r="A639" s="4" t="s">
        <v>96</v>
      </c>
      <c r="B639" s="4" t="s">
        <v>97</v>
      </c>
      <c r="C639" s="4" t="s">
        <v>53</v>
      </c>
      <c r="D639" s="16">
        <v>0.97</v>
      </c>
      <c r="E639" s="16">
        <v>70.75</v>
      </c>
      <c r="F639" s="16">
        <v>-70.25</v>
      </c>
      <c r="G639">
        <v>3.6040367895781501E-2</v>
      </c>
      <c r="H639">
        <v>0.26</v>
      </c>
      <c r="I639" s="4" t="s">
        <v>32</v>
      </c>
      <c r="J639">
        <v>2.1458723547007352E-2</v>
      </c>
      <c r="K639">
        <v>6.0535070308350342E-2</v>
      </c>
      <c r="L639" s="4">
        <v>2013</v>
      </c>
      <c r="M639" s="4">
        <v>2013</v>
      </c>
      <c r="N639" t="s">
        <v>50</v>
      </c>
      <c r="O639" t="s">
        <v>49</v>
      </c>
    </row>
    <row r="640" spans="1:15">
      <c r="A640" s="4" t="s">
        <v>96</v>
      </c>
      <c r="B640" s="4" t="s">
        <v>97</v>
      </c>
      <c r="C640" s="4" t="s">
        <v>53</v>
      </c>
      <c r="D640" s="16">
        <v>0.56000000000000005</v>
      </c>
      <c r="E640" s="16">
        <v>73.75</v>
      </c>
      <c r="F640" s="16">
        <v>-88.25</v>
      </c>
      <c r="G640">
        <v>3.6040367895781501E-2</v>
      </c>
      <c r="H640">
        <v>0.26</v>
      </c>
      <c r="I640" s="4" t="s">
        <v>32</v>
      </c>
      <c r="J640">
        <v>2.1458723547007352E-2</v>
      </c>
      <c r="K640">
        <v>6.0535070308350342E-2</v>
      </c>
      <c r="L640" s="4">
        <v>2013</v>
      </c>
      <c r="M640" s="4">
        <v>2013</v>
      </c>
      <c r="N640" t="s">
        <v>50</v>
      </c>
      <c r="O640" t="s">
        <v>49</v>
      </c>
    </row>
    <row r="641" spans="1:15">
      <c r="A641" s="4" t="s">
        <v>96</v>
      </c>
      <c r="B641" s="4" t="s">
        <v>97</v>
      </c>
      <c r="C641" s="4" t="s">
        <v>53</v>
      </c>
      <c r="D641" s="16">
        <v>0.56000000000000005</v>
      </c>
      <c r="E641" s="16">
        <v>73.75</v>
      </c>
      <c r="F641" s="16">
        <v>-88.25</v>
      </c>
      <c r="G641">
        <v>3.6040367895781501E-2</v>
      </c>
      <c r="H641">
        <v>0.26</v>
      </c>
      <c r="I641" s="4" t="s">
        <v>32</v>
      </c>
      <c r="J641">
        <v>2.1458723547007352E-2</v>
      </c>
      <c r="K641">
        <v>6.0535070308350342E-2</v>
      </c>
      <c r="L641" s="4">
        <v>2013</v>
      </c>
      <c r="M641" s="4">
        <v>2013</v>
      </c>
      <c r="N641" t="s">
        <v>50</v>
      </c>
      <c r="O641" t="s">
        <v>49</v>
      </c>
    </row>
    <row r="642" spans="1:15">
      <c r="A642" s="4" t="s">
        <v>96</v>
      </c>
      <c r="B642" s="4" t="s">
        <v>97</v>
      </c>
      <c r="C642" s="4" t="s">
        <v>53</v>
      </c>
      <c r="D642" s="16">
        <v>0.79</v>
      </c>
      <c r="E642" s="16">
        <v>63.75</v>
      </c>
      <c r="F642" s="16">
        <v>-64.25</v>
      </c>
      <c r="G642">
        <v>3.6040367895781501E-2</v>
      </c>
      <c r="H642">
        <v>0.26</v>
      </c>
      <c r="I642" s="4" t="s">
        <v>32</v>
      </c>
      <c r="J642">
        <v>2.1458723547007352E-2</v>
      </c>
      <c r="K642">
        <v>6.0535070308350342E-2</v>
      </c>
      <c r="L642" s="4">
        <v>2013</v>
      </c>
      <c r="M642" s="4">
        <v>2013</v>
      </c>
      <c r="N642" t="s">
        <v>50</v>
      </c>
      <c r="O642" t="s">
        <v>49</v>
      </c>
    </row>
    <row r="643" spans="1:15">
      <c r="A643" s="4" t="s">
        <v>96</v>
      </c>
      <c r="B643" s="4" t="s">
        <v>97</v>
      </c>
      <c r="C643" s="4" t="s">
        <v>53</v>
      </c>
      <c r="D643" s="16">
        <v>0.79</v>
      </c>
      <c r="E643" s="16">
        <v>63.75</v>
      </c>
      <c r="F643" s="16">
        <v>-64.25</v>
      </c>
      <c r="G643">
        <v>3.6040367895781501E-2</v>
      </c>
      <c r="H643">
        <v>0.26</v>
      </c>
      <c r="I643" s="4" t="s">
        <v>32</v>
      </c>
      <c r="J643">
        <v>2.1458723547007352E-2</v>
      </c>
      <c r="K643">
        <v>6.0535070308350342E-2</v>
      </c>
      <c r="L643" s="4">
        <v>2013</v>
      </c>
      <c r="M643" s="4">
        <v>2013</v>
      </c>
      <c r="N643" t="s">
        <v>50</v>
      </c>
      <c r="O643" t="s">
        <v>49</v>
      </c>
    </row>
    <row r="644" spans="1:15">
      <c r="A644" s="4" t="s">
        <v>96</v>
      </c>
      <c r="B644" s="4" t="s">
        <v>97</v>
      </c>
      <c r="C644" s="4" t="s">
        <v>53</v>
      </c>
      <c r="D644" s="16">
        <v>0.76</v>
      </c>
      <c r="E644" s="16">
        <v>65.75</v>
      </c>
      <c r="F644" s="16">
        <v>-65.25</v>
      </c>
      <c r="G644">
        <v>3.6040367895781501E-2</v>
      </c>
      <c r="H644">
        <v>0.26</v>
      </c>
      <c r="I644" s="4" t="s">
        <v>32</v>
      </c>
      <c r="J644">
        <v>2.1458723547007352E-2</v>
      </c>
      <c r="K644">
        <v>6.0535070308350342E-2</v>
      </c>
      <c r="L644" s="4">
        <v>2013</v>
      </c>
      <c r="M644" s="4">
        <v>2013</v>
      </c>
      <c r="N644" t="s">
        <v>50</v>
      </c>
      <c r="O644" t="s">
        <v>49</v>
      </c>
    </row>
    <row r="645" spans="1:15">
      <c r="A645" s="4" t="s">
        <v>96</v>
      </c>
      <c r="B645" s="4" t="s">
        <v>97</v>
      </c>
      <c r="C645" s="4" t="s">
        <v>53</v>
      </c>
      <c r="D645" s="16">
        <v>0.76</v>
      </c>
      <c r="E645" s="16">
        <v>65.75</v>
      </c>
      <c r="F645" s="16">
        <v>-65.25</v>
      </c>
      <c r="G645">
        <v>3.6040367895781501E-2</v>
      </c>
      <c r="H645">
        <v>0.26</v>
      </c>
      <c r="I645" s="4" t="s">
        <v>32</v>
      </c>
      <c r="J645">
        <v>2.1458723547007352E-2</v>
      </c>
      <c r="K645">
        <v>6.0535070308350342E-2</v>
      </c>
      <c r="L645" s="4">
        <v>2013</v>
      </c>
      <c r="M645" s="4">
        <v>2013</v>
      </c>
      <c r="N645" t="s">
        <v>50</v>
      </c>
      <c r="O645" t="s">
        <v>49</v>
      </c>
    </row>
    <row r="646" spans="1:15">
      <c r="A646" s="4" t="s">
        <v>96</v>
      </c>
      <c r="B646" s="4" t="s">
        <v>97</v>
      </c>
      <c r="C646" s="4" t="s">
        <v>53</v>
      </c>
      <c r="D646" s="16">
        <v>0.73</v>
      </c>
      <c r="E646" s="16">
        <v>66.25</v>
      </c>
      <c r="F646" s="16">
        <v>-66.25</v>
      </c>
      <c r="G646">
        <v>3.6040367895781501E-2</v>
      </c>
      <c r="H646">
        <v>0.26</v>
      </c>
      <c r="I646" s="4" t="s">
        <v>32</v>
      </c>
      <c r="J646">
        <v>2.1458723547007352E-2</v>
      </c>
      <c r="K646">
        <v>6.0535070308350342E-2</v>
      </c>
      <c r="L646" s="4">
        <v>2013</v>
      </c>
      <c r="M646" s="4">
        <v>2013</v>
      </c>
      <c r="N646" t="s">
        <v>50</v>
      </c>
      <c r="O646" t="s">
        <v>49</v>
      </c>
    </row>
    <row r="647" spans="1:15">
      <c r="A647" s="4" t="s">
        <v>96</v>
      </c>
      <c r="B647" s="4" t="s">
        <v>97</v>
      </c>
      <c r="C647" s="4" t="s">
        <v>53</v>
      </c>
      <c r="D647" s="16">
        <v>0.73</v>
      </c>
      <c r="E647" s="16">
        <v>66.25</v>
      </c>
      <c r="F647" s="16">
        <v>-66.25</v>
      </c>
      <c r="G647">
        <v>3.6040367895781501E-2</v>
      </c>
      <c r="H647">
        <v>0.26</v>
      </c>
      <c r="I647" s="4" t="s">
        <v>32</v>
      </c>
      <c r="J647">
        <v>2.1458723547007352E-2</v>
      </c>
      <c r="K647">
        <v>6.0535070308350342E-2</v>
      </c>
      <c r="L647" s="4">
        <v>2013</v>
      </c>
      <c r="M647" s="4">
        <v>2013</v>
      </c>
      <c r="N647" t="s">
        <v>50</v>
      </c>
      <c r="O647" t="s">
        <v>49</v>
      </c>
    </row>
    <row r="648" spans="1:15">
      <c r="A648" s="4" t="s">
        <v>96</v>
      </c>
      <c r="B648" s="4" t="s">
        <v>97</v>
      </c>
      <c r="C648" s="4" t="s">
        <v>53</v>
      </c>
      <c r="D648" s="16">
        <v>0.95</v>
      </c>
      <c r="E648" s="16">
        <v>70.25</v>
      </c>
      <c r="F648" s="16">
        <v>-68.75</v>
      </c>
      <c r="G648">
        <v>3.6040367895781501E-2</v>
      </c>
      <c r="H648">
        <v>0.26</v>
      </c>
      <c r="I648" s="4" t="s">
        <v>32</v>
      </c>
      <c r="J648">
        <v>2.1458723547007352E-2</v>
      </c>
      <c r="K648">
        <v>6.0535070308350342E-2</v>
      </c>
      <c r="L648" s="4">
        <v>2013</v>
      </c>
      <c r="M648" s="4">
        <v>2013</v>
      </c>
      <c r="N648" t="s">
        <v>50</v>
      </c>
      <c r="O648" t="s">
        <v>49</v>
      </c>
    </row>
    <row r="649" spans="1:15">
      <c r="A649" s="4" t="s">
        <v>96</v>
      </c>
      <c r="B649" s="4" t="s">
        <v>97</v>
      </c>
      <c r="C649" s="4" t="s">
        <v>53</v>
      </c>
      <c r="D649" s="16">
        <v>0.95</v>
      </c>
      <c r="E649" s="16">
        <v>70.25</v>
      </c>
      <c r="F649" s="16">
        <v>-68.75</v>
      </c>
      <c r="G649">
        <v>3.6040367895781501E-2</v>
      </c>
      <c r="H649">
        <v>0.26</v>
      </c>
      <c r="I649" s="4" t="s">
        <v>32</v>
      </c>
      <c r="J649">
        <v>2.1458723547007352E-2</v>
      </c>
      <c r="K649">
        <v>6.0535070308350342E-2</v>
      </c>
      <c r="L649" s="4">
        <v>2013</v>
      </c>
      <c r="M649" s="4">
        <v>2013</v>
      </c>
      <c r="N649" t="s">
        <v>50</v>
      </c>
      <c r="O649" t="s">
        <v>49</v>
      </c>
    </row>
    <row r="650" spans="1:15">
      <c r="A650" s="4" t="s">
        <v>96</v>
      </c>
      <c r="B650" s="4" t="s">
        <v>97</v>
      </c>
      <c r="C650" s="4" t="s">
        <v>53</v>
      </c>
      <c r="D650" s="16">
        <v>1</v>
      </c>
      <c r="E650" s="16">
        <v>70.75</v>
      </c>
      <c r="F650" s="16">
        <v>-69.75</v>
      </c>
      <c r="G650">
        <v>3.6040367895781501E-2</v>
      </c>
      <c r="H650">
        <v>0.26</v>
      </c>
      <c r="I650" s="4" t="s">
        <v>32</v>
      </c>
      <c r="J650">
        <v>2.1458723547007352E-2</v>
      </c>
      <c r="K650">
        <v>6.0535070308350342E-2</v>
      </c>
      <c r="L650" s="4">
        <v>2013</v>
      </c>
      <c r="M650" s="4">
        <v>2013</v>
      </c>
      <c r="N650" t="s">
        <v>50</v>
      </c>
      <c r="O650" t="s">
        <v>49</v>
      </c>
    </row>
    <row r="651" spans="1:15">
      <c r="A651" s="4" t="s">
        <v>96</v>
      </c>
      <c r="B651" s="4" t="s">
        <v>97</v>
      </c>
      <c r="C651" s="4" t="s">
        <v>53</v>
      </c>
      <c r="D651" s="16">
        <v>1</v>
      </c>
      <c r="E651" s="16">
        <v>70.75</v>
      </c>
      <c r="F651" s="16">
        <v>-69.75</v>
      </c>
      <c r="G651">
        <v>3.6040367895781501E-2</v>
      </c>
      <c r="H651">
        <v>0.26</v>
      </c>
      <c r="I651" s="4" t="s">
        <v>32</v>
      </c>
      <c r="J651">
        <v>2.1458723547007352E-2</v>
      </c>
      <c r="K651">
        <v>6.0535070308350342E-2</v>
      </c>
      <c r="L651" s="4">
        <v>2013</v>
      </c>
      <c r="M651" s="4">
        <v>2013</v>
      </c>
      <c r="N651" t="s">
        <v>50</v>
      </c>
      <c r="O651" t="s">
        <v>49</v>
      </c>
    </row>
    <row r="652" spans="1:15">
      <c r="A652" s="4" t="s">
        <v>96</v>
      </c>
      <c r="B652" s="4" t="s">
        <v>97</v>
      </c>
      <c r="C652" s="4" t="s">
        <v>53</v>
      </c>
      <c r="D652" s="16">
        <v>0.73</v>
      </c>
      <c r="E652" s="16">
        <v>69.25</v>
      </c>
      <c r="F652" s="16">
        <v>-67.25</v>
      </c>
      <c r="G652">
        <v>3.6040367895781501E-2</v>
      </c>
      <c r="H652">
        <v>0.26</v>
      </c>
      <c r="I652" s="4" t="s">
        <v>32</v>
      </c>
      <c r="J652">
        <v>2.1458723547007352E-2</v>
      </c>
      <c r="K652">
        <v>6.0535070308350342E-2</v>
      </c>
      <c r="L652" s="4">
        <v>2013</v>
      </c>
      <c r="M652" s="4">
        <v>2013</v>
      </c>
      <c r="N652" t="s">
        <v>50</v>
      </c>
      <c r="O652" t="s">
        <v>49</v>
      </c>
    </row>
    <row r="653" spans="1:15">
      <c r="A653" s="4" t="s">
        <v>96</v>
      </c>
      <c r="B653" s="4" t="s">
        <v>97</v>
      </c>
      <c r="C653" s="4" t="s">
        <v>53</v>
      </c>
      <c r="D653" s="16">
        <v>0.73</v>
      </c>
      <c r="E653" s="16">
        <v>69.25</v>
      </c>
      <c r="F653" s="16">
        <v>-67.25</v>
      </c>
      <c r="G653">
        <v>3.6040367895781501E-2</v>
      </c>
      <c r="H653">
        <v>0.26</v>
      </c>
      <c r="I653" s="4" t="s">
        <v>32</v>
      </c>
      <c r="J653">
        <v>2.1458723547007352E-2</v>
      </c>
      <c r="K653">
        <v>6.0535070308350342E-2</v>
      </c>
      <c r="L653" s="4">
        <v>2013</v>
      </c>
      <c r="M653" s="4">
        <v>2013</v>
      </c>
      <c r="N653" t="s">
        <v>50</v>
      </c>
      <c r="O653" t="s">
        <v>49</v>
      </c>
    </row>
    <row r="654" spans="1:15">
      <c r="A654" s="4" t="s">
        <v>96</v>
      </c>
      <c r="B654" s="4" t="s">
        <v>97</v>
      </c>
      <c r="C654" s="4" t="s">
        <v>53</v>
      </c>
      <c r="D654" s="16">
        <v>0.93</v>
      </c>
      <c r="E654" s="16">
        <v>65.75</v>
      </c>
      <c r="F654" s="16">
        <v>-62.75</v>
      </c>
      <c r="G654">
        <v>3.6040367895781501E-2</v>
      </c>
      <c r="H654">
        <v>0.26</v>
      </c>
      <c r="I654" s="4" t="s">
        <v>32</v>
      </c>
      <c r="J654">
        <v>2.1458723547007352E-2</v>
      </c>
      <c r="K654">
        <v>6.0535070308350342E-2</v>
      </c>
      <c r="L654" s="4">
        <v>2013</v>
      </c>
      <c r="M654" s="4">
        <v>2013</v>
      </c>
      <c r="N654" t="s">
        <v>50</v>
      </c>
      <c r="O654" t="s">
        <v>49</v>
      </c>
    </row>
    <row r="655" spans="1:15">
      <c r="A655" s="4" t="s">
        <v>96</v>
      </c>
      <c r="B655" s="4" t="s">
        <v>97</v>
      </c>
      <c r="C655" s="4" t="s">
        <v>53</v>
      </c>
      <c r="D655" s="16">
        <v>0.93</v>
      </c>
      <c r="E655" s="16">
        <v>65.75</v>
      </c>
      <c r="F655" s="16">
        <v>-62.75</v>
      </c>
      <c r="G655">
        <v>3.6040367895781501E-2</v>
      </c>
      <c r="H655">
        <v>0.26</v>
      </c>
      <c r="I655" s="4" t="s">
        <v>32</v>
      </c>
      <c r="J655">
        <v>2.1458723547007352E-2</v>
      </c>
      <c r="K655">
        <v>6.0535070308350342E-2</v>
      </c>
      <c r="L655" s="4">
        <v>2013</v>
      </c>
      <c r="M655" s="4">
        <v>2013</v>
      </c>
      <c r="N655" t="s">
        <v>50</v>
      </c>
      <c r="O655" t="s">
        <v>49</v>
      </c>
    </row>
    <row r="656" spans="1:15">
      <c r="A656" s="4" t="s">
        <v>96</v>
      </c>
      <c r="B656" s="4" t="s">
        <v>97</v>
      </c>
      <c r="C656" s="4" t="s">
        <v>53</v>
      </c>
      <c r="D656" s="16">
        <v>0.11</v>
      </c>
      <c r="E656" s="16">
        <v>68.75</v>
      </c>
      <c r="F656" s="16">
        <v>-85.25</v>
      </c>
      <c r="G656">
        <v>3.6040367895781501E-2</v>
      </c>
      <c r="H656">
        <v>0.26</v>
      </c>
      <c r="I656" s="4" t="s">
        <v>32</v>
      </c>
      <c r="J656">
        <v>2.1458723547007352E-2</v>
      </c>
      <c r="K656">
        <v>6.0535070308350342E-2</v>
      </c>
      <c r="L656" s="4">
        <v>2013</v>
      </c>
      <c r="M656" s="4">
        <v>2013</v>
      </c>
      <c r="N656" t="s">
        <v>50</v>
      </c>
      <c r="O656" t="s">
        <v>49</v>
      </c>
    </row>
    <row r="657" spans="1:15">
      <c r="A657" s="4" t="s">
        <v>96</v>
      </c>
      <c r="B657" s="4" t="s">
        <v>97</v>
      </c>
      <c r="C657" s="4" t="s">
        <v>53</v>
      </c>
      <c r="D657" s="16">
        <v>0.11</v>
      </c>
      <c r="E657" s="16">
        <v>68.75</v>
      </c>
      <c r="F657" s="16">
        <v>-85.25</v>
      </c>
      <c r="G657">
        <v>3.6040367895781501E-2</v>
      </c>
      <c r="H657">
        <v>0.26</v>
      </c>
      <c r="I657" s="4" t="s">
        <v>32</v>
      </c>
      <c r="J657">
        <v>2.1458723547007352E-2</v>
      </c>
      <c r="K657">
        <v>6.0535070308350342E-2</v>
      </c>
      <c r="L657" s="4">
        <v>2013</v>
      </c>
      <c r="M657" s="4">
        <v>2013</v>
      </c>
      <c r="N657" t="s">
        <v>50</v>
      </c>
      <c r="O657" t="s">
        <v>49</v>
      </c>
    </row>
    <row r="658" spans="1:15">
      <c r="A658" s="4" t="s">
        <v>96</v>
      </c>
      <c r="B658" s="4" t="s">
        <v>97</v>
      </c>
      <c r="C658" s="4" t="s">
        <v>53</v>
      </c>
      <c r="D658" s="16">
        <v>1</v>
      </c>
      <c r="E658" s="16">
        <v>70.75</v>
      </c>
      <c r="F658" s="16">
        <v>-69.25</v>
      </c>
      <c r="G658">
        <v>3.6040367895781501E-2</v>
      </c>
      <c r="H658">
        <v>0.26</v>
      </c>
      <c r="I658" s="4" t="s">
        <v>32</v>
      </c>
      <c r="J658">
        <v>2.1458723547007352E-2</v>
      </c>
      <c r="K658">
        <v>6.0535070308350342E-2</v>
      </c>
      <c r="L658" s="4">
        <v>2013</v>
      </c>
      <c r="M658" s="4">
        <v>2013</v>
      </c>
      <c r="N658" t="s">
        <v>50</v>
      </c>
      <c r="O658" t="s">
        <v>49</v>
      </c>
    </row>
    <row r="659" spans="1:15">
      <c r="A659" s="4" t="s">
        <v>96</v>
      </c>
      <c r="B659" s="4" t="s">
        <v>97</v>
      </c>
      <c r="C659" s="4" t="s">
        <v>53</v>
      </c>
      <c r="D659" s="16">
        <v>1</v>
      </c>
      <c r="E659" s="16">
        <v>70.75</v>
      </c>
      <c r="F659" s="16">
        <v>-69.25</v>
      </c>
      <c r="G659">
        <v>3.6040367895781501E-2</v>
      </c>
      <c r="H659">
        <v>0.26</v>
      </c>
      <c r="I659" s="4" t="s">
        <v>32</v>
      </c>
      <c r="J659">
        <v>2.1458723547007352E-2</v>
      </c>
      <c r="K659">
        <v>6.0535070308350342E-2</v>
      </c>
      <c r="L659" s="4">
        <v>2013</v>
      </c>
      <c r="M659" s="4">
        <v>2013</v>
      </c>
      <c r="N659" t="s">
        <v>50</v>
      </c>
      <c r="O659" t="s">
        <v>49</v>
      </c>
    </row>
    <row r="660" spans="1:15">
      <c r="A660" s="4" t="s">
        <v>96</v>
      </c>
      <c r="B660" s="4" t="s">
        <v>97</v>
      </c>
      <c r="C660" s="4" t="s">
        <v>53</v>
      </c>
      <c r="D660" s="16">
        <v>0.2</v>
      </c>
      <c r="E660" s="16">
        <v>68.75</v>
      </c>
      <c r="F660" s="16">
        <v>-89.75</v>
      </c>
      <c r="G660">
        <v>3.6040367895781501E-2</v>
      </c>
      <c r="H660">
        <v>0.26</v>
      </c>
      <c r="I660" s="4" t="s">
        <v>32</v>
      </c>
      <c r="J660">
        <v>2.1458723547007352E-2</v>
      </c>
      <c r="K660">
        <v>6.0535070308350342E-2</v>
      </c>
      <c r="L660" s="4">
        <v>2013</v>
      </c>
      <c r="M660" s="4">
        <v>2013</v>
      </c>
      <c r="N660" t="s">
        <v>50</v>
      </c>
      <c r="O660" t="s">
        <v>49</v>
      </c>
    </row>
    <row r="661" spans="1:15">
      <c r="A661" s="4" t="s">
        <v>96</v>
      </c>
      <c r="B661" s="4" t="s">
        <v>97</v>
      </c>
      <c r="C661" s="4" t="s">
        <v>53</v>
      </c>
      <c r="D661" s="16">
        <v>0.2</v>
      </c>
      <c r="E661" s="16">
        <v>68.75</v>
      </c>
      <c r="F661" s="16">
        <v>-89.75</v>
      </c>
      <c r="G661">
        <v>3.6040367895781501E-2</v>
      </c>
      <c r="H661">
        <v>0.26</v>
      </c>
      <c r="I661" s="4" t="s">
        <v>32</v>
      </c>
      <c r="J661">
        <v>2.1458723547007352E-2</v>
      </c>
      <c r="K661">
        <v>6.0535070308350342E-2</v>
      </c>
      <c r="L661" s="4">
        <v>2013</v>
      </c>
      <c r="M661" s="4">
        <v>2013</v>
      </c>
      <c r="N661" t="s">
        <v>50</v>
      </c>
      <c r="O661" t="s">
        <v>49</v>
      </c>
    </row>
    <row r="662" spans="1:15">
      <c r="A662" s="4" t="s">
        <v>96</v>
      </c>
      <c r="B662" s="4" t="s">
        <v>97</v>
      </c>
      <c r="C662" s="4" t="s">
        <v>53</v>
      </c>
      <c r="D662" s="16">
        <v>0.97</v>
      </c>
      <c r="E662" s="16">
        <v>68.75</v>
      </c>
      <c r="F662" s="16">
        <v>-68.25</v>
      </c>
      <c r="G662">
        <v>3.6040367895781501E-2</v>
      </c>
      <c r="H662">
        <v>0.26</v>
      </c>
      <c r="I662" s="4" t="s">
        <v>32</v>
      </c>
      <c r="J662">
        <v>2.1458723547007352E-2</v>
      </c>
      <c r="K662">
        <v>6.0535070308350342E-2</v>
      </c>
      <c r="L662" s="4">
        <v>2013</v>
      </c>
      <c r="M662" s="4">
        <v>2013</v>
      </c>
      <c r="N662" t="s">
        <v>50</v>
      </c>
      <c r="O662" t="s">
        <v>49</v>
      </c>
    </row>
    <row r="663" spans="1:15">
      <c r="A663" s="4" t="s">
        <v>96</v>
      </c>
      <c r="B663" s="4" t="s">
        <v>97</v>
      </c>
      <c r="C663" s="4" t="s">
        <v>53</v>
      </c>
      <c r="D663" s="16">
        <v>0.97</v>
      </c>
      <c r="E663" s="16">
        <v>68.75</v>
      </c>
      <c r="F663" s="16">
        <v>-68.25</v>
      </c>
      <c r="G663">
        <v>3.6040367895781501E-2</v>
      </c>
      <c r="H663">
        <v>0.26</v>
      </c>
      <c r="I663" s="4" t="s">
        <v>32</v>
      </c>
      <c r="J663">
        <v>2.1458723547007352E-2</v>
      </c>
      <c r="K663">
        <v>6.0535070308350342E-2</v>
      </c>
      <c r="L663" s="4">
        <v>2013</v>
      </c>
      <c r="M663" s="4">
        <v>2013</v>
      </c>
      <c r="N663" t="s">
        <v>50</v>
      </c>
      <c r="O663" t="s">
        <v>49</v>
      </c>
    </row>
    <row r="664" spans="1:15">
      <c r="A664" s="4" t="s">
        <v>96</v>
      </c>
      <c r="B664" s="4" t="s">
        <v>97</v>
      </c>
      <c r="C664" s="4" t="s">
        <v>53</v>
      </c>
      <c r="D664" s="16">
        <v>0.8</v>
      </c>
      <c r="E664" s="16">
        <v>72.75</v>
      </c>
      <c r="F664" s="16">
        <v>-78.25</v>
      </c>
      <c r="G664">
        <v>3.6040367895781501E-2</v>
      </c>
      <c r="H664">
        <v>0.26</v>
      </c>
      <c r="I664" s="4" t="s">
        <v>32</v>
      </c>
      <c r="J664">
        <v>2.1458723547007352E-2</v>
      </c>
      <c r="K664">
        <v>6.0535070308350342E-2</v>
      </c>
      <c r="L664" s="4">
        <v>2013</v>
      </c>
      <c r="M664" s="4">
        <v>2013</v>
      </c>
      <c r="N664" t="s">
        <v>50</v>
      </c>
      <c r="O664" t="s">
        <v>49</v>
      </c>
    </row>
    <row r="665" spans="1:15">
      <c r="A665" s="4" t="s">
        <v>96</v>
      </c>
      <c r="B665" s="4" t="s">
        <v>97</v>
      </c>
      <c r="C665" s="4" t="s">
        <v>53</v>
      </c>
      <c r="D665" s="16">
        <v>0.8</v>
      </c>
      <c r="E665" s="16">
        <v>72.75</v>
      </c>
      <c r="F665" s="16">
        <v>-78.25</v>
      </c>
      <c r="G665">
        <v>3.6040367895781501E-2</v>
      </c>
      <c r="H665">
        <v>0.26</v>
      </c>
      <c r="I665" s="4" t="s">
        <v>32</v>
      </c>
      <c r="J665">
        <v>2.1458723547007352E-2</v>
      </c>
      <c r="K665">
        <v>6.0535070308350342E-2</v>
      </c>
      <c r="L665" s="4">
        <v>2013</v>
      </c>
      <c r="M665" s="4">
        <v>2013</v>
      </c>
      <c r="N665" t="s">
        <v>50</v>
      </c>
      <c r="O665" t="s">
        <v>49</v>
      </c>
    </row>
    <row r="666" spans="1:15">
      <c r="A666" s="4" t="s">
        <v>96</v>
      </c>
      <c r="B666" s="4" t="s">
        <v>97</v>
      </c>
      <c r="C666" s="4" t="s">
        <v>53</v>
      </c>
      <c r="D666" s="16">
        <v>0.56000000000000005</v>
      </c>
      <c r="E666" s="16">
        <v>73.75</v>
      </c>
      <c r="F666" s="16">
        <v>-84.25</v>
      </c>
      <c r="G666">
        <v>3.6040367895781501E-2</v>
      </c>
      <c r="H666">
        <v>0.26</v>
      </c>
      <c r="I666" s="4" t="s">
        <v>32</v>
      </c>
      <c r="J666">
        <v>2.1458723547007352E-2</v>
      </c>
      <c r="K666">
        <v>6.0535070308350342E-2</v>
      </c>
      <c r="L666" s="4">
        <v>2013</v>
      </c>
      <c r="M666" s="4">
        <v>2013</v>
      </c>
      <c r="N666" t="s">
        <v>50</v>
      </c>
      <c r="O666" t="s">
        <v>49</v>
      </c>
    </row>
    <row r="667" spans="1:15">
      <c r="A667" s="4" t="s">
        <v>96</v>
      </c>
      <c r="B667" s="4" t="s">
        <v>97</v>
      </c>
      <c r="C667" s="4" t="s">
        <v>53</v>
      </c>
      <c r="D667" s="16">
        <v>0.56000000000000005</v>
      </c>
      <c r="E667" s="16">
        <v>73.75</v>
      </c>
      <c r="F667" s="16">
        <v>-84.25</v>
      </c>
      <c r="G667">
        <v>3.6040367895781501E-2</v>
      </c>
      <c r="H667">
        <v>0.26</v>
      </c>
      <c r="I667" s="4" t="s">
        <v>32</v>
      </c>
      <c r="J667">
        <v>2.1458723547007352E-2</v>
      </c>
      <c r="K667">
        <v>6.0535070308350342E-2</v>
      </c>
      <c r="L667" s="4">
        <v>2013</v>
      </c>
      <c r="M667" s="4">
        <v>2013</v>
      </c>
      <c r="N667" t="s">
        <v>50</v>
      </c>
      <c r="O667" t="s">
        <v>49</v>
      </c>
    </row>
    <row r="668" spans="1:15">
      <c r="A668" s="4" t="s">
        <v>96</v>
      </c>
      <c r="B668" s="4" t="s">
        <v>97</v>
      </c>
      <c r="C668" s="4" t="s">
        <v>53</v>
      </c>
      <c r="D668" s="16">
        <v>0.77</v>
      </c>
      <c r="E668" s="16">
        <v>72.75</v>
      </c>
      <c r="F668" s="16">
        <v>-74.75</v>
      </c>
      <c r="G668">
        <v>3.6040367895781501E-2</v>
      </c>
      <c r="H668">
        <v>0.26</v>
      </c>
      <c r="I668" s="4" t="s">
        <v>32</v>
      </c>
      <c r="J668">
        <v>2.1458723547007352E-2</v>
      </c>
      <c r="K668">
        <v>6.0535070308350342E-2</v>
      </c>
      <c r="L668" s="4">
        <v>2013</v>
      </c>
      <c r="M668" s="4">
        <v>2013</v>
      </c>
      <c r="N668" t="s">
        <v>50</v>
      </c>
      <c r="O668" t="s">
        <v>49</v>
      </c>
    </row>
    <row r="669" spans="1:15">
      <c r="A669" s="4" t="s">
        <v>96</v>
      </c>
      <c r="B669" s="4" t="s">
        <v>97</v>
      </c>
      <c r="C669" s="4" t="s">
        <v>53</v>
      </c>
      <c r="D669" s="16">
        <v>0.77</v>
      </c>
      <c r="E669" s="16">
        <v>72.75</v>
      </c>
      <c r="F669" s="16">
        <v>-74.75</v>
      </c>
      <c r="G669">
        <v>3.6040367895781501E-2</v>
      </c>
      <c r="H669">
        <v>0.26</v>
      </c>
      <c r="I669" s="4" t="s">
        <v>32</v>
      </c>
      <c r="J669">
        <v>2.1458723547007352E-2</v>
      </c>
      <c r="K669">
        <v>6.0535070308350342E-2</v>
      </c>
      <c r="L669" s="4">
        <v>2013</v>
      </c>
      <c r="M669" s="4">
        <v>2013</v>
      </c>
      <c r="N669" t="s">
        <v>50</v>
      </c>
      <c r="O669" t="s">
        <v>49</v>
      </c>
    </row>
    <row r="670" spans="1:15">
      <c r="A670" s="4" t="s">
        <v>96</v>
      </c>
      <c r="B670" s="4" t="s">
        <v>97</v>
      </c>
      <c r="C670" s="4" t="s">
        <v>53</v>
      </c>
      <c r="D670" s="16">
        <v>0.67</v>
      </c>
      <c r="E670" s="16">
        <v>72.75</v>
      </c>
      <c r="F670" s="16">
        <v>-79.25</v>
      </c>
      <c r="G670">
        <v>3.6040367895781501E-2</v>
      </c>
      <c r="H670">
        <v>0.26</v>
      </c>
      <c r="I670" s="4" t="s">
        <v>32</v>
      </c>
      <c r="J670">
        <v>2.1458723547007352E-2</v>
      </c>
      <c r="K670">
        <v>6.0535070308350342E-2</v>
      </c>
      <c r="L670" s="4">
        <v>2013</v>
      </c>
      <c r="M670" s="4">
        <v>2013</v>
      </c>
      <c r="N670" t="s">
        <v>50</v>
      </c>
      <c r="O670" t="s">
        <v>49</v>
      </c>
    </row>
    <row r="671" spans="1:15">
      <c r="A671" s="4" t="s">
        <v>96</v>
      </c>
      <c r="B671" s="4" t="s">
        <v>97</v>
      </c>
      <c r="C671" s="4" t="s">
        <v>53</v>
      </c>
      <c r="D671" s="16">
        <v>0.67</v>
      </c>
      <c r="E671" s="16">
        <v>72.75</v>
      </c>
      <c r="F671" s="16">
        <v>-79.25</v>
      </c>
      <c r="G671">
        <v>3.6040367895781501E-2</v>
      </c>
      <c r="H671">
        <v>0.26</v>
      </c>
      <c r="I671" s="4" t="s">
        <v>32</v>
      </c>
      <c r="J671">
        <v>2.1458723547007352E-2</v>
      </c>
      <c r="K671">
        <v>6.0535070308350342E-2</v>
      </c>
      <c r="L671" s="4">
        <v>2013</v>
      </c>
      <c r="M671" s="4">
        <v>2013</v>
      </c>
      <c r="N671" t="s">
        <v>50</v>
      </c>
      <c r="O671" t="s">
        <v>49</v>
      </c>
    </row>
    <row r="672" spans="1:15">
      <c r="A672" s="4" t="s">
        <v>96</v>
      </c>
      <c r="B672" s="4" t="s">
        <v>97</v>
      </c>
      <c r="C672" s="4" t="s">
        <v>53</v>
      </c>
      <c r="D672" s="16">
        <v>0.21</v>
      </c>
      <c r="E672" s="16">
        <v>71.25</v>
      </c>
      <c r="F672" s="16">
        <v>-89.25</v>
      </c>
      <c r="G672">
        <v>3.6040367895781501E-2</v>
      </c>
      <c r="H672">
        <v>0.26</v>
      </c>
      <c r="I672" s="4" t="s">
        <v>32</v>
      </c>
      <c r="J672">
        <v>2.1458723547007352E-2</v>
      </c>
      <c r="K672">
        <v>6.0535070308350342E-2</v>
      </c>
      <c r="L672" s="4">
        <v>2013</v>
      </c>
      <c r="M672" s="4">
        <v>2013</v>
      </c>
      <c r="N672" t="s">
        <v>50</v>
      </c>
      <c r="O672" t="s">
        <v>49</v>
      </c>
    </row>
    <row r="673" spans="1:15">
      <c r="A673" s="4" t="s">
        <v>96</v>
      </c>
      <c r="B673" s="4" t="s">
        <v>97</v>
      </c>
      <c r="C673" s="4" t="s">
        <v>53</v>
      </c>
      <c r="D673" s="16">
        <v>0.21</v>
      </c>
      <c r="E673" s="16">
        <v>71.25</v>
      </c>
      <c r="F673" s="16">
        <v>-89.25</v>
      </c>
      <c r="G673">
        <v>3.6040367895781501E-2</v>
      </c>
      <c r="H673">
        <v>0.26</v>
      </c>
      <c r="I673" s="4" t="s">
        <v>32</v>
      </c>
      <c r="J673">
        <v>2.1458723547007352E-2</v>
      </c>
      <c r="K673">
        <v>6.0535070308350342E-2</v>
      </c>
      <c r="L673" s="4">
        <v>2013</v>
      </c>
      <c r="M673" s="4">
        <v>2013</v>
      </c>
      <c r="N673" t="s">
        <v>50</v>
      </c>
      <c r="O673" t="s">
        <v>49</v>
      </c>
    </row>
    <row r="674" spans="1:15">
      <c r="A674" s="4" t="s">
        <v>96</v>
      </c>
      <c r="B674" s="4" t="s">
        <v>97</v>
      </c>
      <c r="C674" s="4" t="s">
        <v>53</v>
      </c>
      <c r="D674" s="16">
        <v>0.21</v>
      </c>
      <c r="E674" s="16">
        <v>69.25</v>
      </c>
      <c r="F674" s="16">
        <v>-90.75</v>
      </c>
      <c r="G674">
        <v>3.6040367895781501E-2</v>
      </c>
      <c r="H674">
        <v>0.26</v>
      </c>
      <c r="I674" s="4" t="s">
        <v>32</v>
      </c>
      <c r="J674">
        <v>2.1458723547007352E-2</v>
      </c>
      <c r="K674">
        <v>6.0535070308350342E-2</v>
      </c>
      <c r="L674" s="4">
        <v>2013</v>
      </c>
      <c r="M674" s="4">
        <v>2013</v>
      </c>
      <c r="N674" t="s">
        <v>50</v>
      </c>
      <c r="O674" t="s">
        <v>49</v>
      </c>
    </row>
    <row r="675" spans="1:15">
      <c r="A675" s="4" t="s">
        <v>96</v>
      </c>
      <c r="B675" s="4" t="s">
        <v>97</v>
      </c>
      <c r="C675" s="4" t="s">
        <v>53</v>
      </c>
      <c r="D675" s="16">
        <v>0.21</v>
      </c>
      <c r="E675" s="16">
        <v>69.25</v>
      </c>
      <c r="F675" s="16">
        <v>-90.75</v>
      </c>
      <c r="G675">
        <v>3.6040367895781501E-2</v>
      </c>
      <c r="H675">
        <v>0.26</v>
      </c>
      <c r="I675" s="4" t="s">
        <v>32</v>
      </c>
      <c r="J675">
        <v>2.1458723547007352E-2</v>
      </c>
      <c r="K675">
        <v>6.0535070308350342E-2</v>
      </c>
      <c r="L675" s="4">
        <v>2013</v>
      </c>
      <c r="M675" s="4">
        <v>2013</v>
      </c>
      <c r="N675" t="s">
        <v>50</v>
      </c>
      <c r="O675" t="s">
        <v>49</v>
      </c>
    </row>
    <row r="676" spans="1:15">
      <c r="A676" s="4" t="s">
        <v>96</v>
      </c>
      <c r="B676" s="4" t="s">
        <v>97</v>
      </c>
      <c r="C676" s="4" t="s">
        <v>53</v>
      </c>
      <c r="D676" s="16">
        <v>0.53</v>
      </c>
      <c r="E676" s="16">
        <v>65.75</v>
      </c>
      <c r="F676" s="16">
        <v>-66.75</v>
      </c>
      <c r="G676">
        <v>3.6040367895781501E-2</v>
      </c>
      <c r="H676">
        <v>0.26</v>
      </c>
      <c r="I676" s="4" t="s">
        <v>32</v>
      </c>
      <c r="J676">
        <v>2.1458723547007352E-2</v>
      </c>
      <c r="K676">
        <v>6.0535070308350342E-2</v>
      </c>
      <c r="L676" s="4">
        <v>2013</v>
      </c>
      <c r="M676" s="4">
        <v>2013</v>
      </c>
      <c r="N676" t="s">
        <v>50</v>
      </c>
      <c r="O676" t="s">
        <v>49</v>
      </c>
    </row>
    <row r="677" spans="1:15">
      <c r="A677" s="4" t="s">
        <v>96</v>
      </c>
      <c r="B677" s="4" t="s">
        <v>97</v>
      </c>
      <c r="C677" s="4" t="s">
        <v>53</v>
      </c>
      <c r="D677" s="16">
        <v>0.16</v>
      </c>
      <c r="E677" s="16">
        <v>69.25</v>
      </c>
      <c r="F677" s="16">
        <v>-85.25</v>
      </c>
      <c r="G677">
        <v>3.6040367895781501E-2</v>
      </c>
      <c r="H677">
        <v>0.26</v>
      </c>
      <c r="I677" s="4" t="s">
        <v>32</v>
      </c>
      <c r="J677">
        <v>2.1458723547007352E-2</v>
      </c>
      <c r="K677">
        <v>6.0535070308350342E-2</v>
      </c>
      <c r="L677" s="4">
        <v>2013</v>
      </c>
      <c r="M677" s="4">
        <v>2013</v>
      </c>
      <c r="N677" t="s">
        <v>50</v>
      </c>
      <c r="O677" t="s">
        <v>49</v>
      </c>
    </row>
    <row r="678" spans="1:15">
      <c r="A678" s="4" t="s">
        <v>96</v>
      </c>
      <c r="B678" s="4" t="s">
        <v>97</v>
      </c>
      <c r="C678" s="4" t="s">
        <v>53</v>
      </c>
      <c r="D678" s="16">
        <v>0.16</v>
      </c>
      <c r="E678" s="16">
        <v>69.25</v>
      </c>
      <c r="F678" s="16">
        <v>-85.25</v>
      </c>
      <c r="G678">
        <v>3.6040367895781501E-2</v>
      </c>
      <c r="H678">
        <v>0.26</v>
      </c>
      <c r="I678" s="4" t="s">
        <v>32</v>
      </c>
      <c r="J678">
        <v>2.1458723547007352E-2</v>
      </c>
      <c r="K678">
        <v>6.0535070308350342E-2</v>
      </c>
      <c r="L678" s="4">
        <v>2013</v>
      </c>
      <c r="M678" s="4">
        <v>2013</v>
      </c>
      <c r="N678" t="s">
        <v>50</v>
      </c>
      <c r="O678" t="s">
        <v>49</v>
      </c>
    </row>
    <row r="679" spans="1:15">
      <c r="A679" s="4" t="s">
        <v>96</v>
      </c>
      <c r="B679" s="4" t="s">
        <v>97</v>
      </c>
      <c r="C679" s="4" t="s">
        <v>53</v>
      </c>
      <c r="D679" s="16">
        <v>0.27</v>
      </c>
      <c r="E679" s="16">
        <v>72.75</v>
      </c>
      <c r="F679" s="16">
        <v>-92.75</v>
      </c>
      <c r="G679">
        <v>3.6040367895781501E-2</v>
      </c>
      <c r="H679">
        <v>0.26</v>
      </c>
      <c r="I679" s="4" t="s">
        <v>32</v>
      </c>
      <c r="J679">
        <v>2.1458723547007352E-2</v>
      </c>
      <c r="K679">
        <v>6.0535070308350342E-2</v>
      </c>
      <c r="L679" s="4">
        <v>2013</v>
      </c>
      <c r="M679" s="4">
        <v>2013</v>
      </c>
      <c r="N679" t="s">
        <v>50</v>
      </c>
      <c r="O679" t="s">
        <v>49</v>
      </c>
    </row>
    <row r="680" spans="1:15">
      <c r="A680" s="4" t="s">
        <v>96</v>
      </c>
      <c r="B680" s="4" t="s">
        <v>97</v>
      </c>
      <c r="C680" s="4" t="s">
        <v>53</v>
      </c>
      <c r="D680" s="16">
        <v>0.27</v>
      </c>
      <c r="E680" s="16">
        <v>72.75</v>
      </c>
      <c r="F680" s="16">
        <v>-92.75</v>
      </c>
      <c r="G680">
        <v>3.6040367895781501E-2</v>
      </c>
      <c r="H680">
        <v>0.26</v>
      </c>
      <c r="I680" s="4" t="s">
        <v>32</v>
      </c>
      <c r="J680">
        <v>2.1458723547007352E-2</v>
      </c>
      <c r="K680">
        <v>6.0535070308350342E-2</v>
      </c>
      <c r="L680" s="4">
        <v>2013</v>
      </c>
      <c r="M680" s="4">
        <v>2013</v>
      </c>
      <c r="N680" t="s">
        <v>50</v>
      </c>
      <c r="O680" t="s">
        <v>49</v>
      </c>
    </row>
    <row r="681" spans="1:15">
      <c r="A681" s="4" t="s">
        <v>96</v>
      </c>
      <c r="B681" s="4" t="s">
        <v>97</v>
      </c>
      <c r="C681" s="4" t="s">
        <v>53</v>
      </c>
      <c r="D681" s="16">
        <v>0.65</v>
      </c>
      <c r="E681" s="16">
        <v>73.75</v>
      </c>
      <c r="F681" s="16">
        <v>-84.75</v>
      </c>
      <c r="G681">
        <v>3.6040367895781501E-2</v>
      </c>
      <c r="H681">
        <v>0.26</v>
      </c>
      <c r="I681" s="4" t="s">
        <v>32</v>
      </c>
      <c r="J681">
        <v>2.1458723547007352E-2</v>
      </c>
      <c r="K681">
        <v>6.0535070308350342E-2</v>
      </c>
      <c r="L681" s="4">
        <v>2013</v>
      </c>
      <c r="M681" s="4">
        <v>2013</v>
      </c>
      <c r="N681" t="s">
        <v>50</v>
      </c>
      <c r="O681" t="s">
        <v>49</v>
      </c>
    </row>
    <row r="682" spans="1:15">
      <c r="A682" s="4" t="s">
        <v>96</v>
      </c>
      <c r="B682" s="4" t="s">
        <v>97</v>
      </c>
      <c r="C682" s="4" t="s">
        <v>53</v>
      </c>
      <c r="D682" s="16">
        <v>0.65</v>
      </c>
      <c r="E682" s="16">
        <v>73.75</v>
      </c>
      <c r="F682" s="16">
        <v>-84.75</v>
      </c>
      <c r="G682">
        <v>3.6040367895781501E-2</v>
      </c>
      <c r="H682">
        <v>0.26</v>
      </c>
      <c r="I682" s="4" t="s">
        <v>32</v>
      </c>
      <c r="J682">
        <v>2.1458723547007352E-2</v>
      </c>
      <c r="K682">
        <v>6.0535070308350342E-2</v>
      </c>
      <c r="L682" s="4">
        <v>2013</v>
      </c>
      <c r="M682" s="4">
        <v>2013</v>
      </c>
      <c r="N682" t="s">
        <v>50</v>
      </c>
      <c r="O682" t="s">
        <v>49</v>
      </c>
    </row>
    <row r="683" spans="1:15">
      <c r="A683" s="4" t="s">
        <v>96</v>
      </c>
      <c r="B683" s="4" t="s">
        <v>97</v>
      </c>
      <c r="C683" s="4" t="s">
        <v>53</v>
      </c>
      <c r="D683" s="16">
        <v>0.25</v>
      </c>
      <c r="E683" s="16">
        <v>71.25</v>
      </c>
      <c r="F683" s="16">
        <v>-88.25</v>
      </c>
      <c r="G683">
        <v>3.6040367895781501E-2</v>
      </c>
      <c r="H683">
        <v>0.26</v>
      </c>
      <c r="I683" s="4" t="s">
        <v>32</v>
      </c>
      <c r="J683">
        <v>2.1458723547007352E-2</v>
      </c>
      <c r="K683">
        <v>6.0535070308350342E-2</v>
      </c>
      <c r="L683" s="4">
        <v>2013</v>
      </c>
      <c r="M683" s="4">
        <v>2013</v>
      </c>
      <c r="N683" t="s">
        <v>50</v>
      </c>
      <c r="O683" t="s">
        <v>49</v>
      </c>
    </row>
    <row r="684" spans="1:15">
      <c r="A684" s="4" t="s">
        <v>96</v>
      </c>
      <c r="B684" s="4" t="s">
        <v>97</v>
      </c>
      <c r="C684" s="4" t="s">
        <v>53</v>
      </c>
      <c r="D684" s="16">
        <v>0.25</v>
      </c>
      <c r="E684" s="16">
        <v>71.25</v>
      </c>
      <c r="F684" s="16">
        <v>-88.25</v>
      </c>
      <c r="G684">
        <v>3.6040367895781501E-2</v>
      </c>
      <c r="H684">
        <v>0.26</v>
      </c>
      <c r="I684" s="4" t="s">
        <v>32</v>
      </c>
      <c r="J684">
        <v>2.1458723547007352E-2</v>
      </c>
      <c r="K684">
        <v>6.0535070308350342E-2</v>
      </c>
      <c r="L684" s="4">
        <v>2013</v>
      </c>
      <c r="M684" s="4">
        <v>2013</v>
      </c>
      <c r="N684" t="s">
        <v>50</v>
      </c>
      <c r="O684" t="s">
        <v>49</v>
      </c>
    </row>
    <row r="685" spans="1:15">
      <c r="A685" s="4" t="s">
        <v>96</v>
      </c>
      <c r="B685" s="4" t="s">
        <v>97</v>
      </c>
      <c r="C685" s="4" t="s">
        <v>53</v>
      </c>
      <c r="D685" s="16">
        <v>0.08</v>
      </c>
      <c r="E685" s="16">
        <v>68.25</v>
      </c>
      <c r="F685" s="16">
        <v>-86.25</v>
      </c>
      <c r="G685">
        <v>3.6040367895781501E-2</v>
      </c>
      <c r="H685">
        <v>0.26</v>
      </c>
      <c r="I685" s="4" t="s">
        <v>32</v>
      </c>
      <c r="J685">
        <v>2.1458723547007352E-2</v>
      </c>
      <c r="K685">
        <v>6.0535070308350342E-2</v>
      </c>
      <c r="L685" s="4">
        <v>2013</v>
      </c>
      <c r="M685" s="4">
        <v>2013</v>
      </c>
      <c r="N685" t="s">
        <v>50</v>
      </c>
      <c r="O685" t="s">
        <v>49</v>
      </c>
    </row>
    <row r="686" spans="1:15">
      <c r="A686" s="4" t="s">
        <v>96</v>
      </c>
      <c r="B686" s="4" t="s">
        <v>97</v>
      </c>
      <c r="C686" s="4" t="s">
        <v>53</v>
      </c>
      <c r="D686" s="16">
        <v>0.08</v>
      </c>
      <c r="E686" s="16">
        <v>68.25</v>
      </c>
      <c r="F686" s="16">
        <v>-86.25</v>
      </c>
      <c r="G686">
        <v>3.6040367895781501E-2</v>
      </c>
      <c r="H686">
        <v>0.26</v>
      </c>
      <c r="I686" s="4" t="s">
        <v>32</v>
      </c>
      <c r="J686">
        <v>2.1458723547007352E-2</v>
      </c>
      <c r="K686">
        <v>6.0535070308350342E-2</v>
      </c>
      <c r="L686" s="4">
        <v>2013</v>
      </c>
      <c r="M686" s="4">
        <v>2013</v>
      </c>
      <c r="N686" t="s">
        <v>50</v>
      </c>
      <c r="O686" t="s">
        <v>49</v>
      </c>
    </row>
    <row r="687" spans="1:15">
      <c r="A687" s="4" t="s">
        <v>96</v>
      </c>
      <c r="B687" s="4" t="s">
        <v>97</v>
      </c>
      <c r="C687" s="4" t="s">
        <v>53</v>
      </c>
      <c r="D687" s="16">
        <v>0.93</v>
      </c>
      <c r="E687" s="16">
        <v>65.25</v>
      </c>
      <c r="F687" s="16">
        <v>-64.25</v>
      </c>
      <c r="G687">
        <v>3.6040367895781501E-2</v>
      </c>
      <c r="H687">
        <v>0.26</v>
      </c>
      <c r="I687" s="4" t="s">
        <v>32</v>
      </c>
      <c r="J687">
        <v>2.1458723547007352E-2</v>
      </c>
      <c r="K687">
        <v>6.0535070308350342E-2</v>
      </c>
      <c r="L687" s="4">
        <v>2013</v>
      </c>
      <c r="M687" s="4">
        <v>2013</v>
      </c>
      <c r="N687" t="s">
        <v>50</v>
      </c>
      <c r="O687" t="s">
        <v>49</v>
      </c>
    </row>
    <row r="688" spans="1:15">
      <c r="A688" s="4" t="s">
        <v>96</v>
      </c>
      <c r="B688" s="4" t="s">
        <v>97</v>
      </c>
      <c r="C688" s="4" t="s">
        <v>53</v>
      </c>
      <c r="D688" s="16">
        <v>0.93</v>
      </c>
      <c r="E688" s="16">
        <v>65.25</v>
      </c>
      <c r="F688" s="16">
        <v>-64.25</v>
      </c>
      <c r="G688">
        <v>3.6040367895781501E-2</v>
      </c>
      <c r="H688">
        <v>0.26</v>
      </c>
      <c r="I688" s="4" t="s">
        <v>32</v>
      </c>
      <c r="J688">
        <v>2.1458723547007352E-2</v>
      </c>
      <c r="K688">
        <v>6.0535070308350342E-2</v>
      </c>
      <c r="L688" s="4">
        <v>2013</v>
      </c>
      <c r="M688" s="4">
        <v>2013</v>
      </c>
      <c r="N688" t="s">
        <v>50</v>
      </c>
      <c r="O688" t="s">
        <v>49</v>
      </c>
    </row>
    <row r="689" spans="1:15">
      <c r="A689" s="4" t="s">
        <v>96</v>
      </c>
      <c r="B689" s="4" t="s">
        <v>97</v>
      </c>
      <c r="C689" s="4" t="s">
        <v>53</v>
      </c>
      <c r="D689" s="16">
        <v>0.27</v>
      </c>
      <c r="E689" s="16">
        <v>72.75</v>
      </c>
      <c r="F689" s="16">
        <v>-92.25</v>
      </c>
      <c r="G689">
        <v>3.6040367895781501E-2</v>
      </c>
      <c r="H689">
        <v>0.26</v>
      </c>
      <c r="I689" s="4" t="s">
        <v>32</v>
      </c>
      <c r="J689">
        <v>2.1458723547007352E-2</v>
      </c>
      <c r="K689">
        <v>6.0535070308350342E-2</v>
      </c>
      <c r="L689" s="4">
        <v>2013</v>
      </c>
      <c r="M689" s="4">
        <v>2013</v>
      </c>
      <c r="N689" t="s">
        <v>50</v>
      </c>
      <c r="O689" t="s">
        <v>49</v>
      </c>
    </row>
    <row r="690" spans="1:15">
      <c r="A690" s="4" t="s">
        <v>96</v>
      </c>
      <c r="B690" s="4" t="s">
        <v>97</v>
      </c>
      <c r="C690" s="4" t="s">
        <v>53</v>
      </c>
      <c r="D690" s="16">
        <v>0.27</v>
      </c>
      <c r="E690" s="16">
        <v>72.75</v>
      </c>
      <c r="F690" s="16">
        <v>-92.25</v>
      </c>
      <c r="G690">
        <v>3.6040367895781501E-2</v>
      </c>
      <c r="H690">
        <v>0.26</v>
      </c>
      <c r="I690" s="4" t="s">
        <v>32</v>
      </c>
      <c r="J690">
        <v>2.1458723547007352E-2</v>
      </c>
      <c r="K690">
        <v>6.0535070308350342E-2</v>
      </c>
      <c r="L690" s="4">
        <v>2013</v>
      </c>
      <c r="M690" s="4">
        <v>2013</v>
      </c>
      <c r="N690" t="s">
        <v>50</v>
      </c>
      <c r="O690" t="s">
        <v>49</v>
      </c>
    </row>
    <row r="691" spans="1:15">
      <c r="A691" s="4" t="s">
        <v>96</v>
      </c>
      <c r="B691" s="4" t="s">
        <v>97</v>
      </c>
      <c r="C691" s="4" t="s">
        <v>53</v>
      </c>
      <c r="D691" s="16">
        <v>0.78</v>
      </c>
      <c r="E691" s="16">
        <v>69.25</v>
      </c>
      <c r="F691" s="16">
        <v>-67.75</v>
      </c>
      <c r="G691">
        <v>3.6040367895781501E-2</v>
      </c>
      <c r="H691">
        <v>0.26</v>
      </c>
      <c r="I691" s="4" t="s">
        <v>32</v>
      </c>
      <c r="J691">
        <v>2.1458723547007352E-2</v>
      </c>
      <c r="K691">
        <v>6.0535070308350342E-2</v>
      </c>
      <c r="L691" s="4">
        <v>2013</v>
      </c>
      <c r="M691" s="4">
        <v>2013</v>
      </c>
      <c r="N691" t="s">
        <v>50</v>
      </c>
      <c r="O691" t="s">
        <v>49</v>
      </c>
    </row>
    <row r="692" spans="1:15">
      <c r="A692" s="4" t="s">
        <v>96</v>
      </c>
      <c r="B692" s="4" t="s">
        <v>97</v>
      </c>
      <c r="C692" s="4" t="s">
        <v>53</v>
      </c>
      <c r="D692" s="16">
        <v>0.78</v>
      </c>
      <c r="E692" s="16">
        <v>69.25</v>
      </c>
      <c r="F692" s="16">
        <v>-67.75</v>
      </c>
      <c r="G692">
        <v>3.6040367895781501E-2</v>
      </c>
      <c r="H692">
        <v>0.26</v>
      </c>
      <c r="I692" s="4" t="s">
        <v>32</v>
      </c>
      <c r="J692">
        <v>2.1458723547007352E-2</v>
      </c>
      <c r="K692">
        <v>6.0535070308350342E-2</v>
      </c>
      <c r="L692" s="4">
        <v>2013</v>
      </c>
      <c r="M692" s="4">
        <v>2013</v>
      </c>
      <c r="N692" t="s">
        <v>50</v>
      </c>
      <c r="O692" t="s">
        <v>49</v>
      </c>
    </row>
    <row r="693" spans="1:15">
      <c r="A693" s="4" t="s">
        <v>96</v>
      </c>
      <c r="B693" s="4" t="s">
        <v>97</v>
      </c>
      <c r="C693" s="4" t="s">
        <v>53</v>
      </c>
      <c r="D693" s="16">
        <v>0.69</v>
      </c>
      <c r="E693" s="16">
        <v>68.25</v>
      </c>
      <c r="F693" s="16">
        <v>-64.25</v>
      </c>
      <c r="G693">
        <v>3.6040367895781501E-2</v>
      </c>
      <c r="H693">
        <v>0.26</v>
      </c>
      <c r="I693" s="4" t="s">
        <v>32</v>
      </c>
      <c r="J693">
        <v>2.1458723547007352E-2</v>
      </c>
      <c r="K693">
        <v>6.0535070308350342E-2</v>
      </c>
      <c r="L693" s="4">
        <v>2013</v>
      </c>
      <c r="M693" s="4">
        <v>2013</v>
      </c>
      <c r="N693" t="s">
        <v>50</v>
      </c>
      <c r="O693" t="s">
        <v>49</v>
      </c>
    </row>
    <row r="694" spans="1:15">
      <c r="A694" s="4" t="s">
        <v>96</v>
      </c>
      <c r="B694" s="4" t="s">
        <v>97</v>
      </c>
      <c r="C694" s="4" t="s">
        <v>53</v>
      </c>
      <c r="D694" s="16">
        <v>0.69</v>
      </c>
      <c r="E694" s="16">
        <v>68.25</v>
      </c>
      <c r="F694" s="16">
        <v>-64.25</v>
      </c>
      <c r="G694">
        <v>3.6040367895781501E-2</v>
      </c>
      <c r="H694">
        <v>0.26</v>
      </c>
      <c r="I694" s="4" t="s">
        <v>32</v>
      </c>
      <c r="J694">
        <v>2.1458723547007352E-2</v>
      </c>
      <c r="K694">
        <v>6.0535070308350342E-2</v>
      </c>
      <c r="L694" s="4">
        <v>2013</v>
      </c>
      <c r="M694" s="4">
        <v>2013</v>
      </c>
      <c r="N694" t="s">
        <v>50</v>
      </c>
      <c r="O694" t="s">
        <v>49</v>
      </c>
    </row>
    <row r="695" spans="1:15">
      <c r="A695" s="4" t="s">
        <v>96</v>
      </c>
      <c r="B695" s="4" t="s">
        <v>97</v>
      </c>
      <c r="C695" s="4" t="s">
        <v>53</v>
      </c>
      <c r="D695" s="16">
        <v>0.74</v>
      </c>
      <c r="E695" s="16">
        <v>67.75</v>
      </c>
      <c r="F695" s="16">
        <v>-64.75</v>
      </c>
      <c r="G695">
        <v>3.6040367895781501E-2</v>
      </c>
      <c r="H695">
        <v>0.26</v>
      </c>
      <c r="I695" s="4" t="s">
        <v>32</v>
      </c>
      <c r="J695">
        <v>2.1458723547007352E-2</v>
      </c>
      <c r="K695">
        <v>6.0535070308350342E-2</v>
      </c>
      <c r="L695" s="4">
        <v>2013</v>
      </c>
      <c r="M695" s="4">
        <v>2013</v>
      </c>
      <c r="N695" t="s">
        <v>50</v>
      </c>
      <c r="O695" t="s">
        <v>49</v>
      </c>
    </row>
    <row r="696" spans="1:15">
      <c r="A696" s="4" t="s">
        <v>96</v>
      </c>
      <c r="B696" s="4" t="s">
        <v>97</v>
      </c>
      <c r="C696" s="4" t="s">
        <v>53</v>
      </c>
      <c r="D696" s="16">
        <v>0.74</v>
      </c>
      <c r="E696" s="16">
        <v>67.75</v>
      </c>
      <c r="F696" s="16">
        <v>-64.75</v>
      </c>
      <c r="G696">
        <v>3.6040367895781501E-2</v>
      </c>
      <c r="H696">
        <v>0.26</v>
      </c>
      <c r="I696" s="4" t="s">
        <v>32</v>
      </c>
      <c r="J696">
        <v>2.1458723547007352E-2</v>
      </c>
      <c r="K696">
        <v>6.0535070308350342E-2</v>
      </c>
      <c r="L696" s="4">
        <v>2013</v>
      </c>
      <c r="M696" s="4">
        <v>2013</v>
      </c>
      <c r="N696" t="s">
        <v>50</v>
      </c>
      <c r="O696" t="s">
        <v>49</v>
      </c>
    </row>
    <row r="697" spans="1:15">
      <c r="A697" s="4" t="s">
        <v>96</v>
      </c>
      <c r="B697" s="4" t="s">
        <v>97</v>
      </c>
      <c r="C697" s="4" t="s">
        <v>53</v>
      </c>
      <c r="D697" s="16">
        <v>0.21</v>
      </c>
      <c r="E697" s="16">
        <v>70.75</v>
      </c>
      <c r="F697" s="16">
        <v>-92.75</v>
      </c>
      <c r="G697">
        <v>3.6040367895781501E-2</v>
      </c>
      <c r="H697">
        <v>0.26</v>
      </c>
      <c r="I697" s="4" t="s">
        <v>32</v>
      </c>
      <c r="J697">
        <v>2.1458723547007352E-2</v>
      </c>
      <c r="K697">
        <v>6.0535070308350342E-2</v>
      </c>
      <c r="L697" s="4">
        <v>2013</v>
      </c>
      <c r="M697" s="4">
        <v>2013</v>
      </c>
      <c r="N697" t="s">
        <v>50</v>
      </c>
      <c r="O697" t="s">
        <v>49</v>
      </c>
    </row>
    <row r="698" spans="1:15">
      <c r="A698" s="4" t="s">
        <v>96</v>
      </c>
      <c r="B698" s="4" t="s">
        <v>97</v>
      </c>
      <c r="C698" s="4" t="s">
        <v>53</v>
      </c>
      <c r="D698" s="16">
        <v>0.21</v>
      </c>
      <c r="E698" s="16">
        <v>70.75</v>
      </c>
      <c r="F698" s="16">
        <v>-92.75</v>
      </c>
      <c r="G698">
        <v>3.6040367895781501E-2</v>
      </c>
      <c r="H698">
        <v>0.26</v>
      </c>
      <c r="I698" s="4" t="s">
        <v>32</v>
      </c>
      <c r="J698">
        <v>2.1458723547007352E-2</v>
      </c>
      <c r="K698">
        <v>6.0535070308350342E-2</v>
      </c>
      <c r="L698" s="4">
        <v>2013</v>
      </c>
      <c r="M698" s="4">
        <v>2013</v>
      </c>
      <c r="N698" t="s">
        <v>50</v>
      </c>
      <c r="O698" t="s">
        <v>49</v>
      </c>
    </row>
    <row r="699" spans="1:15">
      <c r="A699" s="4" t="s">
        <v>96</v>
      </c>
      <c r="B699" s="4" t="s">
        <v>97</v>
      </c>
      <c r="C699" s="4" t="s">
        <v>53</v>
      </c>
      <c r="D699" s="16">
        <v>0.7</v>
      </c>
      <c r="E699" s="16">
        <v>67.75</v>
      </c>
      <c r="F699" s="16">
        <v>-63.25</v>
      </c>
      <c r="G699">
        <v>3.6040367895781501E-2</v>
      </c>
      <c r="H699">
        <v>0.26</v>
      </c>
      <c r="I699" s="4" t="s">
        <v>32</v>
      </c>
      <c r="J699">
        <v>2.1458723547007352E-2</v>
      </c>
      <c r="K699">
        <v>6.0535070308350342E-2</v>
      </c>
      <c r="L699" s="4">
        <v>2013</v>
      </c>
      <c r="M699" s="4">
        <v>2013</v>
      </c>
      <c r="N699" t="s">
        <v>50</v>
      </c>
      <c r="O699" t="s">
        <v>49</v>
      </c>
    </row>
    <row r="700" spans="1:15">
      <c r="A700" s="4" t="s">
        <v>96</v>
      </c>
      <c r="B700" s="4" t="s">
        <v>97</v>
      </c>
      <c r="C700" s="4" t="s">
        <v>53</v>
      </c>
      <c r="D700" s="16">
        <v>0.7</v>
      </c>
      <c r="E700" s="16">
        <v>67.75</v>
      </c>
      <c r="F700" s="16">
        <v>-63.25</v>
      </c>
      <c r="G700">
        <v>3.6040367895781501E-2</v>
      </c>
      <c r="H700">
        <v>0.26</v>
      </c>
      <c r="I700" s="4" t="s">
        <v>32</v>
      </c>
      <c r="J700">
        <v>2.1458723547007352E-2</v>
      </c>
      <c r="K700">
        <v>6.0535070308350342E-2</v>
      </c>
      <c r="L700" s="4">
        <v>2013</v>
      </c>
      <c r="M700" s="4">
        <v>2013</v>
      </c>
      <c r="N700" t="s">
        <v>50</v>
      </c>
      <c r="O700" t="s">
        <v>49</v>
      </c>
    </row>
    <row r="701" spans="1:15">
      <c r="A701" s="4" t="s">
        <v>96</v>
      </c>
      <c r="B701" s="4" t="s">
        <v>97</v>
      </c>
      <c r="C701" s="4" t="s">
        <v>53</v>
      </c>
      <c r="D701" s="16">
        <v>0.27</v>
      </c>
      <c r="E701" s="16">
        <v>71.75</v>
      </c>
      <c r="F701" s="16">
        <v>-94.25</v>
      </c>
      <c r="G701">
        <v>3.6040367895781501E-2</v>
      </c>
      <c r="H701">
        <v>0.26</v>
      </c>
      <c r="I701" s="4" t="s">
        <v>32</v>
      </c>
      <c r="J701">
        <v>2.1458723547007352E-2</v>
      </c>
      <c r="K701">
        <v>6.0535070308350342E-2</v>
      </c>
      <c r="L701" s="4">
        <v>2013</v>
      </c>
      <c r="M701" s="4">
        <v>2013</v>
      </c>
      <c r="N701" t="s">
        <v>50</v>
      </c>
      <c r="O701" t="s">
        <v>49</v>
      </c>
    </row>
    <row r="702" spans="1:15">
      <c r="A702" s="4" t="s">
        <v>96</v>
      </c>
      <c r="B702" s="4" t="s">
        <v>97</v>
      </c>
      <c r="C702" s="4" t="s">
        <v>53</v>
      </c>
      <c r="D702" s="16">
        <v>0.27</v>
      </c>
      <c r="E702" s="16">
        <v>71.75</v>
      </c>
      <c r="F702" s="16">
        <v>-94.25</v>
      </c>
      <c r="G702">
        <v>3.6040367895781501E-2</v>
      </c>
      <c r="H702">
        <v>0.26</v>
      </c>
      <c r="I702" s="4" t="s">
        <v>32</v>
      </c>
      <c r="J702">
        <v>2.1458723547007352E-2</v>
      </c>
      <c r="K702">
        <v>6.0535070308350342E-2</v>
      </c>
      <c r="L702" s="4">
        <v>2013</v>
      </c>
      <c r="M702" s="4">
        <v>2013</v>
      </c>
      <c r="N702" t="s">
        <v>50</v>
      </c>
      <c r="O702" t="s">
        <v>49</v>
      </c>
    </row>
    <row r="703" spans="1:15">
      <c r="A703" s="4" t="s">
        <v>96</v>
      </c>
      <c r="B703" s="4" t="s">
        <v>97</v>
      </c>
      <c r="C703" s="4" t="s">
        <v>53</v>
      </c>
      <c r="D703" s="16">
        <v>0.95</v>
      </c>
      <c r="E703" s="16">
        <v>65.75</v>
      </c>
      <c r="F703" s="16">
        <v>-63.25</v>
      </c>
      <c r="G703">
        <v>3.6040367895781501E-2</v>
      </c>
      <c r="H703">
        <v>0.26</v>
      </c>
      <c r="I703" s="4" t="s">
        <v>32</v>
      </c>
      <c r="J703">
        <v>2.1458723547007352E-2</v>
      </c>
      <c r="K703">
        <v>6.0535070308350342E-2</v>
      </c>
      <c r="L703" s="4">
        <v>2013</v>
      </c>
      <c r="M703" s="4">
        <v>2013</v>
      </c>
      <c r="N703" t="s">
        <v>50</v>
      </c>
      <c r="O703" t="s">
        <v>49</v>
      </c>
    </row>
    <row r="704" spans="1:15">
      <c r="A704" s="4" t="s">
        <v>96</v>
      </c>
      <c r="B704" s="4" t="s">
        <v>97</v>
      </c>
      <c r="C704" s="4" t="s">
        <v>53</v>
      </c>
      <c r="D704" s="16">
        <v>0.95</v>
      </c>
      <c r="E704" s="16">
        <v>65.75</v>
      </c>
      <c r="F704" s="16">
        <v>-63.25</v>
      </c>
      <c r="G704">
        <v>3.6040367895781501E-2</v>
      </c>
      <c r="H704">
        <v>0.26</v>
      </c>
      <c r="I704" s="4" t="s">
        <v>32</v>
      </c>
      <c r="J704">
        <v>2.1458723547007352E-2</v>
      </c>
      <c r="K704">
        <v>6.0535070308350342E-2</v>
      </c>
      <c r="L704" s="4">
        <v>2013</v>
      </c>
      <c r="M704" s="4">
        <v>2013</v>
      </c>
      <c r="N704" t="s">
        <v>50</v>
      </c>
      <c r="O704" t="s">
        <v>49</v>
      </c>
    </row>
    <row r="705" spans="1:15">
      <c r="A705" s="4" t="s">
        <v>96</v>
      </c>
      <c r="B705" s="4" t="s">
        <v>97</v>
      </c>
      <c r="C705" s="4" t="s">
        <v>53</v>
      </c>
      <c r="D705" s="16">
        <v>0.23</v>
      </c>
      <c r="E705" s="16">
        <v>71.25</v>
      </c>
      <c r="F705" s="16">
        <v>-88.75</v>
      </c>
      <c r="G705">
        <v>3.6040367895781501E-2</v>
      </c>
      <c r="H705">
        <v>0.26</v>
      </c>
      <c r="I705" s="4" t="s">
        <v>32</v>
      </c>
      <c r="J705">
        <v>2.1458723547007352E-2</v>
      </c>
      <c r="K705">
        <v>6.0535070308350342E-2</v>
      </c>
      <c r="L705" s="4">
        <v>2013</v>
      </c>
      <c r="M705" s="4">
        <v>2013</v>
      </c>
      <c r="N705" t="s">
        <v>50</v>
      </c>
      <c r="O705" t="s">
        <v>49</v>
      </c>
    </row>
    <row r="706" spans="1:15">
      <c r="A706" s="4" t="s">
        <v>96</v>
      </c>
      <c r="B706" s="4" t="s">
        <v>97</v>
      </c>
      <c r="C706" s="4" t="s">
        <v>53</v>
      </c>
      <c r="D706" s="16">
        <v>0.23</v>
      </c>
      <c r="E706" s="16">
        <v>71.25</v>
      </c>
      <c r="F706" s="16">
        <v>-88.75</v>
      </c>
      <c r="G706">
        <v>3.6040367895781501E-2</v>
      </c>
      <c r="H706">
        <v>0.26</v>
      </c>
      <c r="I706" s="4" t="s">
        <v>32</v>
      </c>
      <c r="J706">
        <v>2.1458723547007352E-2</v>
      </c>
      <c r="K706">
        <v>6.0535070308350342E-2</v>
      </c>
      <c r="L706" s="4">
        <v>2013</v>
      </c>
      <c r="M706" s="4">
        <v>2013</v>
      </c>
      <c r="N706" t="s">
        <v>50</v>
      </c>
      <c r="O706" t="s">
        <v>49</v>
      </c>
    </row>
    <row r="707" spans="1:15">
      <c r="A707" s="4" t="s">
        <v>96</v>
      </c>
      <c r="B707" s="4" t="s">
        <v>97</v>
      </c>
      <c r="C707" s="4" t="s">
        <v>53</v>
      </c>
      <c r="D707" s="16">
        <v>0.81</v>
      </c>
      <c r="E707" s="16">
        <v>69.75</v>
      </c>
      <c r="F707" s="16">
        <v>-67.75</v>
      </c>
      <c r="G707">
        <v>3.6040367895781501E-2</v>
      </c>
      <c r="H707">
        <v>0.26</v>
      </c>
      <c r="I707" s="4" t="s">
        <v>32</v>
      </c>
      <c r="J707">
        <v>2.1458723547007352E-2</v>
      </c>
      <c r="K707">
        <v>6.0535070308350342E-2</v>
      </c>
      <c r="L707" s="4">
        <v>2013</v>
      </c>
      <c r="M707" s="4">
        <v>2013</v>
      </c>
      <c r="N707" t="s">
        <v>50</v>
      </c>
      <c r="O707" t="s">
        <v>49</v>
      </c>
    </row>
    <row r="708" spans="1:15">
      <c r="A708" s="4" t="s">
        <v>96</v>
      </c>
      <c r="B708" s="4" t="s">
        <v>97</v>
      </c>
      <c r="C708" s="4" t="s">
        <v>53</v>
      </c>
      <c r="D708" s="16">
        <v>0.81</v>
      </c>
      <c r="E708" s="16">
        <v>69.75</v>
      </c>
      <c r="F708" s="16">
        <v>-67.75</v>
      </c>
      <c r="G708">
        <v>3.6040367895781501E-2</v>
      </c>
      <c r="H708">
        <v>0.26</v>
      </c>
      <c r="I708" s="4" t="s">
        <v>32</v>
      </c>
      <c r="J708">
        <v>2.1458723547007352E-2</v>
      </c>
      <c r="K708">
        <v>6.0535070308350342E-2</v>
      </c>
      <c r="L708" s="4">
        <v>2013</v>
      </c>
      <c r="M708" s="4">
        <v>2013</v>
      </c>
      <c r="N708" t="s">
        <v>50</v>
      </c>
      <c r="O708" t="s">
        <v>49</v>
      </c>
    </row>
    <row r="709" spans="1:15">
      <c r="A709" s="4" t="s">
        <v>96</v>
      </c>
      <c r="B709" s="4" t="s">
        <v>97</v>
      </c>
      <c r="C709" s="4" t="s">
        <v>53</v>
      </c>
      <c r="D709" s="16">
        <v>0.81</v>
      </c>
      <c r="E709" s="16">
        <v>69.75</v>
      </c>
      <c r="F709" s="16">
        <v>-67.75</v>
      </c>
      <c r="G709">
        <v>3.6040367895781501E-2</v>
      </c>
      <c r="H709">
        <v>0.26</v>
      </c>
      <c r="I709" s="4" t="s">
        <v>32</v>
      </c>
      <c r="J709">
        <v>2.1458723547007352E-2</v>
      </c>
      <c r="K709">
        <v>6.0535070308350342E-2</v>
      </c>
      <c r="L709" s="4">
        <v>2013</v>
      </c>
      <c r="M709" s="4">
        <v>2013</v>
      </c>
      <c r="N709" t="s">
        <v>50</v>
      </c>
      <c r="O709" t="s">
        <v>49</v>
      </c>
    </row>
    <row r="710" spans="1:15">
      <c r="A710" s="4" t="s">
        <v>96</v>
      </c>
      <c r="B710" s="4" t="s">
        <v>97</v>
      </c>
      <c r="C710" s="4" t="s">
        <v>53</v>
      </c>
      <c r="D710" s="16">
        <v>0.59</v>
      </c>
      <c r="E710" s="16">
        <v>68.25</v>
      </c>
      <c r="F710" s="16">
        <v>-90.25</v>
      </c>
      <c r="G710">
        <v>3.6040367895781501E-2</v>
      </c>
      <c r="H710">
        <v>0.26</v>
      </c>
      <c r="I710" s="4" t="s">
        <v>32</v>
      </c>
      <c r="J710">
        <v>2.1458723547007352E-2</v>
      </c>
      <c r="K710">
        <v>6.0535070308350342E-2</v>
      </c>
      <c r="L710" s="4">
        <v>2013</v>
      </c>
      <c r="M710" s="4">
        <v>2013</v>
      </c>
      <c r="N710" t="s">
        <v>50</v>
      </c>
      <c r="O710" t="s">
        <v>49</v>
      </c>
    </row>
    <row r="711" spans="1:15">
      <c r="A711" s="4" t="s">
        <v>96</v>
      </c>
      <c r="B711" s="4" t="s">
        <v>97</v>
      </c>
      <c r="C711" s="4" t="s">
        <v>53</v>
      </c>
      <c r="D711" s="16">
        <v>0.59</v>
      </c>
      <c r="E711" s="16">
        <v>68.25</v>
      </c>
      <c r="F711" s="16">
        <v>-90.25</v>
      </c>
      <c r="G711">
        <v>3.6040367895781501E-2</v>
      </c>
      <c r="H711">
        <v>0.26</v>
      </c>
      <c r="I711" s="4" t="s">
        <v>32</v>
      </c>
      <c r="J711">
        <v>2.1458723547007352E-2</v>
      </c>
      <c r="K711">
        <v>6.0535070308350342E-2</v>
      </c>
      <c r="L711" s="4">
        <v>2013</v>
      </c>
      <c r="M711" s="4">
        <v>2013</v>
      </c>
      <c r="N711" t="s">
        <v>50</v>
      </c>
      <c r="O711" t="s">
        <v>49</v>
      </c>
    </row>
    <row r="712" spans="1:15">
      <c r="A712" s="4" t="s">
        <v>96</v>
      </c>
      <c r="B712" s="4" t="s">
        <v>97</v>
      </c>
      <c r="C712" s="4" t="s">
        <v>53</v>
      </c>
      <c r="D712" s="16">
        <v>0.98</v>
      </c>
      <c r="E712" s="16">
        <v>66.75</v>
      </c>
      <c r="F712" s="16">
        <v>-61.75</v>
      </c>
      <c r="G712">
        <v>3.6040367895781501E-2</v>
      </c>
      <c r="H712">
        <v>0.26</v>
      </c>
      <c r="I712" s="4" t="s">
        <v>32</v>
      </c>
      <c r="J712">
        <v>2.1458723547007352E-2</v>
      </c>
      <c r="K712">
        <v>6.0535070308350342E-2</v>
      </c>
      <c r="L712" s="4">
        <v>2013</v>
      </c>
      <c r="M712" s="4">
        <v>2013</v>
      </c>
      <c r="N712" t="s">
        <v>50</v>
      </c>
      <c r="O712" t="s">
        <v>49</v>
      </c>
    </row>
    <row r="713" spans="1:15">
      <c r="A713" s="4" t="s">
        <v>96</v>
      </c>
      <c r="B713" s="4" t="s">
        <v>97</v>
      </c>
      <c r="C713" s="4" t="s">
        <v>53</v>
      </c>
      <c r="D713" s="16">
        <v>0.98</v>
      </c>
      <c r="E713" s="16">
        <v>66.75</v>
      </c>
      <c r="F713" s="16">
        <v>-61.75</v>
      </c>
      <c r="G713">
        <v>3.6040367895781501E-2</v>
      </c>
      <c r="H713">
        <v>0.26</v>
      </c>
      <c r="I713" s="4" t="s">
        <v>32</v>
      </c>
      <c r="J713">
        <v>2.1458723547007352E-2</v>
      </c>
      <c r="K713">
        <v>6.0535070308350342E-2</v>
      </c>
      <c r="L713" s="4">
        <v>2013</v>
      </c>
      <c r="M713" s="4">
        <v>2013</v>
      </c>
      <c r="N713" t="s">
        <v>50</v>
      </c>
      <c r="O713" t="s">
        <v>49</v>
      </c>
    </row>
    <row r="714" spans="1:15">
      <c r="A714" s="4" t="s">
        <v>96</v>
      </c>
      <c r="B714" s="4" t="s">
        <v>97</v>
      </c>
      <c r="C714" s="4" t="s">
        <v>53</v>
      </c>
      <c r="D714" s="16">
        <v>0.94</v>
      </c>
      <c r="E714" s="16">
        <v>66.75</v>
      </c>
      <c r="F714" s="16">
        <v>-60.75</v>
      </c>
      <c r="G714">
        <v>3.6040367895781501E-2</v>
      </c>
      <c r="H714">
        <v>0.26</v>
      </c>
      <c r="I714" s="4" t="s">
        <v>32</v>
      </c>
      <c r="J714">
        <v>2.1458723547007352E-2</v>
      </c>
      <c r="K714">
        <v>6.0535070308350342E-2</v>
      </c>
      <c r="L714" s="4">
        <v>2013</v>
      </c>
      <c r="M714" s="4">
        <v>2013</v>
      </c>
      <c r="N714" t="s">
        <v>50</v>
      </c>
      <c r="O714" t="s">
        <v>49</v>
      </c>
    </row>
    <row r="715" spans="1:15">
      <c r="A715" s="4" t="s">
        <v>96</v>
      </c>
      <c r="B715" s="4" t="s">
        <v>97</v>
      </c>
      <c r="C715" s="4" t="s">
        <v>53</v>
      </c>
      <c r="D715" s="16">
        <v>0.94</v>
      </c>
      <c r="E715" s="16">
        <v>66.75</v>
      </c>
      <c r="F715" s="16">
        <v>-60.75</v>
      </c>
      <c r="G715">
        <v>3.6040367895781501E-2</v>
      </c>
      <c r="H715">
        <v>0.26</v>
      </c>
      <c r="I715" s="4" t="s">
        <v>32</v>
      </c>
      <c r="J715">
        <v>2.1458723547007352E-2</v>
      </c>
      <c r="K715">
        <v>6.0535070308350342E-2</v>
      </c>
      <c r="L715" s="4">
        <v>2013</v>
      </c>
      <c r="M715" s="4">
        <v>2013</v>
      </c>
      <c r="N715" t="s">
        <v>50</v>
      </c>
      <c r="O715" t="s">
        <v>49</v>
      </c>
    </row>
    <row r="716" spans="1:15">
      <c r="A716" s="4" t="s">
        <v>96</v>
      </c>
      <c r="B716" s="4" t="s">
        <v>97</v>
      </c>
      <c r="C716" s="4" t="s">
        <v>53</v>
      </c>
      <c r="D716" s="16">
        <v>0.69</v>
      </c>
      <c r="E716" s="16">
        <v>70.75</v>
      </c>
      <c r="F716" s="16">
        <v>-67.75</v>
      </c>
      <c r="G716">
        <v>3.6040367895781501E-2</v>
      </c>
      <c r="H716">
        <v>0.26</v>
      </c>
      <c r="I716" s="4" t="s">
        <v>32</v>
      </c>
      <c r="J716">
        <v>2.1458723547007352E-2</v>
      </c>
      <c r="K716">
        <v>6.0535070308350342E-2</v>
      </c>
      <c r="L716" s="4">
        <v>2013</v>
      </c>
      <c r="M716" s="4">
        <v>2013</v>
      </c>
      <c r="N716" t="s">
        <v>50</v>
      </c>
      <c r="O716" t="s">
        <v>49</v>
      </c>
    </row>
    <row r="717" spans="1:15">
      <c r="A717" s="4" t="s">
        <v>96</v>
      </c>
      <c r="B717" s="4" t="s">
        <v>97</v>
      </c>
      <c r="C717" s="4" t="s">
        <v>53</v>
      </c>
      <c r="D717" s="16">
        <v>0.69</v>
      </c>
      <c r="E717" s="16">
        <v>70.75</v>
      </c>
      <c r="F717" s="16">
        <v>-67.75</v>
      </c>
      <c r="G717">
        <v>3.6040367895781501E-2</v>
      </c>
      <c r="H717">
        <v>0.26</v>
      </c>
      <c r="I717" s="4" t="s">
        <v>32</v>
      </c>
      <c r="J717">
        <v>2.1458723547007352E-2</v>
      </c>
      <c r="K717">
        <v>6.0535070308350342E-2</v>
      </c>
      <c r="L717" s="4">
        <v>2013</v>
      </c>
      <c r="M717" s="4">
        <v>2013</v>
      </c>
      <c r="N717" t="s">
        <v>50</v>
      </c>
      <c r="O717" t="s">
        <v>49</v>
      </c>
    </row>
    <row r="718" spans="1:15">
      <c r="A718" s="4" t="s">
        <v>96</v>
      </c>
      <c r="B718" s="4" t="s">
        <v>97</v>
      </c>
      <c r="C718" s="4" t="s">
        <v>53</v>
      </c>
      <c r="D718" s="16">
        <v>0.95</v>
      </c>
      <c r="E718" s="16">
        <v>70.25</v>
      </c>
      <c r="F718" s="16">
        <v>-68.75</v>
      </c>
      <c r="G718">
        <v>3.6040367895781501E-2</v>
      </c>
      <c r="H718">
        <v>0.26</v>
      </c>
      <c r="I718" s="4" t="s">
        <v>32</v>
      </c>
      <c r="J718">
        <v>2.1458723547007352E-2</v>
      </c>
      <c r="K718">
        <v>6.0535070308350342E-2</v>
      </c>
      <c r="L718" s="4">
        <v>2013</v>
      </c>
      <c r="M718" s="4">
        <v>2013</v>
      </c>
      <c r="N718" t="s">
        <v>50</v>
      </c>
      <c r="O718" t="s">
        <v>49</v>
      </c>
    </row>
    <row r="719" spans="1:15">
      <c r="A719" s="4" t="s">
        <v>96</v>
      </c>
      <c r="B719" s="4" t="s">
        <v>97</v>
      </c>
      <c r="C719" s="4" t="s">
        <v>53</v>
      </c>
      <c r="D719" s="16">
        <v>1</v>
      </c>
      <c r="E719" s="16">
        <v>64.75</v>
      </c>
      <c r="F719" s="16">
        <v>-66.25</v>
      </c>
      <c r="G719">
        <v>3.6040367895781501E-2</v>
      </c>
      <c r="H719">
        <v>0.26</v>
      </c>
      <c r="I719" s="4" t="s">
        <v>32</v>
      </c>
      <c r="J719">
        <v>2.1458723547007352E-2</v>
      </c>
      <c r="K719">
        <v>6.0535070308350342E-2</v>
      </c>
      <c r="L719" s="4">
        <v>2013</v>
      </c>
      <c r="M719" s="4">
        <v>2013</v>
      </c>
      <c r="N719" t="s">
        <v>50</v>
      </c>
      <c r="O719" t="s">
        <v>49</v>
      </c>
    </row>
    <row r="720" spans="1:15">
      <c r="A720" s="4" t="s">
        <v>96</v>
      </c>
      <c r="B720" s="4" t="s">
        <v>97</v>
      </c>
      <c r="C720" s="4" t="s">
        <v>53</v>
      </c>
      <c r="D720" s="16">
        <v>0.43</v>
      </c>
      <c r="E720" s="16">
        <v>71.75</v>
      </c>
      <c r="F720" s="16">
        <v>-85.25</v>
      </c>
      <c r="G720">
        <v>3.6040367895781501E-2</v>
      </c>
      <c r="H720">
        <v>0.26</v>
      </c>
      <c r="I720" s="4" t="s">
        <v>32</v>
      </c>
      <c r="J720">
        <v>2.1458723547007352E-2</v>
      </c>
      <c r="K720">
        <v>6.0535070308350342E-2</v>
      </c>
      <c r="L720" s="4">
        <v>2013</v>
      </c>
      <c r="M720" s="4">
        <v>2013</v>
      </c>
      <c r="N720" t="s">
        <v>50</v>
      </c>
      <c r="O720" t="s">
        <v>49</v>
      </c>
    </row>
    <row r="721" spans="1:15">
      <c r="A721" s="4" t="s">
        <v>96</v>
      </c>
      <c r="B721" s="4" t="s">
        <v>97</v>
      </c>
      <c r="C721" s="4" t="s">
        <v>53</v>
      </c>
      <c r="D721" s="16">
        <v>0.43</v>
      </c>
      <c r="E721" s="16">
        <v>71.75</v>
      </c>
      <c r="F721" s="16">
        <v>-85.25</v>
      </c>
      <c r="G721">
        <v>3.6040367895781501E-2</v>
      </c>
      <c r="H721">
        <v>0.26</v>
      </c>
      <c r="I721" s="4" t="s">
        <v>32</v>
      </c>
      <c r="J721">
        <v>2.1458723547007352E-2</v>
      </c>
      <c r="K721">
        <v>6.0535070308350342E-2</v>
      </c>
      <c r="L721" s="4">
        <v>2013</v>
      </c>
      <c r="M721" s="4">
        <v>2013</v>
      </c>
      <c r="N721" t="s">
        <v>50</v>
      </c>
      <c r="O721" t="s">
        <v>49</v>
      </c>
    </row>
    <row r="722" spans="1:15">
      <c r="A722" s="4" t="s">
        <v>96</v>
      </c>
      <c r="B722" s="4" t="s">
        <v>97</v>
      </c>
      <c r="C722" s="4" t="s">
        <v>53</v>
      </c>
      <c r="D722" s="16">
        <v>0.77</v>
      </c>
      <c r="E722" s="16">
        <v>71.75</v>
      </c>
      <c r="F722" s="16">
        <v>-74.25</v>
      </c>
      <c r="G722">
        <v>3.6040367895781501E-2</v>
      </c>
      <c r="H722">
        <v>0.26</v>
      </c>
      <c r="I722" s="4" t="s">
        <v>32</v>
      </c>
      <c r="J722">
        <v>2.1458723547007352E-2</v>
      </c>
      <c r="K722">
        <v>6.0535070308350342E-2</v>
      </c>
      <c r="L722" s="4">
        <v>2013</v>
      </c>
      <c r="M722" s="4">
        <v>2013</v>
      </c>
      <c r="N722" t="s">
        <v>50</v>
      </c>
      <c r="O722" t="s">
        <v>49</v>
      </c>
    </row>
    <row r="723" spans="1:15">
      <c r="A723" s="4" t="s">
        <v>96</v>
      </c>
      <c r="B723" s="4" t="s">
        <v>97</v>
      </c>
      <c r="C723" s="4" t="s">
        <v>53</v>
      </c>
      <c r="D723" s="16">
        <v>0.77</v>
      </c>
      <c r="E723" s="16">
        <v>71.75</v>
      </c>
      <c r="F723" s="16">
        <v>-74.25</v>
      </c>
      <c r="G723">
        <v>3.6040367895781501E-2</v>
      </c>
      <c r="H723">
        <v>0.26</v>
      </c>
      <c r="I723" s="4" t="s">
        <v>32</v>
      </c>
      <c r="J723">
        <v>2.1458723547007352E-2</v>
      </c>
      <c r="K723">
        <v>6.0535070308350342E-2</v>
      </c>
      <c r="L723" s="4">
        <v>2013</v>
      </c>
      <c r="M723" s="4">
        <v>2013</v>
      </c>
      <c r="N723" t="s">
        <v>50</v>
      </c>
      <c r="O723" t="s">
        <v>49</v>
      </c>
    </row>
    <row r="724" spans="1:15">
      <c r="A724" s="4" t="s">
        <v>96</v>
      </c>
      <c r="B724" s="4" t="s">
        <v>97</v>
      </c>
      <c r="C724" s="4" t="s">
        <v>53</v>
      </c>
      <c r="D724" s="16">
        <v>0.68</v>
      </c>
      <c r="E724" s="16">
        <v>70.25</v>
      </c>
      <c r="F724" s="16">
        <v>-66.75</v>
      </c>
      <c r="G724">
        <v>3.6040367895781501E-2</v>
      </c>
      <c r="H724">
        <v>0.26</v>
      </c>
      <c r="I724" s="4" t="s">
        <v>32</v>
      </c>
      <c r="J724">
        <v>2.1458723547007352E-2</v>
      </c>
      <c r="K724">
        <v>6.0535070308350342E-2</v>
      </c>
      <c r="L724" s="4">
        <v>2013</v>
      </c>
      <c r="M724" s="4">
        <v>2013</v>
      </c>
      <c r="N724" t="s">
        <v>50</v>
      </c>
      <c r="O724" t="s">
        <v>49</v>
      </c>
    </row>
    <row r="725" spans="1:15">
      <c r="A725" s="4" t="s">
        <v>96</v>
      </c>
      <c r="B725" s="4" t="s">
        <v>97</v>
      </c>
      <c r="C725" s="4" t="s">
        <v>53</v>
      </c>
      <c r="D725" s="16">
        <v>0.68</v>
      </c>
      <c r="E725" s="16">
        <v>70.25</v>
      </c>
      <c r="F725" s="16">
        <v>-66.75</v>
      </c>
      <c r="G725">
        <v>3.6040367895781501E-2</v>
      </c>
      <c r="H725">
        <v>0.26</v>
      </c>
      <c r="I725" s="4" t="s">
        <v>32</v>
      </c>
      <c r="J725">
        <v>2.1458723547007352E-2</v>
      </c>
      <c r="K725">
        <v>6.0535070308350342E-2</v>
      </c>
      <c r="L725" s="4">
        <v>2013</v>
      </c>
      <c r="M725" s="4">
        <v>2013</v>
      </c>
      <c r="N725" t="s">
        <v>50</v>
      </c>
      <c r="O725" t="s">
        <v>49</v>
      </c>
    </row>
    <row r="726" spans="1:15">
      <c r="A726" s="4" t="s">
        <v>96</v>
      </c>
      <c r="B726" s="4" t="s">
        <v>97</v>
      </c>
      <c r="C726" s="4" t="s">
        <v>53</v>
      </c>
      <c r="D726" s="16">
        <v>0.43</v>
      </c>
      <c r="E726" s="16">
        <v>72.75</v>
      </c>
      <c r="F726" s="16">
        <v>-79.75</v>
      </c>
      <c r="G726">
        <v>3.6040367895781501E-2</v>
      </c>
      <c r="H726">
        <v>0.26</v>
      </c>
      <c r="I726" s="4" t="s">
        <v>32</v>
      </c>
      <c r="J726">
        <v>2.1458723547007352E-2</v>
      </c>
      <c r="K726">
        <v>6.0535070308350342E-2</v>
      </c>
      <c r="L726" s="4">
        <v>2013</v>
      </c>
      <c r="M726" s="4">
        <v>2013</v>
      </c>
      <c r="N726" t="s">
        <v>50</v>
      </c>
      <c r="O726" t="s">
        <v>49</v>
      </c>
    </row>
    <row r="727" spans="1:15">
      <c r="A727" s="4" t="s">
        <v>96</v>
      </c>
      <c r="B727" s="4" t="s">
        <v>97</v>
      </c>
      <c r="C727" s="4" t="s">
        <v>53</v>
      </c>
      <c r="D727" s="16">
        <v>0.43</v>
      </c>
      <c r="E727" s="16">
        <v>72.75</v>
      </c>
      <c r="F727" s="16">
        <v>-79.75</v>
      </c>
      <c r="G727">
        <v>3.6040367895781501E-2</v>
      </c>
      <c r="H727">
        <v>0.26</v>
      </c>
      <c r="I727" s="4" t="s">
        <v>32</v>
      </c>
      <c r="J727">
        <v>2.1458723547007352E-2</v>
      </c>
      <c r="K727">
        <v>6.0535070308350342E-2</v>
      </c>
      <c r="L727" s="4">
        <v>2013</v>
      </c>
      <c r="M727" s="4">
        <v>2013</v>
      </c>
      <c r="N727" t="s">
        <v>50</v>
      </c>
      <c r="O727" t="s">
        <v>49</v>
      </c>
    </row>
    <row r="728" spans="1:15">
      <c r="A728" s="4" t="s">
        <v>96</v>
      </c>
      <c r="B728" s="4" t="s">
        <v>97</v>
      </c>
      <c r="C728" s="4" t="s">
        <v>53</v>
      </c>
      <c r="D728" s="16">
        <v>0.49</v>
      </c>
      <c r="E728" s="16">
        <v>73.25</v>
      </c>
      <c r="F728" s="16">
        <v>-84.75</v>
      </c>
      <c r="G728">
        <v>3.6040367895781501E-2</v>
      </c>
      <c r="H728">
        <v>0.26</v>
      </c>
      <c r="I728" s="4" t="s">
        <v>32</v>
      </c>
      <c r="J728">
        <v>2.1458723547007352E-2</v>
      </c>
      <c r="K728">
        <v>6.0535070308350342E-2</v>
      </c>
      <c r="L728" s="4">
        <v>2013</v>
      </c>
      <c r="M728" s="4">
        <v>2013</v>
      </c>
      <c r="N728" t="s">
        <v>50</v>
      </c>
      <c r="O728" t="s">
        <v>49</v>
      </c>
    </row>
    <row r="729" spans="1:15">
      <c r="A729" s="4" t="s">
        <v>96</v>
      </c>
      <c r="B729" s="4" t="s">
        <v>97</v>
      </c>
      <c r="C729" s="4" t="s">
        <v>53</v>
      </c>
      <c r="D729" s="16">
        <v>0.49</v>
      </c>
      <c r="E729" s="16">
        <v>73.25</v>
      </c>
      <c r="F729" s="16">
        <v>-84.75</v>
      </c>
      <c r="G729">
        <v>3.6040367895781501E-2</v>
      </c>
      <c r="H729">
        <v>0.26</v>
      </c>
      <c r="I729" s="4" t="s">
        <v>32</v>
      </c>
      <c r="J729">
        <v>2.1458723547007352E-2</v>
      </c>
      <c r="K729">
        <v>6.0535070308350342E-2</v>
      </c>
      <c r="L729" s="4">
        <v>2013</v>
      </c>
      <c r="M729" s="4">
        <v>2013</v>
      </c>
      <c r="N729" t="s">
        <v>50</v>
      </c>
      <c r="O729" t="s">
        <v>49</v>
      </c>
    </row>
    <row r="730" spans="1:15">
      <c r="A730" s="4" t="s">
        <v>96</v>
      </c>
      <c r="B730" s="4" t="s">
        <v>97</v>
      </c>
      <c r="C730" s="4" t="s">
        <v>53</v>
      </c>
      <c r="D730" s="16">
        <v>0.26</v>
      </c>
      <c r="E730" s="16">
        <v>71.25</v>
      </c>
      <c r="F730" s="16">
        <v>-87.75</v>
      </c>
      <c r="G730">
        <v>3.6040367895781501E-2</v>
      </c>
      <c r="H730">
        <v>0.26</v>
      </c>
      <c r="I730" s="4" t="s">
        <v>32</v>
      </c>
      <c r="J730">
        <v>2.1458723547007352E-2</v>
      </c>
      <c r="K730">
        <v>6.0535070308350342E-2</v>
      </c>
      <c r="L730" s="4">
        <v>2013</v>
      </c>
      <c r="M730" s="4">
        <v>2013</v>
      </c>
      <c r="N730" t="s">
        <v>50</v>
      </c>
      <c r="O730" t="s">
        <v>49</v>
      </c>
    </row>
    <row r="731" spans="1:15">
      <c r="A731" s="4" t="s">
        <v>96</v>
      </c>
      <c r="B731" s="4" t="s">
        <v>97</v>
      </c>
      <c r="C731" s="4" t="s">
        <v>53</v>
      </c>
      <c r="D731" s="16">
        <v>0.26</v>
      </c>
      <c r="E731" s="16">
        <v>71.25</v>
      </c>
      <c r="F731" s="16">
        <v>-87.75</v>
      </c>
      <c r="G731">
        <v>3.6040367895781501E-2</v>
      </c>
      <c r="H731">
        <v>0.26</v>
      </c>
      <c r="I731" s="4" t="s">
        <v>32</v>
      </c>
      <c r="J731">
        <v>2.1458723547007352E-2</v>
      </c>
      <c r="K731">
        <v>6.0535070308350342E-2</v>
      </c>
      <c r="L731" s="4">
        <v>2013</v>
      </c>
      <c r="M731" s="4">
        <v>2013</v>
      </c>
      <c r="N731" t="s">
        <v>50</v>
      </c>
      <c r="O731" t="s">
        <v>49</v>
      </c>
    </row>
    <row r="732" spans="1:15">
      <c r="A732" s="4" t="s">
        <v>96</v>
      </c>
      <c r="B732" s="4" t="s">
        <v>97</v>
      </c>
      <c r="C732" s="4" t="s">
        <v>53</v>
      </c>
      <c r="D732" s="16">
        <v>0.74</v>
      </c>
      <c r="E732" s="16">
        <v>71.25</v>
      </c>
      <c r="F732" s="16">
        <v>-69.75</v>
      </c>
      <c r="G732">
        <v>3.6040367895781501E-2</v>
      </c>
      <c r="H732">
        <v>0.26</v>
      </c>
      <c r="I732" s="4" t="s">
        <v>32</v>
      </c>
      <c r="J732">
        <v>2.1458723547007352E-2</v>
      </c>
      <c r="K732">
        <v>6.0535070308350342E-2</v>
      </c>
      <c r="L732" s="4">
        <v>2013</v>
      </c>
      <c r="M732" s="4">
        <v>2013</v>
      </c>
      <c r="N732" t="s">
        <v>50</v>
      </c>
      <c r="O732" t="s">
        <v>49</v>
      </c>
    </row>
    <row r="733" spans="1:15">
      <c r="A733" s="4" t="s">
        <v>96</v>
      </c>
      <c r="B733" s="4" t="s">
        <v>97</v>
      </c>
      <c r="C733" s="4" t="s">
        <v>53</v>
      </c>
      <c r="D733" s="16">
        <v>0.74</v>
      </c>
      <c r="E733" s="16">
        <v>71.25</v>
      </c>
      <c r="F733" s="16">
        <v>-69.75</v>
      </c>
      <c r="G733">
        <v>3.6040367895781501E-2</v>
      </c>
      <c r="H733">
        <v>0.26</v>
      </c>
      <c r="I733" s="4" t="s">
        <v>32</v>
      </c>
      <c r="J733">
        <v>2.1458723547007352E-2</v>
      </c>
      <c r="K733">
        <v>6.0535070308350342E-2</v>
      </c>
      <c r="L733" s="4">
        <v>2013</v>
      </c>
      <c r="M733" s="4">
        <v>2013</v>
      </c>
      <c r="N733" t="s">
        <v>50</v>
      </c>
      <c r="O733" t="s">
        <v>49</v>
      </c>
    </row>
    <row r="734" spans="1:15">
      <c r="A734" s="4" t="s">
        <v>96</v>
      </c>
      <c r="B734" s="4" t="s">
        <v>97</v>
      </c>
      <c r="C734" s="4" t="s">
        <v>53</v>
      </c>
      <c r="D734" s="16">
        <v>0.56999999999999995</v>
      </c>
      <c r="E734" s="16">
        <v>73.75</v>
      </c>
      <c r="F734" s="16">
        <v>-83.75</v>
      </c>
      <c r="G734">
        <v>3.6040367895781501E-2</v>
      </c>
      <c r="H734">
        <v>0.26</v>
      </c>
      <c r="I734" s="4" t="s">
        <v>32</v>
      </c>
      <c r="J734">
        <v>2.1458723547007352E-2</v>
      </c>
      <c r="K734">
        <v>6.0535070308350342E-2</v>
      </c>
      <c r="L734" s="4">
        <v>2013</v>
      </c>
      <c r="M734" s="4">
        <v>2013</v>
      </c>
      <c r="N734" t="s">
        <v>50</v>
      </c>
      <c r="O734" t="s">
        <v>49</v>
      </c>
    </row>
    <row r="735" spans="1:15">
      <c r="A735" s="4" t="s">
        <v>96</v>
      </c>
      <c r="B735" s="4" t="s">
        <v>97</v>
      </c>
      <c r="C735" s="4" t="s">
        <v>53</v>
      </c>
      <c r="D735" s="16">
        <v>0.56999999999999995</v>
      </c>
      <c r="E735" s="16">
        <v>73.75</v>
      </c>
      <c r="F735" s="16">
        <v>-83.75</v>
      </c>
      <c r="G735">
        <v>3.6040367895781501E-2</v>
      </c>
      <c r="H735">
        <v>0.26</v>
      </c>
      <c r="I735" s="4" t="s">
        <v>32</v>
      </c>
      <c r="J735">
        <v>2.1458723547007352E-2</v>
      </c>
      <c r="K735">
        <v>6.0535070308350342E-2</v>
      </c>
      <c r="L735" s="4">
        <v>2013</v>
      </c>
      <c r="M735" s="4">
        <v>2013</v>
      </c>
      <c r="N735" t="s">
        <v>50</v>
      </c>
      <c r="O735" t="s">
        <v>49</v>
      </c>
    </row>
    <row r="736" spans="1:15">
      <c r="A736" s="4" t="s">
        <v>96</v>
      </c>
      <c r="B736" s="4" t="s">
        <v>97</v>
      </c>
      <c r="C736" s="4" t="s">
        <v>53</v>
      </c>
      <c r="D736" s="16">
        <v>0.91</v>
      </c>
      <c r="E736" s="16">
        <v>72.75</v>
      </c>
      <c r="F736" s="16">
        <v>-75.75</v>
      </c>
      <c r="G736">
        <v>3.6040367895781501E-2</v>
      </c>
      <c r="H736">
        <v>0.26</v>
      </c>
      <c r="I736" s="4" t="s">
        <v>32</v>
      </c>
      <c r="J736">
        <v>2.1458723547007352E-2</v>
      </c>
      <c r="K736">
        <v>6.0535070308350342E-2</v>
      </c>
      <c r="L736" s="4">
        <v>2013</v>
      </c>
      <c r="M736" s="4">
        <v>2013</v>
      </c>
      <c r="N736" t="s">
        <v>50</v>
      </c>
      <c r="O736" t="s">
        <v>49</v>
      </c>
    </row>
    <row r="737" spans="1:15">
      <c r="A737" s="4" t="s">
        <v>96</v>
      </c>
      <c r="B737" s="4" t="s">
        <v>97</v>
      </c>
      <c r="C737" s="4" t="s">
        <v>53</v>
      </c>
      <c r="D737" s="16">
        <v>0.91</v>
      </c>
      <c r="E737" s="16">
        <v>72.75</v>
      </c>
      <c r="F737" s="16">
        <v>-75.75</v>
      </c>
      <c r="G737">
        <v>3.6040367895781501E-2</v>
      </c>
      <c r="H737">
        <v>0.26</v>
      </c>
      <c r="I737" s="4" t="s">
        <v>32</v>
      </c>
      <c r="J737">
        <v>2.1458723547007352E-2</v>
      </c>
      <c r="K737">
        <v>6.0535070308350342E-2</v>
      </c>
      <c r="L737" s="4">
        <v>2013</v>
      </c>
      <c r="M737" s="4">
        <v>2013</v>
      </c>
      <c r="N737" t="s">
        <v>50</v>
      </c>
      <c r="O737" t="s">
        <v>49</v>
      </c>
    </row>
    <row r="738" spans="1:15">
      <c r="A738" s="4" t="s">
        <v>96</v>
      </c>
      <c r="B738" s="4" t="s">
        <v>97</v>
      </c>
      <c r="C738" s="4" t="s">
        <v>53</v>
      </c>
      <c r="D738" s="16">
        <v>0.96</v>
      </c>
      <c r="E738" s="16">
        <v>63.75</v>
      </c>
      <c r="F738" s="16">
        <v>-64.75</v>
      </c>
      <c r="G738">
        <v>3.6040367895781501E-2</v>
      </c>
      <c r="H738">
        <v>0.26</v>
      </c>
      <c r="I738" s="4" t="s">
        <v>32</v>
      </c>
      <c r="J738">
        <v>2.1458723547007352E-2</v>
      </c>
      <c r="K738">
        <v>6.0535070308350342E-2</v>
      </c>
      <c r="L738" s="4">
        <v>2013</v>
      </c>
      <c r="M738" s="4">
        <v>2013</v>
      </c>
      <c r="N738" t="s">
        <v>50</v>
      </c>
      <c r="O738" t="s">
        <v>49</v>
      </c>
    </row>
    <row r="739" spans="1:15">
      <c r="A739" s="4" t="s">
        <v>96</v>
      </c>
      <c r="B739" s="4" t="s">
        <v>97</v>
      </c>
      <c r="C739" s="4" t="s">
        <v>53</v>
      </c>
      <c r="D739" s="16">
        <v>0.96</v>
      </c>
      <c r="E739" s="16">
        <v>63.75</v>
      </c>
      <c r="F739" s="16">
        <v>-64.75</v>
      </c>
      <c r="G739">
        <v>3.6040367895781501E-2</v>
      </c>
      <c r="H739">
        <v>0.26</v>
      </c>
      <c r="I739" s="4" t="s">
        <v>32</v>
      </c>
      <c r="J739">
        <v>2.1458723547007352E-2</v>
      </c>
      <c r="K739">
        <v>6.0535070308350342E-2</v>
      </c>
      <c r="L739" s="4">
        <v>2013</v>
      </c>
      <c r="M739" s="4">
        <v>2013</v>
      </c>
      <c r="N739" t="s">
        <v>50</v>
      </c>
      <c r="O739" t="s">
        <v>49</v>
      </c>
    </row>
    <row r="740" spans="1:15">
      <c r="A740" s="4" t="s">
        <v>96</v>
      </c>
      <c r="B740" s="4" t="s">
        <v>97</v>
      </c>
      <c r="C740" s="4" t="s">
        <v>53</v>
      </c>
      <c r="D740" s="16">
        <v>1</v>
      </c>
      <c r="E740" s="16">
        <v>65.75</v>
      </c>
      <c r="F740" s="16">
        <v>-67.25</v>
      </c>
      <c r="G740">
        <v>3.6040367895781501E-2</v>
      </c>
      <c r="H740">
        <v>0.26</v>
      </c>
      <c r="I740" s="4" t="s">
        <v>32</v>
      </c>
      <c r="J740">
        <v>2.1458723547007352E-2</v>
      </c>
      <c r="K740">
        <v>6.0535070308350342E-2</v>
      </c>
      <c r="L740" s="4">
        <v>2013</v>
      </c>
      <c r="M740" s="4">
        <v>2013</v>
      </c>
      <c r="N740" t="s">
        <v>50</v>
      </c>
      <c r="O740" t="s">
        <v>49</v>
      </c>
    </row>
    <row r="741" spans="1:15">
      <c r="A741" s="4" t="s">
        <v>96</v>
      </c>
      <c r="B741" s="4" t="s">
        <v>97</v>
      </c>
      <c r="C741" s="4" t="s">
        <v>53</v>
      </c>
      <c r="D741" s="16">
        <v>0.2</v>
      </c>
      <c r="E741" s="16">
        <v>66.25</v>
      </c>
      <c r="F741" s="16">
        <v>-67.75</v>
      </c>
      <c r="G741">
        <v>3.6040367895781501E-2</v>
      </c>
      <c r="H741">
        <v>0.26</v>
      </c>
      <c r="I741" s="4" t="s">
        <v>32</v>
      </c>
      <c r="J741">
        <v>2.1458723547007352E-2</v>
      </c>
      <c r="K741">
        <v>6.0535070308350342E-2</v>
      </c>
      <c r="L741" s="4">
        <v>2013</v>
      </c>
      <c r="M741" s="4">
        <v>2013</v>
      </c>
      <c r="N741" t="s">
        <v>50</v>
      </c>
      <c r="O741" t="s">
        <v>49</v>
      </c>
    </row>
    <row r="742" spans="1:15">
      <c r="A742" s="4" t="s">
        <v>96</v>
      </c>
      <c r="B742" s="4" t="s">
        <v>97</v>
      </c>
      <c r="C742" s="4" t="s">
        <v>53</v>
      </c>
      <c r="D742" s="16">
        <v>0.2</v>
      </c>
      <c r="E742" s="16">
        <v>66.25</v>
      </c>
      <c r="F742" s="16">
        <v>-67.75</v>
      </c>
      <c r="G742">
        <v>3.6040367895781501E-2</v>
      </c>
      <c r="H742">
        <v>0.26</v>
      </c>
      <c r="I742" s="4" t="s">
        <v>32</v>
      </c>
      <c r="J742">
        <v>2.1458723547007352E-2</v>
      </c>
      <c r="K742">
        <v>6.0535070308350342E-2</v>
      </c>
      <c r="L742" s="4">
        <v>2013</v>
      </c>
      <c r="M742" s="4">
        <v>2013</v>
      </c>
      <c r="N742" t="s">
        <v>50</v>
      </c>
      <c r="O742" t="s">
        <v>49</v>
      </c>
    </row>
    <row r="743" spans="1:15">
      <c r="A743" s="4" t="s">
        <v>96</v>
      </c>
      <c r="B743" s="4" t="s">
        <v>97</v>
      </c>
      <c r="C743" s="4" t="s">
        <v>53</v>
      </c>
      <c r="D743" s="16">
        <v>0.09</v>
      </c>
      <c r="E743" s="16">
        <v>68.25</v>
      </c>
      <c r="F743" s="16">
        <v>-86.75</v>
      </c>
      <c r="G743">
        <v>3.6040367895781501E-2</v>
      </c>
      <c r="H743">
        <v>0.26</v>
      </c>
      <c r="I743" s="4" t="s">
        <v>32</v>
      </c>
      <c r="J743">
        <v>2.1458723547007352E-2</v>
      </c>
      <c r="K743">
        <v>6.0535070308350342E-2</v>
      </c>
      <c r="L743" s="4">
        <v>2013</v>
      </c>
      <c r="M743" s="4">
        <v>2013</v>
      </c>
      <c r="N743" t="s">
        <v>50</v>
      </c>
      <c r="O743" t="s">
        <v>49</v>
      </c>
    </row>
    <row r="744" spans="1:15">
      <c r="A744" s="4" t="s">
        <v>96</v>
      </c>
      <c r="B744" s="4" t="s">
        <v>97</v>
      </c>
      <c r="C744" s="4" t="s">
        <v>53</v>
      </c>
      <c r="D744" s="16">
        <v>0.09</v>
      </c>
      <c r="E744" s="16">
        <v>68.25</v>
      </c>
      <c r="F744" s="16">
        <v>-86.75</v>
      </c>
      <c r="G744">
        <v>3.6040367895781501E-2</v>
      </c>
      <c r="H744">
        <v>0.26</v>
      </c>
      <c r="I744" s="4" t="s">
        <v>32</v>
      </c>
      <c r="J744">
        <v>2.1458723547007352E-2</v>
      </c>
      <c r="K744">
        <v>6.0535070308350342E-2</v>
      </c>
      <c r="L744" s="4">
        <v>2013</v>
      </c>
      <c r="M744" s="4">
        <v>2013</v>
      </c>
      <c r="N744" t="s">
        <v>50</v>
      </c>
      <c r="O744" t="s">
        <v>49</v>
      </c>
    </row>
    <row r="745" spans="1:15">
      <c r="A745" s="4" t="s">
        <v>96</v>
      </c>
      <c r="B745" s="4" t="s">
        <v>97</v>
      </c>
      <c r="C745" s="4" t="s">
        <v>53</v>
      </c>
      <c r="D745" s="16">
        <v>0.76</v>
      </c>
      <c r="E745" s="16">
        <v>72.75</v>
      </c>
      <c r="F745" s="16">
        <v>-77.75</v>
      </c>
      <c r="G745">
        <v>3.6040367895781501E-2</v>
      </c>
      <c r="H745">
        <v>0.26</v>
      </c>
      <c r="I745" s="4" t="s">
        <v>32</v>
      </c>
      <c r="J745">
        <v>2.1458723547007352E-2</v>
      </c>
      <c r="K745">
        <v>6.0535070308350342E-2</v>
      </c>
      <c r="L745" s="4">
        <v>2013</v>
      </c>
      <c r="M745" s="4">
        <v>2013</v>
      </c>
      <c r="N745" t="s">
        <v>50</v>
      </c>
      <c r="O745" t="s">
        <v>49</v>
      </c>
    </row>
    <row r="746" spans="1:15">
      <c r="A746" s="4" t="s">
        <v>96</v>
      </c>
      <c r="B746" s="4" t="s">
        <v>97</v>
      </c>
      <c r="C746" s="4" t="s">
        <v>53</v>
      </c>
      <c r="D746" s="16">
        <v>0.76</v>
      </c>
      <c r="E746" s="16">
        <v>72.75</v>
      </c>
      <c r="F746" s="16">
        <v>-77.75</v>
      </c>
      <c r="G746">
        <v>3.6040367895781501E-2</v>
      </c>
      <c r="H746">
        <v>0.26</v>
      </c>
      <c r="I746" s="4" t="s">
        <v>32</v>
      </c>
      <c r="J746">
        <v>2.1458723547007352E-2</v>
      </c>
      <c r="K746">
        <v>6.0535070308350342E-2</v>
      </c>
      <c r="L746" s="4">
        <v>2013</v>
      </c>
      <c r="M746" s="4">
        <v>2013</v>
      </c>
      <c r="N746" t="s">
        <v>50</v>
      </c>
      <c r="O746" t="s">
        <v>49</v>
      </c>
    </row>
    <row r="747" spans="1:15">
      <c r="A747" s="4" t="s">
        <v>96</v>
      </c>
      <c r="B747" s="4" t="s">
        <v>97</v>
      </c>
      <c r="C747" s="4" t="s">
        <v>53</v>
      </c>
      <c r="D747" s="16">
        <v>0.89</v>
      </c>
      <c r="E747" s="16">
        <v>64.75</v>
      </c>
      <c r="F747" s="16">
        <v>-62.75</v>
      </c>
      <c r="G747">
        <v>3.6040367895781501E-2</v>
      </c>
      <c r="H747">
        <v>0.26</v>
      </c>
      <c r="I747" s="4" t="s">
        <v>32</v>
      </c>
      <c r="J747">
        <v>2.1458723547007352E-2</v>
      </c>
      <c r="K747">
        <v>6.0535070308350342E-2</v>
      </c>
      <c r="L747" s="4">
        <v>2013</v>
      </c>
      <c r="M747" s="4">
        <v>2013</v>
      </c>
      <c r="N747" t="s">
        <v>50</v>
      </c>
      <c r="O747" t="s">
        <v>49</v>
      </c>
    </row>
    <row r="748" spans="1:15">
      <c r="A748" s="4" t="s">
        <v>96</v>
      </c>
      <c r="B748" s="4" t="s">
        <v>97</v>
      </c>
      <c r="C748" s="4" t="s">
        <v>53</v>
      </c>
      <c r="D748" s="16">
        <v>0.89</v>
      </c>
      <c r="E748" s="16">
        <v>64.75</v>
      </c>
      <c r="F748" s="16">
        <v>-62.75</v>
      </c>
      <c r="G748">
        <v>3.6040367895781501E-2</v>
      </c>
      <c r="H748">
        <v>0.26</v>
      </c>
      <c r="I748" s="4" t="s">
        <v>32</v>
      </c>
      <c r="J748">
        <v>2.1458723547007352E-2</v>
      </c>
      <c r="K748">
        <v>6.0535070308350342E-2</v>
      </c>
      <c r="L748" s="4">
        <v>2013</v>
      </c>
      <c r="M748" s="4">
        <v>2013</v>
      </c>
      <c r="N748" t="s">
        <v>50</v>
      </c>
      <c r="O748" t="s">
        <v>49</v>
      </c>
    </row>
    <row r="749" spans="1:15">
      <c r="A749" s="4" t="s">
        <v>96</v>
      </c>
      <c r="B749" s="4" t="s">
        <v>97</v>
      </c>
      <c r="C749" s="4" t="s">
        <v>53</v>
      </c>
      <c r="D749" s="16">
        <v>0.53</v>
      </c>
      <c r="E749" s="16">
        <v>72.25</v>
      </c>
      <c r="F749" s="16">
        <v>-85.25</v>
      </c>
      <c r="G749">
        <v>3.6040367895781501E-2</v>
      </c>
      <c r="H749">
        <v>0.26</v>
      </c>
      <c r="I749" s="4" t="s">
        <v>32</v>
      </c>
      <c r="J749">
        <v>2.1458723547007352E-2</v>
      </c>
      <c r="K749">
        <v>6.0535070308350342E-2</v>
      </c>
      <c r="L749" s="4">
        <v>2013</v>
      </c>
      <c r="M749" s="4">
        <v>2013</v>
      </c>
      <c r="N749" t="s">
        <v>50</v>
      </c>
      <c r="O749" t="s">
        <v>49</v>
      </c>
    </row>
    <row r="750" spans="1:15">
      <c r="A750" s="4" t="s">
        <v>96</v>
      </c>
      <c r="B750" s="4" t="s">
        <v>97</v>
      </c>
      <c r="C750" s="4" t="s">
        <v>53</v>
      </c>
      <c r="D750" s="16">
        <v>0.53</v>
      </c>
      <c r="E750" s="16">
        <v>72.25</v>
      </c>
      <c r="F750" s="16">
        <v>-85.25</v>
      </c>
      <c r="G750">
        <v>3.6040367895781501E-2</v>
      </c>
      <c r="H750">
        <v>0.26</v>
      </c>
      <c r="I750" s="4" t="s">
        <v>32</v>
      </c>
      <c r="J750">
        <v>2.1458723547007352E-2</v>
      </c>
      <c r="K750">
        <v>6.0535070308350342E-2</v>
      </c>
      <c r="L750" s="4">
        <v>2013</v>
      </c>
      <c r="M750" s="4">
        <v>2013</v>
      </c>
      <c r="N750" t="s">
        <v>50</v>
      </c>
      <c r="O750" t="s">
        <v>49</v>
      </c>
    </row>
    <row r="751" spans="1:15">
      <c r="A751" s="4" t="s">
        <v>96</v>
      </c>
      <c r="B751" s="4" t="s">
        <v>97</v>
      </c>
      <c r="C751" s="4" t="s">
        <v>53</v>
      </c>
      <c r="D751" s="16">
        <v>1</v>
      </c>
      <c r="E751" s="16">
        <v>71.25</v>
      </c>
      <c r="F751" s="16">
        <v>-71.25</v>
      </c>
      <c r="G751">
        <v>3.6040367895781501E-2</v>
      </c>
      <c r="H751">
        <v>0.26</v>
      </c>
      <c r="I751" s="4" t="s">
        <v>32</v>
      </c>
      <c r="J751">
        <v>2.1458723547007352E-2</v>
      </c>
      <c r="K751">
        <v>6.0535070308350342E-2</v>
      </c>
      <c r="L751" s="4">
        <v>2013</v>
      </c>
      <c r="M751" s="4">
        <v>2013</v>
      </c>
      <c r="N751" t="s">
        <v>50</v>
      </c>
      <c r="O751" t="s">
        <v>49</v>
      </c>
    </row>
    <row r="752" spans="1:15">
      <c r="A752" s="4" t="s">
        <v>96</v>
      </c>
      <c r="B752" s="4" t="s">
        <v>97</v>
      </c>
      <c r="C752" s="4" t="s">
        <v>53</v>
      </c>
      <c r="D752" s="16">
        <v>0.15</v>
      </c>
      <c r="E752" s="16">
        <v>65.25</v>
      </c>
      <c r="F752" s="16">
        <v>-67.25</v>
      </c>
      <c r="G752">
        <v>3.6040367895781501E-2</v>
      </c>
      <c r="H752">
        <v>0.26</v>
      </c>
      <c r="I752" s="4" t="s">
        <v>32</v>
      </c>
      <c r="J752">
        <v>2.1458723547007352E-2</v>
      </c>
      <c r="K752">
        <v>6.0535070308350342E-2</v>
      </c>
      <c r="L752" s="4">
        <v>2013</v>
      </c>
      <c r="M752" s="4">
        <v>2013</v>
      </c>
      <c r="N752" t="s">
        <v>50</v>
      </c>
      <c r="O752" t="s">
        <v>49</v>
      </c>
    </row>
    <row r="753" spans="1:15">
      <c r="A753" s="4" t="s">
        <v>96</v>
      </c>
      <c r="B753" s="4" t="s">
        <v>97</v>
      </c>
      <c r="C753" s="4" t="s">
        <v>53</v>
      </c>
      <c r="D753" s="16">
        <v>0.15</v>
      </c>
      <c r="E753" s="16">
        <v>65.25</v>
      </c>
      <c r="F753" s="16">
        <v>-67.25</v>
      </c>
      <c r="G753">
        <v>3.6040367895781501E-2</v>
      </c>
      <c r="H753">
        <v>0.26</v>
      </c>
      <c r="I753" s="4" t="s">
        <v>32</v>
      </c>
      <c r="J753">
        <v>2.1458723547007352E-2</v>
      </c>
      <c r="K753">
        <v>6.0535070308350342E-2</v>
      </c>
      <c r="L753" s="4">
        <v>2013</v>
      </c>
      <c r="M753" s="4">
        <v>2013</v>
      </c>
      <c r="N753" t="s">
        <v>50</v>
      </c>
      <c r="O753" t="s">
        <v>49</v>
      </c>
    </row>
    <row r="754" spans="1:15">
      <c r="A754" s="4" t="s">
        <v>96</v>
      </c>
      <c r="B754" s="4" t="s">
        <v>97</v>
      </c>
      <c r="C754" s="4" t="s">
        <v>53</v>
      </c>
      <c r="D754" s="16">
        <v>0.54</v>
      </c>
      <c r="E754" s="16">
        <v>72.25</v>
      </c>
      <c r="F754" s="16">
        <v>-79.25</v>
      </c>
      <c r="G754">
        <v>3.6040367895781501E-2</v>
      </c>
      <c r="H754">
        <v>0.26</v>
      </c>
      <c r="I754" s="4" t="s">
        <v>32</v>
      </c>
      <c r="J754">
        <v>2.1458723547007352E-2</v>
      </c>
      <c r="K754">
        <v>6.0535070308350342E-2</v>
      </c>
      <c r="L754" s="4">
        <v>2013</v>
      </c>
      <c r="M754" s="4">
        <v>2013</v>
      </c>
      <c r="N754" t="s">
        <v>50</v>
      </c>
      <c r="O754" t="s">
        <v>49</v>
      </c>
    </row>
    <row r="755" spans="1:15">
      <c r="A755" s="4" t="s">
        <v>96</v>
      </c>
      <c r="B755" s="4" t="s">
        <v>97</v>
      </c>
      <c r="C755" s="4" t="s">
        <v>53</v>
      </c>
      <c r="D755" s="16">
        <v>0.54</v>
      </c>
      <c r="E755" s="16">
        <v>72.25</v>
      </c>
      <c r="F755" s="16">
        <v>-79.25</v>
      </c>
      <c r="G755">
        <v>3.6040367895781501E-2</v>
      </c>
      <c r="H755">
        <v>0.26</v>
      </c>
      <c r="I755" s="4" t="s">
        <v>32</v>
      </c>
      <c r="J755">
        <v>2.1458723547007352E-2</v>
      </c>
      <c r="K755">
        <v>6.0535070308350342E-2</v>
      </c>
      <c r="L755" s="4">
        <v>2013</v>
      </c>
      <c r="M755" s="4">
        <v>2013</v>
      </c>
      <c r="N755" t="s">
        <v>50</v>
      </c>
      <c r="O755" t="s">
        <v>49</v>
      </c>
    </row>
    <row r="756" spans="1:15">
      <c r="A756" s="4" t="s">
        <v>96</v>
      </c>
      <c r="B756" s="4" t="s">
        <v>97</v>
      </c>
      <c r="C756" s="4" t="s">
        <v>53</v>
      </c>
      <c r="D756" s="16">
        <v>0.64</v>
      </c>
      <c r="E756" s="16">
        <v>73.75</v>
      </c>
      <c r="F756" s="16">
        <v>-87.75</v>
      </c>
      <c r="G756">
        <v>3.6040367895781501E-2</v>
      </c>
      <c r="H756">
        <v>0.26</v>
      </c>
      <c r="I756" s="4" t="s">
        <v>32</v>
      </c>
      <c r="J756">
        <v>2.1458723547007352E-2</v>
      </c>
      <c r="K756">
        <v>6.0535070308350342E-2</v>
      </c>
      <c r="L756" s="4">
        <v>2013</v>
      </c>
      <c r="M756" s="4">
        <v>2013</v>
      </c>
      <c r="N756" t="s">
        <v>50</v>
      </c>
      <c r="O756" t="s">
        <v>49</v>
      </c>
    </row>
    <row r="757" spans="1:15">
      <c r="A757" s="4" t="s">
        <v>96</v>
      </c>
      <c r="B757" s="4" t="s">
        <v>97</v>
      </c>
      <c r="C757" s="4" t="s">
        <v>53</v>
      </c>
      <c r="D757" s="16">
        <v>0.64</v>
      </c>
      <c r="E757" s="16">
        <v>73.75</v>
      </c>
      <c r="F757" s="16">
        <v>-87.75</v>
      </c>
      <c r="G757">
        <v>3.6040367895781501E-2</v>
      </c>
      <c r="H757">
        <v>0.26</v>
      </c>
      <c r="I757" s="4" t="s">
        <v>32</v>
      </c>
      <c r="J757">
        <v>2.1458723547007352E-2</v>
      </c>
      <c r="K757">
        <v>6.0535070308350342E-2</v>
      </c>
      <c r="L757" s="4">
        <v>2013</v>
      </c>
      <c r="M757" s="4">
        <v>2013</v>
      </c>
      <c r="N757" t="s">
        <v>50</v>
      </c>
      <c r="O757" t="s">
        <v>49</v>
      </c>
    </row>
    <row r="758" spans="1:15">
      <c r="A758" s="4" t="s">
        <v>96</v>
      </c>
      <c r="B758" s="4" t="s">
        <v>97</v>
      </c>
      <c r="C758" s="4" t="s">
        <v>53</v>
      </c>
      <c r="D758" s="16">
        <v>0.9</v>
      </c>
      <c r="E758" s="16">
        <v>69.75</v>
      </c>
      <c r="F758" s="16">
        <v>-68.25</v>
      </c>
      <c r="G758">
        <v>3.6040367895781501E-2</v>
      </c>
      <c r="H758">
        <v>0.26</v>
      </c>
      <c r="I758" s="4" t="s">
        <v>32</v>
      </c>
      <c r="J758">
        <v>2.1458723547007352E-2</v>
      </c>
      <c r="K758">
        <v>6.0535070308350342E-2</v>
      </c>
      <c r="L758" s="4">
        <v>2013</v>
      </c>
      <c r="M758" s="4">
        <v>2013</v>
      </c>
      <c r="N758" t="s">
        <v>50</v>
      </c>
      <c r="O758" t="s">
        <v>49</v>
      </c>
    </row>
    <row r="759" spans="1:15">
      <c r="A759" s="4" t="s">
        <v>96</v>
      </c>
      <c r="B759" s="4" t="s">
        <v>97</v>
      </c>
      <c r="C759" s="4" t="s">
        <v>53</v>
      </c>
      <c r="D759" s="16">
        <v>0.9</v>
      </c>
      <c r="E759" s="16">
        <v>69.75</v>
      </c>
      <c r="F759" s="16">
        <v>-68.25</v>
      </c>
      <c r="G759">
        <v>3.6040367895781501E-2</v>
      </c>
      <c r="H759">
        <v>0.26</v>
      </c>
      <c r="I759" s="4" t="s">
        <v>32</v>
      </c>
      <c r="J759">
        <v>2.1458723547007352E-2</v>
      </c>
      <c r="K759">
        <v>6.0535070308350342E-2</v>
      </c>
      <c r="L759" s="4">
        <v>2013</v>
      </c>
      <c r="M759" s="4">
        <v>2013</v>
      </c>
      <c r="N759" t="s">
        <v>50</v>
      </c>
      <c r="O759" t="s">
        <v>49</v>
      </c>
    </row>
    <row r="760" spans="1:15">
      <c r="A760" s="4" t="s">
        <v>96</v>
      </c>
      <c r="B760" s="4" t="s">
        <v>97</v>
      </c>
      <c r="C760" s="4" t="s">
        <v>53</v>
      </c>
      <c r="D760" s="16">
        <v>0.9</v>
      </c>
      <c r="E760" s="16">
        <v>69.75</v>
      </c>
      <c r="F760" s="16">
        <v>-68.25</v>
      </c>
      <c r="G760">
        <v>3.6040367895781501E-2</v>
      </c>
      <c r="H760">
        <v>0.26</v>
      </c>
      <c r="I760" s="4" t="s">
        <v>32</v>
      </c>
      <c r="J760">
        <v>2.1458723547007352E-2</v>
      </c>
      <c r="K760">
        <v>6.0535070308350342E-2</v>
      </c>
      <c r="L760" s="4">
        <v>2013</v>
      </c>
      <c r="M760" s="4">
        <v>2013</v>
      </c>
      <c r="N760" t="s">
        <v>50</v>
      </c>
      <c r="O760" t="s">
        <v>49</v>
      </c>
    </row>
    <row r="761" spans="1:15">
      <c r="A761" s="4" t="s">
        <v>96</v>
      </c>
      <c r="B761" s="4" t="s">
        <v>97</v>
      </c>
      <c r="C761" s="4" t="s">
        <v>53</v>
      </c>
      <c r="D761" s="16">
        <v>0.2</v>
      </c>
      <c r="E761" s="16">
        <v>70.25</v>
      </c>
      <c r="F761" s="16">
        <v>-86.25</v>
      </c>
      <c r="G761">
        <v>3.6040367895781501E-2</v>
      </c>
      <c r="H761">
        <v>0.26</v>
      </c>
      <c r="I761" s="4" t="s">
        <v>32</v>
      </c>
      <c r="J761">
        <v>2.1458723547007352E-2</v>
      </c>
      <c r="K761">
        <v>6.0535070308350342E-2</v>
      </c>
      <c r="L761" s="4">
        <v>2013</v>
      </c>
      <c r="M761" s="4">
        <v>2013</v>
      </c>
      <c r="N761" t="s">
        <v>50</v>
      </c>
      <c r="O761" t="s">
        <v>49</v>
      </c>
    </row>
    <row r="762" spans="1:15">
      <c r="A762" s="4" t="s">
        <v>96</v>
      </c>
      <c r="B762" s="4" t="s">
        <v>97</v>
      </c>
      <c r="C762" s="4" t="s">
        <v>53</v>
      </c>
      <c r="D762" s="16">
        <v>0.2</v>
      </c>
      <c r="E762" s="16">
        <v>70.25</v>
      </c>
      <c r="F762" s="16">
        <v>-86.25</v>
      </c>
      <c r="G762">
        <v>3.6040367895781501E-2</v>
      </c>
      <c r="H762">
        <v>0.26</v>
      </c>
      <c r="I762" s="4" t="s">
        <v>32</v>
      </c>
      <c r="J762">
        <v>2.1458723547007352E-2</v>
      </c>
      <c r="K762">
        <v>6.0535070308350342E-2</v>
      </c>
      <c r="L762" s="4">
        <v>2013</v>
      </c>
      <c r="M762" s="4">
        <v>2013</v>
      </c>
      <c r="N762" t="s">
        <v>50</v>
      </c>
      <c r="O762" t="s">
        <v>49</v>
      </c>
    </row>
    <row r="763" spans="1:15">
      <c r="A763" s="4" t="s">
        <v>96</v>
      </c>
      <c r="B763" s="4" t="s">
        <v>97</v>
      </c>
      <c r="C763" s="4" t="s">
        <v>53</v>
      </c>
      <c r="D763" s="16">
        <v>0.76</v>
      </c>
      <c r="E763" s="16">
        <v>71.75</v>
      </c>
      <c r="F763" s="16">
        <v>-74.75</v>
      </c>
      <c r="G763">
        <v>3.6040367895781501E-2</v>
      </c>
      <c r="H763">
        <v>0.26</v>
      </c>
      <c r="I763" s="4" t="s">
        <v>32</v>
      </c>
      <c r="J763">
        <v>2.1458723547007352E-2</v>
      </c>
      <c r="K763">
        <v>6.0535070308350342E-2</v>
      </c>
      <c r="L763" s="4">
        <v>2013</v>
      </c>
      <c r="M763" s="4">
        <v>2013</v>
      </c>
      <c r="N763" t="s">
        <v>50</v>
      </c>
      <c r="O763" t="s">
        <v>49</v>
      </c>
    </row>
    <row r="764" spans="1:15">
      <c r="A764" s="4" t="s">
        <v>96</v>
      </c>
      <c r="B764" s="4" t="s">
        <v>97</v>
      </c>
      <c r="C764" s="4" t="s">
        <v>53</v>
      </c>
      <c r="D764" s="16">
        <v>0.76</v>
      </c>
      <c r="E764" s="16">
        <v>71.75</v>
      </c>
      <c r="F764" s="16">
        <v>-74.75</v>
      </c>
      <c r="G764">
        <v>3.6040367895781501E-2</v>
      </c>
      <c r="H764">
        <v>0.26</v>
      </c>
      <c r="I764" s="4" t="s">
        <v>32</v>
      </c>
      <c r="J764">
        <v>2.1458723547007352E-2</v>
      </c>
      <c r="K764">
        <v>6.0535070308350342E-2</v>
      </c>
      <c r="L764" s="4">
        <v>2013</v>
      </c>
      <c r="M764" s="4">
        <v>2013</v>
      </c>
      <c r="N764" t="s">
        <v>50</v>
      </c>
      <c r="O764" t="s">
        <v>49</v>
      </c>
    </row>
    <row r="765" spans="1:15">
      <c r="A765" s="4" t="s">
        <v>96</v>
      </c>
      <c r="B765" s="4" t="s">
        <v>97</v>
      </c>
      <c r="C765" s="4" t="s">
        <v>53</v>
      </c>
      <c r="D765" s="16">
        <v>0.89</v>
      </c>
      <c r="E765" s="16">
        <v>71.25</v>
      </c>
      <c r="F765" s="16">
        <v>-73.25</v>
      </c>
      <c r="G765">
        <v>3.6040367895781501E-2</v>
      </c>
      <c r="H765">
        <v>0.26</v>
      </c>
      <c r="I765" s="4" t="s">
        <v>32</v>
      </c>
      <c r="J765">
        <v>2.1458723547007352E-2</v>
      </c>
      <c r="K765">
        <v>6.0535070308350342E-2</v>
      </c>
      <c r="L765" s="4">
        <v>2013</v>
      </c>
      <c r="M765" s="4">
        <v>2013</v>
      </c>
      <c r="N765" t="s">
        <v>50</v>
      </c>
      <c r="O765" t="s">
        <v>49</v>
      </c>
    </row>
    <row r="766" spans="1:15">
      <c r="A766" s="4" t="s">
        <v>96</v>
      </c>
      <c r="B766" s="4" t="s">
        <v>97</v>
      </c>
      <c r="C766" s="4" t="s">
        <v>53</v>
      </c>
      <c r="D766" s="16">
        <v>0.89</v>
      </c>
      <c r="E766" s="16">
        <v>71.25</v>
      </c>
      <c r="F766" s="16">
        <v>-73.25</v>
      </c>
      <c r="G766">
        <v>3.6040367895781501E-2</v>
      </c>
      <c r="H766">
        <v>0.26</v>
      </c>
      <c r="I766" s="4" t="s">
        <v>32</v>
      </c>
      <c r="J766">
        <v>2.1458723547007352E-2</v>
      </c>
      <c r="K766">
        <v>6.0535070308350342E-2</v>
      </c>
      <c r="L766" s="4">
        <v>2013</v>
      </c>
      <c r="M766" s="4">
        <v>2013</v>
      </c>
      <c r="N766" t="s">
        <v>50</v>
      </c>
      <c r="O766" t="s">
        <v>49</v>
      </c>
    </row>
    <row r="767" spans="1:15">
      <c r="A767" s="4" t="s">
        <v>96</v>
      </c>
      <c r="B767" s="4" t="s">
        <v>97</v>
      </c>
      <c r="C767" s="4" t="s">
        <v>53</v>
      </c>
      <c r="D767" s="16">
        <v>0.25</v>
      </c>
      <c r="E767" s="16">
        <v>72.75</v>
      </c>
      <c r="F767" s="16">
        <v>-93.75</v>
      </c>
      <c r="G767">
        <v>3.6040367895781501E-2</v>
      </c>
      <c r="H767">
        <v>0.26</v>
      </c>
      <c r="I767" s="4" t="s">
        <v>32</v>
      </c>
      <c r="J767">
        <v>2.1458723547007352E-2</v>
      </c>
      <c r="K767">
        <v>6.0535070308350342E-2</v>
      </c>
      <c r="L767" s="4">
        <v>2013</v>
      </c>
      <c r="M767" s="4">
        <v>2013</v>
      </c>
      <c r="N767" t="s">
        <v>50</v>
      </c>
      <c r="O767" t="s">
        <v>49</v>
      </c>
    </row>
    <row r="768" spans="1:15">
      <c r="A768" s="4" t="s">
        <v>96</v>
      </c>
      <c r="B768" s="4" t="s">
        <v>97</v>
      </c>
      <c r="C768" s="4" t="s">
        <v>53</v>
      </c>
      <c r="D768" s="16">
        <v>0.25</v>
      </c>
      <c r="E768" s="16">
        <v>72.75</v>
      </c>
      <c r="F768" s="16">
        <v>-93.75</v>
      </c>
      <c r="G768">
        <v>3.6040367895781501E-2</v>
      </c>
      <c r="H768">
        <v>0.26</v>
      </c>
      <c r="I768" s="4" t="s">
        <v>32</v>
      </c>
      <c r="J768">
        <v>2.1458723547007352E-2</v>
      </c>
      <c r="K768">
        <v>6.0535070308350342E-2</v>
      </c>
      <c r="L768" s="4">
        <v>2013</v>
      </c>
      <c r="M768" s="4">
        <v>2013</v>
      </c>
      <c r="N768" t="s">
        <v>50</v>
      </c>
      <c r="O768" t="s">
        <v>49</v>
      </c>
    </row>
    <row r="769" spans="1:15">
      <c r="A769" s="4" t="s">
        <v>96</v>
      </c>
      <c r="B769" s="4" t="s">
        <v>97</v>
      </c>
      <c r="C769" s="4" t="s">
        <v>53</v>
      </c>
      <c r="D769" s="16">
        <v>0.4</v>
      </c>
      <c r="E769" s="16">
        <v>71.75</v>
      </c>
      <c r="F769" s="16">
        <v>-84.75</v>
      </c>
      <c r="G769">
        <v>3.6040367895781501E-2</v>
      </c>
      <c r="H769">
        <v>0.26</v>
      </c>
      <c r="I769" s="4" t="s">
        <v>32</v>
      </c>
      <c r="J769">
        <v>2.1458723547007352E-2</v>
      </c>
      <c r="K769">
        <v>6.0535070308350342E-2</v>
      </c>
      <c r="L769" s="4">
        <v>2013</v>
      </c>
      <c r="M769" s="4">
        <v>2013</v>
      </c>
      <c r="N769" t="s">
        <v>50</v>
      </c>
      <c r="O769" t="s">
        <v>49</v>
      </c>
    </row>
    <row r="770" spans="1:15">
      <c r="A770" s="4" t="s">
        <v>96</v>
      </c>
      <c r="B770" s="4" t="s">
        <v>97</v>
      </c>
      <c r="C770" s="4" t="s">
        <v>53</v>
      </c>
      <c r="D770" s="16">
        <v>0.4</v>
      </c>
      <c r="E770" s="16">
        <v>71.75</v>
      </c>
      <c r="F770" s="16">
        <v>-84.75</v>
      </c>
      <c r="G770">
        <v>3.6040367895781501E-2</v>
      </c>
      <c r="H770">
        <v>0.26</v>
      </c>
      <c r="I770" s="4" t="s">
        <v>32</v>
      </c>
      <c r="J770">
        <v>2.1458723547007352E-2</v>
      </c>
      <c r="K770">
        <v>6.0535070308350342E-2</v>
      </c>
      <c r="L770" s="4">
        <v>2013</v>
      </c>
      <c r="M770" s="4">
        <v>2013</v>
      </c>
      <c r="N770" t="s">
        <v>50</v>
      </c>
      <c r="O770" t="s">
        <v>49</v>
      </c>
    </row>
    <row r="771" spans="1:15">
      <c r="A771" s="4" t="s">
        <v>96</v>
      </c>
      <c r="B771" s="4" t="s">
        <v>97</v>
      </c>
      <c r="C771" s="4" t="s">
        <v>53</v>
      </c>
      <c r="D771" s="16">
        <v>0.83</v>
      </c>
      <c r="E771" s="16">
        <v>64.75</v>
      </c>
      <c r="F771" s="16">
        <v>-63.75</v>
      </c>
      <c r="G771">
        <v>3.6040367895781501E-2</v>
      </c>
      <c r="H771">
        <v>0.26</v>
      </c>
      <c r="I771" s="4" t="s">
        <v>32</v>
      </c>
      <c r="J771">
        <v>2.1458723547007352E-2</v>
      </c>
      <c r="K771">
        <v>6.0535070308350342E-2</v>
      </c>
      <c r="L771" s="4">
        <v>2013</v>
      </c>
      <c r="M771" s="4">
        <v>2013</v>
      </c>
      <c r="N771" t="s">
        <v>50</v>
      </c>
      <c r="O771" t="s">
        <v>49</v>
      </c>
    </row>
    <row r="772" spans="1:15">
      <c r="A772" s="4" t="s">
        <v>96</v>
      </c>
      <c r="B772" s="4" t="s">
        <v>97</v>
      </c>
      <c r="C772" s="4" t="s">
        <v>53</v>
      </c>
      <c r="D772" s="16">
        <v>0.12</v>
      </c>
      <c r="E772" s="16">
        <v>68.25</v>
      </c>
      <c r="F772" s="16">
        <v>-85.75</v>
      </c>
      <c r="G772">
        <v>3.6040367895781501E-2</v>
      </c>
      <c r="H772">
        <v>0.26</v>
      </c>
      <c r="I772" s="4" t="s">
        <v>32</v>
      </c>
      <c r="J772">
        <v>2.1458723547007352E-2</v>
      </c>
      <c r="K772">
        <v>6.0535070308350342E-2</v>
      </c>
      <c r="L772" s="4">
        <v>2013</v>
      </c>
      <c r="M772" s="4">
        <v>2013</v>
      </c>
      <c r="N772" t="s">
        <v>50</v>
      </c>
      <c r="O772" t="s">
        <v>49</v>
      </c>
    </row>
    <row r="773" spans="1:15">
      <c r="A773" s="4" t="s">
        <v>96</v>
      </c>
      <c r="B773" s="4" t="s">
        <v>97</v>
      </c>
      <c r="C773" s="4" t="s">
        <v>53</v>
      </c>
      <c r="D773" s="16">
        <v>0.12</v>
      </c>
      <c r="E773" s="16">
        <v>68.25</v>
      </c>
      <c r="F773" s="16">
        <v>-85.75</v>
      </c>
      <c r="G773">
        <v>3.6040367895781501E-2</v>
      </c>
      <c r="H773">
        <v>0.26</v>
      </c>
      <c r="I773" s="4" t="s">
        <v>32</v>
      </c>
      <c r="J773">
        <v>2.1458723547007352E-2</v>
      </c>
      <c r="K773">
        <v>6.0535070308350342E-2</v>
      </c>
      <c r="L773" s="4">
        <v>2013</v>
      </c>
      <c r="M773" s="4">
        <v>2013</v>
      </c>
      <c r="N773" t="s">
        <v>50</v>
      </c>
      <c r="O773" t="s">
        <v>49</v>
      </c>
    </row>
    <row r="774" spans="1:15">
      <c r="A774" s="4" t="s">
        <v>96</v>
      </c>
      <c r="B774" s="4" t="s">
        <v>97</v>
      </c>
      <c r="C774" s="4" t="s">
        <v>53</v>
      </c>
      <c r="D774" s="16">
        <v>0.18</v>
      </c>
      <c r="E774" s="16">
        <v>70.25</v>
      </c>
      <c r="F774" s="16">
        <v>-92.25</v>
      </c>
      <c r="G774">
        <v>3.6040367895781501E-2</v>
      </c>
      <c r="H774">
        <v>0.26</v>
      </c>
      <c r="I774" s="4" t="s">
        <v>32</v>
      </c>
      <c r="J774">
        <v>2.1458723547007352E-2</v>
      </c>
      <c r="K774">
        <v>6.0535070308350342E-2</v>
      </c>
      <c r="L774" s="4">
        <v>2013</v>
      </c>
      <c r="M774" s="4">
        <v>2013</v>
      </c>
      <c r="N774" t="s">
        <v>50</v>
      </c>
      <c r="O774" t="s">
        <v>49</v>
      </c>
    </row>
    <row r="775" spans="1:15">
      <c r="A775" s="4" t="s">
        <v>96</v>
      </c>
      <c r="B775" s="4" t="s">
        <v>97</v>
      </c>
      <c r="C775" s="4" t="s">
        <v>53</v>
      </c>
      <c r="D775" s="16">
        <v>0.18</v>
      </c>
      <c r="E775" s="16">
        <v>70.25</v>
      </c>
      <c r="F775" s="16">
        <v>-92.25</v>
      </c>
      <c r="G775">
        <v>3.6040367895781501E-2</v>
      </c>
      <c r="H775">
        <v>0.26</v>
      </c>
      <c r="I775" s="4" t="s">
        <v>32</v>
      </c>
      <c r="J775">
        <v>2.1458723547007352E-2</v>
      </c>
      <c r="K775">
        <v>6.0535070308350342E-2</v>
      </c>
      <c r="L775" s="4">
        <v>2013</v>
      </c>
      <c r="M775" s="4">
        <v>2013</v>
      </c>
      <c r="N775" t="s">
        <v>50</v>
      </c>
      <c r="O775" t="s">
        <v>49</v>
      </c>
    </row>
    <row r="776" spans="1:15">
      <c r="A776" s="4" t="s">
        <v>96</v>
      </c>
      <c r="B776" s="4" t="s">
        <v>97</v>
      </c>
      <c r="C776" s="4" t="s">
        <v>53</v>
      </c>
      <c r="D776" s="16">
        <v>0.79</v>
      </c>
      <c r="E776" s="16">
        <v>67.25</v>
      </c>
      <c r="F776" s="16">
        <v>-64.25</v>
      </c>
      <c r="G776">
        <v>3.6040367895781501E-2</v>
      </c>
      <c r="H776">
        <v>0.26</v>
      </c>
      <c r="I776" s="4" t="s">
        <v>32</v>
      </c>
      <c r="J776">
        <v>2.1458723547007352E-2</v>
      </c>
      <c r="K776">
        <v>6.0535070308350342E-2</v>
      </c>
      <c r="L776" s="4">
        <v>2013</v>
      </c>
      <c r="M776" s="4">
        <v>2013</v>
      </c>
      <c r="N776" t="s">
        <v>50</v>
      </c>
      <c r="O776" t="s">
        <v>49</v>
      </c>
    </row>
    <row r="777" spans="1:15">
      <c r="A777" s="4" t="s">
        <v>96</v>
      </c>
      <c r="B777" s="4" t="s">
        <v>97</v>
      </c>
      <c r="C777" s="4" t="s">
        <v>53</v>
      </c>
      <c r="D777" s="16">
        <v>0.79</v>
      </c>
      <c r="E777" s="16">
        <v>67.25</v>
      </c>
      <c r="F777" s="16">
        <v>-64.25</v>
      </c>
      <c r="G777">
        <v>3.6040367895781501E-2</v>
      </c>
      <c r="H777">
        <v>0.26</v>
      </c>
      <c r="I777" s="4" t="s">
        <v>32</v>
      </c>
      <c r="J777">
        <v>2.1458723547007352E-2</v>
      </c>
      <c r="K777">
        <v>6.0535070308350342E-2</v>
      </c>
      <c r="L777" s="4">
        <v>2013</v>
      </c>
      <c r="M777" s="4">
        <v>2013</v>
      </c>
      <c r="N777" t="s">
        <v>50</v>
      </c>
      <c r="O777" t="s">
        <v>49</v>
      </c>
    </row>
    <row r="778" spans="1:15">
      <c r="A778" s="4" t="s">
        <v>96</v>
      </c>
      <c r="B778" s="4" t="s">
        <v>97</v>
      </c>
      <c r="C778" s="4" t="s">
        <v>53</v>
      </c>
      <c r="D778" s="16">
        <v>0.66</v>
      </c>
      <c r="E778" s="16">
        <v>71.75</v>
      </c>
      <c r="F778" s="16">
        <v>-70.75</v>
      </c>
      <c r="G778">
        <v>3.6040367895781501E-2</v>
      </c>
      <c r="H778">
        <v>0.26</v>
      </c>
      <c r="I778" s="4" t="s">
        <v>32</v>
      </c>
      <c r="J778">
        <v>2.1458723547007352E-2</v>
      </c>
      <c r="K778">
        <v>6.0535070308350342E-2</v>
      </c>
      <c r="L778" s="4">
        <v>2013</v>
      </c>
      <c r="M778" s="4">
        <v>2013</v>
      </c>
      <c r="N778" t="s">
        <v>50</v>
      </c>
      <c r="O778" t="s">
        <v>49</v>
      </c>
    </row>
    <row r="779" spans="1:15">
      <c r="A779" s="4" t="s">
        <v>96</v>
      </c>
      <c r="B779" s="4" t="s">
        <v>97</v>
      </c>
      <c r="C779" s="4" t="s">
        <v>53</v>
      </c>
      <c r="D779" s="16">
        <v>0.66</v>
      </c>
      <c r="E779" s="16">
        <v>71.75</v>
      </c>
      <c r="F779" s="16">
        <v>-70.75</v>
      </c>
      <c r="G779">
        <v>3.6040367895781501E-2</v>
      </c>
      <c r="H779">
        <v>0.26</v>
      </c>
      <c r="I779" s="4" t="s">
        <v>32</v>
      </c>
      <c r="J779">
        <v>2.1458723547007352E-2</v>
      </c>
      <c r="K779">
        <v>6.0535070308350342E-2</v>
      </c>
      <c r="L779" s="4">
        <v>2013</v>
      </c>
      <c r="M779" s="4">
        <v>2013</v>
      </c>
      <c r="N779" t="s">
        <v>50</v>
      </c>
      <c r="O779" t="s">
        <v>49</v>
      </c>
    </row>
    <row r="780" spans="1:15">
      <c r="A780" s="4" t="s">
        <v>96</v>
      </c>
      <c r="B780" s="4" t="s">
        <v>97</v>
      </c>
      <c r="C780" s="4" t="s">
        <v>53</v>
      </c>
      <c r="D780" s="16">
        <v>0</v>
      </c>
      <c r="E780" s="16">
        <v>68.25</v>
      </c>
      <c r="F780" s="16">
        <v>-67.25</v>
      </c>
      <c r="G780">
        <v>3.6040367895781501E-2</v>
      </c>
      <c r="H780">
        <v>0.26</v>
      </c>
      <c r="I780" s="4" t="s">
        <v>32</v>
      </c>
      <c r="J780">
        <v>2.1458723547007352E-2</v>
      </c>
      <c r="K780">
        <v>6.0535070308350342E-2</v>
      </c>
      <c r="L780" s="4">
        <v>2013</v>
      </c>
      <c r="M780" s="4">
        <v>2013</v>
      </c>
      <c r="N780" t="s">
        <v>50</v>
      </c>
      <c r="O780" t="s">
        <v>49</v>
      </c>
    </row>
    <row r="781" spans="1:15">
      <c r="A781" s="4" t="s">
        <v>96</v>
      </c>
      <c r="B781" s="4" t="s">
        <v>97</v>
      </c>
      <c r="C781" s="4" t="s">
        <v>53</v>
      </c>
      <c r="D781" s="16">
        <v>0</v>
      </c>
      <c r="E781" s="16">
        <v>68.25</v>
      </c>
      <c r="F781" s="16">
        <v>-67.25</v>
      </c>
      <c r="G781">
        <v>3.6040367895781501E-2</v>
      </c>
      <c r="H781">
        <v>0.26</v>
      </c>
      <c r="I781" s="4" t="s">
        <v>32</v>
      </c>
      <c r="J781">
        <v>2.1458723547007352E-2</v>
      </c>
      <c r="K781">
        <v>6.0535070308350342E-2</v>
      </c>
      <c r="L781" s="4">
        <v>2013</v>
      </c>
      <c r="M781" s="4">
        <v>2013</v>
      </c>
      <c r="N781" t="s">
        <v>50</v>
      </c>
      <c r="O781" t="s">
        <v>49</v>
      </c>
    </row>
    <row r="782" spans="1:15">
      <c r="A782" s="4" t="s">
        <v>96</v>
      </c>
      <c r="B782" s="4" t="s">
        <v>97</v>
      </c>
      <c r="C782" s="4" t="s">
        <v>53</v>
      </c>
      <c r="D782" s="16">
        <v>0.39</v>
      </c>
      <c r="E782" s="16">
        <v>73.25</v>
      </c>
      <c r="F782" s="16">
        <v>-86.25</v>
      </c>
      <c r="G782">
        <v>3.6040367895781501E-2</v>
      </c>
      <c r="H782">
        <v>0.26</v>
      </c>
      <c r="I782" s="4" t="s">
        <v>32</v>
      </c>
      <c r="J782">
        <v>2.1458723547007352E-2</v>
      </c>
      <c r="K782">
        <v>6.0535070308350342E-2</v>
      </c>
      <c r="L782" s="4">
        <v>2013</v>
      </c>
      <c r="M782" s="4">
        <v>2013</v>
      </c>
      <c r="N782" t="s">
        <v>50</v>
      </c>
      <c r="O782" t="s">
        <v>49</v>
      </c>
    </row>
    <row r="783" spans="1:15">
      <c r="A783" s="4" t="s">
        <v>96</v>
      </c>
      <c r="B783" s="4" t="s">
        <v>97</v>
      </c>
      <c r="C783" s="4" t="s">
        <v>53</v>
      </c>
      <c r="D783" s="16">
        <v>0.39</v>
      </c>
      <c r="E783" s="16">
        <v>73.25</v>
      </c>
      <c r="F783" s="16">
        <v>-86.25</v>
      </c>
      <c r="G783">
        <v>3.6040367895781501E-2</v>
      </c>
      <c r="H783">
        <v>0.26</v>
      </c>
      <c r="I783" s="4" t="s">
        <v>32</v>
      </c>
      <c r="J783">
        <v>2.1458723547007352E-2</v>
      </c>
      <c r="K783">
        <v>6.0535070308350342E-2</v>
      </c>
      <c r="L783" s="4">
        <v>2013</v>
      </c>
      <c r="M783" s="4">
        <v>2013</v>
      </c>
      <c r="N783" t="s">
        <v>50</v>
      </c>
      <c r="O783" t="s">
        <v>49</v>
      </c>
    </row>
    <row r="784" spans="1:15">
      <c r="A784" s="4" t="s">
        <v>96</v>
      </c>
      <c r="B784" s="4" t="s">
        <v>97</v>
      </c>
      <c r="C784" s="4" t="s">
        <v>53</v>
      </c>
      <c r="D784" s="16">
        <v>0.59</v>
      </c>
      <c r="E784" s="16">
        <v>72.25</v>
      </c>
      <c r="F784" s="16">
        <v>-78.75</v>
      </c>
      <c r="G784">
        <v>3.6040367895781501E-2</v>
      </c>
      <c r="H784">
        <v>0.26</v>
      </c>
      <c r="I784" s="4" t="s">
        <v>32</v>
      </c>
      <c r="J784">
        <v>2.1458723547007352E-2</v>
      </c>
      <c r="K784">
        <v>6.0535070308350342E-2</v>
      </c>
      <c r="L784" s="4">
        <v>2013</v>
      </c>
      <c r="M784" s="4">
        <v>2013</v>
      </c>
      <c r="N784" t="s">
        <v>50</v>
      </c>
      <c r="O784" t="s">
        <v>49</v>
      </c>
    </row>
    <row r="785" spans="1:15">
      <c r="A785" s="4" t="s">
        <v>96</v>
      </c>
      <c r="B785" s="4" t="s">
        <v>97</v>
      </c>
      <c r="C785" s="4" t="s">
        <v>53</v>
      </c>
      <c r="D785" s="16">
        <v>0.59</v>
      </c>
      <c r="E785" s="16">
        <v>72.25</v>
      </c>
      <c r="F785" s="16">
        <v>-78.75</v>
      </c>
      <c r="G785">
        <v>3.6040367895781501E-2</v>
      </c>
      <c r="H785">
        <v>0.26</v>
      </c>
      <c r="I785" s="4" t="s">
        <v>32</v>
      </c>
      <c r="J785">
        <v>2.1458723547007352E-2</v>
      </c>
      <c r="K785">
        <v>6.0535070308350342E-2</v>
      </c>
      <c r="L785" s="4">
        <v>2013</v>
      </c>
      <c r="M785" s="4">
        <v>2013</v>
      </c>
      <c r="N785" t="s">
        <v>50</v>
      </c>
      <c r="O785" t="s">
        <v>49</v>
      </c>
    </row>
    <row r="786" spans="1:15">
      <c r="A786" s="4" t="s">
        <v>96</v>
      </c>
      <c r="B786" s="4" t="s">
        <v>97</v>
      </c>
      <c r="C786" s="4" t="s">
        <v>53</v>
      </c>
      <c r="D786" s="16">
        <v>0.44</v>
      </c>
      <c r="E786" s="16">
        <v>73.25</v>
      </c>
      <c r="F786" s="16">
        <v>-88.75</v>
      </c>
      <c r="G786">
        <v>3.6040367895781501E-2</v>
      </c>
      <c r="H786">
        <v>0.26</v>
      </c>
      <c r="I786" s="4" t="s">
        <v>32</v>
      </c>
      <c r="J786">
        <v>2.1458723547007352E-2</v>
      </c>
      <c r="K786">
        <v>6.0535070308350342E-2</v>
      </c>
      <c r="L786" s="4">
        <v>2013</v>
      </c>
      <c r="M786" s="4">
        <v>2013</v>
      </c>
      <c r="N786" t="s">
        <v>50</v>
      </c>
      <c r="O786" t="s">
        <v>49</v>
      </c>
    </row>
    <row r="787" spans="1:15">
      <c r="A787" s="4" t="s">
        <v>96</v>
      </c>
      <c r="B787" s="4" t="s">
        <v>97</v>
      </c>
      <c r="C787" s="4" t="s">
        <v>53</v>
      </c>
      <c r="D787" s="16">
        <v>0.44</v>
      </c>
      <c r="E787" s="16">
        <v>73.25</v>
      </c>
      <c r="F787" s="16">
        <v>-88.75</v>
      </c>
      <c r="G787">
        <v>3.6040367895781501E-2</v>
      </c>
      <c r="H787">
        <v>0.26</v>
      </c>
      <c r="I787" s="4" t="s">
        <v>32</v>
      </c>
      <c r="J787">
        <v>2.1458723547007352E-2</v>
      </c>
      <c r="K787">
        <v>6.0535070308350342E-2</v>
      </c>
      <c r="L787" s="4">
        <v>2013</v>
      </c>
      <c r="M787" s="4">
        <v>2013</v>
      </c>
      <c r="N787" t="s">
        <v>50</v>
      </c>
      <c r="O787" t="s">
        <v>49</v>
      </c>
    </row>
    <row r="788" spans="1:15">
      <c r="A788" s="4" t="s">
        <v>96</v>
      </c>
      <c r="B788" s="4" t="s">
        <v>97</v>
      </c>
      <c r="C788" s="4" t="s">
        <v>53</v>
      </c>
      <c r="D788" s="16">
        <v>0.83</v>
      </c>
      <c r="E788" s="16">
        <v>69.25</v>
      </c>
      <c r="F788" s="16">
        <v>-68.25</v>
      </c>
      <c r="G788">
        <v>3.6040367895781501E-2</v>
      </c>
      <c r="H788">
        <v>0.26</v>
      </c>
      <c r="I788" s="4" t="s">
        <v>32</v>
      </c>
      <c r="J788">
        <v>2.1458723547007352E-2</v>
      </c>
      <c r="K788">
        <v>6.0535070308350342E-2</v>
      </c>
      <c r="L788" s="4">
        <v>2013</v>
      </c>
      <c r="M788" s="4">
        <v>2013</v>
      </c>
      <c r="N788" t="s">
        <v>50</v>
      </c>
      <c r="O788" t="s">
        <v>49</v>
      </c>
    </row>
    <row r="789" spans="1:15">
      <c r="A789" s="4" t="s">
        <v>96</v>
      </c>
      <c r="B789" s="4" t="s">
        <v>97</v>
      </c>
      <c r="C789" s="4" t="s">
        <v>53</v>
      </c>
      <c r="D789" s="16">
        <v>0.83</v>
      </c>
      <c r="E789" s="16">
        <v>69.25</v>
      </c>
      <c r="F789" s="16">
        <v>-68.25</v>
      </c>
      <c r="G789">
        <v>3.6040367895781501E-2</v>
      </c>
      <c r="H789">
        <v>0.26</v>
      </c>
      <c r="I789" s="4" t="s">
        <v>32</v>
      </c>
      <c r="J789">
        <v>2.1458723547007352E-2</v>
      </c>
      <c r="K789">
        <v>6.0535070308350342E-2</v>
      </c>
      <c r="L789" s="4">
        <v>2013</v>
      </c>
      <c r="M789" s="4">
        <v>2013</v>
      </c>
      <c r="N789" t="s">
        <v>50</v>
      </c>
      <c r="O789" t="s">
        <v>49</v>
      </c>
    </row>
    <row r="790" spans="1:15">
      <c r="A790" s="4" t="s">
        <v>96</v>
      </c>
      <c r="B790" s="4" t="s">
        <v>97</v>
      </c>
      <c r="C790" s="4" t="s">
        <v>53</v>
      </c>
      <c r="D790" s="16">
        <v>0.28000000000000003</v>
      </c>
      <c r="E790" s="16">
        <v>72.25</v>
      </c>
      <c r="F790" s="16">
        <v>-89.75</v>
      </c>
      <c r="G790">
        <v>3.6040367895781501E-2</v>
      </c>
      <c r="H790">
        <v>0.26</v>
      </c>
      <c r="I790" s="4" t="s">
        <v>32</v>
      </c>
      <c r="J790">
        <v>2.1458723547007352E-2</v>
      </c>
      <c r="K790">
        <v>6.0535070308350342E-2</v>
      </c>
      <c r="L790" s="4">
        <v>2013</v>
      </c>
      <c r="M790" s="4">
        <v>2013</v>
      </c>
      <c r="N790" t="s">
        <v>50</v>
      </c>
      <c r="O790" t="s">
        <v>49</v>
      </c>
    </row>
    <row r="791" spans="1:15">
      <c r="A791" s="4" t="s">
        <v>96</v>
      </c>
      <c r="B791" s="4" t="s">
        <v>97</v>
      </c>
      <c r="C791" s="4" t="s">
        <v>53</v>
      </c>
      <c r="D791" s="16">
        <v>0.28000000000000003</v>
      </c>
      <c r="E791" s="16">
        <v>72.25</v>
      </c>
      <c r="F791" s="16">
        <v>-89.75</v>
      </c>
      <c r="G791">
        <v>3.6040367895781501E-2</v>
      </c>
      <c r="H791">
        <v>0.26</v>
      </c>
      <c r="I791" s="4" t="s">
        <v>32</v>
      </c>
      <c r="J791">
        <v>2.1458723547007352E-2</v>
      </c>
      <c r="K791">
        <v>6.0535070308350342E-2</v>
      </c>
      <c r="L791" s="4">
        <v>2013</v>
      </c>
      <c r="M791" s="4">
        <v>2013</v>
      </c>
      <c r="N791" t="s">
        <v>50</v>
      </c>
      <c r="O791" t="s">
        <v>49</v>
      </c>
    </row>
    <row r="792" spans="1:15">
      <c r="A792" s="4" t="s">
        <v>96</v>
      </c>
      <c r="B792" s="4" t="s">
        <v>97</v>
      </c>
      <c r="C792" s="4" t="s">
        <v>53</v>
      </c>
      <c r="D792" s="16">
        <v>0.91</v>
      </c>
      <c r="E792" s="16">
        <v>72.25</v>
      </c>
      <c r="F792" s="16">
        <v>-75.25</v>
      </c>
      <c r="G792">
        <v>3.6040367895781501E-2</v>
      </c>
      <c r="H792">
        <v>0.26</v>
      </c>
      <c r="I792" s="4" t="s">
        <v>32</v>
      </c>
      <c r="J792">
        <v>2.1458723547007352E-2</v>
      </c>
      <c r="K792">
        <v>6.0535070308350342E-2</v>
      </c>
      <c r="L792" s="4">
        <v>2013</v>
      </c>
      <c r="M792" s="4">
        <v>2013</v>
      </c>
      <c r="N792" t="s">
        <v>50</v>
      </c>
      <c r="O792" t="s">
        <v>49</v>
      </c>
    </row>
    <row r="793" spans="1:15">
      <c r="A793" s="4" t="s">
        <v>96</v>
      </c>
      <c r="B793" s="4" t="s">
        <v>97</v>
      </c>
      <c r="C793" s="4" t="s">
        <v>53</v>
      </c>
      <c r="D793" s="16">
        <v>0.91</v>
      </c>
      <c r="E793" s="16">
        <v>72.25</v>
      </c>
      <c r="F793" s="16">
        <v>-75.25</v>
      </c>
      <c r="G793">
        <v>3.6040367895781501E-2</v>
      </c>
      <c r="H793">
        <v>0.26</v>
      </c>
      <c r="I793" s="4" t="s">
        <v>32</v>
      </c>
      <c r="J793">
        <v>2.1458723547007352E-2</v>
      </c>
      <c r="K793">
        <v>6.0535070308350342E-2</v>
      </c>
      <c r="L793" s="4">
        <v>2013</v>
      </c>
      <c r="M793" s="4">
        <v>2013</v>
      </c>
      <c r="N793" t="s">
        <v>50</v>
      </c>
      <c r="O793" t="s">
        <v>49</v>
      </c>
    </row>
    <row r="794" spans="1:15">
      <c r="A794" s="4" t="s">
        <v>96</v>
      </c>
      <c r="B794" s="4" t="s">
        <v>97</v>
      </c>
      <c r="C794" s="4" t="s">
        <v>53</v>
      </c>
      <c r="D794" s="16">
        <v>0.93</v>
      </c>
      <c r="E794" s="16">
        <v>70.75</v>
      </c>
      <c r="F794" s="16">
        <v>-70.75</v>
      </c>
      <c r="G794">
        <v>3.6040367895781501E-2</v>
      </c>
      <c r="H794">
        <v>0.26</v>
      </c>
      <c r="I794" s="4" t="s">
        <v>32</v>
      </c>
      <c r="J794">
        <v>2.1458723547007352E-2</v>
      </c>
      <c r="K794">
        <v>6.0535070308350342E-2</v>
      </c>
      <c r="L794" s="4">
        <v>2013</v>
      </c>
      <c r="M794" s="4">
        <v>2013</v>
      </c>
      <c r="N794" t="s">
        <v>50</v>
      </c>
      <c r="O794" t="s">
        <v>49</v>
      </c>
    </row>
    <row r="795" spans="1:15">
      <c r="A795" s="4" t="s">
        <v>96</v>
      </c>
      <c r="B795" s="4" t="s">
        <v>97</v>
      </c>
      <c r="C795" s="4" t="s">
        <v>53</v>
      </c>
      <c r="D795" s="16">
        <v>0.93</v>
      </c>
      <c r="E795" s="16">
        <v>70.75</v>
      </c>
      <c r="F795" s="16">
        <v>-70.75</v>
      </c>
      <c r="G795">
        <v>3.6040367895781501E-2</v>
      </c>
      <c r="H795">
        <v>0.26</v>
      </c>
      <c r="I795" s="4" t="s">
        <v>32</v>
      </c>
      <c r="J795">
        <v>2.1458723547007352E-2</v>
      </c>
      <c r="K795">
        <v>6.0535070308350342E-2</v>
      </c>
      <c r="L795" s="4">
        <v>2013</v>
      </c>
      <c r="M795" s="4">
        <v>2013</v>
      </c>
      <c r="N795" t="s">
        <v>50</v>
      </c>
      <c r="O795" t="s">
        <v>49</v>
      </c>
    </row>
    <row r="796" spans="1:15">
      <c r="A796" s="4" t="s">
        <v>96</v>
      </c>
      <c r="B796" s="4" t="s">
        <v>97</v>
      </c>
      <c r="C796" s="4" t="s">
        <v>53</v>
      </c>
      <c r="D796" s="16">
        <v>0.94</v>
      </c>
      <c r="E796" s="16">
        <v>70.75</v>
      </c>
      <c r="F796" s="16">
        <v>-71.25</v>
      </c>
      <c r="G796">
        <v>3.6040367895781501E-2</v>
      </c>
      <c r="H796">
        <v>0.26</v>
      </c>
      <c r="I796" s="4" t="s">
        <v>32</v>
      </c>
      <c r="J796">
        <v>2.1458723547007352E-2</v>
      </c>
      <c r="K796">
        <v>6.0535070308350342E-2</v>
      </c>
      <c r="L796" s="4">
        <v>2013</v>
      </c>
      <c r="M796" s="4">
        <v>2013</v>
      </c>
      <c r="N796" t="s">
        <v>50</v>
      </c>
      <c r="O796" t="s">
        <v>49</v>
      </c>
    </row>
    <row r="797" spans="1:15">
      <c r="A797" s="4" t="s">
        <v>96</v>
      </c>
      <c r="B797" s="4" t="s">
        <v>97</v>
      </c>
      <c r="C797" s="4" t="s">
        <v>53</v>
      </c>
      <c r="D797" s="16">
        <v>0.94</v>
      </c>
      <c r="E797" s="16">
        <v>70.75</v>
      </c>
      <c r="F797" s="16">
        <v>-71.25</v>
      </c>
      <c r="G797">
        <v>3.6040367895781501E-2</v>
      </c>
      <c r="H797">
        <v>0.26</v>
      </c>
      <c r="I797" s="4" t="s">
        <v>32</v>
      </c>
      <c r="J797">
        <v>2.1458723547007352E-2</v>
      </c>
      <c r="K797">
        <v>6.0535070308350342E-2</v>
      </c>
      <c r="L797" s="4">
        <v>2013</v>
      </c>
      <c r="M797" s="4">
        <v>2013</v>
      </c>
      <c r="N797" t="s">
        <v>50</v>
      </c>
      <c r="O797" t="s">
        <v>49</v>
      </c>
    </row>
    <row r="798" spans="1:15">
      <c r="A798" s="4" t="s">
        <v>96</v>
      </c>
      <c r="B798" s="4" t="s">
        <v>97</v>
      </c>
      <c r="C798" s="4" t="s">
        <v>53</v>
      </c>
      <c r="D798" s="16">
        <v>0.94</v>
      </c>
      <c r="E798" s="16">
        <v>70.75</v>
      </c>
      <c r="F798" s="16">
        <v>-71.25</v>
      </c>
      <c r="G798">
        <v>3.6040367895781501E-2</v>
      </c>
      <c r="H798">
        <v>0.26</v>
      </c>
      <c r="I798" s="4" t="s">
        <v>32</v>
      </c>
      <c r="J798">
        <v>2.1458723547007352E-2</v>
      </c>
      <c r="K798">
        <v>6.0535070308350342E-2</v>
      </c>
      <c r="L798" s="4">
        <v>2013</v>
      </c>
      <c r="M798" s="4">
        <v>2013</v>
      </c>
      <c r="N798" t="s">
        <v>50</v>
      </c>
      <c r="O798" t="s">
        <v>49</v>
      </c>
    </row>
    <row r="799" spans="1:15">
      <c r="A799" s="4" t="s">
        <v>96</v>
      </c>
      <c r="B799" s="4" t="s">
        <v>97</v>
      </c>
      <c r="C799" s="4" t="s">
        <v>53</v>
      </c>
      <c r="D799" s="16">
        <v>0.93</v>
      </c>
      <c r="E799" s="16">
        <v>70.75</v>
      </c>
      <c r="F799" s="16">
        <v>-70.75</v>
      </c>
      <c r="G799">
        <v>3.6040367895781501E-2</v>
      </c>
      <c r="H799">
        <v>0.26</v>
      </c>
      <c r="I799" s="4" t="s">
        <v>32</v>
      </c>
      <c r="J799">
        <v>2.1458723547007352E-2</v>
      </c>
      <c r="K799">
        <v>6.0535070308350342E-2</v>
      </c>
      <c r="L799" s="4">
        <v>2013</v>
      </c>
      <c r="M799" s="4">
        <v>2013</v>
      </c>
      <c r="N799" t="s">
        <v>50</v>
      </c>
      <c r="O799" t="s">
        <v>49</v>
      </c>
    </row>
    <row r="800" spans="1:15">
      <c r="A800" s="4" t="s">
        <v>96</v>
      </c>
      <c r="B800" s="4" t="s">
        <v>97</v>
      </c>
      <c r="C800" s="4" t="s">
        <v>53</v>
      </c>
      <c r="D800" s="16">
        <v>0.64</v>
      </c>
      <c r="E800" s="16">
        <v>64.25</v>
      </c>
      <c r="F800" s="16">
        <v>-63.75</v>
      </c>
      <c r="G800">
        <v>3.6040367895781501E-2</v>
      </c>
      <c r="H800">
        <v>0.26</v>
      </c>
      <c r="I800" s="4" t="s">
        <v>32</v>
      </c>
      <c r="J800">
        <v>2.1458723547007352E-2</v>
      </c>
      <c r="K800">
        <v>6.0535070308350342E-2</v>
      </c>
      <c r="L800" s="4">
        <v>2013</v>
      </c>
      <c r="M800" s="4">
        <v>2013</v>
      </c>
      <c r="N800" t="s">
        <v>50</v>
      </c>
      <c r="O800" t="s">
        <v>49</v>
      </c>
    </row>
    <row r="801" spans="1:15">
      <c r="A801" s="4" t="s">
        <v>96</v>
      </c>
      <c r="B801" s="4" t="s">
        <v>97</v>
      </c>
      <c r="C801" s="4" t="s">
        <v>53</v>
      </c>
      <c r="D801" s="16">
        <v>0.64</v>
      </c>
      <c r="E801" s="16">
        <v>64.25</v>
      </c>
      <c r="F801" s="16">
        <v>-63.75</v>
      </c>
      <c r="G801">
        <v>3.6040367895781501E-2</v>
      </c>
      <c r="H801">
        <v>0.26</v>
      </c>
      <c r="I801" s="4" t="s">
        <v>32</v>
      </c>
      <c r="J801">
        <v>2.1458723547007352E-2</v>
      </c>
      <c r="K801">
        <v>6.0535070308350342E-2</v>
      </c>
      <c r="L801" s="4">
        <v>2013</v>
      </c>
      <c r="M801" s="4">
        <v>2013</v>
      </c>
      <c r="N801" t="s">
        <v>50</v>
      </c>
      <c r="O801" t="s">
        <v>49</v>
      </c>
    </row>
    <row r="802" spans="1:15">
      <c r="A802" s="4" t="s">
        <v>96</v>
      </c>
      <c r="B802" s="4" t="s">
        <v>97</v>
      </c>
      <c r="C802" s="4" t="s">
        <v>53</v>
      </c>
      <c r="D802" s="16">
        <v>0.82</v>
      </c>
      <c r="E802" s="16">
        <v>67.75</v>
      </c>
      <c r="F802" s="16">
        <v>-65.75</v>
      </c>
      <c r="G802">
        <v>3.6040367895781501E-2</v>
      </c>
      <c r="H802">
        <v>0.26</v>
      </c>
      <c r="I802" s="4" t="s">
        <v>32</v>
      </c>
      <c r="J802">
        <v>2.1458723547007352E-2</v>
      </c>
      <c r="K802">
        <v>6.0535070308350342E-2</v>
      </c>
      <c r="L802" s="4">
        <v>2013</v>
      </c>
      <c r="M802" s="4">
        <v>2013</v>
      </c>
      <c r="N802" t="s">
        <v>50</v>
      </c>
      <c r="O802" t="s">
        <v>49</v>
      </c>
    </row>
    <row r="803" spans="1:15">
      <c r="A803" s="4" t="s">
        <v>96</v>
      </c>
      <c r="B803" s="4" t="s">
        <v>97</v>
      </c>
      <c r="C803" s="4" t="s">
        <v>53</v>
      </c>
      <c r="D803" s="16">
        <v>0.82</v>
      </c>
      <c r="E803" s="16">
        <v>67.75</v>
      </c>
      <c r="F803" s="16">
        <v>-65.75</v>
      </c>
      <c r="G803">
        <v>3.6040367895781501E-2</v>
      </c>
      <c r="H803">
        <v>0.26</v>
      </c>
      <c r="I803" s="4" t="s">
        <v>32</v>
      </c>
      <c r="J803">
        <v>2.1458723547007352E-2</v>
      </c>
      <c r="K803">
        <v>6.0535070308350342E-2</v>
      </c>
      <c r="L803" s="4">
        <v>2013</v>
      </c>
      <c r="M803" s="4">
        <v>2013</v>
      </c>
      <c r="N803" t="s">
        <v>50</v>
      </c>
      <c r="O803" t="s">
        <v>49</v>
      </c>
    </row>
    <row r="804" spans="1:15">
      <c r="A804" s="4" t="s">
        <v>96</v>
      </c>
      <c r="B804" s="4" t="s">
        <v>97</v>
      </c>
      <c r="C804" s="4" t="s">
        <v>53</v>
      </c>
      <c r="D804" s="16">
        <v>0.3</v>
      </c>
      <c r="E804" s="16">
        <v>65.75</v>
      </c>
      <c r="F804" s="16">
        <v>-68.25</v>
      </c>
      <c r="G804">
        <v>3.6040367895781501E-2</v>
      </c>
      <c r="H804">
        <v>0.26</v>
      </c>
      <c r="I804" s="4" t="s">
        <v>32</v>
      </c>
      <c r="J804">
        <v>2.1458723547007352E-2</v>
      </c>
      <c r="K804">
        <v>6.0535070308350342E-2</v>
      </c>
      <c r="L804" s="4">
        <v>2013</v>
      </c>
      <c r="M804" s="4">
        <v>2013</v>
      </c>
      <c r="N804" t="s">
        <v>50</v>
      </c>
      <c r="O804" t="s">
        <v>49</v>
      </c>
    </row>
    <row r="805" spans="1:15">
      <c r="A805" s="4" t="s">
        <v>96</v>
      </c>
      <c r="B805" s="4" t="s">
        <v>97</v>
      </c>
      <c r="C805" s="4" t="s">
        <v>53</v>
      </c>
      <c r="D805" s="16">
        <v>0.3</v>
      </c>
      <c r="E805" s="16">
        <v>65.75</v>
      </c>
      <c r="F805" s="16">
        <v>-68.25</v>
      </c>
      <c r="G805">
        <v>3.6040367895781501E-2</v>
      </c>
      <c r="H805">
        <v>0.26</v>
      </c>
      <c r="I805" s="4" t="s">
        <v>32</v>
      </c>
      <c r="J805">
        <v>2.1458723547007352E-2</v>
      </c>
      <c r="K805">
        <v>6.0535070308350342E-2</v>
      </c>
      <c r="L805" s="4">
        <v>2013</v>
      </c>
      <c r="M805" s="4">
        <v>2013</v>
      </c>
      <c r="N805" t="s">
        <v>50</v>
      </c>
      <c r="O805" t="s">
        <v>49</v>
      </c>
    </row>
    <row r="806" spans="1:15">
      <c r="A806" s="4" t="s">
        <v>96</v>
      </c>
      <c r="B806" s="4" t="s">
        <v>97</v>
      </c>
      <c r="C806" s="4" t="s">
        <v>53</v>
      </c>
      <c r="D806" s="16">
        <v>0.38</v>
      </c>
      <c r="E806" s="16">
        <v>72.75</v>
      </c>
      <c r="F806" s="16">
        <v>-86.75</v>
      </c>
      <c r="G806">
        <v>3.6040367895781501E-2</v>
      </c>
      <c r="H806">
        <v>0.26</v>
      </c>
      <c r="I806" s="4" t="s">
        <v>32</v>
      </c>
      <c r="J806">
        <v>2.1458723547007352E-2</v>
      </c>
      <c r="K806">
        <v>6.0535070308350342E-2</v>
      </c>
      <c r="L806" s="4">
        <v>2013</v>
      </c>
      <c r="M806" s="4">
        <v>2013</v>
      </c>
      <c r="N806" t="s">
        <v>50</v>
      </c>
      <c r="O806" t="s">
        <v>49</v>
      </c>
    </row>
    <row r="807" spans="1:15">
      <c r="A807" s="4" t="s">
        <v>96</v>
      </c>
      <c r="B807" s="4" t="s">
        <v>97</v>
      </c>
      <c r="C807" s="4" t="s">
        <v>53</v>
      </c>
      <c r="D807" s="16">
        <v>0.38</v>
      </c>
      <c r="E807" s="16">
        <v>72.75</v>
      </c>
      <c r="F807" s="16">
        <v>-86.75</v>
      </c>
      <c r="G807">
        <v>3.6040367895781501E-2</v>
      </c>
      <c r="H807">
        <v>0.26</v>
      </c>
      <c r="I807" s="4" t="s">
        <v>32</v>
      </c>
      <c r="J807">
        <v>2.1458723547007352E-2</v>
      </c>
      <c r="K807">
        <v>6.0535070308350342E-2</v>
      </c>
      <c r="L807" s="4">
        <v>2013</v>
      </c>
      <c r="M807" s="4">
        <v>2013</v>
      </c>
      <c r="N807" t="s">
        <v>50</v>
      </c>
      <c r="O807" t="s">
        <v>49</v>
      </c>
    </row>
    <row r="808" spans="1:15">
      <c r="A808" s="4" t="s">
        <v>96</v>
      </c>
      <c r="B808" s="4" t="s">
        <v>97</v>
      </c>
      <c r="C808" s="4" t="s">
        <v>53</v>
      </c>
      <c r="D808" s="16">
        <v>0.65</v>
      </c>
      <c r="E808" s="16">
        <v>66.75</v>
      </c>
      <c r="F808" s="16">
        <v>-62.75</v>
      </c>
      <c r="G808">
        <v>3.6040367895781501E-2</v>
      </c>
      <c r="H808">
        <v>0.26</v>
      </c>
      <c r="I808" s="4" t="s">
        <v>32</v>
      </c>
      <c r="J808">
        <v>2.1458723547007352E-2</v>
      </c>
      <c r="K808">
        <v>6.0535070308350342E-2</v>
      </c>
      <c r="L808" s="4">
        <v>2013</v>
      </c>
      <c r="M808" s="4">
        <v>2013</v>
      </c>
      <c r="N808" t="s">
        <v>50</v>
      </c>
      <c r="O808" t="s">
        <v>49</v>
      </c>
    </row>
    <row r="809" spans="1:15">
      <c r="A809" s="4" t="s">
        <v>96</v>
      </c>
      <c r="B809" s="4" t="s">
        <v>97</v>
      </c>
      <c r="C809" s="4" t="s">
        <v>53</v>
      </c>
      <c r="D809" s="16">
        <v>0.65</v>
      </c>
      <c r="E809" s="16">
        <v>66.75</v>
      </c>
      <c r="F809" s="16">
        <v>-62.75</v>
      </c>
      <c r="G809">
        <v>3.6040367895781501E-2</v>
      </c>
      <c r="H809">
        <v>0.26</v>
      </c>
      <c r="I809" s="4" t="s">
        <v>32</v>
      </c>
      <c r="J809">
        <v>2.1458723547007352E-2</v>
      </c>
      <c r="K809">
        <v>6.0535070308350342E-2</v>
      </c>
      <c r="L809" s="4">
        <v>2013</v>
      </c>
      <c r="M809" s="4">
        <v>2013</v>
      </c>
      <c r="N809" t="s">
        <v>50</v>
      </c>
      <c r="O809" t="s">
        <v>49</v>
      </c>
    </row>
    <row r="810" spans="1:15">
      <c r="A810" s="4" t="s">
        <v>96</v>
      </c>
      <c r="B810" s="4" t="s">
        <v>97</v>
      </c>
      <c r="C810" s="4" t="s">
        <v>53</v>
      </c>
      <c r="D810" s="16">
        <v>0</v>
      </c>
      <c r="E810" s="16">
        <v>67.75</v>
      </c>
      <c r="F810" s="16">
        <v>-65.25</v>
      </c>
      <c r="G810">
        <v>3.6040367895781501E-2</v>
      </c>
      <c r="H810">
        <v>0.26</v>
      </c>
      <c r="I810" s="4" t="s">
        <v>32</v>
      </c>
      <c r="J810">
        <v>2.1458723547007352E-2</v>
      </c>
      <c r="K810">
        <v>6.0535070308350342E-2</v>
      </c>
      <c r="L810" s="4">
        <v>2013</v>
      </c>
      <c r="M810" s="4">
        <v>2013</v>
      </c>
      <c r="N810" t="s">
        <v>50</v>
      </c>
      <c r="O810" t="s">
        <v>49</v>
      </c>
    </row>
    <row r="811" spans="1:15">
      <c r="A811" s="4" t="s">
        <v>96</v>
      </c>
      <c r="B811" s="4" t="s">
        <v>97</v>
      </c>
      <c r="C811" s="4" t="s">
        <v>53</v>
      </c>
      <c r="D811" s="16">
        <v>0</v>
      </c>
      <c r="E811" s="16">
        <v>67.75</v>
      </c>
      <c r="F811" s="16">
        <v>-65.25</v>
      </c>
      <c r="G811">
        <v>3.6040367895781501E-2</v>
      </c>
      <c r="H811">
        <v>0.26</v>
      </c>
      <c r="I811" s="4" t="s">
        <v>32</v>
      </c>
      <c r="J811">
        <v>2.1458723547007352E-2</v>
      </c>
      <c r="K811">
        <v>6.0535070308350342E-2</v>
      </c>
      <c r="L811" s="4">
        <v>2013</v>
      </c>
      <c r="M811" s="4">
        <v>2013</v>
      </c>
      <c r="N811" t="s">
        <v>50</v>
      </c>
      <c r="O811" t="s">
        <v>49</v>
      </c>
    </row>
    <row r="812" spans="1:15">
      <c r="A812" s="4" t="s">
        <v>96</v>
      </c>
      <c r="B812" s="4" t="s">
        <v>97</v>
      </c>
      <c r="C812" s="4" t="s">
        <v>53</v>
      </c>
      <c r="D812" s="16">
        <v>0.36</v>
      </c>
      <c r="E812" s="16">
        <v>71.75</v>
      </c>
      <c r="F812" s="16">
        <v>-86.25</v>
      </c>
      <c r="G812">
        <v>3.6040367895781501E-2</v>
      </c>
      <c r="H812">
        <v>0.26</v>
      </c>
      <c r="I812" s="4" t="s">
        <v>32</v>
      </c>
      <c r="J812">
        <v>2.1458723547007352E-2</v>
      </c>
      <c r="K812">
        <v>6.0535070308350342E-2</v>
      </c>
      <c r="L812" s="4">
        <v>2013</v>
      </c>
      <c r="M812" s="4">
        <v>2013</v>
      </c>
      <c r="N812" t="s">
        <v>50</v>
      </c>
      <c r="O812" t="s">
        <v>49</v>
      </c>
    </row>
    <row r="813" spans="1:15">
      <c r="A813" s="4" t="s">
        <v>96</v>
      </c>
      <c r="B813" s="4" t="s">
        <v>97</v>
      </c>
      <c r="C813" s="4" t="s">
        <v>53</v>
      </c>
      <c r="D813" s="16">
        <v>0.36</v>
      </c>
      <c r="E813" s="16">
        <v>71.75</v>
      </c>
      <c r="F813" s="16">
        <v>-86.25</v>
      </c>
      <c r="G813">
        <v>3.6040367895781501E-2</v>
      </c>
      <c r="H813">
        <v>0.26</v>
      </c>
      <c r="I813" s="4" t="s">
        <v>32</v>
      </c>
      <c r="J813">
        <v>2.1458723547007352E-2</v>
      </c>
      <c r="K813">
        <v>6.0535070308350342E-2</v>
      </c>
      <c r="L813" s="4">
        <v>2013</v>
      </c>
      <c r="M813" s="4">
        <v>2013</v>
      </c>
      <c r="N813" t="s">
        <v>50</v>
      </c>
      <c r="O813" t="s">
        <v>49</v>
      </c>
    </row>
    <row r="814" spans="1:15">
      <c r="A814" s="4" t="s">
        <v>96</v>
      </c>
      <c r="B814" s="4" t="s">
        <v>97</v>
      </c>
      <c r="C814" s="4" t="s">
        <v>53</v>
      </c>
      <c r="D814" s="16">
        <v>0.45</v>
      </c>
      <c r="E814" s="16">
        <v>72.25</v>
      </c>
      <c r="F814" s="16">
        <v>-79.75</v>
      </c>
      <c r="G814">
        <v>3.6040367895781501E-2</v>
      </c>
      <c r="H814">
        <v>0.26</v>
      </c>
      <c r="I814" s="4" t="s">
        <v>32</v>
      </c>
      <c r="J814">
        <v>2.1458723547007352E-2</v>
      </c>
      <c r="K814">
        <v>6.0535070308350342E-2</v>
      </c>
      <c r="L814" s="4">
        <v>2013</v>
      </c>
      <c r="M814" s="4">
        <v>2013</v>
      </c>
      <c r="N814" t="s">
        <v>50</v>
      </c>
      <c r="O814" t="s">
        <v>49</v>
      </c>
    </row>
    <row r="815" spans="1:15">
      <c r="A815" s="4" t="s">
        <v>96</v>
      </c>
      <c r="B815" s="4" t="s">
        <v>97</v>
      </c>
      <c r="C815" s="4" t="s">
        <v>53</v>
      </c>
      <c r="D815" s="16">
        <v>0.45</v>
      </c>
      <c r="E815" s="16">
        <v>72.25</v>
      </c>
      <c r="F815" s="16">
        <v>-79.75</v>
      </c>
      <c r="G815">
        <v>3.6040367895781501E-2</v>
      </c>
      <c r="H815">
        <v>0.26</v>
      </c>
      <c r="I815" s="4" t="s">
        <v>32</v>
      </c>
      <c r="J815">
        <v>2.1458723547007352E-2</v>
      </c>
      <c r="K815">
        <v>6.0535070308350342E-2</v>
      </c>
      <c r="L815" s="4">
        <v>2013</v>
      </c>
      <c r="M815" s="4">
        <v>2013</v>
      </c>
      <c r="N815" t="s">
        <v>50</v>
      </c>
      <c r="O815" t="s">
        <v>49</v>
      </c>
    </row>
    <row r="816" spans="1:15">
      <c r="A816" s="4" t="s">
        <v>96</v>
      </c>
      <c r="B816" s="4" t="s">
        <v>97</v>
      </c>
      <c r="C816" s="4" t="s">
        <v>53</v>
      </c>
      <c r="D816" s="16">
        <v>0.44</v>
      </c>
      <c r="E816" s="16">
        <v>72.25</v>
      </c>
      <c r="F816" s="16">
        <v>-84.75</v>
      </c>
      <c r="G816">
        <v>3.6040367895781501E-2</v>
      </c>
      <c r="H816">
        <v>0.26</v>
      </c>
      <c r="I816" s="4" t="s">
        <v>32</v>
      </c>
      <c r="J816">
        <v>2.1458723547007352E-2</v>
      </c>
      <c r="K816">
        <v>6.0535070308350342E-2</v>
      </c>
      <c r="L816" s="4">
        <v>2013</v>
      </c>
      <c r="M816" s="4">
        <v>2013</v>
      </c>
      <c r="N816" t="s">
        <v>50</v>
      </c>
      <c r="O816" t="s">
        <v>49</v>
      </c>
    </row>
    <row r="817" spans="1:15">
      <c r="A817" s="4" t="s">
        <v>96</v>
      </c>
      <c r="B817" s="4" t="s">
        <v>97</v>
      </c>
      <c r="C817" s="4" t="s">
        <v>53</v>
      </c>
      <c r="D817" s="16">
        <v>0.44</v>
      </c>
      <c r="E817" s="16">
        <v>72.25</v>
      </c>
      <c r="F817" s="16">
        <v>-84.75</v>
      </c>
      <c r="G817">
        <v>3.6040367895781501E-2</v>
      </c>
      <c r="H817">
        <v>0.26</v>
      </c>
      <c r="I817" s="4" t="s">
        <v>32</v>
      </c>
      <c r="J817">
        <v>2.1458723547007352E-2</v>
      </c>
      <c r="K817">
        <v>6.0535070308350342E-2</v>
      </c>
      <c r="L817" s="4">
        <v>2013</v>
      </c>
      <c r="M817" s="4">
        <v>2013</v>
      </c>
      <c r="N817" t="s">
        <v>50</v>
      </c>
      <c r="O817" t="s">
        <v>49</v>
      </c>
    </row>
    <row r="818" spans="1:15">
      <c r="A818" s="4" t="s">
        <v>96</v>
      </c>
      <c r="B818" s="4" t="s">
        <v>97</v>
      </c>
      <c r="C818" s="4" t="s">
        <v>53</v>
      </c>
      <c r="D818" s="16">
        <v>0.91</v>
      </c>
      <c r="E818" s="16">
        <v>68.75</v>
      </c>
      <c r="F818" s="16">
        <v>-68.75</v>
      </c>
      <c r="G818">
        <v>3.6040367895781501E-2</v>
      </c>
      <c r="H818">
        <v>0.26</v>
      </c>
      <c r="I818" s="4" t="s">
        <v>32</v>
      </c>
      <c r="J818">
        <v>2.1458723547007352E-2</v>
      </c>
      <c r="K818">
        <v>6.0535070308350342E-2</v>
      </c>
      <c r="L818" s="4">
        <v>2013</v>
      </c>
      <c r="M818" s="4">
        <v>2013</v>
      </c>
      <c r="N818" t="s">
        <v>50</v>
      </c>
      <c r="O818" t="s">
        <v>49</v>
      </c>
    </row>
    <row r="819" spans="1:15">
      <c r="A819" s="4" t="s">
        <v>96</v>
      </c>
      <c r="B819" s="4" t="s">
        <v>97</v>
      </c>
      <c r="C819" s="4" t="s">
        <v>53</v>
      </c>
      <c r="D819" s="16">
        <v>0.91</v>
      </c>
      <c r="E819" s="16">
        <v>68.75</v>
      </c>
      <c r="F819" s="16">
        <v>-68.75</v>
      </c>
      <c r="G819">
        <v>3.6040367895781501E-2</v>
      </c>
      <c r="H819">
        <v>0.26</v>
      </c>
      <c r="I819" s="4" t="s">
        <v>32</v>
      </c>
      <c r="J819">
        <v>2.1458723547007352E-2</v>
      </c>
      <c r="K819">
        <v>6.0535070308350342E-2</v>
      </c>
      <c r="L819" s="4">
        <v>2013</v>
      </c>
      <c r="M819" s="4">
        <v>2013</v>
      </c>
      <c r="N819" t="s">
        <v>50</v>
      </c>
      <c r="O819" t="s">
        <v>49</v>
      </c>
    </row>
    <row r="820" spans="1:15">
      <c r="A820" s="4" t="s">
        <v>96</v>
      </c>
      <c r="B820" s="4" t="s">
        <v>97</v>
      </c>
      <c r="C820" s="4" t="s">
        <v>53</v>
      </c>
      <c r="D820" s="16">
        <v>1</v>
      </c>
      <c r="E820" s="16">
        <v>64.75</v>
      </c>
      <c r="F820" s="16">
        <v>-66.25</v>
      </c>
      <c r="G820">
        <v>3.6040367895781501E-2</v>
      </c>
      <c r="H820">
        <v>0.26</v>
      </c>
      <c r="I820" s="4" t="s">
        <v>32</v>
      </c>
      <c r="J820">
        <v>2.1458723547007352E-2</v>
      </c>
      <c r="K820">
        <v>6.0535070308350342E-2</v>
      </c>
      <c r="L820" s="4">
        <v>2013</v>
      </c>
      <c r="M820" s="4">
        <v>2013</v>
      </c>
      <c r="N820" t="s">
        <v>50</v>
      </c>
      <c r="O820" t="s">
        <v>49</v>
      </c>
    </row>
    <row r="821" spans="1:15">
      <c r="A821" s="4" t="s">
        <v>96</v>
      </c>
      <c r="B821" s="4" t="s">
        <v>97</v>
      </c>
      <c r="C821" s="4" t="s">
        <v>53</v>
      </c>
      <c r="D821" s="16">
        <v>0.92</v>
      </c>
      <c r="E821" s="16">
        <v>66.75</v>
      </c>
      <c r="F821" s="16">
        <v>-63.25</v>
      </c>
      <c r="G821">
        <v>3.6040367895781501E-2</v>
      </c>
      <c r="H821">
        <v>0.26</v>
      </c>
      <c r="I821" s="4" t="s">
        <v>32</v>
      </c>
      <c r="J821">
        <v>2.1458723547007352E-2</v>
      </c>
      <c r="K821">
        <v>6.0535070308350342E-2</v>
      </c>
      <c r="L821" s="4">
        <v>2013</v>
      </c>
      <c r="M821" s="4">
        <v>2013</v>
      </c>
      <c r="N821" t="s">
        <v>50</v>
      </c>
      <c r="O821" t="s">
        <v>49</v>
      </c>
    </row>
    <row r="822" spans="1:15">
      <c r="A822" s="4" t="s">
        <v>96</v>
      </c>
      <c r="B822" s="4" t="s">
        <v>97</v>
      </c>
      <c r="C822" s="4" t="s">
        <v>53</v>
      </c>
      <c r="D822" s="16">
        <v>0.92</v>
      </c>
      <c r="E822" s="16">
        <v>66.75</v>
      </c>
      <c r="F822" s="16">
        <v>-63.25</v>
      </c>
      <c r="G822">
        <v>3.6040367895781501E-2</v>
      </c>
      <c r="H822">
        <v>0.26</v>
      </c>
      <c r="I822" s="4" t="s">
        <v>32</v>
      </c>
      <c r="J822">
        <v>2.1458723547007352E-2</v>
      </c>
      <c r="K822">
        <v>6.0535070308350342E-2</v>
      </c>
      <c r="L822" s="4">
        <v>2013</v>
      </c>
      <c r="M822" s="4">
        <v>2013</v>
      </c>
      <c r="N822" t="s">
        <v>50</v>
      </c>
      <c r="O822" t="s">
        <v>49</v>
      </c>
    </row>
    <row r="823" spans="1:15">
      <c r="A823" s="4" t="s">
        <v>96</v>
      </c>
      <c r="B823" s="4" t="s">
        <v>97</v>
      </c>
      <c r="C823" s="4" t="s">
        <v>53</v>
      </c>
      <c r="D823" s="16">
        <v>0.68</v>
      </c>
      <c r="E823" s="16">
        <v>69.75</v>
      </c>
      <c r="F823" s="16">
        <v>-66.25</v>
      </c>
      <c r="G823">
        <v>3.6040367895781501E-2</v>
      </c>
      <c r="H823">
        <v>0.26</v>
      </c>
      <c r="I823" s="4" t="s">
        <v>32</v>
      </c>
      <c r="J823">
        <v>2.1458723547007352E-2</v>
      </c>
      <c r="K823">
        <v>6.0535070308350342E-2</v>
      </c>
      <c r="L823" s="4">
        <v>2013</v>
      </c>
      <c r="M823" s="4">
        <v>2013</v>
      </c>
      <c r="N823" t="s">
        <v>50</v>
      </c>
      <c r="O823" t="s">
        <v>49</v>
      </c>
    </row>
    <row r="824" spans="1:15">
      <c r="A824" s="4" t="s">
        <v>96</v>
      </c>
      <c r="B824" s="4" t="s">
        <v>97</v>
      </c>
      <c r="C824" s="4" t="s">
        <v>53</v>
      </c>
      <c r="D824" s="16">
        <v>0.68</v>
      </c>
      <c r="E824" s="16">
        <v>69.75</v>
      </c>
      <c r="F824" s="16">
        <v>-66.25</v>
      </c>
      <c r="G824">
        <v>3.6040367895781501E-2</v>
      </c>
      <c r="H824">
        <v>0.26</v>
      </c>
      <c r="I824" s="4" t="s">
        <v>32</v>
      </c>
      <c r="J824">
        <v>2.1458723547007352E-2</v>
      </c>
      <c r="K824">
        <v>6.0535070308350342E-2</v>
      </c>
      <c r="L824" s="4">
        <v>2013</v>
      </c>
      <c r="M824" s="4">
        <v>2013</v>
      </c>
      <c r="N824" t="s">
        <v>50</v>
      </c>
      <c r="O824" t="s">
        <v>49</v>
      </c>
    </row>
    <row r="825" spans="1:15">
      <c r="A825" s="4" t="s">
        <v>96</v>
      </c>
      <c r="B825" s="4" t="s">
        <v>97</v>
      </c>
      <c r="C825" s="4" t="s">
        <v>53</v>
      </c>
      <c r="D825" s="16">
        <v>0.48</v>
      </c>
      <c r="E825" s="16">
        <v>66.75</v>
      </c>
      <c r="F825" s="16">
        <v>-62.25</v>
      </c>
      <c r="G825">
        <v>3.6040367895781501E-2</v>
      </c>
      <c r="H825">
        <v>0.26</v>
      </c>
      <c r="I825" s="4" t="s">
        <v>32</v>
      </c>
      <c r="J825">
        <v>2.1458723547007352E-2</v>
      </c>
      <c r="K825">
        <v>6.0535070308350342E-2</v>
      </c>
      <c r="L825" s="4">
        <v>2013</v>
      </c>
      <c r="M825" s="4">
        <v>2013</v>
      </c>
      <c r="N825" t="s">
        <v>50</v>
      </c>
      <c r="O825" t="s">
        <v>49</v>
      </c>
    </row>
    <row r="826" spans="1:15">
      <c r="A826" s="4" t="s">
        <v>96</v>
      </c>
      <c r="B826" s="4" t="s">
        <v>97</v>
      </c>
      <c r="C826" s="4" t="s">
        <v>53</v>
      </c>
      <c r="D826" s="16">
        <v>0.48</v>
      </c>
      <c r="E826" s="16">
        <v>66.75</v>
      </c>
      <c r="F826" s="16">
        <v>-62.25</v>
      </c>
      <c r="G826">
        <v>3.6040367895781501E-2</v>
      </c>
      <c r="H826">
        <v>0.26</v>
      </c>
      <c r="I826" s="4" t="s">
        <v>32</v>
      </c>
      <c r="J826">
        <v>2.1458723547007352E-2</v>
      </c>
      <c r="K826">
        <v>6.0535070308350342E-2</v>
      </c>
      <c r="L826" s="4">
        <v>2013</v>
      </c>
      <c r="M826" s="4">
        <v>2013</v>
      </c>
      <c r="N826" t="s">
        <v>50</v>
      </c>
      <c r="O826" t="s">
        <v>49</v>
      </c>
    </row>
    <row r="827" spans="1:15">
      <c r="A827" s="4" t="s">
        <v>96</v>
      </c>
      <c r="B827" s="4" t="s">
        <v>97</v>
      </c>
      <c r="C827" s="4" t="s">
        <v>53</v>
      </c>
      <c r="D827" s="16">
        <v>0.96</v>
      </c>
      <c r="E827" s="16">
        <v>70.25</v>
      </c>
      <c r="F827" s="16">
        <v>-69.25</v>
      </c>
      <c r="G827">
        <v>3.6040367895781501E-2</v>
      </c>
      <c r="H827">
        <v>0.26</v>
      </c>
      <c r="I827" s="4" t="s">
        <v>32</v>
      </c>
      <c r="J827">
        <v>2.1458723547007352E-2</v>
      </c>
      <c r="K827">
        <v>6.0535070308350342E-2</v>
      </c>
      <c r="L827" s="4">
        <v>2013</v>
      </c>
      <c r="M827" s="4">
        <v>2013</v>
      </c>
      <c r="N827" t="s">
        <v>50</v>
      </c>
      <c r="O827" t="s">
        <v>49</v>
      </c>
    </row>
    <row r="828" spans="1:15">
      <c r="A828" s="4" t="s">
        <v>96</v>
      </c>
      <c r="B828" s="4" t="s">
        <v>97</v>
      </c>
      <c r="C828" s="4" t="s">
        <v>53</v>
      </c>
      <c r="D828" s="16">
        <v>0.96</v>
      </c>
      <c r="E828" s="16">
        <v>70.25</v>
      </c>
      <c r="F828" s="16">
        <v>-69.25</v>
      </c>
      <c r="G828">
        <v>3.6040367895781501E-2</v>
      </c>
      <c r="H828">
        <v>0.26</v>
      </c>
      <c r="I828" s="4" t="s">
        <v>32</v>
      </c>
      <c r="J828">
        <v>2.1458723547007352E-2</v>
      </c>
      <c r="K828">
        <v>6.0535070308350342E-2</v>
      </c>
      <c r="L828" s="4">
        <v>2013</v>
      </c>
      <c r="M828" s="4">
        <v>2013</v>
      </c>
      <c r="N828" t="s">
        <v>50</v>
      </c>
      <c r="O828" t="s">
        <v>49</v>
      </c>
    </row>
    <row r="829" spans="1:15">
      <c r="A829" s="4" t="s">
        <v>96</v>
      </c>
      <c r="B829" s="4" t="s">
        <v>97</v>
      </c>
      <c r="C829" s="4" t="s">
        <v>53</v>
      </c>
      <c r="D829" s="16">
        <v>0.96</v>
      </c>
      <c r="E829" s="16">
        <v>70.25</v>
      </c>
      <c r="F829" s="16">
        <v>-69.25</v>
      </c>
      <c r="G829">
        <v>3.6040367895781501E-2</v>
      </c>
      <c r="H829">
        <v>0.26</v>
      </c>
      <c r="I829" s="4" t="s">
        <v>32</v>
      </c>
      <c r="J829">
        <v>2.1458723547007352E-2</v>
      </c>
      <c r="K829">
        <v>6.0535070308350342E-2</v>
      </c>
      <c r="L829" s="4">
        <v>2013</v>
      </c>
      <c r="M829" s="4">
        <v>2013</v>
      </c>
      <c r="N829" t="s">
        <v>50</v>
      </c>
      <c r="O829" t="s">
        <v>49</v>
      </c>
    </row>
    <row r="830" spans="1:15">
      <c r="A830" s="4" t="s">
        <v>96</v>
      </c>
      <c r="B830" s="4" t="s">
        <v>97</v>
      </c>
      <c r="C830" s="4" t="s">
        <v>53</v>
      </c>
      <c r="D830" s="16">
        <v>0.87</v>
      </c>
      <c r="E830" s="16">
        <v>70.75</v>
      </c>
      <c r="F830" s="16">
        <v>-72.25</v>
      </c>
      <c r="G830">
        <v>3.6040367895781501E-2</v>
      </c>
      <c r="H830">
        <v>0.26</v>
      </c>
      <c r="I830" s="4" t="s">
        <v>32</v>
      </c>
      <c r="J830">
        <v>2.1458723547007352E-2</v>
      </c>
      <c r="K830">
        <v>6.0535070308350342E-2</v>
      </c>
      <c r="L830" s="4">
        <v>2013</v>
      </c>
      <c r="M830" s="4">
        <v>2013</v>
      </c>
      <c r="N830" t="s">
        <v>50</v>
      </c>
      <c r="O830" t="s">
        <v>49</v>
      </c>
    </row>
    <row r="831" spans="1:15">
      <c r="A831" s="4" t="s">
        <v>96</v>
      </c>
      <c r="B831" s="4" t="s">
        <v>97</v>
      </c>
      <c r="C831" s="4" t="s">
        <v>53</v>
      </c>
      <c r="D831" s="16">
        <v>0.87</v>
      </c>
      <c r="E831" s="16">
        <v>70.75</v>
      </c>
      <c r="F831" s="16">
        <v>-72.25</v>
      </c>
      <c r="G831">
        <v>3.6040367895781501E-2</v>
      </c>
      <c r="H831">
        <v>0.26</v>
      </c>
      <c r="I831" s="4" t="s">
        <v>32</v>
      </c>
      <c r="J831">
        <v>2.1458723547007352E-2</v>
      </c>
      <c r="K831">
        <v>6.0535070308350342E-2</v>
      </c>
      <c r="L831" s="4">
        <v>2013</v>
      </c>
      <c r="M831" s="4">
        <v>2013</v>
      </c>
      <c r="N831" t="s">
        <v>50</v>
      </c>
      <c r="O831" t="s">
        <v>49</v>
      </c>
    </row>
    <row r="832" spans="1:15">
      <c r="A832" s="4" t="s">
        <v>96</v>
      </c>
      <c r="B832" s="4" t="s">
        <v>97</v>
      </c>
      <c r="C832" s="4" t="s">
        <v>53</v>
      </c>
      <c r="D832" s="16">
        <v>0.87</v>
      </c>
      <c r="E832" s="16">
        <v>70.75</v>
      </c>
      <c r="F832" s="16">
        <v>-72.25</v>
      </c>
      <c r="G832">
        <v>3.6040367895781501E-2</v>
      </c>
      <c r="H832">
        <v>0.26</v>
      </c>
      <c r="I832" s="4" t="s">
        <v>32</v>
      </c>
      <c r="J832">
        <v>2.1458723547007352E-2</v>
      </c>
      <c r="K832">
        <v>6.0535070308350342E-2</v>
      </c>
      <c r="L832" s="4">
        <v>2013</v>
      </c>
      <c r="M832" s="4">
        <v>2013</v>
      </c>
      <c r="N832" t="s">
        <v>50</v>
      </c>
      <c r="O832" t="s">
        <v>49</v>
      </c>
    </row>
    <row r="833" spans="1:15">
      <c r="A833" s="4" t="s">
        <v>96</v>
      </c>
      <c r="B833" s="4" t="s">
        <v>97</v>
      </c>
      <c r="C833" s="4" t="s">
        <v>53</v>
      </c>
      <c r="D833" s="16">
        <v>0.1</v>
      </c>
      <c r="E833" s="16">
        <v>68.25</v>
      </c>
      <c r="F833" s="16">
        <v>-87.25</v>
      </c>
      <c r="G833">
        <v>3.6040367895781501E-2</v>
      </c>
      <c r="H833">
        <v>0.26</v>
      </c>
      <c r="I833" s="4" t="s">
        <v>32</v>
      </c>
      <c r="J833">
        <v>2.1458723547007352E-2</v>
      </c>
      <c r="K833">
        <v>6.0535070308350342E-2</v>
      </c>
      <c r="L833" s="4">
        <v>2013</v>
      </c>
      <c r="M833" s="4">
        <v>2013</v>
      </c>
      <c r="N833" t="s">
        <v>50</v>
      </c>
      <c r="O833" t="s">
        <v>49</v>
      </c>
    </row>
    <row r="834" spans="1:15">
      <c r="A834" s="4" t="s">
        <v>96</v>
      </c>
      <c r="B834" s="4" t="s">
        <v>97</v>
      </c>
      <c r="C834" s="4" t="s">
        <v>53</v>
      </c>
      <c r="D834" s="16">
        <v>0.1</v>
      </c>
      <c r="E834" s="16">
        <v>68.25</v>
      </c>
      <c r="F834" s="16">
        <v>-87.25</v>
      </c>
      <c r="G834">
        <v>3.6040367895781501E-2</v>
      </c>
      <c r="H834">
        <v>0.26</v>
      </c>
      <c r="I834" s="4" t="s">
        <v>32</v>
      </c>
      <c r="J834">
        <v>2.1458723547007352E-2</v>
      </c>
      <c r="K834">
        <v>6.0535070308350342E-2</v>
      </c>
      <c r="L834" s="4">
        <v>2013</v>
      </c>
      <c r="M834" s="4">
        <v>2013</v>
      </c>
      <c r="N834" t="s">
        <v>50</v>
      </c>
      <c r="O834" t="s">
        <v>49</v>
      </c>
    </row>
    <row r="835" spans="1:15">
      <c r="A835" s="4" t="s">
        <v>96</v>
      </c>
      <c r="B835" s="4" t="s">
        <v>97</v>
      </c>
      <c r="C835" s="4" t="s">
        <v>53</v>
      </c>
      <c r="D835" s="16">
        <v>0.12</v>
      </c>
      <c r="E835" s="16">
        <v>68.75</v>
      </c>
      <c r="F835" s="16">
        <v>-88.25</v>
      </c>
      <c r="G835">
        <v>3.6040367895781501E-2</v>
      </c>
      <c r="H835">
        <v>0.26</v>
      </c>
      <c r="I835" s="4" t="s">
        <v>32</v>
      </c>
      <c r="J835">
        <v>2.1458723547007352E-2</v>
      </c>
      <c r="K835">
        <v>6.0535070308350342E-2</v>
      </c>
      <c r="L835" s="4">
        <v>2013</v>
      </c>
      <c r="M835" s="4">
        <v>2013</v>
      </c>
      <c r="N835" t="s">
        <v>50</v>
      </c>
      <c r="O835" t="s">
        <v>49</v>
      </c>
    </row>
    <row r="836" spans="1:15">
      <c r="A836" s="4" t="s">
        <v>96</v>
      </c>
      <c r="B836" s="4" t="s">
        <v>97</v>
      </c>
      <c r="C836" s="4" t="s">
        <v>53</v>
      </c>
      <c r="D836" s="16">
        <v>0.12</v>
      </c>
      <c r="E836" s="16">
        <v>68.75</v>
      </c>
      <c r="F836" s="16">
        <v>-88.25</v>
      </c>
      <c r="G836">
        <v>3.6040367895781501E-2</v>
      </c>
      <c r="H836">
        <v>0.26</v>
      </c>
      <c r="I836" s="4" t="s">
        <v>32</v>
      </c>
      <c r="J836">
        <v>2.1458723547007352E-2</v>
      </c>
      <c r="K836">
        <v>6.0535070308350342E-2</v>
      </c>
      <c r="L836" s="4">
        <v>2013</v>
      </c>
      <c r="M836" s="4">
        <v>2013</v>
      </c>
      <c r="N836" t="s">
        <v>50</v>
      </c>
      <c r="O836" t="s">
        <v>49</v>
      </c>
    </row>
    <row r="837" spans="1:15">
      <c r="A837" s="4" t="s">
        <v>96</v>
      </c>
      <c r="B837" s="4" t="s">
        <v>97</v>
      </c>
      <c r="C837" s="4" t="s">
        <v>53</v>
      </c>
      <c r="D837" s="16">
        <v>0.85</v>
      </c>
      <c r="E837" s="16">
        <v>69.75</v>
      </c>
      <c r="F837" s="16">
        <v>-69.25</v>
      </c>
      <c r="G837">
        <v>3.6040367895781501E-2</v>
      </c>
      <c r="H837">
        <v>0.26</v>
      </c>
      <c r="I837" s="4" t="s">
        <v>32</v>
      </c>
      <c r="J837">
        <v>2.1458723547007352E-2</v>
      </c>
      <c r="K837">
        <v>6.0535070308350342E-2</v>
      </c>
      <c r="L837" s="4">
        <v>2013</v>
      </c>
      <c r="M837" s="4">
        <v>2013</v>
      </c>
      <c r="N837" t="s">
        <v>50</v>
      </c>
      <c r="O837" t="s">
        <v>49</v>
      </c>
    </row>
    <row r="838" spans="1:15">
      <c r="A838" s="4" t="s">
        <v>96</v>
      </c>
      <c r="B838" s="4" t="s">
        <v>97</v>
      </c>
      <c r="C838" s="4" t="s">
        <v>53</v>
      </c>
      <c r="D838" s="16">
        <v>0.85</v>
      </c>
      <c r="E838" s="16">
        <v>69.75</v>
      </c>
      <c r="F838" s="16">
        <v>-69.25</v>
      </c>
      <c r="G838">
        <v>3.6040367895781501E-2</v>
      </c>
      <c r="H838">
        <v>0.26</v>
      </c>
      <c r="I838" s="4" t="s">
        <v>32</v>
      </c>
      <c r="J838">
        <v>2.1458723547007352E-2</v>
      </c>
      <c r="K838">
        <v>6.0535070308350342E-2</v>
      </c>
      <c r="L838" s="4">
        <v>2013</v>
      </c>
      <c r="M838" s="4">
        <v>2013</v>
      </c>
      <c r="N838" t="s">
        <v>50</v>
      </c>
      <c r="O838" t="s">
        <v>49</v>
      </c>
    </row>
    <row r="839" spans="1:15">
      <c r="A839" s="4" t="s">
        <v>96</v>
      </c>
      <c r="B839" s="4" t="s">
        <v>97</v>
      </c>
      <c r="C839" s="4" t="s">
        <v>53</v>
      </c>
      <c r="D839" s="16">
        <v>0.85</v>
      </c>
      <c r="E839" s="16">
        <v>69.75</v>
      </c>
      <c r="F839" s="16">
        <v>-69.25</v>
      </c>
      <c r="G839">
        <v>3.6040367895781501E-2</v>
      </c>
      <c r="H839">
        <v>0.26</v>
      </c>
      <c r="I839" s="4" t="s">
        <v>32</v>
      </c>
      <c r="J839">
        <v>2.1458723547007352E-2</v>
      </c>
      <c r="K839">
        <v>6.0535070308350342E-2</v>
      </c>
      <c r="L839" s="4">
        <v>2013</v>
      </c>
      <c r="M839" s="4">
        <v>2013</v>
      </c>
      <c r="N839" t="s">
        <v>50</v>
      </c>
      <c r="O839" t="s">
        <v>49</v>
      </c>
    </row>
    <row r="840" spans="1:15">
      <c r="A840" s="4" t="s">
        <v>96</v>
      </c>
      <c r="B840" s="4" t="s">
        <v>97</v>
      </c>
      <c r="C840" s="4" t="s">
        <v>53</v>
      </c>
      <c r="D840" s="16">
        <v>1</v>
      </c>
      <c r="E840" s="16">
        <v>64.75</v>
      </c>
      <c r="F840" s="16">
        <v>-66.25</v>
      </c>
      <c r="G840">
        <v>3.6040367895781501E-2</v>
      </c>
      <c r="H840">
        <v>0.26</v>
      </c>
      <c r="I840" s="4" t="s">
        <v>32</v>
      </c>
      <c r="J840">
        <v>2.1458723547007352E-2</v>
      </c>
      <c r="K840">
        <v>6.0535070308350342E-2</v>
      </c>
      <c r="L840" s="4">
        <v>2013</v>
      </c>
      <c r="M840" s="4">
        <v>2013</v>
      </c>
      <c r="N840" t="s">
        <v>50</v>
      </c>
      <c r="O840" t="s">
        <v>49</v>
      </c>
    </row>
    <row r="841" spans="1:15">
      <c r="A841" s="4" t="s">
        <v>96</v>
      </c>
      <c r="B841" s="4" t="s">
        <v>97</v>
      </c>
      <c r="C841" s="4" t="s">
        <v>53</v>
      </c>
      <c r="D841" s="16">
        <v>0.8</v>
      </c>
      <c r="E841" s="16">
        <v>69.75</v>
      </c>
      <c r="F841" s="16">
        <v>-69.75</v>
      </c>
      <c r="G841">
        <v>3.6040367895781501E-2</v>
      </c>
      <c r="H841">
        <v>0.26</v>
      </c>
      <c r="I841" s="4" t="s">
        <v>32</v>
      </c>
      <c r="J841">
        <v>2.1458723547007352E-2</v>
      </c>
      <c r="K841">
        <v>6.0535070308350342E-2</v>
      </c>
      <c r="L841" s="4">
        <v>2013</v>
      </c>
      <c r="M841" s="4">
        <v>2013</v>
      </c>
      <c r="N841" t="s">
        <v>50</v>
      </c>
      <c r="O841" t="s">
        <v>49</v>
      </c>
    </row>
    <row r="842" spans="1:15">
      <c r="A842" s="4" t="s">
        <v>96</v>
      </c>
      <c r="B842" s="4" t="s">
        <v>97</v>
      </c>
      <c r="C842" s="4" t="s">
        <v>53</v>
      </c>
      <c r="D842" s="16">
        <v>0.8</v>
      </c>
      <c r="E842" s="16">
        <v>69.75</v>
      </c>
      <c r="F842" s="16">
        <v>-69.75</v>
      </c>
      <c r="G842">
        <v>3.6040367895781501E-2</v>
      </c>
      <c r="H842">
        <v>0.26</v>
      </c>
      <c r="I842" s="4" t="s">
        <v>32</v>
      </c>
      <c r="J842">
        <v>2.1458723547007352E-2</v>
      </c>
      <c r="K842">
        <v>6.0535070308350342E-2</v>
      </c>
      <c r="L842" s="4">
        <v>2013</v>
      </c>
      <c r="M842" s="4">
        <v>2013</v>
      </c>
      <c r="N842" t="s">
        <v>50</v>
      </c>
      <c r="O842" t="s">
        <v>49</v>
      </c>
    </row>
    <row r="843" spans="1:15">
      <c r="A843" s="4" t="s">
        <v>96</v>
      </c>
      <c r="B843" s="4" t="s">
        <v>97</v>
      </c>
      <c r="C843" s="4" t="s">
        <v>53</v>
      </c>
      <c r="D843" s="16">
        <v>0.8</v>
      </c>
      <c r="E843" s="16">
        <v>69.75</v>
      </c>
      <c r="F843" s="16">
        <v>-69.75</v>
      </c>
      <c r="G843">
        <v>3.6040367895781501E-2</v>
      </c>
      <c r="H843">
        <v>0.26</v>
      </c>
      <c r="I843" s="4" t="s">
        <v>32</v>
      </c>
      <c r="J843">
        <v>2.1458723547007352E-2</v>
      </c>
      <c r="K843">
        <v>6.0535070308350342E-2</v>
      </c>
      <c r="L843" s="4">
        <v>2013</v>
      </c>
      <c r="M843" s="4">
        <v>2013</v>
      </c>
      <c r="N843" t="s">
        <v>50</v>
      </c>
      <c r="O843" t="s">
        <v>49</v>
      </c>
    </row>
    <row r="844" spans="1:15">
      <c r="A844" s="4" t="s">
        <v>96</v>
      </c>
      <c r="B844" s="4" t="s">
        <v>97</v>
      </c>
      <c r="C844" s="4" t="s">
        <v>53</v>
      </c>
      <c r="D844" s="16">
        <v>0</v>
      </c>
      <c r="E844" s="16">
        <v>66.25</v>
      </c>
      <c r="F844" s="16">
        <v>-68.25</v>
      </c>
      <c r="G844">
        <v>3.6040367895781501E-2</v>
      </c>
      <c r="H844">
        <v>0.26</v>
      </c>
      <c r="I844" s="4" t="s">
        <v>32</v>
      </c>
      <c r="J844">
        <v>2.1458723547007352E-2</v>
      </c>
      <c r="K844">
        <v>6.0535070308350342E-2</v>
      </c>
      <c r="L844" s="4">
        <v>2013</v>
      </c>
      <c r="M844" s="4">
        <v>2013</v>
      </c>
      <c r="N844" t="s">
        <v>50</v>
      </c>
      <c r="O844" t="s">
        <v>49</v>
      </c>
    </row>
    <row r="845" spans="1:15">
      <c r="A845" s="4" t="s">
        <v>96</v>
      </c>
      <c r="B845" s="4" t="s">
        <v>97</v>
      </c>
      <c r="C845" s="4" t="s">
        <v>53</v>
      </c>
      <c r="D845" s="16">
        <v>0</v>
      </c>
      <c r="E845" s="16">
        <v>66.25</v>
      </c>
      <c r="F845" s="16">
        <v>-68.25</v>
      </c>
      <c r="G845">
        <v>3.6040367895781501E-2</v>
      </c>
      <c r="H845">
        <v>0.26</v>
      </c>
      <c r="I845" s="4" t="s">
        <v>32</v>
      </c>
      <c r="J845">
        <v>2.1458723547007352E-2</v>
      </c>
      <c r="K845">
        <v>6.0535070308350342E-2</v>
      </c>
      <c r="L845" s="4">
        <v>2013</v>
      </c>
      <c r="M845" s="4">
        <v>2013</v>
      </c>
      <c r="N845" t="s">
        <v>50</v>
      </c>
      <c r="O845" t="s">
        <v>49</v>
      </c>
    </row>
    <row r="846" spans="1:15">
      <c r="A846" s="4" t="s">
        <v>96</v>
      </c>
      <c r="B846" s="4" t="s">
        <v>97</v>
      </c>
      <c r="C846" s="4" t="s">
        <v>53</v>
      </c>
      <c r="D846" s="16">
        <v>0.19</v>
      </c>
      <c r="E846" s="16">
        <v>71.75</v>
      </c>
      <c r="F846" s="16">
        <v>-93.25</v>
      </c>
      <c r="G846">
        <v>3.6040367895781501E-2</v>
      </c>
      <c r="H846">
        <v>0.26</v>
      </c>
      <c r="I846" s="4" t="s">
        <v>32</v>
      </c>
      <c r="J846">
        <v>2.1458723547007352E-2</v>
      </c>
      <c r="K846">
        <v>6.0535070308350342E-2</v>
      </c>
      <c r="L846" s="4">
        <v>2013</v>
      </c>
      <c r="M846" s="4">
        <v>2013</v>
      </c>
      <c r="N846" t="s">
        <v>50</v>
      </c>
      <c r="O846" t="s">
        <v>49</v>
      </c>
    </row>
    <row r="847" spans="1:15">
      <c r="A847" s="4" t="s">
        <v>96</v>
      </c>
      <c r="B847" s="4" t="s">
        <v>97</v>
      </c>
      <c r="C847" s="4" t="s">
        <v>53</v>
      </c>
      <c r="D847" s="16">
        <v>0.61</v>
      </c>
      <c r="E847" s="16">
        <v>73.75</v>
      </c>
      <c r="F847" s="16">
        <v>-83.25</v>
      </c>
      <c r="G847">
        <v>3.6040367895781501E-2</v>
      </c>
      <c r="H847">
        <v>0.26</v>
      </c>
      <c r="I847" s="4" t="s">
        <v>32</v>
      </c>
      <c r="J847">
        <v>2.1458723547007352E-2</v>
      </c>
      <c r="K847">
        <v>6.0535070308350342E-2</v>
      </c>
      <c r="L847" s="4">
        <v>2013</v>
      </c>
      <c r="M847" s="4">
        <v>2013</v>
      </c>
      <c r="N847" t="s">
        <v>50</v>
      </c>
      <c r="O847" t="s">
        <v>49</v>
      </c>
    </row>
    <row r="848" spans="1:15">
      <c r="A848" s="4" t="s">
        <v>96</v>
      </c>
      <c r="B848" s="4" t="s">
        <v>97</v>
      </c>
      <c r="C848" s="4" t="s">
        <v>53</v>
      </c>
      <c r="D848" s="16">
        <v>0.61</v>
      </c>
      <c r="E848" s="16">
        <v>73.75</v>
      </c>
      <c r="F848" s="16">
        <v>-83.25</v>
      </c>
      <c r="G848">
        <v>3.6040367895781501E-2</v>
      </c>
      <c r="H848">
        <v>0.26</v>
      </c>
      <c r="I848" s="4" t="s">
        <v>32</v>
      </c>
      <c r="J848">
        <v>2.1458723547007352E-2</v>
      </c>
      <c r="K848">
        <v>6.0535070308350342E-2</v>
      </c>
      <c r="L848" s="4">
        <v>2013</v>
      </c>
      <c r="M848" s="4">
        <v>2013</v>
      </c>
      <c r="N848" t="s">
        <v>50</v>
      </c>
      <c r="O848" t="s">
        <v>49</v>
      </c>
    </row>
    <row r="849" spans="1:15">
      <c r="A849" s="4" t="s">
        <v>96</v>
      </c>
      <c r="B849" s="4" t="s">
        <v>97</v>
      </c>
      <c r="C849" s="4" t="s">
        <v>53</v>
      </c>
      <c r="D849" s="16">
        <v>0.28999999999999998</v>
      </c>
      <c r="E849" s="16">
        <v>71.25</v>
      </c>
      <c r="F849" s="16">
        <v>-84.75</v>
      </c>
      <c r="G849">
        <v>3.6040367895781501E-2</v>
      </c>
      <c r="H849">
        <v>0.26</v>
      </c>
      <c r="I849" s="4" t="s">
        <v>32</v>
      </c>
      <c r="J849">
        <v>2.1458723547007352E-2</v>
      </c>
      <c r="K849">
        <v>6.0535070308350342E-2</v>
      </c>
      <c r="L849" s="4">
        <v>2013</v>
      </c>
      <c r="M849" s="4">
        <v>2013</v>
      </c>
      <c r="N849" t="s">
        <v>50</v>
      </c>
      <c r="O849" t="s">
        <v>49</v>
      </c>
    </row>
    <row r="850" spans="1:15">
      <c r="A850" s="4" t="s">
        <v>96</v>
      </c>
      <c r="B850" s="4" t="s">
        <v>97</v>
      </c>
      <c r="C850" s="4" t="s">
        <v>53</v>
      </c>
      <c r="D850" s="16">
        <v>0.28999999999999998</v>
      </c>
      <c r="E850" s="16">
        <v>71.25</v>
      </c>
      <c r="F850" s="16">
        <v>-84.75</v>
      </c>
      <c r="G850">
        <v>3.6040367895781501E-2</v>
      </c>
      <c r="H850">
        <v>0.26</v>
      </c>
      <c r="I850" s="4" t="s">
        <v>32</v>
      </c>
      <c r="J850">
        <v>2.1458723547007352E-2</v>
      </c>
      <c r="K850">
        <v>6.0535070308350342E-2</v>
      </c>
      <c r="L850" s="4">
        <v>2013</v>
      </c>
      <c r="M850" s="4">
        <v>2013</v>
      </c>
      <c r="N850" t="s">
        <v>50</v>
      </c>
      <c r="O850" t="s">
        <v>49</v>
      </c>
    </row>
    <row r="851" spans="1:15">
      <c r="A851" s="4" t="s">
        <v>96</v>
      </c>
      <c r="B851" s="4" t="s">
        <v>97</v>
      </c>
      <c r="C851" s="4" t="s">
        <v>53</v>
      </c>
      <c r="D851" s="16">
        <v>0.88</v>
      </c>
      <c r="E851" s="16">
        <v>67.25</v>
      </c>
      <c r="F851" s="16">
        <v>-61.25</v>
      </c>
      <c r="G851">
        <v>3.6040367895781501E-2</v>
      </c>
      <c r="H851">
        <v>0.26</v>
      </c>
      <c r="I851" s="4" t="s">
        <v>32</v>
      </c>
      <c r="J851">
        <v>2.1458723547007352E-2</v>
      </c>
      <c r="K851">
        <v>6.0535070308350342E-2</v>
      </c>
      <c r="L851" s="4">
        <v>2013</v>
      </c>
      <c r="M851" s="4">
        <v>2013</v>
      </c>
      <c r="N851" t="s">
        <v>50</v>
      </c>
      <c r="O851" t="s">
        <v>49</v>
      </c>
    </row>
    <row r="852" spans="1:15">
      <c r="A852" s="4" t="s">
        <v>96</v>
      </c>
      <c r="B852" s="4" t="s">
        <v>97</v>
      </c>
      <c r="C852" s="4" t="s">
        <v>53</v>
      </c>
      <c r="D852" s="16">
        <v>0.88</v>
      </c>
      <c r="E852" s="16">
        <v>67.25</v>
      </c>
      <c r="F852" s="16">
        <v>-61.25</v>
      </c>
      <c r="G852">
        <v>3.6040367895781501E-2</v>
      </c>
      <c r="H852">
        <v>0.26</v>
      </c>
      <c r="I852" s="4" t="s">
        <v>32</v>
      </c>
      <c r="J852">
        <v>2.1458723547007352E-2</v>
      </c>
      <c r="K852">
        <v>6.0535070308350342E-2</v>
      </c>
      <c r="L852" s="4">
        <v>2013</v>
      </c>
      <c r="M852" s="4">
        <v>2013</v>
      </c>
      <c r="N852" t="s">
        <v>50</v>
      </c>
      <c r="O852" t="s">
        <v>49</v>
      </c>
    </row>
    <row r="853" spans="1:15">
      <c r="A853" s="4" t="s">
        <v>96</v>
      </c>
      <c r="B853" s="4" t="s">
        <v>97</v>
      </c>
      <c r="C853" s="4" t="s">
        <v>53</v>
      </c>
      <c r="D853" s="16">
        <v>0.88</v>
      </c>
      <c r="E853" s="16">
        <v>69.75</v>
      </c>
      <c r="F853" s="16">
        <v>-68.75</v>
      </c>
      <c r="G853">
        <v>3.6040367895781501E-2</v>
      </c>
      <c r="H853">
        <v>0.26</v>
      </c>
      <c r="I853" s="4" t="s">
        <v>32</v>
      </c>
      <c r="J853">
        <v>2.1458723547007352E-2</v>
      </c>
      <c r="K853">
        <v>6.0535070308350342E-2</v>
      </c>
      <c r="L853" s="4">
        <v>2013</v>
      </c>
      <c r="M853" s="4">
        <v>2013</v>
      </c>
      <c r="N853" t="s">
        <v>50</v>
      </c>
      <c r="O853" t="s">
        <v>49</v>
      </c>
    </row>
    <row r="854" spans="1:15">
      <c r="A854" s="4" t="s">
        <v>96</v>
      </c>
      <c r="B854" s="4" t="s">
        <v>97</v>
      </c>
      <c r="C854" s="4" t="s">
        <v>53</v>
      </c>
      <c r="D854" s="16">
        <v>0.88</v>
      </c>
      <c r="E854" s="16">
        <v>69.75</v>
      </c>
      <c r="F854" s="16">
        <v>-68.75</v>
      </c>
      <c r="G854">
        <v>3.6040367895781501E-2</v>
      </c>
      <c r="H854">
        <v>0.26</v>
      </c>
      <c r="I854" s="4" t="s">
        <v>32</v>
      </c>
      <c r="J854">
        <v>2.1458723547007352E-2</v>
      </c>
      <c r="K854">
        <v>6.0535070308350342E-2</v>
      </c>
      <c r="L854" s="4">
        <v>2013</v>
      </c>
      <c r="M854" s="4">
        <v>2013</v>
      </c>
      <c r="N854" t="s">
        <v>50</v>
      </c>
      <c r="O854" t="s">
        <v>49</v>
      </c>
    </row>
    <row r="855" spans="1:15">
      <c r="A855" s="4" t="s">
        <v>96</v>
      </c>
      <c r="B855" s="4" t="s">
        <v>97</v>
      </c>
      <c r="C855" s="4" t="s">
        <v>53</v>
      </c>
      <c r="D855" s="16">
        <v>0.88</v>
      </c>
      <c r="E855" s="16">
        <v>69.75</v>
      </c>
      <c r="F855" s="16">
        <v>-68.75</v>
      </c>
      <c r="G855">
        <v>3.6040367895781501E-2</v>
      </c>
      <c r="H855">
        <v>0.26</v>
      </c>
      <c r="I855" s="4" t="s">
        <v>32</v>
      </c>
      <c r="J855">
        <v>2.1458723547007352E-2</v>
      </c>
      <c r="K855">
        <v>6.0535070308350342E-2</v>
      </c>
      <c r="L855" s="4">
        <v>2013</v>
      </c>
      <c r="M855" s="4">
        <v>2013</v>
      </c>
      <c r="N855" t="s">
        <v>50</v>
      </c>
      <c r="O855" t="s">
        <v>49</v>
      </c>
    </row>
    <row r="856" spans="1:15">
      <c r="A856" s="4" t="s">
        <v>96</v>
      </c>
      <c r="B856" s="4" t="s">
        <v>97</v>
      </c>
      <c r="C856" s="4" t="s">
        <v>53</v>
      </c>
      <c r="D856" s="16">
        <v>0.54</v>
      </c>
      <c r="E856" s="16">
        <v>73.75</v>
      </c>
      <c r="F856" s="16">
        <v>-90.75</v>
      </c>
      <c r="G856">
        <v>3.6040367895781501E-2</v>
      </c>
      <c r="H856">
        <v>0.26</v>
      </c>
      <c r="I856" s="4" t="s">
        <v>32</v>
      </c>
      <c r="J856">
        <v>2.1458723547007352E-2</v>
      </c>
      <c r="K856">
        <v>6.0535070308350342E-2</v>
      </c>
      <c r="L856" s="4">
        <v>2013</v>
      </c>
      <c r="M856" s="4">
        <v>2013</v>
      </c>
      <c r="N856" t="s">
        <v>50</v>
      </c>
      <c r="O856" t="s">
        <v>49</v>
      </c>
    </row>
    <row r="857" spans="1:15">
      <c r="A857" s="4" t="s">
        <v>96</v>
      </c>
      <c r="B857" s="4" t="s">
        <v>97</v>
      </c>
      <c r="C857" s="4" t="s">
        <v>53</v>
      </c>
      <c r="D857" s="16">
        <v>0.54</v>
      </c>
      <c r="E857" s="16">
        <v>73.75</v>
      </c>
      <c r="F857" s="16">
        <v>-90.75</v>
      </c>
      <c r="G857">
        <v>3.6040367895781501E-2</v>
      </c>
      <c r="H857">
        <v>0.26</v>
      </c>
      <c r="I857" s="4" t="s">
        <v>32</v>
      </c>
      <c r="J857">
        <v>2.1458723547007352E-2</v>
      </c>
      <c r="K857">
        <v>6.0535070308350342E-2</v>
      </c>
      <c r="L857" s="4">
        <v>2013</v>
      </c>
      <c r="M857" s="4">
        <v>2013</v>
      </c>
      <c r="N857" t="s">
        <v>50</v>
      </c>
      <c r="O857" t="s">
        <v>49</v>
      </c>
    </row>
    <row r="858" spans="1:15">
      <c r="A858" s="4" t="s">
        <v>96</v>
      </c>
      <c r="B858" s="4" t="s">
        <v>97</v>
      </c>
      <c r="C858" s="4" t="s">
        <v>53</v>
      </c>
      <c r="D858" s="16">
        <v>0.97</v>
      </c>
      <c r="E858" s="16">
        <v>66.25</v>
      </c>
      <c r="F858" s="16">
        <v>-60.75</v>
      </c>
      <c r="G858">
        <v>3.6040367895781501E-2</v>
      </c>
      <c r="H858">
        <v>0.26</v>
      </c>
      <c r="I858" s="4" t="s">
        <v>32</v>
      </c>
      <c r="J858">
        <v>2.1458723547007352E-2</v>
      </c>
      <c r="K858">
        <v>6.0535070308350342E-2</v>
      </c>
      <c r="L858" s="4">
        <v>2013</v>
      </c>
      <c r="M858" s="4">
        <v>2013</v>
      </c>
      <c r="N858" t="s">
        <v>50</v>
      </c>
      <c r="O858" t="s">
        <v>49</v>
      </c>
    </row>
    <row r="859" spans="1:15">
      <c r="A859" s="4" t="s">
        <v>96</v>
      </c>
      <c r="B859" s="4" t="s">
        <v>97</v>
      </c>
      <c r="C859" s="4" t="s">
        <v>53</v>
      </c>
      <c r="D859" s="16">
        <v>0.97</v>
      </c>
      <c r="E859" s="16">
        <v>66.25</v>
      </c>
      <c r="F859" s="16">
        <v>-60.75</v>
      </c>
      <c r="G859">
        <v>3.6040367895781501E-2</v>
      </c>
      <c r="H859">
        <v>0.26</v>
      </c>
      <c r="I859" s="4" t="s">
        <v>32</v>
      </c>
      <c r="J859">
        <v>2.1458723547007352E-2</v>
      </c>
      <c r="K859">
        <v>6.0535070308350342E-2</v>
      </c>
      <c r="L859" s="4">
        <v>2013</v>
      </c>
      <c r="M859" s="4">
        <v>2013</v>
      </c>
      <c r="N859" t="s">
        <v>50</v>
      </c>
      <c r="O859" t="s">
        <v>49</v>
      </c>
    </row>
    <row r="860" spans="1:15">
      <c r="A860" s="4" t="s">
        <v>96</v>
      </c>
      <c r="B860" s="4" t="s">
        <v>97</v>
      </c>
      <c r="C860" s="4" t="s">
        <v>53</v>
      </c>
      <c r="D860" s="16">
        <v>0</v>
      </c>
      <c r="E860" s="16">
        <v>69.25</v>
      </c>
      <c r="F860" s="16">
        <v>-68.75</v>
      </c>
      <c r="G860">
        <v>3.6040367895781501E-2</v>
      </c>
      <c r="H860">
        <v>0.26</v>
      </c>
      <c r="I860" s="4" t="s">
        <v>32</v>
      </c>
      <c r="J860">
        <v>2.1458723547007352E-2</v>
      </c>
      <c r="K860">
        <v>6.0535070308350342E-2</v>
      </c>
      <c r="L860" s="4">
        <v>2013</v>
      </c>
      <c r="M860" s="4">
        <v>2013</v>
      </c>
      <c r="N860" t="s">
        <v>50</v>
      </c>
      <c r="O860" t="s">
        <v>49</v>
      </c>
    </row>
    <row r="861" spans="1:15">
      <c r="A861" s="4" t="s">
        <v>96</v>
      </c>
      <c r="B861" s="4" t="s">
        <v>97</v>
      </c>
      <c r="C861" s="4" t="s">
        <v>53</v>
      </c>
      <c r="D861" s="16">
        <v>0</v>
      </c>
      <c r="E861" s="16">
        <v>69.25</v>
      </c>
      <c r="F861" s="16">
        <v>-68.75</v>
      </c>
      <c r="G861">
        <v>3.6040367895781501E-2</v>
      </c>
      <c r="H861">
        <v>0.26</v>
      </c>
      <c r="I861" s="4" t="s">
        <v>32</v>
      </c>
      <c r="J861">
        <v>2.1458723547007352E-2</v>
      </c>
      <c r="K861">
        <v>6.0535070308350342E-2</v>
      </c>
      <c r="L861" s="4">
        <v>2013</v>
      </c>
      <c r="M861" s="4">
        <v>2013</v>
      </c>
      <c r="N861" t="s">
        <v>50</v>
      </c>
      <c r="O861" t="s">
        <v>49</v>
      </c>
    </row>
    <row r="862" spans="1:15">
      <c r="A862" s="4" t="s">
        <v>96</v>
      </c>
      <c r="B862" s="4" t="s">
        <v>97</v>
      </c>
      <c r="C862" s="4" t="s">
        <v>53</v>
      </c>
      <c r="D862" s="16">
        <v>0.87</v>
      </c>
      <c r="E862" s="16">
        <v>71.25</v>
      </c>
      <c r="F862" s="16">
        <v>-73.75</v>
      </c>
      <c r="G862">
        <v>3.6040367895781501E-2</v>
      </c>
      <c r="H862">
        <v>0.26</v>
      </c>
      <c r="I862" s="4" t="s">
        <v>32</v>
      </c>
      <c r="J862">
        <v>2.1458723547007352E-2</v>
      </c>
      <c r="K862">
        <v>6.0535070308350342E-2</v>
      </c>
      <c r="L862" s="4">
        <v>2013</v>
      </c>
      <c r="M862" s="4">
        <v>2013</v>
      </c>
      <c r="N862" t="s">
        <v>50</v>
      </c>
      <c r="O862" t="s">
        <v>49</v>
      </c>
    </row>
    <row r="863" spans="1:15">
      <c r="A863" s="4" t="s">
        <v>96</v>
      </c>
      <c r="B863" s="4" t="s">
        <v>97</v>
      </c>
      <c r="C863" s="4" t="s">
        <v>53</v>
      </c>
      <c r="D863" s="16">
        <v>0.87</v>
      </c>
      <c r="E863" s="16">
        <v>71.25</v>
      </c>
      <c r="F863" s="16">
        <v>-73.75</v>
      </c>
      <c r="G863">
        <v>3.6040367895781501E-2</v>
      </c>
      <c r="H863">
        <v>0.26</v>
      </c>
      <c r="I863" s="4" t="s">
        <v>32</v>
      </c>
      <c r="J863">
        <v>2.1458723547007352E-2</v>
      </c>
      <c r="K863">
        <v>6.0535070308350342E-2</v>
      </c>
      <c r="L863" s="4">
        <v>2013</v>
      </c>
      <c r="M863" s="4">
        <v>2013</v>
      </c>
      <c r="N863" t="s">
        <v>50</v>
      </c>
      <c r="O863" t="s">
        <v>49</v>
      </c>
    </row>
    <row r="864" spans="1:15">
      <c r="A864" s="4" t="s">
        <v>96</v>
      </c>
      <c r="B864" s="4" t="s">
        <v>97</v>
      </c>
      <c r="C864" s="4" t="s">
        <v>53</v>
      </c>
      <c r="D864" s="16">
        <v>0</v>
      </c>
      <c r="E864" s="16">
        <v>66.25</v>
      </c>
      <c r="F864" s="16">
        <v>-62.75</v>
      </c>
      <c r="G864">
        <v>3.6040367895781501E-2</v>
      </c>
      <c r="H864">
        <v>0.26</v>
      </c>
      <c r="I864" s="4" t="s">
        <v>32</v>
      </c>
      <c r="J864">
        <v>2.1458723547007352E-2</v>
      </c>
      <c r="K864">
        <v>6.0535070308350342E-2</v>
      </c>
      <c r="L864" s="4">
        <v>2013</v>
      </c>
      <c r="M864" s="4">
        <v>2013</v>
      </c>
      <c r="N864" t="s">
        <v>50</v>
      </c>
      <c r="O864" t="s">
        <v>49</v>
      </c>
    </row>
    <row r="865" spans="1:15">
      <c r="A865" s="4" t="s">
        <v>96</v>
      </c>
      <c r="B865" s="4" t="s">
        <v>97</v>
      </c>
      <c r="C865" s="4" t="s">
        <v>53</v>
      </c>
      <c r="D865" s="16">
        <v>0</v>
      </c>
      <c r="E865" s="16">
        <v>66.25</v>
      </c>
      <c r="F865" s="16">
        <v>-62.75</v>
      </c>
      <c r="G865">
        <v>3.6040367895781501E-2</v>
      </c>
      <c r="H865">
        <v>0.26</v>
      </c>
      <c r="I865" s="4" t="s">
        <v>32</v>
      </c>
      <c r="J865">
        <v>2.1458723547007352E-2</v>
      </c>
      <c r="K865">
        <v>6.0535070308350342E-2</v>
      </c>
      <c r="L865" s="4">
        <v>2013</v>
      </c>
      <c r="M865" s="4">
        <v>2013</v>
      </c>
      <c r="N865" t="s">
        <v>50</v>
      </c>
      <c r="O865" t="s">
        <v>49</v>
      </c>
    </row>
    <row r="866" spans="1:15">
      <c r="A866" s="4" t="s">
        <v>96</v>
      </c>
      <c r="B866" s="4" t="s">
        <v>97</v>
      </c>
      <c r="C866" s="4" t="s">
        <v>53</v>
      </c>
      <c r="D866" s="16">
        <v>0.83</v>
      </c>
      <c r="E866" s="16">
        <v>69.75</v>
      </c>
      <c r="F866" s="16">
        <v>-67.25</v>
      </c>
      <c r="G866">
        <v>3.6040367895781501E-2</v>
      </c>
      <c r="H866">
        <v>0.26</v>
      </c>
      <c r="I866" s="4" t="s">
        <v>32</v>
      </c>
      <c r="J866">
        <v>2.1458723547007352E-2</v>
      </c>
      <c r="K866">
        <v>6.0535070308350342E-2</v>
      </c>
      <c r="L866" s="4">
        <v>2013</v>
      </c>
      <c r="M866" s="4">
        <v>2013</v>
      </c>
      <c r="N866" t="s">
        <v>50</v>
      </c>
      <c r="O866" t="s">
        <v>49</v>
      </c>
    </row>
    <row r="867" spans="1:15">
      <c r="A867" s="4" t="s">
        <v>96</v>
      </c>
      <c r="B867" s="4" t="s">
        <v>97</v>
      </c>
      <c r="C867" s="4" t="s">
        <v>53</v>
      </c>
      <c r="D867" s="16">
        <v>0.72</v>
      </c>
      <c r="E867" s="16">
        <v>73.75</v>
      </c>
      <c r="F867" s="16">
        <v>-85.25</v>
      </c>
      <c r="G867">
        <v>3.6040367895781501E-2</v>
      </c>
      <c r="H867">
        <v>0.26</v>
      </c>
      <c r="I867" s="4" t="s">
        <v>32</v>
      </c>
      <c r="J867">
        <v>2.1458723547007352E-2</v>
      </c>
      <c r="K867">
        <v>6.0535070308350342E-2</v>
      </c>
      <c r="L867" s="4">
        <v>2013</v>
      </c>
      <c r="M867" s="4">
        <v>2013</v>
      </c>
      <c r="N867" t="s">
        <v>50</v>
      </c>
      <c r="O867" t="s">
        <v>49</v>
      </c>
    </row>
    <row r="868" spans="1:15">
      <c r="A868" s="4" t="s">
        <v>96</v>
      </c>
      <c r="B868" s="4" t="s">
        <v>97</v>
      </c>
      <c r="C868" s="4" t="s">
        <v>53</v>
      </c>
      <c r="D868" s="16">
        <v>0.72</v>
      </c>
      <c r="E868" s="16">
        <v>73.75</v>
      </c>
      <c r="F868" s="16">
        <v>-85.25</v>
      </c>
      <c r="G868">
        <v>3.6040367895781501E-2</v>
      </c>
      <c r="H868">
        <v>0.26</v>
      </c>
      <c r="I868" s="4" t="s">
        <v>32</v>
      </c>
      <c r="J868">
        <v>2.1458723547007352E-2</v>
      </c>
      <c r="K868">
        <v>6.0535070308350342E-2</v>
      </c>
      <c r="L868" s="4">
        <v>2013</v>
      </c>
      <c r="M868" s="4">
        <v>2013</v>
      </c>
      <c r="N868" t="s">
        <v>50</v>
      </c>
      <c r="O868" t="s">
        <v>49</v>
      </c>
    </row>
    <row r="869" spans="1:15">
      <c r="A869" s="4" t="s">
        <v>96</v>
      </c>
      <c r="B869" s="4" t="s">
        <v>97</v>
      </c>
      <c r="C869" s="4" t="s">
        <v>53</v>
      </c>
      <c r="D869" s="16">
        <v>0.5</v>
      </c>
      <c r="E869" s="16">
        <v>73.25</v>
      </c>
      <c r="F869" s="16">
        <v>-84.25</v>
      </c>
      <c r="G869">
        <v>3.6040367895781501E-2</v>
      </c>
      <c r="H869">
        <v>0.26</v>
      </c>
      <c r="I869" s="4" t="s">
        <v>32</v>
      </c>
      <c r="J869">
        <v>2.1458723547007352E-2</v>
      </c>
      <c r="K869">
        <v>6.0535070308350342E-2</v>
      </c>
      <c r="L869" s="4">
        <v>2013</v>
      </c>
      <c r="M869" s="4">
        <v>2013</v>
      </c>
      <c r="N869" t="s">
        <v>50</v>
      </c>
      <c r="O869" t="s">
        <v>49</v>
      </c>
    </row>
    <row r="870" spans="1:15">
      <c r="A870" s="4" t="s">
        <v>96</v>
      </c>
      <c r="B870" s="4" t="s">
        <v>97</v>
      </c>
      <c r="C870" s="4" t="s">
        <v>53</v>
      </c>
      <c r="D870" s="16">
        <v>0.5</v>
      </c>
      <c r="E870" s="16">
        <v>73.25</v>
      </c>
      <c r="F870" s="16">
        <v>-84.25</v>
      </c>
      <c r="G870">
        <v>3.6040367895781501E-2</v>
      </c>
      <c r="H870">
        <v>0.26</v>
      </c>
      <c r="I870" s="4" t="s">
        <v>32</v>
      </c>
      <c r="J870">
        <v>2.1458723547007352E-2</v>
      </c>
      <c r="K870">
        <v>6.0535070308350342E-2</v>
      </c>
      <c r="L870" s="4">
        <v>2013</v>
      </c>
      <c r="M870" s="4">
        <v>2013</v>
      </c>
      <c r="N870" t="s">
        <v>50</v>
      </c>
      <c r="O870" t="s">
        <v>49</v>
      </c>
    </row>
    <row r="871" spans="1:15">
      <c r="A871" s="4" t="s">
        <v>96</v>
      </c>
      <c r="B871" s="4" t="s">
        <v>97</v>
      </c>
      <c r="C871" s="4" t="s">
        <v>53</v>
      </c>
      <c r="D871" s="16">
        <v>0.15</v>
      </c>
      <c r="E871" s="16">
        <v>71.75</v>
      </c>
      <c r="F871" s="16">
        <v>-92.75</v>
      </c>
      <c r="G871">
        <v>3.6040367895781501E-2</v>
      </c>
      <c r="H871">
        <v>0.26</v>
      </c>
      <c r="I871" s="4" t="s">
        <v>32</v>
      </c>
      <c r="J871">
        <v>2.1458723547007352E-2</v>
      </c>
      <c r="K871">
        <v>6.0535070308350342E-2</v>
      </c>
      <c r="L871" s="4">
        <v>2013</v>
      </c>
      <c r="M871" s="4">
        <v>2013</v>
      </c>
      <c r="N871" t="s">
        <v>50</v>
      </c>
      <c r="O871" t="s">
        <v>49</v>
      </c>
    </row>
    <row r="872" spans="1:15">
      <c r="A872" s="4" t="s">
        <v>96</v>
      </c>
      <c r="B872" s="4" t="s">
        <v>97</v>
      </c>
      <c r="C872" s="4" t="s">
        <v>53</v>
      </c>
      <c r="D872" s="16">
        <v>0.74</v>
      </c>
      <c r="E872" s="16">
        <v>72.75</v>
      </c>
      <c r="F872" s="16">
        <v>-74.25</v>
      </c>
      <c r="G872">
        <v>3.6040367895781501E-2</v>
      </c>
      <c r="H872">
        <v>0.26</v>
      </c>
      <c r="I872" s="4" t="s">
        <v>32</v>
      </c>
      <c r="J872">
        <v>2.1458723547007352E-2</v>
      </c>
      <c r="K872">
        <v>6.0535070308350342E-2</v>
      </c>
      <c r="L872" s="4">
        <v>2013</v>
      </c>
      <c r="M872" s="4">
        <v>2013</v>
      </c>
      <c r="N872" t="s">
        <v>50</v>
      </c>
      <c r="O872" t="s">
        <v>49</v>
      </c>
    </row>
    <row r="873" spans="1:15">
      <c r="A873" s="4" t="s">
        <v>96</v>
      </c>
      <c r="B873" s="4" t="s">
        <v>97</v>
      </c>
      <c r="C873" s="4" t="s">
        <v>53</v>
      </c>
      <c r="D873" s="16">
        <v>0.74</v>
      </c>
      <c r="E873" s="16">
        <v>72.75</v>
      </c>
      <c r="F873" s="16">
        <v>-74.25</v>
      </c>
      <c r="G873">
        <v>3.6040367895781501E-2</v>
      </c>
      <c r="H873">
        <v>0.26</v>
      </c>
      <c r="I873" s="4" t="s">
        <v>32</v>
      </c>
      <c r="J873">
        <v>2.1458723547007352E-2</v>
      </c>
      <c r="K873">
        <v>6.0535070308350342E-2</v>
      </c>
      <c r="L873" s="4">
        <v>2013</v>
      </c>
      <c r="M873" s="4">
        <v>2013</v>
      </c>
      <c r="N873" t="s">
        <v>50</v>
      </c>
      <c r="O873" t="s">
        <v>49</v>
      </c>
    </row>
    <row r="874" spans="1:15">
      <c r="A874" s="4" t="s">
        <v>96</v>
      </c>
      <c r="B874" s="4" t="s">
        <v>97</v>
      </c>
      <c r="C874" s="4" t="s">
        <v>53</v>
      </c>
      <c r="D874" s="16">
        <v>0.9</v>
      </c>
      <c r="E874" s="16">
        <v>70.25</v>
      </c>
      <c r="F874" s="16">
        <v>-71.25</v>
      </c>
      <c r="G874">
        <v>3.6040367895781501E-2</v>
      </c>
      <c r="H874">
        <v>0.26</v>
      </c>
      <c r="I874" s="4" t="s">
        <v>32</v>
      </c>
      <c r="J874">
        <v>2.1458723547007352E-2</v>
      </c>
      <c r="K874">
        <v>6.0535070308350342E-2</v>
      </c>
      <c r="L874" s="4">
        <v>2013</v>
      </c>
      <c r="M874" s="4">
        <v>2013</v>
      </c>
      <c r="N874" t="s">
        <v>50</v>
      </c>
      <c r="O874" t="s">
        <v>49</v>
      </c>
    </row>
    <row r="875" spans="1:15">
      <c r="A875" s="4" t="s">
        <v>96</v>
      </c>
      <c r="B875" s="4" t="s">
        <v>97</v>
      </c>
      <c r="C875" s="4" t="s">
        <v>53</v>
      </c>
      <c r="D875" s="16">
        <v>0.9</v>
      </c>
      <c r="E875" s="16">
        <v>70.25</v>
      </c>
      <c r="F875" s="16">
        <v>-71.25</v>
      </c>
      <c r="G875">
        <v>3.6040367895781501E-2</v>
      </c>
      <c r="H875">
        <v>0.26</v>
      </c>
      <c r="I875" s="4" t="s">
        <v>32</v>
      </c>
      <c r="J875">
        <v>2.1458723547007352E-2</v>
      </c>
      <c r="K875">
        <v>6.0535070308350342E-2</v>
      </c>
      <c r="L875" s="4">
        <v>2013</v>
      </c>
      <c r="M875" s="4">
        <v>2013</v>
      </c>
      <c r="N875" t="s">
        <v>50</v>
      </c>
      <c r="O875" t="s">
        <v>49</v>
      </c>
    </row>
    <row r="876" spans="1:15">
      <c r="A876" s="4" t="s">
        <v>96</v>
      </c>
      <c r="B876" s="4" t="s">
        <v>97</v>
      </c>
      <c r="C876" s="4" t="s">
        <v>53</v>
      </c>
      <c r="D876" s="16">
        <v>0.9</v>
      </c>
      <c r="E876" s="16">
        <v>70.25</v>
      </c>
      <c r="F876" s="16">
        <v>-71.25</v>
      </c>
      <c r="G876">
        <v>3.6040367895781501E-2</v>
      </c>
      <c r="H876">
        <v>0.26</v>
      </c>
      <c r="I876" s="4" t="s">
        <v>32</v>
      </c>
      <c r="J876">
        <v>2.1458723547007352E-2</v>
      </c>
      <c r="K876">
        <v>6.0535070308350342E-2</v>
      </c>
      <c r="L876" s="4">
        <v>2013</v>
      </c>
      <c r="M876" s="4">
        <v>2013</v>
      </c>
      <c r="N876" t="s">
        <v>50</v>
      </c>
      <c r="O876" t="s">
        <v>49</v>
      </c>
    </row>
    <row r="877" spans="1:15">
      <c r="A877" s="4" t="s">
        <v>96</v>
      </c>
      <c r="B877" s="4" t="s">
        <v>97</v>
      </c>
      <c r="C877" s="4" t="s">
        <v>53</v>
      </c>
      <c r="D877" s="16">
        <v>0.46</v>
      </c>
      <c r="E877" s="16">
        <v>65.25</v>
      </c>
      <c r="F877" s="16">
        <v>-65.75</v>
      </c>
      <c r="G877">
        <v>3.6040367895781501E-2</v>
      </c>
      <c r="H877">
        <v>0.26</v>
      </c>
      <c r="I877" s="4" t="s">
        <v>32</v>
      </c>
      <c r="J877">
        <v>2.1458723547007352E-2</v>
      </c>
      <c r="K877">
        <v>6.0535070308350342E-2</v>
      </c>
      <c r="L877" s="4">
        <v>2013</v>
      </c>
      <c r="M877" s="4">
        <v>2013</v>
      </c>
      <c r="N877" t="s">
        <v>50</v>
      </c>
      <c r="O877" t="s">
        <v>49</v>
      </c>
    </row>
    <row r="878" spans="1:15">
      <c r="A878" s="4" t="s">
        <v>96</v>
      </c>
      <c r="B878" s="4" t="s">
        <v>97</v>
      </c>
      <c r="C878" s="4" t="s">
        <v>53</v>
      </c>
      <c r="D878" s="16">
        <v>1</v>
      </c>
      <c r="E878" s="16">
        <v>70.25</v>
      </c>
      <c r="F878" s="16">
        <v>-68.25</v>
      </c>
      <c r="G878">
        <v>3.6040367895781501E-2</v>
      </c>
      <c r="H878">
        <v>0.26</v>
      </c>
      <c r="I878" s="4" t="s">
        <v>32</v>
      </c>
      <c r="J878">
        <v>2.1458723547007352E-2</v>
      </c>
      <c r="K878">
        <v>6.0535070308350342E-2</v>
      </c>
      <c r="L878" s="4">
        <v>2013</v>
      </c>
      <c r="M878" s="4">
        <v>2013</v>
      </c>
      <c r="N878" t="s">
        <v>50</v>
      </c>
      <c r="O878" t="s">
        <v>49</v>
      </c>
    </row>
    <row r="879" spans="1:15">
      <c r="A879" s="4" t="s">
        <v>96</v>
      </c>
      <c r="B879" s="4" t="s">
        <v>97</v>
      </c>
      <c r="C879" s="4" t="s">
        <v>53</v>
      </c>
      <c r="D879" s="16">
        <v>0.73</v>
      </c>
      <c r="E879" s="16">
        <v>72.75</v>
      </c>
      <c r="F879" s="16">
        <v>-77.25</v>
      </c>
      <c r="G879">
        <v>3.6040367895781501E-2</v>
      </c>
      <c r="H879">
        <v>0.26</v>
      </c>
      <c r="I879" s="4" t="s">
        <v>32</v>
      </c>
      <c r="J879">
        <v>2.1458723547007352E-2</v>
      </c>
      <c r="K879">
        <v>6.0535070308350342E-2</v>
      </c>
      <c r="L879" s="4">
        <v>2013</v>
      </c>
      <c r="M879" s="4">
        <v>2013</v>
      </c>
      <c r="N879" t="s">
        <v>50</v>
      </c>
      <c r="O879" t="s">
        <v>49</v>
      </c>
    </row>
    <row r="880" spans="1:15">
      <c r="A880" s="4" t="s">
        <v>96</v>
      </c>
      <c r="B880" s="4" t="s">
        <v>97</v>
      </c>
      <c r="C880" s="4" t="s">
        <v>53</v>
      </c>
      <c r="D880" s="16">
        <v>0.73</v>
      </c>
      <c r="E880" s="16">
        <v>72.75</v>
      </c>
      <c r="F880" s="16">
        <v>-77.25</v>
      </c>
      <c r="G880">
        <v>3.6040367895781501E-2</v>
      </c>
      <c r="H880">
        <v>0.26</v>
      </c>
      <c r="I880" s="4" t="s">
        <v>32</v>
      </c>
      <c r="J880">
        <v>2.1458723547007352E-2</v>
      </c>
      <c r="K880">
        <v>6.0535070308350342E-2</v>
      </c>
      <c r="L880" s="4">
        <v>2013</v>
      </c>
      <c r="M880" s="4">
        <v>2013</v>
      </c>
      <c r="N880" t="s">
        <v>50</v>
      </c>
      <c r="O880" t="s">
        <v>49</v>
      </c>
    </row>
    <row r="881" spans="1:15">
      <c r="A881" s="4" t="s">
        <v>96</v>
      </c>
      <c r="B881" s="4" t="s">
        <v>97</v>
      </c>
      <c r="C881" s="4" t="s">
        <v>53</v>
      </c>
      <c r="D881" s="16">
        <v>0.96</v>
      </c>
      <c r="E881" s="16">
        <v>70.25</v>
      </c>
      <c r="F881" s="16">
        <v>-69.75</v>
      </c>
      <c r="G881">
        <v>3.6040367895781501E-2</v>
      </c>
      <c r="H881">
        <v>0.26</v>
      </c>
      <c r="I881" s="4" t="s">
        <v>32</v>
      </c>
      <c r="J881">
        <v>2.1458723547007352E-2</v>
      </c>
      <c r="K881">
        <v>6.0535070308350342E-2</v>
      </c>
      <c r="L881" s="4">
        <v>2013</v>
      </c>
      <c r="M881" s="4">
        <v>2013</v>
      </c>
      <c r="N881" t="s">
        <v>50</v>
      </c>
      <c r="O881" t="s">
        <v>49</v>
      </c>
    </row>
    <row r="882" spans="1:15">
      <c r="A882" s="4" t="s">
        <v>96</v>
      </c>
      <c r="B882" s="4" t="s">
        <v>97</v>
      </c>
      <c r="C882" s="4" t="s">
        <v>53</v>
      </c>
      <c r="D882" s="16">
        <v>0.96</v>
      </c>
      <c r="E882" s="16">
        <v>70.25</v>
      </c>
      <c r="F882" s="16">
        <v>-69.75</v>
      </c>
      <c r="G882">
        <v>3.6040367895781501E-2</v>
      </c>
      <c r="H882">
        <v>0.26</v>
      </c>
      <c r="I882" s="4" t="s">
        <v>32</v>
      </c>
      <c r="J882">
        <v>2.1458723547007352E-2</v>
      </c>
      <c r="K882">
        <v>6.0535070308350342E-2</v>
      </c>
      <c r="L882" s="4">
        <v>2013</v>
      </c>
      <c r="M882" s="4">
        <v>2013</v>
      </c>
      <c r="N882" t="s">
        <v>50</v>
      </c>
      <c r="O882" t="s">
        <v>49</v>
      </c>
    </row>
    <row r="883" spans="1:15">
      <c r="A883" s="4" t="s">
        <v>96</v>
      </c>
      <c r="B883" s="4" t="s">
        <v>97</v>
      </c>
      <c r="C883" s="4" t="s">
        <v>53</v>
      </c>
      <c r="D883" s="16">
        <v>0.96</v>
      </c>
      <c r="E883" s="16">
        <v>70.25</v>
      </c>
      <c r="F883" s="16">
        <v>-69.75</v>
      </c>
      <c r="G883">
        <v>3.6040367895781501E-2</v>
      </c>
      <c r="H883">
        <v>0.26</v>
      </c>
      <c r="I883" s="4" t="s">
        <v>32</v>
      </c>
      <c r="J883">
        <v>2.1458723547007352E-2</v>
      </c>
      <c r="K883">
        <v>6.0535070308350342E-2</v>
      </c>
      <c r="L883" s="4">
        <v>2013</v>
      </c>
      <c r="M883" s="4">
        <v>2013</v>
      </c>
      <c r="N883" t="s">
        <v>50</v>
      </c>
      <c r="O883" t="s">
        <v>49</v>
      </c>
    </row>
    <row r="884" spans="1:15">
      <c r="A884" s="4" t="s">
        <v>96</v>
      </c>
      <c r="B884" s="4" t="s">
        <v>97</v>
      </c>
      <c r="C884" s="4" t="s">
        <v>53</v>
      </c>
      <c r="D884" s="16">
        <v>0.92</v>
      </c>
      <c r="E884" s="16">
        <v>65.25</v>
      </c>
      <c r="F884" s="16">
        <v>-64.75</v>
      </c>
      <c r="G884">
        <v>3.6040367895781501E-2</v>
      </c>
      <c r="H884">
        <v>0.26</v>
      </c>
      <c r="I884" s="4" t="s">
        <v>32</v>
      </c>
      <c r="J884">
        <v>2.1458723547007352E-2</v>
      </c>
      <c r="K884">
        <v>6.0535070308350342E-2</v>
      </c>
      <c r="L884" s="4">
        <v>2013</v>
      </c>
      <c r="M884" s="4">
        <v>2013</v>
      </c>
      <c r="N884" t="s">
        <v>50</v>
      </c>
      <c r="O884" t="s">
        <v>49</v>
      </c>
    </row>
    <row r="885" spans="1:15">
      <c r="A885" s="4" t="s">
        <v>96</v>
      </c>
      <c r="B885" s="4" t="s">
        <v>97</v>
      </c>
      <c r="C885" s="4" t="s">
        <v>53</v>
      </c>
      <c r="D885" s="16">
        <v>0.35</v>
      </c>
      <c r="E885" s="16">
        <v>72.75</v>
      </c>
      <c r="F885" s="16">
        <v>-89.25</v>
      </c>
      <c r="G885">
        <v>3.6040367895781501E-2</v>
      </c>
      <c r="H885">
        <v>0.26</v>
      </c>
      <c r="I885" s="4" t="s">
        <v>32</v>
      </c>
      <c r="J885">
        <v>2.1458723547007352E-2</v>
      </c>
      <c r="K885">
        <v>6.0535070308350342E-2</v>
      </c>
      <c r="L885" s="4">
        <v>2013</v>
      </c>
      <c r="M885" s="4">
        <v>2013</v>
      </c>
      <c r="N885" t="s">
        <v>50</v>
      </c>
      <c r="O885" t="s">
        <v>49</v>
      </c>
    </row>
    <row r="886" spans="1:15">
      <c r="A886" s="4" t="s">
        <v>96</v>
      </c>
      <c r="B886" s="4" t="s">
        <v>97</v>
      </c>
      <c r="C886" s="4" t="s">
        <v>53</v>
      </c>
      <c r="D886" s="16">
        <v>0.35</v>
      </c>
      <c r="E886" s="16">
        <v>72.75</v>
      </c>
      <c r="F886" s="16">
        <v>-89.25</v>
      </c>
      <c r="G886">
        <v>3.6040367895781501E-2</v>
      </c>
      <c r="H886">
        <v>0.26</v>
      </c>
      <c r="I886" s="4" t="s">
        <v>32</v>
      </c>
      <c r="J886">
        <v>2.1458723547007352E-2</v>
      </c>
      <c r="K886">
        <v>6.0535070308350342E-2</v>
      </c>
      <c r="L886" s="4">
        <v>2013</v>
      </c>
      <c r="M886" s="4">
        <v>2013</v>
      </c>
      <c r="N886" t="s">
        <v>50</v>
      </c>
      <c r="O886" t="s">
        <v>49</v>
      </c>
    </row>
    <row r="887" spans="1:15">
      <c r="A887" s="4" t="s">
        <v>96</v>
      </c>
      <c r="B887" s="4" t="s">
        <v>97</v>
      </c>
      <c r="C887" s="4" t="s">
        <v>53</v>
      </c>
      <c r="D887" s="16">
        <v>0.52</v>
      </c>
      <c r="E887" s="16">
        <v>68.75</v>
      </c>
      <c r="F887" s="16">
        <v>-65.75</v>
      </c>
      <c r="G887">
        <v>3.6040367895781501E-2</v>
      </c>
      <c r="H887">
        <v>0.26</v>
      </c>
      <c r="I887" s="4" t="s">
        <v>32</v>
      </c>
      <c r="J887">
        <v>2.1458723547007352E-2</v>
      </c>
      <c r="K887">
        <v>6.0535070308350342E-2</v>
      </c>
      <c r="L887" s="4">
        <v>2013</v>
      </c>
      <c r="M887" s="4">
        <v>2013</v>
      </c>
      <c r="N887" t="s">
        <v>50</v>
      </c>
      <c r="O887" t="s">
        <v>49</v>
      </c>
    </row>
    <row r="888" spans="1:15">
      <c r="A888" s="4" t="s">
        <v>96</v>
      </c>
      <c r="B888" s="4" t="s">
        <v>97</v>
      </c>
      <c r="C888" s="4" t="s">
        <v>53</v>
      </c>
      <c r="D888" s="16">
        <v>0.52</v>
      </c>
      <c r="E888" s="16">
        <v>68.75</v>
      </c>
      <c r="F888" s="16">
        <v>-65.75</v>
      </c>
      <c r="G888">
        <v>3.6040367895781501E-2</v>
      </c>
      <c r="H888">
        <v>0.26</v>
      </c>
      <c r="I888" s="4" t="s">
        <v>32</v>
      </c>
      <c r="J888">
        <v>2.1458723547007352E-2</v>
      </c>
      <c r="K888">
        <v>6.0535070308350342E-2</v>
      </c>
      <c r="L888" s="4">
        <v>2013</v>
      </c>
      <c r="M888" s="4">
        <v>2013</v>
      </c>
      <c r="N888" t="s">
        <v>50</v>
      </c>
      <c r="O888" t="s">
        <v>49</v>
      </c>
    </row>
    <row r="889" spans="1:15">
      <c r="A889" s="4" t="s">
        <v>96</v>
      </c>
      <c r="B889" s="4" t="s">
        <v>97</v>
      </c>
      <c r="C889" s="4" t="s">
        <v>53</v>
      </c>
      <c r="D889" s="16">
        <v>0.45</v>
      </c>
      <c r="E889" s="16">
        <v>65.75</v>
      </c>
      <c r="F889" s="16">
        <v>-66.25</v>
      </c>
      <c r="G889">
        <v>3.6040367895781501E-2</v>
      </c>
      <c r="H889">
        <v>0.26</v>
      </c>
      <c r="I889" s="4" t="s">
        <v>32</v>
      </c>
      <c r="J889">
        <v>2.1458723547007352E-2</v>
      </c>
      <c r="K889">
        <v>6.0535070308350342E-2</v>
      </c>
      <c r="L889" s="4">
        <v>2013</v>
      </c>
      <c r="M889" s="4">
        <v>2013</v>
      </c>
      <c r="N889" t="s">
        <v>50</v>
      </c>
      <c r="O889" t="s">
        <v>49</v>
      </c>
    </row>
    <row r="890" spans="1:15">
      <c r="A890" s="4" t="s">
        <v>96</v>
      </c>
      <c r="B890" s="4" t="s">
        <v>97</v>
      </c>
      <c r="C890" s="4" t="s">
        <v>53</v>
      </c>
      <c r="D890" s="16">
        <v>1</v>
      </c>
      <c r="E890" s="16">
        <v>65.25</v>
      </c>
      <c r="F890" s="16">
        <v>-63.75</v>
      </c>
      <c r="G890">
        <v>3.6040367895781501E-2</v>
      </c>
      <c r="H890">
        <v>0.26</v>
      </c>
      <c r="I890" s="4" t="s">
        <v>32</v>
      </c>
      <c r="J890">
        <v>2.1458723547007352E-2</v>
      </c>
      <c r="K890">
        <v>6.0535070308350342E-2</v>
      </c>
      <c r="L890" s="4">
        <v>2013</v>
      </c>
      <c r="M890" s="4">
        <v>2013</v>
      </c>
      <c r="N890" t="s">
        <v>50</v>
      </c>
      <c r="O890" t="s">
        <v>49</v>
      </c>
    </row>
    <row r="891" spans="1:15">
      <c r="A891" s="4" t="s">
        <v>96</v>
      </c>
      <c r="B891" s="4" t="s">
        <v>97</v>
      </c>
      <c r="C891" s="4" t="s">
        <v>53</v>
      </c>
      <c r="D891" s="16">
        <v>0.34</v>
      </c>
      <c r="E891" s="16">
        <v>68.25</v>
      </c>
      <c r="F891" s="16">
        <v>-67.75</v>
      </c>
      <c r="G891">
        <v>3.6040367895781501E-2</v>
      </c>
      <c r="H891">
        <v>0.26</v>
      </c>
      <c r="I891" s="4" t="s">
        <v>32</v>
      </c>
      <c r="J891">
        <v>2.1458723547007352E-2</v>
      </c>
      <c r="K891">
        <v>6.0535070308350342E-2</v>
      </c>
      <c r="L891" s="4">
        <v>2013</v>
      </c>
      <c r="M891" s="4">
        <v>2013</v>
      </c>
      <c r="N891" t="s">
        <v>50</v>
      </c>
      <c r="O891" t="s">
        <v>49</v>
      </c>
    </row>
    <row r="892" spans="1:15">
      <c r="A892" s="4" t="s">
        <v>96</v>
      </c>
      <c r="B892" s="4" t="s">
        <v>97</v>
      </c>
      <c r="C892" s="4" t="s">
        <v>53</v>
      </c>
      <c r="D892" s="16">
        <v>0.34</v>
      </c>
      <c r="E892" s="16">
        <v>68.25</v>
      </c>
      <c r="F892" s="16">
        <v>-67.75</v>
      </c>
      <c r="G892">
        <v>3.6040367895781501E-2</v>
      </c>
      <c r="H892">
        <v>0.26</v>
      </c>
      <c r="I892" s="4" t="s">
        <v>32</v>
      </c>
      <c r="J892">
        <v>2.1458723547007352E-2</v>
      </c>
      <c r="K892">
        <v>6.0535070308350342E-2</v>
      </c>
      <c r="L892" s="4">
        <v>2013</v>
      </c>
      <c r="M892" s="4">
        <v>2013</v>
      </c>
      <c r="N892" t="s">
        <v>50</v>
      </c>
      <c r="O892" t="s">
        <v>49</v>
      </c>
    </row>
    <row r="893" spans="1:15">
      <c r="A893" s="4" t="s">
        <v>96</v>
      </c>
      <c r="B893" s="4" t="s">
        <v>97</v>
      </c>
      <c r="C893" s="4" t="s">
        <v>53</v>
      </c>
      <c r="D893" s="16">
        <v>0.7</v>
      </c>
      <c r="E893" s="16">
        <v>71.25</v>
      </c>
      <c r="F893" s="16">
        <v>-69.25</v>
      </c>
      <c r="G893">
        <v>3.6040367895781501E-2</v>
      </c>
      <c r="H893">
        <v>0.26</v>
      </c>
      <c r="I893" s="4" t="s">
        <v>32</v>
      </c>
      <c r="J893">
        <v>2.1458723547007352E-2</v>
      </c>
      <c r="K893">
        <v>6.0535070308350342E-2</v>
      </c>
      <c r="L893" s="4">
        <v>2013</v>
      </c>
      <c r="M893" s="4">
        <v>2013</v>
      </c>
      <c r="N893" t="s">
        <v>50</v>
      </c>
      <c r="O893" t="s">
        <v>49</v>
      </c>
    </row>
    <row r="894" spans="1:15">
      <c r="A894" s="4" t="s">
        <v>96</v>
      </c>
      <c r="B894" s="4" t="s">
        <v>97</v>
      </c>
      <c r="C894" s="4" t="s">
        <v>53</v>
      </c>
      <c r="D894" s="16">
        <v>0.7</v>
      </c>
      <c r="E894" s="16">
        <v>71.25</v>
      </c>
      <c r="F894" s="16">
        <v>-69.25</v>
      </c>
      <c r="G894">
        <v>3.6040367895781501E-2</v>
      </c>
      <c r="H894">
        <v>0.26</v>
      </c>
      <c r="I894" s="4" t="s">
        <v>32</v>
      </c>
      <c r="J894">
        <v>2.1458723547007352E-2</v>
      </c>
      <c r="K894">
        <v>6.0535070308350342E-2</v>
      </c>
      <c r="L894" s="4">
        <v>2013</v>
      </c>
      <c r="M894" s="4">
        <v>2013</v>
      </c>
      <c r="N894" t="s">
        <v>50</v>
      </c>
      <c r="O894" t="s">
        <v>49</v>
      </c>
    </row>
    <row r="895" spans="1:15">
      <c r="A895" s="4" t="s">
        <v>96</v>
      </c>
      <c r="B895" s="4" t="s">
        <v>97</v>
      </c>
      <c r="C895" s="4" t="s">
        <v>53</v>
      </c>
      <c r="D895" s="16">
        <v>0.9</v>
      </c>
      <c r="E895" s="16">
        <v>70.75</v>
      </c>
      <c r="F895" s="16">
        <v>-71.75</v>
      </c>
      <c r="G895">
        <v>3.6040367895781501E-2</v>
      </c>
      <c r="H895">
        <v>0.26</v>
      </c>
      <c r="I895" s="4" t="s">
        <v>32</v>
      </c>
      <c r="J895">
        <v>2.1458723547007352E-2</v>
      </c>
      <c r="K895">
        <v>6.0535070308350342E-2</v>
      </c>
      <c r="L895" s="4">
        <v>2013</v>
      </c>
      <c r="M895" s="4">
        <v>2013</v>
      </c>
      <c r="N895" t="s">
        <v>50</v>
      </c>
      <c r="O895" t="s">
        <v>49</v>
      </c>
    </row>
    <row r="896" spans="1:15">
      <c r="A896" s="4" t="s">
        <v>96</v>
      </c>
      <c r="B896" s="4" t="s">
        <v>97</v>
      </c>
      <c r="C896" s="4" t="s">
        <v>53</v>
      </c>
      <c r="D896" s="16">
        <v>0.9</v>
      </c>
      <c r="E896" s="16">
        <v>70.75</v>
      </c>
      <c r="F896" s="16">
        <v>-71.75</v>
      </c>
      <c r="G896">
        <v>3.6040367895781501E-2</v>
      </c>
      <c r="H896">
        <v>0.26</v>
      </c>
      <c r="I896" s="4" t="s">
        <v>32</v>
      </c>
      <c r="J896">
        <v>2.1458723547007352E-2</v>
      </c>
      <c r="K896">
        <v>6.0535070308350342E-2</v>
      </c>
      <c r="L896" s="4">
        <v>2013</v>
      </c>
      <c r="M896" s="4">
        <v>2013</v>
      </c>
      <c r="N896" t="s">
        <v>50</v>
      </c>
      <c r="O896" t="s">
        <v>49</v>
      </c>
    </row>
    <row r="897" spans="1:15">
      <c r="A897" s="4" t="s">
        <v>96</v>
      </c>
      <c r="B897" s="4" t="s">
        <v>97</v>
      </c>
      <c r="C897" s="4" t="s">
        <v>53</v>
      </c>
      <c r="D897" s="16">
        <v>0.9</v>
      </c>
      <c r="E897" s="16">
        <v>70.75</v>
      </c>
      <c r="F897" s="16">
        <v>-71.75</v>
      </c>
      <c r="G897">
        <v>3.6040367895781501E-2</v>
      </c>
      <c r="H897">
        <v>0.26</v>
      </c>
      <c r="I897" s="4" t="s">
        <v>32</v>
      </c>
      <c r="J897">
        <v>2.1458723547007352E-2</v>
      </c>
      <c r="K897">
        <v>6.0535070308350342E-2</v>
      </c>
      <c r="L897" s="4">
        <v>2013</v>
      </c>
      <c r="M897" s="4">
        <v>2013</v>
      </c>
      <c r="N897" t="s">
        <v>50</v>
      </c>
      <c r="O897" t="s">
        <v>49</v>
      </c>
    </row>
    <row r="898" spans="1:15">
      <c r="A898" s="4" t="s">
        <v>96</v>
      </c>
      <c r="B898" s="4" t="s">
        <v>97</v>
      </c>
      <c r="C898" s="4" t="s">
        <v>53</v>
      </c>
      <c r="D898" s="16">
        <v>0</v>
      </c>
      <c r="E898" s="16">
        <v>67.25</v>
      </c>
      <c r="F898" s="16">
        <v>-64.75</v>
      </c>
      <c r="G898">
        <v>3.6040367895781501E-2</v>
      </c>
      <c r="H898">
        <v>0.26</v>
      </c>
      <c r="I898" s="4" t="s">
        <v>32</v>
      </c>
      <c r="J898">
        <v>2.1458723547007352E-2</v>
      </c>
      <c r="K898">
        <v>6.0535070308350342E-2</v>
      </c>
      <c r="L898" s="4">
        <v>2013</v>
      </c>
      <c r="M898" s="4">
        <v>2013</v>
      </c>
      <c r="N898" t="s">
        <v>50</v>
      </c>
      <c r="O898" t="s">
        <v>49</v>
      </c>
    </row>
    <row r="899" spans="1:15">
      <c r="A899" s="4" t="s">
        <v>96</v>
      </c>
      <c r="B899" s="4" t="s">
        <v>97</v>
      </c>
      <c r="C899" s="4" t="s">
        <v>53</v>
      </c>
      <c r="D899" s="16">
        <v>0</v>
      </c>
      <c r="E899" s="16">
        <v>67.25</v>
      </c>
      <c r="F899" s="16">
        <v>-64.75</v>
      </c>
      <c r="G899">
        <v>3.6040367895781501E-2</v>
      </c>
      <c r="H899">
        <v>0.26</v>
      </c>
      <c r="I899" s="4" t="s">
        <v>32</v>
      </c>
      <c r="J899">
        <v>2.1458723547007352E-2</v>
      </c>
      <c r="K899">
        <v>6.0535070308350342E-2</v>
      </c>
      <c r="L899" s="4">
        <v>2013</v>
      </c>
      <c r="M899" s="4">
        <v>2013</v>
      </c>
      <c r="N899" t="s">
        <v>50</v>
      </c>
      <c r="O899" t="s">
        <v>49</v>
      </c>
    </row>
    <row r="900" spans="1:15">
      <c r="A900" s="4" t="s">
        <v>96</v>
      </c>
      <c r="B900" s="4" t="s">
        <v>97</v>
      </c>
      <c r="C900" s="4" t="s">
        <v>53</v>
      </c>
      <c r="D900" s="16">
        <v>0.02</v>
      </c>
      <c r="E900" s="16">
        <v>69.75</v>
      </c>
      <c r="F900" s="16">
        <v>-92.75</v>
      </c>
      <c r="G900">
        <v>3.6040367895781501E-2</v>
      </c>
      <c r="H900">
        <v>0.26</v>
      </c>
      <c r="I900" s="4" t="s">
        <v>32</v>
      </c>
      <c r="J900">
        <v>2.1458723547007352E-2</v>
      </c>
      <c r="K900">
        <v>6.0535070308350342E-2</v>
      </c>
      <c r="L900" s="4">
        <v>2013</v>
      </c>
      <c r="M900" s="4">
        <v>2013</v>
      </c>
      <c r="N900" t="s">
        <v>50</v>
      </c>
      <c r="O900" t="s">
        <v>49</v>
      </c>
    </row>
    <row r="901" spans="1:15">
      <c r="A901" s="4" t="s">
        <v>96</v>
      </c>
      <c r="B901" s="4" t="s">
        <v>97</v>
      </c>
      <c r="C901" s="4" t="s">
        <v>53</v>
      </c>
      <c r="D901" s="16">
        <v>0.02</v>
      </c>
      <c r="E901" s="16">
        <v>69.75</v>
      </c>
      <c r="F901" s="16">
        <v>-92.75</v>
      </c>
      <c r="G901">
        <v>3.6040367895781501E-2</v>
      </c>
      <c r="H901">
        <v>0.26</v>
      </c>
      <c r="I901" s="4" t="s">
        <v>32</v>
      </c>
      <c r="J901">
        <v>2.1458723547007352E-2</v>
      </c>
      <c r="K901">
        <v>6.0535070308350342E-2</v>
      </c>
      <c r="L901" s="4">
        <v>2013</v>
      </c>
      <c r="M901" s="4">
        <v>2013</v>
      </c>
      <c r="N901" t="s">
        <v>50</v>
      </c>
      <c r="O901" t="s">
        <v>49</v>
      </c>
    </row>
    <row r="902" spans="1:15">
      <c r="A902" s="4" t="s">
        <v>96</v>
      </c>
      <c r="B902" s="4" t="s">
        <v>97</v>
      </c>
      <c r="C902" s="4" t="s">
        <v>53</v>
      </c>
      <c r="D902" s="16">
        <v>0.54</v>
      </c>
      <c r="E902" s="16">
        <v>73.25</v>
      </c>
      <c r="F902" s="16">
        <v>-83.75</v>
      </c>
      <c r="G902">
        <v>3.6040367895781501E-2</v>
      </c>
      <c r="H902">
        <v>0.26</v>
      </c>
      <c r="I902" s="4" t="s">
        <v>32</v>
      </c>
      <c r="J902">
        <v>2.1458723547007352E-2</v>
      </c>
      <c r="K902">
        <v>6.0535070308350342E-2</v>
      </c>
      <c r="L902" s="4">
        <v>2013</v>
      </c>
      <c r="M902" s="4">
        <v>2013</v>
      </c>
      <c r="N902" t="s">
        <v>50</v>
      </c>
      <c r="O902" t="s">
        <v>49</v>
      </c>
    </row>
    <row r="903" spans="1:15">
      <c r="A903" s="4" t="s">
        <v>96</v>
      </c>
      <c r="B903" s="4" t="s">
        <v>97</v>
      </c>
      <c r="C903" s="4" t="s">
        <v>53</v>
      </c>
      <c r="D903" s="16">
        <v>0.54</v>
      </c>
      <c r="E903" s="16">
        <v>73.25</v>
      </c>
      <c r="F903" s="16">
        <v>-83.75</v>
      </c>
      <c r="G903">
        <v>3.6040367895781501E-2</v>
      </c>
      <c r="H903">
        <v>0.26</v>
      </c>
      <c r="I903" s="4" t="s">
        <v>32</v>
      </c>
      <c r="J903">
        <v>2.1458723547007352E-2</v>
      </c>
      <c r="K903">
        <v>6.0535070308350342E-2</v>
      </c>
      <c r="L903" s="4">
        <v>2013</v>
      </c>
      <c r="M903" s="4">
        <v>2013</v>
      </c>
      <c r="N903" t="s">
        <v>50</v>
      </c>
      <c r="O903" t="s">
        <v>49</v>
      </c>
    </row>
    <row r="904" spans="1:15">
      <c r="A904" s="4" t="s">
        <v>96</v>
      </c>
      <c r="B904" s="4" t="s">
        <v>97</v>
      </c>
      <c r="C904" s="4" t="s">
        <v>53</v>
      </c>
      <c r="D904" s="16">
        <v>0.69</v>
      </c>
      <c r="E904" s="16">
        <v>73.75</v>
      </c>
      <c r="F904" s="16">
        <v>-87.25</v>
      </c>
      <c r="G904">
        <v>3.6040367895781501E-2</v>
      </c>
      <c r="H904">
        <v>0.26</v>
      </c>
      <c r="I904" s="4" t="s">
        <v>32</v>
      </c>
      <c r="J904">
        <v>2.1458723547007352E-2</v>
      </c>
      <c r="K904">
        <v>6.0535070308350342E-2</v>
      </c>
      <c r="L904" s="4">
        <v>2013</v>
      </c>
      <c r="M904" s="4">
        <v>2013</v>
      </c>
      <c r="N904" t="s">
        <v>50</v>
      </c>
      <c r="O904" t="s">
        <v>49</v>
      </c>
    </row>
    <row r="905" spans="1:15">
      <c r="A905" s="4" t="s">
        <v>96</v>
      </c>
      <c r="B905" s="4" t="s">
        <v>97</v>
      </c>
      <c r="C905" s="4" t="s">
        <v>53</v>
      </c>
      <c r="D905" s="16">
        <v>0.69</v>
      </c>
      <c r="E905" s="16">
        <v>73.75</v>
      </c>
      <c r="F905" s="16">
        <v>-87.25</v>
      </c>
      <c r="G905">
        <v>3.6040367895781501E-2</v>
      </c>
      <c r="H905">
        <v>0.26</v>
      </c>
      <c r="I905" s="4" t="s">
        <v>32</v>
      </c>
      <c r="J905">
        <v>2.1458723547007352E-2</v>
      </c>
      <c r="K905">
        <v>6.0535070308350342E-2</v>
      </c>
      <c r="L905" s="4">
        <v>2013</v>
      </c>
      <c r="M905" s="4">
        <v>2013</v>
      </c>
      <c r="N905" t="s">
        <v>50</v>
      </c>
      <c r="O905" t="s">
        <v>49</v>
      </c>
    </row>
    <row r="906" spans="1:15">
      <c r="A906" s="4" t="s">
        <v>96</v>
      </c>
      <c r="B906" s="4" t="s">
        <v>97</v>
      </c>
      <c r="C906" s="4" t="s">
        <v>53</v>
      </c>
      <c r="D906" s="16">
        <v>0.75</v>
      </c>
      <c r="E906" s="16">
        <v>66.25</v>
      </c>
      <c r="F906" s="16">
        <v>-65.75</v>
      </c>
      <c r="G906">
        <v>3.6040367895781501E-2</v>
      </c>
      <c r="H906">
        <v>0.26</v>
      </c>
      <c r="I906" s="4" t="s">
        <v>32</v>
      </c>
      <c r="J906">
        <v>2.1458723547007352E-2</v>
      </c>
      <c r="K906">
        <v>6.0535070308350342E-2</v>
      </c>
      <c r="L906" s="4">
        <v>2013</v>
      </c>
      <c r="M906" s="4">
        <v>2013</v>
      </c>
      <c r="N906" t="s">
        <v>50</v>
      </c>
      <c r="O906" t="s">
        <v>49</v>
      </c>
    </row>
    <row r="907" spans="1:15">
      <c r="A907" s="4" t="s">
        <v>96</v>
      </c>
      <c r="B907" s="4" t="s">
        <v>97</v>
      </c>
      <c r="C907" s="4" t="s">
        <v>53</v>
      </c>
      <c r="D907" s="16">
        <v>0.14000000000000001</v>
      </c>
      <c r="E907" s="16">
        <v>71.75</v>
      </c>
      <c r="F907" s="16">
        <v>-92.25</v>
      </c>
      <c r="G907">
        <v>3.6040367895781501E-2</v>
      </c>
      <c r="H907">
        <v>0.26</v>
      </c>
      <c r="I907" s="4" t="s">
        <v>32</v>
      </c>
      <c r="J907">
        <v>2.1458723547007352E-2</v>
      </c>
      <c r="K907">
        <v>6.0535070308350342E-2</v>
      </c>
      <c r="L907" s="4">
        <v>2013</v>
      </c>
      <c r="M907" s="4">
        <v>2013</v>
      </c>
      <c r="N907" t="s">
        <v>50</v>
      </c>
      <c r="O907" t="s">
        <v>49</v>
      </c>
    </row>
    <row r="908" spans="1:15">
      <c r="A908" s="4" t="s">
        <v>96</v>
      </c>
      <c r="B908" s="4" t="s">
        <v>97</v>
      </c>
      <c r="C908" s="4" t="s">
        <v>53</v>
      </c>
      <c r="D908" s="16">
        <v>0</v>
      </c>
      <c r="E908" s="16">
        <v>68.75</v>
      </c>
      <c r="F908" s="16">
        <v>-84.75</v>
      </c>
      <c r="G908">
        <v>3.6040367895781501E-2</v>
      </c>
      <c r="H908">
        <v>0.26</v>
      </c>
      <c r="I908" s="4" t="s">
        <v>32</v>
      </c>
      <c r="J908">
        <v>2.1458723547007352E-2</v>
      </c>
      <c r="K908">
        <v>6.0535070308350342E-2</v>
      </c>
      <c r="L908" s="4">
        <v>2013</v>
      </c>
      <c r="M908" s="4">
        <v>2013</v>
      </c>
      <c r="N908" t="s">
        <v>50</v>
      </c>
      <c r="O908" t="s">
        <v>49</v>
      </c>
    </row>
    <row r="909" spans="1:15">
      <c r="A909" s="4" t="s">
        <v>96</v>
      </c>
      <c r="B909" s="4" t="s">
        <v>97</v>
      </c>
      <c r="C909" s="4" t="s">
        <v>53</v>
      </c>
      <c r="D909" s="16">
        <v>0</v>
      </c>
      <c r="E909" s="16">
        <v>68.75</v>
      </c>
      <c r="F909" s="16">
        <v>-84.75</v>
      </c>
      <c r="G909">
        <v>3.6040367895781501E-2</v>
      </c>
      <c r="H909">
        <v>0.26</v>
      </c>
      <c r="I909" s="4" t="s">
        <v>32</v>
      </c>
      <c r="J909">
        <v>2.1458723547007352E-2</v>
      </c>
      <c r="K909">
        <v>6.0535070308350342E-2</v>
      </c>
      <c r="L909" s="4">
        <v>2013</v>
      </c>
      <c r="M909" s="4">
        <v>2013</v>
      </c>
      <c r="N909" t="s">
        <v>50</v>
      </c>
      <c r="O909" t="s">
        <v>49</v>
      </c>
    </row>
    <row r="910" spans="1:15">
      <c r="A910" s="4" t="s">
        <v>96</v>
      </c>
      <c r="B910" s="4" t="s">
        <v>97</v>
      </c>
      <c r="C910" s="4" t="s">
        <v>53</v>
      </c>
      <c r="D910" s="16">
        <v>0.75</v>
      </c>
      <c r="E910" s="16">
        <v>66.25</v>
      </c>
      <c r="F910" s="16">
        <v>-65.75</v>
      </c>
      <c r="G910">
        <v>3.6040367895781501E-2</v>
      </c>
      <c r="H910">
        <v>0.26</v>
      </c>
      <c r="I910" s="4" t="s">
        <v>32</v>
      </c>
      <c r="J910">
        <v>2.1458723547007352E-2</v>
      </c>
      <c r="K910">
        <v>6.0535070308350342E-2</v>
      </c>
      <c r="L910" s="4">
        <v>2013</v>
      </c>
      <c r="M910" s="4">
        <v>2013</v>
      </c>
      <c r="N910" t="s">
        <v>50</v>
      </c>
      <c r="O910" t="s">
        <v>49</v>
      </c>
    </row>
    <row r="911" spans="1:15">
      <c r="A911" s="4" t="s">
        <v>96</v>
      </c>
      <c r="B911" s="4" t="s">
        <v>97</v>
      </c>
      <c r="C911" s="4" t="s">
        <v>53</v>
      </c>
      <c r="D911" s="16">
        <v>0.21</v>
      </c>
      <c r="E911" s="16">
        <v>71.25</v>
      </c>
      <c r="F911" s="16">
        <v>-93.25</v>
      </c>
      <c r="G911">
        <v>3.6040367895781501E-2</v>
      </c>
      <c r="H911">
        <v>0.26</v>
      </c>
      <c r="I911" s="4" t="s">
        <v>32</v>
      </c>
      <c r="J911">
        <v>2.1458723547007352E-2</v>
      </c>
      <c r="K911">
        <v>6.0535070308350342E-2</v>
      </c>
      <c r="L911" s="4">
        <v>2013</v>
      </c>
      <c r="M911" s="4">
        <v>2013</v>
      </c>
      <c r="N911" t="s">
        <v>50</v>
      </c>
      <c r="O911" t="s">
        <v>49</v>
      </c>
    </row>
    <row r="912" spans="1:15">
      <c r="A912" s="4" t="s">
        <v>96</v>
      </c>
      <c r="B912" s="4" t="s">
        <v>97</v>
      </c>
      <c r="C912" s="4" t="s">
        <v>53</v>
      </c>
      <c r="D912" s="16">
        <v>0.21</v>
      </c>
      <c r="E912" s="16">
        <v>71.25</v>
      </c>
      <c r="F912" s="16">
        <v>-93.25</v>
      </c>
      <c r="G912">
        <v>3.6040367895781501E-2</v>
      </c>
      <c r="H912">
        <v>0.26</v>
      </c>
      <c r="I912" s="4" t="s">
        <v>32</v>
      </c>
      <c r="J912">
        <v>2.1458723547007352E-2</v>
      </c>
      <c r="K912">
        <v>6.0535070308350342E-2</v>
      </c>
      <c r="L912" s="4">
        <v>2013</v>
      </c>
      <c r="M912" s="4">
        <v>2013</v>
      </c>
      <c r="N912" t="s">
        <v>50</v>
      </c>
      <c r="O912" t="s">
        <v>49</v>
      </c>
    </row>
    <row r="913" spans="1:15">
      <c r="A913" s="4" t="s">
        <v>96</v>
      </c>
      <c r="B913" s="4" t="s">
        <v>97</v>
      </c>
      <c r="C913" s="4" t="s">
        <v>53</v>
      </c>
      <c r="D913" s="16">
        <v>0.83</v>
      </c>
      <c r="E913" s="16">
        <v>67.75</v>
      </c>
      <c r="F913" s="16">
        <v>-66.25</v>
      </c>
      <c r="G913">
        <v>3.6040367895781501E-2</v>
      </c>
      <c r="H913">
        <v>0.26</v>
      </c>
      <c r="I913" s="4" t="s">
        <v>32</v>
      </c>
      <c r="J913">
        <v>2.1458723547007352E-2</v>
      </c>
      <c r="K913">
        <v>6.0535070308350342E-2</v>
      </c>
      <c r="L913" s="4">
        <v>2013</v>
      </c>
      <c r="M913" s="4">
        <v>2013</v>
      </c>
      <c r="N913" t="s">
        <v>50</v>
      </c>
      <c r="O913" t="s">
        <v>49</v>
      </c>
    </row>
    <row r="914" spans="1:15">
      <c r="A914" s="4" t="s">
        <v>96</v>
      </c>
      <c r="B914" s="4" t="s">
        <v>97</v>
      </c>
      <c r="C914" s="4" t="s">
        <v>53</v>
      </c>
      <c r="D914" s="16">
        <v>0.83</v>
      </c>
      <c r="E914" s="16">
        <v>67.75</v>
      </c>
      <c r="F914" s="16">
        <v>-66.25</v>
      </c>
      <c r="G914">
        <v>3.6040367895781501E-2</v>
      </c>
      <c r="H914">
        <v>0.26</v>
      </c>
      <c r="I914" s="4" t="s">
        <v>32</v>
      </c>
      <c r="J914">
        <v>2.1458723547007352E-2</v>
      </c>
      <c r="K914">
        <v>6.0535070308350342E-2</v>
      </c>
      <c r="L914" s="4">
        <v>2013</v>
      </c>
      <c r="M914" s="4">
        <v>2013</v>
      </c>
      <c r="N914" t="s">
        <v>50</v>
      </c>
      <c r="O914" t="s">
        <v>49</v>
      </c>
    </row>
    <row r="915" spans="1:15">
      <c r="A915" s="4" t="s">
        <v>96</v>
      </c>
      <c r="B915" s="4" t="s">
        <v>97</v>
      </c>
      <c r="C915" s="4" t="s">
        <v>53</v>
      </c>
      <c r="D915" s="16">
        <v>0</v>
      </c>
      <c r="E915" s="16">
        <v>69.25</v>
      </c>
      <c r="F915" s="16">
        <v>-84.75</v>
      </c>
      <c r="G915">
        <v>3.6040367895781501E-2</v>
      </c>
      <c r="H915">
        <v>0.26</v>
      </c>
      <c r="I915" s="4" t="s">
        <v>32</v>
      </c>
      <c r="J915">
        <v>2.1458723547007352E-2</v>
      </c>
      <c r="K915">
        <v>6.0535070308350342E-2</v>
      </c>
      <c r="L915" s="4">
        <v>2013</v>
      </c>
      <c r="M915" s="4">
        <v>2013</v>
      </c>
      <c r="N915" t="s">
        <v>50</v>
      </c>
      <c r="O915" t="s">
        <v>49</v>
      </c>
    </row>
    <row r="916" spans="1:15">
      <c r="A916" s="4" t="s">
        <v>96</v>
      </c>
      <c r="B916" s="4" t="s">
        <v>97</v>
      </c>
      <c r="C916" s="4" t="s">
        <v>53</v>
      </c>
      <c r="D916" s="16">
        <v>0</v>
      </c>
      <c r="E916" s="16">
        <v>69.25</v>
      </c>
      <c r="F916" s="16">
        <v>-84.75</v>
      </c>
      <c r="G916">
        <v>3.6040367895781501E-2</v>
      </c>
      <c r="H916">
        <v>0.26</v>
      </c>
      <c r="I916" s="4" t="s">
        <v>32</v>
      </c>
      <c r="J916">
        <v>2.1458723547007352E-2</v>
      </c>
      <c r="K916">
        <v>6.0535070308350342E-2</v>
      </c>
      <c r="L916" s="4">
        <v>2013</v>
      </c>
      <c r="M916" s="4">
        <v>2013</v>
      </c>
      <c r="N916" t="s">
        <v>50</v>
      </c>
      <c r="O916" t="s">
        <v>49</v>
      </c>
    </row>
    <row r="917" spans="1:15">
      <c r="A917" s="4" t="s">
        <v>96</v>
      </c>
      <c r="B917" s="4" t="s">
        <v>97</v>
      </c>
      <c r="C917" s="4" t="s">
        <v>53</v>
      </c>
      <c r="D917" s="16">
        <v>0.23</v>
      </c>
      <c r="E917" s="16">
        <v>70.75</v>
      </c>
      <c r="F917" s="16">
        <v>-87.75</v>
      </c>
      <c r="G917">
        <v>3.6040367895781501E-2</v>
      </c>
      <c r="H917">
        <v>0.26</v>
      </c>
      <c r="I917" s="4" t="s">
        <v>32</v>
      </c>
      <c r="J917">
        <v>2.1458723547007352E-2</v>
      </c>
      <c r="K917">
        <v>6.0535070308350342E-2</v>
      </c>
      <c r="L917" s="4">
        <v>2013</v>
      </c>
      <c r="M917" s="4">
        <v>2013</v>
      </c>
      <c r="N917" t="s">
        <v>50</v>
      </c>
      <c r="O917" t="s">
        <v>49</v>
      </c>
    </row>
    <row r="918" spans="1:15">
      <c r="A918" s="4" t="s">
        <v>96</v>
      </c>
      <c r="B918" s="4" t="s">
        <v>97</v>
      </c>
      <c r="C918" s="4" t="s">
        <v>53</v>
      </c>
      <c r="D918" s="16">
        <v>0.23</v>
      </c>
      <c r="E918" s="16">
        <v>70.75</v>
      </c>
      <c r="F918" s="16">
        <v>-87.75</v>
      </c>
      <c r="G918">
        <v>3.6040367895781501E-2</v>
      </c>
      <c r="H918">
        <v>0.26</v>
      </c>
      <c r="I918" s="4" t="s">
        <v>32</v>
      </c>
      <c r="J918">
        <v>2.1458723547007352E-2</v>
      </c>
      <c r="K918">
        <v>6.0535070308350342E-2</v>
      </c>
      <c r="L918" s="4">
        <v>2013</v>
      </c>
      <c r="M918" s="4">
        <v>2013</v>
      </c>
      <c r="N918" t="s">
        <v>50</v>
      </c>
      <c r="O918" t="s">
        <v>49</v>
      </c>
    </row>
    <row r="919" spans="1:15">
      <c r="A919" s="4" t="s">
        <v>96</v>
      </c>
      <c r="B919" s="4" t="s">
        <v>97</v>
      </c>
      <c r="C919" s="4" t="s">
        <v>53</v>
      </c>
      <c r="D919" s="16">
        <v>0</v>
      </c>
      <c r="E919" s="16">
        <v>71.25</v>
      </c>
      <c r="F919" s="16">
        <v>-74.75</v>
      </c>
      <c r="G919">
        <v>3.6040367895781501E-2</v>
      </c>
      <c r="H919">
        <v>0.26</v>
      </c>
      <c r="I919" s="4" t="s">
        <v>32</v>
      </c>
      <c r="J919">
        <v>2.1458723547007352E-2</v>
      </c>
      <c r="K919">
        <v>6.0535070308350342E-2</v>
      </c>
      <c r="L919" s="4">
        <v>2013</v>
      </c>
      <c r="M919" s="4">
        <v>2013</v>
      </c>
      <c r="N919" t="s">
        <v>50</v>
      </c>
      <c r="O919" t="s">
        <v>49</v>
      </c>
    </row>
    <row r="920" spans="1:15">
      <c r="A920" s="4" t="s">
        <v>96</v>
      </c>
      <c r="B920" s="4" t="s">
        <v>97</v>
      </c>
      <c r="C920" s="4" t="s">
        <v>53</v>
      </c>
      <c r="D920" s="16">
        <v>0</v>
      </c>
      <c r="E920" s="16">
        <v>71.25</v>
      </c>
      <c r="F920" s="16">
        <v>-74.75</v>
      </c>
      <c r="G920">
        <v>3.6040367895781501E-2</v>
      </c>
      <c r="H920">
        <v>0.26</v>
      </c>
      <c r="I920" s="4" t="s">
        <v>32</v>
      </c>
      <c r="J920">
        <v>2.1458723547007352E-2</v>
      </c>
      <c r="K920">
        <v>6.0535070308350342E-2</v>
      </c>
      <c r="L920" s="4">
        <v>2013</v>
      </c>
      <c r="M920" s="4">
        <v>2013</v>
      </c>
      <c r="N920" t="s">
        <v>50</v>
      </c>
      <c r="O920" t="s">
        <v>49</v>
      </c>
    </row>
    <row r="921" spans="1:15">
      <c r="A921" s="4" t="s">
        <v>96</v>
      </c>
      <c r="B921" s="4" t="s">
        <v>97</v>
      </c>
      <c r="C921" s="4" t="s">
        <v>53</v>
      </c>
      <c r="D921" s="16">
        <v>0.75</v>
      </c>
      <c r="E921" s="16">
        <v>66.25</v>
      </c>
      <c r="F921" s="16">
        <v>-64.75</v>
      </c>
      <c r="G921">
        <v>3.6040367895781501E-2</v>
      </c>
      <c r="H921">
        <v>0.26</v>
      </c>
      <c r="I921" s="4" t="s">
        <v>32</v>
      </c>
      <c r="J921">
        <v>2.1458723547007352E-2</v>
      </c>
      <c r="K921">
        <v>6.0535070308350342E-2</v>
      </c>
      <c r="L921" s="4">
        <v>2013</v>
      </c>
      <c r="M921" s="4">
        <v>2013</v>
      </c>
      <c r="N921" t="s">
        <v>50</v>
      </c>
      <c r="O921" t="s">
        <v>49</v>
      </c>
    </row>
    <row r="922" spans="1:15">
      <c r="A922" s="4" t="s">
        <v>96</v>
      </c>
      <c r="B922" s="4" t="s">
        <v>97</v>
      </c>
      <c r="C922" s="4" t="s">
        <v>53</v>
      </c>
      <c r="D922" s="16">
        <v>0.75</v>
      </c>
      <c r="E922" s="16">
        <v>66.25</v>
      </c>
      <c r="F922" s="16">
        <v>-64.75</v>
      </c>
      <c r="G922">
        <v>3.6040367895781501E-2</v>
      </c>
      <c r="H922">
        <v>0.26</v>
      </c>
      <c r="I922" s="4" t="s">
        <v>32</v>
      </c>
      <c r="J922">
        <v>2.1458723547007352E-2</v>
      </c>
      <c r="K922">
        <v>6.0535070308350342E-2</v>
      </c>
      <c r="L922" s="4">
        <v>2013</v>
      </c>
      <c r="M922" s="4">
        <v>2013</v>
      </c>
      <c r="N922" t="s">
        <v>50</v>
      </c>
      <c r="O922" t="s">
        <v>49</v>
      </c>
    </row>
    <row r="923" spans="1:15">
      <c r="A923" s="4" t="s">
        <v>96</v>
      </c>
      <c r="B923" s="4" t="s">
        <v>97</v>
      </c>
      <c r="C923" s="4" t="s">
        <v>53</v>
      </c>
      <c r="D923" s="16">
        <v>1</v>
      </c>
      <c r="E923" s="16">
        <v>65.25</v>
      </c>
      <c r="F923" s="16">
        <v>-63.75</v>
      </c>
      <c r="G923">
        <v>3.6040367895781501E-2</v>
      </c>
      <c r="H923">
        <v>0.26</v>
      </c>
      <c r="I923" s="4" t="s">
        <v>32</v>
      </c>
      <c r="J923">
        <v>2.1458723547007352E-2</v>
      </c>
      <c r="K923">
        <v>6.0535070308350342E-2</v>
      </c>
      <c r="L923" s="4">
        <v>2013</v>
      </c>
      <c r="M923" s="4">
        <v>2013</v>
      </c>
      <c r="N923" t="s">
        <v>50</v>
      </c>
      <c r="O923" t="s">
        <v>49</v>
      </c>
    </row>
    <row r="924" spans="1:15">
      <c r="A924" s="4" t="s">
        <v>96</v>
      </c>
      <c r="B924" s="4" t="s">
        <v>97</v>
      </c>
      <c r="C924" s="4" t="s">
        <v>53</v>
      </c>
      <c r="D924" s="16">
        <v>0</v>
      </c>
      <c r="E924" s="16">
        <v>64.75</v>
      </c>
      <c r="F924" s="16">
        <v>-66.75</v>
      </c>
      <c r="G924">
        <v>3.6040367895781501E-2</v>
      </c>
      <c r="H924">
        <v>0.26</v>
      </c>
      <c r="I924" s="4" t="s">
        <v>32</v>
      </c>
      <c r="J924">
        <v>2.1458723547007352E-2</v>
      </c>
      <c r="K924">
        <v>6.0535070308350342E-2</v>
      </c>
      <c r="L924" s="4">
        <v>2013</v>
      </c>
      <c r="M924" s="4">
        <v>2013</v>
      </c>
      <c r="N924" t="s">
        <v>50</v>
      </c>
      <c r="O924" t="s">
        <v>49</v>
      </c>
    </row>
    <row r="925" spans="1:15">
      <c r="A925" s="4" t="s">
        <v>96</v>
      </c>
      <c r="B925" s="4" t="s">
        <v>97</v>
      </c>
      <c r="C925" s="4" t="s">
        <v>53</v>
      </c>
      <c r="D925" s="16">
        <v>0</v>
      </c>
      <c r="E925" s="16">
        <v>64.75</v>
      </c>
      <c r="F925" s="16">
        <v>-66.75</v>
      </c>
      <c r="G925">
        <v>3.6040367895781501E-2</v>
      </c>
      <c r="H925">
        <v>0.26</v>
      </c>
      <c r="I925" s="4" t="s">
        <v>32</v>
      </c>
      <c r="J925">
        <v>2.1458723547007352E-2</v>
      </c>
      <c r="K925">
        <v>6.0535070308350342E-2</v>
      </c>
      <c r="L925" s="4">
        <v>2013</v>
      </c>
      <c r="M925" s="4">
        <v>2013</v>
      </c>
      <c r="N925" t="s">
        <v>50</v>
      </c>
      <c r="O925" t="s">
        <v>49</v>
      </c>
    </row>
    <row r="926" spans="1:15">
      <c r="A926" s="4" t="s">
        <v>96</v>
      </c>
      <c r="B926" s="4" t="s">
        <v>97</v>
      </c>
      <c r="C926" s="4" t="s">
        <v>53</v>
      </c>
      <c r="D926" s="16">
        <v>0</v>
      </c>
      <c r="E926" s="16">
        <v>65.75</v>
      </c>
      <c r="F926" s="16">
        <v>-64.75</v>
      </c>
      <c r="G926">
        <v>3.6040367895781501E-2</v>
      </c>
      <c r="H926">
        <v>0.26</v>
      </c>
      <c r="I926" s="4" t="s">
        <v>32</v>
      </c>
      <c r="J926">
        <v>2.1458723547007352E-2</v>
      </c>
      <c r="K926">
        <v>6.0535070308350342E-2</v>
      </c>
      <c r="L926" s="4">
        <v>2013</v>
      </c>
      <c r="M926" s="4">
        <v>2013</v>
      </c>
      <c r="N926" t="s">
        <v>50</v>
      </c>
      <c r="O926" t="s">
        <v>49</v>
      </c>
    </row>
    <row r="927" spans="1:15">
      <c r="A927" s="4" t="s">
        <v>96</v>
      </c>
      <c r="B927" s="4" t="s">
        <v>97</v>
      </c>
      <c r="C927" s="4" t="s">
        <v>53</v>
      </c>
      <c r="D927" s="16">
        <v>0</v>
      </c>
      <c r="E927" s="16">
        <v>65.75</v>
      </c>
      <c r="F927" s="16">
        <v>-64.75</v>
      </c>
      <c r="G927">
        <v>3.6040367895781501E-2</v>
      </c>
      <c r="H927">
        <v>0.26</v>
      </c>
      <c r="I927" s="4" t="s">
        <v>32</v>
      </c>
      <c r="J927">
        <v>2.1458723547007352E-2</v>
      </c>
      <c r="K927">
        <v>6.0535070308350342E-2</v>
      </c>
      <c r="L927" s="4">
        <v>2013</v>
      </c>
      <c r="M927" s="4">
        <v>2013</v>
      </c>
      <c r="N927" t="s">
        <v>50</v>
      </c>
      <c r="O927" t="s">
        <v>49</v>
      </c>
    </row>
    <row r="928" spans="1:15">
      <c r="A928" s="4" t="s">
        <v>96</v>
      </c>
      <c r="B928" s="4" t="s">
        <v>97</v>
      </c>
      <c r="C928" s="4" t="s">
        <v>53</v>
      </c>
      <c r="D928" s="16">
        <v>0.24</v>
      </c>
      <c r="E928" s="16">
        <v>71.75</v>
      </c>
      <c r="F928" s="16">
        <v>-89.75</v>
      </c>
      <c r="G928">
        <v>3.6040367895781501E-2</v>
      </c>
      <c r="H928">
        <v>0.26</v>
      </c>
      <c r="I928" s="4" t="s">
        <v>32</v>
      </c>
      <c r="J928">
        <v>2.1458723547007352E-2</v>
      </c>
      <c r="K928">
        <v>6.0535070308350342E-2</v>
      </c>
      <c r="L928" s="4">
        <v>2013</v>
      </c>
      <c r="M928" s="4">
        <v>2013</v>
      </c>
      <c r="N928" t="s">
        <v>50</v>
      </c>
      <c r="O928" t="s">
        <v>49</v>
      </c>
    </row>
    <row r="929" spans="1:15">
      <c r="A929" s="4" t="s">
        <v>96</v>
      </c>
      <c r="B929" s="4" t="s">
        <v>97</v>
      </c>
      <c r="C929" s="4" t="s">
        <v>53</v>
      </c>
      <c r="D929" s="16">
        <v>0.24</v>
      </c>
      <c r="E929" s="16">
        <v>71.75</v>
      </c>
      <c r="F929" s="16">
        <v>-89.75</v>
      </c>
      <c r="G929">
        <v>3.6040367895781501E-2</v>
      </c>
      <c r="H929">
        <v>0.26</v>
      </c>
      <c r="I929" s="4" t="s">
        <v>32</v>
      </c>
      <c r="J929">
        <v>2.1458723547007352E-2</v>
      </c>
      <c r="K929">
        <v>6.0535070308350342E-2</v>
      </c>
      <c r="L929" s="4">
        <v>2013</v>
      </c>
      <c r="M929" s="4">
        <v>2013</v>
      </c>
      <c r="N929" t="s">
        <v>50</v>
      </c>
      <c r="O929" t="s">
        <v>49</v>
      </c>
    </row>
    <row r="930" spans="1:15">
      <c r="A930" s="4" t="s">
        <v>96</v>
      </c>
      <c r="B930" s="4" t="s">
        <v>97</v>
      </c>
      <c r="C930" s="4" t="s">
        <v>53</v>
      </c>
      <c r="D930" s="16">
        <v>0.79</v>
      </c>
      <c r="E930" s="16">
        <v>72.25</v>
      </c>
      <c r="F930" s="16">
        <v>-73.25</v>
      </c>
      <c r="G930">
        <v>3.6040367895781501E-2</v>
      </c>
      <c r="H930">
        <v>0.26</v>
      </c>
      <c r="I930" s="4" t="s">
        <v>32</v>
      </c>
      <c r="J930">
        <v>2.1458723547007352E-2</v>
      </c>
      <c r="K930">
        <v>6.0535070308350342E-2</v>
      </c>
      <c r="L930" s="4">
        <v>2013</v>
      </c>
      <c r="M930" s="4">
        <v>2013</v>
      </c>
      <c r="N930" t="s">
        <v>50</v>
      </c>
      <c r="O930" t="s">
        <v>49</v>
      </c>
    </row>
    <row r="931" spans="1:15">
      <c r="A931" s="4" t="s">
        <v>96</v>
      </c>
      <c r="B931" s="4" t="s">
        <v>97</v>
      </c>
      <c r="C931" s="4" t="s">
        <v>53</v>
      </c>
      <c r="D931" s="16">
        <v>0.79</v>
      </c>
      <c r="E931" s="16">
        <v>72.25</v>
      </c>
      <c r="F931" s="16">
        <v>-73.25</v>
      </c>
      <c r="G931">
        <v>3.6040367895781501E-2</v>
      </c>
      <c r="H931">
        <v>0.26</v>
      </c>
      <c r="I931" s="4" t="s">
        <v>32</v>
      </c>
      <c r="J931">
        <v>2.1458723547007352E-2</v>
      </c>
      <c r="K931">
        <v>6.0535070308350342E-2</v>
      </c>
      <c r="L931" s="4">
        <v>2013</v>
      </c>
      <c r="M931" s="4">
        <v>2013</v>
      </c>
      <c r="N931" t="s">
        <v>50</v>
      </c>
      <c r="O931" t="s">
        <v>49</v>
      </c>
    </row>
    <row r="932" spans="1:15">
      <c r="A932" s="4" t="s">
        <v>96</v>
      </c>
      <c r="B932" s="4" t="s">
        <v>97</v>
      </c>
      <c r="C932" s="4" t="s">
        <v>53</v>
      </c>
      <c r="D932" s="16">
        <v>1</v>
      </c>
      <c r="E932" s="16">
        <v>71.25</v>
      </c>
      <c r="F932" s="16">
        <v>-71.75</v>
      </c>
      <c r="G932">
        <v>3.6040367895781501E-2</v>
      </c>
      <c r="H932">
        <v>0.26</v>
      </c>
      <c r="I932" s="4" t="s">
        <v>32</v>
      </c>
      <c r="J932">
        <v>2.1458723547007352E-2</v>
      </c>
      <c r="K932">
        <v>6.0535070308350342E-2</v>
      </c>
      <c r="L932" s="4">
        <v>2013</v>
      </c>
      <c r="M932" s="4">
        <v>2013</v>
      </c>
      <c r="N932" t="s">
        <v>50</v>
      </c>
      <c r="O932" t="s">
        <v>49</v>
      </c>
    </row>
    <row r="933" spans="1:15">
      <c r="A933" s="4" t="s">
        <v>96</v>
      </c>
      <c r="B933" s="4" t="s">
        <v>97</v>
      </c>
      <c r="C933" s="4" t="s">
        <v>53</v>
      </c>
      <c r="D933" s="16">
        <v>1</v>
      </c>
      <c r="E933" s="16">
        <v>71.25</v>
      </c>
      <c r="F933" s="16">
        <v>-71.75</v>
      </c>
      <c r="G933">
        <v>3.6040367895781501E-2</v>
      </c>
      <c r="H933">
        <v>0.26</v>
      </c>
      <c r="I933" s="4" t="s">
        <v>32</v>
      </c>
      <c r="J933">
        <v>2.1458723547007352E-2</v>
      </c>
      <c r="K933">
        <v>6.0535070308350342E-2</v>
      </c>
      <c r="L933" s="4">
        <v>2013</v>
      </c>
      <c r="M933" s="4">
        <v>2013</v>
      </c>
      <c r="N933" t="s">
        <v>50</v>
      </c>
      <c r="O933" t="s">
        <v>49</v>
      </c>
    </row>
    <row r="934" spans="1:15">
      <c r="A934" s="4" t="s">
        <v>96</v>
      </c>
      <c r="B934" s="4" t="s">
        <v>97</v>
      </c>
      <c r="C934" s="4" t="s">
        <v>53</v>
      </c>
      <c r="D934" s="16">
        <v>0</v>
      </c>
      <c r="E934" s="16">
        <v>66.75</v>
      </c>
      <c r="F934" s="16">
        <v>-66.75</v>
      </c>
      <c r="G934">
        <v>3.6040367895781501E-2</v>
      </c>
      <c r="H934">
        <v>0.26</v>
      </c>
      <c r="I934" s="4" t="s">
        <v>32</v>
      </c>
      <c r="J934">
        <v>2.1458723547007352E-2</v>
      </c>
      <c r="K934">
        <v>6.0535070308350342E-2</v>
      </c>
      <c r="L934" s="4">
        <v>2013</v>
      </c>
      <c r="M934" s="4">
        <v>2013</v>
      </c>
      <c r="N934" t="s">
        <v>50</v>
      </c>
      <c r="O934" t="s">
        <v>49</v>
      </c>
    </row>
    <row r="935" spans="1:15">
      <c r="A935" s="4" t="s">
        <v>96</v>
      </c>
      <c r="B935" s="4" t="s">
        <v>97</v>
      </c>
      <c r="C935" s="4" t="s">
        <v>53</v>
      </c>
      <c r="D935" s="16">
        <v>0</v>
      </c>
      <c r="E935" s="16">
        <v>66.75</v>
      </c>
      <c r="F935" s="16">
        <v>-66.75</v>
      </c>
      <c r="G935">
        <v>3.6040367895781501E-2</v>
      </c>
      <c r="H935">
        <v>0.26</v>
      </c>
      <c r="I935" s="4" t="s">
        <v>32</v>
      </c>
      <c r="J935">
        <v>2.1458723547007352E-2</v>
      </c>
      <c r="K935">
        <v>6.0535070308350342E-2</v>
      </c>
      <c r="L935" s="4">
        <v>2013</v>
      </c>
      <c r="M935" s="4">
        <v>2013</v>
      </c>
      <c r="N935" t="s">
        <v>50</v>
      </c>
      <c r="O935" t="s">
        <v>49</v>
      </c>
    </row>
    <row r="936" spans="1:15">
      <c r="A936" s="4" t="s">
        <v>96</v>
      </c>
      <c r="B936" s="4" t="s">
        <v>97</v>
      </c>
      <c r="C936" s="4" t="s">
        <v>53</v>
      </c>
      <c r="D936" s="16">
        <v>1</v>
      </c>
      <c r="E936" s="16">
        <v>71.25</v>
      </c>
      <c r="F936" s="16">
        <v>-71.75</v>
      </c>
      <c r="G936">
        <v>3.6040367895781501E-2</v>
      </c>
      <c r="H936">
        <v>0.26</v>
      </c>
      <c r="I936" s="4" t="s">
        <v>32</v>
      </c>
      <c r="J936">
        <v>2.1458723547007352E-2</v>
      </c>
      <c r="K936">
        <v>6.0535070308350342E-2</v>
      </c>
      <c r="L936" s="4">
        <v>2013</v>
      </c>
      <c r="M936" s="4">
        <v>2013</v>
      </c>
      <c r="N936" t="s">
        <v>50</v>
      </c>
      <c r="O936" t="s">
        <v>49</v>
      </c>
    </row>
    <row r="937" spans="1:15">
      <c r="A937" s="4" t="s">
        <v>96</v>
      </c>
      <c r="B937" s="4" t="s">
        <v>97</v>
      </c>
      <c r="C937" s="4" t="s">
        <v>53</v>
      </c>
      <c r="D937" s="16">
        <v>0.37</v>
      </c>
      <c r="E937" s="16">
        <v>66.75</v>
      </c>
      <c r="F937" s="16">
        <v>-67.25</v>
      </c>
      <c r="G937">
        <v>3.6040367895781501E-2</v>
      </c>
      <c r="H937">
        <v>0.26</v>
      </c>
      <c r="I937" s="4" t="s">
        <v>32</v>
      </c>
      <c r="J937">
        <v>2.1458723547007352E-2</v>
      </c>
      <c r="K937">
        <v>6.0535070308350342E-2</v>
      </c>
      <c r="L937" s="4">
        <v>2013</v>
      </c>
      <c r="M937" s="4">
        <v>2013</v>
      </c>
      <c r="N937" t="s">
        <v>50</v>
      </c>
      <c r="O937" t="s">
        <v>49</v>
      </c>
    </row>
    <row r="938" spans="1:15">
      <c r="A938" s="4" t="s">
        <v>96</v>
      </c>
      <c r="B938" s="4" t="s">
        <v>97</v>
      </c>
      <c r="C938" s="4" t="s">
        <v>53</v>
      </c>
      <c r="D938" s="16">
        <v>0.37</v>
      </c>
      <c r="E938" s="16">
        <v>66.75</v>
      </c>
      <c r="F938" s="16">
        <v>-67.25</v>
      </c>
      <c r="G938">
        <v>3.6040367895781501E-2</v>
      </c>
      <c r="H938">
        <v>0.26</v>
      </c>
      <c r="I938" s="4" t="s">
        <v>32</v>
      </c>
      <c r="J938">
        <v>2.1458723547007352E-2</v>
      </c>
      <c r="K938">
        <v>6.0535070308350342E-2</v>
      </c>
      <c r="L938" s="4">
        <v>2013</v>
      </c>
      <c r="M938" s="4">
        <v>2013</v>
      </c>
      <c r="N938" t="s">
        <v>50</v>
      </c>
      <c r="O938" t="s">
        <v>49</v>
      </c>
    </row>
    <row r="939" spans="1:15">
      <c r="A939" s="4" t="s">
        <v>96</v>
      </c>
      <c r="B939" s="4" t="s">
        <v>97</v>
      </c>
      <c r="C939" s="4" t="s">
        <v>53</v>
      </c>
      <c r="D939" s="16">
        <v>0.46</v>
      </c>
      <c r="E939" s="16">
        <v>72.75</v>
      </c>
      <c r="F939" s="16">
        <v>-84.75</v>
      </c>
      <c r="G939">
        <v>3.6040367895781501E-2</v>
      </c>
      <c r="H939">
        <v>0.26</v>
      </c>
      <c r="I939" s="4" t="s">
        <v>32</v>
      </c>
      <c r="J939">
        <v>2.1458723547007352E-2</v>
      </c>
      <c r="K939">
        <v>6.0535070308350342E-2</v>
      </c>
      <c r="L939" s="4">
        <v>2013</v>
      </c>
      <c r="M939" s="4">
        <v>2013</v>
      </c>
      <c r="N939" t="s">
        <v>50</v>
      </c>
      <c r="O939" t="s">
        <v>49</v>
      </c>
    </row>
    <row r="940" spans="1:15">
      <c r="A940" s="4" t="s">
        <v>96</v>
      </c>
      <c r="B940" s="4" t="s">
        <v>97</v>
      </c>
      <c r="C940" s="4" t="s">
        <v>53</v>
      </c>
      <c r="D940" s="16">
        <v>0.46</v>
      </c>
      <c r="E940" s="16">
        <v>72.75</v>
      </c>
      <c r="F940" s="16">
        <v>-84.75</v>
      </c>
      <c r="G940">
        <v>3.6040367895781501E-2</v>
      </c>
      <c r="H940">
        <v>0.26</v>
      </c>
      <c r="I940" s="4" t="s">
        <v>32</v>
      </c>
      <c r="J940">
        <v>2.1458723547007352E-2</v>
      </c>
      <c r="K940">
        <v>6.0535070308350342E-2</v>
      </c>
      <c r="L940" s="4">
        <v>2013</v>
      </c>
      <c r="M940" s="4">
        <v>2013</v>
      </c>
      <c r="N940" t="s">
        <v>50</v>
      </c>
      <c r="O940" t="s">
        <v>49</v>
      </c>
    </row>
    <row r="941" spans="1:15">
      <c r="A941" s="4" t="s">
        <v>96</v>
      </c>
      <c r="B941" s="4" t="s">
        <v>97</v>
      </c>
      <c r="C941" s="4" t="s">
        <v>53</v>
      </c>
      <c r="D941" s="16">
        <v>0.47</v>
      </c>
      <c r="E941" s="16">
        <v>72.75</v>
      </c>
      <c r="F941" s="16">
        <v>-85.25</v>
      </c>
      <c r="G941">
        <v>3.6040367895781501E-2</v>
      </c>
      <c r="H941">
        <v>0.26</v>
      </c>
      <c r="I941" s="4" t="s">
        <v>32</v>
      </c>
      <c r="J941">
        <v>2.1458723547007352E-2</v>
      </c>
      <c r="K941">
        <v>6.0535070308350342E-2</v>
      </c>
      <c r="L941" s="4">
        <v>2013</v>
      </c>
      <c r="M941" s="4">
        <v>2013</v>
      </c>
      <c r="N941" t="s">
        <v>50</v>
      </c>
      <c r="O941" t="s">
        <v>49</v>
      </c>
    </row>
    <row r="942" spans="1:15">
      <c r="A942" s="4" t="s">
        <v>96</v>
      </c>
      <c r="B942" s="4" t="s">
        <v>97</v>
      </c>
      <c r="C942" s="4" t="s">
        <v>53</v>
      </c>
      <c r="D942" s="16">
        <v>0.47</v>
      </c>
      <c r="E942" s="16">
        <v>72.75</v>
      </c>
      <c r="F942" s="16">
        <v>-85.25</v>
      </c>
      <c r="G942">
        <v>3.6040367895781501E-2</v>
      </c>
      <c r="H942">
        <v>0.26</v>
      </c>
      <c r="I942" s="4" t="s">
        <v>32</v>
      </c>
      <c r="J942">
        <v>2.1458723547007352E-2</v>
      </c>
      <c r="K942">
        <v>6.0535070308350342E-2</v>
      </c>
      <c r="L942" s="4">
        <v>2013</v>
      </c>
      <c r="M942" s="4">
        <v>2013</v>
      </c>
      <c r="N942" t="s">
        <v>50</v>
      </c>
      <c r="O942" t="s">
        <v>49</v>
      </c>
    </row>
    <row r="943" spans="1:15">
      <c r="A943" s="4" t="s">
        <v>96</v>
      </c>
      <c r="B943" s="4" t="s">
        <v>97</v>
      </c>
      <c r="C943" s="4" t="s">
        <v>53</v>
      </c>
      <c r="D943" s="16">
        <v>0</v>
      </c>
      <c r="E943" s="16">
        <v>70.25</v>
      </c>
      <c r="F943" s="16">
        <v>-71.75</v>
      </c>
      <c r="G943">
        <v>3.6040367895781501E-2</v>
      </c>
      <c r="H943">
        <v>0.26</v>
      </c>
      <c r="I943" s="4" t="s">
        <v>32</v>
      </c>
      <c r="J943">
        <v>2.1458723547007352E-2</v>
      </c>
      <c r="K943">
        <v>6.0535070308350342E-2</v>
      </c>
      <c r="L943" s="4">
        <v>2013</v>
      </c>
      <c r="M943" s="4">
        <v>2013</v>
      </c>
      <c r="N943" t="s">
        <v>50</v>
      </c>
      <c r="O943" t="s">
        <v>49</v>
      </c>
    </row>
    <row r="944" spans="1:15">
      <c r="A944" s="4" t="s">
        <v>96</v>
      </c>
      <c r="B944" s="4" t="s">
        <v>97</v>
      </c>
      <c r="C944" s="4" t="s">
        <v>53</v>
      </c>
      <c r="D944" s="16">
        <v>0</v>
      </c>
      <c r="E944" s="16">
        <v>70.25</v>
      </c>
      <c r="F944" s="16">
        <v>-71.75</v>
      </c>
      <c r="G944">
        <v>3.6040367895781501E-2</v>
      </c>
      <c r="H944">
        <v>0.26</v>
      </c>
      <c r="I944" s="4" t="s">
        <v>32</v>
      </c>
      <c r="J944">
        <v>2.1458723547007352E-2</v>
      </c>
      <c r="K944">
        <v>6.0535070308350342E-2</v>
      </c>
      <c r="L944" s="4">
        <v>2013</v>
      </c>
      <c r="M944" s="4">
        <v>2013</v>
      </c>
      <c r="N944" t="s">
        <v>50</v>
      </c>
      <c r="O944" t="s">
        <v>49</v>
      </c>
    </row>
    <row r="945" spans="1:15">
      <c r="A945" s="4" t="s">
        <v>96</v>
      </c>
      <c r="B945" s="4" t="s">
        <v>97</v>
      </c>
      <c r="C945" s="4" t="s">
        <v>53</v>
      </c>
      <c r="D945" s="16">
        <v>0</v>
      </c>
      <c r="E945" s="16">
        <v>70.25</v>
      </c>
      <c r="F945" s="16">
        <v>-71.75</v>
      </c>
      <c r="G945">
        <v>3.6040367895781501E-2</v>
      </c>
      <c r="H945">
        <v>0.26</v>
      </c>
      <c r="I945" s="4" t="s">
        <v>32</v>
      </c>
      <c r="J945">
        <v>2.1458723547007352E-2</v>
      </c>
      <c r="K945">
        <v>6.0535070308350342E-2</v>
      </c>
      <c r="L945" s="4">
        <v>2013</v>
      </c>
      <c r="M945" s="4">
        <v>2013</v>
      </c>
      <c r="N945" t="s">
        <v>50</v>
      </c>
      <c r="O945" t="s">
        <v>49</v>
      </c>
    </row>
    <row r="946" spans="1:15">
      <c r="A946" s="4" t="s">
        <v>96</v>
      </c>
      <c r="B946" s="4" t="s">
        <v>97</v>
      </c>
      <c r="C946" s="4" t="s">
        <v>53</v>
      </c>
      <c r="D946" s="16">
        <v>0.97</v>
      </c>
      <c r="E946" s="16">
        <v>70.75</v>
      </c>
      <c r="F946" s="16">
        <v>-70.25</v>
      </c>
      <c r="G946">
        <v>3.6040367895781501E-2</v>
      </c>
      <c r="H946">
        <v>0.26</v>
      </c>
      <c r="I946" s="4" t="s">
        <v>32</v>
      </c>
      <c r="J946">
        <v>2.1458723547007352E-2</v>
      </c>
      <c r="K946">
        <v>6.0535070308350342E-2</v>
      </c>
      <c r="L946" s="4">
        <v>2013</v>
      </c>
      <c r="M946" s="4">
        <v>2013</v>
      </c>
      <c r="N946" t="s">
        <v>50</v>
      </c>
      <c r="O946" t="s">
        <v>49</v>
      </c>
    </row>
    <row r="947" spans="1:15">
      <c r="A947" s="4" t="s">
        <v>96</v>
      </c>
      <c r="B947" s="4" t="s">
        <v>97</v>
      </c>
      <c r="C947" s="4" t="s">
        <v>53</v>
      </c>
      <c r="D947" s="16">
        <v>0</v>
      </c>
      <c r="E947" s="16">
        <v>71.25</v>
      </c>
      <c r="F947" s="16">
        <v>-74.25</v>
      </c>
      <c r="G947">
        <v>3.6040367895781501E-2</v>
      </c>
      <c r="H947">
        <v>0.26</v>
      </c>
      <c r="I947" s="4" t="s">
        <v>32</v>
      </c>
      <c r="J947">
        <v>2.1458723547007352E-2</v>
      </c>
      <c r="K947">
        <v>6.0535070308350342E-2</v>
      </c>
      <c r="L947" s="4">
        <v>2013</v>
      </c>
      <c r="M947" s="4">
        <v>2013</v>
      </c>
      <c r="N947" t="s">
        <v>50</v>
      </c>
      <c r="O947" t="s">
        <v>49</v>
      </c>
    </row>
    <row r="948" spans="1:15">
      <c r="A948" s="4" t="s">
        <v>96</v>
      </c>
      <c r="B948" s="4" t="s">
        <v>97</v>
      </c>
      <c r="C948" s="4" t="s">
        <v>53</v>
      </c>
      <c r="D948" s="16">
        <v>0</v>
      </c>
      <c r="E948" s="16">
        <v>71.25</v>
      </c>
      <c r="F948" s="16">
        <v>-74.25</v>
      </c>
      <c r="G948">
        <v>3.6040367895781501E-2</v>
      </c>
      <c r="H948">
        <v>0.26</v>
      </c>
      <c r="I948" s="4" t="s">
        <v>32</v>
      </c>
      <c r="J948">
        <v>2.1458723547007352E-2</v>
      </c>
      <c r="K948">
        <v>6.0535070308350342E-2</v>
      </c>
      <c r="L948" s="4">
        <v>2013</v>
      </c>
      <c r="M948" s="4">
        <v>2013</v>
      </c>
      <c r="N948" t="s">
        <v>50</v>
      </c>
      <c r="O948" t="s">
        <v>49</v>
      </c>
    </row>
    <row r="949" spans="1:15">
      <c r="A949" s="4" t="s">
        <v>96</v>
      </c>
      <c r="B949" s="4" t="s">
        <v>97</v>
      </c>
      <c r="C949" s="4" t="s">
        <v>53</v>
      </c>
      <c r="D949" s="16">
        <v>0</v>
      </c>
      <c r="E949" s="16">
        <v>69.25</v>
      </c>
      <c r="F949" s="16">
        <v>-91.25</v>
      </c>
      <c r="G949">
        <v>3.6040367895781501E-2</v>
      </c>
      <c r="H949">
        <v>0.26</v>
      </c>
      <c r="I949" s="4" t="s">
        <v>32</v>
      </c>
      <c r="J949">
        <v>2.1458723547007352E-2</v>
      </c>
      <c r="K949">
        <v>6.0535070308350342E-2</v>
      </c>
      <c r="L949" s="4">
        <v>2013</v>
      </c>
      <c r="M949" s="4">
        <v>2013</v>
      </c>
      <c r="N949" t="s">
        <v>50</v>
      </c>
      <c r="O949" t="s">
        <v>49</v>
      </c>
    </row>
    <row r="950" spans="1:15">
      <c r="A950" s="4" t="s">
        <v>96</v>
      </c>
      <c r="B950" s="4" t="s">
        <v>97</v>
      </c>
      <c r="C950" s="4" t="s">
        <v>53</v>
      </c>
      <c r="D950" s="16">
        <v>0</v>
      </c>
      <c r="E950" s="16">
        <v>69.25</v>
      </c>
      <c r="F950" s="16">
        <v>-91.25</v>
      </c>
      <c r="G950">
        <v>3.6040367895781501E-2</v>
      </c>
      <c r="H950">
        <v>0.26</v>
      </c>
      <c r="I950" s="4" t="s">
        <v>32</v>
      </c>
      <c r="J950">
        <v>2.1458723547007352E-2</v>
      </c>
      <c r="K950">
        <v>6.0535070308350342E-2</v>
      </c>
      <c r="L950" s="4">
        <v>2013</v>
      </c>
      <c r="M950" s="4">
        <v>2013</v>
      </c>
      <c r="N950" t="s">
        <v>50</v>
      </c>
      <c r="O950" t="s">
        <v>49</v>
      </c>
    </row>
    <row r="951" spans="1:15">
      <c r="A951" s="4" t="s">
        <v>96</v>
      </c>
      <c r="B951" s="4" t="s">
        <v>97</v>
      </c>
      <c r="C951" s="4" t="s">
        <v>53</v>
      </c>
      <c r="D951" s="16">
        <v>0.21</v>
      </c>
      <c r="E951" s="16">
        <v>70.75</v>
      </c>
      <c r="F951" s="16">
        <v>-88.25</v>
      </c>
      <c r="G951">
        <v>3.6040367895781501E-2</v>
      </c>
      <c r="H951">
        <v>0.26</v>
      </c>
      <c r="I951" s="4" t="s">
        <v>32</v>
      </c>
      <c r="J951">
        <v>2.1458723547007352E-2</v>
      </c>
      <c r="K951">
        <v>6.0535070308350342E-2</v>
      </c>
      <c r="L951" s="4">
        <v>2013</v>
      </c>
      <c r="M951" s="4">
        <v>2013</v>
      </c>
      <c r="N951" t="s">
        <v>50</v>
      </c>
      <c r="O951" t="s">
        <v>49</v>
      </c>
    </row>
    <row r="952" spans="1:15">
      <c r="A952" s="4" t="s">
        <v>96</v>
      </c>
      <c r="B952" s="4" t="s">
        <v>97</v>
      </c>
      <c r="C952" s="4" t="s">
        <v>53</v>
      </c>
      <c r="D952" s="16">
        <v>0.21</v>
      </c>
      <c r="E952" s="16">
        <v>70.75</v>
      </c>
      <c r="F952" s="16">
        <v>-88.25</v>
      </c>
      <c r="G952">
        <v>3.6040367895781501E-2</v>
      </c>
      <c r="H952">
        <v>0.26</v>
      </c>
      <c r="I952" s="4" t="s">
        <v>32</v>
      </c>
      <c r="J952">
        <v>2.1458723547007352E-2</v>
      </c>
      <c r="K952">
        <v>6.0535070308350342E-2</v>
      </c>
      <c r="L952" s="4">
        <v>2013</v>
      </c>
      <c r="M952" s="4">
        <v>2013</v>
      </c>
      <c r="N952" t="s">
        <v>50</v>
      </c>
      <c r="O952" t="s">
        <v>49</v>
      </c>
    </row>
    <row r="953" spans="1:15">
      <c r="A953" s="4" t="s">
        <v>96</v>
      </c>
      <c r="B953" s="4" t="s">
        <v>97</v>
      </c>
      <c r="C953" s="4" t="s">
        <v>53</v>
      </c>
      <c r="D953" s="16">
        <v>0</v>
      </c>
      <c r="E953" s="16">
        <v>71.75</v>
      </c>
      <c r="F953" s="16">
        <v>-75.75</v>
      </c>
      <c r="G953">
        <v>3.6040367895781501E-2</v>
      </c>
      <c r="H953">
        <v>0.26</v>
      </c>
      <c r="I953" s="4" t="s">
        <v>32</v>
      </c>
      <c r="J953">
        <v>2.1458723547007352E-2</v>
      </c>
      <c r="K953">
        <v>6.0535070308350342E-2</v>
      </c>
      <c r="L953" s="4">
        <v>2013</v>
      </c>
      <c r="M953" s="4">
        <v>2013</v>
      </c>
      <c r="N953" t="s">
        <v>50</v>
      </c>
      <c r="O953" t="s">
        <v>49</v>
      </c>
    </row>
    <row r="954" spans="1:15">
      <c r="A954" s="4" t="s">
        <v>96</v>
      </c>
      <c r="B954" s="4" t="s">
        <v>97</v>
      </c>
      <c r="C954" s="4" t="s">
        <v>53</v>
      </c>
      <c r="D954" s="16">
        <v>0</v>
      </c>
      <c r="E954" s="16">
        <v>71.75</v>
      </c>
      <c r="F954" s="16">
        <v>-75.75</v>
      </c>
      <c r="G954">
        <v>3.6040367895781501E-2</v>
      </c>
      <c r="H954">
        <v>0.26</v>
      </c>
      <c r="I954" s="4" t="s">
        <v>32</v>
      </c>
      <c r="J954">
        <v>2.1458723547007352E-2</v>
      </c>
      <c r="K954">
        <v>6.0535070308350342E-2</v>
      </c>
      <c r="L954" s="4">
        <v>2013</v>
      </c>
      <c r="M954" s="4">
        <v>2013</v>
      </c>
      <c r="N954" t="s">
        <v>50</v>
      </c>
      <c r="O954" t="s">
        <v>49</v>
      </c>
    </row>
    <row r="955" spans="1:15">
      <c r="A955" s="4" t="s">
        <v>96</v>
      </c>
      <c r="B955" s="4" t="s">
        <v>97</v>
      </c>
      <c r="C955" s="4" t="s">
        <v>53</v>
      </c>
      <c r="D955" s="16">
        <v>0</v>
      </c>
      <c r="E955" s="16">
        <v>68.75</v>
      </c>
      <c r="F955" s="16">
        <v>-90.75</v>
      </c>
      <c r="G955">
        <v>3.6040367895781501E-2</v>
      </c>
      <c r="H955">
        <v>0.26</v>
      </c>
      <c r="I955" s="4" t="s">
        <v>32</v>
      </c>
      <c r="J955">
        <v>2.1458723547007352E-2</v>
      </c>
      <c r="K955">
        <v>6.0535070308350342E-2</v>
      </c>
      <c r="L955" s="4">
        <v>2013</v>
      </c>
      <c r="M955" s="4">
        <v>2013</v>
      </c>
      <c r="N955" t="s">
        <v>50</v>
      </c>
      <c r="O955" t="s">
        <v>49</v>
      </c>
    </row>
    <row r="956" spans="1:15">
      <c r="A956" s="4" t="s">
        <v>96</v>
      </c>
      <c r="B956" s="4" t="s">
        <v>97</v>
      </c>
      <c r="C956" s="4" t="s">
        <v>53</v>
      </c>
      <c r="D956" s="16">
        <v>0</v>
      </c>
      <c r="E956" s="16">
        <v>68.75</v>
      </c>
      <c r="F956" s="16">
        <v>-90.75</v>
      </c>
      <c r="G956">
        <v>3.6040367895781501E-2</v>
      </c>
      <c r="H956">
        <v>0.26</v>
      </c>
      <c r="I956" s="4" t="s">
        <v>32</v>
      </c>
      <c r="J956">
        <v>2.1458723547007352E-2</v>
      </c>
      <c r="K956">
        <v>6.0535070308350342E-2</v>
      </c>
      <c r="L956" s="4">
        <v>2013</v>
      </c>
      <c r="M956" s="4">
        <v>2013</v>
      </c>
      <c r="N956" t="s">
        <v>50</v>
      </c>
      <c r="O956" t="s">
        <v>49</v>
      </c>
    </row>
    <row r="957" spans="1:15">
      <c r="A957" s="4" t="s">
        <v>96</v>
      </c>
      <c r="B957" s="4" t="s">
        <v>97</v>
      </c>
      <c r="C957" s="4" t="s">
        <v>53</v>
      </c>
      <c r="D957" s="16">
        <v>0.76</v>
      </c>
      <c r="E957" s="16">
        <v>66.25</v>
      </c>
      <c r="F957" s="16">
        <v>-65.25</v>
      </c>
      <c r="G957">
        <v>3.6040367895781501E-2</v>
      </c>
      <c r="H957">
        <v>0.26</v>
      </c>
      <c r="I957" s="4" t="s">
        <v>32</v>
      </c>
      <c r="J957">
        <v>2.1458723547007352E-2</v>
      </c>
      <c r="K957">
        <v>6.0535070308350342E-2</v>
      </c>
      <c r="L957" s="4">
        <v>2013</v>
      </c>
      <c r="M957" s="4">
        <v>2013</v>
      </c>
      <c r="N957" t="s">
        <v>50</v>
      </c>
      <c r="O957" t="s">
        <v>49</v>
      </c>
    </row>
    <row r="958" spans="1:15">
      <c r="A958" s="4" t="s">
        <v>96</v>
      </c>
      <c r="B958" s="4" t="s">
        <v>97</v>
      </c>
      <c r="C958" s="4" t="s">
        <v>53</v>
      </c>
      <c r="D958" s="16">
        <v>0.76</v>
      </c>
      <c r="E958" s="16">
        <v>66.25</v>
      </c>
      <c r="F958" s="16">
        <v>-65.25</v>
      </c>
      <c r="G958">
        <v>3.6040367895781501E-2</v>
      </c>
      <c r="H958">
        <v>0.26</v>
      </c>
      <c r="I958" s="4" t="s">
        <v>32</v>
      </c>
      <c r="J958">
        <v>2.1458723547007352E-2</v>
      </c>
      <c r="K958">
        <v>6.0535070308350342E-2</v>
      </c>
      <c r="L958" s="4">
        <v>2013</v>
      </c>
      <c r="M958" s="4">
        <v>2013</v>
      </c>
      <c r="N958" t="s">
        <v>50</v>
      </c>
      <c r="O958" t="s">
        <v>49</v>
      </c>
    </row>
    <row r="959" spans="1:15">
      <c r="A959" s="4" t="s">
        <v>96</v>
      </c>
      <c r="B959" s="4" t="s">
        <v>97</v>
      </c>
      <c r="C959" s="4" t="s">
        <v>53</v>
      </c>
      <c r="D959" s="16">
        <v>0</v>
      </c>
      <c r="E959" s="16">
        <v>71.75</v>
      </c>
      <c r="F959" s="16">
        <v>-75.25</v>
      </c>
      <c r="G959">
        <v>3.6040367895781501E-2</v>
      </c>
      <c r="H959">
        <v>0.26</v>
      </c>
      <c r="I959" s="4" t="s">
        <v>32</v>
      </c>
      <c r="J959">
        <v>2.1458723547007352E-2</v>
      </c>
      <c r="K959">
        <v>6.0535070308350342E-2</v>
      </c>
      <c r="L959" s="4">
        <v>2013</v>
      </c>
      <c r="M959" s="4">
        <v>2013</v>
      </c>
      <c r="N959" t="s">
        <v>50</v>
      </c>
      <c r="O959" t="s">
        <v>49</v>
      </c>
    </row>
    <row r="960" spans="1:15">
      <c r="A960" s="4" t="s">
        <v>96</v>
      </c>
      <c r="B960" s="4" t="s">
        <v>97</v>
      </c>
      <c r="C960" s="4" t="s">
        <v>53</v>
      </c>
      <c r="D960" s="16">
        <v>0</v>
      </c>
      <c r="E960" s="16">
        <v>71.75</v>
      </c>
      <c r="F960" s="16">
        <v>-75.25</v>
      </c>
      <c r="G960">
        <v>3.6040367895781501E-2</v>
      </c>
      <c r="H960">
        <v>0.26</v>
      </c>
      <c r="I960" s="4" t="s">
        <v>32</v>
      </c>
      <c r="J960">
        <v>2.1458723547007352E-2</v>
      </c>
      <c r="K960">
        <v>6.0535070308350342E-2</v>
      </c>
      <c r="L960" s="4">
        <v>2013</v>
      </c>
      <c r="M960" s="4">
        <v>2013</v>
      </c>
      <c r="N960" t="s">
        <v>50</v>
      </c>
      <c r="O960" t="s">
        <v>49</v>
      </c>
    </row>
    <row r="961" spans="1:15">
      <c r="A961" s="4" t="s">
        <v>96</v>
      </c>
      <c r="B961" s="4" t="s">
        <v>97</v>
      </c>
      <c r="C961" s="4" t="s">
        <v>53</v>
      </c>
      <c r="D961" s="16">
        <v>0.05</v>
      </c>
      <c r="E961" s="16">
        <v>72.25</v>
      </c>
      <c r="F961" s="16">
        <v>-94.25</v>
      </c>
      <c r="G961">
        <v>3.6040367895781501E-2</v>
      </c>
      <c r="H961">
        <v>0.26</v>
      </c>
      <c r="I961" s="4" t="s">
        <v>32</v>
      </c>
      <c r="J961">
        <v>2.1458723547007352E-2</v>
      </c>
      <c r="K961">
        <v>6.0535070308350342E-2</v>
      </c>
      <c r="L961" s="4">
        <v>2013</v>
      </c>
      <c r="M961" s="4">
        <v>2013</v>
      </c>
      <c r="N961" t="s">
        <v>50</v>
      </c>
      <c r="O961" t="s">
        <v>49</v>
      </c>
    </row>
    <row r="962" spans="1:15">
      <c r="A962" s="4" t="s">
        <v>96</v>
      </c>
      <c r="B962" s="4" t="s">
        <v>97</v>
      </c>
      <c r="C962" s="4" t="s">
        <v>53</v>
      </c>
      <c r="D962" s="16">
        <v>0.05</v>
      </c>
      <c r="E962" s="16">
        <v>72.25</v>
      </c>
      <c r="F962" s="16">
        <v>-94.25</v>
      </c>
      <c r="G962">
        <v>3.6040367895781501E-2</v>
      </c>
      <c r="H962">
        <v>0.26</v>
      </c>
      <c r="I962" s="4" t="s">
        <v>32</v>
      </c>
      <c r="J962">
        <v>2.1458723547007352E-2</v>
      </c>
      <c r="K962">
        <v>6.0535070308350342E-2</v>
      </c>
      <c r="L962" s="4">
        <v>2013</v>
      </c>
      <c r="M962" s="4">
        <v>2013</v>
      </c>
      <c r="N962" t="s">
        <v>50</v>
      </c>
      <c r="O962" t="s">
        <v>49</v>
      </c>
    </row>
    <row r="963" spans="1:15">
      <c r="A963" s="4" t="s">
        <v>96</v>
      </c>
      <c r="B963" s="4" t="s">
        <v>97</v>
      </c>
      <c r="C963" s="4" t="s">
        <v>53</v>
      </c>
      <c r="D963" s="16">
        <v>0.05</v>
      </c>
      <c r="E963" s="16">
        <v>71.25</v>
      </c>
      <c r="F963" s="16">
        <v>-87.25</v>
      </c>
      <c r="G963">
        <v>3.6040367895781501E-2</v>
      </c>
      <c r="H963">
        <v>0.26</v>
      </c>
      <c r="I963" s="4" t="s">
        <v>32</v>
      </c>
      <c r="J963">
        <v>2.1458723547007352E-2</v>
      </c>
      <c r="K963">
        <v>6.0535070308350342E-2</v>
      </c>
      <c r="L963" s="4">
        <v>2013</v>
      </c>
      <c r="M963" s="4">
        <v>2013</v>
      </c>
      <c r="N963" t="s">
        <v>50</v>
      </c>
      <c r="O963" t="s">
        <v>49</v>
      </c>
    </row>
    <row r="964" spans="1:15">
      <c r="A964" s="4" t="s">
        <v>96</v>
      </c>
      <c r="B964" s="4" t="s">
        <v>97</v>
      </c>
      <c r="C964" s="4" t="s">
        <v>53</v>
      </c>
      <c r="D964" s="16">
        <v>0.05</v>
      </c>
      <c r="E964" s="16">
        <v>71.25</v>
      </c>
      <c r="F964" s="16">
        <v>-87.25</v>
      </c>
      <c r="G964">
        <v>3.6040367895781501E-2</v>
      </c>
      <c r="H964">
        <v>0.26</v>
      </c>
      <c r="I964" s="4" t="s">
        <v>32</v>
      </c>
      <c r="J964">
        <v>2.1458723547007352E-2</v>
      </c>
      <c r="K964">
        <v>6.0535070308350342E-2</v>
      </c>
      <c r="L964" s="4">
        <v>2013</v>
      </c>
      <c r="M964" s="4">
        <v>2013</v>
      </c>
      <c r="N964" t="s">
        <v>50</v>
      </c>
      <c r="O964" t="s">
        <v>49</v>
      </c>
    </row>
    <row r="965" spans="1:15">
      <c r="A965" s="4" t="s">
        <v>96</v>
      </c>
      <c r="B965" s="4" t="s">
        <v>97</v>
      </c>
      <c r="C965" s="4" t="s">
        <v>53</v>
      </c>
      <c r="D965" s="16">
        <v>0.9</v>
      </c>
      <c r="E965" s="16">
        <v>68.75</v>
      </c>
      <c r="F965" s="16">
        <v>-69.25</v>
      </c>
      <c r="G965">
        <v>3.6040367895781501E-2</v>
      </c>
      <c r="H965">
        <v>0.26</v>
      </c>
      <c r="I965" s="4" t="s">
        <v>32</v>
      </c>
      <c r="J965">
        <v>2.1458723547007352E-2</v>
      </c>
      <c r="K965">
        <v>6.0535070308350342E-2</v>
      </c>
      <c r="L965" s="4">
        <v>2013</v>
      </c>
      <c r="M965" s="4">
        <v>2013</v>
      </c>
      <c r="N965" t="s">
        <v>50</v>
      </c>
      <c r="O965" t="s">
        <v>49</v>
      </c>
    </row>
    <row r="966" spans="1:15">
      <c r="A966" s="4" t="s">
        <v>96</v>
      </c>
      <c r="B966" s="4" t="s">
        <v>97</v>
      </c>
      <c r="C966" s="4" t="s">
        <v>53</v>
      </c>
      <c r="D966" s="16">
        <v>0.9</v>
      </c>
      <c r="E966" s="16">
        <v>68.75</v>
      </c>
      <c r="F966" s="16">
        <v>-69.25</v>
      </c>
      <c r="G966">
        <v>3.6040367895781501E-2</v>
      </c>
      <c r="H966">
        <v>0.26</v>
      </c>
      <c r="I966" s="4" t="s">
        <v>32</v>
      </c>
      <c r="J966">
        <v>2.1458723547007352E-2</v>
      </c>
      <c r="K966">
        <v>6.0535070308350342E-2</v>
      </c>
      <c r="L966" s="4">
        <v>2013</v>
      </c>
      <c r="M966" s="4">
        <v>2013</v>
      </c>
      <c r="N966" t="s">
        <v>50</v>
      </c>
      <c r="O966" t="s">
        <v>49</v>
      </c>
    </row>
    <row r="967" spans="1:15">
      <c r="A967" s="4" t="s">
        <v>96</v>
      </c>
      <c r="B967" s="4" t="s">
        <v>97</v>
      </c>
      <c r="C967" s="4" t="s">
        <v>53</v>
      </c>
      <c r="D967" s="16">
        <v>0</v>
      </c>
      <c r="E967" s="16">
        <v>65.75</v>
      </c>
      <c r="F967" s="16">
        <v>-63.75</v>
      </c>
      <c r="G967">
        <v>3.6040367895781501E-2</v>
      </c>
      <c r="H967">
        <v>0.26</v>
      </c>
      <c r="I967" s="4" t="s">
        <v>32</v>
      </c>
      <c r="J967">
        <v>2.1458723547007352E-2</v>
      </c>
      <c r="K967">
        <v>6.0535070308350342E-2</v>
      </c>
      <c r="L967" s="4">
        <v>2013</v>
      </c>
      <c r="M967" s="4">
        <v>2013</v>
      </c>
      <c r="N967" t="s">
        <v>50</v>
      </c>
      <c r="O967" t="s">
        <v>49</v>
      </c>
    </row>
    <row r="968" spans="1:15">
      <c r="A968" s="4" t="s">
        <v>96</v>
      </c>
      <c r="B968" s="4" t="s">
        <v>97</v>
      </c>
      <c r="C968" s="4" t="s">
        <v>53</v>
      </c>
      <c r="D968" s="16">
        <v>0</v>
      </c>
      <c r="E968" s="16">
        <v>65.75</v>
      </c>
      <c r="F968" s="16">
        <v>-63.75</v>
      </c>
      <c r="G968">
        <v>3.6040367895781501E-2</v>
      </c>
      <c r="H968">
        <v>0.26</v>
      </c>
      <c r="I968" s="4" t="s">
        <v>32</v>
      </c>
      <c r="J968">
        <v>2.1458723547007352E-2</v>
      </c>
      <c r="K968">
        <v>6.0535070308350342E-2</v>
      </c>
      <c r="L968" s="4">
        <v>2013</v>
      </c>
      <c r="M968" s="4">
        <v>2013</v>
      </c>
      <c r="N968" t="s">
        <v>50</v>
      </c>
      <c r="O968" t="s">
        <v>49</v>
      </c>
    </row>
    <row r="969" spans="1:15">
      <c r="A969" s="4" t="s">
        <v>96</v>
      </c>
      <c r="B969" s="4" t="s">
        <v>97</v>
      </c>
      <c r="C969" s="4" t="s">
        <v>53</v>
      </c>
      <c r="D969" s="16">
        <v>0.22</v>
      </c>
      <c r="E969" s="16">
        <v>71.25</v>
      </c>
      <c r="F969" s="16">
        <v>-85.25</v>
      </c>
      <c r="G969">
        <v>3.6040367895781501E-2</v>
      </c>
      <c r="H969">
        <v>0.26</v>
      </c>
      <c r="I969" s="4" t="s">
        <v>32</v>
      </c>
      <c r="J969">
        <v>2.1458723547007352E-2</v>
      </c>
      <c r="K969">
        <v>6.0535070308350342E-2</v>
      </c>
      <c r="L969" s="4">
        <v>2013</v>
      </c>
      <c r="M969" s="4">
        <v>2013</v>
      </c>
      <c r="N969" t="s">
        <v>50</v>
      </c>
      <c r="O969" t="s">
        <v>49</v>
      </c>
    </row>
    <row r="970" spans="1:15">
      <c r="A970" s="4" t="s">
        <v>96</v>
      </c>
      <c r="B970" s="4" t="s">
        <v>97</v>
      </c>
      <c r="C970" s="4" t="s">
        <v>53</v>
      </c>
      <c r="D970" s="16">
        <v>0.22</v>
      </c>
      <c r="E970" s="16">
        <v>71.25</v>
      </c>
      <c r="F970" s="16">
        <v>-85.25</v>
      </c>
      <c r="G970">
        <v>3.6040367895781501E-2</v>
      </c>
      <c r="H970">
        <v>0.26</v>
      </c>
      <c r="I970" s="4" t="s">
        <v>32</v>
      </c>
      <c r="J970">
        <v>2.1458723547007352E-2</v>
      </c>
      <c r="K970">
        <v>6.0535070308350342E-2</v>
      </c>
      <c r="L970" s="4">
        <v>2013</v>
      </c>
      <c r="M970" s="4">
        <v>2013</v>
      </c>
      <c r="N970" t="s">
        <v>50</v>
      </c>
      <c r="O970" t="s">
        <v>49</v>
      </c>
    </row>
    <row r="971" spans="1:15">
      <c r="A971" s="4" t="s">
        <v>96</v>
      </c>
      <c r="B971" s="4" t="s">
        <v>97</v>
      </c>
      <c r="C971" s="4" t="s">
        <v>53</v>
      </c>
      <c r="D971" s="16">
        <v>0.15</v>
      </c>
      <c r="E971" s="16">
        <v>71.75</v>
      </c>
      <c r="F971" s="16">
        <v>-91.75</v>
      </c>
      <c r="G971">
        <v>3.6040367895781501E-2</v>
      </c>
      <c r="H971">
        <v>0.26</v>
      </c>
      <c r="I971" s="4" t="s">
        <v>32</v>
      </c>
      <c r="J971">
        <v>2.1458723547007352E-2</v>
      </c>
      <c r="K971">
        <v>6.0535070308350342E-2</v>
      </c>
      <c r="L971" s="4">
        <v>2013</v>
      </c>
      <c r="M971" s="4">
        <v>2013</v>
      </c>
      <c r="N971" t="s">
        <v>50</v>
      </c>
      <c r="O971" t="s">
        <v>49</v>
      </c>
    </row>
    <row r="972" spans="1:15">
      <c r="A972" s="4" t="s">
        <v>96</v>
      </c>
      <c r="B972" s="4" t="s">
        <v>97</v>
      </c>
      <c r="C972" s="4" t="s">
        <v>53</v>
      </c>
      <c r="D972" s="16">
        <v>0.78</v>
      </c>
      <c r="E972" s="16">
        <v>69.25</v>
      </c>
      <c r="F972" s="16">
        <v>-67.75</v>
      </c>
      <c r="G972">
        <v>3.6040367895781501E-2</v>
      </c>
      <c r="H972">
        <v>0.26</v>
      </c>
      <c r="I972" s="4" t="s">
        <v>32</v>
      </c>
      <c r="J972">
        <v>2.1458723547007352E-2</v>
      </c>
      <c r="K972">
        <v>6.0535070308350342E-2</v>
      </c>
      <c r="L972" s="4">
        <v>2013</v>
      </c>
      <c r="M972" s="4">
        <v>2013</v>
      </c>
      <c r="N972" t="s">
        <v>50</v>
      </c>
      <c r="O972" t="s">
        <v>49</v>
      </c>
    </row>
    <row r="973" spans="1:15">
      <c r="A973" s="4" t="s">
        <v>96</v>
      </c>
      <c r="B973" s="4" t="s">
        <v>97</v>
      </c>
      <c r="C973" s="4" t="s">
        <v>53</v>
      </c>
      <c r="D973" s="16">
        <v>0.1</v>
      </c>
      <c r="E973" s="16">
        <v>72.75</v>
      </c>
      <c r="F973" s="16">
        <v>-94.25</v>
      </c>
      <c r="G973">
        <v>3.6040367895781501E-2</v>
      </c>
      <c r="H973">
        <v>0.26</v>
      </c>
      <c r="I973" s="4" t="s">
        <v>32</v>
      </c>
      <c r="J973">
        <v>2.1458723547007352E-2</v>
      </c>
      <c r="K973">
        <v>6.0535070308350342E-2</v>
      </c>
      <c r="L973" s="4">
        <v>2013</v>
      </c>
      <c r="M973" s="4">
        <v>2013</v>
      </c>
      <c r="N973" t="s">
        <v>50</v>
      </c>
      <c r="O973" t="s">
        <v>49</v>
      </c>
    </row>
    <row r="974" spans="1:15">
      <c r="A974" s="4" t="s">
        <v>96</v>
      </c>
      <c r="B974" s="4" t="s">
        <v>97</v>
      </c>
      <c r="C974" s="4" t="s">
        <v>53</v>
      </c>
      <c r="D974" s="16">
        <v>0.1</v>
      </c>
      <c r="E974" s="16">
        <v>72.75</v>
      </c>
      <c r="F974" s="16">
        <v>-94.25</v>
      </c>
      <c r="G974">
        <v>3.6040367895781501E-2</v>
      </c>
      <c r="H974">
        <v>0.26</v>
      </c>
      <c r="I974" s="4" t="s">
        <v>32</v>
      </c>
      <c r="J974">
        <v>2.1458723547007352E-2</v>
      </c>
      <c r="K974">
        <v>6.0535070308350342E-2</v>
      </c>
      <c r="L974" s="4">
        <v>2013</v>
      </c>
      <c r="M974" s="4">
        <v>2013</v>
      </c>
      <c r="N974" t="s">
        <v>50</v>
      </c>
      <c r="O974" t="s">
        <v>49</v>
      </c>
    </row>
    <row r="975" spans="1:15">
      <c r="A975" s="4" t="s">
        <v>96</v>
      </c>
      <c r="B975" s="4" t="s">
        <v>97</v>
      </c>
      <c r="C975" s="4" t="s">
        <v>53</v>
      </c>
      <c r="D975" s="16">
        <v>0.99</v>
      </c>
      <c r="E975" s="16">
        <v>65.25</v>
      </c>
      <c r="F975" s="16">
        <v>-61.75</v>
      </c>
      <c r="G975">
        <v>3.6040367895781501E-2</v>
      </c>
      <c r="H975">
        <v>0.26</v>
      </c>
      <c r="I975" s="4" t="s">
        <v>32</v>
      </c>
      <c r="J975">
        <v>2.1458723547007352E-2</v>
      </c>
      <c r="K975">
        <v>6.0535070308350342E-2</v>
      </c>
      <c r="L975" s="4">
        <v>2013</v>
      </c>
      <c r="M975" s="4">
        <v>2013</v>
      </c>
      <c r="N975" t="s">
        <v>50</v>
      </c>
      <c r="O975" t="s">
        <v>49</v>
      </c>
    </row>
    <row r="976" spans="1:15">
      <c r="A976" s="4" t="s">
        <v>96</v>
      </c>
      <c r="B976" s="4" t="s">
        <v>97</v>
      </c>
      <c r="C976" s="4" t="s">
        <v>53</v>
      </c>
      <c r="D976" s="16">
        <v>0.99</v>
      </c>
      <c r="E976" s="16">
        <v>65.25</v>
      </c>
      <c r="F976" s="16">
        <v>-61.75</v>
      </c>
      <c r="G976">
        <v>3.6040367895781501E-2</v>
      </c>
      <c r="H976">
        <v>0.26</v>
      </c>
      <c r="I976" s="4" t="s">
        <v>32</v>
      </c>
      <c r="J976">
        <v>2.1458723547007352E-2</v>
      </c>
      <c r="K976">
        <v>6.0535070308350342E-2</v>
      </c>
      <c r="L976" s="4">
        <v>2013</v>
      </c>
      <c r="M976" s="4">
        <v>2013</v>
      </c>
      <c r="N976" t="s">
        <v>50</v>
      </c>
      <c r="O976" t="s">
        <v>49</v>
      </c>
    </row>
    <row r="977" spans="1:15">
      <c r="A977" s="4" t="s">
        <v>96</v>
      </c>
      <c r="B977" s="4" t="s">
        <v>97</v>
      </c>
      <c r="C977" s="4" t="s">
        <v>53</v>
      </c>
      <c r="D977" s="16">
        <v>0.19</v>
      </c>
      <c r="E977" s="16">
        <v>69.75</v>
      </c>
      <c r="F977" s="16">
        <v>-85.25</v>
      </c>
      <c r="G977">
        <v>3.6040367895781501E-2</v>
      </c>
      <c r="H977">
        <v>0.26</v>
      </c>
      <c r="I977" s="4" t="s">
        <v>32</v>
      </c>
      <c r="J977">
        <v>2.1458723547007352E-2</v>
      </c>
      <c r="K977">
        <v>6.0535070308350342E-2</v>
      </c>
      <c r="L977" s="4">
        <v>2013</v>
      </c>
      <c r="M977" s="4">
        <v>2013</v>
      </c>
      <c r="N977" t="s">
        <v>50</v>
      </c>
      <c r="O977" t="s">
        <v>49</v>
      </c>
    </row>
    <row r="978" spans="1:15">
      <c r="A978" s="4" t="s">
        <v>96</v>
      </c>
      <c r="B978" s="4" t="s">
        <v>97</v>
      </c>
      <c r="C978" s="4" t="s">
        <v>53</v>
      </c>
      <c r="D978" s="16">
        <v>0.19</v>
      </c>
      <c r="E978" s="16">
        <v>69.75</v>
      </c>
      <c r="F978" s="16">
        <v>-85.25</v>
      </c>
      <c r="G978">
        <v>3.6040367895781501E-2</v>
      </c>
      <c r="H978">
        <v>0.26</v>
      </c>
      <c r="I978" s="4" t="s">
        <v>32</v>
      </c>
      <c r="J978">
        <v>2.1458723547007352E-2</v>
      </c>
      <c r="K978">
        <v>6.0535070308350342E-2</v>
      </c>
      <c r="L978" s="4">
        <v>2013</v>
      </c>
      <c r="M978" s="4">
        <v>2013</v>
      </c>
      <c r="N978" t="s">
        <v>50</v>
      </c>
      <c r="O978" t="s">
        <v>49</v>
      </c>
    </row>
    <row r="979" spans="1:15">
      <c r="A979" s="4" t="s">
        <v>96</v>
      </c>
      <c r="B979" s="4" t="s">
        <v>97</v>
      </c>
      <c r="C979" s="4" t="s">
        <v>53</v>
      </c>
      <c r="D979" s="16">
        <v>0.12</v>
      </c>
      <c r="E979" s="16">
        <v>68.25</v>
      </c>
      <c r="F979" s="16">
        <v>-87.75</v>
      </c>
      <c r="G979">
        <v>3.6040367895781501E-2</v>
      </c>
      <c r="H979">
        <v>0.26</v>
      </c>
      <c r="I979" s="4" t="s">
        <v>32</v>
      </c>
      <c r="J979">
        <v>2.1458723547007352E-2</v>
      </c>
      <c r="K979">
        <v>6.0535070308350342E-2</v>
      </c>
      <c r="L979" s="4">
        <v>2013</v>
      </c>
      <c r="M979" s="4">
        <v>2013</v>
      </c>
      <c r="N979" t="s">
        <v>50</v>
      </c>
      <c r="O979" t="s">
        <v>49</v>
      </c>
    </row>
    <row r="980" spans="1:15">
      <c r="A980" s="4" t="s">
        <v>96</v>
      </c>
      <c r="B980" s="4" t="s">
        <v>97</v>
      </c>
      <c r="C980" s="4" t="s">
        <v>53</v>
      </c>
      <c r="D980" s="16">
        <v>0.12</v>
      </c>
      <c r="E980" s="16">
        <v>68.25</v>
      </c>
      <c r="F980" s="16">
        <v>-87.75</v>
      </c>
      <c r="G980">
        <v>3.6040367895781501E-2</v>
      </c>
      <c r="H980">
        <v>0.26</v>
      </c>
      <c r="I980" s="4" t="s">
        <v>32</v>
      </c>
      <c r="J980">
        <v>2.1458723547007352E-2</v>
      </c>
      <c r="K980">
        <v>6.0535070308350342E-2</v>
      </c>
      <c r="L980" s="4">
        <v>2013</v>
      </c>
      <c r="M980" s="4">
        <v>2013</v>
      </c>
      <c r="N980" t="s">
        <v>50</v>
      </c>
      <c r="O980" t="s">
        <v>49</v>
      </c>
    </row>
    <row r="981" spans="1:15">
      <c r="A981" s="4" t="s">
        <v>96</v>
      </c>
      <c r="B981" s="4" t="s">
        <v>97</v>
      </c>
      <c r="C981" s="4" t="s">
        <v>53</v>
      </c>
      <c r="D981" s="16">
        <v>0.92</v>
      </c>
      <c r="E981" s="16">
        <v>69.75</v>
      </c>
      <c r="F981" s="16">
        <v>-70.25</v>
      </c>
      <c r="G981">
        <v>3.6040367895781501E-2</v>
      </c>
      <c r="H981">
        <v>0.26</v>
      </c>
      <c r="I981" s="4" t="s">
        <v>32</v>
      </c>
      <c r="J981">
        <v>2.1458723547007352E-2</v>
      </c>
      <c r="K981">
        <v>6.0535070308350342E-2</v>
      </c>
      <c r="L981" s="4">
        <v>2013</v>
      </c>
      <c r="M981" s="4">
        <v>2013</v>
      </c>
      <c r="N981" t="s">
        <v>50</v>
      </c>
      <c r="O981" t="s">
        <v>49</v>
      </c>
    </row>
    <row r="982" spans="1:15">
      <c r="A982" s="4" t="s">
        <v>96</v>
      </c>
      <c r="B982" s="4" t="s">
        <v>97</v>
      </c>
      <c r="C982" s="4" t="s">
        <v>53</v>
      </c>
      <c r="D982" s="16">
        <v>0.92</v>
      </c>
      <c r="E982" s="16">
        <v>69.75</v>
      </c>
      <c r="F982" s="16">
        <v>-70.25</v>
      </c>
      <c r="G982">
        <v>3.6040367895781501E-2</v>
      </c>
      <c r="H982">
        <v>0.26</v>
      </c>
      <c r="I982" s="4" t="s">
        <v>32</v>
      </c>
      <c r="J982">
        <v>2.1458723547007352E-2</v>
      </c>
      <c r="K982">
        <v>6.0535070308350342E-2</v>
      </c>
      <c r="L982" s="4">
        <v>2013</v>
      </c>
      <c r="M982" s="4">
        <v>2013</v>
      </c>
      <c r="N982" t="s">
        <v>50</v>
      </c>
      <c r="O982" t="s">
        <v>49</v>
      </c>
    </row>
    <row r="983" spans="1:15">
      <c r="A983" s="4" t="s">
        <v>96</v>
      </c>
      <c r="B983" s="4" t="s">
        <v>97</v>
      </c>
      <c r="C983" s="4" t="s">
        <v>53</v>
      </c>
      <c r="D983" s="16">
        <v>0.92</v>
      </c>
      <c r="E983" s="16">
        <v>69.75</v>
      </c>
      <c r="F983" s="16">
        <v>-70.25</v>
      </c>
      <c r="G983">
        <v>3.6040367895781501E-2</v>
      </c>
      <c r="H983">
        <v>0.26</v>
      </c>
      <c r="I983" s="4" t="s">
        <v>32</v>
      </c>
      <c r="J983">
        <v>2.1458723547007352E-2</v>
      </c>
      <c r="K983">
        <v>6.0535070308350342E-2</v>
      </c>
      <c r="L983" s="4">
        <v>2013</v>
      </c>
      <c r="M983" s="4">
        <v>2013</v>
      </c>
      <c r="N983" t="s">
        <v>50</v>
      </c>
      <c r="O983" t="s">
        <v>49</v>
      </c>
    </row>
    <row r="984" spans="1:15">
      <c r="A984" s="4" t="s">
        <v>96</v>
      </c>
      <c r="B984" s="4" t="s">
        <v>97</v>
      </c>
      <c r="C984" s="4" t="s">
        <v>53</v>
      </c>
      <c r="D984" s="16">
        <v>0</v>
      </c>
      <c r="E984" s="16">
        <v>72.25</v>
      </c>
      <c r="F984" s="16">
        <v>-84.25</v>
      </c>
      <c r="G984">
        <v>3.6040367895781501E-2</v>
      </c>
      <c r="H984">
        <v>0.26</v>
      </c>
      <c r="I984" s="4" t="s">
        <v>32</v>
      </c>
      <c r="J984">
        <v>2.1458723547007352E-2</v>
      </c>
      <c r="K984">
        <v>6.0535070308350342E-2</v>
      </c>
      <c r="L984" s="4">
        <v>2013</v>
      </c>
      <c r="M984" s="4">
        <v>2013</v>
      </c>
      <c r="N984" t="s">
        <v>50</v>
      </c>
      <c r="O984" t="s">
        <v>49</v>
      </c>
    </row>
    <row r="985" spans="1:15">
      <c r="A985" s="4" t="s">
        <v>96</v>
      </c>
      <c r="B985" s="4" t="s">
        <v>97</v>
      </c>
      <c r="C985" s="4" t="s">
        <v>53</v>
      </c>
      <c r="D985" s="16">
        <v>0</v>
      </c>
      <c r="E985" s="16">
        <v>72.25</v>
      </c>
      <c r="F985" s="16">
        <v>-84.25</v>
      </c>
      <c r="G985">
        <v>3.6040367895781501E-2</v>
      </c>
      <c r="H985">
        <v>0.26</v>
      </c>
      <c r="I985" s="4" t="s">
        <v>32</v>
      </c>
      <c r="J985">
        <v>2.1458723547007352E-2</v>
      </c>
      <c r="K985">
        <v>6.0535070308350342E-2</v>
      </c>
      <c r="L985" s="4">
        <v>2013</v>
      </c>
      <c r="M985" s="4">
        <v>2013</v>
      </c>
      <c r="N985" t="s">
        <v>50</v>
      </c>
      <c r="O985" t="s">
        <v>49</v>
      </c>
    </row>
    <row r="986" spans="1:15">
      <c r="A986" s="4" t="s">
        <v>96</v>
      </c>
      <c r="B986" s="4" t="s">
        <v>97</v>
      </c>
      <c r="C986" s="4" t="s">
        <v>53</v>
      </c>
      <c r="D986" s="16">
        <v>0.73</v>
      </c>
      <c r="E986" s="16">
        <v>67.75</v>
      </c>
      <c r="F986" s="16">
        <v>-62.75</v>
      </c>
      <c r="G986">
        <v>3.6040367895781501E-2</v>
      </c>
      <c r="H986">
        <v>0.26</v>
      </c>
      <c r="I986" s="4" t="s">
        <v>32</v>
      </c>
      <c r="J986">
        <v>2.1458723547007352E-2</v>
      </c>
      <c r="K986">
        <v>6.0535070308350342E-2</v>
      </c>
      <c r="L986" s="4">
        <v>2013</v>
      </c>
      <c r="M986" s="4">
        <v>2013</v>
      </c>
      <c r="N986" t="s">
        <v>50</v>
      </c>
      <c r="O986" t="s">
        <v>49</v>
      </c>
    </row>
    <row r="987" spans="1:15">
      <c r="A987" s="4" t="s">
        <v>96</v>
      </c>
      <c r="B987" s="4" t="s">
        <v>97</v>
      </c>
      <c r="C987" s="4" t="s">
        <v>53</v>
      </c>
      <c r="D987" s="16">
        <v>0.73</v>
      </c>
      <c r="E987" s="16">
        <v>67.75</v>
      </c>
      <c r="F987" s="16">
        <v>-62.75</v>
      </c>
      <c r="G987">
        <v>3.6040367895781501E-2</v>
      </c>
      <c r="H987">
        <v>0.26</v>
      </c>
      <c r="I987" s="4" t="s">
        <v>32</v>
      </c>
      <c r="J987">
        <v>2.1458723547007352E-2</v>
      </c>
      <c r="K987">
        <v>6.0535070308350342E-2</v>
      </c>
      <c r="L987" s="4">
        <v>2013</v>
      </c>
      <c r="M987" s="4">
        <v>2013</v>
      </c>
      <c r="N987" t="s">
        <v>50</v>
      </c>
      <c r="O987" t="s">
        <v>49</v>
      </c>
    </row>
    <row r="988" spans="1:15">
      <c r="A988" s="4" t="s">
        <v>96</v>
      </c>
      <c r="B988" s="4" t="s">
        <v>97</v>
      </c>
      <c r="C988" s="4" t="s">
        <v>53</v>
      </c>
      <c r="D988" s="16">
        <v>0</v>
      </c>
      <c r="E988" s="16">
        <v>66.75</v>
      </c>
      <c r="F988" s="16">
        <v>-63.75</v>
      </c>
      <c r="G988">
        <v>3.6040367895781501E-2</v>
      </c>
      <c r="H988">
        <v>0.26</v>
      </c>
      <c r="I988" s="4" t="s">
        <v>32</v>
      </c>
      <c r="J988">
        <v>2.1458723547007352E-2</v>
      </c>
      <c r="K988">
        <v>6.0535070308350342E-2</v>
      </c>
      <c r="L988" s="4">
        <v>2013</v>
      </c>
      <c r="M988" s="4">
        <v>2013</v>
      </c>
      <c r="N988" t="s">
        <v>50</v>
      </c>
      <c r="O988" t="s">
        <v>49</v>
      </c>
    </row>
    <row r="989" spans="1:15">
      <c r="A989" s="4" t="s">
        <v>96</v>
      </c>
      <c r="B989" s="4" t="s">
        <v>97</v>
      </c>
      <c r="C989" s="4" t="s">
        <v>53</v>
      </c>
      <c r="D989" s="16">
        <v>0</v>
      </c>
      <c r="E989" s="16">
        <v>66.75</v>
      </c>
      <c r="F989" s="16">
        <v>-63.75</v>
      </c>
      <c r="G989">
        <v>3.6040367895781501E-2</v>
      </c>
      <c r="H989">
        <v>0.26</v>
      </c>
      <c r="I989" s="4" t="s">
        <v>32</v>
      </c>
      <c r="J989">
        <v>2.1458723547007352E-2</v>
      </c>
      <c r="K989">
        <v>6.0535070308350342E-2</v>
      </c>
      <c r="L989" s="4">
        <v>2013</v>
      </c>
      <c r="M989" s="4">
        <v>2013</v>
      </c>
      <c r="N989" t="s">
        <v>50</v>
      </c>
      <c r="O989" t="s">
        <v>49</v>
      </c>
    </row>
    <row r="990" spans="1:15">
      <c r="A990" s="4" t="s">
        <v>96</v>
      </c>
      <c r="B990" s="4" t="s">
        <v>97</v>
      </c>
      <c r="C990" s="4" t="s">
        <v>53</v>
      </c>
      <c r="D990" s="16">
        <v>0</v>
      </c>
      <c r="E990" s="16">
        <v>72.25</v>
      </c>
      <c r="F990" s="16">
        <v>-75.75</v>
      </c>
      <c r="G990">
        <v>3.6040367895781501E-2</v>
      </c>
      <c r="H990">
        <v>0.26</v>
      </c>
      <c r="I990" s="4" t="s">
        <v>32</v>
      </c>
      <c r="J990">
        <v>2.1458723547007352E-2</v>
      </c>
      <c r="K990">
        <v>6.0535070308350342E-2</v>
      </c>
      <c r="L990" s="4">
        <v>2013</v>
      </c>
      <c r="M990" s="4">
        <v>2013</v>
      </c>
      <c r="N990" t="s">
        <v>50</v>
      </c>
      <c r="O990" t="s">
        <v>49</v>
      </c>
    </row>
    <row r="991" spans="1:15">
      <c r="A991" s="4" t="s">
        <v>96</v>
      </c>
      <c r="B991" s="4" t="s">
        <v>97</v>
      </c>
      <c r="C991" s="4" t="s">
        <v>53</v>
      </c>
      <c r="D991" s="16">
        <v>0</v>
      </c>
      <c r="E991" s="16">
        <v>72.25</v>
      </c>
      <c r="F991" s="16">
        <v>-75.75</v>
      </c>
      <c r="G991">
        <v>3.6040367895781501E-2</v>
      </c>
      <c r="H991">
        <v>0.26</v>
      </c>
      <c r="I991" s="4" t="s">
        <v>32</v>
      </c>
      <c r="J991">
        <v>2.1458723547007352E-2</v>
      </c>
      <c r="K991">
        <v>6.0535070308350342E-2</v>
      </c>
      <c r="L991" s="4">
        <v>2013</v>
      </c>
      <c r="M991" s="4">
        <v>2013</v>
      </c>
      <c r="N991" t="s">
        <v>50</v>
      </c>
      <c r="O991" t="s">
        <v>49</v>
      </c>
    </row>
    <row r="992" spans="1:15">
      <c r="A992" s="4" t="s">
        <v>96</v>
      </c>
      <c r="B992" s="4" t="s">
        <v>97</v>
      </c>
      <c r="C992" s="4" t="s">
        <v>53</v>
      </c>
      <c r="D992" s="16">
        <v>0</v>
      </c>
      <c r="E992" s="16">
        <v>71.25</v>
      </c>
      <c r="F992" s="16">
        <v>-72.75</v>
      </c>
      <c r="G992">
        <v>3.6040367895781501E-2</v>
      </c>
      <c r="H992">
        <v>0.26</v>
      </c>
      <c r="I992" s="4" t="s">
        <v>32</v>
      </c>
      <c r="J992">
        <v>2.1458723547007352E-2</v>
      </c>
      <c r="K992">
        <v>6.0535070308350342E-2</v>
      </c>
      <c r="L992" s="4">
        <v>2013</v>
      </c>
      <c r="M992" s="4">
        <v>2013</v>
      </c>
      <c r="N992" t="s">
        <v>50</v>
      </c>
      <c r="O992" t="s">
        <v>49</v>
      </c>
    </row>
    <row r="993" spans="1:15">
      <c r="A993" s="4" t="s">
        <v>96</v>
      </c>
      <c r="B993" s="4" t="s">
        <v>97</v>
      </c>
      <c r="C993" s="4" t="s">
        <v>53</v>
      </c>
      <c r="D993" s="16">
        <v>0</v>
      </c>
      <c r="E993" s="16">
        <v>71.25</v>
      </c>
      <c r="F993" s="16">
        <v>-72.75</v>
      </c>
      <c r="G993">
        <v>3.6040367895781501E-2</v>
      </c>
      <c r="H993">
        <v>0.26</v>
      </c>
      <c r="I993" s="4" t="s">
        <v>32</v>
      </c>
      <c r="J993">
        <v>2.1458723547007352E-2</v>
      </c>
      <c r="K993">
        <v>6.0535070308350342E-2</v>
      </c>
      <c r="L993" s="4">
        <v>2013</v>
      </c>
      <c r="M993" s="4">
        <v>2013</v>
      </c>
      <c r="N993" t="s">
        <v>50</v>
      </c>
      <c r="O993" t="s">
        <v>49</v>
      </c>
    </row>
    <row r="994" spans="1:15">
      <c r="A994" s="4" t="s">
        <v>96</v>
      </c>
      <c r="B994" s="4" t="s">
        <v>97</v>
      </c>
      <c r="C994" s="4" t="s">
        <v>53</v>
      </c>
      <c r="D994" s="16">
        <v>0.22</v>
      </c>
      <c r="E994" s="16">
        <v>70.25</v>
      </c>
      <c r="F994" s="16">
        <v>-85.75</v>
      </c>
      <c r="G994">
        <v>3.6040367895781501E-2</v>
      </c>
      <c r="H994">
        <v>0.26</v>
      </c>
      <c r="I994" s="4" t="s">
        <v>32</v>
      </c>
      <c r="J994">
        <v>2.1458723547007352E-2</v>
      </c>
      <c r="K994">
        <v>6.0535070308350342E-2</v>
      </c>
      <c r="L994" s="4">
        <v>2013</v>
      </c>
      <c r="M994" s="4">
        <v>2013</v>
      </c>
      <c r="N994" t="s">
        <v>50</v>
      </c>
      <c r="O994" t="s">
        <v>49</v>
      </c>
    </row>
    <row r="995" spans="1:15">
      <c r="A995" s="4" t="s">
        <v>96</v>
      </c>
      <c r="B995" s="4" t="s">
        <v>97</v>
      </c>
      <c r="C995" s="4" t="s">
        <v>53</v>
      </c>
      <c r="D995" s="16">
        <v>0.22</v>
      </c>
      <c r="E995" s="16">
        <v>70.25</v>
      </c>
      <c r="F995" s="16">
        <v>-85.75</v>
      </c>
      <c r="G995">
        <v>3.6040367895781501E-2</v>
      </c>
      <c r="H995">
        <v>0.26</v>
      </c>
      <c r="I995" s="4" t="s">
        <v>32</v>
      </c>
      <c r="J995">
        <v>2.1458723547007352E-2</v>
      </c>
      <c r="K995">
        <v>6.0535070308350342E-2</v>
      </c>
      <c r="L995" s="4">
        <v>2013</v>
      </c>
      <c r="M995" s="4">
        <v>2013</v>
      </c>
      <c r="N995" t="s">
        <v>50</v>
      </c>
      <c r="O995" t="s">
        <v>49</v>
      </c>
    </row>
    <row r="996" spans="1:15">
      <c r="A996" s="4" t="s">
        <v>96</v>
      </c>
      <c r="B996" s="4" t="s">
        <v>97</v>
      </c>
      <c r="C996" s="4" t="s">
        <v>53</v>
      </c>
      <c r="D996" s="16">
        <v>0</v>
      </c>
      <c r="E996" s="16">
        <v>71.75</v>
      </c>
      <c r="F996" s="16">
        <v>-94.75</v>
      </c>
      <c r="G996">
        <v>3.6040367895781501E-2</v>
      </c>
      <c r="H996">
        <v>0.26</v>
      </c>
      <c r="I996" s="4" t="s">
        <v>32</v>
      </c>
      <c r="J996">
        <v>2.1458723547007352E-2</v>
      </c>
      <c r="K996">
        <v>6.0535070308350342E-2</v>
      </c>
      <c r="L996" s="4">
        <v>2013</v>
      </c>
      <c r="M996" s="4">
        <v>2013</v>
      </c>
      <c r="N996" t="s">
        <v>50</v>
      </c>
      <c r="O996" t="s">
        <v>49</v>
      </c>
    </row>
    <row r="997" spans="1:15">
      <c r="A997" s="4" t="s">
        <v>96</v>
      </c>
      <c r="B997" s="4" t="s">
        <v>97</v>
      </c>
      <c r="C997" s="4" t="s">
        <v>53</v>
      </c>
      <c r="D997" s="16">
        <v>0</v>
      </c>
      <c r="E997" s="16">
        <v>71.75</v>
      </c>
      <c r="F997" s="16">
        <v>-94.75</v>
      </c>
      <c r="G997">
        <v>3.6040367895781501E-2</v>
      </c>
      <c r="H997">
        <v>0.26</v>
      </c>
      <c r="I997" s="4" t="s">
        <v>32</v>
      </c>
      <c r="J997">
        <v>2.1458723547007352E-2</v>
      </c>
      <c r="K997">
        <v>6.0535070308350342E-2</v>
      </c>
      <c r="L997" s="4">
        <v>2013</v>
      </c>
      <c r="M997" s="4">
        <v>2013</v>
      </c>
      <c r="N997" t="s">
        <v>50</v>
      </c>
      <c r="O997" t="s">
        <v>49</v>
      </c>
    </row>
    <row r="998" spans="1:15">
      <c r="A998" s="4" t="s">
        <v>96</v>
      </c>
      <c r="B998" s="4" t="s">
        <v>97</v>
      </c>
      <c r="C998" s="4" t="s">
        <v>53</v>
      </c>
      <c r="D998" s="16">
        <v>0.99</v>
      </c>
      <c r="E998" s="16">
        <v>65.75</v>
      </c>
      <c r="F998" s="16">
        <v>-61.25</v>
      </c>
      <c r="G998">
        <v>3.6040367895781501E-2</v>
      </c>
      <c r="H998">
        <v>0.26</v>
      </c>
      <c r="I998" s="4" t="s">
        <v>32</v>
      </c>
      <c r="J998">
        <v>2.1458723547007352E-2</v>
      </c>
      <c r="K998">
        <v>6.0535070308350342E-2</v>
      </c>
      <c r="L998" s="4">
        <v>2013</v>
      </c>
      <c r="M998" s="4">
        <v>2013</v>
      </c>
      <c r="N998" t="s">
        <v>50</v>
      </c>
      <c r="O998" t="s">
        <v>49</v>
      </c>
    </row>
    <row r="999" spans="1:15">
      <c r="A999" s="3" t="s">
        <v>96</v>
      </c>
      <c r="B999" s="4" t="s">
        <v>97</v>
      </c>
      <c r="C999" s="4" t="s">
        <v>53</v>
      </c>
      <c r="D999" s="16">
        <v>0.99</v>
      </c>
      <c r="E999" s="16">
        <v>65.75</v>
      </c>
      <c r="F999" s="16">
        <v>-61.25</v>
      </c>
      <c r="G999">
        <v>3.6040367895781501E-2</v>
      </c>
      <c r="H999">
        <v>0.26</v>
      </c>
      <c r="I999" s="4" t="s">
        <v>32</v>
      </c>
      <c r="J999">
        <v>2.1458723547007352E-2</v>
      </c>
      <c r="K999">
        <v>6.0535070308350342E-2</v>
      </c>
      <c r="L999" s="4">
        <v>2013</v>
      </c>
      <c r="M999" s="4">
        <v>2013</v>
      </c>
      <c r="N999" t="s">
        <v>50</v>
      </c>
      <c r="O999" t="s">
        <v>49</v>
      </c>
    </row>
    <row r="1000" spans="1:15">
      <c r="A1000" s="3" t="s">
        <v>96</v>
      </c>
      <c r="B1000" s="4" t="s">
        <v>97</v>
      </c>
      <c r="C1000" s="4" t="s">
        <v>53</v>
      </c>
      <c r="D1000" s="16">
        <v>0.09</v>
      </c>
      <c r="E1000" s="16">
        <v>66.75</v>
      </c>
      <c r="F1000" s="16">
        <v>-67.75</v>
      </c>
      <c r="G1000">
        <v>3.6040367895781501E-2</v>
      </c>
      <c r="H1000">
        <v>0.26</v>
      </c>
      <c r="I1000" s="4" t="s">
        <v>32</v>
      </c>
      <c r="J1000">
        <v>2.1458723547007352E-2</v>
      </c>
      <c r="K1000">
        <v>6.0535070308350342E-2</v>
      </c>
      <c r="L1000" s="4">
        <v>2013</v>
      </c>
      <c r="M1000" s="4">
        <v>2013</v>
      </c>
      <c r="N1000" t="s">
        <v>50</v>
      </c>
      <c r="O1000" t="s">
        <v>49</v>
      </c>
    </row>
    <row r="1001" spans="1:15">
      <c r="A1001" s="3" t="s">
        <v>96</v>
      </c>
      <c r="B1001" s="4" t="s">
        <v>97</v>
      </c>
      <c r="C1001" s="4" t="s">
        <v>53</v>
      </c>
      <c r="D1001" s="16">
        <v>0.09</v>
      </c>
      <c r="E1001" s="16">
        <v>66.75</v>
      </c>
      <c r="F1001" s="16">
        <v>-67.75</v>
      </c>
      <c r="G1001">
        <v>3.6040367895781501E-2</v>
      </c>
      <c r="H1001">
        <v>0.26</v>
      </c>
      <c r="I1001" s="4" t="s">
        <v>32</v>
      </c>
      <c r="J1001">
        <v>2.1458723547007352E-2</v>
      </c>
      <c r="K1001">
        <v>6.0535070308350342E-2</v>
      </c>
      <c r="L1001" s="4">
        <v>2013</v>
      </c>
      <c r="M1001" s="4">
        <v>2013</v>
      </c>
      <c r="N1001" t="s">
        <v>50</v>
      </c>
      <c r="O1001" t="s">
        <v>49</v>
      </c>
    </row>
    <row r="1002" spans="1:15">
      <c r="A1002" s="3" t="s">
        <v>96</v>
      </c>
      <c r="B1002" s="4" t="s">
        <v>97</v>
      </c>
      <c r="C1002" s="4" t="s">
        <v>53</v>
      </c>
      <c r="D1002" s="16">
        <v>0.2</v>
      </c>
      <c r="E1002" s="16">
        <v>70.75</v>
      </c>
      <c r="F1002" s="16">
        <v>-88.75</v>
      </c>
      <c r="G1002">
        <v>3.6040367895781501E-2</v>
      </c>
      <c r="H1002">
        <v>0.26</v>
      </c>
      <c r="I1002" s="4" t="s">
        <v>32</v>
      </c>
      <c r="J1002">
        <v>2.1458723547007352E-2</v>
      </c>
      <c r="K1002">
        <v>6.0535070308350342E-2</v>
      </c>
      <c r="L1002" s="4">
        <v>2013</v>
      </c>
      <c r="M1002" s="4">
        <v>2013</v>
      </c>
      <c r="N1002" t="s">
        <v>50</v>
      </c>
      <c r="O1002" t="s">
        <v>49</v>
      </c>
    </row>
    <row r="1003" spans="1:15">
      <c r="A1003" s="3" t="s">
        <v>96</v>
      </c>
      <c r="B1003" s="4" t="s">
        <v>97</v>
      </c>
      <c r="C1003" s="4" t="s">
        <v>53</v>
      </c>
      <c r="D1003" s="16">
        <v>0.2</v>
      </c>
      <c r="E1003" s="16">
        <v>70.75</v>
      </c>
      <c r="F1003" s="16">
        <v>-88.75</v>
      </c>
      <c r="G1003">
        <v>3.6040367895781501E-2</v>
      </c>
      <c r="H1003">
        <v>0.26</v>
      </c>
      <c r="I1003" s="4" t="s">
        <v>32</v>
      </c>
      <c r="J1003">
        <v>2.1458723547007352E-2</v>
      </c>
      <c r="K1003">
        <v>6.0535070308350342E-2</v>
      </c>
      <c r="L1003" s="4">
        <v>2013</v>
      </c>
      <c r="M1003" s="4">
        <v>2013</v>
      </c>
      <c r="N1003" t="s">
        <v>50</v>
      </c>
      <c r="O1003" t="s">
        <v>49</v>
      </c>
    </row>
    <row r="1004" spans="1:15">
      <c r="A1004" s="3" t="s">
        <v>96</v>
      </c>
      <c r="B1004" s="4" t="s">
        <v>97</v>
      </c>
      <c r="C1004" s="4" t="s">
        <v>53</v>
      </c>
      <c r="D1004" s="16">
        <v>0.38</v>
      </c>
      <c r="E1004" s="16">
        <v>73.25</v>
      </c>
      <c r="F1004" s="16">
        <v>-91.75</v>
      </c>
      <c r="G1004">
        <v>3.6040367895781501E-2</v>
      </c>
      <c r="H1004">
        <v>0.26</v>
      </c>
      <c r="I1004" s="4" t="s">
        <v>32</v>
      </c>
      <c r="J1004">
        <v>2.1458723547007352E-2</v>
      </c>
      <c r="K1004">
        <v>6.0535070308350342E-2</v>
      </c>
      <c r="L1004" s="4">
        <v>2013</v>
      </c>
      <c r="M1004" s="4">
        <v>2013</v>
      </c>
      <c r="N1004" t="s">
        <v>50</v>
      </c>
      <c r="O1004" t="s">
        <v>49</v>
      </c>
    </row>
    <row r="1005" spans="1:15">
      <c r="A1005" s="3" t="s">
        <v>96</v>
      </c>
      <c r="B1005" s="4" t="s">
        <v>97</v>
      </c>
      <c r="C1005" s="4" t="s">
        <v>53</v>
      </c>
      <c r="D1005" s="16">
        <v>0.38</v>
      </c>
      <c r="E1005" s="16">
        <v>73.25</v>
      </c>
      <c r="F1005" s="16">
        <v>-91.75</v>
      </c>
      <c r="G1005">
        <v>3.6040367895781501E-2</v>
      </c>
      <c r="H1005">
        <v>0.26</v>
      </c>
      <c r="I1005" s="4" t="s">
        <v>32</v>
      </c>
      <c r="J1005">
        <v>2.1458723547007352E-2</v>
      </c>
      <c r="K1005">
        <v>6.0535070308350342E-2</v>
      </c>
      <c r="L1005" s="4">
        <v>2013</v>
      </c>
      <c r="M1005" s="4">
        <v>2013</v>
      </c>
      <c r="N1005" t="s">
        <v>50</v>
      </c>
      <c r="O1005" t="s">
        <v>49</v>
      </c>
    </row>
    <row r="1006" spans="1:15">
      <c r="A1006" s="3" t="s">
        <v>96</v>
      </c>
      <c r="B1006" s="4" t="s">
        <v>97</v>
      </c>
      <c r="C1006" s="4" t="s">
        <v>53</v>
      </c>
      <c r="D1006" s="16">
        <v>0.1</v>
      </c>
      <c r="E1006" s="16">
        <v>63.75</v>
      </c>
      <c r="F1006" s="16">
        <v>-65.25</v>
      </c>
      <c r="G1006">
        <v>3.6040367895781501E-2</v>
      </c>
      <c r="H1006">
        <v>0.26</v>
      </c>
      <c r="I1006" s="4" t="s">
        <v>32</v>
      </c>
      <c r="J1006">
        <v>2.1458723547007352E-2</v>
      </c>
      <c r="K1006">
        <v>6.0535070308350342E-2</v>
      </c>
      <c r="L1006" s="4">
        <v>2013</v>
      </c>
      <c r="M1006" s="4">
        <v>2013</v>
      </c>
      <c r="N1006" t="s">
        <v>50</v>
      </c>
      <c r="O1006" t="s">
        <v>49</v>
      </c>
    </row>
    <row r="1007" spans="1:15">
      <c r="A1007" s="3" t="s">
        <v>96</v>
      </c>
      <c r="B1007" s="4" t="s">
        <v>97</v>
      </c>
      <c r="C1007" s="4" t="s">
        <v>53</v>
      </c>
      <c r="D1007" s="16">
        <v>0.1</v>
      </c>
      <c r="E1007" s="16">
        <v>63.75</v>
      </c>
      <c r="F1007" s="16">
        <v>-65.25</v>
      </c>
      <c r="G1007">
        <v>3.6040367895781501E-2</v>
      </c>
      <c r="H1007">
        <v>0.26</v>
      </c>
      <c r="I1007" s="4" t="s">
        <v>32</v>
      </c>
      <c r="J1007">
        <v>2.1458723547007352E-2</v>
      </c>
      <c r="K1007">
        <v>6.0535070308350342E-2</v>
      </c>
      <c r="L1007" s="4">
        <v>2013</v>
      </c>
      <c r="M1007" s="4">
        <v>2013</v>
      </c>
      <c r="N1007" t="s">
        <v>50</v>
      </c>
      <c r="O1007" t="s">
        <v>49</v>
      </c>
    </row>
    <row r="1008" spans="1:15">
      <c r="A1008" s="3" t="s">
        <v>96</v>
      </c>
      <c r="B1008" s="4" t="s">
        <v>97</v>
      </c>
      <c r="C1008" s="4" t="s">
        <v>53</v>
      </c>
      <c r="D1008" s="16">
        <v>0</v>
      </c>
      <c r="E1008" s="16">
        <v>71.75</v>
      </c>
      <c r="F1008" s="16">
        <v>-76.25</v>
      </c>
      <c r="G1008">
        <v>3.6040367895781501E-2</v>
      </c>
      <c r="H1008">
        <v>0.26</v>
      </c>
      <c r="I1008" s="4" t="s">
        <v>32</v>
      </c>
      <c r="J1008">
        <v>2.1458723547007352E-2</v>
      </c>
      <c r="K1008">
        <v>6.0535070308350342E-2</v>
      </c>
      <c r="L1008" s="4">
        <v>2013</v>
      </c>
      <c r="M1008" s="4">
        <v>2013</v>
      </c>
      <c r="N1008" t="s">
        <v>50</v>
      </c>
      <c r="O1008" t="s">
        <v>49</v>
      </c>
    </row>
    <row r="1009" spans="1:15">
      <c r="A1009" s="3" t="s">
        <v>96</v>
      </c>
      <c r="B1009" s="4" t="s">
        <v>97</v>
      </c>
      <c r="C1009" s="4" t="s">
        <v>53</v>
      </c>
      <c r="D1009" s="16">
        <v>0</v>
      </c>
      <c r="E1009" s="16">
        <v>71.75</v>
      </c>
      <c r="F1009" s="16">
        <v>-76.25</v>
      </c>
      <c r="G1009">
        <v>3.6040367895781501E-2</v>
      </c>
      <c r="H1009">
        <v>0.26</v>
      </c>
      <c r="I1009" s="4" t="s">
        <v>32</v>
      </c>
      <c r="J1009">
        <v>2.1458723547007352E-2</v>
      </c>
      <c r="K1009">
        <v>6.0535070308350342E-2</v>
      </c>
      <c r="L1009" s="4">
        <v>2013</v>
      </c>
      <c r="M1009" s="4">
        <v>2013</v>
      </c>
      <c r="N1009" t="s">
        <v>50</v>
      </c>
      <c r="O1009" t="s">
        <v>49</v>
      </c>
    </row>
    <row r="1010" spans="1:15">
      <c r="A1010" s="3" t="s">
        <v>96</v>
      </c>
      <c r="B1010" s="4" t="s">
        <v>97</v>
      </c>
      <c r="C1010" s="4" t="s">
        <v>53</v>
      </c>
      <c r="D1010" s="16">
        <v>0</v>
      </c>
      <c r="E1010" s="16">
        <v>66.25</v>
      </c>
      <c r="F1010" s="16">
        <v>-68.75</v>
      </c>
      <c r="G1010">
        <v>3.6040367895781501E-2</v>
      </c>
      <c r="H1010">
        <v>0.26</v>
      </c>
      <c r="I1010" s="4" t="s">
        <v>32</v>
      </c>
      <c r="J1010">
        <v>2.1458723547007352E-2</v>
      </c>
      <c r="K1010">
        <v>6.0535070308350342E-2</v>
      </c>
      <c r="L1010" s="4">
        <v>2013</v>
      </c>
      <c r="M1010" s="4">
        <v>2013</v>
      </c>
      <c r="N1010" t="s">
        <v>50</v>
      </c>
      <c r="O1010" t="s">
        <v>49</v>
      </c>
    </row>
    <row r="1011" spans="1:15">
      <c r="A1011" s="3" t="s">
        <v>96</v>
      </c>
      <c r="B1011" s="4" t="s">
        <v>97</v>
      </c>
      <c r="C1011" s="4" t="s">
        <v>53</v>
      </c>
      <c r="D1011" s="16">
        <v>0</v>
      </c>
      <c r="E1011" s="16">
        <v>66.25</v>
      </c>
      <c r="F1011" s="16">
        <v>-68.75</v>
      </c>
      <c r="G1011">
        <v>3.6040367895781501E-2</v>
      </c>
      <c r="H1011">
        <v>0.26</v>
      </c>
      <c r="I1011" s="4" t="s">
        <v>32</v>
      </c>
      <c r="J1011">
        <v>2.1458723547007352E-2</v>
      </c>
      <c r="K1011">
        <v>6.0535070308350342E-2</v>
      </c>
      <c r="L1011" s="4">
        <v>2013</v>
      </c>
      <c r="M1011" s="4">
        <v>2013</v>
      </c>
      <c r="N1011" t="s">
        <v>50</v>
      </c>
      <c r="O1011" t="s">
        <v>49</v>
      </c>
    </row>
    <row r="1012" spans="1:15">
      <c r="A1012" s="3" t="s">
        <v>96</v>
      </c>
      <c r="B1012" s="4" t="s">
        <v>97</v>
      </c>
      <c r="C1012" s="4" t="s">
        <v>53</v>
      </c>
      <c r="D1012" s="16">
        <v>0</v>
      </c>
      <c r="E1012" s="16">
        <v>70.75</v>
      </c>
      <c r="F1012" s="16">
        <v>-87.25</v>
      </c>
      <c r="G1012">
        <v>3.6040367895781501E-2</v>
      </c>
      <c r="H1012">
        <v>0.26</v>
      </c>
      <c r="I1012" s="4" t="s">
        <v>32</v>
      </c>
      <c r="J1012">
        <v>2.1458723547007352E-2</v>
      </c>
      <c r="K1012">
        <v>6.0535070308350342E-2</v>
      </c>
      <c r="L1012" s="4">
        <v>2013</v>
      </c>
      <c r="M1012" s="4">
        <v>2013</v>
      </c>
      <c r="N1012" t="s">
        <v>50</v>
      </c>
      <c r="O1012" t="s">
        <v>49</v>
      </c>
    </row>
    <row r="1013" spans="1:15">
      <c r="A1013" s="3" t="s">
        <v>96</v>
      </c>
      <c r="B1013" s="4" t="s">
        <v>97</v>
      </c>
      <c r="C1013" s="4" t="s">
        <v>53</v>
      </c>
      <c r="D1013" s="16">
        <v>0</v>
      </c>
      <c r="E1013" s="16">
        <v>70.75</v>
      </c>
      <c r="F1013" s="16">
        <v>-87.25</v>
      </c>
      <c r="G1013">
        <v>3.6040367895781501E-2</v>
      </c>
      <c r="H1013">
        <v>0.26</v>
      </c>
      <c r="I1013" s="4" t="s">
        <v>32</v>
      </c>
      <c r="J1013">
        <v>2.1458723547007352E-2</v>
      </c>
      <c r="K1013">
        <v>6.0535070308350342E-2</v>
      </c>
      <c r="L1013" s="4">
        <v>2013</v>
      </c>
      <c r="M1013" s="4">
        <v>2013</v>
      </c>
      <c r="N1013" t="s">
        <v>50</v>
      </c>
      <c r="O1013" t="s">
        <v>49</v>
      </c>
    </row>
    <row r="1014" spans="1:15">
      <c r="A1014" s="3" t="s">
        <v>96</v>
      </c>
      <c r="B1014" s="4" t="s">
        <v>97</v>
      </c>
      <c r="C1014" s="4" t="s">
        <v>53</v>
      </c>
      <c r="D1014" s="16">
        <v>0</v>
      </c>
      <c r="E1014" s="16">
        <v>72.75</v>
      </c>
      <c r="F1014" s="16">
        <v>-84.25</v>
      </c>
      <c r="G1014">
        <v>3.6040367895781501E-2</v>
      </c>
      <c r="H1014">
        <v>0.26</v>
      </c>
      <c r="I1014" s="4" t="s">
        <v>32</v>
      </c>
      <c r="J1014">
        <v>2.1458723547007352E-2</v>
      </c>
      <c r="K1014">
        <v>6.0535070308350342E-2</v>
      </c>
      <c r="L1014" s="4">
        <v>2013</v>
      </c>
      <c r="M1014" s="4">
        <v>2013</v>
      </c>
      <c r="N1014" t="s">
        <v>50</v>
      </c>
      <c r="O1014" t="s">
        <v>49</v>
      </c>
    </row>
    <row r="1015" spans="1:15">
      <c r="A1015" s="3" t="s">
        <v>96</v>
      </c>
      <c r="B1015" s="4" t="s">
        <v>97</v>
      </c>
      <c r="C1015" s="4" t="s">
        <v>53</v>
      </c>
      <c r="D1015" s="16">
        <v>0</v>
      </c>
      <c r="E1015" s="16">
        <v>72.75</v>
      </c>
      <c r="F1015" s="16">
        <v>-84.25</v>
      </c>
      <c r="G1015">
        <v>3.6040367895781501E-2</v>
      </c>
      <c r="H1015">
        <v>0.26</v>
      </c>
      <c r="I1015" s="4" t="s">
        <v>32</v>
      </c>
      <c r="J1015">
        <v>2.1458723547007352E-2</v>
      </c>
      <c r="K1015">
        <v>6.0535070308350342E-2</v>
      </c>
      <c r="L1015" s="4">
        <v>2013</v>
      </c>
      <c r="M1015" s="4">
        <v>2013</v>
      </c>
      <c r="N1015" t="s">
        <v>50</v>
      </c>
      <c r="O1015" t="s">
        <v>49</v>
      </c>
    </row>
    <row r="1016" spans="1:15">
      <c r="A1016" s="3" t="s">
        <v>96</v>
      </c>
      <c r="B1016" s="4" t="s">
        <v>97</v>
      </c>
      <c r="C1016" s="4" t="s">
        <v>53</v>
      </c>
      <c r="D1016" s="16">
        <v>0.23</v>
      </c>
      <c r="E1016" s="16">
        <v>71.75</v>
      </c>
      <c r="F1016" s="16">
        <v>-93.75</v>
      </c>
      <c r="G1016">
        <v>3.6040367895781501E-2</v>
      </c>
      <c r="H1016">
        <v>0.26</v>
      </c>
      <c r="I1016" s="4" t="s">
        <v>32</v>
      </c>
      <c r="J1016">
        <v>2.1458723547007352E-2</v>
      </c>
      <c r="K1016">
        <v>6.0535070308350342E-2</v>
      </c>
      <c r="L1016" s="4">
        <v>2013</v>
      </c>
      <c r="M1016" s="4">
        <v>2013</v>
      </c>
      <c r="N1016" t="s">
        <v>50</v>
      </c>
      <c r="O1016" t="s">
        <v>49</v>
      </c>
    </row>
    <row r="1017" spans="1:15">
      <c r="A1017" s="3" t="s">
        <v>96</v>
      </c>
      <c r="B1017" s="4" t="s">
        <v>97</v>
      </c>
      <c r="C1017" s="4" t="s">
        <v>53</v>
      </c>
      <c r="D1017" s="16">
        <v>0</v>
      </c>
      <c r="E1017" s="16">
        <v>69.25</v>
      </c>
      <c r="F1017" s="16">
        <v>-69.25</v>
      </c>
      <c r="G1017">
        <v>3.6040367895781501E-2</v>
      </c>
      <c r="H1017">
        <v>0.26</v>
      </c>
      <c r="I1017" s="4" t="s">
        <v>32</v>
      </c>
      <c r="J1017">
        <v>2.1458723547007352E-2</v>
      </c>
      <c r="K1017">
        <v>6.0535070308350342E-2</v>
      </c>
      <c r="L1017" s="4">
        <v>2013</v>
      </c>
      <c r="M1017" s="4">
        <v>2013</v>
      </c>
      <c r="N1017" t="s">
        <v>50</v>
      </c>
      <c r="O1017" t="s">
        <v>49</v>
      </c>
    </row>
    <row r="1018" spans="1:15">
      <c r="A1018" s="3" t="s">
        <v>96</v>
      </c>
      <c r="B1018" s="4" t="s">
        <v>97</v>
      </c>
      <c r="C1018" s="4" t="s">
        <v>53</v>
      </c>
      <c r="D1018" s="16">
        <v>0</v>
      </c>
      <c r="E1018" s="16">
        <v>69.25</v>
      </c>
      <c r="F1018" s="16">
        <v>-69.25</v>
      </c>
      <c r="G1018">
        <v>3.6040367895781501E-2</v>
      </c>
      <c r="H1018">
        <v>0.26</v>
      </c>
      <c r="I1018" s="4" t="s">
        <v>32</v>
      </c>
      <c r="J1018">
        <v>2.1458723547007352E-2</v>
      </c>
      <c r="K1018">
        <v>6.0535070308350342E-2</v>
      </c>
      <c r="L1018" s="4">
        <v>2013</v>
      </c>
      <c r="M1018" s="4">
        <v>2013</v>
      </c>
      <c r="N1018" t="s">
        <v>50</v>
      </c>
      <c r="O1018" t="s">
        <v>49</v>
      </c>
    </row>
    <row r="1019" spans="1:15">
      <c r="A1019" s="3" t="s">
        <v>96</v>
      </c>
      <c r="B1019" s="4" t="s">
        <v>97</v>
      </c>
      <c r="C1019" s="4" t="s">
        <v>53</v>
      </c>
      <c r="D1019" s="16">
        <v>0.98</v>
      </c>
      <c r="E1019" s="16">
        <v>71.25</v>
      </c>
      <c r="F1019" s="16">
        <v>-72.25</v>
      </c>
      <c r="G1019">
        <v>3.6040367895781501E-2</v>
      </c>
      <c r="H1019">
        <v>0.26</v>
      </c>
      <c r="I1019" s="4" t="s">
        <v>32</v>
      </c>
      <c r="J1019">
        <v>2.1458723547007352E-2</v>
      </c>
      <c r="K1019">
        <v>6.0535070308350342E-2</v>
      </c>
      <c r="L1019" s="4">
        <v>2013</v>
      </c>
      <c r="M1019" s="4">
        <v>2013</v>
      </c>
      <c r="N1019" t="s">
        <v>50</v>
      </c>
      <c r="O1019" t="s">
        <v>49</v>
      </c>
    </row>
    <row r="1020" spans="1:15">
      <c r="A1020" s="3" t="s">
        <v>96</v>
      </c>
      <c r="B1020" s="4" t="s">
        <v>97</v>
      </c>
      <c r="C1020" s="4" t="s">
        <v>53</v>
      </c>
      <c r="D1020" s="16">
        <v>0.98</v>
      </c>
      <c r="E1020" s="16">
        <v>71.25</v>
      </c>
      <c r="F1020" s="16">
        <v>-72.25</v>
      </c>
      <c r="G1020">
        <v>3.6040367895781501E-2</v>
      </c>
      <c r="H1020">
        <v>0.26</v>
      </c>
      <c r="I1020" s="4" t="s">
        <v>32</v>
      </c>
      <c r="J1020">
        <v>2.1458723547007352E-2</v>
      </c>
      <c r="K1020">
        <v>6.0535070308350342E-2</v>
      </c>
      <c r="L1020" s="4">
        <v>2013</v>
      </c>
      <c r="M1020" s="4">
        <v>2013</v>
      </c>
      <c r="N1020" t="s">
        <v>50</v>
      </c>
      <c r="O1020" t="s">
        <v>49</v>
      </c>
    </row>
    <row r="1021" spans="1:15">
      <c r="A1021" s="3" t="s">
        <v>96</v>
      </c>
      <c r="B1021" s="4" t="s">
        <v>97</v>
      </c>
      <c r="C1021" s="4" t="s">
        <v>53</v>
      </c>
      <c r="D1021" s="16">
        <v>0.98</v>
      </c>
      <c r="E1021" s="16">
        <v>71.25</v>
      </c>
      <c r="F1021" s="16">
        <v>-72.25</v>
      </c>
      <c r="G1021">
        <v>3.6040367895781501E-2</v>
      </c>
      <c r="H1021">
        <v>0.26</v>
      </c>
      <c r="I1021" s="4" t="s">
        <v>32</v>
      </c>
      <c r="J1021">
        <v>2.1458723547007352E-2</v>
      </c>
      <c r="K1021">
        <v>6.0535070308350342E-2</v>
      </c>
      <c r="L1021" s="4">
        <v>2013</v>
      </c>
      <c r="M1021" s="4">
        <v>2013</v>
      </c>
      <c r="N1021" t="s">
        <v>50</v>
      </c>
      <c r="O1021" t="s">
        <v>49</v>
      </c>
    </row>
    <row r="1022" spans="1:15">
      <c r="A1022" s="3" t="s">
        <v>96</v>
      </c>
      <c r="B1022" s="4" t="s">
        <v>97</v>
      </c>
      <c r="C1022" s="4" t="s">
        <v>53</v>
      </c>
      <c r="D1022" s="16">
        <v>0</v>
      </c>
      <c r="E1022" s="16">
        <v>67.75</v>
      </c>
      <c r="F1022" s="16">
        <v>-66.75</v>
      </c>
      <c r="G1022">
        <v>3.6040367895781501E-2</v>
      </c>
      <c r="H1022">
        <v>0.26</v>
      </c>
      <c r="I1022" s="4" t="s">
        <v>32</v>
      </c>
      <c r="J1022">
        <v>2.1458723547007352E-2</v>
      </c>
      <c r="K1022">
        <v>6.0535070308350342E-2</v>
      </c>
      <c r="L1022" s="4">
        <v>2013</v>
      </c>
      <c r="M1022" s="4">
        <v>2013</v>
      </c>
      <c r="N1022" t="s">
        <v>50</v>
      </c>
      <c r="O1022" t="s">
        <v>49</v>
      </c>
    </row>
    <row r="1023" spans="1:15">
      <c r="A1023" s="3" t="s">
        <v>96</v>
      </c>
      <c r="B1023" s="4" t="s">
        <v>97</v>
      </c>
      <c r="C1023" s="4" t="s">
        <v>53</v>
      </c>
      <c r="D1023" s="16">
        <v>0</v>
      </c>
      <c r="E1023" s="16">
        <v>67.75</v>
      </c>
      <c r="F1023" s="16">
        <v>-66.75</v>
      </c>
      <c r="G1023">
        <v>3.6040367895781501E-2</v>
      </c>
      <c r="H1023">
        <v>0.26</v>
      </c>
      <c r="I1023" s="4" t="s">
        <v>32</v>
      </c>
      <c r="J1023">
        <v>2.1458723547007352E-2</v>
      </c>
      <c r="K1023">
        <v>6.0535070308350342E-2</v>
      </c>
      <c r="L1023" s="4">
        <v>2013</v>
      </c>
      <c r="M1023" s="4">
        <v>2013</v>
      </c>
      <c r="N1023" t="s">
        <v>50</v>
      </c>
      <c r="O1023" t="s">
        <v>49</v>
      </c>
    </row>
    <row r="1024" spans="1:15">
      <c r="A1024" s="3" t="s">
        <v>96</v>
      </c>
      <c r="B1024" s="4" t="s">
        <v>97</v>
      </c>
      <c r="C1024" s="4" t="s">
        <v>53</v>
      </c>
      <c r="D1024" s="16">
        <v>1</v>
      </c>
      <c r="E1024" s="16">
        <v>65.25</v>
      </c>
      <c r="F1024" s="16">
        <v>-63.75</v>
      </c>
      <c r="G1024">
        <v>3.6040367895781501E-2</v>
      </c>
      <c r="H1024">
        <v>0.26</v>
      </c>
      <c r="I1024" s="4" t="s">
        <v>32</v>
      </c>
      <c r="J1024">
        <v>2.1458723547007352E-2</v>
      </c>
      <c r="K1024">
        <v>6.0535070308350342E-2</v>
      </c>
      <c r="L1024" s="4">
        <v>2013</v>
      </c>
      <c r="M1024" s="4">
        <v>2013</v>
      </c>
      <c r="N1024" t="s">
        <v>50</v>
      </c>
      <c r="O1024" t="s">
        <v>49</v>
      </c>
    </row>
    <row r="1025" spans="1:15">
      <c r="A1025" s="3" t="s">
        <v>96</v>
      </c>
      <c r="B1025" s="4" t="s">
        <v>97</v>
      </c>
      <c r="C1025" s="4" t="s">
        <v>53</v>
      </c>
      <c r="D1025" s="16">
        <v>0</v>
      </c>
      <c r="E1025" s="16">
        <v>70.75</v>
      </c>
      <c r="F1025" s="16">
        <v>-72.75</v>
      </c>
      <c r="G1025">
        <v>3.6040367895781501E-2</v>
      </c>
      <c r="H1025">
        <v>0.26</v>
      </c>
      <c r="I1025" s="4" t="s">
        <v>32</v>
      </c>
      <c r="J1025">
        <v>2.1458723547007352E-2</v>
      </c>
      <c r="K1025">
        <v>6.0535070308350342E-2</v>
      </c>
      <c r="L1025" s="4">
        <v>2013</v>
      </c>
      <c r="M1025" s="4">
        <v>2013</v>
      </c>
      <c r="N1025" t="s">
        <v>50</v>
      </c>
      <c r="O1025" t="s">
        <v>49</v>
      </c>
    </row>
    <row r="1026" spans="1:15">
      <c r="A1026" s="3" t="s">
        <v>96</v>
      </c>
      <c r="B1026" s="4" t="s">
        <v>97</v>
      </c>
      <c r="C1026" s="4" t="s">
        <v>53</v>
      </c>
      <c r="D1026" s="16">
        <v>0</v>
      </c>
      <c r="E1026" s="16">
        <v>70.75</v>
      </c>
      <c r="F1026" s="16">
        <v>-72.75</v>
      </c>
      <c r="G1026">
        <v>3.6040367895781501E-2</v>
      </c>
      <c r="H1026">
        <v>0.26</v>
      </c>
      <c r="I1026" s="4" t="s">
        <v>32</v>
      </c>
      <c r="J1026">
        <v>2.1458723547007352E-2</v>
      </c>
      <c r="K1026">
        <v>6.0535070308350342E-2</v>
      </c>
      <c r="L1026" s="4">
        <v>2013</v>
      </c>
      <c r="M1026" s="4">
        <v>2013</v>
      </c>
      <c r="N1026" t="s">
        <v>50</v>
      </c>
      <c r="O1026" t="s">
        <v>49</v>
      </c>
    </row>
    <row r="1027" spans="1:15">
      <c r="A1027" s="3" t="s">
        <v>96</v>
      </c>
      <c r="B1027" s="4" t="s">
        <v>97</v>
      </c>
      <c r="C1027" s="4" t="s">
        <v>53</v>
      </c>
      <c r="D1027" s="16">
        <v>0</v>
      </c>
      <c r="E1027" s="16">
        <v>70.75</v>
      </c>
      <c r="F1027" s="16">
        <v>-72.75</v>
      </c>
      <c r="G1027">
        <v>3.6040367895781501E-2</v>
      </c>
      <c r="H1027">
        <v>0.26</v>
      </c>
      <c r="I1027" s="4" t="s">
        <v>32</v>
      </c>
      <c r="J1027">
        <v>2.1458723547007352E-2</v>
      </c>
      <c r="K1027">
        <v>6.0535070308350342E-2</v>
      </c>
      <c r="L1027" s="4">
        <v>2013</v>
      </c>
      <c r="M1027" s="4">
        <v>2013</v>
      </c>
      <c r="N1027" t="s">
        <v>50</v>
      </c>
      <c r="O1027" t="s">
        <v>49</v>
      </c>
    </row>
    <row r="1028" spans="1:15">
      <c r="A1028" s="3" t="s">
        <v>96</v>
      </c>
      <c r="B1028" s="4" t="s">
        <v>97</v>
      </c>
      <c r="C1028" s="4" t="s">
        <v>53</v>
      </c>
      <c r="D1028" s="16">
        <v>0</v>
      </c>
      <c r="E1028" s="16">
        <v>68.25</v>
      </c>
      <c r="F1028" s="16">
        <v>-89.75</v>
      </c>
      <c r="G1028">
        <v>3.6040367895781501E-2</v>
      </c>
      <c r="H1028">
        <v>0.26</v>
      </c>
      <c r="I1028" s="4" t="s">
        <v>32</v>
      </c>
      <c r="J1028">
        <v>2.1458723547007352E-2</v>
      </c>
      <c r="K1028">
        <v>6.0535070308350342E-2</v>
      </c>
      <c r="L1028" s="4">
        <v>2013</v>
      </c>
      <c r="M1028" s="4">
        <v>2013</v>
      </c>
      <c r="N1028" t="s">
        <v>50</v>
      </c>
      <c r="O1028" t="s">
        <v>49</v>
      </c>
    </row>
    <row r="1029" spans="1:15">
      <c r="A1029" s="3" t="s">
        <v>96</v>
      </c>
      <c r="B1029" s="4" t="s">
        <v>97</v>
      </c>
      <c r="C1029" s="4" t="s">
        <v>53</v>
      </c>
      <c r="D1029" s="16">
        <v>0</v>
      </c>
      <c r="E1029" s="16">
        <v>68.25</v>
      </c>
      <c r="F1029" s="16">
        <v>-89.75</v>
      </c>
      <c r="G1029">
        <v>3.6040367895781501E-2</v>
      </c>
      <c r="H1029">
        <v>0.26</v>
      </c>
      <c r="I1029" s="4" t="s">
        <v>32</v>
      </c>
      <c r="J1029">
        <v>2.1458723547007352E-2</v>
      </c>
      <c r="K1029">
        <v>6.0535070308350342E-2</v>
      </c>
      <c r="L1029" s="4">
        <v>2013</v>
      </c>
      <c r="M1029" s="4">
        <v>2013</v>
      </c>
      <c r="N1029" t="s">
        <v>50</v>
      </c>
      <c r="O1029" t="s">
        <v>49</v>
      </c>
    </row>
    <row r="1030" spans="1:15">
      <c r="A1030" s="3" t="s">
        <v>96</v>
      </c>
      <c r="B1030" s="4" t="s">
        <v>97</v>
      </c>
      <c r="C1030" s="4" t="s">
        <v>53</v>
      </c>
      <c r="D1030" s="16">
        <v>0.6</v>
      </c>
      <c r="E1030" s="16">
        <v>73.75</v>
      </c>
      <c r="F1030" s="16">
        <v>-82.75</v>
      </c>
      <c r="G1030">
        <v>3.6040367895781501E-2</v>
      </c>
      <c r="H1030">
        <v>0.26</v>
      </c>
      <c r="I1030" s="4" t="s">
        <v>32</v>
      </c>
      <c r="J1030">
        <v>2.1458723547007352E-2</v>
      </c>
      <c r="K1030">
        <v>6.0535070308350342E-2</v>
      </c>
      <c r="L1030" s="4">
        <v>2013</v>
      </c>
      <c r="M1030" s="4">
        <v>2013</v>
      </c>
      <c r="N1030" t="s">
        <v>50</v>
      </c>
      <c r="O1030" t="s">
        <v>49</v>
      </c>
    </row>
    <row r="1031" spans="1:15">
      <c r="A1031" s="3" t="s">
        <v>96</v>
      </c>
      <c r="B1031" s="4" t="s">
        <v>97</v>
      </c>
      <c r="C1031" s="4" t="s">
        <v>53</v>
      </c>
      <c r="D1031" s="16">
        <v>0.6</v>
      </c>
      <c r="E1031" s="16">
        <v>73.75</v>
      </c>
      <c r="F1031" s="16">
        <v>-82.75</v>
      </c>
      <c r="G1031">
        <v>3.6040367895781501E-2</v>
      </c>
      <c r="H1031">
        <v>0.26</v>
      </c>
      <c r="I1031" s="4" t="s">
        <v>32</v>
      </c>
      <c r="J1031">
        <v>2.1458723547007352E-2</v>
      </c>
      <c r="K1031">
        <v>6.0535070308350342E-2</v>
      </c>
      <c r="L1031" s="4">
        <v>2013</v>
      </c>
      <c r="M1031" s="4">
        <v>2013</v>
      </c>
      <c r="N1031" t="s">
        <v>50</v>
      </c>
      <c r="O1031" t="s">
        <v>49</v>
      </c>
    </row>
    <row r="1032" spans="1:15">
      <c r="A1032" s="3" t="s">
        <v>96</v>
      </c>
      <c r="B1032" s="4" t="s">
        <v>97</v>
      </c>
      <c r="C1032" s="4" t="s">
        <v>53</v>
      </c>
      <c r="D1032" s="16">
        <v>0</v>
      </c>
      <c r="E1032" s="16">
        <v>68.25</v>
      </c>
      <c r="F1032" s="16">
        <v>-90.75</v>
      </c>
      <c r="G1032">
        <v>3.6040367895781501E-2</v>
      </c>
      <c r="H1032">
        <v>0.26</v>
      </c>
      <c r="I1032" s="4" t="s">
        <v>32</v>
      </c>
      <c r="J1032">
        <v>2.1458723547007352E-2</v>
      </c>
      <c r="K1032">
        <v>6.0535070308350342E-2</v>
      </c>
      <c r="L1032" s="4">
        <v>2013</v>
      </c>
      <c r="M1032" s="4">
        <v>2013</v>
      </c>
      <c r="N1032" t="s">
        <v>50</v>
      </c>
      <c r="O1032" t="s">
        <v>49</v>
      </c>
    </row>
    <row r="1033" spans="1:15">
      <c r="A1033" s="3" t="s">
        <v>96</v>
      </c>
      <c r="B1033" s="4" t="s">
        <v>97</v>
      </c>
      <c r="C1033" s="4" t="s">
        <v>53</v>
      </c>
      <c r="D1033" s="16">
        <v>0</v>
      </c>
      <c r="E1033" s="16">
        <v>68.25</v>
      </c>
      <c r="F1033" s="16">
        <v>-90.75</v>
      </c>
      <c r="G1033">
        <v>3.6040367895781501E-2</v>
      </c>
      <c r="H1033">
        <v>0.26</v>
      </c>
      <c r="I1033" s="4" t="s">
        <v>32</v>
      </c>
      <c r="J1033">
        <v>2.1458723547007352E-2</v>
      </c>
      <c r="K1033">
        <v>6.0535070308350342E-2</v>
      </c>
      <c r="L1033" s="4">
        <v>2013</v>
      </c>
      <c r="M1033" s="4">
        <v>2013</v>
      </c>
      <c r="N1033" t="s">
        <v>50</v>
      </c>
      <c r="O1033" t="s">
        <v>49</v>
      </c>
    </row>
    <row r="1034" spans="1:15">
      <c r="A1034" s="3" t="s">
        <v>96</v>
      </c>
      <c r="B1034" s="4" t="s">
        <v>97</v>
      </c>
      <c r="C1034" s="4" t="s">
        <v>53</v>
      </c>
      <c r="D1034" s="16">
        <v>0</v>
      </c>
      <c r="E1034" s="16">
        <v>64.25</v>
      </c>
      <c r="F1034" s="16">
        <v>-65.75</v>
      </c>
      <c r="G1034">
        <v>3.6040367895781501E-2</v>
      </c>
      <c r="H1034">
        <v>0.26</v>
      </c>
      <c r="I1034" s="4" t="s">
        <v>32</v>
      </c>
      <c r="J1034">
        <v>2.1458723547007352E-2</v>
      </c>
      <c r="K1034">
        <v>6.0535070308350342E-2</v>
      </c>
      <c r="L1034" s="4">
        <v>2013</v>
      </c>
      <c r="M1034" s="4">
        <v>2013</v>
      </c>
      <c r="N1034" t="s">
        <v>50</v>
      </c>
      <c r="O1034" t="s">
        <v>49</v>
      </c>
    </row>
    <row r="1035" spans="1:15">
      <c r="A1035" s="3" t="s">
        <v>96</v>
      </c>
      <c r="B1035" s="4" t="s">
        <v>97</v>
      </c>
      <c r="C1035" s="4" t="s">
        <v>53</v>
      </c>
      <c r="D1035" s="16">
        <v>0</v>
      </c>
      <c r="E1035" s="16">
        <v>64.25</v>
      </c>
      <c r="F1035" s="16">
        <v>-65.75</v>
      </c>
      <c r="G1035">
        <v>3.6040367895781501E-2</v>
      </c>
      <c r="H1035">
        <v>0.26</v>
      </c>
      <c r="I1035" s="4" t="s">
        <v>32</v>
      </c>
      <c r="J1035">
        <v>2.1458723547007352E-2</v>
      </c>
      <c r="K1035">
        <v>6.0535070308350342E-2</v>
      </c>
      <c r="L1035" s="4">
        <v>2013</v>
      </c>
      <c r="M1035" s="4">
        <v>2013</v>
      </c>
      <c r="N1035" t="s">
        <v>50</v>
      </c>
      <c r="O1035" t="s">
        <v>49</v>
      </c>
    </row>
    <row r="1036" spans="1:15">
      <c r="A1036" s="3" t="s">
        <v>96</v>
      </c>
      <c r="B1036" s="4" t="s">
        <v>97</v>
      </c>
      <c r="C1036" s="4" t="s">
        <v>53</v>
      </c>
      <c r="D1036" s="16">
        <v>0.86</v>
      </c>
      <c r="E1036" s="16">
        <v>72.75</v>
      </c>
      <c r="F1036" s="16">
        <v>-76.25</v>
      </c>
      <c r="G1036">
        <v>3.6040367895781501E-2</v>
      </c>
      <c r="H1036">
        <v>0.26</v>
      </c>
      <c r="I1036" s="4" t="s">
        <v>32</v>
      </c>
      <c r="J1036">
        <v>2.1458723547007352E-2</v>
      </c>
      <c r="K1036">
        <v>6.0535070308350342E-2</v>
      </c>
      <c r="L1036" s="4">
        <v>2013</v>
      </c>
      <c r="M1036" s="4">
        <v>2013</v>
      </c>
      <c r="N1036" t="s">
        <v>50</v>
      </c>
      <c r="O1036" t="s">
        <v>49</v>
      </c>
    </row>
    <row r="1037" spans="1:15">
      <c r="A1037" s="3" t="s">
        <v>96</v>
      </c>
      <c r="B1037" s="4" t="s">
        <v>97</v>
      </c>
      <c r="C1037" s="4" t="s">
        <v>53</v>
      </c>
      <c r="D1037" s="16">
        <v>0.86</v>
      </c>
      <c r="E1037" s="16">
        <v>72.75</v>
      </c>
      <c r="F1037" s="16">
        <v>-76.25</v>
      </c>
      <c r="G1037">
        <v>3.6040367895781501E-2</v>
      </c>
      <c r="H1037">
        <v>0.26</v>
      </c>
      <c r="I1037" s="4" t="s">
        <v>32</v>
      </c>
      <c r="J1037">
        <v>2.1458723547007352E-2</v>
      </c>
      <c r="K1037">
        <v>6.0535070308350342E-2</v>
      </c>
      <c r="L1037" s="4">
        <v>2013</v>
      </c>
      <c r="M1037" s="4">
        <v>2013</v>
      </c>
      <c r="N1037" t="s">
        <v>50</v>
      </c>
      <c r="O1037" t="s">
        <v>49</v>
      </c>
    </row>
    <row r="1038" spans="1:15">
      <c r="A1038" s="3" t="s">
        <v>96</v>
      </c>
      <c r="B1038" s="4" t="s">
        <v>97</v>
      </c>
      <c r="C1038" s="4" t="s">
        <v>53</v>
      </c>
      <c r="D1038" s="16">
        <v>0</v>
      </c>
      <c r="E1038" s="16">
        <v>70.25</v>
      </c>
      <c r="F1038" s="16">
        <v>-70.25</v>
      </c>
      <c r="G1038">
        <v>3.6040367895781501E-2</v>
      </c>
      <c r="H1038">
        <v>0.26</v>
      </c>
      <c r="I1038" s="4" t="s">
        <v>32</v>
      </c>
      <c r="J1038">
        <v>2.1458723547007352E-2</v>
      </c>
      <c r="K1038">
        <v>6.0535070308350342E-2</v>
      </c>
      <c r="L1038" s="4">
        <v>2013</v>
      </c>
      <c r="M1038" s="4">
        <v>2013</v>
      </c>
      <c r="N1038" t="s">
        <v>50</v>
      </c>
      <c r="O1038" t="s">
        <v>49</v>
      </c>
    </row>
    <row r="1039" spans="1:15">
      <c r="A1039" s="3" t="s">
        <v>96</v>
      </c>
      <c r="B1039" s="4" t="s">
        <v>97</v>
      </c>
      <c r="C1039" s="4" t="s">
        <v>53</v>
      </c>
      <c r="D1039" s="16">
        <v>0</v>
      </c>
      <c r="E1039" s="16">
        <v>70.25</v>
      </c>
      <c r="F1039" s="16">
        <v>-70.25</v>
      </c>
      <c r="G1039">
        <v>3.6040367895781501E-2</v>
      </c>
      <c r="H1039">
        <v>0.26</v>
      </c>
      <c r="I1039" s="4" t="s">
        <v>32</v>
      </c>
      <c r="J1039">
        <v>2.1458723547007352E-2</v>
      </c>
      <c r="K1039">
        <v>6.0535070308350342E-2</v>
      </c>
      <c r="L1039" s="4">
        <v>2013</v>
      </c>
      <c r="M1039" s="4">
        <v>2013</v>
      </c>
      <c r="N1039" t="s">
        <v>50</v>
      </c>
      <c r="O1039" t="s">
        <v>49</v>
      </c>
    </row>
    <row r="1040" spans="1:15">
      <c r="A1040" s="3" t="s">
        <v>96</v>
      </c>
      <c r="B1040" s="4" t="s">
        <v>97</v>
      </c>
      <c r="C1040" s="4" t="s">
        <v>53</v>
      </c>
      <c r="D1040" s="16">
        <v>0</v>
      </c>
      <c r="E1040" s="16">
        <v>72.25</v>
      </c>
      <c r="F1040" s="16">
        <v>-76.25</v>
      </c>
      <c r="G1040">
        <v>3.6040367895781501E-2</v>
      </c>
      <c r="H1040">
        <v>0.26</v>
      </c>
      <c r="I1040" s="4" t="s">
        <v>32</v>
      </c>
      <c r="J1040">
        <v>2.1458723547007352E-2</v>
      </c>
      <c r="K1040">
        <v>6.0535070308350342E-2</v>
      </c>
      <c r="L1040" s="4">
        <v>2013</v>
      </c>
      <c r="M1040" s="4">
        <v>2013</v>
      </c>
      <c r="N1040" t="s">
        <v>50</v>
      </c>
      <c r="O1040" t="s">
        <v>49</v>
      </c>
    </row>
    <row r="1041" spans="1:15">
      <c r="A1041" s="3" t="s">
        <v>96</v>
      </c>
      <c r="B1041" s="4" t="s">
        <v>97</v>
      </c>
      <c r="C1041" s="4" t="s">
        <v>53</v>
      </c>
      <c r="D1041" s="16">
        <v>0</v>
      </c>
      <c r="E1041" s="16">
        <v>72.25</v>
      </c>
      <c r="F1041" s="16">
        <v>-76.25</v>
      </c>
      <c r="G1041">
        <v>3.6040367895781501E-2</v>
      </c>
      <c r="H1041">
        <v>0.26</v>
      </c>
      <c r="I1041" s="4" t="s">
        <v>32</v>
      </c>
      <c r="J1041">
        <v>2.1458723547007352E-2</v>
      </c>
      <c r="K1041">
        <v>6.0535070308350342E-2</v>
      </c>
      <c r="L1041" s="4">
        <v>2013</v>
      </c>
      <c r="M1041" s="4">
        <v>2013</v>
      </c>
      <c r="N1041" t="s">
        <v>50</v>
      </c>
      <c r="O1041" t="s">
        <v>49</v>
      </c>
    </row>
    <row r="1042" spans="1:15">
      <c r="A1042" s="3" t="s">
        <v>96</v>
      </c>
      <c r="B1042" s="4" t="s">
        <v>97</v>
      </c>
      <c r="C1042" s="4" t="s">
        <v>53</v>
      </c>
      <c r="D1042" s="16">
        <v>0.18</v>
      </c>
      <c r="E1042" s="16">
        <v>71.25</v>
      </c>
      <c r="F1042" s="16">
        <v>-90.25</v>
      </c>
      <c r="G1042">
        <v>3.6040367895781501E-2</v>
      </c>
      <c r="H1042">
        <v>0.26</v>
      </c>
      <c r="I1042" s="4" t="s">
        <v>32</v>
      </c>
      <c r="J1042">
        <v>2.1458723547007352E-2</v>
      </c>
      <c r="K1042">
        <v>6.0535070308350342E-2</v>
      </c>
      <c r="L1042" s="4">
        <v>2013</v>
      </c>
      <c r="M1042" s="4">
        <v>2013</v>
      </c>
      <c r="N1042" t="s">
        <v>50</v>
      </c>
      <c r="O1042" t="s">
        <v>49</v>
      </c>
    </row>
    <row r="1043" spans="1:15">
      <c r="A1043" s="3" t="s">
        <v>96</v>
      </c>
      <c r="B1043" s="4" t="s">
        <v>97</v>
      </c>
      <c r="C1043" s="4" t="s">
        <v>53</v>
      </c>
      <c r="D1043" s="16">
        <v>0.73</v>
      </c>
      <c r="E1043" s="16">
        <v>69.25</v>
      </c>
      <c r="F1043" s="16">
        <v>-67.25</v>
      </c>
      <c r="G1043">
        <v>3.6040367895781501E-2</v>
      </c>
      <c r="H1043">
        <v>0.26</v>
      </c>
      <c r="I1043" s="4" t="s">
        <v>32</v>
      </c>
      <c r="J1043">
        <v>2.1458723547007352E-2</v>
      </c>
      <c r="K1043">
        <v>6.0535070308350342E-2</v>
      </c>
      <c r="L1043" s="4">
        <v>2013</v>
      </c>
      <c r="M1043" s="4">
        <v>2013</v>
      </c>
      <c r="N1043" t="s">
        <v>50</v>
      </c>
      <c r="O1043" t="s">
        <v>49</v>
      </c>
    </row>
    <row r="1044" spans="1:15">
      <c r="A1044" s="3" t="s">
        <v>96</v>
      </c>
      <c r="B1044" s="4" t="s">
        <v>97</v>
      </c>
      <c r="C1044" s="4" t="s">
        <v>53</v>
      </c>
      <c r="D1044" s="16">
        <v>0.95</v>
      </c>
      <c r="E1044" s="16">
        <v>71.25</v>
      </c>
      <c r="F1044" s="16">
        <v>-70.75</v>
      </c>
      <c r="G1044">
        <v>3.6040367895781501E-2</v>
      </c>
      <c r="H1044">
        <v>0.26</v>
      </c>
      <c r="I1044" s="4" t="s">
        <v>32</v>
      </c>
      <c r="J1044">
        <v>2.1458723547007352E-2</v>
      </c>
      <c r="K1044">
        <v>6.0535070308350342E-2</v>
      </c>
      <c r="L1044" s="4">
        <v>2013</v>
      </c>
      <c r="M1044" s="4">
        <v>2013</v>
      </c>
      <c r="N1044" t="s">
        <v>50</v>
      </c>
      <c r="O1044" t="s">
        <v>49</v>
      </c>
    </row>
    <row r="1045" spans="1:15">
      <c r="A1045" s="3" t="s">
        <v>96</v>
      </c>
      <c r="B1045" s="4" t="s">
        <v>97</v>
      </c>
      <c r="C1045" s="4" t="s">
        <v>53</v>
      </c>
      <c r="D1045" s="16">
        <v>0.16</v>
      </c>
      <c r="E1045" s="16">
        <v>71.75</v>
      </c>
      <c r="F1045" s="16">
        <v>-91.25</v>
      </c>
      <c r="G1045">
        <v>3.6040367895781501E-2</v>
      </c>
      <c r="H1045">
        <v>0.26</v>
      </c>
      <c r="I1045" s="4" t="s">
        <v>32</v>
      </c>
      <c r="J1045">
        <v>2.1458723547007352E-2</v>
      </c>
      <c r="K1045">
        <v>6.0535070308350342E-2</v>
      </c>
      <c r="L1045" s="4">
        <v>2013</v>
      </c>
      <c r="M1045" s="4">
        <v>2013</v>
      </c>
      <c r="N1045" t="s">
        <v>50</v>
      </c>
      <c r="O1045" t="s">
        <v>49</v>
      </c>
    </row>
    <row r="1046" spans="1:15">
      <c r="A1046" s="3" t="s">
        <v>96</v>
      </c>
      <c r="B1046" s="4" t="s">
        <v>97</v>
      </c>
      <c r="C1046" s="4" t="s">
        <v>53</v>
      </c>
      <c r="D1046" s="16">
        <v>0</v>
      </c>
      <c r="E1046" s="16">
        <v>73.75</v>
      </c>
      <c r="F1046" s="16">
        <v>-92.25</v>
      </c>
      <c r="G1046">
        <v>3.6040367895781501E-2</v>
      </c>
      <c r="H1046">
        <v>0.26</v>
      </c>
      <c r="I1046" s="4" t="s">
        <v>32</v>
      </c>
      <c r="J1046">
        <v>2.1458723547007352E-2</v>
      </c>
      <c r="K1046">
        <v>6.0535070308350342E-2</v>
      </c>
      <c r="L1046" s="4">
        <v>2013</v>
      </c>
      <c r="M1046" s="4">
        <v>2013</v>
      </c>
      <c r="N1046" t="s">
        <v>50</v>
      </c>
      <c r="O1046" t="s">
        <v>49</v>
      </c>
    </row>
    <row r="1047" spans="1:15">
      <c r="A1047" s="3" t="s">
        <v>96</v>
      </c>
      <c r="B1047" s="4" t="s">
        <v>97</v>
      </c>
      <c r="C1047" s="4" t="s">
        <v>53</v>
      </c>
      <c r="D1047" s="16">
        <v>0</v>
      </c>
      <c r="E1047" s="16">
        <v>73.75</v>
      </c>
      <c r="F1047" s="16">
        <v>-92.25</v>
      </c>
      <c r="G1047">
        <v>3.6040367895781501E-2</v>
      </c>
      <c r="H1047">
        <v>0.26</v>
      </c>
      <c r="I1047" s="4" t="s">
        <v>32</v>
      </c>
      <c r="J1047">
        <v>2.1458723547007352E-2</v>
      </c>
      <c r="K1047">
        <v>6.0535070308350342E-2</v>
      </c>
      <c r="L1047" s="4">
        <v>2013</v>
      </c>
      <c r="M1047" s="4">
        <v>2013</v>
      </c>
      <c r="N1047" t="s">
        <v>50</v>
      </c>
      <c r="O1047" t="s">
        <v>49</v>
      </c>
    </row>
    <row r="1048" spans="1:15">
      <c r="A1048" s="3" t="s">
        <v>96</v>
      </c>
      <c r="B1048" s="4" t="s">
        <v>97</v>
      </c>
      <c r="C1048" s="4" t="s">
        <v>53</v>
      </c>
      <c r="D1048" s="16">
        <v>0.83</v>
      </c>
      <c r="E1048" s="16">
        <v>69.25</v>
      </c>
      <c r="F1048" s="16">
        <v>-68.25</v>
      </c>
      <c r="G1048">
        <v>3.6040367895781501E-2</v>
      </c>
      <c r="H1048">
        <v>0.26</v>
      </c>
      <c r="I1048" s="4" t="s">
        <v>32</v>
      </c>
      <c r="J1048">
        <v>2.1458723547007352E-2</v>
      </c>
      <c r="K1048">
        <v>6.0535070308350342E-2</v>
      </c>
      <c r="L1048" s="4">
        <v>2013</v>
      </c>
      <c r="M1048" s="4">
        <v>2013</v>
      </c>
      <c r="N1048" t="s">
        <v>50</v>
      </c>
      <c r="O1048" t="s">
        <v>49</v>
      </c>
    </row>
    <row r="1049" spans="1:15">
      <c r="A1049" s="3" t="s">
        <v>96</v>
      </c>
      <c r="B1049" s="4" t="s">
        <v>97</v>
      </c>
      <c r="C1049" s="4" t="s">
        <v>53</v>
      </c>
      <c r="D1049" s="16">
        <v>0</v>
      </c>
      <c r="E1049" s="16">
        <v>70.25</v>
      </c>
      <c r="F1049" s="16">
        <v>-70.25</v>
      </c>
      <c r="G1049">
        <v>3.6040367895781501E-2</v>
      </c>
      <c r="H1049">
        <v>0.26</v>
      </c>
      <c r="I1049" s="4" t="s">
        <v>32</v>
      </c>
      <c r="J1049">
        <v>2.1458723547007352E-2</v>
      </c>
      <c r="K1049">
        <v>6.0535070308350342E-2</v>
      </c>
      <c r="L1049" s="4">
        <v>2013</v>
      </c>
      <c r="M1049" s="4">
        <v>2013</v>
      </c>
      <c r="N1049" t="s">
        <v>50</v>
      </c>
      <c r="O1049" t="s">
        <v>49</v>
      </c>
    </row>
    <row r="1050" spans="1:15">
      <c r="A1050" s="3" t="s">
        <v>96</v>
      </c>
      <c r="B1050" s="4" t="s">
        <v>97</v>
      </c>
      <c r="C1050" s="4" t="s">
        <v>53</v>
      </c>
      <c r="D1050" s="16">
        <v>0</v>
      </c>
      <c r="E1050" s="16">
        <v>71.75</v>
      </c>
      <c r="F1050" s="16">
        <v>-84.25</v>
      </c>
      <c r="G1050">
        <v>3.6040367895781501E-2</v>
      </c>
      <c r="H1050">
        <v>0.26</v>
      </c>
      <c r="I1050" s="4" t="s">
        <v>32</v>
      </c>
      <c r="J1050">
        <v>2.1458723547007352E-2</v>
      </c>
      <c r="K1050">
        <v>6.0535070308350342E-2</v>
      </c>
      <c r="L1050" s="4">
        <v>2013</v>
      </c>
      <c r="M1050" s="4">
        <v>2013</v>
      </c>
      <c r="N1050" t="s">
        <v>50</v>
      </c>
      <c r="O1050" t="s">
        <v>49</v>
      </c>
    </row>
    <row r="1051" spans="1:15">
      <c r="A1051" s="3" t="s">
        <v>96</v>
      </c>
      <c r="B1051" s="4" t="s">
        <v>97</v>
      </c>
      <c r="C1051" s="4" t="s">
        <v>53</v>
      </c>
      <c r="D1051" s="16">
        <v>0</v>
      </c>
      <c r="E1051" s="16">
        <v>71.75</v>
      </c>
      <c r="F1051" s="16">
        <v>-84.25</v>
      </c>
      <c r="G1051">
        <v>3.6040367895781501E-2</v>
      </c>
      <c r="H1051">
        <v>0.26</v>
      </c>
      <c r="I1051" s="4" t="s">
        <v>32</v>
      </c>
      <c r="J1051">
        <v>2.1458723547007352E-2</v>
      </c>
      <c r="K1051">
        <v>6.0535070308350342E-2</v>
      </c>
      <c r="L1051" s="4">
        <v>2013</v>
      </c>
      <c r="M1051" s="4">
        <v>2013</v>
      </c>
      <c r="N1051" t="s">
        <v>50</v>
      </c>
      <c r="O1051" t="s">
        <v>49</v>
      </c>
    </row>
    <row r="1052" spans="1:15">
      <c r="A1052" s="3" t="s">
        <v>96</v>
      </c>
      <c r="B1052" s="4" t="s">
        <v>97</v>
      </c>
      <c r="C1052" s="4" t="s">
        <v>53</v>
      </c>
      <c r="D1052" s="16">
        <v>0.66</v>
      </c>
      <c r="E1052" s="16">
        <v>73.75</v>
      </c>
      <c r="F1052" s="16">
        <v>-86.75</v>
      </c>
      <c r="G1052">
        <v>3.6040367895781501E-2</v>
      </c>
      <c r="H1052">
        <v>0.26</v>
      </c>
      <c r="I1052" s="4" t="s">
        <v>32</v>
      </c>
      <c r="J1052">
        <v>2.1458723547007352E-2</v>
      </c>
      <c r="K1052">
        <v>6.0535070308350342E-2</v>
      </c>
      <c r="L1052" s="4">
        <v>2013</v>
      </c>
      <c r="M1052" s="4">
        <v>2013</v>
      </c>
      <c r="N1052" t="s">
        <v>50</v>
      </c>
      <c r="O1052" t="s">
        <v>49</v>
      </c>
    </row>
    <row r="1053" spans="1:15">
      <c r="A1053" s="3" t="s">
        <v>96</v>
      </c>
      <c r="B1053" s="4" t="s">
        <v>97</v>
      </c>
      <c r="C1053" s="4" t="s">
        <v>53</v>
      </c>
      <c r="D1053" s="16">
        <v>0.66</v>
      </c>
      <c r="E1053" s="16">
        <v>73.75</v>
      </c>
      <c r="F1053" s="16">
        <v>-86.75</v>
      </c>
      <c r="G1053">
        <v>3.6040367895781501E-2</v>
      </c>
      <c r="H1053">
        <v>0.26</v>
      </c>
      <c r="I1053" s="4" t="s">
        <v>32</v>
      </c>
      <c r="J1053">
        <v>2.1458723547007352E-2</v>
      </c>
      <c r="K1053">
        <v>6.0535070308350342E-2</v>
      </c>
      <c r="L1053" s="4">
        <v>2013</v>
      </c>
      <c r="M1053" s="4">
        <v>2013</v>
      </c>
      <c r="N1053" t="s">
        <v>50</v>
      </c>
      <c r="O1053" t="s">
        <v>49</v>
      </c>
    </row>
    <row r="1054" spans="1:15">
      <c r="A1054" s="3" t="s">
        <v>96</v>
      </c>
      <c r="B1054" s="4" t="s">
        <v>97</v>
      </c>
      <c r="C1054" s="4" t="s">
        <v>53</v>
      </c>
      <c r="D1054" s="16">
        <v>0</v>
      </c>
      <c r="E1054" s="16">
        <v>72.25</v>
      </c>
      <c r="F1054" s="16">
        <v>-94.75</v>
      </c>
      <c r="G1054">
        <v>3.6040367895781501E-2</v>
      </c>
      <c r="H1054">
        <v>0.26</v>
      </c>
      <c r="I1054" s="4" t="s">
        <v>32</v>
      </c>
      <c r="J1054">
        <v>2.1458723547007352E-2</v>
      </c>
      <c r="K1054">
        <v>6.0535070308350342E-2</v>
      </c>
      <c r="L1054" s="4">
        <v>2013</v>
      </c>
      <c r="M1054" s="4">
        <v>2013</v>
      </c>
      <c r="N1054" t="s">
        <v>50</v>
      </c>
      <c r="O1054" t="s">
        <v>49</v>
      </c>
    </row>
    <row r="1055" spans="1:15">
      <c r="A1055" s="3" t="s">
        <v>96</v>
      </c>
      <c r="B1055" s="4" t="s">
        <v>97</v>
      </c>
      <c r="C1055" s="4" t="s">
        <v>53</v>
      </c>
      <c r="D1055" s="16">
        <v>0</v>
      </c>
      <c r="E1055" s="16">
        <v>72.25</v>
      </c>
      <c r="F1055" s="16">
        <v>-94.75</v>
      </c>
      <c r="G1055">
        <v>3.6040367895781501E-2</v>
      </c>
      <c r="H1055">
        <v>0.26</v>
      </c>
      <c r="I1055" s="4" t="s">
        <v>32</v>
      </c>
      <c r="J1055">
        <v>2.1458723547007352E-2</v>
      </c>
      <c r="K1055">
        <v>6.0535070308350342E-2</v>
      </c>
      <c r="L1055" s="4">
        <v>2013</v>
      </c>
      <c r="M1055" s="4">
        <v>2013</v>
      </c>
      <c r="N1055" t="s">
        <v>50</v>
      </c>
      <c r="O1055" t="s">
        <v>49</v>
      </c>
    </row>
    <row r="1056" spans="1:15">
      <c r="A1056" s="3" t="s">
        <v>96</v>
      </c>
      <c r="B1056" s="4" t="s">
        <v>97</v>
      </c>
      <c r="C1056" s="4" t="s">
        <v>53</v>
      </c>
      <c r="D1056" s="16">
        <v>0</v>
      </c>
      <c r="E1056" s="16">
        <v>71.25</v>
      </c>
      <c r="F1056" s="16">
        <v>-75.25</v>
      </c>
      <c r="G1056">
        <v>3.6040367895781501E-2</v>
      </c>
      <c r="H1056">
        <v>0.26</v>
      </c>
      <c r="I1056" s="4" t="s">
        <v>32</v>
      </c>
      <c r="J1056">
        <v>2.1458723547007352E-2</v>
      </c>
      <c r="K1056">
        <v>6.0535070308350342E-2</v>
      </c>
      <c r="L1056" s="4">
        <v>2013</v>
      </c>
      <c r="M1056" s="4">
        <v>2013</v>
      </c>
      <c r="N1056" t="s">
        <v>50</v>
      </c>
      <c r="O1056" t="s">
        <v>49</v>
      </c>
    </row>
    <row r="1057" spans="1:15">
      <c r="A1057" s="3" t="s">
        <v>96</v>
      </c>
      <c r="B1057" s="4" t="s">
        <v>97</v>
      </c>
      <c r="C1057" s="4" t="s">
        <v>53</v>
      </c>
      <c r="D1057" s="16">
        <v>0</v>
      </c>
      <c r="E1057" s="16">
        <v>71.25</v>
      </c>
      <c r="F1057" s="16">
        <v>-75.25</v>
      </c>
      <c r="G1057">
        <v>3.6040367895781501E-2</v>
      </c>
      <c r="H1057">
        <v>0.26</v>
      </c>
      <c r="I1057" s="4" t="s">
        <v>32</v>
      </c>
      <c r="J1057">
        <v>2.1458723547007352E-2</v>
      </c>
      <c r="K1057">
        <v>6.0535070308350342E-2</v>
      </c>
      <c r="L1057" s="4">
        <v>2013</v>
      </c>
      <c r="M1057" s="4">
        <v>2013</v>
      </c>
      <c r="N1057" t="s">
        <v>50</v>
      </c>
      <c r="O1057" t="s">
        <v>49</v>
      </c>
    </row>
    <row r="1058" spans="1:15">
      <c r="A1058" s="3" t="s">
        <v>96</v>
      </c>
      <c r="B1058" s="4" t="s">
        <v>97</v>
      </c>
      <c r="C1058" s="4" t="s">
        <v>53</v>
      </c>
      <c r="D1058" s="16">
        <v>0.75</v>
      </c>
      <c r="E1058" s="16">
        <v>66.25</v>
      </c>
      <c r="F1058" s="16">
        <v>-65.75</v>
      </c>
      <c r="G1058">
        <v>3.6040367895781501E-2</v>
      </c>
      <c r="H1058">
        <v>0.26</v>
      </c>
      <c r="I1058" s="4" t="s">
        <v>32</v>
      </c>
      <c r="J1058">
        <v>2.1458723547007352E-2</v>
      </c>
      <c r="K1058">
        <v>6.0535070308350342E-2</v>
      </c>
      <c r="L1058" s="4">
        <v>2013</v>
      </c>
      <c r="M1058" s="4">
        <v>2013</v>
      </c>
      <c r="N1058" t="s">
        <v>50</v>
      </c>
      <c r="O1058" t="s">
        <v>49</v>
      </c>
    </row>
    <row r="1059" spans="1:15">
      <c r="A1059" s="3" t="s">
        <v>96</v>
      </c>
      <c r="B1059" s="4" t="s">
        <v>97</v>
      </c>
      <c r="C1059" s="4" t="s">
        <v>53</v>
      </c>
      <c r="D1059" s="16">
        <v>0.43</v>
      </c>
      <c r="E1059" s="16">
        <v>72.25</v>
      </c>
      <c r="F1059" s="16">
        <v>-80.25</v>
      </c>
      <c r="G1059">
        <v>3.6040367895781501E-2</v>
      </c>
      <c r="H1059">
        <v>0.26</v>
      </c>
      <c r="I1059" s="4" t="s">
        <v>32</v>
      </c>
      <c r="J1059">
        <v>2.1458723547007352E-2</v>
      </c>
      <c r="K1059">
        <v>6.0535070308350342E-2</v>
      </c>
      <c r="L1059" s="4">
        <v>2013</v>
      </c>
      <c r="M1059" s="4">
        <v>2013</v>
      </c>
      <c r="N1059" t="s">
        <v>50</v>
      </c>
      <c r="O1059" t="s">
        <v>49</v>
      </c>
    </row>
    <row r="1060" spans="1:15">
      <c r="A1060" s="3" t="s">
        <v>96</v>
      </c>
      <c r="B1060" s="4" t="s">
        <v>97</v>
      </c>
      <c r="C1060" s="4" t="s">
        <v>53</v>
      </c>
      <c r="D1060" s="16">
        <v>0.43</v>
      </c>
      <c r="E1060" s="16">
        <v>72.25</v>
      </c>
      <c r="F1060" s="16">
        <v>-80.25</v>
      </c>
      <c r="G1060">
        <v>3.6040367895781501E-2</v>
      </c>
      <c r="H1060">
        <v>0.26</v>
      </c>
      <c r="I1060" s="4" t="s">
        <v>32</v>
      </c>
      <c r="J1060">
        <v>2.1458723547007352E-2</v>
      </c>
      <c r="K1060">
        <v>6.0535070308350342E-2</v>
      </c>
      <c r="L1060" s="4">
        <v>2013</v>
      </c>
      <c r="M1060" s="4">
        <v>2013</v>
      </c>
      <c r="N1060" t="s">
        <v>50</v>
      </c>
      <c r="O1060" t="s">
        <v>49</v>
      </c>
    </row>
    <row r="1061" spans="1:15">
      <c r="A1061" s="3" t="s">
        <v>96</v>
      </c>
      <c r="B1061" s="4" t="s">
        <v>97</v>
      </c>
      <c r="C1061" s="4" t="s">
        <v>53</v>
      </c>
      <c r="D1061" s="16">
        <v>0.67</v>
      </c>
      <c r="E1061" s="16">
        <v>69.25</v>
      </c>
      <c r="F1061" s="16">
        <v>-65.75</v>
      </c>
      <c r="G1061">
        <v>3.6040367895781501E-2</v>
      </c>
      <c r="H1061">
        <v>0.26</v>
      </c>
      <c r="I1061" s="4" t="s">
        <v>32</v>
      </c>
      <c r="J1061">
        <v>2.1458723547007352E-2</v>
      </c>
      <c r="K1061">
        <v>6.0535070308350342E-2</v>
      </c>
      <c r="L1061" s="4">
        <v>2013</v>
      </c>
      <c r="M1061" s="4">
        <v>2013</v>
      </c>
      <c r="N1061" t="s">
        <v>50</v>
      </c>
      <c r="O1061" t="s">
        <v>49</v>
      </c>
    </row>
    <row r="1062" spans="1:15">
      <c r="A1062" s="3" t="s">
        <v>96</v>
      </c>
      <c r="B1062" s="4" t="s">
        <v>97</v>
      </c>
      <c r="C1062" s="4" t="s">
        <v>53</v>
      </c>
      <c r="D1062" s="16">
        <v>0.67</v>
      </c>
      <c r="E1062" s="16">
        <v>69.25</v>
      </c>
      <c r="F1062" s="16">
        <v>-65.75</v>
      </c>
      <c r="G1062">
        <v>3.6040367895781501E-2</v>
      </c>
      <c r="H1062">
        <v>0.26</v>
      </c>
      <c r="I1062" s="4" t="s">
        <v>32</v>
      </c>
      <c r="J1062">
        <v>2.1458723547007352E-2</v>
      </c>
      <c r="K1062">
        <v>6.0535070308350342E-2</v>
      </c>
      <c r="L1062" s="4">
        <v>2013</v>
      </c>
      <c r="M1062" s="4">
        <v>2013</v>
      </c>
      <c r="N1062" t="s">
        <v>50</v>
      </c>
      <c r="O1062" t="s">
        <v>49</v>
      </c>
    </row>
    <row r="1063" spans="1:15">
      <c r="A1063" s="3" t="s">
        <v>96</v>
      </c>
      <c r="B1063" s="4" t="s">
        <v>97</v>
      </c>
      <c r="C1063" s="4" t="s">
        <v>53</v>
      </c>
      <c r="D1063" s="16">
        <v>0.73</v>
      </c>
      <c r="E1063" s="16">
        <v>73.75</v>
      </c>
      <c r="F1063" s="16">
        <v>-85.75</v>
      </c>
      <c r="G1063">
        <v>3.6040367895781501E-2</v>
      </c>
      <c r="H1063">
        <v>0.26</v>
      </c>
      <c r="I1063" s="4" t="s">
        <v>32</v>
      </c>
      <c r="J1063">
        <v>2.1458723547007352E-2</v>
      </c>
      <c r="K1063">
        <v>6.0535070308350342E-2</v>
      </c>
      <c r="L1063" s="4">
        <v>2013</v>
      </c>
      <c r="M1063" s="4">
        <v>2013</v>
      </c>
      <c r="N1063" t="s">
        <v>50</v>
      </c>
      <c r="O1063" t="s">
        <v>49</v>
      </c>
    </row>
    <row r="1064" spans="1:15">
      <c r="A1064" s="3" t="s">
        <v>96</v>
      </c>
      <c r="B1064" s="4" t="s">
        <v>97</v>
      </c>
      <c r="C1064" s="4" t="s">
        <v>53</v>
      </c>
      <c r="D1064" s="16">
        <v>0.73</v>
      </c>
      <c r="E1064" s="16">
        <v>73.75</v>
      </c>
      <c r="F1064" s="16">
        <v>-85.75</v>
      </c>
      <c r="G1064">
        <v>3.6040367895781501E-2</v>
      </c>
      <c r="H1064">
        <v>0.26</v>
      </c>
      <c r="I1064" s="4" t="s">
        <v>32</v>
      </c>
      <c r="J1064">
        <v>2.1458723547007352E-2</v>
      </c>
      <c r="K1064">
        <v>6.0535070308350342E-2</v>
      </c>
      <c r="L1064" s="4">
        <v>2013</v>
      </c>
      <c r="M1064" s="4">
        <v>2013</v>
      </c>
      <c r="N1064" t="s">
        <v>50</v>
      </c>
      <c r="O1064" t="s">
        <v>49</v>
      </c>
    </row>
    <row r="1065" spans="1:15">
      <c r="A1065" s="3" t="s">
        <v>96</v>
      </c>
      <c r="B1065" s="4" t="s">
        <v>97</v>
      </c>
      <c r="C1065" s="4" t="s">
        <v>53</v>
      </c>
      <c r="D1065" s="16">
        <v>0</v>
      </c>
      <c r="E1065" s="16">
        <v>70.25</v>
      </c>
      <c r="F1065" s="16">
        <v>-92.75</v>
      </c>
      <c r="G1065">
        <v>3.6040367895781501E-2</v>
      </c>
      <c r="H1065">
        <v>0.26</v>
      </c>
      <c r="I1065" s="4" t="s">
        <v>32</v>
      </c>
      <c r="J1065">
        <v>2.1458723547007352E-2</v>
      </c>
      <c r="K1065">
        <v>6.0535070308350342E-2</v>
      </c>
      <c r="L1065" s="4">
        <v>2013</v>
      </c>
      <c r="M1065" s="4">
        <v>2013</v>
      </c>
      <c r="N1065" t="s">
        <v>50</v>
      </c>
      <c r="O1065" t="s">
        <v>49</v>
      </c>
    </row>
    <row r="1066" spans="1:15">
      <c r="A1066" s="3" t="s">
        <v>96</v>
      </c>
      <c r="B1066" s="4" t="s">
        <v>97</v>
      </c>
      <c r="C1066" s="4" t="s">
        <v>53</v>
      </c>
      <c r="D1066" s="16">
        <v>0</v>
      </c>
      <c r="E1066" s="16">
        <v>70.25</v>
      </c>
      <c r="F1066" s="16">
        <v>-92.75</v>
      </c>
      <c r="G1066">
        <v>3.6040367895781501E-2</v>
      </c>
      <c r="H1066">
        <v>0.26</v>
      </c>
      <c r="I1066" s="4" t="s">
        <v>32</v>
      </c>
      <c r="J1066">
        <v>2.1458723547007352E-2</v>
      </c>
      <c r="K1066">
        <v>6.0535070308350342E-2</v>
      </c>
      <c r="L1066" s="4">
        <v>2013</v>
      </c>
      <c r="M1066" s="4">
        <v>2013</v>
      </c>
      <c r="N1066" t="s">
        <v>50</v>
      </c>
      <c r="O1066" t="s">
        <v>49</v>
      </c>
    </row>
    <row r="1067" spans="1:15">
      <c r="A1067" s="3" t="s">
        <v>96</v>
      </c>
      <c r="B1067" s="4" t="s">
        <v>97</v>
      </c>
      <c r="C1067" s="4" t="s">
        <v>53</v>
      </c>
      <c r="D1067" s="16">
        <v>0</v>
      </c>
      <c r="E1067" s="16">
        <v>70.75</v>
      </c>
      <c r="F1067" s="16">
        <v>-93.25</v>
      </c>
      <c r="G1067">
        <v>3.6040367895781501E-2</v>
      </c>
      <c r="H1067">
        <v>0.26</v>
      </c>
      <c r="I1067" s="4" t="s">
        <v>32</v>
      </c>
      <c r="J1067">
        <v>2.1458723547007352E-2</v>
      </c>
      <c r="K1067">
        <v>6.0535070308350342E-2</v>
      </c>
      <c r="L1067" s="4">
        <v>2013</v>
      </c>
      <c r="M1067" s="4">
        <v>2013</v>
      </c>
      <c r="N1067" t="s">
        <v>50</v>
      </c>
      <c r="O1067" t="s">
        <v>49</v>
      </c>
    </row>
    <row r="1068" spans="1:15">
      <c r="A1068" s="3" t="s">
        <v>96</v>
      </c>
      <c r="B1068" s="4" t="s">
        <v>97</v>
      </c>
      <c r="C1068" s="4" t="s">
        <v>53</v>
      </c>
      <c r="D1068" s="16">
        <v>0</v>
      </c>
      <c r="E1068" s="16">
        <v>70.75</v>
      </c>
      <c r="F1068" s="16">
        <v>-93.25</v>
      </c>
      <c r="G1068">
        <v>3.6040367895781501E-2</v>
      </c>
      <c r="H1068">
        <v>0.26</v>
      </c>
      <c r="I1068" s="4" t="s">
        <v>32</v>
      </c>
      <c r="J1068">
        <v>2.1458723547007352E-2</v>
      </c>
      <c r="K1068">
        <v>6.0535070308350342E-2</v>
      </c>
      <c r="L1068" s="4">
        <v>2013</v>
      </c>
      <c r="M1068" s="4">
        <v>2013</v>
      </c>
      <c r="N1068" t="s">
        <v>50</v>
      </c>
      <c r="O1068" t="s">
        <v>49</v>
      </c>
    </row>
    <row r="1069" spans="1:15">
      <c r="A1069" s="3" t="s">
        <v>96</v>
      </c>
      <c r="B1069" s="4" t="s">
        <v>97</v>
      </c>
      <c r="C1069" s="4" t="s">
        <v>53</v>
      </c>
      <c r="D1069" s="16">
        <v>0</v>
      </c>
      <c r="E1069" s="16">
        <v>66.25</v>
      </c>
      <c r="F1069" s="16">
        <v>-63.25</v>
      </c>
      <c r="G1069">
        <v>3.6040367895781501E-2</v>
      </c>
      <c r="H1069">
        <v>0.26</v>
      </c>
      <c r="I1069" s="4" t="s">
        <v>32</v>
      </c>
      <c r="J1069">
        <v>2.1458723547007352E-2</v>
      </c>
      <c r="K1069">
        <v>6.0535070308350342E-2</v>
      </c>
      <c r="L1069" s="4">
        <v>2013</v>
      </c>
      <c r="M1069" s="4">
        <v>2013</v>
      </c>
      <c r="N1069" t="s">
        <v>50</v>
      </c>
      <c r="O1069" t="s">
        <v>49</v>
      </c>
    </row>
    <row r="1070" spans="1:15">
      <c r="A1070" s="3" t="s">
        <v>96</v>
      </c>
      <c r="B1070" s="4" t="s">
        <v>97</v>
      </c>
      <c r="C1070" s="4" t="s">
        <v>53</v>
      </c>
      <c r="D1070" s="16">
        <v>0</v>
      </c>
      <c r="E1070" s="16">
        <v>66.25</v>
      </c>
      <c r="F1070" s="16">
        <v>-63.25</v>
      </c>
      <c r="G1070">
        <v>3.6040367895781501E-2</v>
      </c>
      <c r="H1070">
        <v>0.26</v>
      </c>
      <c r="I1070" s="4" t="s">
        <v>32</v>
      </c>
      <c r="J1070">
        <v>2.1458723547007352E-2</v>
      </c>
      <c r="K1070">
        <v>6.0535070308350342E-2</v>
      </c>
      <c r="L1070" s="4">
        <v>2013</v>
      </c>
      <c r="M1070" s="4">
        <v>2013</v>
      </c>
      <c r="N1070" t="s">
        <v>50</v>
      </c>
      <c r="O1070" t="s">
        <v>49</v>
      </c>
    </row>
    <row r="1071" spans="1:15">
      <c r="A1071" s="3" t="s">
        <v>96</v>
      </c>
      <c r="B1071" s="4" t="s">
        <v>97</v>
      </c>
      <c r="C1071" s="4" t="s">
        <v>53</v>
      </c>
      <c r="D1071" s="16">
        <v>0.96</v>
      </c>
      <c r="E1071" s="16">
        <v>64.75</v>
      </c>
      <c r="F1071" s="16">
        <v>-65.75</v>
      </c>
      <c r="G1071">
        <v>3.6040367895781501E-2</v>
      </c>
      <c r="H1071">
        <v>0.26</v>
      </c>
      <c r="I1071" s="4" t="s">
        <v>32</v>
      </c>
      <c r="J1071">
        <v>2.1458723547007352E-2</v>
      </c>
      <c r="K1071">
        <v>6.0535070308350342E-2</v>
      </c>
      <c r="L1071" s="4">
        <v>2013</v>
      </c>
      <c r="M1071" s="4">
        <v>2013</v>
      </c>
      <c r="N1071" t="s">
        <v>50</v>
      </c>
      <c r="O1071" t="s">
        <v>49</v>
      </c>
    </row>
    <row r="1072" spans="1:15">
      <c r="A1072" s="3" t="s">
        <v>96</v>
      </c>
      <c r="B1072" s="4" t="s">
        <v>97</v>
      </c>
      <c r="C1072" s="4" t="s">
        <v>53</v>
      </c>
      <c r="D1072" s="16">
        <v>0.73</v>
      </c>
      <c r="E1072" s="16">
        <v>66.25</v>
      </c>
      <c r="F1072" s="16">
        <v>-66.25</v>
      </c>
      <c r="G1072">
        <v>3.6040367895781501E-2</v>
      </c>
      <c r="H1072">
        <v>0.26</v>
      </c>
      <c r="I1072" s="4" t="s">
        <v>32</v>
      </c>
      <c r="J1072">
        <v>2.1458723547007352E-2</v>
      </c>
      <c r="K1072">
        <v>6.0535070308350342E-2</v>
      </c>
      <c r="L1072" s="4">
        <v>2013</v>
      </c>
      <c r="M1072" s="4">
        <v>2013</v>
      </c>
      <c r="N1072" t="s">
        <v>50</v>
      </c>
      <c r="O1072" t="s">
        <v>49</v>
      </c>
    </row>
    <row r="1073" spans="1:15">
      <c r="A1073" s="3" t="s">
        <v>96</v>
      </c>
      <c r="B1073" s="4" t="s">
        <v>97</v>
      </c>
      <c r="C1073" s="4" t="s">
        <v>53</v>
      </c>
      <c r="D1073" s="16">
        <v>0.68</v>
      </c>
      <c r="E1073" s="16">
        <v>68.25</v>
      </c>
      <c r="F1073" s="16">
        <v>-63.75</v>
      </c>
      <c r="G1073">
        <v>3.6040367895781501E-2</v>
      </c>
      <c r="H1073">
        <v>0.26</v>
      </c>
      <c r="I1073" s="4" t="s">
        <v>32</v>
      </c>
      <c r="J1073">
        <v>2.1458723547007352E-2</v>
      </c>
      <c r="K1073">
        <v>6.0535070308350342E-2</v>
      </c>
      <c r="L1073" s="4">
        <v>2013</v>
      </c>
      <c r="M1073" s="4">
        <v>2013</v>
      </c>
      <c r="N1073" t="s">
        <v>50</v>
      </c>
      <c r="O1073" t="s">
        <v>49</v>
      </c>
    </row>
    <row r="1074" spans="1:15">
      <c r="A1074" s="3" t="s">
        <v>96</v>
      </c>
      <c r="B1074" s="4" t="s">
        <v>97</v>
      </c>
      <c r="C1074" s="4" t="s">
        <v>53</v>
      </c>
      <c r="D1074" s="16">
        <v>0.68</v>
      </c>
      <c r="E1074" s="16">
        <v>68.25</v>
      </c>
      <c r="F1074" s="16">
        <v>-63.75</v>
      </c>
      <c r="G1074">
        <v>3.6040367895781501E-2</v>
      </c>
      <c r="H1074">
        <v>0.26</v>
      </c>
      <c r="I1074" s="4" t="s">
        <v>32</v>
      </c>
      <c r="J1074">
        <v>2.1458723547007352E-2</v>
      </c>
      <c r="K1074">
        <v>6.0535070308350342E-2</v>
      </c>
      <c r="L1074" s="4">
        <v>2013</v>
      </c>
      <c r="M1074" s="4">
        <v>2013</v>
      </c>
      <c r="N1074" t="s">
        <v>50</v>
      </c>
      <c r="O1074" t="s">
        <v>49</v>
      </c>
    </row>
    <row r="1075" spans="1:15">
      <c r="A1075" s="3" t="s">
        <v>96</v>
      </c>
      <c r="B1075" s="4" t="s">
        <v>97</v>
      </c>
      <c r="C1075" s="4" t="s">
        <v>53</v>
      </c>
      <c r="D1075" s="16">
        <v>0</v>
      </c>
      <c r="E1075" s="16">
        <v>72.75</v>
      </c>
      <c r="F1075" s="16">
        <v>-83.75</v>
      </c>
      <c r="G1075">
        <v>3.6040367895781501E-2</v>
      </c>
      <c r="H1075">
        <v>0.26</v>
      </c>
      <c r="I1075" s="4" t="s">
        <v>32</v>
      </c>
      <c r="J1075">
        <v>2.1458723547007352E-2</v>
      </c>
      <c r="K1075">
        <v>6.0535070308350342E-2</v>
      </c>
      <c r="L1075" s="4">
        <v>2013</v>
      </c>
      <c r="M1075" s="4">
        <v>2013</v>
      </c>
      <c r="N1075" t="s">
        <v>50</v>
      </c>
      <c r="O1075" t="s">
        <v>49</v>
      </c>
    </row>
    <row r="1076" spans="1:15">
      <c r="A1076" s="3" t="s">
        <v>96</v>
      </c>
      <c r="B1076" s="4" t="s">
        <v>97</v>
      </c>
      <c r="C1076" s="4" t="s">
        <v>53</v>
      </c>
      <c r="D1076" s="16">
        <v>0</v>
      </c>
      <c r="E1076" s="16">
        <v>72.75</v>
      </c>
      <c r="F1076" s="16">
        <v>-83.75</v>
      </c>
      <c r="G1076">
        <v>3.6040367895781501E-2</v>
      </c>
      <c r="H1076">
        <v>0.26</v>
      </c>
      <c r="I1076" s="4" t="s">
        <v>32</v>
      </c>
      <c r="J1076">
        <v>2.1458723547007352E-2</v>
      </c>
      <c r="K1076">
        <v>6.0535070308350342E-2</v>
      </c>
      <c r="L1076" s="4">
        <v>2013</v>
      </c>
      <c r="M1076" s="4">
        <v>2013</v>
      </c>
      <c r="N1076" t="s">
        <v>50</v>
      </c>
      <c r="O1076" t="s">
        <v>49</v>
      </c>
    </row>
    <row r="1077" spans="1:15">
      <c r="A1077" s="3" t="s">
        <v>96</v>
      </c>
      <c r="B1077" s="4" t="s">
        <v>97</v>
      </c>
      <c r="C1077" s="4" t="s">
        <v>53</v>
      </c>
      <c r="D1077" s="16">
        <v>0.65</v>
      </c>
      <c r="E1077" s="16">
        <v>71.25</v>
      </c>
      <c r="F1077" s="16">
        <v>-68.75</v>
      </c>
      <c r="G1077">
        <v>3.6040367895781501E-2</v>
      </c>
      <c r="H1077">
        <v>0.26</v>
      </c>
      <c r="I1077" s="4" t="s">
        <v>32</v>
      </c>
      <c r="J1077">
        <v>2.1458723547007352E-2</v>
      </c>
      <c r="K1077">
        <v>6.0535070308350342E-2</v>
      </c>
      <c r="L1077" s="4">
        <v>2013</v>
      </c>
      <c r="M1077" s="4">
        <v>2013</v>
      </c>
      <c r="N1077" t="s">
        <v>50</v>
      </c>
      <c r="O1077" t="s">
        <v>49</v>
      </c>
    </row>
    <row r="1078" spans="1:15">
      <c r="A1078" s="3" t="s">
        <v>96</v>
      </c>
      <c r="B1078" s="4" t="s">
        <v>97</v>
      </c>
      <c r="C1078" s="4" t="s">
        <v>53</v>
      </c>
      <c r="D1078" s="16">
        <v>0.65</v>
      </c>
      <c r="E1078" s="16">
        <v>71.25</v>
      </c>
      <c r="F1078" s="16">
        <v>-68.75</v>
      </c>
      <c r="G1078">
        <v>3.6040367895781501E-2</v>
      </c>
      <c r="H1078">
        <v>0.26</v>
      </c>
      <c r="I1078" s="4" t="s">
        <v>32</v>
      </c>
      <c r="J1078">
        <v>2.1458723547007352E-2</v>
      </c>
      <c r="K1078">
        <v>6.0535070308350342E-2</v>
      </c>
      <c r="L1078" s="4">
        <v>2013</v>
      </c>
      <c r="M1078" s="4">
        <v>2013</v>
      </c>
      <c r="N1078" t="s">
        <v>50</v>
      </c>
      <c r="O1078" t="s">
        <v>49</v>
      </c>
    </row>
    <row r="1079" spans="1:15">
      <c r="A1079" s="3" t="s">
        <v>96</v>
      </c>
      <c r="B1079" s="4" t="s">
        <v>97</v>
      </c>
      <c r="C1079" s="4" t="s">
        <v>53</v>
      </c>
      <c r="D1079" s="16">
        <v>0</v>
      </c>
      <c r="E1079" s="16">
        <v>73.25</v>
      </c>
      <c r="F1079" s="16">
        <v>-88.25</v>
      </c>
      <c r="G1079">
        <v>3.6040367895781501E-2</v>
      </c>
      <c r="H1079">
        <v>0.26</v>
      </c>
      <c r="I1079" s="4" t="s">
        <v>32</v>
      </c>
      <c r="J1079">
        <v>2.1458723547007352E-2</v>
      </c>
      <c r="K1079">
        <v>6.0535070308350342E-2</v>
      </c>
      <c r="L1079" s="4">
        <v>2013</v>
      </c>
      <c r="M1079" s="4">
        <v>2013</v>
      </c>
      <c r="N1079" t="s">
        <v>50</v>
      </c>
      <c r="O1079" t="s">
        <v>49</v>
      </c>
    </row>
    <row r="1080" spans="1:15">
      <c r="A1080" s="3" t="s">
        <v>96</v>
      </c>
      <c r="B1080" s="4" t="s">
        <v>97</v>
      </c>
      <c r="C1080" s="4" t="s">
        <v>53</v>
      </c>
      <c r="D1080" s="16">
        <v>0</v>
      </c>
      <c r="E1080" s="16">
        <v>73.25</v>
      </c>
      <c r="F1080" s="16">
        <v>-88.25</v>
      </c>
      <c r="G1080">
        <v>3.6040367895781501E-2</v>
      </c>
      <c r="H1080">
        <v>0.26</v>
      </c>
      <c r="I1080" s="4" t="s">
        <v>32</v>
      </c>
      <c r="J1080">
        <v>2.1458723547007352E-2</v>
      </c>
      <c r="K1080">
        <v>6.0535070308350342E-2</v>
      </c>
      <c r="L1080" s="4">
        <v>2013</v>
      </c>
      <c r="M1080" s="4">
        <v>2013</v>
      </c>
      <c r="N1080" t="s">
        <v>50</v>
      </c>
      <c r="O1080" t="s">
        <v>49</v>
      </c>
    </row>
    <row r="1081" spans="1:15">
      <c r="A1081" s="3" t="s">
        <v>96</v>
      </c>
      <c r="B1081" s="4" t="s">
        <v>97</v>
      </c>
      <c r="C1081" s="4" t="s">
        <v>53</v>
      </c>
      <c r="D1081" s="16">
        <v>0</v>
      </c>
      <c r="E1081" s="16">
        <v>65.25</v>
      </c>
      <c r="F1081" s="16">
        <v>-68.25</v>
      </c>
      <c r="G1081">
        <v>3.6040367895781501E-2</v>
      </c>
      <c r="H1081">
        <v>0.26</v>
      </c>
      <c r="I1081" s="4" t="s">
        <v>32</v>
      </c>
      <c r="J1081">
        <v>2.1458723547007352E-2</v>
      </c>
      <c r="K1081">
        <v>6.0535070308350342E-2</v>
      </c>
      <c r="L1081" s="4">
        <v>2013</v>
      </c>
      <c r="M1081" s="4">
        <v>2013</v>
      </c>
      <c r="N1081" t="s">
        <v>50</v>
      </c>
      <c r="O1081" t="s">
        <v>49</v>
      </c>
    </row>
    <row r="1082" spans="1:15">
      <c r="A1082" s="3" t="s">
        <v>96</v>
      </c>
      <c r="B1082" s="4" t="s">
        <v>97</v>
      </c>
      <c r="C1082" s="4" t="s">
        <v>53</v>
      </c>
      <c r="D1082" s="16">
        <v>0</v>
      </c>
      <c r="E1082" s="16">
        <v>65.25</v>
      </c>
      <c r="F1082" s="16">
        <v>-68.25</v>
      </c>
      <c r="G1082">
        <v>3.6040367895781501E-2</v>
      </c>
      <c r="H1082">
        <v>0.26</v>
      </c>
      <c r="I1082" s="4" t="s">
        <v>32</v>
      </c>
      <c r="J1082">
        <v>2.1458723547007352E-2</v>
      </c>
      <c r="K1082">
        <v>6.0535070308350342E-2</v>
      </c>
      <c r="L1082" s="4">
        <v>2013</v>
      </c>
      <c r="M1082" s="4">
        <v>2013</v>
      </c>
      <c r="N1082" t="s">
        <v>50</v>
      </c>
      <c r="O1082" t="s">
        <v>49</v>
      </c>
    </row>
    <row r="1083" spans="1:15">
      <c r="A1083" s="3" t="s">
        <v>96</v>
      </c>
      <c r="B1083" s="4" t="s">
        <v>97</v>
      </c>
      <c r="C1083" s="4" t="s">
        <v>53</v>
      </c>
      <c r="D1083" s="16">
        <v>0.93</v>
      </c>
      <c r="E1083" s="16">
        <v>65.25</v>
      </c>
      <c r="F1083" s="16">
        <v>-64.25</v>
      </c>
      <c r="G1083">
        <v>3.6040367895781501E-2</v>
      </c>
      <c r="H1083">
        <v>0.26</v>
      </c>
      <c r="I1083" s="4" t="s">
        <v>32</v>
      </c>
      <c r="J1083">
        <v>2.1458723547007352E-2</v>
      </c>
      <c r="K1083">
        <v>6.0535070308350342E-2</v>
      </c>
      <c r="L1083" s="4">
        <v>2013</v>
      </c>
      <c r="M1083" s="4">
        <v>2013</v>
      </c>
      <c r="N1083" t="s">
        <v>50</v>
      </c>
      <c r="O1083" t="s">
        <v>49</v>
      </c>
    </row>
    <row r="1084" spans="1:15">
      <c r="A1084" s="3" t="s">
        <v>96</v>
      </c>
      <c r="B1084" s="4" t="s">
        <v>97</v>
      </c>
      <c r="C1084" s="4" t="s">
        <v>53</v>
      </c>
      <c r="D1084" s="16">
        <v>0</v>
      </c>
      <c r="E1084" s="16">
        <v>69.25</v>
      </c>
      <c r="F1084" s="16">
        <v>-91.75</v>
      </c>
      <c r="G1084">
        <v>3.6040367895781501E-2</v>
      </c>
      <c r="H1084">
        <v>0.26</v>
      </c>
      <c r="I1084" s="4" t="s">
        <v>32</v>
      </c>
      <c r="J1084">
        <v>2.1458723547007352E-2</v>
      </c>
      <c r="K1084">
        <v>6.0535070308350342E-2</v>
      </c>
      <c r="L1084" s="4">
        <v>2013</v>
      </c>
      <c r="M1084" s="4">
        <v>2013</v>
      </c>
      <c r="N1084" t="s">
        <v>50</v>
      </c>
      <c r="O1084" t="s">
        <v>49</v>
      </c>
    </row>
    <row r="1085" spans="1:15">
      <c r="A1085" s="3" t="s">
        <v>96</v>
      </c>
      <c r="B1085" s="4" t="s">
        <v>97</v>
      </c>
      <c r="C1085" s="4" t="s">
        <v>53</v>
      </c>
      <c r="D1085" s="16">
        <v>0</v>
      </c>
      <c r="E1085" s="16">
        <v>69.25</v>
      </c>
      <c r="F1085" s="16">
        <v>-91.75</v>
      </c>
      <c r="G1085">
        <v>3.6040367895781501E-2</v>
      </c>
      <c r="H1085">
        <v>0.26</v>
      </c>
      <c r="I1085" s="4" t="s">
        <v>32</v>
      </c>
      <c r="J1085">
        <v>2.1458723547007352E-2</v>
      </c>
      <c r="K1085">
        <v>6.0535070308350342E-2</v>
      </c>
      <c r="L1085" s="4">
        <v>2013</v>
      </c>
      <c r="M1085" s="4">
        <v>2013</v>
      </c>
      <c r="N1085" t="s">
        <v>50</v>
      </c>
      <c r="O1085" t="s">
        <v>49</v>
      </c>
    </row>
    <row r="1086" spans="1:15">
      <c r="A1086" s="3" t="s">
        <v>96</v>
      </c>
      <c r="B1086" s="4" t="s">
        <v>97</v>
      </c>
      <c r="C1086" s="4" t="s">
        <v>53</v>
      </c>
      <c r="D1086" s="16">
        <v>0.21</v>
      </c>
      <c r="E1086" s="16">
        <v>71.25</v>
      </c>
      <c r="F1086" s="16">
        <v>-89.75</v>
      </c>
      <c r="G1086">
        <v>3.6040367895781501E-2</v>
      </c>
      <c r="H1086">
        <v>0.26</v>
      </c>
      <c r="I1086" s="4" t="s">
        <v>32</v>
      </c>
      <c r="J1086">
        <v>2.1458723547007352E-2</v>
      </c>
      <c r="K1086">
        <v>6.0535070308350342E-2</v>
      </c>
      <c r="L1086" s="4">
        <v>2013</v>
      </c>
      <c r="M1086" s="4">
        <v>2013</v>
      </c>
      <c r="N1086" t="s">
        <v>50</v>
      </c>
      <c r="O1086" t="s">
        <v>49</v>
      </c>
    </row>
    <row r="1087" spans="1:15">
      <c r="A1087" s="3" t="s">
        <v>96</v>
      </c>
      <c r="B1087" s="4" t="s">
        <v>97</v>
      </c>
      <c r="C1087" s="4" t="s">
        <v>53</v>
      </c>
      <c r="D1087" s="16">
        <v>0.65</v>
      </c>
      <c r="E1087" s="16">
        <v>72.25</v>
      </c>
      <c r="F1087" s="16">
        <v>-78.25</v>
      </c>
      <c r="G1087">
        <v>3.6040367895781501E-2</v>
      </c>
      <c r="H1087">
        <v>0.26</v>
      </c>
      <c r="I1087" s="4" t="s">
        <v>32</v>
      </c>
      <c r="J1087">
        <v>2.1458723547007352E-2</v>
      </c>
      <c r="K1087">
        <v>6.0535070308350342E-2</v>
      </c>
      <c r="L1087" s="4">
        <v>2013</v>
      </c>
      <c r="M1087" s="4">
        <v>2013</v>
      </c>
      <c r="N1087" t="s">
        <v>50</v>
      </c>
      <c r="O1087" t="s">
        <v>49</v>
      </c>
    </row>
    <row r="1088" spans="1:15">
      <c r="A1088" s="3" t="s">
        <v>96</v>
      </c>
      <c r="B1088" s="4" t="s">
        <v>97</v>
      </c>
      <c r="C1088" s="4" t="s">
        <v>53</v>
      </c>
      <c r="D1088" s="16">
        <v>0.65</v>
      </c>
      <c r="E1088" s="16">
        <v>72.25</v>
      </c>
      <c r="F1088" s="16">
        <v>-78.25</v>
      </c>
      <c r="G1088">
        <v>3.6040367895781501E-2</v>
      </c>
      <c r="H1088">
        <v>0.26</v>
      </c>
      <c r="I1088" s="4" t="s">
        <v>32</v>
      </c>
      <c r="J1088">
        <v>2.1458723547007352E-2</v>
      </c>
      <c r="K1088">
        <v>6.0535070308350342E-2</v>
      </c>
      <c r="L1088" s="4">
        <v>2013</v>
      </c>
      <c r="M1088" s="4">
        <v>2013</v>
      </c>
      <c r="N1088" t="s">
        <v>50</v>
      </c>
      <c r="O1088" t="s">
        <v>49</v>
      </c>
    </row>
    <row r="1089" spans="1:15">
      <c r="A1089" s="3" t="s">
        <v>96</v>
      </c>
      <c r="B1089" s="4" t="s">
        <v>97</v>
      </c>
      <c r="C1089" s="4" t="s">
        <v>53</v>
      </c>
      <c r="D1089" s="16">
        <v>0</v>
      </c>
      <c r="E1089" s="16">
        <v>70.75</v>
      </c>
      <c r="F1089" s="16">
        <v>-73.25</v>
      </c>
      <c r="G1089">
        <v>3.6040367895781501E-2</v>
      </c>
      <c r="H1089">
        <v>0.26</v>
      </c>
      <c r="I1089" s="4" t="s">
        <v>32</v>
      </c>
      <c r="J1089">
        <v>2.1458723547007352E-2</v>
      </c>
      <c r="K1089">
        <v>6.0535070308350342E-2</v>
      </c>
      <c r="L1089" s="4">
        <v>2013</v>
      </c>
      <c r="M1089" s="4">
        <v>2013</v>
      </c>
      <c r="N1089" t="s">
        <v>50</v>
      </c>
      <c r="O1089" t="s">
        <v>49</v>
      </c>
    </row>
    <row r="1090" spans="1:15">
      <c r="A1090" s="3" t="s">
        <v>96</v>
      </c>
      <c r="B1090" s="4" t="s">
        <v>97</v>
      </c>
      <c r="C1090" s="4" t="s">
        <v>53</v>
      </c>
      <c r="D1090" s="16">
        <v>0</v>
      </c>
      <c r="E1090" s="16">
        <v>70.75</v>
      </c>
      <c r="F1090" s="16">
        <v>-73.25</v>
      </c>
      <c r="G1090">
        <v>3.6040367895781501E-2</v>
      </c>
      <c r="H1090">
        <v>0.26</v>
      </c>
      <c r="I1090" s="4" t="s">
        <v>32</v>
      </c>
      <c r="J1090">
        <v>2.1458723547007352E-2</v>
      </c>
      <c r="K1090">
        <v>6.0535070308350342E-2</v>
      </c>
      <c r="L1090" s="4">
        <v>2013</v>
      </c>
      <c r="M1090" s="4">
        <v>2013</v>
      </c>
      <c r="N1090" t="s">
        <v>50</v>
      </c>
      <c r="O1090" t="s">
        <v>49</v>
      </c>
    </row>
    <row r="1091" spans="1:15">
      <c r="A1091" s="3" t="s">
        <v>96</v>
      </c>
      <c r="B1091" s="4" t="s">
        <v>97</v>
      </c>
      <c r="C1091" s="4" t="s">
        <v>53</v>
      </c>
      <c r="D1091" s="16">
        <v>0.59</v>
      </c>
      <c r="E1091" s="16">
        <v>73.75</v>
      </c>
      <c r="F1091" s="16">
        <v>-82.25</v>
      </c>
      <c r="G1091">
        <v>3.6040367895781501E-2</v>
      </c>
      <c r="H1091">
        <v>0.26</v>
      </c>
      <c r="I1091" s="4" t="s">
        <v>32</v>
      </c>
      <c r="J1091">
        <v>2.1458723547007352E-2</v>
      </c>
      <c r="K1091">
        <v>6.0535070308350342E-2</v>
      </c>
      <c r="L1091" s="4">
        <v>2013</v>
      </c>
      <c r="M1091" s="4">
        <v>2013</v>
      </c>
      <c r="N1091" t="s">
        <v>50</v>
      </c>
      <c r="O1091" t="s">
        <v>49</v>
      </c>
    </row>
    <row r="1092" spans="1:15">
      <c r="A1092" s="3" t="s">
        <v>96</v>
      </c>
      <c r="B1092" s="4" t="s">
        <v>97</v>
      </c>
      <c r="C1092" s="4" t="s">
        <v>53</v>
      </c>
      <c r="D1092" s="16">
        <v>0.59</v>
      </c>
      <c r="E1092" s="16">
        <v>73.75</v>
      </c>
      <c r="F1092" s="16">
        <v>-82.25</v>
      </c>
      <c r="G1092">
        <v>3.6040367895781501E-2</v>
      </c>
      <c r="H1092">
        <v>0.26</v>
      </c>
      <c r="I1092" s="4" t="s">
        <v>32</v>
      </c>
      <c r="J1092">
        <v>2.1458723547007352E-2</v>
      </c>
      <c r="K1092">
        <v>6.0535070308350342E-2</v>
      </c>
      <c r="L1092" s="4">
        <v>2013</v>
      </c>
      <c r="M1092" s="4">
        <v>2013</v>
      </c>
      <c r="N1092" t="s">
        <v>50</v>
      </c>
      <c r="O1092" t="s">
        <v>49</v>
      </c>
    </row>
    <row r="1093" spans="1:15">
      <c r="A1093" s="3" t="s">
        <v>96</v>
      </c>
      <c r="B1093" s="4" t="s">
        <v>97</v>
      </c>
      <c r="C1093" s="4" t="s">
        <v>53</v>
      </c>
      <c r="D1093" s="16">
        <v>0</v>
      </c>
      <c r="E1093" s="16">
        <v>65.25</v>
      </c>
      <c r="F1093" s="16">
        <v>-67.75</v>
      </c>
      <c r="G1093">
        <v>3.6040367895781501E-2</v>
      </c>
      <c r="H1093">
        <v>0.26</v>
      </c>
      <c r="I1093" s="4" t="s">
        <v>32</v>
      </c>
      <c r="J1093">
        <v>2.1458723547007352E-2</v>
      </c>
      <c r="K1093">
        <v>6.0535070308350342E-2</v>
      </c>
      <c r="L1093" s="4">
        <v>2013</v>
      </c>
      <c r="M1093" s="4">
        <v>2013</v>
      </c>
      <c r="N1093" t="s">
        <v>50</v>
      </c>
      <c r="O1093" t="s">
        <v>49</v>
      </c>
    </row>
    <row r="1094" spans="1:15">
      <c r="A1094" s="3" t="s">
        <v>96</v>
      </c>
      <c r="B1094" s="4" t="s">
        <v>97</v>
      </c>
      <c r="C1094" s="4" t="s">
        <v>53</v>
      </c>
      <c r="D1094" s="16">
        <v>0</v>
      </c>
      <c r="E1094" s="16">
        <v>65.25</v>
      </c>
      <c r="F1094" s="16">
        <v>-67.75</v>
      </c>
      <c r="G1094">
        <v>3.6040367895781501E-2</v>
      </c>
      <c r="H1094">
        <v>0.26</v>
      </c>
      <c r="I1094" s="4" t="s">
        <v>32</v>
      </c>
      <c r="J1094">
        <v>2.1458723547007352E-2</v>
      </c>
      <c r="K1094">
        <v>6.0535070308350342E-2</v>
      </c>
      <c r="L1094" s="4">
        <v>2013</v>
      </c>
      <c r="M1094" s="4">
        <v>2013</v>
      </c>
      <c r="N1094" t="s">
        <v>50</v>
      </c>
      <c r="O1094" t="s">
        <v>49</v>
      </c>
    </row>
    <row r="1095" spans="1:15">
      <c r="A1095" s="3" t="s">
        <v>96</v>
      </c>
      <c r="B1095" s="4" t="s">
        <v>97</v>
      </c>
      <c r="C1095" s="4" t="s">
        <v>53</v>
      </c>
      <c r="D1095" s="16">
        <v>0.14000000000000001</v>
      </c>
      <c r="E1095" s="16">
        <v>71.25</v>
      </c>
      <c r="F1095" s="16">
        <v>-90.75</v>
      </c>
      <c r="G1095">
        <v>3.6040367895781501E-2</v>
      </c>
      <c r="H1095">
        <v>0.26</v>
      </c>
      <c r="I1095" s="4" t="s">
        <v>32</v>
      </c>
      <c r="J1095">
        <v>2.1458723547007352E-2</v>
      </c>
      <c r="K1095">
        <v>6.0535070308350342E-2</v>
      </c>
      <c r="L1095" s="4">
        <v>2013</v>
      </c>
      <c r="M1095" s="4">
        <v>2013</v>
      </c>
      <c r="N1095" t="s">
        <v>50</v>
      </c>
      <c r="O1095" t="s">
        <v>49</v>
      </c>
    </row>
    <row r="1096" spans="1:15">
      <c r="A1096" s="14" t="s">
        <v>104</v>
      </c>
      <c r="B1096" t="s">
        <v>97</v>
      </c>
      <c r="C1096" t="s">
        <v>106</v>
      </c>
      <c r="D1096" s="16">
        <v>0.79</v>
      </c>
      <c r="E1096" s="16">
        <v>67.75</v>
      </c>
      <c r="F1096" s="16">
        <v>-54.25</v>
      </c>
      <c r="G1096">
        <v>7.0699999999999999E-3</v>
      </c>
      <c r="H1096">
        <v>0.34</v>
      </c>
      <c r="I1096" t="s">
        <v>32</v>
      </c>
      <c r="J1096" s="22">
        <v>3.3916017480524418E-3</v>
      </c>
      <c r="K1096" s="22">
        <v>1.3879916397491926E-2</v>
      </c>
      <c r="L1096" s="21">
        <v>2012</v>
      </c>
      <c r="M1096" s="21">
        <v>2012</v>
      </c>
      <c r="N1096" t="s">
        <v>108</v>
      </c>
      <c r="O1096" t="s">
        <v>48</v>
      </c>
    </row>
    <row r="1097" spans="1:15">
      <c r="A1097" s="14" t="s">
        <v>104</v>
      </c>
      <c r="B1097" t="s">
        <v>97</v>
      </c>
      <c r="C1097" t="s">
        <v>106</v>
      </c>
      <c r="D1097" s="16">
        <v>0.8</v>
      </c>
      <c r="E1097" s="16">
        <v>67.75</v>
      </c>
      <c r="F1097" s="16">
        <v>-54.75</v>
      </c>
      <c r="G1097">
        <v>7.0699999999999999E-3</v>
      </c>
      <c r="H1097">
        <v>0.34</v>
      </c>
      <c r="I1097" t="s">
        <v>32</v>
      </c>
      <c r="J1097" s="22">
        <v>3.3916017480524418E-3</v>
      </c>
      <c r="K1097" s="22">
        <v>1.3879916397491926E-2</v>
      </c>
      <c r="L1097" s="21">
        <v>2012</v>
      </c>
      <c r="M1097" s="21">
        <v>2012</v>
      </c>
      <c r="N1097" t="s">
        <v>108</v>
      </c>
      <c r="O1097" t="s">
        <v>48</v>
      </c>
    </row>
    <row r="1098" spans="1:15">
      <c r="A1098" s="14" t="s">
        <v>104</v>
      </c>
      <c r="B1098" t="s">
        <v>97</v>
      </c>
      <c r="C1098" t="s">
        <v>106</v>
      </c>
      <c r="D1098" s="16">
        <v>0.83</v>
      </c>
      <c r="E1098" s="16">
        <v>67.75</v>
      </c>
      <c r="F1098" s="16">
        <v>-55.25</v>
      </c>
      <c r="G1098">
        <v>7.0699999999999999E-3</v>
      </c>
      <c r="H1098">
        <v>0.34</v>
      </c>
      <c r="I1098" t="s">
        <v>32</v>
      </c>
      <c r="J1098" s="22">
        <v>3.39160174805244E-3</v>
      </c>
      <c r="K1098" s="22">
        <v>1.38799163974919E-2</v>
      </c>
      <c r="L1098" s="21">
        <v>2012</v>
      </c>
      <c r="M1098" s="21">
        <v>2012</v>
      </c>
      <c r="N1098" t="s">
        <v>108</v>
      </c>
      <c r="O1098" t="s">
        <v>48</v>
      </c>
    </row>
    <row r="1099" spans="1:15">
      <c r="A1099" s="14" t="s">
        <v>104</v>
      </c>
      <c r="B1099" t="s">
        <v>97</v>
      </c>
      <c r="C1099" t="s">
        <v>106</v>
      </c>
      <c r="D1099" s="16">
        <v>0.85</v>
      </c>
      <c r="E1099" s="16">
        <v>68.75</v>
      </c>
      <c r="F1099" s="16">
        <v>-55.25</v>
      </c>
      <c r="G1099">
        <v>7.0699999999999999E-3</v>
      </c>
      <c r="H1099">
        <v>0.34</v>
      </c>
      <c r="I1099" t="s">
        <v>32</v>
      </c>
      <c r="J1099" s="22">
        <v>3.39160174805244E-3</v>
      </c>
      <c r="K1099" s="22">
        <v>1.38799163974919E-2</v>
      </c>
      <c r="L1099" s="21">
        <v>2012</v>
      </c>
      <c r="M1099" s="21">
        <v>2012</v>
      </c>
      <c r="N1099" t="s">
        <v>108</v>
      </c>
      <c r="O1099" t="s">
        <v>48</v>
      </c>
    </row>
    <row r="1100" spans="1:15">
      <c r="A1100" s="14" t="s">
        <v>104</v>
      </c>
      <c r="B1100" t="s">
        <v>97</v>
      </c>
      <c r="C1100" t="s">
        <v>106</v>
      </c>
      <c r="D1100" s="16">
        <v>0.84</v>
      </c>
      <c r="E1100" s="16">
        <v>68.75</v>
      </c>
      <c r="F1100" s="16">
        <v>-54.75</v>
      </c>
      <c r="G1100">
        <v>7.0699999999999999E-3</v>
      </c>
      <c r="H1100">
        <v>0.34</v>
      </c>
      <c r="I1100" t="s">
        <v>32</v>
      </c>
      <c r="J1100" s="22">
        <v>3.39160174805244E-3</v>
      </c>
      <c r="K1100" s="22">
        <v>1.38799163974919E-2</v>
      </c>
      <c r="L1100" s="21">
        <v>2012</v>
      </c>
      <c r="M1100" s="21">
        <v>2012</v>
      </c>
      <c r="N1100" t="s">
        <v>108</v>
      </c>
      <c r="O1100" t="s">
        <v>48</v>
      </c>
    </row>
    <row r="1101" spans="1:15">
      <c r="A1101" s="14" t="s">
        <v>104</v>
      </c>
      <c r="B1101" t="s">
        <v>97</v>
      </c>
      <c r="C1101" t="s">
        <v>106</v>
      </c>
      <c r="D1101" s="16">
        <v>0.83</v>
      </c>
      <c r="E1101" s="16">
        <v>68.75</v>
      </c>
      <c r="F1101" s="16">
        <v>-54.25</v>
      </c>
      <c r="G1101">
        <v>7.0699999999999999E-3</v>
      </c>
      <c r="H1101">
        <v>0.34</v>
      </c>
      <c r="I1101" t="s">
        <v>32</v>
      </c>
      <c r="J1101" s="22">
        <v>3.39160174805244E-3</v>
      </c>
      <c r="K1101" s="22">
        <v>1.38799163974919E-2</v>
      </c>
      <c r="L1101" s="21">
        <v>2012</v>
      </c>
      <c r="M1101" s="21">
        <v>2012</v>
      </c>
      <c r="N1101" t="s">
        <v>108</v>
      </c>
      <c r="O1101" t="s">
        <v>48</v>
      </c>
    </row>
    <row r="1102" spans="1:15">
      <c r="A1102" s="14" t="s">
        <v>104</v>
      </c>
      <c r="B1102" t="s">
        <v>97</v>
      </c>
      <c r="C1102" t="s">
        <v>106</v>
      </c>
      <c r="D1102" s="16">
        <v>0.79</v>
      </c>
      <c r="E1102" s="16">
        <v>68.75</v>
      </c>
      <c r="F1102" s="16">
        <v>-53.75</v>
      </c>
      <c r="G1102">
        <v>7.0699999999999999E-3</v>
      </c>
      <c r="H1102">
        <v>0.34</v>
      </c>
      <c r="I1102" t="s">
        <v>32</v>
      </c>
      <c r="J1102" s="22">
        <v>3.39160174805244E-3</v>
      </c>
      <c r="K1102" s="22">
        <v>1.38799163974919E-2</v>
      </c>
      <c r="L1102" s="21">
        <v>2012</v>
      </c>
      <c r="M1102" s="21">
        <v>2012</v>
      </c>
      <c r="N1102" t="s">
        <v>108</v>
      </c>
      <c r="O1102" t="s">
        <v>48</v>
      </c>
    </row>
    <row r="1103" spans="1:15">
      <c r="A1103" s="14" t="s">
        <v>104</v>
      </c>
      <c r="B1103" t="s">
        <v>97</v>
      </c>
      <c r="C1103" t="s">
        <v>106</v>
      </c>
      <c r="D1103" s="16">
        <v>0.86</v>
      </c>
      <c r="E1103" s="16">
        <v>69.25</v>
      </c>
      <c r="F1103" s="16">
        <v>-51.75</v>
      </c>
      <c r="G1103">
        <v>7.0699999999999999E-3</v>
      </c>
      <c r="H1103">
        <v>0.34</v>
      </c>
      <c r="I1103" t="s">
        <v>32</v>
      </c>
      <c r="J1103" s="22">
        <v>3.39160174805244E-3</v>
      </c>
      <c r="K1103" s="22">
        <v>1.38799163974919E-2</v>
      </c>
      <c r="L1103" s="21">
        <v>2012</v>
      </c>
      <c r="M1103" s="21">
        <v>2012</v>
      </c>
      <c r="N1103" t="s">
        <v>108</v>
      </c>
      <c r="O1103" t="s">
        <v>48</v>
      </c>
    </row>
    <row r="1104" spans="1:15">
      <c r="A1104" s="14" t="s">
        <v>104</v>
      </c>
      <c r="B1104" t="s">
        <v>97</v>
      </c>
      <c r="C1104" t="s">
        <v>106</v>
      </c>
      <c r="D1104" s="16">
        <v>0.85</v>
      </c>
      <c r="E1104" s="16">
        <v>69.25</v>
      </c>
      <c r="F1104" s="16">
        <v>-52.25</v>
      </c>
      <c r="G1104">
        <v>7.0699999999999999E-3</v>
      </c>
      <c r="H1104">
        <v>0.34</v>
      </c>
      <c r="I1104" t="s">
        <v>32</v>
      </c>
      <c r="J1104" s="22">
        <v>3.39160174805244E-3</v>
      </c>
      <c r="K1104" s="22">
        <v>1.38799163974919E-2</v>
      </c>
      <c r="L1104" s="21">
        <v>2012</v>
      </c>
      <c r="M1104" s="21">
        <v>2012</v>
      </c>
      <c r="N1104" t="s">
        <v>108</v>
      </c>
      <c r="O1104" t="s">
        <v>48</v>
      </c>
    </row>
    <row r="1105" spans="1:15">
      <c r="A1105" s="14" t="s">
        <v>104</v>
      </c>
      <c r="B1105" t="s">
        <v>97</v>
      </c>
      <c r="C1105" t="s">
        <v>106</v>
      </c>
      <c r="D1105" s="16">
        <v>0.91</v>
      </c>
      <c r="E1105" s="16">
        <v>71.25</v>
      </c>
      <c r="F1105" s="16">
        <v>-58.75</v>
      </c>
      <c r="G1105">
        <v>7.0699999999999999E-3</v>
      </c>
      <c r="H1105">
        <v>0.34</v>
      </c>
      <c r="I1105" t="s">
        <v>32</v>
      </c>
      <c r="J1105" s="22">
        <v>3.39160174805244E-3</v>
      </c>
      <c r="K1105" s="22">
        <v>1.38799163974919E-2</v>
      </c>
      <c r="L1105" s="21">
        <v>2012</v>
      </c>
      <c r="M1105" s="21">
        <v>2012</v>
      </c>
      <c r="N1105" t="s">
        <v>108</v>
      </c>
      <c r="O1105" t="s">
        <v>48</v>
      </c>
    </row>
    <row r="1106" spans="1:15">
      <c r="A1106" s="14" t="s">
        <v>104</v>
      </c>
      <c r="B1106" t="s">
        <v>97</v>
      </c>
      <c r="C1106" t="s">
        <v>106</v>
      </c>
      <c r="D1106" s="16">
        <v>0.91</v>
      </c>
      <c r="E1106" s="16">
        <v>71.25</v>
      </c>
      <c r="F1106" s="16">
        <v>-58.25</v>
      </c>
      <c r="G1106">
        <v>7.0699999999999999E-3</v>
      </c>
      <c r="H1106">
        <v>0.34</v>
      </c>
      <c r="I1106" t="s">
        <v>32</v>
      </c>
      <c r="J1106" s="22">
        <v>3.39160174805244E-3</v>
      </c>
      <c r="K1106" s="22">
        <v>1.38799163974919E-2</v>
      </c>
      <c r="L1106" s="21">
        <v>2012</v>
      </c>
      <c r="M1106" s="21">
        <v>2012</v>
      </c>
      <c r="N1106" t="s">
        <v>108</v>
      </c>
      <c r="O1106" t="s">
        <v>48</v>
      </c>
    </row>
    <row r="1107" spans="1:15">
      <c r="A1107" s="14" t="s">
        <v>104</v>
      </c>
      <c r="B1107" t="s">
        <v>97</v>
      </c>
      <c r="C1107" t="s">
        <v>106</v>
      </c>
      <c r="D1107" s="16">
        <v>0.89</v>
      </c>
      <c r="E1107" s="16">
        <v>71.25</v>
      </c>
      <c r="F1107" s="16">
        <v>-57.75</v>
      </c>
      <c r="G1107">
        <v>7.0699999999999999E-3</v>
      </c>
      <c r="H1107">
        <v>0.34</v>
      </c>
      <c r="I1107" t="s">
        <v>32</v>
      </c>
      <c r="J1107" s="22">
        <v>3.39160174805244E-3</v>
      </c>
      <c r="K1107" s="22">
        <v>1.38799163974919E-2</v>
      </c>
      <c r="L1107" s="21">
        <v>2012</v>
      </c>
      <c r="M1107" s="21">
        <v>2012</v>
      </c>
      <c r="N1107" t="s">
        <v>108</v>
      </c>
      <c r="O1107" t="s">
        <v>48</v>
      </c>
    </row>
    <row r="1108" spans="1:15">
      <c r="A1108" s="14" t="s">
        <v>104</v>
      </c>
      <c r="B1108" t="s">
        <v>97</v>
      </c>
      <c r="C1108" t="s">
        <v>106</v>
      </c>
      <c r="D1108" s="16">
        <v>0.89</v>
      </c>
      <c r="E1108" s="16">
        <v>71.25</v>
      </c>
      <c r="F1108" s="16">
        <v>-57.25</v>
      </c>
      <c r="G1108">
        <v>7.0699999999999999E-3</v>
      </c>
      <c r="H1108">
        <v>0.34</v>
      </c>
      <c r="I1108" t="s">
        <v>32</v>
      </c>
      <c r="J1108" s="22">
        <v>3.39160174805244E-3</v>
      </c>
      <c r="K1108" s="22">
        <v>1.38799163974919E-2</v>
      </c>
      <c r="L1108" s="21">
        <v>2012</v>
      </c>
      <c r="M1108" s="21">
        <v>2012</v>
      </c>
      <c r="N1108" t="s">
        <v>108</v>
      </c>
      <c r="O1108" t="s">
        <v>48</v>
      </c>
    </row>
    <row r="1109" spans="1:15">
      <c r="A1109" s="14" t="s">
        <v>104</v>
      </c>
      <c r="B1109" t="s">
        <v>97</v>
      </c>
      <c r="C1109" t="s">
        <v>106</v>
      </c>
      <c r="D1109" s="16">
        <v>0.86</v>
      </c>
      <c r="E1109" s="16">
        <v>67.75</v>
      </c>
      <c r="F1109" s="16">
        <v>-55.75</v>
      </c>
      <c r="G1109">
        <v>7.0699999999999999E-3</v>
      </c>
      <c r="H1109">
        <v>0.34</v>
      </c>
      <c r="I1109" t="s">
        <v>32</v>
      </c>
      <c r="J1109" s="22">
        <v>3.39160174805244E-3</v>
      </c>
      <c r="K1109" s="22">
        <v>1.38799163974919E-2</v>
      </c>
      <c r="L1109" s="21">
        <v>2012</v>
      </c>
      <c r="M1109" s="21">
        <v>2012</v>
      </c>
      <c r="N1109" t="s">
        <v>108</v>
      </c>
      <c r="O1109" t="s">
        <v>48</v>
      </c>
    </row>
    <row r="1110" spans="1:15">
      <c r="A1110" s="14" t="s">
        <v>104</v>
      </c>
      <c r="B1110" t="s">
        <v>97</v>
      </c>
      <c r="C1110" t="s">
        <v>106</v>
      </c>
      <c r="D1110" s="16">
        <v>0.97</v>
      </c>
      <c r="E1110" s="16">
        <v>71.75</v>
      </c>
      <c r="F1110" s="16">
        <v>-58.75</v>
      </c>
      <c r="G1110">
        <v>7.0699999999999999E-3</v>
      </c>
      <c r="H1110">
        <v>0.34</v>
      </c>
      <c r="I1110" t="s">
        <v>32</v>
      </c>
      <c r="J1110" s="22">
        <v>3.39160174805244E-3</v>
      </c>
      <c r="K1110" s="22">
        <v>1.38799163974919E-2</v>
      </c>
      <c r="L1110" s="21">
        <v>2012</v>
      </c>
      <c r="M1110" s="21">
        <v>2012</v>
      </c>
      <c r="N1110" t="s">
        <v>108</v>
      </c>
      <c r="O1110" t="s">
        <v>48</v>
      </c>
    </row>
    <row r="1111" spans="1:15">
      <c r="A1111" s="14" t="s">
        <v>104</v>
      </c>
      <c r="B1111" t="s">
        <v>97</v>
      </c>
      <c r="C1111" t="s">
        <v>106</v>
      </c>
      <c r="D1111" s="16">
        <v>0.98</v>
      </c>
      <c r="E1111" s="16">
        <v>71.75</v>
      </c>
      <c r="F1111" s="16">
        <v>-58.25</v>
      </c>
      <c r="G1111">
        <v>7.0699999999999999E-3</v>
      </c>
      <c r="H1111">
        <v>0.34</v>
      </c>
      <c r="I1111" t="s">
        <v>32</v>
      </c>
      <c r="J1111" s="22">
        <v>3.39160174805244E-3</v>
      </c>
      <c r="K1111" s="22">
        <v>1.38799163974919E-2</v>
      </c>
      <c r="L1111" s="21">
        <v>2012</v>
      </c>
      <c r="M1111" s="21">
        <v>2012</v>
      </c>
      <c r="N1111" t="s">
        <v>108</v>
      </c>
      <c r="O1111" t="s">
        <v>48</v>
      </c>
    </row>
    <row r="1112" spans="1:15">
      <c r="A1112" s="14" t="s">
        <v>104</v>
      </c>
      <c r="B1112" t="s">
        <v>97</v>
      </c>
      <c r="C1112" t="s">
        <v>106</v>
      </c>
      <c r="D1112" s="16">
        <v>0.96</v>
      </c>
      <c r="E1112" s="16">
        <v>71.75</v>
      </c>
      <c r="F1112" s="16">
        <v>-57.75</v>
      </c>
      <c r="G1112">
        <v>7.0699999999999999E-3</v>
      </c>
      <c r="H1112">
        <v>0.34</v>
      </c>
      <c r="I1112" t="s">
        <v>32</v>
      </c>
      <c r="J1112" s="22">
        <v>3.39160174805244E-3</v>
      </c>
      <c r="K1112" s="22">
        <v>1.38799163974919E-2</v>
      </c>
      <c r="L1112" s="21">
        <v>2012</v>
      </c>
      <c r="M1112" s="21">
        <v>2012</v>
      </c>
      <c r="N1112" t="s">
        <v>108</v>
      </c>
      <c r="O1112" t="s">
        <v>48</v>
      </c>
    </row>
    <row r="1113" spans="1:15">
      <c r="A1113" s="14" t="s">
        <v>104</v>
      </c>
      <c r="B1113" t="s">
        <v>97</v>
      </c>
      <c r="C1113" t="s">
        <v>106</v>
      </c>
      <c r="D1113" s="16">
        <v>0.93</v>
      </c>
      <c r="E1113" s="16">
        <v>71.75</v>
      </c>
      <c r="F1113" s="16">
        <v>-57.25</v>
      </c>
      <c r="G1113">
        <v>7.0699999999999999E-3</v>
      </c>
      <c r="H1113">
        <v>0.34</v>
      </c>
      <c r="I1113" t="s">
        <v>32</v>
      </c>
      <c r="J1113" s="22">
        <v>3.39160174805244E-3</v>
      </c>
      <c r="K1113" s="22">
        <v>1.38799163974919E-2</v>
      </c>
      <c r="L1113" s="21">
        <v>2012</v>
      </c>
      <c r="M1113" s="21">
        <v>2012</v>
      </c>
      <c r="N1113" t="s">
        <v>108</v>
      </c>
      <c r="O1113" t="s">
        <v>48</v>
      </c>
    </row>
    <row r="1114" spans="1:15">
      <c r="A1114" s="14" t="s">
        <v>104</v>
      </c>
      <c r="B1114" t="s">
        <v>97</v>
      </c>
      <c r="C1114" t="s">
        <v>106</v>
      </c>
      <c r="D1114" s="16">
        <v>0.96</v>
      </c>
      <c r="E1114" s="16">
        <v>71.75</v>
      </c>
      <c r="F1114" s="16">
        <v>-56.75</v>
      </c>
      <c r="G1114">
        <v>7.0699999999999999E-3</v>
      </c>
      <c r="H1114">
        <v>0.34</v>
      </c>
      <c r="I1114" t="s">
        <v>32</v>
      </c>
      <c r="J1114" s="22">
        <v>3.39160174805244E-3</v>
      </c>
      <c r="K1114" s="22">
        <v>1.38799163974919E-2</v>
      </c>
      <c r="L1114" s="21">
        <v>2012</v>
      </c>
      <c r="M1114" s="21">
        <v>2012</v>
      </c>
      <c r="N1114" t="s">
        <v>108</v>
      </c>
      <c r="O1114" t="s">
        <v>48</v>
      </c>
    </row>
    <row r="1115" spans="1:15">
      <c r="A1115" s="14" t="s">
        <v>104</v>
      </c>
      <c r="B1115" t="s">
        <v>97</v>
      </c>
      <c r="C1115" t="s">
        <v>106</v>
      </c>
      <c r="D1115" s="16">
        <v>1</v>
      </c>
      <c r="E1115" s="16">
        <v>71.75</v>
      </c>
      <c r="F1115" s="16">
        <v>-56.25</v>
      </c>
      <c r="G1115">
        <v>7.0699999999999999E-3</v>
      </c>
      <c r="H1115">
        <v>0.34</v>
      </c>
      <c r="I1115" t="s">
        <v>32</v>
      </c>
      <c r="J1115" s="22">
        <v>3.39160174805244E-3</v>
      </c>
      <c r="K1115" s="22">
        <v>1.38799163974919E-2</v>
      </c>
      <c r="L1115" s="21">
        <v>2012</v>
      </c>
      <c r="M1115" s="21">
        <v>2012</v>
      </c>
      <c r="N1115" t="s">
        <v>108</v>
      </c>
      <c r="O1115" t="s">
        <v>48</v>
      </c>
    </row>
    <row r="1116" spans="1:15">
      <c r="A1116" s="14" t="s">
        <v>104</v>
      </c>
      <c r="B1116" t="s">
        <v>97</v>
      </c>
      <c r="C1116" t="s">
        <v>106</v>
      </c>
      <c r="D1116" s="16">
        <v>0.95</v>
      </c>
      <c r="E1116" s="16">
        <v>71.25</v>
      </c>
      <c r="F1116" s="16">
        <v>-56.75</v>
      </c>
      <c r="G1116">
        <v>7.0699999999999999E-3</v>
      </c>
      <c r="H1116">
        <v>0.34</v>
      </c>
      <c r="I1116" t="s">
        <v>32</v>
      </c>
      <c r="J1116" s="22">
        <v>3.39160174805244E-3</v>
      </c>
      <c r="K1116" s="22">
        <v>1.38799163974919E-2</v>
      </c>
      <c r="L1116" s="21">
        <v>2012</v>
      </c>
      <c r="M1116" s="21">
        <v>2012</v>
      </c>
      <c r="N1116" t="s">
        <v>108</v>
      </c>
      <c r="O1116" t="s">
        <v>48</v>
      </c>
    </row>
    <row r="1117" spans="1:15">
      <c r="A1117" s="14" t="s">
        <v>104</v>
      </c>
      <c r="B1117" t="s">
        <v>97</v>
      </c>
      <c r="C1117" t="s">
        <v>106</v>
      </c>
      <c r="D1117" s="16">
        <v>0.98</v>
      </c>
      <c r="E1117" s="16">
        <v>72.25</v>
      </c>
      <c r="F1117" s="16">
        <v>-58.75</v>
      </c>
      <c r="G1117">
        <v>7.0699999999999999E-3</v>
      </c>
      <c r="H1117">
        <v>0.34</v>
      </c>
      <c r="I1117" t="s">
        <v>32</v>
      </c>
      <c r="J1117" s="22">
        <v>3.39160174805244E-3</v>
      </c>
      <c r="K1117" s="22">
        <v>1.38799163974919E-2</v>
      </c>
      <c r="L1117" s="21">
        <v>2012</v>
      </c>
      <c r="M1117" s="21">
        <v>2012</v>
      </c>
      <c r="N1117" t="s">
        <v>108</v>
      </c>
      <c r="O1117" t="s">
        <v>48</v>
      </c>
    </row>
    <row r="1118" spans="1:15">
      <c r="A1118" s="14" t="s">
        <v>104</v>
      </c>
      <c r="B1118" t="s">
        <v>97</v>
      </c>
      <c r="C1118" t="s">
        <v>106</v>
      </c>
      <c r="D1118" s="16">
        <v>0.99</v>
      </c>
      <c r="E1118" s="16">
        <v>72.25</v>
      </c>
      <c r="F1118" s="16">
        <v>-58.25</v>
      </c>
      <c r="G1118">
        <v>7.0699999999999999E-3</v>
      </c>
      <c r="H1118">
        <v>0.34</v>
      </c>
      <c r="I1118" t="s">
        <v>32</v>
      </c>
      <c r="J1118" s="22">
        <v>3.39160174805244E-3</v>
      </c>
      <c r="K1118" s="22">
        <v>1.38799163974919E-2</v>
      </c>
      <c r="L1118" s="21">
        <v>2012</v>
      </c>
      <c r="M1118" s="21">
        <v>2012</v>
      </c>
      <c r="N1118" t="s">
        <v>108</v>
      </c>
      <c r="O1118" t="s">
        <v>48</v>
      </c>
    </row>
    <row r="1119" spans="1:15">
      <c r="A1119" s="14" t="s">
        <v>104</v>
      </c>
      <c r="B1119" t="s">
        <v>97</v>
      </c>
      <c r="C1119" t="s">
        <v>106</v>
      </c>
      <c r="D1119" s="16">
        <v>0.99</v>
      </c>
      <c r="E1119" s="16">
        <v>72.25</v>
      </c>
      <c r="F1119" s="16">
        <v>-56.25</v>
      </c>
      <c r="G1119">
        <v>7.0699999999999999E-3</v>
      </c>
      <c r="H1119">
        <v>0.34</v>
      </c>
      <c r="I1119" t="s">
        <v>32</v>
      </c>
      <c r="J1119" s="22">
        <v>3.39160174805244E-3</v>
      </c>
      <c r="K1119" s="22">
        <v>1.38799163974919E-2</v>
      </c>
      <c r="L1119" s="21">
        <v>2012</v>
      </c>
      <c r="M1119" s="21">
        <v>2012</v>
      </c>
      <c r="N1119" t="s">
        <v>108</v>
      </c>
      <c r="O1119" t="s">
        <v>48</v>
      </c>
    </row>
    <row r="1120" spans="1:15">
      <c r="A1120" s="14" t="s">
        <v>104</v>
      </c>
      <c r="B1120" t="s">
        <v>97</v>
      </c>
      <c r="C1120" t="s">
        <v>106</v>
      </c>
      <c r="D1120" s="16">
        <v>0.97</v>
      </c>
      <c r="E1120" s="16">
        <v>72.25</v>
      </c>
      <c r="F1120" s="16">
        <v>-57.75</v>
      </c>
      <c r="G1120">
        <v>7.0699999999999999E-3</v>
      </c>
      <c r="H1120">
        <v>0.34</v>
      </c>
      <c r="I1120" t="s">
        <v>32</v>
      </c>
      <c r="J1120" s="22">
        <v>3.39160174805244E-3</v>
      </c>
      <c r="K1120" s="22">
        <v>1.38799163974919E-2</v>
      </c>
      <c r="L1120" s="21">
        <v>2012</v>
      </c>
      <c r="M1120" s="21">
        <v>2012</v>
      </c>
      <c r="N1120" t="s">
        <v>108</v>
      </c>
      <c r="O1120" t="s">
        <v>48</v>
      </c>
    </row>
    <row r="1121" spans="1:15">
      <c r="A1121" s="14" t="s">
        <v>104</v>
      </c>
      <c r="B1121" t="s">
        <v>97</v>
      </c>
      <c r="C1121" t="s">
        <v>106</v>
      </c>
      <c r="D1121" s="16">
        <v>0.93</v>
      </c>
      <c r="E1121" s="16">
        <v>72.75</v>
      </c>
      <c r="F1121" s="16">
        <v>-57.25</v>
      </c>
      <c r="G1121">
        <v>7.0699999999999999E-3</v>
      </c>
      <c r="H1121">
        <v>0.34</v>
      </c>
      <c r="I1121" t="s">
        <v>32</v>
      </c>
      <c r="J1121" s="22">
        <v>3.39160174805244E-3</v>
      </c>
      <c r="K1121" s="22">
        <v>1.38799163974919E-2</v>
      </c>
      <c r="L1121" s="21">
        <v>2012</v>
      </c>
      <c r="M1121" s="21">
        <v>2012</v>
      </c>
      <c r="N1121" t="s">
        <v>108</v>
      </c>
      <c r="O1121" t="s">
        <v>48</v>
      </c>
    </row>
    <row r="1122" spans="1:15">
      <c r="A1122" s="14" t="s">
        <v>104</v>
      </c>
      <c r="B1122" t="s">
        <v>97</v>
      </c>
      <c r="C1122" t="s">
        <v>106</v>
      </c>
      <c r="D1122" s="16">
        <v>0.88</v>
      </c>
      <c r="E1122" s="16">
        <v>72.75</v>
      </c>
      <c r="F1122" s="16">
        <v>-56.75</v>
      </c>
      <c r="G1122">
        <v>7.0699999999999999E-3</v>
      </c>
      <c r="H1122">
        <v>0.34</v>
      </c>
      <c r="I1122" t="s">
        <v>32</v>
      </c>
      <c r="J1122" s="22">
        <v>3.39160174805244E-3</v>
      </c>
      <c r="K1122" s="22">
        <v>1.38799163974919E-2</v>
      </c>
      <c r="L1122" s="21">
        <v>2012</v>
      </c>
      <c r="M1122" s="21">
        <v>2012</v>
      </c>
      <c r="N1122" t="s">
        <v>108</v>
      </c>
      <c r="O1122" t="s">
        <v>48</v>
      </c>
    </row>
    <row r="1123" spans="1:15">
      <c r="A1123" s="14" t="s">
        <v>104</v>
      </c>
      <c r="B1123" t="s">
        <v>97</v>
      </c>
      <c r="C1123" t="s">
        <v>106</v>
      </c>
      <c r="D1123" s="16">
        <v>0.97</v>
      </c>
      <c r="E1123" s="16">
        <v>72.75</v>
      </c>
      <c r="F1123" s="16">
        <v>-57.75</v>
      </c>
      <c r="G1123">
        <v>7.0699999999999999E-3</v>
      </c>
      <c r="H1123">
        <v>0.34</v>
      </c>
      <c r="I1123" t="s">
        <v>32</v>
      </c>
      <c r="J1123" s="22">
        <v>3.39160174805244E-3</v>
      </c>
      <c r="K1123" s="22">
        <v>1.38799163974919E-2</v>
      </c>
      <c r="L1123" s="21">
        <v>2012</v>
      </c>
      <c r="M1123" s="21">
        <v>2012</v>
      </c>
      <c r="N1123" t="s">
        <v>108</v>
      </c>
      <c r="O1123" t="s">
        <v>48</v>
      </c>
    </row>
    <row r="1124" spans="1:15">
      <c r="A1124" s="14" t="s">
        <v>104</v>
      </c>
      <c r="B1124" t="s">
        <v>97</v>
      </c>
      <c r="C1124" t="s">
        <v>106</v>
      </c>
      <c r="D1124" s="16">
        <v>0.82</v>
      </c>
      <c r="E1124" s="16">
        <v>68.75</v>
      </c>
      <c r="F1124" s="16">
        <v>-53.25</v>
      </c>
      <c r="G1124">
        <v>7.0699999999999999E-3</v>
      </c>
      <c r="H1124">
        <v>0.34</v>
      </c>
      <c r="I1124" t="s">
        <v>32</v>
      </c>
      <c r="J1124" s="22">
        <v>3.39160174805244E-3</v>
      </c>
      <c r="K1124" s="22">
        <v>1.38799163974919E-2</v>
      </c>
      <c r="L1124" s="21">
        <v>2012</v>
      </c>
      <c r="M1124" s="21">
        <v>2012</v>
      </c>
      <c r="N1124" t="s">
        <v>108</v>
      </c>
      <c r="O1124" t="s">
        <v>48</v>
      </c>
    </row>
    <row r="1125" spans="1:15">
      <c r="A1125" s="14" t="s">
        <v>104</v>
      </c>
      <c r="B1125" t="s">
        <v>97</v>
      </c>
      <c r="C1125" t="s">
        <v>106</v>
      </c>
      <c r="D1125" s="16">
        <v>0.97</v>
      </c>
      <c r="E1125" s="16">
        <v>73.25</v>
      </c>
      <c r="F1125" s="16">
        <v>-61.25</v>
      </c>
      <c r="G1125">
        <v>7.0699999999999999E-3</v>
      </c>
      <c r="H1125">
        <v>0.34</v>
      </c>
      <c r="I1125" t="s">
        <v>32</v>
      </c>
      <c r="J1125" s="22">
        <v>3.39160174805244E-3</v>
      </c>
      <c r="K1125" s="22">
        <v>1.38799163974919E-2</v>
      </c>
      <c r="L1125" s="21">
        <v>2012</v>
      </c>
      <c r="M1125" s="21">
        <v>2012</v>
      </c>
      <c r="N1125" t="s">
        <v>108</v>
      </c>
      <c r="O1125" t="s">
        <v>48</v>
      </c>
    </row>
    <row r="1126" spans="1:15">
      <c r="A1126" s="14" t="s">
        <v>104</v>
      </c>
      <c r="B1126" t="s">
        <v>97</v>
      </c>
      <c r="C1126" t="s">
        <v>106</v>
      </c>
      <c r="D1126" s="16">
        <v>0.97</v>
      </c>
      <c r="E1126" s="16">
        <v>73.25</v>
      </c>
      <c r="F1126" s="16">
        <v>-60.75</v>
      </c>
      <c r="G1126">
        <v>7.0699999999999999E-3</v>
      </c>
      <c r="H1126">
        <v>0.34</v>
      </c>
      <c r="I1126" t="s">
        <v>32</v>
      </c>
      <c r="J1126" s="22">
        <v>3.39160174805244E-3</v>
      </c>
      <c r="K1126" s="22">
        <v>1.38799163974919E-2</v>
      </c>
      <c r="L1126" s="21">
        <v>2012</v>
      </c>
      <c r="M1126" s="21">
        <v>2012</v>
      </c>
      <c r="N1126" t="s">
        <v>108</v>
      </c>
      <c r="O1126" t="s">
        <v>48</v>
      </c>
    </row>
    <row r="1127" spans="1:15">
      <c r="A1127" s="14" t="s">
        <v>104</v>
      </c>
      <c r="B1127" t="s">
        <v>97</v>
      </c>
      <c r="C1127" t="s">
        <v>106</v>
      </c>
      <c r="D1127" s="16">
        <v>0.98</v>
      </c>
      <c r="E1127" s="16">
        <v>73.25</v>
      </c>
      <c r="F1127" s="16">
        <v>-60.25</v>
      </c>
      <c r="G1127">
        <v>7.0699999999999999E-3</v>
      </c>
      <c r="H1127">
        <v>0.34</v>
      </c>
      <c r="I1127" t="s">
        <v>32</v>
      </c>
      <c r="J1127" s="22">
        <v>3.39160174805244E-3</v>
      </c>
      <c r="K1127" s="22">
        <v>1.38799163974919E-2</v>
      </c>
      <c r="L1127" s="21">
        <v>2012</v>
      </c>
      <c r="M1127" s="21">
        <v>2012</v>
      </c>
      <c r="N1127" t="s">
        <v>108</v>
      </c>
      <c r="O1127" t="s">
        <v>48</v>
      </c>
    </row>
    <row r="1128" spans="1:15">
      <c r="A1128" s="14" t="s">
        <v>104</v>
      </c>
      <c r="B1128" t="s">
        <v>97</v>
      </c>
      <c r="C1128" t="s">
        <v>106</v>
      </c>
      <c r="D1128" s="16">
        <v>0.97</v>
      </c>
      <c r="E1128" s="16">
        <v>73.25</v>
      </c>
      <c r="F1128" s="16">
        <v>-59.75</v>
      </c>
      <c r="G1128">
        <v>7.0699999999999999E-3</v>
      </c>
      <c r="H1128">
        <v>0.34</v>
      </c>
      <c r="I1128" t="s">
        <v>32</v>
      </c>
      <c r="J1128" s="22">
        <v>3.39160174805244E-3</v>
      </c>
      <c r="K1128" s="22">
        <v>1.38799163974919E-2</v>
      </c>
      <c r="L1128" s="21">
        <v>2012</v>
      </c>
      <c r="M1128" s="21">
        <v>2012</v>
      </c>
      <c r="N1128" t="s">
        <v>108</v>
      </c>
      <c r="O1128" t="s">
        <v>48</v>
      </c>
    </row>
    <row r="1129" spans="1:15">
      <c r="A1129" s="14" t="s">
        <v>104</v>
      </c>
      <c r="B1129" t="s">
        <v>97</v>
      </c>
      <c r="C1129" t="s">
        <v>106</v>
      </c>
      <c r="D1129" s="16">
        <v>0.95</v>
      </c>
      <c r="E1129" s="16">
        <v>73.25</v>
      </c>
      <c r="F1129" s="16">
        <v>-59.25</v>
      </c>
      <c r="G1129">
        <v>7.0699999999999999E-3</v>
      </c>
      <c r="H1129">
        <v>0.34</v>
      </c>
      <c r="I1129" t="s">
        <v>32</v>
      </c>
      <c r="J1129" s="22">
        <v>3.39160174805244E-3</v>
      </c>
      <c r="K1129" s="22">
        <v>1.38799163974919E-2</v>
      </c>
      <c r="L1129" s="21">
        <v>2012</v>
      </c>
      <c r="M1129" s="21">
        <v>2012</v>
      </c>
      <c r="N1129" t="s">
        <v>108</v>
      </c>
      <c r="O1129" t="s">
        <v>48</v>
      </c>
    </row>
    <row r="1130" spans="1:15">
      <c r="A1130" s="14" t="s">
        <v>104</v>
      </c>
      <c r="B1130" t="s">
        <v>97</v>
      </c>
      <c r="C1130" t="s">
        <v>106</v>
      </c>
      <c r="D1130" s="16">
        <v>0.93</v>
      </c>
      <c r="E1130" s="16">
        <v>73.25</v>
      </c>
      <c r="F1130" s="16">
        <v>-58.75</v>
      </c>
      <c r="G1130">
        <v>7.0699999999999999E-3</v>
      </c>
      <c r="H1130">
        <v>0.34</v>
      </c>
      <c r="I1130" t="s">
        <v>32</v>
      </c>
      <c r="J1130" s="22">
        <v>3.39160174805244E-3</v>
      </c>
      <c r="K1130" s="22">
        <v>1.38799163974919E-2</v>
      </c>
      <c r="L1130" s="21">
        <v>2012</v>
      </c>
      <c r="M1130" s="21">
        <v>2012</v>
      </c>
      <c r="N1130" t="s">
        <v>108</v>
      </c>
      <c r="O1130" t="s">
        <v>48</v>
      </c>
    </row>
    <row r="1131" spans="1:15">
      <c r="A1131" s="14" t="s">
        <v>104</v>
      </c>
      <c r="B1131" t="s">
        <v>97</v>
      </c>
      <c r="C1131" t="s">
        <v>106</v>
      </c>
      <c r="D1131" s="16">
        <v>0.88</v>
      </c>
      <c r="E1131" s="16">
        <v>73.25</v>
      </c>
      <c r="F1131" s="16">
        <v>-58.25</v>
      </c>
      <c r="G1131">
        <v>7.0699999999999999E-3</v>
      </c>
      <c r="H1131">
        <v>0.34</v>
      </c>
      <c r="I1131" t="s">
        <v>32</v>
      </c>
      <c r="J1131" s="22">
        <v>3.39160174805244E-3</v>
      </c>
      <c r="K1131" s="22">
        <v>1.38799163974919E-2</v>
      </c>
      <c r="L1131" s="21">
        <v>2012</v>
      </c>
      <c r="M1131" s="21">
        <v>2012</v>
      </c>
      <c r="N1131" t="s">
        <v>108</v>
      </c>
      <c r="O1131" t="s">
        <v>48</v>
      </c>
    </row>
    <row r="1132" spans="1:15">
      <c r="A1132" s="14" t="s">
        <v>104</v>
      </c>
      <c r="B1132" t="s">
        <v>97</v>
      </c>
      <c r="C1132" t="s">
        <v>106</v>
      </c>
      <c r="D1132" s="16">
        <v>0.83</v>
      </c>
      <c r="E1132" s="16">
        <v>73.25</v>
      </c>
      <c r="F1132" s="16">
        <v>-57.75</v>
      </c>
      <c r="G1132">
        <v>7.0699999999999999E-3</v>
      </c>
      <c r="H1132">
        <v>0.34</v>
      </c>
      <c r="I1132" t="s">
        <v>32</v>
      </c>
      <c r="J1132" s="22">
        <v>3.39160174805244E-3</v>
      </c>
      <c r="K1132" s="22">
        <v>1.38799163974919E-2</v>
      </c>
      <c r="L1132" s="21">
        <v>2012</v>
      </c>
      <c r="M1132" s="21">
        <v>2012</v>
      </c>
      <c r="N1132" t="s">
        <v>108</v>
      </c>
      <c r="O1132" t="s">
        <v>48</v>
      </c>
    </row>
    <row r="1133" spans="1:15">
      <c r="A1133" s="14" t="s">
        <v>104</v>
      </c>
      <c r="B1133" t="s">
        <v>97</v>
      </c>
      <c r="C1133" t="s">
        <v>106</v>
      </c>
      <c r="D1133" s="16">
        <v>0.82</v>
      </c>
      <c r="E1133" s="16">
        <v>73.25</v>
      </c>
      <c r="F1133" s="16">
        <v>-57.25</v>
      </c>
      <c r="G1133">
        <v>7.0699999999999999E-3</v>
      </c>
      <c r="H1133">
        <v>0.34</v>
      </c>
      <c r="I1133" t="s">
        <v>32</v>
      </c>
      <c r="J1133" s="22">
        <v>3.39160174805244E-3</v>
      </c>
      <c r="K1133" s="22">
        <v>1.38799163974919E-2</v>
      </c>
      <c r="L1133" s="21">
        <v>2012</v>
      </c>
      <c r="M1133" s="21">
        <v>2012</v>
      </c>
      <c r="N1133" t="s">
        <v>108</v>
      </c>
      <c r="O1133" t="s">
        <v>48</v>
      </c>
    </row>
    <row r="1134" spans="1:15">
      <c r="A1134" s="14" t="s">
        <v>104</v>
      </c>
      <c r="B1134" t="s">
        <v>97</v>
      </c>
      <c r="C1134" t="s">
        <v>106</v>
      </c>
      <c r="D1134" s="16">
        <v>0.8</v>
      </c>
      <c r="E1134" s="16">
        <v>73.25</v>
      </c>
      <c r="F1134" s="16">
        <v>-56.75</v>
      </c>
      <c r="G1134">
        <v>7.0699999999999999E-3</v>
      </c>
      <c r="H1134">
        <v>0.34</v>
      </c>
      <c r="I1134" t="s">
        <v>32</v>
      </c>
      <c r="J1134" s="22">
        <v>3.39160174805244E-3</v>
      </c>
      <c r="K1134" s="22">
        <v>1.38799163974919E-2</v>
      </c>
      <c r="L1134" s="21">
        <v>2012</v>
      </c>
      <c r="M1134" s="21">
        <v>2012</v>
      </c>
      <c r="N1134" t="s">
        <v>108</v>
      </c>
      <c r="O1134" t="s">
        <v>48</v>
      </c>
    </row>
    <row r="1135" spans="1:15">
      <c r="A1135" s="14" t="s">
        <v>104</v>
      </c>
      <c r="B1135" t="s">
        <v>97</v>
      </c>
      <c r="C1135" t="s">
        <v>106</v>
      </c>
      <c r="D1135" s="16">
        <v>0.63</v>
      </c>
      <c r="E1135" s="16">
        <v>73.25</v>
      </c>
      <c r="F1135" s="16">
        <v>-65.75</v>
      </c>
      <c r="G1135">
        <v>7.0699999999999999E-3</v>
      </c>
      <c r="H1135">
        <v>0.34</v>
      </c>
      <c r="I1135" t="s">
        <v>32</v>
      </c>
      <c r="J1135" s="22">
        <v>3.39160174805244E-3</v>
      </c>
      <c r="K1135" s="22">
        <v>1.38799163974919E-2</v>
      </c>
      <c r="L1135" s="21">
        <v>2012</v>
      </c>
      <c r="M1135" s="21">
        <v>2012</v>
      </c>
      <c r="N1135" t="s">
        <v>108</v>
      </c>
      <c r="O1135" t="s">
        <v>48</v>
      </c>
    </row>
    <row r="1136" spans="1:15">
      <c r="A1136" s="14" t="s">
        <v>104</v>
      </c>
      <c r="B1136" t="s">
        <v>97</v>
      </c>
      <c r="C1136" t="s">
        <v>106</v>
      </c>
      <c r="D1136" s="16">
        <v>0.64</v>
      </c>
      <c r="E1136" s="16">
        <v>73.25</v>
      </c>
      <c r="F1136" s="16">
        <v>-65.25</v>
      </c>
      <c r="G1136">
        <v>7.0699999999999999E-3</v>
      </c>
      <c r="H1136">
        <v>0.34</v>
      </c>
      <c r="I1136" t="s">
        <v>32</v>
      </c>
      <c r="J1136" s="22">
        <v>3.39160174805244E-3</v>
      </c>
      <c r="K1136" s="22">
        <v>1.38799163974919E-2</v>
      </c>
      <c r="L1136" s="21">
        <v>2012</v>
      </c>
      <c r="M1136" s="21">
        <v>2012</v>
      </c>
      <c r="N1136" t="s">
        <v>108</v>
      </c>
      <c r="O1136" t="s">
        <v>48</v>
      </c>
    </row>
    <row r="1137" spans="1:15">
      <c r="A1137" s="14" t="s">
        <v>104</v>
      </c>
      <c r="B1137" t="s">
        <v>97</v>
      </c>
      <c r="C1137" t="s">
        <v>106</v>
      </c>
      <c r="D1137" s="16">
        <v>0.66</v>
      </c>
      <c r="E1137" s="16">
        <v>73.25</v>
      </c>
      <c r="F1137" s="16">
        <v>-64.75</v>
      </c>
      <c r="G1137">
        <v>7.0699999999999999E-3</v>
      </c>
      <c r="H1137">
        <v>0.34</v>
      </c>
      <c r="I1137" t="s">
        <v>32</v>
      </c>
      <c r="J1137" s="22">
        <v>3.39160174805244E-3</v>
      </c>
      <c r="K1137" s="22">
        <v>1.38799163974919E-2</v>
      </c>
      <c r="L1137" s="21">
        <v>2012</v>
      </c>
      <c r="M1137" s="21">
        <v>2012</v>
      </c>
      <c r="N1137" t="s">
        <v>108</v>
      </c>
      <c r="O1137" t="s">
        <v>48</v>
      </c>
    </row>
    <row r="1138" spans="1:15">
      <c r="A1138" s="14" t="s">
        <v>104</v>
      </c>
      <c r="B1138" t="s">
        <v>97</v>
      </c>
      <c r="C1138" t="s">
        <v>106</v>
      </c>
      <c r="D1138" s="16">
        <v>0.7</v>
      </c>
      <c r="E1138" s="16">
        <v>73.25</v>
      </c>
      <c r="F1138" s="16">
        <v>-64.25</v>
      </c>
      <c r="G1138">
        <v>7.0699999999999999E-3</v>
      </c>
      <c r="H1138">
        <v>0.34</v>
      </c>
      <c r="I1138" t="s">
        <v>32</v>
      </c>
      <c r="J1138" s="22">
        <v>3.39160174805244E-3</v>
      </c>
      <c r="K1138" s="22">
        <v>1.38799163974919E-2</v>
      </c>
      <c r="L1138" s="21">
        <v>2012</v>
      </c>
      <c r="M1138" s="21">
        <v>2012</v>
      </c>
      <c r="N1138" t="s">
        <v>108</v>
      </c>
      <c r="O1138" t="s">
        <v>48</v>
      </c>
    </row>
    <row r="1139" spans="1:15">
      <c r="A1139" s="14" t="s">
        <v>104</v>
      </c>
      <c r="B1139" t="s">
        <v>97</v>
      </c>
      <c r="C1139" t="s">
        <v>106</v>
      </c>
      <c r="D1139" s="16">
        <v>0.78</v>
      </c>
      <c r="E1139" s="16">
        <v>73.25</v>
      </c>
      <c r="F1139" s="16">
        <v>-63.75</v>
      </c>
      <c r="G1139">
        <v>7.0699999999999999E-3</v>
      </c>
      <c r="H1139">
        <v>0.34</v>
      </c>
      <c r="I1139" t="s">
        <v>32</v>
      </c>
      <c r="J1139" s="22">
        <v>3.39160174805244E-3</v>
      </c>
      <c r="K1139" s="22">
        <v>1.38799163974919E-2</v>
      </c>
      <c r="L1139" s="21">
        <v>2012</v>
      </c>
      <c r="M1139" s="21">
        <v>2012</v>
      </c>
      <c r="N1139" t="s">
        <v>108</v>
      </c>
      <c r="O1139" t="s">
        <v>48</v>
      </c>
    </row>
    <row r="1140" spans="1:15">
      <c r="A1140" s="14" t="s">
        <v>104</v>
      </c>
      <c r="B1140" t="s">
        <v>97</v>
      </c>
      <c r="C1140" t="s">
        <v>106</v>
      </c>
      <c r="D1140" s="16">
        <v>0.84</v>
      </c>
      <c r="E1140" s="16">
        <v>73.25</v>
      </c>
      <c r="F1140" s="16">
        <v>-63.25</v>
      </c>
      <c r="G1140">
        <v>7.0699999999999999E-3</v>
      </c>
      <c r="H1140">
        <v>0.34</v>
      </c>
      <c r="I1140" t="s">
        <v>32</v>
      </c>
      <c r="J1140" s="22">
        <v>3.39160174805244E-3</v>
      </c>
      <c r="K1140" s="22">
        <v>1.38799163974919E-2</v>
      </c>
      <c r="L1140" s="21">
        <v>2012</v>
      </c>
      <c r="M1140" s="21">
        <v>2012</v>
      </c>
      <c r="N1140" t="s">
        <v>108</v>
      </c>
      <c r="O1140" t="s">
        <v>48</v>
      </c>
    </row>
    <row r="1141" spans="1:15">
      <c r="A1141" s="14" t="s">
        <v>104</v>
      </c>
      <c r="B1141" t="s">
        <v>97</v>
      </c>
      <c r="C1141" t="s">
        <v>106</v>
      </c>
      <c r="D1141" s="16">
        <v>0.87</v>
      </c>
      <c r="E1141" s="16">
        <v>73.25</v>
      </c>
      <c r="F1141" s="16">
        <v>-62.75</v>
      </c>
      <c r="G1141">
        <v>7.0699999999999999E-3</v>
      </c>
      <c r="H1141">
        <v>0.34</v>
      </c>
      <c r="I1141" t="s">
        <v>32</v>
      </c>
      <c r="J1141" s="22">
        <v>3.39160174805244E-3</v>
      </c>
      <c r="K1141" s="22">
        <v>1.38799163974919E-2</v>
      </c>
      <c r="L1141" s="21">
        <v>2012</v>
      </c>
      <c r="M1141" s="21">
        <v>2012</v>
      </c>
      <c r="N1141" t="s">
        <v>108</v>
      </c>
      <c r="O1141" t="s">
        <v>48</v>
      </c>
    </row>
    <row r="1142" spans="1:15">
      <c r="A1142" s="14" t="s">
        <v>104</v>
      </c>
      <c r="B1142" t="s">
        <v>97</v>
      </c>
      <c r="C1142" t="s">
        <v>106</v>
      </c>
      <c r="D1142" s="16">
        <v>1</v>
      </c>
      <c r="E1142" s="16">
        <v>72.75</v>
      </c>
      <c r="F1142" s="16">
        <v>-58.25</v>
      </c>
      <c r="G1142">
        <v>7.0699999999999999E-3</v>
      </c>
      <c r="H1142">
        <v>0.34</v>
      </c>
      <c r="I1142" t="s">
        <v>32</v>
      </c>
      <c r="J1142" s="22">
        <v>3.39160174805244E-3</v>
      </c>
      <c r="K1142" s="22">
        <v>1.38799163974919E-2</v>
      </c>
      <c r="L1142" s="21">
        <v>2012</v>
      </c>
      <c r="M1142" s="21">
        <v>2012</v>
      </c>
      <c r="N1142" t="s">
        <v>108</v>
      </c>
      <c r="O1142" t="s">
        <v>48</v>
      </c>
    </row>
    <row r="1143" spans="1:15">
      <c r="A1143" s="14" t="s">
        <v>104</v>
      </c>
      <c r="B1143" t="s">
        <v>97</v>
      </c>
      <c r="C1143" t="s">
        <v>106</v>
      </c>
      <c r="D1143" s="16">
        <v>0.92</v>
      </c>
      <c r="E1143" s="16">
        <v>73.25</v>
      </c>
      <c r="F1143" s="16">
        <v>-62.25</v>
      </c>
      <c r="G1143">
        <v>7.0699999999999999E-3</v>
      </c>
      <c r="H1143">
        <v>0.34</v>
      </c>
      <c r="I1143" t="s">
        <v>32</v>
      </c>
      <c r="J1143" s="22">
        <v>3.39160174805244E-3</v>
      </c>
      <c r="K1143" s="22">
        <v>1.38799163974919E-2</v>
      </c>
      <c r="L1143" s="21">
        <v>2012</v>
      </c>
      <c r="M1143" s="21">
        <v>2012</v>
      </c>
      <c r="N1143" t="s">
        <v>108</v>
      </c>
      <c r="O1143" t="s">
        <v>48</v>
      </c>
    </row>
    <row r="1144" spans="1:15">
      <c r="A1144" s="14" t="s">
        <v>104</v>
      </c>
      <c r="B1144" t="s">
        <v>97</v>
      </c>
      <c r="C1144" t="s">
        <v>106</v>
      </c>
      <c r="D1144" s="16">
        <v>0.63</v>
      </c>
      <c r="E1144" s="16">
        <v>73.25</v>
      </c>
      <c r="F1144" s="16">
        <v>-66.25</v>
      </c>
      <c r="G1144">
        <v>7.0699999999999999E-3</v>
      </c>
      <c r="H1144">
        <v>0.34</v>
      </c>
      <c r="I1144" t="s">
        <v>32</v>
      </c>
      <c r="J1144" s="22">
        <v>3.39160174805244E-3</v>
      </c>
      <c r="K1144" s="22">
        <v>1.38799163974919E-2</v>
      </c>
      <c r="L1144" s="21">
        <v>2012</v>
      </c>
      <c r="M1144" s="21">
        <v>2012</v>
      </c>
      <c r="N1144" t="s">
        <v>108</v>
      </c>
      <c r="O1144" t="s">
        <v>48</v>
      </c>
    </row>
    <row r="1145" spans="1:15">
      <c r="A1145" s="14" t="s">
        <v>104</v>
      </c>
      <c r="B1145" t="s">
        <v>97</v>
      </c>
      <c r="C1145" t="s">
        <v>106</v>
      </c>
      <c r="D1145" s="16">
        <v>0.94</v>
      </c>
      <c r="E1145" s="16">
        <v>72.25</v>
      </c>
      <c r="F1145" s="16">
        <v>-57.25</v>
      </c>
      <c r="G1145">
        <v>7.0699999999999999E-3</v>
      </c>
      <c r="H1145">
        <v>0.34</v>
      </c>
      <c r="I1145" t="s">
        <v>32</v>
      </c>
      <c r="J1145" s="22">
        <v>3.39160174805244E-3</v>
      </c>
      <c r="K1145" s="22">
        <v>1.38799163974919E-2</v>
      </c>
      <c r="L1145" s="21">
        <v>2012</v>
      </c>
      <c r="M1145" s="21">
        <v>2012</v>
      </c>
      <c r="N1145" t="s">
        <v>108</v>
      </c>
      <c r="O1145" t="s">
        <v>48</v>
      </c>
    </row>
    <row r="1146" spans="1:15">
      <c r="A1146" s="14" t="s">
        <v>104</v>
      </c>
      <c r="B1146" t="s">
        <v>97</v>
      </c>
      <c r="C1146" t="s">
        <v>106</v>
      </c>
      <c r="D1146" s="16">
        <v>0.94</v>
      </c>
      <c r="E1146" s="16">
        <v>73.75</v>
      </c>
      <c r="F1146" s="16">
        <v>-61.75</v>
      </c>
      <c r="G1146">
        <v>7.0699999999999999E-3</v>
      </c>
      <c r="H1146">
        <v>0.34</v>
      </c>
      <c r="I1146" t="s">
        <v>32</v>
      </c>
      <c r="J1146" s="22">
        <v>3.39160174805244E-3</v>
      </c>
      <c r="K1146" s="22">
        <v>1.38799163974919E-2</v>
      </c>
      <c r="L1146" s="21">
        <v>2012</v>
      </c>
      <c r="M1146" s="21">
        <v>2012</v>
      </c>
      <c r="N1146" t="s">
        <v>108</v>
      </c>
      <c r="O1146" t="s">
        <v>48</v>
      </c>
    </row>
    <row r="1147" spans="1:15">
      <c r="A1147" s="14" t="s">
        <v>104</v>
      </c>
      <c r="B1147" t="s">
        <v>97</v>
      </c>
      <c r="C1147" t="s">
        <v>106</v>
      </c>
      <c r="D1147" s="16">
        <v>0.95</v>
      </c>
      <c r="E1147" s="16">
        <v>73.75</v>
      </c>
      <c r="F1147" s="16">
        <v>-61.25</v>
      </c>
      <c r="G1147">
        <v>7.0699999999999999E-3</v>
      </c>
      <c r="H1147">
        <v>0.34</v>
      </c>
      <c r="I1147" t="s">
        <v>32</v>
      </c>
      <c r="J1147" s="22">
        <v>3.39160174805244E-3</v>
      </c>
      <c r="K1147" s="22">
        <v>1.38799163974919E-2</v>
      </c>
      <c r="L1147" s="21">
        <v>2012</v>
      </c>
      <c r="M1147" s="21">
        <v>2012</v>
      </c>
      <c r="N1147" t="s">
        <v>108</v>
      </c>
      <c r="O1147" t="s">
        <v>48</v>
      </c>
    </row>
    <row r="1148" spans="1:15">
      <c r="A1148" s="14" t="s">
        <v>104</v>
      </c>
      <c r="B1148" t="s">
        <v>97</v>
      </c>
      <c r="C1148" t="s">
        <v>106</v>
      </c>
      <c r="D1148" s="16">
        <v>0.95</v>
      </c>
      <c r="E1148" s="16">
        <v>73.75</v>
      </c>
      <c r="F1148" s="16">
        <v>-60.75</v>
      </c>
      <c r="G1148">
        <v>7.0699999999999999E-3</v>
      </c>
      <c r="H1148">
        <v>0.34</v>
      </c>
      <c r="I1148" t="s">
        <v>32</v>
      </c>
      <c r="J1148" s="22">
        <v>3.39160174805244E-3</v>
      </c>
      <c r="K1148" s="22">
        <v>1.38799163974919E-2</v>
      </c>
      <c r="L1148" s="21">
        <v>2012</v>
      </c>
      <c r="M1148" s="21">
        <v>2012</v>
      </c>
      <c r="N1148" t="s">
        <v>108</v>
      </c>
      <c r="O1148" t="s">
        <v>48</v>
      </c>
    </row>
    <row r="1149" spans="1:15">
      <c r="A1149" s="14" t="s">
        <v>104</v>
      </c>
      <c r="B1149" t="s">
        <v>97</v>
      </c>
      <c r="C1149" t="s">
        <v>106</v>
      </c>
      <c r="D1149" s="16">
        <v>0.96</v>
      </c>
      <c r="E1149" s="16">
        <v>73.75</v>
      </c>
      <c r="F1149" s="16">
        <v>-60.25</v>
      </c>
      <c r="G1149">
        <v>7.0699999999999999E-3</v>
      </c>
      <c r="H1149">
        <v>0.34</v>
      </c>
      <c r="I1149" t="s">
        <v>32</v>
      </c>
      <c r="J1149" s="22">
        <v>3.39160174805244E-3</v>
      </c>
      <c r="K1149" s="22">
        <v>1.38799163974919E-2</v>
      </c>
      <c r="L1149" s="21">
        <v>2012</v>
      </c>
      <c r="M1149" s="21">
        <v>2012</v>
      </c>
      <c r="N1149" t="s">
        <v>108</v>
      </c>
      <c r="O1149" t="s">
        <v>48</v>
      </c>
    </row>
    <row r="1150" spans="1:15">
      <c r="A1150" s="14" t="s">
        <v>104</v>
      </c>
      <c r="B1150" t="s">
        <v>97</v>
      </c>
      <c r="C1150" t="s">
        <v>106</v>
      </c>
      <c r="D1150" s="16">
        <v>0.97</v>
      </c>
      <c r="E1150" s="16">
        <v>73.75</v>
      </c>
      <c r="F1150" s="16">
        <v>-59.75</v>
      </c>
      <c r="G1150">
        <v>7.0699999999999999E-3</v>
      </c>
      <c r="H1150">
        <v>0.34</v>
      </c>
      <c r="I1150" t="s">
        <v>32</v>
      </c>
      <c r="J1150" s="22">
        <v>3.39160174805244E-3</v>
      </c>
      <c r="K1150" s="22">
        <v>1.38799163974919E-2</v>
      </c>
      <c r="L1150" s="21">
        <v>2012</v>
      </c>
      <c r="M1150" s="21">
        <v>2012</v>
      </c>
      <c r="N1150" t="s">
        <v>108</v>
      </c>
      <c r="O1150" t="s">
        <v>48</v>
      </c>
    </row>
    <row r="1151" spans="1:15">
      <c r="A1151" s="14" t="s">
        <v>104</v>
      </c>
      <c r="B1151" t="s">
        <v>97</v>
      </c>
      <c r="C1151" t="s">
        <v>106</v>
      </c>
      <c r="D1151" s="16">
        <v>1</v>
      </c>
      <c r="E1151" s="16">
        <v>73.75</v>
      </c>
      <c r="F1151" s="16">
        <v>-59.25</v>
      </c>
      <c r="G1151">
        <v>7.0699999999999999E-3</v>
      </c>
      <c r="H1151">
        <v>0.34</v>
      </c>
      <c r="I1151" t="s">
        <v>32</v>
      </c>
      <c r="J1151" s="22">
        <v>3.39160174805244E-3</v>
      </c>
      <c r="K1151" s="22">
        <v>1.38799163974919E-2</v>
      </c>
      <c r="L1151" s="21">
        <v>2012</v>
      </c>
      <c r="M1151" s="21">
        <v>2012</v>
      </c>
      <c r="N1151" t="s">
        <v>108</v>
      </c>
      <c r="O1151" t="s">
        <v>48</v>
      </c>
    </row>
    <row r="1152" spans="1:15">
      <c r="A1152" s="14" t="s">
        <v>104</v>
      </c>
      <c r="B1152" t="s">
        <v>97</v>
      </c>
      <c r="C1152" t="s">
        <v>106</v>
      </c>
      <c r="D1152" s="16">
        <v>0.99</v>
      </c>
      <c r="E1152" s="16">
        <v>73.75</v>
      </c>
      <c r="F1152" s="16">
        <v>-58.75</v>
      </c>
      <c r="G1152">
        <v>7.0699999999999999E-3</v>
      </c>
      <c r="H1152">
        <v>0.34</v>
      </c>
      <c r="I1152" t="s">
        <v>32</v>
      </c>
      <c r="J1152" s="22">
        <v>3.39160174805244E-3</v>
      </c>
      <c r="K1152" s="22">
        <v>1.38799163974919E-2</v>
      </c>
      <c r="L1152" s="21">
        <v>2012</v>
      </c>
      <c r="M1152" s="21">
        <v>2012</v>
      </c>
      <c r="N1152" t="s">
        <v>108</v>
      </c>
      <c r="O1152" t="s">
        <v>48</v>
      </c>
    </row>
    <row r="1153" spans="1:15">
      <c r="A1153" s="14" t="s">
        <v>104</v>
      </c>
      <c r="B1153" t="s">
        <v>97</v>
      </c>
      <c r="C1153" t="s">
        <v>106</v>
      </c>
      <c r="D1153" s="16">
        <v>0.85</v>
      </c>
      <c r="E1153" s="16">
        <v>73.75</v>
      </c>
      <c r="F1153" s="16">
        <v>-58.25</v>
      </c>
      <c r="G1153">
        <v>7.0699999999999999E-3</v>
      </c>
      <c r="H1153">
        <v>0.34</v>
      </c>
      <c r="I1153" t="s">
        <v>32</v>
      </c>
      <c r="J1153" s="22">
        <v>3.39160174805244E-3</v>
      </c>
      <c r="K1153" s="22">
        <v>1.38799163974919E-2</v>
      </c>
      <c r="L1153" s="21">
        <v>2012</v>
      </c>
      <c r="M1153" s="21">
        <v>2012</v>
      </c>
      <c r="N1153" t="s">
        <v>108</v>
      </c>
      <c r="O1153" t="s">
        <v>48</v>
      </c>
    </row>
    <row r="1154" spans="1:15">
      <c r="A1154" s="14" t="s">
        <v>104</v>
      </c>
      <c r="B1154" t="s">
        <v>97</v>
      </c>
      <c r="C1154" t="s">
        <v>106</v>
      </c>
      <c r="D1154" s="16">
        <v>0.78</v>
      </c>
      <c r="E1154" s="16">
        <v>73.75</v>
      </c>
      <c r="F1154" s="16">
        <v>-57.75</v>
      </c>
      <c r="G1154">
        <v>7.0699999999999999E-3</v>
      </c>
      <c r="H1154">
        <v>0.34</v>
      </c>
      <c r="I1154" t="s">
        <v>32</v>
      </c>
      <c r="J1154" s="22">
        <v>3.39160174805244E-3</v>
      </c>
      <c r="K1154" s="22">
        <v>1.38799163974919E-2</v>
      </c>
      <c r="L1154" s="21">
        <v>2012</v>
      </c>
      <c r="M1154" s="21">
        <v>2012</v>
      </c>
      <c r="N1154" t="s">
        <v>108</v>
      </c>
      <c r="O1154" t="s">
        <v>48</v>
      </c>
    </row>
    <row r="1155" spans="1:15">
      <c r="A1155" s="14" t="s">
        <v>104</v>
      </c>
      <c r="B1155" t="s">
        <v>97</v>
      </c>
      <c r="C1155" t="s">
        <v>106</v>
      </c>
      <c r="D1155" s="16">
        <v>0.79</v>
      </c>
      <c r="E1155" s="16">
        <v>73.75</v>
      </c>
      <c r="F1155" s="16">
        <v>-57.25</v>
      </c>
      <c r="G1155">
        <v>7.0699999999999999E-3</v>
      </c>
      <c r="H1155">
        <v>0.34</v>
      </c>
      <c r="I1155" t="s">
        <v>32</v>
      </c>
      <c r="J1155" s="22">
        <v>3.39160174805244E-3</v>
      </c>
      <c r="K1155" s="22">
        <v>1.38799163974919E-2</v>
      </c>
      <c r="L1155" s="21">
        <v>2012</v>
      </c>
      <c r="M1155" s="21">
        <v>2012</v>
      </c>
      <c r="N1155" t="s">
        <v>108</v>
      </c>
      <c r="O1155" t="s">
        <v>48</v>
      </c>
    </row>
    <row r="1156" spans="1:15">
      <c r="A1156" s="14" t="s">
        <v>104</v>
      </c>
      <c r="B1156" t="s">
        <v>97</v>
      </c>
      <c r="C1156" t="s">
        <v>106</v>
      </c>
      <c r="D1156" s="16">
        <v>0.63</v>
      </c>
      <c r="E1156" s="16">
        <v>73.75</v>
      </c>
      <c r="F1156" s="16">
        <v>-66.25</v>
      </c>
      <c r="G1156">
        <v>7.0699999999999999E-3</v>
      </c>
      <c r="H1156">
        <v>0.34</v>
      </c>
      <c r="I1156" t="s">
        <v>32</v>
      </c>
      <c r="J1156" s="22">
        <v>3.39160174805244E-3</v>
      </c>
      <c r="K1156" s="22">
        <v>1.38799163974919E-2</v>
      </c>
      <c r="L1156" s="21">
        <v>2012</v>
      </c>
      <c r="M1156" s="21">
        <v>2012</v>
      </c>
      <c r="N1156" t="s">
        <v>108</v>
      </c>
      <c r="O1156" t="s">
        <v>48</v>
      </c>
    </row>
    <row r="1157" spans="1:15">
      <c r="A1157" s="14" t="s">
        <v>104</v>
      </c>
      <c r="B1157" t="s">
        <v>97</v>
      </c>
      <c r="C1157" t="s">
        <v>106</v>
      </c>
      <c r="D1157" s="16">
        <v>0.64</v>
      </c>
      <c r="E1157" s="16">
        <v>73.75</v>
      </c>
      <c r="F1157" s="16">
        <v>-65.75</v>
      </c>
      <c r="G1157">
        <v>7.0699999999999999E-3</v>
      </c>
      <c r="H1157">
        <v>0.34</v>
      </c>
      <c r="I1157" t="s">
        <v>32</v>
      </c>
      <c r="J1157" s="22">
        <v>3.39160174805244E-3</v>
      </c>
      <c r="K1157" s="22">
        <v>1.38799163974919E-2</v>
      </c>
      <c r="L1157" s="21">
        <v>2012</v>
      </c>
      <c r="M1157" s="21">
        <v>2012</v>
      </c>
      <c r="N1157" t="s">
        <v>108</v>
      </c>
      <c r="O1157" t="s">
        <v>48</v>
      </c>
    </row>
    <row r="1158" spans="1:15">
      <c r="A1158" s="14" t="s">
        <v>104</v>
      </c>
      <c r="B1158" t="s">
        <v>97</v>
      </c>
      <c r="C1158" t="s">
        <v>106</v>
      </c>
      <c r="D1158" s="16">
        <v>0.66</v>
      </c>
      <c r="E1158" s="16">
        <v>73.75</v>
      </c>
      <c r="F1158" s="16">
        <v>-65.25</v>
      </c>
      <c r="G1158">
        <v>7.0699999999999999E-3</v>
      </c>
      <c r="H1158">
        <v>0.34</v>
      </c>
      <c r="I1158" t="s">
        <v>32</v>
      </c>
      <c r="J1158" s="22">
        <v>3.39160174805244E-3</v>
      </c>
      <c r="K1158" s="22">
        <v>1.38799163974919E-2</v>
      </c>
      <c r="L1158" s="21">
        <v>2012</v>
      </c>
      <c r="M1158" s="21">
        <v>2012</v>
      </c>
      <c r="N1158" t="s">
        <v>108</v>
      </c>
      <c r="O1158" t="s">
        <v>48</v>
      </c>
    </row>
    <row r="1159" spans="1:15">
      <c r="A1159" s="14" t="s">
        <v>104</v>
      </c>
      <c r="B1159" t="s">
        <v>97</v>
      </c>
      <c r="C1159" t="s">
        <v>106</v>
      </c>
      <c r="D1159" s="16">
        <v>0.74</v>
      </c>
      <c r="E1159" s="16">
        <v>73.75</v>
      </c>
      <c r="F1159" s="16">
        <v>-64.75</v>
      </c>
      <c r="G1159">
        <v>7.0699999999999999E-3</v>
      </c>
      <c r="H1159">
        <v>0.34</v>
      </c>
      <c r="I1159" t="s">
        <v>32</v>
      </c>
      <c r="J1159" s="22">
        <v>3.39160174805244E-3</v>
      </c>
      <c r="K1159" s="22">
        <v>1.38799163974919E-2</v>
      </c>
      <c r="L1159" s="21">
        <v>2012</v>
      </c>
      <c r="M1159" s="21">
        <v>2012</v>
      </c>
      <c r="N1159" t="s">
        <v>108</v>
      </c>
      <c r="O1159" t="s">
        <v>48</v>
      </c>
    </row>
    <row r="1160" spans="1:15">
      <c r="A1160" s="14" t="s">
        <v>104</v>
      </c>
      <c r="B1160" t="s">
        <v>97</v>
      </c>
      <c r="C1160" t="s">
        <v>106</v>
      </c>
      <c r="D1160" s="16">
        <v>0.86</v>
      </c>
      <c r="E1160" s="16">
        <v>73.75</v>
      </c>
      <c r="F1160" s="16">
        <v>-64.25</v>
      </c>
      <c r="G1160">
        <v>7.0699999999999999E-3</v>
      </c>
      <c r="H1160">
        <v>0.34</v>
      </c>
      <c r="I1160" t="s">
        <v>32</v>
      </c>
      <c r="J1160" s="22">
        <v>3.39160174805244E-3</v>
      </c>
      <c r="K1160" s="22">
        <v>1.38799163974919E-2</v>
      </c>
      <c r="L1160" s="21">
        <v>2012</v>
      </c>
      <c r="M1160" s="21">
        <v>2012</v>
      </c>
      <c r="N1160" t="s">
        <v>108</v>
      </c>
      <c r="O1160" t="s">
        <v>48</v>
      </c>
    </row>
    <row r="1161" spans="1:15">
      <c r="A1161" s="14" t="s">
        <v>104</v>
      </c>
      <c r="B1161" t="s">
        <v>97</v>
      </c>
      <c r="C1161" t="s">
        <v>106</v>
      </c>
      <c r="D1161" s="16">
        <v>0.91</v>
      </c>
      <c r="E1161" s="16">
        <v>73.75</v>
      </c>
      <c r="F1161" s="16">
        <v>-63.75</v>
      </c>
      <c r="G1161">
        <v>7.0699999999999999E-3</v>
      </c>
      <c r="H1161">
        <v>0.34</v>
      </c>
      <c r="I1161" t="s">
        <v>32</v>
      </c>
      <c r="J1161" s="22">
        <v>3.39160174805244E-3</v>
      </c>
      <c r="K1161" s="22">
        <v>1.38799163974919E-2</v>
      </c>
      <c r="L1161" s="21">
        <v>2012</v>
      </c>
      <c r="M1161" s="21">
        <v>2012</v>
      </c>
      <c r="N1161" t="s">
        <v>108</v>
      </c>
      <c r="O1161" t="s">
        <v>48</v>
      </c>
    </row>
    <row r="1162" spans="1:15">
      <c r="A1162" s="14" t="s">
        <v>104</v>
      </c>
      <c r="B1162" t="s">
        <v>97</v>
      </c>
      <c r="C1162" t="s">
        <v>106</v>
      </c>
      <c r="D1162" s="16">
        <v>0.92</v>
      </c>
      <c r="E1162" s="16">
        <v>73.75</v>
      </c>
      <c r="F1162" s="16">
        <v>-63.25</v>
      </c>
      <c r="G1162">
        <v>7.0699999999999999E-3</v>
      </c>
      <c r="H1162">
        <v>0.34</v>
      </c>
      <c r="I1162" t="s">
        <v>32</v>
      </c>
      <c r="J1162" s="22">
        <v>3.39160174805244E-3</v>
      </c>
      <c r="K1162" s="22">
        <v>1.38799163974919E-2</v>
      </c>
      <c r="L1162" s="21">
        <v>2012</v>
      </c>
      <c r="M1162" s="21">
        <v>2012</v>
      </c>
      <c r="N1162" t="s">
        <v>108</v>
      </c>
      <c r="O1162" t="s">
        <v>48</v>
      </c>
    </row>
    <row r="1163" spans="1:15">
      <c r="A1163" s="14" t="s">
        <v>104</v>
      </c>
      <c r="B1163" t="s">
        <v>97</v>
      </c>
      <c r="C1163" t="s">
        <v>106</v>
      </c>
      <c r="D1163" s="16">
        <v>0.93</v>
      </c>
      <c r="E1163" s="16">
        <v>73.75</v>
      </c>
      <c r="F1163" s="16">
        <v>-62.75</v>
      </c>
      <c r="G1163">
        <v>7.0699999999999999E-3</v>
      </c>
      <c r="H1163">
        <v>0.34</v>
      </c>
      <c r="I1163" t="s">
        <v>32</v>
      </c>
      <c r="J1163" s="22">
        <v>3.39160174805244E-3</v>
      </c>
      <c r="K1163" s="22">
        <v>1.38799163974919E-2</v>
      </c>
      <c r="L1163" s="21">
        <v>2012</v>
      </c>
      <c r="M1163" s="21">
        <v>2012</v>
      </c>
      <c r="N1163" t="s">
        <v>108</v>
      </c>
      <c r="O1163" t="s">
        <v>48</v>
      </c>
    </row>
    <row r="1164" spans="1:15">
      <c r="A1164" s="14" t="s">
        <v>104</v>
      </c>
      <c r="B1164" t="s">
        <v>97</v>
      </c>
      <c r="C1164" t="s">
        <v>106</v>
      </c>
      <c r="D1164" s="16">
        <v>0.95</v>
      </c>
      <c r="E1164" s="16">
        <v>72.25</v>
      </c>
      <c r="F1164" s="16">
        <v>-56.75</v>
      </c>
      <c r="G1164">
        <v>7.0699999999999999E-3</v>
      </c>
      <c r="H1164">
        <v>0.34</v>
      </c>
      <c r="I1164" t="s">
        <v>32</v>
      </c>
      <c r="J1164" s="22">
        <v>3.39160174805244E-3</v>
      </c>
      <c r="K1164" s="22">
        <v>1.38799163974919E-2</v>
      </c>
      <c r="L1164" s="21">
        <v>2012</v>
      </c>
      <c r="M1164" s="21">
        <v>2012</v>
      </c>
      <c r="N1164" t="s">
        <v>108</v>
      </c>
      <c r="O1164" t="s">
        <v>48</v>
      </c>
    </row>
    <row r="1165" spans="1:15">
      <c r="A1165" s="14" t="s">
        <v>104</v>
      </c>
      <c r="B1165" t="s">
        <v>97</v>
      </c>
      <c r="C1165" t="s">
        <v>106</v>
      </c>
      <c r="D1165" s="16">
        <v>0.99</v>
      </c>
      <c r="E1165" s="16">
        <v>71.25</v>
      </c>
      <c r="F1165" s="16">
        <v>-56.25</v>
      </c>
      <c r="G1165">
        <v>7.0699999999999999E-3</v>
      </c>
      <c r="H1165">
        <v>0.34</v>
      </c>
      <c r="I1165" t="s">
        <v>32</v>
      </c>
      <c r="J1165" s="22">
        <v>3.39160174805244E-3</v>
      </c>
      <c r="K1165" s="22">
        <v>1.38799163974919E-2</v>
      </c>
      <c r="L1165" s="21">
        <v>2012</v>
      </c>
      <c r="M1165" s="21">
        <v>2012</v>
      </c>
      <c r="N1165" t="s">
        <v>108</v>
      </c>
      <c r="O1165" t="s">
        <v>48</v>
      </c>
    </row>
    <row r="1166" spans="1:15">
      <c r="A1166" s="14" t="s">
        <v>104</v>
      </c>
      <c r="B1166" t="s">
        <v>97</v>
      </c>
      <c r="C1166" t="s">
        <v>106</v>
      </c>
      <c r="D1166" s="16">
        <v>0.99</v>
      </c>
      <c r="E1166" s="16">
        <v>72.75</v>
      </c>
      <c r="F1166" s="16">
        <v>-58.75</v>
      </c>
      <c r="G1166">
        <v>7.0699999999999999E-3</v>
      </c>
      <c r="H1166">
        <v>0.34</v>
      </c>
      <c r="I1166" t="s">
        <v>32</v>
      </c>
      <c r="J1166" s="22">
        <v>3.39160174805244E-3</v>
      </c>
      <c r="K1166" s="22">
        <v>1.38799163974919E-2</v>
      </c>
      <c r="L1166" s="21">
        <v>2012</v>
      </c>
      <c r="M1166" s="21">
        <v>2012</v>
      </c>
      <c r="N1166" t="s">
        <v>108</v>
      </c>
      <c r="O1166" t="s">
        <v>48</v>
      </c>
    </row>
    <row r="1167" spans="1:15">
      <c r="A1167" s="14" t="s">
        <v>104</v>
      </c>
      <c r="B1167" t="s">
        <v>97</v>
      </c>
      <c r="C1167" t="s">
        <v>106</v>
      </c>
      <c r="D1167" s="16">
        <v>0.83</v>
      </c>
      <c r="E1167" s="16">
        <v>69.25</v>
      </c>
      <c r="F1167" s="16">
        <v>-52.75</v>
      </c>
      <c r="G1167">
        <v>7.0699999999999999E-3</v>
      </c>
      <c r="H1167">
        <v>0.34</v>
      </c>
      <c r="I1167" t="s">
        <v>32</v>
      </c>
      <c r="J1167" s="22">
        <v>3.39160174805244E-3</v>
      </c>
      <c r="K1167" s="22">
        <v>1.38799163974919E-2</v>
      </c>
      <c r="L1167" s="21">
        <v>2012</v>
      </c>
      <c r="M1167" s="21">
        <v>2012</v>
      </c>
      <c r="N1167" t="s">
        <v>108</v>
      </c>
      <c r="O1167" t="s">
        <v>48</v>
      </c>
    </row>
    <row r="1168" spans="1:15">
      <c r="A1168" s="14" t="s">
        <v>104</v>
      </c>
      <c r="B1168" t="s">
        <v>97</v>
      </c>
      <c r="C1168" t="s">
        <v>106</v>
      </c>
      <c r="D1168" s="16">
        <v>1</v>
      </c>
      <c r="E1168" s="16">
        <v>72.25</v>
      </c>
      <c r="F1168" s="16">
        <v>-55.75</v>
      </c>
      <c r="G1168">
        <v>7.0699999999999999E-3</v>
      </c>
      <c r="H1168">
        <v>0.34</v>
      </c>
      <c r="I1168" t="s">
        <v>32</v>
      </c>
      <c r="J1168" s="22">
        <v>3.39160174805244E-3</v>
      </c>
      <c r="K1168" s="22">
        <v>1.38799163974919E-2</v>
      </c>
      <c r="L1168" s="21">
        <v>2012</v>
      </c>
      <c r="M1168" s="21">
        <v>2012</v>
      </c>
      <c r="N1168" t="s">
        <v>108</v>
      </c>
      <c r="O1168" t="s">
        <v>48</v>
      </c>
    </row>
    <row r="1169" spans="1:15">
      <c r="A1169" s="14" t="s">
        <v>104</v>
      </c>
      <c r="B1169" t="s">
        <v>97</v>
      </c>
      <c r="C1169" t="s">
        <v>106</v>
      </c>
      <c r="D1169" s="16">
        <v>0.96</v>
      </c>
      <c r="E1169" s="16">
        <v>72.75</v>
      </c>
      <c r="F1169" s="16">
        <v>-59.25</v>
      </c>
      <c r="G1169">
        <v>7.0699999999999999E-3</v>
      </c>
      <c r="H1169">
        <v>0.34</v>
      </c>
      <c r="I1169" t="s">
        <v>32</v>
      </c>
      <c r="J1169" s="22">
        <v>3.39160174805244E-3</v>
      </c>
      <c r="K1169" s="22">
        <v>1.38799163974919E-2</v>
      </c>
      <c r="L1169" s="21">
        <v>2012</v>
      </c>
      <c r="M1169" s="21">
        <v>2012</v>
      </c>
      <c r="N1169" t="s">
        <v>108</v>
      </c>
      <c r="O1169" t="s">
        <v>48</v>
      </c>
    </row>
    <row r="1170" spans="1:15">
      <c r="A1170" s="14" t="s">
        <v>104</v>
      </c>
      <c r="B1170" t="s">
        <v>97</v>
      </c>
      <c r="C1170" t="s">
        <v>106</v>
      </c>
      <c r="D1170" s="16">
        <v>0.94</v>
      </c>
      <c r="E1170" s="16">
        <v>73.75</v>
      </c>
      <c r="F1170" s="16">
        <v>-56.75</v>
      </c>
      <c r="G1170">
        <v>7.0699999999999999E-3</v>
      </c>
      <c r="H1170">
        <v>0.34</v>
      </c>
      <c r="I1170" t="s">
        <v>32</v>
      </c>
      <c r="J1170" s="22">
        <v>3.39160174805244E-3</v>
      </c>
      <c r="K1170" s="22">
        <v>1.38799163974919E-2</v>
      </c>
      <c r="L1170" s="21">
        <v>2012</v>
      </c>
      <c r="M1170" s="21">
        <v>2012</v>
      </c>
      <c r="N1170" t="s">
        <v>108</v>
      </c>
      <c r="O1170" t="s">
        <v>48</v>
      </c>
    </row>
    <row r="1171" spans="1:15">
      <c r="A1171" s="14" t="s">
        <v>104</v>
      </c>
      <c r="B1171" t="s">
        <v>97</v>
      </c>
      <c r="C1171" t="s">
        <v>106</v>
      </c>
      <c r="D1171" s="16">
        <v>0.86</v>
      </c>
      <c r="E1171" s="16">
        <v>68.75</v>
      </c>
      <c r="F1171" s="16">
        <v>-51.75</v>
      </c>
      <c r="G1171">
        <v>7.0699999999999999E-3</v>
      </c>
      <c r="H1171">
        <v>0.34</v>
      </c>
      <c r="I1171" t="s">
        <v>32</v>
      </c>
      <c r="J1171" s="22">
        <v>3.39160174805244E-3</v>
      </c>
      <c r="K1171" s="22">
        <v>1.38799163974919E-2</v>
      </c>
      <c r="L1171" s="21">
        <v>2012</v>
      </c>
      <c r="M1171" s="21">
        <v>2012</v>
      </c>
      <c r="N1171" t="s">
        <v>108</v>
      </c>
      <c r="O1171" t="s">
        <v>48</v>
      </c>
    </row>
    <row r="1172" spans="1:15">
      <c r="A1172" s="14" t="s">
        <v>104</v>
      </c>
      <c r="B1172" t="s">
        <v>97</v>
      </c>
      <c r="C1172" t="s">
        <v>106</v>
      </c>
      <c r="D1172" s="16">
        <v>0.79</v>
      </c>
      <c r="E1172" s="16">
        <v>67.75</v>
      </c>
      <c r="F1172" s="16">
        <v>-53.75</v>
      </c>
      <c r="G1172">
        <v>7.0699999999999999E-3</v>
      </c>
      <c r="H1172">
        <v>0.34</v>
      </c>
      <c r="I1172" t="s">
        <v>32</v>
      </c>
      <c r="J1172" s="22">
        <v>3.39160174805244E-3</v>
      </c>
      <c r="K1172" s="22">
        <v>1.38799163974919E-2</v>
      </c>
      <c r="L1172" s="21">
        <v>2012</v>
      </c>
      <c r="M1172" s="21">
        <v>2012</v>
      </c>
      <c r="N1172" t="s">
        <v>108</v>
      </c>
      <c r="O1172" t="s">
        <v>48</v>
      </c>
    </row>
    <row r="1173" spans="1:15">
      <c r="A1173" s="14" t="s">
        <v>104</v>
      </c>
      <c r="B1173" t="s">
        <v>97</v>
      </c>
      <c r="C1173" t="s">
        <v>106</v>
      </c>
      <c r="D1173" s="16">
        <v>0.99</v>
      </c>
      <c r="E1173" s="16">
        <v>71.25</v>
      </c>
      <c r="F1173" s="16">
        <v>-55.75</v>
      </c>
      <c r="G1173">
        <v>7.0699999999999999E-3</v>
      </c>
      <c r="H1173">
        <v>0.34</v>
      </c>
      <c r="I1173" t="s">
        <v>32</v>
      </c>
      <c r="J1173" s="22">
        <v>3.39160174805244E-3</v>
      </c>
      <c r="K1173" s="22">
        <v>1.38799163974919E-2</v>
      </c>
      <c r="L1173" s="21">
        <v>2012</v>
      </c>
      <c r="M1173" s="21">
        <v>2012</v>
      </c>
      <c r="N1173" t="s">
        <v>108</v>
      </c>
      <c r="O1173" t="s">
        <v>48</v>
      </c>
    </row>
    <row r="1174" spans="1:15">
      <c r="A1174" s="14" t="s">
        <v>104</v>
      </c>
      <c r="B1174" t="s">
        <v>97</v>
      </c>
      <c r="C1174" t="s">
        <v>106</v>
      </c>
      <c r="D1174" s="16">
        <v>0.92</v>
      </c>
      <c r="E1174" s="16">
        <v>74.25</v>
      </c>
      <c r="F1174" s="16">
        <v>-60.25</v>
      </c>
      <c r="G1174">
        <v>7.0699999999999999E-3</v>
      </c>
      <c r="H1174">
        <v>0.34</v>
      </c>
      <c r="I1174" t="s">
        <v>32</v>
      </c>
      <c r="J1174" s="22">
        <v>3.39160174805244E-3</v>
      </c>
      <c r="K1174" s="22">
        <v>1.38799163974919E-2</v>
      </c>
      <c r="L1174" s="21">
        <v>2012</v>
      </c>
      <c r="M1174" s="21">
        <v>2012</v>
      </c>
      <c r="N1174" t="s">
        <v>108</v>
      </c>
      <c r="O1174" t="s">
        <v>48</v>
      </c>
    </row>
    <row r="1175" spans="1:15">
      <c r="A1175" s="14" t="s">
        <v>104</v>
      </c>
      <c r="B1175" t="s">
        <v>97</v>
      </c>
      <c r="C1175" t="s">
        <v>106</v>
      </c>
      <c r="D1175" s="16">
        <v>0.81</v>
      </c>
      <c r="E1175" s="16">
        <v>68.25</v>
      </c>
      <c r="F1175" s="16">
        <v>-53.75</v>
      </c>
      <c r="G1175">
        <v>7.0699999999999999E-3</v>
      </c>
      <c r="H1175">
        <v>0.34</v>
      </c>
      <c r="I1175" t="s">
        <v>32</v>
      </c>
      <c r="J1175" s="22">
        <v>3.39160174805244E-3</v>
      </c>
      <c r="K1175" s="22">
        <v>1.38799163974919E-2</v>
      </c>
      <c r="L1175" s="21">
        <v>2012</v>
      </c>
      <c r="M1175" s="21">
        <v>2012</v>
      </c>
      <c r="N1175" t="s">
        <v>108</v>
      </c>
      <c r="O1175" t="s">
        <v>48</v>
      </c>
    </row>
    <row r="1176" spans="1:15">
      <c r="A1176" s="14" t="s">
        <v>104</v>
      </c>
      <c r="B1176" t="s">
        <v>97</v>
      </c>
      <c r="C1176" t="s">
        <v>106</v>
      </c>
      <c r="D1176" s="16">
        <v>0.92</v>
      </c>
      <c r="E1176" s="16">
        <v>74.25</v>
      </c>
      <c r="F1176" s="16">
        <v>-60.75</v>
      </c>
      <c r="G1176">
        <v>7.0699999999999999E-3</v>
      </c>
      <c r="H1176">
        <v>0.34</v>
      </c>
      <c r="I1176" t="s">
        <v>32</v>
      </c>
      <c r="J1176" s="22">
        <v>3.39160174805244E-3</v>
      </c>
      <c r="K1176" s="22">
        <v>1.38799163974919E-2</v>
      </c>
      <c r="L1176" s="21">
        <v>2012</v>
      </c>
      <c r="M1176" s="21">
        <v>2012</v>
      </c>
      <c r="N1176" t="s">
        <v>108</v>
      </c>
      <c r="O1176" t="s">
        <v>48</v>
      </c>
    </row>
    <row r="1177" spans="1:15">
      <c r="A1177" s="14" t="s">
        <v>104</v>
      </c>
      <c r="B1177" t="s">
        <v>97</v>
      </c>
      <c r="C1177" t="s">
        <v>106</v>
      </c>
      <c r="D1177" s="16">
        <v>0.89</v>
      </c>
      <c r="E1177" s="16">
        <v>72.75</v>
      </c>
      <c r="F1177" s="16">
        <v>-56.25</v>
      </c>
      <c r="G1177">
        <v>7.0699999999999999E-3</v>
      </c>
      <c r="H1177">
        <v>0.34</v>
      </c>
      <c r="I1177" t="s">
        <v>32</v>
      </c>
      <c r="J1177" s="22">
        <v>3.39160174805244E-3</v>
      </c>
      <c r="K1177" s="22">
        <v>1.38799163974919E-2</v>
      </c>
      <c r="L1177" s="21">
        <v>2012</v>
      </c>
      <c r="M1177" s="21">
        <v>2012</v>
      </c>
      <c r="N1177" t="s">
        <v>108</v>
      </c>
      <c r="O1177" t="s">
        <v>48</v>
      </c>
    </row>
    <row r="1178" spans="1:15">
      <c r="A1178" s="14" t="s">
        <v>104</v>
      </c>
      <c r="B1178" t="s">
        <v>97</v>
      </c>
      <c r="C1178" t="s">
        <v>106</v>
      </c>
      <c r="D1178" s="16">
        <v>0.93</v>
      </c>
      <c r="E1178" s="16">
        <v>74.25</v>
      </c>
      <c r="F1178" s="16">
        <v>-61.25</v>
      </c>
      <c r="G1178">
        <v>7.0699999999999999E-3</v>
      </c>
      <c r="H1178">
        <v>0.34</v>
      </c>
      <c r="I1178" t="s">
        <v>32</v>
      </c>
      <c r="J1178" s="22">
        <v>3.39160174805244E-3</v>
      </c>
      <c r="K1178" s="22">
        <v>1.38799163974919E-2</v>
      </c>
      <c r="L1178" s="21">
        <v>2012</v>
      </c>
      <c r="M1178" s="21">
        <v>2012</v>
      </c>
      <c r="N1178" t="s">
        <v>108</v>
      </c>
      <c r="O1178" t="s">
        <v>48</v>
      </c>
    </row>
    <row r="1179" spans="1:15">
      <c r="A1179" s="14" t="s">
        <v>104</v>
      </c>
      <c r="B1179" t="s">
        <v>97</v>
      </c>
      <c r="C1179" t="s">
        <v>106</v>
      </c>
      <c r="D1179" s="16">
        <v>0.94</v>
      </c>
      <c r="E1179" s="16">
        <v>72.75</v>
      </c>
      <c r="F1179" s="16">
        <v>-59.75</v>
      </c>
      <c r="G1179">
        <v>7.0699999999999999E-3</v>
      </c>
      <c r="H1179">
        <v>0.34</v>
      </c>
      <c r="I1179" t="s">
        <v>32</v>
      </c>
      <c r="J1179" s="22">
        <v>3.39160174805244E-3</v>
      </c>
      <c r="K1179" s="22">
        <v>1.38799163974919E-2</v>
      </c>
      <c r="L1179" s="21">
        <v>2012</v>
      </c>
      <c r="M1179" s="21">
        <v>2012</v>
      </c>
      <c r="N1179" t="s">
        <v>108</v>
      </c>
      <c r="O1179" t="s">
        <v>48</v>
      </c>
    </row>
    <row r="1180" spans="1:15">
      <c r="A1180" s="14" t="s">
        <v>104</v>
      </c>
      <c r="B1180" t="s">
        <v>97</v>
      </c>
      <c r="C1180" t="s">
        <v>106</v>
      </c>
      <c r="D1180" s="16">
        <v>0.92</v>
      </c>
      <c r="E1180" s="16">
        <v>74.25</v>
      </c>
      <c r="F1180" s="16">
        <v>-59.75</v>
      </c>
      <c r="G1180">
        <v>7.0699999999999999E-3</v>
      </c>
      <c r="H1180">
        <v>0.34</v>
      </c>
      <c r="I1180" t="s">
        <v>32</v>
      </c>
      <c r="J1180" s="22">
        <v>3.39160174805244E-3</v>
      </c>
      <c r="K1180" s="22">
        <v>1.38799163974919E-2</v>
      </c>
      <c r="L1180" s="21">
        <v>2012</v>
      </c>
      <c r="M1180" s="21">
        <v>2012</v>
      </c>
      <c r="N1180" t="s">
        <v>108</v>
      </c>
      <c r="O1180" t="s">
        <v>48</v>
      </c>
    </row>
    <row r="1181" spans="1:15">
      <c r="A1181" s="14" t="s">
        <v>104</v>
      </c>
      <c r="B1181" t="s">
        <v>97</v>
      </c>
      <c r="C1181" t="s">
        <v>106</v>
      </c>
      <c r="D1181" s="16">
        <v>0.63</v>
      </c>
      <c r="E1181" s="16">
        <v>72.75</v>
      </c>
      <c r="F1181" s="16">
        <v>-65.75</v>
      </c>
      <c r="G1181">
        <v>7.0699999999999999E-3</v>
      </c>
      <c r="H1181">
        <v>0.34</v>
      </c>
      <c r="I1181" t="s">
        <v>32</v>
      </c>
      <c r="J1181" s="22">
        <v>3.39160174805244E-3</v>
      </c>
      <c r="K1181" s="22">
        <v>1.38799163974919E-2</v>
      </c>
      <c r="L1181" s="21">
        <v>2012</v>
      </c>
      <c r="M1181" s="21">
        <v>2012</v>
      </c>
      <c r="N1181" t="s">
        <v>108</v>
      </c>
      <c r="O1181" t="s">
        <v>48</v>
      </c>
    </row>
    <row r="1182" spans="1:15">
      <c r="A1182" s="14" t="s">
        <v>104</v>
      </c>
      <c r="B1182" t="s">
        <v>97</v>
      </c>
      <c r="C1182" t="s">
        <v>106</v>
      </c>
      <c r="D1182" s="16">
        <v>0.93</v>
      </c>
      <c r="E1182" s="16">
        <v>74.25</v>
      </c>
      <c r="F1182" s="16">
        <v>-61.75</v>
      </c>
      <c r="G1182">
        <v>7.0699999999999999E-3</v>
      </c>
      <c r="H1182">
        <v>0.34</v>
      </c>
      <c r="I1182" t="s">
        <v>32</v>
      </c>
      <c r="J1182" s="22">
        <v>3.39160174805244E-3</v>
      </c>
      <c r="K1182" s="22">
        <v>1.38799163974919E-2</v>
      </c>
      <c r="L1182" s="21">
        <v>2012</v>
      </c>
      <c r="M1182" s="21">
        <v>2012</v>
      </c>
      <c r="N1182" t="s">
        <v>108</v>
      </c>
      <c r="O1182" t="s">
        <v>48</v>
      </c>
    </row>
    <row r="1183" spans="1:15">
      <c r="A1183" s="14" t="s">
        <v>104</v>
      </c>
      <c r="B1183" t="s">
        <v>97</v>
      </c>
      <c r="C1183" t="s">
        <v>106</v>
      </c>
      <c r="D1183" s="16">
        <v>0.84</v>
      </c>
      <c r="E1183" s="16">
        <v>68.75</v>
      </c>
      <c r="F1183" s="16">
        <v>-52.25</v>
      </c>
      <c r="G1183">
        <v>7.0699999999999999E-3</v>
      </c>
      <c r="H1183">
        <v>0.34</v>
      </c>
      <c r="I1183" t="s">
        <v>32</v>
      </c>
      <c r="J1183" s="22">
        <v>3.39160174805244E-3</v>
      </c>
      <c r="K1183" s="22">
        <v>1.38799163974919E-2</v>
      </c>
      <c r="L1183" s="21">
        <v>2012</v>
      </c>
      <c r="M1183" s="21">
        <v>2012</v>
      </c>
      <c r="N1183" t="s">
        <v>108</v>
      </c>
      <c r="O1183" t="s">
        <v>48</v>
      </c>
    </row>
    <row r="1184" spans="1:15">
      <c r="A1184" s="14" t="s">
        <v>104</v>
      </c>
      <c r="B1184" t="s">
        <v>97</v>
      </c>
      <c r="C1184" t="s">
        <v>106</v>
      </c>
      <c r="D1184" s="16">
        <v>0.83</v>
      </c>
      <c r="E1184" s="16">
        <v>68.75</v>
      </c>
      <c r="F1184" s="16">
        <v>-52.75</v>
      </c>
      <c r="G1184">
        <v>7.0699999999999999E-3</v>
      </c>
      <c r="H1184">
        <v>0.34</v>
      </c>
      <c r="I1184" t="s">
        <v>32</v>
      </c>
      <c r="J1184" s="22">
        <v>3.39160174805244E-3</v>
      </c>
      <c r="K1184" s="22">
        <v>1.38799163974919E-2</v>
      </c>
      <c r="L1184" s="21">
        <v>2012</v>
      </c>
      <c r="M1184" s="21">
        <v>2012</v>
      </c>
      <c r="N1184" t="s">
        <v>108</v>
      </c>
      <c r="O1184" t="s">
        <v>48</v>
      </c>
    </row>
    <row r="1185" spans="1:15">
      <c r="A1185" s="14" t="s">
        <v>104</v>
      </c>
      <c r="B1185" t="s">
        <v>97</v>
      </c>
      <c r="C1185" t="s">
        <v>106</v>
      </c>
      <c r="D1185" s="16">
        <v>0.63</v>
      </c>
      <c r="E1185" s="16">
        <v>72.75</v>
      </c>
      <c r="F1185" s="16">
        <v>-65.25</v>
      </c>
      <c r="G1185">
        <v>7.0699999999999999E-3</v>
      </c>
      <c r="H1185">
        <v>0.34</v>
      </c>
      <c r="I1185" t="s">
        <v>32</v>
      </c>
      <c r="J1185" s="22">
        <v>3.39160174805244E-3</v>
      </c>
      <c r="K1185" s="22">
        <v>1.38799163974919E-2</v>
      </c>
      <c r="L1185" s="21">
        <v>2012</v>
      </c>
      <c r="M1185" s="21">
        <v>2012</v>
      </c>
      <c r="N1185" t="s">
        <v>108</v>
      </c>
      <c r="O1185" t="s">
        <v>48</v>
      </c>
    </row>
    <row r="1186" spans="1:15">
      <c r="A1186" s="14" t="s">
        <v>104</v>
      </c>
      <c r="B1186" t="s">
        <v>97</v>
      </c>
      <c r="C1186" t="s">
        <v>106</v>
      </c>
      <c r="D1186" s="16">
        <v>0.87</v>
      </c>
      <c r="E1186" s="16">
        <v>69.25</v>
      </c>
      <c r="F1186" s="16">
        <v>-51.25</v>
      </c>
      <c r="G1186">
        <v>7.0699999999999999E-3</v>
      </c>
      <c r="H1186">
        <v>0.34</v>
      </c>
      <c r="I1186" t="s">
        <v>32</v>
      </c>
      <c r="J1186" s="22">
        <v>3.39160174805244E-3</v>
      </c>
      <c r="K1186" s="22">
        <v>1.38799163974919E-2</v>
      </c>
      <c r="L1186" s="21">
        <v>2012</v>
      </c>
      <c r="M1186" s="21">
        <v>2012</v>
      </c>
      <c r="N1186" t="s">
        <v>108</v>
      </c>
      <c r="O1186" t="s">
        <v>48</v>
      </c>
    </row>
    <row r="1187" spans="1:15">
      <c r="A1187" s="14" t="s">
        <v>104</v>
      </c>
      <c r="B1187" t="s">
        <v>97</v>
      </c>
      <c r="C1187" t="s">
        <v>106</v>
      </c>
      <c r="D1187" s="16">
        <v>0.64</v>
      </c>
      <c r="E1187" s="16">
        <v>72.75</v>
      </c>
      <c r="F1187" s="16">
        <v>-64.75</v>
      </c>
      <c r="G1187">
        <v>7.0699999999999999E-3</v>
      </c>
      <c r="H1187">
        <v>0.34</v>
      </c>
      <c r="I1187" t="s">
        <v>32</v>
      </c>
      <c r="J1187" s="22">
        <v>3.39160174805244E-3</v>
      </c>
      <c r="K1187" s="22">
        <v>1.38799163974919E-2</v>
      </c>
      <c r="L1187" s="21">
        <v>2012</v>
      </c>
      <c r="M1187" s="21">
        <v>2012</v>
      </c>
      <c r="N1187" t="s">
        <v>108</v>
      </c>
      <c r="O1187" t="s">
        <v>48</v>
      </c>
    </row>
    <row r="1188" spans="1:15">
      <c r="A1188" s="14" t="s">
        <v>104</v>
      </c>
      <c r="B1188" t="s">
        <v>97</v>
      </c>
      <c r="C1188" t="s">
        <v>106</v>
      </c>
      <c r="D1188" s="16">
        <v>0.65</v>
      </c>
      <c r="E1188" s="16">
        <v>72.75</v>
      </c>
      <c r="F1188" s="16">
        <v>-64.25</v>
      </c>
      <c r="G1188">
        <v>7.0699999999999999E-3</v>
      </c>
      <c r="H1188">
        <v>0.34</v>
      </c>
      <c r="I1188" t="s">
        <v>32</v>
      </c>
      <c r="J1188" s="22">
        <v>3.39160174805244E-3</v>
      </c>
      <c r="K1188" s="22">
        <v>1.38799163974919E-2</v>
      </c>
      <c r="L1188" s="21">
        <v>2012</v>
      </c>
      <c r="M1188" s="21">
        <v>2012</v>
      </c>
      <c r="N1188" t="s">
        <v>108</v>
      </c>
      <c r="O1188" t="s">
        <v>48</v>
      </c>
    </row>
    <row r="1189" spans="1:15">
      <c r="A1189" s="14" t="s">
        <v>104</v>
      </c>
      <c r="B1189" t="s">
        <v>97</v>
      </c>
      <c r="C1189" t="s">
        <v>106</v>
      </c>
      <c r="D1189" s="16">
        <v>0.93</v>
      </c>
      <c r="E1189" s="16">
        <v>72.75</v>
      </c>
      <c r="F1189" s="16">
        <v>-60.25</v>
      </c>
      <c r="G1189">
        <v>7.0699999999999999E-3</v>
      </c>
      <c r="H1189">
        <v>0.34</v>
      </c>
      <c r="I1189" t="s">
        <v>32</v>
      </c>
      <c r="J1189" s="22">
        <v>3.39160174805244E-3</v>
      </c>
      <c r="K1189" s="22">
        <v>1.38799163974919E-2</v>
      </c>
      <c r="L1189" s="21">
        <v>2012</v>
      </c>
      <c r="M1189" s="21">
        <v>2012</v>
      </c>
      <c r="N1189" t="s">
        <v>108</v>
      </c>
      <c r="O1189" t="s">
        <v>48</v>
      </c>
    </row>
    <row r="1190" spans="1:15">
      <c r="A1190" s="14" t="s">
        <v>104</v>
      </c>
      <c r="B1190" t="s">
        <v>97</v>
      </c>
      <c r="C1190" t="s">
        <v>106</v>
      </c>
      <c r="D1190" s="16">
        <v>0.93</v>
      </c>
      <c r="E1190" s="16">
        <v>74.25</v>
      </c>
      <c r="F1190" s="16">
        <v>-59.25</v>
      </c>
      <c r="G1190">
        <v>7.0699999999999999E-3</v>
      </c>
      <c r="H1190">
        <v>0.34</v>
      </c>
      <c r="I1190" t="s">
        <v>32</v>
      </c>
      <c r="J1190" s="22">
        <v>3.39160174805244E-3</v>
      </c>
      <c r="K1190" s="22">
        <v>1.38799163974919E-2</v>
      </c>
      <c r="L1190" s="21">
        <v>2012</v>
      </c>
      <c r="M1190" s="21">
        <v>2012</v>
      </c>
      <c r="N1190" t="s">
        <v>108</v>
      </c>
      <c r="O1190" t="s">
        <v>48</v>
      </c>
    </row>
    <row r="1191" spans="1:15">
      <c r="A1191" s="14" t="s">
        <v>104</v>
      </c>
      <c r="B1191" t="s">
        <v>97</v>
      </c>
      <c r="C1191" t="s">
        <v>106</v>
      </c>
      <c r="D1191" s="16">
        <v>0.66</v>
      </c>
      <c r="E1191" s="16">
        <v>72.75</v>
      </c>
      <c r="F1191" s="16">
        <v>-63.75</v>
      </c>
      <c r="G1191">
        <v>7.0699999999999999E-3</v>
      </c>
      <c r="H1191">
        <v>0.34</v>
      </c>
      <c r="I1191" t="s">
        <v>32</v>
      </c>
      <c r="J1191" s="22">
        <v>3.39160174805244E-3</v>
      </c>
      <c r="K1191" s="22">
        <v>1.38799163974919E-2</v>
      </c>
      <c r="L1191" s="21">
        <v>2012</v>
      </c>
      <c r="M1191" s="21">
        <v>2012</v>
      </c>
      <c r="N1191" t="s">
        <v>108</v>
      </c>
      <c r="O1191" t="s">
        <v>48</v>
      </c>
    </row>
    <row r="1192" spans="1:15">
      <c r="A1192" s="14" t="s">
        <v>104</v>
      </c>
      <c r="B1192" t="s">
        <v>97</v>
      </c>
      <c r="C1192" t="s">
        <v>106</v>
      </c>
      <c r="D1192" s="16">
        <v>0.84</v>
      </c>
      <c r="E1192" s="16">
        <v>68.25</v>
      </c>
      <c r="F1192" s="16">
        <v>-54.75</v>
      </c>
      <c r="G1192">
        <v>7.0699999999999999E-3</v>
      </c>
      <c r="H1192">
        <v>0.34</v>
      </c>
      <c r="I1192" t="s">
        <v>32</v>
      </c>
      <c r="J1192" s="22">
        <v>3.39160174805244E-3</v>
      </c>
      <c r="K1192" s="22">
        <v>1.38799163974919E-2</v>
      </c>
      <c r="L1192" s="21">
        <v>2012</v>
      </c>
      <c r="M1192" s="21">
        <v>2012</v>
      </c>
      <c r="N1192" t="s">
        <v>108</v>
      </c>
      <c r="O1192" t="s">
        <v>48</v>
      </c>
    </row>
    <row r="1193" spans="1:15">
      <c r="A1193" s="14" t="s">
        <v>104</v>
      </c>
      <c r="B1193" t="s">
        <v>97</v>
      </c>
      <c r="C1193" t="s">
        <v>106</v>
      </c>
      <c r="D1193" s="16">
        <v>0.93</v>
      </c>
      <c r="E1193" s="16">
        <v>74.25</v>
      </c>
      <c r="F1193" s="16">
        <v>-62.25</v>
      </c>
      <c r="G1193">
        <v>7.0699999999999999E-3</v>
      </c>
      <c r="H1193">
        <v>0.34</v>
      </c>
      <c r="I1193" t="s">
        <v>32</v>
      </c>
      <c r="J1193" s="22">
        <v>3.39160174805244E-3</v>
      </c>
      <c r="K1193" s="22">
        <v>1.38799163974919E-2</v>
      </c>
      <c r="L1193" s="21">
        <v>2012</v>
      </c>
      <c r="M1193" s="21">
        <v>2012</v>
      </c>
      <c r="N1193" t="s">
        <v>108</v>
      </c>
      <c r="O1193" t="s">
        <v>48</v>
      </c>
    </row>
    <row r="1194" spans="1:15">
      <c r="A1194" s="14" t="s">
        <v>104</v>
      </c>
      <c r="B1194" t="s">
        <v>97</v>
      </c>
      <c r="C1194" t="s">
        <v>106</v>
      </c>
      <c r="D1194" s="16">
        <v>0.83</v>
      </c>
      <c r="E1194" s="16">
        <v>69.25</v>
      </c>
      <c r="F1194" s="16">
        <v>-53.25</v>
      </c>
      <c r="G1194">
        <v>7.0699999999999999E-3</v>
      </c>
      <c r="H1194">
        <v>0.34</v>
      </c>
      <c r="I1194" t="s">
        <v>32</v>
      </c>
      <c r="J1194" s="22">
        <v>3.39160174805244E-3</v>
      </c>
      <c r="K1194" s="22">
        <v>1.38799163974919E-2</v>
      </c>
      <c r="L1194" s="21">
        <v>2012</v>
      </c>
      <c r="M1194" s="21">
        <v>2012</v>
      </c>
      <c r="N1194" t="s">
        <v>108</v>
      </c>
      <c r="O1194" t="s">
        <v>48</v>
      </c>
    </row>
    <row r="1195" spans="1:15">
      <c r="A1195" s="14" t="s">
        <v>104</v>
      </c>
      <c r="B1195" t="s">
        <v>97</v>
      </c>
      <c r="C1195" t="s">
        <v>106</v>
      </c>
      <c r="D1195" s="16">
        <v>0.85</v>
      </c>
      <c r="E1195" s="16">
        <v>68.25</v>
      </c>
      <c r="F1195" s="16">
        <v>-55.25</v>
      </c>
      <c r="G1195">
        <v>7.0699999999999999E-3</v>
      </c>
      <c r="H1195">
        <v>0.34</v>
      </c>
      <c r="I1195" t="s">
        <v>32</v>
      </c>
      <c r="J1195" s="22">
        <v>3.39160174805244E-3</v>
      </c>
      <c r="K1195" s="22">
        <v>1.38799163974919E-2</v>
      </c>
      <c r="L1195" s="21">
        <v>2012</v>
      </c>
      <c r="M1195" s="21">
        <v>2012</v>
      </c>
      <c r="N1195" t="s">
        <v>108</v>
      </c>
      <c r="O1195" t="s">
        <v>48</v>
      </c>
    </row>
    <row r="1196" spans="1:15">
      <c r="A1196" s="14" t="s">
        <v>104</v>
      </c>
      <c r="B1196" t="s">
        <v>97</v>
      </c>
      <c r="C1196" t="s">
        <v>106</v>
      </c>
      <c r="D1196" s="16">
        <v>0.67</v>
      </c>
      <c r="E1196" s="16">
        <v>72.75</v>
      </c>
      <c r="F1196" s="16">
        <v>-63.25</v>
      </c>
      <c r="G1196">
        <v>7.0699999999999999E-3</v>
      </c>
      <c r="H1196">
        <v>0.34</v>
      </c>
      <c r="I1196" t="s">
        <v>32</v>
      </c>
      <c r="J1196" s="22">
        <v>3.39160174805244E-3</v>
      </c>
      <c r="K1196" s="22">
        <v>1.38799163974919E-2</v>
      </c>
      <c r="L1196" s="21">
        <v>2012</v>
      </c>
      <c r="M1196" s="21">
        <v>2012</v>
      </c>
      <c r="N1196" t="s">
        <v>108</v>
      </c>
      <c r="O1196" t="s">
        <v>48</v>
      </c>
    </row>
    <row r="1197" spans="1:15">
      <c r="A1197" s="14" t="s">
        <v>104</v>
      </c>
      <c r="B1197" t="s">
        <v>97</v>
      </c>
      <c r="C1197" t="s">
        <v>106</v>
      </c>
      <c r="D1197" s="16">
        <v>0.85</v>
      </c>
      <c r="E1197" s="16">
        <v>69.25</v>
      </c>
      <c r="F1197" s="16">
        <v>-54.25</v>
      </c>
      <c r="G1197">
        <v>7.0699999999999999E-3</v>
      </c>
      <c r="H1197">
        <v>0.34</v>
      </c>
      <c r="I1197" t="s">
        <v>32</v>
      </c>
      <c r="J1197" s="22">
        <v>3.39160174805244E-3</v>
      </c>
      <c r="K1197" s="22">
        <v>1.38799163974919E-2</v>
      </c>
      <c r="L1197" s="21">
        <v>2012</v>
      </c>
      <c r="M1197" s="21">
        <v>2012</v>
      </c>
      <c r="N1197" t="s">
        <v>108</v>
      </c>
      <c r="O1197" t="s">
        <v>48</v>
      </c>
    </row>
    <row r="1198" spans="1:15">
      <c r="A1198" s="14" t="s">
        <v>104</v>
      </c>
      <c r="B1198" t="s">
        <v>97</v>
      </c>
      <c r="C1198" t="s">
        <v>106</v>
      </c>
      <c r="D1198" s="16">
        <v>0.94</v>
      </c>
      <c r="E1198" s="16">
        <v>74.25</v>
      </c>
      <c r="F1198" s="16">
        <v>-63.25</v>
      </c>
      <c r="G1198">
        <v>7.0699999999999999E-3</v>
      </c>
      <c r="H1198">
        <v>0.34</v>
      </c>
      <c r="I1198" t="s">
        <v>32</v>
      </c>
      <c r="J1198" s="22">
        <v>3.39160174805244E-3</v>
      </c>
      <c r="K1198" s="22">
        <v>1.38799163974919E-2</v>
      </c>
      <c r="L1198" s="21">
        <v>2012</v>
      </c>
      <c r="M1198" s="21">
        <v>2012</v>
      </c>
      <c r="N1198" t="s">
        <v>108</v>
      </c>
      <c r="O1198" t="s">
        <v>48</v>
      </c>
    </row>
    <row r="1199" spans="1:15">
      <c r="A1199" s="14" t="s">
        <v>104</v>
      </c>
      <c r="B1199" t="s">
        <v>97</v>
      </c>
      <c r="C1199" t="s">
        <v>106</v>
      </c>
      <c r="D1199" s="16">
        <v>1</v>
      </c>
      <c r="E1199" s="16">
        <v>71.75</v>
      </c>
      <c r="F1199" s="16">
        <v>-55.75</v>
      </c>
      <c r="G1199">
        <v>7.0699999999999999E-3</v>
      </c>
      <c r="H1199">
        <v>0.34</v>
      </c>
      <c r="I1199" t="s">
        <v>32</v>
      </c>
      <c r="J1199" s="22">
        <v>3.39160174805244E-3</v>
      </c>
      <c r="K1199" s="22">
        <v>1.38799163974919E-2</v>
      </c>
      <c r="L1199" s="21">
        <v>2012</v>
      </c>
      <c r="M1199" s="21">
        <v>2012</v>
      </c>
      <c r="N1199" t="s">
        <v>108</v>
      </c>
      <c r="O1199" t="s">
        <v>48</v>
      </c>
    </row>
    <row r="1200" spans="1:15">
      <c r="A1200" s="14" t="s">
        <v>104</v>
      </c>
      <c r="B1200" t="s">
        <v>97</v>
      </c>
      <c r="C1200" t="s">
        <v>106</v>
      </c>
      <c r="D1200" s="16">
        <v>0.96</v>
      </c>
      <c r="E1200" s="16">
        <v>73.25</v>
      </c>
      <c r="F1200" s="16">
        <v>-61.75</v>
      </c>
      <c r="G1200">
        <v>7.0699999999999999E-3</v>
      </c>
      <c r="H1200">
        <v>0.34</v>
      </c>
      <c r="I1200" t="s">
        <v>32</v>
      </c>
      <c r="J1200" s="22">
        <v>3.39160174805244E-3</v>
      </c>
      <c r="K1200" s="22">
        <v>1.38799163974919E-2</v>
      </c>
      <c r="L1200" s="21">
        <v>2012</v>
      </c>
      <c r="M1200" s="21">
        <v>2012</v>
      </c>
      <c r="N1200" t="s">
        <v>108</v>
      </c>
      <c r="O1200" t="s">
        <v>48</v>
      </c>
    </row>
    <row r="1201" spans="1:15">
      <c r="A1201" s="14" t="s">
        <v>104</v>
      </c>
      <c r="B1201" t="s">
        <v>97</v>
      </c>
      <c r="C1201" t="s">
        <v>106</v>
      </c>
      <c r="D1201" s="16">
        <v>0.92</v>
      </c>
      <c r="E1201" s="16">
        <v>74.25</v>
      </c>
      <c r="F1201" s="16">
        <v>-63.75</v>
      </c>
      <c r="G1201">
        <v>7.0699999999999999E-3</v>
      </c>
      <c r="H1201">
        <v>0.34</v>
      </c>
      <c r="I1201" t="s">
        <v>32</v>
      </c>
      <c r="J1201" s="22">
        <v>3.39160174805244E-3</v>
      </c>
      <c r="K1201" s="22">
        <v>1.38799163974919E-2</v>
      </c>
      <c r="L1201" s="21">
        <v>2012</v>
      </c>
      <c r="M1201" s="21">
        <v>2012</v>
      </c>
      <c r="N1201" t="s">
        <v>108</v>
      </c>
      <c r="O1201" t="s">
        <v>48</v>
      </c>
    </row>
    <row r="1202" spans="1:15">
      <c r="A1202" s="14" t="s">
        <v>104</v>
      </c>
      <c r="B1202" t="s">
        <v>97</v>
      </c>
      <c r="C1202" t="s">
        <v>106</v>
      </c>
      <c r="D1202" s="16">
        <v>0.94</v>
      </c>
      <c r="E1202" s="16">
        <v>72.75</v>
      </c>
      <c r="F1202" s="16">
        <v>-60.75</v>
      </c>
      <c r="G1202">
        <v>7.0699999999999999E-3</v>
      </c>
      <c r="H1202">
        <v>0.34</v>
      </c>
      <c r="I1202" t="s">
        <v>32</v>
      </c>
      <c r="J1202" s="22">
        <v>3.39160174805244E-3</v>
      </c>
      <c r="K1202" s="22">
        <v>1.38799163974919E-2</v>
      </c>
      <c r="L1202" s="21">
        <v>2012</v>
      </c>
      <c r="M1202" s="21">
        <v>2012</v>
      </c>
      <c r="N1202" t="s">
        <v>108</v>
      </c>
      <c r="O1202" t="s">
        <v>48</v>
      </c>
    </row>
    <row r="1203" spans="1:15">
      <c r="A1203" s="14" t="s">
        <v>104</v>
      </c>
      <c r="B1203" t="s">
        <v>97</v>
      </c>
      <c r="C1203" t="s">
        <v>106</v>
      </c>
      <c r="D1203" s="16">
        <v>0.89</v>
      </c>
      <c r="E1203" s="16">
        <v>74.25</v>
      </c>
      <c r="F1203" s="16">
        <v>-64.25</v>
      </c>
      <c r="G1203">
        <v>7.0699999999999999E-3</v>
      </c>
      <c r="H1203">
        <v>0.34</v>
      </c>
      <c r="I1203" t="s">
        <v>32</v>
      </c>
      <c r="J1203" s="22">
        <v>3.39160174805244E-3</v>
      </c>
      <c r="K1203" s="22">
        <v>1.38799163974919E-2</v>
      </c>
      <c r="L1203" s="21">
        <v>2012</v>
      </c>
      <c r="M1203" s="21">
        <v>2012</v>
      </c>
      <c r="N1203" t="s">
        <v>108</v>
      </c>
      <c r="O1203" t="s">
        <v>48</v>
      </c>
    </row>
    <row r="1204" spans="1:15">
      <c r="A1204" s="14" t="s">
        <v>104</v>
      </c>
      <c r="B1204" t="s">
        <v>97</v>
      </c>
      <c r="C1204" t="s">
        <v>106</v>
      </c>
      <c r="D1204" s="16">
        <v>0.69</v>
      </c>
      <c r="E1204" s="16">
        <v>72.75</v>
      </c>
      <c r="F1204" s="16">
        <v>-62.75</v>
      </c>
      <c r="G1204">
        <v>7.0699999999999999E-3</v>
      </c>
      <c r="H1204">
        <v>0.34</v>
      </c>
      <c r="I1204" t="s">
        <v>32</v>
      </c>
      <c r="J1204" s="22">
        <v>3.39160174805244E-3</v>
      </c>
      <c r="K1204" s="22">
        <v>1.38799163974919E-2</v>
      </c>
      <c r="L1204" s="21">
        <v>2012</v>
      </c>
      <c r="M1204" s="21">
        <v>2012</v>
      </c>
      <c r="N1204" t="s">
        <v>108</v>
      </c>
      <c r="O1204" t="s">
        <v>48</v>
      </c>
    </row>
    <row r="1205" spans="1:15">
      <c r="A1205" s="14" t="s">
        <v>104</v>
      </c>
      <c r="B1205" t="s">
        <v>97</v>
      </c>
      <c r="C1205" t="s">
        <v>106</v>
      </c>
      <c r="D1205" s="16">
        <v>0.99</v>
      </c>
      <c r="E1205" s="16">
        <v>71.25</v>
      </c>
      <c r="F1205" s="16">
        <v>-55.25</v>
      </c>
      <c r="G1205">
        <v>7.0699999999999999E-3</v>
      </c>
      <c r="H1205">
        <v>0.34</v>
      </c>
      <c r="I1205" t="s">
        <v>32</v>
      </c>
      <c r="J1205" s="22">
        <v>3.39160174805244E-3</v>
      </c>
      <c r="K1205" s="22">
        <v>1.38799163974919E-2</v>
      </c>
      <c r="L1205" s="21">
        <v>2012</v>
      </c>
      <c r="M1205" s="21">
        <v>2012</v>
      </c>
      <c r="N1205" t="s">
        <v>108</v>
      </c>
      <c r="O1205" t="s">
        <v>48</v>
      </c>
    </row>
    <row r="1206" spans="1:15">
      <c r="A1206" s="14" t="s">
        <v>104</v>
      </c>
      <c r="B1206" t="s">
        <v>97</v>
      </c>
      <c r="C1206" t="s">
        <v>106</v>
      </c>
      <c r="D1206" s="16">
        <v>0.88</v>
      </c>
      <c r="E1206" s="16">
        <v>69.25</v>
      </c>
      <c r="F1206" s="16">
        <v>-54.75</v>
      </c>
      <c r="G1206">
        <v>7.0699999999999999E-3</v>
      </c>
      <c r="H1206">
        <v>0.34</v>
      </c>
      <c r="I1206" t="s">
        <v>32</v>
      </c>
      <c r="J1206" s="22">
        <v>3.39160174805244E-3</v>
      </c>
      <c r="K1206" s="22">
        <v>1.38799163974919E-2</v>
      </c>
      <c r="L1206" s="21">
        <v>2012</v>
      </c>
      <c r="M1206" s="21">
        <v>2012</v>
      </c>
      <c r="N1206" t="s">
        <v>108</v>
      </c>
      <c r="O1206" t="s">
        <v>48</v>
      </c>
    </row>
    <row r="1207" spans="1:15">
      <c r="A1207" s="14" t="s">
        <v>104</v>
      </c>
      <c r="B1207" t="s">
        <v>97</v>
      </c>
      <c r="C1207" t="s">
        <v>106</v>
      </c>
      <c r="D1207" s="16">
        <v>0.94</v>
      </c>
      <c r="E1207" s="16">
        <v>74.25</v>
      </c>
      <c r="F1207" s="16">
        <v>-58.75</v>
      </c>
      <c r="G1207">
        <v>7.0699999999999999E-3</v>
      </c>
      <c r="H1207">
        <v>0.34</v>
      </c>
      <c r="I1207" t="s">
        <v>32</v>
      </c>
      <c r="J1207" s="22">
        <v>3.39160174805244E-3</v>
      </c>
      <c r="K1207" s="22">
        <v>1.38799163974919E-2</v>
      </c>
      <c r="L1207" s="21">
        <v>2012</v>
      </c>
      <c r="M1207" s="21">
        <v>2012</v>
      </c>
      <c r="N1207" t="s">
        <v>108</v>
      </c>
      <c r="O1207" t="s">
        <v>48</v>
      </c>
    </row>
    <row r="1208" spans="1:15">
      <c r="A1208" s="14" t="s">
        <v>104</v>
      </c>
      <c r="B1208" t="s">
        <v>97</v>
      </c>
      <c r="C1208" t="s">
        <v>106</v>
      </c>
      <c r="D1208" s="16">
        <v>0.8</v>
      </c>
      <c r="E1208" s="16">
        <v>74.25</v>
      </c>
      <c r="F1208" s="16">
        <v>-64.75</v>
      </c>
      <c r="G1208">
        <v>7.0699999999999999E-3</v>
      </c>
      <c r="H1208">
        <v>0.34</v>
      </c>
      <c r="I1208" t="s">
        <v>32</v>
      </c>
      <c r="J1208" s="22">
        <v>3.39160174805244E-3</v>
      </c>
      <c r="K1208" s="22">
        <v>1.38799163974919E-2</v>
      </c>
      <c r="L1208" s="21">
        <v>2012</v>
      </c>
      <c r="M1208" s="21">
        <v>2012</v>
      </c>
      <c r="N1208" t="s">
        <v>108</v>
      </c>
      <c r="O1208" t="s">
        <v>48</v>
      </c>
    </row>
    <row r="1209" spans="1:15">
      <c r="A1209" s="14" t="s">
        <v>104</v>
      </c>
      <c r="B1209" t="s">
        <v>97</v>
      </c>
      <c r="C1209" t="s">
        <v>106</v>
      </c>
      <c r="D1209" s="16">
        <v>0.64</v>
      </c>
      <c r="E1209" s="16">
        <v>73.75</v>
      </c>
      <c r="F1209" s="16">
        <v>-66.75</v>
      </c>
      <c r="G1209">
        <v>7.0699999999999999E-3</v>
      </c>
      <c r="H1209">
        <v>0.34</v>
      </c>
      <c r="I1209" t="s">
        <v>32</v>
      </c>
      <c r="J1209" s="22">
        <v>3.39160174805244E-3</v>
      </c>
      <c r="K1209" s="22">
        <v>1.38799163974919E-2</v>
      </c>
      <c r="L1209" s="21">
        <v>2012</v>
      </c>
      <c r="M1209" s="21">
        <v>2012</v>
      </c>
      <c r="N1209" t="s">
        <v>108</v>
      </c>
      <c r="O1209" t="s">
        <v>48</v>
      </c>
    </row>
    <row r="1210" spans="1:15">
      <c r="A1210" s="14" t="s">
        <v>104</v>
      </c>
      <c r="B1210" t="s">
        <v>97</v>
      </c>
      <c r="C1210" t="s">
        <v>106</v>
      </c>
      <c r="D1210" s="16">
        <v>0.81</v>
      </c>
      <c r="E1210" s="16">
        <v>68.25</v>
      </c>
      <c r="F1210" s="16">
        <v>-54.25</v>
      </c>
      <c r="G1210">
        <v>7.0699999999999999E-3</v>
      </c>
      <c r="H1210">
        <v>0.34</v>
      </c>
      <c r="I1210" t="s">
        <v>32</v>
      </c>
      <c r="J1210" s="22">
        <v>3.39160174805244E-3</v>
      </c>
      <c r="K1210" s="22">
        <v>1.38799163974919E-2</v>
      </c>
      <c r="L1210" s="21">
        <v>2012</v>
      </c>
      <c r="M1210" s="21">
        <v>2012</v>
      </c>
      <c r="N1210" t="s">
        <v>108</v>
      </c>
      <c r="O1210" t="s">
        <v>48</v>
      </c>
    </row>
    <row r="1211" spans="1:15">
      <c r="A1211" s="14" t="s">
        <v>104</v>
      </c>
      <c r="B1211" t="s">
        <v>97</v>
      </c>
      <c r="C1211" t="s">
        <v>106</v>
      </c>
      <c r="D1211" s="16">
        <v>0.71</v>
      </c>
      <c r="E1211" s="16">
        <v>74.25</v>
      </c>
      <c r="F1211" s="16">
        <v>-65.25</v>
      </c>
      <c r="G1211">
        <v>7.0699999999999999E-3</v>
      </c>
      <c r="H1211">
        <v>0.34</v>
      </c>
      <c r="I1211" t="s">
        <v>32</v>
      </c>
      <c r="J1211" s="22">
        <v>3.39160174805244E-3</v>
      </c>
      <c r="K1211" s="22">
        <v>1.38799163974919E-2</v>
      </c>
      <c r="L1211" s="21">
        <v>2012</v>
      </c>
      <c r="M1211" s="21">
        <v>2012</v>
      </c>
      <c r="N1211" t="s">
        <v>108</v>
      </c>
      <c r="O1211" t="s">
        <v>48</v>
      </c>
    </row>
    <row r="1212" spans="1:15">
      <c r="A1212" s="14" t="s">
        <v>104</v>
      </c>
      <c r="B1212" t="s">
        <v>97</v>
      </c>
      <c r="C1212" t="s">
        <v>106</v>
      </c>
      <c r="D1212" s="16">
        <v>0.9</v>
      </c>
      <c r="E1212" s="16">
        <v>69.25</v>
      </c>
      <c r="F1212" s="16">
        <v>-55.25</v>
      </c>
      <c r="G1212">
        <v>7.0699999999999999E-3</v>
      </c>
      <c r="H1212">
        <v>0.34</v>
      </c>
      <c r="I1212" t="s">
        <v>32</v>
      </c>
      <c r="J1212" s="22">
        <v>3.39160174805244E-3</v>
      </c>
      <c r="K1212" s="22">
        <v>1.38799163974919E-2</v>
      </c>
      <c r="L1212" s="21">
        <v>2012</v>
      </c>
      <c r="M1212" s="21">
        <v>2012</v>
      </c>
      <c r="N1212" t="s">
        <v>108</v>
      </c>
      <c r="O1212" t="s">
        <v>48</v>
      </c>
    </row>
    <row r="1213" spans="1:15">
      <c r="A1213" s="14" t="s">
        <v>104</v>
      </c>
      <c r="B1213" t="s">
        <v>97</v>
      </c>
      <c r="C1213" t="s">
        <v>106</v>
      </c>
      <c r="D1213" s="16">
        <v>0.91</v>
      </c>
      <c r="E1213" s="16">
        <v>72.75</v>
      </c>
      <c r="F1213" s="16">
        <v>-61.25</v>
      </c>
      <c r="G1213">
        <v>7.0699999999999999E-3</v>
      </c>
      <c r="H1213">
        <v>0.34</v>
      </c>
      <c r="I1213" t="s">
        <v>32</v>
      </c>
      <c r="J1213" s="22">
        <v>3.39160174805244E-3</v>
      </c>
      <c r="K1213" s="22">
        <v>1.38799163974919E-2</v>
      </c>
      <c r="L1213" s="21">
        <v>2012</v>
      </c>
      <c r="M1213" s="21">
        <v>2012</v>
      </c>
      <c r="N1213" t="s">
        <v>108</v>
      </c>
      <c r="O1213" t="s">
        <v>48</v>
      </c>
    </row>
    <row r="1214" spans="1:15">
      <c r="A1214" s="14" t="s">
        <v>104</v>
      </c>
      <c r="B1214" t="s">
        <v>97</v>
      </c>
      <c r="C1214" t="s">
        <v>106</v>
      </c>
      <c r="D1214" s="16">
        <v>0.87</v>
      </c>
      <c r="E1214" s="16">
        <v>74.25</v>
      </c>
      <c r="F1214" s="16">
        <v>-58.25</v>
      </c>
      <c r="G1214">
        <v>7.0699999999999999E-3</v>
      </c>
      <c r="H1214">
        <v>0.34</v>
      </c>
      <c r="I1214" t="s">
        <v>32</v>
      </c>
      <c r="J1214" s="22">
        <v>3.39160174805244E-3</v>
      </c>
      <c r="K1214" s="22">
        <v>1.38799163974919E-2</v>
      </c>
      <c r="L1214" s="21">
        <v>2012</v>
      </c>
      <c r="M1214" s="21">
        <v>2012</v>
      </c>
      <c r="N1214" t="s">
        <v>108</v>
      </c>
      <c r="O1214" t="s">
        <v>48</v>
      </c>
    </row>
    <row r="1215" spans="1:15">
      <c r="A1215" s="14" t="s">
        <v>104</v>
      </c>
      <c r="B1215" t="s">
        <v>97</v>
      </c>
      <c r="C1215" t="s">
        <v>106</v>
      </c>
      <c r="D1215" s="16">
        <v>0.94</v>
      </c>
      <c r="E1215" s="16">
        <v>74.25</v>
      </c>
      <c r="F1215" s="16">
        <v>-62.75</v>
      </c>
      <c r="G1215">
        <v>7.0699999999999999E-3</v>
      </c>
      <c r="H1215">
        <v>0.34</v>
      </c>
      <c r="I1215" t="s">
        <v>32</v>
      </c>
      <c r="J1215" s="22">
        <v>3.39160174805244E-3</v>
      </c>
      <c r="K1215" s="22">
        <v>1.38799163974919E-2</v>
      </c>
      <c r="L1215" s="21">
        <v>2012</v>
      </c>
      <c r="M1215" s="21">
        <v>2012</v>
      </c>
      <c r="N1215" t="s">
        <v>108</v>
      </c>
      <c r="O1215" t="s">
        <v>48</v>
      </c>
    </row>
    <row r="1216" spans="1:15">
      <c r="A1216" s="14" t="s">
        <v>104</v>
      </c>
      <c r="B1216" t="s">
        <v>97</v>
      </c>
      <c r="C1216" t="s">
        <v>106</v>
      </c>
      <c r="D1216" s="16">
        <v>0.85</v>
      </c>
      <c r="E1216" s="16">
        <v>74.25</v>
      </c>
      <c r="F1216" s="16">
        <v>-57.75</v>
      </c>
      <c r="G1216">
        <v>7.0699999999999999E-3</v>
      </c>
      <c r="H1216">
        <v>0.34</v>
      </c>
      <c r="I1216" t="s">
        <v>32</v>
      </c>
      <c r="J1216" s="22">
        <v>3.39160174805244E-3</v>
      </c>
      <c r="K1216" s="22">
        <v>1.38799163974919E-2</v>
      </c>
      <c r="L1216" s="21">
        <v>2012</v>
      </c>
      <c r="M1216" s="21">
        <v>2012</v>
      </c>
      <c r="N1216" t="s">
        <v>108</v>
      </c>
      <c r="O1216" t="s">
        <v>48</v>
      </c>
    </row>
    <row r="1217" spans="1:15">
      <c r="A1217" s="14" t="s">
        <v>104</v>
      </c>
      <c r="B1217" t="s">
        <v>97</v>
      </c>
      <c r="C1217" t="s">
        <v>106</v>
      </c>
      <c r="D1217" s="16">
        <v>0.75</v>
      </c>
      <c r="E1217" s="16">
        <v>72.75</v>
      </c>
      <c r="F1217" s="16">
        <v>-62.25</v>
      </c>
      <c r="G1217">
        <v>7.0699999999999999E-3</v>
      </c>
      <c r="H1217">
        <v>0.34</v>
      </c>
      <c r="I1217" t="s">
        <v>32</v>
      </c>
      <c r="J1217" s="22">
        <v>3.39160174805244E-3</v>
      </c>
      <c r="K1217" s="22">
        <v>1.38799163974919E-2</v>
      </c>
      <c r="L1217" s="21">
        <v>2012</v>
      </c>
      <c r="M1217" s="21">
        <v>2012</v>
      </c>
      <c r="N1217" t="s">
        <v>108</v>
      </c>
      <c r="O1217" t="s">
        <v>48</v>
      </c>
    </row>
    <row r="1218" spans="1:15">
      <c r="A1218" s="14" t="s">
        <v>104</v>
      </c>
      <c r="B1218" t="s">
        <v>97</v>
      </c>
      <c r="C1218" t="s">
        <v>106</v>
      </c>
      <c r="D1218" s="16">
        <v>0.66</v>
      </c>
      <c r="E1218" s="16">
        <v>74.25</v>
      </c>
      <c r="F1218" s="16">
        <v>-65.75</v>
      </c>
      <c r="G1218">
        <v>7.0699999999999999E-3</v>
      </c>
      <c r="H1218">
        <v>0.34</v>
      </c>
      <c r="I1218" t="s">
        <v>32</v>
      </c>
      <c r="J1218" s="22">
        <v>3.39160174805244E-3</v>
      </c>
      <c r="K1218" s="22">
        <v>1.38799163974919E-2</v>
      </c>
      <c r="L1218" s="21">
        <v>2012</v>
      </c>
      <c r="M1218" s="21">
        <v>2012</v>
      </c>
      <c r="N1218" t="s">
        <v>108</v>
      </c>
      <c r="O1218" t="s">
        <v>48</v>
      </c>
    </row>
    <row r="1219" spans="1:15">
      <c r="A1219" s="14" t="s">
        <v>104</v>
      </c>
      <c r="B1219" t="s">
        <v>97</v>
      </c>
      <c r="C1219" t="s">
        <v>106</v>
      </c>
      <c r="D1219" s="16">
        <v>0.85</v>
      </c>
      <c r="E1219" s="16">
        <v>69.25</v>
      </c>
      <c r="F1219" s="16">
        <v>-53.75</v>
      </c>
      <c r="G1219">
        <v>7.0699999999999999E-3</v>
      </c>
      <c r="H1219">
        <v>0.34</v>
      </c>
      <c r="I1219" t="s">
        <v>32</v>
      </c>
      <c r="J1219" s="22">
        <v>3.39160174805244E-3</v>
      </c>
      <c r="K1219" s="22">
        <v>1.38799163974919E-2</v>
      </c>
      <c r="L1219" s="21">
        <v>2012</v>
      </c>
      <c r="M1219" s="21">
        <v>2012</v>
      </c>
      <c r="N1219" t="s">
        <v>108</v>
      </c>
      <c r="O1219" t="s">
        <v>48</v>
      </c>
    </row>
    <row r="1220" spans="1:15">
      <c r="A1220" s="14" t="s">
        <v>104</v>
      </c>
      <c r="B1220" t="s">
        <v>97</v>
      </c>
      <c r="C1220" t="s">
        <v>106</v>
      </c>
      <c r="D1220" s="16">
        <v>0.98</v>
      </c>
      <c r="E1220" s="16">
        <v>71.25</v>
      </c>
      <c r="F1220" s="16">
        <v>-54.25</v>
      </c>
      <c r="G1220">
        <v>7.0699999999999999E-3</v>
      </c>
      <c r="H1220">
        <v>0.34</v>
      </c>
      <c r="I1220" t="s">
        <v>32</v>
      </c>
      <c r="J1220" s="22">
        <v>3.39160174805244E-3</v>
      </c>
      <c r="K1220" s="22">
        <v>1.38799163974919E-2</v>
      </c>
      <c r="L1220" s="21">
        <v>2012</v>
      </c>
      <c r="M1220" s="21">
        <v>2012</v>
      </c>
      <c r="N1220" t="s">
        <v>108</v>
      </c>
      <c r="O1220" t="s">
        <v>48</v>
      </c>
    </row>
    <row r="1221" spans="1:15">
      <c r="A1221" s="14" t="s">
        <v>104</v>
      </c>
      <c r="B1221" t="s">
        <v>97</v>
      </c>
      <c r="C1221" t="s">
        <v>106</v>
      </c>
      <c r="D1221" s="16">
        <v>0.65</v>
      </c>
      <c r="E1221" s="16">
        <v>74.25</v>
      </c>
      <c r="F1221" s="16">
        <v>-66.25</v>
      </c>
      <c r="G1221">
        <v>7.0699999999999999E-3</v>
      </c>
      <c r="H1221">
        <v>0.34</v>
      </c>
      <c r="I1221" t="s">
        <v>32</v>
      </c>
      <c r="J1221" s="22">
        <v>3.39160174805244E-3</v>
      </c>
      <c r="K1221" s="22">
        <v>1.38799163974919E-2</v>
      </c>
      <c r="L1221" s="21">
        <v>2012</v>
      </c>
      <c r="M1221" s="21">
        <v>2012</v>
      </c>
      <c r="N1221" t="s">
        <v>108</v>
      </c>
      <c r="O1221" t="s">
        <v>48</v>
      </c>
    </row>
    <row r="1222" spans="1:15">
      <c r="A1222" s="14" t="s">
        <v>104</v>
      </c>
      <c r="B1222" t="s">
        <v>97</v>
      </c>
      <c r="C1222" t="s">
        <v>106</v>
      </c>
      <c r="D1222" s="16">
        <v>0.65</v>
      </c>
      <c r="E1222" s="16">
        <v>74.25</v>
      </c>
      <c r="F1222" s="16">
        <v>-66.75</v>
      </c>
      <c r="G1222">
        <v>7.0699999999999999E-3</v>
      </c>
      <c r="H1222">
        <v>0.34</v>
      </c>
      <c r="I1222" t="s">
        <v>32</v>
      </c>
      <c r="J1222" s="22">
        <v>3.39160174805244E-3</v>
      </c>
      <c r="K1222" s="22">
        <v>1.38799163974919E-2</v>
      </c>
      <c r="L1222" s="21">
        <v>2012</v>
      </c>
      <c r="M1222" s="21">
        <v>2012</v>
      </c>
      <c r="N1222" t="s">
        <v>108</v>
      </c>
      <c r="O1222" t="s">
        <v>48</v>
      </c>
    </row>
    <row r="1223" spans="1:15">
      <c r="A1223" s="14" t="s">
        <v>104</v>
      </c>
      <c r="B1223" t="s">
        <v>97</v>
      </c>
      <c r="C1223" t="s">
        <v>106</v>
      </c>
      <c r="D1223" s="16">
        <v>0.81</v>
      </c>
      <c r="E1223" s="16">
        <v>68.25</v>
      </c>
      <c r="F1223" s="16">
        <v>-54.25</v>
      </c>
      <c r="G1223">
        <v>7.0699999999999999E-3</v>
      </c>
      <c r="H1223">
        <v>0.34</v>
      </c>
      <c r="I1223" t="s">
        <v>32</v>
      </c>
      <c r="J1223" s="22">
        <v>3.39160174805244E-3</v>
      </c>
      <c r="K1223" s="22">
        <v>1.38799163974919E-2</v>
      </c>
      <c r="L1223" s="21">
        <v>2012</v>
      </c>
      <c r="M1223" s="21">
        <v>2012</v>
      </c>
      <c r="N1223" t="s">
        <v>108</v>
      </c>
      <c r="O1223" t="s">
        <v>48</v>
      </c>
    </row>
    <row r="1224" spans="1:15">
      <c r="A1224" s="14" t="s">
        <v>104</v>
      </c>
      <c r="B1224" t="s">
        <v>97</v>
      </c>
      <c r="C1224" t="s">
        <v>106</v>
      </c>
      <c r="D1224" s="16">
        <v>1</v>
      </c>
      <c r="E1224" s="16">
        <v>74.25</v>
      </c>
      <c r="F1224" s="16">
        <v>-57.25</v>
      </c>
      <c r="G1224">
        <v>7.0699999999999999E-3</v>
      </c>
      <c r="H1224">
        <v>0.34</v>
      </c>
      <c r="I1224" t="s">
        <v>32</v>
      </c>
      <c r="J1224" s="22">
        <v>3.39160174805244E-3</v>
      </c>
      <c r="K1224" s="22">
        <v>1.38799163974919E-2</v>
      </c>
      <c r="L1224" s="21">
        <v>2012</v>
      </c>
      <c r="M1224" s="21">
        <v>2012</v>
      </c>
      <c r="N1224" t="s">
        <v>108</v>
      </c>
      <c r="O1224" t="s">
        <v>48</v>
      </c>
    </row>
    <row r="1225" spans="1:15">
      <c r="A1225" s="14" t="s">
        <v>104</v>
      </c>
      <c r="B1225" t="s">
        <v>97</v>
      </c>
      <c r="C1225" t="s">
        <v>106</v>
      </c>
      <c r="D1225" s="16">
        <v>0.99</v>
      </c>
      <c r="E1225" s="16">
        <v>71.25</v>
      </c>
      <c r="F1225" s="16">
        <v>-54.75</v>
      </c>
      <c r="G1225">
        <v>7.0699999999999999E-3</v>
      </c>
      <c r="H1225">
        <v>0.34</v>
      </c>
      <c r="I1225" t="s">
        <v>32</v>
      </c>
      <c r="J1225" s="22">
        <v>3.39160174805244E-3</v>
      </c>
      <c r="K1225" s="22">
        <v>1.38799163974919E-2</v>
      </c>
      <c r="L1225" s="21">
        <v>2012</v>
      </c>
      <c r="M1225" s="21">
        <v>2012</v>
      </c>
      <c r="N1225" t="s">
        <v>108</v>
      </c>
      <c r="O1225" t="s">
        <v>48</v>
      </c>
    </row>
    <row r="1226" spans="1:15">
      <c r="A1226" s="14" t="s">
        <v>104</v>
      </c>
      <c r="B1226" t="s">
        <v>97</v>
      </c>
      <c r="C1226" t="s">
        <v>106</v>
      </c>
      <c r="D1226" s="16">
        <v>0.85</v>
      </c>
      <c r="E1226" s="16">
        <v>68.25</v>
      </c>
      <c r="F1226" s="16">
        <v>-55.25</v>
      </c>
      <c r="G1226">
        <v>7.0699999999999999E-3</v>
      </c>
      <c r="H1226">
        <v>0.34</v>
      </c>
      <c r="I1226" t="s">
        <v>32</v>
      </c>
      <c r="J1226" s="22">
        <v>3.39160174805244E-3</v>
      </c>
      <c r="K1226" s="22">
        <v>1.38799163974919E-2</v>
      </c>
      <c r="L1226" s="21">
        <v>2012</v>
      </c>
      <c r="M1226" s="21">
        <v>2012</v>
      </c>
      <c r="N1226" t="s">
        <v>108</v>
      </c>
      <c r="O1226" t="s">
        <v>48</v>
      </c>
    </row>
    <row r="1227" spans="1:15">
      <c r="A1227" s="14" t="s">
        <v>104</v>
      </c>
      <c r="B1227" t="s">
        <v>97</v>
      </c>
      <c r="C1227" t="s">
        <v>106</v>
      </c>
      <c r="D1227" s="16">
        <v>0.93</v>
      </c>
      <c r="E1227" s="16">
        <v>73.75</v>
      </c>
      <c r="F1227" s="16">
        <v>-62.25</v>
      </c>
      <c r="G1227">
        <v>7.0699999999999999E-3</v>
      </c>
      <c r="H1227">
        <v>0.34</v>
      </c>
      <c r="I1227" t="s">
        <v>32</v>
      </c>
      <c r="J1227" s="22">
        <v>3.39160174805244E-3</v>
      </c>
      <c r="K1227" s="22">
        <v>1.38799163974919E-2</v>
      </c>
      <c r="L1227" s="21">
        <v>2012</v>
      </c>
      <c r="M1227" s="21">
        <v>2012</v>
      </c>
      <c r="N1227" t="s">
        <v>108</v>
      </c>
      <c r="O1227" t="s">
        <v>48</v>
      </c>
    </row>
    <row r="1228" spans="1:15">
      <c r="A1228" s="14" t="s">
        <v>104</v>
      </c>
      <c r="B1228" t="s">
        <v>97</v>
      </c>
      <c r="C1228" t="s">
        <v>106</v>
      </c>
      <c r="D1228" s="16">
        <v>0.62</v>
      </c>
      <c r="E1228" s="16">
        <v>72.75</v>
      </c>
      <c r="F1228" s="16">
        <v>-66.25</v>
      </c>
      <c r="G1228">
        <v>7.0699999999999999E-3</v>
      </c>
      <c r="H1228">
        <v>0.34</v>
      </c>
      <c r="I1228" t="s">
        <v>32</v>
      </c>
      <c r="J1228" s="22">
        <v>3.39160174805244E-3</v>
      </c>
      <c r="K1228" s="22">
        <v>1.38799163974919E-2</v>
      </c>
      <c r="L1228" s="21">
        <v>2012</v>
      </c>
      <c r="M1228" s="21">
        <v>2012</v>
      </c>
      <c r="N1228" t="s">
        <v>108</v>
      </c>
      <c r="O1228" t="s">
        <v>48</v>
      </c>
    </row>
    <row r="1229" spans="1:15">
      <c r="A1229" s="14" t="s">
        <v>104</v>
      </c>
      <c r="B1229" t="s">
        <v>97</v>
      </c>
      <c r="C1229" t="s">
        <v>106</v>
      </c>
      <c r="D1229" s="16">
        <v>0.84</v>
      </c>
      <c r="E1229" s="16">
        <v>68.25</v>
      </c>
      <c r="F1229" s="16">
        <v>-54.75</v>
      </c>
      <c r="G1229">
        <v>7.0699999999999999E-3</v>
      </c>
      <c r="H1229">
        <v>0.34</v>
      </c>
      <c r="I1229" t="s">
        <v>32</v>
      </c>
      <c r="J1229" s="22">
        <v>3.39160174805244E-3</v>
      </c>
      <c r="K1229" s="22">
        <v>1.38799163974919E-2</v>
      </c>
      <c r="L1229" s="21">
        <v>2012</v>
      </c>
      <c r="M1229" s="21">
        <v>2012</v>
      </c>
      <c r="N1229" t="s">
        <v>108</v>
      </c>
      <c r="O1229" t="s">
        <v>48</v>
      </c>
    </row>
    <row r="1230" spans="1:15">
      <c r="A1230" s="14" t="s">
        <v>104</v>
      </c>
      <c r="B1230" t="s">
        <v>97</v>
      </c>
      <c r="C1230" t="s">
        <v>106</v>
      </c>
      <c r="D1230" s="16">
        <v>0.86</v>
      </c>
      <c r="E1230" s="16">
        <v>68.25</v>
      </c>
      <c r="F1230" s="16">
        <v>-55.75</v>
      </c>
      <c r="G1230">
        <v>7.0699999999999999E-3</v>
      </c>
      <c r="H1230">
        <v>0.34</v>
      </c>
      <c r="I1230" t="s">
        <v>32</v>
      </c>
      <c r="J1230" s="22">
        <v>3.39160174805244E-3</v>
      </c>
      <c r="K1230" s="22">
        <v>1.38799163974919E-2</v>
      </c>
      <c r="L1230" s="21">
        <v>2012</v>
      </c>
      <c r="M1230" s="21">
        <v>2012</v>
      </c>
      <c r="N1230" t="s">
        <v>108</v>
      </c>
      <c r="O1230" t="s">
        <v>48</v>
      </c>
    </row>
    <row r="1231" spans="1:15">
      <c r="A1231" s="14" t="s">
        <v>104</v>
      </c>
      <c r="B1231" t="s">
        <v>97</v>
      </c>
      <c r="C1231" t="s">
        <v>106</v>
      </c>
      <c r="D1231" s="16">
        <v>0.84</v>
      </c>
      <c r="E1231" s="16">
        <v>72.75</v>
      </c>
      <c r="F1231" s="16">
        <v>-61.75</v>
      </c>
      <c r="G1231">
        <v>7.0699999999999999E-3</v>
      </c>
      <c r="H1231">
        <v>0.34</v>
      </c>
      <c r="I1231" t="s">
        <v>32</v>
      </c>
      <c r="J1231" s="22">
        <v>3.39160174805244E-3</v>
      </c>
      <c r="K1231" s="22">
        <v>1.38799163974919E-2</v>
      </c>
      <c r="L1231" s="21">
        <v>2012</v>
      </c>
      <c r="M1231" s="21">
        <v>2012</v>
      </c>
      <c r="N1231" t="s">
        <v>108</v>
      </c>
      <c r="O1231" t="s">
        <v>48</v>
      </c>
    </row>
    <row r="1232" spans="1:15">
      <c r="A1232" s="14" t="s">
        <v>104</v>
      </c>
      <c r="B1232" t="s">
        <v>97</v>
      </c>
      <c r="C1232" t="s">
        <v>106</v>
      </c>
      <c r="D1232" s="16">
        <v>0.95</v>
      </c>
      <c r="E1232" s="16">
        <v>73.25</v>
      </c>
      <c r="F1232" s="16">
        <v>-56.25</v>
      </c>
      <c r="G1232">
        <v>7.0699999999999999E-3</v>
      </c>
      <c r="H1232">
        <v>0.34</v>
      </c>
      <c r="I1232" t="s">
        <v>32</v>
      </c>
      <c r="J1232" s="22">
        <v>3.39160174805244E-3</v>
      </c>
      <c r="K1232" s="22">
        <v>1.38799163974919E-2</v>
      </c>
      <c r="L1232" s="21">
        <v>2012</v>
      </c>
      <c r="M1232" s="21">
        <v>2012</v>
      </c>
      <c r="N1232" t="s">
        <v>108</v>
      </c>
      <c r="O1232" t="s">
        <v>48</v>
      </c>
    </row>
    <row r="1233" spans="1:15">
      <c r="A1233" s="14" t="s">
        <v>104</v>
      </c>
      <c r="B1233" t="s">
        <v>97</v>
      </c>
      <c r="C1233" t="s">
        <v>106</v>
      </c>
      <c r="D1233" s="16">
        <v>0.98</v>
      </c>
      <c r="E1233" s="16">
        <v>72.25</v>
      </c>
      <c r="F1233" s="16">
        <v>-59.25</v>
      </c>
      <c r="G1233">
        <v>7.0699999999999999E-3</v>
      </c>
      <c r="H1233">
        <v>0.34</v>
      </c>
      <c r="I1233" t="s">
        <v>32</v>
      </c>
      <c r="J1233" s="22">
        <v>3.39160174805244E-3</v>
      </c>
      <c r="K1233" s="22">
        <v>1.38799163974919E-2</v>
      </c>
      <c r="L1233" s="21">
        <v>2012</v>
      </c>
      <c r="M1233" s="21">
        <v>2012</v>
      </c>
      <c r="N1233" t="s">
        <v>108</v>
      </c>
      <c r="O1233" t="s">
        <v>48</v>
      </c>
    </row>
    <row r="1234" spans="1:15">
      <c r="A1234" s="14" t="s">
        <v>104</v>
      </c>
      <c r="B1234" t="s">
        <v>97</v>
      </c>
      <c r="C1234" t="s">
        <v>106</v>
      </c>
      <c r="D1234" s="16">
        <v>0.93</v>
      </c>
      <c r="E1234" s="16">
        <v>73.75</v>
      </c>
      <c r="F1234" s="16">
        <v>-62.25</v>
      </c>
      <c r="G1234">
        <v>7.0699999999999999E-3</v>
      </c>
      <c r="H1234">
        <v>0.34</v>
      </c>
      <c r="I1234" t="s">
        <v>32</v>
      </c>
      <c r="J1234" s="22">
        <v>3.39160174805244E-3</v>
      </c>
      <c r="K1234" s="22">
        <v>1.38799163974919E-2</v>
      </c>
      <c r="L1234" s="21">
        <v>2012</v>
      </c>
      <c r="M1234" s="21">
        <v>2012</v>
      </c>
      <c r="N1234" t="s">
        <v>108</v>
      </c>
      <c r="O1234" t="s">
        <v>48</v>
      </c>
    </row>
    <row r="1235" spans="1:15">
      <c r="A1235" s="14" t="s">
        <v>104</v>
      </c>
      <c r="B1235" t="s">
        <v>97</v>
      </c>
      <c r="C1235" t="s">
        <v>106</v>
      </c>
      <c r="D1235" s="16">
        <v>0.96</v>
      </c>
      <c r="E1235" s="16">
        <v>71.75</v>
      </c>
      <c r="F1235" s="16">
        <v>-59.25</v>
      </c>
      <c r="G1235">
        <v>7.0699999999999999E-3</v>
      </c>
      <c r="H1235">
        <v>0.34</v>
      </c>
      <c r="I1235" t="s">
        <v>32</v>
      </c>
      <c r="J1235" s="22">
        <v>3.39160174805244E-3</v>
      </c>
      <c r="K1235" s="22">
        <v>1.38799163974919E-2</v>
      </c>
      <c r="L1235" s="21">
        <v>2012</v>
      </c>
      <c r="M1235" s="21">
        <v>2012</v>
      </c>
      <c r="N1235" t="s">
        <v>108</v>
      </c>
      <c r="O1235" t="s">
        <v>48</v>
      </c>
    </row>
    <row r="1236" spans="1:15">
      <c r="A1236" s="14" t="s">
        <v>104</v>
      </c>
      <c r="B1236" t="s">
        <v>97</v>
      </c>
      <c r="C1236" t="s">
        <v>106</v>
      </c>
      <c r="D1236" s="16">
        <v>0.93</v>
      </c>
      <c r="E1236" s="16">
        <v>71.25</v>
      </c>
      <c r="F1236" s="16">
        <v>-59.25</v>
      </c>
      <c r="G1236">
        <v>7.0699999999999999E-3</v>
      </c>
      <c r="H1236">
        <v>0.34</v>
      </c>
      <c r="I1236" t="s">
        <v>32</v>
      </c>
      <c r="J1236" s="22">
        <v>3.39160174805244E-3</v>
      </c>
      <c r="K1236" s="22">
        <v>1.38799163974919E-2</v>
      </c>
      <c r="L1236" s="21">
        <v>2012</v>
      </c>
      <c r="M1236" s="21">
        <v>2012</v>
      </c>
      <c r="N1236" t="s">
        <v>108</v>
      </c>
      <c r="O1236" t="s">
        <v>48</v>
      </c>
    </row>
    <row r="1237" spans="1:15">
      <c r="A1237" s="14" t="s">
        <v>104</v>
      </c>
      <c r="B1237" t="s">
        <v>97</v>
      </c>
      <c r="C1237" t="s">
        <v>106</v>
      </c>
      <c r="D1237" s="16">
        <v>0.81</v>
      </c>
      <c r="E1237" s="16">
        <v>68.25</v>
      </c>
      <c r="F1237" s="16">
        <v>-53.75</v>
      </c>
      <c r="G1237">
        <v>7.0699999999999999E-3</v>
      </c>
      <c r="H1237">
        <v>0.34</v>
      </c>
      <c r="I1237" t="s">
        <v>32</v>
      </c>
      <c r="J1237" s="22">
        <v>3.39160174805244E-3</v>
      </c>
      <c r="K1237" s="22">
        <v>1.38799163974919E-2</v>
      </c>
      <c r="L1237" s="21">
        <v>2012</v>
      </c>
      <c r="M1237" s="21">
        <v>2012</v>
      </c>
      <c r="N1237" t="s">
        <v>108</v>
      </c>
      <c r="O1237" t="s">
        <v>48</v>
      </c>
    </row>
    <row r="1238" spans="1:15">
      <c r="A1238" s="14" t="s">
        <v>104</v>
      </c>
      <c r="B1238" t="s">
        <v>97</v>
      </c>
      <c r="C1238" t="s">
        <v>106</v>
      </c>
      <c r="D1238" s="16">
        <v>0.96</v>
      </c>
      <c r="E1238" s="16">
        <v>73.25</v>
      </c>
      <c r="F1238" s="16">
        <v>-61.75</v>
      </c>
      <c r="G1238">
        <v>7.0699999999999999E-3</v>
      </c>
      <c r="H1238">
        <v>0.34</v>
      </c>
      <c r="I1238" t="s">
        <v>32</v>
      </c>
      <c r="J1238" s="22">
        <v>3.39160174805244E-3</v>
      </c>
      <c r="K1238" s="22">
        <v>1.38799163974919E-2</v>
      </c>
      <c r="L1238" s="21">
        <v>2012</v>
      </c>
      <c r="M1238" s="21">
        <v>2012</v>
      </c>
      <c r="N1238" t="s">
        <v>108</v>
      </c>
      <c r="O1238" t="s">
        <v>48</v>
      </c>
    </row>
    <row r="1239" spans="1:15">
      <c r="A1239" s="14" t="s">
        <v>104</v>
      </c>
      <c r="B1239" t="s">
        <v>97</v>
      </c>
      <c r="C1239" t="s">
        <v>106</v>
      </c>
      <c r="D1239" s="16">
        <v>0.87</v>
      </c>
      <c r="E1239" s="16">
        <v>68.75</v>
      </c>
      <c r="F1239" s="16">
        <v>-51.25</v>
      </c>
      <c r="G1239">
        <v>7.0699999999999999E-3</v>
      </c>
      <c r="H1239">
        <v>0.34</v>
      </c>
      <c r="I1239" t="s">
        <v>32</v>
      </c>
      <c r="J1239" s="22">
        <v>3.39160174805244E-3</v>
      </c>
      <c r="K1239" s="22">
        <v>1.38799163974919E-2</v>
      </c>
      <c r="L1239" s="21">
        <v>2012</v>
      </c>
      <c r="M1239" s="21">
        <v>2012</v>
      </c>
      <c r="N1239" t="s">
        <v>108</v>
      </c>
      <c r="O1239" t="s">
        <v>48</v>
      </c>
    </row>
    <row r="1240" spans="1:15">
      <c r="A1240" s="14" t="s">
        <v>104</v>
      </c>
      <c r="B1240" t="s">
        <v>97</v>
      </c>
      <c r="C1240" t="s">
        <v>106</v>
      </c>
      <c r="D1240" s="16">
        <v>0.6</v>
      </c>
      <c r="E1240" s="16">
        <v>74.25</v>
      </c>
      <c r="F1240" s="16">
        <v>-56.75</v>
      </c>
      <c r="G1240">
        <v>7.0699999999999999E-3</v>
      </c>
      <c r="H1240">
        <v>0.34</v>
      </c>
      <c r="I1240" t="s">
        <v>32</v>
      </c>
      <c r="J1240" s="22">
        <v>3.39160174805244E-3</v>
      </c>
      <c r="K1240" s="22">
        <v>1.38799163974919E-2</v>
      </c>
      <c r="L1240" s="21">
        <v>2012</v>
      </c>
      <c r="M1240" s="21">
        <v>2012</v>
      </c>
      <c r="N1240" t="s">
        <v>108</v>
      </c>
      <c r="O1240" t="s">
        <v>48</v>
      </c>
    </row>
    <row r="1241" spans="1:15">
      <c r="A1241" s="14" t="s">
        <v>104</v>
      </c>
      <c r="B1241" t="s">
        <v>97</v>
      </c>
      <c r="C1241" t="s">
        <v>106</v>
      </c>
      <c r="D1241" s="16">
        <v>0.41</v>
      </c>
      <c r="E1241" s="16">
        <v>68.25</v>
      </c>
      <c r="F1241" s="16">
        <v>-53.25</v>
      </c>
      <c r="G1241">
        <v>7.0699999999999999E-3</v>
      </c>
      <c r="H1241">
        <v>0.34</v>
      </c>
      <c r="I1241" t="s">
        <v>32</v>
      </c>
      <c r="J1241" s="22">
        <v>3.39160174805244E-3</v>
      </c>
      <c r="K1241" s="22">
        <v>1.38799163974919E-2</v>
      </c>
      <c r="L1241" s="21">
        <v>2012</v>
      </c>
      <c r="M1241" s="21">
        <v>2012</v>
      </c>
      <c r="N1241" t="s">
        <v>108</v>
      </c>
      <c r="O1241" t="s">
        <v>48</v>
      </c>
    </row>
    <row r="1242" spans="1:15">
      <c r="A1242" s="14" t="s">
        <v>104</v>
      </c>
      <c r="B1242" t="s">
        <v>97</v>
      </c>
      <c r="C1242" t="s">
        <v>106</v>
      </c>
      <c r="D1242" s="16">
        <v>0.63</v>
      </c>
      <c r="E1242" s="16">
        <v>73.25</v>
      </c>
      <c r="F1242" s="16">
        <v>-66.75</v>
      </c>
      <c r="G1242">
        <v>7.0699999999999999E-3</v>
      </c>
      <c r="H1242">
        <v>0.34</v>
      </c>
      <c r="I1242" t="s">
        <v>32</v>
      </c>
      <c r="J1242" s="22">
        <v>3.39160174805244E-3</v>
      </c>
      <c r="K1242" s="22">
        <v>1.38799163974919E-2</v>
      </c>
      <c r="L1242" s="21">
        <v>2012</v>
      </c>
      <c r="M1242" s="21">
        <v>2012</v>
      </c>
      <c r="N1242" t="s">
        <v>108</v>
      </c>
      <c r="O1242" t="s">
        <v>48</v>
      </c>
    </row>
    <row r="1243" spans="1:15">
      <c r="A1243" s="14" t="s">
        <v>104</v>
      </c>
      <c r="B1243" t="s">
        <v>97</v>
      </c>
      <c r="C1243" t="s">
        <v>106</v>
      </c>
      <c r="D1243" s="16">
        <v>0.82</v>
      </c>
      <c r="E1243" s="16">
        <v>68.75</v>
      </c>
      <c r="F1243" s="16">
        <v>-53.25</v>
      </c>
      <c r="G1243">
        <v>7.0699999999999999E-3</v>
      </c>
      <c r="H1243">
        <v>0.34</v>
      </c>
      <c r="I1243" t="s">
        <v>32</v>
      </c>
      <c r="J1243" s="22">
        <v>3.39160174805244E-3</v>
      </c>
      <c r="K1243" s="22">
        <v>1.38799163974919E-2</v>
      </c>
      <c r="L1243" s="21">
        <v>2012</v>
      </c>
      <c r="M1243" s="21">
        <v>2012</v>
      </c>
      <c r="N1243" t="s">
        <v>108</v>
      </c>
      <c r="O1243" t="s">
        <v>48</v>
      </c>
    </row>
    <row r="1244" spans="1:15">
      <c r="A1244" s="14" t="s">
        <v>104</v>
      </c>
      <c r="B1244" t="s">
        <v>97</v>
      </c>
      <c r="C1244" t="s">
        <v>106</v>
      </c>
      <c r="D1244" s="16">
        <v>0.88</v>
      </c>
      <c r="E1244" s="16">
        <v>68.75</v>
      </c>
      <c r="F1244" s="16">
        <v>-55.75</v>
      </c>
      <c r="G1244">
        <v>7.0699999999999999E-3</v>
      </c>
      <c r="H1244">
        <v>0.34</v>
      </c>
      <c r="I1244" t="s">
        <v>32</v>
      </c>
      <c r="J1244" s="22">
        <v>3.39160174805244E-3</v>
      </c>
      <c r="K1244" s="22">
        <v>1.38799163974919E-2</v>
      </c>
      <c r="L1244" s="21">
        <v>2012</v>
      </c>
      <c r="M1244" s="21">
        <v>2012</v>
      </c>
      <c r="N1244" t="s">
        <v>108</v>
      </c>
      <c r="O1244" t="s">
        <v>48</v>
      </c>
    </row>
    <row r="1245" spans="1:15">
      <c r="A1245" s="14" t="s">
        <v>104</v>
      </c>
      <c r="B1245" t="s">
        <v>97</v>
      </c>
      <c r="C1245" t="s">
        <v>106</v>
      </c>
      <c r="D1245" s="16">
        <v>0.87</v>
      </c>
      <c r="E1245" s="16">
        <v>70.75</v>
      </c>
      <c r="F1245" s="16">
        <v>-58.75</v>
      </c>
      <c r="G1245">
        <v>7.0699999999999999E-3</v>
      </c>
      <c r="H1245">
        <v>0.34</v>
      </c>
      <c r="I1245" t="s">
        <v>32</v>
      </c>
      <c r="J1245" s="22">
        <v>3.39160174805244E-3</v>
      </c>
      <c r="K1245" s="22">
        <v>1.38799163974919E-2</v>
      </c>
      <c r="L1245" s="21">
        <v>2012</v>
      </c>
      <c r="M1245" s="21">
        <v>2012</v>
      </c>
      <c r="N1245" t="s">
        <v>108</v>
      </c>
      <c r="O1245" t="s">
        <v>48</v>
      </c>
    </row>
    <row r="1246" spans="1:15">
      <c r="A1246" s="14" t="s">
        <v>104</v>
      </c>
      <c r="B1246" t="s">
        <v>97</v>
      </c>
      <c r="C1246" t="s">
        <v>106</v>
      </c>
      <c r="D1246" s="16">
        <v>0.87</v>
      </c>
      <c r="E1246" s="16">
        <v>70.75</v>
      </c>
      <c r="F1246" s="16">
        <v>-58.25</v>
      </c>
      <c r="G1246">
        <v>7.0699999999999999E-3</v>
      </c>
      <c r="H1246">
        <v>0.34</v>
      </c>
      <c r="I1246" t="s">
        <v>32</v>
      </c>
      <c r="J1246" s="22">
        <v>3.39160174805244E-3</v>
      </c>
      <c r="K1246" s="22">
        <v>1.38799163974919E-2</v>
      </c>
      <c r="L1246" s="21">
        <v>2012</v>
      </c>
      <c r="M1246" s="21">
        <v>2012</v>
      </c>
      <c r="N1246" t="s">
        <v>108</v>
      </c>
      <c r="O1246" t="s">
        <v>48</v>
      </c>
    </row>
    <row r="1247" spans="1:15">
      <c r="A1247" s="14" t="s">
        <v>104</v>
      </c>
      <c r="B1247" t="s">
        <v>97</v>
      </c>
      <c r="C1247" t="s">
        <v>106</v>
      </c>
      <c r="D1247" s="16">
        <v>0.5</v>
      </c>
      <c r="E1247" s="16">
        <v>73.75</v>
      </c>
      <c r="F1247" s="16">
        <v>-56.25</v>
      </c>
      <c r="G1247">
        <v>7.0699999999999999E-3</v>
      </c>
      <c r="H1247">
        <v>0.34</v>
      </c>
      <c r="I1247" t="s">
        <v>32</v>
      </c>
      <c r="J1247" s="22">
        <v>3.39160174805244E-3</v>
      </c>
      <c r="K1247" s="22">
        <v>1.38799163974919E-2</v>
      </c>
      <c r="L1247" s="21">
        <v>2012</v>
      </c>
      <c r="M1247" s="21">
        <v>2012</v>
      </c>
      <c r="N1247" t="s">
        <v>108</v>
      </c>
      <c r="O1247" t="s">
        <v>48</v>
      </c>
    </row>
    <row r="1248" spans="1:15">
      <c r="A1248" s="14" t="s">
        <v>218</v>
      </c>
      <c r="B1248" t="s">
        <v>97</v>
      </c>
      <c r="C1248" t="s">
        <v>219</v>
      </c>
      <c r="D1248" s="16">
        <v>0.01</v>
      </c>
      <c r="E1248" s="16">
        <v>81.75</v>
      </c>
      <c r="F1248" s="16">
        <v>27.25</v>
      </c>
      <c r="G1248">
        <v>6.4816039607702297E-3</v>
      </c>
      <c r="H1248">
        <v>0.48799999999999999</v>
      </c>
      <c r="I1248" t="s">
        <v>32</v>
      </c>
      <c r="J1248">
        <v>2.5699654188476701E-3</v>
      </c>
      <c r="K1248">
        <v>1.62890455224022E-2</v>
      </c>
      <c r="L1248">
        <v>2015</v>
      </c>
      <c r="M1248">
        <v>2015</v>
      </c>
      <c r="N1248" t="s">
        <v>221</v>
      </c>
      <c r="O1248" s="32" t="s">
        <v>220</v>
      </c>
    </row>
    <row r="1249" spans="1:15">
      <c r="A1249" s="14" t="s">
        <v>218</v>
      </c>
      <c r="B1249" t="s">
        <v>97</v>
      </c>
      <c r="C1249" t="s">
        <v>219</v>
      </c>
      <c r="D1249" s="16">
        <v>0.01</v>
      </c>
      <c r="E1249" s="16">
        <v>81.75</v>
      </c>
      <c r="F1249" s="16">
        <v>27.75</v>
      </c>
      <c r="G1249">
        <v>6.4816039607702297E-3</v>
      </c>
      <c r="H1249">
        <v>0.48799999999999999</v>
      </c>
      <c r="I1249" t="s">
        <v>32</v>
      </c>
      <c r="J1249">
        <v>2.5699654188476701E-3</v>
      </c>
      <c r="K1249">
        <v>1.62890455224022E-2</v>
      </c>
      <c r="L1249">
        <v>2015</v>
      </c>
      <c r="M1249">
        <v>2015</v>
      </c>
      <c r="N1249" t="s">
        <v>221</v>
      </c>
      <c r="O1249" s="32" t="s">
        <v>220</v>
      </c>
    </row>
    <row r="1250" spans="1:15">
      <c r="A1250" s="14" t="s">
        <v>218</v>
      </c>
      <c r="B1250" t="s">
        <v>97</v>
      </c>
      <c r="C1250" t="s">
        <v>219</v>
      </c>
      <c r="D1250" s="16">
        <v>0.01</v>
      </c>
      <c r="E1250" s="16">
        <v>81.75</v>
      </c>
      <c r="F1250" s="16">
        <v>30.75</v>
      </c>
      <c r="G1250">
        <v>6.4816039607702297E-3</v>
      </c>
      <c r="H1250">
        <v>0.48799999999999999</v>
      </c>
      <c r="I1250" t="s">
        <v>32</v>
      </c>
      <c r="J1250">
        <v>2.5699654188476701E-3</v>
      </c>
      <c r="K1250">
        <v>1.62890455224022E-2</v>
      </c>
      <c r="L1250">
        <v>2015</v>
      </c>
      <c r="M1250">
        <v>2015</v>
      </c>
      <c r="N1250" t="s">
        <v>221</v>
      </c>
      <c r="O1250" s="32" t="s">
        <v>220</v>
      </c>
    </row>
    <row r="1251" spans="1:15">
      <c r="A1251" s="14" t="s">
        <v>218</v>
      </c>
      <c r="B1251" t="s">
        <v>97</v>
      </c>
      <c r="C1251" t="s">
        <v>219</v>
      </c>
      <c r="D1251" s="16">
        <v>0.01</v>
      </c>
      <c r="E1251" s="16">
        <v>81.75</v>
      </c>
      <c r="F1251" s="16">
        <v>31.25</v>
      </c>
      <c r="G1251">
        <v>6.4816039607702297E-3</v>
      </c>
      <c r="H1251">
        <v>0.48799999999999999</v>
      </c>
      <c r="I1251" t="s">
        <v>32</v>
      </c>
      <c r="J1251">
        <v>2.5699654188476701E-3</v>
      </c>
      <c r="K1251">
        <v>1.62890455224022E-2</v>
      </c>
      <c r="L1251">
        <v>2015</v>
      </c>
      <c r="M1251">
        <v>2015</v>
      </c>
      <c r="N1251" t="s">
        <v>221</v>
      </c>
      <c r="O1251" s="32" t="s">
        <v>220</v>
      </c>
    </row>
    <row r="1252" spans="1:15">
      <c r="A1252" s="14" t="s">
        <v>218</v>
      </c>
      <c r="B1252" t="s">
        <v>97</v>
      </c>
      <c r="C1252" t="s">
        <v>219</v>
      </c>
      <c r="D1252" s="16">
        <v>0.01</v>
      </c>
      <c r="E1252" s="16">
        <v>81.75</v>
      </c>
      <c r="F1252" s="16">
        <v>31.75</v>
      </c>
      <c r="G1252">
        <v>6.4816039607702297E-3</v>
      </c>
      <c r="H1252">
        <v>0.48799999999999999</v>
      </c>
      <c r="I1252" t="s">
        <v>32</v>
      </c>
      <c r="J1252">
        <v>2.5699654188476701E-3</v>
      </c>
      <c r="K1252">
        <v>1.62890455224022E-2</v>
      </c>
      <c r="L1252">
        <v>2015</v>
      </c>
      <c r="M1252">
        <v>2015</v>
      </c>
      <c r="N1252" t="s">
        <v>221</v>
      </c>
      <c r="O1252" s="32" t="s">
        <v>220</v>
      </c>
    </row>
    <row r="1253" spans="1:15">
      <c r="A1253" s="14" t="s">
        <v>218</v>
      </c>
      <c r="B1253" t="s">
        <v>97</v>
      </c>
      <c r="C1253" t="s">
        <v>219</v>
      </c>
      <c r="D1253" s="16">
        <v>0</v>
      </c>
      <c r="E1253" s="16">
        <v>81.75</v>
      </c>
      <c r="F1253" s="16">
        <v>10.75</v>
      </c>
      <c r="G1253">
        <v>6.4816039607702297E-3</v>
      </c>
      <c r="H1253">
        <v>0.48799999999999999</v>
      </c>
      <c r="I1253" t="s">
        <v>32</v>
      </c>
      <c r="J1253">
        <v>2.5699654188476701E-3</v>
      </c>
      <c r="K1253">
        <v>1.62890455224022E-2</v>
      </c>
      <c r="L1253">
        <v>2015</v>
      </c>
      <c r="M1253">
        <v>2015</v>
      </c>
      <c r="N1253" t="s">
        <v>221</v>
      </c>
      <c r="O1253" s="32" t="s">
        <v>220</v>
      </c>
    </row>
    <row r="1254" spans="1:15">
      <c r="A1254" s="14" t="s">
        <v>218</v>
      </c>
      <c r="B1254" t="s">
        <v>97</v>
      </c>
      <c r="C1254" t="s">
        <v>219</v>
      </c>
      <c r="D1254" s="16">
        <v>0</v>
      </c>
      <c r="E1254" s="16">
        <v>81.75</v>
      </c>
      <c r="F1254" s="16">
        <v>11.25</v>
      </c>
      <c r="G1254">
        <v>6.4816039607702297E-3</v>
      </c>
      <c r="H1254">
        <v>0.48799999999999999</v>
      </c>
      <c r="I1254" t="s">
        <v>32</v>
      </c>
      <c r="J1254">
        <v>2.5699654188476701E-3</v>
      </c>
      <c r="K1254">
        <v>1.62890455224022E-2</v>
      </c>
      <c r="L1254">
        <v>2015</v>
      </c>
      <c r="M1254">
        <v>2015</v>
      </c>
      <c r="N1254" t="s">
        <v>221</v>
      </c>
      <c r="O1254" s="32" t="s">
        <v>220</v>
      </c>
    </row>
    <row r="1255" spans="1:15">
      <c r="A1255" s="14" t="s">
        <v>218</v>
      </c>
      <c r="B1255" t="s">
        <v>97</v>
      </c>
      <c r="C1255" t="s">
        <v>219</v>
      </c>
      <c r="D1255" s="16">
        <v>0</v>
      </c>
      <c r="E1255" s="16">
        <v>81.75</v>
      </c>
      <c r="F1255" s="16">
        <v>11.75</v>
      </c>
      <c r="G1255">
        <v>6.4816039607702297E-3</v>
      </c>
      <c r="H1255">
        <v>0.48799999999999999</v>
      </c>
      <c r="I1255" t="s">
        <v>32</v>
      </c>
      <c r="J1255">
        <v>2.5699654188476701E-3</v>
      </c>
      <c r="K1255">
        <v>1.62890455224022E-2</v>
      </c>
      <c r="L1255">
        <v>2015</v>
      </c>
      <c r="M1255">
        <v>2015</v>
      </c>
      <c r="N1255" t="s">
        <v>221</v>
      </c>
      <c r="O1255" s="32" t="s">
        <v>220</v>
      </c>
    </row>
    <row r="1256" spans="1:15">
      <c r="A1256" s="14" t="s">
        <v>218</v>
      </c>
      <c r="B1256" t="s">
        <v>97</v>
      </c>
      <c r="C1256" t="s">
        <v>219</v>
      </c>
      <c r="D1256" s="16">
        <v>0</v>
      </c>
      <c r="E1256" s="16">
        <v>81.75</v>
      </c>
      <c r="F1256" s="16">
        <v>20.75</v>
      </c>
      <c r="G1256">
        <v>6.4816039607702297E-3</v>
      </c>
      <c r="H1256">
        <v>0.48799999999999999</v>
      </c>
      <c r="I1256" t="s">
        <v>32</v>
      </c>
      <c r="J1256">
        <v>2.5699654188476701E-3</v>
      </c>
      <c r="K1256">
        <v>1.62890455224022E-2</v>
      </c>
      <c r="L1256">
        <v>2015</v>
      </c>
      <c r="M1256">
        <v>2015</v>
      </c>
      <c r="N1256" t="s">
        <v>221</v>
      </c>
      <c r="O1256" s="32" t="s">
        <v>220</v>
      </c>
    </row>
    <row r="1257" spans="1:15">
      <c r="A1257" s="14" t="s">
        <v>218</v>
      </c>
      <c r="B1257" t="s">
        <v>97</v>
      </c>
      <c r="C1257" t="s">
        <v>219</v>
      </c>
      <c r="D1257" s="16">
        <v>0</v>
      </c>
      <c r="E1257" s="16">
        <v>81.75</v>
      </c>
      <c r="F1257" s="16">
        <v>26.75</v>
      </c>
      <c r="G1257">
        <v>6.4816039607702297E-3</v>
      </c>
      <c r="H1257">
        <v>0.48799999999999999</v>
      </c>
      <c r="I1257" t="s">
        <v>32</v>
      </c>
      <c r="J1257">
        <v>2.5699654188476701E-3</v>
      </c>
      <c r="K1257">
        <v>1.62890455224022E-2</v>
      </c>
      <c r="L1257">
        <v>2015</v>
      </c>
      <c r="M1257">
        <v>2015</v>
      </c>
      <c r="N1257" t="s">
        <v>221</v>
      </c>
      <c r="O1257" s="32" t="s">
        <v>220</v>
      </c>
    </row>
    <row r="1258" spans="1:15">
      <c r="A1258" s="14" t="s">
        <v>218</v>
      </c>
      <c r="B1258" t="s">
        <v>97</v>
      </c>
      <c r="C1258" t="s">
        <v>219</v>
      </c>
      <c r="D1258" s="16">
        <v>0</v>
      </c>
      <c r="E1258" s="16">
        <v>81.75</v>
      </c>
      <c r="F1258" s="16">
        <v>26.25</v>
      </c>
      <c r="G1258">
        <v>6.4816039607702297E-3</v>
      </c>
      <c r="H1258">
        <v>0.48799999999999999</v>
      </c>
      <c r="I1258" t="s">
        <v>32</v>
      </c>
      <c r="J1258">
        <v>2.5699654188476701E-3</v>
      </c>
      <c r="K1258">
        <v>1.62890455224022E-2</v>
      </c>
      <c r="L1258">
        <v>2015</v>
      </c>
      <c r="M1258">
        <v>2015</v>
      </c>
      <c r="N1258" t="s">
        <v>221</v>
      </c>
      <c r="O1258" s="32" t="s">
        <v>220</v>
      </c>
    </row>
    <row r="1259" spans="1:15">
      <c r="A1259" s="14" t="s">
        <v>218</v>
      </c>
      <c r="B1259" t="s">
        <v>97</v>
      </c>
      <c r="C1259" t="s">
        <v>219</v>
      </c>
      <c r="D1259" s="16">
        <v>0.01</v>
      </c>
      <c r="E1259" s="16">
        <v>81.75</v>
      </c>
      <c r="F1259" s="16">
        <v>28.25</v>
      </c>
      <c r="G1259">
        <v>6.4816039607702297E-3</v>
      </c>
      <c r="H1259">
        <v>0.48799999999999999</v>
      </c>
      <c r="I1259" t="s">
        <v>32</v>
      </c>
      <c r="J1259">
        <v>2.5699654188476701E-3</v>
      </c>
      <c r="K1259">
        <v>1.62890455224022E-2</v>
      </c>
      <c r="L1259">
        <v>2015</v>
      </c>
      <c r="M1259">
        <v>2015</v>
      </c>
      <c r="N1259" t="s">
        <v>221</v>
      </c>
      <c r="O1259" s="32" t="s">
        <v>220</v>
      </c>
    </row>
    <row r="1260" spans="1:15">
      <c r="A1260" s="14" t="s">
        <v>218</v>
      </c>
      <c r="B1260" t="s">
        <v>97</v>
      </c>
      <c r="C1260" t="s">
        <v>219</v>
      </c>
      <c r="D1260" s="16">
        <v>0.01</v>
      </c>
      <c r="E1260" s="16">
        <v>81.75</v>
      </c>
      <c r="F1260" s="16">
        <v>30.25</v>
      </c>
      <c r="G1260">
        <v>6.4816039607702297E-3</v>
      </c>
      <c r="H1260">
        <v>0.48799999999999999</v>
      </c>
      <c r="I1260" t="s">
        <v>32</v>
      </c>
      <c r="J1260">
        <v>2.5699654188476701E-3</v>
      </c>
      <c r="K1260">
        <v>1.62890455224022E-2</v>
      </c>
      <c r="L1260">
        <v>2015</v>
      </c>
      <c r="M1260">
        <v>2015</v>
      </c>
      <c r="N1260" t="s">
        <v>221</v>
      </c>
      <c r="O1260" s="32" t="s">
        <v>220</v>
      </c>
    </row>
    <row r="1261" spans="1:15">
      <c r="A1261" s="14" t="s">
        <v>218</v>
      </c>
      <c r="B1261" t="s">
        <v>97</v>
      </c>
      <c r="C1261" t="s">
        <v>219</v>
      </c>
      <c r="D1261" s="16">
        <v>0.01</v>
      </c>
      <c r="E1261" s="16">
        <v>81.75</v>
      </c>
      <c r="F1261" s="16">
        <v>28.75</v>
      </c>
      <c r="G1261">
        <v>6.4816039607702297E-3</v>
      </c>
      <c r="H1261">
        <v>0.48799999999999999</v>
      </c>
      <c r="I1261" t="s">
        <v>32</v>
      </c>
      <c r="J1261">
        <v>2.5699654188476701E-3</v>
      </c>
      <c r="K1261">
        <v>1.62890455224022E-2</v>
      </c>
      <c r="L1261">
        <v>2015</v>
      </c>
      <c r="M1261">
        <v>2015</v>
      </c>
      <c r="N1261" t="s">
        <v>221</v>
      </c>
      <c r="O1261" s="32" t="s">
        <v>220</v>
      </c>
    </row>
    <row r="1262" spans="1:15">
      <c r="A1262" s="14" t="s">
        <v>218</v>
      </c>
      <c r="B1262" t="s">
        <v>97</v>
      </c>
      <c r="C1262" t="s">
        <v>219</v>
      </c>
      <c r="D1262" s="16">
        <v>0</v>
      </c>
      <c r="E1262" s="16">
        <v>81.75</v>
      </c>
      <c r="F1262" s="16">
        <v>10.25</v>
      </c>
      <c r="G1262">
        <v>6.4816039607702297E-3</v>
      </c>
      <c r="H1262">
        <v>0.48799999999999999</v>
      </c>
      <c r="I1262" t="s">
        <v>32</v>
      </c>
      <c r="J1262">
        <v>2.5699654188476701E-3</v>
      </c>
      <c r="K1262">
        <v>1.62890455224022E-2</v>
      </c>
      <c r="L1262">
        <v>2015</v>
      </c>
      <c r="M1262">
        <v>2015</v>
      </c>
      <c r="N1262" t="s">
        <v>221</v>
      </c>
      <c r="O1262" s="32" t="s">
        <v>220</v>
      </c>
    </row>
    <row r="1263" spans="1:15">
      <c r="A1263" s="14" t="s">
        <v>218</v>
      </c>
      <c r="B1263" t="s">
        <v>97</v>
      </c>
      <c r="C1263" t="s">
        <v>219</v>
      </c>
      <c r="D1263" s="16">
        <v>0.01</v>
      </c>
      <c r="E1263" s="16">
        <v>81.75</v>
      </c>
      <c r="F1263" s="16">
        <v>29.25</v>
      </c>
      <c r="G1263">
        <v>6.4816039607702297E-3</v>
      </c>
      <c r="H1263">
        <v>0.48799999999999999</v>
      </c>
      <c r="I1263" t="s">
        <v>32</v>
      </c>
      <c r="J1263">
        <v>2.5699654188476701E-3</v>
      </c>
      <c r="K1263">
        <v>1.62890455224022E-2</v>
      </c>
      <c r="L1263">
        <v>2015</v>
      </c>
      <c r="M1263">
        <v>2015</v>
      </c>
      <c r="N1263" t="s">
        <v>221</v>
      </c>
      <c r="O1263" s="32" t="s">
        <v>220</v>
      </c>
    </row>
    <row r="1264" spans="1:15">
      <c r="A1264" s="14" t="s">
        <v>218</v>
      </c>
      <c r="B1264" t="s">
        <v>97</v>
      </c>
      <c r="C1264" t="s">
        <v>219</v>
      </c>
      <c r="D1264" s="16">
        <v>0</v>
      </c>
      <c r="E1264" s="16">
        <v>82.25</v>
      </c>
      <c r="F1264" s="16">
        <v>9.25</v>
      </c>
      <c r="G1264">
        <v>6.4816039607702297E-3</v>
      </c>
      <c r="H1264">
        <v>0.48799999999999999</v>
      </c>
      <c r="I1264" t="s">
        <v>32</v>
      </c>
      <c r="J1264">
        <v>2.5699654188476701E-3</v>
      </c>
      <c r="K1264">
        <v>1.62890455224022E-2</v>
      </c>
      <c r="L1264">
        <v>2015</v>
      </c>
      <c r="M1264">
        <v>2015</v>
      </c>
      <c r="N1264" t="s">
        <v>221</v>
      </c>
      <c r="O1264" s="32" t="s">
        <v>220</v>
      </c>
    </row>
    <row r="1265" spans="1:15">
      <c r="A1265" s="14" t="s">
        <v>218</v>
      </c>
      <c r="B1265" t="s">
        <v>97</v>
      </c>
      <c r="C1265" t="s">
        <v>219</v>
      </c>
      <c r="D1265" s="16">
        <v>0</v>
      </c>
      <c r="E1265" s="16">
        <v>82.25</v>
      </c>
      <c r="F1265" s="16">
        <v>9.75</v>
      </c>
      <c r="G1265">
        <v>6.4816039607702297E-3</v>
      </c>
      <c r="H1265">
        <v>0.48799999999999999</v>
      </c>
      <c r="I1265" t="s">
        <v>32</v>
      </c>
      <c r="J1265">
        <v>2.5699654188476701E-3</v>
      </c>
      <c r="K1265">
        <v>1.62890455224022E-2</v>
      </c>
      <c r="L1265">
        <v>2015</v>
      </c>
      <c r="M1265">
        <v>2015</v>
      </c>
      <c r="N1265" t="s">
        <v>221</v>
      </c>
      <c r="O1265" s="32" t="s">
        <v>220</v>
      </c>
    </row>
    <row r="1266" spans="1:15">
      <c r="A1266" s="14" t="s">
        <v>218</v>
      </c>
      <c r="B1266" t="s">
        <v>97</v>
      </c>
      <c r="C1266" t="s">
        <v>219</v>
      </c>
      <c r="D1266" s="16">
        <v>0</v>
      </c>
      <c r="E1266" s="16">
        <v>82.25</v>
      </c>
      <c r="F1266" s="16">
        <v>10.25</v>
      </c>
      <c r="G1266">
        <v>6.4816039607702297E-3</v>
      </c>
      <c r="H1266">
        <v>0.48799999999999999</v>
      </c>
      <c r="I1266" t="s">
        <v>32</v>
      </c>
      <c r="J1266">
        <v>2.5699654188476701E-3</v>
      </c>
      <c r="K1266">
        <v>1.62890455224022E-2</v>
      </c>
      <c r="L1266">
        <v>2015</v>
      </c>
      <c r="M1266">
        <v>2015</v>
      </c>
      <c r="N1266" t="s">
        <v>221</v>
      </c>
      <c r="O1266" s="32" t="s">
        <v>220</v>
      </c>
    </row>
    <row r="1267" spans="1:15">
      <c r="A1267" s="14" t="s">
        <v>218</v>
      </c>
      <c r="B1267" t="s">
        <v>97</v>
      </c>
      <c r="C1267" t="s">
        <v>219</v>
      </c>
      <c r="D1267" s="16">
        <v>0</v>
      </c>
      <c r="E1267" s="16">
        <v>82.25</v>
      </c>
      <c r="F1267" s="16">
        <v>10.75</v>
      </c>
      <c r="G1267">
        <v>6.4816039607702297E-3</v>
      </c>
      <c r="H1267">
        <v>0.48799999999999999</v>
      </c>
      <c r="I1267" t="s">
        <v>32</v>
      </c>
      <c r="J1267">
        <v>2.5699654188476701E-3</v>
      </c>
      <c r="K1267">
        <v>1.62890455224022E-2</v>
      </c>
      <c r="L1267">
        <v>2015</v>
      </c>
      <c r="M1267">
        <v>2015</v>
      </c>
      <c r="N1267" t="s">
        <v>221</v>
      </c>
      <c r="O1267" s="32" t="s">
        <v>220</v>
      </c>
    </row>
    <row r="1268" spans="1:15">
      <c r="A1268" s="14" t="s">
        <v>218</v>
      </c>
      <c r="B1268" t="s">
        <v>97</v>
      </c>
      <c r="C1268" t="s">
        <v>219</v>
      </c>
      <c r="D1268" s="16">
        <v>0</v>
      </c>
      <c r="E1268" s="16">
        <v>82.25</v>
      </c>
      <c r="F1268" s="16">
        <v>11.25</v>
      </c>
      <c r="G1268">
        <v>6.4816039607702297E-3</v>
      </c>
      <c r="H1268">
        <v>0.48799999999999999</v>
      </c>
      <c r="I1268" t="s">
        <v>32</v>
      </c>
      <c r="J1268">
        <v>2.5699654188476701E-3</v>
      </c>
      <c r="K1268">
        <v>1.62890455224022E-2</v>
      </c>
      <c r="L1268">
        <v>2015</v>
      </c>
      <c r="M1268">
        <v>2015</v>
      </c>
      <c r="N1268" t="s">
        <v>221</v>
      </c>
      <c r="O1268" s="32" t="s">
        <v>220</v>
      </c>
    </row>
    <row r="1269" spans="1:15">
      <c r="A1269" s="14" t="s">
        <v>218</v>
      </c>
      <c r="B1269" t="s">
        <v>97</v>
      </c>
      <c r="C1269" t="s">
        <v>219</v>
      </c>
      <c r="D1269" s="16">
        <v>0</v>
      </c>
      <c r="E1269" s="16">
        <v>82.25</v>
      </c>
      <c r="F1269" s="16">
        <v>11.75</v>
      </c>
      <c r="G1269">
        <v>6.4816039607702297E-3</v>
      </c>
      <c r="H1269">
        <v>0.48799999999999999</v>
      </c>
      <c r="I1269" t="s">
        <v>32</v>
      </c>
      <c r="J1269">
        <v>2.5699654188476701E-3</v>
      </c>
      <c r="K1269">
        <v>1.62890455224022E-2</v>
      </c>
      <c r="L1269">
        <v>2015</v>
      </c>
      <c r="M1269">
        <v>2015</v>
      </c>
      <c r="N1269" t="s">
        <v>221</v>
      </c>
      <c r="O1269" s="32" t="s">
        <v>220</v>
      </c>
    </row>
    <row r="1270" spans="1:15">
      <c r="A1270" s="14" t="s">
        <v>218</v>
      </c>
      <c r="B1270" t="s">
        <v>97</v>
      </c>
      <c r="C1270" t="s">
        <v>219</v>
      </c>
      <c r="D1270" s="16">
        <v>0</v>
      </c>
      <c r="E1270" s="16">
        <v>82.25</v>
      </c>
      <c r="F1270" s="16">
        <v>12.25</v>
      </c>
      <c r="G1270">
        <v>6.4816039607702297E-3</v>
      </c>
      <c r="H1270">
        <v>0.48799999999999999</v>
      </c>
      <c r="I1270" t="s">
        <v>32</v>
      </c>
      <c r="J1270">
        <v>2.5699654188476701E-3</v>
      </c>
      <c r="K1270">
        <v>1.62890455224022E-2</v>
      </c>
      <c r="L1270">
        <v>2015</v>
      </c>
      <c r="M1270">
        <v>2015</v>
      </c>
      <c r="N1270" t="s">
        <v>221</v>
      </c>
      <c r="O1270" s="32" t="s">
        <v>220</v>
      </c>
    </row>
    <row r="1271" spans="1:15">
      <c r="A1271" s="14" t="s">
        <v>218</v>
      </c>
      <c r="B1271" t="s">
        <v>97</v>
      </c>
      <c r="C1271" t="s">
        <v>219</v>
      </c>
      <c r="D1271" s="16">
        <v>0</v>
      </c>
      <c r="E1271" s="16">
        <v>82.25</v>
      </c>
      <c r="F1271" s="16">
        <v>12.75</v>
      </c>
      <c r="G1271">
        <v>6.4816039607702297E-3</v>
      </c>
      <c r="H1271">
        <v>0.48799999999999999</v>
      </c>
      <c r="I1271" t="s">
        <v>32</v>
      </c>
      <c r="J1271">
        <v>2.5699654188476701E-3</v>
      </c>
      <c r="K1271">
        <v>1.62890455224022E-2</v>
      </c>
      <c r="L1271">
        <v>2015</v>
      </c>
      <c r="M1271">
        <v>2015</v>
      </c>
      <c r="N1271" t="s">
        <v>221</v>
      </c>
      <c r="O1271" s="32" t="s">
        <v>220</v>
      </c>
    </row>
    <row r="1272" spans="1:15">
      <c r="A1272" s="14" t="s">
        <v>218</v>
      </c>
      <c r="B1272" t="s">
        <v>97</v>
      </c>
      <c r="C1272" t="s">
        <v>219</v>
      </c>
      <c r="D1272" s="16">
        <v>0</v>
      </c>
      <c r="E1272" s="16">
        <v>82.25</v>
      </c>
      <c r="F1272" s="16">
        <v>13.25</v>
      </c>
      <c r="G1272">
        <v>6.4816039607702297E-3</v>
      </c>
      <c r="H1272">
        <v>0.48799999999999999</v>
      </c>
      <c r="I1272" t="s">
        <v>32</v>
      </c>
      <c r="J1272">
        <v>2.5699654188476701E-3</v>
      </c>
      <c r="K1272">
        <v>1.62890455224022E-2</v>
      </c>
      <c r="L1272">
        <v>2015</v>
      </c>
      <c r="M1272">
        <v>2015</v>
      </c>
      <c r="N1272" t="s">
        <v>221</v>
      </c>
      <c r="O1272" s="32" t="s">
        <v>220</v>
      </c>
    </row>
    <row r="1273" spans="1:15">
      <c r="A1273" s="14" t="s">
        <v>218</v>
      </c>
      <c r="B1273" t="s">
        <v>97</v>
      </c>
      <c r="C1273" t="s">
        <v>219</v>
      </c>
      <c r="D1273" s="16">
        <v>0</v>
      </c>
      <c r="E1273" s="16">
        <v>82.25</v>
      </c>
      <c r="F1273" s="16">
        <v>13.75</v>
      </c>
      <c r="G1273">
        <v>6.4816039607702297E-3</v>
      </c>
      <c r="H1273">
        <v>0.48799999999999999</v>
      </c>
      <c r="I1273" t="s">
        <v>32</v>
      </c>
      <c r="J1273">
        <v>2.5699654188476701E-3</v>
      </c>
      <c r="K1273">
        <v>1.62890455224022E-2</v>
      </c>
      <c r="L1273">
        <v>2015</v>
      </c>
      <c r="M1273">
        <v>2015</v>
      </c>
      <c r="N1273" t="s">
        <v>221</v>
      </c>
      <c r="O1273" s="32" t="s">
        <v>220</v>
      </c>
    </row>
    <row r="1274" spans="1:15">
      <c r="A1274" s="14" t="s">
        <v>218</v>
      </c>
      <c r="B1274" t="s">
        <v>97</v>
      </c>
      <c r="C1274" t="s">
        <v>219</v>
      </c>
      <c r="D1274" s="16">
        <v>0</v>
      </c>
      <c r="E1274" s="16">
        <v>82.25</v>
      </c>
      <c r="F1274" s="16">
        <v>14.25</v>
      </c>
      <c r="G1274">
        <v>6.4816039607702297E-3</v>
      </c>
      <c r="H1274">
        <v>0.48799999999999999</v>
      </c>
      <c r="I1274" t="s">
        <v>32</v>
      </c>
      <c r="J1274">
        <v>2.5699654188476701E-3</v>
      </c>
      <c r="K1274">
        <v>1.62890455224022E-2</v>
      </c>
      <c r="L1274">
        <v>2015</v>
      </c>
      <c r="M1274">
        <v>2015</v>
      </c>
      <c r="N1274" t="s">
        <v>221</v>
      </c>
      <c r="O1274" s="32" t="s">
        <v>220</v>
      </c>
    </row>
    <row r="1275" spans="1:15">
      <c r="A1275" s="14" t="s">
        <v>218</v>
      </c>
      <c r="B1275" t="s">
        <v>97</v>
      </c>
      <c r="C1275" t="s">
        <v>219</v>
      </c>
      <c r="D1275" s="16">
        <v>0</v>
      </c>
      <c r="E1275" s="16">
        <v>82.25</v>
      </c>
      <c r="F1275" s="16">
        <v>14.75</v>
      </c>
      <c r="G1275">
        <v>6.4816039607702297E-3</v>
      </c>
      <c r="H1275">
        <v>0.48799999999999999</v>
      </c>
      <c r="I1275" t="s">
        <v>32</v>
      </c>
      <c r="J1275">
        <v>2.5699654188476701E-3</v>
      </c>
      <c r="K1275">
        <v>1.62890455224022E-2</v>
      </c>
      <c r="L1275">
        <v>2015</v>
      </c>
      <c r="M1275">
        <v>2015</v>
      </c>
      <c r="N1275" t="s">
        <v>221</v>
      </c>
      <c r="O1275" s="32" t="s">
        <v>220</v>
      </c>
    </row>
    <row r="1276" spans="1:15">
      <c r="A1276" s="14" t="s">
        <v>218</v>
      </c>
      <c r="B1276" t="s">
        <v>97</v>
      </c>
      <c r="C1276" t="s">
        <v>219</v>
      </c>
      <c r="D1276" s="16">
        <v>0</v>
      </c>
      <c r="E1276" s="16">
        <v>82.25</v>
      </c>
      <c r="F1276" s="16">
        <v>15.25</v>
      </c>
      <c r="G1276">
        <v>6.4816039607702297E-3</v>
      </c>
      <c r="H1276">
        <v>0.48799999999999999</v>
      </c>
      <c r="I1276" t="s">
        <v>32</v>
      </c>
      <c r="J1276">
        <v>2.5699654188476701E-3</v>
      </c>
      <c r="K1276">
        <v>1.62890455224022E-2</v>
      </c>
      <c r="L1276">
        <v>2015</v>
      </c>
      <c r="M1276">
        <v>2015</v>
      </c>
      <c r="N1276" t="s">
        <v>221</v>
      </c>
      <c r="O1276" s="32" t="s">
        <v>220</v>
      </c>
    </row>
    <row r="1277" spans="1:15">
      <c r="A1277" s="14" t="s">
        <v>218</v>
      </c>
      <c r="B1277" t="s">
        <v>97</v>
      </c>
      <c r="C1277" t="s">
        <v>219</v>
      </c>
      <c r="D1277" s="16">
        <v>0</v>
      </c>
      <c r="E1277" s="16">
        <v>82.25</v>
      </c>
      <c r="F1277" s="16">
        <v>15.75</v>
      </c>
      <c r="G1277">
        <v>6.4816039607702297E-3</v>
      </c>
      <c r="H1277">
        <v>0.48799999999999999</v>
      </c>
      <c r="I1277" t="s">
        <v>32</v>
      </c>
      <c r="J1277">
        <v>2.5699654188476701E-3</v>
      </c>
      <c r="K1277">
        <v>1.62890455224022E-2</v>
      </c>
      <c r="L1277">
        <v>2015</v>
      </c>
      <c r="M1277">
        <v>2015</v>
      </c>
      <c r="N1277" t="s">
        <v>221</v>
      </c>
      <c r="O1277" s="32" t="s">
        <v>220</v>
      </c>
    </row>
    <row r="1278" spans="1:15">
      <c r="A1278" s="14" t="s">
        <v>218</v>
      </c>
      <c r="B1278" t="s">
        <v>97</v>
      </c>
      <c r="C1278" t="s">
        <v>219</v>
      </c>
      <c r="D1278" s="16">
        <v>0</v>
      </c>
      <c r="E1278" s="16">
        <v>82.25</v>
      </c>
      <c r="F1278" s="16">
        <v>16.25</v>
      </c>
      <c r="G1278">
        <v>6.4816039607702297E-3</v>
      </c>
      <c r="H1278">
        <v>0.48799999999999999</v>
      </c>
      <c r="I1278" t="s">
        <v>32</v>
      </c>
      <c r="J1278">
        <v>2.5699654188476701E-3</v>
      </c>
      <c r="K1278">
        <v>1.62890455224022E-2</v>
      </c>
      <c r="L1278">
        <v>2015</v>
      </c>
      <c r="M1278">
        <v>2015</v>
      </c>
      <c r="N1278" t="s">
        <v>221</v>
      </c>
      <c r="O1278" s="32" t="s">
        <v>220</v>
      </c>
    </row>
    <row r="1279" spans="1:15">
      <c r="A1279" s="14" t="s">
        <v>218</v>
      </c>
      <c r="B1279" t="s">
        <v>97</v>
      </c>
      <c r="C1279" t="s">
        <v>219</v>
      </c>
      <c r="D1279" s="16">
        <v>0</v>
      </c>
      <c r="E1279" s="16">
        <v>82.25</v>
      </c>
      <c r="F1279" s="16">
        <v>16.75</v>
      </c>
      <c r="G1279">
        <v>6.4816039607702297E-3</v>
      </c>
      <c r="H1279">
        <v>0.48799999999999999</v>
      </c>
      <c r="I1279" t="s">
        <v>32</v>
      </c>
      <c r="J1279">
        <v>2.5699654188476701E-3</v>
      </c>
      <c r="K1279">
        <v>1.62890455224022E-2</v>
      </c>
      <c r="L1279">
        <v>2015</v>
      </c>
      <c r="M1279">
        <v>2015</v>
      </c>
      <c r="N1279" t="s">
        <v>221</v>
      </c>
      <c r="O1279" s="32" t="s">
        <v>220</v>
      </c>
    </row>
    <row r="1280" spans="1:15">
      <c r="A1280" s="14" t="s">
        <v>218</v>
      </c>
      <c r="B1280" t="s">
        <v>97</v>
      </c>
      <c r="C1280" t="s">
        <v>219</v>
      </c>
      <c r="D1280" s="16">
        <v>0</v>
      </c>
      <c r="E1280" s="16">
        <v>82.25</v>
      </c>
      <c r="F1280" s="16">
        <v>17.25</v>
      </c>
      <c r="G1280">
        <v>6.4816039607702297E-3</v>
      </c>
      <c r="H1280">
        <v>0.48799999999999999</v>
      </c>
      <c r="I1280" t="s">
        <v>32</v>
      </c>
      <c r="J1280">
        <v>2.5699654188476701E-3</v>
      </c>
      <c r="K1280">
        <v>1.62890455224022E-2</v>
      </c>
      <c r="L1280">
        <v>2015</v>
      </c>
      <c r="M1280">
        <v>2015</v>
      </c>
      <c r="N1280" t="s">
        <v>221</v>
      </c>
      <c r="O1280" s="32" t="s">
        <v>220</v>
      </c>
    </row>
    <row r="1281" spans="1:15">
      <c r="A1281" s="14" t="s">
        <v>218</v>
      </c>
      <c r="B1281" t="s">
        <v>97</v>
      </c>
      <c r="C1281" t="s">
        <v>219</v>
      </c>
      <c r="D1281" s="16">
        <v>0</v>
      </c>
      <c r="E1281" s="16">
        <v>82.25</v>
      </c>
      <c r="F1281" s="16">
        <v>17.75</v>
      </c>
      <c r="G1281">
        <v>6.4816039607702297E-3</v>
      </c>
      <c r="H1281">
        <v>0.48799999999999999</v>
      </c>
      <c r="I1281" t="s">
        <v>32</v>
      </c>
      <c r="J1281">
        <v>2.5699654188476701E-3</v>
      </c>
      <c r="K1281">
        <v>1.62890455224022E-2</v>
      </c>
      <c r="L1281">
        <v>2015</v>
      </c>
      <c r="M1281">
        <v>2015</v>
      </c>
      <c r="N1281" t="s">
        <v>221</v>
      </c>
      <c r="O1281" s="32" t="s">
        <v>220</v>
      </c>
    </row>
    <row r="1282" spans="1:15">
      <c r="A1282" s="14" t="s">
        <v>218</v>
      </c>
      <c r="B1282" t="s">
        <v>97</v>
      </c>
      <c r="C1282" t="s">
        <v>219</v>
      </c>
      <c r="D1282" s="16">
        <v>0</v>
      </c>
      <c r="E1282" s="16">
        <v>82.25</v>
      </c>
      <c r="F1282" s="16">
        <v>18.25</v>
      </c>
      <c r="G1282">
        <v>6.4816039607702297E-3</v>
      </c>
      <c r="H1282">
        <v>0.48799999999999999</v>
      </c>
      <c r="I1282" t="s">
        <v>32</v>
      </c>
      <c r="J1282">
        <v>2.5699654188476701E-3</v>
      </c>
      <c r="K1282">
        <v>1.62890455224022E-2</v>
      </c>
      <c r="L1282">
        <v>2015</v>
      </c>
      <c r="M1282">
        <v>2015</v>
      </c>
      <c r="N1282" t="s">
        <v>221</v>
      </c>
      <c r="O1282" s="32" t="s">
        <v>220</v>
      </c>
    </row>
    <row r="1283" spans="1:15">
      <c r="A1283" s="14" t="s">
        <v>218</v>
      </c>
      <c r="B1283" t="s">
        <v>97</v>
      </c>
      <c r="C1283" t="s">
        <v>219</v>
      </c>
      <c r="D1283" s="16">
        <v>0</v>
      </c>
      <c r="E1283" s="16">
        <v>82.25</v>
      </c>
      <c r="F1283" s="16">
        <v>18.75</v>
      </c>
      <c r="G1283">
        <v>6.4816039607702297E-3</v>
      </c>
      <c r="H1283">
        <v>0.48799999999999999</v>
      </c>
      <c r="I1283" t="s">
        <v>32</v>
      </c>
      <c r="J1283">
        <v>2.5699654188476701E-3</v>
      </c>
      <c r="K1283">
        <v>1.62890455224022E-2</v>
      </c>
      <c r="L1283">
        <v>2015</v>
      </c>
      <c r="M1283">
        <v>2015</v>
      </c>
      <c r="N1283" t="s">
        <v>221</v>
      </c>
      <c r="O1283" s="32" t="s">
        <v>220</v>
      </c>
    </row>
    <row r="1284" spans="1:15">
      <c r="A1284" s="14" t="s">
        <v>218</v>
      </c>
      <c r="B1284" t="s">
        <v>97</v>
      </c>
      <c r="C1284" t="s">
        <v>219</v>
      </c>
      <c r="D1284" s="16">
        <v>0</v>
      </c>
      <c r="E1284" s="16">
        <v>82.25</v>
      </c>
      <c r="F1284" s="16">
        <v>19.25</v>
      </c>
      <c r="G1284">
        <v>6.4816039607702297E-3</v>
      </c>
      <c r="H1284">
        <v>0.48799999999999999</v>
      </c>
      <c r="I1284" t="s">
        <v>32</v>
      </c>
      <c r="J1284">
        <v>2.5699654188476701E-3</v>
      </c>
      <c r="K1284">
        <v>1.62890455224022E-2</v>
      </c>
      <c r="L1284">
        <v>2015</v>
      </c>
      <c r="M1284">
        <v>2015</v>
      </c>
      <c r="N1284" t="s">
        <v>221</v>
      </c>
      <c r="O1284" s="32" t="s">
        <v>220</v>
      </c>
    </row>
    <row r="1285" spans="1:15">
      <c r="A1285" s="14" t="s">
        <v>218</v>
      </c>
      <c r="B1285" t="s">
        <v>97</v>
      </c>
      <c r="C1285" t="s">
        <v>219</v>
      </c>
      <c r="D1285" s="16">
        <v>0</v>
      </c>
      <c r="E1285" s="16">
        <v>82.25</v>
      </c>
      <c r="F1285" s="16">
        <v>19.75</v>
      </c>
      <c r="G1285">
        <v>6.4816039607702297E-3</v>
      </c>
      <c r="H1285">
        <v>0.48799999999999999</v>
      </c>
      <c r="I1285" t="s">
        <v>32</v>
      </c>
      <c r="J1285">
        <v>2.5699654188476701E-3</v>
      </c>
      <c r="K1285">
        <v>1.62890455224022E-2</v>
      </c>
      <c r="L1285">
        <v>2015</v>
      </c>
      <c r="M1285">
        <v>2015</v>
      </c>
      <c r="N1285" t="s">
        <v>221</v>
      </c>
      <c r="O1285" s="32" t="s">
        <v>220</v>
      </c>
    </row>
    <row r="1286" spans="1:15">
      <c r="A1286" s="14" t="s">
        <v>218</v>
      </c>
      <c r="B1286" t="s">
        <v>97</v>
      </c>
      <c r="C1286" t="s">
        <v>219</v>
      </c>
      <c r="D1286" s="16">
        <v>0</v>
      </c>
      <c r="E1286" s="16">
        <v>82.25</v>
      </c>
      <c r="F1286" s="16">
        <v>20.25</v>
      </c>
      <c r="G1286">
        <v>6.4816039607702297E-3</v>
      </c>
      <c r="H1286">
        <v>0.48799999999999999</v>
      </c>
      <c r="I1286" t="s">
        <v>32</v>
      </c>
      <c r="J1286">
        <v>2.5699654188476701E-3</v>
      </c>
      <c r="K1286">
        <v>1.62890455224022E-2</v>
      </c>
      <c r="L1286">
        <v>2015</v>
      </c>
      <c r="M1286">
        <v>2015</v>
      </c>
      <c r="N1286" t="s">
        <v>221</v>
      </c>
      <c r="O1286" s="32" t="s">
        <v>220</v>
      </c>
    </row>
    <row r="1287" spans="1:15">
      <c r="A1287" s="14" t="s">
        <v>218</v>
      </c>
      <c r="B1287" t="s">
        <v>97</v>
      </c>
      <c r="C1287" t="s">
        <v>219</v>
      </c>
      <c r="D1287" s="16">
        <v>0</v>
      </c>
      <c r="E1287" s="16">
        <v>82.25</v>
      </c>
      <c r="F1287" s="16">
        <v>20.75</v>
      </c>
      <c r="G1287">
        <v>6.4816039607702297E-3</v>
      </c>
      <c r="H1287">
        <v>0.48799999999999999</v>
      </c>
      <c r="I1287" t="s">
        <v>32</v>
      </c>
      <c r="J1287">
        <v>2.5699654188476701E-3</v>
      </c>
      <c r="K1287">
        <v>1.62890455224022E-2</v>
      </c>
      <c r="L1287">
        <v>2015</v>
      </c>
      <c r="M1287">
        <v>2015</v>
      </c>
      <c r="N1287" t="s">
        <v>221</v>
      </c>
      <c r="O1287" s="32" t="s">
        <v>220</v>
      </c>
    </row>
    <row r="1288" spans="1:15">
      <c r="A1288" s="14" t="s">
        <v>218</v>
      </c>
      <c r="B1288" t="s">
        <v>97</v>
      </c>
      <c r="C1288" t="s">
        <v>219</v>
      </c>
      <c r="D1288" s="16">
        <v>0</v>
      </c>
      <c r="E1288" s="16">
        <v>82.25</v>
      </c>
      <c r="F1288" s="16">
        <v>21.25</v>
      </c>
      <c r="G1288">
        <v>6.4816039607702297E-3</v>
      </c>
      <c r="H1288">
        <v>0.48799999999999999</v>
      </c>
      <c r="I1288" t="s">
        <v>32</v>
      </c>
      <c r="J1288">
        <v>2.5699654188476701E-3</v>
      </c>
      <c r="K1288">
        <v>1.62890455224022E-2</v>
      </c>
      <c r="L1288">
        <v>2015</v>
      </c>
      <c r="M1288">
        <v>2015</v>
      </c>
      <c r="N1288" t="s">
        <v>221</v>
      </c>
      <c r="O1288" s="32" t="s">
        <v>220</v>
      </c>
    </row>
    <row r="1289" spans="1:15">
      <c r="A1289" s="14" t="s">
        <v>218</v>
      </c>
      <c r="B1289" t="s">
        <v>97</v>
      </c>
      <c r="C1289" t="s">
        <v>219</v>
      </c>
      <c r="D1289" s="16">
        <v>0</v>
      </c>
      <c r="E1289" s="16">
        <v>82.25</v>
      </c>
      <c r="F1289" s="16">
        <v>21.75</v>
      </c>
      <c r="G1289">
        <v>6.4816039607702297E-3</v>
      </c>
      <c r="H1289">
        <v>0.48799999999999999</v>
      </c>
      <c r="I1289" t="s">
        <v>32</v>
      </c>
      <c r="J1289">
        <v>2.5699654188476701E-3</v>
      </c>
      <c r="K1289">
        <v>1.62890455224022E-2</v>
      </c>
      <c r="L1289">
        <v>2015</v>
      </c>
      <c r="M1289">
        <v>2015</v>
      </c>
      <c r="N1289" t="s">
        <v>221</v>
      </c>
      <c r="O1289" s="32" t="s">
        <v>220</v>
      </c>
    </row>
    <row r="1290" spans="1:15">
      <c r="A1290" s="14" t="s">
        <v>218</v>
      </c>
      <c r="B1290" t="s">
        <v>97</v>
      </c>
      <c r="C1290" t="s">
        <v>219</v>
      </c>
      <c r="D1290" s="16">
        <v>0</v>
      </c>
      <c r="E1290" s="16">
        <v>82.25</v>
      </c>
      <c r="F1290" s="16">
        <v>22.25</v>
      </c>
      <c r="G1290">
        <v>6.4816039607702297E-3</v>
      </c>
      <c r="H1290">
        <v>0.48799999999999999</v>
      </c>
      <c r="I1290" t="s">
        <v>32</v>
      </c>
      <c r="J1290">
        <v>2.5699654188476701E-3</v>
      </c>
      <c r="K1290">
        <v>1.62890455224022E-2</v>
      </c>
      <c r="L1290">
        <v>2015</v>
      </c>
      <c r="M1290">
        <v>2015</v>
      </c>
      <c r="N1290" t="s">
        <v>221</v>
      </c>
      <c r="O1290" s="32" t="s">
        <v>220</v>
      </c>
    </row>
    <row r="1291" spans="1:15">
      <c r="A1291" s="14" t="s">
        <v>218</v>
      </c>
      <c r="B1291" t="s">
        <v>97</v>
      </c>
      <c r="C1291" t="s">
        <v>219</v>
      </c>
      <c r="D1291" s="16">
        <v>0</v>
      </c>
      <c r="E1291" s="16">
        <v>82.25</v>
      </c>
      <c r="F1291" s="16">
        <v>22.75</v>
      </c>
      <c r="G1291">
        <v>6.4816039607702297E-3</v>
      </c>
      <c r="H1291">
        <v>0.48799999999999999</v>
      </c>
      <c r="I1291" t="s">
        <v>32</v>
      </c>
      <c r="J1291">
        <v>2.5699654188476701E-3</v>
      </c>
      <c r="K1291">
        <v>1.62890455224022E-2</v>
      </c>
      <c r="L1291">
        <v>2015</v>
      </c>
      <c r="M1291">
        <v>2015</v>
      </c>
      <c r="N1291" t="s">
        <v>221</v>
      </c>
      <c r="O1291" s="32" t="s">
        <v>220</v>
      </c>
    </row>
    <row r="1292" spans="1:15">
      <c r="A1292" s="14" t="s">
        <v>218</v>
      </c>
      <c r="B1292" t="s">
        <v>97</v>
      </c>
      <c r="C1292" t="s">
        <v>219</v>
      </c>
      <c r="D1292" s="16">
        <v>0</v>
      </c>
      <c r="E1292" s="16">
        <v>82.25</v>
      </c>
      <c r="F1292" s="16">
        <v>23.25</v>
      </c>
      <c r="G1292">
        <v>6.4816039607702297E-3</v>
      </c>
      <c r="H1292">
        <v>0.48799999999999999</v>
      </c>
      <c r="I1292" t="s">
        <v>32</v>
      </c>
      <c r="J1292">
        <v>2.5699654188476701E-3</v>
      </c>
      <c r="K1292">
        <v>1.62890455224022E-2</v>
      </c>
      <c r="L1292">
        <v>2015</v>
      </c>
      <c r="M1292">
        <v>2015</v>
      </c>
      <c r="N1292" t="s">
        <v>221</v>
      </c>
      <c r="O1292" s="32" t="s">
        <v>220</v>
      </c>
    </row>
    <row r="1293" spans="1:15">
      <c r="A1293" s="14" t="s">
        <v>218</v>
      </c>
      <c r="B1293" t="s">
        <v>97</v>
      </c>
      <c r="C1293" t="s">
        <v>219</v>
      </c>
      <c r="D1293" s="16">
        <v>0</v>
      </c>
      <c r="E1293" s="16">
        <v>82.25</v>
      </c>
      <c r="F1293" s="16">
        <v>23.75</v>
      </c>
      <c r="G1293">
        <v>6.4816039607702297E-3</v>
      </c>
      <c r="H1293">
        <v>0.48799999999999999</v>
      </c>
      <c r="I1293" t="s">
        <v>32</v>
      </c>
      <c r="J1293">
        <v>2.5699654188476701E-3</v>
      </c>
      <c r="K1293">
        <v>1.62890455224022E-2</v>
      </c>
      <c r="L1293">
        <v>2015</v>
      </c>
      <c r="M1293">
        <v>2015</v>
      </c>
      <c r="N1293" t="s">
        <v>221</v>
      </c>
      <c r="O1293" s="32" t="s">
        <v>220</v>
      </c>
    </row>
    <row r="1294" spans="1:15">
      <c r="A1294" s="14" t="s">
        <v>218</v>
      </c>
      <c r="B1294" t="s">
        <v>97</v>
      </c>
      <c r="C1294" t="s">
        <v>219</v>
      </c>
      <c r="D1294" s="16">
        <v>0.01</v>
      </c>
      <c r="E1294" s="16">
        <v>81.75</v>
      </c>
      <c r="F1294" s="16">
        <v>29.75</v>
      </c>
      <c r="G1294">
        <v>6.4816039607702297E-3</v>
      </c>
      <c r="H1294">
        <v>0.48799999999999999</v>
      </c>
      <c r="I1294" t="s">
        <v>32</v>
      </c>
      <c r="J1294">
        <v>2.5699654188476701E-3</v>
      </c>
      <c r="K1294">
        <v>1.62890455224022E-2</v>
      </c>
      <c r="L1294">
        <v>2015</v>
      </c>
      <c r="M1294">
        <v>2015</v>
      </c>
      <c r="N1294" t="s">
        <v>221</v>
      </c>
      <c r="O1294" s="32" t="s">
        <v>220</v>
      </c>
    </row>
    <row r="1295" spans="1:15">
      <c r="A1295" s="14" t="s">
        <v>218</v>
      </c>
      <c r="B1295" t="s">
        <v>97</v>
      </c>
      <c r="C1295" t="s">
        <v>219</v>
      </c>
      <c r="D1295" s="16">
        <v>0</v>
      </c>
      <c r="E1295" s="16">
        <v>82.25</v>
      </c>
      <c r="F1295" s="16">
        <v>8.75</v>
      </c>
      <c r="G1295">
        <v>6.4816039607702297E-3</v>
      </c>
      <c r="H1295">
        <v>0.48799999999999999</v>
      </c>
      <c r="I1295" t="s">
        <v>32</v>
      </c>
      <c r="J1295">
        <v>2.5699654188476701E-3</v>
      </c>
      <c r="K1295">
        <v>1.62890455224022E-2</v>
      </c>
      <c r="L1295">
        <v>2015</v>
      </c>
      <c r="M1295">
        <v>2015</v>
      </c>
      <c r="N1295" t="s">
        <v>221</v>
      </c>
      <c r="O1295" s="32" t="s">
        <v>220</v>
      </c>
    </row>
    <row r="1296" spans="1:15">
      <c r="A1296" s="14" t="s">
        <v>218</v>
      </c>
      <c r="B1296" t="s">
        <v>97</v>
      </c>
      <c r="C1296" t="s">
        <v>219</v>
      </c>
      <c r="D1296" s="16">
        <v>0</v>
      </c>
      <c r="E1296" s="16">
        <v>81.75</v>
      </c>
      <c r="F1296" s="16">
        <v>20.25</v>
      </c>
      <c r="G1296">
        <v>6.4816039607702297E-3</v>
      </c>
      <c r="H1296">
        <v>0.48799999999999999</v>
      </c>
      <c r="I1296" t="s">
        <v>32</v>
      </c>
      <c r="J1296">
        <v>2.5699654188476701E-3</v>
      </c>
      <c r="K1296">
        <v>1.62890455224022E-2</v>
      </c>
      <c r="L1296">
        <v>2015</v>
      </c>
      <c r="M1296">
        <v>2015</v>
      </c>
      <c r="N1296" t="s">
        <v>221</v>
      </c>
      <c r="O1296" s="32" t="s">
        <v>220</v>
      </c>
    </row>
    <row r="1297" spans="1:15">
      <c r="A1297" s="14" t="s">
        <v>218</v>
      </c>
      <c r="B1297" t="s">
        <v>97</v>
      </c>
      <c r="C1297" t="s">
        <v>219</v>
      </c>
      <c r="D1297" s="16">
        <v>0</v>
      </c>
      <c r="E1297" s="16">
        <v>81.75</v>
      </c>
      <c r="F1297" s="16">
        <v>12.25</v>
      </c>
      <c r="G1297">
        <v>6.4816039607702297E-3</v>
      </c>
      <c r="H1297">
        <v>0.48799999999999999</v>
      </c>
      <c r="I1297" t="s">
        <v>32</v>
      </c>
      <c r="J1297">
        <v>2.5699654188476701E-3</v>
      </c>
      <c r="K1297">
        <v>1.62890455224022E-2</v>
      </c>
      <c r="L1297">
        <v>2015</v>
      </c>
      <c r="M1297">
        <v>2015</v>
      </c>
      <c r="N1297" t="s">
        <v>221</v>
      </c>
      <c r="O1297" s="32" t="s">
        <v>220</v>
      </c>
    </row>
    <row r="1298" spans="1:15">
      <c r="A1298" s="14" t="s">
        <v>218</v>
      </c>
      <c r="B1298" t="s">
        <v>97</v>
      </c>
      <c r="C1298" t="s">
        <v>219</v>
      </c>
      <c r="D1298" s="16">
        <v>0</v>
      </c>
      <c r="E1298" s="16">
        <v>82.25</v>
      </c>
      <c r="F1298" s="16">
        <v>32.75</v>
      </c>
      <c r="G1298">
        <v>6.4816039607702297E-3</v>
      </c>
      <c r="H1298">
        <v>0.48799999999999999</v>
      </c>
      <c r="I1298" t="s">
        <v>32</v>
      </c>
      <c r="J1298">
        <v>2.5699654188476701E-3</v>
      </c>
      <c r="K1298">
        <v>1.62890455224022E-2</v>
      </c>
      <c r="L1298">
        <v>2015</v>
      </c>
      <c r="M1298">
        <v>2015</v>
      </c>
      <c r="N1298" t="s">
        <v>221</v>
      </c>
      <c r="O1298" s="32" t="s">
        <v>220</v>
      </c>
    </row>
    <row r="1299" spans="1:15">
      <c r="A1299" s="14" t="s">
        <v>218</v>
      </c>
      <c r="B1299" t="s">
        <v>97</v>
      </c>
      <c r="C1299" t="s">
        <v>219</v>
      </c>
      <c r="D1299" s="16">
        <v>0</v>
      </c>
      <c r="E1299" s="16">
        <v>82.75</v>
      </c>
      <c r="F1299" s="16">
        <v>10.75</v>
      </c>
      <c r="G1299">
        <v>6.4816039607702297E-3</v>
      </c>
      <c r="H1299">
        <v>0.48799999999999999</v>
      </c>
      <c r="I1299" t="s">
        <v>32</v>
      </c>
      <c r="J1299">
        <v>2.5699654188476701E-3</v>
      </c>
      <c r="K1299">
        <v>1.62890455224022E-2</v>
      </c>
      <c r="L1299">
        <v>2015</v>
      </c>
      <c r="M1299">
        <v>2015</v>
      </c>
      <c r="N1299" t="s">
        <v>221</v>
      </c>
      <c r="O1299" s="32" t="s">
        <v>220</v>
      </c>
    </row>
    <row r="1300" spans="1:15">
      <c r="A1300" s="14" t="s">
        <v>218</v>
      </c>
      <c r="B1300" t="s">
        <v>97</v>
      </c>
      <c r="C1300" t="s">
        <v>219</v>
      </c>
      <c r="D1300" s="16">
        <v>0</v>
      </c>
      <c r="E1300" s="16">
        <v>82.75</v>
      </c>
      <c r="F1300" s="16">
        <v>11.25</v>
      </c>
      <c r="G1300">
        <v>6.4816039607702297E-3</v>
      </c>
      <c r="H1300">
        <v>0.48799999999999999</v>
      </c>
      <c r="I1300" t="s">
        <v>32</v>
      </c>
      <c r="J1300">
        <v>2.5699654188476701E-3</v>
      </c>
      <c r="K1300">
        <v>1.62890455224022E-2</v>
      </c>
      <c r="L1300">
        <v>2015</v>
      </c>
      <c r="M1300">
        <v>2015</v>
      </c>
      <c r="N1300" t="s">
        <v>221</v>
      </c>
      <c r="O1300" s="32" t="s">
        <v>220</v>
      </c>
    </row>
    <row r="1301" spans="1:15">
      <c r="A1301" s="14" t="s">
        <v>218</v>
      </c>
      <c r="B1301" t="s">
        <v>97</v>
      </c>
      <c r="C1301" t="s">
        <v>219</v>
      </c>
      <c r="D1301" s="16">
        <v>0</v>
      </c>
      <c r="E1301" s="16">
        <v>82.75</v>
      </c>
      <c r="F1301" s="16">
        <v>11.75</v>
      </c>
      <c r="G1301">
        <v>6.4816039607702297E-3</v>
      </c>
      <c r="H1301">
        <v>0.48799999999999999</v>
      </c>
      <c r="I1301" t="s">
        <v>32</v>
      </c>
      <c r="J1301">
        <v>2.5699654188476701E-3</v>
      </c>
      <c r="K1301">
        <v>1.62890455224022E-2</v>
      </c>
      <c r="L1301">
        <v>2015</v>
      </c>
      <c r="M1301">
        <v>2015</v>
      </c>
      <c r="N1301" t="s">
        <v>221</v>
      </c>
      <c r="O1301" s="32" t="s">
        <v>220</v>
      </c>
    </row>
    <row r="1302" spans="1:15">
      <c r="A1302" s="14" t="s">
        <v>218</v>
      </c>
      <c r="B1302" t="s">
        <v>97</v>
      </c>
      <c r="C1302" t="s">
        <v>219</v>
      </c>
      <c r="D1302" s="16">
        <v>0</v>
      </c>
      <c r="E1302" s="16">
        <v>82.75</v>
      </c>
      <c r="F1302" s="16">
        <v>12.25</v>
      </c>
      <c r="G1302">
        <v>6.4816039607702297E-3</v>
      </c>
      <c r="H1302">
        <v>0.48799999999999999</v>
      </c>
      <c r="I1302" t="s">
        <v>32</v>
      </c>
      <c r="J1302">
        <v>2.5699654188476701E-3</v>
      </c>
      <c r="K1302">
        <v>1.62890455224022E-2</v>
      </c>
      <c r="L1302">
        <v>2015</v>
      </c>
      <c r="M1302">
        <v>2015</v>
      </c>
      <c r="N1302" t="s">
        <v>221</v>
      </c>
      <c r="O1302" s="32" t="s">
        <v>220</v>
      </c>
    </row>
    <row r="1303" spans="1:15">
      <c r="A1303" s="14" t="s">
        <v>218</v>
      </c>
      <c r="B1303" t="s">
        <v>97</v>
      </c>
      <c r="C1303" t="s">
        <v>219</v>
      </c>
      <c r="D1303" s="16">
        <v>0</v>
      </c>
      <c r="E1303" s="16">
        <v>82.75</v>
      </c>
      <c r="F1303" s="16">
        <v>12.75</v>
      </c>
      <c r="G1303">
        <v>6.4816039607702297E-3</v>
      </c>
      <c r="H1303">
        <v>0.48799999999999999</v>
      </c>
      <c r="I1303" t="s">
        <v>32</v>
      </c>
      <c r="J1303">
        <v>2.5699654188476701E-3</v>
      </c>
      <c r="K1303">
        <v>1.62890455224022E-2</v>
      </c>
      <c r="L1303">
        <v>2015</v>
      </c>
      <c r="M1303">
        <v>2015</v>
      </c>
      <c r="N1303" t="s">
        <v>221</v>
      </c>
      <c r="O1303" s="32" t="s">
        <v>220</v>
      </c>
    </row>
    <row r="1304" spans="1:15">
      <c r="A1304" s="14" t="s">
        <v>218</v>
      </c>
      <c r="B1304" t="s">
        <v>97</v>
      </c>
      <c r="C1304" t="s">
        <v>219</v>
      </c>
      <c r="D1304" s="16">
        <v>0</v>
      </c>
      <c r="E1304" s="16">
        <v>82.75</v>
      </c>
      <c r="F1304" s="16">
        <v>13.25</v>
      </c>
      <c r="G1304">
        <v>6.4816039607702297E-3</v>
      </c>
      <c r="H1304">
        <v>0.48799999999999999</v>
      </c>
      <c r="I1304" t="s">
        <v>32</v>
      </c>
      <c r="J1304">
        <v>2.5699654188476701E-3</v>
      </c>
      <c r="K1304">
        <v>1.62890455224022E-2</v>
      </c>
      <c r="L1304">
        <v>2015</v>
      </c>
      <c r="M1304">
        <v>2015</v>
      </c>
      <c r="N1304" t="s">
        <v>221</v>
      </c>
      <c r="O1304" s="32" t="s">
        <v>220</v>
      </c>
    </row>
    <row r="1305" spans="1:15">
      <c r="A1305" s="14" t="s">
        <v>218</v>
      </c>
      <c r="B1305" t="s">
        <v>97</v>
      </c>
      <c r="C1305" t="s">
        <v>219</v>
      </c>
      <c r="D1305" s="16">
        <v>0</v>
      </c>
      <c r="E1305" s="16">
        <v>82.75</v>
      </c>
      <c r="F1305" s="16">
        <v>13.75</v>
      </c>
      <c r="G1305">
        <v>6.4816039607702297E-3</v>
      </c>
      <c r="H1305">
        <v>0.48799999999999999</v>
      </c>
      <c r="I1305" t="s">
        <v>32</v>
      </c>
      <c r="J1305">
        <v>2.5699654188476701E-3</v>
      </c>
      <c r="K1305">
        <v>1.62890455224022E-2</v>
      </c>
      <c r="L1305">
        <v>2015</v>
      </c>
      <c r="M1305">
        <v>2015</v>
      </c>
      <c r="N1305" t="s">
        <v>221</v>
      </c>
      <c r="O1305" s="32" t="s">
        <v>220</v>
      </c>
    </row>
    <row r="1306" spans="1:15">
      <c r="A1306" s="14" t="s">
        <v>218</v>
      </c>
      <c r="B1306" t="s">
        <v>97</v>
      </c>
      <c r="C1306" t="s">
        <v>219</v>
      </c>
      <c r="D1306" s="16">
        <v>0</v>
      </c>
      <c r="E1306" s="16">
        <v>82.75</v>
      </c>
      <c r="F1306" s="16">
        <v>14.25</v>
      </c>
      <c r="G1306">
        <v>6.4816039607702297E-3</v>
      </c>
      <c r="H1306">
        <v>0.48799999999999999</v>
      </c>
      <c r="I1306" t="s">
        <v>32</v>
      </c>
      <c r="J1306">
        <v>2.5699654188476701E-3</v>
      </c>
      <c r="K1306">
        <v>1.62890455224022E-2</v>
      </c>
      <c r="L1306">
        <v>2015</v>
      </c>
      <c r="M1306">
        <v>2015</v>
      </c>
      <c r="N1306" t="s">
        <v>221</v>
      </c>
      <c r="O1306" s="32" t="s">
        <v>220</v>
      </c>
    </row>
    <row r="1307" spans="1:15">
      <c r="A1307" s="14" t="s">
        <v>218</v>
      </c>
      <c r="B1307" t="s">
        <v>97</v>
      </c>
      <c r="C1307" t="s">
        <v>219</v>
      </c>
      <c r="D1307" s="16">
        <v>0</v>
      </c>
      <c r="E1307" s="16">
        <v>82.75</v>
      </c>
      <c r="F1307" s="16">
        <v>14.75</v>
      </c>
      <c r="G1307">
        <v>6.4816039607702297E-3</v>
      </c>
      <c r="H1307">
        <v>0.48799999999999999</v>
      </c>
      <c r="I1307" t="s">
        <v>32</v>
      </c>
      <c r="J1307">
        <v>2.5699654188476701E-3</v>
      </c>
      <c r="K1307">
        <v>1.62890455224022E-2</v>
      </c>
      <c r="L1307">
        <v>2015</v>
      </c>
      <c r="M1307">
        <v>2015</v>
      </c>
      <c r="N1307" t="s">
        <v>221</v>
      </c>
      <c r="O1307" s="32" t="s">
        <v>220</v>
      </c>
    </row>
    <row r="1308" spans="1:15">
      <c r="A1308" s="14" t="s">
        <v>218</v>
      </c>
      <c r="B1308" t="s">
        <v>97</v>
      </c>
      <c r="C1308" t="s">
        <v>219</v>
      </c>
      <c r="D1308" s="16">
        <v>0</v>
      </c>
      <c r="E1308" s="16">
        <v>82.75</v>
      </c>
      <c r="F1308" s="16">
        <v>15.25</v>
      </c>
      <c r="G1308">
        <v>6.4816039607702297E-3</v>
      </c>
      <c r="H1308">
        <v>0.48799999999999999</v>
      </c>
      <c r="I1308" t="s">
        <v>32</v>
      </c>
      <c r="J1308">
        <v>2.5699654188476701E-3</v>
      </c>
      <c r="K1308">
        <v>1.62890455224022E-2</v>
      </c>
      <c r="L1308">
        <v>2015</v>
      </c>
      <c r="M1308">
        <v>2015</v>
      </c>
      <c r="N1308" t="s">
        <v>221</v>
      </c>
      <c r="O1308" s="32" t="s">
        <v>220</v>
      </c>
    </row>
    <row r="1309" spans="1:15">
      <c r="A1309" s="14" t="s">
        <v>218</v>
      </c>
      <c r="B1309" t="s">
        <v>97</v>
      </c>
      <c r="C1309" t="s">
        <v>219</v>
      </c>
      <c r="D1309" s="16">
        <v>0</v>
      </c>
      <c r="E1309" s="16">
        <v>82.75</v>
      </c>
      <c r="F1309" s="16">
        <v>15.75</v>
      </c>
      <c r="G1309">
        <v>6.4816039607702297E-3</v>
      </c>
      <c r="H1309">
        <v>0.48799999999999999</v>
      </c>
      <c r="I1309" t="s">
        <v>32</v>
      </c>
      <c r="J1309">
        <v>2.5699654188476701E-3</v>
      </c>
      <c r="K1309">
        <v>1.62890455224022E-2</v>
      </c>
      <c r="L1309">
        <v>2015</v>
      </c>
      <c r="M1309">
        <v>2015</v>
      </c>
      <c r="N1309" t="s">
        <v>221</v>
      </c>
      <c r="O1309" s="32" t="s">
        <v>220</v>
      </c>
    </row>
    <row r="1310" spans="1:15">
      <c r="A1310" s="14" t="s">
        <v>218</v>
      </c>
      <c r="B1310" t="s">
        <v>97</v>
      </c>
      <c r="C1310" t="s">
        <v>219</v>
      </c>
      <c r="D1310" s="16">
        <v>0</v>
      </c>
      <c r="E1310" s="16">
        <v>82.75</v>
      </c>
      <c r="F1310" s="16">
        <v>16.25</v>
      </c>
      <c r="G1310">
        <v>6.4816039607702297E-3</v>
      </c>
      <c r="H1310">
        <v>0.48799999999999999</v>
      </c>
      <c r="I1310" t="s">
        <v>32</v>
      </c>
      <c r="J1310">
        <v>2.5699654188476701E-3</v>
      </c>
      <c r="K1310">
        <v>1.62890455224022E-2</v>
      </c>
      <c r="L1310">
        <v>2015</v>
      </c>
      <c r="M1310">
        <v>2015</v>
      </c>
      <c r="N1310" t="s">
        <v>221</v>
      </c>
      <c r="O1310" s="32" t="s">
        <v>220</v>
      </c>
    </row>
    <row r="1311" spans="1:15">
      <c r="A1311" s="14" t="s">
        <v>218</v>
      </c>
      <c r="B1311" t="s">
        <v>97</v>
      </c>
      <c r="C1311" t="s">
        <v>219</v>
      </c>
      <c r="D1311" s="16">
        <v>0</v>
      </c>
      <c r="E1311" s="16">
        <v>82.75</v>
      </c>
      <c r="F1311" s="16">
        <v>16.75</v>
      </c>
      <c r="G1311">
        <v>6.4816039607702297E-3</v>
      </c>
      <c r="H1311">
        <v>0.48799999999999999</v>
      </c>
      <c r="I1311" t="s">
        <v>32</v>
      </c>
      <c r="J1311">
        <v>2.5699654188476701E-3</v>
      </c>
      <c r="K1311">
        <v>1.62890455224022E-2</v>
      </c>
      <c r="L1311">
        <v>2015</v>
      </c>
      <c r="M1311">
        <v>2015</v>
      </c>
      <c r="N1311" t="s">
        <v>221</v>
      </c>
      <c r="O1311" s="32" t="s">
        <v>220</v>
      </c>
    </row>
    <row r="1312" spans="1:15">
      <c r="A1312" s="14" t="s">
        <v>218</v>
      </c>
      <c r="B1312" t="s">
        <v>97</v>
      </c>
      <c r="C1312" t="s">
        <v>219</v>
      </c>
      <c r="D1312" s="16">
        <v>0</v>
      </c>
      <c r="E1312" s="16">
        <v>82.75</v>
      </c>
      <c r="F1312" s="16">
        <v>17.25</v>
      </c>
      <c r="G1312">
        <v>6.4816039607702297E-3</v>
      </c>
      <c r="H1312">
        <v>0.48799999999999999</v>
      </c>
      <c r="I1312" t="s">
        <v>32</v>
      </c>
      <c r="J1312">
        <v>2.5699654188476701E-3</v>
      </c>
      <c r="K1312">
        <v>1.62890455224022E-2</v>
      </c>
      <c r="L1312">
        <v>2015</v>
      </c>
      <c r="M1312">
        <v>2015</v>
      </c>
      <c r="N1312" t="s">
        <v>221</v>
      </c>
      <c r="O1312" s="32" t="s">
        <v>220</v>
      </c>
    </row>
    <row r="1313" spans="1:15">
      <c r="A1313" s="14" t="s">
        <v>218</v>
      </c>
      <c r="B1313" t="s">
        <v>97</v>
      </c>
      <c r="C1313" t="s">
        <v>219</v>
      </c>
      <c r="D1313" s="16">
        <v>0</v>
      </c>
      <c r="E1313" s="16">
        <v>82.75</v>
      </c>
      <c r="F1313" s="16">
        <v>17.75</v>
      </c>
      <c r="G1313">
        <v>6.4816039607702297E-3</v>
      </c>
      <c r="H1313">
        <v>0.48799999999999999</v>
      </c>
      <c r="I1313" t="s">
        <v>32</v>
      </c>
      <c r="J1313">
        <v>2.5699654188476701E-3</v>
      </c>
      <c r="K1313">
        <v>1.62890455224022E-2</v>
      </c>
      <c r="L1313">
        <v>2015</v>
      </c>
      <c r="M1313">
        <v>2015</v>
      </c>
      <c r="N1313" t="s">
        <v>221</v>
      </c>
      <c r="O1313" s="32" t="s">
        <v>220</v>
      </c>
    </row>
    <row r="1314" spans="1:15">
      <c r="A1314" s="14" t="s">
        <v>218</v>
      </c>
      <c r="B1314" t="s">
        <v>97</v>
      </c>
      <c r="C1314" t="s">
        <v>219</v>
      </c>
      <c r="D1314" s="16">
        <v>0</v>
      </c>
      <c r="E1314" s="16">
        <v>82.75</v>
      </c>
      <c r="F1314" s="16">
        <v>18.25</v>
      </c>
      <c r="G1314">
        <v>6.4816039607702297E-3</v>
      </c>
      <c r="H1314">
        <v>0.48799999999999999</v>
      </c>
      <c r="I1314" t="s">
        <v>32</v>
      </c>
      <c r="J1314">
        <v>2.5699654188476701E-3</v>
      </c>
      <c r="K1314">
        <v>1.62890455224022E-2</v>
      </c>
      <c r="L1314">
        <v>2015</v>
      </c>
      <c r="M1314">
        <v>2015</v>
      </c>
      <c r="N1314" t="s">
        <v>221</v>
      </c>
      <c r="O1314" s="32" t="s">
        <v>220</v>
      </c>
    </row>
    <row r="1315" spans="1:15">
      <c r="A1315" s="14" t="s">
        <v>218</v>
      </c>
      <c r="B1315" t="s">
        <v>97</v>
      </c>
      <c r="C1315" t="s">
        <v>219</v>
      </c>
      <c r="D1315" s="16">
        <v>0</v>
      </c>
      <c r="E1315" s="16">
        <v>82.75</v>
      </c>
      <c r="F1315" s="16">
        <v>19.75</v>
      </c>
      <c r="G1315">
        <v>6.4816039607702297E-3</v>
      </c>
      <c r="H1315">
        <v>0.48799999999999999</v>
      </c>
      <c r="I1315" t="s">
        <v>32</v>
      </c>
      <c r="J1315">
        <v>2.5699654188476701E-3</v>
      </c>
      <c r="K1315">
        <v>1.62890455224022E-2</v>
      </c>
      <c r="L1315">
        <v>2015</v>
      </c>
      <c r="M1315">
        <v>2015</v>
      </c>
      <c r="N1315" t="s">
        <v>221</v>
      </c>
      <c r="O1315" s="32" t="s">
        <v>220</v>
      </c>
    </row>
    <row r="1316" spans="1:15">
      <c r="A1316" s="14" t="s">
        <v>218</v>
      </c>
      <c r="B1316" t="s">
        <v>97</v>
      </c>
      <c r="C1316" t="s">
        <v>219</v>
      </c>
      <c r="D1316" s="16">
        <v>0</v>
      </c>
      <c r="E1316" s="16">
        <v>82.75</v>
      </c>
      <c r="F1316" s="16">
        <v>20.25</v>
      </c>
      <c r="G1316">
        <v>6.4816039607702297E-3</v>
      </c>
      <c r="H1316">
        <v>0.48799999999999999</v>
      </c>
      <c r="I1316" t="s">
        <v>32</v>
      </c>
      <c r="J1316">
        <v>2.5699654188476701E-3</v>
      </c>
      <c r="K1316">
        <v>1.62890455224022E-2</v>
      </c>
      <c r="L1316">
        <v>2015</v>
      </c>
      <c r="M1316">
        <v>2015</v>
      </c>
      <c r="N1316" t="s">
        <v>221</v>
      </c>
      <c r="O1316" s="32" t="s">
        <v>220</v>
      </c>
    </row>
    <row r="1317" spans="1:15">
      <c r="A1317" s="14" t="s">
        <v>218</v>
      </c>
      <c r="B1317" t="s">
        <v>97</v>
      </c>
      <c r="C1317" t="s">
        <v>219</v>
      </c>
      <c r="D1317" s="16">
        <v>0</v>
      </c>
      <c r="E1317" s="16">
        <v>81.75</v>
      </c>
      <c r="F1317" s="16">
        <v>21.25</v>
      </c>
      <c r="G1317">
        <v>6.4816039607702297E-3</v>
      </c>
      <c r="H1317">
        <v>0.48799999999999999</v>
      </c>
      <c r="I1317" t="s">
        <v>32</v>
      </c>
      <c r="J1317">
        <v>2.5699654188476701E-3</v>
      </c>
      <c r="K1317">
        <v>1.62890455224022E-2</v>
      </c>
      <c r="L1317">
        <v>2015</v>
      </c>
      <c r="M1317">
        <v>2015</v>
      </c>
      <c r="N1317" t="s">
        <v>221</v>
      </c>
      <c r="O1317" s="32" t="s">
        <v>220</v>
      </c>
    </row>
    <row r="1318" spans="1:15">
      <c r="A1318" s="14" t="s">
        <v>218</v>
      </c>
      <c r="B1318" t="s">
        <v>97</v>
      </c>
      <c r="C1318" t="s">
        <v>219</v>
      </c>
      <c r="D1318" s="16">
        <v>0</v>
      </c>
      <c r="E1318" s="16">
        <v>83.25</v>
      </c>
      <c r="F1318" s="16">
        <v>10.25</v>
      </c>
      <c r="G1318">
        <v>6.4816039607702297E-3</v>
      </c>
      <c r="H1318">
        <v>0.48799999999999999</v>
      </c>
      <c r="I1318" t="s">
        <v>32</v>
      </c>
      <c r="J1318">
        <v>2.5699654188476701E-3</v>
      </c>
      <c r="K1318">
        <v>1.62890455224022E-2</v>
      </c>
      <c r="L1318">
        <v>2015</v>
      </c>
      <c r="M1318">
        <v>2015</v>
      </c>
      <c r="N1318" t="s">
        <v>221</v>
      </c>
      <c r="O1318" s="32" t="s">
        <v>220</v>
      </c>
    </row>
    <row r="1319" spans="1:15">
      <c r="A1319" s="14" t="s">
        <v>218</v>
      </c>
      <c r="B1319" t="s">
        <v>97</v>
      </c>
      <c r="C1319" t="s">
        <v>219</v>
      </c>
      <c r="D1319" s="16">
        <v>0</v>
      </c>
      <c r="E1319" s="16">
        <v>83.25</v>
      </c>
      <c r="F1319" s="16">
        <v>10.75</v>
      </c>
      <c r="G1319">
        <v>6.4816039607702297E-3</v>
      </c>
      <c r="H1319">
        <v>0.48799999999999999</v>
      </c>
      <c r="I1319" t="s">
        <v>32</v>
      </c>
      <c r="J1319">
        <v>2.5699654188476701E-3</v>
      </c>
      <c r="K1319">
        <v>1.62890455224022E-2</v>
      </c>
      <c r="L1319">
        <v>2015</v>
      </c>
      <c r="M1319">
        <v>2015</v>
      </c>
      <c r="N1319" t="s">
        <v>221</v>
      </c>
      <c r="O1319" s="32" t="s">
        <v>220</v>
      </c>
    </row>
    <row r="1320" spans="1:15">
      <c r="A1320" s="14" t="s">
        <v>218</v>
      </c>
      <c r="B1320" t="s">
        <v>97</v>
      </c>
      <c r="C1320" t="s">
        <v>219</v>
      </c>
      <c r="D1320" s="16">
        <v>0</v>
      </c>
      <c r="E1320" s="16">
        <v>83.25</v>
      </c>
      <c r="F1320" s="16">
        <v>11.25</v>
      </c>
      <c r="G1320">
        <v>6.4816039607702297E-3</v>
      </c>
      <c r="H1320">
        <v>0.48799999999999999</v>
      </c>
      <c r="I1320" t="s">
        <v>32</v>
      </c>
      <c r="J1320">
        <v>2.5699654188476701E-3</v>
      </c>
      <c r="K1320">
        <v>1.62890455224022E-2</v>
      </c>
      <c r="L1320">
        <v>2015</v>
      </c>
      <c r="M1320">
        <v>2015</v>
      </c>
      <c r="N1320" t="s">
        <v>221</v>
      </c>
      <c r="O1320" s="32" t="s">
        <v>220</v>
      </c>
    </row>
    <row r="1321" spans="1:15">
      <c r="A1321" s="14" t="s">
        <v>218</v>
      </c>
      <c r="B1321" t="s">
        <v>97</v>
      </c>
      <c r="C1321" t="s">
        <v>219</v>
      </c>
      <c r="D1321" s="16">
        <v>0</v>
      </c>
      <c r="E1321" s="16">
        <v>83.25</v>
      </c>
      <c r="F1321" s="16">
        <v>11.75</v>
      </c>
      <c r="G1321">
        <v>6.4816039607702297E-3</v>
      </c>
      <c r="H1321">
        <v>0.48799999999999999</v>
      </c>
      <c r="I1321" t="s">
        <v>32</v>
      </c>
      <c r="J1321">
        <v>2.5699654188476701E-3</v>
      </c>
      <c r="K1321">
        <v>1.62890455224022E-2</v>
      </c>
      <c r="L1321">
        <v>2015</v>
      </c>
      <c r="M1321">
        <v>2015</v>
      </c>
      <c r="N1321" t="s">
        <v>221</v>
      </c>
      <c r="O1321" s="32" t="s">
        <v>220</v>
      </c>
    </row>
    <row r="1322" spans="1:15">
      <c r="A1322" s="14" t="s">
        <v>218</v>
      </c>
      <c r="B1322" t="s">
        <v>97</v>
      </c>
      <c r="C1322" t="s">
        <v>219</v>
      </c>
      <c r="D1322" s="16">
        <v>0</v>
      </c>
      <c r="E1322" s="16">
        <v>83.25</v>
      </c>
      <c r="F1322" s="16">
        <v>12.25</v>
      </c>
      <c r="G1322">
        <v>6.4816039607702297E-3</v>
      </c>
      <c r="H1322">
        <v>0.48799999999999999</v>
      </c>
      <c r="I1322" t="s">
        <v>32</v>
      </c>
      <c r="J1322">
        <v>2.5699654188476701E-3</v>
      </c>
      <c r="K1322">
        <v>1.62890455224022E-2</v>
      </c>
      <c r="L1322">
        <v>2015</v>
      </c>
      <c r="M1322">
        <v>2015</v>
      </c>
      <c r="N1322" t="s">
        <v>221</v>
      </c>
      <c r="O1322" s="32" t="s">
        <v>220</v>
      </c>
    </row>
    <row r="1323" spans="1:15">
      <c r="A1323" s="14" t="s">
        <v>218</v>
      </c>
      <c r="B1323" t="s">
        <v>97</v>
      </c>
      <c r="C1323" t="s">
        <v>219</v>
      </c>
      <c r="D1323" s="16">
        <v>0</v>
      </c>
      <c r="E1323" s="16">
        <v>83.25</v>
      </c>
      <c r="F1323" s="16">
        <v>12.75</v>
      </c>
      <c r="G1323">
        <v>6.4816039607702297E-3</v>
      </c>
      <c r="H1323">
        <v>0.48799999999999999</v>
      </c>
      <c r="I1323" t="s">
        <v>32</v>
      </c>
      <c r="J1323">
        <v>2.5699654188476701E-3</v>
      </c>
      <c r="K1323">
        <v>1.62890455224022E-2</v>
      </c>
      <c r="L1323">
        <v>2015</v>
      </c>
      <c r="M1323">
        <v>2015</v>
      </c>
      <c r="N1323" t="s">
        <v>221</v>
      </c>
      <c r="O1323" s="32" t="s">
        <v>220</v>
      </c>
    </row>
    <row r="1324" spans="1:15">
      <c r="A1324" s="14" t="s">
        <v>218</v>
      </c>
      <c r="B1324" t="s">
        <v>97</v>
      </c>
      <c r="C1324" t="s">
        <v>219</v>
      </c>
      <c r="D1324" s="16">
        <v>0</v>
      </c>
      <c r="E1324" s="16">
        <v>83.25</v>
      </c>
      <c r="F1324" s="16">
        <v>13.25</v>
      </c>
      <c r="G1324">
        <v>6.4816039607702297E-3</v>
      </c>
      <c r="H1324">
        <v>0.48799999999999999</v>
      </c>
      <c r="I1324" t="s">
        <v>32</v>
      </c>
      <c r="J1324">
        <v>2.5699654188476701E-3</v>
      </c>
      <c r="K1324">
        <v>1.62890455224022E-2</v>
      </c>
      <c r="L1324">
        <v>2015</v>
      </c>
      <c r="M1324">
        <v>2015</v>
      </c>
      <c r="N1324" t="s">
        <v>221</v>
      </c>
      <c r="O1324" s="32" t="s">
        <v>220</v>
      </c>
    </row>
    <row r="1325" spans="1:15">
      <c r="A1325" s="14" t="s">
        <v>218</v>
      </c>
      <c r="B1325" t="s">
        <v>97</v>
      </c>
      <c r="C1325" t="s">
        <v>219</v>
      </c>
      <c r="D1325" s="16">
        <v>0</v>
      </c>
      <c r="E1325" s="16">
        <v>83.25</v>
      </c>
      <c r="F1325" s="16">
        <v>13.75</v>
      </c>
      <c r="G1325">
        <v>6.4816039607702297E-3</v>
      </c>
      <c r="H1325">
        <v>0.48799999999999999</v>
      </c>
      <c r="I1325" t="s">
        <v>32</v>
      </c>
      <c r="J1325">
        <v>2.5699654188476701E-3</v>
      </c>
      <c r="K1325">
        <v>1.62890455224022E-2</v>
      </c>
      <c r="L1325">
        <v>2015</v>
      </c>
      <c r="M1325">
        <v>2015</v>
      </c>
      <c r="N1325" t="s">
        <v>221</v>
      </c>
      <c r="O1325" s="32" t="s">
        <v>220</v>
      </c>
    </row>
    <row r="1326" spans="1:15">
      <c r="A1326" s="14" t="s">
        <v>218</v>
      </c>
      <c r="B1326" t="s">
        <v>97</v>
      </c>
      <c r="C1326" t="s">
        <v>219</v>
      </c>
      <c r="D1326" s="16">
        <v>0</v>
      </c>
      <c r="E1326" s="16">
        <v>83.25</v>
      </c>
      <c r="F1326" s="16">
        <v>14.25</v>
      </c>
      <c r="G1326">
        <v>6.4816039607702297E-3</v>
      </c>
      <c r="H1326">
        <v>0.48799999999999999</v>
      </c>
      <c r="I1326" t="s">
        <v>32</v>
      </c>
      <c r="J1326">
        <v>2.5699654188476701E-3</v>
      </c>
      <c r="K1326">
        <v>1.62890455224022E-2</v>
      </c>
      <c r="L1326">
        <v>2015</v>
      </c>
      <c r="M1326">
        <v>2015</v>
      </c>
      <c r="N1326" t="s">
        <v>221</v>
      </c>
      <c r="O1326" s="32" t="s">
        <v>220</v>
      </c>
    </row>
    <row r="1327" spans="1:15">
      <c r="A1327" s="14" t="s">
        <v>218</v>
      </c>
      <c r="B1327" t="s">
        <v>97</v>
      </c>
      <c r="C1327" t="s">
        <v>219</v>
      </c>
      <c r="D1327" s="16">
        <v>0</v>
      </c>
      <c r="E1327" s="16">
        <v>82.25</v>
      </c>
      <c r="F1327" s="16">
        <v>33.25</v>
      </c>
      <c r="G1327">
        <v>6.4816039607702297E-3</v>
      </c>
      <c r="H1327">
        <v>0.48799999999999999</v>
      </c>
      <c r="I1327" t="s">
        <v>32</v>
      </c>
      <c r="J1327">
        <v>2.5699654188476701E-3</v>
      </c>
      <c r="K1327">
        <v>1.62890455224022E-2</v>
      </c>
      <c r="L1327">
        <v>2015</v>
      </c>
      <c r="M1327">
        <v>2015</v>
      </c>
      <c r="N1327" t="s">
        <v>221</v>
      </c>
      <c r="O1327" s="32" t="s">
        <v>220</v>
      </c>
    </row>
    <row r="1328" spans="1:15">
      <c r="A1328" s="14" t="s">
        <v>218</v>
      </c>
      <c r="B1328" t="s">
        <v>97</v>
      </c>
      <c r="C1328" t="s">
        <v>219</v>
      </c>
      <c r="D1328" s="16">
        <v>0</v>
      </c>
      <c r="E1328" s="16">
        <v>83.25</v>
      </c>
      <c r="F1328" s="16">
        <v>14.75</v>
      </c>
      <c r="G1328">
        <v>6.4816039607702297E-3</v>
      </c>
      <c r="H1328">
        <v>0.48799999999999999</v>
      </c>
      <c r="I1328" t="s">
        <v>32</v>
      </c>
      <c r="J1328">
        <v>2.5699654188476701E-3</v>
      </c>
      <c r="K1328">
        <v>1.62890455224022E-2</v>
      </c>
      <c r="L1328">
        <v>2015</v>
      </c>
      <c r="M1328">
        <v>2015</v>
      </c>
      <c r="N1328" t="s">
        <v>221</v>
      </c>
      <c r="O1328" s="32" t="s">
        <v>220</v>
      </c>
    </row>
    <row r="1329" spans="1:15">
      <c r="A1329" s="14" t="s">
        <v>218</v>
      </c>
      <c r="B1329" t="s">
        <v>97</v>
      </c>
      <c r="C1329" t="s">
        <v>219</v>
      </c>
      <c r="D1329" s="16">
        <v>0</v>
      </c>
      <c r="E1329" s="16">
        <v>82.25</v>
      </c>
      <c r="F1329" s="16">
        <v>24.25</v>
      </c>
      <c r="G1329">
        <v>6.4816039607702297E-3</v>
      </c>
      <c r="H1329">
        <v>0.48799999999999999</v>
      </c>
      <c r="I1329" t="s">
        <v>32</v>
      </c>
      <c r="J1329">
        <v>2.5699654188476701E-3</v>
      </c>
      <c r="K1329">
        <v>1.62890455224022E-2</v>
      </c>
      <c r="L1329">
        <v>2015</v>
      </c>
      <c r="M1329">
        <v>2015</v>
      </c>
      <c r="N1329" t="s">
        <v>221</v>
      </c>
      <c r="O1329" s="32" t="s">
        <v>220</v>
      </c>
    </row>
    <row r="1330" spans="1:15">
      <c r="A1330" s="14" t="s">
        <v>218</v>
      </c>
      <c r="B1330" t="s">
        <v>97</v>
      </c>
      <c r="C1330" t="s">
        <v>219</v>
      </c>
      <c r="D1330" s="16">
        <v>0</v>
      </c>
      <c r="E1330" s="16">
        <v>82.75</v>
      </c>
      <c r="F1330" s="16">
        <v>20.75</v>
      </c>
      <c r="G1330">
        <v>6.4816039607702297E-3</v>
      </c>
      <c r="H1330">
        <v>0.48799999999999999</v>
      </c>
      <c r="I1330" t="s">
        <v>32</v>
      </c>
      <c r="J1330">
        <v>2.5699654188476701E-3</v>
      </c>
      <c r="K1330">
        <v>1.62890455224022E-2</v>
      </c>
      <c r="L1330">
        <v>2015</v>
      </c>
      <c r="M1330">
        <v>2015</v>
      </c>
      <c r="N1330" t="s">
        <v>221</v>
      </c>
      <c r="O1330" s="32" t="s">
        <v>220</v>
      </c>
    </row>
    <row r="1331" spans="1:15">
      <c r="A1331" s="14" t="s">
        <v>218</v>
      </c>
      <c r="B1331" t="s">
        <v>97</v>
      </c>
      <c r="C1331" t="s">
        <v>219</v>
      </c>
      <c r="D1331" s="16">
        <v>0</v>
      </c>
      <c r="E1331" s="16">
        <v>83.25</v>
      </c>
      <c r="F1331" s="16">
        <v>9.75</v>
      </c>
      <c r="G1331">
        <v>6.4816039607702297E-3</v>
      </c>
      <c r="H1331">
        <v>0.48799999999999999</v>
      </c>
      <c r="I1331" t="s">
        <v>32</v>
      </c>
      <c r="J1331">
        <v>2.5699654188476701E-3</v>
      </c>
      <c r="K1331">
        <v>1.62890455224022E-2</v>
      </c>
      <c r="L1331">
        <v>2015</v>
      </c>
      <c r="M1331">
        <v>2015</v>
      </c>
      <c r="N1331" t="s">
        <v>221</v>
      </c>
      <c r="O1331" s="32" t="s">
        <v>220</v>
      </c>
    </row>
    <row r="1332" spans="1:15">
      <c r="A1332" s="14" t="s">
        <v>218</v>
      </c>
      <c r="B1332" t="s">
        <v>97</v>
      </c>
      <c r="C1332" t="s">
        <v>219</v>
      </c>
      <c r="D1332" s="16">
        <v>0</v>
      </c>
      <c r="E1332" s="16">
        <v>82.75</v>
      </c>
      <c r="F1332" s="16">
        <v>10.25</v>
      </c>
      <c r="G1332">
        <v>6.4816039607702297E-3</v>
      </c>
      <c r="H1332">
        <v>0.48799999999999999</v>
      </c>
      <c r="I1332" t="s">
        <v>32</v>
      </c>
      <c r="J1332">
        <v>2.5699654188476701E-3</v>
      </c>
      <c r="K1332">
        <v>1.62890455224022E-2</v>
      </c>
      <c r="L1332">
        <v>2015</v>
      </c>
      <c r="M1332">
        <v>2015</v>
      </c>
      <c r="N1332" t="s">
        <v>221</v>
      </c>
      <c r="O1332" s="32" t="s">
        <v>220</v>
      </c>
    </row>
    <row r="1333" spans="1:15">
      <c r="A1333" s="14" t="s">
        <v>218</v>
      </c>
      <c r="B1333" t="s">
        <v>97</v>
      </c>
      <c r="C1333" t="s">
        <v>219</v>
      </c>
      <c r="D1333" s="16">
        <v>0</v>
      </c>
      <c r="E1333" s="16">
        <v>83.75</v>
      </c>
      <c r="F1333" s="16">
        <v>10.75</v>
      </c>
      <c r="G1333">
        <v>6.4816039607702297E-3</v>
      </c>
      <c r="H1333">
        <v>0.48799999999999999</v>
      </c>
      <c r="I1333" t="s">
        <v>32</v>
      </c>
      <c r="J1333">
        <v>2.5699654188476701E-3</v>
      </c>
      <c r="K1333">
        <v>1.62890455224022E-2</v>
      </c>
      <c r="L1333">
        <v>2015</v>
      </c>
      <c r="M1333">
        <v>2015</v>
      </c>
      <c r="N1333" t="s">
        <v>221</v>
      </c>
      <c r="O1333" s="32" t="s">
        <v>220</v>
      </c>
    </row>
    <row r="1334" spans="1:15">
      <c r="A1334" s="14" t="s">
        <v>218</v>
      </c>
      <c r="B1334" t="s">
        <v>97</v>
      </c>
      <c r="C1334" t="s">
        <v>219</v>
      </c>
      <c r="D1334" s="16">
        <v>0</v>
      </c>
      <c r="E1334" s="16">
        <v>83.75</v>
      </c>
      <c r="F1334" s="16">
        <v>11.25</v>
      </c>
      <c r="G1334">
        <v>6.4816039607702297E-3</v>
      </c>
      <c r="H1334">
        <v>0.48799999999999999</v>
      </c>
      <c r="I1334" t="s">
        <v>32</v>
      </c>
      <c r="J1334">
        <v>2.5699654188476701E-3</v>
      </c>
      <c r="K1334">
        <v>1.62890455224022E-2</v>
      </c>
      <c r="L1334">
        <v>2015</v>
      </c>
      <c r="M1334">
        <v>2015</v>
      </c>
      <c r="N1334" t="s">
        <v>221</v>
      </c>
      <c r="O1334" s="32" t="s">
        <v>220</v>
      </c>
    </row>
    <row r="1335" spans="1:15">
      <c r="A1335" s="14" t="s">
        <v>218</v>
      </c>
      <c r="B1335" t="s">
        <v>97</v>
      </c>
      <c r="C1335" t="s">
        <v>219</v>
      </c>
      <c r="D1335" s="16">
        <v>0</v>
      </c>
      <c r="E1335" s="16">
        <v>83.75</v>
      </c>
      <c r="F1335" s="16">
        <v>11.75</v>
      </c>
      <c r="G1335">
        <v>6.4816039607702297E-3</v>
      </c>
      <c r="H1335">
        <v>0.48799999999999999</v>
      </c>
      <c r="I1335" t="s">
        <v>32</v>
      </c>
      <c r="J1335">
        <v>2.5699654188476701E-3</v>
      </c>
      <c r="K1335">
        <v>1.62890455224022E-2</v>
      </c>
      <c r="L1335">
        <v>2015</v>
      </c>
      <c r="M1335">
        <v>2015</v>
      </c>
      <c r="N1335" t="s">
        <v>221</v>
      </c>
      <c r="O1335" s="32" t="s">
        <v>220</v>
      </c>
    </row>
    <row r="1336" spans="1:15">
      <c r="A1336" s="14" t="s">
        <v>218</v>
      </c>
      <c r="B1336" t="s">
        <v>97</v>
      </c>
      <c r="C1336" t="s">
        <v>219</v>
      </c>
      <c r="D1336" s="16">
        <v>0</v>
      </c>
      <c r="E1336" s="16">
        <v>83.75</v>
      </c>
      <c r="F1336" s="16">
        <v>12.25</v>
      </c>
      <c r="G1336">
        <v>6.4816039607702297E-3</v>
      </c>
      <c r="H1336">
        <v>0.48799999999999999</v>
      </c>
      <c r="I1336" t="s">
        <v>32</v>
      </c>
      <c r="J1336">
        <v>2.5699654188476701E-3</v>
      </c>
      <c r="K1336">
        <v>1.62890455224022E-2</v>
      </c>
      <c r="L1336">
        <v>2015</v>
      </c>
      <c r="M1336">
        <v>2015</v>
      </c>
      <c r="N1336" t="s">
        <v>221</v>
      </c>
      <c r="O1336" s="32" t="s">
        <v>220</v>
      </c>
    </row>
    <row r="1337" spans="1:15">
      <c r="A1337" s="14" t="s">
        <v>218</v>
      </c>
      <c r="B1337" t="s">
        <v>97</v>
      </c>
      <c r="C1337" t="s">
        <v>219</v>
      </c>
      <c r="D1337" s="16">
        <v>0</v>
      </c>
      <c r="E1337" s="16">
        <v>83.75</v>
      </c>
      <c r="F1337" s="16">
        <v>12.75</v>
      </c>
      <c r="G1337">
        <v>6.4816039607702297E-3</v>
      </c>
      <c r="H1337">
        <v>0.48799999999999999</v>
      </c>
      <c r="I1337" t="s">
        <v>32</v>
      </c>
      <c r="J1337">
        <v>2.5699654188476701E-3</v>
      </c>
      <c r="K1337">
        <v>1.62890455224022E-2</v>
      </c>
      <c r="L1337">
        <v>2015</v>
      </c>
      <c r="M1337">
        <v>2015</v>
      </c>
      <c r="N1337" t="s">
        <v>221</v>
      </c>
      <c r="O1337" s="32" t="s">
        <v>220</v>
      </c>
    </row>
    <row r="1338" spans="1:15">
      <c r="A1338" s="14" t="s">
        <v>218</v>
      </c>
      <c r="B1338" t="s">
        <v>97</v>
      </c>
      <c r="C1338" t="s">
        <v>219</v>
      </c>
      <c r="D1338" s="16">
        <v>0</v>
      </c>
      <c r="E1338" s="16">
        <v>83.75</v>
      </c>
      <c r="F1338" s="16">
        <v>10.25</v>
      </c>
      <c r="G1338">
        <v>6.4816039607702297E-3</v>
      </c>
      <c r="H1338">
        <v>0.48799999999999999</v>
      </c>
      <c r="I1338" t="s">
        <v>32</v>
      </c>
      <c r="J1338">
        <v>2.5699654188476701E-3</v>
      </c>
      <c r="K1338">
        <v>1.62890455224022E-2</v>
      </c>
      <c r="L1338">
        <v>2015</v>
      </c>
      <c r="M1338">
        <v>2015</v>
      </c>
      <c r="N1338" t="s">
        <v>221</v>
      </c>
      <c r="O1338" s="32" t="s">
        <v>220</v>
      </c>
    </row>
    <row r="1339" spans="1:15">
      <c r="A1339" s="14" t="s">
        <v>218</v>
      </c>
      <c r="B1339" t="s">
        <v>97</v>
      </c>
      <c r="C1339" t="s">
        <v>219</v>
      </c>
      <c r="D1339" s="16">
        <v>0</v>
      </c>
      <c r="E1339" s="16">
        <v>82.25</v>
      </c>
      <c r="F1339" s="16">
        <v>24.75</v>
      </c>
      <c r="G1339">
        <v>6.4816039607702297E-3</v>
      </c>
      <c r="H1339">
        <v>0.48799999999999999</v>
      </c>
      <c r="I1339" t="s">
        <v>32</v>
      </c>
      <c r="J1339">
        <v>2.5699654188476701E-3</v>
      </c>
      <c r="K1339">
        <v>1.62890455224022E-2</v>
      </c>
      <c r="L1339">
        <v>2015</v>
      </c>
      <c r="M1339">
        <v>2015</v>
      </c>
      <c r="N1339" t="s">
        <v>221</v>
      </c>
      <c r="O1339" s="32" t="s">
        <v>220</v>
      </c>
    </row>
    <row r="1340" spans="1:15">
      <c r="A1340" s="14" t="s">
        <v>218</v>
      </c>
      <c r="B1340" t="s">
        <v>97</v>
      </c>
      <c r="C1340" t="s">
        <v>219</v>
      </c>
      <c r="D1340" s="16">
        <v>0</v>
      </c>
      <c r="E1340" s="16">
        <v>82.25</v>
      </c>
      <c r="F1340" s="16">
        <v>25.25</v>
      </c>
      <c r="G1340">
        <v>6.4816039607702297E-3</v>
      </c>
      <c r="H1340">
        <v>0.48799999999999999</v>
      </c>
      <c r="I1340" t="s">
        <v>32</v>
      </c>
      <c r="J1340">
        <v>2.5699654188476701E-3</v>
      </c>
      <c r="K1340">
        <v>1.62890455224022E-2</v>
      </c>
      <c r="L1340">
        <v>2015</v>
      </c>
      <c r="M1340">
        <v>2015</v>
      </c>
      <c r="N1340" t="s">
        <v>221</v>
      </c>
      <c r="O1340" s="32" t="s">
        <v>220</v>
      </c>
    </row>
    <row r="1341" spans="1:15">
      <c r="A1341" s="14" t="s">
        <v>218</v>
      </c>
      <c r="B1341" t="s">
        <v>97</v>
      </c>
      <c r="C1341" t="s">
        <v>219</v>
      </c>
      <c r="D1341" s="16">
        <v>0</v>
      </c>
      <c r="E1341" s="16">
        <v>82.75</v>
      </c>
      <c r="F1341" s="16">
        <v>18.75</v>
      </c>
      <c r="G1341">
        <v>6.4816039607702297E-3</v>
      </c>
      <c r="H1341">
        <v>0.48799999999999999</v>
      </c>
      <c r="I1341" t="s">
        <v>32</v>
      </c>
      <c r="J1341">
        <v>2.5699654188476701E-3</v>
      </c>
      <c r="K1341">
        <v>1.62890455224022E-2</v>
      </c>
      <c r="L1341">
        <v>2015</v>
      </c>
      <c r="M1341">
        <v>2015</v>
      </c>
      <c r="N1341" t="s">
        <v>221</v>
      </c>
      <c r="O1341" s="32" t="s">
        <v>220</v>
      </c>
    </row>
    <row r="1342" spans="1:15">
      <c r="A1342" s="14" t="s">
        <v>218</v>
      </c>
      <c r="B1342" t="s">
        <v>97</v>
      </c>
      <c r="C1342" t="s">
        <v>219</v>
      </c>
      <c r="D1342" s="16">
        <v>0</v>
      </c>
      <c r="E1342" s="16">
        <v>82.75</v>
      </c>
      <c r="F1342" s="16">
        <v>7.25</v>
      </c>
      <c r="G1342">
        <v>6.4816039607702297E-3</v>
      </c>
      <c r="H1342">
        <v>0.48799999999999999</v>
      </c>
      <c r="I1342" t="s">
        <v>32</v>
      </c>
      <c r="J1342">
        <v>2.5699654188476701E-3</v>
      </c>
      <c r="K1342">
        <v>1.62890455224022E-2</v>
      </c>
      <c r="L1342">
        <v>2015</v>
      </c>
      <c r="M1342">
        <v>2015</v>
      </c>
      <c r="N1342" t="s">
        <v>221</v>
      </c>
      <c r="O1342" s="32" t="s">
        <v>220</v>
      </c>
    </row>
    <row r="1343" spans="1:15">
      <c r="A1343" s="14" t="s">
        <v>218</v>
      </c>
      <c r="B1343" t="s">
        <v>97</v>
      </c>
      <c r="C1343" t="s">
        <v>219</v>
      </c>
      <c r="D1343" s="16">
        <v>0</v>
      </c>
      <c r="E1343" s="16">
        <v>83.75</v>
      </c>
      <c r="F1343" s="16">
        <v>13.25</v>
      </c>
      <c r="G1343">
        <v>6.4816039607702297E-3</v>
      </c>
      <c r="H1343">
        <v>0.48799999999999999</v>
      </c>
      <c r="I1343" t="s">
        <v>32</v>
      </c>
      <c r="J1343">
        <v>2.5699654188476701E-3</v>
      </c>
      <c r="K1343">
        <v>1.62890455224022E-2</v>
      </c>
      <c r="L1343">
        <v>2015</v>
      </c>
      <c r="M1343">
        <v>2015</v>
      </c>
      <c r="N1343" t="s">
        <v>221</v>
      </c>
      <c r="O1343" s="32" t="s">
        <v>220</v>
      </c>
    </row>
    <row r="1344" spans="1:15">
      <c r="A1344" s="14" t="s">
        <v>218</v>
      </c>
      <c r="B1344" t="s">
        <v>97</v>
      </c>
      <c r="C1344" t="s">
        <v>219</v>
      </c>
      <c r="D1344" s="16">
        <v>0</v>
      </c>
      <c r="E1344" s="16">
        <v>82.25</v>
      </c>
      <c r="F1344" s="16">
        <v>8.25</v>
      </c>
      <c r="G1344">
        <v>6.4816039607702297E-3</v>
      </c>
      <c r="H1344">
        <v>0.48799999999999999</v>
      </c>
      <c r="I1344" t="s">
        <v>32</v>
      </c>
      <c r="J1344">
        <v>2.5699654188476701E-3</v>
      </c>
      <c r="K1344">
        <v>1.62890455224022E-2</v>
      </c>
      <c r="L1344">
        <v>2015</v>
      </c>
      <c r="M1344">
        <v>2015</v>
      </c>
      <c r="N1344" t="s">
        <v>221</v>
      </c>
      <c r="O1344" s="32" t="s">
        <v>220</v>
      </c>
    </row>
    <row r="1345" spans="1:15">
      <c r="A1345" s="14" t="s">
        <v>218</v>
      </c>
      <c r="B1345" t="s">
        <v>97</v>
      </c>
      <c r="C1345" t="s">
        <v>219</v>
      </c>
      <c r="D1345" s="16">
        <v>0</v>
      </c>
      <c r="E1345" s="16">
        <v>82.75</v>
      </c>
      <c r="F1345" s="16">
        <v>7.75</v>
      </c>
      <c r="G1345">
        <v>6.4816039607702297E-3</v>
      </c>
      <c r="H1345">
        <v>0.48799999999999999</v>
      </c>
      <c r="I1345" t="s">
        <v>32</v>
      </c>
      <c r="J1345">
        <v>2.5699654188476701E-3</v>
      </c>
      <c r="K1345">
        <v>1.62890455224022E-2</v>
      </c>
      <c r="L1345">
        <v>2015</v>
      </c>
      <c r="M1345">
        <v>2015</v>
      </c>
      <c r="N1345" t="s">
        <v>221</v>
      </c>
      <c r="O1345" s="32" t="s">
        <v>220</v>
      </c>
    </row>
    <row r="1346" spans="1:15">
      <c r="A1346" s="14" t="s">
        <v>218</v>
      </c>
      <c r="B1346" t="s">
        <v>97</v>
      </c>
      <c r="C1346" t="s">
        <v>219</v>
      </c>
      <c r="D1346" s="16">
        <v>0</v>
      </c>
      <c r="E1346" s="16">
        <v>81.75</v>
      </c>
      <c r="F1346" s="16">
        <v>9.75</v>
      </c>
      <c r="G1346">
        <v>6.4816039607702297E-3</v>
      </c>
      <c r="H1346">
        <v>0.48799999999999999</v>
      </c>
      <c r="I1346" t="s">
        <v>32</v>
      </c>
      <c r="J1346">
        <v>2.5699654188476701E-3</v>
      </c>
      <c r="K1346">
        <v>1.62890455224022E-2</v>
      </c>
      <c r="L1346">
        <v>2015</v>
      </c>
      <c r="M1346">
        <v>2015</v>
      </c>
      <c r="N1346" t="s">
        <v>221</v>
      </c>
      <c r="O1346" s="32" t="s">
        <v>220</v>
      </c>
    </row>
    <row r="1347" spans="1:15">
      <c r="A1347" s="14" t="s">
        <v>218</v>
      </c>
      <c r="B1347" t="s">
        <v>97</v>
      </c>
      <c r="C1347" t="s">
        <v>219</v>
      </c>
      <c r="D1347" s="16">
        <v>0</v>
      </c>
      <c r="E1347" s="16">
        <v>82.25</v>
      </c>
      <c r="F1347" s="16">
        <v>33.75</v>
      </c>
      <c r="G1347">
        <v>6.4816039607702297E-3</v>
      </c>
      <c r="H1347">
        <v>0.48799999999999999</v>
      </c>
      <c r="I1347" t="s">
        <v>32</v>
      </c>
      <c r="J1347">
        <v>2.5699654188476701E-3</v>
      </c>
      <c r="K1347">
        <v>1.62890455224022E-2</v>
      </c>
      <c r="L1347">
        <v>2015</v>
      </c>
      <c r="M1347">
        <v>2015</v>
      </c>
      <c r="N1347" t="s">
        <v>221</v>
      </c>
      <c r="O1347" s="32" t="s">
        <v>220</v>
      </c>
    </row>
    <row r="1348" spans="1:15">
      <c r="A1348" s="14" t="s">
        <v>218</v>
      </c>
      <c r="B1348" t="s">
        <v>97</v>
      </c>
      <c r="C1348" t="s">
        <v>219</v>
      </c>
      <c r="D1348" s="16">
        <v>0</v>
      </c>
      <c r="E1348" s="16">
        <v>82.25</v>
      </c>
      <c r="F1348" s="16">
        <v>34.25</v>
      </c>
      <c r="G1348">
        <v>6.4816039607702297E-3</v>
      </c>
      <c r="H1348">
        <v>0.48799999999999999</v>
      </c>
      <c r="I1348" t="s">
        <v>32</v>
      </c>
      <c r="J1348">
        <v>2.5699654188476701E-3</v>
      </c>
      <c r="K1348">
        <v>1.62890455224022E-2</v>
      </c>
      <c r="L1348">
        <v>2015</v>
      </c>
      <c r="M1348">
        <v>2015</v>
      </c>
      <c r="N1348" t="s">
        <v>221</v>
      </c>
      <c r="O1348" s="32" t="s">
        <v>220</v>
      </c>
    </row>
    <row r="1349" spans="1:15">
      <c r="A1349" s="14" t="s">
        <v>218</v>
      </c>
      <c r="B1349" t="s">
        <v>97</v>
      </c>
      <c r="C1349" t="s">
        <v>219</v>
      </c>
      <c r="D1349" s="16">
        <v>0</v>
      </c>
      <c r="E1349" s="16">
        <v>82.25</v>
      </c>
      <c r="F1349" s="16">
        <v>34.75</v>
      </c>
      <c r="G1349">
        <v>6.4816039607702297E-3</v>
      </c>
      <c r="H1349">
        <v>0.48799999999999999</v>
      </c>
      <c r="I1349" t="s">
        <v>32</v>
      </c>
      <c r="J1349">
        <v>2.5699654188476701E-3</v>
      </c>
      <c r="K1349">
        <v>1.62890455224022E-2</v>
      </c>
      <c r="L1349">
        <v>2015</v>
      </c>
      <c r="M1349">
        <v>2015</v>
      </c>
      <c r="N1349" t="s">
        <v>221</v>
      </c>
      <c r="O1349" s="32" t="s">
        <v>220</v>
      </c>
    </row>
    <row r="1350" spans="1:15">
      <c r="A1350" s="14" t="s">
        <v>218</v>
      </c>
      <c r="B1350" t="s">
        <v>97</v>
      </c>
      <c r="C1350" t="s">
        <v>219</v>
      </c>
      <c r="D1350" s="16">
        <v>0</v>
      </c>
      <c r="E1350" s="16">
        <v>82.75</v>
      </c>
      <c r="F1350" s="16">
        <v>19.25</v>
      </c>
      <c r="G1350">
        <v>6.4816039607702297E-3</v>
      </c>
      <c r="H1350">
        <v>0.48799999999999999</v>
      </c>
      <c r="I1350" t="s">
        <v>32</v>
      </c>
      <c r="J1350">
        <v>2.5699654188476701E-3</v>
      </c>
      <c r="K1350">
        <v>1.62890455224022E-2</v>
      </c>
      <c r="L1350">
        <v>2015</v>
      </c>
      <c r="M1350">
        <v>2015</v>
      </c>
      <c r="N1350" t="s">
        <v>221</v>
      </c>
      <c r="O1350" s="32" t="s">
        <v>220</v>
      </c>
    </row>
    <row r="1351" spans="1:15">
      <c r="A1351" s="14" t="s">
        <v>218</v>
      </c>
      <c r="B1351" t="s">
        <v>97</v>
      </c>
      <c r="C1351" t="s">
        <v>219</v>
      </c>
      <c r="D1351" s="16">
        <v>0</v>
      </c>
      <c r="E1351" s="16">
        <v>83.25</v>
      </c>
      <c r="F1351" s="16">
        <v>15.25</v>
      </c>
      <c r="G1351">
        <v>6.4816039607702297E-3</v>
      </c>
      <c r="H1351">
        <v>0.48799999999999999</v>
      </c>
      <c r="I1351" t="s">
        <v>32</v>
      </c>
      <c r="J1351">
        <v>2.5699654188476701E-3</v>
      </c>
      <c r="K1351">
        <v>1.62890455224022E-2</v>
      </c>
      <c r="L1351">
        <v>2015</v>
      </c>
      <c r="M1351">
        <v>2015</v>
      </c>
      <c r="N1351" t="s">
        <v>221</v>
      </c>
      <c r="O1351" s="32" t="s">
        <v>220</v>
      </c>
    </row>
    <row r="1352" spans="1:15">
      <c r="A1352" s="14" t="s">
        <v>218</v>
      </c>
      <c r="B1352" t="s">
        <v>97</v>
      </c>
      <c r="C1352" t="s">
        <v>219</v>
      </c>
      <c r="D1352" s="16">
        <v>0</v>
      </c>
      <c r="E1352" s="16">
        <v>81.75</v>
      </c>
      <c r="F1352" s="16">
        <v>24.75</v>
      </c>
      <c r="G1352">
        <v>6.4816039607702297E-3</v>
      </c>
      <c r="H1352">
        <v>0.48799999999999999</v>
      </c>
      <c r="I1352" t="s">
        <v>32</v>
      </c>
      <c r="J1352">
        <v>2.5699654188476701E-3</v>
      </c>
      <c r="K1352">
        <v>1.62890455224022E-2</v>
      </c>
      <c r="L1352">
        <v>2015</v>
      </c>
      <c r="M1352">
        <v>2015</v>
      </c>
      <c r="N1352" t="s">
        <v>221</v>
      </c>
      <c r="O1352" s="32" t="s">
        <v>220</v>
      </c>
    </row>
    <row r="1353" spans="1:15">
      <c r="A1353" s="14" t="s">
        <v>218</v>
      </c>
      <c r="B1353" t="s">
        <v>97</v>
      </c>
      <c r="C1353" t="s">
        <v>219</v>
      </c>
      <c r="D1353" s="16">
        <v>0</v>
      </c>
      <c r="E1353" s="16">
        <v>82.75</v>
      </c>
      <c r="F1353" s="16">
        <v>21.75</v>
      </c>
      <c r="G1353">
        <v>6.4816039607702297E-3</v>
      </c>
      <c r="H1353">
        <v>0.48799999999999999</v>
      </c>
      <c r="I1353" t="s">
        <v>32</v>
      </c>
      <c r="J1353">
        <v>2.5699654188476701E-3</v>
      </c>
      <c r="K1353">
        <v>1.62890455224022E-2</v>
      </c>
      <c r="L1353">
        <v>2015</v>
      </c>
      <c r="M1353">
        <v>2015</v>
      </c>
      <c r="N1353" t="s">
        <v>221</v>
      </c>
      <c r="O1353" s="32" t="s">
        <v>220</v>
      </c>
    </row>
    <row r="1354" spans="1:15">
      <c r="A1354" s="14" t="s">
        <v>218</v>
      </c>
      <c r="B1354" t="s">
        <v>97</v>
      </c>
      <c r="C1354" t="s">
        <v>219</v>
      </c>
      <c r="D1354" s="16">
        <v>0</v>
      </c>
      <c r="E1354" s="16">
        <v>81.75</v>
      </c>
      <c r="F1354" s="16">
        <v>12.75</v>
      </c>
      <c r="G1354">
        <v>6.4816039607702297E-3</v>
      </c>
      <c r="H1354">
        <v>0.48799999999999999</v>
      </c>
      <c r="I1354" t="s">
        <v>32</v>
      </c>
      <c r="J1354">
        <v>2.5699654188476701E-3</v>
      </c>
      <c r="K1354">
        <v>1.62890455224022E-2</v>
      </c>
      <c r="L1354">
        <v>2015</v>
      </c>
      <c r="M1354">
        <v>2015</v>
      </c>
      <c r="N1354" t="s">
        <v>221</v>
      </c>
      <c r="O1354" s="32" t="s">
        <v>220</v>
      </c>
    </row>
    <row r="1355" spans="1:15">
      <c r="A1355" s="14" t="s">
        <v>218</v>
      </c>
      <c r="B1355" t="s">
        <v>97</v>
      </c>
      <c r="C1355" t="s">
        <v>219</v>
      </c>
      <c r="D1355" s="16">
        <v>0</v>
      </c>
      <c r="E1355" s="16">
        <v>81.75</v>
      </c>
      <c r="F1355" s="16">
        <v>25.25</v>
      </c>
      <c r="G1355">
        <v>6.4816039607702297E-3</v>
      </c>
      <c r="H1355">
        <v>0.48799999999999999</v>
      </c>
      <c r="I1355" t="s">
        <v>32</v>
      </c>
      <c r="J1355">
        <v>2.5699654188476701E-3</v>
      </c>
      <c r="K1355">
        <v>1.62890455224022E-2</v>
      </c>
      <c r="L1355">
        <v>2015</v>
      </c>
      <c r="M1355">
        <v>2015</v>
      </c>
      <c r="N1355" t="s">
        <v>221</v>
      </c>
      <c r="O1355" s="32" t="s">
        <v>220</v>
      </c>
    </row>
    <row r="1356" spans="1:15">
      <c r="A1356" s="14" t="s">
        <v>218</v>
      </c>
      <c r="B1356" t="s">
        <v>97</v>
      </c>
      <c r="C1356" t="s">
        <v>219</v>
      </c>
      <c r="D1356" s="16">
        <v>0</v>
      </c>
      <c r="E1356" s="16">
        <v>81.75</v>
      </c>
      <c r="F1356" s="16">
        <v>24.25</v>
      </c>
      <c r="G1356">
        <v>6.4816039607702297E-3</v>
      </c>
      <c r="H1356">
        <v>0.48799999999999999</v>
      </c>
      <c r="I1356" t="s">
        <v>32</v>
      </c>
      <c r="J1356">
        <v>2.5699654188476701E-3</v>
      </c>
      <c r="K1356">
        <v>1.62890455224022E-2</v>
      </c>
      <c r="L1356">
        <v>2015</v>
      </c>
      <c r="M1356">
        <v>2015</v>
      </c>
      <c r="N1356" t="s">
        <v>221</v>
      </c>
      <c r="O1356" s="32" t="s">
        <v>220</v>
      </c>
    </row>
    <row r="1357" spans="1:15">
      <c r="A1357" s="14" t="s">
        <v>218</v>
      </c>
      <c r="B1357" t="s">
        <v>97</v>
      </c>
      <c r="C1357" t="s">
        <v>219</v>
      </c>
      <c r="D1357" s="16">
        <v>0</v>
      </c>
      <c r="E1357" s="16">
        <v>82.75</v>
      </c>
      <c r="F1357" s="16">
        <v>6.75</v>
      </c>
      <c r="G1357">
        <v>6.4816039607702297E-3</v>
      </c>
      <c r="H1357">
        <v>0.48799999999999999</v>
      </c>
      <c r="I1357" t="s">
        <v>32</v>
      </c>
      <c r="J1357">
        <v>2.5699654188476701E-3</v>
      </c>
      <c r="K1357">
        <v>1.62890455224022E-2</v>
      </c>
      <c r="L1357">
        <v>2015</v>
      </c>
      <c r="M1357">
        <v>2015</v>
      </c>
      <c r="N1357" t="s">
        <v>221</v>
      </c>
      <c r="O1357" s="32" t="s">
        <v>220</v>
      </c>
    </row>
    <row r="1358" spans="1:15">
      <c r="A1358" s="14" t="s">
        <v>218</v>
      </c>
      <c r="B1358" t="s">
        <v>97</v>
      </c>
      <c r="C1358" t="s">
        <v>219</v>
      </c>
      <c r="D1358" s="16">
        <v>0</v>
      </c>
      <c r="E1358" s="16">
        <v>81.75</v>
      </c>
      <c r="F1358" s="16">
        <v>13.25</v>
      </c>
      <c r="G1358">
        <v>6.4816039607702297E-3</v>
      </c>
      <c r="H1358">
        <v>0.48799999999999999</v>
      </c>
      <c r="I1358" t="s">
        <v>32</v>
      </c>
      <c r="J1358">
        <v>2.5699654188476701E-3</v>
      </c>
      <c r="K1358">
        <v>1.62890455224022E-2</v>
      </c>
      <c r="L1358">
        <v>2015</v>
      </c>
      <c r="M1358">
        <v>2015</v>
      </c>
      <c r="N1358" t="s">
        <v>221</v>
      </c>
      <c r="O1358" s="32" t="s">
        <v>220</v>
      </c>
    </row>
    <row r="1359" spans="1:15">
      <c r="A1359" s="14" t="s">
        <v>218</v>
      </c>
      <c r="B1359" t="s">
        <v>97</v>
      </c>
      <c r="C1359" t="s">
        <v>219</v>
      </c>
      <c r="D1359" s="16">
        <v>0</v>
      </c>
      <c r="E1359" s="16">
        <v>81.75</v>
      </c>
      <c r="F1359" s="16">
        <v>23.75</v>
      </c>
      <c r="G1359">
        <v>6.4816039607702297E-3</v>
      </c>
      <c r="H1359">
        <v>0.48799999999999999</v>
      </c>
      <c r="I1359" t="s">
        <v>32</v>
      </c>
      <c r="J1359">
        <v>2.5699654188476701E-3</v>
      </c>
      <c r="K1359">
        <v>1.62890455224022E-2</v>
      </c>
      <c r="L1359">
        <v>2015</v>
      </c>
      <c r="M1359">
        <v>2015</v>
      </c>
      <c r="N1359" t="s">
        <v>221</v>
      </c>
      <c r="O1359" s="32" t="s">
        <v>220</v>
      </c>
    </row>
    <row r="1360" spans="1:15">
      <c r="A1360" s="14" t="s">
        <v>218</v>
      </c>
      <c r="B1360" t="s">
        <v>97</v>
      </c>
      <c r="C1360" t="s">
        <v>219</v>
      </c>
      <c r="D1360" s="16">
        <v>0</v>
      </c>
      <c r="E1360" s="16">
        <v>81.75</v>
      </c>
      <c r="F1360" s="16">
        <v>25.75</v>
      </c>
      <c r="G1360">
        <v>6.4816039607702297E-3</v>
      </c>
      <c r="H1360">
        <v>0.48799999999999999</v>
      </c>
      <c r="I1360" t="s">
        <v>32</v>
      </c>
      <c r="J1360">
        <v>2.5699654188476701E-3</v>
      </c>
      <c r="K1360">
        <v>1.62890455224022E-2</v>
      </c>
      <c r="L1360">
        <v>2015</v>
      </c>
      <c r="M1360">
        <v>2015</v>
      </c>
      <c r="N1360" t="s">
        <v>221</v>
      </c>
      <c r="O1360" s="32" t="s">
        <v>220</v>
      </c>
    </row>
    <row r="1361" spans="1:15">
      <c r="A1361" s="14" t="s">
        <v>218</v>
      </c>
      <c r="B1361" t="s">
        <v>97</v>
      </c>
      <c r="C1361" t="s">
        <v>219</v>
      </c>
      <c r="D1361" s="16">
        <v>0</v>
      </c>
      <c r="E1361" s="16">
        <v>82.75</v>
      </c>
      <c r="F1361" s="16">
        <v>8.25</v>
      </c>
      <c r="G1361">
        <v>6.4816039607702297E-3</v>
      </c>
      <c r="H1361">
        <v>0.48799999999999999</v>
      </c>
      <c r="I1361" t="s">
        <v>32</v>
      </c>
      <c r="J1361">
        <v>2.5699654188476701E-3</v>
      </c>
      <c r="K1361">
        <v>1.62890455224022E-2</v>
      </c>
      <c r="L1361">
        <v>2015</v>
      </c>
      <c r="M1361">
        <v>2015</v>
      </c>
      <c r="N1361" t="s">
        <v>221</v>
      </c>
      <c r="O1361" s="32" t="s">
        <v>220</v>
      </c>
    </row>
    <row r="1362" spans="1:15">
      <c r="A1362" s="14" t="s">
        <v>218</v>
      </c>
      <c r="B1362" t="s">
        <v>97</v>
      </c>
      <c r="C1362" t="s">
        <v>219</v>
      </c>
      <c r="D1362" s="16">
        <v>0</v>
      </c>
      <c r="E1362" s="16">
        <v>82.25</v>
      </c>
      <c r="F1362" s="16">
        <v>25.75</v>
      </c>
      <c r="G1362">
        <v>6.4816039607702297E-3</v>
      </c>
      <c r="H1362">
        <v>0.48799999999999999</v>
      </c>
      <c r="I1362" t="s">
        <v>32</v>
      </c>
      <c r="J1362">
        <v>2.5699654188476701E-3</v>
      </c>
      <c r="K1362">
        <v>1.62890455224022E-2</v>
      </c>
      <c r="L1362">
        <v>2015</v>
      </c>
      <c r="M1362">
        <v>2015</v>
      </c>
      <c r="N1362" t="s">
        <v>221</v>
      </c>
      <c r="O1362" s="32" t="s">
        <v>220</v>
      </c>
    </row>
    <row r="1363" spans="1:15">
      <c r="A1363" s="14" t="s">
        <v>218</v>
      </c>
      <c r="B1363" t="s">
        <v>97</v>
      </c>
      <c r="C1363" t="s">
        <v>219</v>
      </c>
      <c r="D1363" s="16">
        <v>0</v>
      </c>
      <c r="E1363" s="16">
        <v>81.75</v>
      </c>
      <c r="F1363" s="16">
        <v>23.25</v>
      </c>
      <c r="G1363">
        <v>6.4816039607702297E-3</v>
      </c>
      <c r="H1363">
        <v>0.48799999999999999</v>
      </c>
      <c r="I1363" t="s">
        <v>32</v>
      </c>
      <c r="J1363">
        <v>2.5699654188476701E-3</v>
      </c>
      <c r="K1363">
        <v>1.62890455224022E-2</v>
      </c>
      <c r="L1363">
        <v>2015</v>
      </c>
      <c r="M1363">
        <v>2015</v>
      </c>
      <c r="N1363" t="s">
        <v>221</v>
      </c>
      <c r="O1363" s="32" t="s">
        <v>220</v>
      </c>
    </row>
    <row r="1364" spans="1:15">
      <c r="A1364" s="14" t="s">
        <v>218</v>
      </c>
      <c r="B1364" t="s">
        <v>97</v>
      </c>
      <c r="C1364" t="s">
        <v>219</v>
      </c>
      <c r="D1364" s="16">
        <v>0</v>
      </c>
      <c r="E1364" s="16">
        <v>83.25</v>
      </c>
      <c r="F1364" s="16">
        <v>15.75</v>
      </c>
      <c r="G1364">
        <v>6.4816039607702297E-3</v>
      </c>
      <c r="H1364">
        <v>0.48799999999999999</v>
      </c>
      <c r="I1364" t="s">
        <v>32</v>
      </c>
      <c r="J1364">
        <v>2.5699654188476701E-3</v>
      </c>
      <c r="K1364">
        <v>1.62890455224022E-2</v>
      </c>
      <c r="L1364">
        <v>2015</v>
      </c>
      <c r="M1364">
        <v>2015</v>
      </c>
      <c r="N1364" t="s">
        <v>221</v>
      </c>
      <c r="O1364" s="32" t="s">
        <v>220</v>
      </c>
    </row>
    <row r="1365" spans="1:15">
      <c r="A1365" s="14" t="s">
        <v>218</v>
      </c>
      <c r="B1365" t="s">
        <v>97</v>
      </c>
      <c r="C1365" t="s">
        <v>219</v>
      </c>
      <c r="D1365" s="16">
        <v>0</v>
      </c>
      <c r="E1365" s="16">
        <v>82.75</v>
      </c>
      <c r="F1365" s="16">
        <v>22.25</v>
      </c>
      <c r="G1365">
        <v>6.4816039607702297E-3</v>
      </c>
      <c r="H1365">
        <v>0.48799999999999999</v>
      </c>
      <c r="I1365" t="s">
        <v>32</v>
      </c>
      <c r="J1365">
        <v>2.5699654188476701E-3</v>
      </c>
      <c r="K1365">
        <v>1.62890455224022E-2</v>
      </c>
      <c r="L1365">
        <v>2015</v>
      </c>
      <c r="M1365">
        <v>2015</v>
      </c>
      <c r="N1365" t="s">
        <v>221</v>
      </c>
      <c r="O1365" s="32" t="s">
        <v>220</v>
      </c>
    </row>
    <row r="1366" spans="1:15">
      <c r="A1366" s="14" t="s">
        <v>218</v>
      </c>
      <c r="B1366" t="s">
        <v>97</v>
      </c>
      <c r="C1366" t="s">
        <v>219</v>
      </c>
      <c r="D1366" s="16">
        <v>0</v>
      </c>
      <c r="E1366" s="16">
        <v>81.75</v>
      </c>
      <c r="F1366" s="16">
        <v>13.75</v>
      </c>
      <c r="G1366">
        <v>6.4816039607702297E-3</v>
      </c>
      <c r="H1366">
        <v>0.48799999999999999</v>
      </c>
      <c r="I1366" t="s">
        <v>32</v>
      </c>
      <c r="J1366">
        <v>2.5699654188476701E-3</v>
      </c>
      <c r="K1366">
        <v>1.62890455224022E-2</v>
      </c>
      <c r="L1366">
        <v>2015</v>
      </c>
      <c r="M1366">
        <v>2015</v>
      </c>
      <c r="N1366" t="s">
        <v>221</v>
      </c>
      <c r="O1366" s="32" t="s">
        <v>220</v>
      </c>
    </row>
    <row r="1367" spans="1:15">
      <c r="A1367" s="14" t="s">
        <v>218</v>
      </c>
      <c r="B1367" t="s">
        <v>97</v>
      </c>
      <c r="C1367" t="s">
        <v>219</v>
      </c>
      <c r="D1367" s="16">
        <v>0</v>
      </c>
      <c r="E1367" s="16">
        <v>82.75</v>
      </c>
      <c r="F1367" s="16">
        <v>21.25</v>
      </c>
      <c r="G1367">
        <v>6.4816039607702297E-3</v>
      </c>
      <c r="H1367">
        <v>0.48799999999999999</v>
      </c>
      <c r="I1367" t="s">
        <v>32</v>
      </c>
      <c r="J1367">
        <v>2.5699654188476701E-3</v>
      </c>
      <c r="K1367">
        <v>1.62890455224022E-2</v>
      </c>
      <c r="L1367">
        <v>2015</v>
      </c>
      <c r="M1367">
        <v>2015</v>
      </c>
      <c r="N1367" t="s">
        <v>221</v>
      </c>
      <c r="O1367" s="32" t="s">
        <v>220</v>
      </c>
    </row>
    <row r="1368" spans="1:15">
      <c r="A1368" s="14" t="s">
        <v>218</v>
      </c>
      <c r="B1368" t="s">
        <v>97</v>
      </c>
      <c r="C1368" t="s">
        <v>219</v>
      </c>
      <c r="D1368" s="16">
        <v>0</v>
      </c>
      <c r="E1368" s="16">
        <v>83.75</v>
      </c>
      <c r="F1368" s="16">
        <v>13.75</v>
      </c>
      <c r="G1368">
        <v>6.4816039607702297E-3</v>
      </c>
      <c r="H1368">
        <v>0.48799999999999999</v>
      </c>
      <c r="I1368" t="s">
        <v>32</v>
      </c>
      <c r="J1368">
        <v>2.5699654188476701E-3</v>
      </c>
      <c r="K1368">
        <v>1.62890455224022E-2</v>
      </c>
      <c r="L1368">
        <v>2015</v>
      </c>
      <c r="M1368">
        <v>2015</v>
      </c>
      <c r="N1368" t="s">
        <v>221</v>
      </c>
      <c r="O1368" s="32" t="s">
        <v>220</v>
      </c>
    </row>
    <row r="1369" spans="1:15">
      <c r="A1369" s="14" t="s">
        <v>218</v>
      </c>
      <c r="B1369" t="s">
        <v>97</v>
      </c>
      <c r="C1369" t="s">
        <v>219</v>
      </c>
      <c r="D1369" s="16">
        <v>0</v>
      </c>
      <c r="E1369" s="16">
        <v>83.25</v>
      </c>
      <c r="F1369" s="16">
        <v>16.75</v>
      </c>
      <c r="G1369">
        <v>6.4816039607702297E-3</v>
      </c>
      <c r="H1369">
        <v>0.48799999999999999</v>
      </c>
      <c r="I1369" t="s">
        <v>32</v>
      </c>
      <c r="J1369">
        <v>2.5699654188476701E-3</v>
      </c>
      <c r="K1369">
        <v>1.62890455224022E-2</v>
      </c>
      <c r="L1369">
        <v>2015</v>
      </c>
      <c r="M1369">
        <v>2015</v>
      </c>
      <c r="N1369" t="s">
        <v>221</v>
      </c>
      <c r="O1369" s="32" t="s">
        <v>220</v>
      </c>
    </row>
    <row r="1370" spans="1:15">
      <c r="A1370" s="14" t="s">
        <v>218</v>
      </c>
      <c r="B1370" t="s">
        <v>97</v>
      </c>
      <c r="C1370" t="s">
        <v>219</v>
      </c>
      <c r="D1370" s="16">
        <v>0.04</v>
      </c>
      <c r="E1370" s="16">
        <v>81.25</v>
      </c>
      <c r="F1370" s="16">
        <v>28.75</v>
      </c>
      <c r="G1370">
        <v>6.4816039607702297E-3</v>
      </c>
      <c r="H1370">
        <v>0.48799999999999999</v>
      </c>
      <c r="I1370" t="s">
        <v>32</v>
      </c>
      <c r="J1370">
        <v>2.5699654188476701E-3</v>
      </c>
      <c r="K1370">
        <v>1.62890455224022E-2</v>
      </c>
      <c r="L1370">
        <v>2015</v>
      </c>
      <c r="M1370">
        <v>2015</v>
      </c>
      <c r="N1370" t="s">
        <v>221</v>
      </c>
      <c r="O1370" s="32" t="s">
        <v>220</v>
      </c>
    </row>
    <row r="1371" spans="1:15">
      <c r="A1371" s="14" t="s">
        <v>218</v>
      </c>
      <c r="B1371" t="s">
        <v>97</v>
      </c>
      <c r="C1371" t="s">
        <v>219</v>
      </c>
      <c r="D1371" s="16">
        <v>0</v>
      </c>
      <c r="E1371" s="16">
        <v>83.25</v>
      </c>
      <c r="F1371" s="16">
        <v>16.25</v>
      </c>
      <c r="G1371">
        <v>6.4816039607702297E-3</v>
      </c>
      <c r="H1371">
        <v>0.48799999999999999</v>
      </c>
      <c r="I1371" t="s">
        <v>32</v>
      </c>
      <c r="J1371">
        <v>2.5699654188476701E-3</v>
      </c>
      <c r="K1371">
        <v>1.62890455224022E-2</v>
      </c>
      <c r="L1371">
        <v>2015</v>
      </c>
      <c r="M1371">
        <v>2015</v>
      </c>
      <c r="N1371" t="s">
        <v>221</v>
      </c>
      <c r="O1371" s="32" t="s">
        <v>220</v>
      </c>
    </row>
    <row r="1372" spans="1:15">
      <c r="A1372" s="14" t="s">
        <v>218</v>
      </c>
      <c r="B1372" t="s">
        <v>97</v>
      </c>
      <c r="C1372" t="s">
        <v>219</v>
      </c>
      <c r="D1372" s="16">
        <v>0</v>
      </c>
      <c r="E1372" s="16">
        <v>81.75</v>
      </c>
      <c r="F1372" s="16">
        <v>22.25</v>
      </c>
      <c r="G1372">
        <v>6.4816039607702297E-3</v>
      </c>
      <c r="H1372">
        <v>0.48799999999999999</v>
      </c>
      <c r="I1372" t="s">
        <v>32</v>
      </c>
      <c r="J1372">
        <v>2.5699654188476701E-3</v>
      </c>
      <c r="K1372">
        <v>1.62890455224022E-2</v>
      </c>
      <c r="L1372">
        <v>2015</v>
      </c>
      <c r="M1372">
        <v>2015</v>
      </c>
      <c r="N1372" t="s">
        <v>221</v>
      </c>
      <c r="O1372" s="32" t="s">
        <v>220</v>
      </c>
    </row>
    <row r="1373" spans="1:15">
      <c r="A1373" s="14" t="s">
        <v>218</v>
      </c>
      <c r="B1373" t="s">
        <v>97</v>
      </c>
      <c r="C1373" t="s">
        <v>219</v>
      </c>
      <c r="D1373" s="16">
        <v>0.04</v>
      </c>
      <c r="E1373" s="16">
        <v>81.25</v>
      </c>
      <c r="F1373" s="16">
        <v>29.25</v>
      </c>
      <c r="G1373">
        <v>6.4816039607702297E-3</v>
      </c>
      <c r="H1373">
        <v>0.48799999999999999</v>
      </c>
      <c r="I1373" t="s">
        <v>32</v>
      </c>
      <c r="J1373">
        <v>2.5699654188476701E-3</v>
      </c>
      <c r="K1373">
        <v>1.62890455224022E-2</v>
      </c>
      <c r="L1373">
        <v>2015</v>
      </c>
      <c r="M1373">
        <v>2015</v>
      </c>
      <c r="N1373" t="s">
        <v>221</v>
      </c>
      <c r="O1373" s="32" t="s">
        <v>220</v>
      </c>
    </row>
    <row r="1374" spans="1:15">
      <c r="A1374" s="14" t="s">
        <v>218</v>
      </c>
      <c r="B1374" t="s">
        <v>97</v>
      </c>
      <c r="C1374" t="s">
        <v>219</v>
      </c>
      <c r="D1374" s="16">
        <v>0</v>
      </c>
      <c r="E1374" s="16">
        <v>81.75</v>
      </c>
      <c r="F1374" s="16">
        <v>22.75</v>
      </c>
      <c r="G1374">
        <v>6.4816039607702297E-3</v>
      </c>
      <c r="H1374">
        <v>0.48799999999999999</v>
      </c>
      <c r="I1374" t="s">
        <v>32</v>
      </c>
      <c r="J1374">
        <v>2.5699654188476701E-3</v>
      </c>
      <c r="K1374">
        <v>1.62890455224022E-2</v>
      </c>
      <c r="L1374">
        <v>2015</v>
      </c>
      <c r="M1374">
        <v>2015</v>
      </c>
      <c r="N1374" t="s">
        <v>221</v>
      </c>
      <c r="O1374" s="32" t="s">
        <v>220</v>
      </c>
    </row>
    <row r="1375" spans="1:15">
      <c r="A1375" s="14" t="s">
        <v>218</v>
      </c>
      <c r="B1375" t="s">
        <v>97</v>
      </c>
      <c r="C1375" t="s">
        <v>219</v>
      </c>
      <c r="D1375" s="16">
        <v>0</v>
      </c>
      <c r="E1375" s="16">
        <v>81.75</v>
      </c>
      <c r="F1375" s="16">
        <v>21.75</v>
      </c>
      <c r="G1375">
        <v>6.4816039607702297E-3</v>
      </c>
      <c r="H1375">
        <v>0.48799999999999999</v>
      </c>
      <c r="I1375" t="s">
        <v>32</v>
      </c>
      <c r="J1375">
        <v>2.5699654188476701E-3</v>
      </c>
      <c r="K1375">
        <v>1.62890455224022E-2</v>
      </c>
      <c r="L1375">
        <v>2015</v>
      </c>
      <c r="M1375">
        <v>2015</v>
      </c>
      <c r="N1375" t="s">
        <v>221</v>
      </c>
      <c r="O1375" s="32" t="s">
        <v>220</v>
      </c>
    </row>
    <row r="1376" spans="1:15">
      <c r="A1376" s="14" t="s">
        <v>218</v>
      </c>
      <c r="B1376" t="s">
        <v>97</v>
      </c>
      <c r="C1376" t="s">
        <v>219</v>
      </c>
      <c r="D1376" s="16">
        <v>0</v>
      </c>
      <c r="E1376" s="16">
        <v>81.75</v>
      </c>
      <c r="F1376" s="16">
        <v>17.25</v>
      </c>
      <c r="G1376">
        <v>6.4816039607702297E-3</v>
      </c>
      <c r="H1376">
        <v>0.48799999999999999</v>
      </c>
      <c r="I1376" t="s">
        <v>32</v>
      </c>
      <c r="J1376">
        <v>2.5699654188476701E-3</v>
      </c>
      <c r="K1376">
        <v>1.62890455224022E-2</v>
      </c>
      <c r="L1376">
        <v>2015</v>
      </c>
      <c r="M1376">
        <v>2015</v>
      </c>
      <c r="N1376" t="s">
        <v>221</v>
      </c>
      <c r="O1376" s="32" t="s">
        <v>220</v>
      </c>
    </row>
    <row r="1377" spans="1:15">
      <c r="A1377" s="14" t="s">
        <v>218</v>
      </c>
      <c r="B1377" t="s">
        <v>97</v>
      </c>
      <c r="C1377" t="s">
        <v>219</v>
      </c>
      <c r="D1377" s="16">
        <v>0.01</v>
      </c>
      <c r="E1377" s="16">
        <v>81.75</v>
      </c>
      <c r="F1377" s="16">
        <v>17.75</v>
      </c>
      <c r="G1377">
        <v>6.4816039607702297E-3</v>
      </c>
      <c r="H1377">
        <v>0.48799999999999999</v>
      </c>
      <c r="I1377" t="s">
        <v>32</v>
      </c>
      <c r="J1377">
        <v>2.5699654188476701E-3</v>
      </c>
      <c r="K1377">
        <v>1.62890455224022E-2</v>
      </c>
      <c r="L1377">
        <v>2015</v>
      </c>
      <c r="M1377">
        <v>2015</v>
      </c>
      <c r="N1377" t="s">
        <v>221</v>
      </c>
      <c r="O1377" s="32" t="s">
        <v>220</v>
      </c>
    </row>
    <row r="1378" spans="1:15">
      <c r="A1378" s="14" t="s">
        <v>218</v>
      </c>
      <c r="B1378" t="s">
        <v>97</v>
      </c>
      <c r="C1378" t="s">
        <v>219</v>
      </c>
      <c r="D1378" s="16">
        <v>0</v>
      </c>
      <c r="E1378" s="16">
        <v>81.75</v>
      </c>
      <c r="F1378" s="16">
        <v>14.25</v>
      </c>
      <c r="G1378">
        <v>6.4816039607702297E-3</v>
      </c>
      <c r="H1378">
        <v>0.48799999999999999</v>
      </c>
      <c r="I1378" t="s">
        <v>32</v>
      </c>
      <c r="J1378">
        <v>2.5699654188476701E-3</v>
      </c>
      <c r="K1378">
        <v>1.62890455224022E-2</v>
      </c>
      <c r="L1378">
        <v>2015</v>
      </c>
      <c r="M1378">
        <v>2015</v>
      </c>
      <c r="N1378" t="s">
        <v>221</v>
      </c>
      <c r="O1378" s="32" t="s">
        <v>220</v>
      </c>
    </row>
    <row r="1379" spans="1:15">
      <c r="A1379" s="14" t="s">
        <v>218</v>
      </c>
      <c r="B1379" t="s">
        <v>97</v>
      </c>
      <c r="C1379" t="s">
        <v>219</v>
      </c>
      <c r="D1379" s="16">
        <v>0</v>
      </c>
      <c r="E1379" s="16">
        <v>83.25</v>
      </c>
      <c r="F1379" s="16">
        <v>17.25</v>
      </c>
      <c r="G1379">
        <v>6.4816039607702297E-3</v>
      </c>
      <c r="H1379">
        <v>0.48799999999999999</v>
      </c>
      <c r="I1379" t="s">
        <v>32</v>
      </c>
      <c r="J1379">
        <v>2.5699654188476701E-3</v>
      </c>
      <c r="K1379">
        <v>1.62890455224022E-2</v>
      </c>
      <c r="L1379">
        <v>2015</v>
      </c>
      <c r="M1379">
        <v>2015</v>
      </c>
      <c r="N1379" t="s">
        <v>221</v>
      </c>
      <c r="O1379" s="32" t="s">
        <v>220</v>
      </c>
    </row>
    <row r="1380" spans="1:15">
      <c r="A1380" s="14" t="s">
        <v>218</v>
      </c>
      <c r="B1380" t="s">
        <v>97</v>
      </c>
      <c r="C1380" t="s">
        <v>219</v>
      </c>
      <c r="D1380" s="16">
        <v>0</v>
      </c>
      <c r="E1380" s="16">
        <v>81.75</v>
      </c>
      <c r="F1380" s="16">
        <v>19.25</v>
      </c>
      <c r="G1380">
        <v>6.4816039607702297E-3</v>
      </c>
      <c r="H1380">
        <v>0.48799999999999999</v>
      </c>
      <c r="I1380" t="s">
        <v>32</v>
      </c>
      <c r="J1380">
        <v>2.5699654188476701E-3</v>
      </c>
      <c r="K1380">
        <v>1.62890455224022E-2</v>
      </c>
      <c r="L1380">
        <v>2015</v>
      </c>
      <c r="M1380">
        <v>2015</v>
      </c>
      <c r="N1380" t="s">
        <v>221</v>
      </c>
      <c r="O1380" s="32" t="s">
        <v>220</v>
      </c>
    </row>
    <row r="1381" spans="1:15">
      <c r="A1381" s="14" t="s">
        <v>218</v>
      </c>
      <c r="B1381" t="s">
        <v>97</v>
      </c>
      <c r="C1381" t="s">
        <v>219</v>
      </c>
      <c r="D1381" s="16">
        <v>0</v>
      </c>
      <c r="E1381" s="16">
        <v>81.75</v>
      </c>
      <c r="F1381" s="16">
        <v>19.75</v>
      </c>
      <c r="G1381">
        <v>6.4816039607702297E-3</v>
      </c>
      <c r="H1381">
        <v>0.48799999999999999</v>
      </c>
      <c r="I1381" t="s">
        <v>32</v>
      </c>
      <c r="J1381">
        <v>2.5699654188476701E-3</v>
      </c>
      <c r="K1381">
        <v>1.62890455224022E-2</v>
      </c>
      <c r="L1381">
        <v>2015</v>
      </c>
      <c r="M1381">
        <v>2015</v>
      </c>
      <c r="N1381" t="s">
        <v>221</v>
      </c>
      <c r="O1381" s="32" t="s">
        <v>220</v>
      </c>
    </row>
    <row r="1382" spans="1:15">
      <c r="A1382" s="14" t="s">
        <v>218</v>
      </c>
      <c r="B1382" t="s">
        <v>97</v>
      </c>
      <c r="C1382" t="s">
        <v>219</v>
      </c>
      <c r="D1382" s="16">
        <v>0</v>
      </c>
      <c r="E1382" s="16">
        <v>82.25</v>
      </c>
      <c r="F1382" s="16">
        <v>30.75</v>
      </c>
      <c r="G1382">
        <v>6.4816039607702297E-3</v>
      </c>
      <c r="H1382">
        <v>0.48799999999999999</v>
      </c>
      <c r="I1382" t="s">
        <v>32</v>
      </c>
      <c r="J1382">
        <v>2.5699654188476701E-3</v>
      </c>
      <c r="K1382">
        <v>1.62890455224022E-2</v>
      </c>
      <c r="L1382">
        <v>2015</v>
      </c>
      <c r="M1382">
        <v>2015</v>
      </c>
      <c r="N1382" t="s">
        <v>221</v>
      </c>
      <c r="O1382" s="32" t="s">
        <v>220</v>
      </c>
    </row>
    <row r="1383" spans="1:15">
      <c r="A1383" s="14" t="s">
        <v>218</v>
      </c>
      <c r="B1383" t="s">
        <v>97</v>
      </c>
      <c r="C1383" t="s">
        <v>219</v>
      </c>
      <c r="D1383" s="16">
        <v>0</v>
      </c>
      <c r="E1383" s="16">
        <v>82.75</v>
      </c>
      <c r="F1383" s="16">
        <v>32.75</v>
      </c>
      <c r="G1383">
        <v>6.4816039607702297E-3</v>
      </c>
      <c r="H1383">
        <v>0.48799999999999999</v>
      </c>
      <c r="I1383" t="s">
        <v>32</v>
      </c>
      <c r="J1383">
        <v>2.5699654188476701E-3</v>
      </c>
      <c r="K1383">
        <v>1.62890455224022E-2</v>
      </c>
      <c r="L1383">
        <v>2015</v>
      </c>
      <c r="M1383">
        <v>2015</v>
      </c>
      <c r="N1383" t="s">
        <v>221</v>
      </c>
      <c r="O1383" s="32" t="s">
        <v>220</v>
      </c>
    </row>
    <row r="1384" spans="1:15">
      <c r="A1384" s="14" t="s">
        <v>218</v>
      </c>
      <c r="B1384" t="s">
        <v>97</v>
      </c>
      <c r="C1384" t="s">
        <v>219</v>
      </c>
      <c r="D1384" s="16">
        <v>0</v>
      </c>
      <c r="E1384" s="16">
        <v>81.75</v>
      </c>
      <c r="F1384" s="16">
        <v>18.25</v>
      </c>
      <c r="G1384">
        <v>6.4816039607702297E-3</v>
      </c>
      <c r="H1384">
        <v>0.48799999999999999</v>
      </c>
      <c r="I1384" t="s">
        <v>32</v>
      </c>
      <c r="J1384">
        <v>2.5699654188476701E-3</v>
      </c>
      <c r="K1384">
        <v>1.62890455224022E-2</v>
      </c>
      <c r="L1384">
        <v>2015</v>
      </c>
      <c r="M1384">
        <v>2015</v>
      </c>
      <c r="N1384" t="s">
        <v>221</v>
      </c>
      <c r="O1384" s="32" t="s">
        <v>220</v>
      </c>
    </row>
    <row r="1385" spans="1:15">
      <c r="A1385" s="14" t="s">
        <v>218</v>
      </c>
      <c r="B1385" t="s">
        <v>97</v>
      </c>
      <c r="C1385" t="s">
        <v>219</v>
      </c>
      <c r="D1385" s="16">
        <v>0</v>
      </c>
      <c r="E1385" s="16">
        <v>82.25</v>
      </c>
      <c r="F1385" s="16">
        <v>31.25</v>
      </c>
      <c r="G1385">
        <v>6.4816039607702297E-3</v>
      </c>
      <c r="H1385">
        <v>0.48799999999999999</v>
      </c>
      <c r="I1385" t="s">
        <v>32</v>
      </c>
      <c r="J1385">
        <v>2.5699654188476701E-3</v>
      </c>
      <c r="K1385">
        <v>1.62890455224022E-2</v>
      </c>
      <c r="L1385">
        <v>2015</v>
      </c>
      <c r="M1385">
        <v>2015</v>
      </c>
      <c r="N1385" t="s">
        <v>221</v>
      </c>
      <c r="O1385" s="32" t="s">
        <v>220</v>
      </c>
    </row>
    <row r="1386" spans="1:15">
      <c r="A1386" s="14" t="s">
        <v>218</v>
      </c>
      <c r="B1386" t="s">
        <v>97</v>
      </c>
      <c r="C1386" t="s">
        <v>219</v>
      </c>
      <c r="D1386" s="16">
        <v>0</v>
      </c>
      <c r="E1386" s="16">
        <v>81.75</v>
      </c>
      <c r="F1386" s="16">
        <v>18.75</v>
      </c>
      <c r="G1386">
        <v>6.4816039607702297E-3</v>
      </c>
      <c r="H1386">
        <v>0.48799999999999999</v>
      </c>
      <c r="I1386" t="s">
        <v>32</v>
      </c>
      <c r="J1386">
        <v>2.5699654188476701E-3</v>
      </c>
      <c r="K1386">
        <v>1.62890455224022E-2</v>
      </c>
      <c r="L1386">
        <v>2015</v>
      </c>
      <c r="M1386">
        <v>2015</v>
      </c>
      <c r="N1386" t="s">
        <v>221</v>
      </c>
      <c r="O1386" s="32" t="s">
        <v>220</v>
      </c>
    </row>
    <row r="1387" spans="1:15">
      <c r="A1387" s="14" t="s">
        <v>218</v>
      </c>
      <c r="B1387" t="s">
        <v>97</v>
      </c>
      <c r="C1387" t="s">
        <v>219</v>
      </c>
      <c r="D1387" s="16">
        <v>0</v>
      </c>
      <c r="E1387" s="16">
        <v>82.25</v>
      </c>
      <c r="F1387" s="16">
        <v>32.25</v>
      </c>
      <c r="G1387">
        <v>6.4816039607702297E-3</v>
      </c>
      <c r="H1387">
        <v>0.48799999999999999</v>
      </c>
      <c r="I1387" t="s">
        <v>32</v>
      </c>
      <c r="J1387">
        <v>2.5699654188476701E-3</v>
      </c>
      <c r="K1387">
        <v>1.62890455224022E-2</v>
      </c>
      <c r="L1387">
        <v>2015</v>
      </c>
      <c r="M1387">
        <v>2015</v>
      </c>
      <c r="N1387" t="s">
        <v>221</v>
      </c>
      <c r="O1387" s="32" t="s">
        <v>220</v>
      </c>
    </row>
    <row r="1388" spans="1:15">
      <c r="A1388" s="14" t="s">
        <v>218</v>
      </c>
      <c r="B1388" t="s">
        <v>97</v>
      </c>
      <c r="C1388" t="s">
        <v>219</v>
      </c>
      <c r="D1388" s="16">
        <v>0</v>
      </c>
      <c r="E1388" s="16">
        <v>82.25</v>
      </c>
      <c r="F1388" s="16">
        <v>31.75</v>
      </c>
      <c r="G1388">
        <v>6.4816039607702297E-3</v>
      </c>
      <c r="H1388">
        <v>0.48799999999999999</v>
      </c>
      <c r="I1388" t="s">
        <v>32</v>
      </c>
      <c r="J1388">
        <v>2.5699654188476701E-3</v>
      </c>
      <c r="K1388">
        <v>1.62890455224022E-2</v>
      </c>
      <c r="L1388">
        <v>2015</v>
      </c>
      <c r="M1388">
        <v>2015</v>
      </c>
      <c r="N1388" t="s">
        <v>221</v>
      </c>
      <c r="O1388" s="32" t="s">
        <v>220</v>
      </c>
    </row>
    <row r="1389" spans="1:15">
      <c r="A1389" s="14" t="s">
        <v>218</v>
      </c>
      <c r="B1389" t="s">
        <v>97</v>
      </c>
      <c r="C1389" t="s">
        <v>219</v>
      </c>
      <c r="D1389" s="16">
        <v>0</v>
      </c>
      <c r="E1389" s="16">
        <v>82.25</v>
      </c>
      <c r="F1389" s="16">
        <v>7.75</v>
      </c>
      <c r="G1389">
        <v>6.4816039607702297E-3</v>
      </c>
      <c r="H1389">
        <v>0.48799999999999999</v>
      </c>
      <c r="I1389" t="s">
        <v>32</v>
      </c>
      <c r="J1389">
        <v>2.5699654188476701E-3</v>
      </c>
      <c r="K1389">
        <v>1.62890455224022E-2</v>
      </c>
      <c r="L1389">
        <v>2015</v>
      </c>
      <c r="M1389">
        <v>2015</v>
      </c>
      <c r="N1389" t="s">
        <v>221</v>
      </c>
      <c r="O1389" s="32" t="s">
        <v>220</v>
      </c>
    </row>
    <row r="1390" spans="1:15">
      <c r="A1390" s="14" t="s">
        <v>218</v>
      </c>
      <c r="B1390" t="s">
        <v>97</v>
      </c>
      <c r="C1390" t="s">
        <v>219</v>
      </c>
      <c r="D1390" s="16">
        <v>0</v>
      </c>
      <c r="E1390" s="16">
        <v>82.75</v>
      </c>
      <c r="F1390" s="16">
        <v>6.25</v>
      </c>
      <c r="G1390">
        <v>6.4816039607702297E-3</v>
      </c>
      <c r="H1390">
        <v>0.48799999999999999</v>
      </c>
      <c r="I1390" t="s">
        <v>32</v>
      </c>
      <c r="J1390">
        <v>2.5699654188476701E-3</v>
      </c>
      <c r="K1390">
        <v>1.62890455224022E-2</v>
      </c>
      <c r="L1390">
        <v>2015</v>
      </c>
      <c r="M1390">
        <v>2015</v>
      </c>
      <c r="N1390" t="s">
        <v>221</v>
      </c>
      <c r="O1390" s="32" t="s">
        <v>220</v>
      </c>
    </row>
    <row r="1391" spans="1:15">
      <c r="A1391" s="14" t="s">
        <v>218</v>
      </c>
      <c r="B1391" t="s">
        <v>97</v>
      </c>
      <c r="C1391" t="s">
        <v>219</v>
      </c>
      <c r="D1391" s="16">
        <v>0</v>
      </c>
      <c r="E1391" s="16">
        <v>81.75</v>
      </c>
      <c r="F1391" s="16">
        <v>14.75</v>
      </c>
      <c r="G1391">
        <v>6.4816039607702297E-3</v>
      </c>
      <c r="H1391">
        <v>0.48799999999999999</v>
      </c>
      <c r="I1391" t="s">
        <v>32</v>
      </c>
      <c r="J1391">
        <v>2.5699654188476701E-3</v>
      </c>
      <c r="K1391">
        <v>1.62890455224022E-2</v>
      </c>
      <c r="L1391">
        <v>2015</v>
      </c>
      <c r="M1391">
        <v>2015</v>
      </c>
      <c r="N1391" t="s">
        <v>221</v>
      </c>
      <c r="O1391" s="32" t="s">
        <v>220</v>
      </c>
    </row>
    <row r="1392" spans="1:15">
      <c r="A1392" s="14" t="s">
        <v>218</v>
      </c>
      <c r="B1392" t="s">
        <v>97</v>
      </c>
      <c r="C1392" t="s">
        <v>219</v>
      </c>
      <c r="D1392" s="16">
        <v>0</v>
      </c>
      <c r="E1392" s="16">
        <v>82.75</v>
      </c>
      <c r="F1392" s="16">
        <v>9.75</v>
      </c>
      <c r="G1392">
        <v>6.4816039607702297E-3</v>
      </c>
      <c r="H1392">
        <v>0.48799999999999999</v>
      </c>
      <c r="I1392" t="s">
        <v>32</v>
      </c>
      <c r="J1392">
        <v>2.5699654188476701E-3</v>
      </c>
      <c r="K1392">
        <v>1.62890455224022E-2</v>
      </c>
      <c r="L1392">
        <v>2015</v>
      </c>
      <c r="M1392">
        <v>2015</v>
      </c>
      <c r="N1392" t="s">
        <v>221</v>
      </c>
      <c r="O1392" s="32" t="s">
        <v>220</v>
      </c>
    </row>
    <row r="1393" spans="1:15">
      <c r="A1393" s="14" t="s">
        <v>218</v>
      </c>
      <c r="B1393" t="s">
        <v>97</v>
      </c>
      <c r="C1393" t="s">
        <v>219</v>
      </c>
      <c r="D1393" s="16">
        <v>0</v>
      </c>
      <c r="E1393" s="16">
        <v>81.75</v>
      </c>
      <c r="F1393" s="16">
        <v>9.25</v>
      </c>
      <c r="G1393">
        <v>6.4816039607702297E-3</v>
      </c>
      <c r="H1393">
        <v>0.48799999999999999</v>
      </c>
      <c r="I1393" t="s">
        <v>32</v>
      </c>
      <c r="J1393">
        <v>2.5699654188476701E-3</v>
      </c>
      <c r="K1393">
        <v>1.62890455224022E-2</v>
      </c>
      <c r="L1393">
        <v>2015</v>
      </c>
      <c r="M1393">
        <v>2015</v>
      </c>
      <c r="N1393" t="s">
        <v>221</v>
      </c>
      <c r="O1393" s="32" t="s">
        <v>220</v>
      </c>
    </row>
    <row r="1394" spans="1:15">
      <c r="A1394" s="14" t="s">
        <v>218</v>
      </c>
      <c r="B1394" t="s">
        <v>97</v>
      </c>
      <c r="C1394" t="s">
        <v>219</v>
      </c>
      <c r="D1394" s="16">
        <v>0.04</v>
      </c>
      <c r="E1394" s="16">
        <v>81.25</v>
      </c>
      <c r="F1394" s="16">
        <v>30.75</v>
      </c>
      <c r="G1394">
        <v>6.4816039607702297E-3</v>
      </c>
      <c r="H1394">
        <v>0.48799999999999999</v>
      </c>
      <c r="I1394" t="s">
        <v>32</v>
      </c>
      <c r="J1394">
        <v>2.5699654188476701E-3</v>
      </c>
      <c r="K1394">
        <v>1.62890455224022E-2</v>
      </c>
      <c r="L1394">
        <v>2015</v>
      </c>
      <c r="M1394">
        <v>2015</v>
      </c>
      <c r="N1394" t="s">
        <v>221</v>
      </c>
      <c r="O1394" s="32" t="s">
        <v>220</v>
      </c>
    </row>
    <row r="1395" spans="1:15">
      <c r="A1395" s="14" t="s">
        <v>218</v>
      </c>
      <c r="B1395" t="s">
        <v>97</v>
      </c>
      <c r="C1395" t="s">
        <v>219</v>
      </c>
      <c r="D1395" s="16">
        <v>0</v>
      </c>
      <c r="E1395" s="16">
        <v>82.25</v>
      </c>
      <c r="F1395" s="16">
        <v>26.25</v>
      </c>
      <c r="G1395">
        <v>6.4816039607702297E-3</v>
      </c>
      <c r="H1395">
        <v>0.48799999999999999</v>
      </c>
      <c r="I1395" t="s">
        <v>32</v>
      </c>
      <c r="J1395">
        <v>2.5699654188476701E-3</v>
      </c>
      <c r="K1395">
        <v>1.62890455224022E-2</v>
      </c>
      <c r="L1395">
        <v>2015</v>
      </c>
      <c r="M1395">
        <v>2015</v>
      </c>
      <c r="N1395" t="s">
        <v>221</v>
      </c>
      <c r="O1395" s="32" t="s">
        <v>220</v>
      </c>
    </row>
    <row r="1396" spans="1:15">
      <c r="A1396" s="14" t="s">
        <v>218</v>
      </c>
      <c r="B1396" t="s">
        <v>97</v>
      </c>
      <c r="C1396" t="s">
        <v>219</v>
      </c>
      <c r="D1396" s="16">
        <v>0</v>
      </c>
      <c r="E1396" s="16">
        <v>83.75</v>
      </c>
      <c r="F1396" s="16">
        <v>14.25</v>
      </c>
      <c r="G1396">
        <v>6.4816039607702297E-3</v>
      </c>
      <c r="H1396">
        <v>0.48799999999999999</v>
      </c>
      <c r="I1396" t="s">
        <v>32</v>
      </c>
      <c r="J1396">
        <v>2.5699654188476701E-3</v>
      </c>
      <c r="K1396">
        <v>1.62890455224022E-2</v>
      </c>
      <c r="L1396">
        <v>2015</v>
      </c>
      <c r="M1396">
        <v>2015</v>
      </c>
      <c r="N1396" t="s">
        <v>221</v>
      </c>
      <c r="O1396" s="32" t="s">
        <v>220</v>
      </c>
    </row>
    <row r="1397" spans="1:15">
      <c r="A1397" s="14" t="s">
        <v>218</v>
      </c>
      <c r="B1397" t="s">
        <v>97</v>
      </c>
      <c r="C1397" t="s">
        <v>219</v>
      </c>
      <c r="D1397" s="16">
        <v>0</v>
      </c>
      <c r="E1397" s="16">
        <v>82.25</v>
      </c>
      <c r="F1397" s="16">
        <v>26.75</v>
      </c>
      <c r="G1397">
        <v>6.4816039607702297E-3</v>
      </c>
      <c r="H1397">
        <v>0.48799999999999999</v>
      </c>
      <c r="I1397" t="s">
        <v>32</v>
      </c>
      <c r="J1397">
        <v>2.5699654188476701E-3</v>
      </c>
      <c r="K1397">
        <v>1.62890455224022E-2</v>
      </c>
      <c r="L1397">
        <v>2015</v>
      </c>
      <c r="M1397">
        <v>2015</v>
      </c>
      <c r="N1397" t="s">
        <v>221</v>
      </c>
      <c r="O1397" s="32" t="s">
        <v>220</v>
      </c>
    </row>
    <row r="1398" spans="1:15">
      <c r="A1398" s="14" t="s">
        <v>218</v>
      </c>
      <c r="B1398" t="s">
        <v>97</v>
      </c>
      <c r="C1398" t="s">
        <v>219</v>
      </c>
      <c r="D1398" s="16">
        <v>0.01</v>
      </c>
      <c r="E1398" s="16">
        <v>81.75</v>
      </c>
      <c r="F1398" s="16">
        <v>32.25</v>
      </c>
      <c r="G1398">
        <v>6.4816039607702297E-3</v>
      </c>
      <c r="H1398">
        <v>0.48799999999999999</v>
      </c>
      <c r="I1398" t="s">
        <v>32</v>
      </c>
      <c r="J1398">
        <v>2.5699654188476701E-3</v>
      </c>
      <c r="K1398">
        <v>1.62890455224022E-2</v>
      </c>
      <c r="L1398">
        <v>2015</v>
      </c>
      <c r="M1398">
        <v>2015</v>
      </c>
      <c r="N1398" t="s">
        <v>221</v>
      </c>
      <c r="O1398" s="32" t="s">
        <v>220</v>
      </c>
    </row>
    <row r="1399" spans="1:15">
      <c r="A1399" s="14" t="s">
        <v>218</v>
      </c>
      <c r="B1399" t="s">
        <v>97</v>
      </c>
      <c r="C1399" t="s">
        <v>219</v>
      </c>
      <c r="D1399" s="16">
        <v>0</v>
      </c>
      <c r="E1399" s="16">
        <v>83.75</v>
      </c>
      <c r="F1399" s="16">
        <v>9.75</v>
      </c>
      <c r="G1399">
        <v>6.4816039607702297E-3</v>
      </c>
      <c r="H1399">
        <v>0.48799999999999999</v>
      </c>
      <c r="I1399" t="s">
        <v>32</v>
      </c>
      <c r="J1399">
        <v>2.5699654188476701E-3</v>
      </c>
      <c r="K1399">
        <v>1.62890455224022E-2</v>
      </c>
      <c r="L1399">
        <v>2015</v>
      </c>
      <c r="M1399">
        <v>2015</v>
      </c>
      <c r="N1399" t="s">
        <v>221</v>
      </c>
      <c r="O1399" s="32" t="s">
        <v>220</v>
      </c>
    </row>
    <row r="1400" spans="1:15">
      <c r="A1400" s="14" t="s">
        <v>218</v>
      </c>
      <c r="B1400" t="s">
        <v>97</v>
      </c>
      <c r="C1400" t="s">
        <v>219</v>
      </c>
      <c r="D1400" s="16">
        <v>0</v>
      </c>
      <c r="E1400" s="16">
        <v>81.75</v>
      </c>
      <c r="F1400" s="16">
        <v>15.25</v>
      </c>
      <c r="G1400">
        <v>6.4816039607702297E-3</v>
      </c>
      <c r="H1400">
        <v>0.48799999999999999</v>
      </c>
      <c r="I1400" t="s">
        <v>32</v>
      </c>
      <c r="J1400">
        <v>2.5699654188476701E-3</v>
      </c>
      <c r="K1400">
        <v>1.62890455224022E-2</v>
      </c>
      <c r="L1400">
        <v>2015</v>
      </c>
      <c r="M1400">
        <v>2015</v>
      </c>
      <c r="N1400" t="s">
        <v>221</v>
      </c>
      <c r="O1400" s="32" t="s">
        <v>220</v>
      </c>
    </row>
    <row r="1401" spans="1:15">
      <c r="A1401" s="14" t="s">
        <v>218</v>
      </c>
      <c r="B1401" t="s">
        <v>97</v>
      </c>
      <c r="C1401" t="s">
        <v>219</v>
      </c>
      <c r="D1401" s="16">
        <v>0.04</v>
      </c>
      <c r="E1401" s="16">
        <v>81.25</v>
      </c>
      <c r="F1401" s="16">
        <v>26.25</v>
      </c>
      <c r="G1401">
        <v>6.4816039607702297E-3</v>
      </c>
      <c r="H1401">
        <v>0.48799999999999999</v>
      </c>
      <c r="I1401" t="s">
        <v>32</v>
      </c>
      <c r="J1401">
        <v>2.5699654188476701E-3</v>
      </c>
      <c r="K1401">
        <v>1.62890455224022E-2</v>
      </c>
      <c r="L1401">
        <v>2015</v>
      </c>
      <c r="M1401">
        <v>2015</v>
      </c>
      <c r="N1401" t="s">
        <v>221</v>
      </c>
      <c r="O1401" s="32" t="s">
        <v>220</v>
      </c>
    </row>
    <row r="1402" spans="1:15">
      <c r="A1402" s="14" t="s">
        <v>218</v>
      </c>
      <c r="B1402" t="s">
        <v>97</v>
      </c>
      <c r="C1402" t="s">
        <v>219</v>
      </c>
      <c r="D1402" s="16">
        <v>0.04</v>
      </c>
      <c r="E1402" s="16">
        <v>81.25</v>
      </c>
      <c r="F1402" s="16">
        <v>28.25</v>
      </c>
      <c r="G1402">
        <v>6.4816039607702297E-3</v>
      </c>
      <c r="H1402">
        <v>0.48799999999999999</v>
      </c>
      <c r="I1402" t="s">
        <v>32</v>
      </c>
      <c r="J1402">
        <v>2.5699654188476701E-3</v>
      </c>
      <c r="K1402">
        <v>1.62890455224022E-2</v>
      </c>
      <c r="L1402">
        <v>2015</v>
      </c>
      <c r="M1402">
        <v>2015</v>
      </c>
      <c r="N1402" t="s">
        <v>221</v>
      </c>
      <c r="O1402" s="32" t="s">
        <v>220</v>
      </c>
    </row>
    <row r="1403" spans="1:15">
      <c r="A1403" s="14" t="s">
        <v>218</v>
      </c>
      <c r="B1403" t="s">
        <v>97</v>
      </c>
      <c r="C1403" t="s">
        <v>219</v>
      </c>
      <c r="D1403" s="16">
        <v>0</v>
      </c>
      <c r="E1403" s="16">
        <v>81.75</v>
      </c>
      <c r="F1403" s="16">
        <v>16.75</v>
      </c>
      <c r="G1403">
        <v>6.4816039607702297E-3</v>
      </c>
      <c r="H1403">
        <v>0.48799999999999999</v>
      </c>
      <c r="I1403" t="s">
        <v>32</v>
      </c>
      <c r="J1403">
        <v>2.5699654188476701E-3</v>
      </c>
      <c r="K1403">
        <v>1.62890455224022E-2</v>
      </c>
      <c r="L1403">
        <v>2015</v>
      </c>
      <c r="M1403">
        <v>2015</v>
      </c>
      <c r="N1403" t="s">
        <v>221</v>
      </c>
      <c r="O1403" s="32" t="s">
        <v>220</v>
      </c>
    </row>
    <row r="1404" spans="1:15">
      <c r="A1404" s="14" t="s">
        <v>218</v>
      </c>
      <c r="B1404" t="s">
        <v>97</v>
      </c>
      <c r="C1404" t="s">
        <v>219</v>
      </c>
      <c r="D1404" s="16">
        <v>0</v>
      </c>
      <c r="E1404" s="16">
        <v>82.75</v>
      </c>
      <c r="F1404" s="16">
        <v>8.75</v>
      </c>
      <c r="G1404">
        <v>6.4816039607702297E-3</v>
      </c>
      <c r="H1404">
        <v>0.48799999999999999</v>
      </c>
      <c r="I1404" t="s">
        <v>32</v>
      </c>
      <c r="J1404">
        <v>2.5699654188476701E-3</v>
      </c>
      <c r="K1404">
        <v>1.62890455224022E-2</v>
      </c>
      <c r="L1404">
        <v>2015</v>
      </c>
      <c r="M1404">
        <v>2015</v>
      </c>
      <c r="N1404" t="s">
        <v>221</v>
      </c>
      <c r="O1404" s="32" t="s">
        <v>220</v>
      </c>
    </row>
    <row r="1405" spans="1:15">
      <c r="A1405" s="14" t="s">
        <v>218</v>
      </c>
      <c r="B1405" t="s">
        <v>97</v>
      </c>
      <c r="C1405" t="s">
        <v>219</v>
      </c>
      <c r="D1405" s="16">
        <v>0.04</v>
      </c>
      <c r="E1405" s="16">
        <v>81.25</v>
      </c>
      <c r="F1405" s="16">
        <v>26.75</v>
      </c>
      <c r="G1405">
        <v>6.4816039607702297E-3</v>
      </c>
      <c r="H1405">
        <v>0.48799999999999999</v>
      </c>
      <c r="I1405" t="s">
        <v>32</v>
      </c>
      <c r="J1405">
        <v>2.5699654188476701E-3</v>
      </c>
      <c r="K1405">
        <v>1.62890455224022E-2</v>
      </c>
      <c r="L1405">
        <v>2015</v>
      </c>
      <c r="M1405">
        <v>2015</v>
      </c>
      <c r="N1405" t="s">
        <v>221</v>
      </c>
      <c r="O1405" s="32" t="s">
        <v>220</v>
      </c>
    </row>
    <row r="1406" spans="1:15">
      <c r="A1406" s="14" t="s">
        <v>218</v>
      </c>
      <c r="B1406" t="s">
        <v>97</v>
      </c>
      <c r="C1406" t="s">
        <v>219</v>
      </c>
      <c r="D1406" s="16">
        <v>0.04</v>
      </c>
      <c r="E1406" s="16">
        <v>81.25</v>
      </c>
      <c r="F1406" s="16">
        <v>30.25</v>
      </c>
      <c r="G1406">
        <v>6.4816039607702297E-3</v>
      </c>
      <c r="H1406">
        <v>0.48799999999999999</v>
      </c>
      <c r="I1406" t="s">
        <v>32</v>
      </c>
      <c r="J1406">
        <v>2.5699654188476701E-3</v>
      </c>
      <c r="K1406">
        <v>1.62890455224022E-2</v>
      </c>
      <c r="L1406">
        <v>2015</v>
      </c>
      <c r="M1406">
        <v>2015</v>
      </c>
      <c r="N1406" t="s">
        <v>221</v>
      </c>
      <c r="O1406" s="32" t="s">
        <v>220</v>
      </c>
    </row>
    <row r="1407" spans="1:15">
      <c r="A1407" s="14" t="s">
        <v>218</v>
      </c>
      <c r="B1407" t="s">
        <v>97</v>
      </c>
      <c r="C1407" t="s">
        <v>219</v>
      </c>
      <c r="D1407" s="16">
        <v>0.04</v>
      </c>
      <c r="E1407" s="16">
        <v>81.25</v>
      </c>
      <c r="F1407" s="16">
        <v>31.75</v>
      </c>
      <c r="G1407">
        <v>6.4816039607702297E-3</v>
      </c>
      <c r="H1407">
        <v>0.48799999999999999</v>
      </c>
      <c r="I1407" t="s">
        <v>32</v>
      </c>
      <c r="J1407">
        <v>2.5699654188476701E-3</v>
      </c>
      <c r="K1407">
        <v>1.62890455224022E-2</v>
      </c>
      <c r="L1407">
        <v>2015</v>
      </c>
      <c r="M1407">
        <v>2015</v>
      </c>
      <c r="N1407" t="s">
        <v>221</v>
      </c>
      <c r="O1407" s="32" t="s">
        <v>220</v>
      </c>
    </row>
    <row r="1408" spans="1:15">
      <c r="A1408" s="14" t="s">
        <v>218</v>
      </c>
      <c r="B1408" t="s">
        <v>97</v>
      </c>
      <c r="C1408" t="s">
        <v>219</v>
      </c>
      <c r="D1408" s="16">
        <v>0</v>
      </c>
      <c r="E1408" s="16">
        <v>83.25</v>
      </c>
      <c r="F1408" s="16">
        <v>9.25</v>
      </c>
      <c r="G1408">
        <v>6.4816039607702297E-3</v>
      </c>
      <c r="H1408">
        <v>0.48799999999999999</v>
      </c>
      <c r="I1408" t="s">
        <v>32</v>
      </c>
      <c r="J1408">
        <v>2.5699654188476701E-3</v>
      </c>
      <c r="K1408">
        <v>1.62890455224022E-2</v>
      </c>
      <c r="L1408">
        <v>2015</v>
      </c>
      <c r="M1408">
        <v>2015</v>
      </c>
      <c r="N1408" t="s">
        <v>221</v>
      </c>
      <c r="O1408" s="32" t="s">
        <v>220</v>
      </c>
    </row>
    <row r="1409" spans="1:15">
      <c r="A1409" s="14" t="s">
        <v>218</v>
      </c>
      <c r="B1409" t="s">
        <v>97</v>
      </c>
      <c r="C1409" t="s">
        <v>219</v>
      </c>
      <c r="D1409" s="16">
        <v>0</v>
      </c>
      <c r="E1409" s="16">
        <v>81.75</v>
      </c>
      <c r="F1409" s="16">
        <v>15.75</v>
      </c>
      <c r="G1409">
        <v>6.4816039607702297E-3</v>
      </c>
      <c r="H1409">
        <v>0.48799999999999999</v>
      </c>
      <c r="I1409" t="s">
        <v>32</v>
      </c>
      <c r="J1409">
        <v>2.5699654188476701E-3</v>
      </c>
      <c r="K1409">
        <v>1.62890455224022E-2</v>
      </c>
      <c r="L1409">
        <v>2015</v>
      </c>
      <c r="M1409">
        <v>2015</v>
      </c>
      <c r="N1409" t="s">
        <v>221</v>
      </c>
      <c r="O1409" s="32" t="s">
        <v>220</v>
      </c>
    </row>
    <row r="1410" spans="1:15">
      <c r="A1410" s="14" t="s">
        <v>218</v>
      </c>
      <c r="B1410" t="s">
        <v>97</v>
      </c>
      <c r="C1410" t="s">
        <v>219</v>
      </c>
      <c r="D1410" s="16">
        <v>0.04</v>
      </c>
      <c r="E1410" s="16">
        <v>81.25</v>
      </c>
      <c r="F1410" s="16">
        <v>31.25</v>
      </c>
      <c r="G1410">
        <v>6.4816039607702297E-3</v>
      </c>
      <c r="H1410">
        <v>0.48799999999999999</v>
      </c>
      <c r="I1410" t="s">
        <v>32</v>
      </c>
      <c r="J1410">
        <v>2.5699654188476701E-3</v>
      </c>
      <c r="K1410">
        <v>1.62890455224022E-2</v>
      </c>
      <c r="L1410">
        <v>2015</v>
      </c>
      <c r="M1410">
        <v>2015</v>
      </c>
      <c r="N1410" t="s">
        <v>221</v>
      </c>
      <c r="O1410" s="32" t="s">
        <v>220</v>
      </c>
    </row>
    <row r="1411" spans="1:15">
      <c r="A1411" s="14" t="s">
        <v>218</v>
      </c>
      <c r="B1411" t="s">
        <v>97</v>
      </c>
      <c r="C1411" t="s">
        <v>219</v>
      </c>
      <c r="D1411" s="16">
        <v>0</v>
      </c>
      <c r="E1411" s="16">
        <v>81.75</v>
      </c>
      <c r="F1411" s="16">
        <v>16.25</v>
      </c>
      <c r="G1411">
        <v>6.4816039607702297E-3</v>
      </c>
      <c r="H1411">
        <v>0.48799999999999999</v>
      </c>
      <c r="I1411" t="s">
        <v>32</v>
      </c>
      <c r="J1411">
        <v>2.5699654188476701E-3</v>
      </c>
      <c r="K1411">
        <v>1.62890455224022E-2</v>
      </c>
      <c r="L1411">
        <v>2015</v>
      </c>
      <c r="M1411">
        <v>2015</v>
      </c>
      <c r="N1411" t="s">
        <v>221</v>
      </c>
      <c r="O1411" s="32" t="s">
        <v>220</v>
      </c>
    </row>
    <row r="1412" spans="1:15">
      <c r="A1412" s="14" t="s">
        <v>218</v>
      </c>
      <c r="B1412" t="s">
        <v>97</v>
      </c>
      <c r="C1412" t="s">
        <v>219</v>
      </c>
      <c r="D1412" s="16">
        <v>0</v>
      </c>
      <c r="E1412" s="16">
        <v>82.25</v>
      </c>
      <c r="F1412" s="16">
        <v>27.25</v>
      </c>
      <c r="G1412">
        <v>6.4816039607702297E-3</v>
      </c>
      <c r="H1412">
        <v>0.48799999999999999</v>
      </c>
      <c r="I1412" t="s">
        <v>32</v>
      </c>
      <c r="J1412">
        <v>2.5699654188476701E-3</v>
      </c>
      <c r="K1412">
        <v>1.62890455224022E-2</v>
      </c>
      <c r="L1412">
        <v>2015</v>
      </c>
      <c r="M1412">
        <v>2015</v>
      </c>
      <c r="N1412" t="s">
        <v>221</v>
      </c>
      <c r="O1412" s="32" t="s">
        <v>220</v>
      </c>
    </row>
    <row r="1413" spans="1:15">
      <c r="A1413" s="14" t="s">
        <v>218</v>
      </c>
      <c r="B1413" t="s">
        <v>97</v>
      </c>
      <c r="C1413" t="s">
        <v>219</v>
      </c>
      <c r="D1413" s="16">
        <v>0</v>
      </c>
      <c r="E1413" s="16">
        <v>84.25</v>
      </c>
      <c r="F1413" s="16">
        <v>12.25</v>
      </c>
      <c r="G1413">
        <v>6.4816039607702297E-3</v>
      </c>
      <c r="H1413">
        <v>0.48799999999999999</v>
      </c>
      <c r="I1413" t="s">
        <v>32</v>
      </c>
      <c r="J1413">
        <v>2.5699654188476701E-3</v>
      </c>
      <c r="K1413">
        <v>1.62890455224022E-2</v>
      </c>
      <c r="L1413">
        <v>2015</v>
      </c>
      <c r="M1413">
        <v>2015</v>
      </c>
      <c r="N1413" t="s">
        <v>221</v>
      </c>
      <c r="O1413" s="32" t="s">
        <v>220</v>
      </c>
    </row>
    <row r="1414" spans="1:15">
      <c r="A1414" s="14" t="s">
        <v>218</v>
      </c>
      <c r="B1414" t="s">
        <v>97</v>
      </c>
      <c r="C1414" t="s">
        <v>219</v>
      </c>
      <c r="D1414" s="16">
        <v>0</v>
      </c>
      <c r="E1414" s="16">
        <v>82.25</v>
      </c>
      <c r="F1414" s="16">
        <v>35.25</v>
      </c>
      <c r="G1414">
        <v>6.4816039607702297E-3</v>
      </c>
      <c r="H1414">
        <v>0.48799999999999999</v>
      </c>
      <c r="I1414" t="s">
        <v>32</v>
      </c>
      <c r="J1414">
        <v>2.5699654188476701E-3</v>
      </c>
      <c r="K1414">
        <v>1.62890455224022E-2</v>
      </c>
      <c r="L1414">
        <v>2015</v>
      </c>
      <c r="M1414">
        <v>2015</v>
      </c>
      <c r="N1414" t="s">
        <v>221</v>
      </c>
      <c r="O1414" s="32" t="s">
        <v>220</v>
      </c>
    </row>
    <row r="1415" spans="1:15">
      <c r="A1415" s="14" t="s">
        <v>218</v>
      </c>
      <c r="B1415" t="s">
        <v>97</v>
      </c>
      <c r="C1415" t="s">
        <v>219</v>
      </c>
      <c r="D1415" s="16">
        <v>0</v>
      </c>
      <c r="E1415" s="16">
        <v>82.75</v>
      </c>
      <c r="F1415" s="16">
        <v>22.75</v>
      </c>
      <c r="G1415">
        <v>6.4816039607702297E-3</v>
      </c>
      <c r="H1415">
        <v>0.48799999999999999</v>
      </c>
      <c r="I1415" t="s">
        <v>32</v>
      </c>
      <c r="J1415">
        <v>2.5699654188476701E-3</v>
      </c>
      <c r="K1415">
        <v>1.62890455224022E-2</v>
      </c>
      <c r="L1415">
        <v>2015</v>
      </c>
      <c r="M1415">
        <v>2015</v>
      </c>
      <c r="N1415" t="s">
        <v>221</v>
      </c>
      <c r="O1415" s="32" t="s">
        <v>220</v>
      </c>
    </row>
    <row r="1416" spans="1:15">
      <c r="A1416" s="14" t="s">
        <v>218</v>
      </c>
      <c r="B1416" t="s">
        <v>97</v>
      </c>
      <c r="C1416" t="s">
        <v>219</v>
      </c>
      <c r="D1416" s="16">
        <v>0</v>
      </c>
      <c r="E1416" s="16">
        <v>84.25</v>
      </c>
      <c r="F1416" s="16">
        <v>10.75</v>
      </c>
      <c r="G1416">
        <v>6.4816039607702297E-3</v>
      </c>
      <c r="H1416">
        <v>0.48799999999999999</v>
      </c>
      <c r="I1416" t="s">
        <v>32</v>
      </c>
      <c r="J1416">
        <v>2.5699654188476701E-3</v>
      </c>
      <c r="K1416">
        <v>1.62890455224022E-2</v>
      </c>
      <c r="L1416">
        <v>2015</v>
      </c>
      <c r="M1416">
        <v>2015</v>
      </c>
      <c r="N1416" t="s">
        <v>221</v>
      </c>
      <c r="O1416" s="32" t="s">
        <v>220</v>
      </c>
    </row>
    <row r="1417" spans="1:15">
      <c r="A1417" s="14" t="s">
        <v>218</v>
      </c>
      <c r="B1417" t="s">
        <v>97</v>
      </c>
      <c r="C1417" t="s">
        <v>219</v>
      </c>
      <c r="D1417" s="16">
        <v>0</v>
      </c>
      <c r="E1417" s="16">
        <v>82.75</v>
      </c>
      <c r="F1417" s="16">
        <v>33.25</v>
      </c>
      <c r="G1417">
        <v>6.4816039607702297E-3</v>
      </c>
      <c r="H1417">
        <v>0.48799999999999999</v>
      </c>
      <c r="I1417" t="s">
        <v>32</v>
      </c>
      <c r="J1417">
        <v>2.5699654188476701E-3</v>
      </c>
      <c r="K1417">
        <v>1.62890455224022E-2</v>
      </c>
      <c r="L1417">
        <v>2015</v>
      </c>
      <c r="M1417">
        <v>2015</v>
      </c>
      <c r="N1417" t="s">
        <v>221</v>
      </c>
      <c r="O1417" s="32" t="s">
        <v>220</v>
      </c>
    </row>
    <row r="1418" spans="1:15">
      <c r="A1418" s="14" t="s">
        <v>218</v>
      </c>
      <c r="B1418" t="s">
        <v>97</v>
      </c>
      <c r="C1418" t="s">
        <v>219</v>
      </c>
      <c r="D1418" s="16">
        <v>0</v>
      </c>
      <c r="E1418" s="16">
        <v>84.25</v>
      </c>
      <c r="F1418" s="16">
        <v>11.25</v>
      </c>
      <c r="G1418">
        <v>6.4816039607702297E-3</v>
      </c>
      <c r="H1418">
        <v>0.48799999999999999</v>
      </c>
      <c r="I1418" t="s">
        <v>32</v>
      </c>
      <c r="J1418">
        <v>2.5699654188476701E-3</v>
      </c>
      <c r="K1418">
        <v>1.62890455224022E-2</v>
      </c>
      <c r="L1418">
        <v>2015</v>
      </c>
      <c r="M1418">
        <v>2015</v>
      </c>
      <c r="N1418" t="s">
        <v>221</v>
      </c>
      <c r="O1418" s="32" t="s">
        <v>220</v>
      </c>
    </row>
    <row r="1419" spans="1:15">
      <c r="A1419" s="14" t="s">
        <v>218</v>
      </c>
      <c r="B1419" t="s">
        <v>97</v>
      </c>
      <c r="C1419" t="s">
        <v>219</v>
      </c>
      <c r="D1419" s="16">
        <v>0</v>
      </c>
      <c r="E1419" s="16">
        <v>83.25</v>
      </c>
      <c r="F1419" s="16">
        <v>20.25</v>
      </c>
      <c r="G1419">
        <v>6.4816039607702297E-3</v>
      </c>
      <c r="H1419">
        <v>0.48799999999999999</v>
      </c>
      <c r="I1419" t="s">
        <v>32</v>
      </c>
      <c r="J1419">
        <v>2.5699654188476701E-3</v>
      </c>
      <c r="K1419">
        <v>1.62890455224022E-2</v>
      </c>
      <c r="L1419">
        <v>2015</v>
      </c>
      <c r="M1419">
        <v>2015</v>
      </c>
      <c r="N1419" t="s">
        <v>221</v>
      </c>
      <c r="O1419" s="32" t="s">
        <v>220</v>
      </c>
    </row>
    <row r="1420" spans="1:15">
      <c r="A1420" s="14" t="s">
        <v>218</v>
      </c>
      <c r="B1420" t="s">
        <v>97</v>
      </c>
      <c r="C1420" t="s">
        <v>219</v>
      </c>
      <c r="D1420" s="16">
        <v>0</v>
      </c>
      <c r="E1420" s="16">
        <v>83.25</v>
      </c>
      <c r="F1420" s="16">
        <v>19.75</v>
      </c>
      <c r="G1420">
        <v>6.4816039607702297E-3</v>
      </c>
      <c r="H1420">
        <v>0.48799999999999999</v>
      </c>
      <c r="I1420" t="s">
        <v>32</v>
      </c>
      <c r="J1420">
        <v>2.5699654188476701E-3</v>
      </c>
      <c r="K1420">
        <v>1.62890455224022E-2</v>
      </c>
      <c r="L1420">
        <v>2015</v>
      </c>
      <c r="M1420">
        <v>2015</v>
      </c>
      <c r="N1420" t="s">
        <v>221</v>
      </c>
      <c r="O1420" s="32" t="s">
        <v>220</v>
      </c>
    </row>
    <row r="1421" spans="1:15">
      <c r="A1421" s="14" t="s">
        <v>218</v>
      </c>
      <c r="B1421" t="s">
        <v>97</v>
      </c>
      <c r="C1421" t="s">
        <v>219</v>
      </c>
      <c r="D1421" s="16">
        <v>0</v>
      </c>
      <c r="E1421" s="16">
        <v>82.75</v>
      </c>
      <c r="F1421" s="16">
        <v>34.75</v>
      </c>
      <c r="G1421">
        <v>6.4816039607702297E-3</v>
      </c>
      <c r="H1421">
        <v>0.48799999999999999</v>
      </c>
      <c r="I1421" t="s">
        <v>32</v>
      </c>
      <c r="J1421">
        <v>2.5699654188476701E-3</v>
      </c>
      <c r="K1421">
        <v>1.62890455224022E-2</v>
      </c>
      <c r="L1421">
        <v>2015</v>
      </c>
      <c r="M1421">
        <v>2015</v>
      </c>
      <c r="N1421" t="s">
        <v>221</v>
      </c>
      <c r="O1421" s="32" t="s">
        <v>220</v>
      </c>
    </row>
    <row r="1422" spans="1:15">
      <c r="A1422" s="14" t="s">
        <v>218</v>
      </c>
      <c r="B1422" t="s">
        <v>97</v>
      </c>
      <c r="C1422" t="s">
        <v>219</v>
      </c>
      <c r="D1422" s="16">
        <v>0.04</v>
      </c>
      <c r="E1422" s="16">
        <v>81.25</v>
      </c>
      <c r="F1422" s="16">
        <v>27.25</v>
      </c>
      <c r="G1422">
        <v>6.4816039607702297E-3</v>
      </c>
      <c r="H1422">
        <v>0.48799999999999999</v>
      </c>
      <c r="I1422" t="s">
        <v>32</v>
      </c>
      <c r="J1422">
        <v>2.5699654188476701E-3</v>
      </c>
      <c r="K1422">
        <v>1.62890455224022E-2</v>
      </c>
      <c r="L1422">
        <v>2015</v>
      </c>
      <c r="M1422">
        <v>2015</v>
      </c>
      <c r="N1422" t="s">
        <v>221</v>
      </c>
      <c r="O1422" s="32" t="s">
        <v>220</v>
      </c>
    </row>
    <row r="1423" spans="1:15">
      <c r="A1423" s="14" t="s">
        <v>218</v>
      </c>
      <c r="B1423" t="s">
        <v>97</v>
      </c>
      <c r="C1423" t="s">
        <v>219</v>
      </c>
      <c r="D1423" s="16">
        <v>0</v>
      </c>
      <c r="E1423" s="16">
        <v>84.25</v>
      </c>
      <c r="F1423" s="16">
        <v>11.75</v>
      </c>
      <c r="G1423">
        <v>6.4816039607702297E-3</v>
      </c>
      <c r="H1423">
        <v>0.48799999999999999</v>
      </c>
      <c r="I1423" t="s">
        <v>32</v>
      </c>
      <c r="J1423">
        <v>2.5699654188476701E-3</v>
      </c>
      <c r="K1423">
        <v>1.62890455224022E-2</v>
      </c>
      <c r="L1423">
        <v>2015</v>
      </c>
      <c r="M1423">
        <v>2015</v>
      </c>
      <c r="N1423" t="s">
        <v>221</v>
      </c>
      <c r="O1423" s="32" t="s">
        <v>220</v>
      </c>
    </row>
    <row r="1424" spans="1:15">
      <c r="A1424" s="14" t="s">
        <v>218</v>
      </c>
      <c r="B1424" t="s">
        <v>97</v>
      </c>
      <c r="C1424" t="s">
        <v>219</v>
      </c>
      <c r="D1424" s="16">
        <v>0</v>
      </c>
      <c r="E1424" s="16">
        <v>84.25</v>
      </c>
      <c r="F1424" s="16">
        <v>12.75</v>
      </c>
      <c r="G1424">
        <v>6.4816039607702297E-3</v>
      </c>
      <c r="H1424">
        <v>0.48799999999999999</v>
      </c>
      <c r="I1424" t="s">
        <v>32</v>
      </c>
      <c r="J1424">
        <v>2.5699654188476701E-3</v>
      </c>
      <c r="K1424">
        <v>1.62890455224022E-2</v>
      </c>
      <c r="L1424">
        <v>2015</v>
      </c>
      <c r="M1424">
        <v>2015</v>
      </c>
      <c r="N1424" t="s">
        <v>221</v>
      </c>
      <c r="O1424" s="32" t="s">
        <v>220</v>
      </c>
    </row>
    <row r="1425" spans="1:15">
      <c r="A1425" s="14" t="s">
        <v>218</v>
      </c>
      <c r="B1425" t="s">
        <v>97</v>
      </c>
      <c r="C1425" t="s">
        <v>219</v>
      </c>
      <c r="D1425" s="16">
        <v>0.04</v>
      </c>
      <c r="E1425" s="16">
        <v>81.25</v>
      </c>
      <c r="F1425" s="16">
        <v>27.75</v>
      </c>
      <c r="G1425">
        <v>6.4816039607702297E-3</v>
      </c>
      <c r="H1425">
        <v>0.48799999999999999</v>
      </c>
      <c r="I1425" t="s">
        <v>32</v>
      </c>
      <c r="J1425">
        <v>2.5699654188476701E-3</v>
      </c>
      <c r="K1425">
        <v>1.62890455224022E-2</v>
      </c>
      <c r="L1425">
        <v>2015</v>
      </c>
      <c r="M1425">
        <v>2015</v>
      </c>
      <c r="N1425" t="s">
        <v>221</v>
      </c>
      <c r="O1425" s="32" t="s">
        <v>220</v>
      </c>
    </row>
    <row r="1426" spans="1:15">
      <c r="A1426" s="14" t="s">
        <v>218</v>
      </c>
      <c r="B1426" t="s">
        <v>97</v>
      </c>
      <c r="C1426" t="s">
        <v>219</v>
      </c>
      <c r="D1426" s="16">
        <v>0.01</v>
      </c>
      <c r="E1426" s="16">
        <v>81.25</v>
      </c>
      <c r="F1426" s="16">
        <v>11.25</v>
      </c>
      <c r="G1426">
        <v>6.4816039607702297E-3</v>
      </c>
      <c r="H1426">
        <v>0.48799999999999999</v>
      </c>
      <c r="I1426" t="s">
        <v>32</v>
      </c>
      <c r="J1426">
        <v>2.5699654188476701E-3</v>
      </c>
      <c r="K1426">
        <v>1.62890455224022E-2</v>
      </c>
      <c r="L1426">
        <v>2015</v>
      </c>
      <c r="M1426">
        <v>2015</v>
      </c>
      <c r="N1426" t="s">
        <v>221</v>
      </c>
      <c r="O1426" s="32" t="s">
        <v>220</v>
      </c>
    </row>
    <row r="1427" spans="1:15">
      <c r="A1427" s="14" t="s">
        <v>218</v>
      </c>
      <c r="B1427" t="s">
        <v>97</v>
      </c>
      <c r="C1427" t="s">
        <v>219</v>
      </c>
      <c r="D1427" s="16">
        <v>0</v>
      </c>
      <c r="E1427" s="16">
        <v>82.75</v>
      </c>
      <c r="F1427" s="16">
        <v>5.75</v>
      </c>
      <c r="G1427">
        <v>6.4816039607702297E-3</v>
      </c>
      <c r="H1427">
        <v>0.48799999999999999</v>
      </c>
      <c r="I1427" t="s">
        <v>32</v>
      </c>
      <c r="J1427">
        <v>2.5699654188476701E-3</v>
      </c>
      <c r="K1427">
        <v>1.62890455224022E-2</v>
      </c>
      <c r="L1427">
        <v>2015</v>
      </c>
      <c r="M1427">
        <v>2015</v>
      </c>
      <c r="N1427" t="s">
        <v>221</v>
      </c>
      <c r="O1427" s="32" t="s">
        <v>220</v>
      </c>
    </row>
    <row r="1428" spans="1:15">
      <c r="A1428" s="14" t="s">
        <v>218</v>
      </c>
      <c r="B1428" t="s">
        <v>97</v>
      </c>
      <c r="C1428" t="s">
        <v>219</v>
      </c>
      <c r="D1428" s="16">
        <v>0.04</v>
      </c>
      <c r="E1428" s="16">
        <v>81.25</v>
      </c>
      <c r="F1428" s="16">
        <v>29.75</v>
      </c>
      <c r="G1428">
        <v>6.4816039607702297E-3</v>
      </c>
      <c r="H1428">
        <v>0.48799999999999999</v>
      </c>
      <c r="I1428" t="s">
        <v>32</v>
      </c>
      <c r="J1428">
        <v>2.5699654188476701E-3</v>
      </c>
      <c r="K1428">
        <v>1.62890455224022E-2</v>
      </c>
      <c r="L1428">
        <v>2015</v>
      </c>
      <c r="M1428">
        <v>2015</v>
      </c>
      <c r="N1428" t="s">
        <v>221</v>
      </c>
      <c r="O1428" s="32" t="s">
        <v>220</v>
      </c>
    </row>
    <row r="1429" spans="1:15">
      <c r="A1429" s="14" t="s">
        <v>218</v>
      </c>
      <c r="B1429" t="s">
        <v>97</v>
      </c>
      <c r="C1429" t="s">
        <v>219</v>
      </c>
      <c r="D1429" s="16">
        <v>0</v>
      </c>
      <c r="E1429" s="16">
        <v>82.75</v>
      </c>
      <c r="F1429" s="16">
        <v>23.25</v>
      </c>
      <c r="G1429">
        <v>6.4816039607702297E-3</v>
      </c>
      <c r="H1429">
        <v>0.48799999999999999</v>
      </c>
      <c r="I1429" t="s">
        <v>32</v>
      </c>
      <c r="J1429">
        <v>2.5699654188476701E-3</v>
      </c>
      <c r="K1429">
        <v>1.62890455224022E-2</v>
      </c>
      <c r="L1429">
        <v>2015</v>
      </c>
      <c r="M1429">
        <v>2015</v>
      </c>
      <c r="N1429" t="s">
        <v>221</v>
      </c>
      <c r="O1429" s="32" t="s">
        <v>220</v>
      </c>
    </row>
    <row r="1430" spans="1:15">
      <c r="A1430" s="14" t="s">
        <v>218</v>
      </c>
      <c r="B1430" t="s">
        <v>97</v>
      </c>
      <c r="C1430" t="s">
        <v>219</v>
      </c>
      <c r="D1430" s="16">
        <v>0.02</v>
      </c>
      <c r="E1430" s="16">
        <v>81.25</v>
      </c>
      <c r="F1430" s="16">
        <v>11.75</v>
      </c>
      <c r="G1430">
        <v>6.4816039607702297E-3</v>
      </c>
      <c r="H1430">
        <v>0.48799999999999999</v>
      </c>
      <c r="I1430" t="s">
        <v>32</v>
      </c>
      <c r="J1430">
        <v>2.5699654188476701E-3</v>
      </c>
      <c r="K1430">
        <v>1.62890455224022E-2</v>
      </c>
      <c r="L1430">
        <v>2015</v>
      </c>
      <c r="M1430">
        <v>2015</v>
      </c>
      <c r="N1430" t="s">
        <v>221</v>
      </c>
      <c r="O1430" s="32" t="s">
        <v>220</v>
      </c>
    </row>
    <row r="1431" spans="1:15">
      <c r="A1431" s="14" t="s">
        <v>218</v>
      </c>
      <c r="B1431" t="s">
        <v>97</v>
      </c>
      <c r="C1431" t="s">
        <v>219</v>
      </c>
      <c r="D1431" s="16">
        <v>0</v>
      </c>
      <c r="E1431" s="16">
        <v>82.25</v>
      </c>
      <c r="F1431" s="16">
        <v>7.25</v>
      </c>
      <c r="G1431">
        <v>6.4816039607702297E-3</v>
      </c>
      <c r="H1431">
        <v>0.48799999999999999</v>
      </c>
      <c r="I1431" t="s">
        <v>32</v>
      </c>
      <c r="J1431">
        <v>2.5699654188476701E-3</v>
      </c>
      <c r="K1431">
        <v>1.62890455224022E-2</v>
      </c>
      <c r="L1431">
        <v>2015</v>
      </c>
      <c r="M1431">
        <v>2015</v>
      </c>
      <c r="N1431" t="s">
        <v>221</v>
      </c>
      <c r="O1431" s="32" t="s">
        <v>220</v>
      </c>
    </row>
    <row r="1432" spans="1:15">
      <c r="A1432" s="14" t="s">
        <v>218</v>
      </c>
      <c r="B1432" t="s">
        <v>97</v>
      </c>
      <c r="C1432" t="s">
        <v>219</v>
      </c>
      <c r="D1432" s="16">
        <v>0</v>
      </c>
      <c r="E1432" s="16">
        <v>83.25</v>
      </c>
      <c r="F1432" s="16">
        <v>17.75</v>
      </c>
      <c r="G1432">
        <v>6.4816039607702297E-3</v>
      </c>
      <c r="H1432">
        <v>0.48799999999999999</v>
      </c>
      <c r="I1432" t="s">
        <v>32</v>
      </c>
      <c r="J1432">
        <v>2.5699654188476701E-3</v>
      </c>
      <c r="K1432">
        <v>1.62890455224022E-2</v>
      </c>
      <c r="L1432">
        <v>2015</v>
      </c>
      <c r="M1432">
        <v>2015</v>
      </c>
      <c r="N1432" t="s">
        <v>221</v>
      </c>
      <c r="O1432" s="32" t="s">
        <v>220</v>
      </c>
    </row>
    <row r="1433" spans="1:15">
      <c r="A1433" s="17" t="s">
        <v>245</v>
      </c>
      <c r="B1433" t="s">
        <v>97</v>
      </c>
      <c r="C1433" t="s">
        <v>567</v>
      </c>
      <c r="D1433" s="16">
        <v>0.36</v>
      </c>
      <c r="E1433" s="16">
        <v>69.75</v>
      </c>
      <c r="F1433" s="16">
        <v>-119.25</v>
      </c>
      <c r="G1433">
        <v>7.1270219632539752E-2</v>
      </c>
      <c r="H1433">
        <v>0.54</v>
      </c>
      <c r="I1433" t="s">
        <v>32</v>
      </c>
      <c r="J1433">
        <v>3.9080662723286544E-2</v>
      </c>
      <c r="K1433">
        <v>0.14408051558223714</v>
      </c>
      <c r="L1433" s="4">
        <v>2019</v>
      </c>
      <c r="M1433" s="4">
        <v>2019</v>
      </c>
      <c r="N1433" t="s">
        <v>50</v>
      </c>
      <c r="O1433" t="s">
        <v>568</v>
      </c>
    </row>
    <row r="1434" spans="1:15">
      <c r="A1434" s="17" t="s">
        <v>245</v>
      </c>
      <c r="B1434" t="s">
        <v>97</v>
      </c>
      <c r="C1434" t="s">
        <v>567</v>
      </c>
      <c r="D1434" s="16">
        <v>0.41</v>
      </c>
      <c r="E1434" s="16">
        <v>69.75</v>
      </c>
      <c r="F1434" s="16">
        <v>-119.75</v>
      </c>
      <c r="G1434">
        <v>7.1270219632539752E-2</v>
      </c>
      <c r="H1434">
        <v>0.54</v>
      </c>
      <c r="I1434" t="s">
        <v>32</v>
      </c>
      <c r="J1434">
        <v>3.9080662723286544E-2</v>
      </c>
      <c r="K1434">
        <v>0.14408051558223714</v>
      </c>
      <c r="L1434" s="4">
        <v>2019</v>
      </c>
      <c r="M1434" s="4">
        <v>2019</v>
      </c>
      <c r="N1434" t="s">
        <v>50</v>
      </c>
      <c r="O1434" t="s">
        <v>568</v>
      </c>
    </row>
    <row r="1435" spans="1:15">
      <c r="A1435" s="17" t="s">
        <v>245</v>
      </c>
      <c r="B1435" t="s">
        <v>97</v>
      </c>
      <c r="C1435" t="s">
        <v>567</v>
      </c>
      <c r="D1435" s="16">
        <v>0.72</v>
      </c>
      <c r="E1435" s="16">
        <v>69.75</v>
      </c>
      <c r="F1435" s="16">
        <v>-136.25</v>
      </c>
      <c r="G1435">
        <v>7.1270219632539752E-2</v>
      </c>
      <c r="H1435">
        <v>0.54</v>
      </c>
      <c r="I1435" t="s">
        <v>32</v>
      </c>
      <c r="J1435">
        <v>3.9080662723286544E-2</v>
      </c>
      <c r="K1435">
        <v>0.14408051558223714</v>
      </c>
      <c r="L1435" s="4">
        <v>2019</v>
      </c>
      <c r="M1435" s="4">
        <v>2019</v>
      </c>
      <c r="N1435" t="s">
        <v>50</v>
      </c>
      <c r="O1435" t="s">
        <v>568</v>
      </c>
    </row>
    <row r="1436" spans="1:15">
      <c r="A1436" s="17" t="s">
        <v>245</v>
      </c>
      <c r="B1436" t="s">
        <v>97</v>
      </c>
      <c r="C1436" t="s">
        <v>567</v>
      </c>
      <c r="D1436" s="16">
        <v>0.77</v>
      </c>
      <c r="E1436" s="16">
        <v>69.75</v>
      </c>
      <c r="F1436" s="16">
        <v>-136.75</v>
      </c>
      <c r="G1436">
        <v>7.1270219632539752E-2</v>
      </c>
      <c r="H1436">
        <v>0.54</v>
      </c>
      <c r="I1436" t="s">
        <v>32</v>
      </c>
      <c r="J1436">
        <v>3.9080662723286544E-2</v>
      </c>
      <c r="K1436">
        <v>0.14408051558223714</v>
      </c>
      <c r="L1436" s="4">
        <v>2019</v>
      </c>
      <c r="M1436" s="4">
        <v>2019</v>
      </c>
      <c r="N1436" t="s">
        <v>50</v>
      </c>
      <c r="O1436" t="s">
        <v>568</v>
      </c>
    </row>
    <row r="1437" spans="1:15">
      <c r="A1437" s="17" t="s">
        <v>245</v>
      </c>
      <c r="B1437" t="s">
        <v>97</v>
      </c>
      <c r="C1437" t="s">
        <v>567</v>
      </c>
      <c r="D1437" s="16">
        <v>0.91</v>
      </c>
      <c r="E1437" s="16">
        <v>69.75</v>
      </c>
      <c r="F1437" s="16">
        <v>-123.75</v>
      </c>
      <c r="G1437">
        <v>7.1270219632539752E-2</v>
      </c>
      <c r="H1437">
        <v>0.54</v>
      </c>
      <c r="I1437" t="s">
        <v>32</v>
      </c>
      <c r="J1437">
        <v>3.9080662723286544E-2</v>
      </c>
      <c r="K1437">
        <v>0.14408051558223714</v>
      </c>
      <c r="L1437" s="4">
        <v>2019</v>
      </c>
      <c r="M1437" s="4">
        <v>2019</v>
      </c>
      <c r="N1437" t="s">
        <v>50</v>
      </c>
      <c r="O1437" t="s">
        <v>568</v>
      </c>
    </row>
    <row r="1438" spans="1:15">
      <c r="A1438" s="17" t="s">
        <v>245</v>
      </c>
      <c r="B1438" t="s">
        <v>97</v>
      </c>
      <c r="C1438" t="s">
        <v>567</v>
      </c>
      <c r="D1438" s="16">
        <v>0.83</v>
      </c>
      <c r="E1438" s="16">
        <v>69.75</v>
      </c>
      <c r="F1438" s="16">
        <v>-137.25</v>
      </c>
      <c r="G1438">
        <v>7.1270219632539752E-2</v>
      </c>
      <c r="H1438">
        <v>0.54</v>
      </c>
      <c r="I1438" t="s">
        <v>32</v>
      </c>
      <c r="J1438">
        <v>3.9080662723286544E-2</v>
      </c>
      <c r="K1438">
        <v>0.14408051558223714</v>
      </c>
      <c r="L1438" s="4">
        <v>2019</v>
      </c>
      <c r="M1438" s="4">
        <v>2019</v>
      </c>
      <c r="N1438" t="s">
        <v>50</v>
      </c>
      <c r="O1438" t="s">
        <v>568</v>
      </c>
    </row>
    <row r="1439" spans="1:15">
      <c r="A1439" s="17" t="s">
        <v>245</v>
      </c>
      <c r="B1439" t="s">
        <v>97</v>
      </c>
      <c r="C1439" t="s">
        <v>567</v>
      </c>
      <c r="D1439" s="16">
        <v>0.87</v>
      </c>
      <c r="E1439" s="16">
        <v>69.75</v>
      </c>
      <c r="F1439" s="16">
        <v>-137.75</v>
      </c>
      <c r="G1439">
        <v>7.1270219632539752E-2</v>
      </c>
      <c r="H1439">
        <v>0.54</v>
      </c>
      <c r="I1439" t="s">
        <v>32</v>
      </c>
      <c r="J1439">
        <v>3.9080662723286544E-2</v>
      </c>
      <c r="K1439">
        <v>0.14408051558223714</v>
      </c>
      <c r="L1439" s="4">
        <v>2019</v>
      </c>
      <c r="M1439" s="4">
        <v>2019</v>
      </c>
      <c r="N1439" t="s">
        <v>50</v>
      </c>
      <c r="O1439" t="s">
        <v>568</v>
      </c>
    </row>
    <row r="1440" spans="1:15">
      <c r="A1440" s="17" t="s">
        <v>245</v>
      </c>
      <c r="B1440" t="s">
        <v>97</v>
      </c>
      <c r="C1440" t="s">
        <v>567</v>
      </c>
      <c r="D1440" s="16">
        <v>0.89</v>
      </c>
      <c r="E1440" s="16">
        <v>69.75</v>
      </c>
      <c r="F1440" s="16">
        <v>-138.25</v>
      </c>
      <c r="G1440">
        <v>7.1270219632539752E-2</v>
      </c>
      <c r="H1440">
        <v>0.54</v>
      </c>
      <c r="I1440" t="s">
        <v>32</v>
      </c>
      <c r="J1440">
        <v>3.9080662723286544E-2</v>
      </c>
      <c r="K1440">
        <v>0.14408051558223714</v>
      </c>
      <c r="L1440" s="4">
        <v>2019</v>
      </c>
      <c r="M1440" s="4">
        <v>2019</v>
      </c>
      <c r="N1440" t="s">
        <v>50</v>
      </c>
      <c r="O1440" t="s">
        <v>568</v>
      </c>
    </row>
    <row r="1441" spans="1:15">
      <c r="A1441" s="17" t="s">
        <v>245</v>
      </c>
      <c r="B1441" t="s">
        <v>97</v>
      </c>
      <c r="C1441" t="s">
        <v>567</v>
      </c>
      <c r="D1441" s="16">
        <v>0.53</v>
      </c>
      <c r="E1441" s="16">
        <v>69.75</v>
      </c>
      <c r="F1441" s="16">
        <v>-120.25</v>
      </c>
      <c r="G1441">
        <v>7.1270219632539752E-2</v>
      </c>
      <c r="H1441">
        <v>0.54</v>
      </c>
      <c r="I1441" t="s">
        <v>32</v>
      </c>
      <c r="J1441">
        <v>3.9080662723286544E-2</v>
      </c>
      <c r="K1441">
        <v>0.14408051558223714</v>
      </c>
      <c r="L1441" s="4">
        <v>2019</v>
      </c>
      <c r="M1441" s="4">
        <v>2019</v>
      </c>
      <c r="N1441" t="s">
        <v>50</v>
      </c>
      <c r="O1441" t="s">
        <v>568</v>
      </c>
    </row>
    <row r="1442" spans="1:15">
      <c r="A1442" s="17" t="s">
        <v>245</v>
      </c>
      <c r="B1442" t="s">
        <v>97</v>
      </c>
      <c r="C1442" t="s">
        <v>567</v>
      </c>
      <c r="D1442" s="16">
        <v>0.27</v>
      </c>
      <c r="E1442" s="16">
        <v>69.75</v>
      </c>
      <c r="F1442" s="16">
        <v>-134.75</v>
      </c>
      <c r="G1442">
        <v>7.1270219632539752E-2</v>
      </c>
      <c r="H1442">
        <v>0.54</v>
      </c>
      <c r="I1442" t="s">
        <v>32</v>
      </c>
      <c r="J1442">
        <v>3.9080662723286544E-2</v>
      </c>
      <c r="K1442">
        <v>0.14408051558223714</v>
      </c>
      <c r="L1442" s="4">
        <v>2019</v>
      </c>
      <c r="M1442" s="4">
        <v>2019</v>
      </c>
      <c r="N1442" t="s">
        <v>50</v>
      </c>
      <c r="O1442" t="s">
        <v>568</v>
      </c>
    </row>
    <row r="1443" spans="1:15">
      <c r="A1443" s="17" t="s">
        <v>245</v>
      </c>
      <c r="B1443" t="s">
        <v>97</v>
      </c>
      <c r="C1443" t="s">
        <v>567</v>
      </c>
      <c r="D1443" s="16">
        <v>0.91</v>
      </c>
      <c r="E1443" s="16">
        <v>69.75</v>
      </c>
      <c r="F1443" s="16">
        <v>-138.75</v>
      </c>
      <c r="G1443">
        <v>7.1270219632539752E-2</v>
      </c>
      <c r="H1443">
        <v>0.54</v>
      </c>
      <c r="I1443" t="s">
        <v>32</v>
      </c>
      <c r="J1443">
        <v>3.9080662723286544E-2</v>
      </c>
      <c r="K1443">
        <v>0.14408051558223714</v>
      </c>
      <c r="L1443" s="4">
        <v>2019</v>
      </c>
      <c r="M1443" s="4">
        <v>2019</v>
      </c>
      <c r="N1443" t="s">
        <v>50</v>
      </c>
      <c r="O1443" t="s">
        <v>568</v>
      </c>
    </row>
    <row r="1444" spans="1:15">
      <c r="A1444" s="17" t="s">
        <v>245</v>
      </c>
      <c r="B1444" t="s">
        <v>97</v>
      </c>
      <c r="C1444" t="s">
        <v>567</v>
      </c>
      <c r="D1444" s="16">
        <v>0.56999999999999995</v>
      </c>
      <c r="E1444" s="16">
        <v>69.75</v>
      </c>
      <c r="F1444" s="16">
        <v>-135.25</v>
      </c>
      <c r="G1444">
        <v>7.1270219632539752E-2</v>
      </c>
      <c r="H1444">
        <v>0.54</v>
      </c>
      <c r="I1444" t="s">
        <v>32</v>
      </c>
      <c r="J1444">
        <v>3.9080662723286544E-2</v>
      </c>
      <c r="K1444">
        <v>0.14408051558223714</v>
      </c>
      <c r="L1444" s="4">
        <v>2019</v>
      </c>
      <c r="M1444" s="4">
        <v>2019</v>
      </c>
      <c r="N1444" t="s">
        <v>50</v>
      </c>
      <c r="O1444" t="s">
        <v>568</v>
      </c>
    </row>
    <row r="1445" spans="1:15">
      <c r="A1445" s="17" t="s">
        <v>245</v>
      </c>
      <c r="B1445" t="s">
        <v>97</v>
      </c>
      <c r="C1445" t="s">
        <v>567</v>
      </c>
      <c r="D1445" s="16">
        <v>0.41</v>
      </c>
      <c r="E1445" s="16">
        <v>69.75</v>
      </c>
      <c r="F1445" s="16">
        <v>-133.25</v>
      </c>
      <c r="G1445">
        <v>7.1270219632539752E-2</v>
      </c>
      <c r="H1445">
        <v>0.54</v>
      </c>
      <c r="I1445" t="s">
        <v>32</v>
      </c>
      <c r="J1445">
        <v>3.9080662723286544E-2</v>
      </c>
      <c r="K1445">
        <v>0.14408051558223714</v>
      </c>
      <c r="L1445" s="4">
        <v>2019</v>
      </c>
      <c r="M1445" s="4">
        <v>2019</v>
      </c>
      <c r="N1445" t="s">
        <v>50</v>
      </c>
      <c r="O1445" t="s">
        <v>568</v>
      </c>
    </row>
    <row r="1446" spans="1:15">
      <c r="A1446" s="17" t="s">
        <v>245</v>
      </c>
      <c r="B1446" t="s">
        <v>97</v>
      </c>
      <c r="C1446" t="s">
        <v>567</v>
      </c>
      <c r="D1446" s="16">
        <v>0.66</v>
      </c>
      <c r="E1446" s="16">
        <v>69.75</v>
      </c>
      <c r="F1446" s="16">
        <v>-135.75</v>
      </c>
      <c r="G1446">
        <v>7.1270219632539752E-2</v>
      </c>
      <c r="H1446">
        <v>0.54</v>
      </c>
      <c r="I1446" t="s">
        <v>32</v>
      </c>
      <c r="J1446">
        <v>3.9080662723286544E-2</v>
      </c>
      <c r="K1446">
        <v>0.14408051558223714</v>
      </c>
      <c r="L1446" s="4">
        <v>2019</v>
      </c>
      <c r="M1446" s="4">
        <v>2019</v>
      </c>
      <c r="N1446" t="s">
        <v>50</v>
      </c>
      <c r="O1446" t="s">
        <v>568</v>
      </c>
    </row>
    <row r="1447" spans="1:15">
      <c r="A1447" s="17" t="s">
        <v>245</v>
      </c>
      <c r="B1447" t="s">
        <v>97</v>
      </c>
      <c r="C1447" t="s">
        <v>567</v>
      </c>
      <c r="D1447" s="16">
        <v>0.32</v>
      </c>
      <c r="E1447" s="16">
        <v>70.25</v>
      </c>
      <c r="F1447" s="16">
        <v>-119.25</v>
      </c>
      <c r="G1447">
        <v>7.1270219632539752E-2</v>
      </c>
      <c r="H1447">
        <v>0.54</v>
      </c>
      <c r="I1447" t="s">
        <v>32</v>
      </c>
      <c r="J1447">
        <v>3.9080662723286544E-2</v>
      </c>
      <c r="K1447">
        <v>0.14408051558223714</v>
      </c>
      <c r="L1447" s="4">
        <v>2019</v>
      </c>
      <c r="M1447" s="4">
        <v>2019</v>
      </c>
      <c r="N1447" t="s">
        <v>50</v>
      </c>
      <c r="O1447" t="s">
        <v>568</v>
      </c>
    </row>
    <row r="1448" spans="1:15">
      <c r="A1448" s="17" t="s">
        <v>245</v>
      </c>
      <c r="B1448" t="s">
        <v>97</v>
      </c>
      <c r="C1448" t="s">
        <v>567</v>
      </c>
      <c r="D1448" s="16">
        <v>0.34</v>
      </c>
      <c r="E1448" s="16">
        <v>70.25</v>
      </c>
      <c r="F1448" s="16">
        <v>-119.75</v>
      </c>
      <c r="G1448">
        <v>7.1270219632539752E-2</v>
      </c>
      <c r="H1448">
        <v>0.54</v>
      </c>
      <c r="I1448" t="s">
        <v>32</v>
      </c>
      <c r="J1448">
        <v>3.9080662723286544E-2</v>
      </c>
      <c r="K1448">
        <v>0.14408051558223714</v>
      </c>
      <c r="L1448" s="4">
        <v>2019</v>
      </c>
      <c r="M1448" s="4">
        <v>2019</v>
      </c>
      <c r="N1448" t="s">
        <v>50</v>
      </c>
      <c r="O1448" t="s">
        <v>568</v>
      </c>
    </row>
    <row r="1449" spans="1:15">
      <c r="A1449" s="17" t="s">
        <v>245</v>
      </c>
      <c r="B1449" t="s">
        <v>97</v>
      </c>
      <c r="C1449" t="s">
        <v>567</v>
      </c>
      <c r="D1449" s="16">
        <v>0.37</v>
      </c>
      <c r="E1449" s="16">
        <v>70.25</v>
      </c>
      <c r="F1449" s="16">
        <v>-120.25</v>
      </c>
      <c r="G1449">
        <v>7.1270219632539752E-2</v>
      </c>
      <c r="H1449">
        <v>0.54</v>
      </c>
      <c r="I1449" t="s">
        <v>32</v>
      </c>
      <c r="J1449">
        <v>3.9080662723286544E-2</v>
      </c>
      <c r="K1449">
        <v>0.14408051558223714</v>
      </c>
      <c r="L1449" s="4">
        <v>2019</v>
      </c>
      <c r="M1449" s="4">
        <v>2019</v>
      </c>
      <c r="N1449" t="s">
        <v>50</v>
      </c>
      <c r="O1449" t="s">
        <v>568</v>
      </c>
    </row>
    <row r="1450" spans="1:15">
      <c r="A1450" s="17" t="s">
        <v>245</v>
      </c>
      <c r="B1450" t="s">
        <v>97</v>
      </c>
      <c r="C1450" t="s">
        <v>567</v>
      </c>
      <c r="D1450" s="16">
        <v>0.4</v>
      </c>
      <c r="E1450" s="16">
        <v>70.25</v>
      </c>
      <c r="F1450" s="16">
        <v>-120.75</v>
      </c>
      <c r="G1450">
        <v>7.1270219632539752E-2</v>
      </c>
      <c r="H1450">
        <v>0.54</v>
      </c>
      <c r="I1450" t="s">
        <v>32</v>
      </c>
      <c r="J1450">
        <v>3.9080662723286544E-2</v>
      </c>
      <c r="K1450">
        <v>0.14408051558223714</v>
      </c>
      <c r="L1450" s="4">
        <v>2019</v>
      </c>
      <c r="M1450" s="4">
        <v>2019</v>
      </c>
      <c r="N1450" t="s">
        <v>50</v>
      </c>
      <c r="O1450" t="s">
        <v>568</v>
      </c>
    </row>
    <row r="1451" spans="1:15">
      <c r="A1451" s="17" t="s">
        <v>245</v>
      </c>
      <c r="B1451" t="s">
        <v>97</v>
      </c>
      <c r="C1451" t="s">
        <v>567</v>
      </c>
      <c r="D1451" s="16">
        <v>0.41</v>
      </c>
      <c r="E1451" s="16">
        <v>70.25</v>
      </c>
      <c r="F1451" s="16">
        <v>-121.25</v>
      </c>
      <c r="G1451">
        <v>7.1270219632539752E-2</v>
      </c>
      <c r="H1451">
        <v>0.54</v>
      </c>
      <c r="I1451" t="s">
        <v>32</v>
      </c>
      <c r="J1451">
        <v>3.9080662723286544E-2</v>
      </c>
      <c r="K1451">
        <v>0.14408051558223714</v>
      </c>
      <c r="L1451" s="4">
        <v>2019</v>
      </c>
      <c r="M1451" s="4">
        <v>2019</v>
      </c>
      <c r="N1451" t="s">
        <v>50</v>
      </c>
      <c r="O1451" t="s">
        <v>568</v>
      </c>
    </row>
    <row r="1452" spans="1:15">
      <c r="A1452" s="17" t="s">
        <v>245</v>
      </c>
      <c r="B1452" t="s">
        <v>97</v>
      </c>
      <c r="C1452" t="s">
        <v>567</v>
      </c>
      <c r="D1452" s="16">
        <v>0.42</v>
      </c>
      <c r="E1452" s="16">
        <v>70.25</v>
      </c>
      <c r="F1452" s="16">
        <v>-121.75</v>
      </c>
      <c r="G1452">
        <v>7.1270219632539752E-2</v>
      </c>
      <c r="H1452">
        <v>0.54</v>
      </c>
      <c r="I1452" t="s">
        <v>32</v>
      </c>
      <c r="J1452">
        <v>3.9080662723286544E-2</v>
      </c>
      <c r="K1452">
        <v>0.14408051558223714</v>
      </c>
      <c r="L1452" s="4">
        <v>2019</v>
      </c>
      <c r="M1452" s="4">
        <v>2019</v>
      </c>
      <c r="N1452" t="s">
        <v>50</v>
      </c>
      <c r="O1452" t="s">
        <v>568</v>
      </c>
    </row>
    <row r="1453" spans="1:15">
      <c r="A1453" s="17" t="s">
        <v>245</v>
      </c>
      <c r="B1453" t="s">
        <v>97</v>
      </c>
      <c r="C1453" t="s">
        <v>567</v>
      </c>
      <c r="D1453" s="16">
        <v>0.43</v>
      </c>
      <c r="E1453" s="16">
        <v>70.25</v>
      </c>
      <c r="F1453" s="16">
        <v>-122.25</v>
      </c>
      <c r="G1453">
        <v>7.1270219632539752E-2</v>
      </c>
      <c r="H1453">
        <v>0.54</v>
      </c>
      <c r="I1453" t="s">
        <v>32</v>
      </c>
      <c r="J1453">
        <v>3.9080662723286544E-2</v>
      </c>
      <c r="K1453">
        <v>0.14408051558223714</v>
      </c>
      <c r="L1453" s="4">
        <v>2019</v>
      </c>
      <c r="M1453" s="4">
        <v>2019</v>
      </c>
      <c r="N1453" t="s">
        <v>50</v>
      </c>
      <c r="O1453" t="s">
        <v>568</v>
      </c>
    </row>
    <row r="1454" spans="1:15">
      <c r="A1454" s="17" t="s">
        <v>245</v>
      </c>
      <c r="B1454" t="s">
        <v>97</v>
      </c>
      <c r="C1454" t="s">
        <v>567</v>
      </c>
      <c r="D1454" s="16">
        <v>0.45</v>
      </c>
      <c r="E1454" s="16">
        <v>70.25</v>
      </c>
      <c r="F1454" s="16">
        <v>-122.75</v>
      </c>
      <c r="G1454">
        <v>7.1270219632539752E-2</v>
      </c>
      <c r="H1454">
        <v>0.54</v>
      </c>
      <c r="I1454" t="s">
        <v>32</v>
      </c>
      <c r="J1454">
        <v>3.9080662723286544E-2</v>
      </c>
      <c r="K1454">
        <v>0.14408051558223714</v>
      </c>
      <c r="L1454" s="4">
        <v>2019</v>
      </c>
      <c r="M1454" s="4">
        <v>2019</v>
      </c>
      <c r="N1454" t="s">
        <v>50</v>
      </c>
      <c r="O1454" t="s">
        <v>568</v>
      </c>
    </row>
    <row r="1455" spans="1:15">
      <c r="A1455" s="17" t="s">
        <v>245</v>
      </c>
      <c r="B1455" t="s">
        <v>97</v>
      </c>
      <c r="C1455" t="s">
        <v>567</v>
      </c>
      <c r="D1455" s="16">
        <v>0.49</v>
      </c>
      <c r="E1455" s="16">
        <v>70.25</v>
      </c>
      <c r="F1455" s="16">
        <v>-123.25</v>
      </c>
      <c r="G1455">
        <v>7.1270219632539752E-2</v>
      </c>
      <c r="H1455">
        <v>0.54</v>
      </c>
      <c r="I1455" t="s">
        <v>32</v>
      </c>
      <c r="J1455">
        <v>3.9080662723286544E-2</v>
      </c>
      <c r="K1455">
        <v>0.14408051558223714</v>
      </c>
      <c r="L1455" s="4">
        <v>2019</v>
      </c>
      <c r="M1455" s="4">
        <v>2019</v>
      </c>
      <c r="N1455" t="s">
        <v>50</v>
      </c>
      <c r="O1455" t="s">
        <v>568</v>
      </c>
    </row>
    <row r="1456" spans="1:15">
      <c r="A1456" s="17" t="s">
        <v>245</v>
      </c>
      <c r="B1456" t="s">
        <v>97</v>
      </c>
      <c r="C1456" t="s">
        <v>567</v>
      </c>
      <c r="D1456" s="16">
        <v>0.65</v>
      </c>
      <c r="E1456" s="16">
        <v>70.25</v>
      </c>
      <c r="F1456" s="16">
        <v>-123.75</v>
      </c>
      <c r="G1456">
        <v>7.1270219632539752E-2</v>
      </c>
      <c r="H1456">
        <v>0.54</v>
      </c>
      <c r="I1456" t="s">
        <v>32</v>
      </c>
      <c r="J1456">
        <v>3.9080662723286544E-2</v>
      </c>
      <c r="K1456">
        <v>0.14408051558223714</v>
      </c>
      <c r="L1456" s="4">
        <v>2019</v>
      </c>
      <c r="M1456" s="4">
        <v>2019</v>
      </c>
      <c r="N1456" t="s">
        <v>50</v>
      </c>
      <c r="O1456" t="s">
        <v>568</v>
      </c>
    </row>
    <row r="1457" spans="1:15">
      <c r="A1457" s="17" t="s">
        <v>245</v>
      </c>
      <c r="B1457" t="s">
        <v>97</v>
      </c>
      <c r="C1457" t="s">
        <v>567</v>
      </c>
      <c r="D1457" s="16">
        <v>1</v>
      </c>
      <c r="E1457" s="16">
        <v>70.25</v>
      </c>
      <c r="F1457" s="16">
        <v>-125.75</v>
      </c>
      <c r="G1457">
        <v>7.1270219632539752E-2</v>
      </c>
      <c r="H1457">
        <v>0.54</v>
      </c>
      <c r="I1457" t="s">
        <v>32</v>
      </c>
      <c r="J1457">
        <v>3.9080662723286544E-2</v>
      </c>
      <c r="K1457">
        <v>0.14408051558223714</v>
      </c>
      <c r="L1457" s="4">
        <v>2019</v>
      </c>
      <c r="M1457" s="4">
        <v>2019</v>
      </c>
      <c r="N1457" t="s">
        <v>50</v>
      </c>
      <c r="O1457" t="s">
        <v>568</v>
      </c>
    </row>
    <row r="1458" spans="1:15">
      <c r="A1458" s="17" t="s">
        <v>245</v>
      </c>
      <c r="B1458" t="s">
        <v>97</v>
      </c>
      <c r="C1458" t="s">
        <v>567</v>
      </c>
      <c r="D1458" s="16">
        <v>0.99</v>
      </c>
      <c r="E1458" s="16">
        <v>70.25</v>
      </c>
      <c r="F1458" s="16">
        <v>-126.25</v>
      </c>
      <c r="G1458">
        <v>7.1270219632539752E-2</v>
      </c>
      <c r="H1458">
        <v>0.54</v>
      </c>
      <c r="I1458" t="s">
        <v>32</v>
      </c>
      <c r="J1458">
        <v>3.9080662723286544E-2</v>
      </c>
      <c r="K1458">
        <v>0.14408051558223714</v>
      </c>
      <c r="L1458" s="4">
        <v>2019</v>
      </c>
      <c r="M1458" s="4">
        <v>2019</v>
      </c>
      <c r="N1458" t="s">
        <v>50</v>
      </c>
      <c r="O1458" t="s">
        <v>568</v>
      </c>
    </row>
    <row r="1459" spans="1:15">
      <c r="A1459" s="17" t="s">
        <v>245</v>
      </c>
      <c r="B1459" t="s">
        <v>97</v>
      </c>
      <c r="C1459" t="s">
        <v>567</v>
      </c>
      <c r="D1459" s="16">
        <v>0.92</v>
      </c>
      <c r="E1459" s="16">
        <v>70.25</v>
      </c>
      <c r="F1459" s="16">
        <v>-131.75</v>
      </c>
      <c r="G1459">
        <v>7.1270219632539752E-2</v>
      </c>
      <c r="H1459">
        <v>0.54</v>
      </c>
      <c r="I1459" t="s">
        <v>32</v>
      </c>
      <c r="J1459">
        <v>3.9080662723286544E-2</v>
      </c>
      <c r="K1459">
        <v>0.14408051558223714</v>
      </c>
      <c r="L1459" s="4">
        <v>2019</v>
      </c>
      <c r="M1459" s="4">
        <v>2019</v>
      </c>
      <c r="N1459" t="s">
        <v>50</v>
      </c>
      <c r="O1459" t="s">
        <v>568</v>
      </c>
    </row>
    <row r="1460" spans="1:15">
      <c r="A1460" s="17" t="s">
        <v>245</v>
      </c>
      <c r="B1460" t="s">
        <v>97</v>
      </c>
      <c r="C1460" t="s">
        <v>567</v>
      </c>
      <c r="D1460" s="16">
        <v>0.91</v>
      </c>
      <c r="E1460" s="16">
        <v>70.25</v>
      </c>
      <c r="F1460" s="16">
        <v>-132.25</v>
      </c>
      <c r="G1460">
        <v>7.1270219632539752E-2</v>
      </c>
      <c r="H1460">
        <v>0.54</v>
      </c>
      <c r="I1460" t="s">
        <v>32</v>
      </c>
      <c r="J1460">
        <v>3.9080662723286544E-2</v>
      </c>
      <c r="K1460">
        <v>0.14408051558223714</v>
      </c>
      <c r="L1460" s="4">
        <v>2019</v>
      </c>
      <c r="M1460" s="4">
        <v>2019</v>
      </c>
      <c r="N1460" t="s">
        <v>50</v>
      </c>
      <c r="O1460" t="s">
        <v>568</v>
      </c>
    </row>
    <row r="1461" spans="1:15">
      <c r="A1461" s="17" t="s">
        <v>245</v>
      </c>
      <c r="B1461" t="s">
        <v>97</v>
      </c>
      <c r="C1461" t="s">
        <v>567</v>
      </c>
      <c r="D1461" s="16">
        <v>0.88</v>
      </c>
      <c r="E1461" s="16">
        <v>70.25</v>
      </c>
      <c r="F1461" s="16">
        <v>-132.75</v>
      </c>
      <c r="G1461">
        <v>7.1270219632539752E-2</v>
      </c>
      <c r="H1461">
        <v>0.54</v>
      </c>
      <c r="I1461" t="s">
        <v>32</v>
      </c>
      <c r="J1461">
        <v>3.9080662723286544E-2</v>
      </c>
      <c r="K1461">
        <v>0.14408051558223714</v>
      </c>
      <c r="L1461" s="4">
        <v>2019</v>
      </c>
      <c r="M1461" s="4">
        <v>2019</v>
      </c>
      <c r="N1461" t="s">
        <v>50</v>
      </c>
      <c r="O1461" t="s">
        <v>568</v>
      </c>
    </row>
    <row r="1462" spans="1:15">
      <c r="A1462" s="17" t="s">
        <v>245</v>
      </c>
      <c r="B1462" t="s">
        <v>97</v>
      </c>
      <c r="C1462" t="s">
        <v>567</v>
      </c>
      <c r="D1462" s="16">
        <v>0.85</v>
      </c>
      <c r="E1462" s="16">
        <v>70.25</v>
      </c>
      <c r="F1462" s="16">
        <v>-133.25</v>
      </c>
      <c r="G1462">
        <v>7.1270219632539752E-2</v>
      </c>
      <c r="H1462">
        <v>0.54</v>
      </c>
      <c r="I1462" t="s">
        <v>32</v>
      </c>
      <c r="J1462">
        <v>3.9080662723286544E-2</v>
      </c>
      <c r="K1462">
        <v>0.14408051558223714</v>
      </c>
      <c r="L1462" s="4">
        <v>2019</v>
      </c>
      <c r="M1462" s="4">
        <v>2019</v>
      </c>
      <c r="N1462" t="s">
        <v>50</v>
      </c>
      <c r="O1462" t="s">
        <v>568</v>
      </c>
    </row>
    <row r="1463" spans="1:15">
      <c r="A1463" s="17" t="s">
        <v>245</v>
      </c>
      <c r="B1463" t="s">
        <v>97</v>
      </c>
      <c r="C1463" t="s">
        <v>567</v>
      </c>
      <c r="D1463" s="16">
        <v>0.83</v>
      </c>
      <c r="E1463" s="16">
        <v>70.25</v>
      </c>
      <c r="F1463" s="16">
        <v>-133.75</v>
      </c>
      <c r="G1463">
        <v>7.1270219632539752E-2</v>
      </c>
      <c r="H1463">
        <v>0.54</v>
      </c>
      <c r="I1463" t="s">
        <v>32</v>
      </c>
      <c r="J1463">
        <v>3.9080662723286544E-2</v>
      </c>
      <c r="K1463">
        <v>0.14408051558223714</v>
      </c>
      <c r="L1463" s="4">
        <v>2019</v>
      </c>
      <c r="M1463" s="4">
        <v>2019</v>
      </c>
      <c r="N1463" t="s">
        <v>50</v>
      </c>
      <c r="O1463" t="s">
        <v>568</v>
      </c>
    </row>
    <row r="1464" spans="1:15">
      <c r="A1464" s="17" t="s">
        <v>245</v>
      </c>
      <c r="B1464" t="s">
        <v>97</v>
      </c>
      <c r="C1464" t="s">
        <v>567</v>
      </c>
      <c r="D1464" s="16">
        <v>0.81</v>
      </c>
      <c r="E1464" s="16">
        <v>70.25</v>
      </c>
      <c r="F1464" s="16">
        <v>-134.25</v>
      </c>
      <c r="G1464">
        <v>7.1270219632539752E-2</v>
      </c>
      <c r="H1464">
        <v>0.54</v>
      </c>
      <c r="I1464" t="s">
        <v>32</v>
      </c>
      <c r="J1464">
        <v>3.9080662723286544E-2</v>
      </c>
      <c r="K1464">
        <v>0.14408051558223714</v>
      </c>
      <c r="L1464" s="4">
        <v>2019</v>
      </c>
      <c r="M1464" s="4">
        <v>2019</v>
      </c>
      <c r="N1464" t="s">
        <v>50</v>
      </c>
      <c r="O1464" t="s">
        <v>568</v>
      </c>
    </row>
    <row r="1465" spans="1:15">
      <c r="A1465" s="17" t="s">
        <v>245</v>
      </c>
      <c r="B1465" t="s">
        <v>97</v>
      </c>
      <c r="C1465" t="s">
        <v>567</v>
      </c>
      <c r="D1465" s="16">
        <v>0.81</v>
      </c>
      <c r="E1465" s="16">
        <v>70.25</v>
      </c>
      <c r="F1465" s="16">
        <v>-134.75</v>
      </c>
      <c r="G1465">
        <v>7.1270219632539752E-2</v>
      </c>
      <c r="H1465">
        <v>0.54</v>
      </c>
      <c r="I1465" t="s">
        <v>32</v>
      </c>
      <c r="J1465">
        <v>3.9080662723286544E-2</v>
      </c>
      <c r="K1465">
        <v>0.14408051558223714</v>
      </c>
      <c r="L1465" s="4">
        <v>2019</v>
      </c>
      <c r="M1465" s="4">
        <v>2019</v>
      </c>
      <c r="N1465" t="s">
        <v>50</v>
      </c>
      <c r="O1465" t="s">
        <v>568</v>
      </c>
    </row>
    <row r="1466" spans="1:15">
      <c r="A1466" s="17" t="s">
        <v>245</v>
      </c>
      <c r="B1466" t="s">
        <v>97</v>
      </c>
      <c r="C1466" t="s">
        <v>567</v>
      </c>
      <c r="D1466" s="16">
        <v>0.82</v>
      </c>
      <c r="E1466" s="16">
        <v>70.25</v>
      </c>
      <c r="F1466" s="16">
        <v>-135.25</v>
      </c>
      <c r="G1466">
        <v>7.1270219632539752E-2</v>
      </c>
      <c r="H1466">
        <v>0.54</v>
      </c>
      <c r="I1466" t="s">
        <v>32</v>
      </c>
      <c r="J1466">
        <v>3.9080662723286544E-2</v>
      </c>
      <c r="K1466">
        <v>0.14408051558223714</v>
      </c>
      <c r="L1466" s="4">
        <v>2019</v>
      </c>
      <c r="M1466" s="4">
        <v>2019</v>
      </c>
      <c r="N1466" t="s">
        <v>50</v>
      </c>
      <c r="O1466" t="s">
        <v>568</v>
      </c>
    </row>
    <row r="1467" spans="1:15">
      <c r="A1467" s="17" t="s">
        <v>245</v>
      </c>
      <c r="B1467" t="s">
        <v>97</v>
      </c>
      <c r="C1467" t="s">
        <v>567</v>
      </c>
      <c r="D1467" s="16">
        <v>0.83</v>
      </c>
      <c r="E1467" s="16">
        <v>70.25</v>
      </c>
      <c r="F1467" s="16">
        <v>-135.75</v>
      </c>
      <c r="G1467">
        <v>7.1270219632539752E-2</v>
      </c>
      <c r="H1467">
        <v>0.54</v>
      </c>
      <c r="I1467" t="s">
        <v>32</v>
      </c>
      <c r="J1467">
        <v>3.9080662723286544E-2</v>
      </c>
      <c r="K1467">
        <v>0.14408051558223714</v>
      </c>
      <c r="L1467" s="4">
        <v>2019</v>
      </c>
      <c r="M1467" s="4">
        <v>2019</v>
      </c>
      <c r="N1467" t="s">
        <v>50</v>
      </c>
      <c r="O1467" t="s">
        <v>568</v>
      </c>
    </row>
    <row r="1468" spans="1:15">
      <c r="A1468" s="17" t="s">
        <v>245</v>
      </c>
      <c r="B1468" t="s">
        <v>97</v>
      </c>
      <c r="C1468" t="s">
        <v>567</v>
      </c>
      <c r="D1468" s="16">
        <v>0.85</v>
      </c>
      <c r="E1468" s="16">
        <v>70.25</v>
      </c>
      <c r="F1468" s="16">
        <v>-136.25</v>
      </c>
      <c r="G1468">
        <v>7.1270219632539752E-2</v>
      </c>
      <c r="H1468">
        <v>0.54</v>
      </c>
      <c r="I1468" t="s">
        <v>32</v>
      </c>
      <c r="J1468">
        <v>3.9080662723286544E-2</v>
      </c>
      <c r="K1468">
        <v>0.14408051558223714</v>
      </c>
      <c r="L1468" s="4">
        <v>2019</v>
      </c>
      <c r="M1468" s="4">
        <v>2019</v>
      </c>
      <c r="N1468" t="s">
        <v>50</v>
      </c>
      <c r="O1468" t="s">
        <v>568</v>
      </c>
    </row>
    <row r="1469" spans="1:15">
      <c r="A1469" s="17" t="s">
        <v>245</v>
      </c>
      <c r="B1469" t="s">
        <v>97</v>
      </c>
      <c r="C1469" t="s">
        <v>567</v>
      </c>
      <c r="D1469" s="16">
        <v>0.97</v>
      </c>
      <c r="E1469" s="16">
        <v>70.25</v>
      </c>
      <c r="F1469" s="16">
        <v>-141.25</v>
      </c>
      <c r="G1469">
        <v>7.1270219632539752E-2</v>
      </c>
      <c r="H1469">
        <v>0.54</v>
      </c>
      <c r="I1469" t="s">
        <v>32</v>
      </c>
      <c r="J1469">
        <v>3.9080662723286544E-2</v>
      </c>
      <c r="K1469">
        <v>0.14408051558223714</v>
      </c>
      <c r="L1469" s="4">
        <v>2019</v>
      </c>
      <c r="M1469" s="4">
        <v>2019</v>
      </c>
      <c r="N1469" t="s">
        <v>50</v>
      </c>
      <c r="O1469" t="s">
        <v>568</v>
      </c>
    </row>
    <row r="1470" spans="1:15">
      <c r="A1470" s="17" t="s">
        <v>245</v>
      </c>
      <c r="B1470" t="s">
        <v>97</v>
      </c>
      <c r="C1470" t="s">
        <v>567</v>
      </c>
      <c r="D1470" s="16">
        <v>0.98</v>
      </c>
      <c r="E1470" s="16">
        <v>70.25</v>
      </c>
      <c r="F1470" s="16">
        <v>-141.75</v>
      </c>
      <c r="G1470">
        <v>7.1270219632539752E-2</v>
      </c>
      <c r="H1470">
        <v>0.54</v>
      </c>
      <c r="I1470" t="s">
        <v>32</v>
      </c>
      <c r="J1470">
        <v>3.9080662723286544E-2</v>
      </c>
      <c r="K1470">
        <v>0.14408051558223714</v>
      </c>
      <c r="L1470" s="4">
        <v>2019</v>
      </c>
      <c r="M1470" s="4">
        <v>2019</v>
      </c>
      <c r="N1470" t="s">
        <v>50</v>
      </c>
      <c r="O1470" t="s">
        <v>568</v>
      </c>
    </row>
    <row r="1471" spans="1:15">
      <c r="A1471" s="17" t="s">
        <v>245</v>
      </c>
      <c r="B1471" t="s">
        <v>97</v>
      </c>
      <c r="C1471" t="s">
        <v>567</v>
      </c>
      <c r="D1471" s="16">
        <v>0.99</v>
      </c>
      <c r="E1471" s="16">
        <v>70.25</v>
      </c>
      <c r="F1471" s="16">
        <v>-142.25</v>
      </c>
      <c r="G1471">
        <v>7.1270219632539752E-2</v>
      </c>
      <c r="H1471">
        <v>0.54</v>
      </c>
      <c r="I1471" t="s">
        <v>32</v>
      </c>
      <c r="J1471">
        <v>3.9080662723286544E-2</v>
      </c>
      <c r="K1471">
        <v>0.14408051558223714</v>
      </c>
      <c r="L1471" s="4">
        <v>2019</v>
      </c>
      <c r="M1471" s="4">
        <v>2019</v>
      </c>
      <c r="N1471" t="s">
        <v>50</v>
      </c>
      <c r="O1471" t="s">
        <v>568</v>
      </c>
    </row>
    <row r="1472" spans="1:15">
      <c r="A1472" s="17" t="s">
        <v>245</v>
      </c>
      <c r="B1472" t="s">
        <v>97</v>
      </c>
      <c r="C1472" t="s">
        <v>567</v>
      </c>
      <c r="D1472" s="16">
        <v>7.0000000000000007E-2</v>
      </c>
      <c r="E1472" s="16">
        <v>69.25</v>
      </c>
      <c r="F1472" s="16">
        <v>-136.25</v>
      </c>
      <c r="G1472">
        <v>7.1270219632539752E-2</v>
      </c>
      <c r="H1472">
        <v>0.54</v>
      </c>
      <c r="I1472" t="s">
        <v>32</v>
      </c>
      <c r="J1472">
        <v>3.9080662723286544E-2</v>
      </c>
      <c r="K1472">
        <v>0.14408051558223714</v>
      </c>
      <c r="L1472" s="4">
        <v>2019</v>
      </c>
      <c r="M1472" s="4">
        <v>2019</v>
      </c>
      <c r="N1472" t="s">
        <v>50</v>
      </c>
      <c r="O1472" t="s">
        <v>568</v>
      </c>
    </row>
    <row r="1473" spans="1:15">
      <c r="A1473" s="17" t="s">
        <v>245</v>
      </c>
      <c r="B1473" t="s">
        <v>97</v>
      </c>
      <c r="C1473" t="s">
        <v>567</v>
      </c>
      <c r="D1473" s="16">
        <v>0.96</v>
      </c>
      <c r="E1473" s="16">
        <v>70.25</v>
      </c>
      <c r="F1473" s="16">
        <v>-140.75</v>
      </c>
      <c r="G1473">
        <v>7.1270219632539752E-2</v>
      </c>
      <c r="H1473">
        <v>0.54</v>
      </c>
      <c r="I1473" t="s">
        <v>32</v>
      </c>
      <c r="J1473">
        <v>3.9080662723286544E-2</v>
      </c>
      <c r="K1473">
        <v>0.14408051558223714</v>
      </c>
      <c r="L1473" s="4">
        <v>2019</v>
      </c>
      <c r="M1473" s="4">
        <v>2019</v>
      </c>
      <c r="N1473" t="s">
        <v>50</v>
      </c>
      <c r="O1473" t="s">
        <v>568</v>
      </c>
    </row>
    <row r="1474" spans="1:15">
      <c r="A1474" s="17" t="s">
        <v>245</v>
      </c>
      <c r="B1474" t="s">
        <v>97</v>
      </c>
      <c r="C1474" t="s">
        <v>567</v>
      </c>
      <c r="D1474" s="16">
        <v>0.93</v>
      </c>
      <c r="E1474" s="16">
        <v>70.25</v>
      </c>
      <c r="F1474" s="16">
        <v>-131.25</v>
      </c>
      <c r="G1474">
        <v>7.1270219632539752E-2</v>
      </c>
      <c r="H1474">
        <v>0.54</v>
      </c>
      <c r="I1474" t="s">
        <v>32</v>
      </c>
      <c r="J1474">
        <v>3.9080662723286544E-2</v>
      </c>
      <c r="K1474">
        <v>0.14408051558223714</v>
      </c>
      <c r="L1474" s="4">
        <v>2019</v>
      </c>
      <c r="M1474" s="4">
        <v>2019</v>
      </c>
      <c r="N1474" t="s">
        <v>50</v>
      </c>
      <c r="O1474" t="s">
        <v>568</v>
      </c>
    </row>
    <row r="1475" spans="1:15">
      <c r="A1475" s="17" t="s">
        <v>245</v>
      </c>
      <c r="B1475" t="s">
        <v>97</v>
      </c>
      <c r="C1475" t="s">
        <v>567</v>
      </c>
      <c r="D1475" s="16">
        <v>0.28999999999999998</v>
      </c>
      <c r="E1475" s="16">
        <v>69.25</v>
      </c>
      <c r="F1475" s="16">
        <v>-136.75</v>
      </c>
      <c r="G1475">
        <v>7.1270219632539752E-2</v>
      </c>
      <c r="H1475">
        <v>0.54</v>
      </c>
      <c r="I1475" t="s">
        <v>32</v>
      </c>
      <c r="J1475">
        <v>3.9080662723286544E-2</v>
      </c>
      <c r="K1475">
        <v>0.14408051558223714</v>
      </c>
      <c r="L1475" s="4">
        <v>2019</v>
      </c>
      <c r="M1475" s="4">
        <v>2019</v>
      </c>
      <c r="N1475" t="s">
        <v>50</v>
      </c>
      <c r="O1475" t="s">
        <v>568</v>
      </c>
    </row>
    <row r="1476" spans="1:15">
      <c r="A1476" s="17" t="s">
        <v>245</v>
      </c>
      <c r="B1476" t="s">
        <v>97</v>
      </c>
      <c r="C1476" t="s">
        <v>567</v>
      </c>
      <c r="D1476" s="16">
        <v>0.88</v>
      </c>
      <c r="E1476" s="16">
        <v>70.75</v>
      </c>
      <c r="F1476" s="16">
        <v>-148.75</v>
      </c>
      <c r="G1476">
        <v>7.1270219632539752E-2</v>
      </c>
      <c r="H1476">
        <v>0.54</v>
      </c>
      <c r="I1476" t="s">
        <v>32</v>
      </c>
      <c r="J1476">
        <v>3.9080662723286544E-2</v>
      </c>
      <c r="K1476">
        <v>0.14408051558223714</v>
      </c>
      <c r="L1476" s="4">
        <v>2019</v>
      </c>
      <c r="M1476" s="4">
        <v>2019</v>
      </c>
      <c r="N1476" t="s">
        <v>50</v>
      </c>
      <c r="O1476" t="s">
        <v>568</v>
      </c>
    </row>
    <row r="1477" spans="1:15">
      <c r="A1477" s="17" t="s">
        <v>245</v>
      </c>
      <c r="B1477" t="s">
        <v>97</v>
      </c>
      <c r="C1477" t="s">
        <v>567</v>
      </c>
      <c r="D1477" s="16">
        <v>0.31</v>
      </c>
      <c r="E1477" s="16">
        <v>70.75</v>
      </c>
      <c r="F1477" s="16">
        <v>-119.25</v>
      </c>
      <c r="G1477">
        <v>7.1270219632539752E-2</v>
      </c>
      <c r="H1477">
        <v>0.54</v>
      </c>
      <c r="I1477" t="s">
        <v>32</v>
      </c>
      <c r="J1477">
        <v>3.9080662723286544E-2</v>
      </c>
      <c r="K1477">
        <v>0.14408051558223714</v>
      </c>
      <c r="L1477" s="4">
        <v>2019</v>
      </c>
      <c r="M1477" s="4">
        <v>2019</v>
      </c>
      <c r="N1477" t="s">
        <v>50</v>
      </c>
      <c r="O1477" t="s">
        <v>568</v>
      </c>
    </row>
    <row r="1478" spans="1:15">
      <c r="A1478" s="17" t="s">
        <v>245</v>
      </c>
      <c r="B1478" t="s">
        <v>97</v>
      </c>
      <c r="C1478" t="s">
        <v>567</v>
      </c>
      <c r="D1478" s="16">
        <v>0.32</v>
      </c>
      <c r="E1478" s="16">
        <v>70.75</v>
      </c>
      <c r="F1478" s="16">
        <v>-119.75</v>
      </c>
      <c r="G1478">
        <v>7.1270219632539752E-2</v>
      </c>
      <c r="H1478">
        <v>0.54</v>
      </c>
      <c r="I1478" t="s">
        <v>32</v>
      </c>
      <c r="J1478">
        <v>3.9080662723286544E-2</v>
      </c>
      <c r="K1478">
        <v>0.14408051558223714</v>
      </c>
      <c r="L1478" s="4">
        <v>2019</v>
      </c>
      <c r="M1478" s="4">
        <v>2019</v>
      </c>
      <c r="N1478" t="s">
        <v>50</v>
      </c>
      <c r="O1478" t="s">
        <v>568</v>
      </c>
    </row>
    <row r="1479" spans="1:15">
      <c r="A1479" s="17" t="s">
        <v>245</v>
      </c>
      <c r="B1479" t="s">
        <v>97</v>
      </c>
      <c r="C1479" t="s">
        <v>567</v>
      </c>
      <c r="D1479" s="16">
        <v>0.34</v>
      </c>
      <c r="E1479" s="16">
        <v>70.75</v>
      </c>
      <c r="F1479" s="16">
        <v>-120.25</v>
      </c>
      <c r="G1479">
        <v>7.1270219632539752E-2</v>
      </c>
      <c r="H1479">
        <v>0.54</v>
      </c>
      <c r="I1479" t="s">
        <v>32</v>
      </c>
      <c r="J1479">
        <v>3.9080662723286544E-2</v>
      </c>
      <c r="K1479">
        <v>0.14408051558223714</v>
      </c>
      <c r="L1479" s="4">
        <v>2019</v>
      </c>
      <c r="M1479" s="4">
        <v>2019</v>
      </c>
      <c r="N1479" t="s">
        <v>50</v>
      </c>
      <c r="O1479" t="s">
        <v>568</v>
      </c>
    </row>
    <row r="1480" spans="1:15">
      <c r="A1480" s="17" t="s">
        <v>245</v>
      </c>
      <c r="B1480" t="s">
        <v>97</v>
      </c>
      <c r="C1480" t="s">
        <v>567</v>
      </c>
      <c r="D1480" s="16">
        <v>0.36</v>
      </c>
      <c r="E1480" s="16">
        <v>70.75</v>
      </c>
      <c r="F1480" s="16">
        <v>-120.75</v>
      </c>
      <c r="G1480">
        <v>7.1270219632539752E-2</v>
      </c>
      <c r="H1480">
        <v>0.54</v>
      </c>
      <c r="I1480" t="s">
        <v>32</v>
      </c>
      <c r="J1480">
        <v>3.9080662723286544E-2</v>
      </c>
      <c r="K1480">
        <v>0.14408051558223714</v>
      </c>
      <c r="L1480" s="4">
        <v>2019</v>
      </c>
      <c r="M1480" s="4">
        <v>2019</v>
      </c>
      <c r="N1480" t="s">
        <v>50</v>
      </c>
      <c r="O1480" t="s">
        <v>568</v>
      </c>
    </row>
    <row r="1481" spans="1:15">
      <c r="A1481" s="17" t="s">
        <v>245</v>
      </c>
      <c r="B1481" t="s">
        <v>97</v>
      </c>
      <c r="C1481" t="s">
        <v>567</v>
      </c>
      <c r="D1481" s="16">
        <v>0.37</v>
      </c>
      <c r="E1481" s="16">
        <v>70.75</v>
      </c>
      <c r="F1481" s="16">
        <v>-121.25</v>
      </c>
      <c r="G1481">
        <v>7.1270219632539752E-2</v>
      </c>
      <c r="H1481">
        <v>0.54</v>
      </c>
      <c r="I1481" t="s">
        <v>32</v>
      </c>
      <c r="J1481">
        <v>3.9080662723286544E-2</v>
      </c>
      <c r="K1481">
        <v>0.14408051558223714</v>
      </c>
      <c r="L1481" s="4">
        <v>2019</v>
      </c>
      <c r="M1481" s="4">
        <v>2019</v>
      </c>
      <c r="N1481" t="s">
        <v>50</v>
      </c>
      <c r="O1481" t="s">
        <v>568</v>
      </c>
    </row>
    <row r="1482" spans="1:15">
      <c r="A1482" s="17" t="s">
        <v>245</v>
      </c>
      <c r="B1482" t="s">
        <v>97</v>
      </c>
      <c r="C1482" t="s">
        <v>567</v>
      </c>
      <c r="D1482" s="16">
        <v>0.38</v>
      </c>
      <c r="E1482" s="16">
        <v>70.75</v>
      </c>
      <c r="F1482" s="16">
        <v>-121.75</v>
      </c>
      <c r="G1482">
        <v>7.1270219632539752E-2</v>
      </c>
      <c r="H1482">
        <v>0.54</v>
      </c>
      <c r="I1482" t="s">
        <v>32</v>
      </c>
      <c r="J1482">
        <v>3.9080662723286544E-2</v>
      </c>
      <c r="K1482">
        <v>0.14408051558223714</v>
      </c>
      <c r="L1482" s="4">
        <v>2019</v>
      </c>
      <c r="M1482" s="4">
        <v>2019</v>
      </c>
      <c r="N1482" t="s">
        <v>50</v>
      </c>
      <c r="O1482" t="s">
        <v>568</v>
      </c>
    </row>
    <row r="1483" spans="1:15">
      <c r="A1483" s="17" t="s">
        <v>245</v>
      </c>
      <c r="B1483" t="s">
        <v>97</v>
      </c>
      <c r="C1483" t="s">
        <v>567</v>
      </c>
      <c r="D1483" s="16">
        <v>0.38</v>
      </c>
      <c r="E1483" s="16">
        <v>70.75</v>
      </c>
      <c r="F1483" s="16">
        <v>-122.25</v>
      </c>
      <c r="G1483">
        <v>7.1270219632539752E-2</v>
      </c>
      <c r="H1483">
        <v>0.54</v>
      </c>
      <c r="I1483" t="s">
        <v>32</v>
      </c>
      <c r="J1483">
        <v>3.9080662723286544E-2</v>
      </c>
      <c r="K1483">
        <v>0.14408051558223714</v>
      </c>
      <c r="L1483" s="4">
        <v>2019</v>
      </c>
      <c r="M1483" s="4">
        <v>2019</v>
      </c>
      <c r="N1483" t="s">
        <v>50</v>
      </c>
      <c r="O1483" t="s">
        <v>568</v>
      </c>
    </row>
    <row r="1484" spans="1:15">
      <c r="A1484" s="17" t="s">
        <v>245</v>
      </c>
      <c r="B1484" t="s">
        <v>97</v>
      </c>
      <c r="C1484" t="s">
        <v>567</v>
      </c>
      <c r="D1484" s="16">
        <v>0.37</v>
      </c>
      <c r="E1484" s="16">
        <v>70.75</v>
      </c>
      <c r="F1484" s="16">
        <v>-122.75</v>
      </c>
      <c r="G1484">
        <v>7.1270219632539752E-2</v>
      </c>
      <c r="H1484">
        <v>0.54</v>
      </c>
      <c r="I1484" t="s">
        <v>32</v>
      </c>
      <c r="J1484">
        <v>3.9080662723286544E-2</v>
      </c>
      <c r="K1484">
        <v>0.14408051558223714</v>
      </c>
      <c r="L1484" s="4">
        <v>2019</v>
      </c>
      <c r="M1484" s="4">
        <v>2019</v>
      </c>
      <c r="N1484" t="s">
        <v>50</v>
      </c>
      <c r="O1484" t="s">
        <v>568</v>
      </c>
    </row>
    <row r="1485" spans="1:15">
      <c r="A1485" s="17" t="s">
        <v>245</v>
      </c>
      <c r="B1485" t="s">
        <v>97</v>
      </c>
      <c r="C1485" t="s">
        <v>567</v>
      </c>
      <c r="D1485" s="16">
        <v>0.39</v>
      </c>
      <c r="E1485" s="16">
        <v>70.75</v>
      </c>
      <c r="F1485" s="16">
        <v>-123.25</v>
      </c>
      <c r="G1485">
        <v>7.1270219632539752E-2</v>
      </c>
      <c r="H1485">
        <v>0.54</v>
      </c>
      <c r="I1485" t="s">
        <v>32</v>
      </c>
      <c r="J1485">
        <v>3.9080662723286544E-2</v>
      </c>
      <c r="K1485">
        <v>0.14408051558223714</v>
      </c>
      <c r="L1485" s="4">
        <v>2019</v>
      </c>
      <c r="M1485" s="4">
        <v>2019</v>
      </c>
      <c r="N1485" t="s">
        <v>50</v>
      </c>
      <c r="O1485" t="s">
        <v>568</v>
      </c>
    </row>
    <row r="1486" spans="1:15">
      <c r="A1486" s="17" t="s">
        <v>245</v>
      </c>
      <c r="B1486" t="s">
        <v>97</v>
      </c>
      <c r="C1486" t="s">
        <v>567</v>
      </c>
      <c r="D1486" s="16">
        <v>0.41</v>
      </c>
      <c r="E1486" s="16">
        <v>70.75</v>
      </c>
      <c r="F1486" s="16">
        <v>-123.75</v>
      </c>
      <c r="G1486">
        <v>7.1270219632539752E-2</v>
      </c>
      <c r="H1486">
        <v>0.54</v>
      </c>
      <c r="I1486" t="s">
        <v>32</v>
      </c>
      <c r="J1486">
        <v>3.9080662723286544E-2</v>
      </c>
      <c r="K1486">
        <v>0.14408051558223714</v>
      </c>
      <c r="L1486" s="4">
        <v>2019</v>
      </c>
      <c r="M1486" s="4">
        <v>2019</v>
      </c>
      <c r="N1486" t="s">
        <v>50</v>
      </c>
      <c r="O1486" t="s">
        <v>568</v>
      </c>
    </row>
    <row r="1487" spans="1:15">
      <c r="A1487" s="17" t="s">
        <v>245</v>
      </c>
      <c r="B1487" t="s">
        <v>97</v>
      </c>
      <c r="C1487" t="s">
        <v>567</v>
      </c>
      <c r="D1487" s="16">
        <v>0.45</v>
      </c>
      <c r="E1487" s="16">
        <v>70.75</v>
      </c>
      <c r="F1487" s="16">
        <v>-124.25</v>
      </c>
      <c r="G1487">
        <v>7.1270219632539752E-2</v>
      </c>
      <c r="H1487">
        <v>0.54</v>
      </c>
      <c r="I1487" t="s">
        <v>32</v>
      </c>
      <c r="J1487">
        <v>3.9080662723286544E-2</v>
      </c>
      <c r="K1487">
        <v>0.14408051558223714</v>
      </c>
      <c r="L1487" s="4">
        <v>2019</v>
      </c>
      <c r="M1487" s="4">
        <v>2019</v>
      </c>
      <c r="N1487" t="s">
        <v>50</v>
      </c>
      <c r="O1487" t="s">
        <v>568</v>
      </c>
    </row>
    <row r="1488" spans="1:15">
      <c r="A1488" s="17" t="s">
        <v>245</v>
      </c>
      <c r="B1488" t="s">
        <v>97</v>
      </c>
      <c r="C1488" t="s">
        <v>567</v>
      </c>
      <c r="D1488" s="16">
        <v>0.5</v>
      </c>
      <c r="E1488" s="16">
        <v>70.75</v>
      </c>
      <c r="F1488" s="16">
        <v>-124.75</v>
      </c>
      <c r="G1488">
        <v>7.1270219632539752E-2</v>
      </c>
      <c r="H1488">
        <v>0.54</v>
      </c>
      <c r="I1488" t="s">
        <v>32</v>
      </c>
      <c r="J1488">
        <v>3.9080662723286544E-2</v>
      </c>
      <c r="K1488">
        <v>0.14408051558223714</v>
      </c>
      <c r="L1488" s="4">
        <v>2019</v>
      </c>
      <c r="M1488" s="4">
        <v>2019</v>
      </c>
      <c r="N1488" t="s">
        <v>50</v>
      </c>
      <c r="O1488" t="s">
        <v>568</v>
      </c>
    </row>
    <row r="1489" spans="1:15">
      <c r="A1489" s="17" t="s">
        <v>245</v>
      </c>
      <c r="B1489" t="s">
        <v>97</v>
      </c>
      <c r="C1489" t="s">
        <v>567</v>
      </c>
      <c r="D1489" s="16">
        <v>0.52</v>
      </c>
      <c r="E1489" s="16">
        <v>70.75</v>
      </c>
      <c r="F1489" s="16">
        <v>-125.25</v>
      </c>
      <c r="G1489">
        <v>7.1270219632539752E-2</v>
      </c>
      <c r="H1489">
        <v>0.54</v>
      </c>
      <c r="I1489" t="s">
        <v>32</v>
      </c>
      <c r="J1489">
        <v>3.9080662723286544E-2</v>
      </c>
      <c r="K1489">
        <v>0.14408051558223714</v>
      </c>
      <c r="L1489" s="4">
        <v>2019</v>
      </c>
      <c r="M1489" s="4">
        <v>2019</v>
      </c>
      <c r="N1489" t="s">
        <v>50</v>
      </c>
      <c r="O1489" t="s">
        <v>568</v>
      </c>
    </row>
    <row r="1490" spans="1:15">
      <c r="A1490" s="17" t="s">
        <v>245</v>
      </c>
      <c r="B1490" t="s">
        <v>97</v>
      </c>
      <c r="C1490" t="s">
        <v>567</v>
      </c>
      <c r="D1490" s="16">
        <v>0.55000000000000004</v>
      </c>
      <c r="E1490" s="16">
        <v>70.75</v>
      </c>
      <c r="F1490" s="16">
        <v>-125.75</v>
      </c>
      <c r="G1490">
        <v>7.1270219632539752E-2</v>
      </c>
      <c r="H1490">
        <v>0.54</v>
      </c>
      <c r="I1490" t="s">
        <v>32</v>
      </c>
      <c r="J1490">
        <v>3.9080662723286544E-2</v>
      </c>
      <c r="K1490">
        <v>0.14408051558223714</v>
      </c>
      <c r="L1490" s="4">
        <v>2019</v>
      </c>
      <c r="M1490" s="4">
        <v>2019</v>
      </c>
      <c r="N1490" t="s">
        <v>50</v>
      </c>
      <c r="O1490" t="s">
        <v>568</v>
      </c>
    </row>
    <row r="1491" spans="1:15">
      <c r="A1491" s="17" t="s">
        <v>245</v>
      </c>
      <c r="B1491" t="s">
        <v>97</v>
      </c>
      <c r="C1491" t="s">
        <v>567</v>
      </c>
      <c r="D1491" s="16">
        <v>0.62</v>
      </c>
      <c r="E1491" s="16">
        <v>70.75</v>
      </c>
      <c r="F1491" s="16">
        <v>-126.25</v>
      </c>
      <c r="G1491">
        <v>7.1270219632539752E-2</v>
      </c>
      <c r="H1491">
        <v>0.54</v>
      </c>
      <c r="I1491" t="s">
        <v>32</v>
      </c>
      <c r="J1491">
        <v>3.9080662723286544E-2</v>
      </c>
      <c r="K1491">
        <v>0.14408051558223714</v>
      </c>
      <c r="L1491" s="4">
        <v>2019</v>
      </c>
      <c r="M1491" s="4">
        <v>2019</v>
      </c>
      <c r="N1491" t="s">
        <v>50</v>
      </c>
      <c r="O1491" t="s">
        <v>568</v>
      </c>
    </row>
    <row r="1492" spans="1:15">
      <c r="A1492" s="17" t="s">
        <v>245</v>
      </c>
      <c r="B1492" t="s">
        <v>97</v>
      </c>
      <c r="C1492" t="s">
        <v>567</v>
      </c>
      <c r="D1492" s="16">
        <v>1</v>
      </c>
      <c r="E1492" s="16">
        <v>70.75</v>
      </c>
      <c r="F1492" s="16">
        <v>-127.25</v>
      </c>
      <c r="G1492">
        <v>7.1270219632539752E-2</v>
      </c>
      <c r="H1492">
        <v>0.54</v>
      </c>
      <c r="I1492" t="s">
        <v>32</v>
      </c>
      <c r="J1492">
        <v>3.9080662723286544E-2</v>
      </c>
      <c r="K1492">
        <v>0.14408051558223714</v>
      </c>
      <c r="L1492" s="4">
        <v>2019</v>
      </c>
      <c r="M1492" s="4">
        <v>2019</v>
      </c>
      <c r="N1492" t="s">
        <v>50</v>
      </c>
      <c r="O1492" t="s">
        <v>568</v>
      </c>
    </row>
    <row r="1493" spans="1:15">
      <c r="A1493" s="17" t="s">
        <v>245</v>
      </c>
      <c r="B1493" t="s">
        <v>97</v>
      </c>
      <c r="C1493" t="s">
        <v>567</v>
      </c>
      <c r="D1493" s="16">
        <v>1</v>
      </c>
      <c r="E1493" s="16">
        <v>70.75</v>
      </c>
      <c r="F1493" s="16">
        <v>-128.75</v>
      </c>
      <c r="G1493">
        <v>7.1270219632539752E-2</v>
      </c>
      <c r="H1493">
        <v>0.54</v>
      </c>
      <c r="I1493" t="s">
        <v>32</v>
      </c>
      <c r="J1493">
        <v>3.9080662723286544E-2</v>
      </c>
      <c r="K1493">
        <v>0.14408051558223714</v>
      </c>
      <c r="L1493" s="4">
        <v>2019</v>
      </c>
      <c r="M1493" s="4">
        <v>2019</v>
      </c>
      <c r="N1493" t="s">
        <v>50</v>
      </c>
      <c r="O1493" t="s">
        <v>568</v>
      </c>
    </row>
    <row r="1494" spans="1:15">
      <c r="A1494" s="17" t="s">
        <v>245</v>
      </c>
      <c r="B1494" t="s">
        <v>97</v>
      </c>
      <c r="C1494" t="s">
        <v>567</v>
      </c>
      <c r="D1494" s="16">
        <v>1</v>
      </c>
      <c r="E1494" s="16">
        <v>70.75</v>
      </c>
      <c r="F1494" s="16">
        <v>-129.25</v>
      </c>
      <c r="G1494">
        <v>7.1270219632539752E-2</v>
      </c>
      <c r="H1494">
        <v>0.54</v>
      </c>
      <c r="I1494" t="s">
        <v>32</v>
      </c>
      <c r="J1494">
        <v>3.9080662723286544E-2</v>
      </c>
      <c r="K1494">
        <v>0.14408051558223714</v>
      </c>
      <c r="L1494" s="4">
        <v>2019</v>
      </c>
      <c r="M1494" s="4">
        <v>2019</v>
      </c>
      <c r="N1494" t="s">
        <v>50</v>
      </c>
      <c r="O1494" t="s">
        <v>568</v>
      </c>
    </row>
    <row r="1495" spans="1:15">
      <c r="A1495" s="17" t="s">
        <v>245</v>
      </c>
      <c r="B1495" t="s">
        <v>97</v>
      </c>
      <c r="C1495" t="s">
        <v>567</v>
      </c>
      <c r="D1495" s="16">
        <v>1</v>
      </c>
      <c r="E1495" s="16">
        <v>70.75</v>
      </c>
      <c r="F1495" s="16">
        <v>-129.75</v>
      </c>
      <c r="G1495">
        <v>7.1270219632539752E-2</v>
      </c>
      <c r="H1495">
        <v>0.54</v>
      </c>
      <c r="I1495" t="s">
        <v>32</v>
      </c>
      <c r="J1495">
        <v>3.9080662723286544E-2</v>
      </c>
      <c r="K1495">
        <v>0.14408051558223714</v>
      </c>
      <c r="L1495" s="4">
        <v>2019</v>
      </c>
      <c r="M1495" s="4">
        <v>2019</v>
      </c>
      <c r="N1495" t="s">
        <v>50</v>
      </c>
      <c r="O1495" t="s">
        <v>568</v>
      </c>
    </row>
    <row r="1496" spans="1:15">
      <c r="A1496" s="17" t="s">
        <v>245</v>
      </c>
      <c r="B1496" t="s">
        <v>97</v>
      </c>
      <c r="C1496" t="s">
        <v>567</v>
      </c>
      <c r="D1496" s="16">
        <v>0.86</v>
      </c>
      <c r="E1496" s="16">
        <v>70.75</v>
      </c>
      <c r="F1496" s="16">
        <v>-126.75</v>
      </c>
      <c r="G1496">
        <v>7.1270219632539752E-2</v>
      </c>
      <c r="H1496">
        <v>0.54</v>
      </c>
      <c r="I1496" t="s">
        <v>32</v>
      </c>
      <c r="J1496">
        <v>3.9080662723286544E-2</v>
      </c>
      <c r="K1496">
        <v>0.14408051558223714</v>
      </c>
      <c r="L1496" s="4">
        <v>2019</v>
      </c>
      <c r="M1496" s="4">
        <v>2019</v>
      </c>
      <c r="N1496" t="s">
        <v>50</v>
      </c>
      <c r="O1496" t="s">
        <v>568</v>
      </c>
    </row>
    <row r="1497" spans="1:15">
      <c r="A1497" s="28" t="s">
        <v>245</v>
      </c>
      <c r="B1497" t="s">
        <v>97</v>
      </c>
      <c r="C1497" t="s">
        <v>567</v>
      </c>
      <c r="D1497" s="16">
        <v>1</v>
      </c>
      <c r="E1497" s="16">
        <v>70.75</v>
      </c>
      <c r="F1497" s="16">
        <v>-130.25</v>
      </c>
      <c r="G1497">
        <v>7.1270219632539752E-2</v>
      </c>
      <c r="H1497">
        <v>0.54</v>
      </c>
      <c r="I1497" t="s">
        <v>32</v>
      </c>
      <c r="J1497">
        <v>3.9080662723286544E-2</v>
      </c>
      <c r="K1497">
        <v>0.14408051558223714</v>
      </c>
      <c r="L1497" s="4">
        <v>2019</v>
      </c>
      <c r="M1497" s="4">
        <v>2019</v>
      </c>
      <c r="N1497" t="s">
        <v>50</v>
      </c>
      <c r="O1497" t="s">
        <v>568</v>
      </c>
    </row>
    <row r="1498" spans="1:15">
      <c r="A1498" s="28" t="s">
        <v>245</v>
      </c>
      <c r="B1498" t="s">
        <v>97</v>
      </c>
      <c r="C1498" t="s">
        <v>567</v>
      </c>
      <c r="D1498" s="16">
        <v>1</v>
      </c>
      <c r="E1498" s="16">
        <v>70.75</v>
      </c>
      <c r="F1498" s="16">
        <v>-130.75</v>
      </c>
      <c r="G1498">
        <v>7.1270219632539752E-2</v>
      </c>
      <c r="H1498">
        <v>0.54</v>
      </c>
      <c r="I1498" t="s">
        <v>32</v>
      </c>
      <c r="J1498">
        <v>3.9080662723286544E-2</v>
      </c>
      <c r="K1498">
        <v>0.14408051558223714</v>
      </c>
      <c r="L1498" s="4">
        <v>2019</v>
      </c>
      <c r="M1498" s="4">
        <v>2019</v>
      </c>
      <c r="N1498" t="s">
        <v>50</v>
      </c>
      <c r="O1498" t="s">
        <v>568</v>
      </c>
    </row>
    <row r="1499" spans="1:15">
      <c r="A1499" s="28" t="s">
        <v>245</v>
      </c>
      <c r="B1499" t="s">
        <v>97</v>
      </c>
      <c r="C1499" t="s">
        <v>567</v>
      </c>
      <c r="D1499" s="16">
        <v>0.99</v>
      </c>
      <c r="E1499" s="16">
        <v>70.75</v>
      </c>
      <c r="F1499" s="16">
        <v>-131.25</v>
      </c>
      <c r="G1499">
        <v>7.1270219632539752E-2</v>
      </c>
      <c r="H1499">
        <v>0.54</v>
      </c>
      <c r="I1499" t="s">
        <v>32</v>
      </c>
      <c r="J1499">
        <v>3.9080662723286544E-2</v>
      </c>
      <c r="K1499">
        <v>0.14408051558223714</v>
      </c>
      <c r="L1499" s="4">
        <v>2019</v>
      </c>
      <c r="M1499" s="4">
        <v>2019</v>
      </c>
      <c r="N1499" t="s">
        <v>50</v>
      </c>
      <c r="O1499" t="s">
        <v>568</v>
      </c>
    </row>
    <row r="1500" spans="1:15">
      <c r="A1500" s="28" t="s">
        <v>245</v>
      </c>
      <c r="B1500" t="s">
        <v>97</v>
      </c>
      <c r="C1500" t="s">
        <v>567</v>
      </c>
      <c r="D1500" s="16">
        <v>0.97</v>
      </c>
      <c r="E1500" s="16">
        <v>70.75</v>
      </c>
      <c r="F1500" s="16">
        <v>-131.75</v>
      </c>
      <c r="G1500">
        <v>7.1270219632539752E-2</v>
      </c>
      <c r="H1500">
        <v>0.54</v>
      </c>
      <c r="I1500" t="s">
        <v>32</v>
      </c>
      <c r="J1500">
        <v>3.9080662723286544E-2</v>
      </c>
      <c r="K1500">
        <v>0.14408051558223714</v>
      </c>
      <c r="L1500" s="4">
        <v>2019</v>
      </c>
      <c r="M1500" s="4">
        <v>2019</v>
      </c>
      <c r="N1500" t="s">
        <v>50</v>
      </c>
      <c r="O1500" t="s">
        <v>568</v>
      </c>
    </row>
    <row r="1501" spans="1:15">
      <c r="A1501" s="28" t="s">
        <v>245</v>
      </c>
      <c r="B1501" t="s">
        <v>97</v>
      </c>
      <c r="C1501" t="s">
        <v>567</v>
      </c>
      <c r="D1501" s="16">
        <v>0.94</v>
      </c>
      <c r="E1501" s="16">
        <v>70.75</v>
      </c>
      <c r="F1501" s="16">
        <v>-132.25</v>
      </c>
      <c r="G1501">
        <v>7.1270219632539752E-2</v>
      </c>
      <c r="H1501">
        <v>0.54</v>
      </c>
      <c r="I1501" t="s">
        <v>32</v>
      </c>
      <c r="J1501">
        <v>3.9080662723286544E-2</v>
      </c>
      <c r="K1501">
        <v>0.14408051558223714</v>
      </c>
      <c r="L1501" s="4">
        <v>2019</v>
      </c>
      <c r="M1501" s="4">
        <v>2019</v>
      </c>
      <c r="N1501" t="s">
        <v>50</v>
      </c>
      <c r="O1501" t="s">
        <v>568</v>
      </c>
    </row>
    <row r="1502" spans="1:15">
      <c r="A1502" s="28" t="s">
        <v>245</v>
      </c>
      <c r="B1502" t="s">
        <v>97</v>
      </c>
      <c r="C1502" t="s">
        <v>567</v>
      </c>
      <c r="D1502" s="16">
        <v>0.96</v>
      </c>
      <c r="E1502" s="16">
        <v>70.75</v>
      </c>
      <c r="F1502" s="16">
        <v>-132.75</v>
      </c>
      <c r="G1502">
        <v>7.1270219632539752E-2</v>
      </c>
      <c r="H1502">
        <v>0.54</v>
      </c>
      <c r="I1502" t="s">
        <v>32</v>
      </c>
      <c r="J1502">
        <v>3.9080662723286544E-2</v>
      </c>
      <c r="K1502">
        <v>0.14408051558223714</v>
      </c>
      <c r="L1502" s="4">
        <v>2019</v>
      </c>
      <c r="M1502" s="4">
        <v>2019</v>
      </c>
      <c r="N1502" t="s">
        <v>50</v>
      </c>
      <c r="O1502" t="s">
        <v>568</v>
      </c>
    </row>
    <row r="1503" spans="1:15">
      <c r="A1503" s="28" t="s">
        <v>245</v>
      </c>
      <c r="B1503" t="s">
        <v>97</v>
      </c>
      <c r="C1503" t="s">
        <v>567</v>
      </c>
      <c r="D1503" s="16">
        <v>0.96</v>
      </c>
      <c r="E1503" s="16">
        <v>70.75</v>
      </c>
      <c r="F1503" s="16">
        <v>-133.25</v>
      </c>
      <c r="G1503">
        <v>7.1270219632539752E-2</v>
      </c>
      <c r="H1503">
        <v>0.54</v>
      </c>
      <c r="I1503" t="s">
        <v>32</v>
      </c>
      <c r="J1503">
        <v>3.9080662723286544E-2</v>
      </c>
      <c r="K1503">
        <v>0.14408051558223714</v>
      </c>
      <c r="L1503" s="4">
        <v>2019</v>
      </c>
      <c r="M1503" s="4">
        <v>2019</v>
      </c>
      <c r="N1503" t="s">
        <v>50</v>
      </c>
      <c r="O1503" t="s">
        <v>568</v>
      </c>
    </row>
    <row r="1504" spans="1:15">
      <c r="A1504" s="28" t="s">
        <v>245</v>
      </c>
      <c r="B1504" t="s">
        <v>97</v>
      </c>
      <c r="C1504" t="s">
        <v>567</v>
      </c>
      <c r="D1504" s="16">
        <v>0.94</v>
      </c>
      <c r="E1504" s="16">
        <v>70.75</v>
      </c>
      <c r="F1504" s="16">
        <v>-146.25</v>
      </c>
      <c r="G1504">
        <v>7.1270219632539752E-2</v>
      </c>
      <c r="H1504">
        <v>0.54</v>
      </c>
      <c r="I1504" t="s">
        <v>32</v>
      </c>
      <c r="J1504">
        <v>3.9080662723286544E-2</v>
      </c>
      <c r="K1504">
        <v>0.14408051558223714</v>
      </c>
      <c r="L1504" s="4">
        <v>2019</v>
      </c>
      <c r="M1504" s="4">
        <v>2019</v>
      </c>
      <c r="N1504" t="s">
        <v>50</v>
      </c>
      <c r="O1504" t="s">
        <v>568</v>
      </c>
    </row>
    <row r="1505" spans="1:15">
      <c r="A1505" s="28" t="s">
        <v>245</v>
      </c>
      <c r="B1505" t="s">
        <v>97</v>
      </c>
      <c r="C1505" t="s">
        <v>567</v>
      </c>
      <c r="D1505" s="16">
        <v>0.93</v>
      </c>
      <c r="E1505" s="16">
        <v>70.75</v>
      </c>
      <c r="F1505" s="16">
        <v>-146.75</v>
      </c>
      <c r="G1505">
        <v>7.1270219632539752E-2</v>
      </c>
      <c r="H1505">
        <v>0.54</v>
      </c>
      <c r="I1505" t="s">
        <v>32</v>
      </c>
      <c r="J1505">
        <v>3.9080662723286544E-2</v>
      </c>
      <c r="K1505">
        <v>0.14408051558223714</v>
      </c>
      <c r="L1505" s="4">
        <v>2019</v>
      </c>
      <c r="M1505" s="4">
        <v>2019</v>
      </c>
      <c r="N1505" t="s">
        <v>50</v>
      </c>
      <c r="O1505" t="s">
        <v>568</v>
      </c>
    </row>
    <row r="1506" spans="1:15">
      <c r="A1506" s="28" t="s">
        <v>245</v>
      </c>
      <c r="B1506" t="s">
        <v>97</v>
      </c>
      <c r="C1506" t="s">
        <v>567</v>
      </c>
      <c r="D1506" s="16">
        <v>0.92</v>
      </c>
      <c r="E1506" s="16">
        <v>70.75</v>
      </c>
      <c r="F1506" s="16">
        <v>-147.25</v>
      </c>
      <c r="G1506">
        <v>7.1270219632539752E-2</v>
      </c>
      <c r="H1506">
        <v>0.54</v>
      </c>
      <c r="I1506" t="s">
        <v>32</v>
      </c>
      <c r="J1506">
        <v>3.9080662723286544E-2</v>
      </c>
      <c r="K1506">
        <v>0.14408051558223714</v>
      </c>
      <c r="L1506" s="4">
        <v>2019</v>
      </c>
      <c r="M1506" s="4">
        <v>2019</v>
      </c>
      <c r="N1506" t="s">
        <v>50</v>
      </c>
      <c r="O1506" t="s">
        <v>568</v>
      </c>
    </row>
    <row r="1507" spans="1:15">
      <c r="A1507" s="28" t="s">
        <v>245</v>
      </c>
      <c r="B1507" t="s">
        <v>97</v>
      </c>
      <c r="C1507" t="s">
        <v>567</v>
      </c>
      <c r="D1507" s="16">
        <v>0.9</v>
      </c>
      <c r="E1507" s="16">
        <v>70.75</v>
      </c>
      <c r="F1507" s="16">
        <v>-147.75</v>
      </c>
      <c r="G1507">
        <v>7.1270219632539752E-2</v>
      </c>
      <c r="H1507">
        <v>0.54</v>
      </c>
      <c r="I1507" t="s">
        <v>32</v>
      </c>
      <c r="J1507">
        <v>3.9080662723286544E-2</v>
      </c>
      <c r="K1507">
        <v>0.14408051558223714</v>
      </c>
      <c r="L1507" s="4">
        <v>2019</v>
      </c>
      <c r="M1507" s="4">
        <v>2019</v>
      </c>
      <c r="N1507" t="s">
        <v>50</v>
      </c>
      <c r="O1507" t="s">
        <v>568</v>
      </c>
    </row>
    <row r="1508" spans="1:15">
      <c r="A1508" s="28" t="s">
        <v>245</v>
      </c>
      <c r="B1508" t="s">
        <v>97</v>
      </c>
      <c r="C1508" t="s">
        <v>567</v>
      </c>
      <c r="D1508" s="16">
        <v>0.88</v>
      </c>
      <c r="E1508" s="16">
        <v>70.75</v>
      </c>
      <c r="F1508" s="16">
        <v>-148.25</v>
      </c>
      <c r="G1508">
        <v>7.1270219632539752E-2</v>
      </c>
      <c r="H1508">
        <v>0.54</v>
      </c>
      <c r="I1508" t="s">
        <v>32</v>
      </c>
      <c r="J1508">
        <v>3.9080662723286544E-2</v>
      </c>
      <c r="K1508">
        <v>0.14408051558223714</v>
      </c>
      <c r="L1508" s="4">
        <v>2019</v>
      </c>
      <c r="M1508" s="4">
        <v>2019</v>
      </c>
      <c r="N1508" t="s">
        <v>50</v>
      </c>
      <c r="O1508" t="s">
        <v>568</v>
      </c>
    </row>
    <row r="1509" spans="1:15">
      <c r="A1509" s="28" t="s">
        <v>245</v>
      </c>
      <c r="B1509" t="s">
        <v>97</v>
      </c>
      <c r="C1509" t="s">
        <v>567</v>
      </c>
      <c r="D1509" s="16">
        <v>0.9</v>
      </c>
      <c r="E1509" s="16">
        <v>70.75</v>
      </c>
      <c r="F1509" s="16">
        <v>-150.25</v>
      </c>
      <c r="G1509">
        <v>7.1270219632539752E-2</v>
      </c>
      <c r="H1509">
        <v>0.54</v>
      </c>
      <c r="I1509" t="s">
        <v>32</v>
      </c>
      <c r="J1509">
        <v>3.9080662723286544E-2</v>
      </c>
      <c r="K1509">
        <v>0.14408051558223714</v>
      </c>
      <c r="L1509" s="4">
        <v>2019</v>
      </c>
      <c r="M1509" s="4">
        <v>2019</v>
      </c>
      <c r="N1509" t="s">
        <v>50</v>
      </c>
      <c r="O1509" t="s">
        <v>568</v>
      </c>
    </row>
    <row r="1510" spans="1:15">
      <c r="A1510" s="28" t="s">
        <v>245</v>
      </c>
      <c r="B1510" t="s">
        <v>97</v>
      </c>
      <c r="C1510" t="s">
        <v>567</v>
      </c>
      <c r="D1510" s="16">
        <v>0.93</v>
      </c>
      <c r="E1510" s="16">
        <v>70.75</v>
      </c>
      <c r="F1510" s="16">
        <v>-151.25</v>
      </c>
      <c r="G1510">
        <v>7.1270219632539752E-2</v>
      </c>
      <c r="H1510">
        <v>0.54</v>
      </c>
      <c r="I1510" t="s">
        <v>32</v>
      </c>
      <c r="J1510">
        <v>3.9080662723286544E-2</v>
      </c>
      <c r="K1510">
        <v>0.14408051558223714</v>
      </c>
      <c r="L1510" s="4">
        <v>2019</v>
      </c>
      <c r="M1510" s="4">
        <v>2019</v>
      </c>
      <c r="N1510" t="s">
        <v>50</v>
      </c>
      <c r="O1510" t="s">
        <v>568</v>
      </c>
    </row>
    <row r="1511" spans="1:15">
      <c r="A1511" s="28" t="s">
        <v>245</v>
      </c>
      <c r="B1511" t="s">
        <v>97</v>
      </c>
      <c r="C1511" t="s">
        <v>567</v>
      </c>
      <c r="D1511" s="16">
        <v>0.95</v>
      </c>
      <c r="E1511" s="16">
        <v>70.75</v>
      </c>
      <c r="F1511" s="16">
        <v>-133.75</v>
      </c>
      <c r="G1511">
        <v>7.1270219632539752E-2</v>
      </c>
      <c r="H1511">
        <v>0.54</v>
      </c>
      <c r="I1511" t="s">
        <v>32</v>
      </c>
      <c r="J1511">
        <v>3.9080662723286544E-2</v>
      </c>
      <c r="K1511">
        <v>0.14408051558223714</v>
      </c>
      <c r="L1511" s="4">
        <v>2019</v>
      </c>
      <c r="M1511" s="4">
        <v>2019</v>
      </c>
      <c r="N1511" t="s">
        <v>50</v>
      </c>
      <c r="O1511" t="s">
        <v>568</v>
      </c>
    </row>
    <row r="1512" spans="1:15">
      <c r="A1512" s="28" t="s">
        <v>245</v>
      </c>
      <c r="B1512" t="s">
        <v>97</v>
      </c>
      <c r="C1512" t="s">
        <v>567</v>
      </c>
      <c r="D1512" s="16">
        <v>1</v>
      </c>
      <c r="E1512" s="16">
        <v>69.75</v>
      </c>
      <c r="F1512" s="16">
        <v>-125.75</v>
      </c>
      <c r="G1512">
        <v>7.1270219632539752E-2</v>
      </c>
      <c r="H1512">
        <v>0.54</v>
      </c>
      <c r="I1512" t="s">
        <v>32</v>
      </c>
      <c r="J1512">
        <v>3.9080662723286544E-2</v>
      </c>
      <c r="K1512">
        <v>0.14408051558223714</v>
      </c>
      <c r="L1512" s="4">
        <v>2019</v>
      </c>
      <c r="M1512" s="4">
        <v>2019</v>
      </c>
      <c r="N1512" t="s">
        <v>50</v>
      </c>
      <c r="O1512" t="s">
        <v>568</v>
      </c>
    </row>
    <row r="1513" spans="1:15">
      <c r="A1513" s="28" t="s">
        <v>245</v>
      </c>
      <c r="B1513" t="s">
        <v>97</v>
      </c>
      <c r="C1513" t="s">
        <v>567</v>
      </c>
      <c r="D1513" s="16">
        <v>0.95</v>
      </c>
      <c r="E1513" s="16">
        <v>70.25</v>
      </c>
      <c r="F1513" s="16">
        <v>-140.25</v>
      </c>
      <c r="G1513">
        <v>7.1270219632539752E-2</v>
      </c>
      <c r="H1513">
        <v>0.54</v>
      </c>
      <c r="I1513" t="s">
        <v>32</v>
      </c>
      <c r="J1513">
        <v>3.9080662723286544E-2</v>
      </c>
      <c r="K1513">
        <v>0.14408051558223714</v>
      </c>
      <c r="L1513" s="4">
        <v>2019</v>
      </c>
      <c r="M1513" s="4">
        <v>2019</v>
      </c>
      <c r="N1513" t="s">
        <v>50</v>
      </c>
      <c r="O1513" t="s">
        <v>568</v>
      </c>
    </row>
    <row r="1514" spans="1:15">
      <c r="A1514" s="28" t="s">
        <v>245</v>
      </c>
      <c r="B1514" t="s">
        <v>97</v>
      </c>
      <c r="C1514" t="s">
        <v>567</v>
      </c>
      <c r="D1514" s="16">
        <v>0.99</v>
      </c>
      <c r="E1514" s="16">
        <v>70.25</v>
      </c>
      <c r="F1514" s="16">
        <v>-128.75</v>
      </c>
      <c r="G1514">
        <v>7.1270219632539752E-2</v>
      </c>
      <c r="H1514">
        <v>0.54</v>
      </c>
      <c r="I1514" t="s">
        <v>32</v>
      </c>
      <c r="J1514">
        <v>3.9080662723286544E-2</v>
      </c>
      <c r="K1514">
        <v>0.14408051558223714</v>
      </c>
      <c r="L1514" s="4">
        <v>2019</v>
      </c>
      <c r="M1514" s="4">
        <v>2019</v>
      </c>
      <c r="N1514" t="s">
        <v>50</v>
      </c>
      <c r="O1514" t="s">
        <v>568</v>
      </c>
    </row>
    <row r="1515" spans="1:15">
      <c r="A1515" s="28" t="s">
        <v>245</v>
      </c>
      <c r="B1515" t="s">
        <v>97</v>
      </c>
      <c r="C1515" t="s">
        <v>567</v>
      </c>
      <c r="D1515" s="16">
        <v>0.31</v>
      </c>
      <c r="E1515" s="16">
        <v>69.75</v>
      </c>
      <c r="F1515" s="16">
        <v>-133.75</v>
      </c>
      <c r="G1515">
        <v>7.1270219632539752E-2</v>
      </c>
      <c r="H1515">
        <v>0.54</v>
      </c>
      <c r="I1515" t="s">
        <v>32</v>
      </c>
      <c r="J1515">
        <v>3.9080662723286544E-2</v>
      </c>
      <c r="K1515">
        <v>0.14408051558223714</v>
      </c>
      <c r="L1515" s="4">
        <v>2019</v>
      </c>
      <c r="M1515" s="4">
        <v>2019</v>
      </c>
      <c r="N1515" t="s">
        <v>50</v>
      </c>
      <c r="O1515" t="s">
        <v>568</v>
      </c>
    </row>
    <row r="1516" spans="1:15">
      <c r="A1516" s="28" t="s">
        <v>245</v>
      </c>
      <c r="B1516" t="s">
        <v>97</v>
      </c>
      <c r="C1516" t="s">
        <v>567</v>
      </c>
      <c r="D1516" s="16">
        <v>0.9</v>
      </c>
      <c r="E1516" s="16">
        <v>70.75</v>
      </c>
      <c r="F1516" s="16">
        <v>-150.75</v>
      </c>
      <c r="G1516">
        <v>7.1270219632539752E-2</v>
      </c>
      <c r="H1516">
        <v>0.54</v>
      </c>
      <c r="I1516" t="s">
        <v>32</v>
      </c>
      <c r="J1516">
        <v>3.9080662723286544E-2</v>
      </c>
      <c r="K1516">
        <v>0.14408051558223714</v>
      </c>
      <c r="L1516" s="4">
        <v>2019</v>
      </c>
      <c r="M1516" s="4">
        <v>2019</v>
      </c>
      <c r="N1516" t="s">
        <v>50</v>
      </c>
      <c r="O1516" t="s">
        <v>568</v>
      </c>
    </row>
    <row r="1517" spans="1:15">
      <c r="A1517" s="28" t="s">
        <v>245</v>
      </c>
      <c r="B1517" t="s">
        <v>97</v>
      </c>
      <c r="C1517" t="s">
        <v>567</v>
      </c>
      <c r="D1517" s="16">
        <v>1</v>
      </c>
      <c r="E1517" s="16">
        <v>70.25</v>
      </c>
      <c r="F1517" s="16">
        <v>-126.75</v>
      </c>
      <c r="G1517">
        <v>7.1270219632539752E-2</v>
      </c>
      <c r="H1517">
        <v>0.54</v>
      </c>
      <c r="I1517" t="s">
        <v>32</v>
      </c>
      <c r="J1517">
        <v>3.9080662723286544E-2</v>
      </c>
      <c r="K1517">
        <v>0.14408051558223714</v>
      </c>
      <c r="L1517" s="4">
        <v>2019</v>
      </c>
      <c r="M1517" s="4">
        <v>2019</v>
      </c>
      <c r="N1517" t="s">
        <v>50</v>
      </c>
      <c r="O1517" t="s">
        <v>568</v>
      </c>
    </row>
    <row r="1518" spans="1:15">
      <c r="A1518" s="28" t="s">
        <v>245</v>
      </c>
      <c r="B1518" t="s">
        <v>97</v>
      </c>
      <c r="C1518" t="s">
        <v>567</v>
      </c>
      <c r="D1518" s="16">
        <v>0.89</v>
      </c>
      <c r="E1518" s="16">
        <v>70.75</v>
      </c>
      <c r="F1518" s="16">
        <v>-149.25</v>
      </c>
      <c r="G1518">
        <v>7.1270219632539752E-2</v>
      </c>
      <c r="H1518">
        <v>0.54</v>
      </c>
      <c r="I1518" t="s">
        <v>32</v>
      </c>
      <c r="J1518">
        <v>3.9080662723286544E-2</v>
      </c>
      <c r="K1518">
        <v>0.14408051558223714</v>
      </c>
      <c r="L1518" s="4">
        <v>2019</v>
      </c>
      <c r="M1518" s="4">
        <v>2019</v>
      </c>
      <c r="N1518" t="s">
        <v>50</v>
      </c>
      <c r="O1518" t="s">
        <v>568</v>
      </c>
    </row>
    <row r="1519" spans="1:15">
      <c r="A1519" s="28" t="s">
        <v>245</v>
      </c>
      <c r="B1519" t="s">
        <v>97</v>
      </c>
      <c r="C1519" t="s">
        <v>567</v>
      </c>
      <c r="D1519" s="16">
        <v>0.95</v>
      </c>
      <c r="E1519" s="16">
        <v>70.75</v>
      </c>
      <c r="F1519" s="16">
        <v>-145.75</v>
      </c>
      <c r="G1519">
        <v>7.1270219632539752E-2</v>
      </c>
      <c r="H1519">
        <v>0.54</v>
      </c>
      <c r="I1519" t="s">
        <v>32</v>
      </c>
      <c r="J1519">
        <v>3.9080662723286544E-2</v>
      </c>
      <c r="K1519">
        <v>0.14408051558223714</v>
      </c>
      <c r="L1519" s="4">
        <v>2019</v>
      </c>
      <c r="M1519" s="4">
        <v>2019</v>
      </c>
      <c r="N1519" t="s">
        <v>50</v>
      </c>
      <c r="O1519" t="s">
        <v>568</v>
      </c>
    </row>
    <row r="1520" spans="1:15">
      <c r="A1520" s="28" t="s">
        <v>245</v>
      </c>
      <c r="B1520" t="s">
        <v>97</v>
      </c>
      <c r="C1520" t="s">
        <v>567</v>
      </c>
      <c r="D1520" s="16">
        <v>0.9</v>
      </c>
      <c r="E1520" s="16">
        <v>70.75</v>
      </c>
      <c r="F1520" s="16">
        <v>-149.75</v>
      </c>
      <c r="G1520">
        <v>7.1270219632539752E-2</v>
      </c>
      <c r="H1520">
        <v>0.54</v>
      </c>
      <c r="I1520" t="s">
        <v>32</v>
      </c>
      <c r="J1520">
        <v>3.9080662723286544E-2</v>
      </c>
      <c r="K1520">
        <v>0.14408051558223714</v>
      </c>
      <c r="L1520" s="4">
        <v>2019</v>
      </c>
      <c r="M1520" s="4">
        <v>2019</v>
      </c>
      <c r="N1520" t="s">
        <v>50</v>
      </c>
      <c r="O1520" t="s">
        <v>568</v>
      </c>
    </row>
    <row r="1521" spans="1:15">
      <c r="A1521" s="28" t="s">
        <v>245</v>
      </c>
      <c r="B1521" t="s">
        <v>97</v>
      </c>
      <c r="C1521" t="s">
        <v>567</v>
      </c>
      <c r="D1521" s="16">
        <v>0.98</v>
      </c>
      <c r="E1521" s="16">
        <v>70.25</v>
      </c>
      <c r="F1521" s="16">
        <v>-125.25</v>
      </c>
      <c r="G1521">
        <v>7.1270219632539752E-2</v>
      </c>
      <c r="H1521">
        <v>0.54</v>
      </c>
      <c r="I1521" t="s">
        <v>32</v>
      </c>
      <c r="J1521">
        <v>3.9080662723286544E-2</v>
      </c>
      <c r="K1521">
        <v>0.14408051558223714</v>
      </c>
      <c r="L1521" s="4">
        <v>2019</v>
      </c>
      <c r="M1521" s="4">
        <v>2019</v>
      </c>
      <c r="N1521" t="s">
        <v>50</v>
      </c>
      <c r="O1521" t="s">
        <v>568</v>
      </c>
    </row>
    <row r="1522" spans="1:15">
      <c r="A1522" s="28" t="s">
        <v>245</v>
      </c>
      <c r="B1522" t="s">
        <v>97</v>
      </c>
      <c r="C1522" t="s">
        <v>567</v>
      </c>
      <c r="D1522" s="16">
        <v>0.59</v>
      </c>
      <c r="E1522" s="16">
        <v>71.25</v>
      </c>
      <c r="F1522" s="16">
        <v>-124.25</v>
      </c>
      <c r="G1522">
        <v>7.1270219632539752E-2</v>
      </c>
      <c r="H1522">
        <v>0.54</v>
      </c>
      <c r="I1522" t="s">
        <v>32</v>
      </c>
      <c r="J1522">
        <v>3.9080662723286544E-2</v>
      </c>
      <c r="K1522">
        <v>0.14408051558223714</v>
      </c>
      <c r="L1522" s="4">
        <v>2019</v>
      </c>
      <c r="M1522" s="4">
        <v>2019</v>
      </c>
      <c r="N1522" t="s">
        <v>50</v>
      </c>
      <c r="O1522" t="s">
        <v>568</v>
      </c>
    </row>
    <row r="1523" spans="1:15">
      <c r="A1523" s="28" t="s">
        <v>245</v>
      </c>
      <c r="B1523" t="s">
        <v>97</v>
      </c>
      <c r="C1523" t="s">
        <v>567</v>
      </c>
      <c r="D1523" s="16">
        <v>0.53</v>
      </c>
      <c r="E1523" s="16">
        <v>71.25</v>
      </c>
      <c r="F1523" s="16">
        <v>-124.75</v>
      </c>
      <c r="G1523">
        <v>7.1270219632539752E-2</v>
      </c>
      <c r="H1523">
        <v>0.54</v>
      </c>
      <c r="I1523" t="s">
        <v>32</v>
      </c>
      <c r="J1523">
        <v>3.9080662723286544E-2</v>
      </c>
      <c r="K1523">
        <v>0.14408051558223714</v>
      </c>
      <c r="L1523" s="4">
        <v>2019</v>
      </c>
      <c r="M1523" s="4">
        <v>2019</v>
      </c>
      <c r="N1523" t="s">
        <v>50</v>
      </c>
      <c r="O1523" t="s">
        <v>568</v>
      </c>
    </row>
    <row r="1524" spans="1:15">
      <c r="A1524" s="28" t="s">
        <v>245</v>
      </c>
      <c r="B1524" t="s">
        <v>97</v>
      </c>
      <c r="C1524" t="s">
        <v>567</v>
      </c>
      <c r="D1524" s="16">
        <v>0.49</v>
      </c>
      <c r="E1524" s="16">
        <v>71.25</v>
      </c>
      <c r="F1524" s="16">
        <v>-125.25</v>
      </c>
      <c r="G1524">
        <v>7.1270219632539752E-2</v>
      </c>
      <c r="H1524">
        <v>0.54</v>
      </c>
      <c r="I1524" t="s">
        <v>32</v>
      </c>
      <c r="J1524">
        <v>3.9080662723286544E-2</v>
      </c>
      <c r="K1524">
        <v>0.14408051558223714</v>
      </c>
      <c r="L1524" s="4">
        <v>2019</v>
      </c>
      <c r="M1524" s="4">
        <v>2019</v>
      </c>
      <c r="N1524" t="s">
        <v>50</v>
      </c>
      <c r="O1524" t="s">
        <v>568</v>
      </c>
    </row>
    <row r="1525" spans="1:15">
      <c r="A1525" s="28" t="s">
        <v>245</v>
      </c>
      <c r="B1525" t="s">
        <v>97</v>
      </c>
      <c r="C1525" t="s">
        <v>567</v>
      </c>
      <c r="D1525" s="16">
        <v>0.49</v>
      </c>
      <c r="E1525" s="16">
        <v>71.25</v>
      </c>
      <c r="F1525" s="16">
        <v>-125.75</v>
      </c>
      <c r="G1525">
        <v>7.1270219632539752E-2</v>
      </c>
      <c r="H1525">
        <v>0.54</v>
      </c>
      <c r="I1525" t="s">
        <v>32</v>
      </c>
      <c r="J1525">
        <v>3.9080662723286544E-2</v>
      </c>
      <c r="K1525">
        <v>0.14408051558223714</v>
      </c>
      <c r="L1525" s="4">
        <v>2019</v>
      </c>
      <c r="M1525" s="4">
        <v>2019</v>
      </c>
      <c r="N1525" t="s">
        <v>50</v>
      </c>
      <c r="O1525" t="s">
        <v>568</v>
      </c>
    </row>
    <row r="1526" spans="1:15">
      <c r="A1526" s="28" t="s">
        <v>245</v>
      </c>
      <c r="B1526" t="s">
        <v>97</v>
      </c>
      <c r="C1526" t="s">
        <v>567</v>
      </c>
      <c r="D1526" s="16">
        <v>0.55000000000000004</v>
      </c>
      <c r="E1526" s="16">
        <v>71.25</v>
      </c>
      <c r="F1526" s="16">
        <v>-126.25</v>
      </c>
      <c r="G1526">
        <v>7.1270219632539752E-2</v>
      </c>
      <c r="H1526">
        <v>0.54</v>
      </c>
      <c r="I1526" t="s">
        <v>32</v>
      </c>
      <c r="J1526">
        <v>3.9080662723286544E-2</v>
      </c>
      <c r="K1526">
        <v>0.14408051558223714</v>
      </c>
      <c r="L1526" s="4">
        <v>2019</v>
      </c>
      <c r="M1526" s="4">
        <v>2019</v>
      </c>
      <c r="N1526" t="s">
        <v>50</v>
      </c>
      <c r="O1526" t="s">
        <v>568</v>
      </c>
    </row>
    <row r="1527" spans="1:15">
      <c r="A1527" s="28" t="s">
        <v>245</v>
      </c>
      <c r="B1527" t="s">
        <v>97</v>
      </c>
      <c r="C1527" t="s">
        <v>567</v>
      </c>
      <c r="D1527" s="16">
        <v>0.65</v>
      </c>
      <c r="E1527" s="16">
        <v>71.25</v>
      </c>
      <c r="F1527" s="16">
        <v>-126.75</v>
      </c>
      <c r="G1527">
        <v>7.1270219632539752E-2</v>
      </c>
      <c r="H1527">
        <v>0.54</v>
      </c>
      <c r="I1527" t="s">
        <v>32</v>
      </c>
      <c r="J1527">
        <v>3.9080662723286544E-2</v>
      </c>
      <c r="K1527">
        <v>0.14408051558223714</v>
      </c>
      <c r="L1527" s="4">
        <v>2019</v>
      </c>
      <c r="M1527" s="4">
        <v>2019</v>
      </c>
      <c r="N1527" t="s">
        <v>50</v>
      </c>
      <c r="O1527" t="s">
        <v>568</v>
      </c>
    </row>
    <row r="1528" spans="1:15">
      <c r="A1528" s="28" t="s">
        <v>245</v>
      </c>
      <c r="B1528" t="s">
        <v>97</v>
      </c>
      <c r="C1528" t="s">
        <v>567</v>
      </c>
      <c r="D1528" s="16">
        <v>0.77</v>
      </c>
      <c r="E1528" s="16">
        <v>71.25</v>
      </c>
      <c r="F1528" s="16">
        <v>-127.25</v>
      </c>
      <c r="G1528">
        <v>7.1270219632539752E-2</v>
      </c>
      <c r="H1528">
        <v>0.54</v>
      </c>
      <c r="I1528" t="s">
        <v>32</v>
      </c>
      <c r="J1528">
        <v>3.9080662723286544E-2</v>
      </c>
      <c r="K1528">
        <v>0.14408051558223714</v>
      </c>
      <c r="L1528" s="4">
        <v>2019</v>
      </c>
      <c r="M1528" s="4">
        <v>2019</v>
      </c>
      <c r="N1528" t="s">
        <v>50</v>
      </c>
      <c r="O1528" t="s">
        <v>568</v>
      </c>
    </row>
    <row r="1529" spans="1:15">
      <c r="A1529" s="28" t="s">
        <v>245</v>
      </c>
      <c r="B1529" t="s">
        <v>97</v>
      </c>
      <c r="C1529" t="s">
        <v>567</v>
      </c>
      <c r="D1529" s="16">
        <v>0.77</v>
      </c>
      <c r="E1529" s="16">
        <v>71.25</v>
      </c>
      <c r="F1529" s="16">
        <v>-130.75</v>
      </c>
      <c r="G1529">
        <v>7.1270219632539752E-2</v>
      </c>
      <c r="H1529">
        <v>0.54</v>
      </c>
      <c r="I1529" t="s">
        <v>32</v>
      </c>
      <c r="J1529">
        <v>3.9080662723286544E-2</v>
      </c>
      <c r="K1529">
        <v>0.14408051558223714</v>
      </c>
      <c r="L1529" s="4">
        <v>2019</v>
      </c>
      <c r="M1529" s="4">
        <v>2019</v>
      </c>
      <c r="N1529" t="s">
        <v>50</v>
      </c>
      <c r="O1529" t="s">
        <v>568</v>
      </c>
    </row>
    <row r="1530" spans="1:15">
      <c r="A1530" s="28" t="s">
        <v>245</v>
      </c>
      <c r="B1530" t="s">
        <v>97</v>
      </c>
      <c r="C1530" t="s">
        <v>567</v>
      </c>
      <c r="D1530" s="16">
        <v>0.9</v>
      </c>
      <c r="E1530" s="16">
        <v>71.25</v>
      </c>
      <c r="F1530" s="16">
        <v>-127.75</v>
      </c>
      <c r="G1530">
        <v>7.1270219632539752E-2</v>
      </c>
      <c r="H1530">
        <v>0.54</v>
      </c>
      <c r="I1530" t="s">
        <v>32</v>
      </c>
      <c r="J1530">
        <v>3.9080662723286544E-2</v>
      </c>
      <c r="K1530">
        <v>0.14408051558223714</v>
      </c>
      <c r="L1530" s="4">
        <v>2019</v>
      </c>
      <c r="M1530" s="4">
        <v>2019</v>
      </c>
      <c r="N1530" t="s">
        <v>50</v>
      </c>
      <c r="O1530" t="s">
        <v>568</v>
      </c>
    </row>
    <row r="1531" spans="1:15">
      <c r="A1531" s="28" t="s">
        <v>245</v>
      </c>
      <c r="B1531" t="s">
        <v>97</v>
      </c>
      <c r="C1531" t="s">
        <v>567</v>
      </c>
      <c r="D1531" s="16">
        <v>1</v>
      </c>
      <c r="E1531" s="16">
        <v>71.25</v>
      </c>
      <c r="F1531" s="16">
        <v>-128.25</v>
      </c>
      <c r="G1531">
        <v>7.1270219632539752E-2</v>
      </c>
      <c r="H1531">
        <v>0.54</v>
      </c>
      <c r="I1531" t="s">
        <v>32</v>
      </c>
      <c r="J1531">
        <v>3.9080662723286544E-2</v>
      </c>
      <c r="K1531">
        <v>0.14408051558223714</v>
      </c>
      <c r="L1531" s="4">
        <v>2019</v>
      </c>
      <c r="M1531" s="4">
        <v>2019</v>
      </c>
      <c r="N1531" t="s">
        <v>50</v>
      </c>
      <c r="O1531" t="s">
        <v>568</v>
      </c>
    </row>
    <row r="1532" spans="1:15">
      <c r="A1532" s="28" t="s">
        <v>245</v>
      </c>
      <c r="B1532" t="s">
        <v>97</v>
      </c>
      <c r="C1532" t="s">
        <v>567</v>
      </c>
      <c r="D1532" s="16">
        <v>1</v>
      </c>
      <c r="E1532" s="16">
        <v>71.25</v>
      </c>
      <c r="F1532" s="16">
        <v>-128.75</v>
      </c>
      <c r="G1532">
        <v>7.1270219632539752E-2</v>
      </c>
      <c r="H1532">
        <v>0.54</v>
      </c>
      <c r="I1532" t="s">
        <v>32</v>
      </c>
      <c r="J1532">
        <v>3.9080662723286544E-2</v>
      </c>
      <c r="K1532">
        <v>0.14408051558223714</v>
      </c>
      <c r="L1532" s="4">
        <v>2019</v>
      </c>
      <c r="M1532" s="4">
        <v>2019</v>
      </c>
      <c r="N1532" t="s">
        <v>50</v>
      </c>
      <c r="O1532" t="s">
        <v>568</v>
      </c>
    </row>
    <row r="1533" spans="1:15">
      <c r="A1533" s="28" t="s">
        <v>245</v>
      </c>
      <c r="B1533" t="s">
        <v>97</v>
      </c>
      <c r="C1533" t="s">
        <v>567</v>
      </c>
      <c r="D1533" s="16">
        <v>1</v>
      </c>
      <c r="E1533" s="16">
        <v>71.25</v>
      </c>
      <c r="F1533" s="16">
        <v>-129.25</v>
      </c>
      <c r="G1533">
        <v>7.1270219632539752E-2</v>
      </c>
      <c r="H1533">
        <v>0.54</v>
      </c>
      <c r="I1533" t="s">
        <v>32</v>
      </c>
      <c r="J1533">
        <v>3.9080662723286544E-2</v>
      </c>
      <c r="K1533">
        <v>0.14408051558223714</v>
      </c>
      <c r="L1533" s="4">
        <v>2019</v>
      </c>
      <c r="M1533" s="4">
        <v>2019</v>
      </c>
      <c r="N1533" t="s">
        <v>50</v>
      </c>
      <c r="O1533" t="s">
        <v>568</v>
      </c>
    </row>
    <row r="1534" spans="1:15">
      <c r="A1534" s="28" t="s">
        <v>245</v>
      </c>
      <c r="B1534" t="s">
        <v>97</v>
      </c>
      <c r="C1534" t="s">
        <v>567</v>
      </c>
      <c r="D1534" s="16">
        <v>0.95</v>
      </c>
      <c r="E1534" s="16">
        <v>71.25</v>
      </c>
      <c r="F1534" s="16">
        <v>-129.75</v>
      </c>
      <c r="G1534">
        <v>7.1270219632539752E-2</v>
      </c>
      <c r="H1534">
        <v>0.54</v>
      </c>
      <c r="I1534" t="s">
        <v>32</v>
      </c>
      <c r="J1534">
        <v>3.9080662723286544E-2</v>
      </c>
      <c r="K1534">
        <v>0.14408051558223714</v>
      </c>
      <c r="L1534" s="4">
        <v>2019</v>
      </c>
      <c r="M1534" s="4">
        <v>2019</v>
      </c>
      <c r="N1534" t="s">
        <v>50</v>
      </c>
      <c r="O1534" t="s">
        <v>568</v>
      </c>
    </row>
    <row r="1535" spans="1:15">
      <c r="A1535" s="28" t="s">
        <v>245</v>
      </c>
      <c r="B1535" t="s">
        <v>97</v>
      </c>
      <c r="C1535" t="s">
        <v>567</v>
      </c>
      <c r="D1535" s="16">
        <v>0.84</v>
      </c>
      <c r="E1535" s="16">
        <v>71.25</v>
      </c>
      <c r="F1535" s="16">
        <v>-130.25</v>
      </c>
      <c r="G1535">
        <v>7.1270219632539752E-2</v>
      </c>
      <c r="H1535">
        <v>0.54</v>
      </c>
      <c r="I1535" t="s">
        <v>32</v>
      </c>
      <c r="J1535">
        <v>3.9080662723286544E-2</v>
      </c>
      <c r="K1535">
        <v>0.14408051558223714</v>
      </c>
      <c r="L1535" s="4">
        <v>2019</v>
      </c>
      <c r="M1535" s="4">
        <v>2019</v>
      </c>
      <c r="N1535" t="s">
        <v>50</v>
      </c>
      <c r="O1535" t="s">
        <v>568</v>
      </c>
    </row>
    <row r="1536" spans="1:15">
      <c r="A1536" s="28" t="s">
        <v>245</v>
      </c>
      <c r="B1536" t="s">
        <v>97</v>
      </c>
      <c r="C1536" t="s">
        <v>567</v>
      </c>
      <c r="D1536" s="16">
        <v>0.83</v>
      </c>
      <c r="E1536" s="16">
        <v>71.25</v>
      </c>
      <c r="F1536" s="16">
        <v>-150.75</v>
      </c>
      <c r="G1536">
        <v>7.1270219632539752E-2</v>
      </c>
      <c r="H1536">
        <v>0.54</v>
      </c>
      <c r="I1536" t="s">
        <v>32</v>
      </c>
      <c r="J1536">
        <v>3.9080662723286544E-2</v>
      </c>
      <c r="K1536">
        <v>0.14408051558223714</v>
      </c>
      <c r="L1536" s="4">
        <v>2019</v>
      </c>
      <c r="M1536" s="4">
        <v>2019</v>
      </c>
      <c r="N1536" t="s">
        <v>50</v>
      </c>
      <c r="O1536" t="s">
        <v>568</v>
      </c>
    </row>
    <row r="1537" spans="1:15">
      <c r="A1537" s="28" t="s">
        <v>245</v>
      </c>
      <c r="B1537" t="s">
        <v>97</v>
      </c>
      <c r="C1537" t="s">
        <v>567</v>
      </c>
      <c r="D1537" s="16">
        <v>0.86</v>
      </c>
      <c r="E1537" s="16">
        <v>71.25</v>
      </c>
      <c r="F1537" s="16">
        <v>-151.25</v>
      </c>
      <c r="G1537">
        <v>7.1270219632539752E-2</v>
      </c>
      <c r="H1537">
        <v>0.54</v>
      </c>
      <c r="I1537" t="s">
        <v>32</v>
      </c>
      <c r="J1537">
        <v>3.9080662723286544E-2</v>
      </c>
      <c r="K1537">
        <v>0.14408051558223714</v>
      </c>
      <c r="L1537" s="4">
        <v>2019</v>
      </c>
      <c r="M1537" s="4">
        <v>2019</v>
      </c>
      <c r="N1537" t="s">
        <v>50</v>
      </c>
      <c r="O1537" t="s">
        <v>568</v>
      </c>
    </row>
    <row r="1538" spans="1:15">
      <c r="A1538" s="28" t="s">
        <v>245</v>
      </c>
      <c r="B1538" t="s">
        <v>97</v>
      </c>
      <c r="C1538" t="s">
        <v>567</v>
      </c>
      <c r="D1538" s="16">
        <v>0.87</v>
      </c>
      <c r="E1538" s="16">
        <v>71.25</v>
      </c>
      <c r="F1538" s="16">
        <v>-151.75</v>
      </c>
      <c r="G1538">
        <v>7.1270219632539752E-2</v>
      </c>
      <c r="H1538">
        <v>0.54</v>
      </c>
      <c r="I1538" t="s">
        <v>32</v>
      </c>
      <c r="J1538">
        <v>3.9080662723286544E-2</v>
      </c>
      <c r="K1538">
        <v>0.14408051558223714</v>
      </c>
      <c r="L1538" s="4">
        <v>2019</v>
      </c>
      <c r="M1538" s="4">
        <v>2019</v>
      </c>
      <c r="N1538" t="s">
        <v>50</v>
      </c>
      <c r="O1538" t="s">
        <v>568</v>
      </c>
    </row>
    <row r="1539" spans="1:15">
      <c r="A1539" s="28" t="s">
        <v>245</v>
      </c>
      <c r="B1539" t="s">
        <v>97</v>
      </c>
      <c r="C1539" t="s">
        <v>567</v>
      </c>
      <c r="D1539" s="16">
        <v>0.89</v>
      </c>
      <c r="E1539" s="16">
        <v>71.25</v>
      </c>
      <c r="F1539" s="16">
        <v>-152.25</v>
      </c>
      <c r="G1539">
        <v>7.1270219632539752E-2</v>
      </c>
      <c r="H1539">
        <v>0.54</v>
      </c>
      <c r="I1539" t="s">
        <v>32</v>
      </c>
      <c r="J1539">
        <v>3.9080662723286544E-2</v>
      </c>
      <c r="K1539">
        <v>0.14408051558223714</v>
      </c>
      <c r="L1539" s="4">
        <v>2019</v>
      </c>
      <c r="M1539" s="4">
        <v>2019</v>
      </c>
      <c r="N1539" t="s">
        <v>50</v>
      </c>
      <c r="O1539" t="s">
        <v>568</v>
      </c>
    </row>
    <row r="1540" spans="1:15">
      <c r="A1540" s="28" t="s">
        <v>245</v>
      </c>
      <c r="B1540" t="s">
        <v>97</v>
      </c>
      <c r="C1540" t="s">
        <v>567</v>
      </c>
      <c r="D1540" s="16">
        <v>0.92</v>
      </c>
      <c r="E1540" s="16">
        <v>71.25</v>
      </c>
      <c r="F1540" s="16">
        <v>-152.75</v>
      </c>
      <c r="G1540">
        <v>7.1270219632539752E-2</v>
      </c>
      <c r="H1540">
        <v>0.54</v>
      </c>
      <c r="I1540" t="s">
        <v>32</v>
      </c>
      <c r="J1540">
        <v>3.9080662723286544E-2</v>
      </c>
      <c r="K1540">
        <v>0.14408051558223714</v>
      </c>
      <c r="L1540" s="4">
        <v>2019</v>
      </c>
      <c r="M1540" s="4">
        <v>2019</v>
      </c>
      <c r="N1540" t="s">
        <v>50</v>
      </c>
      <c r="O1540" t="s">
        <v>568</v>
      </c>
    </row>
    <row r="1541" spans="1:15">
      <c r="A1541" s="28" t="s">
        <v>245</v>
      </c>
      <c r="B1541" t="s">
        <v>97</v>
      </c>
      <c r="C1541" t="s">
        <v>567</v>
      </c>
      <c r="D1541" s="16">
        <v>0.93</v>
      </c>
      <c r="E1541" s="16">
        <v>71.25</v>
      </c>
      <c r="F1541" s="16">
        <v>-153.25</v>
      </c>
      <c r="G1541">
        <v>7.1270219632539752E-2</v>
      </c>
      <c r="H1541">
        <v>0.54</v>
      </c>
      <c r="I1541" t="s">
        <v>32</v>
      </c>
      <c r="J1541">
        <v>3.9080662723286544E-2</v>
      </c>
      <c r="K1541">
        <v>0.14408051558223714</v>
      </c>
      <c r="L1541" s="4">
        <v>2019</v>
      </c>
      <c r="M1541" s="4">
        <v>2019</v>
      </c>
      <c r="N1541" t="s">
        <v>50</v>
      </c>
      <c r="O1541" t="s">
        <v>568</v>
      </c>
    </row>
    <row r="1542" spans="1:15">
      <c r="A1542" s="28" t="s">
        <v>245</v>
      </c>
      <c r="B1542" t="s">
        <v>97</v>
      </c>
      <c r="C1542" t="s">
        <v>567</v>
      </c>
      <c r="D1542" s="16">
        <v>0.95</v>
      </c>
      <c r="E1542" s="16">
        <v>71.25</v>
      </c>
      <c r="F1542" s="16">
        <v>-153.75</v>
      </c>
      <c r="G1542">
        <v>7.1270219632539752E-2</v>
      </c>
      <c r="H1542">
        <v>0.54</v>
      </c>
      <c r="I1542" t="s">
        <v>32</v>
      </c>
      <c r="J1542">
        <v>3.9080662723286544E-2</v>
      </c>
      <c r="K1542">
        <v>0.14408051558223714</v>
      </c>
      <c r="L1542" s="4">
        <v>2019</v>
      </c>
      <c r="M1542" s="4">
        <v>2019</v>
      </c>
      <c r="N1542" t="s">
        <v>50</v>
      </c>
      <c r="O1542" t="s">
        <v>568</v>
      </c>
    </row>
    <row r="1543" spans="1:15">
      <c r="A1543" s="28" t="s">
        <v>245</v>
      </c>
      <c r="B1543" t="s">
        <v>97</v>
      </c>
      <c r="C1543" t="s">
        <v>567</v>
      </c>
      <c r="D1543" s="16">
        <v>0.96</v>
      </c>
      <c r="E1543" s="16">
        <v>71.25</v>
      </c>
      <c r="F1543" s="16">
        <v>-154.25</v>
      </c>
      <c r="G1543">
        <v>7.1270219632539752E-2</v>
      </c>
      <c r="H1543">
        <v>0.54</v>
      </c>
      <c r="I1543" t="s">
        <v>32</v>
      </c>
      <c r="J1543">
        <v>3.9080662723286544E-2</v>
      </c>
      <c r="K1543">
        <v>0.14408051558223714</v>
      </c>
      <c r="L1543" s="4">
        <v>2019</v>
      </c>
      <c r="M1543" s="4">
        <v>2019</v>
      </c>
      <c r="N1543" t="s">
        <v>50</v>
      </c>
      <c r="O1543" t="s">
        <v>568</v>
      </c>
    </row>
    <row r="1544" spans="1:15">
      <c r="A1544" s="28" t="s">
        <v>245</v>
      </c>
      <c r="B1544" t="s">
        <v>97</v>
      </c>
      <c r="C1544" t="s">
        <v>567</v>
      </c>
      <c r="D1544" s="16">
        <v>1</v>
      </c>
      <c r="E1544" s="16">
        <v>70.25</v>
      </c>
      <c r="F1544" s="16">
        <v>-145.25</v>
      </c>
      <c r="G1544">
        <v>7.1270219632539752E-2</v>
      </c>
      <c r="H1544">
        <v>0.54</v>
      </c>
      <c r="I1544" t="s">
        <v>32</v>
      </c>
      <c r="J1544">
        <v>3.9080662723286544E-2</v>
      </c>
      <c r="K1544">
        <v>0.14408051558223714</v>
      </c>
      <c r="L1544" s="4">
        <v>2019</v>
      </c>
      <c r="M1544" s="4">
        <v>2019</v>
      </c>
      <c r="N1544" t="s">
        <v>50</v>
      </c>
      <c r="O1544" t="s">
        <v>568</v>
      </c>
    </row>
    <row r="1545" spans="1:15">
      <c r="A1545" s="28" t="s">
        <v>245</v>
      </c>
      <c r="B1545" t="s">
        <v>97</v>
      </c>
      <c r="C1545" t="s">
        <v>567</v>
      </c>
      <c r="D1545" s="16">
        <v>0.79</v>
      </c>
      <c r="E1545" s="16">
        <v>70.25</v>
      </c>
      <c r="F1545" s="16">
        <v>-124.25</v>
      </c>
      <c r="G1545">
        <v>7.1270219632539752E-2</v>
      </c>
      <c r="H1545">
        <v>0.54</v>
      </c>
      <c r="I1545" t="s">
        <v>32</v>
      </c>
      <c r="J1545">
        <v>3.9080662723286544E-2</v>
      </c>
      <c r="K1545">
        <v>0.14408051558223714</v>
      </c>
      <c r="L1545" s="4">
        <v>2019</v>
      </c>
      <c r="M1545" s="4">
        <v>2019</v>
      </c>
      <c r="N1545" t="s">
        <v>50</v>
      </c>
      <c r="O1545" t="s">
        <v>568</v>
      </c>
    </row>
    <row r="1546" spans="1:15">
      <c r="A1546" s="28" t="s">
        <v>245</v>
      </c>
      <c r="B1546" t="s">
        <v>97</v>
      </c>
      <c r="C1546" t="s">
        <v>567</v>
      </c>
      <c r="D1546" s="16">
        <v>0.86</v>
      </c>
      <c r="E1546" s="16">
        <v>70.25</v>
      </c>
      <c r="F1546" s="16">
        <v>-136.75</v>
      </c>
      <c r="G1546">
        <v>7.1270219632539752E-2</v>
      </c>
      <c r="H1546">
        <v>0.54</v>
      </c>
      <c r="I1546" t="s">
        <v>32</v>
      </c>
      <c r="J1546">
        <v>3.9080662723286544E-2</v>
      </c>
      <c r="K1546">
        <v>0.14408051558223714</v>
      </c>
      <c r="L1546" s="4">
        <v>2019</v>
      </c>
      <c r="M1546" s="4">
        <v>2019</v>
      </c>
      <c r="N1546" t="s">
        <v>50</v>
      </c>
      <c r="O1546" t="s">
        <v>568</v>
      </c>
    </row>
    <row r="1547" spans="1:15">
      <c r="A1547" s="28" t="s">
        <v>245</v>
      </c>
      <c r="B1547" t="s">
        <v>97</v>
      </c>
      <c r="C1547" t="s">
        <v>567</v>
      </c>
      <c r="D1547" s="16">
        <v>1</v>
      </c>
      <c r="E1547" s="16">
        <v>70.25</v>
      </c>
      <c r="F1547" s="16">
        <v>-144.75</v>
      </c>
      <c r="G1547">
        <v>7.1270219632539752E-2</v>
      </c>
      <c r="H1547">
        <v>0.54</v>
      </c>
      <c r="I1547" t="s">
        <v>32</v>
      </c>
      <c r="J1547">
        <v>3.9080662723286544E-2</v>
      </c>
      <c r="K1547">
        <v>0.14408051558223714</v>
      </c>
      <c r="L1547" s="4">
        <v>2019</v>
      </c>
      <c r="M1547" s="4">
        <v>2019</v>
      </c>
      <c r="N1547" t="s">
        <v>50</v>
      </c>
      <c r="O1547" t="s">
        <v>568</v>
      </c>
    </row>
    <row r="1548" spans="1:15">
      <c r="A1548" s="28" t="s">
        <v>245</v>
      </c>
      <c r="B1548" t="s">
        <v>97</v>
      </c>
      <c r="C1548" t="s">
        <v>567</v>
      </c>
      <c r="D1548" s="16">
        <v>0.8</v>
      </c>
      <c r="E1548" s="16">
        <v>71.25</v>
      </c>
      <c r="F1548" s="16">
        <v>-150.25</v>
      </c>
      <c r="G1548">
        <v>7.1270219632539752E-2</v>
      </c>
      <c r="H1548">
        <v>0.54</v>
      </c>
      <c r="I1548" t="s">
        <v>32</v>
      </c>
      <c r="J1548">
        <v>3.9080662723286544E-2</v>
      </c>
      <c r="K1548">
        <v>0.14408051558223714</v>
      </c>
      <c r="L1548" s="4">
        <v>2019</v>
      </c>
      <c r="M1548" s="4">
        <v>2019</v>
      </c>
      <c r="N1548" t="s">
        <v>50</v>
      </c>
      <c r="O1548" t="s">
        <v>568</v>
      </c>
    </row>
    <row r="1549" spans="1:15">
      <c r="A1549" s="28" t="s">
        <v>245</v>
      </c>
      <c r="B1549" t="s">
        <v>97</v>
      </c>
      <c r="C1549" t="s">
        <v>567</v>
      </c>
      <c r="D1549" s="16">
        <v>0.65</v>
      </c>
      <c r="E1549" s="16">
        <v>71.75</v>
      </c>
      <c r="F1549" s="16">
        <v>-126.25</v>
      </c>
      <c r="G1549">
        <v>7.1270219632539752E-2</v>
      </c>
      <c r="H1549">
        <v>0.54</v>
      </c>
      <c r="I1549" t="s">
        <v>32</v>
      </c>
      <c r="J1549">
        <v>3.9080662723286544E-2</v>
      </c>
      <c r="K1549">
        <v>0.14408051558223714</v>
      </c>
      <c r="L1549" s="4">
        <v>2019</v>
      </c>
      <c r="M1549" s="4">
        <v>2019</v>
      </c>
      <c r="N1549" t="s">
        <v>50</v>
      </c>
      <c r="O1549" t="s">
        <v>568</v>
      </c>
    </row>
    <row r="1550" spans="1:15">
      <c r="A1550" s="28" t="s">
        <v>245</v>
      </c>
      <c r="B1550" t="s">
        <v>97</v>
      </c>
      <c r="C1550" t="s">
        <v>567</v>
      </c>
      <c r="D1550" s="16">
        <v>0.61</v>
      </c>
      <c r="E1550" s="16">
        <v>71.75</v>
      </c>
      <c r="F1550" s="16">
        <v>-126.75</v>
      </c>
      <c r="G1550">
        <v>7.1270219632539752E-2</v>
      </c>
      <c r="H1550">
        <v>0.54</v>
      </c>
      <c r="I1550" t="s">
        <v>32</v>
      </c>
      <c r="J1550">
        <v>3.9080662723286544E-2</v>
      </c>
      <c r="K1550">
        <v>0.14408051558223714</v>
      </c>
      <c r="L1550" s="4">
        <v>2019</v>
      </c>
      <c r="M1550" s="4">
        <v>2019</v>
      </c>
      <c r="N1550" t="s">
        <v>50</v>
      </c>
      <c r="O1550" t="s">
        <v>568</v>
      </c>
    </row>
    <row r="1551" spans="1:15">
      <c r="A1551" s="28" t="s">
        <v>245</v>
      </c>
      <c r="B1551" t="s">
        <v>97</v>
      </c>
      <c r="C1551" t="s">
        <v>567</v>
      </c>
      <c r="D1551" s="16">
        <v>0.62</v>
      </c>
      <c r="E1551" s="16">
        <v>71.75</v>
      </c>
      <c r="F1551" s="16">
        <v>-127.25</v>
      </c>
      <c r="G1551">
        <v>7.1270219632539752E-2</v>
      </c>
      <c r="H1551">
        <v>0.54</v>
      </c>
      <c r="I1551" t="s">
        <v>32</v>
      </c>
      <c r="J1551">
        <v>3.9080662723286544E-2</v>
      </c>
      <c r="K1551">
        <v>0.14408051558223714</v>
      </c>
      <c r="L1551" s="4">
        <v>2019</v>
      </c>
      <c r="M1551" s="4">
        <v>2019</v>
      </c>
      <c r="N1551" t="s">
        <v>50</v>
      </c>
      <c r="O1551" t="s">
        <v>568</v>
      </c>
    </row>
    <row r="1552" spans="1:15">
      <c r="A1552" s="28" t="s">
        <v>245</v>
      </c>
      <c r="B1552" t="s">
        <v>97</v>
      </c>
      <c r="C1552" t="s">
        <v>567</v>
      </c>
      <c r="D1552" s="16">
        <v>0.65</v>
      </c>
      <c r="E1552" s="16">
        <v>71.75</v>
      </c>
      <c r="F1552" s="16">
        <v>-127.75</v>
      </c>
      <c r="G1552">
        <v>7.1270219632539752E-2</v>
      </c>
      <c r="H1552">
        <v>0.54</v>
      </c>
      <c r="I1552" t="s">
        <v>32</v>
      </c>
      <c r="J1552">
        <v>3.9080662723286544E-2</v>
      </c>
      <c r="K1552">
        <v>0.14408051558223714</v>
      </c>
      <c r="L1552" s="4">
        <v>2019</v>
      </c>
      <c r="M1552" s="4">
        <v>2019</v>
      </c>
      <c r="N1552" t="s">
        <v>50</v>
      </c>
      <c r="O1552" t="s">
        <v>568</v>
      </c>
    </row>
    <row r="1553" spans="1:15">
      <c r="A1553" s="28" t="s">
        <v>245</v>
      </c>
      <c r="B1553" t="s">
        <v>97</v>
      </c>
      <c r="C1553" t="s">
        <v>567</v>
      </c>
      <c r="D1553" s="16">
        <v>0.66</v>
      </c>
      <c r="E1553" s="16">
        <v>71.75</v>
      </c>
      <c r="F1553" s="16">
        <v>-128.25</v>
      </c>
      <c r="G1553">
        <v>7.1270219632539752E-2</v>
      </c>
      <c r="H1553">
        <v>0.54</v>
      </c>
      <c r="I1553" t="s">
        <v>32</v>
      </c>
      <c r="J1553">
        <v>3.9080662723286544E-2</v>
      </c>
      <c r="K1553">
        <v>0.14408051558223714</v>
      </c>
      <c r="L1553" s="4">
        <v>2019</v>
      </c>
      <c r="M1553" s="4">
        <v>2019</v>
      </c>
      <c r="N1553" t="s">
        <v>50</v>
      </c>
      <c r="O1553" t="s">
        <v>568</v>
      </c>
    </row>
    <row r="1554" spans="1:15">
      <c r="A1554" s="28" t="s">
        <v>245</v>
      </c>
      <c r="B1554" t="s">
        <v>97</v>
      </c>
      <c r="C1554" t="s">
        <v>567</v>
      </c>
      <c r="D1554" s="16">
        <v>0.65</v>
      </c>
      <c r="E1554" s="16">
        <v>71.75</v>
      </c>
      <c r="F1554" s="16">
        <v>-128.75</v>
      </c>
      <c r="G1554">
        <v>7.1270219632539752E-2</v>
      </c>
      <c r="H1554">
        <v>0.54</v>
      </c>
      <c r="I1554" t="s">
        <v>32</v>
      </c>
      <c r="J1554">
        <v>3.9080662723286544E-2</v>
      </c>
      <c r="K1554">
        <v>0.14408051558223714</v>
      </c>
      <c r="L1554" s="4">
        <v>2019</v>
      </c>
      <c r="M1554" s="4">
        <v>2019</v>
      </c>
      <c r="N1554" t="s">
        <v>50</v>
      </c>
      <c r="O1554" t="s">
        <v>568</v>
      </c>
    </row>
    <row r="1555" spans="1:15">
      <c r="A1555" s="28" t="s">
        <v>245</v>
      </c>
      <c r="B1555" t="s">
        <v>97</v>
      </c>
      <c r="C1555" t="s">
        <v>567</v>
      </c>
      <c r="D1555" s="16">
        <v>0.69</v>
      </c>
      <c r="E1555" s="16">
        <v>71.75</v>
      </c>
      <c r="F1555" s="16">
        <v>-152.25</v>
      </c>
      <c r="G1555">
        <v>7.1270219632539752E-2</v>
      </c>
      <c r="H1555">
        <v>0.54</v>
      </c>
      <c r="I1555" t="s">
        <v>32</v>
      </c>
      <c r="J1555">
        <v>3.9080662723286544E-2</v>
      </c>
      <c r="K1555">
        <v>0.14408051558223714</v>
      </c>
      <c r="L1555" s="4">
        <v>2019</v>
      </c>
      <c r="M1555" s="4">
        <v>2019</v>
      </c>
      <c r="N1555" t="s">
        <v>50</v>
      </c>
      <c r="O1555" t="s">
        <v>568</v>
      </c>
    </row>
    <row r="1556" spans="1:15">
      <c r="A1556" s="28" t="s">
        <v>245</v>
      </c>
      <c r="B1556" t="s">
        <v>97</v>
      </c>
      <c r="C1556" t="s">
        <v>567</v>
      </c>
      <c r="D1556" s="16">
        <v>0.76</v>
      </c>
      <c r="E1556" s="16">
        <v>71.75</v>
      </c>
      <c r="F1556" s="16">
        <v>-152.75</v>
      </c>
      <c r="G1556">
        <v>7.1270219632539752E-2</v>
      </c>
      <c r="H1556">
        <v>0.54</v>
      </c>
      <c r="I1556" t="s">
        <v>32</v>
      </c>
      <c r="J1556">
        <v>3.9080662723286544E-2</v>
      </c>
      <c r="K1556">
        <v>0.14408051558223714</v>
      </c>
      <c r="L1556" s="4">
        <v>2019</v>
      </c>
      <c r="M1556" s="4">
        <v>2019</v>
      </c>
      <c r="N1556" t="s">
        <v>50</v>
      </c>
      <c r="O1556" t="s">
        <v>568</v>
      </c>
    </row>
    <row r="1557" spans="1:15">
      <c r="A1557" s="28" t="s">
        <v>245</v>
      </c>
      <c r="B1557" t="s">
        <v>97</v>
      </c>
      <c r="C1557" t="s">
        <v>567</v>
      </c>
      <c r="D1557" s="16">
        <v>0.84</v>
      </c>
      <c r="E1557" s="16">
        <v>71.75</v>
      </c>
      <c r="F1557" s="16">
        <v>-153.25</v>
      </c>
      <c r="G1557">
        <v>7.1270219632539752E-2</v>
      </c>
      <c r="H1557">
        <v>0.54</v>
      </c>
      <c r="I1557" t="s">
        <v>32</v>
      </c>
      <c r="J1557">
        <v>3.9080662723286544E-2</v>
      </c>
      <c r="K1557">
        <v>0.14408051558223714</v>
      </c>
      <c r="L1557" s="4">
        <v>2019</v>
      </c>
      <c r="M1557" s="4">
        <v>2019</v>
      </c>
      <c r="N1557" t="s">
        <v>50</v>
      </c>
      <c r="O1557" t="s">
        <v>568</v>
      </c>
    </row>
    <row r="1558" spans="1:15">
      <c r="A1558" s="28" t="s">
        <v>245</v>
      </c>
      <c r="B1558" t="s">
        <v>97</v>
      </c>
      <c r="C1558" t="s">
        <v>567</v>
      </c>
      <c r="D1558" s="16">
        <v>0.9</v>
      </c>
      <c r="E1558" s="16">
        <v>71.75</v>
      </c>
      <c r="F1558" s="16">
        <v>-153.75</v>
      </c>
      <c r="G1558">
        <v>7.1270219632539752E-2</v>
      </c>
      <c r="H1558">
        <v>0.54</v>
      </c>
      <c r="I1558" t="s">
        <v>32</v>
      </c>
      <c r="J1558">
        <v>3.9080662723286544E-2</v>
      </c>
      <c r="K1558">
        <v>0.14408051558223714</v>
      </c>
      <c r="L1558" s="4">
        <v>2019</v>
      </c>
      <c r="M1558" s="4">
        <v>2019</v>
      </c>
      <c r="N1558" t="s">
        <v>50</v>
      </c>
      <c r="O1558" t="s">
        <v>568</v>
      </c>
    </row>
    <row r="1559" spans="1:15">
      <c r="A1559" s="28" t="s">
        <v>245</v>
      </c>
      <c r="B1559" t="s">
        <v>97</v>
      </c>
      <c r="C1559" t="s">
        <v>567</v>
      </c>
      <c r="D1559" s="16">
        <v>0.93</v>
      </c>
      <c r="E1559" s="16">
        <v>71.75</v>
      </c>
      <c r="F1559" s="16">
        <v>-154.25</v>
      </c>
      <c r="G1559">
        <v>7.1270219632539752E-2</v>
      </c>
      <c r="H1559">
        <v>0.54</v>
      </c>
      <c r="I1559" t="s">
        <v>32</v>
      </c>
      <c r="J1559">
        <v>3.9080662723286544E-2</v>
      </c>
      <c r="K1559">
        <v>0.14408051558223714</v>
      </c>
      <c r="L1559" s="4">
        <v>2019</v>
      </c>
      <c r="M1559" s="4">
        <v>2019</v>
      </c>
      <c r="N1559" t="s">
        <v>50</v>
      </c>
      <c r="O1559" t="s">
        <v>568</v>
      </c>
    </row>
    <row r="1560" spans="1:15">
      <c r="A1560" s="28" t="s">
        <v>245</v>
      </c>
      <c r="B1560" t="s">
        <v>97</v>
      </c>
      <c r="C1560" t="s">
        <v>567</v>
      </c>
      <c r="D1560" s="16">
        <v>0.95</v>
      </c>
      <c r="E1560" s="16">
        <v>71.75</v>
      </c>
      <c r="F1560" s="16">
        <v>-154.75</v>
      </c>
      <c r="G1560">
        <v>7.1270219632539752E-2</v>
      </c>
      <c r="H1560">
        <v>0.54</v>
      </c>
      <c r="I1560" t="s">
        <v>32</v>
      </c>
      <c r="J1560">
        <v>3.9080662723286544E-2</v>
      </c>
      <c r="K1560">
        <v>0.14408051558223714</v>
      </c>
      <c r="L1560" s="4">
        <v>2019</v>
      </c>
      <c r="M1560" s="4">
        <v>2019</v>
      </c>
      <c r="N1560" t="s">
        <v>50</v>
      </c>
      <c r="O1560" t="s">
        <v>568</v>
      </c>
    </row>
    <row r="1561" spans="1:15">
      <c r="A1561" s="28" t="s">
        <v>245</v>
      </c>
      <c r="B1561" t="s">
        <v>97</v>
      </c>
      <c r="C1561" t="s">
        <v>567</v>
      </c>
      <c r="D1561" s="16">
        <v>0.73</v>
      </c>
      <c r="E1561" s="16">
        <v>71.25</v>
      </c>
      <c r="F1561" s="16">
        <v>-131.25</v>
      </c>
      <c r="G1561">
        <v>7.1270219632539752E-2</v>
      </c>
      <c r="H1561">
        <v>0.54</v>
      </c>
      <c r="I1561" t="s">
        <v>32</v>
      </c>
      <c r="J1561">
        <v>3.9080662723286544E-2</v>
      </c>
      <c r="K1561">
        <v>0.14408051558223714</v>
      </c>
      <c r="L1561" s="4">
        <v>2019</v>
      </c>
      <c r="M1561" s="4">
        <v>2019</v>
      </c>
      <c r="N1561" t="s">
        <v>50</v>
      </c>
      <c r="O1561" t="s">
        <v>568</v>
      </c>
    </row>
    <row r="1562" spans="1:15">
      <c r="A1562" s="28" t="s">
        <v>245</v>
      </c>
      <c r="B1562" t="s">
        <v>97</v>
      </c>
      <c r="C1562" t="s">
        <v>567</v>
      </c>
      <c r="D1562" s="16">
        <v>0.64</v>
      </c>
      <c r="E1562" s="16">
        <v>71.75</v>
      </c>
      <c r="F1562" s="16">
        <v>-129.25</v>
      </c>
      <c r="G1562">
        <v>7.1270219632539752E-2</v>
      </c>
      <c r="H1562">
        <v>0.54</v>
      </c>
      <c r="I1562" t="s">
        <v>32</v>
      </c>
      <c r="J1562">
        <v>3.9080662723286544E-2</v>
      </c>
      <c r="K1562">
        <v>0.14408051558223714</v>
      </c>
      <c r="L1562" s="4">
        <v>2019</v>
      </c>
      <c r="M1562" s="4">
        <v>2019</v>
      </c>
      <c r="N1562" t="s">
        <v>50</v>
      </c>
      <c r="O1562" t="s">
        <v>568</v>
      </c>
    </row>
    <row r="1563" spans="1:15">
      <c r="A1563" s="28" t="s">
        <v>245</v>
      </c>
      <c r="B1563" t="s">
        <v>97</v>
      </c>
      <c r="C1563" t="s">
        <v>567</v>
      </c>
      <c r="D1563" s="16">
        <v>0.68</v>
      </c>
      <c r="E1563" s="16">
        <v>70.75</v>
      </c>
      <c r="F1563" s="16">
        <v>-151.75</v>
      </c>
      <c r="G1563">
        <v>7.1270219632539752E-2</v>
      </c>
      <c r="H1563">
        <v>0.54</v>
      </c>
      <c r="I1563" t="s">
        <v>32</v>
      </c>
      <c r="J1563">
        <v>3.9080662723286544E-2</v>
      </c>
      <c r="K1563">
        <v>0.14408051558223714</v>
      </c>
      <c r="L1563" s="4">
        <v>2019</v>
      </c>
      <c r="M1563" s="4">
        <v>2019</v>
      </c>
      <c r="N1563" t="s">
        <v>50</v>
      </c>
      <c r="O1563" t="s">
        <v>568</v>
      </c>
    </row>
    <row r="1564" spans="1:15">
      <c r="A1564" s="28" t="s">
        <v>245</v>
      </c>
      <c r="B1564" t="s">
        <v>97</v>
      </c>
      <c r="C1564" t="s">
        <v>567</v>
      </c>
      <c r="D1564" s="16">
        <v>1</v>
      </c>
      <c r="E1564" s="16">
        <v>70.75</v>
      </c>
      <c r="F1564" s="16">
        <v>-127.75</v>
      </c>
      <c r="G1564">
        <v>7.1270219632539752E-2</v>
      </c>
      <c r="H1564">
        <v>0.54</v>
      </c>
      <c r="I1564" t="s">
        <v>32</v>
      </c>
      <c r="J1564">
        <v>3.9080662723286544E-2</v>
      </c>
      <c r="K1564">
        <v>0.14408051558223714</v>
      </c>
      <c r="L1564" s="4">
        <v>2019</v>
      </c>
      <c r="M1564" s="4">
        <v>2019</v>
      </c>
      <c r="N1564" t="s">
        <v>50</v>
      </c>
      <c r="O1564" t="s">
        <v>568</v>
      </c>
    </row>
    <row r="1565" spans="1:15">
      <c r="A1565" s="28" t="s">
        <v>245</v>
      </c>
      <c r="B1565" t="s">
        <v>97</v>
      </c>
      <c r="C1565" t="s">
        <v>567</v>
      </c>
      <c r="D1565" s="16">
        <v>1</v>
      </c>
      <c r="E1565" s="16">
        <v>70.25</v>
      </c>
      <c r="F1565" s="16">
        <v>-142.75</v>
      </c>
      <c r="G1565">
        <v>7.1270219632539752E-2</v>
      </c>
      <c r="H1565">
        <v>0.54</v>
      </c>
      <c r="I1565" t="s">
        <v>32</v>
      </c>
      <c r="J1565">
        <v>3.9080662723286544E-2</v>
      </c>
      <c r="K1565">
        <v>0.14408051558223714</v>
      </c>
      <c r="L1565" s="4">
        <v>2019</v>
      </c>
      <c r="M1565" s="4">
        <v>2019</v>
      </c>
      <c r="N1565" t="s">
        <v>50</v>
      </c>
      <c r="O1565" t="s">
        <v>568</v>
      </c>
    </row>
    <row r="1566" spans="1:15">
      <c r="A1566" s="28" t="s">
        <v>245</v>
      </c>
      <c r="B1566" t="s">
        <v>97</v>
      </c>
      <c r="C1566" t="s">
        <v>567</v>
      </c>
      <c r="D1566" s="16">
        <v>1</v>
      </c>
      <c r="E1566" s="16">
        <v>69.75</v>
      </c>
      <c r="F1566" s="16">
        <v>-126.25</v>
      </c>
      <c r="G1566">
        <v>7.1270219632539752E-2</v>
      </c>
      <c r="H1566">
        <v>0.54</v>
      </c>
      <c r="I1566" t="s">
        <v>32</v>
      </c>
      <c r="J1566">
        <v>3.9080662723286544E-2</v>
      </c>
      <c r="K1566">
        <v>0.14408051558223714</v>
      </c>
      <c r="L1566" s="4">
        <v>2019</v>
      </c>
      <c r="M1566" s="4">
        <v>2019</v>
      </c>
      <c r="N1566" t="s">
        <v>50</v>
      </c>
      <c r="O1566" t="s">
        <v>568</v>
      </c>
    </row>
    <row r="1567" spans="1:15">
      <c r="A1567" s="28" t="s">
        <v>245</v>
      </c>
      <c r="B1567" t="s">
        <v>97</v>
      </c>
      <c r="C1567" t="s">
        <v>567</v>
      </c>
      <c r="D1567" s="16">
        <v>0.57999999999999996</v>
      </c>
      <c r="E1567" s="16">
        <v>71.75</v>
      </c>
      <c r="F1567" s="16">
        <v>-151.75</v>
      </c>
      <c r="G1567">
        <v>7.1270219632539752E-2</v>
      </c>
      <c r="H1567">
        <v>0.54</v>
      </c>
      <c r="I1567" t="s">
        <v>32</v>
      </c>
      <c r="J1567">
        <v>3.9080662723286544E-2</v>
      </c>
      <c r="K1567">
        <v>0.14408051558223714</v>
      </c>
      <c r="L1567" s="4">
        <v>2019</v>
      </c>
      <c r="M1567" s="4">
        <v>2019</v>
      </c>
      <c r="N1567" t="s">
        <v>50</v>
      </c>
      <c r="O1567" t="s">
        <v>568</v>
      </c>
    </row>
    <row r="1568" spans="1:15">
      <c r="A1568" s="28" t="s">
        <v>245</v>
      </c>
      <c r="B1568" t="s">
        <v>97</v>
      </c>
      <c r="C1568" t="s">
        <v>567</v>
      </c>
      <c r="D1568" s="16">
        <v>0.59</v>
      </c>
      <c r="E1568" s="16">
        <v>72.25</v>
      </c>
      <c r="F1568" s="16">
        <v>-128.25</v>
      </c>
      <c r="G1568">
        <v>7.1270219632539752E-2</v>
      </c>
      <c r="H1568">
        <v>0.54</v>
      </c>
      <c r="I1568" t="s">
        <v>32</v>
      </c>
      <c r="J1568">
        <v>3.9080662723286544E-2</v>
      </c>
      <c r="K1568">
        <v>0.14408051558223714</v>
      </c>
      <c r="L1568" s="4">
        <v>2019</v>
      </c>
      <c r="M1568" s="4">
        <v>2019</v>
      </c>
      <c r="N1568" t="s">
        <v>50</v>
      </c>
      <c r="O1568" t="s">
        <v>568</v>
      </c>
    </row>
    <row r="1569" spans="1:15">
      <c r="A1569" s="28" t="s">
        <v>245</v>
      </c>
      <c r="B1569" t="s">
        <v>97</v>
      </c>
      <c r="C1569" t="s">
        <v>567</v>
      </c>
      <c r="D1569" s="16">
        <v>0.71</v>
      </c>
      <c r="E1569" s="16">
        <v>72.25</v>
      </c>
      <c r="F1569" s="16">
        <v>-126.75</v>
      </c>
      <c r="G1569">
        <v>7.1270219632539752E-2</v>
      </c>
      <c r="H1569">
        <v>0.54</v>
      </c>
      <c r="I1569" t="s">
        <v>32</v>
      </c>
      <c r="J1569">
        <v>3.9080662723286544E-2</v>
      </c>
      <c r="K1569">
        <v>0.14408051558223714</v>
      </c>
      <c r="L1569" s="4">
        <v>2019</v>
      </c>
      <c r="M1569" s="4">
        <v>2019</v>
      </c>
      <c r="N1569" t="s">
        <v>50</v>
      </c>
      <c r="O1569" t="s">
        <v>568</v>
      </c>
    </row>
    <row r="1570" spans="1:15">
      <c r="A1570" s="28" t="s">
        <v>245</v>
      </c>
      <c r="B1570" t="s">
        <v>97</v>
      </c>
      <c r="C1570" t="s">
        <v>567</v>
      </c>
      <c r="D1570" s="16">
        <v>0.66</v>
      </c>
      <c r="E1570" s="16">
        <v>72.25</v>
      </c>
      <c r="F1570" s="16">
        <v>-127.25</v>
      </c>
      <c r="G1570">
        <v>7.1270219632539752E-2</v>
      </c>
      <c r="H1570">
        <v>0.54</v>
      </c>
      <c r="I1570" t="s">
        <v>32</v>
      </c>
      <c r="J1570">
        <v>3.9080662723286544E-2</v>
      </c>
      <c r="K1570">
        <v>0.14408051558223714</v>
      </c>
      <c r="L1570" s="4">
        <v>2019</v>
      </c>
      <c r="M1570" s="4">
        <v>2019</v>
      </c>
      <c r="N1570" t="s">
        <v>50</v>
      </c>
      <c r="O1570" t="s">
        <v>568</v>
      </c>
    </row>
    <row r="1571" spans="1:15">
      <c r="A1571" s="28" t="s">
        <v>245</v>
      </c>
      <c r="B1571" t="s">
        <v>97</v>
      </c>
      <c r="C1571" t="s">
        <v>567</v>
      </c>
      <c r="D1571" s="16">
        <v>0.63</v>
      </c>
      <c r="E1571" s="16">
        <v>72.25</v>
      </c>
      <c r="F1571" s="16">
        <v>-127.75</v>
      </c>
      <c r="G1571">
        <v>7.1270219632539752E-2</v>
      </c>
      <c r="H1571">
        <v>0.54</v>
      </c>
      <c r="I1571" t="s">
        <v>32</v>
      </c>
      <c r="J1571">
        <v>3.9080662723286544E-2</v>
      </c>
      <c r="K1571">
        <v>0.14408051558223714</v>
      </c>
      <c r="L1571" s="4">
        <v>2019</v>
      </c>
      <c r="M1571" s="4">
        <v>2019</v>
      </c>
      <c r="N1571" t="s">
        <v>50</v>
      </c>
      <c r="O1571" t="s">
        <v>568</v>
      </c>
    </row>
    <row r="1572" spans="1:15">
      <c r="A1572" s="28" t="s">
        <v>245</v>
      </c>
      <c r="B1572" t="s">
        <v>97</v>
      </c>
      <c r="C1572" t="s">
        <v>567</v>
      </c>
      <c r="D1572" s="16">
        <v>0.85</v>
      </c>
      <c r="E1572" s="16">
        <v>72.25</v>
      </c>
      <c r="F1572" s="16">
        <v>-126.25</v>
      </c>
      <c r="G1572">
        <v>7.1270219632539752E-2</v>
      </c>
      <c r="H1572">
        <v>0.54</v>
      </c>
      <c r="I1572" t="s">
        <v>32</v>
      </c>
      <c r="J1572">
        <v>3.9080662723286544E-2</v>
      </c>
      <c r="K1572">
        <v>0.14408051558223714</v>
      </c>
      <c r="L1572" s="4">
        <v>2019</v>
      </c>
      <c r="M1572" s="4">
        <v>2019</v>
      </c>
      <c r="N1572" t="s">
        <v>50</v>
      </c>
      <c r="O1572" t="s">
        <v>568</v>
      </c>
    </row>
    <row r="1573" spans="1:15">
      <c r="A1573" s="28" t="s">
        <v>245</v>
      </c>
      <c r="B1573" t="s">
        <v>97</v>
      </c>
      <c r="C1573" t="s">
        <v>567</v>
      </c>
      <c r="D1573" s="16">
        <v>0.7</v>
      </c>
      <c r="E1573" s="16">
        <v>71.25</v>
      </c>
      <c r="F1573" s="16">
        <v>-123.75</v>
      </c>
      <c r="G1573">
        <v>7.1270219632539752E-2</v>
      </c>
      <c r="H1573">
        <v>0.54</v>
      </c>
      <c r="I1573" t="s">
        <v>32</v>
      </c>
      <c r="J1573">
        <v>3.9080662723286544E-2</v>
      </c>
      <c r="K1573">
        <v>0.14408051558223714</v>
      </c>
      <c r="L1573" s="4">
        <v>2019</v>
      </c>
      <c r="M1573" s="4">
        <v>2019</v>
      </c>
      <c r="N1573" t="s">
        <v>50</v>
      </c>
      <c r="O1573" t="s">
        <v>568</v>
      </c>
    </row>
    <row r="1574" spans="1:15">
      <c r="A1574" s="28" t="s">
        <v>245</v>
      </c>
      <c r="B1574" t="s">
        <v>97</v>
      </c>
      <c r="C1574" t="s">
        <v>567</v>
      </c>
      <c r="D1574" s="16">
        <v>0.95</v>
      </c>
      <c r="E1574" s="16">
        <v>70.75</v>
      </c>
      <c r="F1574" s="16">
        <v>-145.25</v>
      </c>
      <c r="G1574">
        <v>7.1270219632539752E-2</v>
      </c>
      <c r="H1574">
        <v>0.54</v>
      </c>
      <c r="I1574" t="s">
        <v>32</v>
      </c>
      <c r="J1574">
        <v>3.9080662723286544E-2</v>
      </c>
      <c r="K1574">
        <v>0.14408051558223714</v>
      </c>
      <c r="L1574" s="4">
        <v>2019</v>
      </c>
      <c r="M1574" s="4">
        <v>2019</v>
      </c>
      <c r="N1574" t="s">
        <v>50</v>
      </c>
      <c r="O1574" t="s">
        <v>568</v>
      </c>
    </row>
    <row r="1575" spans="1:15">
      <c r="A1575" s="28" t="s">
        <v>245</v>
      </c>
      <c r="B1575" t="s">
        <v>97</v>
      </c>
      <c r="C1575" t="s">
        <v>567</v>
      </c>
      <c r="D1575" s="16">
        <v>1</v>
      </c>
      <c r="E1575" s="16">
        <v>70.75</v>
      </c>
      <c r="F1575" s="16">
        <v>-128.25</v>
      </c>
      <c r="G1575">
        <v>7.1270219632539752E-2</v>
      </c>
      <c r="H1575">
        <v>0.54</v>
      </c>
      <c r="I1575" t="s">
        <v>32</v>
      </c>
      <c r="J1575">
        <v>3.9080662723286544E-2</v>
      </c>
      <c r="K1575">
        <v>0.14408051558223714</v>
      </c>
      <c r="L1575" s="4">
        <v>2019</v>
      </c>
      <c r="M1575" s="4">
        <v>2019</v>
      </c>
      <c r="N1575" t="s">
        <v>50</v>
      </c>
      <c r="O1575" t="s">
        <v>568</v>
      </c>
    </row>
    <row r="1576" spans="1:15">
      <c r="A1576" s="28" t="s">
        <v>245</v>
      </c>
      <c r="B1576" t="s">
        <v>97</v>
      </c>
      <c r="C1576" t="s">
        <v>567</v>
      </c>
      <c r="D1576" s="16">
        <v>0.92</v>
      </c>
      <c r="E1576" s="16">
        <v>69.75</v>
      </c>
      <c r="F1576" s="16">
        <v>-139.25</v>
      </c>
      <c r="G1576">
        <v>7.1270219632539752E-2</v>
      </c>
      <c r="H1576">
        <v>0.54</v>
      </c>
      <c r="I1576" t="s">
        <v>32</v>
      </c>
      <c r="J1576">
        <v>3.9080662723286544E-2</v>
      </c>
      <c r="K1576">
        <v>0.14408051558223714</v>
      </c>
      <c r="L1576" s="4">
        <v>2019</v>
      </c>
      <c r="M1576" s="4">
        <v>2019</v>
      </c>
      <c r="N1576" t="s">
        <v>50</v>
      </c>
      <c r="O1576" t="s">
        <v>568</v>
      </c>
    </row>
    <row r="1577" spans="1:15">
      <c r="A1577" s="28" t="s">
        <v>245</v>
      </c>
      <c r="B1577" t="s">
        <v>97</v>
      </c>
      <c r="C1577" t="s">
        <v>567</v>
      </c>
      <c r="D1577" s="16">
        <v>0.69</v>
      </c>
      <c r="E1577" s="16">
        <v>71.75</v>
      </c>
      <c r="F1577" s="16">
        <v>-125.75</v>
      </c>
      <c r="G1577">
        <v>7.1270219632539752E-2</v>
      </c>
      <c r="H1577">
        <v>0.54</v>
      </c>
      <c r="I1577" t="s">
        <v>32</v>
      </c>
      <c r="J1577">
        <v>3.9080662723286544E-2</v>
      </c>
      <c r="K1577">
        <v>0.14408051558223714</v>
      </c>
      <c r="L1577" s="4">
        <v>2019</v>
      </c>
      <c r="M1577" s="4">
        <v>2019</v>
      </c>
      <c r="N1577" t="s">
        <v>50</v>
      </c>
      <c r="O1577" t="s">
        <v>568</v>
      </c>
    </row>
    <row r="1578" spans="1:15">
      <c r="A1578" s="28" t="s">
        <v>245</v>
      </c>
      <c r="B1578" t="s">
        <v>97</v>
      </c>
      <c r="C1578" t="s">
        <v>567</v>
      </c>
      <c r="D1578" s="16">
        <v>0.47</v>
      </c>
      <c r="E1578" s="16">
        <v>71.25</v>
      </c>
      <c r="F1578" s="16">
        <v>-120.75</v>
      </c>
      <c r="G1578">
        <v>7.1270219632539752E-2</v>
      </c>
      <c r="H1578">
        <v>0.54</v>
      </c>
      <c r="I1578" t="s">
        <v>32</v>
      </c>
      <c r="J1578">
        <v>3.9080662723286544E-2</v>
      </c>
      <c r="K1578">
        <v>0.14408051558223714</v>
      </c>
      <c r="L1578" s="4">
        <v>2019</v>
      </c>
      <c r="M1578" s="4">
        <v>2019</v>
      </c>
      <c r="N1578" t="s">
        <v>50</v>
      </c>
      <c r="O1578" t="s">
        <v>568</v>
      </c>
    </row>
    <row r="1579" spans="1:15">
      <c r="A1579" s="28" t="s">
        <v>245</v>
      </c>
      <c r="B1579" t="s">
        <v>97</v>
      </c>
      <c r="C1579" t="s">
        <v>567</v>
      </c>
      <c r="D1579" s="16">
        <v>1</v>
      </c>
      <c r="E1579" s="16">
        <v>70.25</v>
      </c>
      <c r="F1579" s="16">
        <v>-144.25</v>
      </c>
      <c r="G1579">
        <v>7.1270219632539752E-2</v>
      </c>
      <c r="H1579">
        <v>0.54</v>
      </c>
      <c r="I1579" t="s">
        <v>32</v>
      </c>
      <c r="J1579">
        <v>3.9080662723286544E-2</v>
      </c>
      <c r="K1579">
        <v>0.14408051558223714</v>
      </c>
      <c r="L1579" s="4">
        <v>2019</v>
      </c>
      <c r="M1579" s="4">
        <v>2019</v>
      </c>
      <c r="N1579" t="s">
        <v>50</v>
      </c>
      <c r="O1579" t="s">
        <v>568</v>
      </c>
    </row>
    <row r="1580" spans="1:15">
      <c r="A1580" s="28" t="s">
        <v>245</v>
      </c>
      <c r="B1580" t="s">
        <v>97</v>
      </c>
      <c r="C1580" t="s">
        <v>567</v>
      </c>
      <c r="D1580" s="16">
        <v>0.95</v>
      </c>
      <c r="E1580" s="16">
        <v>70.75</v>
      </c>
      <c r="F1580" s="16">
        <v>-134.25</v>
      </c>
      <c r="G1580">
        <v>7.1270219632539752E-2</v>
      </c>
      <c r="H1580">
        <v>0.54</v>
      </c>
      <c r="I1580" t="s">
        <v>32</v>
      </c>
      <c r="J1580">
        <v>3.9080662723286544E-2</v>
      </c>
      <c r="K1580">
        <v>0.14408051558223714</v>
      </c>
      <c r="L1580" s="4">
        <v>2019</v>
      </c>
      <c r="M1580" s="4">
        <v>2019</v>
      </c>
      <c r="N1580" t="s">
        <v>50</v>
      </c>
      <c r="O1580" t="s">
        <v>568</v>
      </c>
    </row>
    <row r="1581" spans="1:15">
      <c r="A1581" s="28" t="s">
        <v>245</v>
      </c>
      <c r="B1581" t="s">
        <v>97</v>
      </c>
      <c r="C1581" t="s">
        <v>567</v>
      </c>
      <c r="D1581" s="16">
        <v>0.52</v>
      </c>
      <c r="E1581" s="16">
        <v>72.25</v>
      </c>
      <c r="F1581" s="16">
        <v>-153.75</v>
      </c>
      <c r="G1581">
        <v>7.1270219632539752E-2</v>
      </c>
      <c r="H1581">
        <v>0.54</v>
      </c>
      <c r="I1581" t="s">
        <v>32</v>
      </c>
      <c r="J1581">
        <v>3.9080662723286544E-2</v>
      </c>
      <c r="K1581">
        <v>0.14408051558223714</v>
      </c>
      <c r="L1581" s="4">
        <v>2019</v>
      </c>
      <c r="M1581" s="4">
        <v>2019</v>
      </c>
      <c r="N1581" t="s">
        <v>50</v>
      </c>
      <c r="O1581" t="s">
        <v>568</v>
      </c>
    </row>
    <row r="1582" spans="1:15">
      <c r="A1582" s="28" t="s">
        <v>245</v>
      </c>
      <c r="B1582" t="s">
        <v>97</v>
      </c>
      <c r="C1582" t="s">
        <v>567</v>
      </c>
      <c r="D1582" s="16">
        <v>1</v>
      </c>
      <c r="E1582" s="16">
        <v>69.75</v>
      </c>
      <c r="F1582" s="16">
        <v>-123.25</v>
      </c>
      <c r="G1582">
        <v>7.1270219632539752E-2</v>
      </c>
      <c r="H1582">
        <v>0.54</v>
      </c>
      <c r="I1582" t="s">
        <v>32</v>
      </c>
      <c r="J1582">
        <v>3.9080662723286544E-2</v>
      </c>
      <c r="K1582">
        <v>0.14408051558223714</v>
      </c>
      <c r="L1582" s="4">
        <v>2019</v>
      </c>
      <c r="M1582" s="4">
        <v>2019</v>
      </c>
      <c r="N1582" t="s">
        <v>50</v>
      </c>
      <c r="O1582" t="s">
        <v>568</v>
      </c>
    </row>
    <row r="1583" spans="1:15">
      <c r="A1583" s="28" t="s">
        <v>245</v>
      </c>
      <c r="B1583" t="s">
        <v>97</v>
      </c>
      <c r="C1583" t="s">
        <v>567</v>
      </c>
      <c r="D1583" s="16">
        <v>0.94</v>
      </c>
      <c r="E1583" s="16">
        <v>70.25</v>
      </c>
      <c r="F1583" s="16">
        <v>-124.75</v>
      </c>
      <c r="G1583">
        <v>7.1270219632539752E-2</v>
      </c>
      <c r="H1583">
        <v>0.54</v>
      </c>
      <c r="I1583" t="s">
        <v>32</v>
      </c>
      <c r="J1583">
        <v>3.9080662723286544E-2</v>
      </c>
      <c r="K1583">
        <v>0.14408051558223714</v>
      </c>
      <c r="L1583" s="4">
        <v>2019</v>
      </c>
      <c r="M1583" s="4">
        <v>2019</v>
      </c>
      <c r="N1583" t="s">
        <v>50</v>
      </c>
      <c r="O1583" t="s">
        <v>568</v>
      </c>
    </row>
    <row r="1584" spans="1:15">
      <c r="A1584" s="28" t="s">
        <v>245</v>
      </c>
      <c r="B1584" t="s">
        <v>97</v>
      </c>
      <c r="C1584" t="s">
        <v>567</v>
      </c>
      <c r="D1584" s="16">
        <v>0.8</v>
      </c>
      <c r="E1584" s="16">
        <v>71.75</v>
      </c>
      <c r="F1584" s="16">
        <v>-125.25</v>
      </c>
      <c r="G1584">
        <v>7.1270219632539752E-2</v>
      </c>
      <c r="H1584">
        <v>0.54</v>
      </c>
      <c r="I1584" t="s">
        <v>32</v>
      </c>
      <c r="J1584">
        <v>3.9080662723286544E-2</v>
      </c>
      <c r="K1584">
        <v>0.14408051558223714</v>
      </c>
      <c r="L1584" s="4">
        <v>2019</v>
      </c>
      <c r="M1584" s="4">
        <v>2019</v>
      </c>
      <c r="N1584" t="s">
        <v>50</v>
      </c>
      <c r="O1584" t="s">
        <v>568</v>
      </c>
    </row>
    <row r="1585" spans="1:15">
      <c r="A1585" s="28" t="s">
        <v>245</v>
      </c>
      <c r="B1585" t="s">
        <v>97</v>
      </c>
      <c r="C1585" t="s">
        <v>567</v>
      </c>
      <c r="D1585" s="16">
        <v>0.78</v>
      </c>
      <c r="E1585" s="16">
        <v>71.25</v>
      </c>
      <c r="F1585" s="16">
        <v>-149.75</v>
      </c>
      <c r="G1585">
        <v>7.1270219632539752E-2</v>
      </c>
      <c r="H1585">
        <v>0.54</v>
      </c>
      <c r="I1585" t="s">
        <v>32</v>
      </c>
      <c r="J1585">
        <v>3.9080662723286544E-2</v>
      </c>
      <c r="K1585">
        <v>0.14408051558223714</v>
      </c>
      <c r="L1585" s="4">
        <v>2019</v>
      </c>
      <c r="M1585" s="4">
        <v>2019</v>
      </c>
      <c r="N1585" t="s">
        <v>50</v>
      </c>
      <c r="O1585" t="s">
        <v>568</v>
      </c>
    </row>
    <row r="1586" spans="1:15">
      <c r="A1586" s="28" t="s">
        <v>245</v>
      </c>
      <c r="B1586" t="s">
        <v>97</v>
      </c>
      <c r="C1586" t="s">
        <v>567</v>
      </c>
      <c r="D1586" s="16">
        <v>0.57999999999999996</v>
      </c>
      <c r="E1586" s="16">
        <v>72.25</v>
      </c>
      <c r="F1586" s="16">
        <v>-154.25</v>
      </c>
      <c r="G1586">
        <v>7.1270219632539752E-2</v>
      </c>
      <c r="H1586">
        <v>0.54</v>
      </c>
      <c r="I1586" t="s">
        <v>32</v>
      </c>
      <c r="J1586">
        <v>3.9080662723286544E-2</v>
      </c>
      <c r="K1586">
        <v>0.14408051558223714</v>
      </c>
      <c r="L1586" s="4">
        <v>2019</v>
      </c>
      <c r="M1586" s="4">
        <v>2019</v>
      </c>
      <c r="N1586" t="s">
        <v>50</v>
      </c>
      <c r="O1586" t="s">
        <v>568</v>
      </c>
    </row>
    <row r="1587" spans="1:15">
      <c r="A1587" s="28" t="s">
        <v>245</v>
      </c>
      <c r="B1587" t="s">
        <v>97</v>
      </c>
      <c r="C1587" t="s">
        <v>567</v>
      </c>
      <c r="D1587" s="16">
        <v>0.98</v>
      </c>
      <c r="E1587" s="16">
        <v>71.25</v>
      </c>
      <c r="F1587" s="16">
        <v>-154.75</v>
      </c>
      <c r="G1587">
        <v>7.1270219632539752E-2</v>
      </c>
      <c r="H1587">
        <v>0.54</v>
      </c>
      <c r="I1587" t="s">
        <v>32</v>
      </c>
      <c r="J1587">
        <v>3.9080662723286544E-2</v>
      </c>
      <c r="K1587">
        <v>0.14408051558223714</v>
      </c>
      <c r="L1587" s="4">
        <v>2019</v>
      </c>
      <c r="M1587" s="4">
        <v>2019</v>
      </c>
      <c r="N1587" t="s">
        <v>50</v>
      </c>
      <c r="O1587" t="s">
        <v>568</v>
      </c>
    </row>
    <row r="1588" spans="1:15">
      <c r="A1588" s="28" t="s">
        <v>245</v>
      </c>
      <c r="B1588" t="s">
        <v>97</v>
      </c>
      <c r="C1588" t="s">
        <v>567</v>
      </c>
      <c r="D1588" s="16">
        <v>0.88</v>
      </c>
      <c r="E1588" s="16">
        <v>70.25</v>
      </c>
      <c r="F1588" s="16">
        <v>-139.75</v>
      </c>
      <c r="G1588">
        <v>7.1270219632539752E-2</v>
      </c>
      <c r="H1588">
        <v>0.54</v>
      </c>
      <c r="I1588" t="s">
        <v>32</v>
      </c>
      <c r="J1588">
        <v>3.9080662723286544E-2</v>
      </c>
      <c r="K1588">
        <v>0.14408051558223714</v>
      </c>
      <c r="L1588" s="4">
        <v>2019</v>
      </c>
      <c r="M1588" s="4">
        <v>2019</v>
      </c>
      <c r="N1588" t="s">
        <v>50</v>
      </c>
      <c r="O1588" t="s">
        <v>568</v>
      </c>
    </row>
    <row r="1589" spans="1:15">
      <c r="A1589" s="28" t="s">
        <v>245</v>
      </c>
      <c r="B1589" t="s">
        <v>97</v>
      </c>
      <c r="C1589" t="s">
        <v>567</v>
      </c>
      <c r="D1589" s="16">
        <v>0.8</v>
      </c>
      <c r="E1589" s="16">
        <v>69.75</v>
      </c>
      <c r="F1589" s="16">
        <v>-120.75</v>
      </c>
      <c r="G1589">
        <v>7.1270219632539752E-2</v>
      </c>
      <c r="H1589">
        <v>0.54</v>
      </c>
      <c r="I1589" t="s">
        <v>32</v>
      </c>
      <c r="J1589">
        <v>3.9080662723286544E-2</v>
      </c>
      <c r="K1589">
        <v>0.14408051558223714</v>
      </c>
      <c r="L1589" s="4">
        <v>2019</v>
      </c>
      <c r="M1589" s="4">
        <v>2019</v>
      </c>
      <c r="N1589" t="s">
        <v>50</v>
      </c>
      <c r="O1589" t="s">
        <v>568</v>
      </c>
    </row>
    <row r="1590" spans="1:15">
      <c r="A1590" s="28" t="s">
        <v>245</v>
      </c>
      <c r="B1590" t="s">
        <v>97</v>
      </c>
      <c r="C1590" t="s">
        <v>567</v>
      </c>
      <c r="D1590" s="16">
        <v>0.95</v>
      </c>
      <c r="E1590" s="16">
        <v>69.75</v>
      </c>
      <c r="F1590" s="16">
        <v>-139.75</v>
      </c>
      <c r="G1590">
        <v>7.1270219632539752E-2</v>
      </c>
      <c r="H1590">
        <v>0.54</v>
      </c>
      <c r="I1590" t="s">
        <v>32</v>
      </c>
      <c r="J1590">
        <v>3.9080662723286544E-2</v>
      </c>
      <c r="K1590">
        <v>0.14408051558223714</v>
      </c>
      <c r="L1590" s="4">
        <v>2019</v>
      </c>
      <c r="M1590" s="4">
        <v>2019</v>
      </c>
      <c r="N1590" t="s">
        <v>50</v>
      </c>
      <c r="O1590" t="s">
        <v>568</v>
      </c>
    </row>
    <row r="1591" spans="1:15">
      <c r="A1591" s="28" t="s">
        <v>245</v>
      </c>
      <c r="B1591" t="s">
        <v>97</v>
      </c>
      <c r="C1591" t="s">
        <v>567</v>
      </c>
      <c r="D1591" s="16">
        <v>0.76</v>
      </c>
      <c r="E1591" s="16">
        <v>69.25</v>
      </c>
      <c r="F1591" s="16">
        <v>-137.25</v>
      </c>
      <c r="G1591">
        <v>7.1270219632539752E-2</v>
      </c>
      <c r="H1591">
        <v>0.54</v>
      </c>
      <c r="I1591" t="s">
        <v>32</v>
      </c>
      <c r="J1591">
        <v>3.9080662723286544E-2</v>
      </c>
      <c r="K1591">
        <v>0.14408051558223714</v>
      </c>
      <c r="L1591" s="4">
        <v>2019</v>
      </c>
      <c r="M1591" s="4">
        <v>2019</v>
      </c>
      <c r="N1591" t="s">
        <v>50</v>
      </c>
      <c r="O1591" t="s">
        <v>568</v>
      </c>
    </row>
    <row r="1592" spans="1:15">
      <c r="A1592" s="28" t="s">
        <v>245</v>
      </c>
      <c r="B1592" t="s">
        <v>97</v>
      </c>
      <c r="C1592" t="s">
        <v>567</v>
      </c>
      <c r="D1592" s="16">
        <v>1</v>
      </c>
      <c r="E1592" s="16">
        <v>70.25</v>
      </c>
      <c r="F1592" s="16">
        <v>-143.75</v>
      </c>
      <c r="G1592">
        <v>7.1270219632539752E-2</v>
      </c>
      <c r="H1592">
        <v>0.54</v>
      </c>
      <c r="I1592" t="s">
        <v>32</v>
      </c>
      <c r="J1592">
        <v>3.9080662723286544E-2</v>
      </c>
      <c r="K1592">
        <v>0.14408051558223714</v>
      </c>
      <c r="L1592" s="4">
        <v>2019</v>
      </c>
      <c r="M1592" s="4">
        <v>2019</v>
      </c>
      <c r="N1592" t="s">
        <v>50</v>
      </c>
      <c r="O1592" t="s">
        <v>568</v>
      </c>
    </row>
    <row r="1593" spans="1:15">
      <c r="A1593" s="28" t="s">
        <v>245</v>
      </c>
      <c r="B1593" t="s">
        <v>97</v>
      </c>
      <c r="C1593" t="s">
        <v>567</v>
      </c>
      <c r="D1593" s="16">
        <v>0.78</v>
      </c>
      <c r="E1593" s="16">
        <v>70.25</v>
      </c>
      <c r="F1593" s="16">
        <v>-129.25</v>
      </c>
      <c r="G1593">
        <v>7.1270219632539752E-2</v>
      </c>
      <c r="H1593">
        <v>0.54</v>
      </c>
      <c r="I1593" t="s">
        <v>32</v>
      </c>
      <c r="J1593">
        <v>3.9080662723286544E-2</v>
      </c>
      <c r="K1593">
        <v>0.14408051558223714</v>
      </c>
      <c r="L1593" s="4">
        <v>2019</v>
      </c>
      <c r="M1593" s="4">
        <v>2019</v>
      </c>
      <c r="N1593" t="s">
        <v>50</v>
      </c>
      <c r="O1593" t="s">
        <v>568</v>
      </c>
    </row>
    <row r="1594" spans="1:15">
      <c r="A1594" s="28" t="s">
        <v>245</v>
      </c>
      <c r="B1594" t="s">
        <v>97</v>
      </c>
      <c r="C1594" t="s">
        <v>567</v>
      </c>
      <c r="D1594" s="16">
        <v>0.93</v>
      </c>
      <c r="E1594" s="16">
        <v>70.25</v>
      </c>
      <c r="F1594" s="16">
        <v>-130.75</v>
      </c>
      <c r="G1594">
        <v>7.1270219632539752E-2</v>
      </c>
      <c r="H1594">
        <v>0.54</v>
      </c>
      <c r="I1594" t="s">
        <v>32</v>
      </c>
      <c r="J1594">
        <v>3.9080662723286544E-2</v>
      </c>
      <c r="K1594">
        <v>0.14408051558223714</v>
      </c>
      <c r="L1594" s="4">
        <v>2019</v>
      </c>
      <c r="M1594" s="4">
        <v>2019</v>
      </c>
      <c r="N1594" t="s">
        <v>50</v>
      </c>
      <c r="O1594" t="s">
        <v>568</v>
      </c>
    </row>
    <row r="1595" spans="1:15">
      <c r="A1595" s="28" t="s">
        <v>245</v>
      </c>
      <c r="B1595" t="s">
        <v>97</v>
      </c>
      <c r="C1595" t="s">
        <v>567</v>
      </c>
      <c r="D1595" s="16">
        <v>0.88</v>
      </c>
      <c r="E1595" s="16">
        <v>70.25</v>
      </c>
      <c r="F1595" s="16">
        <v>-137.25</v>
      </c>
      <c r="G1595">
        <v>7.1270219632539752E-2</v>
      </c>
      <c r="H1595">
        <v>0.54</v>
      </c>
      <c r="I1595" t="s">
        <v>32</v>
      </c>
      <c r="J1595">
        <v>3.9080662723286544E-2</v>
      </c>
      <c r="K1595">
        <v>0.14408051558223714</v>
      </c>
      <c r="L1595" s="4">
        <v>2019</v>
      </c>
      <c r="M1595" s="4">
        <v>2019</v>
      </c>
      <c r="N1595" t="s">
        <v>50</v>
      </c>
      <c r="O1595" t="s">
        <v>568</v>
      </c>
    </row>
    <row r="1596" spans="1:15">
      <c r="A1596" s="28" t="s">
        <v>245</v>
      </c>
      <c r="B1596" t="s">
        <v>97</v>
      </c>
      <c r="C1596" t="s">
        <v>567</v>
      </c>
      <c r="D1596" s="16">
        <v>0.95</v>
      </c>
      <c r="E1596" s="16">
        <v>70.75</v>
      </c>
      <c r="F1596" s="16">
        <v>-144.75</v>
      </c>
      <c r="G1596">
        <v>7.1270219632539752E-2</v>
      </c>
      <c r="H1596">
        <v>0.54</v>
      </c>
      <c r="I1596" t="s">
        <v>32</v>
      </c>
      <c r="J1596">
        <v>3.9080662723286544E-2</v>
      </c>
      <c r="K1596">
        <v>0.14408051558223714</v>
      </c>
      <c r="L1596" s="4">
        <v>2019</v>
      </c>
      <c r="M1596" s="4">
        <v>2019</v>
      </c>
      <c r="N1596" t="s">
        <v>50</v>
      </c>
      <c r="O1596" t="s">
        <v>568</v>
      </c>
    </row>
    <row r="1597" spans="1:15">
      <c r="A1597" s="28" t="s">
        <v>245</v>
      </c>
      <c r="B1597" t="s">
        <v>97</v>
      </c>
      <c r="C1597" t="s">
        <v>567</v>
      </c>
      <c r="D1597" s="16">
        <v>1</v>
      </c>
      <c r="E1597" s="16">
        <v>70.25</v>
      </c>
      <c r="F1597" s="16">
        <v>-143.25</v>
      </c>
      <c r="G1597">
        <v>7.1270219632539752E-2</v>
      </c>
      <c r="H1597">
        <v>0.54</v>
      </c>
      <c r="I1597" t="s">
        <v>32</v>
      </c>
      <c r="J1597">
        <v>3.9080662723286544E-2</v>
      </c>
      <c r="K1597">
        <v>0.14408051558223714</v>
      </c>
      <c r="L1597" s="4">
        <v>2019</v>
      </c>
      <c r="M1597" s="4">
        <v>2019</v>
      </c>
      <c r="N1597" t="s">
        <v>50</v>
      </c>
      <c r="O1597" t="s">
        <v>568</v>
      </c>
    </row>
    <row r="1598" spans="1:15">
      <c r="A1598" s="28" t="s">
        <v>245</v>
      </c>
      <c r="B1598" t="s">
        <v>97</v>
      </c>
      <c r="C1598" t="s">
        <v>567</v>
      </c>
      <c r="D1598" s="16">
        <v>0.56999999999999995</v>
      </c>
      <c r="E1598" s="16">
        <v>71.25</v>
      </c>
      <c r="F1598" s="16">
        <v>-121.25</v>
      </c>
      <c r="G1598">
        <v>7.1270219632539752E-2</v>
      </c>
      <c r="H1598">
        <v>0.54</v>
      </c>
      <c r="I1598" t="s">
        <v>32</v>
      </c>
      <c r="J1598">
        <v>3.9080662723286544E-2</v>
      </c>
      <c r="K1598">
        <v>0.14408051558223714</v>
      </c>
      <c r="L1598" s="4">
        <v>2019</v>
      </c>
      <c r="M1598" s="4">
        <v>2019</v>
      </c>
      <c r="N1598" t="s">
        <v>50</v>
      </c>
      <c r="O1598" t="s">
        <v>568</v>
      </c>
    </row>
    <row r="1599" spans="1:15">
      <c r="A1599" s="28" t="s">
        <v>245</v>
      </c>
      <c r="B1599" t="s">
        <v>97</v>
      </c>
      <c r="C1599" t="s">
        <v>567</v>
      </c>
      <c r="D1599" s="16">
        <v>0.23</v>
      </c>
      <c r="E1599" s="16">
        <v>69.75</v>
      </c>
      <c r="F1599" s="16">
        <v>-134.25</v>
      </c>
      <c r="G1599">
        <v>7.1270219632539752E-2</v>
      </c>
      <c r="H1599">
        <v>0.54</v>
      </c>
      <c r="I1599" t="s">
        <v>32</v>
      </c>
      <c r="J1599">
        <v>3.9080662723286544E-2</v>
      </c>
      <c r="K1599">
        <v>0.14408051558223714</v>
      </c>
      <c r="L1599" s="4">
        <v>2019</v>
      </c>
      <c r="M1599" s="4">
        <v>2019</v>
      </c>
      <c r="N1599" t="s">
        <v>50</v>
      </c>
      <c r="O1599" t="s">
        <v>568</v>
      </c>
    </row>
    <row r="1600" spans="1:15">
      <c r="A1600" s="28" t="s">
        <v>245</v>
      </c>
      <c r="B1600" t="s">
        <v>97</v>
      </c>
      <c r="C1600" t="s">
        <v>567</v>
      </c>
      <c r="D1600" s="16">
        <v>0.67</v>
      </c>
      <c r="E1600" s="16">
        <v>71.25</v>
      </c>
      <c r="F1600" s="16">
        <v>-121.75</v>
      </c>
      <c r="G1600">
        <v>7.1270219632539752E-2</v>
      </c>
      <c r="H1600">
        <v>0.54</v>
      </c>
      <c r="I1600" t="s">
        <v>32</v>
      </c>
      <c r="J1600">
        <v>3.9080662723286544E-2</v>
      </c>
      <c r="K1600">
        <v>0.14408051558223714</v>
      </c>
      <c r="L1600" s="4">
        <v>2019</v>
      </c>
      <c r="M1600" s="4">
        <v>2019</v>
      </c>
      <c r="N1600" t="s">
        <v>50</v>
      </c>
      <c r="O1600" t="s">
        <v>568</v>
      </c>
    </row>
    <row r="1601" spans="1:15">
      <c r="A1601" s="28" t="s">
        <v>245</v>
      </c>
      <c r="B1601" t="s">
        <v>97</v>
      </c>
      <c r="C1601" t="s">
        <v>567</v>
      </c>
      <c r="D1601" s="16">
        <v>0.39</v>
      </c>
      <c r="E1601" s="16">
        <v>71.25</v>
      </c>
      <c r="F1601" s="16">
        <v>-120.25</v>
      </c>
      <c r="G1601">
        <v>7.1270219632539752E-2</v>
      </c>
      <c r="H1601">
        <v>0.54</v>
      </c>
      <c r="I1601" t="s">
        <v>32</v>
      </c>
      <c r="J1601">
        <v>3.9080662723286544E-2</v>
      </c>
      <c r="K1601">
        <v>0.14408051558223714</v>
      </c>
      <c r="L1601" s="4">
        <v>2019</v>
      </c>
      <c r="M1601" s="4">
        <v>2019</v>
      </c>
      <c r="N1601" t="s">
        <v>50</v>
      </c>
      <c r="O1601" t="s">
        <v>568</v>
      </c>
    </row>
    <row r="1602" spans="1:15">
      <c r="A1602" s="28" t="s">
        <v>245</v>
      </c>
      <c r="B1602" t="s">
        <v>97</v>
      </c>
      <c r="C1602" t="s">
        <v>567</v>
      </c>
      <c r="D1602" s="16">
        <v>1</v>
      </c>
      <c r="E1602" s="16">
        <v>70.25</v>
      </c>
      <c r="F1602" s="16">
        <v>-145.75</v>
      </c>
      <c r="G1602">
        <v>7.1270219632539752E-2</v>
      </c>
      <c r="H1602">
        <v>0.54</v>
      </c>
      <c r="I1602" t="s">
        <v>32</v>
      </c>
      <c r="J1602">
        <v>3.9080662723286544E-2</v>
      </c>
      <c r="K1602">
        <v>0.14408051558223714</v>
      </c>
      <c r="L1602" s="4">
        <v>2019</v>
      </c>
      <c r="M1602" s="4">
        <v>2019</v>
      </c>
      <c r="N1602" t="s">
        <v>50</v>
      </c>
      <c r="O1602" t="s">
        <v>568</v>
      </c>
    </row>
    <row r="1603" spans="1:15">
      <c r="A1603" s="28" t="s">
        <v>245</v>
      </c>
      <c r="B1603" t="s">
        <v>97</v>
      </c>
      <c r="C1603" t="s">
        <v>567</v>
      </c>
      <c r="D1603" s="16">
        <v>0.97</v>
      </c>
      <c r="E1603" s="16">
        <v>69.75</v>
      </c>
      <c r="F1603" s="16">
        <v>-140.25</v>
      </c>
      <c r="G1603">
        <v>7.1270219632539752E-2</v>
      </c>
      <c r="H1603">
        <v>0.54</v>
      </c>
      <c r="I1603" t="s">
        <v>32</v>
      </c>
      <c r="J1603">
        <v>3.9080662723286544E-2</v>
      </c>
      <c r="K1603">
        <v>0.14408051558223714</v>
      </c>
      <c r="L1603" s="4">
        <v>2019</v>
      </c>
      <c r="M1603" s="4">
        <v>2019</v>
      </c>
      <c r="N1603" t="s">
        <v>50</v>
      </c>
      <c r="O1603" t="s">
        <v>568</v>
      </c>
    </row>
    <row r="1604" spans="1:15">
      <c r="A1604" s="28" t="s">
        <v>245</v>
      </c>
      <c r="B1604" t="s">
        <v>97</v>
      </c>
      <c r="C1604" t="s">
        <v>567</v>
      </c>
      <c r="D1604" s="16">
        <v>1</v>
      </c>
      <c r="E1604" s="16">
        <v>71.25</v>
      </c>
      <c r="F1604" s="16">
        <v>-155.25</v>
      </c>
      <c r="G1604">
        <v>7.1270219632539752E-2</v>
      </c>
      <c r="H1604">
        <v>0.54</v>
      </c>
      <c r="I1604" t="s">
        <v>32</v>
      </c>
      <c r="J1604">
        <v>3.9080662723286544E-2</v>
      </c>
      <c r="K1604">
        <v>0.14408051558223714</v>
      </c>
      <c r="L1604" s="4">
        <v>2019</v>
      </c>
      <c r="M1604" s="4">
        <v>2019</v>
      </c>
      <c r="N1604" t="s">
        <v>50</v>
      </c>
      <c r="O1604" t="s">
        <v>568</v>
      </c>
    </row>
    <row r="1605" spans="1:15">
      <c r="A1605" s="28" t="s">
        <v>245</v>
      </c>
      <c r="B1605" t="s">
        <v>97</v>
      </c>
      <c r="C1605" t="s">
        <v>567</v>
      </c>
      <c r="D1605" s="16">
        <v>0.71</v>
      </c>
      <c r="E1605" s="16">
        <v>71.25</v>
      </c>
      <c r="F1605" s="16">
        <v>-131.75</v>
      </c>
      <c r="G1605">
        <v>7.1270219632539752E-2</v>
      </c>
      <c r="H1605">
        <v>0.54</v>
      </c>
      <c r="I1605" t="s">
        <v>32</v>
      </c>
      <c r="J1605">
        <v>3.9080662723286544E-2</v>
      </c>
      <c r="K1605">
        <v>0.14408051558223714</v>
      </c>
      <c r="L1605" s="4">
        <v>2019</v>
      </c>
      <c r="M1605" s="4">
        <v>2019</v>
      </c>
      <c r="N1605" t="s">
        <v>50</v>
      </c>
      <c r="O1605" t="s">
        <v>568</v>
      </c>
    </row>
    <row r="1606" spans="1:15">
      <c r="A1606" s="28" t="s">
        <v>245</v>
      </c>
      <c r="B1606" t="s">
        <v>97</v>
      </c>
      <c r="C1606" t="s">
        <v>567</v>
      </c>
      <c r="D1606" s="16">
        <v>0.85</v>
      </c>
      <c r="E1606" s="16">
        <v>70.25</v>
      </c>
      <c r="F1606" s="16">
        <v>-130.25</v>
      </c>
      <c r="G1606">
        <v>7.1270219632539752E-2</v>
      </c>
      <c r="H1606">
        <v>0.54</v>
      </c>
      <c r="I1606" t="s">
        <v>32</v>
      </c>
      <c r="J1606">
        <v>3.9080662723286544E-2</v>
      </c>
      <c r="K1606">
        <v>0.14408051558223714</v>
      </c>
      <c r="L1606" s="4">
        <v>2019</v>
      </c>
      <c r="M1606" s="4">
        <v>2019</v>
      </c>
      <c r="N1606" t="s">
        <v>50</v>
      </c>
      <c r="O1606" t="s">
        <v>568</v>
      </c>
    </row>
    <row r="1607" spans="1:15">
      <c r="A1607" s="28" t="s">
        <v>245</v>
      </c>
      <c r="B1607" t="s">
        <v>97</v>
      </c>
      <c r="C1607" t="s">
        <v>567</v>
      </c>
      <c r="D1607" s="16">
        <v>0.99</v>
      </c>
      <c r="E1607" s="16">
        <v>69.75</v>
      </c>
      <c r="F1607" s="16">
        <v>-140.75</v>
      </c>
      <c r="G1607">
        <v>7.1270219632539752E-2</v>
      </c>
      <c r="H1607">
        <v>0.54</v>
      </c>
      <c r="I1607" t="s">
        <v>32</v>
      </c>
      <c r="J1607">
        <v>3.9080662723286544E-2</v>
      </c>
      <c r="K1607">
        <v>0.14408051558223714</v>
      </c>
      <c r="L1607" s="4">
        <v>2019</v>
      </c>
      <c r="M1607" s="4">
        <v>2019</v>
      </c>
      <c r="N1607" t="s">
        <v>50</v>
      </c>
      <c r="O1607" t="s">
        <v>568</v>
      </c>
    </row>
    <row r="1608" spans="1:15">
      <c r="A1608" s="28" t="s">
        <v>245</v>
      </c>
      <c r="B1608" t="s">
        <v>97</v>
      </c>
      <c r="C1608" t="s">
        <v>567</v>
      </c>
      <c r="D1608" s="16">
        <v>0.62</v>
      </c>
      <c r="E1608" s="16">
        <v>71.75</v>
      </c>
      <c r="F1608" s="16">
        <v>-129.75</v>
      </c>
      <c r="G1608">
        <v>7.1270219632539752E-2</v>
      </c>
      <c r="H1608">
        <v>0.54</v>
      </c>
      <c r="I1608" t="s">
        <v>32</v>
      </c>
      <c r="J1608">
        <v>3.9080662723286544E-2</v>
      </c>
      <c r="K1608">
        <v>0.14408051558223714</v>
      </c>
      <c r="L1608" s="4">
        <v>2019</v>
      </c>
      <c r="M1608" s="4">
        <v>2019</v>
      </c>
      <c r="N1608" t="s">
        <v>50</v>
      </c>
      <c r="O1608" t="s">
        <v>568</v>
      </c>
    </row>
    <row r="1609" spans="1:15">
      <c r="A1609" s="28" t="s">
        <v>245</v>
      </c>
      <c r="B1609" t="s">
        <v>97</v>
      </c>
      <c r="C1609" t="s">
        <v>567</v>
      </c>
      <c r="D1609" s="16">
        <v>0.79</v>
      </c>
      <c r="E1609" s="16">
        <v>71.25</v>
      </c>
      <c r="F1609" s="16">
        <v>-149.25</v>
      </c>
      <c r="G1609">
        <v>7.1270219632539752E-2</v>
      </c>
      <c r="H1609">
        <v>0.54</v>
      </c>
      <c r="I1609" t="s">
        <v>32</v>
      </c>
      <c r="J1609">
        <v>3.9080662723286544E-2</v>
      </c>
      <c r="K1609">
        <v>0.14408051558223714</v>
      </c>
      <c r="L1609" s="4">
        <v>2019</v>
      </c>
      <c r="M1609" s="4">
        <v>2019</v>
      </c>
      <c r="N1609" t="s">
        <v>50</v>
      </c>
      <c r="O1609" t="s">
        <v>568</v>
      </c>
    </row>
    <row r="1610" spans="1:15">
      <c r="A1610" s="28" t="s">
        <v>245</v>
      </c>
      <c r="B1610" t="s">
        <v>97</v>
      </c>
      <c r="C1610" t="s">
        <v>567</v>
      </c>
      <c r="D1610" s="16">
        <v>0.56999999999999995</v>
      </c>
      <c r="E1610" s="16">
        <v>69.75</v>
      </c>
      <c r="F1610" s="16">
        <v>-132.75</v>
      </c>
      <c r="G1610">
        <v>7.1270219632539752E-2</v>
      </c>
      <c r="H1610">
        <v>0.54</v>
      </c>
      <c r="I1610" t="s">
        <v>32</v>
      </c>
      <c r="J1610">
        <v>3.9080662723286544E-2</v>
      </c>
      <c r="K1610">
        <v>0.14408051558223714</v>
      </c>
      <c r="L1610" s="4">
        <v>2019</v>
      </c>
      <c r="M1610" s="4">
        <v>2019</v>
      </c>
      <c r="N1610" t="s">
        <v>50</v>
      </c>
      <c r="O1610" t="s">
        <v>568</v>
      </c>
    </row>
    <row r="1611" spans="1:15">
      <c r="A1611" s="28" t="s">
        <v>245</v>
      </c>
      <c r="B1611" t="s">
        <v>97</v>
      </c>
      <c r="C1611" t="s">
        <v>567</v>
      </c>
      <c r="D1611" s="16">
        <v>0.96</v>
      </c>
      <c r="E1611" s="16">
        <v>71.75</v>
      </c>
      <c r="F1611" s="16">
        <v>-155.25</v>
      </c>
      <c r="G1611">
        <v>7.1270219632539752E-2</v>
      </c>
      <c r="H1611">
        <v>0.54</v>
      </c>
      <c r="I1611" t="s">
        <v>32</v>
      </c>
      <c r="J1611">
        <v>3.9080662723286544E-2</v>
      </c>
      <c r="K1611">
        <v>0.14408051558223714</v>
      </c>
      <c r="L1611" s="4">
        <v>2019</v>
      </c>
      <c r="M1611" s="4">
        <v>2019</v>
      </c>
      <c r="N1611" t="s">
        <v>50</v>
      </c>
      <c r="O1611" t="s">
        <v>568</v>
      </c>
    </row>
    <row r="1612" spans="1:15">
      <c r="A1612" s="28" t="s">
        <v>245</v>
      </c>
      <c r="B1612" t="s">
        <v>97</v>
      </c>
      <c r="C1612" t="s">
        <v>567</v>
      </c>
      <c r="D1612" s="16">
        <v>0.9</v>
      </c>
      <c r="E1612" s="16">
        <v>72.25</v>
      </c>
      <c r="F1612" s="16">
        <v>-125.75</v>
      </c>
      <c r="G1612">
        <v>7.1270219632539752E-2</v>
      </c>
      <c r="H1612">
        <v>0.54</v>
      </c>
      <c r="I1612" t="s">
        <v>32</v>
      </c>
      <c r="J1612">
        <v>3.9080662723286544E-2</v>
      </c>
      <c r="K1612">
        <v>0.14408051558223714</v>
      </c>
      <c r="L1612" s="4">
        <v>2019</v>
      </c>
      <c r="M1612" s="4">
        <v>2019</v>
      </c>
      <c r="N1612" t="s">
        <v>50</v>
      </c>
      <c r="O1612" t="s">
        <v>568</v>
      </c>
    </row>
    <row r="1613" spans="1:15">
      <c r="A1613" s="28" t="s">
        <v>245</v>
      </c>
      <c r="B1613" t="s">
        <v>97</v>
      </c>
      <c r="C1613" t="s">
        <v>567</v>
      </c>
      <c r="D1613" s="16">
        <v>0.87</v>
      </c>
      <c r="E1613" s="16">
        <v>69.75</v>
      </c>
      <c r="F1613" s="16">
        <v>-124.25</v>
      </c>
      <c r="G1613">
        <v>7.1270219632539752E-2</v>
      </c>
      <c r="H1613">
        <v>0.54</v>
      </c>
      <c r="I1613" t="s">
        <v>32</v>
      </c>
      <c r="J1613">
        <v>3.9080662723286544E-2</v>
      </c>
      <c r="K1613">
        <v>0.14408051558223714</v>
      </c>
      <c r="L1613" s="4">
        <v>2019</v>
      </c>
      <c r="M1613" s="4">
        <v>2019</v>
      </c>
      <c r="N1613" t="s">
        <v>50</v>
      </c>
      <c r="O1613" t="s">
        <v>568</v>
      </c>
    </row>
    <row r="1614" spans="1:15">
      <c r="A1614" s="28" t="s">
        <v>245</v>
      </c>
      <c r="B1614" t="s">
        <v>97</v>
      </c>
      <c r="C1614" t="s">
        <v>567</v>
      </c>
      <c r="D1614" s="16">
        <v>0.39</v>
      </c>
      <c r="E1614" s="16">
        <v>70.75</v>
      </c>
      <c r="F1614" s="16">
        <v>-152.25</v>
      </c>
      <c r="G1614">
        <v>7.1270219632539752E-2</v>
      </c>
      <c r="H1614">
        <v>0.54</v>
      </c>
      <c r="I1614" t="s">
        <v>32</v>
      </c>
      <c r="J1614">
        <v>3.9080662723286544E-2</v>
      </c>
      <c r="K1614">
        <v>0.14408051558223714</v>
      </c>
      <c r="L1614" s="4">
        <v>2019</v>
      </c>
      <c r="M1614" s="4">
        <v>2019</v>
      </c>
      <c r="N1614" t="s">
        <v>50</v>
      </c>
      <c r="O1614" t="s">
        <v>568</v>
      </c>
    </row>
    <row r="1615" spans="1:15">
      <c r="A1615" s="28" t="s">
        <v>245</v>
      </c>
      <c r="B1615" t="s">
        <v>97</v>
      </c>
      <c r="C1615" t="s">
        <v>567</v>
      </c>
      <c r="D1615" s="16">
        <v>0.94</v>
      </c>
      <c r="E1615" s="16">
        <v>70.75</v>
      </c>
      <c r="F1615" s="16">
        <v>-134.75</v>
      </c>
      <c r="G1615">
        <v>7.1270219632539752E-2</v>
      </c>
      <c r="H1615">
        <v>0.54</v>
      </c>
      <c r="I1615" t="s">
        <v>32</v>
      </c>
      <c r="J1615">
        <v>3.9080662723286544E-2</v>
      </c>
      <c r="K1615">
        <v>0.14408051558223714</v>
      </c>
      <c r="L1615" s="4">
        <v>2019</v>
      </c>
      <c r="M1615" s="4">
        <v>2019</v>
      </c>
      <c r="N1615" t="s">
        <v>50</v>
      </c>
      <c r="O1615" t="s">
        <v>568</v>
      </c>
    </row>
    <row r="1616" spans="1:15">
      <c r="A1616" s="28" t="s">
        <v>245</v>
      </c>
      <c r="B1616" t="s">
        <v>97</v>
      </c>
      <c r="C1616" t="s">
        <v>567</v>
      </c>
      <c r="D1616" s="16">
        <v>0.66</v>
      </c>
      <c r="E1616" s="16">
        <v>71.25</v>
      </c>
      <c r="F1616" s="16">
        <v>-148.25</v>
      </c>
      <c r="G1616">
        <v>7.1270219632539752E-2</v>
      </c>
      <c r="H1616">
        <v>0.54</v>
      </c>
      <c r="I1616" t="s">
        <v>32</v>
      </c>
      <c r="J1616">
        <v>3.9080662723286544E-2</v>
      </c>
      <c r="K1616">
        <v>0.14408051558223714</v>
      </c>
      <c r="L1616" s="4">
        <v>2019</v>
      </c>
      <c r="M1616" s="4">
        <v>2019</v>
      </c>
      <c r="N1616" t="s">
        <v>50</v>
      </c>
      <c r="O1616" t="s">
        <v>568</v>
      </c>
    </row>
    <row r="1617" spans="1:15">
      <c r="A1617" s="28" t="s">
        <v>245</v>
      </c>
      <c r="B1617" t="s">
        <v>97</v>
      </c>
      <c r="C1617" t="s">
        <v>567</v>
      </c>
      <c r="D1617" s="16">
        <v>1</v>
      </c>
      <c r="E1617" s="16">
        <v>69.75</v>
      </c>
      <c r="F1617" s="16">
        <v>-141.25</v>
      </c>
      <c r="G1617">
        <v>7.1270219632539752E-2</v>
      </c>
      <c r="H1617">
        <v>0.54</v>
      </c>
      <c r="I1617" t="s">
        <v>32</v>
      </c>
      <c r="J1617">
        <v>3.9080662723286544E-2</v>
      </c>
      <c r="K1617">
        <v>0.14408051558223714</v>
      </c>
      <c r="L1617" s="4">
        <v>2019</v>
      </c>
      <c r="M1617" s="4">
        <v>2019</v>
      </c>
      <c r="N1617" t="s">
        <v>50</v>
      </c>
      <c r="O1617" t="s">
        <v>568</v>
      </c>
    </row>
    <row r="1618" spans="1:15">
      <c r="A1618" s="28" t="s">
        <v>245</v>
      </c>
      <c r="B1618" t="s">
        <v>97</v>
      </c>
      <c r="C1618" t="s">
        <v>567</v>
      </c>
      <c r="D1618" s="16">
        <v>0.98</v>
      </c>
      <c r="E1618" s="16">
        <v>70.25</v>
      </c>
      <c r="F1618" s="16">
        <v>-146.25</v>
      </c>
      <c r="G1618">
        <v>7.1270219632539752E-2</v>
      </c>
      <c r="H1618">
        <v>0.54</v>
      </c>
      <c r="I1618" t="s">
        <v>32</v>
      </c>
      <c r="J1618">
        <v>3.9080662723286544E-2</v>
      </c>
      <c r="K1618">
        <v>0.14408051558223714</v>
      </c>
      <c r="L1618" s="4">
        <v>2019</v>
      </c>
      <c r="M1618" s="4">
        <v>2019</v>
      </c>
      <c r="N1618" t="s">
        <v>50</v>
      </c>
      <c r="O1618" t="s">
        <v>568</v>
      </c>
    </row>
    <row r="1619" spans="1:15">
      <c r="A1619" s="28" t="s">
        <v>245</v>
      </c>
      <c r="B1619" t="s">
        <v>97</v>
      </c>
      <c r="C1619" t="s">
        <v>567</v>
      </c>
      <c r="D1619" s="16">
        <v>0.78</v>
      </c>
      <c r="E1619" s="16">
        <v>71.25</v>
      </c>
      <c r="F1619" s="16">
        <v>-148.75</v>
      </c>
      <c r="G1619">
        <v>7.1270219632539752E-2</v>
      </c>
      <c r="H1619">
        <v>0.54</v>
      </c>
      <c r="I1619" t="s">
        <v>32</v>
      </c>
      <c r="J1619">
        <v>3.9080662723286544E-2</v>
      </c>
      <c r="K1619">
        <v>0.14408051558223714</v>
      </c>
      <c r="L1619" s="4">
        <v>2019</v>
      </c>
      <c r="M1619" s="4">
        <v>2019</v>
      </c>
      <c r="N1619" t="s">
        <v>50</v>
      </c>
      <c r="O1619" t="s">
        <v>568</v>
      </c>
    </row>
    <row r="1620" spans="1:15">
      <c r="A1620" s="28" t="s">
        <v>245</v>
      </c>
      <c r="B1620" t="s">
        <v>97</v>
      </c>
      <c r="C1620" t="s">
        <v>567</v>
      </c>
      <c r="D1620" s="16">
        <v>0.47</v>
      </c>
      <c r="E1620" s="16">
        <v>71.75</v>
      </c>
      <c r="F1620" s="16">
        <v>-151.25</v>
      </c>
      <c r="G1620">
        <v>7.1270219632539752E-2</v>
      </c>
      <c r="H1620">
        <v>0.54</v>
      </c>
      <c r="I1620" t="s">
        <v>32</v>
      </c>
      <c r="J1620">
        <v>3.9080662723286544E-2</v>
      </c>
      <c r="K1620">
        <v>0.14408051558223714</v>
      </c>
      <c r="L1620" s="4">
        <v>2019</v>
      </c>
      <c r="M1620" s="4">
        <v>2019</v>
      </c>
      <c r="N1620" t="s">
        <v>50</v>
      </c>
      <c r="O1620" t="s">
        <v>568</v>
      </c>
    </row>
    <row r="1621" spans="1:15">
      <c r="A1621" s="28" t="s">
        <v>245</v>
      </c>
      <c r="B1621" t="s">
        <v>97</v>
      </c>
      <c r="C1621" t="s">
        <v>567</v>
      </c>
      <c r="D1621" s="16">
        <v>0.8</v>
      </c>
      <c r="E1621" s="16">
        <v>69.25</v>
      </c>
      <c r="F1621" s="16">
        <v>-137.75</v>
      </c>
      <c r="G1621">
        <v>7.1270219632539752E-2</v>
      </c>
      <c r="H1621">
        <v>0.54</v>
      </c>
      <c r="I1621" t="s">
        <v>32</v>
      </c>
      <c r="J1621">
        <v>3.9080662723286544E-2</v>
      </c>
      <c r="K1621">
        <v>0.14408051558223714</v>
      </c>
      <c r="L1621" s="4">
        <v>2019</v>
      </c>
      <c r="M1621" s="4">
        <v>2019</v>
      </c>
      <c r="N1621" t="s">
        <v>50</v>
      </c>
      <c r="O1621" t="s">
        <v>568</v>
      </c>
    </row>
    <row r="1622" spans="1:15">
      <c r="A1622" s="28" t="s">
        <v>245</v>
      </c>
      <c r="B1622" t="s">
        <v>97</v>
      </c>
      <c r="C1622" t="s">
        <v>567</v>
      </c>
      <c r="D1622" s="16">
        <v>0.92</v>
      </c>
      <c r="E1622" s="16">
        <v>70.75</v>
      </c>
      <c r="F1622" s="16">
        <v>-144.25</v>
      </c>
      <c r="G1622">
        <v>7.1270219632539752E-2</v>
      </c>
      <c r="H1622">
        <v>0.54</v>
      </c>
      <c r="I1622" t="s">
        <v>32</v>
      </c>
      <c r="J1622">
        <v>3.9080662723286544E-2</v>
      </c>
      <c r="K1622">
        <v>0.14408051558223714</v>
      </c>
      <c r="L1622" s="4">
        <v>2019</v>
      </c>
      <c r="M1622" s="4">
        <v>2019</v>
      </c>
      <c r="N1622" t="s">
        <v>50</v>
      </c>
      <c r="O1622" t="s">
        <v>568</v>
      </c>
    </row>
    <row r="1623" spans="1:15">
      <c r="A1623" s="28" t="s">
        <v>245</v>
      </c>
      <c r="B1623" t="s">
        <v>97</v>
      </c>
      <c r="C1623" t="s">
        <v>567</v>
      </c>
      <c r="D1623" s="16">
        <v>0.89</v>
      </c>
      <c r="E1623" s="16">
        <v>70.25</v>
      </c>
      <c r="F1623" s="16">
        <v>-137.75</v>
      </c>
      <c r="G1623">
        <v>7.1270219632539752E-2</v>
      </c>
      <c r="H1623">
        <v>0.54</v>
      </c>
      <c r="I1623" t="s">
        <v>32</v>
      </c>
      <c r="J1623">
        <v>3.9080662723286544E-2</v>
      </c>
      <c r="K1623">
        <v>0.14408051558223714</v>
      </c>
      <c r="L1623" s="4">
        <v>2019</v>
      </c>
      <c r="M1623" s="4">
        <v>2019</v>
      </c>
      <c r="N1623" t="s">
        <v>50</v>
      </c>
      <c r="O1623" t="s">
        <v>568</v>
      </c>
    </row>
    <row r="1624" spans="1:15">
      <c r="A1624" s="28" t="s">
        <v>245</v>
      </c>
      <c r="B1624" t="s">
        <v>97</v>
      </c>
      <c r="C1624" t="s">
        <v>567</v>
      </c>
      <c r="D1624" s="16">
        <v>0.94</v>
      </c>
      <c r="E1624" s="16">
        <v>70.25</v>
      </c>
      <c r="F1624" s="16">
        <v>-147.25</v>
      </c>
      <c r="G1624">
        <v>7.1270219632539752E-2</v>
      </c>
      <c r="H1624">
        <v>0.54</v>
      </c>
      <c r="I1624" t="s">
        <v>32</v>
      </c>
      <c r="J1624">
        <v>3.9080662723286544E-2</v>
      </c>
      <c r="K1624">
        <v>0.14408051558223714</v>
      </c>
      <c r="L1624" s="4">
        <v>2019</v>
      </c>
      <c r="M1624" s="4">
        <v>2019</v>
      </c>
      <c r="N1624" t="s">
        <v>50</v>
      </c>
      <c r="O1624" t="s">
        <v>568</v>
      </c>
    </row>
    <row r="1625" spans="1:15">
      <c r="A1625" s="28" t="s">
        <v>245</v>
      </c>
      <c r="B1625" t="s">
        <v>97</v>
      </c>
      <c r="C1625" t="s">
        <v>567</v>
      </c>
      <c r="D1625" s="16">
        <v>0.95</v>
      </c>
      <c r="E1625" s="16">
        <v>70.25</v>
      </c>
      <c r="F1625" s="16">
        <v>-146.75</v>
      </c>
      <c r="G1625">
        <v>7.1270219632539752E-2</v>
      </c>
      <c r="H1625">
        <v>0.54</v>
      </c>
      <c r="I1625" t="s">
        <v>32</v>
      </c>
      <c r="J1625">
        <v>3.9080662723286544E-2</v>
      </c>
      <c r="K1625">
        <v>0.14408051558223714</v>
      </c>
      <c r="L1625" s="4">
        <v>2019</v>
      </c>
      <c r="M1625" s="4">
        <v>2019</v>
      </c>
      <c r="N1625" t="s">
        <v>50</v>
      </c>
      <c r="O1625" t="s">
        <v>568</v>
      </c>
    </row>
    <row r="1626" spans="1:15">
      <c r="A1626" s="28" t="s">
        <v>245</v>
      </c>
      <c r="B1626" t="s">
        <v>97</v>
      </c>
      <c r="C1626" t="s">
        <v>567</v>
      </c>
      <c r="D1626" s="16">
        <v>0.87</v>
      </c>
      <c r="E1626" s="16">
        <v>71.75</v>
      </c>
      <c r="F1626" s="16">
        <v>-124.75</v>
      </c>
      <c r="G1626">
        <v>7.1270219632539752E-2</v>
      </c>
      <c r="H1626">
        <v>0.54</v>
      </c>
      <c r="I1626" t="s">
        <v>32</v>
      </c>
      <c r="J1626">
        <v>3.9080662723286544E-2</v>
      </c>
      <c r="K1626">
        <v>0.14408051558223714</v>
      </c>
      <c r="L1626" s="4">
        <v>2019</v>
      </c>
      <c r="M1626" s="4">
        <v>2019</v>
      </c>
      <c r="N1626" t="s">
        <v>50</v>
      </c>
      <c r="O1626" t="s">
        <v>568</v>
      </c>
    </row>
    <row r="1627" spans="1:15">
      <c r="A1627" s="28" t="s">
        <v>245</v>
      </c>
      <c r="B1627" t="s">
        <v>97</v>
      </c>
      <c r="C1627" t="s">
        <v>567</v>
      </c>
      <c r="D1627" s="16">
        <v>0.8</v>
      </c>
      <c r="E1627" s="16">
        <v>70.25</v>
      </c>
      <c r="F1627" s="16">
        <v>-139.25</v>
      </c>
      <c r="G1627">
        <v>7.1270219632539752E-2</v>
      </c>
      <c r="H1627">
        <v>0.54</v>
      </c>
      <c r="I1627" t="s">
        <v>32</v>
      </c>
      <c r="J1627">
        <v>3.9080662723286544E-2</v>
      </c>
      <c r="K1627">
        <v>0.14408051558223714</v>
      </c>
      <c r="L1627" s="4">
        <v>2019</v>
      </c>
      <c r="M1627" s="4">
        <v>2019</v>
      </c>
      <c r="N1627" t="s">
        <v>50</v>
      </c>
      <c r="O1627" t="s">
        <v>568</v>
      </c>
    </row>
    <row r="1628" spans="1:15">
      <c r="A1628" s="28" t="s">
        <v>245</v>
      </c>
      <c r="B1628" t="s">
        <v>97</v>
      </c>
      <c r="C1628" t="s">
        <v>567</v>
      </c>
      <c r="D1628" s="16">
        <v>0.87</v>
      </c>
      <c r="E1628" s="16">
        <v>70.25</v>
      </c>
      <c r="F1628" s="16">
        <v>-129.75</v>
      </c>
      <c r="G1628">
        <v>7.1270219632539752E-2</v>
      </c>
      <c r="H1628">
        <v>0.54</v>
      </c>
      <c r="I1628" t="s">
        <v>32</v>
      </c>
      <c r="J1628">
        <v>3.9080662723286544E-2</v>
      </c>
      <c r="K1628">
        <v>0.14408051558223714</v>
      </c>
      <c r="L1628" s="4">
        <v>2019</v>
      </c>
      <c r="M1628" s="4">
        <v>2019</v>
      </c>
      <c r="N1628" t="s">
        <v>50</v>
      </c>
      <c r="O1628" t="s">
        <v>568</v>
      </c>
    </row>
    <row r="1629" spans="1:15">
      <c r="A1629" s="28" t="s">
        <v>245</v>
      </c>
      <c r="B1629" t="s">
        <v>97</v>
      </c>
      <c r="C1629" t="s">
        <v>567</v>
      </c>
      <c r="D1629" s="16">
        <v>0.42</v>
      </c>
      <c r="E1629" s="16">
        <v>72.25</v>
      </c>
      <c r="F1629" s="16">
        <v>-153.25</v>
      </c>
      <c r="G1629">
        <v>7.1270219632539752E-2</v>
      </c>
      <c r="H1629">
        <v>0.54</v>
      </c>
      <c r="I1629" t="s">
        <v>32</v>
      </c>
      <c r="J1629">
        <v>3.9080662723286544E-2</v>
      </c>
      <c r="K1629">
        <v>0.14408051558223714</v>
      </c>
      <c r="L1629" s="4">
        <v>2019</v>
      </c>
      <c r="M1629" s="4">
        <v>2019</v>
      </c>
      <c r="N1629" t="s">
        <v>50</v>
      </c>
      <c r="O1629" t="s">
        <v>568</v>
      </c>
    </row>
    <row r="1630" spans="1:15">
      <c r="A1630" s="28" t="s">
        <v>245</v>
      </c>
      <c r="B1630" t="s">
        <v>97</v>
      </c>
      <c r="C1630" t="s">
        <v>567</v>
      </c>
      <c r="D1630" s="16">
        <v>1</v>
      </c>
      <c r="E1630" s="16">
        <v>71.25</v>
      </c>
      <c r="F1630" s="16">
        <v>-155.75</v>
      </c>
      <c r="G1630">
        <v>7.1270219632539752E-2</v>
      </c>
      <c r="H1630">
        <v>0.54</v>
      </c>
      <c r="I1630" t="s">
        <v>32</v>
      </c>
      <c r="J1630">
        <v>3.9080662723286544E-2</v>
      </c>
      <c r="K1630">
        <v>0.14408051558223714</v>
      </c>
      <c r="L1630" s="4">
        <v>2019</v>
      </c>
      <c r="M1630" s="4">
        <v>2019</v>
      </c>
      <c r="N1630" t="s">
        <v>50</v>
      </c>
      <c r="O1630" t="s">
        <v>568</v>
      </c>
    </row>
    <row r="1631" spans="1:15">
      <c r="A1631" s="28" t="s">
        <v>245</v>
      </c>
      <c r="B1631" t="s">
        <v>97</v>
      </c>
      <c r="C1631" t="s">
        <v>567</v>
      </c>
      <c r="D1631" s="16">
        <v>0.89</v>
      </c>
      <c r="E1631" s="16">
        <v>70.75</v>
      </c>
      <c r="F1631" s="16">
        <v>-143.75</v>
      </c>
      <c r="G1631">
        <v>7.1270219632539752E-2</v>
      </c>
      <c r="H1631">
        <v>0.54</v>
      </c>
      <c r="I1631" t="s">
        <v>32</v>
      </c>
      <c r="J1631">
        <v>3.9080662723286544E-2</v>
      </c>
      <c r="K1631">
        <v>0.14408051558223714</v>
      </c>
      <c r="L1631" s="4">
        <v>2019</v>
      </c>
      <c r="M1631" s="4">
        <v>2019</v>
      </c>
      <c r="N1631" t="s">
        <v>50</v>
      </c>
      <c r="O1631" t="s">
        <v>568</v>
      </c>
    </row>
    <row r="1632" spans="1:15">
      <c r="A1632" s="28" t="s">
        <v>245</v>
      </c>
      <c r="B1632" t="s">
        <v>97</v>
      </c>
      <c r="C1632" t="s">
        <v>567</v>
      </c>
      <c r="D1632" s="16">
        <v>0.99</v>
      </c>
      <c r="E1632" s="16">
        <v>69.75</v>
      </c>
      <c r="F1632" s="16">
        <v>-121.25</v>
      </c>
      <c r="G1632">
        <v>7.1270219632539752E-2</v>
      </c>
      <c r="H1632">
        <v>0.54</v>
      </c>
      <c r="I1632" t="s">
        <v>32</v>
      </c>
      <c r="J1632">
        <v>3.9080662723286544E-2</v>
      </c>
      <c r="K1632">
        <v>0.14408051558223714</v>
      </c>
      <c r="L1632" s="4">
        <v>2019</v>
      </c>
      <c r="M1632" s="4">
        <v>2019</v>
      </c>
      <c r="N1632" t="s">
        <v>50</v>
      </c>
      <c r="O1632" t="s">
        <v>568</v>
      </c>
    </row>
    <row r="1633" spans="1:15">
      <c r="A1633" s="28" t="s">
        <v>245</v>
      </c>
      <c r="B1633" t="s">
        <v>97</v>
      </c>
      <c r="C1633" t="s">
        <v>567</v>
      </c>
      <c r="D1633" s="16">
        <v>0.55000000000000004</v>
      </c>
      <c r="E1633" s="16">
        <v>71.25</v>
      </c>
      <c r="F1633" s="16">
        <v>-147.75</v>
      </c>
      <c r="G1633">
        <v>7.1270219632539752E-2</v>
      </c>
      <c r="H1633">
        <v>0.54</v>
      </c>
      <c r="I1633" t="s">
        <v>32</v>
      </c>
      <c r="J1633">
        <v>3.9080662723286544E-2</v>
      </c>
      <c r="K1633">
        <v>0.14408051558223714</v>
      </c>
      <c r="L1633" s="4">
        <v>2019</v>
      </c>
      <c r="M1633" s="4">
        <v>2019</v>
      </c>
      <c r="N1633" t="s">
        <v>50</v>
      </c>
      <c r="O1633" t="s">
        <v>568</v>
      </c>
    </row>
    <row r="1634" spans="1:15">
      <c r="A1634" s="28" t="s">
        <v>245</v>
      </c>
      <c r="B1634" t="s">
        <v>97</v>
      </c>
      <c r="C1634" t="s">
        <v>567</v>
      </c>
      <c r="D1634" s="16">
        <v>0.69</v>
      </c>
      <c r="E1634" s="16">
        <v>70.25</v>
      </c>
      <c r="F1634" s="16">
        <v>-128.25</v>
      </c>
      <c r="G1634">
        <v>7.1270219632539752E-2</v>
      </c>
      <c r="H1634">
        <v>0.54</v>
      </c>
      <c r="I1634" t="s">
        <v>32</v>
      </c>
      <c r="J1634">
        <v>3.9080662723286544E-2</v>
      </c>
      <c r="K1634">
        <v>0.14408051558223714</v>
      </c>
      <c r="L1634" s="4">
        <v>2019</v>
      </c>
      <c r="M1634" s="4">
        <v>2019</v>
      </c>
      <c r="N1634" t="s">
        <v>50</v>
      </c>
      <c r="O1634" t="s">
        <v>568</v>
      </c>
    </row>
    <row r="1635" spans="1:15">
      <c r="A1635" s="28" t="s">
        <v>245</v>
      </c>
      <c r="B1635" t="s">
        <v>97</v>
      </c>
      <c r="C1635" t="s">
        <v>567</v>
      </c>
      <c r="D1635" s="16">
        <v>0.63</v>
      </c>
      <c r="E1635" s="16">
        <v>69.75</v>
      </c>
      <c r="F1635" s="16">
        <v>-132.25</v>
      </c>
      <c r="G1635">
        <v>7.1270219632539752E-2</v>
      </c>
      <c r="H1635">
        <v>0.54</v>
      </c>
      <c r="I1635" t="s">
        <v>32</v>
      </c>
      <c r="J1635">
        <v>3.9080662723286544E-2</v>
      </c>
      <c r="K1635">
        <v>0.14408051558223714</v>
      </c>
      <c r="L1635" s="4">
        <v>2019</v>
      </c>
      <c r="M1635" s="4">
        <v>2019</v>
      </c>
      <c r="N1635" t="s">
        <v>50</v>
      </c>
      <c r="O1635" t="s">
        <v>568</v>
      </c>
    </row>
    <row r="1636" spans="1:15">
      <c r="A1636" s="28" t="s">
        <v>245</v>
      </c>
      <c r="B1636" t="s">
        <v>97</v>
      </c>
      <c r="C1636" t="s">
        <v>567</v>
      </c>
      <c r="D1636" s="16">
        <v>1</v>
      </c>
      <c r="E1636" s="16">
        <v>69.75</v>
      </c>
      <c r="F1636" s="16">
        <v>-125.25</v>
      </c>
      <c r="G1636">
        <v>7.1270219632539752E-2</v>
      </c>
      <c r="H1636">
        <v>0.54</v>
      </c>
      <c r="I1636" t="s">
        <v>32</v>
      </c>
      <c r="J1636">
        <v>3.9080662723286544E-2</v>
      </c>
      <c r="K1636">
        <v>0.14408051558223714</v>
      </c>
      <c r="L1636" s="4">
        <v>2019</v>
      </c>
      <c r="M1636" s="4">
        <v>2019</v>
      </c>
      <c r="N1636" t="s">
        <v>50</v>
      </c>
      <c r="O1636" t="s">
        <v>568</v>
      </c>
    </row>
    <row r="1637" spans="1:15">
      <c r="A1637" s="28" t="s">
        <v>245</v>
      </c>
      <c r="B1637" t="s">
        <v>97</v>
      </c>
      <c r="C1637" t="s">
        <v>567</v>
      </c>
      <c r="D1637" s="16">
        <v>0.49</v>
      </c>
      <c r="E1637" s="16">
        <v>72.75</v>
      </c>
      <c r="F1637" s="16">
        <v>-128.25</v>
      </c>
      <c r="G1637">
        <v>7.1270219632539752E-2</v>
      </c>
      <c r="H1637">
        <v>0.54</v>
      </c>
      <c r="I1637" t="s">
        <v>32</v>
      </c>
      <c r="J1637">
        <v>3.9080662723286544E-2</v>
      </c>
      <c r="K1637">
        <v>0.14408051558223714</v>
      </c>
      <c r="L1637" s="4">
        <v>2019</v>
      </c>
      <c r="M1637" s="4">
        <v>2019</v>
      </c>
      <c r="N1637" t="s">
        <v>50</v>
      </c>
      <c r="O1637" t="s">
        <v>568</v>
      </c>
    </row>
    <row r="1638" spans="1:15">
      <c r="A1638" s="28" t="s">
        <v>245</v>
      </c>
      <c r="B1638" t="s">
        <v>97</v>
      </c>
      <c r="C1638" t="s">
        <v>567</v>
      </c>
      <c r="D1638" s="16">
        <v>0.66</v>
      </c>
      <c r="E1638" s="16">
        <v>71.25</v>
      </c>
      <c r="F1638" s="16">
        <v>-132.25</v>
      </c>
      <c r="G1638">
        <v>7.1270219632539752E-2</v>
      </c>
      <c r="H1638">
        <v>0.54</v>
      </c>
      <c r="I1638" t="s">
        <v>32</v>
      </c>
      <c r="J1638">
        <v>3.9080662723286544E-2</v>
      </c>
      <c r="K1638">
        <v>0.14408051558223714</v>
      </c>
      <c r="L1638" s="4">
        <v>2019</v>
      </c>
      <c r="M1638" s="4">
        <v>2019</v>
      </c>
      <c r="N1638" t="s">
        <v>50</v>
      </c>
      <c r="O1638" t="s">
        <v>568</v>
      </c>
    </row>
    <row r="1639" spans="1:15">
      <c r="A1639" s="28" t="s">
        <v>245</v>
      </c>
      <c r="B1639" t="s">
        <v>97</v>
      </c>
      <c r="C1639" t="s">
        <v>567</v>
      </c>
      <c r="D1639" s="16">
        <v>0.33</v>
      </c>
      <c r="E1639" s="16">
        <v>71.25</v>
      </c>
      <c r="F1639" s="16">
        <v>-119.75</v>
      </c>
      <c r="G1639">
        <v>7.1270219632539752E-2</v>
      </c>
      <c r="H1639">
        <v>0.54</v>
      </c>
      <c r="I1639" t="s">
        <v>32</v>
      </c>
      <c r="J1639">
        <v>3.9080662723286544E-2</v>
      </c>
      <c r="K1639">
        <v>0.14408051558223714</v>
      </c>
      <c r="L1639" s="4">
        <v>2019</v>
      </c>
      <c r="M1639" s="4">
        <v>2019</v>
      </c>
      <c r="N1639" t="s">
        <v>50</v>
      </c>
      <c r="O1639" t="s">
        <v>568</v>
      </c>
    </row>
    <row r="1640" spans="1:15">
      <c r="A1640" s="28" t="s">
        <v>245</v>
      </c>
      <c r="B1640" t="s">
        <v>97</v>
      </c>
      <c r="C1640" t="s">
        <v>567</v>
      </c>
      <c r="D1640" s="16">
        <v>0.56999999999999995</v>
      </c>
      <c r="E1640" s="16">
        <v>72.75</v>
      </c>
      <c r="F1640" s="16">
        <v>-127.75</v>
      </c>
      <c r="G1640">
        <v>7.1270219632539752E-2</v>
      </c>
      <c r="H1640">
        <v>0.54</v>
      </c>
      <c r="I1640" t="s">
        <v>32</v>
      </c>
      <c r="J1640">
        <v>3.9080662723286544E-2</v>
      </c>
      <c r="K1640">
        <v>0.14408051558223714</v>
      </c>
      <c r="L1640" s="4">
        <v>2019</v>
      </c>
      <c r="M1640" s="4">
        <v>2019</v>
      </c>
      <c r="N1640" t="s">
        <v>50</v>
      </c>
      <c r="O1640" t="s">
        <v>568</v>
      </c>
    </row>
    <row r="1641" spans="1:15">
      <c r="A1641" s="28" t="s">
        <v>245</v>
      </c>
      <c r="B1641" t="s">
        <v>97</v>
      </c>
      <c r="C1641" t="s">
        <v>567</v>
      </c>
      <c r="D1641" s="16">
        <v>0.13</v>
      </c>
      <c r="E1641" s="16">
        <v>69.25</v>
      </c>
      <c r="F1641" s="16">
        <v>-135.75</v>
      </c>
      <c r="G1641">
        <v>7.1270219632539752E-2</v>
      </c>
      <c r="H1641">
        <v>0.54</v>
      </c>
      <c r="I1641" t="s">
        <v>32</v>
      </c>
      <c r="J1641">
        <v>3.9080662723286544E-2</v>
      </c>
      <c r="K1641">
        <v>0.14408051558223714</v>
      </c>
      <c r="L1641" s="4">
        <v>2019</v>
      </c>
      <c r="M1641" s="4">
        <v>2019</v>
      </c>
      <c r="N1641" t="s">
        <v>50</v>
      </c>
      <c r="O1641" t="s">
        <v>568</v>
      </c>
    </row>
    <row r="1642" spans="1:15">
      <c r="A1642" s="28" t="s">
        <v>245</v>
      </c>
      <c r="B1642" t="s">
        <v>97</v>
      </c>
      <c r="C1642" t="s">
        <v>567</v>
      </c>
      <c r="D1642" s="16">
        <v>0.56000000000000005</v>
      </c>
      <c r="E1642" s="16">
        <v>72.75</v>
      </c>
      <c r="F1642" s="16">
        <v>-127.25</v>
      </c>
      <c r="G1642">
        <v>7.1270219632539752E-2</v>
      </c>
      <c r="H1642">
        <v>0.54</v>
      </c>
      <c r="I1642" t="s">
        <v>32</v>
      </c>
      <c r="J1642">
        <v>3.9080662723286544E-2</v>
      </c>
      <c r="K1642">
        <v>0.14408051558223714</v>
      </c>
      <c r="L1642" s="4">
        <v>2019</v>
      </c>
      <c r="M1642" s="4">
        <v>2019</v>
      </c>
      <c r="N1642" t="s">
        <v>50</v>
      </c>
      <c r="O1642" t="s">
        <v>568</v>
      </c>
    </row>
    <row r="1643" spans="1:15">
      <c r="A1643" s="28" t="s">
        <v>245</v>
      </c>
      <c r="B1643" t="s">
        <v>97</v>
      </c>
      <c r="C1643" t="s">
        <v>567</v>
      </c>
      <c r="D1643" s="16">
        <v>0.47</v>
      </c>
      <c r="E1643" s="16">
        <v>70.25</v>
      </c>
      <c r="F1643" s="16">
        <v>-147.75</v>
      </c>
      <c r="G1643">
        <v>7.1270219632539752E-2</v>
      </c>
      <c r="H1643">
        <v>0.54</v>
      </c>
      <c r="I1643" t="s">
        <v>32</v>
      </c>
      <c r="J1643">
        <v>3.9080662723286544E-2</v>
      </c>
      <c r="K1643">
        <v>0.14408051558223714</v>
      </c>
      <c r="L1643" s="4">
        <v>2019</v>
      </c>
      <c r="M1643" s="4">
        <v>2019</v>
      </c>
      <c r="N1643" t="s">
        <v>50</v>
      </c>
      <c r="O1643" t="s">
        <v>568</v>
      </c>
    </row>
    <row r="1644" spans="1:15">
      <c r="A1644" s="28" t="s">
        <v>245</v>
      </c>
      <c r="B1644" t="s">
        <v>97</v>
      </c>
      <c r="C1644" t="s">
        <v>567</v>
      </c>
      <c r="D1644" s="16">
        <v>0.85</v>
      </c>
      <c r="E1644" s="16">
        <v>70.25</v>
      </c>
      <c r="F1644" s="16">
        <v>-138.25</v>
      </c>
      <c r="G1644">
        <v>7.1270219632539752E-2</v>
      </c>
      <c r="H1644">
        <v>0.54</v>
      </c>
      <c r="I1644" t="s">
        <v>32</v>
      </c>
      <c r="J1644">
        <v>3.9080662723286544E-2</v>
      </c>
      <c r="K1644">
        <v>0.14408051558223714</v>
      </c>
      <c r="L1644" s="4">
        <v>2019</v>
      </c>
      <c r="M1644" s="4">
        <v>2019</v>
      </c>
      <c r="N1644" t="s">
        <v>50</v>
      </c>
      <c r="O1644" t="s">
        <v>568</v>
      </c>
    </row>
    <row r="1645" spans="1:15">
      <c r="A1645" s="28" t="s">
        <v>245</v>
      </c>
      <c r="B1645" t="s">
        <v>97</v>
      </c>
      <c r="C1645" t="s">
        <v>567</v>
      </c>
      <c r="D1645" s="16">
        <v>0.71</v>
      </c>
      <c r="E1645" s="16">
        <v>71.25</v>
      </c>
      <c r="F1645" s="16">
        <v>-122.25</v>
      </c>
      <c r="G1645">
        <v>7.1270219632539752E-2</v>
      </c>
      <c r="H1645">
        <v>0.54</v>
      </c>
      <c r="I1645" t="s">
        <v>32</v>
      </c>
      <c r="J1645">
        <v>3.9080662723286544E-2</v>
      </c>
      <c r="K1645">
        <v>0.14408051558223714</v>
      </c>
      <c r="L1645" s="4">
        <v>2019</v>
      </c>
      <c r="M1645" s="4">
        <v>2019</v>
      </c>
      <c r="N1645" t="s">
        <v>50</v>
      </c>
      <c r="O1645" t="s">
        <v>568</v>
      </c>
    </row>
    <row r="1646" spans="1:15">
      <c r="A1646" s="28" t="s">
        <v>245</v>
      </c>
      <c r="B1646" t="s">
        <v>97</v>
      </c>
      <c r="C1646" t="s">
        <v>567</v>
      </c>
      <c r="D1646" s="16">
        <v>0.6</v>
      </c>
      <c r="E1646" s="16">
        <v>72.75</v>
      </c>
      <c r="F1646" s="16">
        <v>-126.75</v>
      </c>
      <c r="G1646">
        <v>7.1270219632539752E-2</v>
      </c>
      <c r="H1646">
        <v>0.54</v>
      </c>
      <c r="I1646" t="s">
        <v>32</v>
      </c>
      <c r="J1646">
        <v>3.9080662723286544E-2</v>
      </c>
      <c r="K1646">
        <v>0.14408051558223714</v>
      </c>
      <c r="L1646" s="4">
        <v>2019</v>
      </c>
      <c r="M1646" s="4">
        <v>2019</v>
      </c>
      <c r="N1646" t="s">
        <v>50</v>
      </c>
      <c r="O1646" t="s">
        <v>568</v>
      </c>
    </row>
    <row r="1647" spans="1:15">
      <c r="A1647" s="28" t="s">
        <v>245</v>
      </c>
      <c r="B1647" t="s">
        <v>97</v>
      </c>
      <c r="C1647" t="s">
        <v>567</v>
      </c>
      <c r="D1647" s="16">
        <v>0.93</v>
      </c>
      <c r="E1647" s="16">
        <v>70.75</v>
      </c>
      <c r="F1647" s="16">
        <v>-135.25</v>
      </c>
      <c r="G1647">
        <v>7.1270219632539752E-2</v>
      </c>
      <c r="H1647">
        <v>0.54</v>
      </c>
      <c r="I1647" t="s">
        <v>32</v>
      </c>
      <c r="J1647">
        <v>3.9080662723286544E-2</v>
      </c>
      <c r="K1647">
        <v>0.14408051558223714</v>
      </c>
      <c r="L1647" s="4">
        <v>2019</v>
      </c>
      <c r="M1647" s="4">
        <v>2019</v>
      </c>
      <c r="N1647" t="s">
        <v>50</v>
      </c>
      <c r="O1647" t="s">
        <v>568</v>
      </c>
    </row>
    <row r="1648" spans="1:15">
      <c r="A1648" s="28" t="s">
        <v>245</v>
      </c>
      <c r="B1648" t="s">
        <v>97</v>
      </c>
      <c r="C1648" t="s">
        <v>567</v>
      </c>
      <c r="D1648" s="16">
        <v>0.78</v>
      </c>
      <c r="E1648" s="16">
        <v>72.75</v>
      </c>
      <c r="F1648" s="16">
        <v>-126.25</v>
      </c>
      <c r="G1648">
        <v>7.1270219632539752E-2</v>
      </c>
      <c r="H1648">
        <v>0.54</v>
      </c>
      <c r="I1648" t="s">
        <v>32</v>
      </c>
      <c r="J1648">
        <v>3.9080662723286544E-2</v>
      </c>
      <c r="K1648">
        <v>0.14408051558223714</v>
      </c>
      <c r="L1648" s="4">
        <v>2019</v>
      </c>
      <c r="M1648" s="4">
        <v>2019</v>
      </c>
      <c r="N1648" t="s">
        <v>50</v>
      </c>
      <c r="O1648" t="s">
        <v>568</v>
      </c>
    </row>
    <row r="1649" spans="1:15">
      <c r="A1649" s="28" t="s">
        <v>245</v>
      </c>
      <c r="B1649" t="s">
        <v>97</v>
      </c>
      <c r="C1649" t="s">
        <v>567</v>
      </c>
      <c r="D1649" s="16">
        <v>0.77</v>
      </c>
      <c r="E1649" s="16">
        <v>70.25</v>
      </c>
      <c r="F1649" s="16">
        <v>-138.75</v>
      </c>
      <c r="G1649">
        <v>7.1270219632539752E-2</v>
      </c>
      <c r="H1649">
        <v>0.54</v>
      </c>
      <c r="I1649" t="s">
        <v>32</v>
      </c>
      <c r="J1649">
        <v>3.9080662723286544E-2</v>
      </c>
      <c r="K1649">
        <v>0.14408051558223714</v>
      </c>
      <c r="L1649" s="4">
        <v>2019</v>
      </c>
      <c r="M1649" s="4">
        <v>2019</v>
      </c>
      <c r="N1649" t="s">
        <v>50</v>
      </c>
      <c r="O1649" t="s">
        <v>568</v>
      </c>
    </row>
    <row r="1650" spans="1:15">
      <c r="A1650" s="28" t="s">
        <v>245</v>
      </c>
      <c r="B1650" t="s">
        <v>97</v>
      </c>
      <c r="C1650" t="s">
        <v>567</v>
      </c>
      <c r="D1650" s="16">
        <v>0.6</v>
      </c>
      <c r="E1650" s="16">
        <v>71.75</v>
      </c>
      <c r="F1650" s="16">
        <v>-130.25</v>
      </c>
      <c r="G1650">
        <v>7.1270219632539752E-2</v>
      </c>
      <c r="H1650">
        <v>0.54</v>
      </c>
      <c r="I1650" t="s">
        <v>32</v>
      </c>
      <c r="J1650">
        <v>3.9080662723286544E-2</v>
      </c>
      <c r="K1650">
        <v>0.14408051558223714</v>
      </c>
      <c r="L1650" s="4">
        <v>2019</v>
      </c>
      <c r="M1650" s="4">
        <v>2019</v>
      </c>
      <c r="N1650" t="s">
        <v>50</v>
      </c>
      <c r="O1650" t="s">
        <v>568</v>
      </c>
    </row>
    <row r="1651" spans="1:15">
      <c r="A1651" s="28" t="s">
        <v>245</v>
      </c>
      <c r="B1651" t="s">
        <v>97</v>
      </c>
      <c r="C1651" t="s">
        <v>567</v>
      </c>
      <c r="D1651" s="16">
        <v>0.87</v>
      </c>
      <c r="E1651" s="16">
        <v>70.75</v>
      </c>
      <c r="F1651" s="16">
        <v>-143.25</v>
      </c>
      <c r="G1651">
        <v>7.1270219632539752E-2</v>
      </c>
      <c r="H1651">
        <v>0.54</v>
      </c>
      <c r="I1651" t="s">
        <v>32</v>
      </c>
      <c r="J1651">
        <v>3.9080662723286544E-2</v>
      </c>
      <c r="K1651">
        <v>0.14408051558223714</v>
      </c>
      <c r="L1651" s="4">
        <v>2019</v>
      </c>
      <c r="M1651" s="4">
        <v>2019</v>
      </c>
      <c r="N1651" t="s">
        <v>50</v>
      </c>
      <c r="O1651" t="s">
        <v>568</v>
      </c>
    </row>
    <row r="1652" spans="1:15">
      <c r="A1652" s="28" t="s">
        <v>245</v>
      </c>
      <c r="B1652" t="s">
        <v>97</v>
      </c>
      <c r="C1652" t="s">
        <v>567</v>
      </c>
      <c r="D1652" s="16">
        <v>0.83</v>
      </c>
      <c r="E1652" s="16">
        <v>69.25</v>
      </c>
      <c r="F1652" s="16">
        <v>-138.25</v>
      </c>
      <c r="G1652">
        <v>7.1270219632539752E-2</v>
      </c>
      <c r="H1652">
        <v>0.54</v>
      </c>
      <c r="I1652" t="s">
        <v>32</v>
      </c>
      <c r="J1652">
        <v>3.9080662723286544E-2</v>
      </c>
      <c r="K1652">
        <v>0.14408051558223714</v>
      </c>
      <c r="L1652" s="4">
        <v>2019</v>
      </c>
      <c r="M1652" s="4">
        <v>2019</v>
      </c>
      <c r="N1652" t="s">
        <v>50</v>
      </c>
      <c r="O1652" t="s">
        <v>568</v>
      </c>
    </row>
    <row r="1653" spans="1:15">
      <c r="A1653" s="28" t="s">
        <v>245</v>
      </c>
      <c r="B1653" t="s">
        <v>97</v>
      </c>
      <c r="C1653" t="s">
        <v>567</v>
      </c>
      <c r="D1653" s="16">
        <v>1</v>
      </c>
      <c r="E1653" s="16">
        <v>72.75</v>
      </c>
      <c r="F1653" s="16">
        <v>-125.75</v>
      </c>
      <c r="G1653">
        <v>7.1270219632539752E-2</v>
      </c>
      <c r="H1653">
        <v>0.54</v>
      </c>
      <c r="I1653" t="s">
        <v>32</v>
      </c>
      <c r="J1653">
        <v>3.9080662723286544E-2</v>
      </c>
      <c r="K1653">
        <v>0.14408051558223714</v>
      </c>
      <c r="L1653" s="4">
        <v>2019</v>
      </c>
      <c r="M1653" s="4">
        <v>2019</v>
      </c>
      <c r="N1653" t="s">
        <v>50</v>
      </c>
      <c r="O1653" t="s">
        <v>568</v>
      </c>
    </row>
    <row r="1654" spans="1:15">
      <c r="A1654" s="28" t="s">
        <v>245</v>
      </c>
      <c r="B1654" t="s">
        <v>97</v>
      </c>
      <c r="C1654" t="s">
        <v>567</v>
      </c>
      <c r="D1654" s="16">
        <v>1</v>
      </c>
      <c r="E1654" s="16">
        <v>69.75</v>
      </c>
      <c r="F1654" s="16">
        <v>-141.75</v>
      </c>
      <c r="G1654">
        <v>7.1270219632539752E-2</v>
      </c>
      <c r="H1654">
        <v>0.54</v>
      </c>
      <c r="I1654" t="s">
        <v>32</v>
      </c>
      <c r="J1654">
        <v>3.9080662723286544E-2</v>
      </c>
      <c r="K1654">
        <v>0.14408051558223714</v>
      </c>
      <c r="L1654" s="4">
        <v>2019</v>
      </c>
      <c r="M1654" s="4">
        <v>2019</v>
      </c>
      <c r="N1654" t="s">
        <v>50</v>
      </c>
      <c r="O1654" t="s">
        <v>568</v>
      </c>
    </row>
    <row r="1655" spans="1:15">
      <c r="A1655" s="28" t="s">
        <v>245</v>
      </c>
      <c r="B1655" t="s">
        <v>97</v>
      </c>
      <c r="C1655" t="s">
        <v>567</v>
      </c>
      <c r="D1655" s="16">
        <v>0.55000000000000004</v>
      </c>
      <c r="E1655" s="16">
        <v>72.25</v>
      </c>
      <c r="F1655" s="16">
        <v>-128.75</v>
      </c>
      <c r="G1655">
        <v>7.1270219632539752E-2</v>
      </c>
      <c r="H1655">
        <v>0.54</v>
      </c>
      <c r="I1655" t="s">
        <v>32</v>
      </c>
      <c r="J1655">
        <v>3.9080662723286544E-2</v>
      </c>
      <c r="K1655">
        <v>0.14408051558223714</v>
      </c>
      <c r="L1655" s="4">
        <v>2019</v>
      </c>
      <c r="M1655" s="4">
        <v>2019</v>
      </c>
      <c r="N1655" t="s">
        <v>50</v>
      </c>
      <c r="O1655" t="s">
        <v>568</v>
      </c>
    </row>
    <row r="1656" spans="1:15">
      <c r="A1656" s="28" t="s">
        <v>245</v>
      </c>
      <c r="B1656" t="s">
        <v>97</v>
      </c>
      <c r="C1656" t="s">
        <v>567</v>
      </c>
      <c r="D1656" s="16">
        <v>0.78</v>
      </c>
      <c r="E1656" s="16">
        <v>69.25</v>
      </c>
      <c r="F1656" s="16">
        <v>-119.25</v>
      </c>
      <c r="G1656">
        <v>7.1270219632539752E-2</v>
      </c>
      <c r="H1656">
        <v>0.54</v>
      </c>
      <c r="I1656" t="s">
        <v>32</v>
      </c>
      <c r="J1656">
        <v>3.9080662723286544E-2</v>
      </c>
      <c r="K1656">
        <v>0.14408051558223714</v>
      </c>
      <c r="L1656" s="4">
        <v>2019</v>
      </c>
      <c r="M1656" s="4">
        <v>2019</v>
      </c>
      <c r="N1656" t="s">
        <v>50</v>
      </c>
      <c r="O1656" t="s">
        <v>568</v>
      </c>
    </row>
    <row r="1657" spans="1:15">
      <c r="A1657" s="28" t="s">
        <v>245</v>
      </c>
      <c r="B1657" t="s">
        <v>97</v>
      </c>
      <c r="C1657" t="s">
        <v>567</v>
      </c>
      <c r="D1657" s="16">
        <v>0.82</v>
      </c>
      <c r="E1657" s="16">
        <v>71.75</v>
      </c>
      <c r="F1657" s="16">
        <v>-124.25</v>
      </c>
      <c r="G1657">
        <v>7.1270219632539752E-2</v>
      </c>
      <c r="H1657">
        <v>0.54</v>
      </c>
      <c r="I1657" t="s">
        <v>32</v>
      </c>
      <c r="J1657">
        <v>3.9080662723286544E-2</v>
      </c>
      <c r="K1657">
        <v>0.14408051558223714</v>
      </c>
      <c r="L1657" s="4">
        <v>2019</v>
      </c>
      <c r="M1657" s="4">
        <v>2019</v>
      </c>
      <c r="N1657" t="s">
        <v>50</v>
      </c>
      <c r="O1657" t="s">
        <v>568</v>
      </c>
    </row>
    <row r="1658" spans="1:15">
      <c r="A1658" s="28" t="s">
        <v>245</v>
      </c>
      <c r="B1658" t="s">
        <v>97</v>
      </c>
      <c r="C1658" t="s">
        <v>567</v>
      </c>
      <c r="D1658" s="16">
        <v>0.31</v>
      </c>
      <c r="E1658" s="16">
        <v>72.25</v>
      </c>
      <c r="F1658" s="16">
        <v>-152.75</v>
      </c>
      <c r="G1658">
        <v>7.1270219632539752E-2</v>
      </c>
      <c r="H1658">
        <v>0.54</v>
      </c>
      <c r="I1658" t="s">
        <v>32</v>
      </c>
      <c r="J1658">
        <v>3.9080662723286544E-2</v>
      </c>
      <c r="K1658">
        <v>0.14408051558223714</v>
      </c>
      <c r="L1658" s="4">
        <v>2019</v>
      </c>
      <c r="M1658" s="4">
        <v>2019</v>
      </c>
      <c r="N1658" t="s">
        <v>50</v>
      </c>
      <c r="O1658" t="s">
        <v>568</v>
      </c>
    </row>
    <row r="1659" spans="1:15">
      <c r="A1659" s="28" t="s">
        <v>245</v>
      </c>
      <c r="B1659" t="s">
        <v>97</v>
      </c>
      <c r="C1659" t="s">
        <v>567</v>
      </c>
      <c r="D1659" s="16">
        <v>1</v>
      </c>
      <c r="E1659" s="16">
        <v>69.75</v>
      </c>
      <c r="F1659" s="16">
        <v>-121.75</v>
      </c>
      <c r="G1659">
        <v>7.1270219632539752E-2</v>
      </c>
      <c r="H1659">
        <v>0.54</v>
      </c>
      <c r="I1659" t="s">
        <v>32</v>
      </c>
      <c r="J1659">
        <v>3.9080662723286544E-2</v>
      </c>
      <c r="K1659">
        <v>0.14408051558223714</v>
      </c>
      <c r="L1659" s="4">
        <v>2019</v>
      </c>
      <c r="M1659" s="4">
        <v>2019</v>
      </c>
      <c r="N1659" t="s">
        <v>50</v>
      </c>
      <c r="O1659" t="s">
        <v>568</v>
      </c>
    </row>
    <row r="1660" spans="1:15">
      <c r="A1660" s="28" t="s">
        <v>245</v>
      </c>
      <c r="B1660" t="s">
        <v>97</v>
      </c>
      <c r="C1660" t="s">
        <v>567</v>
      </c>
      <c r="D1660" s="16">
        <v>1</v>
      </c>
      <c r="E1660" s="16">
        <v>70.25</v>
      </c>
      <c r="F1660" s="16">
        <v>-127.25</v>
      </c>
      <c r="G1660">
        <v>7.1270219632539752E-2</v>
      </c>
      <c r="H1660">
        <v>0.54</v>
      </c>
      <c r="I1660" t="s">
        <v>32</v>
      </c>
      <c r="J1660">
        <v>3.9080662723286544E-2</v>
      </c>
      <c r="K1660">
        <v>0.14408051558223714</v>
      </c>
      <c r="L1660" s="4">
        <v>2019</v>
      </c>
      <c r="M1660" s="4">
        <v>2019</v>
      </c>
      <c r="N1660" t="s">
        <v>50</v>
      </c>
      <c r="O1660" t="s">
        <v>568</v>
      </c>
    </row>
    <row r="1661" spans="1:15">
      <c r="A1661" s="28" t="s">
        <v>245</v>
      </c>
      <c r="B1661" t="s">
        <v>97</v>
      </c>
      <c r="C1661" t="s">
        <v>567</v>
      </c>
      <c r="D1661" s="16">
        <v>1</v>
      </c>
      <c r="E1661" s="16">
        <v>72.75</v>
      </c>
      <c r="F1661" s="16">
        <v>-125.25</v>
      </c>
      <c r="G1661">
        <v>7.1270219632539752E-2</v>
      </c>
      <c r="H1661">
        <v>0.54</v>
      </c>
      <c r="I1661" t="s">
        <v>32</v>
      </c>
      <c r="J1661">
        <v>3.9080662723286544E-2</v>
      </c>
      <c r="K1661">
        <v>0.14408051558223714</v>
      </c>
      <c r="L1661" s="4">
        <v>2019</v>
      </c>
      <c r="M1661" s="4">
        <v>2019</v>
      </c>
      <c r="N1661" t="s">
        <v>50</v>
      </c>
      <c r="O1661" t="s">
        <v>568</v>
      </c>
    </row>
    <row r="1662" spans="1:15">
      <c r="A1662" s="28" t="s">
        <v>245</v>
      </c>
      <c r="B1662" t="s">
        <v>97</v>
      </c>
      <c r="C1662" t="s">
        <v>567</v>
      </c>
      <c r="D1662" s="16">
        <v>1</v>
      </c>
      <c r="E1662" s="16">
        <v>69.75</v>
      </c>
      <c r="F1662" s="16">
        <v>-122.25</v>
      </c>
      <c r="G1662">
        <v>7.1270219632539752E-2</v>
      </c>
      <c r="H1662">
        <v>0.54</v>
      </c>
      <c r="I1662" t="s">
        <v>32</v>
      </c>
      <c r="J1662">
        <v>3.9080662723286544E-2</v>
      </c>
      <c r="K1662">
        <v>0.14408051558223714</v>
      </c>
      <c r="L1662" s="4">
        <v>2019</v>
      </c>
      <c r="M1662" s="4">
        <v>2019</v>
      </c>
      <c r="N1662" t="s">
        <v>50</v>
      </c>
      <c r="O1662" t="s">
        <v>568</v>
      </c>
    </row>
    <row r="1663" spans="1:15">
      <c r="A1663" s="28" t="s">
        <v>245</v>
      </c>
      <c r="B1663" t="s">
        <v>97</v>
      </c>
      <c r="C1663" t="s">
        <v>567</v>
      </c>
      <c r="D1663" s="16">
        <v>0.63</v>
      </c>
      <c r="E1663" s="16">
        <v>71.25</v>
      </c>
      <c r="F1663" s="16">
        <v>-132.75</v>
      </c>
      <c r="G1663">
        <v>7.1270219632539752E-2</v>
      </c>
      <c r="H1663">
        <v>0.54</v>
      </c>
      <c r="I1663" t="s">
        <v>32</v>
      </c>
      <c r="J1663">
        <v>3.9080662723286544E-2</v>
      </c>
      <c r="K1663">
        <v>0.14408051558223714</v>
      </c>
      <c r="L1663" s="4">
        <v>2019</v>
      </c>
      <c r="M1663" s="4">
        <v>2019</v>
      </c>
      <c r="N1663" t="s">
        <v>50</v>
      </c>
      <c r="O1663" t="s">
        <v>568</v>
      </c>
    </row>
    <row r="1664" spans="1:15">
      <c r="A1664" s="28" t="s">
        <v>245</v>
      </c>
      <c r="B1664" t="s">
        <v>97</v>
      </c>
      <c r="C1664" t="s">
        <v>567</v>
      </c>
      <c r="D1664" s="16">
        <v>0.5</v>
      </c>
      <c r="E1664" s="16">
        <v>71.25</v>
      </c>
      <c r="F1664" s="16">
        <v>-147.25</v>
      </c>
      <c r="G1664">
        <v>7.1270219632539752E-2</v>
      </c>
      <c r="H1664">
        <v>0.54</v>
      </c>
      <c r="I1664" t="s">
        <v>32</v>
      </c>
      <c r="J1664">
        <v>3.9080662723286544E-2</v>
      </c>
      <c r="K1664">
        <v>0.14408051558223714</v>
      </c>
      <c r="L1664" s="4">
        <v>2019</v>
      </c>
      <c r="M1664" s="4">
        <v>2019</v>
      </c>
      <c r="N1664" t="s">
        <v>50</v>
      </c>
      <c r="O1664" t="s">
        <v>568</v>
      </c>
    </row>
    <row r="1665" spans="1:15">
      <c r="A1665" s="28" t="s">
        <v>245</v>
      </c>
      <c r="B1665" t="s">
        <v>97</v>
      </c>
      <c r="C1665" t="s">
        <v>567</v>
      </c>
      <c r="D1665" s="16">
        <v>0.63</v>
      </c>
      <c r="E1665" s="16">
        <v>72.25</v>
      </c>
      <c r="F1665" s="16">
        <v>-154.75</v>
      </c>
      <c r="G1665">
        <v>7.1270219632539752E-2</v>
      </c>
      <c r="H1665">
        <v>0.54</v>
      </c>
      <c r="I1665" t="s">
        <v>32</v>
      </c>
      <c r="J1665">
        <v>3.9080662723286544E-2</v>
      </c>
      <c r="K1665">
        <v>0.14408051558223714</v>
      </c>
      <c r="L1665" s="4">
        <v>2019</v>
      </c>
      <c r="M1665" s="4">
        <v>2019</v>
      </c>
      <c r="N1665" t="s">
        <v>50</v>
      </c>
      <c r="O1665" t="s">
        <v>568</v>
      </c>
    </row>
    <row r="1666" spans="1:15">
      <c r="A1666" s="28" t="s">
        <v>245</v>
      </c>
      <c r="B1666" t="s">
        <v>97</v>
      </c>
      <c r="C1666" t="s">
        <v>567</v>
      </c>
      <c r="D1666" s="16">
        <v>0.8</v>
      </c>
      <c r="E1666" s="16">
        <v>69.25</v>
      </c>
      <c r="F1666" s="16">
        <v>-119.75</v>
      </c>
      <c r="G1666">
        <v>7.1270219632539752E-2</v>
      </c>
      <c r="H1666">
        <v>0.54</v>
      </c>
      <c r="I1666" t="s">
        <v>32</v>
      </c>
      <c r="J1666">
        <v>3.9080662723286544E-2</v>
      </c>
      <c r="K1666">
        <v>0.14408051558223714</v>
      </c>
      <c r="L1666" s="4">
        <v>2019</v>
      </c>
      <c r="M1666" s="4">
        <v>2019</v>
      </c>
      <c r="N1666" t="s">
        <v>50</v>
      </c>
      <c r="O1666" t="s">
        <v>568</v>
      </c>
    </row>
    <row r="1667" spans="1:15">
      <c r="A1667" s="28" t="s">
        <v>245</v>
      </c>
      <c r="B1667" t="s">
        <v>97</v>
      </c>
      <c r="C1667" t="s">
        <v>567</v>
      </c>
      <c r="D1667" s="16">
        <v>1</v>
      </c>
      <c r="E1667" s="16">
        <v>69.75</v>
      </c>
      <c r="F1667" s="16">
        <v>-122.75</v>
      </c>
      <c r="G1667">
        <v>7.1270219632539752E-2</v>
      </c>
      <c r="H1667">
        <v>0.54</v>
      </c>
      <c r="I1667" t="s">
        <v>32</v>
      </c>
      <c r="J1667">
        <v>3.9080662723286544E-2</v>
      </c>
      <c r="K1667">
        <v>0.14408051558223714</v>
      </c>
      <c r="L1667" s="4">
        <v>2019</v>
      </c>
      <c r="M1667" s="4">
        <v>2019</v>
      </c>
      <c r="N1667" t="s">
        <v>50</v>
      </c>
      <c r="O1667" t="s">
        <v>568</v>
      </c>
    </row>
    <row r="1668" spans="1:15">
      <c r="A1668" s="28" t="s">
        <v>245</v>
      </c>
      <c r="B1668" t="s">
        <v>97</v>
      </c>
      <c r="C1668" t="s">
        <v>567</v>
      </c>
      <c r="D1668" s="16">
        <v>0.54</v>
      </c>
      <c r="E1668" s="16">
        <v>69.75</v>
      </c>
      <c r="F1668" s="16">
        <v>-131.75</v>
      </c>
      <c r="G1668">
        <v>7.1270219632539752E-2</v>
      </c>
      <c r="H1668">
        <v>0.54</v>
      </c>
      <c r="I1668" t="s">
        <v>32</v>
      </c>
      <c r="J1668">
        <v>3.9080662723286544E-2</v>
      </c>
      <c r="K1668">
        <v>0.14408051558223714</v>
      </c>
      <c r="L1668" s="4">
        <v>2019</v>
      </c>
      <c r="M1668" s="4">
        <v>2019</v>
      </c>
      <c r="N1668" t="s">
        <v>50</v>
      </c>
      <c r="O1668" t="s">
        <v>568</v>
      </c>
    </row>
    <row r="1669" spans="1:15">
      <c r="A1669" s="28" t="s">
        <v>245</v>
      </c>
      <c r="B1669" t="s">
        <v>97</v>
      </c>
      <c r="C1669" t="s">
        <v>567</v>
      </c>
      <c r="D1669" s="16">
        <v>0.1</v>
      </c>
      <c r="E1669" s="16">
        <v>70.25</v>
      </c>
      <c r="F1669" s="16">
        <v>-148.25</v>
      </c>
      <c r="G1669">
        <v>7.1270219632539752E-2</v>
      </c>
      <c r="H1669">
        <v>0.54</v>
      </c>
      <c r="I1669" t="s">
        <v>32</v>
      </c>
      <c r="J1669">
        <v>3.9080662723286544E-2</v>
      </c>
      <c r="K1669">
        <v>0.14408051558223714</v>
      </c>
      <c r="L1669" s="4">
        <v>2019</v>
      </c>
      <c r="M1669" s="4">
        <v>2019</v>
      </c>
      <c r="N1669" t="s">
        <v>50</v>
      </c>
      <c r="O1669" t="s">
        <v>568</v>
      </c>
    </row>
    <row r="1670" spans="1:15">
      <c r="A1670" s="28" t="s">
        <v>245</v>
      </c>
      <c r="B1670" t="s">
        <v>97</v>
      </c>
      <c r="C1670" t="s">
        <v>567</v>
      </c>
      <c r="D1670" s="16">
        <v>0.78</v>
      </c>
      <c r="E1670" s="16">
        <v>70.75</v>
      </c>
      <c r="F1670" s="16">
        <v>-142.75</v>
      </c>
      <c r="G1670">
        <v>7.1270219632539752E-2</v>
      </c>
      <c r="H1670">
        <v>0.54</v>
      </c>
      <c r="I1670" t="s">
        <v>32</v>
      </c>
      <c r="J1670">
        <v>3.9080662723286544E-2</v>
      </c>
      <c r="K1670">
        <v>0.14408051558223714</v>
      </c>
      <c r="L1670" s="4">
        <v>2019</v>
      </c>
      <c r="M1670" s="4">
        <v>2019</v>
      </c>
      <c r="N1670" t="s">
        <v>50</v>
      </c>
      <c r="O1670" t="s">
        <v>568</v>
      </c>
    </row>
    <row r="1671" spans="1:15">
      <c r="A1671" s="28" t="s">
        <v>245</v>
      </c>
      <c r="B1671" t="s">
        <v>97</v>
      </c>
      <c r="C1671" t="s">
        <v>567</v>
      </c>
      <c r="D1671" s="16">
        <v>0.32</v>
      </c>
      <c r="E1671" s="16">
        <v>71.25</v>
      </c>
      <c r="F1671" s="16">
        <v>-119.25</v>
      </c>
      <c r="G1671">
        <v>7.1270219632539752E-2</v>
      </c>
      <c r="H1671">
        <v>0.54</v>
      </c>
      <c r="I1671" t="s">
        <v>32</v>
      </c>
      <c r="J1671">
        <v>3.9080662723286544E-2</v>
      </c>
      <c r="K1671">
        <v>0.14408051558223714</v>
      </c>
      <c r="L1671" s="4">
        <v>2019</v>
      </c>
      <c r="M1671" s="4">
        <v>2019</v>
      </c>
      <c r="N1671" t="s">
        <v>50</v>
      </c>
      <c r="O1671" t="s">
        <v>568</v>
      </c>
    </row>
    <row r="1672" spans="1:15">
      <c r="A1672" s="28" t="s">
        <v>245</v>
      </c>
      <c r="B1672" t="s">
        <v>97</v>
      </c>
      <c r="C1672" t="s">
        <v>567</v>
      </c>
      <c r="D1672" s="16">
        <v>0.67</v>
      </c>
      <c r="E1672" s="16">
        <v>71.25</v>
      </c>
      <c r="F1672" s="16">
        <v>-123.25</v>
      </c>
      <c r="G1672">
        <v>7.1270219632539752E-2</v>
      </c>
      <c r="H1672">
        <v>0.54</v>
      </c>
      <c r="I1672" t="s">
        <v>32</v>
      </c>
      <c r="J1672">
        <v>3.9080662723286544E-2</v>
      </c>
      <c r="K1672">
        <v>0.14408051558223714</v>
      </c>
      <c r="L1672" s="4">
        <v>2019</v>
      </c>
      <c r="M1672" s="4">
        <v>2019</v>
      </c>
      <c r="N1672" t="s">
        <v>50</v>
      </c>
      <c r="O1672" t="s">
        <v>568</v>
      </c>
    </row>
    <row r="1673" spans="1:15">
      <c r="A1673" s="28" t="s">
        <v>245</v>
      </c>
      <c r="B1673" t="s">
        <v>97</v>
      </c>
      <c r="C1673" t="s">
        <v>567</v>
      </c>
      <c r="D1673" s="16">
        <v>1</v>
      </c>
      <c r="E1673" s="16">
        <v>69.75</v>
      </c>
      <c r="F1673" s="16">
        <v>-126.75</v>
      </c>
      <c r="G1673">
        <v>7.1270219632539752E-2</v>
      </c>
      <c r="H1673">
        <v>0.54</v>
      </c>
      <c r="I1673" t="s">
        <v>32</v>
      </c>
      <c r="J1673">
        <v>3.9080662723286544E-2</v>
      </c>
      <c r="K1673">
        <v>0.14408051558223714</v>
      </c>
      <c r="L1673" s="4">
        <v>2019</v>
      </c>
      <c r="M1673" s="4">
        <v>2019</v>
      </c>
      <c r="N1673" t="s">
        <v>50</v>
      </c>
      <c r="O1673" t="s">
        <v>568</v>
      </c>
    </row>
    <row r="1674" spans="1:15">
      <c r="A1674" s="28" t="s">
        <v>245</v>
      </c>
      <c r="B1674" t="s">
        <v>97</v>
      </c>
      <c r="C1674" t="s">
        <v>567</v>
      </c>
      <c r="D1674" s="16">
        <v>0.4</v>
      </c>
      <c r="E1674" s="16">
        <v>71.75</v>
      </c>
      <c r="F1674" s="16">
        <v>-150.75</v>
      </c>
      <c r="G1674">
        <v>7.1270219632539752E-2</v>
      </c>
      <c r="H1674">
        <v>0.54</v>
      </c>
      <c r="I1674" t="s">
        <v>32</v>
      </c>
      <c r="J1674">
        <v>3.9080662723286544E-2</v>
      </c>
      <c r="K1674">
        <v>0.14408051558223714</v>
      </c>
      <c r="L1674" s="4">
        <v>2019</v>
      </c>
      <c r="M1674" s="4">
        <v>2019</v>
      </c>
      <c r="N1674" t="s">
        <v>50</v>
      </c>
      <c r="O1674" t="s">
        <v>568</v>
      </c>
    </row>
    <row r="1675" spans="1:15">
      <c r="A1675" s="28" t="s">
        <v>245</v>
      </c>
      <c r="B1675" t="s">
        <v>97</v>
      </c>
      <c r="C1675" t="s">
        <v>567</v>
      </c>
      <c r="D1675" s="16">
        <v>0.89</v>
      </c>
      <c r="E1675" s="16">
        <v>70.75</v>
      </c>
      <c r="F1675" s="16">
        <v>-135.75</v>
      </c>
      <c r="G1675">
        <v>7.1270219632539752E-2</v>
      </c>
      <c r="H1675">
        <v>0.54</v>
      </c>
      <c r="I1675" t="s">
        <v>32</v>
      </c>
      <c r="J1675">
        <v>3.9080662723286544E-2</v>
      </c>
      <c r="K1675">
        <v>0.14408051558223714</v>
      </c>
      <c r="L1675" s="4">
        <v>2019</v>
      </c>
      <c r="M1675" s="4">
        <v>2019</v>
      </c>
      <c r="N1675" t="s">
        <v>50</v>
      </c>
      <c r="O1675" t="s">
        <v>568</v>
      </c>
    </row>
    <row r="1676" spans="1:15">
      <c r="A1676" s="28" t="s">
        <v>245</v>
      </c>
      <c r="B1676" t="s">
        <v>97</v>
      </c>
      <c r="C1676" t="s">
        <v>567</v>
      </c>
      <c r="D1676" s="16">
        <v>0.32</v>
      </c>
      <c r="E1676" s="16">
        <v>69.75</v>
      </c>
      <c r="F1676" s="16">
        <v>-118.75</v>
      </c>
      <c r="G1676">
        <v>7.1270219632539752E-2</v>
      </c>
      <c r="H1676">
        <v>0.54</v>
      </c>
      <c r="I1676" t="s">
        <v>32</v>
      </c>
      <c r="J1676">
        <v>3.9080662723286544E-2</v>
      </c>
      <c r="K1676">
        <v>0.14408051558223714</v>
      </c>
      <c r="L1676" s="4">
        <v>2019</v>
      </c>
      <c r="M1676" s="4">
        <v>2019</v>
      </c>
      <c r="N1676" t="s">
        <v>50</v>
      </c>
      <c r="O1676" t="s">
        <v>568</v>
      </c>
    </row>
    <row r="1677" spans="1:15">
      <c r="A1677" s="28" t="s">
        <v>245</v>
      </c>
      <c r="B1677" t="s">
        <v>97</v>
      </c>
      <c r="C1677" t="s">
        <v>567</v>
      </c>
      <c r="D1677" s="16">
        <v>0.7</v>
      </c>
      <c r="E1677" s="16">
        <v>70.75</v>
      </c>
      <c r="F1677" s="16">
        <v>-142.25</v>
      </c>
      <c r="G1677">
        <v>7.1270219632539752E-2</v>
      </c>
      <c r="H1677">
        <v>0.54</v>
      </c>
      <c r="I1677" t="s">
        <v>32</v>
      </c>
      <c r="J1677">
        <v>3.9080662723286544E-2</v>
      </c>
      <c r="K1677">
        <v>0.14408051558223714</v>
      </c>
      <c r="L1677" s="4">
        <v>2019</v>
      </c>
      <c r="M1677" s="4">
        <v>2019</v>
      </c>
      <c r="N1677" t="s">
        <v>50</v>
      </c>
      <c r="O1677" t="s">
        <v>568</v>
      </c>
    </row>
    <row r="1678" spans="1:15">
      <c r="A1678" s="28" t="s">
        <v>245</v>
      </c>
      <c r="B1678" t="s">
        <v>97</v>
      </c>
      <c r="C1678" t="s">
        <v>567</v>
      </c>
      <c r="D1678" s="16">
        <v>0.5</v>
      </c>
      <c r="E1678" s="16">
        <v>70.75</v>
      </c>
      <c r="F1678" s="16">
        <v>-152.75</v>
      </c>
      <c r="G1678">
        <v>7.1270219632539752E-2</v>
      </c>
      <c r="H1678">
        <v>0.54</v>
      </c>
      <c r="I1678" t="s">
        <v>32</v>
      </c>
      <c r="J1678">
        <v>3.9080662723286544E-2</v>
      </c>
      <c r="K1678">
        <v>0.14408051558223714</v>
      </c>
      <c r="L1678" s="4">
        <v>2019</v>
      </c>
      <c r="M1678" s="4">
        <v>2019</v>
      </c>
      <c r="N1678" t="s">
        <v>50</v>
      </c>
      <c r="O1678" t="s">
        <v>568</v>
      </c>
    </row>
    <row r="1679" spans="1:15">
      <c r="A1679" s="28" t="s">
        <v>245</v>
      </c>
      <c r="B1679" t="s">
        <v>97</v>
      </c>
      <c r="C1679" t="s">
        <v>567</v>
      </c>
      <c r="D1679" s="16">
        <v>0.31</v>
      </c>
      <c r="E1679" s="16">
        <v>70.25</v>
      </c>
      <c r="F1679" s="16">
        <v>-118.75</v>
      </c>
      <c r="G1679">
        <v>7.1270219632539752E-2</v>
      </c>
      <c r="H1679">
        <v>0.54</v>
      </c>
      <c r="I1679" t="s">
        <v>32</v>
      </c>
      <c r="J1679">
        <v>3.9080662723286544E-2</v>
      </c>
      <c r="K1679">
        <v>0.14408051558223714</v>
      </c>
      <c r="L1679" s="4">
        <v>2019</v>
      </c>
      <c r="M1679" s="4">
        <v>2019</v>
      </c>
      <c r="N1679" t="s">
        <v>50</v>
      </c>
      <c r="O1679" t="s">
        <v>568</v>
      </c>
    </row>
    <row r="1680" spans="1:15">
      <c r="A1680" s="28" t="s">
        <v>245</v>
      </c>
      <c r="B1680" t="s">
        <v>97</v>
      </c>
      <c r="C1680" t="s">
        <v>567</v>
      </c>
      <c r="D1680" s="16">
        <v>0.68</v>
      </c>
      <c r="E1680" s="16">
        <v>71.25</v>
      </c>
      <c r="F1680" s="16">
        <v>-122.75</v>
      </c>
      <c r="G1680">
        <v>7.1270219632539752E-2</v>
      </c>
      <c r="H1680">
        <v>0.54</v>
      </c>
      <c r="I1680" t="s">
        <v>32</v>
      </c>
      <c r="J1680">
        <v>3.9080662723286544E-2</v>
      </c>
      <c r="K1680">
        <v>0.14408051558223714</v>
      </c>
      <c r="L1680" s="4">
        <v>2019</v>
      </c>
      <c r="M1680" s="4">
        <v>2019</v>
      </c>
      <c r="N1680" t="s">
        <v>50</v>
      </c>
      <c r="O1680" t="s">
        <v>568</v>
      </c>
    </row>
    <row r="1681" spans="1:15">
      <c r="A1681" s="28" t="s">
        <v>245</v>
      </c>
      <c r="B1681" t="s">
        <v>97</v>
      </c>
      <c r="C1681" t="s">
        <v>567</v>
      </c>
      <c r="D1681" s="16">
        <v>0.55000000000000004</v>
      </c>
      <c r="E1681" s="16">
        <v>71.75</v>
      </c>
      <c r="F1681" s="16">
        <v>-130.75</v>
      </c>
      <c r="G1681">
        <v>7.1270219632539752E-2</v>
      </c>
      <c r="H1681">
        <v>0.54</v>
      </c>
      <c r="I1681" t="s">
        <v>32</v>
      </c>
      <c r="J1681">
        <v>3.9080662723286544E-2</v>
      </c>
      <c r="K1681">
        <v>0.14408051558223714</v>
      </c>
      <c r="L1681" s="4">
        <v>2019</v>
      </c>
      <c r="M1681" s="4">
        <v>2019</v>
      </c>
      <c r="N1681" t="s">
        <v>50</v>
      </c>
      <c r="O1681" t="s">
        <v>568</v>
      </c>
    </row>
    <row r="1682" spans="1:15">
      <c r="A1682" s="28" t="s">
        <v>245</v>
      </c>
      <c r="B1682" t="s">
        <v>97</v>
      </c>
      <c r="C1682" t="s">
        <v>567</v>
      </c>
      <c r="D1682" s="16">
        <v>1</v>
      </c>
      <c r="E1682" s="16">
        <v>69.25</v>
      </c>
      <c r="F1682" s="16">
        <v>-124.25</v>
      </c>
      <c r="G1682">
        <v>7.1270219632539752E-2</v>
      </c>
      <c r="H1682">
        <v>0.54</v>
      </c>
      <c r="I1682" t="s">
        <v>32</v>
      </c>
      <c r="J1682">
        <v>3.9080662723286544E-2</v>
      </c>
      <c r="K1682">
        <v>0.14408051558223714</v>
      </c>
      <c r="L1682" s="4">
        <v>2019</v>
      </c>
      <c r="M1682" s="4">
        <v>2019</v>
      </c>
      <c r="N1682" t="s">
        <v>50</v>
      </c>
      <c r="O1682" t="s">
        <v>568</v>
      </c>
    </row>
    <row r="1683" spans="1:15">
      <c r="A1683" s="28" t="s">
        <v>245</v>
      </c>
      <c r="B1683" t="s">
        <v>97</v>
      </c>
      <c r="C1683" t="s">
        <v>567</v>
      </c>
      <c r="D1683" s="16">
        <v>0.85</v>
      </c>
      <c r="E1683" s="16">
        <v>69.25</v>
      </c>
      <c r="F1683" s="16">
        <v>-138.75</v>
      </c>
      <c r="G1683">
        <v>7.1270219632539752E-2</v>
      </c>
      <c r="H1683">
        <v>0.54</v>
      </c>
      <c r="I1683" t="s">
        <v>32</v>
      </c>
      <c r="J1683">
        <v>3.9080662723286544E-2</v>
      </c>
      <c r="K1683">
        <v>0.14408051558223714</v>
      </c>
      <c r="L1683" s="4">
        <v>2019</v>
      </c>
      <c r="M1683" s="4">
        <v>2019</v>
      </c>
      <c r="N1683" t="s">
        <v>50</v>
      </c>
      <c r="O1683" t="s">
        <v>568</v>
      </c>
    </row>
    <row r="1684" spans="1:15">
      <c r="A1684" s="28" t="s">
        <v>245</v>
      </c>
      <c r="B1684" t="s">
        <v>97</v>
      </c>
      <c r="C1684" t="s">
        <v>567</v>
      </c>
      <c r="D1684" s="16">
        <v>0.57999999999999996</v>
      </c>
      <c r="E1684" s="16">
        <v>71.25</v>
      </c>
      <c r="F1684" s="16">
        <v>-133.25</v>
      </c>
      <c r="G1684">
        <v>7.1270219632539752E-2</v>
      </c>
      <c r="H1684">
        <v>0.54</v>
      </c>
      <c r="I1684" t="s">
        <v>32</v>
      </c>
      <c r="J1684">
        <v>3.9080662723286544E-2</v>
      </c>
      <c r="K1684">
        <v>0.14408051558223714</v>
      </c>
      <c r="L1684" s="4">
        <v>2019</v>
      </c>
      <c r="M1684" s="4">
        <v>2019</v>
      </c>
      <c r="N1684" t="s">
        <v>50</v>
      </c>
      <c r="O1684" t="s">
        <v>568</v>
      </c>
    </row>
    <row r="1685" spans="1:15">
      <c r="A1685" s="28" t="s">
        <v>245</v>
      </c>
      <c r="B1685" t="s">
        <v>97</v>
      </c>
      <c r="C1685" t="s">
        <v>567</v>
      </c>
      <c r="D1685" s="16">
        <v>0.33</v>
      </c>
      <c r="E1685" s="16">
        <v>70.75</v>
      </c>
      <c r="F1685" s="16">
        <v>-118.75</v>
      </c>
      <c r="G1685">
        <v>7.1270219632539752E-2</v>
      </c>
      <c r="H1685">
        <v>0.54</v>
      </c>
      <c r="I1685" t="s">
        <v>32</v>
      </c>
      <c r="J1685">
        <v>3.9080662723286544E-2</v>
      </c>
      <c r="K1685">
        <v>0.14408051558223714</v>
      </c>
      <c r="L1685" s="4">
        <v>2019</v>
      </c>
      <c r="M1685" s="4">
        <v>2019</v>
      </c>
      <c r="N1685" t="s">
        <v>50</v>
      </c>
      <c r="O1685" t="s">
        <v>568</v>
      </c>
    </row>
    <row r="1686" spans="1:15">
      <c r="A1686" s="28" t="s">
        <v>245</v>
      </c>
      <c r="B1686" t="s">
        <v>97</v>
      </c>
      <c r="C1686" t="s">
        <v>567</v>
      </c>
      <c r="D1686" s="16">
        <v>0.61</v>
      </c>
      <c r="E1686" s="16">
        <v>70.75</v>
      </c>
      <c r="F1686" s="16">
        <v>-141.75</v>
      </c>
      <c r="G1686">
        <v>7.1270219632539752E-2</v>
      </c>
      <c r="H1686">
        <v>0.54</v>
      </c>
      <c r="I1686" t="s">
        <v>32</v>
      </c>
      <c r="J1686">
        <v>3.9080662723286544E-2</v>
      </c>
      <c r="K1686">
        <v>0.14408051558223714</v>
      </c>
      <c r="L1686" s="4">
        <v>2019</v>
      </c>
      <c r="M1686" s="4">
        <v>2019</v>
      </c>
      <c r="N1686" t="s">
        <v>50</v>
      </c>
      <c r="O1686" t="s">
        <v>568</v>
      </c>
    </row>
    <row r="1687" spans="1:15">
      <c r="A1687" s="28" t="s">
        <v>245</v>
      </c>
      <c r="B1687" t="s">
        <v>97</v>
      </c>
      <c r="C1687" t="s">
        <v>567</v>
      </c>
      <c r="D1687" s="16">
        <v>1</v>
      </c>
      <c r="E1687" s="16">
        <v>69.75</v>
      </c>
      <c r="F1687" s="16">
        <v>-142.25</v>
      </c>
      <c r="G1687">
        <v>7.1270219632539752E-2</v>
      </c>
      <c r="H1687">
        <v>0.54</v>
      </c>
      <c r="I1687" t="s">
        <v>32</v>
      </c>
      <c r="J1687">
        <v>3.9080662723286544E-2</v>
      </c>
      <c r="K1687">
        <v>0.14408051558223714</v>
      </c>
      <c r="L1687" s="4">
        <v>2019</v>
      </c>
      <c r="M1687" s="4">
        <v>2019</v>
      </c>
      <c r="N1687" t="s">
        <v>50</v>
      </c>
      <c r="O1687" t="s">
        <v>568</v>
      </c>
    </row>
    <row r="1688" spans="1:15">
      <c r="A1688" s="28" t="s">
        <v>245</v>
      </c>
      <c r="B1688" t="s">
        <v>97</v>
      </c>
      <c r="C1688" t="s">
        <v>567</v>
      </c>
      <c r="D1688" s="16">
        <v>0.44</v>
      </c>
      <c r="E1688" s="16">
        <v>71.25</v>
      </c>
      <c r="F1688" s="16">
        <v>-146.75</v>
      </c>
      <c r="G1688">
        <v>7.1270219632539752E-2</v>
      </c>
      <c r="H1688">
        <v>0.54</v>
      </c>
      <c r="I1688" t="s">
        <v>32</v>
      </c>
      <c r="J1688">
        <v>3.9080662723286544E-2</v>
      </c>
      <c r="K1688">
        <v>0.14408051558223714</v>
      </c>
      <c r="L1688" s="4">
        <v>2019</v>
      </c>
      <c r="M1688" s="4">
        <v>2019</v>
      </c>
      <c r="N1688" t="s">
        <v>50</v>
      </c>
      <c r="O1688" t="s">
        <v>568</v>
      </c>
    </row>
    <row r="1689" spans="1:15">
      <c r="A1689" s="28" t="s">
        <v>245</v>
      </c>
      <c r="B1689" t="s">
        <v>97</v>
      </c>
      <c r="C1689" t="s">
        <v>567</v>
      </c>
      <c r="D1689" s="16">
        <v>0.5</v>
      </c>
      <c r="E1689" s="16">
        <v>70.75</v>
      </c>
      <c r="F1689" s="16">
        <v>-153.75</v>
      </c>
      <c r="G1689">
        <v>7.1270219632539752E-2</v>
      </c>
      <c r="H1689">
        <v>0.54</v>
      </c>
      <c r="I1689" t="s">
        <v>32</v>
      </c>
      <c r="J1689">
        <v>3.9080662723286544E-2</v>
      </c>
      <c r="K1689">
        <v>0.14408051558223714</v>
      </c>
      <c r="L1689" s="4">
        <v>2019</v>
      </c>
      <c r="M1689" s="4">
        <v>2019</v>
      </c>
      <c r="N1689" t="s">
        <v>50</v>
      </c>
      <c r="O1689" t="s">
        <v>568</v>
      </c>
    </row>
    <row r="1690" spans="1:15">
      <c r="A1690" s="28" t="s">
        <v>245</v>
      </c>
      <c r="B1690" t="s">
        <v>97</v>
      </c>
      <c r="C1690" t="s">
        <v>567</v>
      </c>
      <c r="D1690" s="16">
        <v>0</v>
      </c>
      <c r="E1690" s="16">
        <v>69.25</v>
      </c>
      <c r="F1690" s="16">
        <v>-135.25</v>
      </c>
      <c r="G1690">
        <v>7.1270219632539752E-2</v>
      </c>
      <c r="H1690">
        <v>0.54</v>
      </c>
      <c r="I1690" t="s">
        <v>32</v>
      </c>
      <c r="J1690">
        <v>3.9080662723286544E-2</v>
      </c>
      <c r="K1690">
        <v>0.14408051558223714</v>
      </c>
      <c r="L1690" s="4">
        <v>2019</v>
      </c>
      <c r="M1690" s="4">
        <v>2019</v>
      </c>
      <c r="N1690" t="s">
        <v>50</v>
      </c>
      <c r="O1690" t="s">
        <v>568</v>
      </c>
    </row>
    <row r="1691" spans="1:15">
      <c r="A1691" s="28" t="s">
        <v>245</v>
      </c>
      <c r="B1691" t="s">
        <v>97</v>
      </c>
      <c r="C1691" t="s">
        <v>567</v>
      </c>
      <c r="D1691" s="16">
        <v>0.53</v>
      </c>
      <c r="E1691" s="16">
        <v>70.75</v>
      </c>
      <c r="F1691" s="16">
        <v>-141.25</v>
      </c>
      <c r="G1691">
        <v>7.1270219632539752E-2</v>
      </c>
      <c r="H1691">
        <v>0.54</v>
      </c>
      <c r="I1691" t="s">
        <v>32</v>
      </c>
      <c r="J1691">
        <v>3.9080662723286544E-2</v>
      </c>
      <c r="K1691">
        <v>0.14408051558223714</v>
      </c>
      <c r="L1691" s="4">
        <v>2019</v>
      </c>
      <c r="M1691" s="4">
        <v>2019</v>
      </c>
      <c r="N1691" t="s">
        <v>50</v>
      </c>
      <c r="O1691" t="s">
        <v>568</v>
      </c>
    </row>
    <row r="1692" spans="1:15">
      <c r="A1692" s="28" t="s">
        <v>245</v>
      </c>
      <c r="B1692" t="s">
        <v>97</v>
      </c>
      <c r="C1692" t="s">
        <v>567</v>
      </c>
      <c r="D1692" s="16">
        <v>0.28000000000000003</v>
      </c>
      <c r="E1692" s="16">
        <v>72.25</v>
      </c>
      <c r="F1692" s="16">
        <v>-152.25</v>
      </c>
      <c r="G1692">
        <v>7.1270219632539752E-2</v>
      </c>
      <c r="H1692">
        <v>0.54</v>
      </c>
      <c r="I1692" t="s">
        <v>32</v>
      </c>
      <c r="J1692">
        <v>3.9080662723286544E-2</v>
      </c>
      <c r="K1692">
        <v>0.14408051558223714</v>
      </c>
      <c r="L1692" s="4">
        <v>2019</v>
      </c>
      <c r="M1692" s="4">
        <v>2019</v>
      </c>
      <c r="N1692" t="s">
        <v>50</v>
      </c>
      <c r="O1692" t="s">
        <v>568</v>
      </c>
    </row>
    <row r="1693" spans="1:15">
      <c r="A1693" s="28" t="s">
        <v>245</v>
      </c>
      <c r="B1693" t="s">
        <v>97</v>
      </c>
      <c r="C1693" t="s">
        <v>567</v>
      </c>
      <c r="D1693" s="16">
        <v>0</v>
      </c>
      <c r="E1693" s="16">
        <v>69.25</v>
      </c>
      <c r="F1693" s="16">
        <v>-133.75</v>
      </c>
      <c r="G1693">
        <v>7.1270219632539752E-2</v>
      </c>
      <c r="H1693">
        <v>0.54</v>
      </c>
      <c r="I1693" t="s">
        <v>32</v>
      </c>
      <c r="J1693">
        <v>3.9080662723286544E-2</v>
      </c>
      <c r="K1693">
        <v>0.14408051558223714</v>
      </c>
      <c r="L1693" s="4">
        <v>2019</v>
      </c>
      <c r="M1693" s="4">
        <v>2019</v>
      </c>
      <c r="N1693" t="s">
        <v>50</v>
      </c>
      <c r="O1693" t="s">
        <v>568</v>
      </c>
    </row>
    <row r="1694" spans="1:15">
      <c r="A1694" s="28" t="s">
        <v>245</v>
      </c>
      <c r="B1694" t="s">
        <v>97</v>
      </c>
      <c r="C1694" t="s">
        <v>567</v>
      </c>
      <c r="D1694" s="16">
        <v>0.4</v>
      </c>
      <c r="E1694" s="16">
        <v>72.75</v>
      </c>
      <c r="F1694" s="16">
        <v>-128.75</v>
      </c>
      <c r="G1694">
        <v>7.1270219632539752E-2</v>
      </c>
      <c r="H1694">
        <v>0.54</v>
      </c>
      <c r="I1694" t="s">
        <v>32</v>
      </c>
      <c r="J1694">
        <v>3.9080662723286544E-2</v>
      </c>
      <c r="K1694">
        <v>0.14408051558223714</v>
      </c>
      <c r="L1694" s="4">
        <v>2019</v>
      </c>
      <c r="M1694" s="4">
        <v>2019</v>
      </c>
      <c r="N1694" t="s">
        <v>50</v>
      </c>
      <c r="O1694" t="s">
        <v>568</v>
      </c>
    </row>
    <row r="1695" spans="1:15">
      <c r="A1695" s="28" t="s">
        <v>245</v>
      </c>
      <c r="B1695" t="s">
        <v>97</v>
      </c>
      <c r="C1695" t="s">
        <v>567</v>
      </c>
      <c r="D1695" s="16">
        <v>0.3</v>
      </c>
      <c r="E1695" s="16">
        <v>70.75</v>
      </c>
      <c r="F1695" s="16">
        <v>-154.25</v>
      </c>
      <c r="G1695">
        <v>7.1270219632539752E-2</v>
      </c>
      <c r="H1695">
        <v>0.54</v>
      </c>
      <c r="I1695" t="s">
        <v>32</v>
      </c>
      <c r="J1695">
        <v>3.9080662723286544E-2</v>
      </c>
      <c r="K1695">
        <v>0.14408051558223714</v>
      </c>
      <c r="L1695" s="4">
        <v>2019</v>
      </c>
      <c r="M1695" s="4">
        <v>2019</v>
      </c>
      <c r="N1695" t="s">
        <v>50</v>
      </c>
      <c r="O1695" t="s">
        <v>568</v>
      </c>
    </row>
    <row r="1696" spans="1:15">
      <c r="A1696" s="28" t="s">
        <v>245</v>
      </c>
      <c r="B1696" t="s">
        <v>97</v>
      </c>
      <c r="C1696" t="s">
        <v>567</v>
      </c>
      <c r="D1696" s="16">
        <v>0.5</v>
      </c>
      <c r="E1696" s="16">
        <v>70.75</v>
      </c>
      <c r="F1696" s="16">
        <v>-153.25</v>
      </c>
      <c r="G1696">
        <v>7.1270219632539752E-2</v>
      </c>
      <c r="H1696">
        <v>0.54</v>
      </c>
      <c r="I1696" t="s">
        <v>32</v>
      </c>
      <c r="J1696">
        <v>3.9080662723286544E-2</v>
      </c>
      <c r="K1696">
        <v>0.14408051558223714</v>
      </c>
      <c r="L1696" s="4">
        <v>2019</v>
      </c>
      <c r="M1696" s="4">
        <v>2019</v>
      </c>
      <c r="N1696" t="s">
        <v>50</v>
      </c>
      <c r="O1696" t="s">
        <v>568</v>
      </c>
    </row>
    <row r="1697" spans="1:15">
      <c r="A1697" s="28" t="s">
        <v>245</v>
      </c>
      <c r="B1697" t="s">
        <v>97</v>
      </c>
      <c r="C1697" t="s">
        <v>567</v>
      </c>
      <c r="D1697" s="16">
        <v>0.2</v>
      </c>
      <c r="E1697" s="16">
        <v>70.25</v>
      </c>
      <c r="F1697" s="16">
        <v>-148.75</v>
      </c>
      <c r="G1697">
        <v>7.1270219632539752E-2</v>
      </c>
      <c r="H1697">
        <v>0.54</v>
      </c>
      <c r="I1697" t="s">
        <v>32</v>
      </c>
      <c r="J1697">
        <v>3.9080662723286544E-2</v>
      </c>
      <c r="K1697">
        <v>0.14408051558223714</v>
      </c>
      <c r="L1697" s="4">
        <v>2019</v>
      </c>
      <c r="M1697" s="4">
        <v>2019</v>
      </c>
      <c r="N1697" t="s">
        <v>50</v>
      </c>
      <c r="O1697" t="s">
        <v>568</v>
      </c>
    </row>
    <row r="1698" spans="1:15">
      <c r="A1698" s="28" t="s">
        <v>245</v>
      </c>
      <c r="B1698" t="s">
        <v>97</v>
      </c>
      <c r="C1698" t="s">
        <v>567</v>
      </c>
      <c r="D1698" s="16">
        <v>1</v>
      </c>
      <c r="E1698" s="16">
        <v>69.25</v>
      </c>
      <c r="F1698" s="16">
        <v>-123.75</v>
      </c>
      <c r="G1698">
        <v>7.1270219632539752E-2</v>
      </c>
      <c r="H1698">
        <v>0.54</v>
      </c>
      <c r="I1698" t="s">
        <v>32</v>
      </c>
      <c r="J1698">
        <v>3.9080662723286544E-2</v>
      </c>
      <c r="K1698">
        <v>0.14408051558223714</v>
      </c>
      <c r="L1698" s="4">
        <v>2019</v>
      </c>
      <c r="M1698" s="4">
        <v>2019</v>
      </c>
      <c r="N1698" t="s">
        <v>50</v>
      </c>
      <c r="O1698" t="s">
        <v>568</v>
      </c>
    </row>
    <row r="1699" spans="1:15">
      <c r="A1699" s="28" t="s">
        <v>245</v>
      </c>
      <c r="B1699" t="s">
        <v>97</v>
      </c>
      <c r="C1699" t="s">
        <v>567</v>
      </c>
      <c r="D1699" s="16">
        <v>0.96</v>
      </c>
      <c r="E1699" s="16">
        <v>71.75</v>
      </c>
      <c r="F1699" s="16">
        <v>-155.75</v>
      </c>
      <c r="G1699">
        <v>7.1270219632539752E-2</v>
      </c>
      <c r="H1699">
        <v>0.54</v>
      </c>
      <c r="I1699" t="s">
        <v>32</v>
      </c>
      <c r="J1699">
        <v>3.9080662723286544E-2</v>
      </c>
      <c r="K1699">
        <v>0.14408051558223714</v>
      </c>
      <c r="L1699" s="4">
        <v>2019</v>
      </c>
      <c r="M1699" s="4">
        <v>2019</v>
      </c>
      <c r="N1699" t="s">
        <v>50</v>
      </c>
      <c r="O1699" t="s">
        <v>568</v>
      </c>
    </row>
    <row r="1700" spans="1:15">
      <c r="A1700" s="28" t="s">
        <v>245</v>
      </c>
      <c r="B1700" t="s">
        <v>97</v>
      </c>
      <c r="C1700" t="s">
        <v>567</v>
      </c>
      <c r="D1700" s="16">
        <v>0</v>
      </c>
      <c r="E1700" s="16">
        <v>70.25</v>
      </c>
      <c r="F1700" s="16">
        <v>-151.25</v>
      </c>
      <c r="G1700">
        <v>7.1270219632539752E-2</v>
      </c>
      <c r="H1700">
        <v>0.54</v>
      </c>
      <c r="I1700" t="s">
        <v>32</v>
      </c>
      <c r="J1700">
        <v>3.9080662723286544E-2</v>
      </c>
      <c r="K1700">
        <v>0.14408051558223714</v>
      </c>
      <c r="L1700" s="4">
        <v>2019</v>
      </c>
      <c r="M1700" s="4">
        <v>2019</v>
      </c>
      <c r="N1700" t="s">
        <v>50</v>
      </c>
      <c r="O1700" t="s">
        <v>568</v>
      </c>
    </row>
    <row r="1701" spans="1:15">
      <c r="A1701" s="28" t="s">
        <v>245</v>
      </c>
      <c r="B1701" t="s">
        <v>97</v>
      </c>
      <c r="C1701" t="s">
        <v>567</v>
      </c>
      <c r="D1701" s="16">
        <v>0.7</v>
      </c>
      <c r="E1701" s="16">
        <v>69.25</v>
      </c>
      <c r="F1701" s="16">
        <v>-118.75</v>
      </c>
      <c r="G1701">
        <v>7.1270219632539752E-2</v>
      </c>
      <c r="H1701">
        <v>0.54</v>
      </c>
      <c r="I1701" t="s">
        <v>32</v>
      </c>
      <c r="J1701">
        <v>3.9080662723286544E-2</v>
      </c>
      <c r="K1701">
        <v>0.14408051558223714</v>
      </c>
      <c r="L1701" s="4">
        <v>2019</v>
      </c>
      <c r="M1701" s="4">
        <v>2019</v>
      </c>
      <c r="N1701" t="s">
        <v>50</v>
      </c>
      <c r="O1701" t="s">
        <v>568</v>
      </c>
    </row>
    <row r="1702" spans="1:15">
      <c r="A1702" s="28" t="s">
        <v>245</v>
      </c>
      <c r="B1702" t="s">
        <v>97</v>
      </c>
      <c r="C1702" t="s">
        <v>567</v>
      </c>
      <c r="D1702" s="16">
        <v>0.93</v>
      </c>
      <c r="E1702" s="16">
        <v>69.25</v>
      </c>
      <c r="F1702" s="16">
        <v>-120.25</v>
      </c>
      <c r="G1702">
        <v>7.1270219632539752E-2</v>
      </c>
      <c r="H1702">
        <v>0.54</v>
      </c>
      <c r="I1702" t="s">
        <v>32</v>
      </c>
      <c r="J1702">
        <v>3.9080662723286544E-2</v>
      </c>
      <c r="K1702">
        <v>0.14408051558223714</v>
      </c>
      <c r="L1702" s="4">
        <v>2019</v>
      </c>
      <c r="M1702" s="4">
        <v>2019</v>
      </c>
      <c r="N1702" t="s">
        <v>50</v>
      </c>
      <c r="O1702" t="s">
        <v>568</v>
      </c>
    </row>
    <row r="1703" spans="1:15">
      <c r="A1703" s="28" t="s">
        <v>245</v>
      </c>
      <c r="B1703" t="s">
        <v>97</v>
      </c>
      <c r="C1703" t="s">
        <v>567</v>
      </c>
      <c r="D1703" s="16">
        <v>0.09</v>
      </c>
      <c r="E1703" s="16">
        <v>69.75</v>
      </c>
      <c r="F1703" s="16">
        <v>-131.25</v>
      </c>
      <c r="G1703">
        <v>7.1270219632539752E-2</v>
      </c>
      <c r="H1703">
        <v>0.54</v>
      </c>
      <c r="I1703" t="s">
        <v>32</v>
      </c>
      <c r="J1703">
        <v>3.9080662723286544E-2</v>
      </c>
      <c r="K1703">
        <v>0.14408051558223714</v>
      </c>
      <c r="L1703" s="4">
        <v>2019</v>
      </c>
      <c r="M1703" s="4">
        <v>2019</v>
      </c>
      <c r="N1703" t="s">
        <v>50</v>
      </c>
      <c r="O1703" t="s">
        <v>568</v>
      </c>
    </row>
    <row r="1704" spans="1:15">
      <c r="A1704" s="28" t="s">
        <v>245</v>
      </c>
      <c r="B1704" t="s">
        <v>97</v>
      </c>
      <c r="C1704" t="s">
        <v>567</v>
      </c>
      <c r="D1704" s="16">
        <v>0.2</v>
      </c>
      <c r="E1704" s="16">
        <v>69.75</v>
      </c>
      <c r="F1704" s="16">
        <v>-124.75</v>
      </c>
      <c r="G1704">
        <v>7.1270219632539752E-2</v>
      </c>
      <c r="H1704">
        <v>0.54</v>
      </c>
      <c r="I1704" t="s">
        <v>32</v>
      </c>
      <c r="J1704">
        <v>3.9080662723286544E-2</v>
      </c>
      <c r="K1704">
        <v>0.14408051558223714</v>
      </c>
      <c r="L1704" s="4">
        <v>2019</v>
      </c>
      <c r="M1704" s="4">
        <v>2019</v>
      </c>
      <c r="N1704" t="s">
        <v>50</v>
      </c>
      <c r="O1704" t="s">
        <v>568</v>
      </c>
    </row>
    <row r="1705" spans="1:15">
      <c r="A1705" s="21" t="s">
        <v>245</v>
      </c>
      <c r="B1705" t="s">
        <v>97</v>
      </c>
      <c r="C1705" t="s">
        <v>246</v>
      </c>
      <c r="D1705" s="16">
        <v>0.41</v>
      </c>
      <c r="E1705" s="16">
        <v>69.75</v>
      </c>
      <c r="F1705" s="16">
        <v>-119.75</v>
      </c>
      <c r="G1705" s="4">
        <v>9.3461120174007616E-3</v>
      </c>
      <c r="H1705">
        <v>0.55000000000000004</v>
      </c>
      <c r="I1705" t="s">
        <v>32</v>
      </c>
      <c r="J1705">
        <v>2.820826536160957E-3</v>
      </c>
      <c r="K1705">
        <v>2.2226753670473082E-2</v>
      </c>
      <c r="L1705" s="4">
        <v>2019</v>
      </c>
      <c r="M1705" s="4">
        <v>2019</v>
      </c>
      <c r="N1705" t="s">
        <v>50</v>
      </c>
      <c r="O1705" t="s">
        <v>568</v>
      </c>
    </row>
    <row r="1706" spans="1:15">
      <c r="A1706" s="21" t="s">
        <v>245</v>
      </c>
      <c r="B1706" t="s">
        <v>97</v>
      </c>
      <c r="C1706" t="s">
        <v>246</v>
      </c>
      <c r="D1706" s="16">
        <v>0.36</v>
      </c>
      <c r="E1706" s="16">
        <v>69.75</v>
      </c>
      <c r="F1706" s="16">
        <v>-119.25</v>
      </c>
      <c r="G1706" s="4">
        <v>9.3461120174007616E-3</v>
      </c>
      <c r="H1706">
        <v>0.55000000000000004</v>
      </c>
      <c r="I1706" t="s">
        <v>32</v>
      </c>
      <c r="J1706">
        <v>2.820826536160957E-3</v>
      </c>
      <c r="K1706">
        <v>2.2226753670473082E-2</v>
      </c>
      <c r="L1706" s="4">
        <v>2019</v>
      </c>
      <c r="M1706" s="4">
        <v>2019</v>
      </c>
      <c r="N1706" t="s">
        <v>50</v>
      </c>
      <c r="O1706" t="s">
        <v>568</v>
      </c>
    </row>
    <row r="1707" spans="1:15">
      <c r="A1707" s="21" t="s">
        <v>245</v>
      </c>
      <c r="B1707" t="s">
        <v>97</v>
      </c>
      <c r="C1707" t="s">
        <v>246</v>
      </c>
      <c r="D1707" s="16">
        <v>0.53</v>
      </c>
      <c r="E1707" s="16">
        <v>69.75</v>
      </c>
      <c r="F1707" s="16">
        <v>-120.25</v>
      </c>
      <c r="G1707" s="4">
        <v>9.3461120174007616E-3</v>
      </c>
      <c r="H1707">
        <v>0.55000000000000004</v>
      </c>
      <c r="I1707" t="s">
        <v>32</v>
      </c>
      <c r="J1707">
        <v>2.820826536160957E-3</v>
      </c>
      <c r="K1707">
        <v>2.2226753670473082E-2</v>
      </c>
      <c r="L1707" s="4">
        <v>2019</v>
      </c>
      <c r="M1707" s="4">
        <v>2019</v>
      </c>
      <c r="N1707" t="s">
        <v>50</v>
      </c>
      <c r="O1707" t="s">
        <v>568</v>
      </c>
    </row>
    <row r="1708" spans="1:15">
      <c r="A1708" s="21" t="s">
        <v>245</v>
      </c>
      <c r="B1708" t="s">
        <v>97</v>
      </c>
      <c r="C1708" t="s">
        <v>246</v>
      </c>
      <c r="D1708" s="16">
        <v>0.43</v>
      </c>
      <c r="E1708" s="16">
        <v>70.25</v>
      </c>
      <c r="F1708" s="16">
        <v>-122.25</v>
      </c>
      <c r="G1708" s="4">
        <v>9.3461120174007616E-3</v>
      </c>
      <c r="H1708">
        <v>0.55000000000000004</v>
      </c>
      <c r="I1708" t="s">
        <v>32</v>
      </c>
      <c r="J1708">
        <v>2.820826536160957E-3</v>
      </c>
      <c r="K1708">
        <v>2.2226753670473082E-2</v>
      </c>
      <c r="L1708" s="4">
        <v>2019</v>
      </c>
      <c r="M1708" s="4">
        <v>2019</v>
      </c>
      <c r="N1708" t="s">
        <v>50</v>
      </c>
      <c r="O1708" t="s">
        <v>568</v>
      </c>
    </row>
    <row r="1709" spans="1:15">
      <c r="A1709" s="21" t="s">
        <v>245</v>
      </c>
      <c r="B1709" t="s">
        <v>97</v>
      </c>
      <c r="C1709" t="s">
        <v>246</v>
      </c>
      <c r="D1709" s="16">
        <v>0.42</v>
      </c>
      <c r="E1709" s="16">
        <v>70.25</v>
      </c>
      <c r="F1709" s="16">
        <v>-121.75</v>
      </c>
      <c r="G1709" s="4">
        <v>9.3461120174007616E-3</v>
      </c>
      <c r="H1709">
        <v>0.55000000000000004</v>
      </c>
      <c r="I1709" t="s">
        <v>32</v>
      </c>
      <c r="J1709">
        <v>2.820826536160957E-3</v>
      </c>
      <c r="K1709">
        <v>2.2226753670473082E-2</v>
      </c>
      <c r="L1709" s="4">
        <v>2019</v>
      </c>
      <c r="M1709" s="4">
        <v>2019</v>
      </c>
      <c r="N1709" t="s">
        <v>50</v>
      </c>
      <c r="O1709" t="s">
        <v>568</v>
      </c>
    </row>
    <row r="1710" spans="1:15">
      <c r="A1710" s="21" t="s">
        <v>245</v>
      </c>
      <c r="B1710" t="s">
        <v>97</v>
      </c>
      <c r="C1710" t="s">
        <v>246</v>
      </c>
      <c r="D1710" s="16">
        <v>0.41</v>
      </c>
      <c r="E1710" s="16">
        <v>70.25</v>
      </c>
      <c r="F1710" s="16">
        <v>-121.25</v>
      </c>
      <c r="G1710" s="4">
        <v>9.3461120174007616E-3</v>
      </c>
      <c r="H1710">
        <v>0.55000000000000004</v>
      </c>
      <c r="I1710" t="s">
        <v>32</v>
      </c>
      <c r="J1710">
        <v>2.820826536160957E-3</v>
      </c>
      <c r="K1710">
        <v>2.2226753670473082E-2</v>
      </c>
      <c r="L1710" s="4">
        <v>2019</v>
      </c>
      <c r="M1710" s="4">
        <v>2019</v>
      </c>
      <c r="N1710" t="s">
        <v>50</v>
      </c>
      <c r="O1710" t="s">
        <v>568</v>
      </c>
    </row>
    <row r="1711" spans="1:15">
      <c r="A1711" s="21" t="s">
        <v>245</v>
      </c>
      <c r="B1711" t="s">
        <v>97</v>
      </c>
      <c r="C1711" t="s">
        <v>246</v>
      </c>
      <c r="D1711" s="16">
        <v>0.4</v>
      </c>
      <c r="E1711" s="16">
        <v>70.25</v>
      </c>
      <c r="F1711" s="16">
        <v>-120.75</v>
      </c>
      <c r="G1711" s="4">
        <v>9.3461120174007616E-3</v>
      </c>
      <c r="H1711">
        <v>0.55000000000000004</v>
      </c>
      <c r="I1711" t="s">
        <v>32</v>
      </c>
      <c r="J1711">
        <v>2.820826536160957E-3</v>
      </c>
      <c r="K1711">
        <v>2.2226753670473082E-2</v>
      </c>
      <c r="L1711" s="4">
        <v>2019</v>
      </c>
      <c r="M1711" s="4">
        <v>2019</v>
      </c>
      <c r="N1711" t="s">
        <v>50</v>
      </c>
      <c r="O1711" t="s">
        <v>568</v>
      </c>
    </row>
    <row r="1712" spans="1:15">
      <c r="A1712" s="21" t="s">
        <v>245</v>
      </c>
      <c r="B1712" t="s">
        <v>97</v>
      </c>
      <c r="C1712" t="s">
        <v>246</v>
      </c>
      <c r="D1712" s="16">
        <v>0.37</v>
      </c>
      <c r="E1712" s="16">
        <v>70.25</v>
      </c>
      <c r="F1712" s="16">
        <v>-120.25</v>
      </c>
      <c r="G1712" s="4">
        <v>9.3461120174007616E-3</v>
      </c>
      <c r="H1712">
        <v>0.55000000000000004</v>
      </c>
      <c r="I1712" t="s">
        <v>32</v>
      </c>
      <c r="J1712">
        <v>2.820826536160957E-3</v>
      </c>
      <c r="K1712">
        <v>2.2226753670473082E-2</v>
      </c>
      <c r="L1712" s="4">
        <v>2019</v>
      </c>
      <c r="M1712" s="4">
        <v>2019</v>
      </c>
      <c r="N1712" t="s">
        <v>50</v>
      </c>
      <c r="O1712" t="s">
        <v>568</v>
      </c>
    </row>
    <row r="1713" spans="1:15">
      <c r="A1713" s="21" t="s">
        <v>245</v>
      </c>
      <c r="B1713" t="s">
        <v>97</v>
      </c>
      <c r="C1713" t="s">
        <v>246</v>
      </c>
      <c r="D1713" s="16">
        <v>0.34</v>
      </c>
      <c r="E1713" s="16">
        <v>70.25</v>
      </c>
      <c r="F1713" s="16">
        <v>-119.75</v>
      </c>
      <c r="G1713" s="4">
        <v>9.3461120174007616E-3</v>
      </c>
      <c r="H1713">
        <v>0.55000000000000004</v>
      </c>
      <c r="I1713" t="s">
        <v>32</v>
      </c>
      <c r="J1713">
        <v>2.820826536160957E-3</v>
      </c>
      <c r="K1713">
        <v>2.2226753670473082E-2</v>
      </c>
      <c r="L1713" s="4">
        <v>2019</v>
      </c>
      <c r="M1713" s="4">
        <v>2019</v>
      </c>
      <c r="N1713" t="s">
        <v>50</v>
      </c>
      <c r="O1713" t="s">
        <v>568</v>
      </c>
    </row>
    <row r="1714" spans="1:15">
      <c r="A1714" s="21" t="s">
        <v>245</v>
      </c>
      <c r="B1714" t="s">
        <v>97</v>
      </c>
      <c r="C1714" t="s">
        <v>246</v>
      </c>
      <c r="D1714" s="16">
        <v>0.32</v>
      </c>
      <c r="E1714" s="16">
        <v>70.25</v>
      </c>
      <c r="F1714" s="16">
        <v>-119.25</v>
      </c>
      <c r="G1714" s="4">
        <v>9.3461120174007616E-3</v>
      </c>
      <c r="H1714">
        <v>0.55000000000000004</v>
      </c>
      <c r="I1714" t="s">
        <v>32</v>
      </c>
      <c r="J1714">
        <v>2.820826536160957E-3</v>
      </c>
      <c r="K1714">
        <v>2.2226753670473082E-2</v>
      </c>
      <c r="L1714" s="4">
        <v>2019</v>
      </c>
      <c r="M1714" s="4">
        <v>2019</v>
      </c>
      <c r="N1714" t="s">
        <v>50</v>
      </c>
      <c r="O1714" t="s">
        <v>568</v>
      </c>
    </row>
    <row r="1715" spans="1:15">
      <c r="A1715" s="21" t="s">
        <v>245</v>
      </c>
      <c r="B1715" t="s">
        <v>97</v>
      </c>
      <c r="C1715" t="s">
        <v>246</v>
      </c>
      <c r="D1715" s="16">
        <v>0.38</v>
      </c>
      <c r="E1715" s="16">
        <v>70.75</v>
      </c>
      <c r="F1715" s="16">
        <v>-122.25</v>
      </c>
      <c r="G1715" s="4">
        <v>9.3461120174007616E-3</v>
      </c>
      <c r="H1715">
        <v>0.55000000000000004</v>
      </c>
      <c r="I1715" t="s">
        <v>32</v>
      </c>
      <c r="J1715">
        <v>2.820826536160957E-3</v>
      </c>
      <c r="K1715">
        <v>2.2226753670473082E-2</v>
      </c>
      <c r="L1715" s="4">
        <v>2019</v>
      </c>
      <c r="M1715" s="4">
        <v>2019</v>
      </c>
      <c r="N1715" t="s">
        <v>50</v>
      </c>
      <c r="O1715" t="s">
        <v>568</v>
      </c>
    </row>
    <row r="1716" spans="1:15">
      <c r="A1716" s="21" t="s">
        <v>245</v>
      </c>
      <c r="B1716" t="s">
        <v>97</v>
      </c>
      <c r="C1716" t="s">
        <v>246</v>
      </c>
      <c r="D1716" s="16">
        <v>0.38</v>
      </c>
      <c r="E1716" s="16">
        <v>70.75</v>
      </c>
      <c r="F1716" s="16">
        <v>-121.75</v>
      </c>
      <c r="G1716" s="4">
        <v>9.3461120174007616E-3</v>
      </c>
      <c r="H1716">
        <v>0.55000000000000004</v>
      </c>
      <c r="I1716" t="s">
        <v>32</v>
      </c>
      <c r="J1716">
        <v>2.820826536160957E-3</v>
      </c>
      <c r="K1716">
        <v>2.2226753670473082E-2</v>
      </c>
      <c r="L1716" s="4">
        <v>2019</v>
      </c>
      <c r="M1716" s="4">
        <v>2019</v>
      </c>
      <c r="N1716" t="s">
        <v>50</v>
      </c>
      <c r="O1716" t="s">
        <v>568</v>
      </c>
    </row>
    <row r="1717" spans="1:15">
      <c r="A1717" s="21" t="s">
        <v>245</v>
      </c>
      <c r="B1717" t="s">
        <v>97</v>
      </c>
      <c r="C1717" t="s">
        <v>246</v>
      </c>
      <c r="D1717" s="16">
        <v>0.37</v>
      </c>
      <c r="E1717" s="16">
        <v>70.75</v>
      </c>
      <c r="F1717" s="16">
        <v>-121.25</v>
      </c>
      <c r="G1717" s="4">
        <v>9.3461120174007616E-3</v>
      </c>
      <c r="H1717">
        <v>0.55000000000000004</v>
      </c>
      <c r="I1717" t="s">
        <v>32</v>
      </c>
      <c r="J1717">
        <v>2.820826536160957E-3</v>
      </c>
      <c r="K1717">
        <v>2.2226753670473082E-2</v>
      </c>
      <c r="L1717" s="4">
        <v>2019</v>
      </c>
      <c r="M1717" s="4">
        <v>2019</v>
      </c>
      <c r="N1717" t="s">
        <v>50</v>
      </c>
      <c r="O1717" t="s">
        <v>568</v>
      </c>
    </row>
    <row r="1718" spans="1:15">
      <c r="A1718" s="21" t="s">
        <v>245</v>
      </c>
      <c r="B1718" t="s">
        <v>97</v>
      </c>
      <c r="C1718" t="s">
        <v>246</v>
      </c>
      <c r="D1718" s="16">
        <v>0.36</v>
      </c>
      <c r="E1718" s="16">
        <v>70.75</v>
      </c>
      <c r="F1718" s="16">
        <v>-120.75</v>
      </c>
      <c r="G1718" s="4">
        <v>9.3461120174007616E-3</v>
      </c>
      <c r="H1718">
        <v>0.55000000000000004</v>
      </c>
      <c r="I1718" t="s">
        <v>32</v>
      </c>
      <c r="J1718">
        <v>2.820826536160957E-3</v>
      </c>
      <c r="K1718">
        <v>2.2226753670473082E-2</v>
      </c>
      <c r="L1718" s="4">
        <v>2019</v>
      </c>
      <c r="M1718" s="4">
        <v>2019</v>
      </c>
      <c r="N1718" t="s">
        <v>50</v>
      </c>
      <c r="O1718" t="s">
        <v>568</v>
      </c>
    </row>
    <row r="1719" spans="1:15">
      <c r="A1719" s="21" t="s">
        <v>245</v>
      </c>
      <c r="B1719" t="s">
        <v>97</v>
      </c>
      <c r="C1719" t="s">
        <v>246</v>
      </c>
      <c r="D1719" s="16">
        <v>0.34</v>
      </c>
      <c r="E1719" s="16">
        <v>70.75</v>
      </c>
      <c r="F1719" s="16">
        <v>-120.25</v>
      </c>
      <c r="G1719" s="4">
        <v>9.3461120174007616E-3</v>
      </c>
      <c r="H1719">
        <v>0.55000000000000004</v>
      </c>
      <c r="I1719" t="s">
        <v>32</v>
      </c>
      <c r="J1719">
        <v>2.820826536160957E-3</v>
      </c>
      <c r="K1719">
        <v>2.2226753670473082E-2</v>
      </c>
      <c r="L1719" s="4">
        <v>2019</v>
      </c>
      <c r="M1719" s="4">
        <v>2019</v>
      </c>
      <c r="N1719" t="s">
        <v>50</v>
      </c>
      <c r="O1719" t="s">
        <v>568</v>
      </c>
    </row>
    <row r="1720" spans="1:15">
      <c r="A1720" s="21" t="s">
        <v>245</v>
      </c>
      <c r="B1720" t="s">
        <v>97</v>
      </c>
      <c r="C1720" t="s">
        <v>246</v>
      </c>
      <c r="D1720" s="16">
        <v>0.32</v>
      </c>
      <c r="E1720" s="16">
        <v>70.75</v>
      </c>
      <c r="F1720" s="16">
        <v>-119.75</v>
      </c>
      <c r="G1720" s="4">
        <v>9.3461120174007616E-3</v>
      </c>
      <c r="H1720">
        <v>0.55000000000000004</v>
      </c>
      <c r="I1720" t="s">
        <v>32</v>
      </c>
      <c r="J1720">
        <v>2.820826536160957E-3</v>
      </c>
      <c r="K1720">
        <v>2.2226753670473082E-2</v>
      </c>
      <c r="L1720" s="4">
        <v>2019</v>
      </c>
      <c r="M1720" s="4">
        <v>2019</v>
      </c>
      <c r="N1720" t="s">
        <v>50</v>
      </c>
      <c r="O1720" t="s">
        <v>568</v>
      </c>
    </row>
    <row r="1721" spans="1:15">
      <c r="A1721" s="21" t="s">
        <v>245</v>
      </c>
      <c r="B1721" t="s">
        <v>97</v>
      </c>
      <c r="C1721" t="s">
        <v>246</v>
      </c>
      <c r="D1721" s="16">
        <v>0.31</v>
      </c>
      <c r="E1721" s="16">
        <v>70.75</v>
      </c>
      <c r="F1721" s="16">
        <v>-119.25</v>
      </c>
      <c r="G1721" s="4">
        <v>9.3461120174007616E-3</v>
      </c>
      <c r="H1721">
        <v>0.55000000000000004</v>
      </c>
      <c r="I1721" t="s">
        <v>32</v>
      </c>
      <c r="J1721">
        <v>2.820826536160957E-3</v>
      </c>
      <c r="K1721">
        <v>2.2226753670473082E-2</v>
      </c>
      <c r="L1721" s="4">
        <v>2019</v>
      </c>
      <c r="M1721" s="4">
        <v>2019</v>
      </c>
      <c r="N1721" t="s">
        <v>50</v>
      </c>
      <c r="O1721" t="s">
        <v>568</v>
      </c>
    </row>
    <row r="1722" spans="1:15">
      <c r="A1722" s="21" t="s">
        <v>245</v>
      </c>
      <c r="B1722" t="s">
        <v>97</v>
      </c>
      <c r="C1722" t="s">
        <v>246</v>
      </c>
      <c r="D1722" s="16">
        <v>0.45</v>
      </c>
      <c r="E1722" s="16">
        <v>70.25</v>
      </c>
      <c r="F1722" s="16">
        <v>-122.75</v>
      </c>
      <c r="G1722" s="4">
        <v>9.3461120174007616E-3</v>
      </c>
      <c r="H1722">
        <v>0.55000000000000004</v>
      </c>
      <c r="I1722" t="s">
        <v>32</v>
      </c>
      <c r="J1722">
        <v>2.820826536160957E-3</v>
      </c>
      <c r="K1722">
        <v>2.2226753670473082E-2</v>
      </c>
      <c r="L1722" s="4">
        <v>2019</v>
      </c>
      <c r="M1722" s="4">
        <v>2019</v>
      </c>
      <c r="N1722" t="s">
        <v>50</v>
      </c>
      <c r="O1722" t="s">
        <v>568</v>
      </c>
    </row>
    <row r="1723" spans="1:15">
      <c r="A1723" s="21" t="s">
        <v>245</v>
      </c>
      <c r="B1723" t="s">
        <v>97</v>
      </c>
      <c r="C1723" t="s">
        <v>246</v>
      </c>
      <c r="D1723" s="16">
        <v>0.47</v>
      </c>
      <c r="E1723" s="16">
        <v>71.25</v>
      </c>
      <c r="F1723" s="16">
        <v>-120.75</v>
      </c>
      <c r="G1723" s="4">
        <v>9.3461120174007616E-3</v>
      </c>
      <c r="H1723">
        <v>0.55000000000000004</v>
      </c>
      <c r="I1723" t="s">
        <v>32</v>
      </c>
      <c r="J1723">
        <v>2.820826536160957E-3</v>
      </c>
      <c r="K1723">
        <v>2.2226753670473082E-2</v>
      </c>
      <c r="L1723" s="4">
        <v>2019</v>
      </c>
      <c r="M1723" s="4">
        <v>2019</v>
      </c>
      <c r="N1723" t="s">
        <v>50</v>
      </c>
      <c r="O1723" t="s">
        <v>568</v>
      </c>
    </row>
    <row r="1724" spans="1:15">
      <c r="A1724" s="21" t="s">
        <v>245</v>
      </c>
      <c r="B1724" t="s">
        <v>97</v>
      </c>
      <c r="C1724" t="s">
        <v>246</v>
      </c>
      <c r="D1724" s="16">
        <v>0.37</v>
      </c>
      <c r="E1724" s="16">
        <v>70.75</v>
      </c>
      <c r="F1724" s="16">
        <v>-122.75</v>
      </c>
      <c r="G1724" s="4">
        <v>9.3461120174007616E-3</v>
      </c>
      <c r="H1724">
        <v>0.55000000000000004</v>
      </c>
      <c r="I1724" t="s">
        <v>32</v>
      </c>
      <c r="J1724">
        <v>2.820826536160957E-3</v>
      </c>
      <c r="K1724">
        <v>2.2226753670473082E-2</v>
      </c>
      <c r="L1724" s="4">
        <v>2019</v>
      </c>
      <c r="M1724" s="4">
        <v>2019</v>
      </c>
      <c r="N1724" t="s">
        <v>50</v>
      </c>
      <c r="O1724" t="s">
        <v>568</v>
      </c>
    </row>
    <row r="1725" spans="1:15">
      <c r="A1725" s="21" t="s">
        <v>245</v>
      </c>
      <c r="B1725" t="s">
        <v>97</v>
      </c>
      <c r="C1725" t="s">
        <v>246</v>
      </c>
      <c r="D1725" s="16">
        <v>0.8</v>
      </c>
      <c r="E1725" s="16">
        <v>69.75</v>
      </c>
      <c r="F1725" s="16">
        <v>-120.75</v>
      </c>
      <c r="G1725" s="4">
        <v>9.3461120174007616E-3</v>
      </c>
      <c r="H1725">
        <v>0.55000000000000004</v>
      </c>
      <c r="I1725" t="s">
        <v>32</v>
      </c>
      <c r="J1725">
        <v>2.820826536160957E-3</v>
      </c>
      <c r="K1725">
        <v>2.2226753670473082E-2</v>
      </c>
      <c r="L1725" s="4">
        <v>2019</v>
      </c>
      <c r="M1725" s="4">
        <v>2019</v>
      </c>
      <c r="N1725" t="s">
        <v>50</v>
      </c>
      <c r="O1725" t="s">
        <v>568</v>
      </c>
    </row>
    <row r="1726" spans="1:15">
      <c r="A1726" s="21" t="s">
        <v>245</v>
      </c>
      <c r="B1726" t="s">
        <v>97</v>
      </c>
      <c r="C1726" t="s">
        <v>246</v>
      </c>
      <c r="D1726" s="16">
        <v>0.56999999999999995</v>
      </c>
      <c r="E1726" s="16">
        <v>71.25</v>
      </c>
      <c r="F1726" s="16">
        <v>-121.25</v>
      </c>
      <c r="G1726" s="4">
        <v>9.3461120174007616E-3</v>
      </c>
      <c r="H1726">
        <v>0.55000000000000004</v>
      </c>
      <c r="I1726" t="s">
        <v>32</v>
      </c>
      <c r="J1726">
        <v>2.820826536160957E-3</v>
      </c>
      <c r="K1726">
        <v>2.2226753670473082E-2</v>
      </c>
      <c r="L1726" s="4">
        <v>2019</v>
      </c>
      <c r="M1726" s="4">
        <v>2019</v>
      </c>
      <c r="N1726" t="s">
        <v>50</v>
      </c>
      <c r="O1726" t="s">
        <v>568</v>
      </c>
    </row>
    <row r="1727" spans="1:15">
      <c r="A1727" s="21" t="s">
        <v>245</v>
      </c>
      <c r="B1727" t="s">
        <v>97</v>
      </c>
      <c r="C1727" t="s">
        <v>246</v>
      </c>
      <c r="D1727" s="16">
        <v>0.67</v>
      </c>
      <c r="E1727" s="16">
        <v>71.25</v>
      </c>
      <c r="F1727" s="16">
        <v>-121.75</v>
      </c>
      <c r="G1727" s="4">
        <v>9.3461120174007616E-3</v>
      </c>
      <c r="H1727">
        <v>0.55000000000000004</v>
      </c>
      <c r="I1727" t="s">
        <v>32</v>
      </c>
      <c r="J1727">
        <v>2.820826536160957E-3</v>
      </c>
      <c r="K1727">
        <v>2.2226753670473082E-2</v>
      </c>
      <c r="L1727" s="4">
        <v>2019</v>
      </c>
      <c r="M1727" s="4">
        <v>2019</v>
      </c>
      <c r="N1727" t="s">
        <v>50</v>
      </c>
      <c r="O1727" t="s">
        <v>568</v>
      </c>
    </row>
    <row r="1728" spans="1:15">
      <c r="A1728" s="21" t="s">
        <v>245</v>
      </c>
      <c r="B1728" t="s">
        <v>97</v>
      </c>
      <c r="C1728" t="s">
        <v>246</v>
      </c>
      <c r="D1728" s="16">
        <v>0.39</v>
      </c>
      <c r="E1728" s="16">
        <v>71.25</v>
      </c>
      <c r="F1728" s="16">
        <v>-120.25</v>
      </c>
      <c r="G1728" s="4">
        <v>9.3461120174007616E-3</v>
      </c>
      <c r="H1728">
        <v>0.55000000000000004</v>
      </c>
      <c r="I1728" t="s">
        <v>32</v>
      </c>
      <c r="J1728">
        <v>2.820826536160957E-3</v>
      </c>
      <c r="K1728">
        <v>2.2226753670473082E-2</v>
      </c>
      <c r="L1728" s="4">
        <v>2019</v>
      </c>
      <c r="M1728" s="4">
        <v>2019</v>
      </c>
      <c r="N1728" t="s">
        <v>50</v>
      </c>
      <c r="O1728" t="s">
        <v>568</v>
      </c>
    </row>
    <row r="1729" spans="1:15">
      <c r="A1729" s="21" t="s">
        <v>245</v>
      </c>
      <c r="B1729" t="s">
        <v>97</v>
      </c>
      <c r="C1729" t="s">
        <v>246</v>
      </c>
      <c r="D1729" s="16">
        <v>0.99</v>
      </c>
      <c r="E1729" s="16">
        <v>69.75</v>
      </c>
      <c r="F1729" s="16">
        <v>-121.25</v>
      </c>
      <c r="G1729" s="4">
        <v>9.3461120174007616E-3</v>
      </c>
      <c r="H1729">
        <v>0.55000000000000004</v>
      </c>
      <c r="I1729" t="s">
        <v>32</v>
      </c>
      <c r="J1729">
        <v>2.820826536160957E-3</v>
      </c>
      <c r="K1729">
        <v>2.2226753670473082E-2</v>
      </c>
      <c r="L1729" s="4">
        <v>2019</v>
      </c>
      <c r="M1729" s="4">
        <v>2019</v>
      </c>
      <c r="N1729" t="s">
        <v>50</v>
      </c>
      <c r="O1729" t="s">
        <v>568</v>
      </c>
    </row>
    <row r="1730" spans="1:15">
      <c r="A1730" s="21" t="s">
        <v>245</v>
      </c>
      <c r="B1730" t="s">
        <v>97</v>
      </c>
      <c r="C1730" t="s">
        <v>246</v>
      </c>
      <c r="D1730" s="16">
        <v>0.33</v>
      </c>
      <c r="E1730" s="16">
        <v>71.25</v>
      </c>
      <c r="F1730" s="16">
        <v>-119.75</v>
      </c>
      <c r="G1730" s="4">
        <v>9.3461120174007616E-3</v>
      </c>
      <c r="H1730">
        <v>0.55000000000000004</v>
      </c>
      <c r="I1730" t="s">
        <v>32</v>
      </c>
      <c r="J1730">
        <v>2.820826536160957E-3</v>
      </c>
      <c r="K1730">
        <v>2.2226753670473082E-2</v>
      </c>
      <c r="L1730" s="4">
        <v>2019</v>
      </c>
      <c r="M1730" s="4">
        <v>2019</v>
      </c>
      <c r="N1730" t="s">
        <v>50</v>
      </c>
      <c r="O1730" t="s">
        <v>568</v>
      </c>
    </row>
    <row r="1731" spans="1:15">
      <c r="A1731" s="21" t="s">
        <v>245</v>
      </c>
      <c r="B1731" t="s">
        <v>97</v>
      </c>
      <c r="C1731" t="s">
        <v>246</v>
      </c>
      <c r="D1731" s="16">
        <v>0.71</v>
      </c>
      <c r="E1731" s="16">
        <v>71.25</v>
      </c>
      <c r="F1731" s="16">
        <v>-122.25</v>
      </c>
      <c r="G1731" s="4">
        <v>9.3461120174007616E-3</v>
      </c>
      <c r="H1731">
        <v>0.55000000000000004</v>
      </c>
      <c r="I1731" t="s">
        <v>32</v>
      </c>
      <c r="J1731">
        <v>2.820826536160957E-3</v>
      </c>
      <c r="K1731">
        <v>2.2226753670473082E-2</v>
      </c>
      <c r="L1731" s="4">
        <v>2019</v>
      </c>
      <c r="M1731" s="4">
        <v>2019</v>
      </c>
      <c r="N1731" t="s">
        <v>50</v>
      </c>
      <c r="O1731" t="s">
        <v>568</v>
      </c>
    </row>
    <row r="1732" spans="1:15">
      <c r="A1732" s="21" t="s">
        <v>245</v>
      </c>
      <c r="B1732" t="s">
        <v>97</v>
      </c>
      <c r="C1732" t="s">
        <v>246</v>
      </c>
      <c r="D1732" s="16">
        <v>0.78</v>
      </c>
      <c r="E1732" s="16">
        <v>69.25</v>
      </c>
      <c r="F1732" s="16">
        <v>-119.25</v>
      </c>
      <c r="G1732" s="4">
        <v>9.3461120174007616E-3</v>
      </c>
      <c r="H1732">
        <v>0.55000000000000004</v>
      </c>
      <c r="I1732" t="s">
        <v>32</v>
      </c>
      <c r="J1732">
        <v>2.820826536160957E-3</v>
      </c>
      <c r="K1732">
        <v>2.2226753670473082E-2</v>
      </c>
      <c r="L1732" s="4">
        <v>2019</v>
      </c>
      <c r="M1732" s="4">
        <v>2019</v>
      </c>
      <c r="N1732" t="s">
        <v>50</v>
      </c>
      <c r="O1732" t="s">
        <v>568</v>
      </c>
    </row>
    <row r="1733" spans="1:15">
      <c r="A1733" s="21" t="s">
        <v>245</v>
      </c>
      <c r="B1733" t="s">
        <v>97</v>
      </c>
      <c r="C1733" t="s">
        <v>246</v>
      </c>
      <c r="D1733" s="16">
        <v>1</v>
      </c>
      <c r="E1733" s="16">
        <v>69.75</v>
      </c>
      <c r="F1733" s="16">
        <v>-121.75</v>
      </c>
      <c r="G1733" s="4">
        <v>9.3461120174007616E-3</v>
      </c>
      <c r="H1733">
        <v>0.55000000000000004</v>
      </c>
      <c r="I1733" t="s">
        <v>32</v>
      </c>
      <c r="J1733">
        <v>2.820826536160957E-3</v>
      </c>
      <c r="K1733">
        <v>2.2226753670473082E-2</v>
      </c>
      <c r="L1733" s="4">
        <v>2019</v>
      </c>
      <c r="M1733" s="4">
        <v>2019</v>
      </c>
      <c r="N1733" t="s">
        <v>50</v>
      </c>
      <c r="O1733" t="s">
        <v>568</v>
      </c>
    </row>
    <row r="1734" spans="1:15">
      <c r="A1734" s="21" t="s">
        <v>245</v>
      </c>
      <c r="B1734" t="s">
        <v>97</v>
      </c>
      <c r="C1734" t="s">
        <v>246</v>
      </c>
      <c r="D1734" s="16">
        <v>1</v>
      </c>
      <c r="E1734" s="16">
        <v>69.75</v>
      </c>
      <c r="F1734" s="16">
        <v>-122.25</v>
      </c>
      <c r="G1734" s="4">
        <v>9.3461120174007616E-3</v>
      </c>
      <c r="H1734">
        <v>0.55000000000000004</v>
      </c>
      <c r="I1734" t="s">
        <v>32</v>
      </c>
      <c r="J1734">
        <v>2.820826536160957E-3</v>
      </c>
      <c r="K1734">
        <v>2.2226753670473082E-2</v>
      </c>
      <c r="L1734" s="4">
        <v>2019</v>
      </c>
      <c r="M1734" s="4">
        <v>2019</v>
      </c>
      <c r="N1734" t="s">
        <v>50</v>
      </c>
      <c r="O1734" t="s">
        <v>568</v>
      </c>
    </row>
    <row r="1735" spans="1:15">
      <c r="A1735" s="21" t="s">
        <v>245</v>
      </c>
      <c r="B1735" t="s">
        <v>97</v>
      </c>
      <c r="C1735" t="s">
        <v>246</v>
      </c>
      <c r="D1735" s="16">
        <v>0.8</v>
      </c>
      <c r="E1735" s="16">
        <v>69.25</v>
      </c>
      <c r="F1735" s="16">
        <v>-119.75</v>
      </c>
      <c r="G1735" s="4">
        <v>9.3461120174007616E-3</v>
      </c>
      <c r="H1735">
        <v>0.55000000000000004</v>
      </c>
      <c r="I1735" t="s">
        <v>32</v>
      </c>
      <c r="J1735">
        <v>2.820826536160957E-3</v>
      </c>
      <c r="K1735">
        <v>2.2226753670473082E-2</v>
      </c>
      <c r="L1735" s="4">
        <v>2019</v>
      </c>
      <c r="M1735" s="4">
        <v>2019</v>
      </c>
      <c r="N1735" t="s">
        <v>50</v>
      </c>
      <c r="O1735" t="s">
        <v>568</v>
      </c>
    </row>
    <row r="1736" spans="1:15">
      <c r="A1736" s="21" t="s">
        <v>245</v>
      </c>
      <c r="B1736" t="s">
        <v>97</v>
      </c>
      <c r="C1736" t="s">
        <v>246</v>
      </c>
      <c r="D1736" s="16">
        <v>0.32</v>
      </c>
      <c r="E1736" s="16">
        <v>71.25</v>
      </c>
      <c r="F1736" s="16">
        <v>-119.25</v>
      </c>
      <c r="G1736" s="4">
        <v>9.3461120174007616E-3</v>
      </c>
      <c r="H1736">
        <v>0.55000000000000004</v>
      </c>
      <c r="I1736" t="s">
        <v>32</v>
      </c>
      <c r="J1736">
        <v>2.820826536160957E-3</v>
      </c>
      <c r="K1736">
        <v>2.2226753670473082E-2</v>
      </c>
      <c r="L1736" s="4">
        <v>2019</v>
      </c>
      <c r="M1736" s="4">
        <v>2019</v>
      </c>
      <c r="N1736" t="s">
        <v>50</v>
      </c>
      <c r="O1736" t="s">
        <v>568</v>
      </c>
    </row>
    <row r="1737" spans="1:15">
      <c r="A1737" s="21" t="s">
        <v>245</v>
      </c>
      <c r="B1737" t="s">
        <v>97</v>
      </c>
      <c r="C1737" t="s">
        <v>246</v>
      </c>
      <c r="D1737" s="16">
        <v>1</v>
      </c>
      <c r="E1737" s="16">
        <v>69.75</v>
      </c>
      <c r="F1737" s="16">
        <v>-122.75</v>
      </c>
      <c r="G1737" s="4">
        <v>9.3461120174007616E-3</v>
      </c>
      <c r="H1737">
        <v>0.55000000000000004</v>
      </c>
      <c r="I1737" t="s">
        <v>32</v>
      </c>
      <c r="J1737">
        <v>2.820826536160957E-3</v>
      </c>
      <c r="K1737">
        <v>2.2226753670473082E-2</v>
      </c>
      <c r="L1737" s="4">
        <v>2019</v>
      </c>
      <c r="M1737" s="4">
        <v>2019</v>
      </c>
      <c r="N1737" t="s">
        <v>50</v>
      </c>
      <c r="O1737" t="s">
        <v>568</v>
      </c>
    </row>
    <row r="1738" spans="1:15">
      <c r="A1738" s="21" t="s">
        <v>245</v>
      </c>
      <c r="B1738" t="s">
        <v>97</v>
      </c>
      <c r="C1738" t="s">
        <v>246</v>
      </c>
      <c r="D1738" s="16">
        <v>0.32</v>
      </c>
      <c r="E1738" s="16">
        <v>69.75</v>
      </c>
      <c r="F1738" s="16">
        <v>-118.75</v>
      </c>
      <c r="G1738" s="4">
        <v>9.3461120174007616E-3</v>
      </c>
      <c r="H1738">
        <v>0.55000000000000004</v>
      </c>
      <c r="I1738" t="s">
        <v>32</v>
      </c>
      <c r="J1738">
        <v>2.820826536160957E-3</v>
      </c>
      <c r="K1738">
        <v>2.2226753670473082E-2</v>
      </c>
      <c r="L1738" s="4">
        <v>2019</v>
      </c>
      <c r="M1738" s="4">
        <v>2019</v>
      </c>
      <c r="N1738" t="s">
        <v>50</v>
      </c>
      <c r="O1738" t="s">
        <v>568</v>
      </c>
    </row>
    <row r="1739" spans="1:15">
      <c r="A1739" s="21" t="s">
        <v>245</v>
      </c>
      <c r="B1739" t="s">
        <v>97</v>
      </c>
      <c r="C1739" t="s">
        <v>246</v>
      </c>
      <c r="D1739" s="16">
        <v>0.31</v>
      </c>
      <c r="E1739" s="16">
        <v>70.25</v>
      </c>
      <c r="F1739" s="16">
        <v>-118.75</v>
      </c>
      <c r="G1739" s="4">
        <v>9.3461120174007616E-3</v>
      </c>
      <c r="H1739">
        <v>0.55000000000000004</v>
      </c>
      <c r="I1739" t="s">
        <v>32</v>
      </c>
      <c r="J1739">
        <v>2.820826536160957E-3</v>
      </c>
      <c r="K1739">
        <v>2.2226753670473082E-2</v>
      </c>
      <c r="L1739" s="4">
        <v>2019</v>
      </c>
      <c r="M1739" s="4">
        <v>2019</v>
      </c>
      <c r="N1739" t="s">
        <v>50</v>
      </c>
      <c r="O1739" t="s">
        <v>568</v>
      </c>
    </row>
    <row r="1740" spans="1:15">
      <c r="A1740" s="21" t="s">
        <v>245</v>
      </c>
      <c r="B1740" t="s">
        <v>97</v>
      </c>
      <c r="C1740" t="s">
        <v>246</v>
      </c>
      <c r="D1740" s="16">
        <v>0.68</v>
      </c>
      <c r="E1740" s="16">
        <v>71.25</v>
      </c>
      <c r="F1740" s="16">
        <v>-122.75</v>
      </c>
      <c r="G1740" s="4">
        <v>9.3461120174007616E-3</v>
      </c>
      <c r="H1740">
        <v>0.55000000000000004</v>
      </c>
      <c r="I1740" t="s">
        <v>32</v>
      </c>
      <c r="J1740">
        <v>2.820826536160957E-3</v>
      </c>
      <c r="K1740">
        <v>2.2226753670473082E-2</v>
      </c>
      <c r="L1740" s="4">
        <v>2019</v>
      </c>
      <c r="M1740" s="4">
        <v>2019</v>
      </c>
      <c r="N1740" t="s">
        <v>50</v>
      </c>
      <c r="O1740" t="s">
        <v>568</v>
      </c>
    </row>
    <row r="1741" spans="1:15">
      <c r="A1741" s="21" t="s">
        <v>245</v>
      </c>
      <c r="B1741" t="s">
        <v>97</v>
      </c>
      <c r="C1741" t="s">
        <v>246</v>
      </c>
      <c r="D1741" s="16">
        <v>0.33</v>
      </c>
      <c r="E1741" s="16">
        <v>70.75</v>
      </c>
      <c r="F1741" s="16">
        <v>-118.75</v>
      </c>
      <c r="G1741" s="4">
        <v>9.3461120174007616E-3</v>
      </c>
      <c r="H1741">
        <v>0.55000000000000004</v>
      </c>
      <c r="I1741" t="s">
        <v>32</v>
      </c>
      <c r="J1741">
        <v>2.820826536160957E-3</v>
      </c>
      <c r="K1741">
        <v>2.2226753670473082E-2</v>
      </c>
      <c r="L1741" s="4">
        <v>2019</v>
      </c>
      <c r="M1741" s="4">
        <v>2019</v>
      </c>
      <c r="N1741" t="s">
        <v>50</v>
      </c>
      <c r="O1741" t="s">
        <v>568</v>
      </c>
    </row>
    <row r="1742" spans="1:15">
      <c r="A1742" s="21" t="s">
        <v>245</v>
      </c>
      <c r="B1742" t="s">
        <v>97</v>
      </c>
      <c r="C1742" t="s">
        <v>246</v>
      </c>
      <c r="D1742" s="16">
        <v>0.7</v>
      </c>
      <c r="E1742" s="16">
        <v>69.25</v>
      </c>
      <c r="F1742" s="16">
        <v>-118.75</v>
      </c>
      <c r="G1742" s="4">
        <v>9.3461120174007616E-3</v>
      </c>
      <c r="H1742">
        <v>0.55000000000000004</v>
      </c>
      <c r="I1742" t="s">
        <v>32</v>
      </c>
      <c r="J1742">
        <v>2.820826536160957E-3</v>
      </c>
      <c r="K1742">
        <v>2.2226753670473082E-2</v>
      </c>
      <c r="L1742" s="4">
        <v>2019</v>
      </c>
      <c r="M1742" s="4">
        <v>2019</v>
      </c>
      <c r="N1742" t="s">
        <v>50</v>
      </c>
      <c r="O1742" t="s">
        <v>568</v>
      </c>
    </row>
    <row r="1743" spans="1:15">
      <c r="A1743" s="21" t="s">
        <v>245</v>
      </c>
      <c r="B1743" t="s">
        <v>97</v>
      </c>
      <c r="C1743" t="s">
        <v>246</v>
      </c>
      <c r="D1743" s="16">
        <v>0.93</v>
      </c>
      <c r="E1743" s="16">
        <v>69.25</v>
      </c>
      <c r="F1743" s="16">
        <v>-120.25</v>
      </c>
      <c r="G1743" s="4">
        <v>9.3461120174007616E-3</v>
      </c>
      <c r="H1743">
        <v>0.55000000000000004</v>
      </c>
      <c r="I1743" t="s">
        <v>32</v>
      </c>
      <c r="J1743">
        <v>2.820826536160957E-3</v>
      </c>
      <c r="K1743">
        <v>2.2226753670473082E-2</v>
      </c>
      <c r="L1743" s="4">
        <v>2019</v>
      </c>
      <c r="M1743" s="4">
        <v>2019</v>
      </c>
      <c r="N1743" t="s">
        <v>50</v>
      </c>
      <c r="O1743" t="s">
        <v>568</v>
      </c>
    </row>
    <row r="1744" spans="1:15">
      <c r="A1744" s="21" t="s">
        <v>245</v>
      </c>
      <c r="B1744" t="s">
        <v>97</v>
      </c>
      <c r="C1744" t="s">
        <v>248</v>
      </c>
      <c r="D1744" s="16">
        <v>0.89</v>
      </c>
      <c r="E1744" s="16">
        <v>69.75</v>
      </c>
      <c r="F1744" s="16">
        <v>-138.25</v>
      </c>
      <c r="G1744" s="4">
        <v>0.10949806821761984</v>
      </c>
      <c r="H1744">
        <v>0.56999999999999995</v>
      </c>
      <c r="I1744" t="s">
        <v>32</v>
      </c>
      <c r="J1744">
        <v>5.893179896197788E-2</v>
      </c>
      <c r="K1744">
        <v>0.22818246638035386</v>
      </c>
      <c r="L1744" s="4">
        <v>2019</v>
      </c>
      <c r="M1744" s="4">
        <v>2019</v>
      </c>
      <c r="N1744" t="s">
        <v>50</v>
      </c>
      <c r="O1744" t="s">
        <v>568</v>
      </c>
    </row>
    <row r="1745" spans="1:15">
      <c r="A1745" s="21" t="s">
        <v>245</v>
      </c>
      <c r="B1745" t="s">
        <v>97</v>
      </c>
      <c r="C1745" t="s">
        <v>248</v>
      </c>
      <c r="D1745" s="16">
        <v>0.87</v>
      </c>
      <c r="E1745" s="16">
        <v>69.75</v>
      </c>
      <c r="F1745" s="16">
        <v>-137.75</v>
      </c>
      <c r="G1745" s="4">
        <v>0.10949806821761984</v>
      </c>
      <c r="H1745">
        <v>0.56999999999999995</v>
      </c>
      <c r="I1745" t="s">
        <v>32</v>
      </c>
      <c r="J1745">
        <v>5.893179896197788E-2</v>
      </c>
      <c r="K1745">
        <v>0.22818246638035386</v>
      </c>
      <c r="L1745" s="4">
        <v>2019</v>
      </c>
      <c r="M1745" s="4">
        <v>2019</v>
      </c>
      <c r="N1745" t="s">
        <v>50</v>
      </c>
      <c r="O1745" t="s">
        <v>568</v>
      </c>
    </row>
    <row r="1746" spans="1:15">
      <c r="A1746" s="21" t="s">
        <v>245</v>
      </c>
      <c r="B1746" t="s">
        <v>97</v>
      </c>
      <c r="C1746" t="s">
        <v>248</v>
      </c>
      <c r="D1746" s="16">
        <v>0.83</v>
      </c>
      <c r="E1746" s="16">
        <v>69.75</v>
      </c>
      <c r="F1746" s="16">
        <v>-137.25</v>
      </c>
      <c r="G1746" s="4">
        <v>0.10949806821761984</v>
      </c>
      <c r="H1746">
        <v>0.56999999999999995</v>
      </c>
      <c r="I1746" t="s">
        <v>32</v>
      </c>
      <c r="J1746">
        <v>5.893179896197788E-2</v>
      </c>
      <c r="K1746">
        <v>0.22818246638035386</v>
      </c>
      <c r="L1746" s="4">
        <v>2019</v>
      </c>
      <c r="M1746" s="4">
        <v>2019</v>
      </c>
      <c r="N1746" t="s">
        <v>50</v>
      </c>
      <c r="O1746" t="s">
        <v>568</v>
      </c>
    </row>
    <row r="1747" spans="1:15">
      <c r="A1747" s="21" t="s">
        <v>245</v>
      </c>
      <c r="B1747" t="s">
        <v>97</v>
      </c>
      <c r="C1747" t="s">
        <v>248</v>
      </c>
      <c r="D1747" s="16">
        <v>0.77</v>
      </c>
      <c r="E1747" s="16">
        <v>69.75</v>
      </c>
      <c r="F1747" s="16">
        <v>-136.75</v>
      </c>
      <c r="G1747" s="4">
        <v>0.10949806821761984</v>
      </c>
      <c r="H1747">
        <v>0.56999999999999995</v>
      </c>
      <c r="I1747" t="s">
        <v>32</v>
      </c>
      <c r="J1747">
        <v>5.893179896197788E-2</v>
      </c>
      <c r="K1747">
        <v>0.22818246638035386</v>
      </c>
      <c r="L1747" s="4">
        <v>2019</v>
      </c>
      <c r="M1747" s="4">
        <v>2019</v>
      </c>
      <c r="N1747" t="s">
        <v>50</v>
      </c>
      <c r="O1747" t="s">
        <v>568</v>
      </c>
    </row>
    <row r="1748" spans="1:15">
      <c r="A1748" s="21" t="s">
        <v>245</v>
      </c>
      <c r="B1748" t="s">
        <v>97</v>
      </c>
      <c r="C1748" t="s">
        <v>248</v>
      </c>
      <c r="D1748" s="16">
        <v>0.72</v>
      </c>
      <c r="E1748" s="16">
        <v>69.75</v>
      </c>
      <c r="F1748" s="16">
        <v>-136.25</v>
      </c>
      <c r="G1748" s="4">
        <v>0.10949806821761984</v>
      </c>
      <c r="H1748">
        <v>0.56999999999999995</v>
      </c>
      <c r="I1748" t="s">
        <v>32</v>
      </c>
      <c r="J1748">
        <v>5.893179896197788E-2</v>
      </c>
      <c r="K1748">
        <v>0.22818246638035386</v>
      </c>
      <c r="L1748" s="4">
        <v>2019</v>
      </c>
      <c r="M1748" s="4">
        <v>2019</v>
      </c>
      <c r="N1748" t="s">
        <v>50</v>
      </c>
      <c r="O1748" t="s">
        <v>568</v>
      </c>
    </row>
    <row r="1749" spans="1:15">
      <c r="A1749" s="21" t="s">
        <v>245</v>
      </c>
      <c r="B1749" t="s">
        <v>97</v>
      </c>
      <c r="C1749" t="s">
        <v>248</v>
      </c>
      <c r="D1749" s="16">
        <v>0.91</v>
      </c>
      <c r="E1749" s="16">
        <v>69.75</v>
      </c>
      <c r="F1749" s="16">
        <v>-123.75</v>
      </c>
      <c r="G1749" s="4">
        <v>0.10949806821761984</v>
      </c>
      <c r="H1749">
        <v>0.56999999999999995</v>
      </c>
      <c r="I1749" t="s">
        <v>32</v>
      </c>
      <c r="J1749">
        <v>5.893179896197788E-2</v>
      </c>
      <c r="K1749">
        <v>0.22818246638035386</v>
      </c>
      <c r="L1749" s="4">
        <v>2019</v>
      </c>
      <c r="M1749" s="4">
        <v>2019</v>
      </c>
      <c r="N1749" t="s">
        <v>50</v>
      </c>
      <c r="O1749" t="s">
        <v>568</v>
      </c>
    </row>
    <row r="1750" spans="1:15">
      <c r="A1750" s="21" t="s">
        <v>245</v>
      </c>
      <c r="B1750" t="s">
        <v>97</v>
      </c>
      <c r="C1750" t="s">
        <v>248</v>
      </c>
      <c r="D1750" s="16">
        <v>0.27</v>
      </c>
      <c r="E1750" s="16">
        <v>69.75</v>
      </c>
      <c r="F1750" s="16">
        <v>-134.75</v>
      </c>
      <c r="G1750" s="4">
        <v>0.10949806821761984</v>
      </c>
      <c r="H1750">
        <v>0.56999999999999995</v>
      </c>
      <c r="I1750" t="s">
        <v>32</v>
      </c>
      <c r="J1750">
        <v>5.893179896197788E-2</v>
      </c>
      <c r="K1750">
        <v>0.22818246638035386</v>
      </c>
      <c r="L1750" s="4">
        <v>2019</v>
      </c>
      <c r="M1750" s="4">
        <v>2019</v>
      </c>
      <c r="N1750" t="s">
        <v>50</v>
      </c>
      <c r="O1750" t="s">
        <v>568</v>
      </c>
    </row>
    <row r="1751" spans="1:15">
      <c r="A1751" s="21" t="s">
        <v>245</v>
      </c>
      <c r="B1751" t="s">
        <v>97</v>
      </c>
      <c r="C1751" t="s">
        <v>248</v>
      </c>
      <c r="D1751" s="16">
        <v>0.91</v>
      </c>
      <c r="E1751" s="16">
        <v>69.75</v>
      </c>
      <c r="F1751" s="16">
        <v>-138.75</v>
      </c>
      <c r="G1751" s="4">
        <v>0.10949806821761984</v>
      </c>
      <c r="H1751">
        <v>0.56999999999999995</v>
      </c>
      <c r="I1751" t="s">
        <v>32</v>
      </c>
      <c r="J1751">
        <v>5.893179896197788E-2</v>
      </c>
      <c r="K1751">
        <v>0.22818246638035386</v>
      </c>
      <c r="L1751" s="4">
        <v>2019</v>
      </c>
      <c r="M1751" s="4">
        <v>2019</v>
      </c>
      <c r="N1751" t="s">
        <v>50</v>
      </c>
      <c r="O1751" t="s">
        <v>568</v>
      </c>
    </row>
    <row r="1752" spans="1:15">
      <c r="A1752" s="21" t="s">
        <v>245</v>
      </c>
      <c r="B1752" t="s">
        <v>97</v>
      </c>
      <c r="C1752" t="s">
        <v>248</v>
      </c>
      <c r="D1752" s="16">
        <v>0.56999999999999995</v>
      </c>
      <c r="E1752" s="16">
        <v>69.75</v>
      </c>
      <c r="F1752" s="16">
        <v>-135.25</v>
      </c>
      <c r="G1752" s="4">
        <v>0.10949806821761984</v>
      </c>
      <c r="H1752">
        <v>0.56999999999999995</v>
      </c>
      <c r="I1752" t="s">
        <v>32</v>
      </c>
      <c r="J1752">
        <v>5.893179896197788E-2</v>
      </c>
      <c r="K1752">
        <v>0.22818246638035386</v>
      </c>
      <c r="L1752" s="4">
        <v>2019</v>
      </c>
      <c r="M1752" s="4">
        <v>2019</v>
      </c>
      <c r="N1752" t="s">
        <v>50</v>
      </c>
      <c r="O1752" t="s">
        <v>568</v>
      </c>
    </row>
    <row r="1753" spans="1:15">
      <c r="A1753" s="21" t="s">
        <v>245</v>
      </c>
      <c r="B1753" t="s">
        <v>97</v>
      </c>
      <c r="C1753" t="s">
        <v>248</v>
      </c>
      <c r="D1753" s="16">
        <v>0.41</v>
      </c>
      <c r="E1753" s="16">
        <v>69.75</v>
      </c>
      <c r="F1753" s="16">
        <v>-133.25</v>
      </c>
      <c r="G1753" s="4">
        <v>0.10949806821761984</v>
      </c>
      <c r="H1753">
        <v>0.56999999999999995</v>
      </c>
      <c r="I1753" t="s">
        <v>32</v>
      </c>
      <c r="J1753">
        <v>5.893179896197788E-2</v>
      </c>
      <c r="K1753">
        <v>0.22818246638035386</v>
      </c>
      <c r="L1753" s="4">
        <v>2019</v>
      </c>
      <c r="M1753" s="4">
        <v>2019</v>
      </c>
      <c r="N1753" t="s">
        <v>50</v>
      </c>
      <c r="O1753" t="s">
        <v>568</v>
      </c>
    </row>
    <row r="1754" spans="1:15">
      <c r="A1754" s="21" t="s">
        <v>245</v>
      </c>
      <c r="B1754" t="s">
        <v>97</v>
      </c>
      <c r="C1754" t="s">
        <v>248</v>
      </c>
      <c r="D1754" s="16">
        <v>0.66</v>
      </c>
      <c r="E1754" s="16">
        <v>69.75</v>
      </c>
      <c r="F1754" s="16">
        <v>-135.75</v>
      </c>
      <c r="G1754" s="4">
        <v>0.10949806821761984</v>
      </c>
      <c r="H1754">
        <v>0.56999999999999995</v>
      </c>
      <c r="I1754" t="s">
        <v>32</v>
      </c>
      <c r="J1754">
        <v>5.893179896197788E-2</v>
      </c>
      <c r="K1754">
        <v>0.22818246638035386</v>
      </c>
      <c r="L1754" s="4">
        <v>2019</v>
      </c>
      <c r="M1754" s="4">
        <v>2019</v>
      </c>
      <c r="N1754" t="s">
        <v>50</v>
      </c>
      <c r="O1754" t="s">
        <v>568</v>
      </c>
    </row>
    <row r="1755" spans="1:15">
      <c r="A1755" s="21" t="s">
        <v>245</v>
      </c>
      <c r="B1755" t="s">
        <v>97</v>
      </c>
      <c r="C1755" t="s">
        <v>248</v>
      </c>
      <c r="D1755" s="16">
        <v>0.85</v>
      </c>
      <c r="E1755" s="16">
        <v>70.25</v>
      </c>
      <c r="F1755" s="16">
        <v>-136.25</v>
      </c>
      <c r="G1755" s="4">
        <v>0.10949806821761984</v>
      </c>
      <c r="H1755">
        <v>0.56999999999999995</v>
      </c>
      <c r="I1755" t="s">
        <v>32</v>
      </c>
      <c r="J1755">
        <v>5.893179896197788E-2</v>
      </c>
      <c r="K1755">
        <v>0.22818246638035386</v>
      </c>
      <c r="L1755" s="4">
        <v>2019</v>
      </c>
      <c r="M1755" s="4">
        <v>2019</v>
      </c>
      <c r="N1755" t="s">
        <v>50</v>
      </c>
      <c r="O1755" t="s">
        <v>568</v>
      </c>
    </row>
    <row r="1756" spans="1:15">
      <c r="A1756" s="21" t="s">
        <v>245</v>
      </c>
      <c r="B1756" t="s">
        <v>97</v>
      </c>
      <c r="C1756" t="s">
        <v>248</v>
      </c>
      <c r="D1756" s="16">
        <v>0.83</v>
      </c>
      <c r="E1756" s="16">
        <v>70.25</v>
      </c>
      <c r="F1756" s="16">
        <v>-135.75</v>
      </c>
      <c r="G1756" s="4">
        <v>0.10949806821761984</v>
      </c>
      <c r="H1756">
        <v>0.56999999999999995</v>
      </c>
      <c r="I1756" t="s">
        <v>32</v>
      </c>
      <c r="J1756">
        <v>5.893179896197788E-2</v>
      </c>
      <c r="K1756">
        <v>0.22818246638035386</v>
      </c>
      <c r="L1756" s="4">
        <v>2019</v>
      </c>
      <c r="M1756" s="4">
        <v>2019</v>
      </c>
      <c r="N1756" t="s">
        <v>50</v>
      </c>
      <c r="O1756" t="s">
        <v>568</v>
      </c>
    </row>
    <row r="1757" spans="1:15">
      <c r="A1757" s="21" t="s">
        <v>245</v>
      </c>
      <c r="B1757" t="s">
        <v>97</v>
      </c>
      <c r="C1757" t="s">
        <v>248</v>
      </c>
      <c r="D1757" s="16">
        <v>0.82</v>
      </c>
      <c r="E1757" s="16">
        <v>70.25</v>
      </c>
      <c r="F1757" s="16">
        <v>-135.25</v>
      </c>
      <c r="G1757" s="4">
        <v>0.10949806821761984</v>
      </c>
      <c r="H1757">
        <v>0.56999999999999995</v>
      </c>
      <c r="I1757" t="s">
        <v>32</v>
      </c>
      <c r="J1757">
        <v>5.893179896197788E-2</v>
      </c>
      <c r="K1757">
        <v>0.22818246638035386</v>
      </c>
      <c r="L1757" s="4">
        <v>2019</v>
      </c>
      <c r="M1757" s="4">
        <v>2019</v>
      </c>
      <c r="N1757" t="s">
        <v>50</v>
      </c>
      <c r="O1757" t="s">
        <v>568</v>
      </c>
    </row>
    <row r="1758" spans="1:15">
      <c r="A1758" s="21" t="s">
        <v>245</v>
      </c>
      <c r="B1758" t="s">
        <v>97</v>
      </c>
      <c r="C1758" t="s">
        <v>248</v>
      </c>
      <c r="D1758" s="16">
        <v>0.81</v>
      </c>
      <c r="E1758" s="16">
        <v>70.25</v>
      </c>
      <c r="F1758" s="16">
        <v>-134.75</v>
      </c>
      <c r="G1758" s="4">
        <v>0.10949806821761984</v>
      </c>
      <c r="H1758">
        <v>0.56999999999999995</v>
      </c>
      <c r="I1758" t="s">
        <v>32</v>
      </c>
      <c r="J1758">
        <v>5.893179896197788E-2</v>
      </c>
      <c r="K1758">
        <v>0.22818246638035386</v>
      </c>
      <c r="L1758" s="4">
        <v>2019</v>
      </c>
      <c r="M1758" s="4">
        <v>2019</v>
      </c>
      <c r="N1758" t="s">
        <v>50</v>
      </c>
      <c r="O1758" t="s">
        <v>568</v>
      </c>
    </row>
    <row r="1759" spans="1:15">
      <c r="A1759" s="21" t="s">
        <v>245</v>
      </c>
      <c r="B1759" t="s">
        <v>97</v>
      </c>
      <c r="C1759" t="s">
        <v>248</v>
      </c>
      <c r="D1759" s="16">
        <v>0.81</v>
      </c>
      <c r="E1759" s="16">
        <v>70.25</v>
      </c>
      <c r="F1759" s="16">
        <v>-134.25</v>
      </c>
      <c r="G1759" s="4">
        <v>0.10949806821761984</v>
      </c>
      <c r="H1759">
        <v>0.56999999999999995</v>
      </c>
      <c r="I1759" t="s">
        <v>32</v>
      </c>
      <c r="J1759">
        <v>5.893179896197788E-2</v>
      </c>
      <c r="K1759">
        <v>0.22818246638035386</v>
      </c>
      <c r="L1759" s="4">
        <v>2019</v>
      </c>
      <c r="M1759" s="4">
        <v>2019</v>
      </c>
      <c r="N1759" t="s">
        <v>50</v>
      </c>
      <c r="O1759" t="s">
        <v>568</v>
      </c>
    </row>
    <row r="1760" spans="1:15">
      <c r="A1760" s="21" t="s">
        <v>245</v>
      </c>
      <c r="B1760" t="s">
        <v>97</v>
      </c>
      <c r="C1760" t="s">
        <v>248</v>
      </c>
      <c r="D1760" s="16">
        <v>0.83</v>
      </c>
      <c r="E1760" s="16">
        <v>70.25</v>
      </c>
      <c r="F1760" s="16">
        <v>-133.75</v>
      </c>
      <c r="G1760" s="4">
        <v>0.10949806821761984</v>
      </c>
      <c r="H1760">
        <v>0.56999999999999995</v>
      </c>
      <c r="I1760" t="s">
        <v>32</v>
      </c>
      <c r="J1760">
        <v>5.893179896197788E-2</v>
      </c>
      <c r="K1760">
        <v>0.22818246638035386</v>
      </c>
      <c r="L1760" s="4">
        <v>2019</v>
      </c>
      <c r="M1760" s="4">
        <v>2019</v>
      </c>
      <c r="N1760" t="s">
        <v>50</v>
      </c>
      <c r="O1760" t="s">
        <v>568</v>
      </c>
    </row>
    <row r="1761" spans="1:15">
      <c r="A1761" s="21" t="s">
        <v>245</v>
      </c>
      <c r="B1761" t="s">
        <v>97</v>
      </c>
      <c r="C1761" t="s">
        <v>248</v>
      </c>
      <c r="D1761" s="16">
        <v>0.85</v>
      </c>
      <c r="E1761" s="16">
        <v>70.25</v>
      </c>
      <c r="F1761" s="16">
        <v>-133.25</v>
      </c>
      <c r="G1761" s="4">
        <v>0.10949806821761984</v>
      </c>
      <c r="H1761">
        <v>0.56999999999999995</v>
      </c>
      <c r="I1761" t="s">
        <v>32</v>
      </c>
      <c r="J1761">
        <v>5.893179896197788E-2</v>
      </c>
      <c r="K1761">
        <v>0.22818246638035386</v>
      </c>
      <c r="L1761" s="4">
        <v>2019</v>
      </c>
      <c r="M1761" s="4">
        <v>2019</v>
      </c>
      <c r="N1761" t="s">
        <v>50</v>
      </c>
      <c r="O1761" t="s">
        <v>568</v>
      </c>
    </row>
    <row r="1762" spans="1:15">
      <c r="A1762" s="21" t="s">
        <v>245</v>
      </c>
      <c r="B1762" t="s">
        <v>97</v>
      </c>
      <c r="C1762" t="s">
        <v>248</v>
      </c>
      <c r="D1762" s="16">
        <v>0.88</v>
      </c>
      <c r="E1762" s="16">
        <v>70.25</v>
      </c>
      <c r="F1762" s="16">
        <v>-132.75</v>
      </c>
      <c r="G1762" s="4">
        <v>0.10949806821761984</v>
      </c>
      <c r="H1762">
        <v>0.56999999999999995</v>
      </c>
      <c r="I1762" t="s">
        <v>32</v>
      </c>
      <c r="J1762">
        <v>5.893179896197788E-2</v>
      </c>
      <c r="K1762">
        <v>0.22818246638035386</v>
      </c>
      <c r="L1762" s="4">
        <v>2019</v>
      </c>
      <c r="M1762" s="4">
        <v>2019</v>
      </c>
      <c r="N1762" t="s">
        <v>50</v>
      </c>
      <c r="O1762" t="s">
        <v>568</v>
      </c>
    </row>
    <row r="1763" spans="1:15">
      <c r="A1763" s="21" t="s">
        <v>245</v>
      </c>
      <c r="B1763" t="s">
        <v>97</v>
      </c>
      <c r="C1763" t="s">
        <v>248</v>
      </c>
      <c r="D1763" s="16">
        <v>0.91</v>
      </c>
      <c r="E1763" s="16">
        <v>70.25</v>
      </c>
      <c r="F1763" s="16">
        <v>-132.25</v>
      </c>
      <c r="G1763" s="4">
        <v>0.10949806821761984</v>
      </c>
      <c r="H1763">
        <v>0.56999999999999995</v>
      </c>
      <c r="I1763" t="s">
        <v>32</v>
      </c>
      <c r="J1763">
        <v>5.893179896197788E-2</v>
      </c>
      <c r="K1763">
        <v>0.22818246638035386</v>
      </c>
      <c r="L1763" s="4">
        <v>2019</v>
      </c>
      <c r="M1763" s="4">
        <v>2019</v>
      </c>
      <c r="N1763" t="s">
        <v>50</v>
      </c>
      <c r="O1763" t="s">
        <v>568</v>
      </c>
    </row>
    <row r="1764" spans="1:15">
      <c r="A1764" s="21" t="s">
        <v>245</v>
      </c>
      <c r="B1764" t="s">
        <v>97</v>
      </c>
      <c r="C1764" t="s">
        <v>248</v>
      </c>
      <c r="D1764" s="16">
        <v>0.92</v>
      </c>
      <c r="E1764" s="16">
        <v>70.25</v>
      </c>
      <c r="F1764" s="16">
        <v>-131.75</v>
      </c>
      <c r="G1764" s="4">
        <v>0.10949806821761984</v>
      </c>
      <c r="H1764">
        <v>0.56999999999999995</v>
      </c>
      <c r="I1764" t="s">
        <v>32</v>
      </c>
      <c r="J1764">
        <v>5.893179896197788E-2</v>
      </c>
      <c r="K1764">
        <v>0.22818246638035386</v>
      </c>
      <c r="L1764" s="4">
        <v>2019</v>
      </c>
      <c r="M1764" s="4">
        <v>2019</v>
      </c>
      <c r="N1764" t="s">
        <v>50</v>
      </c>
      <c r="O1764" t="s">
        <v>568</v>
      </c>
    </row>
    <row r="1765" spans="1:15">
      <c r="A1765" s="21" t="s">
        <v>245</v>
      </c>
      <c r="B1765" t="s">
        <v>97</v>
      </c>
      <c r="C1765" t="s">
        <v>248</v>
      </c>
      <c r="D1765" s="16">
        <v>0.99</v>
      </c>
      <c r="E1765" s="16">
        <v>70.25</v>
      </c>
      <c r="F1765" s="16">
        <v>-126.25</v>
      </c>
      <c r="G1765" s="4">
        <v>0.10949806821761984</v>
      </c>
      <c r="H1765">
        <v>0.56999999999999995</v>
      </c>
      <c r="I1765" t="s">
        <v>32</v>
      </c>
      <c r="J1765">
        <v>5.893179896197788E-2</v>
      </c>
      <c r="K1765">
        <v>0.22818246638035386</v>
      </c>
      <c r="L1765" s="4">
        <v>2019</v>
      </c>
      <c r="M1765" s="4">
        <v>2019</v>
      </c>
      <c r="N1765" t="s">
        <v>50</v>
      </c>
      <c r="O1765" t="s">
        <v>568</v>
      </c>
    </row>
    <row r="1766" spans="1:15">
      <c r="A1766" s="21" t="s">
        <v>245</v>
      </c>
      <c r="B1766" t="s">
        <v>97</v>
      </c>
      <c r="C1766" t="s">
        <v>248</v>
      </c>
      <c r="D1766" s="16">
        <v>1</v>
      </c>
      <c r="E1766" s="16">
        <v>70.25</v>
      </c>
      <c r="F1766" s="16">
        <v>-125.75</v>
      </c>
      <c r="G1766" s="4">
        <v>0.10949806821761984</v>
      </c>
      <c r="H1766">
        <v>0.56999999999999995</v>
      </c>
      <c r="I1766" t="s">
        <v>32</v>
      </c>
      <c r="J1766">
        <v>5.893179896197788E-2</v>
      </c>
      <c r="K1766">
        <v>0.22818246638035386</v>
      </c>
      <c r="L1766" s="4">
        <v>2019</v>
      </c>
      <c r="M1766" s="4">
        <v>2019</v>
      </c>
      <c r="N1766" t="s">
        <v>50</v>
      </c>
      <c r="O1766" t="s">
        <v>568</v>
      </c>
    </row>
    <row r="1767" spans="1:15">
      <c r="A1767" s="21" t="s">
        <v>245</v>
      </c>
      <c r="B1767" t="s">
        <v>97</v>
      </c>
      <c r="C1767" t="s">
        <v>248</v>
      </c>
      <c r="D1767" s="16">
        <v>0.65</v>
      </c>
      <c r="E1767" s="16">
        <v>70.25</v>
      </c>
      <c r="F1767" s="16">
        <v>-123.75</v>
      </c>
      <c r="G1767" s="4">
        <v>0.10949806821761984</v>
      </c>
      <c r="H1767">
        <v>0.56999999999999995</v>
      </c>
      <c r="I1767" t="s">
        <v>32</v>
      </c>
      <c r="J1767">
        <v>5.893179896197788E-2</v>
      </c>
      <c r="K1767">
        <v>0.22818246638035386</v>
      </c>
      <c r="L1767" s="4">
        <v>2019</v>
      </c>
      <c r="M1767" s="4">
        <v>2019</v>
      </c>
      <c r="N1767" t="s">
        <v>50</v>
      </c>
      <c r="O1767" t="s">
        <v>568</v>
      </c>
    </row>
    <row r="1768" spans="1:15">
      <c r="A1768" s="21" t="s">
        <v>245</v>
      </c>
      <c r="B1768" t="s">
        <v>97</v>
      </c>
      <c r="C1768" t="s">
        <v>248</v>
      </c>
      <c r="D1768" s="16">
        <v>0.49</v>
      </c>
      <c r="E1768" s="16">
        <v>70.25</v>
      </c>
      <c r="F1768" s="16">
        <v>-123.25</v>
      </c>
      <c r="G1768" s="4">
        <v>0.10949806821761984</v>
      </c>
      <c r="H1768">
        <v>0.56999999999999995</v>
      </c>
      <c r="I1768" t="s">
        <v>32</v>
      </c>
      <c r="J1768">
        <v>5.893179896197788E-2</v>
      </c>
      <c r="K1768">
        <v>0.22818246638035386</v>
      </c>
      <c r="L1768" s="4">
        <v>2019</v>
      </c>
      <c r="M1768" s="4">
        <v>2019</v>
      </c>
      <c r="N1768" t="s">
        <v>50</v>
      </c>
      <c r="O1768" t="s">
        <v>568</v>
      </c>
    </row>
    <row r="1769" spans="1:15">
      <c r="A1769" s="21" t="s">
        <v>245</v>
      </c>
      <c r="B1769" t="s">
        <v>97</v>
      </c>
      <c r="C1769" t="s">
        <v>248</v>
      </c>
      <c r="D1769" s="16">
        <v>7.0000000000000007E-2</v>
      </c>
      <c r="E1769" s="16">
        <v>69.25</v>
      </c>
      <c r="F1769" s="16">
        <v>-136.25</v>
      </c>
      <c r="G1769" s="4">
        <v>0.10949806821761984</v>
      </c>
      <c r="H1769">
        <v>0.56999999999999995</v>
      </c>
      <c r="I1769" t="s">
        <v>32</v>
      </c>
      <c r="J1769">
        <v>5.893179896197788E-2</v>
      </c>
      <c r="K1769">
        <v>0.22818246638035386</v>
      </c>
      <c r="L1769" s="4">
        <v>2019</v>
      </c>
      <c r="M1769" s="4">
        <v>2019</v>
      </c>
      <c r="N1769" t="s">
        <v>50</v>
      </c>
      <c r="O1769" t="s">
        <v>568</v>
      </c>
    </row>
    <row r="1770" spans="1:15">
      <c r="A1770" s="21" t="s">
        <v>245</v>
      </c>
      <c r="B1770" t="s">
        <v>97</v>
      </c>
      <c r="C1770" t="s">
        <v>248</v>
      </c>
      <c r="D1770" s="16">
        <v>0.93</v>
      </c>
      <c r="E1770" s="16">
        <v>70.25</v>
      </c>
      <c r="F1770" s="16">
        <v>-131.25</v>
      </c>
      <c r="G1770" s="4">
        <v>0.10949806821761984</v>
      </c>
      <c r="H1770">
        <v>0.56999999999999995</v>
      </c>
      <c r="I1770" t="s">
        <v>32</v>
      </c>
      <c r="J1770">
        <v>5.893179896197788E-2</v>
      </c>
      <c r="K1770">
        <v>0.22818246638035386</v>
      </c>
      <c r="L1770" s="4">
        <v>2019</v>
      </c>
      <c r="M1770" s="4">
        <v>2019</v>
      </c>
      <c r="N1770" t="s">
        <v>50</v>
      </c>
      <c r="O1770" t="s">
        <v>568</v>
      </c>
    </row>
    <row r="1771" spans="1:15">
      <c r="A1771" s="21" t="s">
        <v>245</v>
      </c>
      <c r="B1771" t="s">
        <v>97</v>
      </c>
      <c r="C1771" t="s">
        <v>248</v>
      </c>
      <c r="D1771" s="16">
        <v>0.28999999999999998</v>
      </c>
      <c r="E1771" s="16">
        <v>69.25</v>
      </c>
      <c r="F1771" s="16">
        <v>-136.75</v>
      </c>
      <c r="G1771" s="4">
        <v>0.10949806821761984</v>
      </c>
      <c r="H1771">
        <v>0.56999999999999995</v>
      </c>
      <c r="I1771" t="s">
        <v>32</v>
      </c>
      <c r="J1771">
        <v>5.893179896197788E-2</v>
      </c>
      <c r="K1771">
        <v>0.22818246638035386</v>
      </c>
      <c r="L1771" s="4">
        <v>2019</v>
      </c>
      <c r="M1771" s="4">
        <v>2019</v>
      </c>
      <c r="N1771" t="s">
        <v>50</v>
      </c>
      <c r="O1771" t="s">
        <v>568</v>
      </c>
    </row>
    <row r="1772" spans="1:15">
      <c r="A1772" s="21" t="s">
        <v>245</v>
      </c>
      <c r="B1772" t="s">
        <v>97</v>
      </c>
      <c r="C1772" t="s">
        <v>248</v>
      </c>
      <c r="D1772" s="16">
        <v>0.96</v>
      </c>
      <c r="E1772" s="16">
        <v>70.75</v>
      </c>
      <c r="F1772" s="16">
        <v>-133.25</v>
      </c>
      <c r="G1772" s="4">
        <v>0.10949806821761984</v>
      </c>
      <c r="H1772">
        <v>0.56999999999999995</v>
      </c>
      <c r="I1772" t="s">
        <v>32</v>
      </c>
      <c r="J1772">
        <v>5.893179896197788E-2</v>
      </c>
      <c r="K1772">
        <v>0.22818246638035386</v>
      </c>
      <c r="L1772" s="4">
        <v>2019</v>
      </c>
      <c r="M1772" s="4">
        <v>2019</v>
      </c>
      <c r="N1772" t="s">
        <v>50</v>
      </c>
      <c r="O1772" t="s">
        <v>568</v>
      </c>
    </row>
    <row r="1773" spans="1:15">
      <c r="A1773" s="21" t="s">
        <v>245</v>
      </c>
      <c r="B1773" t="s">
        <v>97</v>
      </c>
      <c r="C1773" t="s">
        <v>248</v>
      </c>
      <c r="D1773" s="16">
        <v>0.96</v>
      </c>
      <c r="E1773" s="16">
        <v>70.75</v>
      </c>
      <c r="F1773" s="16">
        <v>-132.75</v>
      </c>
      <c r="G1773" s="4">
        <v>0.10949806821761984</v>
      </c>
      <c r="H1773">
        <v>0.56999999999999995</v>
      </c>
      <c r="I1773" t="s">
        <v>32</v>
      </c>
      <c r="J1773">
        <v>5.893179896197788E-2</v>
      </c>
      <c r="K1773">
        <v>0.22818246638035386</v>
      </c>
      <c r="L1773" s="4">
        <v>2019</v>
      </c>
      <c r="M1773" s="4">
        <v>2019</v>
      </c>
      <c r="N1773" t="s">
        <v>50</v>
      </c>
      <c r="O1773" t="s">
        <v>568</v>
      </c>
    </row>
    <row r="1774" spans="1:15">
      <c r="A1774" s="21" t="s">
        <v>245</v>
      </c>
      <c r="B1774" t="s">
        <v>97</v>
      </c>
      <c r="C1774" t="s">
        <v>248</v>
      </c>
      <c r="D1774" s="16">
        <v>0.94</v>
      </c>
      <c r="E1774" s="16">
        <v>70.75</v>
      </c>
      <c r="F1774" s="16">
        <v>-132.25</v>
      </c>
      <c r="G1774" s="4">
        <v>0.10949806821761984</v>
      </c>
      <c r="H1774">
        <v>0.56999999999999995</v>
      </c>
      <c r="I1774" t="s">
        <v>32</v>
      </c>
      <c r="J1774">
        <v>5.893179896197788E-2</v>
      </c>
      <c r="K1774">
        <v>0.22818246638035386</v>
      </c>
      <c r="L1774" s="4">
        <v>2019</v>
      </c>
      <c r="M1774" s="4">
        <v>2019</v>
      </c>
      <c r="N1774" t="s">
        <v>50</v>
      </c>
      <c r="O1774" t="s">
        <v>568</v>
      </c>
    </row>
    <row r="1775" spans="1:15">
      <c r="A1775" s="21" t="s">
        <v>245</v>
      </c>
      <c r="B1775" t="s">
        <v>97</v>
      </c>
      <c r="C1775" t="s">
        <v>248</v>
      </c>
      <c r="D1775" s="16">
        <v>0.97</v>
      </c>
      <c r="E1775" s="16">
        <v>70.75</v>
      </c>
      <c r="F1775" s="16">
        <v>-131.75</v>
      </c>
      <c r="G1775" s="4">
        <v>0.10949806821761984</v>
      </c>
      <c r="H1775">
        <v>0.56999999999999995</v>
      </c>
      <c r="I1775" t="s">
        <v>32</v>
      </c>
      <c r="J1775">
        <v>5.893179896197788E-2</v>
      </c>
      <c r="K1775">
        <v>0.22818246638035386</v>
      </c>
      <c r="L1775" s="4">
        <v>2019</v>
      </c>
      <c r="M1775" s="4">
        <v>2019</v>
      </c>
      <c r="N1775" t="s">
        <v>50</v>
      </c>
      <c r="O1775" t="s">
        <v>568</v>
      </c>
    </row>
    <row r="1776" spans="1:15">
      <c r="A1776" s="21" t="s">
        <v>245</v>
      </c>
      <c r="B1776" t="s">
        <v>97</v>
      </c>
      <c r="C1776" t="s">
        <v>248</v>
      </c>
      <c r="D1776" s="16">
        <v>0.99</v>
      </c>
      <c r="E1776" s="16">
        <v>70.75</v>
      </c>
      <c r="F1776" s="16">
        <v>-131.25</v>
      </c>
      <c r="G1776" s="4">
        <v>0.10949806821761984</v>
      </c>
      <c r="H1776">
        <v>0.56999999999999995</v>
      </c>
      <c r="I1776" t="s">
        <v>32</v>
      </c>
      <c r="J1776">
        <v>5.893179896197788E-2</v>
      </c>
      <c r="K1776">
        <v>0.22818246638035386</v>
      </c>
      <c r="L1776" s="4">
        <v>2019</v>
      </c>
      <c r="M1776" s="4">
        <v>2019</v>
      </c>
      <c r="N1776" t="s">
        <v>50</v>
      </c>
      <c r="O1776" t="s">
        <v>568</v>
      </c>
    </row>
    <row r="1777" spans="1:15">
      <c r="A1777" s="21" t="s">
        <v>245</v>
      </c>
      <c r="B1777" t="s">
        <v>97</v>
      </c>
      <c r="C1777" t="s">
        <v>248</v>
      </c>
      <c r="D1777" s="16">
        <v>1</v>
      </c>
      <c r="E1777" s="16">
        <v>70.75</v>
      </c>
      <c r="F1777" s="16">
        <v>-130.75</v>
      </c>
      <c r="G1777" s="4">
        <v>0.10949806821761984</v>
      </c>
      <c r="H1777">
        <v>0.56999999999999995</v>
      </c>
      <c r="I1777" t="s">
        <v>32</v>
      </c>
      <c r="J1777">
        <v>5.893179896197788E-2</v>
      </c>
      <c r="K1777">
        <v>0.22818246638035386</v>
      </c>
      <c r="L1777" s="4">
        <v>2019</v>
      </c>
      <c r="M1777" s="4">
        <v>2019</v>
      </c>
      <c r="N1777" t="s">
        <v>50</v>
      </c>
      <c r="O1777" t="s">
        <v>568</v>
      </c>
    </row>
    <row r="1778" spans="1:15">
      <c r="A1778" s="21" t="s">
        <v>245</v>
      </c>
      <c r="B1778" t="s">
        <v>97</v>
      </c>
      <c r="C1778" t="s">
        <v>248</v>
      </c>
      <c r="D1778" s="16">
        <v>1</v>
      </c>
      <c r="E1778" s="16">
        <v>70.75</v>
      </c>
      <c r="F1778" s="16">
        <v>-130.25</v>
      </c>
      <c r="G1778" s="4">
        <v>0.10949806821761984</v>
      </c>
      <c r="H1778">
        <v>0.56999999999999995</v>
      </c>
      <c r="I1778" t="s">
        <v>32</v>
      </c>
      <c r="J1778">
        <v>5.893179896197788E-2</v>
      </c>
      <c r="K1778">
        <v>0.22818246638035386</v>
      </c>
      <c r="L1778" s="4">
        <v>2019</v>
      </c>
      <c r="M1778" s="4">
        <v>2019</v>
      </c>
      <c r="N1778" t="s">
        <v>50</v>
      </c>
      <c r="O1778" t="s">
        <v>568</v>
      </c>
    </row>
    <row r="1779" spans="1:15">
      <c r="A1779" s="21" t="s">
        <v>245</v>
      </c>
      <c r="B1779" t="s">
        <v>97</v>
      </c>
      <c r="C1779" t="s">
        <v>248</v>
      </c>
      <c r="D1779" s="16">
        <v>1</v>
      </c>
      <c r="E1779" s="16">
        <v>70.75</v>
      </c>
      <c r="F1779" s="16">
        <v>-129.75</v>
      </c>
      <c r="G1779" s="4">
        <v>0.10949806821761984</v>
      </c>
      <c r="H1779">
        <v>0.56999999999999995</v>
      </c>
      <c r="I1779" t="s">
        <v>32</v>
      </c>
      <c r="J1779">
        <v>5.893179896197788E-2</v>
      </c>
      <c r="K1779">
        <v>0.22818246638035386</v>
      </c>
      <c r="L1779" s="4">
        <v>2019</v>
      </c>
      <c r="M1779" s="4">
        <v>2019</v>
      </c>
      <c r="N1779" t="s">
        <v>50</v>
      </c>
      <c r="O1779" t="s">
        <v>568</v>
      </c>
    </row>
    <row r="1780" spans="1:15">
      <c r="A1780" s="21" t="s">
        <v>245</v>
      </c>
      <c r="B1780" t="s">
        <v>97</v>
      </c>
      <c r="C1780" t="s">
        <v>248</v>
      </c>
      <c r="D1780" s="16">
        <v>1</v>
      </c>
      <c r="E1780" s="16">
        <v>70.75</v>
      </c>
      <c r="F1780" s="16">
        <v>-129.25</v>
      </c>
      <c r="G1780" s="4">
        <v>0.10949806821761984</v>
      </c>
      <c r="H1780">
        <v>0.56999999999999995</v>
      </c>
      <c r="I1780" t="s">
        <v>32</v>
      </c>
      <c r="J1780">
        <v>5.893179896197788E-2</v>
      </c>
      <c r="K1780">
        <v>0.22818246638035386</v>
      </c>
      <c r="L1780" s="4">
        <v>2019</v>
      </c>
      <c r="M1780" s="4">
        <v>2019</v>
      </c>
      <c r="N1780" t="s">
        <v>50</v>
      </c>
      <c r="O1780" t="s">
        <v>568</v>
      </c>
    </row>
    <row r="1781" spans="1:15">
      <c r="A1781" s="21" t="s">
        <v>245</v>
      </c>
      <c r="B1781" t="s">
        <v>97</v>
      </c>
      <c r="C1781" t="s">
        <v>248</v>
      </c>
      <c r="D1781" s="16">
        <v>1</v>
      </c>
      <c r="E1781" s="16">
        <v>70.75</v>
      </c>
      <c r="F1781" s="16">
        <v>-128.75</v>
      </c>
      <c r="G1781" s="4">
        <v>0.10949806821761984</v>
      </c>
      <c r="H1781">
        <v>0.56999999999999995</v>
      </c>
      <c r="I1781" t="s">
        <v>32</v>
      </c>
      <c r="J1781">
        <v>5.893179896197788E-2</v>
      </c>
      <c r="K1781">
        <v>0.22818246638035386</v>
      </c>
      <c r="L1781" s="4">
        <v>2019</v>
      </c>
      <c r="M1781" s="4">
        <v>2019</v>
      </c>
      <c r="N1781" t="s">
        <v>50</v>
      </c>
      <c r="O1781" t="s">
        <v>568</v>
      </c>
    </row>
    <row r="1782" spans="1:15">
      <c r="A1782" s="21" t="s">
        <v>245</v>
      </c>
      <c r="B1782" t="s">
        <v>97</v>
      </c>
      <c r="C1782" t="s">
        <v>248</v>
      </c>
      <c r="D1782" s="16">
        <v>1</v>
      </c>
      <c r="E1782" s="16">
        <v>70.75</v>
      </c>
      <c r="F1782" s="16">
        <v>-127.25</v>
      </c>
      <c r="G1782" s="4">
        <v>0.10949806821761984</v>
      </c>
      <c r="H1782">
        <v>0.56999999999999995</v>
      </c>
      <c r="I1782" t="s">
        <v>32</v>
      </c>
      <c r="J1782">
        <v>5.893179896197788E-2</v>
      </c>
      <c r="K1782">
        <v>0.22818246638035386</v>
      </c>
      <c r="L1782" s="4">
        <v>2019</v>
      </c>
      <c r="M1782" s="4">
        <v>2019</v>
      </c>
      <c r="N1782" t="s">
        <v>50</v>
      </c>
      <c r="O1782" t="s">
        <v>568</v>
      </c>
    </row>
    <row r="1783" spans="1:15">
      <c r="A1783" s="21" t="s">
        <v>245</v>
      </c>
      <c r="B1783" t="s">
        <v>97</v>
      </c>
      <c r="C1783" t="s">
        <v>248</v>
      </c>
      <c r="D1783" s="16">
        <v>0.86</v>
      </c>
      <c r="E1783" s="16">
        <v>70.75</v>
      </c>
      <c r="F1783" s="16">
        <v>-126.75</v>
      </c>
      <c r="G1783" s="4">
        <v>0.10949806821761984</v>
      </c>
      <c r="H1783">
        <v>0.56999999999999995</v>
      </c>
      <c r="I1783" t="s">
        <v>32</v>
      </c>
      <c r="J1783">
        <v>5.893179896197788E-2</v>
      </c>
      <c r="K1783">
        <v>0.22818246638035386</v>
      </c>
      <c r="L1783" s="4">
        <v>2019</v>
      </c>
      <c r="M1783" s="4">
        <v>2019</v>
      </c>
      <c r="N1783" t="s">
        <v>50</v>
      </c>
      <c r="O1783" t="s">
        <v>568</v>
      </c>
    </row>
    <row r="1784" spans="1:15">
      <c r="A1784" s="21" t="s">
        <v>245</v>
      </c>
      <c r="B1784" t="s">
        <v>97</v>
      </c>
      <c r="C1784" t="s">
        <v>248</v>
      </c>
      <c r="D1784" s="16">
        <v>0.62</v>
      </c>
      <c r="E1784" s="16">
        <v>70.75</v>
      </c>
      <c r="F1784" s="16">
        <v>-126.25</v>
      </c>
      <c r="G1784" s="4">
        <v>0.10949806821761984</v>
      </c>
      <c r="H1784">
        <v>0.56999999999999995</v>
      </c>
      <c r="I1784" t="s">
        <v>32</v>
      </c>
      <c r="J1784">
        <v>5.893179896197788E-2</v>
      </c>
      <c r="K1784">
        <v>0.22818246638035386</v>
      </c>
      <c r="L1784" s="4">
        <v>2019</v>
      </c>
      <c r="M1784" s="4">
        <v>2019</v>
      </c>
      <c r="N1784" t="s">
        <v>50</v>
      </c>
      <c r="O1784" t="s">
        <v>568</v>
      </c>
    </row>
    <row r="1785" spans="1:15">
      <c r="A1785" s="21" t="s">
        <v>245</v>
      </c>
      <c r="B1785" t="s">
        <v>97</v>
      </c>
      <c r="C1785" t="s">
        <v>248</v>
      </c>
      <c r="D1785" s="16">
        <v>0.55000000000000004</v>
      </c>
      <c r="E1785" s="16">
        <v>70.75</v>
      </c>
      <c r="F1785" s="16">
        <v>-125.75</v>
      </c>
      <c r="G1785" s="4">
        <v>0.10949806821761984</v>
      </c>
      <c r="H1785">
        <v>0.56999999999999995</v>
      </c>
      <c r="I1785" t="s">
        <v>32</v>
      </c>
      <c r="J1785">
        <v>5.893179896197788E-2</v>
      </c>
      <c r="K1785">
        <v>0.22818246638035386</v>
      </c>
      <c r="L1785" s="4">
        <v>2019</v>
      </c>
      <c r="M1785" s="4">
        <v>2019</v>
      </c>
      <c r="N1785" t="s">
        <v>50</v>
      </c>
      <c r="O1785" t="s">
        <v>568</v>
      </c>
    </row>
    <row r="1786" spans="1:15">
      <c r="A1786" s="21" t="s">
        <v>245</v>
      </c>
      <c r="B1786" t="s">
        <v>97</v>
      </c>
      <c r="C1786" t="s">
        <v>248</v>
      </c>
      <c r="D1786" s="16">
        <v>0.52</v>
      </c>
      <c r="E1786" s="16">
        <v>70.75</v>
      </c>
      <c r="F1786" s="16">
        <v>-125.25</v>
      </c>
      <c r="G1786" s="4">
        <v>0.10949806821761984</v>
      </c>
      <c r="H1786">
        <v>0.56999999999999995</v>
      </c>
      <c r="I1786" t="s">
        <v>32</v>
      </c>
      <c r="J1786">
        <v>5.893179896197788E-2</v>
      </c>
      <c r="K1786">
        <v>0.22818246638035386</v>
      </c>
      <c r="L1786" s="4">
        <v>2019</v>
      </c>
      <c r="M1786" s="4">
        <v>2019</v>
      </c>
      <c r="N1786" t="s">
        <v>50</v>
      </c>
      <c r="O1786" t="s">
        <v>568</v>
      </c>
    </row>
    <row r="1787" spans="1:15">
      <c r="A1787" s="21" t="s">
        <v>245</v>
      </c>
      <c r="B1787" t="s">
        <v>97</v>
      </c>
      <c r="C1787" t="s">
        <v>248</v>
      </c>
      <c r="D1787" s="16">
        <v>0.5</v>
      </c>
      <c r="E1787" s="16">
        <v>70.75</v>
      </c>
      <c r="F1787" s="16">
        <v>-124.75</v>
      </c>
      <c r="G1787" s="4">
        <v>0.10949806821761984</v>
      </c>
      <c r="H1787">
        <v>0.56999999999999995</v>
      </c>
      <c r="I1787" t="s">
        <v>32</v>
      </c>
      <c r="J1787">
        <v>5.893179896197788E-2</v>
      </c>
      <c r="K1787">
        <v>0.22818246638035386</v>
      </c>
      <c r="L1787" s="4">
        <v>2019</v>
      </c>
      <c r="M1787" s="4">
        <v>2019</v>
      </c>
      <c r="N1787" t="s">
        <v>50</v>
      </c>
      <c r="O1787" t="s">
        <v>568</v>
      </c>
    </row>
    <row r="1788" spans="1:15">
      <c r="A1788" s="21" t="s">
        <v>245</v>
      </c>
      <c r="B1788" t="s">
        <v>97</v>
      </c>
      <c r="C1788" t="s">
        <v>248</v>
      </c>
      <c r="D1788" s="16">
        <v>0.45</v>
      </c>
      <c r="E1788" s="16">
        <v>70.75</v>
      </c>
      <c r="F1788" s="16">
        <v>-124.25</v>
      </c>
      <c r="G1788" s="4">
        <v>0.10949806821761984</v>
      </c>
      <c r="H1788">
        <v>0.56999999999999995</v>
      </c>
      <c r="I1788" t="s">
        <v>32</v>
      </c>
      <c r="J1788">
        <v>5.893179896197788E-2</v>
      </c>
      <c r="K1788">
        <v>0.22818246638035386</v>
      </c>
      <c r="L1788" s="4">
        <v>2019</v>
      </c>
      <c r="M1788" s="4">
        <v>2019</v>
      </c>
      <c r="N1788" t="s">
        <v>50</v>
      </c>
      <c r="O1788" t="s">
        <v>568</v>
      </c>
    </row>
    <row r="1789" spans="1:15">
      <c r="A1789" s="21" t="s">
        <v>245</v>
      </c>
      <c r="B1789" t="s">
        <v>97</v>
      </c>
      <c r="C1789" t="s">
        <v>248</v>
      </c>
      <c r="D1789" s="16">
        <v>0.41</v>
      </c>
      <c r="E1789" s="16">
        <v>70.75</v>
      </c>
      <c r="F1789" s="16">
        <v>-123.75</v>
      </c>
      <c r="G1789" s="4">
        <v>0.10949806821761984</v>
      </c>
      <c r="H1789">
        <v>0.56999999999999995</v>
      </c>
      <c r="I1789" t="s">
        <v>32</v>
      </c>
      <c r="J1789">
        <v>5.893179896197788E-2</v>
      </c>
      <c r="K1789">
        <v>0.22818246638035386</v>
      </c>
      <c r="L1789" s="4">
        <v>2019</v>
      </c>
      <c r="M1789" s="4">
        <v>2019</v>
      </c>
      <c r="N1789" t="s">
        <v>50</v>
      </c>
      <c r="O1789" t="s">
        <v>568</v>
      </c>
    </row>
    <row r="1790" spans="1:15">
      <c r="A1790" s="21" t="s">
        <v>245</v>
      </c>
      <c r="B1790" t="s">
        <v>97</v>
      </c>
      <c r="C1790" t="s">
        <v>248</v>
      </c>
      <c r="D1790" s="16">
        <v>0.39</v>
      </c>
      <c r="E1790" s="16">
        <v>70.75</v>
      </c>
      <c r="F1790" s="16">
        <v>-123.25</v>
      </c>
      <c r="G1790" s="4">
        <v>0.10949806821761984</v>
      </c>
      <c r="H1790">
        <v>0.56999999999999995</v>
      </c>
      <c r="I1790" t="s">
        <v>32</v>
      </c>
      <c r="J1790">
        <v>5.893179896197788E-2</v>
      </c>
      <c r="K1790">
        <v>0.22818246638035386</v>
      </c>
      <c r="L1790" s="4">
        <v>2019</v>
      </c>
      <c r="M1790" s="4">
        <v>2019</v>
      </c>
      <c r="N1790" t="s">
        <v>50</v>
      </c>
      <c r="O1790" t="s">
        <v>568</v>
      </c>
    </row>
    <row r="1791" spans="1:15">
      <c r="A1791" s="21" t="s">
        <v>245</v>
      </c>
      <c r="B1791" t="s">
        <v>97</v>
      </c>
      <c r="C1791" t="s">
        <v>248</v>
      </c>
      <c r="D1791" s="16">
        <v>0.95</v>
      </c>
      <c r="E1791" s="16">
        <v>70.75</v>
      </c>
      <c r="F1791" s="16">
        <v>-133.75</v>
      </c>
      <c r="G1791" s="4">
        <v>0.10949806821761984</v>
      </c>
      <c r="H1791">
        <v>0.56999999999999995</v>
      </c>
      <c r="I1791" t="s">
        <v>32</v>
      </c>
      <c r="J1791">
        <v>5.893179896197788E-2</v>
      </c>
      <c r="K1791">
        <v>0.22818246638035386</v>
      </c>
      <c r="L1791" s="4">
        <v>2019</v>
      </c>
      <c r="M1791" s="4">
        <v>2019</v>
      </c>
      <c r="N1791" t="s">
        <v>50</v>
      </c>
      <c r="O1791" t="s">
        <v>568</v>
      </c>
    </row>
    <row r="1792" spans="1:15">
      <c r="A1792" s="21" t="s">
        <v>245</v>
      </c>
      <c r="B1792" t="s">
        <v>97</v>
      </c>
      <c r="C1792" t="s">
        <v>248</v>
      </c>
      <c r="D1792" s="16">
        <v>1</v>
      </c>
      <c r="E1792" s="16">
        <v>69.75</v>
      </c>
      <c r="F1792" s="16">
        <v>-125.75</v>
      </c>
      <c r="G1792" s="4">
        <v>0.10949806821761984</v>
      </c>
      <c r="H1792">
        <v>0.56999999999999995</v>
      </c>
      <c r="I1792" t="s">
        <v>32</v>
      </c>
      <c r="J1792">
        <v>5.893179896197788E-2</v>
      </c>
      <c r="K1792">
        <v>0.22818246638035386</v>
      </c>
      <c r="L1792" s="4">
        <v>2019</v>
      </c>
      <c r="M1792" s="4">
        <v>2019</v>
      </c>
      <c r="N1792" t="s">
        <v>50</v>
      </c>
      <c r="O1792" t="s">
        <v>568</v>
      </c>
    </row>
    <row r="1793" spans="1:15">
      <c r="A1793" s="21" t="s">
        <v>245</v>
      </c>
      <c r="B1793" t="s">
        <v>97</v>
      </c>
      <c r="C1793" t="s">
        <v>248</v>
      </c>
      <c r="D1793" s="16">
        <v>0.99</v>
      </c>
      <c r="E1793" s="16">
        <v>70.25</v>
      </c>
      <c r="F1793" s="16">
        <v>-128.75</v>
      </c>
      <c r="G1793" s="4">
        <v>0.10949806821761984</v>
      </c>
      <c r="H1793">
        <v>0.56999999999999995</v>
      </c>
      <c r="I1793" t="s">
        <v>32</v>
      </c>
      <c r="J1793">
        <v>5.893179896197788E-2</v>
      </c>
      <c r="K1793">
        <v>0.22818246638035386</v>
      </c>
      <c r="L1793" s="4">
        <v>2019</v>
      </c>
      <c r="M1793" s="4">
        <v>2019</v>
      </c>
      <c r="N1793" t="s">
        <v>50</v>
      </c>
      <c r="O1793" t="s">
        <v>568</v>
      </c>
    </row>
    <row r="1794" spans="1:15">
      <c r="A1794" s="21" t="s">
        <v>245</v>
      </c>
      <c r="B1794" t="s">
        <v>97</v>
      </c>
      <c r="C1794" t="s">
        <v>248</v>
      </c>
      <c r="D1794" s="16">
        <v>0.31</v>
      </c>
      <c r="E1794" s="16">
        <v>69.75</v>
      </c>
      <c r="F1794" s="16">
        <v>-133.75</v>
      </c>
      <c r="G1794" s="4">
        <v>0.10949806821761984</v>
      </c>
      <c r="H1794">
        <v>0.56999999999999995</v>
      </c>
      <c r="I1794" t="s">
        <v>32</v>
      </c>
      <c r="J1794">
        <v>5.893179896197788E-2</v>
      </c>
      <c r="K1794">
        <v>0.22818246638035386</v>
      </c>
      <c r="L1794" s="4">
        <v>2019</v>
      </c>
      <c r="M1794" s="4">
        <v>2019</v>
      </c>
      <c r="N1794" t="s">
        <v>50</v>
      </c>
      <c r="O1794" t="s">
        <v>568</v>
      </c>
    </row>
    <row r="1795" spans="1:15">
      <c r="A1795" s="21" t="s">
        <v>245</v>
      </c>
      <c r="B1795" t="s">
        <v>97</v>
      </c>
      <c r="C1795" t="s">
        <v>248</v>
      </c>
      <c r="D1795" s="16">
        <v>1</v>
      </c>
      <c r="E1795" s="16">
        <v>70.25</v>
      </c>
      <c r="F1795" s="16">
        <v>-126.75</v>
      </c>
      <c r="G1795" s="4">
        <v>0.10949806821761984</v>
      </c>
      <c r="H1795">
        <v>0.56999999999999995</v>
      </c>
      <c r="I1795" t="s">
        <v>32</v>
      </c>
      <c r="J1795">
        <v>5.893179896197788E-2</v>
      </c>
      <c r="K1795">
        <v>0.22818246638035386</v>
      </c>
      <c r="L1795" s="4">
        <v>2019</v>
      </c>
      <c r="M1795" s="4">
        <v>2019</v>
      </c>
      <c r="N1795" t="s">
        <v>50</v>
      </c>
      <c r="O1795" t="s">
        <v>568</v>
      </c>
    </row>
    <row r="1796" spans="1:15">
      <c r="A1796" s="21" t="s">
        <v>245</v>
      </c>
      <c r="B1796" t="s">
        <v>97</v>
      </c>
      <c r="C1796" t="s">
        <v>248</v>
      </c>
      <c r="D1796" s="16">
        <v>0.98</v>
      </c>
      <c r="E1796" s="16">
        <v>70.25</v>
      </c>
      <c r="F1796" s="16">
        <v>-125.25</v>
      </c>
      <c r="G1796" s="4">
        <v>0.10949806821761984</v>
      </c>
      <c r="H1796">
        <v>0.56999999999999995</v>
      </c>
      <c r="I1796" t="s">
        <v>32</v>
      </c>
      <c r="J1796">
        <v>5.893179896197788E-2</v>
      </c>
      <c r="K1796">
        <v>0.22818246638035386</v>
      </c>
      <c r="L1796" s="4">
        <v>2019</v>
      </c>
      <c r="M1796" s="4">
        <v>2019</v>
      </c>
      <c r="N1796" t="s">
        <v>50</v>
      </c>
      <c r="O1796" t="s">
        <v>568</v>
      </c>
    </row>
    <row r="1797" spans="1:15">
      <c r="A1797" s="21" t="s">
        <v>245</v>
      </c>
      <c r="B1797" t="s">
        <v>97</v>
      </c>
      <c r="C1797" t="s">
        <v>248</v>
      </c>
      <c r="D1797" s="16">
        <v>0.77</v>
      </c>
      <c r="E1797" s="16">
        <v>71.25</v>
      </c>
      <c r="F1797" s="16">
        <v>-130.75</v>
      </c>
      <c r="G1797" s="4">
        <v>0.10949806821761984</v>
      </c>
      <c r="H1797">
        <v>0.56999999999999995</v>
      </c>
      <c r="I1797" t="s">
        <v>32</v>
      </c>
      <c r="J1797">
        <v>5.893179896197788E-2</v>
      </c>
      <c r="K1797">
        <v>0.22818246638035386</v>
      </c>
      <c r="L1797" s="4">
        <v>2019</v>
      </c>
      <c r="M1797" s="4">
        <v>2019</v>
      </c>
      <c r="N1797" t="s">
        <v>50</v>
      </c>
      <c r="O1797" t="s">
        <v>568</v>
      </c>
    </row>
    <row r="1798" spans="1:15">
      <c r="A1798" s="21" t="s">
        <v>245</v>
      </c>
      <c r="B1798" t="s">
        <v>97</v>
      </c>
      <c r="C1798" t="s">
        <v>248</v>
      </c>
      <c r="D1798" s="16">
        <v>0.84</v>
      </c>
      <c r="E1798" s="16">
        <v>71.25</v>
      </c>
      <c r="F1798" s="16">
        <v>-130.25</v>
      </c>
      <c r="G1798" s="4">
        <v>0.10949806821761984</v>
      </c>
      <c r="H1798">
        <v>0.56999999999999995</v>
      </c>
      <c r="I1798" t="s">
        <v>32</v>
      </c>
      <c r="J1798">
        <v>5.893179896197788E-2</v>
      </c>
      <c r="K1798">
        <v>0.22818246638035386</v>
      </c>
      <c r="L1798" s="4">
        <v>2019</v>
      </c>
      <c r="M1798" s="4">
        <v>2019</v>
      </c>
      <c r="N1798" t="s">
        <v>50</v>
      </c>
      <c r="O1798" t="s">
        <v>568</v>
      </c>
    </row>
    <row r="1799" spans="1:15">
      <c r="A1799" s="21" t="s">
        <v>245</v>
      </c>
      <c r="B1799" t="s">
        <v>97</v>
      </c>
      <c r="C1799" t="s">
        <v>248</v>
      </c>
      <c r="D1799" s="16">
        <v>0.95</v>
      </c>
      <c r="E1799" s="16">
        <v>71.25</v>
      </c>
      <c r="F1799" s="16">
        <v>-129.75</v>
      </c>
      <c r="G1799" s="4">
        <v>0.10949806821761984</v>
      </c>
      <c r="H1799">
        <v>0.56999999999999995</v>
      </c>
      <c r="I1799" t="s">
        <v>32</v>
      </c>
      <c r="J1799">
        <v>5.893179896197788E-2</v>
      </c>
      <c r="K1799">
        <v>0.22818246638035386</v>
      </c>
      <c r="L1799" s="4">
        <v>2019</v>
      </c>
      <c r="M1799" s="4">
        <v>2019</v>
      </c>
      <c r="N1799" t="s">
        <v>50</v>
      </c>
      <c r="O1799" t="s">
        <v>568</v>
      </c>
    </row>
    <row r="1800" spans="1:15">
      <c r="A1800" s="21" t="s">
        <v>245</v>
      </c>
      <c r="B1800" t="s">
        <v>97</v>
      </c>
      <c r="C1800" t="s">
        <v>248</v>
      </c>
      <c r="D1800" s="16">
        <v>1</v>
      </c>
      <c r="E1800" s="16">
        <v>71.25</v>
      </c>
      <c r="F1800" s="16">
        <v>-129.25</v>
      </c>
      <c r="G1800" s="4">
        <v>0.10949806821761984</v>
      </c>
      <c r="H1800">
        <v>0.56999999999999995</v>
      </c>
      <c r="I1800" t="s">
        <v>32</v>
      </c>
      <c r="J1800">
        <v>5.893179896197788E-2</v>
      </c>
      <c r="K1800">
        <v>0.22818246638035386</v>
      </c>
      <c r="L1800" s="4">
        <v>2019</v>
      </c>
      <c r="M1800" s="4">
        <v>2019</v>
      </c>
      <c r="N1800" t="s">
        <v>50</v>
      </c>
      <c r="O1800" t="s">
        <v>568</v>
      </c>
    </row>
    <row r="1801" spans="1:15">
      <c r="A1801" s="21" t="s">
        <v>245</v>
      </c>
      <c r="B1801" t="s">
        <v>97</v>
      </c>
      <c r="C1801" t="s">
        <v>248</v>
      </c>
      <c r="D1801" s="16">
        <v>1</v>
      </c>
      <c r="E1801" s="16">
        <v>71.25</v>
      </c>
      <c r="F1801" s="16">
        <v>-128.75</v>
      </c>
      <c r="G1801" s="4">
        <v>0.10949806821761984</v>
      </c>
      <c r="H1801">
        <v>0.56999999999999995</v>
      </c>
      <c r="I1801" t="s">
        <v>32</v>
      </c>
      <c r="J1801">
        <v>5.893179896197788E-2</v>
      </c>
      <c r="K1801">
        <v>0.22818246638035386</v>
      </c>
      <c r="L1801" s="4">
        <v>2019</v>
      </c>
      <c r="M1801" s="4">
        <v>2019</v>
      </c>
      <c r="N1801" t="s">
        <v>50</v>
      </c>
      <c r="O1801" t="s">
        <v>568</v>
      </c>
    </row>
    <row r="1802" spans="1:15">
      <c r="A1802" s="21" t="s">
        <v>245</v>
      </c>
      <c r="B1802" t="s">
        <v>97</v>
      </c>
      <c r="C1802" t="s">
        <v>248</v>
      </c>
      <c r="D1802" s="16">
        <v>1</v>
      </c>
      <c r="E1802" s="16">
        <v>71.25</v>
      </c>
      <c r="F1802" s="16">
        <v>-128.25</v>
      </c>
      <c r="G1802" s="4">
        <v>0.10949806821761984</v>
      </c>
      <c r="H1802">
        <v>0.56999999999999995</v>
      </c>
      <c r="I1802" t="s">
        <v>32</v>
      </c>
      <c r="J1802">
        <v>5.893179896197788E-2</v>
      </c>
      <c r="K1802">
        <v>0.22818246638035386</v>
      </c>
      <c r="L1802" s="4">
        <v>2019</v>
      </c>
      <c r="M1802" s="4">
        <v>2019</v>
      </c>
      <c r="N1802" t="s">
        <v>50</v>
      </c>
      <c r="O1802" t="s">
        <v>568</v>
      </c>
    </row>
    <row r="1803" spans="1:15">
      <c r="A1803" s="21" t="s">
        <v>245</v>
      </c>
      <c r="B1803" t="s">
        <v>97</v>
      </c>
      <c r="C1803" t="s">
        <v>248</v>
      </c>
      <c r="D1803" s="16">
        <v>0.9</v>
      </c>
      <c r="E1803" s="16">
        <v>71.25</v>
      </c>
      <c r="F1803" s="16">
        <v>-127.75</v>
      </c>
      <c r="G1803" s="4">
        <v>0.10949806821761984</v>
      </c>
      <c r="H1803">
        <v>0.56999999999999995</v>
      </c>
      <c r="I1803" t="s">
        <v>32</v>
      </c>
      <c r="J1803">
        <v>5.893179896197788E-2</v>
      </c>
      <c r="K1803">
        <v>0.22818246638035386</v>
      </c>
      <c r="L1803" s="4">
        <v>2019</v>
      </c>
      <c r="M1803" s="4">
        <v>2019</v>
      </c>
      <c r="N1803" t="s">
        <v>50</v>
      </c>
      <c r="O1803" t="s">
        <v>568</v>
      </c>
    </row>
    <row r="1804" spans="1:15">
      <c r="A1804" s="21" t="s">
        <v>245</v>
      </c>
      <c r="B1804" t="s">
        <v>97</v>
      </c>
      <c r="C1804" t="s">
        <v>248</v>
      </c>
      <c r="D1804" s="16">
        <v>0.77</v>
      </c>
      <c r="E1804" s="16">
        <v>71.25</v>
      </c>
      <c r="F1804" s="16">
        <v>-127.25</v>
      </c>
      <c r="G1804" s="4">
        <v>0.10949806821761984</v>
      </c>
      <c r="H1804">
        <v>0.56999999999999995</v>
      </c>
      <c r="I1804" t="s">
        <v>32</v>
      </c>
      <c r="J1804">
        <v>5.893179896197788E-2</v>
      </c>
      <c r="K1804">
        <v>0.22818246638035386</v>
      </c>
      <c r="L1804" s="4">
        <v>2019</v>
      </c>
      <c r="M1804" s="4">
        <v>2019</v>
      </c>
      <c r="N1804" t="s">
        <v>50</v>
      </c>
      <c r="O1804" t="s">
        <v>568</v>
      </c>
    </row>
    <row r="1805" spans="1:15">
      <c r="A1805" s="21" t="s">
        <v>245</v>
      </c>
      <c r="B1805" t="s">
        <v>97</v>
      </c>
      <c r="C1805" t="s">
        <v>248</v>
      </c>
      <c r="D1805" s="16">
        <v>0.65</v>
      </c>
      <c r="E1805" s="16">
        <v>71.25</v>
      </c>
      <c r="F1805" s="16">
        <v>-126.75</v>
      </c>
      <c r="G1805" s="4">
        <v>0.10949806821761984</v>
      </c>
      <c r="H1805">
        <v>0.56999999999999995</v>
      </c>
      <c r="I1805" t="s">
        <v>32</v>
      </c>
      <c r="J1805">
        <v>5.893179896197788E-2</v>
      </c>
      <c r="K1805">
        <v>0.22818246638035386</v>
      </c>
      <c r="L1805" s="4">
        <v>2019</v>
      </c>
      <c r="M1805" s="4">
        <v>2019</v>
      </c>
      <c r="N1805" t="s">
        <v>50</v>
      </c>
      <c r="O1805" t="s">
        <v>568</v>
      </c>
    </row>
    <row r="1806" spans="1:15">
      <c r="A1806" s="21" t="s">
        <v>245</v>
      </c>
      <c r="B1806" t="s">
        <v>97</v>
      </c>
      <c r="C1806" t="s">
        <v>248</v>
      </c>
      <c r="D1806" s="16">
        <v>0.55000000000000004</v>
      </c>
      <c r="E1806" s="16">
        <v>71.25</v>
      </c>
      <c r="F1806" s="16">
        <v>-126.25</v>
      </c>
      <c r="G1806" s="4">
        <v>0.10949806821761984</v>
      </c>
      <c r="H1806">
        <v>0.56999999999999995</v>
      </c>
      <c r="I1806" t="s">
        <v>32</v>
      </c>
      <c r="J1806">
        <v>5.893179896197788E-2</v>
      </c>
      <c r="K1806">
        <v>0.22818246638035386</v>
      </c>
      <c r="L1806" s="4">
        <v>2019</v>
      </c>
      <c r="M1806" s="4">
        <v>2019</v>
      </c>
      <c r="N1806" t="s">
        <v>50</v>
      </c>
      <c r="O1806" t="s">
        <v>568</v>
      </c>
    </row>
    <row r="1807" spans="1:15">
      <c r="A1807" s="21" t="s">
        <v>245</v>
      </c>
      <c r="B1807" t="s">
        <v>97</v>
      </c>
      <c r="C1807" t="s">
        <v>248</v>
      </c>
      <c r="D1807" s="16">
        <v>0.49</v>
      </c>
      <c r="E1807" s="16">
        <v>71.25</v>
      </c>
      <c r="F1807" s="16">
        <v>-125.75</v>
      </c>
      <c r="G1807" s="4">
        <v>0.10949806821761984</v>
      </c>
      <c r="H1807">
        <v>0.56999999999999995</v>
      </c>
      <c r="I1807" t="s">
        <v>32</v>
      </c>
      <c r="J1807">
        <v>5.893179896197788E-2</v>
      </c>
      <c r="K1807">
        <v>0.22818246638035386</v>
      </c>
      <c r="L1807" s="4">
        <v>2019</v>
      </c>
      <c r="M1807" s="4">
        <v>2019</v>
      </c>
      <c r="N1807" t="s">
        <v>50</v>
      </c>
      <c r="O1807" t="s">
        <v>568</v>
      </c>
    </row>
    <row r="1808" spans="1:15">
      <c r="A1808" s="21" t="s">
        <v>245</v>
      </c>
      <c r="B1808" t="s">
        <v>97</v>
      </c>
      <c r="C1808" t="s">
        <v>248</v>
      </c>
      <c r="D1808" s="16">
        <v>0.49</v>
      </c>
      <c r="E1808" s="16">
        <v>71.25</v>
      </c>
      <c r="F1808" s="16">
        <v>-125.25</v>
      </c>
      <c r="G1808" s="4">
        <v>0.10949806821761984</v>
      </c>
      <c r="H1808">
        <v>0.56999999999999995</v>
      </c>
      <c r="I1808" t="s">
        <v>32</v>
      </c>
      <c r="J1808">
        <v>5.893179896197788E-2</v>
      </c>
      <c r="K1808">
        <v>0.22818246638035386</v>
      </c>
      <c r="L1808" s="4">
        <v>2019</v>
      </c>
      <c r="M1808" s="4">
        <v>2019</v>
      </c>
      <c r="N1808" t="s">
        <v>50</v>
      </c>
      <c r="O1808" t="s">
        <v>568</v>
      </c>
    </row>
    <row r="1809" spans="1:15">
      <c r="A1809" s="21" t="s">
        <v>245</v>
      </c>
      <c r="B1809" t="s">
        <v>97</v>
      </c>
      <c r="C1809" t="s">
        <v>248</v>
      </c>
      <c r="D1809" s="16">
        <v>0.53</v>
      </c>
      <c r="E1809" s="16">
        <v>71.25</v>
      </c>
      <c r="F1809" s="16">
        <v>-124.75</v>
      </c>
      <c r="G1809" s="4">
        <v>0.10949806821761984</v>
      </c>
      <c r="H1809">
        <v>0.56999999999999995</v>
      </c>
      <c r="I1809" t="s">
        <v>32</v>
      </c>
      <c r="J1809">
        <v>5.893179896197788E-2</v>
      </c>
      <c r="K1809">
        <v>0.22818246638035386</v>
      </c>
      <c r="L1809" s="4">
        <v>2019</v>
      </c>
      <c r="M1809" s="4">
        <v>2019</v>
      </c>
      <c r="N1809" t="s">
        <v>50</v>
      </c>
      <c r="O1809" t="s">
        <v>568</v>
      </c>
    </row>
    <row r="1810" spans="1:15">
      <c r="A1810" s="21" t="s">
        <v>245</v>
      </c>
      <c r="B1810" t="s">
        <v>97</v>
      </c>
      <c r="C1810" t="s">
        <v>248</v>
      </c>
      <c r="D1810" s="16">
        <v>0.59</v>
      </c>
      <c r="E1810" s="16">
        <v>71.25</v>
      </c>
      <c r="F1810" s="16">
        <v>-124.25</v>
      </c>
      <c r="G1810" s="4">
        <v>0.10949806821761984</v>
      </c>
      <c r="H1810">
        <v>0.56999999999999995</v>
      </c>
      <c r="I1810" t="s">
        <v>32</v>
      </c>
      <c r="J1810">
        <v>5.893179896197788E-2</v>
      </c>
      <c r="K1810">
        <v>0.22818246638035386</v>
      </c>
      <c r="L1810" s="4">
        <v>2019</v>
      </c>
      <c r="M1810" s="4">
        <v>2019</v>
      </c>
      <c r="N1810" t="s">
        <v>50</v>
      </c>
      <c r="O1810" t="s">
        <v>568</v>
      </c>
    </row>
    <row r="1811" spans="1:15">
      <c r="A1811" s="21" t="s">
        <v>245</v>
      </c>
      <c r="B1811" t="s">
        <v>97</v>
      </c>
      <c r="C1811" t="s">
        <v>248</v>
      </c>
      <c r="D1811" s="16">
        <v>0.79</v>
      </c>
      <c r="E1811" s="16">
        <v>70.25</v>
      </c>
      <c r="F1811" s="16">
        <v>-124.25</v>
      </c>
      <c r="G1811" s="4">
        <v>0.10949806821761984</v>
      </c>
      <c r="H1811">
        <v>0.56999999999999995</v>
      </c>
      <c r="I1811" t="s">
        <v>32</v>
      </c>
      <c r="J1811">
        <v>5.893179896197788E-2</v>
      </c>
      <c r="K1811">
        <v>0.22818246638035386</v>
      </c>
      <c r="L1811" s="4">
        <v>2019</v>
      </c>
      <c r="M1811" s="4">
        <v>2019</v>
      </c>
      <c r="N1811" t="s">
        <v>50</v>
      </c>
      <c r="O1811" t="s">
        <v>568</v>
      </c>
    </row>
    <row r="1812" spans="1:15">
      <c r="A1812" s="21" t="s">
        <v>245</v>
      </c>
      <c r="B1812" t="s">
        <v>97</v>
      </c>
      <c r="C1812" t="s">
        <v>248</v>
      </c>
      <c r="D1812" s="16">
        <v>0.86</v>
      </c>
      <c r="E1812" s="16">
        <v>70.25</v>
      </c>
      <c r="F1812" s="16">
        <v>-136.75</v>
      </c>
      <c r="G1812" s="4">
        <v>0.10949806821761984</v>
      </c>
      <c r="H1812">
        <v>0.56999999999999995</v>
      </c>
      <c r="I1812" t="s">
        <v>32</v>
      </c>
      <c r="J1812">
        <v>5.893179896197788E-2</v>
      </c>
      <c r="K1812">
        <v>0.22818246638035386</v>
      </c>
      <c r="L1812" s="4">
        <v>2019</v>
      </c>
      <c r="M1812" s="4">
        <v>2019</v>
      </c>
      <c r="N1812" t="s">
        <v>50</v>
      </c>
      <c r="O1812" t="s">
        <v>568</v>
      </c>
    </row>
    <row r="1813" spans="1:15">
      <c r="A1813" s="21" t="s">
        <v>245</v>
      </c>
      <c r="B1813" t="s">
        <v>97</v>
      </c>
      <c r="C1813" t="s">
        <v>248</v>
      </c>
      <c r="D1813" s="16">
        <v>0.65</v>
      </c>
      <c r="E1813" s="16">
        <v>71.75</v>
      </c>
      <c r="F1813" s="16">
        <v>-128.75</v>
      </c>
      <c r="G1813" s="4">
        <v>0.10949806821761984</v>
      </c>
      <c r="H1813">
        <v>0.56999999999999995</v>
      </c>
      <c r="I1813" t="s">
        <v>32</v>
      </c>
      <c r="J1813">
        <v>5.893179896197788E-2</v>
      </c>
      <c r="K1813">
        <v>0.22818246638035386</v>
      </c>
      <c r="L1813" s="4">
        <v>2019</v>
      </c>
      <c r="M1813" s="4">
        <v>2019</v>
      </c>
      <c r="N1813" t="s">
        <v>50</v>
      </c>
      <c r="O1813" t="s">
        <v>568</v>
      </c>
    </row>
    <row r="1814" spans="1:15">
      <c r="A1814" s="21" t="s">
        <v>245</v>
      </c>
      <c r="B1814" t="s">
        <v>97</v>
      </c>
      <c r="C1814" t="s">
        <v>248</v>
      </c>
      <c r="D1814" s="16">
        <v>0.66</v>
      </c>
      <c r="E1814" s="16">
        <v>71.75</v>
      </c>
      <c r="F1814" s="16">
        <v>-128.25</v>
      </c>
      <c r="G1814" s="4">
        <v>0.10949806821761984</v>
      </c>
      <c r="H1814">
        <v>0.56999999999999995</v>
      </c>
      <c r="I1814" t="s">
        <v>32</v>
      </c>
      <c r="J1814">
        <v>5.893179896197788E-2</v>
      </c>
      <c r="K1814">
        <v>0.22818246638035386</v>
      </c>
      <c r="L1814" s="4">
        <v>2019</v>
      </c>
      <c r="M1814" s="4">
        <v>2019</v>
      </c>
      <c r="N1814" t="s">
        <v>50</v>
      </c>
      <c r="O1814" t="s">
        <v>568</v>
      </c>
    </row>
    <row r="1815" spans="1:15">
      <c r="A1815" s="21" t="s">
        <v>245</v>
      </c>
      <c r="B1815" t="s">
        <v>97</v>
      </c>
      <c r="C1815" t="s">
        <v>248</v>
      </c>
      <c r="D1815" s="16">
        <v>0.65</v>
      </c>
      <c r="E1815" s="16">
        <v>71.75</v>
      </c>
      <c r="F1815" s="16">
        <v>-127.75</v>
      </c>
      <c r="G1815" s="4">
        <v>0.10949806821761984</v>
      </c>
      <c r="H1815">
        <v>0.56999999999999995</v>
      </c>
      <c r="I1815" t="s">
        <v>32</v>
      </c>
      <c r="J1815">
        <v>5.893179896197788E-2</v>
      </c>
      <c r="K1815">
        <v>0.22818246638035386</v>
      </c>
      <c r="L1815" s="4">
        <v>2019</v>
      </c>
      <c r="M1815" s="4">
        <v>2019</v>
      </c>
      <c r="N1815" t="s">
        <v>50</v>
      </c>
      <c r="O1815" t="s">
        <v>568</v>
      </c>
    </row>
    <row r="1816" spans="1:15">
      <c r="A1816" s="21" t="s">
        <v>245</v>
      </c>
      <c r="B1816" t="s">
        <v>97</v>
      </c>
      <c r="C1816" t="s">
        <v>248</v>
      </c>
      <c r="D1816" s="16">
        <v>0.62</v>
      </c>
      <c r="E1816" s="16">
        <v>71.75</v>
      </c>
      <c r="F1816" s="16">
        <v>-127.25</v>
      </c>
      <c r="G1816" s="4">
        <v>0.10949806821761984</v>
      </c>
      <c r="H1816">
        <v>0.56999999999999995</v>
      </c>
      <c r="I1816" t="s">
        <v>32</v>
      </c>
      <c r="J1816">
        <v>5.893179896197788E-2</v>
      </c>
      <c r="K1816">
        <v>0.22818246638035386</v>
      </c>
      <c r="L1816" s="4">
        <v>2019</v>
      </c>
      <c r="M1816" s="4">
        <v>2019</v>
      </c>
      <c r="N1816" t="s">
        <v>50</v>
      </c>
      <c r="O1816" t="s">
        <v>568</v>
      </c>
    </row>
    <row r="1817" spans="1:15">
      <c r="A1817" s="21" t="s">
        <v>245</v>
      </c>
      <c r="B1817" t="s">
        <v>97</v>
      </c>
      <c r="C1817" t="s">
        <v>248</v>
      </c>
      <c r="D1817" s="16">
        <v>0.61</v>
      </c>
      <c r="E1817" s="16">
        <v>71.75</v>
      </c>
      <c r="F1817" s="16">
        <v>-126.75</v>
      </c>
      <c r="G1817" s="4">
        <v>0.10949806821761984</v>
      </c>
      <c r="H1817">
        <v>0.56999999999999995</v>
      </c>
      <c r="I1817" t="s">
        <v>32</v>
      </c>
      <c r="J1817">
        <v>5.893179896197788E-2</v>
      </c>
      <c r="K1817">
        <v>0.22818246638035386</v>
      </c>
      <c r="L1817" s="4">
        <v>2019</v>
      </c>
      <c r="M1817" s="4">
        <v>2019</v>
      </c>
      <c r="N1817" t="s">
        <v>50</v>
      </c>
      <c r="O1817" t="s">
        <v>568</v>
      </c>
    </row>
    <row r="1818" spans="1:15">
      <c r="A1818" s="21" t="s">
        <v>245</v>
      </c>
      <c r="B1818" t="s">
        <v>97</v>
      </c>
      <c r="C1818" t="s">
        <v>248</v>
      </c>
      <c r="D1818" s="16">
        <v>0.65</v>
      </c>
      <c r="E1818" s="16">
        <v>71.75</v>
      </c>
      <c r="F1818" s="16">
        <v>-126.25</v>
      </c>
      <c r="G1818" s="4">
        <v>0.10949806821761984</v>
      </c>
      <c r="H1818">
        <v>0.56999999999999995</v>
      </c>
      <c r="I1818" t="s">
        <v>32</v>
      </c>
      <c r="J1818">
        <v>5.893179896197788E-2</v>
      </c>
      <c r="K1818">
        <v>0.22818246638035386</v>
      </c>
      <c r="L1818" s="4">
        <v>2019</v>
      </c>
      <c r="M1818" s="4">
        <v>2019</v>
      </c>
      <c r="N1818" t="s">
        <v>50</v>
      </c>
      <c r="O1818" t="s">
        <v>568</v>
      </c>
    </row>
    <row r="1819" spans="1:15">
      <c r="A1819" s="21" t="s">
        <v>245</v>
      </c>
      <c r="B1819" t="s">
        <v>97</v>
      </c>
      <c r="C1819" t="s">
        <v>248</v>
      </c>
      <c r="D1819" s="16">
        <v>0.73</v>
      </c>
      <c r="E1819" s="16">
        <v>71.25</v>
      </c>
      <c r="F1819" s="16">
        <v>-131.25</v>
      </c>
      <c r="G1819" s="4">
        <v>0.10949806821761984</v>
      </c>
      <c r="H1819">
        <v>0.56999999999999995</v>
      </c>
      <c r="I1819" t="s">
        <v>32</v>
      </c>
      <c r="J1819">
        <v>5.893179896197788E-2</v>
      </c>
      <c r="K1819">
        <v>0.22818246638035386</v>
      </c>
      <c r="L1819" s="4">
        <v>2019</v>
      </c>
      <c r="M1819" s="4">
        <v>2019</v>
      </c>
      <c r="N1819" t="s">
        <v>50</v>
      </c>
      <c r="O1819" t="s">
        <v>568</v>
      </c>
    </row>
    <row r="1820" spans="1:15">
      <c r="A1820" s="21" t="s">
        <v>245</v>
      </c>
      <c r="B1820" t="s">
        <v>97</v>
      </c>
      <c r="C1820" t="s">
        <v>248</v>
      </c>
      <c r="D1820" s="16">
        <v>0.64</v>
      </c>
      <c r="E1820" s="16">
        <v>71.75</v>
      </c>
      <c r="F1820" s="16">
        <v>-129.25</v>
      </c>
      <c r="G1820" s="4">
        <v>0.10949806821761984</v>
      </c>
      <c r="H1820">
        <v>0.56999999999999995</v>
      </c>
      <c r="I1820" t="s">
        <v>32</v>
      </c>
      <c r="J1820">
        <v>5.893179896197788E-2</v>
      </c>
      <c r="K1820">
        <v>0.22818246638035386</v>
      </c>
      <c r="L1820" s="4">
        <v>2019</v>
      </c>
      <c r="M1820" s="4">
        <v>2019</v>
      </c>
      <c r="N1820" t="s">
        <v>50</v>
      </c>
      <c r="O1820" t="s">
        <v>568</v>
      </c>
    </row>
    <row r="1821" spans="1:15">
      <c r="A1821" s="21" t="s">
        <v>245</v>
      </c>
      <c r="B1821" t="s">
        <v>97</v>
      </c>
      <c r="C1821" t="s">
        <v>248</v>
      </c>
      <c r="D1821" s="16">
        <v>1</v>
      </c>
      <c r="E1821" s="16">
        <v>70.75</v>
      </c>
      <c r="F1821" s="16">
        <v>-127.75</v>
      </c>
      <c r="G1821" s="4">
        <v>0.10949806821761984</v>
      </c>
      <c r="H1821">
        <v>0.56999999999999995</v>
      </c>
      <c r="I1821" t="s">
        <v>32</v>
      </c>
      <c r="J1821">
        <v>5.893179896197788E-2</v>
      </c>
      <c r="K1821">
        <v>0.22818246638035386</v>
      </c>
      <c r="L1821" s="4">
        <v>2019</v>
      </c>
      <c r="M1821" s="4">
        <v>2019</v>
      </c>
      <c r="N1821" t="s">
        <v>50</v>
      </c>
      <c r="O1821" t="s">
        <v>568</v>
      </c>
    </row>
    <row r="1822" spans="1:15">
      <c r="A1822" s="21" t="s">
        <v>245</v>
      </c>
      <c r="B1822" t="s">
        <v>97</v>
      </c>
      <c r="C1822" t="s">
        <v>248</v>
      </c>
      <c r="D1822" s="16">
        <v>1</v>
      </c>
      <c r="E1822" s="16">
        <v>69.75</v>
      </c>
      <c r="F1822" s="16">
        <v>-126.25</v>
      </c>
      <c r="G1822" s="4">
        <v>0.10949806821761984</v>
      </c>
      <c r="H1822">
        <v>0.56999999999999995</v>
      </c>
      <c r="I1822" t="s">
        <v>32</v>
      </c>
      <c r="J1822">
        <v>5.893179896197788E-2</v>
      </c>
      <c r="K1822">
        <v>0.22818246638035386</v>
      </c>
      <c r="L1822" s="4">
        <v>2019</v>
      </c>
      <c r="M1822" s="4">
        <v>2019</v>
      </c>
      <c r="N1822" t="s">
        <v>50</v>
      </c>
      <c r="O1822" t="s">
        <v>568</v>
      </c>
    </row>
    <row r="1823" spans="1:15">
      <c r="A1823" s="21" t="s">
        <v>245</v>
      </c>
      <c r="B1823" t="s">
        <v>97</v>
      </c>
      <c r="C1823" t="s">
        <v>248</v>
      </c>
      <c r="D1823" s="16">
        <v>0.59</v>
      </c>
      <c r="E1823" s="16">
        <v>72.25</v>
      </c>
      <c r="F1823" s="16">
        <v>-128.25</v>
      </c>
      <c r="G1823" s="4">
        <v>0.10949806821761984</v>
      </c>
      <c r="H1823">
        <v>0.56999999999999995</v>
      </c>
      <c r="I1823" t="s">
        <v>32</v>
      </c>
      <c r="J1823">
        <v>5.893179896197788E-2</v>
      </c>
      <c r="K1823">
        <v>0.22818246638035386</v>
      </c>
      <c r="L1823" s="4">
        <v>2019</v>
      </c>
      <c r="M1823" s="4">
        <v>2019</v>
      </c>
      <c r="N1823" t="s">
        <v>50</v>
      </c>
      <c r="O1823" t="s">
        <v>568</v>
      </c>
    </row>
    <row r="1824" spans="1:15">
      <c r="A1824" s="21" t="s">
        <v>245</v>
      </c>
      <c r="B1824" t="s">
        <v>97</v>
      </c>
      <c r="C1824" t="s">
        <v>248</v>
      </c>
      <c r="D1824" s="16">
        <v>0.63</v>
      </c>
      <c r="E1824" s="16">
        <v>72.25</v>
      </c>
      <c r="F1824" s="16">
        <v>-127.75</v>
      </c>
      <c r="G1824" s="4">
        <v>0.10949806821761984</v>
      </c>
      <c r="H1824">
        <v>0.56999999999999995</v>
      </c>
      <c r="I1824" t="s">
        <v>32</v>
      </c>
      <c r="J1824">
        <v>5.893179896197788E-2</v>
      </c>
      <c r="K1824">
        <v>0.22818246638035386</v>
      </c>
      <c r="L1824" s="4">
        <v>2019</v>
      </c>
      <c r="M1824" s="4">
        <v>2019</v>
      </c>
      <c r="N1824" t="s">
        <v>50</v>
      </c>
      <c r="O1824" t="s">
        <v>568</v>
      </c>
    </row>
    <row r="1825" spans="1:15">
      <c r="A1825" s="21" t="s">
        <v>245</v>
      </c>
      <c r="B1825" t="s">
        <v>97</v>
      </c>
      <c r="C1825" t="s">
        <v>248</v>
      </c>
      <c r="D1825" s="16">
        <v>0.66</v>
      </c>
      <c r="E1825" s="16">
        <v>72.25</v>
      </c>
      <c r="F1825" s="16">
        <v>-127.25</v>
      </c>
      <c r="G1825" s="4">
        <v>0.10949806821761984</v>
      </c>
      <c r="H1825">
        <v>0.56999999999999995</v>
      </c>
      <c r="I1825" t="s">
        <v>32</v>
      </c>
      <c r="J1825">
        <v>5.893179896197788E-2</v>
      </c>
      <c r="K1825">
        <v>0.22818246638035386</v>
      </c>
      <c r="L1825" s="4">
        <v>2019</v>
      </c>
      <c r="M1825" s="4">
        <v>2019</v>
      </c>
      <c r="N1825" t="s">
        <v>50</v>
      </c>
      <c r="O1825" t="s">
        <v>568</v>
      </c>
    </row>
    <row r="1826" spans="1:15">
      <c r="A1826" s="21" t="s">
        <v>245</v>
      </c>
      <c r="B1826" t="s">
        <v>97</v>
      </c>
      <c r="C1826" t="s">
        <v>248</v>
      </c>
      <c r="D1826" s="16">
        <v>0.71</v>
      </c>
      <c r="E1826" s="16">
        <v>72.25</v>
      </c>
      <c r="F1826" s="16">
        <v>-126.75</v>
      </c>
      <c r="G1826" s="4">
        <v>0.10949806821761984</v>
      </c>
      <c r="H1826">
        <v>0.56999999999999995</v>
      </c>
      <c r="I1826" t="s">
        <v>32</v>
      </c>
      <c r="J1826">
        <v>5.893179896197788E-2</v>
      </c>
      <c r="K1826">
        <v>0.22818246638035386</v>
      </c>
      <c r="L1826" s="4">
        <v>2019</v>
      </c>
      <c r="M1826" s="4">
        <v>2019</v>
      </c>
      <c r="N1826" t="s">
        <v>50</v>
      </c>
      <c r="O1826" t="s">
        <v>568</v>
      </c>
    </row>
    <row r="1827" spans="1:15">
      <c r="A1827" s="21" t="s">
        <v>245</v>
      </c>
      <c r="B1827" t="s">
        <v>97</v>
      </c>
      <c r="C1827" t="s">
        <v>248</v>
      </c>
      <c r="D1827" s="16">
        <v>0.85</v>
      </c>
      <c r="E1827" s="16">
        <v>72.25</v>
      </c>
      <c r="F1827" s="16">
        <v>-126.25</v>
      </c>
      <c r="G1827" s="4">
        <v>0.10949806821761984</v>
      </c>
      <c r="H1827">
        <v>0.56999999999999995</v>
      </c>
      <c r="I1827" t="s">
        <v>32</v>
      </c>
      <c r="J1827">
        <v>5.893179896197788E-2</v>
      </c>
      <c r="K1827">
        <v>0.22818246638035386</v>
      </c>
      <c r="L1827" s="4">
        <v>2019</v>
      </c>
      <c r="M1827" s="4">
        <v>2019</v>
      </c>
      <c r="N1827" t="s">
        <v>50</v>
      </c>
      <c r="O1827" t="s">
        <v>568</v>
      </c>
    </row>
    <row r="1828" spans="1:15">
      <c r="A1828" s="21" t="s">
        <v>245</v>
      </c>
      <c r="B1828" t="s">
        <v>97</v>
      </c>
      <c r="C1828" t="s">
        <v>248</v>
      </c>
      <c r="D1828" s="16">
        <v>0.7</v>
      </c>
      <c r="E1828" s="16">
        <v>71.25</v>
      </c>
      <c r="F1828" s="16">
        <v>-123.75</v>
      </c>
      <c r="G1828" s="4">
        <v>0.10949806821761984</v>
      </c>
      <c r="H1828">
        <v>0.56999999999999995</v>
      </c>
      <c r="I1828" t="s">
        <v>32</v>
      </c>
      <c r="J1828">
        <v>5.893179896197788E-2</v>
      </c>
      <c r="K1828">
        <v>0.22818246638035386</v>
      </c>
      <c r="L1828" s="4">
        <v>2019</v>
      </c>
      <c r="M1828" s="4">
        <v>2019</v>
      </c>
      <c r="N1828" t="s">
        <v>50</v>
      </c>
      <c r="O1828" t="s">
        <v>568</v>
      </c>
    </row>
    <row r="1829" spans="1:15">
      <c r="A1829" s="21" t="s">
        <v>245</v>
      </c>
      <c r="B1829" t="s">
        <v>97</v>
      </c>
      <c r="C1829" t="s">
        <v>248</v>
      </c>
      <c r="D1829" s="16">
        <v>1</v>
      </c>
      <c r="E1829" s="16">
        <v>70.75</v>
      </c>
      <c r="F1829" s="16">
        <v>-128.25</v>
      </c>
      <c r="G1829" s="4">
        <v>0.10949806821761984</v>
      </c>
      <c r="H1829">
        <v>0.56999999999999995</v>
      </c>
      <c r="I1829" t="s">
        <v>32</v>
      </c>
      <c r="J1829">
        <v>5.893179896197788E-2</v>
      </c>
      <c r="K1829">
        <v>0.22818246638035386</v>
      </c>
      <c r="L1829" s="4">
        <v>2019</v>
      </c>
      <c r="M1829" s="4">
        <v>2019</v>
      </c>
      <c r="N1829" t="s">
        <v>50</v>
      </c>
      <c r="O1829" t="s">
        <v>568</v>
      </c>
    </row>
    <row r="1830" spans="1:15">
      <c r="A1830" s="21" t="s">
        <v>245</v>
      </c>
      <c r="B1830" t="s">
        <v>97</v>
      </c>
      <c r="C1830" t="s">
        <v>248</v>
      </c>
      <c r="D1830" s="16">
        <v>0.92</v>
      </c>
      <c r="E1830" s="16">
        <v>69.75</v>
      </c>
      <c r="F1830" s="16">
        <v>-139.25</v>
      </c>
      <c r="G1830" s="4">
        <v>0.10949806821761984</v>
      </c>
      <c r="H1830">
        <v>0.56999999999999995</v>
      </c>
      <c r="I1830" t="s">
        <v>32</v>
      </c>
      <c r="J1830">
        <v>5.893179896197788E-2</v>
      </c>
      <c r="K1830">
        <v>0.22818246638035386</v>
      </c>
      <c r="L1830" s="4">
        <v>2019</v>
      </c>
      <c r="M1830" s="4">
        <v>2019</v>
      </c>
      <c r="N1830" t="s">
        <v>50</v>
      </c>
      <c r="O1830" t="s">
        <v>568</v>
      </c>
    </row>
    <row r="1831" spans="1:15">
      <c r="A1831" s="21" t="s">
        <v>245</v>
      </c>
      <c r="B1831" t="s">
        <v>97</v>
      </c>
      <c r="C1831" t="s">
        <v>248</v>
      </c>
      <c r="D1831" s="16">
        <v>0.69</v>
      </c>
      <c r="E1831" s="16">
        <v>71.75</v>
      </c>
      <c r="F1831" s="16">
        <v>-125.75</v>
      </c>
      <c r="G1831" s="4">
        <v>0.10949806821761984</v>
      </c>
      <c r="H1831">
        <v>0.56999999999999995</v>
      </c>
      <c r="I1831" t="s">
        <v>32</v>
      </c>
      <c r="J1831">
        <v>5.893179896197788E-2</v>
      </c>
      <c r="K1831">
        <v>0.22818246638035386</v>
      </c>
      <c r="L1831" s="4">
        <v>2019</v>
      </c>
      <c r="M1831" s="4">
        <v>2019</v>
      </c>
      <c r="N1831" t="s">
        <v>50</v>
      </c>
      <c r="O1831" t="s">
        <v>568</v>
      </c>
    </row>
    <row r="1832" spans="1:15">
      <c r="A1832" s="21" t="s">
        <v>245</v>
      </c>
      <c r="B1832" t="s">
        <v>97</v>
      </c>
      <c r="C1832" t="s">
        <v>248</v>
      </c>
      <c r="D1832" s="16">
        <v>0.95</v>
      </c>
      <c r="E1832" s="16">
        <v>70.75</v>
      </c>
      <c r="F1832" s="16">
        <v>-134.25</v>
      </c>
      <c r="G1832" s="4">
        <v>0.10949806821761984</v>
      </c>
      <c r="H1832">
        <v>0.56999999999999995</v>
      </c>
      <c r="I1832" t="s">
        <v>32</v>
      </c>
      <c r="J1832">
        <v>5.893179896197788E-2</v>
      </c>
      <c r="K1832">
        <v>0.22818246638035386</v>
      </c>
      <c r="L1832" s="4">
        <v>2019</v>
      </c>
      <c r="M1832" s="4">
        <v>2019</v>
      </c>
      <c r="N1832" t="s">
        <v>50</v>
      </c>
      <c r="O1832" t="s">
        <v>568</v>
      </c>
    </row>
    <row r="1833" spans="1:15">
      <c r="A1833" s="21" t="s">
        <v>245</v>
      </c>
      <c r="B1833" t="s">
        <v>97</v>
      </c>
      <c r="C1833" t="s">
        <v>248</v>
      </c>
      <c r="D1833" s="16">
        <v>1</v>
      </c>
      <c r="E1833" s="16">
        <v>69.75</v>
      </c>
      <c r="F1833" s="16">
        <v>-123.25</v>
      </c>
      <c r="G1833" s="4">
        <v>0.10949806821761984</v>
      </c>
      <c r="H1833">
        <v>0.56999999999999995</v>
      </c>
      <c r="I1833" t="s">
        <v>32</v>
      </c>
      <c r="J1833">
        <v>5.893179896197788E-2</v>
      </c>
      <c r="K1833">
        <v>0.22818246638035386</v>
      </c>
      <c r="L1833" s="4">
        <v>2019</v>
      </c>
      <c r="M1833" s="4">
        <v>2019</v>
      </c>
      <c r="N1833" t="s">
        <v>50</v>
      </c>
      <c r="O1833" t="s">
        <v>568</v>
      </c>
    </row>
    <row r="1834" spans="1:15">
      <c r="A1834" s="14" t="s">
        <v>245</v>
      </c>
      <c r="B1834" t="s">
        <v>97</v>
      </c>
      <c r="C1834" t="s">
        <v>248</v>
      </c>
      <c r="D1834" s="16">
        <v>0.94</v>
      </c>
      <c r="E1834" s="16">
        <v>70.25</v>
      </c>
      <c r="F1834" s="16">
        <v>-124.75</v>
      </c>
      <c r="G1834" s="4">
        <v>0.10949806821761984</v>
      </c>
      <c r="H1834">
        <v>0.56999999999999995</v>
      </c>
      <c r="I1834" t="s">
        <v>32</v>
      </c>
      <c r="J1834">
        <v>5.893179896197788E-2</v>
      </c>
      <c r="K1834">
        <v>0.22818246638035386</v>
      </c>
      <c r="L1834" s="4">
        <v>2019</v>
      </c>
      <c r="M1834" s="4">
        <v>2019</v>
      </c>
      <c r="N1834" t="s">
        <v>50</v>
      </c>
      <c r="O1834" t="s">
        <v>568</v>
      </c>
    </row>
    <row r="1835" spans="1:15">
      <c r="A1835" s="14" t="s">
        <v>245</v>
      </c>
      <c r="B1835" t="s">
        <v>97</v>
      </c>
      <c r="C1835" t="s">
        <v>248</v>
      </c>
      <c r="D1835" s="16">
        <v>0.8</v>
      </c>
      <c r="E1835" s="16">
        <v>71.75</v>
      </c>
      <c r="F1835" s="16">
        <v>-125.25</v>
      </c>
      <c r="G1835" s="4">
        <v>0.10949806821761984</v>
      </c>
      <c r="H1835">
        <v>0.56999999999999995</v>
      </c>
      <c r="I1835" t="s">
        <v>32</v>
      </c>
      <c r="J1835">
        <v>5.893179896197788E-2</v>
      </c>
      <c r="K1835">
        <v>0.22818246638035386</v>
      </c>
      <c r="L1835" s="4">
        <v>2019</v>
      </c>
      <c r="M1835" s="4">
        <v>2019</v>
      </c>
      <c r="N1835" t="s">
        <v>50</v>
      </c>
      <c r="O1835" t="s">
        <v>568</v>
      </c>
    </row>
    <row r="1836" spans="1:15">
      <c r="A1836" s="14" t="s">
        <v>245</v>
      </c>
      <c r="B1836" t="s">
        <v>97</v>
      </c>
      <c r="C1836" t="s">
        <v>248</v>
      </c>
      <c r="D1836" s="16">
        <v>0.76</v>
      </c>
      <c r="E1836" s="16">
        <v>69.25</v>
      </c>
      <c r="F1836" s="16">
        <v>-137.25</v>
      </c>
      <c r="G1836" s="4">
        <v>0.10949806821761984</v>
      </c>
      <c r="H1836">
        <v>0.56999999999999995</v>
      </c>
      <c r="I1836" t="s">
        <v>32</v>
      </c>
      <c r="J1836">
        <v>5.893179896197788E-2</v>
      </c>
      <c r="K1836">
        <v>0.22818246638035386</v>
      </c>
      <c r="L1836" s="4">
        <v>2019</v>
      </c>
      <c r="M1836" s="4">
        <v>2019</v>
      </c>
      <c r="N1836" t="s">
        <v>50</v>
      </c>
      <c r="O1836" t="s">
        <v>568</v>
      </c>
    </row>
    <row r="1837" spans="1:15">
      <c r="A1837" s="14" t="s">
        <v>245</v>
      </c>
      <c r="B1837" t="s">
        <v>97</v>
      </c>
      <c r="C1837" t="s">
        <v>248</v>
      </c>
      <c r="D1837" s="16">
        <v>0.78</v>
      </c>
      <c r="E1837" s="16">
        <v>70.25</v>
      </c>
      <c r="F1837" s="16">
        <v>-129.25</v>
      </c>
      <c r="G1837" s="4">
        <v>0.10949806821761984</v>
      </c>
      <c r="H1837">
        <v>0.56999999999999995</v>
      </c>
      <c r="I1837" t="s">
        <v>32</v>
      </c>
      <c r="J1837">
        <v>5.893179896197788E-2</v>
      </c>
      <c r="K1837">
        <v>0.22818246638035386</v>
      </c>
      <c r="L1837" s="4">
        <v>2019</v>
      </c>
      <c r="M1837" s="4">
        <v>2019</v>
      </c>
      <c r="N1837" t="s">
        <v>50</v>
      </c>
      <c r="O1837" t="s">
        <v>568</v>
      </c>
    </row>
    <row r="1838" spans="1:15">
      <c r="A1838" s="14" t="s">
        <v>245</v>
      </c>
      <c r="B1838" t="s">
        <v>97</v>
      </c>
      <c r="C1838" t="s">
        <v>248</v>
      </c>
      <c r="D1838" s="16">
        <v>0.93</v>
      </c>
      <c r="E1838" s="16">
        <v>70.25</v>
      </c>
      <c r="F1838" s="16">
        <v>-130.75</v>
      </c>
      <c r="G1838" s="4">
        <v>0.10949806821761984</v>
      </c>
      <c r="H1838">
        <v>0.56999999999999995</v>
      </c>
      <c r="I1838" t="s">
        <v>32</v>
      </c>
      <c r="J1838">
        <v>5.893179896197788E-2</v>
      </c>
      <c r="K1838">
        <v>0.22818246638035386</v>
      </c>
      <c r="L1838" s="4">
        <v>2019</v>
      </c>
      <c r="M1838" s="4">
        <v>2019</v>
      </c>
      <c r="N1838" t="s">
        <v>50</v>
      </c>
      <c r="O1838" t="s">
        <v>568</v>
      </c>
    </row>
    <row r="1839" spans="1:15">
      <c r="A1839" s="14" t="s">
        <v>245</v>
      </c>
      <c r="B1839" t="s">
        <v>97</v>
      </c>
      <c r="C1839" t="s">
        <v>248</v>
      </c>
      <c r="D1839" s="16">
        <v>0.88</v>
      </c>
      <c r="E1839" s="16">
        <v>70.25</v>
      </c>
      <c r="F1839" s="16">
        <v>-137.25</v>
      </c>
      <c r="G1839" s="4">
        <v>0.10949806821761984</v>
      </c>
      <c r="H1839">
        <v>0.56999999999999995</v>
      </c>
      <c r="I1839" t="s">
        <v>32</v>
      </c>
      <c r="J1839">
        <v>5.893179896197788E-2</v>
      </c>
      <c r="K1839">
        <v>0.22818246638035386</v>
      </c>
      <c r="L1839" s="4">
        <v>2019</v>
      </c>
      <c r="M1839" s="4">
        <v>2019</v>
      </c>
      <c r="N1839" t="s">
        <v>50</v>
      </c>
      <c r="O1839" t="s">
        <v>568</v>
      </c>
    </row>
    <row r="1840" spans="1:15">
      <c r="A1840" s="14" t="s">
        <v>245</v>
      </c>
      <c r="B1840" t="s">
        <v>97</v>
      </c>
      <c r="C1840" t="s">
        <v>248</v>
      </c>
      <c r="D1840" s="16">
        <v>0.23</v>
      </c>
      <c r="E1840" s="16">
        <v>69.75</v>
      </c>
      <c r="F1840" s="16">
        <v>-134.25</v>
      </c>
      <c r="G1840" s="4">
        <v>0.10949806821761984</v>
      </c>
      <c r="H1840">
        <v>0.56999999999999995</v>
      </c>
      <c r="I1840" t="s">
        <v>32</v>
      </c>
      <c r="J1840">
        <v>5.893179896197788E-2</v>
      </c>
      <c r="K1840">
        <v>0.22818246638035386</v>
      </c>
      <c r="L1840" s="4">
        <v>2019</v>
      </c>
      <c r="M1840" s="4">
        <v>2019</v>
      </c>
      <c r="N1840" t="s">
        <v>50</v>
      </c>
      <c r="O1840" t="s">
        <v>568</v>
      </c>
    </row>
    <row r="1841" spans="1:15">
      <c r="A1841" s="14" t="s">
        <v>245</v>
      </c>
      <c r="B1841" t="s">
        <v>97</v>
      </c>
      <c r="C1841" t="s">
        <v>248</v>
      </c>
      <c r="D1841" s="16">
        <v>0.71</v>
      </c>
      <c r="E1841" s="16">
        <v>71.25</v>
      </c>
      <c r="F1841" s="16">
        <v>-131.75</v>
      </c>
      <c r="G1841" s="4">
        <v>0.10949806821761984</v>
      </c>
      <c r="H1841">
        <v>0.56999999999999995</v>
      </c>
      <c r="I1841" t="s">
        <v>32</v>
      </c>
      <c r="J1841">
        <v>5.893179896197788E-2</v>
      </c>
      <c r="K1841">
        <v>0.22818246638035386</v>
      </c>
      <c r="L1841" s="4">
        <v>2019</v>
      </c>
      <c r="M1841" s="4">
        <v>2019</v>
      </c>
      <c r="N1841" t="s">
        <v>50</v>
      </c>
      <c r="O1841" t="s">
        <v>568</v>
      </c>
    </row>
    <row r="1842" spans="1:15">
      <c r="A1842" s="14" t="s">
        <v>245</v>
      </c>
      <c r="B1842" t="s">
        <v>97</v>
      </c>
      <c r="C1842" t="s">
        <v>248</v>
      </c>
      <c r="D1842" s="16">
        <v>0.85</v>
      </c>
      <c r="E1842" s="16">
        <v>70.25</v>
      </c>
      <c r="F1842" s="16">
        <v>-130.25</v>
      </c>
      <c r="G1842" s="4">
        <v>0.10949806821761984</v>
      </c>
      <c r="H1842">
        <v>0.56999999999999995</v>
      </c>
      <c r="I1842" t="s">
        <v>32</v>
      </c>
      <c r="J1842">
        <v>5.893179896197788E-2</v>
      </c>
      <c r="K1842">
        <v>0.22818246638035386</v>
      </c>
      <c r="L1842" s="4">
        <v>2019</v>
      </c>
      <c r="M1842" s="4">
        <v>2019</v>
      </c>
      <c r="N1842" t="s">
        <v>50</v>
      </c>
      <c r="O1842" t="s">
        <v>568</v>
      </c>
    </row>
    <row r="1843" spans="1:15">
      <c r="A1843" s="14" t="s">
        <v>245</v>
      </c>
      <c r="B1843" t="s">
        <v>97</v>
      </c>
      <c r="C1843" t="s">
        <v>248</v>
      </c>
      <c r="D1843" s="16">
        <v>0.62</v>
      </c>
      <c r="E1843" s="16">
        <v>71.75</v>
      </c>
      <c r="F1843" s="16">
        <v>-129.75</v>
      </c>
      <c r="G1843" s="4">
        <v>0.10949806821761984</v>
      </c>
      <c r="H1843">
        <v>0.56999999999999995</v>
      </c>
      <c r="I1843" t="s">
        <v>32</v>
      </c>
      <c r="J1843">
        <v>5.893179896197788E-2</v>
      </c>
      <c r="K1843">
        <v>0.22818246638035386</v>
      </c>
      <c r="L1843" s="4">
        <v>2019</v>
      </c>
      <c r="M1843" s="4">
        <v>2019</v>
      </c>
      <c r="N1843" t="s">
        <v>50</v>
      </c>
      <c r="O1843" t="s">
        <v>568</v>
      </c>
    </row>
    <row r="1844" spans="1:15">
      <c r="A1844" s="14" t="s">
        <v>245</v>
      </c>
      <c r="B1844" t="s">
        <v>97</v>
      </c>
      <c r="C1844" t="s">
        <v>248</v>
      </c>
      <c r="D1844" s="16">
        <v>0.56999999999999995</v>
      </c>
      <c r="E1844" s="16">
        <v>69.75</v>
      </c>
      <c r="F1844" s="16">
        <v>-132.75</v>
      </c>
      <c r="G1844" s="4">
        <v>0.10949806821761984</v>
      </c>
      <c r="H1844">
        <v>0.56999999999999995</v>
      </c>
      <c r="I1844" t="s">
        <v>32</v>
      </c>
      <c r="J1844">
        <v>5.893179896197788E-2</v>
      </c>
      <c r="K1844">
        <v>0.22818246638035386</v>
      </c>
      <c r="L1844" s="4">
        <v>2019</v>
      </c>
      <c r="M1844" s="4">
        <v>2019</v>
      </c>
      <c r="N1844" t="s">
        <v>50</v>
      </c>
      <c r="O1844" t="s">
        <v>568</v>
      </c>
    </row>
    <row r="1845" spans="1:15">
      <c r="A1845" s="14" t="s">
        <v>245</v>
      </c>
      <c r="B1845" t="s">
        <v>97</v>
      </c>
      <c r="C1845" t="s">
        <v>248</v>
      </c>
      <c r="D1845" s="16">
        <v>0.9</v>
      </c>
      <c r="E1845" s="16">
        <v>72.25</v>
      </c>
      <c r="F1845" s="16">
        <v>-125.75</v>
      </c>
      <c r="G1845" s="4">
        <v>0.10949806821761984</v>
      </c>
      <c r="H1845">
        <v>0.56999999999999995</v>
      </c>
      <c r="I1845" t="s">
        <v>32</v>
      </c>
      <c r="J1845">
        <v>5.893179896197788E-2</v>
      </c>
      <c r="K1845">
        <v>0.22818246638035386</v>
      </c>
      <c r="L1845" s="4">
        <v>2019</v>
      </c>
      <c r="M1845" s="4">
        <v>2019</v>
      </c>
      <c r="N1845" t="s">
        <v>50</v>
      </c>
      <c r="O1845" t="s">
        <v>568</v>
      </c>
    </row>
    <row r="1846" spans="1:15">
      <c r="A1846" s="14" t="s">
        <v>245</v>
      </c>
      <c r="B1846" t="s">
        <v>97</v>
      </c>
      <c r="C1846" t="s">
        <v>248</v>
      </c>
      <c r="D1846" s="16">
        <v>0.87</v>
      </c>
      <c r="E1846" s="16">
        <v>69.75</v>
      </c>
      <c r="F1846" s="16">
        <v>-124.25</v>
      </c>
      <c r="G1846" s="4">
        <v>0.10949806821761984</v>
      </c>
      <c r="H1846">
        <v>0.56999999999999995</v>
      </c>
      <c r="I1846" t="s">
        <v>32</v>
      </c>
      <c r="J1846">
        <v>5.893179896197788E-2</v>
      </c>
      <c r="K1846">
        <v>0.22818246638035386</v>
      </c>
      <c r="L1846" s="4">
        <v>2019</v>
      </c>
      <c r="M1846" s="4">
        <v>2019</v>
      </c>
      <c r="N1846" t="s">
        <v>50</v>
      </c>
      <c r="O1846" t="s">
        <v>568</v>
      </c>
    </row>
    <row r="1847" spans="1:15">
      <c r="A1847" s="14" t="s">
        <v>245</v>
      </c>
      <c r="B1847" t="s">
        <v>97</v>
      </c>
      <c r="C1847" t="s">
        <v>248</v>
      </c>
      <c r="D1847" s="16">
        <v>0.95</v>
      </c>
      <c r="E1847" s="16">
        <v>69.75</v>
      </c>
      <c r="F1847" s="16">
        <v>-139.75</v>
      </c>
      <c r="G1847" s="4">
        <v>0.10949806821761984</v>
      </c>
      <c r="H1847">
        <v>0.56999999999999995</v>
      </c>
      <c r="I1847" t="s">
        <v>32</v>
      </c>
      <c r="J1847">
        <v>5.893179896197788E-2</v>
      </c>
      <c r="K1847">
        <v>0.22818246638035386</v>
      </c>
      <c r="L1847" s="4">
        <v>2019</v>
      </c>
      <c r="M1847" s="4">
        <v>2019</v>
      </c>
      <c r="N1847" t="s">
        <v>50</v>
      </c>
      <c r="O1847" t="s">
        <v>568</v>
      </c>
    </row>
    <row r="1848" spans="1:15">
      <c r="A1848" s="14" t="s">
        <v>245</v>
      </c>
      <c r="B1848" t="s">
        <v>97</v>
      </c>
      <c r="C1848" t="s">
        <v>248</v>
      </c>
      <c r="D1848" s="16">
        <v>0.94</v>
      </c>
      <c r="E1848" s="16">
        <v>70.75</v>
      </c>
      <c r="F1848" s="16">
        <v>-134.75</v>
      </c>
      <c r="G1848" s="4">
        <v>0.10949806821761984</v>
      </c>
      <c r="H1848">
        <v>0.56999999999999995</v>
      </c>
      <c r="I1848" t="s">
        <v>32</v>
      </c>
      <c r="J1848">
        <v>5.893179896197788E-2</v>
      </c>
      <c r="K1848">
        <v>0.22818246638035386</v>
      </c>
      <c r="L1848" s="4">
        <v>2019</v>
      </c>
      <c r="M1848" s="4">
        <v>2019</v>
      </c>
      <c r="N1848" t="s">
        <v>50</v>
      </c>
      <c r="O1848" t="s">
        <v>568</v>
      </c>
    </row>
    <row r="1849" spans="1:15">
      <c r="A1849" s="14" t="s">
        <v>245</v>
      </c>
      <c r="B1849" t="s">
        <v>97</v>
      </c>
      <c r="C1849" t="s">
        <v>248</v>
      </c>
      <c r="D1849" s="16">
        <v>0.8</v>
      </c>
      <c r="E1849" s="16">
        <v>69.25</v>
      </c>
      <c r="F1849" s="16">
        <v>-137.75</v>
      </c>
      <c r="G1849" s="4">
        <v>0.10949806821761984</v>
      </c>
      <c r="H1849">
        <v>0.56999999999999995</v>
      </c>
      <c r="I1849" t="s">
        <v>32</v>
      </c>
      <c r="J1849">
        <v>5.893179896197788E-2</v>
      </c>
      <c r="K1849">
        <v>0.22818246638035386</v>
      </c>
      <c r="L1849" s="4">
        <v>2019</v>
      </c>
      <c r="M1849" s="4">
        <v>2019</v>
      </c>
      <c r="N1849" t="s">
        <v>50</v>
      </c>
      <c r="O1849" t="s">
        <v>568</v>
      </c>
    </row>
    <row r="1850" spans="1:15">
      <c r="A1850" s="14" t="s">
        <v>245</v>
      </c>
      <c r="B1850" t="s">
        <v>97</v>
      </c>
      <c r="C1850" t="s">
        <v>248</v>
      </c>
      <c r="D1850" s="16">
        <v>0.89</v>
      </c>
      <c r="E1850" s="16">
        <v>70.25</v>
      </c>
      <c r="F1850" s="16">
        <v>-137.75</v>
      </c>
      <c r="G1850" s="4">
        <v>0.10949806821761984</v>
      </c>
      <c r="H1850">
        <v>0.56999999999999995</v>
      </c>
      <c r="I1850" t="s">
        <v>32</v>
      </c>
      <c r="J1850">
        <v>5.893179896197788E-2</v>
      </c>
      <c r="K1850">
        <v>0.22818246638035386</v>
      </c>
      <c r="L1850" s="4">
        <v>2019</v>
      </c>
      <c r="M1850" s="4">
        <v>2019</v>
      </c>
      <c r="N1850" t="s">
        <v>50</v>
      </c>
      <c r="O1850" t="s">
        <v>568</v>
      </c>
    </row>
    <row r="1851" spans="1:15">
      <c r="A1851" s="14" t="s">
        <v>245</v>
      </c>
      <c r="B1851" t="s">
        <v>97</v>
      </c>
      <c r="C1851" t="s">
        <v>248</v>
      </c>
      <c r="D1851" s="16">
        <v>0.87</v>
      </c>
      <c r="E1851" s="16">
        <v>71.75</v>
      </c>
      <c r="F1851" s="16">
        <v>-124.75</v>
      </c>
      <c r="G1851" s="4">
        <v>0.10949806821761984</v>
      </c>
      <c r="H1851">
        <v>0.56999999999999995</v>
      </c>
      <c r="I1851" t="s">
        <v>32</v>
      </c>
      <c r="J1851">
        <v>5.893179896197788E-2</v>
      </c>
      <c r="K1851">
        <v>0.22818246638035386</v>
      </c>
      <c r="L1851" s="4">
        <v>2019</v>
      </c>
      <c r="M1851" s="4">
        <v>2019</v>
      </c>
      <c r="N1851" t="s">
        <v>50</v>
      </c>
      <c r="O1851" t="s">
        <v>568</v>
      </c>
    </row>
    <row r="1852" spans="1:15">
      <c r="A1852" s="14" t="s">
        <v>245</v>
      </c>
      <c r="B1852" t="s">
        <v>97</v>
      </c>
      <c r="C1852" t="s">
        <v>248</v>
      </c>
      <c r="D1852" s="16">
        <v>0.8</v>
      </c>
      <c r="E1852" s="16">
        <v>70.25</v>
      </c>
      <c r="F1852" s="16">
        <v>-139.25</v>
      </c>
      <c r="G1852" s="4">
        <v>0.10949806821761984</v>
      </c>
      <c r="H1852">
        <v>0.56999999999999995</v>
      </c>
      <c r="I1852" t="s">
        <v>32</v>
      </c>
      <c r="J1852">
        <v>5.893179896197788E-2</v>
      </c>
      <c r="K1852">
        <v>0.22818246638035386</v>
      </c>
      <c r="L1852" s="4">
        <v>2019</v>
      </c>
      <c r="M1852" s="4">
        <v>2019</v>
      </c>
      <c r="N1852" t="s">
        <v>50</v>
      </c>
      <c r="O1852" t="s">
        <v>568</v>
      </c>
    </row>
    <row r="1853" spans="1:15">
      <c r="A1853" s="14" t="s">
        <v>245</v>
      </c>
      <c r="B1853" t="s">
        <v>97</v>
      </c>
      <c r="C1853" t="s">
        <v>248</v>
      </c>
      <c r="D1853" s="16">
        <v>0.87</v>
      </c>
      <c r="E1853" s="16">
        <v>70.25</v>
      </c>
      <c r="F1853" s="16">
        <v>-129.75</v>
      </c>
      <c r="G1853" s="4">
        <v>0.10949806821761984</v>
      </c>
      <c r="H1853">
        <v>0.56999999999999995</v>
      </c>
      <c r="I1853" t="s">
        <v>32</v>
      </c>
      <c r="J1853">
        <v>5.893179896197788E-2</v>
      </c>
      <c r="K1853">
        <v>0.22818246638035386</v>
      </c>
      <c r="L1853" s="4">
        <v>2019</v>
      </c>
      <c r="M1853" s="4">
        <v>2019</v>
      </c>
      <c r="N1853" t="s">
        <v>50</v>
      </c>
      <c r="O1853" t="s">
        <v>568</v>
      </c>
    </row>
    <row r="1854" spans="1:15">
      <c r="A1854" s="14" t="s">
        <v>245</v>
      </c>
      <c r="B1854" t="s">
        <v>97</v>
      </c>
      <c r="C1854" t="s">
        <v>248</v>
      </c>
      <c r="D1854" s="16">
        <v>0.69</v>
      </c>
      <c r="E1854" s="16">
        <v>70.25</v>
      </c>
      <c r="F1854" s="16">
        <v>-128.25</v>
      </c>
      <c r="G1854" s="4">
        <v>0.10949806821761984</v>
      </c>
      <c r="H1854">
        <v>0.56999999999999995</v>
      </c>
      <c r="I1854" t="s">
        <v>32</v>
      </c>
      <c r="J1854">
        <v>5.893179896197788E-2</v>
      </c>
      <c r="K1854">
        <v>0.22818246638035386</v>
      </c>
      <c r="L1854" s="4">
        <v>2019</v>
      </c>
      <c r="M1854" s="4">
        <v>2019</v>
      </c>
      <c r="N1854" t="s">
        <v>50</v>
      </c>
      <c r="O1854" t="s">
        <v>568</v>
      </c>
    </row>
    <row r="1855" spans="1:15">
      <c r="A1855" s="14" t="s">
        <v>245</v>
      </c>
      <c r="B1855" t="s">
        <v>97</v>
      </c>
      <c r="C1855" t="s">
        <v>248</v>
      </c>
      <c r="D1855" s="16">
        <v>0.63</v>
      </c>
      <c r="E1855" s="16">
        <v>69.75</v>
      </c>
      <c r="F1855" s="16">
        <v>-132.25</v>
      </c>
      <c r="G1855" s="4">
        <v>0.10949806821761984</v>
      </c>
      <c r="H1855">
        <v>0.56999999999999995</v>
      </c>
      <c r="I1855" t="s">
        <v>32</v>
      </c>
      <c r="J1855">
        <v>5.893179896197788E-2</v>
      </c>
      <c r="K1855">
        <v>0.22818246638035386</v>
      </c>
      <c r="L1855" s="4">
        <v>2019</v>
      </c>
      <c r="M1855" s="4">
        <v>2019</v>
      </c>
      <c r="N1855" t="s">
        <v>50</v>
      </c>
      <c r="O1855" t="s">
        <v>568</v>
      </c>
    </row>
    <row r="1856" spans="1:15">
      <c r="A1856" s="14" t="s">
        <v>245</v>
      </c>
      <c r="B1856" t="s">
        <v>97</v>
      </c>
      <c r="C1856" t="s">
        <v>248</v>
      </c>
      <c r="D1856" s="16">
        <v>1</v>
      </c>
      <c r="E1856" s="16">
        <v>69.75</v>
      </c>
      <c r="F1856" s="16">
        <v>-125.25</v>
      </c>
      <c r="G1856" s="4">
        <v>0.10949806821761984</v>
      </c>
      <c r="H1856">
        <v>0.56999999999999995</v>
      </c>
      <c r="I1856" t="s">
        <v>32</v>
      </c>
      <c r="J1856">
        <v>5.893179896197788E-2</v>
      </c>
      <c r="K1856">
        <v>0.22818246638035386</v>
      </c>
      <c r="L1856" s="4">
        <v>2019</v>
      </c>
      <c r="M1856" s="4">
        <v>2019</v>
      </c>
      <c r="N1856" t="s">
        <v>50</v>
      </c>
      <c r="O1856" t="s">
        <v>568</v>
      </c>
    </row>
    <row r="1857" spans="1:15">
      <c r="A1857" s="34" t="s">
        <v>245</v>
      </c>
      <c r="B1857" t="s">
        <v>97</v>
      </c>
      <c r="C1857" t="s">
        <v>248</v>
      </c>
      <c r="D1857" s="16">
        <v>0.49</v>
      </c>
      <c r="E1857" s="16">
        <v>72.75</v>
      </c>
      <c r="F1857" s="16">
        <v>-128.25</v>
      </c>
      <c r="G1857" s="4">
        <v>0.10949806821761984</v>
      </c>
      <c r="H1857">
        <v>0.56999999999999995</v>
      </c>
      <c r="I1857" t="s">
        <v>32</v>
      </c>
      <c r="J1857">
        <v>5.893179896197788E-2</v>
      </c>
      <c r="K1857">
        <v>0.22818246638035386</v>
      </c>
      <c r="L1857" s="4">
        <v>2019</v>
      </c>
      <c r="M1857" s="4">
        <v>2019</v>
      </c>
      <c r="N1857" t="s">
        <v>50</v>
      </c>
      <c r="O1857" t="s">
        <v>568</v>
      </c>
    </row>
    <row r="1858" spans="1:15">
      <c r="A1858" s="34" t="s">
        <v>245</v>
      </c>
      <c r="B1858" t="s">
        <v>97</v>
      </c>
      <c r="C1858" t="s">
        <v>248</v>
      </c>
      <c r="D1858" s="16">
        <v>0.66</v>
      </c>
      <c r="E1858" s="16">
        <v>71.25</v>
      </c>
      <c r="F1858" s="16">
        <v>-132.25</v>
      </c>
      <c r="G1858" s="4">
        <v>0.10949806821761984</v>
      </c>
      <c r="H1858">
        <v>0.56999999999999995</v>
      </c>
      <c r="I1858" t="s">
        <v>32</v>
      </c>
      <c r="J1858">
        <v>5.893179896197788E-2</v>
      </c>
      <c r="K1858">
        <v>0.22818246638035386</v>
      </c>
      <c r="L1858" s="4">
        <v>2019</v>
      </c>
      <c r="M1858" s="4">
        <v>2019</v>
      </c>
      <c r="N1858" t="s">
        <v>50</v>
      </c>
      <c r="O1858" t="s">
        <v>568</v>
      </c>
    </row>
    <row r="1859" spans="1:15">
      <c r="A1859" s="34" t="s">
        <v>245</v>
      </c>
      <c r="B1859" t="s">
        <v>97</v>
      </c>
      <c r="C1859" t="s">
        <v>248</v>
      </c>
      <c r="D1859" s="16">
        <v>0.56999999999999995</v>
      </c>
      <c r="E1859" s="16">
        <v>72.75</v>
      </c>
      <c r="F1859" s="16">
        <v>-127.75</v>
      </c>
      <c r="G1859" s="4">
        <v>0.10949806821761984</v>
      </c>
      <c r="H1859">
        <v>0.56999999999999995</v>
      </c>
      <c r="I1859" t="s">
        <v>32</v>
      </c>
      <c r="J1859">
        <v>5.893179896197788E-2</v>
      </c>
      <c r="K1859">
        <v>0.22818246638035386</v>
      </c>
      <c r="L1859" s="4">
        <v>2019</v>
      </c>
      <c r="M1859" s="4">
        <v>2019</v>
      </c>
      <c r="N1859" t="s">
        <v>50</v>
      </c>
      <c r="O1859" t="s">
        <v>568</v>
      </c>
    </row>
    <row r="1860" spans="1:15">
      <c r="A1860" s="34" t="s">
        <v>245</v>
      </c>
      <c r="B1860" t="s">
        <v>97</v>
      </c>
      <c r="C1860" t="s">
        <v>248</v>
      </c>
      <c r="D1860" s="16">
        <v>0.13</v>
      </c>
      <c r="E1860" s="16">
        <v>69.25</v>
      </c>
      <c r="F1860" s="16">
        <v>-135.75</v>
      </c>
      <c r="G1860" s="4">
        <v>0.10949806821761984</v>
      </c>
      <c r="H1860">
        <v>0.56999999999999995</v>
      </c>
      <c r="I1860" t="s">
        <v>32</v>
      </c>
      <c r="J1860">
        <v>5.893179896197788E-2</v>
      </c>
      <c r="K1860">
        <v>0.22818246638035386</v>
      </c>
      <c r="L1860" s="4">
        <v>2019</v>
      </c>
      <c r="M1860" s="4">
        <v>2019</v>
      </c>
      <c r="N1860" t="s">
        <v>50</v>
      </c>
      <c r="O1860" t="s">
        <v>568</v>
      </c>
    </row>
    <row r="1861" spans="1:15">
      <c r="A1861" s="34" t="s">
        <v>245</v>
      </c>
      <c r="B1861" t="s">
        <v>97</v>
      </c>
      <c r="C1861" t="s">
        <v>248</v>
      </c>
      <c r="D1861" s="16">
        <v>0.56000000000000005</v>
      </c>
      <c r="E1861" s="16">
        <v>72.75</v>
      </c>
      <c r="F1861" s="16">
        <v>-127.25</v>
      </c>
      <c r="G1861" s="4">
        <v>0.10949806821761984</v>
      </c>
      <c r="H1861">
        <v>0.56999999999999995</v>
      </c>
      <c r="I1861" t="s">
        <v>32</v>
      </c>
      <c r="J1861">
        <v>5.893179896197788E-2</v>
      </c>
      <c r="K1861">
        <v>0.22818246638035386</v>
      </c>
      <c r="L1861" s="4">
        <v>2019</v>
      </c>
      <c r="M1861" s="4">
        <v>2019</v>
      </c>
      <c r="N1861" t="s">
        <v>50</v>
      </c>
      <c r="O1861" t="s">
        <v>568</v>
      </c>
    </row>
    <row r="1862" spans="1:15">
      <c r="A1862" s="34" t="s">
        <v>245</v>
      </c>
      <c r="B1862" t="s">
        <v>97</v>
      </c>
      <c r="C1862" t="s">
        <v>248</v>
      </c>
      <c r="D1862" s="16">
        <v>0.85</v>
      </c>
      <c r="E1862" s="16">
        <v>70.25</v>
      </c>
      <c r="F1862" s="16">
        <v>-138.25</v>
      </c>
      <c r="G1862" s="4">
        <v>0.10949806821761984</v>
      </c>
      <c r="H1862">
        <v>0.56999999999999995</v>
      </c>
      <c r="I1862" t="s">
        <v>32</v>
      </c>
      <c r="J1862">
        <v>5.893179896197788E-2</v>
      </c>
      <c r="K1862">
        <v>0.22818246638035386</v>
      </c>
      <c r="L1862" s="4">
        <v>2019</v>
      </c>
      <c r="M1862" s="4">
        <v>2019</v>
      </c>
      <c r="N1862" t="s">
        <v>50</v>
      </c>
      <c r="O1862" t="s">
        <v>568</v>
      </c>
    </row>
    <row r="1863" spans="1:15">
      <c r="A1863" s="34" t="s">
        <v>245</v>
      </c>
      <c r="B1863" t="s">
        <v>97</v>
      </c>
      <c r="C1863" t="s">
        <v>248</v>
      </c>
      <c r="D1863" s="16">
        <v>0.6</v>
      </c>
      <c r="E1863" s="16">
        <v>72.75</v>
      </c>
      <c r="F1863" s="16">
        <v>-126.75</v>
      </c>
      <c r="G1863" s="4">
        <v>0.10949806821761984</v>
      </c>
      <c r="H1863">
        <v>0.56999999999999995</v>
      </c>
      <c r="I1863" t="s">
        <v>32</v>
      </c>
      <c r="J1863">
        <v>5.893179896197788E-2</v>
      </c>
      <c r="K1863">
        <v>0.22818246638035386</v>
      </c>
      <c r="L1863" s="4">
        <v>2019</v>
      </c>
      <c r="M1863" s="4">
        <v>2019</v>
      </c>
      <c r="N1863" t="s">
        <v>50</v>
      </c>
      <c r="O1863" t="s">
        <v>568</v>
      </c>
    </row>
    <row r="1864" spans="1:15">
      <c r="A1864" s="34" t="s">
        <v>245</v>
      </c>
      <c r="B1864" t="s">
        <v>97</v>
      </c>
      <c r="C1864" t="s">
        <v>248</v>
      </c>
      <c r="D1864" s="16">
        <v>0.93</v>
      </c>
      <c r="E1864" s="16">
        <v>70.75</v>
      </c>
      <c r="F1864" s="16">
        <v>-135.25</v>
      </c>
      <c r="G1864" s="4">
        <v>0.10949806821761984</v>
      </c>
      <c r="H1864">
        <v>0.56999999999999995</v>
      </c>
      <c r="I1864" t="s">
        <v>32</v>
      </c>
      <c r="J1864">
        <v>5.893179896197788E-2</v>
      </c>
      <c r="K1864">
        <v>0.22818246638035386</v>
      </c>
      <c r="L1864" s="4">
        <v>2019</v>
      </c>
      <c r="M1864" s="4">
        <v>2019</v>
      </c>
      <c r="N1864" t="s">
        <v>50</v>
      </c>
      <c r="O1864" t="s">
        <v>568</v>
      </c>
    </row>
    <row r="1865" spans="1:15">
      <c r="A1865" s="34" t="s">
        <v>245</v>
      </c>
      <c r="B1865" t="s">
        <v>97</v>
      </c>
      <c r="C1865" t="s">
        <v>248</v>
      </c>
      <c r="D1865" s="16">
        <v>0.78</v>
      </c>
      <c r="E1865" s="16">
        <v>72.75</v>
      </c>
      <c r="F1865" s="16">
        <v>-126.25</v>
      </c>
      <c r="G1865" s="4">
        <v>0.10949806821761984</v>
      </c>
      <c r="H1865">
        <v>0.56999999999999995</v>
      </c>
      <c r="I1865" t="s">
        <v>32</v>
      </c>
      <c r="J1865">
        <v>5.893179896197788E-2</v>
      </c>
      <c r="K1865">
        <v>0.22818246638035386</v>
      </c>
      <c r="L1865" s="4">
        <v>2019</v>
      </c>
      <c r="M1865" s="4">
        <v>2019</v>
      </c>
      <c r="N1865" t="s">
        <v>50</v>
      </c>
      <c r="O1865" t="s">
        <v>568</v>
      </c>
    </row>
    <row r="1866" spans="1:15">
      <c r="A1866" s="34" t="s">
        <v>245</v>
      </c>
      <c r="B1866" t="s">
        <v>97</v>
      </c>
      <c r="C1866" t="s">
        <v>248</v>
      </c>
      <c r="D1866" s="16">
        <v>0.77</v>
      </c>
      <c r="E1866" s="16">
        <v>70.25</v>
      </c>
      <c r="F1866" s="16">
        <v>-138.75</v>
      </c>
      <c r="G1866" s="4">
        <v>0.10949806821761984</v>
      </c>
      <c r="H1866">
        <v>0.56999999999999995</v>
      </c>
      <c r="I1866" t="s">
        <v>32</v>
      </c>
      <c r="J1866">
        <v>5.893179896197788E-2</v>
      </c>
      <c r="K1866">
        <v>0.22818246638035386</v>
      </c>
      <c r="L1866" s="4">
        <v>2019</v>
      </c>
      <c r="M1866" s="4">
        <v>2019</v>
      </c>
      <c r="N1866" t="s">
        <v>50</v>
      </c>
      <c r="O1866" t="s">
        <v>568</v>
      </c>
    </row>
    <row r="1867" spans="1:15">
      <c r="A1867" s="34" t="s">
        <v>245</v>
      </c>
      <c r="B1867" t="s">
        <v>97</v>
      </c>
      <c r="C1867" t="s">
        <v>248</v>
      </c>
      <c r="D1867" s="16">
        <v>0.6</v>
      </c>
      <c r="E1867" s="16">
        <v>71.75</v>
      </c>
      <c r="F1867" s="16">
        <v>-130.25</v>
      </c>
      <c r="G1867" s="4">
        <v>0.10949806821761984</v>
      </c>
      <c r="H1867">
        <v>0.56999999999999995</v>
      </c>
      <c r="I1867" t="s">
        <v>32</v>
      </c>
      <c r="J1867">
        <v>5.893179896197788E-2</v>
      </c>
      <c r="K1867">
        <v>0.22818246638035386</v>
      </c>
      <c r="L1867" s="4">
        <v>2019</v>
      </c>
      <c r="M1867" s="4">
        <v>2019</v>
      </c>
      <c r="N1867" t="s">
        <v>50</v>
      </c>
      <c r="O1867" t="s">
        <v>568</v>
      </c>
    </row>
    <row r="1868" spans="1:15">
      <c r="A1868" s="34" t="s">
        <v>245</v>
      </c>
      <c r="B1868" t="s">
        <v>97</v>
      </c>
      <c r="C1868" t="s">
        <v>248</v>
      </c>
      <c r="D1868" s="16">
        <v>0.83</v>
      </c>
      <c r="E1868" s="16">
        <v>69.25</v>
      </c>
      <c r="F1868" s="16">
        <v>-138.25</v>
      </c>
      <c r="G1868" s="4">
        <v>0.10949806821761984</v>
      </c>
      <c r="H1868">
        <v>0.56999999999999995</v>
      </c>
      <c r="I1868" t="s">
        <v>32</v>
      </c>
      <c r="J1868">
        <v>5.893179896197788E-2</v>
      </c>
      <c r="K1868">
        <v>0.22818246638035386</v>
      </c>
      <c r="L1868" s="4">
        <v>2019</v>
      </c>
      <c r="M1868" s="4">
        <v>2019</v>
      </c>
      <c r="N1868" t="s">
        <v>50</v>
      </c>
      <c r="O1868" t="s">
        <v>568</v>
      </c>
    </row>
    <row r="1869" spans="1:15">
      <c r="A1869" s="34" t="s">
        <v>245</v>
      </c>
      <c r="B1869" t="s">
        <v>97</v>
      </c>
      <c r="C1869" t="s">
        <v>248</v>
      </c>
      <c r="D1869" s="16">
        <v>1</v>
      </c>
      <c r="E1869" s="16">
        <v>72.75</v>
      </c>
      <c r="F1869" s="16">
        <v>-125.75</v>
      </c>
      <c r="G1869" s="4">
        <v>0.10949806821761984</v>
      </c>
      <c r="H1869">
        <v>0.56999999999999995</v>
      </c>
      <c r="I1869" t="s">
        <v>32</v>
      </c>
      <c r="J1869">
        <v>5.893179896197788E-2</v>
      </c>
      <c r="K1869">
        <v>0.22818246638035386</v>
      </c>
      <c r="L1869" s="4">
        <v>2019</v>
      </c>
      <c r="M1869" s="4">
        <v>2019</v>
      </c>
      <c r="N1869" t="s">
        <v>50</v>
      </c>
      <c r="O1869" t="s">
        <v>568</v>
      </c>
    </row>
    <row r="1870" spans="1:15">
      <c r="A1870" s="34" t="s">
        <v>245</v>
      </c>
      <c r="B1870" t="s">
        <v>97</v>
      </c>
      <c r="C1870" t="s">
        <v>248</v>
      </c>
      <c r="D1870" s="16">
        <v>0.55000000000000004</v>
      </c>
      <c r="E1870" s="16">
        <v>72.25</v>
      </c>
      <c r="F1870" s="16">
        <v>-128.75</v>
      </c>
      <c r="G1870" s="4">
        <v>0.10949806821761984</v>
      </c>
      <c r="H1870">
        <v>0.56999999999999995</v>
      </c>
      <c r="I1870" t="s">
        <v>32</v>
      </c>
      <c r="J1870">
        <v>5.893179896197788E-2</v>
      </c>
      <c r="K1870">
        <v>0.22818246638035386</v>
      </c>
      <c r="L1870" s="4">
        <v>2019</v>
      </c>
      <c r="M1870" s="4">
        <v>2019</v>
      </c>
      <c r="N1870" t="s">
        <v>50</v>
      </c>
      <c r="O1870" t="s">
        <v>568</v>
      </c>
    </row>
    <row r="1871" spans="1:15">
      <c r="A1871" s="34" t="s">
        <v>245</v>
      </c>
      <c r="B1871" t="s">
        <v>97</v>
      </c>
      <c r="C1871" t="s">
        <v>248</v>
      </c>
      <c r="D1871" s="16">
        <v>0.82</v>
      </c>
      <c r="E1871" s="16">
        <v>71.75</v>
      </c>
      <c r="F1871" s="16">
        <v>-124.25</v>
      </c>
      <c r="G1871" s="4">
        <v>0.10949806821761984</v>
      </c>
      <c r="H1871">
        <v>0.56999999999999995</v>
      </c>
      <c r="I1871" t="s">
        <v>32</v>
      </c>
      <c r="J1871">
        <v>5.893179896197788E-2</v>
      </c>
      <c r="K1871">
        <v>0.22818246638035386</v>
      </c>
      <c r="L1871" s="4">
        <v>2019</v>
      </c>
      <c r="M1871" s="4">
        <v>2019</v>
      </c>
      <c r="N1871" t="s">
        <v>50</v>
      </c>
      <c r="O1871" t="s">
        <v>568</v>
      </c>
    </row>
    <row r="1872" spans="1:15">
      <c r="A1872" s="34" t="s">
        <v>245</v>
      </c>
      <c r="B1872" t="s">
        <v>97</v>
      </c>
      <c r="C1872" t="s">
        <v>248</v>
      </c>
      <c r="D1872" s="16">
        <v>1</v>
      </c>
      <c r="E1872" s="16">
        <v>70.25</v>
      </c>
      <c r="F1872" s="16">
        <v>-127.25</v>
      </c>
      <c r="G1872" s="4">
        <v>0.10949806821761984</v>
      </c>
      <c r="H1872">
        <v>0.56999999999999995</v>
      </c>
      <c r="I1872" t="s">
        <v>32</v>
      </c>
      <c r="J1872">
        <v>5.893179896197788E-2</v>
      </c>
      <c r="K1872">
        <v>0.22818246638035386</v>
      </c>
      <c r="L1872" s="4">
        <v>2019</v>
      </c>
      <c r="M1872" s="4">
        <v>2019</v>
      </c>
      <c r="N1872" t="s">
        <v>50</v>
      </c>
      <c r="O1872" t="s">
        <v>568</v>
      </c>
    </row>
    <row r="1873" spans="1:15">
      <c r="A1873" s="34" t="s">
        <v>245</v>
      </c>
      <c r="B1873" t="s">
        <v>97</v>
      </c>
      <c r="C1873" t="s">
        <v>248</v>
      </c>
      <c r="D1873" s="16">
        <v>1</v>
      </c>
      <c r="E1873" s="16">
        <v>72.75</v>
      </c>
      <c r="F1873" s="16">
        <v>-125.25</v>
      </c>
      <c r="G1873" s="4">
        <v>0.10949806821761984</v>
      </c>
      <c r="H1873">
        <v>0.56999999999999995</v>
      </c>
      <c r="I1873" t="s">
        <v>32</v>
      </c>
      <c r="J1873">
        <v>5.893179896197788E-2</v>
      </c>
      <c r="K1873">
        <v>0.22818246638035386</v>
      </c>
      <c r="L1873" s="4">
        <v>2019</v>
      </c>
      <c r="M1873" s="4">
        <v>2019</v>
      </c>
      <c r="N1873" t="s">
        <v>50</v>
      </c>
      <c r="O1873" t="s">
        <v>568</v>
      </c>
    </row>
    <row r="1874" spans="1:15">
      <c r="A1874" s="34" t="s">
        <v>245</v>
      </c>
      <c r="B1874" t="s">
        <v>97</v>
      </c>
      <c r="C1874" t="s">
        <v>248</v>
      </c>
      <c r="D1874" s="16">
        <v>0.63</v>
      </c>
      <c r="E1874" s="16">
        <v>71.25</v>
      </c>
      <c r="F1874" s="16">
        <v>-132.75</v>
      </c>
      <c r="G1874" s="4">
        <v>0.10949806821761984</v>
      </c>
      <c r="H1874">
        <v>0.56999999999999995</v>
      </c>
      <c r="I1874" t="s">
        <v>32</v>
      </c>
      <c r="J1874">
        <v>5.893179896197788E-2</v>
      </c>
      <c r="K1874">
        <v>0.22818246638035386</v>
      </c>
      <c r="L1874" s="4">
        <v>2019</v>
      </c>
      <c r="M1874" s="4">
        <v>2019</v>
      </c>
      <c r="N1874" t="s">
        <v>50</v>
      </c>
      <c r="O1874" t="s">
        <v>568</v>
      </c>
    </row>
    <row r="1875" spans="1:15">
      <c r="A1875" s="34" t="s">
        <v>245</v>
      </c>
      <c r="B1875" t="s">
        <v>97</v>
      </c>
      <c r="C1875" t="s">
        <v>248</v>
      </c>
      <c r="D1875" s="16">
        <v>0.54</v>
      </c>
      <c r="E1875" s="16">
        <v>69.75</v>
      </c>
      <c r="F1875" s="16">
        <v>-131.75</v>
      </c>
      <c r="G1875" s="4">
        <v>0.10949806821761984</v>
      </c>
      <c r="H1875">
        <v>0.56999999999999995</v>
      </c>
      <c r="I1875" t="s">
        <v>32</v>
      </c>
      <c r="J1875">
        <v>5.893179896197788E-2</v>
      </c>
      <c r="K1875">
        <v>0.22818246638035386</v>
      </c>
      <c r="L1875" s="4">
        <v>2019</v>
      </c>
      <c r="M1875" s="4">
        <v>2019</v>
      </c>
      <c r="N1875" t="s">
        <v>50</v>
      </c>
      <c r="O1875" t="s">
        <v>568</v>
      </c>
    </row>
    <row r="1876" spans="1:15">
      <c r="A1876" s="34" t="s">
        <v>245</v>
      </c>
      <c r="B1876" t="s">
        <v>97</v>
      </c>
      <c r="C1876" t="s">
        <v>248</v>
      </c>
      <c r="D1876" s="16">
        <v>0.88</v>
      </c>
      <c r="E1876" s="16">
        <v>70.25</v>
      </c>
      <c r="F1876" s="16">
        <v>-139.75</v>
      </c>
      <c r="G1876" s="4">
        <v>0.10949806821761984</v>
      </c>
      <c r="H1876">
        <v>0.56999999999999995</v>
      </c>
      <c r="I1876" t="s">
        <v>32</v>
      </c>
      <c r="J1876">
        <v>5.893179896197788E-2</v>
      </c>
      <c r="K1876">
        <v>0.22818246638035386</v>
      </c>
      <c r="L1876" s="4">
        <v>2019</v>
      </c>
      <c r="M1876" s="4">
        <v>2019</v>
      </c>
      <c r="N1876" t="s">
        <v>50</v>
      </c>
      <c r="O1876" t="s">
        <v>568</v>
      </c>
    </row>
    <row r="1877" spans="1:15">
      <c r="A1877" s="34" t="s">
        <v>245</v>
      </c>
      <c r="B1877" t="s">
        <v>97</v>
      </c>
      <c r="C1877" t="s">
        <v>248</v>
      </c>
      <c r="D1877" s="16">
        <v>0.67</v>
      </c>
      <c r="E1877" s="16">
        <v>71.25</v>
      </c>
      <c r="F1877" s="16">
        <v>-123.25</v>
      </c>
      <c r="G1877" s="4">
        <v>0.10949806821761984</v>
      </c>
      <c r="H1877">
        <v>0.56999999999999995</v>
      </c>
      <c r="I1877" t="s">
        <v>32</v>
      </c>
      <c r="J1877">
        <v>5.893179896197788E-2</v>
      </c>
      <c r="K1877">
        <v>0.22818246638035386</v>
      </c>
      <c r="L1877" s="4">
        <v>2019</v>
      </c>
      <c r="M1877" s="4">
        <v>2019</v>
      </c>
      <c r="N1877" t="s">
        <v>50</v>
      </c>
      <c r="O1877" t="s">
        <v>568</v>
      </c>
    </row>
    <row r="1878" spans="1:15">
      <c r="A1878" s="34" t="s">
        <v>245</v>
      </c>
      <c r="B1878" t="s">
        <v>97</v>
      </c>
      <c r="C1878" t="s">
        <v>248</v>
      </c>
      <c r="D1878" s="16">
        <v>1</v>
      </c>
      <c r="E1878" s="16">
        <v>69.75</v>
      </c>
      <c r="F1878" s="16">
        <v>-126.75</v>
      </c>
      <c r="G1878" s="4">
        <v>0.10949806821761984</v>
      </c>
      <c r="H1878">
        <v>0.56999999999999995</v>
      </c>
      <c r="I1878" t="s">
        <v>32</v>
      </c>
      <c r="J1878">
        <v>5.893179896197788E-2</v>
      </c>
      <c r="K1878">
        <v>0.22818246638035386</v>
      </c>
      <c r="L1878" s="4">
        <v>2019</v>
      </c>
      <c r="M1878" s="4">
        <v>2019</v>
      </c>
      <c r="N1878" t="s">
        <v>50</v>
      </c>
      <c r="O1878" t="s">
        <v>568</v>
      </c>
    </row>
    <row r="1879" spans="1:15">
      <c r="A1879" s="34" t="s">
        <v>245</v>
      </c>
      <c r="B1879" t="s">
        <v>97</v>
      </c>
      <c r="C1879" t="s">
        <v>248</v>
      </c>
      <c r="D1879" s="16">
        <v>0.89</v>
      </c>
      <c r="E1879" s="16">
        <v>70.75</v>
      </c>
      <c r="F1879" s="16">
        <v>-135.75</v>
      </c>
      <c r="G1879" s="4">
        <v>0.10949806821761984</v>
      </c>
      <c r="H1879">
        <v>0.56999999999999995</v>
      </c>
      <c r="I1879" t="s">
        <v>32</v>
      </c>
      <c r="J1879">
        <v>5.893179896197788E-2</v>
      </c>
      <c r="K1879">
        <v>0.22818246638035386</v>
      </c>
      <c r="L1879" s="4">
        <v>2019</v>
      </c>
      <c r="M1879" s="4">
        <v>2019</v>
      </c>
      <c r="N1879" t="s">
        <v>50</v>
      </c>
      <c r="O1879" t="s">
        <v>568</v>
      </c>
    </row>
    <row r="1880" spans="1:15">
      <c r="A1880" s="34" t="s">
        <v>245</v>
      </c>
      <c r="B1880" t="s">
        <v>97</v>
      </c>
      <c r="C1880" t="s">
        <v>248</v>
      </c>
      <c r="D1880" s="16">
        <v>0.55000000000000004</v>
      </c>
      <c r="E1880" s="16">
        <v>71.75</v>
      </c>
      <c r="F1880" s="16">
        <v>-130.75</v>
      </c>
      <c r="G1880" s="4">
        <v>0.10949806821761984</v>
      </c>
      <c r="H1880">
        <v>0.56999999999999995</v>
      </c>
      <c r="I1880" t="s">
        <v>32</v>
      </c>
      <c r="J1880">
        <v>5.893179896197788E-2</v>
      </c>
      <c r="K1880">
        <v>0.22818246638035386</v>
      </c>
      <c r="L1880" s="4">
        <v>2019</v>
      </c>
      <c r="M1880" s="4">
        <v>2019</v>
      </c>
      <c r="N1880" t="s">
        <v>50</v>
      </c>
      <c r="O1880" t="s">
        <v>568</v>
      </c>
    </row>
    <row r="1881" spans="1:15">
      <c r="A1881" s="34" t="s">
        <v>245</v>
      </c>
      <c r="B1881" t="s">
        <v>97</v>
      </c>
      <c r="C1881" t="s">
        <v>248</v>
      </c>
      <c r="D1881" s="16">
        <v>1</v>
      </c>
      <c r="E1881" s="16">
        <v>69.25</v>
      </c>
      <c r="F1881" s="16">
        <v>-124.25</v>
      </c>
      <c r="G1881" s="4">
        <v>0.10949806821761984</v>
      </c>
      <c r="H1881">
        <v>0.56999999999999995</v>
      </c>
      <c r="I1881" t="s">
        <v>32</v>
      </c>
      <c r="J1881">
        <v>5.893179896197788E-2</v>
      </c>
      <c r="K1881">
        <v>0.22818246638035386</v>
      </c>
      <c r="L1881" s="4">
        <v>2019</v>
      </c>
      <c r="M1881" s="4">
        <v>2019</v>
      </c>
      <c r="N1881" t="s">
        <v>50</v>
      </c>
      <c r="O1881" t="s">
        <v>568</v>
      </c>
    </row>
    <row r="1882" spans="1:15">
      <c r="A1882" s="34" t="s">
        <v>245</v>
      </c>
      <c r="B1882" t="s">
        <v>97</v>
      </c>
      <c r="C1882" t="s">
        <v>248</v>
      </c>
      <c r="D1882" s="16">
        <v>0.85</v>
      </c>
      <c r="E1882" s="16">
        <v>69.25</v>
      </c>
      <c r="F1882" s="16">
        <v>-138.75</v>
      </c>
      <c r="G1882" s="4">
        <v>0.10949806821761984</v>
      </c>
      <c r="H1882">
        <v>0.56999999999999995</v>
      </c>
      <c r="I1882" t="s">
        <v>32</v>
      </c>
      <c r="J1882">
        <v>5.893179896197788E-2</v>
      </c>
      <c r="K1882">
        <v>0.22818246638035386</v>
      </c>
      <c r="L1882" s="4">
        <v>2019</v>
      </c>
      <c r="M1882" s="4">
        <v>2019</v>
      </c>
      <c r="N1882" t="s">
        <v>50</v>
      </c>
      <c r="O1882" t="s">
        <v>568</v>
      </c>
    </row>
    <row r="1883" spans="1:15">
      <c r="A1883" s="34" t="s">
        <v>245</v>
      </c>
      <c r="B1883" t="s">
        <v>97</v>
      </c>
      <c r="C1883" t="s">
        <v>248</v>
      </c>
      <c r="D1883" s="16">
        <v>0.57999999999999996</v>
      </c>
      <c r="E1883" s="16">
        <v>71.25</v>
      </c>
      <c r="F1883" s="16">
        <v>-133.25</v>
      </c>
      <c r="G1883" s="4">
        <v>0.10949806821761984</v>
      </c>
      <c r="H1883">
        <v>0.56999999999999995</v>
      </c>
      <c r="I1883" t="s">
        <v>32</v>
      </c>
      <c r="J1883">
        <v>5.893179896197788E-2</v>
      </c>
      <c r="K1883">
        <v>0.22818246638035386</v>
      </c>
      <c r="L1883" s="4">
        <v>2019</v>
      </c>
      <c r="M1883" s="4">
        <v>2019</v>
      </c>
      <c r="N1883" t="s">
        <v>50</v>
      </c>
      <c r="O1883" t="s">
        <v>568</v>
      </c>
    </row>
    <row r="1884" spans="1:15">
      <c r="A1884" s="34" t="s">
        <v>245</v>
      </c>
      <c r="B1884" t="s">
        <v>97</v>
      </c>
      <c r="C1884" t="s">
        <v>248</v>
      </c>
      <c r="D1884" s="16">
        <v>0</v>
      </c>
      <c r="E1884" s="16">
        <v>69.25</v>
      </c>
      <c r="F1884" s="16">
        <v>-135.25</v>
      </c>
      <c r="G1884" s="4">
        <v>0.10949806821761984</v>
      </c>
      <c r="H1884">
        <v>0.56999999999999995</v>
      </c>
      <c r="I1884" t="s">
        <v>32</v>
      </c>
      <c r="J1884">
        <v>5.893179896197788E-2</v>
      </c>
      <c r="K1884">
        <v>0.22818246638035386</v>
      </c>
      <c r="L1884" s="4">
        <v>2019</v>
      </c>
      <c r="M1884" s="4">
        <v>2019</v>
      </c>
      <c r="N1884" t="s">
        <v>50</v>
      </c>
      <c r="O1884" t="s">
        <v>568</v>
      </c>
    </row>
    <row r="1885" spans="1:15">
      <c r="A1885" s="34" t="s">
        <v>245</v>
      </c>
      <c r="B1885" t="s">
        <v>97</v>
      </c>
      <c r="C1885" t="s">
        <v>248</v>
      </c>
      <c r="D1885" s="16">
        <v>0</v>
      </c>
      <c r="E1885" s="16">
        <v>69.25</v>
      </c>
      <c r="F1885" s="16">
        <v>-133.75</v>
      </c>
      <c r="G1885" s="4">
        <v>0.10949806821761984</v>
      </c>
      <c r="H1885">
        <v>0.56999999999999995</v>
      </c>
      <c r="I1885" t="s">
        <v>32</v>
      </c>
      <c r="J1885">
        <v>5.893179896197788E-2</v>
      </c>
      <c r="K1885">
        <v>0.22818246638035386</v>
      </c>
      <c r="L1885" s="4">
        <v>2019</v>
      </c>
      <c r="M1885" s="4">
        <v>2019</v>
      </c>
      <c r="N1885" t="s">
        <v>50</v>
      </c>
      <c r="O1885" t="s">
        <v>568</v>
      </c>
    </row>
    <row r="1886" spans="1:15">
      <c r="A1886" s="34" t="s">
        <v>245</v>
      </c>
      <c r="B1886" t="s">
        <v>97</v>
      </c>
      <c r="C1886" t="s">
        <v>248</v>
      </c>
      <c r="D1886" s="16">
        <v>0.4</v>
      </c>
      <c r="E1886" s="16">
        <v>72.75</v>
      </c>
      <c r="F1886" s="16">
        <v>-128.75</v>
      </c>
      <c r="G1886" s="4">
        <v>0.10949806821761984</v>
      </c>
      <c r="H1886">
        <v>0.56999999999999995</v>
      </c>
      <c r="I1886" t="s">
        <v>32</v>
      </c>
      <c r="J1886">
        <v>5.893179896197788E-2</v>
      </c>
      <c r="K1886">
        <v>0.22818246638035386</v>
      </c>
      <c r="L1886" s="4">
        <v>2019</v>
      </c>
      <c r="M1886" s="4">
        <v>2019</v>
      </c>
      <c r="N1886" t="s">
        <v>50</v>
      </c>
      <c r="O1886" t="s">
        <v>568</v>
      </c>
    </row>
    <row r="1887" spans="1:15">
      <c r="A1887" s="34" t="s">
        <v>245</v>
      </c>
      <c r="B1887" t="s">
        <v>97</v>
      </c>
      <c r="C1887" t="s">
        <v>248</v>
      </c>
      <c r="D1887" s="16">
        <v>1</v>
      </c>
      <c r="E1887" s="16">
        <v>69.25</v>
      </c>
      <c r="F1887" s="16">
        <v>-123.75</v>
      </c>
      <c r="G1887" s="4">
        <v>0.10949806821761984</v>
      </c>
      <c r="H1887">
        <v>0.56999999999999995</v>
      </c>
      <c r="I1887" t="s">
        <v>32</v>
      </c>
      <c r="J1887">
        <v>5.893179896197788E-2</v>
      </c>
      <c r="K1887">
        <v>0.22818246638035386</v>
      </c>
      <c r="L1887" s="4">
        <v>2019</v>
      </c>
      <c r="M1887" s="4">
        <v>2019</v>
      </c>
      <c r="N1887" t="s">
        <v>50</v>
      </c>
      <c r="O1887" t="s">
        <v>568</v>
      </c>
    </row>
    <row r="1888" spans="1:15">
      <c r="A1888" s="34" t="s">
        <v>245</v>
      </c>
      <c r="B1888" t="s">
        <v>97</v>
      </c>
      <c r="C1888" t="s">
        <v>248</v>
      </c>
      <c r="D1888" s="16">
        <v>0.09</v>
      </c>
      <c r="E1888" s="16">
        <v>69.75</v>
      </c>
      <c r="F1888" s="16">
        <v>-131.25</v>
      </c>
      <c r="G1888" s="4">
        <v>0.10949806821761984</v>
      </c>
      <c r="H1888">
        <v>0.56999999999999995</v>
      </c>
      <c r="I1888" t="s">
        <v>32</v>
      </c>
      <c r="J1888">
        <v>5.893179896197788E-2</v>
      </c>
      <c r="K1888">
        <v>0.22818246638035386</v>
      </c>
      <c r="L1888" s="4">
        <v>2019</v>
      </c>
      <c r="M1888" s="4">
        <v>2019</v>
      </c>
      <c r="N1888" t="s">
        <v>50</v>
      </c>
      <c r="O1888" t="s">
        <v>568</v>
      </c>
    </row>
    <row r="1889" spans="1:15">
      <c r="A1889" s="34" t="s">
        <v>245</v>
      </c>
      <c r="B1889" t="s">
        <v>97</v>
      </c>
      <c r="C1889" t="s">
        <v>248</v>
      </c>
      <c r="D1889" s="16">
        <v>0.2</v>
      </c>
      <c r="E1889" s="16">
        <v>69.75</v>
      </c>
      <c r="F1889" s="16">
        <v>-124.75</v>
      </c>
      <c r="G1889" s="4">
        <v>0.10949806821761984</v>
      </c>
      <c r="H1889">
        <v>0.56999999999999995</v>
      </c>
      <c r="I1889" t="s">
        <v>32</v>
      </c>
      <c r="J1889">
        <v>5.893179896197788E-2</v>
      </c>
      <c r="K1889">
        <v>0.22818246638035386</v>
      </c>
      <c r="L1889" s="4">
        <v>2019</v>
      </c>
      <c r="M1889" s="4">
        <v>2019</v>
      </c>
      <c r="N1889" t="s">
        <v>50</v>
      </c>
      <c r="O1889" t="s">
        <v>568</v>
      </c>
    </row>
    <row r="1890" spans="1:15">
      <c r="A1890" s="34" t="s">
        <v>245</v>
      </c>
      <c r="B1890" t="s">
        <v>97</v>
      </c>
      <c r="C1890" t="s">
        <v>250</v>
      </c>
      <c r="D1890" s="16">
        <v>0.99</v>
      </c>
      <c r="E1890" s="16">
        <v>70.25</v>
      </c>
      <c r="F1890" s="16">
        <v>-142.25</v>
      </c>
      <c r="G1890">
        <v>1.9480760659634527E-2</v>
      </c>
      <c r="H1890">
        <v>0.53800000000000003</v>
      </c>
      <c r="I1890" t="s">
        <v>32</v>
      </c>
      <c r="J1890">
        <v>4.6798395483583421E-3</v>
      </c>
      <c r="K1890">
        <v>3.959292824246026E-2</v>
      </c>
      <c r="L1890" s="4">
        <v>2019</v>
      </c>
      <c r="M1890" s="4">
        <v>2019</v>
      </c>
      <c r="N1890" t="s">
        <v>50</v>
      </c>
      <c r="O1890" t="s">
        <v>568</v>
      </c>
    </row>
    <row r="1891" spans="1:15">
      <c r="A1891" s="34" t="s">
        <v>245</v>
      </c>
      <c r="B1891" t="s">
        <v>97</v>
      </c>
      <c r="C1891" t="s">
        <v>250</v>
      </c>
      <c r="D1891" s="16">
        <v>0.98</v>
      </c>
      <c r="E1891" s="16">
        <v>70.25</v>
      </c>
      <c r="F1891" s="16">
        <v>-141.75</v>
      </c>
      <c r="G1891">
        <v>1.9480760659634527E-2</v>
      </c>
      <c r="H1891">
        <v>0.53800000000000003</v>
      </c>
      <c r="I1891" t="s">
        <v>32</v>
      </c>
      <c r="J1891">
        <v>4.6798395483583421E-3</v>
      </c>
      <c r="K1891">
        <v>3.959292824246026E-2</v>
      </c>
      <c r="L1891" s="4">
        <v>2019</v>
      </c>
      <c r="M1891" s="4">
        <v>2019</v>
      </c>
      <c r="N1891" t="s">
        <v>50</v>
      </c>
      <c r="O1891" t="s">
        <v>568</v>
      </c>
    </row>
    <row r="1892" spans="1:15">
      <c r="A1892" s="34" t="s">
        <v>245</v>
      </c>
      <c r="B1892" t="s">
        <v>97</v>
      </c>
      <c r="C1892" t="s">
        <v>250</v>
      </c>
      <c r="D1892" s="16">
        <v>0.97</v>
      </c>
      <c r="E1892" s="16">
        <v>70.25</v>
      </c>
      <c r="F1892" s="16">
        <v>-141.25</v>
      </c>
      <c r="G1892">
        <v>1.9480760659634527E-2</v>
      </c>
      <c r="H1892">
        <v>0.53800000000000003</v>
      </c>
      <c r="I1892" t="s">
        <v>32</v>
      </c>
      <c r="J1892">
        <v>4.6798395483583421E-3</v>
      </c>
      <c r="K1892">
        <v>3.959292824246026E-2</v>
      </c>
      <c r="L1892" s="4">
        <v>2019</v>
      </c>
      <c r="M1892" s="4">
        <v>2019</v>
      </c>
      <c r="N1892" t="s">
        <v>50</v>
      </c>
      <c r="O1892" t="s">
        <v>568</v>
      </c>
    </row>
    <row r="1893" spans="1:15">
      <c r="A1893" s="34" t="s">
        <v>245</v>
      </c>
      <c r="B1893" t="s">
        <v>97</v>
      </c>
      <c r="C1893" t="s">
        <v>250</v>
      </c>
      <c r="D1893" s="16">
        <v>0.96</v>
      </c>
      <c r="E1893" s="16">
        <v>70.25</v>
      </c>
      <c r="F1893" s="16">
        <v>-140.75</v>
      </c>
      <c r="G1893">
        <v>1.9480760659634527E-2</v>
      </c>
      <c r="H1893">
        <v>0.53800000000000003</v>
      </c>
      <c r="I1893" t="s">
        <v>32</v>
      </c>
      <c r="J1893">
        <v>4.6798395483583421E-3</v>
      </c>
      <c r="K1893">
        <v>3.959292824246026E-2</v>
      </c>
      <c r="L1893" s="4">
        <v>2019</v>
      </c>
      <c r="M1893" s="4">
        <v>2019</v>
      </c>
      <c r="N1893" t="s">
        <v>50</v>
      </c>
      <c r="O1893" t="s">
        <v>568</v>
      </c>
    </row>
    <row r="1894" spans="1:15">
      <c r="A1894" s="34" t="s">
        <v>245</v>
      </c>
      <c r="B1894" t="s">
        <v>97</v>
      </c>
      <c r="C1894" t="s">
        <v>250</v>
      </c>
      <c r="D1894" s="16">
        <v>0.88</v>
      </c>
      <c r="E1894" s="16">
        <v>70.75</v>
      </c>
      <c r="F1894" s="16">
        <v>-148.75</v>
      </c>
      <c r="G1894">
        <v>1.9480760659634527E-2</v>
      </c>
      <c r="H1894">
        <v>0.53800000000000003</v>
      </c>
      <c r="I1894" t="s">
        <v>32</v>
      </c>
      <c r="J1894">
        <v>4.6798395483583421E-3</v>
      </c>
      <c r="K1894">
        <v>3.959292824246026E-2</v>
      </c>
      <c r="L1894" s="4">
        <v>2019</v>
      </c>
      <c r="M1894" s="4">
        <v>2019</v>
      </c>
      <c r="N1894" t="s">
        <v>50</v>
      </c>
      <c r="O1894" t="s">
        <v>568</v>
      </c>
    </row>
    <row r="1895" spans="1:15">
      <c r="A1895" s="34" t="s">
        <v>245</v>
      </c>
      <c r="B1895" t="s">
        <v>97</v>
      </c>
      <c r="C1895" t="s">
        <v>250</v>
      </c>
      <c r="D1895" s="16">
        <v>0.93</v>
      </c>
      <c r="E1895" s="16">
        <v>70.75</v>
      </c>
      <c r="F1895" s="16">
        <v>-151.25</v>
      </c>
      <c r="G1895">
        <v>1.9480760659634527E-2</v>
      </c>
      <c r="H1895">
        <v>0.53800000000000003</v>
      </c>
      <c r="I1895" t="s">
        <v>32</v>
      </c>
      <c r="J1895">
        <v>4.6798395483583421E-3</v>
      </c>
      <c r="K1895">
        <v>3.959292824246026E-2</v>
      </c>
      <c r="L1895" s="4">
        <v>2019</v>
      </c>
      <c r="M1895" s="4">
        <v>2019</v>
      </c>
      <c r="N1895" t="s">
        <v>50</v>
      </c>
      <c r="O1895" t="s">
        <v>568</v>
      </c>
    </row>
    <row r="1896" spans="1:15">
      <c r="A1896" s="34" t="s">
        <v>245</v>
      </c>
      <c r="B1896" t="s">
        <v>97</v>
      </c>
      <c r="C1896" t="s">
        <v>250</v>
      </c>
      <c r="D1896" s="16">
        <v>0.9</v>
      </c>
      <c r="E1896" s="16">
        <v>70.75</v>
      </c>
      <c r="F1896" s="16">
        <v>-150.25</v>
      </c>
      <c r="G1896">
        <v>1.9480760659634527E-2</v>
      </c>
      <c r="H1896">
        <v>0.53800000000000003</v>
      </c>
      <c r="I1896" t="s">
        <v>32</v>
      </c>
      <c r="J1896">
        <v>4.6798395483583421E-3</v>
      </c>
      <c r="K1896">
        <v>3.959292824246026E-2</v>
      </c>
      <c r="L1896" s="4">
        <v>2019</v>
      </c>
      <c r="M1896" s="4">
        <v>2019</v>
      </c>
      <c r="N1896" t="s">
        <v>50</v>
      </c>
      <c r="O1896" t="s">
        <v>568</v>
      </c>
    </row>
    <row r="1897" spans="1:15">
      <c r="A1897" s="34" t="s">
        <v>245</v>
      </c>
      <c r="B1897" t="s">
        <v>97</v>
      </c>
      <c r="C1897" t="s">
        <v>250</v>
      </c>
      <c r="D1897" s="16">
        <v>0.88</v>
      </c>
      <c r="E1897" s="16">
        <v>70.75</v>
      </c>
      <c r="F1897" s="16">
        <v>-148.25</v>
      </c>
      <c r="G1897">
        <v>1.9480760659634527E-2</v>
      </c>
      <c r="H1897">
        <v>0.53800000000000003</v>
      </c>
      <c r="I1897" t="s">
        <v>32</v>
      </c>
      <c r="J1897">
        <v>4.6798395483583421E-3</v>
      </c>
      <c r="K1897">
        <v>3.959292824246026E-2</v>
      </c>
      <c r="L1897" s="4">
        <v>2019</v>
      </c>
      <c r="M1897" s="4">
        <v>2019</v>
      </c>
      <c r="N1897" t="s">
        <v>50</v>
      </c>
      <c r="O1897" t="s">
        <v>568</v>
      </c>
    </row>
    <row r="1898" spans="1:15">
      <c r="A1898" s="34" t="s">
        <v>245</v>
      </c>
      <c r="B1898" t="s">
        <v>97</v>
      </c>
      <c r="C1898" t="s">
        <v>250</v>
      </c>
      <c r="D1898" s="16">
        <v>0.9</v>
      </c>
      <c r="E1898" s="16">
        <v>70.75</v>
      </c>
      <c r="F1898" s="16">
        <v>-147.75</v>
      </c>
      <c r="G1898">
        <v>1.9480760659634527E-2</v>
      </c>
      <c r="H1898">
        <v>0.53800000000000003</v>
      </c>
      <c r="I1898" t="s">
        <v>32</v>
      </c>
      <c r="J1898">
        <v>4.6798395483583421E-3</v>
      </c>
      <c r="K1898">
        <v>3.959292824246026E-2</v>
      </c>
      <c r="L1898" s="4">
        <v>2019</v>
      </c>
      <c r="M1898" s="4">
        <v>2019</v>
      </c>
      <c r="N1898" t="s">
        <v>50</v>
      </c>
      <c r="O1898" t="s">
        <v>568</v>
      </c>
    </row>
    <row r="1899" spans="1:15">
      <c r="A1899" s="34" t="s">
        <v>245</v>
      </c>
      <c r="B1899" t="s">
        <v>97</v>
      </c>
      <c r="C1899" t="s">
        <v>250</v>
      </c>
      <c r="D1899" s="16">
        <v>0.92</v>
      </c>
      <c r="E1899" s="16">
        <v>70.75</v>
      </c>
      <c r="F1899" s="16">
        <v>-147.25</v>
      </c>
      <c r="G1899">
        <v>1.9480760659634527E-2</v>
      </c>
      <c r="H1899">
        <v>0.53800000000000003</v>
      </c>
      <c r="I1899" t="s">
        <v>32</v>
      </c>
      <c r="J1899">
        <v>4.6798395483583421E-3</v>
      </c>
      <c r="K1899">
        <v>3.959292824246026E-2</v>
      </c>
      <c r="L1899" s="4">
        <v>2019</v>
      </c>
      <c r="M1899" s="4">
        <v>2019</v>
      </c>
      <c r="N1899" t="s">
        <v>50</v>
      </c>
      <c r="O1899" t="s">
        <v>568</v>
      </c>
    </row>
    <row r="1900" spans="1:15">
      <c r="A1900" s="34" t="s">
        <v>245</v>
      </c>
      <c r="B1900" t="s">
        <v>97</v>
      </c>
      <c r="C1900" t="s">
        <v>250</v>
      </c>
      <c r="D1900" s="16">
        <v>0.93</v>
      </c>
      <c r="E1900" s="16">
        <v>70.75</v>
      </c>
      <c r="F1900" s="16">
        <v>-146.75</v>
      </c>
      <c r="G1900">
        <v>1.9480760659634527E-2</v>
      </c>
      <c r="H1900">
        <v>0.53800000000000003</v>
      </c>
      <c r="I1900" t="s">
        <v>32</v>
      </c>
      <c r="J1900">
        <v>4.6798395483583421E-3</v>
      </c>
      <c r="K1900">
        <v>3.959292824246026E-2</v>
      </c>
      <c r="L1900" s="4">
        <v>2019</v>
      </c>
      <c r="M1900" s="4">
        <v>2019</v>
      </c>
      <c r="N1900" t="s">
        <v>50</v>
      </c>
      <c r="O1900" t="s">
        <v>568</v>
      </c>
    </row>
    <row r="1901" spans="1:15">
      <c r="A1901" s="34" t="s">
        <v>245</v>
      </c>
      <c r="B1901" t="s">
        <v>97</v>
      </c>
      <c r="C1901" t="s">
        <v>250</v>
      </c>
      <c r="D1901" s="16">
        <v>0.94</v>
      </c>
      <c r="E1901" s="16">
        <v>70.75</v>
      </c>
      <c r="F1901" s="16">
        <v>-146.25</v>
      </c>
      <c r="G1901">
        <v>1.9480760659634527E-2</v>
      </c>
      <c r="H1901">
        <v>0.53800000000000003</v>
      </c>
      <c r="I1901" t="s">
        <v>32</v>
      </c>
      <c r="J1901">
        <v>4.6798395483583421E-3</v>
      </c>
      <c r="K1901">
        <v>3.959292824246026E-2</v>
      </c>
      <c r="L1901" s="4">
        <v>2019</v>
      </c>
      <c r="M1901" s="4">
        <v>2019</v>
      </c>
      <c r="N1901" t="s">
        <v>50</v>
      </c>
      <c r="O1901" t="s">
        <v>568</v>
      </c>
    </row>
    <row r="1902" spans="1:15">
      <c r="A1902" s="34" t="s">
        <v>245</v>
      </c>
      <c r="B1902" t="s">
        <v>97</v>
      </c>
      <c r="C1902" t="s">
        <v>250</v>
      </c>
      <c r="D1902" s="16">
        <v>0.95</v>
      </c>
      <c r="E1902" s="16">
        <v>70.25</v>
      </c>
      <c r="F1902" s="16">
        <v>-140.25</v>
      </c>
      <c r="G1902">
        <v>1.9480760659634527E-2</v>
      </c>
      <c r="H1902">
        <v>0.53800000000000003</v>
      </c>
      <c r="I1902" t="s">
        <v>32</v>
      </c>
      <c r="J1902">
        <v>4.6798395483583421E-3</v>
      </c>
      <c r="K1902">
        <v>3.959292824246026E-2</v>
      </c>
      <c r="L1902" s="4">
        <v>2019</v>
      </c>
      <c r="M1902" s="4">
        <v>2019</v>
      </c>
      <c r="N1902" t="s">
        <v>50</v>
      </c>
      <c r="O1902" t="s">
        <v>568</v>
      </c>
    </row>
    <row r="1903" spans="1:15">
      <c r="A1903" s="34" t="s">
        <v>245</v>
      </c>
      <c r="B1903" t="s">
        <v>97</v>
      </c>
      <c r="C1903" t="s">
        <v>250</v>
      </c>
      <c r="D1903" s="16">
        <v>0.9</v>
      </c>
      <c r="E1903" s="16">
        <v>70.75</v>
      </c>
      <c r="F1903" s="16">
        <v>-150.75</v>
      </c>
      <c r="G1903">
        <v>1.9480760659634527E-2</v>
      </c>
      <c r="H1903">
        <v>0.53800000000000003</v>
      </c>
      <c r="I1903" t="s">
        <v>32</v>
      </c>
      <c r="J1903">
        <v>4.6798395483583421E-3</v>
      </c>
      <c r="K1903">
        <v>3.959292824246026E-2</v>
      </c>
      <c r="L1903" s="4">
        <v>2019</v>
      </c>
      <c r="M1903" s="4">
        <v>2019</v>
      </c>
      <c r="N1903" t="s">
        <v>50</v>
      </c>
      <c r="O1903" t="s">
        <v>568</v>
      </c>
    </row>
    <row r="1904" spans="1:15">
      <c r="A1904" s="34" t="s">
        <v>245</v>
      </c>
      <c r="B1904" t="s">
        <v>97</v>
      </c>
      <c r="C1904" t="s">
        <v>250</v>
      </c>
      <c r="D1904" s="16">
        <v>0.89</v>
      </c>
      <c r="E1904" s="16">
        <v>70.75</v>
      </c>
      <c r="F1904" s="16">
        <v>-149.25</v>
      </c>
      <c r="G1904">
        <v>1.9480760659634527E-2</v>
      </c>
      <c r="H1904">
        <v>0.53800000000000003</v>
      </c>
      <c r="I1904" t="s">
        <v>32</v>
      </c>
      <c r="J1904">
        <v>4.6798395483583421E-3</v>
      </c>
      <c r="K1904">
        <v>3.959292824246026E-2</v>
      </c>
      <c r="L1904" s="4">
        <v>2019</v>
      </c>
      <c r="M1904" s="4">
        <v>2019</v>
      </c>
      <c r="N1904" t="s">
        <v>50</v>
      </c>
      <c r="O1904" t="s">
        <v>568</v>
      </c>
    </row>
    <row r="1905" spans="1:15">
      <c r="A1905" s="34" t="s">
        <v>245</v>
      </c>
      <c r="B1905" t="s">
        <v>97</v>
      </c>
      <c r="C1905" t="s">
        <v>250</v>
      </c>
      <c r="D1905" s="16">
        <v>0.95</v>
      </c>
      <c r="E1905" s="16">
        <v>70.75</v>
      </c>
      <c r="F1905" s="16">
        <v>-145.75</v>
      </c>
      <c r="G1905">
        <v>1.9480760659634527E-2</v>
      </c>
      <c r="H1905">
        <v>0.53800000000000003</v>
      </c>
      <c r="I1905" t="s">
        <v>32</v>
      </c>
      <c r="J1905">
        <v>4.6798395483583421E-3</v>
      </c>
      <c r="K1905">
        <v>3.959292824246026E-2</v>
      </c>
      <c r="L1905" s="4">
        <v>2019</v>
      </c>
      <c r="M1905" s="4">
        <v>2019</v>
      </c>
      <c r="N1905" t="s">
        <v>50</v>
      </c>
      <c r="O1905" t="s">
        <v>568</v>
      </c>
    </row>
    <row r="1906" spans="1:15">
      <c r="A1906" s="34" t="s">
        <v>245</v>
      </c>
      <c r="B1906" t="s">
        <v>97</v>
      </c>
      <c r="C1906" t="s">
        <v>250</v>
      </c>
      <c r="D1906" s="16">
        <v>0.9</v>
      </c>
      <c r="E1906" s="16">
        <v>70.75</v>
      </c>
      <c r="F1906" s="16">
        <v>-149.75</v>
      </c>
      <c r="G1906">
        <v>1.9480760659634527E-2</v>
      </c>
      <c r="H1906">
        <v>0.53800000000000003</v>
      </c>
      <c r="I1906" t="s">
        <v>32</v>
      </c>
      <c r="J1906">
        <v>4.6798395483583421E-3</v>
      </c>
      <c r="K1906">
        <v>3.959292824246026E-2</v>
      </c>
      <c r="L1906" s="4">
        <v>2019</v>
      </c>
      <c r="M1906" s="4">
        <v>2019</v>
      </c>
      <c r="N1906" t="s">
        <v>50</v>
      </c>
      <c r="O1906" t="s">
        <v>568</v>
      </c>
    </row>
    <row r="1907" spans="1:15">
      <c r="A1907" s="34" t="s">
        <v>245</v>
      </c>
      <c r="B1907" t="s">
        <v>97</v>
      </c>
      <c r="C1907" t="s">
        <v>250</v>
      </c>
      <c r="D1907" s="16">
        <v>0.96</v>
      </c>
      <c r="E1907" s="16">
        <v>71.25</v>
      </c>
      <c r="F1907" s="16">
        <v>-154.25</v>
      </c>
      <c r="G1907">
        <v>1.9480760659634527E-2</v>
      </c>
      <c r="H1907">
        <v>0.53800000000000003</v>
      </c>
      <c r="I1907" t="s">
        <v>32</v>
      </c>
      <c r="J1907">
        <v>4.6798395483583421E-3</v>
      </c>
      <c r="K1907">
        <v>3.959292824246026E-2</v>
      </c>
      <c r="L1907" s="4">
        <v>2019</v>
      </c>
      <c r="M1907" s="4">
        <v>2019</v>
      </c>
      <c r="N1907" t="s">
        <v>50</v>
      </c>
      <c r="O1907" t="s">
        <v>568</v>
      </c>
    </row>
    <row r="1908" spans="1:15">
      <c r="A1908" s="34" t="s">
        <v>245</v>
      </c>
      <c r="B1908" t="s">
        <v>97</v>
      </c>
      <c r="C1908" t="s">
        <v>250</v>
      </c>
      <c r="D1908" s="16">
        <v>0.95</v>
      </c>
      <c r="E1908" s="16">
        <v>71.25</v>
      </c>
      <c r="F1908" s="16">
        <v>-153.75</v>
      </c>
      <c r="G1908">
        <v>1.9480760659634527E-2</v>
      </c>
      <c r="H1908">
        <v>0.53800000000000003</v>
      </c>
      <c r="I1908" t="s">
        <v>32</v>
      </c>
      <c r="J1908">
        <v>4.6798395483583421E-3</v>
      </c>
      <c r="K1908">
        <v>3.959292824246026E-2</v>
      </c>
      <c r="L1908" s="4">
        <v>2019</v>
      </c>
      <c r="M1908" s="4">
        <v>2019</v>
      </c>
      <c r="N1908" t="s">
        <v>50</v>
      </c>
      <c r="O1908" t="s">
        <v>568</v>
      </c>
    </row>
    <row r="1909" spans="1:15">
      <c r="A1909" s="34" t="s">
        <v>245</v>
      </c>
      <c r="B1909" t="s">
        <v>97</v>
      </c>
      <c r="C1909" t="s">
        <v>250</v>
      </c>
      <c r="D1909" s="16">
        <v>0.93</v>
      </c>
      <c r="E1909" s="16">
        <v>71.25</v>
      </c>
      <c r="F1909" s="16">
        <v>-153.25</v>
      </c>
      <c r="G1909">
        <v>1.9480760659634527E-2</v>
      </c>
      <c r="H1909">
        <v>0.53800000000000003</v>
      </c>
      <c r="I1909" t="s">
        <v>32</v>
      </c>
      <c r="J1909">
        <v>4.6798395483583421E-3</v>
      </c>
      <c r="K1909">
        <v>3.959292824246026E-2</v>
      </c>
      <c r="L1909" s="4">
        <v>2019</v>
      </c>
      <c r="M1909" s="4">
        <v>2019</v>
      </c>
      <c r="N1909" t="s">
        <v>50</v>
      </c>
      <c r="O1909" t="s">
        <v>568</v>
      </c>
    </row>
    <row r="1910" spans="1:15">
      <c r="A1910" s="34" t="s">
        <v>245</v>
      </c>
      <c r="B1910" t="s">
        <v>97</v>
      </c>
      <c r="C1910" t="s">
        <v>250</v>
      </c>
      <c r="D1910" s="16">
        <v>0.92</v>
      </c>
      <c r="E1910" s="16">
        <v>71.25</v>
      </c>
      <c r="F1910" s="16">
        <v>-152.75</v>
      </c>
      <c r="G1910">
        <v>1.9480760659634527E-2</v>
      </c>
      <c r="H1910">
        <v>0.53800000000000003</v>
      </c>
      <c r="I1910" t="s">
        <v>32</v>
      </c>
      <c r="J1910">
        <v>4.6798395483583421E-3</v>
      </c>
      <c r="K1910">
        <v>3.959292824246026E-2</v>
      </c>
      <c r="L1910" s="4">
        <v>2019</v>
      </c>
      <c r="M1910" s="4">
        <v>2019</v>
      </c>
      <c r="N1910" t="s">
        <v>50</v>
      </c>
      <c r="O1910" t="s">
        <v>568</v>
      </c>
    </row>
    <row r="1911" spans="1:15">
      <c r="A1911" s="34" t="s">
        <v>245</v>
      </c>
      <c r="B1911" t="s">
        <v>97</v>
      </c>
      <c r="C1911" t="s">
        <v>250</v>
      </c>
      <c r="D1911" s="16">
        <v>0.89</v>
      </c>
      <c r="E1911" s="16">
        <v>71.25</v>
      </c>
      <c r="F1911" s="16">
        <v>-152.25</v>
      </c>
      <c r="G1911">
        <v>1.9480760659634527E-2</v>
      </c>
      <c r="H1911">
        <v>0.53800000000000003</v>
      </c>
      <c r="I1911" t="s">
        <v>32</v>
      </c>
      <c r="J1911">
        <v>4.6798395483583421E-3</v>
      </c>
      <c r="K1911">
        <v>3.959292824246026E-2</v>
      </c>
      <c r="L1911" s="4">
        <v>2019</v>
      </c>
      <c r="M1911" s="4">
        <v>2019</v>
      </c>
      <c r="N1911" t="s">
        <v>50</v>
      </c>
      <c r="O1911" t="s">
        <v>568</v>
      </c>
    </row>
    <row r="1912" spans="1:15">
      <c r="A1912" s="34" t="s">
        <v>245</v>
      </c>
      <c r="B1912" t="s">
        <v>97</v>
      </c>
      <c r="C1912" t="s">
        <v>250</v>
      </c>
      <c r="D1912" s="16">
        <v>0.87</v>
      </c>
      <c r="E1912" s="16">
        <v>71.25</v>
      </c>
      <c r="F1912" s="16">
        <v>-151.75</v>
      </c>
      <c r="G1912">
        <v>1.9480760659634527E-2</v>
      </c>
      <c r="H1912">
        <v>0.53800000000000003</v>
      </c>
      <c r="I1912" t="s">
        <v>32</v>
      </c>
      <c r="J1912">
        <v>4.6798395483583421E-3</v>
      </c>
      <c r="K1912">
        <v>3.959292824246026E-2</v>
      </c>
      <c r="L1912" s="4">
        <v>2019</v>
      </c>
      <c r="M1912" s="4">
        <v>2019</v>
      </c>
      <c r="N1912" t="s">
        <v>50</v>
      </c>
      <c r="O1912" t="s">
        <v>568</v>
      </c>
    </row>
    <row r="1913" spans="1:15">
      <c r="A1913" s="34" t="s">
        <v>245</v>
      </c>
      <c r="B1913" t="s">
        <v>97</v>
      </c>
      <c r="C1913" t="s">
        <v>250</v>
      </c>
      <c r="D1913" s="16">
        <v>0.86</v>
      </c>
      <c r="E1913" s="16">
        <v>71.25</v>
      </c>
      <c r="F1913" s="16">
        <v>-151.25</v>
      </c>
      <c r="G1913">
        <v>1.9480760659634527E-2</v>
      </c>
      <c r="H1913">
        <v>0.53800000000000003</v>
      </c>
      <c r="I1913" t="s">
        <v>32</v>
      </c>
      <c r="J1913">
        <v>4.6798395483583421E-3</v>
      </c>
      <c r="K1913">
        <v>3.959292824246026E-2</v>
      </c>
      <c r="L1913" s="4">
        <v>2019</v>
      </c>
      <c r="M1913" s="4">
        <v>2019</v>
      </c>
      <c r="N1913" t="s">
        <v>50</v>
      </c>
      <c r="O1913" t="s">
        <v>568</v>
      </c>
    </row>
    <row r="1914" spans="1:15">
      <c r="A1914" s="34" t="s">
        <v>245</v>
      </c>
      <c r="B1914" t="s">
        <v>97</v>
      </c>
      <c r="C1914" t="s">
        <v>250</v>
      </c>
      <c r="D1914" s="16">
        <v>0.83</v>
      </c>
      <c r="E1914" s="16">
        <v>71.25</v>
      </c>
      <c r="F1914" s="16">
        <v>-150.75</v>
      </c>
      <c r="G1914">
        <v>1.9480760659634527E-2</v>
      </c>
      <c r="H1914">
        <v>0.53800000000000003</v>
      </c>
      <c r="I1914" t="s">
        <v>32</v>
      </c>
      <c r="J1914">
        <v>4.6798395483583421E-3</v>
      </c>
      <c r="K1914">
        <v>3.959292824246026E-2</v>
      </c>
      <c r="L1914" s="4">
        <v>2019</v>
      </c>
      <c r="M1914" s="4">
        <v>2019</v>
      </c>
      <c r="N1914" t="s">
        <v>50</v>
      </c>
      <c r="O1914" t="s">
        <v>568</v>
      </c>
    </row>
    <row r="1915" spans="1:15">
      <c r="A1915" s="34" t="s">
        <v>245</v>
      </c>
      <c r="B1915" t="s">
        <v>97</v>
      </c>
      <c r="C1915" t="s">
        <v>250</v>
      </c>
      <c r="D1915" s="16">
        <v>1</v>
      </c>
      <c r="E1915" s="16">
        <v>70.25</v>
      </c>
      <c r="F1915" s="16">
        <v>-145.25</v>
      </c>
      <c r="G1915">
        <v>1.9480760659634527E-2</v>
      </c>
      <c r="H1915">
        <v>0.53800000000000003</v>
      </c>
      <c r="I1915" t="s">
        <v>32</v>
      </c>
      <c r="J1915">
        <v>4.6798395483583421E-3</v>
      </c>
      <c r="K1915">
        <v>3.959292824246026E-2</v>
      </c>
      <c r="L1915" s="4">
        <v>2019</v>
      </c>
      <c r="M1915" s="4">
        <v>2019</v>
      </c>
      <c r="N1915" t="s">
        <v>50</v>
      </c>
      <c r="O1915" t="s">
        <v>568</v>
      </c>
    </row>
    <row r="1916" spans="1:15">
      <c r="A1916" s="34" t="s">
        <v>245</v>
      </c>
      <c r="B1916" t="s">
        <v>97</v>
      </c>
      <c r="C1916" t="s">
        <v>250</v>
      </c>
      <c r="D1916" s="16">
        <v>1</v>
      </c>
      <c r="E1916" s="16">
        <v>70.25</v>
      </c>
      <c r="F1916" s="16">
        <v>-144.75</v>
      </c>
      <c r="G1916">
        <v>1.9480760659634527E-2</v>
      </c>
      <c r="H1916">
        <v>0.53800000000000003</v>
      </c>
      <c r="I1916" t="s">
        <v>32</v>
      </c>
      <c r="J1916">
        <v>4.6798395483583421E-3</v>
      </c>
      <c r="K1916">
        <v>3.959292824246026E-2</v>
      </c>
      <c r="L1916" s="4">
        <v>2019</v>
      </c>
      <c r="M1916" s="4">
        <v>2019</v>
      </c>
      <c r="N1916" t="s">
        <v>50</v>
      </c>
      <c r="O1916" t="s">
        <v>568</v>
      </c>
    </row>
    <row r="1917" spans="1:15">
      <c r="A1917" s="34" t="s">
        <v>245</v>
      </c>
      <c r="B1917" t="s">
        <v>97</v>
      </c>
      <c r="C1917" t="s">
        <v>250</v>
      </c>
      <c r="D1917" s="16">
        <v>0.8</v>
      </c>
      <c r="E1917" s="16">
        <v>71.25</v>
      </c>
      <c r="F1917" s="16">
        <v>-150.25</v>
      </c>
      <c r="G1917">
        <v>1.9480760659634527E-2</v>
      </c>
      <c r="H1917">
        <v>0.53800000000000003</v>
      </c>
      <c r="I1917" t="s">
        <v>32</v>
      </c>
      <c r="J1917">
        <v>4.6798395483583421E-3</v>
      </c>
      <c r="K1917">
        <v>3.959292824246026E-2</v>
      </c>
      <c r="L1917" s="4">
        <v>2019</v>
      </c>
      <c r="M1917" s="4">
        <v>2019</v>
      </c>
      <c r="N1917" t="s">
        <v>50</v>
      </c>
      <c r="O1917" t="s">
        <v>568</v>
      </c>
    </row>
    <row r="1918" spans="1:15">
      <c r="A1918" s="34" t="s">
        <v>245</v>
      </c>
      <c r="B1918" t="s">
        <v>97</v>
      </c>
      <c r="C1918" t="s">
        <v>250</v>
      </c>
      <c r="D1918" s="16">
        <v>0.95</v>
      </c>
      <c r="E1918" s="16">
        <v>71.75</v>
      </c>
      <c r="F1918" s="16">
        <v>-154.75</v>
      </c>
      <c r="G1918">
        <v>1.9480760659634527E-2</v>
      </c>
      <c r="H1918">
        <v>0.53800000000000003</v>
      </c>
      <c r="I1918" t="s">
        <v>32</v>
      </c>
      <c r="J1918">
        <v>4.6798395483583421E-3</v>
      </c>
      <c r="K1918">
        <v>3.959292824246026E-2</v>
      </c>
      <c r="L1918" s="4">
        <v>2019</v>
      </c>
      <c r="M1918" s="4">
        <v>2019</v>
      </c>
      <c r="N1918" t="s">
        <v>50</v>
      </c>
      <c r="O1918" t="s">
        <v>568</v>
      </c>
    </row>
    <row r="1919" spans="1:15">
      <c r="A1919" s="34" t="s">
        <v>245</v>
      </c>
      <c r="B1919" t="s">
        <v>97</v>
      </c>
      <c r="C1919" t="s">
        <v>250</v>
      </c>
      <c r="D1919" s="16">
        <v>0.93</v>
      </c>
      <c r="E1919" s="16">
        <v>71.75</v>
      </c>
      <c r="F1919" s="16">
        <v>-154.25</v>
      </c>
      <c r="G1919">
        <v>1.9480760659634527E-2</v>
      </c>
      <c r="H1919">
        <v>0.53800000000000003</v>
      </c>
      <c r="I1919" t="s">
        <v>32</v>
      </c>
      <c r="J1919">
        <v>4.6798395483583421E-3</v>
      </c>
      <c r="K1919">
        <v>3.959292824246026E-2</v>
      </c>
      <c r="L1919" s="4">
        <v>2019</v>
      </c>
      <c r="M1919" s="4">
        <v>2019</v>
      </c>
      <c r="N1919" t="s">
        <v>50</v>
      </c>
      <c r="O1919" t="s">
        <v>568</v>
      </c>
    </row>
    <row r="1920" spans="1:15">
      <c r="A1920" s="34" t="s">
        <v>245</v>
      </c>
      <c r="B1920" t="s">
        <v>97</v>
      </c>
      <c r="C1920" t="s">
        <v>250</v>
      </c>
      <c r="D1920" s="16">
        <v>0.9</v>
      </c>
      <c r="E1920" s="16">
        <v>71.75</v>
      </c>
      <c r="F1920" s="16">
        <v>-153.75</v>
      </c>
      <c r="G1920">
        <v>1.9480760659634527E-2</v>
      </c>
      <c r="H1920">
        <v>0.53800000000000003</v>
      </c>
      <c r="I1920" t="s">
        <v>32</v>
      </c>
      <c r="J1920">
        <v>4.6798395483583421E-3</v>
      </c>
      <c r="K1920">
        <v>3.959292824246026E-2</v>
      </c>
      <c r="L1920" s="4">
        <v>2019</v>
      </c>
      <c r="M1920" s="4">
        <v>2019</v>
      </c>
      <c r="N1920" t="s">
        <v>50</v>
      </c>
      <c r="O1920" t="s">
        <v>568</v>
      </c>
    </row>
    <row r="1921" spans="1:15">
      <c r="A1921" s="34" t="s">
        <v>245</v>
      </c>
      <c r="B1921" t="s">
        <v>97</v>
      </c>
      <c r="C1921" t="s">
        <v>250</v>
      </c>
      <c r="D1921" s="16">
        <v>0.84</v>
      </c>
      <c r="E1921" s="16">
        <v>71.75</v>
      </c>
      <c r="F1921" s="16">
        <v>-153.25</v>
      </c>
      <c r="G1921">
        <v>1.9480760659634527E-2</v>
      </c>
      <c r="H1921">
        <v>0.53800000000000003</v>
      </c>
      <c r="I1921" t="s">
        <v>32</v>
      </c>
      <c r="J1921">
        <v>4.6798395483583421E-3</v>
      </c>
      <c r="K1921">
        <v>3.959292824246026E-2</v>
      </c>
      <c r="L1921" s="4">
        <v>2019</v>
      </c>
      <c r="M1921" s="4">
        <v>2019</v>
      </c>
      <c r="N1921" t="s">
        <v>50</v>
      </c>
      <c r="O1921" t="s">
        <v>568</v>
      </c>
    </row>
    <row r="1922" spans="1:15">
      <c r="A1922" s="34" t="s">
        <v>245</v>
      </c>
      <c r="B1922" t="s">
        <v>97</v>
      </c>
      <c r="C1922" t="s">
        <v>250</v>
      </c>
      <c r="D1922" s="16">
        <v>0.76</v>
      </c>
      <c r="E1922" s="16">
        <v>71.75</v>
      </c>
      <c r="F1922" s="16">
        <v>-152.75</v>
      </c>
      <c r="G1922">
        <v>1.9480760659634527E-2</v>
      </c>
      <c r="H1922">
        <v>0.53800000000000003</v>
      </c>
      <c r="I1922" t="s">
        <v>32</v>
      </c>
      <c r="J1922">
        <v>4.6798395483583421E-3</v>
      </c>
      <c r="K1922">
        <v>3.959292824246026E-2</v>
      </c>
      <c r="L1922" s="4">
        <v>2019</v>
      </c>
      <c r="M1922" s="4">
        <v>2019</v>
      </c>
      <c r="N1922" t="s">
        <v>50</v>
      </c>
      <c r="O1922" t="s">
        <v>568</v>
      </c>
    </row>
    <row r="1923" spans="1:15">
      <c r="A1923" s="34" t="s">
        <v>245</v>
      </c>
      <c r="B1923" t="s">
        <v>97</v>
      </c>
      <c r="C1923" t="s">
        <v>250</v>
      </c>
      <c r="D1923" s="16">
        <v>0.69</v>
      </c>
      <c r="E1923" s="16">
        <v>71.75</v>
      </c>
      <c r="F1923" s="16">
        <v>-152.25</v>
      </c>
      <c r="G1923">
        <v>1.9480760659634527E-2</v>
      </c>
      <c r="H1923">
        <v>0.53800000000000003</v>
      </c>
      <c r="I1923" t="s">
        <v>32</v>
      </c>
      <c r="J1923">
        <v>4.6798395483583421E-3</v>
      </c>
      <c r="K1923">
        <v>3.959292824246026E-2</v>
      </c>
      <c r="L1923" s="4">
        <v>2019</v>
      </c>
      <c r="M1923" s="4">
        <v>2019</v>
      </c>
      <c r="N1923" t="s">
        <v>50</v>
      </c>
      <c r="O1923" t="s">
        <v>568</v>
      </c>
    </row>
    <row r="1924" spans="1:15">
      <c r="A1924" s="34" t="s">
        <v>245</v>
      </c>
      <c r="B1924" t="s">
        <v>97</v>
      </c>
      <c r="C1924" t="s">
        <v>250</v>
      </c>
      <c r="D1924" s="16">
        <v>0.68</v>
      </c>
      <c r="E1924" s="16">
        <v>70.75</v>
      </c>
      <c r="F1924" s="16">
        <v>-151.75</v>
      </c>
      <c r="G1924">
        <v>1.9480760659634527E-2</v>
      </c>
      <c r="H1924">
        <v>0.53800000000000003</v>
      </c>
      <c r="I1924" t="s">
        <v>32</v>
      </c>
      <c r="J1924">
        <v>4.6798395483583421E-3</v>
      </c>
      <c r="K1924">
        <v>3.959292824246026E-2</v>
      </c>
      <c r="L1924" s="4">
        <v>2019</v>
      </c>
      <c r="M1924" s="4">
        <v>2019</v>
      </c>
      <c r="N1924" t="s">
        <v>50</v>
      </c>
      <c r="O1924" t="s">
        <v>568</v>
      </c>
    </row>
    <row r="1925" spans="1:15">
      <c r="A1925" s="34" t="s">
        <v>245</v>
      </c>
      <c r="B1925" t="s">
        <v>97</v>
      </c>
      <c r="C1925" t="s">
        <v>250</v>
      </c>
      <c r="D1925" s="16">
        <v>1</v>
      </c>
      <c r="E1925" s="16">
        <v>70.25</v>
      </c>
      <c r="F1925" s="16">
        <v>-142.75</v>
      </c>
      <c r="G1925">
        <v>1.9480760659634527E-2</v>
      </c>
      <c r="H1925">
        <v>0.53800000000000003</v>
      </c>
      <c r="I1925" t="s">
        <v>32</v>
      </c>
      <c r="J1925">
        <v>4.6798395483583421E-3</v>
      </c>
      <c r="K1925">
        <v>3.959292824246026E-2</v>
      </c>
      <c r="L1925" s="4">
        <v>2019</v>
      </c>
      <c r="M1925" s="4">
        <v>2019</v>
      </c>
      <c r="N1925" t="s">
        <v>50</v>
      </c>
      <c r="O1925" t="s">
        <v>568</v>
      </c>
    </row>
    <row r="1926" spans="1:15">
      <c r="A1926" s="34" t="s">
        <v>245</v>
      </c>
      <c r="B1926" t="s">
        <v>97</v>
      </c>
      <c r="C1926" t="s">
        <v>250</v>
      </c>
      <c r="D1926" s="16">
        <v>0.57999999999999996</v>
      </c>
      <c r="E1926" s="16">
        <v>71.75</v>
      </c>
      <c r="F1926" s="16">
        <v>-151.75</v>
      </c>
      <c r="G1926">
        <v>1.9480760659634527E-2</v>
      </c>
      <c r="H1926">
        <v>0.53800000000000003</v>
      </c>
      <c r="I1926" t="s">
        <v>32</v>
      </c>
      <c r="J1926">
        <v>4.6798395483583421E-3</v>
      </c>
      <c r="K1926">
        <v>3.959292824246026E-2</v>
      </c>
      <c r="L1926" s="4">
        <v>2019</v>
      </c>
      <c r="M1926" s="4">
        <v>2019</v>
      </c>
      <c r="N1926" t="s">
        <v>50</v>
      </c>
      <c r="O1926" t="s">
        <v>568</v>
      </c>
    </row>
    <row r="1927" spans="1:15">
      <c r="A1927" s="34" t="s">
        <v>245</v>
      </c>
      <c r="B1927" t="s">
        <v>97</v>
      </c>
      <c r="C1927" t="s">
        <v>250</v>
      </c>
      <c r="D1927" s="16">
        <v>0.95</v>
      </c>
      <c r="E1927" s="16">
        <v>70.75</v>
      </c>
      <c r="F1927" s="16">
        <v>-145.25</v>
      </c>
      <c r="G1927">
        <v>1.9480760659634527E-2</v>
      </c>
      <c r="H1927">
        <v>0.53800000000000003</v>
      </c>
      <c r="I1927" t="s">
        <v>32</v>
      </c>
      <c r="J1927">
        <v>4.6798395483583421E-3</v>
      </c>
      <c r="K1927">
        <v>3.959292824246026E-2</v>
      </c>
      <c r="L1927" s="4">
        <v>2019</v>
      </c>
      <c r="M1927" s="4">
        <v>2019</v>
      </c>
      <c r="N1927" t="s">
        <v>50</v>
      </c>
      <c r="O1927" t="s">
        <v>568</v>
      </c>
    </row>
    <row r="1928" spans="1:15">
      <c r="A1928" s="34" t="s">
        <v>245</v>
      </c>
      <c r="B1928" t="s">
        <v>97</v>
      </c>
      <c r="C1928" t="s">
        <v>250</v>
      </c>
      <c r="D1928" s="16">
        <v>1</v>
      </c>
      <c r="E1928" s="16">
        <v>70.25</v>
      </c>
      <c r="F1928" s="16">
        <v>-144.25</v>
      </c>
      <c r="G1928">
        <v>1.9480760659634527E-2</v>
      </c>
      <c r="H1928">
        <v>0.53800000000000003</v>
      </c>
      <c r="I1928" t="s">
        <v>32</v>
      </c>
      <c r="J1928">
        <v>4.6798395483583421E-3</v>
      </c>
      <c r="K1928">
        <v>3.959292824246026E-2</v>
      </c>
      <c r="L1928" s="4">
        <v>2019</v>
      </c>
      <c r="M1928" s="4">
        <v>2019</v>
      </c>
      <c r="N1928" t="s">
        <v>50</v>
      </c>
      <c r="O1928" t="s">
        <v>568</v>
      </c>
    </row>
    <row r="1929" spans="1:15">
      <c r="A1929" s="34" t="s">
        <v>245</v>
      </c>
      <c r="B1929" t="s">
        <v>97</v>
      </c>
      <c r="C1929" t="s">
        <v>250</v>
      </c>
      <c r="D1929" s="16">
        <v>0.52</v>
      </c>
      <c r="E1929" s="16">
        <v>72.25</v>
      </c>
      <c r="F1929" s="16">
        <v>-153.75</v>
      </c>
      <c r="G1929">
        <v>1.9480760659634527E-2</v>
      </c>
      <c r="H1929">
        <v>0.53800000000000003</v>
      </c>
      <c r="I1929" t="s">
        <v>32</v>
      </c>
      <c r="J1929">
        <v>4.6798395483583421E-3</v>
      </c>
      <c r="K1929">
        <v>3.959292824246026E-2</v>
      </c>
      <c r="L1929" s="4">
        <v>2019</v>
      </c>
      <c r="M1929" s="4">
        <v>2019</v>
      </c>
      <c r="N1929" t="s">
        <v>50</v>
      </c>
      <c r="O1929" t="s">
        <v>568</v>
      </c>
    </row>
    <row r="1930" spans="1:15">
      <c r="A1930" s="34" t="s">
        <v>245</v>
      </c>
      <c r="B1930" t="s">
        <v>97</v>
      </c>
      <c r="C1930" t="s">
        <v>250</v>
      </c>
      <c r="D1930" s="16">
        <v>0.78</v>
      </c>
      <c r="E1930" s="16">
        <v>71.25</v>
      </c>
      <c r="F1930" s="16">
        <v>-149.75</v>
      </c>
      <c r="G1930">
        <v>1.9480760659634527E-2</v>
      </c>
      <c r="H1930">
        <v>0.53800000000000003</v>
      </c>
      <c r="I1930" t="s">
        <v>32</v>
      </c>
      <c r="J1930">
        <v>4.6798395483583421E-3</v>
      </c>
      <c r="K1930">
        <v>3.959292824246026E-2</v>
      </c>
      <c r="L1930" s="4">
        <v>2019</v>
      </c>
      <c r="M1930" s="4">
        <v>2019</v>
      </c>
      <c r="N1930" t="s">
        <v>50</v>
      </c>
      <c r="O1930" t="s">
        <v>568</v>
      </c>
    </row>
    <row r="1931" spans="1:15">
      <c r="A1931" s="34" t="s">
        <v>245</v>
      </c>
      <c r="B1931" t="s">
        <v>97</v>
      </c>
      <c r="C1931" t="s">
        <v>250</v>
      </c>
      <c r="D1931" s="16">
        <v>0.57999999999999996</v>
      </c>
      <c r="E1931" s="16">
        <v>72.25</v>
      </c>
      <c r="F1931" s="16">
        <v>-154.25</v>
      </c>
      <c r="G1931">
        <v>1.9480760659634527E-2</v>
      </c>
      <c r="H1931">
        <v>0.53800000000000003</v>
      </c>
      <c r="I1931" t="s">
        <v>32</v>
      </c>
      <c r="J1931">
        <v>4.6798395483583421E-3</v>
      </c>
      <c r="K1931">
        <v>3.959292824246026E-2</v>
      </c>
      <c r="L1931" s="4">
        <v>2019</v>
      </c>
      <c r="M1931" s="4">
        <v>2019</v>
      </c>
      <c r="N1931" t="s">
        <v>50</v>
      </c>
      <c r="O1931" t="s">
        <v>568</v>
      </c>
    </row>
    <row r="1932" spans="1:15">
      <c r="A1932" s="34" t="s">
        <v>245</v>
      </c>
      <c r="B1932" t="s">
        <v>97</v>
      </c>
      <c r="C1932" t="s">
        <v>250</v>
      </c>
      <c r="D1932" s="16">
        <v>0.98</v>
      </c>
      <c r="E1932" s="16">
        <v>71.25</v>
      </c>
      <c r="F1932" s="16">
        <v>-154.75</v>
      </c>
      <c r="G1932">
        <v>1.9480760659634527E-2</v>
      </c>
      <c r="H1932">
        <v>0.53800000000000003</v>
      </c>
      <c r="I1932" t="s">
        <v>32</v>
      </c>
      <c r="J1932">
        <v>4.6798395483583421E-3</v>
      </c>
      <c r="K1932">
        <v>3.959292824246026E-2</v>
      </c>
      <c r="L1932" s="4">
        <v>2019</v>
      </c>
      <c r="M1932" s="4">
        <v>2019</v>
      </c>
      <c r="N1932" t="s">
        <v>50</v>
      </c>
      <c r="O1932" t="s">
        <v>568</v>
      </c>
    </row>
    <row r="1933" spans="1:15">
      <c r="A1933" s="34" t="s">
        <v>245</v>
      </c>
      <c r="B1933" t="s">
        <v>97</v>
      </c>
      <c r="C1933" t="s">
        <v>250</v>
      </c>
      <c r="D1933" s="16">
        <v>1</v>
      </c>
      <c r="E1933" s="16">
        <v>70.25</v>
      </c>
      <c r="F1933" s="16">
        <v>-143.75</v>
      </c>
      <c r="G1933">
        <v>1.9480760659634527E-2</v>
      </c>
      <c r="H1933">
        <v>0.53800000000000003</v>
      </c>
      <c r="I1933" t="s">
        <v>32</v>
      </c>
      <c r="J1933">
        <v>4.6798395483583421E-3</v>
      </c>
      <c r="K1933">
        <v>3.959292824246026E-2</v>
      </c>
      <c r="L1933" s="4">
        <v>2019</v>
      </c>
      <c r="M1933" s="4">
        <v>2019</v>
      </c>
      <c r="N1933" t="s">
        <v>50</v>
      </c>
      <c r="O1933" t="s">
        <v>568</v>
      </c>
    </row>
    <row r="1934" spans="1:15">
      <c r="A1934" s="34" t="s">
        <v>245</v>
      </c>
      <c r="B1934" t="s">
        <v>97</v>
      </c>
      <c r="C1934" t="s">
        <v>250</v>
      </c>
      <c r="D1934" s="16">
        <v>0.95</v>
      </c>
      <c r="E1934" s="16">
        <v>70.75</v>
      </c>
      <c r="F1934" s="16">
        <v>-144.75</v>
      </c>
      <c r="G1934">
        <v>1.9480760659634527E-2</v>
      </c>
      <c r="H1934">
        <v>0.53800000000000003</v>
      </c>
      <c r="I1934" t="s">
        <v>32</v>
      </c>
      <c r="J1934">
        <v>4.6798395483583421E-3</v>
      </c>
      <c r="K1934">
        <v>3.959292824246026E-2</v>
      </c>
      <c r="L1934" s="4">
        <v>2019</v>
      </c>
      <c r="M1934" s="4">
        <v>2019</v>
      </c>
      <c r="N1934" t="s">
        <v>50</v>
      </c>
      <c r="O1934" t="s">
        <v>568</v>
      </c>
    </row>
    <row r="1935" spans="1:15">
      <c r="A1935" s="34" t="s">
        <v>245</v>
      </c>
      <c r="B1935" t="s">
        <v>97</v>
      </c>
      <c r="C1935" t="s">
        <v>250</v>
      </c>
      <c r="D1935" s="16">
        <v>1</v>
      </c>
      <c r="E1935" s="16">
        <v>70.25</v>
      </c>
      <c r="F1935" s="16">
        <v>-143.25</v>
      </c>
      <c r="G1935">
        <v>1.9480760659634527E-2</v>
      </c>
      <c r="H1935">
        <v>0.53800000000000003</v>
      </c>
      <c r="I1935" t="s">
        <v>32</v>
      </c>
      <c r="J1935">
        <v>4.6798395483583421E-3</v>
      </c>
      <c r="K1935">
        <v>3.959292824246026E-2</v>
      </c>
      <c r="L1935" s="4">
        <v>2019</v>
      </c>
      <c r="M1935" s="4">
        <v>2019</v>
      </c>
      <c r="N1935" t="s">
        <v>50</v>
      </c>
      <c r="O1935" t="s">
        <v>568</v>
      </c>
    </row>
    <row r="1936" spans="1:15">
      <c r="A1936" s="34" t="s">
        <v>245</v>
      </c>
      <c r="B1936" t="s">
        <v>97</v>
      </c>
      <c r="C1936" t="s">
        <v>250</v>
      </c>
      <c r="D1936" s="16">
        <v>1</v>
      </c>
      <c r="E1936" s="16">
        <v>70.25</v>
      </c>
      <c r="F1936" s="16">
        <v>-145.75</v>
      </c>
      <c r="G1936">
        <v>1.9480760659634527E-2</v>
      </c>
      <c r="H1936">
        <v>0.53800000000000003</v>
      </c>
      <c r="I1936" t="s">
        <v>32</v>
      </c>
      <c r="J1936">
        <v>4.6798395483583421E-3</v>
      </c>
      <c r="K1936">
        <v>3.959292824246026E-2</v>
      </c>
      <c r="L1936" s="4">
        <v>2019</v>
      </c>
      <c r="M1936" s="4">
        <v>2019</v>
      </c>
      <c r="N1936" t="s">
        <v>50</v>
      </c>
      <c r="O1936" t="s">
        <v>568</v>
      </c>
    </row>
    <row r="1937" spans="1:15">
      <c r="A1937" s="34" t="s">
        <v>245</v>
      </c>
      <c r="B1937" t="s">
        <v>97</v>
      </c>
      <c r="C1937" t="s">
        <v>250</v>
      </c>
      <c r="D1937" s="16">
        <v>0.97</v>
      </c>
      <c r="E1937" s="16">
        <v>69.75</v>
      </c>
      <c r="F1937" s="16">
        <v>-140.25</v>
      </c>
      <c r="G1937">
        <v>1.9480760659634527E-2</v>
      </c>
      <c r="H1937">
        <v>0.53800000000000003</v>
      </c>
      <c r="I1937" t="s">
        <v>32</v>
      </c>
      <c r="J1937">
        <v>4.6798395483583421E-3</v>
      </c>
      <c r="K1937">
        <v>3.959292824246026E-2</v>
      </c>
      <c r="L1937" s="4">
        <v>2019</v>
      </c>
      <c r="M1937" s="4">
        <v>2019</v>
      </c>
      <c r="N1937" t="s">
        <v>50</v>
      </c>
      <c r="O1937" t="s">
        <v>568</v>
      </c>
    </row>
    <row r="1938" spans="1:15">
      <c r="A1938" s="34" t="s">
        <v>245</v>
      </c>
      <c r="B1938" t="s">
        <v>97</v>
      </c>
      <c r="C1938" t="s">
        <v>250</v>
      </c>
      <c r="D1938" s="16">
        <v>1</v>
      </c>
      <c r="E1938" s="16">
        <v>71.25</v>
      </c>
      <c r="F1938" s="16">
        <v>-155.25</v>
      </c>
      <c r="G1938">
        <v>1.9480760659634527E-2</v>
      </c>
      <c r="H1938">
        <v>0.53800000000000003</v>
      </c>
      <c r="I1938" t="s">
        <v>32</v>
      </c>
      <c r="J1938">
        <v>4.6798395483583421E-3</v>
      </c>
      <c r="K1938">
        <v>3.959292824246026E-2</v>
      </c>
      <c r="L1938" s="4">
        <v>2019</v>
      </c>
      <c r="M1938" s="4">
        <v>2019</v>
      </c>
      <c r="N1938" t="s">
        <v>50</v>
      </c>
      <c r="O1938" t="s">
        <v>568</v>
      </c>
    </row>
    <row r="1939" spans="1:15">
      <c r="A1939" s="34" t="s">
        <v>245</v>
      </c>
      <c r="B1939" t="s">
        <v>97</v>
      </c>
      <c r="C1939" t="s">
        <v>250</v>
      </c>
      <c r="D1939" s="16">
        <v>0.99</v>
      </c>
      <c r="E1939" s="16">
        <v>69.75</v>
      </c>
      <c r="F1939" s="16">
        <v>-140.75</v>
      </c>
      <c r="G1939">
        <v>1.9480760659634527E-2</v>
      </c>
      <c r="H1939">
        <v>0.53800000000000003</v>
      </c>
      <c r="I1939" t="s">
        <v>32</v>
      </c>
      <c r="J1939">
        <v>4.6798395483583421E-3</v>
      </c>
      <c r="K1939">
        <v>3.959292824246026E-2</v>
      </c>
      <c r="L1939" s="4">
        <v>2019</v>
      </c>
      <c r="M1939" s="4">
        <v>2019</v>
      </c>
      <c r="N1939" t="s">
        <v>50</v>
      </c>
      <c r="O1939" t="s">
        <v>568</v>
      </c>
    </row>
    <row r="1940" spans="1:15">
      <c r="A1940" s="34" t="s">
        <v>245</v>
      </c>
      <c r="B1940" t="s">
        <v>97</v>
      </c>
      <c r="C1940" t="s">
        <v>250</v>
      </c>
      <c r="D1940" s="16">
        <v>0.79</v>
      </c>
      <c r="E1940" s="16">
        <v>71.25</v>
      </c>
      <c r="F1940" s="16">
        <v>-149.25</v>
      </c>
      <c r="G1940">
        <v>1.9480760659634527E-2</v>
      </c>
      <c r="H1940">
        <v>0.53800000000000003</v>
      </c>
      <c r="I1940" t="s">
        <v>32</v>
      </c>
      <c r="J1940">
        <v>4.6798395483583421E-3</v>
      </c>
      <c r="K1940">
        <v>3.959292824246026E-2</v>
      </c>
      <c r="L1940" s="4">
        <v>2019</v>
      </c>
      <c r="M1940" s="4">
        <v>2019</v>
      </c>
      <c r="N1940" t="s">
        <v>50</v>
      </c>
      <c r="O1940" t="s">
        <v>568</v>
      </c>
    </row>
    <row r="1941" spans="1:15">
      <c r="A1941" s="34" t="s">
        <v>245</v>
      </c>
      <c r="B1941" t="s">
        <v>97</v>
      </c>
      <c r="C1941" t="s">
        <v>250</v>
      </c>
      <c r="D1941" s="16">
        <v>0.96</v>
      </c>
      <c r="E1941" s="16">
        <v>71.75</v>
      </c>
      <c r="F1941" s="16">
        <v>-155.25</v>
      </c>
      <c r="G1941">
        <v>1.9480760659634527E-2</v>
      </c>
      <c r="H1941">
        <v>0.53800000000000003</v>
      </c>
      <c r="I1941" t="s">
        <v>32</v>
      </c>
      <c r="J1941">
        <v>4.6798395483583421E-3</v>
      </c>
      <c r="K1941">
        <v>3.959292824246026E-2</v>
      </c>
      <c r="L1941" s="4">
        <v>2019</v>
      </c>
      <c r="M1941" s="4">
        <v>2019</v>
      </c>
      <c r="N1941" t="s">
        <v>50</v>
      </c>
      <c r="O1941" t="s">
        <v>568</v>
      </c>
    </row>
    <row r="1942" spans="1:15">
      <c r="A1942" s="34" t="s">
        <v>245</v>
      </c>
      <c r="B1942" t="s">
        <v>97</v>
      </c>
      <c r="C1942" t="s">
        <v>250</v>
      </c>
      <c r="D1942" s="16">
        <v>0.39</v>
      </c>
      <c r="E1942" s="16">
        <v>70.75</v>
      </c>
      <c r="F1942" s="16">
        <v>-152.25</v>
      </c>
      <c r="G1942">
        <v>1.9480760659634527E-2</v>
      </c>
      <c r="H1942">
        <v>0.53800000000000003</v>
      </c>
      <c r="I1942" t="s">
        <v>32</v>
      </c>
      <c r="J1942">
        <v>4.6798395483583421E-3</v>
      </c>
      <c r="K1942">
        <v>3.959292824246026E-2</v>
      </c>
      <c r="L1942" s="4">
        <v>2019</v>
      </c>
      <c r="M1942" s="4">
        <v>2019</v>
      </c>
      <c r="N1942" t="s">
        <v>50</v>
      </c>
      <c r="O1942" t="s">
        <v>568</v>
      </c>
    </row>
    <row r="1943" spans="1:15">
      <c r="A1943" s="34" t="s">
        <v>245</v>
      </c>
      <c r="B1943" t="s">
        <v>97</v>
      </c>
      <c r="C1943" t="s">
        <v>250</v>
      </c>
      <c r="D1943" s="16">
        <v>0.66</v>
      </c>
      <c r="E1943" s="16">
        <v>71.25</v>
      </c>
      <c r="F1943" s="16">
        <v>-148.25</v>
      </c>
      <c r="G1943">
        <v>1.9480760659634527E-2</v>
      </c>
      <c r="H1943">
        <v>0.53800000000000003</v>
      </c>
      <c r="I1943" t="s">
        <v>32</v>
      </c>
      <c r="J1943">
        <v>4.6798395483583421E-3</v>
      </c>
      <c r="K1943">
        <v>3.959292824246026E-2</v>
      </c>
      <c r="L1943" s="4">
        <v>2019</v>
      </c>
      <c r="M1943" s="4">
        <v>2019</v>
      </c>
      <c r="N1943" t="s">
        <v>50</v>
      </c>
      <c r="O1943" t="s">
        <v>568</v>
      </c>
    </row>
    <row r="1944" spans="1:15">
      <c r="A1944" s="34" t="s">
        <v>245</v>
      </c>
      <c r="B1944" t="s">
        <v>97</v>
      </c>
      <c r="C1944" t="s">
        <v>250</v>
      </c>
      <c r="D1944" s="16">
        <v>1</v>
      </c>
      <c r="E1944" s="16">
        <v>69.75</v>
      </c>
      <c r="F1944" s="16">
        <v>-141.25</v>
      </c>
      <c r="G1944">
        <v>1.9480760659634527E-2</v>
      </c>
      <c r="H1944">
        <v>0.53800000000000003</v>
      </c>
      <c r="I1944" t="s">
        <v>32</v>
      </c>
      <c r="J1944">
        <v>4.6798395483583421E-3</v>
      </c>
      <c r="K1944">
        <v>3.959292824246026E-2</v>
      </c>
      <c r="L1944" s="4">
        <v>2019</v>
      </c>
      <c r="M1944" s="4">
        <v>2019</v>
      </c>
      <c r="N1944" t="s">
        <v>50</v>
      </c>
      <c r="O1944" t="s">
        <v>568</v>
      </c>
    </row>
    <row r="1945" spans="1:15">
      <c r="A1945" s="34" t="s">
        <v>245</v>
      </c>
      <c r="B1945" t="s">
        <v>97</v>
      </c>
      <c r="C1945" t="s">
        <v>250</v>
      </c>
      <c r="D1945" s="16">
        <v>0.98</v>
      </c>
      <c r="E1945" s="16">
        <v>70.25</v>
      </c>
      <c r="F1945" s="16">
        <v>-146.25</v>
      </c>
      <c r="G1945">
        <v>1.9480760659634527E-2</v>
      </c>
      <c r="H1945">
        <v>0.53800000000000003</v>
      </c>
      <c r="I1945" t="s">
        <v>32</v>
      </c>
      <c r="J1945">
        <v>4.6798395483583421E-3</v>
      </c>
      <c r="K1945">
        <v>3.959292824246026E-2</v>
      </c>
      <c r="L1945" s="4">
        <v>2019</v>
      </c>
      <c r="M1945" s="4">
        <v>2019</v>
      </c>
      <c r="N1945" t="s">
        <v>50</v>
      </c>
      <c r="O1945" t="s">
        <v>568</v>
      </c>
    </row>
    <row r="1946" spans="1:15">
      <c r="A1946" s="34" t="s">
        <v>245</v>
      </c>
      <c r="B1946" t="s">
        <v>97</v>
      </c>
      <c r="C1946" t="s">
        <v>250</v>
      </c>
      <c r="D1946" s="16">
        <v>0.78</v>
      </c>
      <c r="E1946" s="16">
        <v>71.25</v>
      </c>
      <c r="F1946" s="16">
        <v>-148.75</v>
      </c>
      <c r="G1946">
        <v>1.9480760659634527E-2</v>
      </c>
      <c r="H1946">
        <v>0.53800000000000003</v>
      </c>
      <c r="I1946" t="s">
        <v>32</v>
      </c>
      <c r="J1946">
        <v>4.6798395483583421E-3</v>
      </c>
      <c r="K1946">
        <v>3.959292824246026E-2</v>
      </c>
      <c r="L1946" s="4">
        <v>2019</v>
      </c>
      <c r="M1946" s="4">
        <v>2019</v>
      </c>
      <c r="N1946" t="s">
        <v>50</v>
      </c>
      <c r="O1946" t="s">
        <v>568</v>
      </c>
    </row>
    <row r="1947" spans="1:15">
      <c r="A1947" s="34" t="s">
        <v>245</v>
      </c>
      <c r="B1947" t="s">
        <v>97</v>
      </c>
      <c r="C1947" t="s">
        <v>250</v>
      </c>
      <c r="D1947" s="16">
        <v>0.47</v>
      </c>
      <c r="E1947" s="16">
        <v>71.75</v>
      </c>
      <c r="F1947" s="16">
        <v>-151.25</v>
      </c>
      <c r="G1947">
        <v>1.9480760659634527E-2</v>
      </c>
      <c r="H1947">
        <v>0.53800000000000003</v>
      </c>
      <c r="I1947" t="s">
        <v>32</v>
      </c>
      <c r="J1947">
        <v>4.6798395483583421E-3</v>
      </c>
      <c r="K1947">
        <v>3.959292824246026E-2</v>
      </c>
      <c r="L1947" s="4">
        <v>2019</v>
      </c>
      <c r="M1947" s="4">
        <v>2019</v>
      </c>
      <c r="N1947" t="s">
        <v>50</v>
      </c>
      <c r="O1947" t="s">
        <v>568</v>
      </c>
    </row>
    <row r="1948" spans="1:15">
      <c r="A1948" s="34" t="s">
        <v>245</v>
      </c>
      <c r="B1948" t="s">
        <v>97</v>
      </c>
      <c r="C1948" t="s">
        <v>250</v>
      </c>
      <c r="D1948" s="16">
        <v>0.92</v>
      </c>
      <c r="E1948" s="16">
        <v>70.75</v>
      </c>
      <c r="F1948" s="16">
        <v>-144.25</v>
      </c>
      <c r="G1948">
        <v>1.9480760659634527E-2</v>
      </c>
      <c r="H1948">
        <v>0.53800000000000003</v>
      </c>
      <c r="I1948" t="s">
        <v>32</v>
      </c>
      <c r="J1948">
        <v>4.6798395483583421E-3</v>
      </c>
      <c r="K1948">
        <v>3.959292824246026E-2</v>
      </c>
      <c r="L1948" s="4">
        <v>2019</v>
      </c>
      <c r="M1948" s="4">
        <v>2019</v>
      </c>
      <c r="N1948" t="s">
        <v>50</v>
      </c>
      <c r="O1948" t="s">
        <v>568</v>
      </c>
    </row>
    <row r="1949" spans="1:15">
      <c r="A1949" s="34" t="s">
        <v>245</v>
      </c>
      <c r="B1949" t="s">
        <v>97</v>
      </c>
      <c r="C1949" t="s">
        <v>250</v>
      </c>
      <c r="D1949" s="16">
        <v>0.94</v>
      </c>
      <c r="E1949" s="16">
        <v>70.25</v>
      </c>
      <c r="F1949" s="16">
        <v>-147.25</v>
      </c>
      <c r="G1949">
        <v>1.9480760659634527E-2</v>
      </c>
      <c r="H1949">
        <v>0.53800000000000003</v>
      </c>
      <c r="I1949" t="s">
        <v>32</v>
      </c>
      <c r="J1949">
        <v>4.6798395483583421E-3</v>
      </c>
      <c r="K1949">
        <v>3.959292824246026E-2</v>
      </c>
      <c r="L1949" s="4">
        <v>2019</v>
      </c>
      <c r="M1949" s="4">
        <v>2019</v>
      </c>
      <c r="N1949" t="s">
        <v>50</v>
      </c>
      <c r="O1949" t="s">
        <v>568</v>
      </c>
    </row>
    <row r="1950" spans="1:15">
      <c r="A1950" s="34" t="s">
        <v>245</v>
      </c>
      <c r="B1950" t="s">
        <v>97</v>
      </c>
      <c r="C1950" t="s">
        <v>250</v>
      </c>
      <c r="D1950" s="16">
        <v>0.95</v>
      </c>
      <c r="E1950" s="16">
        <v>70.25</v>
      </c>
      <c r="F1950" s="16">
        <v>-146.75</v>
      </c>
      <c r="G1950">
        <v>1.9480760659634527E-2</v>
      </c>
      <c r="H1950">
        <v>0.53800000000000003</v>
      </c>
      <c r="I1950" t="s">
        <v>32</v>
      </c>
      <c r="J1950">
        <v>4.6798395483583421E-3</v>
      </c>
      <c r="K1950">
        <v>3.959292824246026E-2</v>
      </c>
      <c r="L1950" s="4">
        <v>2019</v>
      </c>
      <c r="M1950" s="4">
        <v>2019</v>
      </c>
      <c r="N1950" t="s">
        <v>50</v>
      </c>
      <c r="O1950" t="s">
        <v>568</v>
      </c>
    </row>
    <row r="1951" spans="1:15">
      <c r="A1951" s="34" t="s">
        <v>245</v>
      </c>
      <c r="B1951" t="s">
        <v>97</v>
      </c>
      <c r="C1951" t="s">
        <v>250</v>
      </c>
      <c r="D1951" s="16">
        <v>0.42</v>
      </c>
      <c r="E1951" s="16">
        <v>72.25</v>
      </c>
      <c r="F1951" s="16">
        <v>-153.25</v>
      </c>
      <c r="G1951">
        <v>1.9480760659634527E-2</v>
      </c>
      <c r="H1951">
        <v>0.53800000000000003</v>
      </c>
      <c r="I1951" t="s">
        <v>32</v>
      </c>
      <c r="J1951">
        <v>4.6798395483583421E-3</v>
      </c>
      <c r="K1951">
        <v>3.959292824246026E-2</v>
      </c>
      <c r="L1951" s="4">
        <v>2019</v>
      </c>
      <c r="M1951" s="4">
        <v>2019</v>
      </c>
      <c r="N1951" t="s">
        <v>50</v>
      </c>
      <c r="O1951" t="s">
        <v>568</v>
      </c>
    </row>
    <row r="1952" spans="1:15">
      <c r="A1952" s="34" t="s">
        <v>245</v>
      </c>
      <c r="B1952" t="s">
        <v>97</v>
      </c>
      <c r="C1952" t="s">
        <v>250</v>
      </c>
      <c r="D1952" s="16">
        <v>1</v>
      </c>
      <c r="E1952" s="16">
        <v>71.25</v>
      </c>
      <c r="F1952" s="16">
        <v>-155.75</v>
      </c>
      <c r="G1952">
        <v>1.9480760659634527E-2</v>
      </c>
      <c r="H1952">
        <v>0.53800000000000003</v>
      </c>
      <c r="I1952" t="s">
        <v>32</v>
      </c>
      <c r="J1952">
        <v>4.6798395483583421E-3</v>
      </c>
      <c r="K1952">
        <v>3.959292824246026E-2</v>
      </c>
      <c r="L1952" s="4">
        <v>2019</v>
      </c>
      <c r="M1952" s="4">
        <v>2019</v>
      </c>
      <c r="N1952" t="s">
        <v>50</v>
      </c>
      <c r="O1952" t="s">
        <v>568</v>
      </c>
    </row>
    <row r="1953" spans="1:15">
      <c r="A1953" s="34" t="s">
        <v>245</v>
      </c>
      <c r="B1953" t="s">
        <v>97</v>
      </c>
      <c r="C1953" t="s">
        <v>250</v>
      </c>
      <c r="D1953" s="16">
        <v>0.89</v>
      </c>
      <c r="E1953" s="16">
        <v>70.75</v>
      </c>
      <c r="F1953" s="16">
        <v>-143.75</v>
      </c>
      <c r="G1953">
        <v>1.9480760659634527E-2</v>
      </c>
      <c r="H1953">
        <v>0.53800000000000003</v>
      </c>
      <c r="I1953" t="s">
        <v>32</v>
      </c>
      <c r="J1953">
        <v>4.6798395483583421E-3</v>
      </c>
      <c r="K1953">
        <v>3.959292824246026E-2</v>
      </c>
      <c r="L1953" s="4">
        <v>2019</v>
      </c>
      <c r="M1953" s="4">
        <v>2019</v>
      </c>
      <c r="N1953" t="s">
        <v>50</v>
      </c>
      <c r="O1953" t="s">
        <v>568</v>
      </c>
    </row>
    <row r="1954" spans="1:15">
      <c r="A1954" s="34" t="s">
        <v>245</v>
      </c>
      <c r="B1954" t="s">
        <v>97</v>
      </c>
      <c r="C1954" t="s">
        <v>250</v>
      </c>
      <c r="D1954" s="16">
        <v>0.55000000000000004</v>
      </c>
      <c r="E1954" s="16">
        <v>71.25</v>
      </c>
      <c r="F1954" s="16">
        <v>-147.75</v>
      </c>
      <c r="G1954">
        <v>1.9480760659634527E-2</v>
      </c>
      <c r="H1954">
        <v>0.53800000000000003</v>
      </c>
      <c r="I1954" t="s">
        <v>32</v>
      </c>
      <c r="J1954">
        <v>4.6798395483583421E-3</v>
      </c>
      <c r="K1954">
        <v>3.959292824246026E-2</v>
      </c>
      <c r="L1954" s="4">
        <v>2019</v>
      </c>
      <c r="M1954" s="4">
        <v>2019</v>
      </c>
      <c r="N1954" t="s">
        <v>50</v>
      </c>
      <c r="O1954" t="s">
        <v>568</v>
      </c>
    </row>
    <row r="1955" spans="1:15">
      <c r="A1955" s="34" t="s">
        <v>245</v>
      </c>
      <c r="B1955" t="s">
        <v>97</v>
      </c>
      <c r="C1955" t="s">
        <v>250</v>
      </c>
      <c r="D1955" s="16">
        <v>0.88</v>
      </c>
      <c r="E1955" s="16">
        <v>70.25</v>
      </c>
      <c r="F1955" s="16">
        <v>-139.75</v>
      </c>
      <c r="G1955">
        <v>1.9480760659634527E-2</v>
      </c>
      <c r="H1955">
        <v>0.53800000000000003</v>
      </c>
      <c r="I1955" t="s">
        <v>32</v>
      </c>
      <c r="J1955">
        <v>4.6798395483583421E-3</v>
      </c>
      <c r="K1955">
        <v>3.959292824246026E-2</v>
      </c>
      <c r="L1955" s="4">
        <v>2019</v>
      </c>
      <c r="M1955" s="4">
        <v>2019</v>
      </c>
      <c r="N1955" t="s">
        <v>50</v>
      </c>
      <c r="O1955" t="s">
        <v>568</v>
      </c>
    </row>
    <row r="1956" spans="1:15">
      <c r="A1956" s="34" t="s">
        <v>245</v>
      </c>
      <c r="B1956" t="s">
        <v>97</v>
      </c>
      <c r="C1956" t="s">
        <v>250</v>
      </c>
      <c r="D1956" s="16">
        <v>0.47</v>
      </c>
      <c r="E1956" s="16">
        <v>70.25</v>
      </c>
      <c r="F1956" s="16">
        <v>-147.75</v>
      </c>
      <c r="G1956">
        <v>1.9480760659634527E-2</v>
      </c>
      <c r="H1956">
        <v>0.53800000000000003</v>
      </c>
      <c r="I1956" t="s">
        <v>32</v>
      </c>
      <c r="J1956">
        <v>4.6798395483583421E-3</v>
      </c>
      <c r="K1956">
        <v>3.959292824246026E-2</v>
      </c>
      <c r="L1956" s="4">
        <v>2019</v>
      </c>
      <c r="M1956" s="4">
        <v>2019</v>
      </c>
      <c r="N1956" t="s">
        <v>50</v>
      </c>
      <c r="O1956" t="s">
        <v>568</v>
      </c>
    </row>
    <row r="1957" spans="1:15">
      <c r="A1957" s="34" t="s">
        <v>245</v>
      </c>
      <c r="B1957" t="s">
        <v>97</v>
      </c>
      <c r="C1957" t="s">
        <v>250</v>
      </c>
      <c r="D1957" s="16">
        <v>0.87</v>
      </c>
      <c r="E1957" s="16">
        <v>70.75</v>
      </c>
      <c r="F1957" s="16">
        <v>-143.25</v>
      </c>
      <c r="G1957">
        <v>1.9480760659634527E-2</v>
      </c>
      <c r="H1957">
        <v>0.53800000000000003</v>
      </c>
      <c r="I1957" t="s">
        <v>32</v>
      </c>
      <c r="J1957">
        <v>4.6798395483583421E-3</v>
      </c>
      <c r="K1957">
        <v>3.959292824246026E-2</v>
      </c>
      <c r="L1957" s="4">
        <v>2019</v>
      </c>
      <c r="M1957" s="4">
        <v>2019</v>
      </c>
      <c r="N1957" t="s">
        <v>50</v>
      </c>
      <c r="O1957" t="s">
        <v>568</v>
      </c>
    </row>
    <row r="1958" spans="1:15">
      <c r="A1958" s="34" t="s">
        <v>245</v>
      </c>
      <c r="B1958" t="s">
        <v>97</v>
      </c>
      <c r="C1958" t="s">
        <v>250</v>
      </c>
      <c r="D1958" s="16">
        <v>1</v>
      </c>
      <c r="E1958" s="16">
        <v>69.75</v>
      </c>
      <c r="F1958" s="16">
        <v>-141.75</v>
      </c>
      <c r="G1958">
        <v>1.9480760659634527E-2</v>
      </c>
      <c r="H1958">
        <v>0.53800000000000003</v>
      </c>
      <c r="I1958" t="s">
        <v>32</v>
      </c>
      <c r="J1958">
        <v>4.6798395483583421E-3</v>
      </c>
      <c r="K1958">
        <v>3.959292824246026E-2</v>
      </c>
      <c r="L1958" s="4">
        <v>2019</v>
      </c>
      <c r="M1958" s="4">
        <v>2019</v>
      </c>
      <c r="N1958" t="s">
        <v>50</v>
      </c>
      <c r="O1958" t="s">
        <v>568</v>
      </c>
    </row>
    <row r="1959" spans="1:15">
      <c r="A1959" s="34" t="s">
        <v>245</v>
      </c>
      <c r="B1959" t="s">
        <v>97</v>
      </c>
      <c r="C1959" t="s">
        <v>250</v>
      </c>
      <c r="D1959" s="16">
        <v>0.31</v>
      </c>
      <c r="E1959" s="16">
        <v>72.25</v>
      </c>
      <c r="F1959" s="16">
        <v>-152.75</v>
      </c>
      <c r="G1959">
        <v>1.9480760659634527E-2</v>
      </c>
      <c r="H1959">
        <v>0.53800000000000003</v>
      </c>
      <c r="I1959" t="s">
        <v>32</v>
      </c>
      <c r="J1959">
        <v>4.6798395483583421E-3</v>
      </c>
      <c r="K1959">
        <v>3.959292824246026E-2</v>
      </c>
      <c r="L1959" s="4">
        <v>2019</v>
      </c>
      <c r="M1959" s="4">
        <v>2019</v>
      </c>
      <c r="N1959" t="s">
        <v>50</v>
      </c>
      <c r="O1959" t="s">
        <v>568</v>
      </c>
    </row>
    <row r="1960" spans="1:15">
      <c r="A1960" s="34" t="s">
        <v>245</v>
      </c>
      <c r="B1960" t="s">
        <v>97</v>
      </c>
      <c r="C1960" t="s">
        <v>250</v>
      </c>
      <c r="D1960" s="16">
        <v>0.5</v>
      </c>
      <c r="E1960" s="16">
        <v>71.25</v>
      </c>
      <c r="F1960" s="16">
        <v>-147.25</v>
      </c>
      <c r="G1960">
        <v>1.9480760659634527E-2</v>
      </c>
      <c r="H1960">
        <v>0.53800000000000003</v>
      </c>
      <c r="I1960" t="s">
        <v>32</v>
      </c>
      <c r="J1960">
        <v>4.6798395483583421E-3</v>
      </c>
      <c r="K1960">
        <v>3.959292824246026E-2</v>
      </c>
      <c r="L1960" s="4">
        <v>2019</v>
      </c>
      <c r="M1960" s="4">
        <v>2019</v>
      </c>
      <c r="N1960" t="s">
        <v>50</v>
      </c>
      <c r="O1960" t="s">
        <v>568</v>
      </c>
    </row>
    <row r="1961" spans="1:15">
      <c r="A1961" s="34" t="s">
        <v>245</v>
      </c>
      <c r="B1961" t="s">
        <v>97</v>
      </c>
      <c r="C1961" t="s">
        <v>250</v>
      </c>
      <c r="D1961" s="16">
        <v>0.63</v>
      </c>
      <c r="E1961" s="16">
        <v>72.25</v>
      </c>
      <c r="F1961" s="16">
        <v>-154.75</v>
      </c>
      <c r="G1961">
        <v>1.9480760659634527E-2</v>
      </c>
      <c r="H1961">
        <v>0.53800000000000003</v>
      </c>
      <c r="I1961" t="s">
        <v>32</v>
      </c>
      <c r="J1961">
        <v>4.6798395483583421E-3</v>
      </c>
      <c r="K1961">
        <v>3.959292824246026E-2</v>
      </c>
      <c r="L1961" s="4">
        <v>2019</v>
      </c>
      <c r="M1961" s="4">
        <v>2019</v>
      </c>
      <c r="N1961" t="s">
        <v>50</v>
      </c>
      <c r="O1961" t="s">
        <v>568</v>
      </c>
    </row>
    <row r="1962" spans="1:15">
      <c r="A1962" s="34" t="s">
        <v>245</v>
      </c>
      <c r="B1962" t="s">
        <v>97</v>
      </c>
      <c r="C1962" t="s">
        <v>250</v>
      </c>
      <c r="D1962" s="16">
        <v>0.1</v>
      </c>
      <c r="E1962" s="16">
        <v>70.25</v>
      </c>
      <c r="F1962" s="16">
        <v>-148.25</v>
      </c>
      <c r="G1962">
        <v>1.9480760659634527E-2</v>
      </c>
      <c r="H1962">
        <v>0.53800000000000003</v>
      </c>
      <c r="I1962" t="s">
        <v>32</v>
      </c>
      <c r="J1962">
        <v>4.6798395483583421E-3</v>
      </c>
      <c r="K1962">
        <v>3.959292824246026E-2</v>
      </c>
      <c r="L1962" s="4">
        <v>2019</v>
      </c>
      <c r="M1962" s="4">
        <v>2019</v>
      </c>
      <c r="N1962" t="s">
        <v>50</v>
      </c>
      <c r="O1962" t="s">
        <v>568</v>
      </c>
    </row>
    <row r="1963" spans="1:15">
      <c r="A1963" s="34" t="s">
        <v>245</v>
      </c>
      <c r="B1963" t="s">
        <v>97</v>
      </c>
      <c r="C1963" t="s">
        <v>250</v>
      </c>
      <c r="D1963" s="16">
        <v>0.78</v>
      </c>
      <c r="E1963" s="16">
        <v>70.75</v>
      </c>
      <c r="F1963" s="16">
        <v>-142.75</v>
      </c>
      <c r="G1963">
        <v>1.9480760659634527E-2</v>
      </c>
      <c r="H1963">
        <v>0.53800000000000003</v>
      </c>
      <c r="I1963" t="s">
        <v>32</v>
      </c>
      <c r="J1963">
        <v>4.6798395483583421E-3</v>
      </c>
      <c r="K1963">
        <v>3.959292824246026E-2</v>
      </c>
      <c r="L1963" s="4">
        <v>2019</v>
      </c>
      <c r="M1963" s="4">
        <v>2019</v>
      </c>
      <c r="N1963" t="s">
        <v>50</v>
      </c>
      <c r="O1963" t="s">
        <v>568</v>
      </c>
    </row>
    <row r="1964" spans="1:15">
      <c r="A1964" s="34" t="s">
        <v>245</v>
      </c>
      <c r="B1964" t="s">
        <v>97</v>
      </c>
      <c r="C1964" t="s">
        <v>250</v>
      </c>
      <c r="D1964" s="16">
        <v>0.4</v>
      </c>
      <c r="E1964" s="16">
        <v>71.75</v>
      </c>
      <c r="F1964" s="16">
        <v>-150.75</v>
      </c>
      <c r="G1964">
        <v>1.9480760659634527E-2</v>
      </c>
      <c r="H1964">
        <v>0.53800000000000003</v>
      </c>
      <c r="I1964" t="s">
        <v>32</v>
      </c>
      <c r="J1964">
        <v>4.6798395483583421E-3</v>
      </c>
      <c r="K1964">
        <v>3.959292824246026E-2</v>
      </c>
      <c r="L1964" s="4">
        <v>2019</v>
      </c>
      <c r="M1964" s="4">
        <v>2019</v>
      </c>
      <c r="N1964" t="s">
        <v>50</v>
      </c>
      <c r="O1964" t="s">
        <v>568</v>
      </c>
    </row>
    <row r="1965" spans="1:15">
      <c r="A1965" s="34" t="s">
        <v>245</v>
      </c>
      <c r="B1965" t="s">
        <v>97</v>
      </c>
      <c r="C1965" t="s">
        <v>250</v>
      </c>
      <c r="D1965" s="16">
        <v>0.7</v>
      </c>
      <c r="E1965" s="16">
        <v>70.75</v>
      </c>
      <c r="F1965" s="16">
        <v>-142.25</v>
      </c>
      <c r="G1965">
        <v>1.9480760659634527E-2</v>
      </c>
      <c r="H1965">
        <v>0.53800000000000003</v>
      </c>
      <c r="I1965" t="s">
        <v>32</v>
      </c>
      <c r="J1965">
        <v>4.6798395483583421E-3</v>
      </c>
      <c r="K1965">
        <v>3.959292824246026E-2</v>
      </c>
      <c r="L1965" s="4">
        <v>2019</v>
      </c>
      <c r="M1965" s="4">
        <v>2019</v>
      </c>
      <c r="N1965" t="s">
        <v>50</v>
      </c>
      <c r="O1965" t="s">
        <v>568</v>
      </c>
    </row>
    <row r="1966" spans="1:15">
      <c r="A1966" s="34" t="s">
        <v>245</v>
      </c>
      <c r="B1966" t="s">
        <v>97</v>
      </c>
      <c r="C1966" t="s">
        <v>250</v>
      </c>
      <c r="D1966" s="16">
        <v>0.5</v>
      </c>
      <c r="E1966" s="16">
        <v>70.75</v>
      </c>
      <c r="F1966" s="16">
        <v>-152.75</v>
      </c>
      <c r="G1966">
        <v>1.9480760659634527E-2</v>
      </c>
      <c r="H1966">
        <v>0.53800000000000003</v>
      </c>
      <c r="I1966" t="s">
        <v>32</v>
      </c>
      <c r="J1966">
        <v>4.6798395483583421E-3</v>
      </c>
      <c r="K1966">
        <v>3.959292824246026E-2</v>
      </c>
      <c r="L1966" s="4">
        <v>2019</v>
      </c>
      <c r="M1966" s="4">
        <v>2019</v>
      </c>
      <c r="N1966" t="s">
        <v>50</v>
      </c>
      <c r="O1966" t="s">
        <v>568</v>
      </c>
    </row>
    <row r="1967" spans="1:15">
      <c r="A1967" s="34" t="s">
        <v>245</v>
      </c>
      <c r="B1967" t="s">
        <v>97</v>
      </c>
      <c r="C1967" t="s">
        <v>250</v>
      </c>
      <c r="D1967" s="16">
        <v>0.61</v>
      </c>
      <c r="E1967" s="16">
        <v>70.75</v>
      </c>
      <c r="F1967" s="16">
        <v>-141.75</v>
      </c>
      <c r="G1967">
        <v>1.9480760659634527E-2</v>
      </c>
      <c r="H1967">
        <v>0.53800000000000003</v>
      </c>
      <c r="I1967" t="s">
        <v>32</v>
      </c>
      <c r="J1967">
        <v>4.6798395483583421E-3</v>
      </c>
      <c r="K1967">
        <v>3.959292824246026E-2</v>
      </c>
      <c r="L1967" s="4">
        <v>2019</v>
      </c>
      <c r="M1967" s="4">
        <v>2019</v>
      </c>
      <c r="N1967" t="s">
        <v>50</v>
      </c>
      <c r="O1967" t="s">
        <v>568</v>
      </c>
    </row>
    <row r="1968" spans="1:15">
      <c r="A1968" s="34" t="s">
        <v>245</v>
      </c>
      <c r="B1968" t="s">
        <v>97</v>
      </c>
      <c r="C1968" t="s">
        <v>250</v>
      </c>
      <c r="D1968" s="16">
        <v>1</v>
      </c>
      <c r="E1968" s="16">
        <v>69.75</v>
      </c>
      <c r="F1968" s="16">
        <v>-142.25</v>
      </c>
      <c r="G1968">
        <v>1.9480760659634527E-2</v>
      </c>
      <c r="H1968">
        <v>0.53800000000000003</v>
      </c>
      <c r="I1968" t="s">
        <v>32</v>
      </c>
      <c r="J1968">
        <v>4.6798395483583421E-3</v>
      </c>
      <c r="K1968">
        <v>3.959292824246026E-2</v>
      </c>
      <c r="L1968" s="4">
        <v>2019</v>
      </c>
      <c r="M1968" s="4">
        <v>2019</v>
      </c>
      <c r="N1968" t="s">
        <v>50</v>
      </c>
      <c r="O1968" t="s">
        <v>568</v>
      </c>
    </row>
    <row r="1969" spans="1:15">
      <c r="A1969" s="34" t="s">
        <v>245</v>
      </c>
      <c r="B1969" t="s">
        <v>97</v>
      </c>
      <c r="C1969" t="s">
        <v>250</v>
      </c>
      <c r="D1969" s="16">
        <v>0.44</v>
      </c>
      <c r="E1969" s="16">
        <v>71.25</v>
      </c>
      <c r="F1969" s="16">
        <v>-146.75</v>
      </c>
      <c r="G1969">
        <v>1.9480760659634527E-2</v>
      </c>
      <c r="H1969">
        <v>0.53800000000000003</v>
      </c>
      <c r="I1969" t="s">
        <v>32</v>
      </c>
      <c r="J1969">
        <v>4.6798395483583421E-3</v>
      </c>
      <c r="K1969">
        <v>3.959292824246026E-2</v>
      </c>
      <c r="L1969" s="4">
        <v>2019</v>
      </c>
      <c r="M1969" s="4">
        <v>2019</v>
      </c>
      <c r="N1969" t="s">
        <v>50</v>
      </c>
      <c r="O1969" t="s">
        <v>568</v>
      </c>
    </row>
    <row r="1970" spans="1:15">
      <c r="A1970" s="34" t="s">
        <v>245</v>
      </c>
      <c r="B1970" t="s">
        <v>97</v>
      </c>
      <c r="C1970" t="s">
        <v>250</v>
      </c>
      <c r="D1970" s="16">
        <v>0.5</v>
      </c>
      <c r="E1970" s="16">
        <v>70.75</v>
      </c>
      <c r="F1970" s="16">
        <v>-153.75</v>
      </c>
      <c r="G1970">
        <v>1.9480760659634527E-2</v>
      </c>
      <c r="H1970">
        <v>0.53800000000000003</v>
      </c>
      <c r="I1970" t="s">
        <v>32</v>
      </c>
      <c r="J1970">
        <v>4.6798395483583421E-3</v>
      </c>
      <c r="K1970">
        <v>3.959292824246026E-2</v>
      </c>
      <c r="L1970" s="4">
        <v>2019</v>
      </c>
      <c r="M1970" s="4">
        <v>2019</v>
      </c>
      <c r="N1970" t="s">
        <v>50</v>
      </c>
      <c r="O1970" t="s">
        <v>568</v>
      </c>
    </row>
    <row r="1971" spans="1:15">
      <c r="A1971" s="34" t="s">
        <v>245</v>
      </c>
      <c r="B1971" t="s">
        <v>97</v>
      </c>
      <c r="C1971" t="s">
        <v>250</v>
      </c>
      <c r="D1971" s="16">
        <v>0.53</v>
      </c>
      <c r="E1971" s="16">
        <v>70.75</v>
      </c>
      <c r="F1971" s="16">
        <v>-141.25</v>
      </c>
      <c r="G1971">
        <v>1.9480760659634527E-2</v>
      </c>
      <c r="H1971">
        <v>0.53800000000000003</v>
      </c>
      <c r="I1971" t="s">
        <v>32</v>
      </c>
      <c r="J1971">
        <v>4.6798395483583421E-3</v>
      </c>
      <c r="K1971">
        <v>3.959292824246026E-2</v>
      </c>
      <c r="L1971" s="4">
        <v>2019</v>
      </c>
      <c r="M1971" s="4">
        <v>2019</v>
      </c>
      <c r="N1971" t="s">
        <v>50</v>
      </c>
      <c r="O1971" t="s">
        <v>568</v>
      </c>
    </row>
    <row r="1972" spans="1:15">
      <c r="A1972" s="34" t="s">
        <v>245</v>
      </c>
      <c r="B1972" t="s">
        <v>97</v>
      </c>
      <c r="C1972" t="s">
        <v>250</v>
      </c>
      <c r="D1972" s="16">
        <v>0.28000000000000003</v>
      </c>
      <c r="E1972" s="16">
        <v>72.25</v>
      </c>
      <c r="F1972" s="16">
        <v>-152.25</v>
      </c>
      <c r="G1972">
        <v>1.9480760659634527E-2</v>
      </c>
      <c r="H1972">
        <v>0.53800000000000003</v>
      </c>
      <c r="I1972" t="s">
        <v>32</v>
      </c>
      <c r="J1972">
        <v>4.6798395483583421E-3</v>
      </c>
      <c r="K1972">
        <v>3.959292824246026E-2</v>
      </c>
      <c r="L1972" s="4">
        <v>2019</v>
      </c>
      <c r="M1972" s="4">
        <v>2019</v>
      </c>
      <c r="N1972" t="s">
        <v>50</v>
      </c>
      <c r="O1972" t="s">
        <v>568</v>
      </c>
    </row>
    <row r="1973" spans="1:15">
      <c r="A1973" s="34" t="s">
        <v>245</v>
      </c>
      <c r="B1973" t="s">
        <v>97</v>
      </c>
      <c r="C1973" t="s">
        <v>250</v>
      </c>
      <c r="D1973" s="16">
        <v>0.3</v>
      </c>
      <c r="E1973" s="16">
        <v>70.75</v>
      </c>
      <c r="F1973" s="16">
        <v>-154.25</v>
      </c>
      <c r="G1973">
        <v>1.9480760659634527E-2</v>
      </c>
      <c r="H1973">
        <v>0.53800000000000003</v>
      </c>
      <c r="I1973" t="s">
        <v>32</v>
      </c>
      <c r="J1973">
        <v>4.6798395483583421E-3</v>
      </c>
      <c r="K1973">
        <v>3.959292824246026E-2</v>
      </c>
      <c r="L1973" s="4">
        <v>2019</v>
      </c>
      <c r="M1973" s="4">
        <v>2019</v>
      </c>
      <c r="N1973" t="s">
        <v>50</v>
      </c>
      <c r="O1973" t="s">
        <v>568</v>
      </c>
    </row>
    <row r="1974" spans="1:15">
      <c r="A1974" s="34" t="s">
        <v>245</v>
      </c>
      <c r="B1974" t="s">
        <v>97</v>
      </c>
      <c r="C1974" t="s">
        <v>250</v>
      </c>
      <c r="D1974" s="16">
        <v>0.5</v>
      </c>
      <c r="E1974" s="16">
        <v>70.75</v>
      </c>
      <c r="F1974" s="16">
        <v>-153.25</v>
      </c>
      <c r="G1974">
        <v>1.9480760659634527E-2</v>
      </c>
      <c r="H1974">
        <v>0.53800000000000003</v>
      </c>
      <c r="I1974" t="s">
        <v>32</v>
      </c>
      <c r="J1974">
        <v>4.6798395483583421E-3</v>
      </c>
      <c r="K1974">
        <v>3.959292824246026E-2</v>
      </c>
      <c r="L1974" s="4">
        <v>2019</v>
      </c>
      <c r="M1974" s="4">
        <v>2019</v>
      </c>
      <c r="N1974" t="s">
        <v>50</v>
      </c>
      <c r="O1974" t="s">
        <v>568</v>
      </c>
    </row>
    <row r="1975" spans="1:15">
      <c r="A1975" s="34" t="s">
        <v>245</v>
      </c>
      <c r="B1975" t="s">
        <v>97</v>
      </c>
      <c r="C1975" t="s">
        <v>250</v>
      </c>
      <c r="D1975" s="16">
        <v>0.2</v>
      </c>
      <c r="E1975" s="16">
        <v>70.25</v>
      </c>
      <c r="F1975" s="16">
        <v>-148.75</v>
      </c>
      <c r="G1975">
        <v>1.9480760659634527E-2</v>
      </c>
      <c r="H1975">
        <v>0.53800000000000003</v>
      </c>
      <c r="I1975" t="s">
        <v>32</v>
      </c>
      <c r="J1975">
        <v>4.6798395483583421E-3</v>
      </c>
      <c r="K1975">
        <v>3.959292824246026E-2</v>
      </c>
      <c r="L1975" s="4">
        <v>2019</v>
      </c>
      <c r="M1975" s="4">
        <v>2019</v>
      </c>
      <c r="N1975" t="s">
        <v>50</v>
      </c>
      <c r="O1975" t="s">
        <v>568</v>
      </c>
    </row>
    <row r="1976" spans="1:15">
      <c r="A1976" s="34" t="s">
        <v>245</v>
      </c>
      <c r="B1976" t="s">
        <v>97</v>
      </c>
      <c r="C1976" t="s">
        <v>250</v>
      </c>
      <c r="D1976" s="16">
        <v>0.96</v>
      </c>
      <c r="E1976" s="16">
        <v>71.75</v>
      </c>
      <c r="F1976" s="16">
        <v>-155.75</v>
      </c>
      <c r="G1976">
        <v>1.9480760659634527E-2</v>
      </c>
      <c r="H1976">
        <v>0.53800000000000003</v>
      </c>
      <c r="I1976" t="s">
        <v>32</v>
      </c>
      <c r="J1976">
        <v>4.6798395483583421E-3</v>
      </c>
      <c r="K1976">
        <v>3.959292824246026E-2</v>
      </c>
      <c r="L1976" s="4">
        <v>2019</v>
      </c>
      <c r="M1976" s="4">
        <v>2019</v>
      </c>
      <c r="N1976" t="s">
        <v>50</v>
      </c>
      <c r="O1976" t="s">
        <v>568</v>
      </c>
    </row>
    <row r="1977" spans="1:15">
      <c r="A1977" s="34" t="s">
        <v>245</v>
      </c>
      <c r="B1977" t="s">
        <v>97</v>
      </c>
      <c r="C1977" t="s">
        <v>250</v>
      </c>
      <c r="D1977" s="16">
        <v>0</v>
      </c>
      <c r="E1977" s="16">
        <v>70.25</v>
      </c>
      <c r="F1977" s="16">
        <v>-151.25</v>
      </c>
      <c r="G1977">
        <v>1.9480760659634527E-2</v>
      </c>
      <c r="H1977">
        <v>0.53800000000000003</v>
      </c>
      <c r="I1977" t="s">
        <v>32</v>
      </c>
      <c r="J1977">
        <v>4.6798395483583421E-3</v>
      </c>
      <c r="K1977">
        <v>3.959292824246026E-2</v>
      </c>
      <c r="L1977" s="4">
        <v>2019</v>
      </c>
      <c r="M1977" s="4">
        <v>2019</v>
      </c>
      <c r="N1977" t="s">
        <v>50</v>
      </c>
      <c r="O1977" t="s">
        <v>568</v>
      </c>
    </row>
    <row r="1978" spans="1:15">
      <c r="A1978" s="34" t="s">
        <v>245</v>
      </c>
      <c r="B1978" t="s">
        <v>97</v>
      </c>
      <c r="C1978" t="s">
        <v>250</v>
      </c>
      <c r="D1978" s="16">
        <v>0.95</v>
      </c>
      <c r="E1978" s="16">
        <v>69.75</v>
      </c>
      <c r="F1978" s="16">
        <v>-139.75</v>
      </c>
      <c r="G1978">
        <v>1.9480760659634527E-2</v>
      </c>
      <c r="H1978">
        <v>0.53800000000000003</v>
      </c>
      <c r="I1978" t="s">
        <v>32</v>
      </c>
      <c r="J1978">
        <v>4.6798395483583421E-3</v>
      </c>
      <c r="K1978">
        <v>3.959292824246026E-2</v>
      </c>
      <c r="L1978" s="4">
        <v>2019</v>
      </c>
      <c r="M1978" s="4">
        <v>2019</v>
      </c>
      <c r="N1978" t="s">
        <v>50</v>
      </c>
      <c r="O1978" t="s">
        <v>568</v>
      </c>
    </row>
    <row r="1979" spans="1:15">
      <c r="A1979" s="34" t="s">
        <v>245</v>
      </c>
      <c r="B1979" t="s">
        <v>97</v>
      </c>
      <c r="C1979" t="s">
        <v>250</v>
      </c>
      <c r="D1979" s="16">
        <v>0.45</v>
      </c>
      <c r="E1979" s="16">
        <v>71.25</v>
      </c>
      <c r="F1979" s="16">
        <v>-146.25</v>
      </c>
      <c r="G1979">
        <v>1.9480760659634527E-2</v>
      </c>
      <c r="H1979">
        <v>0.53800000000000003</v>
      </c>
      <c r="I1979" t="s">
        <v>32</v>
      </c>
      <c r="J1979">
        <v>4.6798395483583421E-3</v>
      </c>
      <c r="K1979">
        <v>3.959292824246026E-2</v>
      </c>
      <c r="L1979" s="4">
        <v>2019</v>
      </c>
      <c r="M1979" s="4">
        <v>2019</v>
      </c>
      <c r="N1979" t="s">
        <v>50</v>
      </c>
      <c r="O1979" t="s">
        <v>568</v>
      </c>
    </row>
    <row r="1980" spans="1:15" ht="43.5">
      <c r="A1980" s="34" t="s">
        <v>252</v>
      </c>
      <c r="B1980" t="s">
        <v>97</v>
      </c>
      <c r="C1980" t="s">
        <v>253</v>
      </c>
      <c r="D1980" s="16">
        <v>0.89</v>
      </c>
      <c r="E1980" s="16">
        <v>66.25</v>
      </c>
      <c r="F1980" s="16">
        <v>-167.75</v>
      </c>
      <c r="G1980">
        <v>4.3E-3</v>
      </c>
      <c r="H1980">
        <v>0.65</v>
      </c>
      <c r="I1980" t="s">
        <v>254</v>
      </c>
      <c r="J1980" s="13" t="s">
        <v>61</v>
      </c>
      <c r="K1980" s="13" t="s">
        <v>61</v>
      </c>
      <c r="L1980" s="21">
        <v>2010</v>
      </c>
      <c r="M1980" s="21">
        <v>2012</v>
      </c>
      <c r="N1980" s="1" t="s">
        <v>256</v>
      </c>
      <c r="O1980">
        <v>1</v>
      </c>
    </row>
    <row r="1981" spans="1:15" ht="43.5">
      <c r="A1981" s="34" t="s">
        <v>252</v>
      </c>
      <c r="B1981" t="s">
        <v>97</v>
      </c>
      <c r="C1981" t="s">
        <v>253</v>
      </c>
      <c r="D1981" s="16">
        <v>1</v>
      </c>
      <c r="E1981" s="16">
        <v>66.25</v>
      </c>
      <c r="F1981" s="16">
        <v>-167.25</v>
      </c>
      <c r="G1981">
        <v>4.3E-3</v>
      </c>
      <c r="H1981">
        <v>0.65</v>
      </c>
      <c r="I1981" t="s">
        <v>254</v>
      </c>
      <c r="J1981" s="13" t="s">
        <v>61</v>
      </c>
      <c r="K1981" s="13" t="s">
        <v>61</v>
      </c>
      <c r="L1981" s="21">
        <v>2010</v>
      </c>
      <c r="M1981" s="21">
        <v>2012</v>
      </c>
      <c r="N1981" s="1" t="s">
        <v>256</v>
      </c>
      <c r="O1981">
        <v>1</v>
      </c>
    </row>
    <row r="1982" spans="1:15" ht="43.5">
      <c r="A1982" s="34" t="s">
        <v>252</v>
      </c>
      <c r="B1982" t="s">
        <v>97</v>
      </c>
      <c r="C1982" t="s">
        <v>253</v>
      </c>
      <c r="D1982" s="16">
        <v>0.84</v>
      </c>
      <c r="E1982" s="16">
        <v>66.25</v>
      </c>
      <c r="F1982" s="16">
        <v>-168.25</v>
      </c>
      <c r="G1982">
        <v>4.3E-3</v>
      </c>
      <c r="H1982">
        <v>0.65</v>
      </c>
      <c r="I1982" t="s">
        <v>254</v>
      </c>
      <c r="J1982" s="13" t="s">
        <v>61</v>
      </c>
      <c r="K1982" s="13" t="s">
        <v>61</v>
      </c>
      <c r="L1982" s="21">
        <v>2010</v>
      </c>
      <c r="M1982" s="21">
        <v>2012</v>
      </c>
      <c r="N1982" s="1" t="s">
        <v>256</v>
      </c>
      <c r="O1982">
        <v>1</v>
      </c>
    </row>
    <row r="1983" spans="1:15" ht="43.5">
      <c r="A1983" s="34" t="s">
        <v>252</v>
      </c>
      <c r="B1983" t="s">
        <v>97</v>
      </c>
      <c r="C1983" t="s">
        <v>253</v>
      </c>
      <c r="D1983" s="16">
        <v>0.84</v>
      </c>
      <c r="E1983" s="16">
        <v>66.75</v>
      </c>
      <c r="F1983" s="16">
        <v>-168.75</v>
      </c>
      <c r="G1983">
        <v>4.3E-3</v>
      </c>
      <c r="H1983">
        <v>0.65</v>
      </c>
      <c r="I1983" t="s">
        <v>254</v>
      </c>
      <c r="J1983" s="13" t="s">
        <v>61</v>
      </c>
      <c r="K1983" s="13" t="s">
        <v>61</v>
      </c>
      <c r="L1983" s="21">
        <v>2010</v>
      </c>
      <c r="M1983" s="21">
        <v>2012</v>
      </c>
      <c r="N1983" s="1" t="s">
        <v>256</v>
      </c>
      <c r="O1983">
        <v>1</v>
      </c>
    </row>
    <row r="1984" spans="1:15" ht="43.5">
      <c r="A1984" s="34" t="s">
        <v>252</v>
      </c>
      <c r="B1984" t="s">
        <v>97</v>
      </c>
      <c r="C1984" t="s">
        <v>253</v>
      </c>
      <c r="D1984" s="16">
        <v>0.85</v>
      </c>
      <c r="E1984" s="16">
        <v>66.75</v>
      </c>
      <c r="F1984" s="16">
        <v>-168.25</v>
      </c>
      <c r="G1984">
        <v>4.3E-3</v>
      </c>
      <c r="H1984">
        <v>0.65</v>
      </c>
      <c r="I1984" t="s">
        <v>254</v>
      </c>
      <c r="J1984" s="13" t="s">
        <v>61</v>
      </c>
      <c r="K1984" s="13" t="s">
        <v>61</v>
      </c>
      <c r="L1984" s="21">
        <v>2010</v>
      </c>
      <c r="M1984" s="21">
        <v>2012</v>
      </c>
      <c r="N1984" s="1" t="s">
        <v>256</v>
      </c>
      <c r="O1984">
        <v>1</v>
      </c>
    </row>
    <row r="1985" spans="1:15" ht="43.5">
      <c r="A1985" s="34" t="s">
        <v>252</v>
      </c>
      <c r="B1985" t="s">
        <v>97</v>
      </c>
      <c r="C1985" t="s">
        <v>253</v>
      </c>
      <c r="D1985" s="16">
        <v>0.91</v>
      </c>
      <c r="E1985" s="16">
        <v>66.75</v>
      </c>
      <c r="F1985" s="16">
        <v>-167.75</v>
      </c>
      <c r="G1985">
        <v>4.3E-3</v>
      </c>
      <c r="H1985">
        <v>0.65</v>
      </c>
      <c r="I1985" t="s">
        <v>254</v>
      </c>
      <c r="J1985" s="13" t="s">
        <v>61</v>
      </c>
      <c r="K1985" s="13" t="s">
        <v>61</v>
      </c>
      <c r="L1985" s="21">
        <v>2010</v>
      </c>
      <c r="M1985" s="21">
        <v>2012</v>
      </c>
      <c r="N1985" s="1" t="s">
        <v>256</v>
      </c>
      <c r="O1985">
        <v>1</v>
      </c>
    </row>
    <row r="1986" spans="1:15" ht="43.5">
      <c r="A1986" s="34" t="s">
        <v>252</v>
      </c>
      <c r="B1986" t="s">
        <v>97</v>
      </c>
      <c r="C1986" t="s">
        <v>253</v>
      </c>
      <c r="D1986" s="16">
        <v>0.99</v>
      </c>
      <c r="E1986" s="16">
        <v>66.75</v>
      </c>
      <c r="F1986" s="16">
        <v>-167.25</v>
      </c>
      <c r="G1986">
        <v>4.3E-3</v>
      </c>
      <c r="H1986">
        <v>0.65</v>
      </c>
      <c r="I1986" t="s">
        <v>254</v>
      </c>
      <c r="J1986" s="13" t="s">
        <v>61</v>
      </c>
      <c r="K1986" s="13" t="s">
        <v>61</v>
      </c>
      <c r="L1986" s="21">
        <v>2010</v>
      </c>
      <c r="M1986" s="21">
        <v>2012</v>
      </c>
      <c r="N1986" s="1" t="s">
        <v>256</v>
      </c>
      <c r="O1986">
        <v>1</v>
      </c>
    </row>
    <row r="1987" spans="1:15" ht="43.5">
      <c r="A1987" s="34" t="s">
        <v>252</v>
      </c>
      <c r="B1987" t="s">
        <v>97</v>
      </c>
      <c r="C1987" t="s">
        <v>253</v>
      </c>
      <c r="D1987" s="16">
        <v>1</v>
      </c>
      <c r="E1987" s="16">
        <v>66.75</v>
      </c>
      <c r="F1987" s="16">
        <v>-166.75</v>
      </c>
      <c r="G1987">
        <v>4.3E-3</v>
      </c>
      <c r="H1987">
        <v>0.65</v>
      </c>
      <c r="I1987" t="s">
        <v>254</v>
      </c>
      <c r="J1987" s="13" t="s">
        <v>61</v>
      </c>
      <c r="K1987" s="13" t="s">
        <v>61</v>
      </c>
      <c r="L1987" s="21">
        <v>2010</v>
      </c>
      <c r="M1987" s="21">
        <v>2012</v>
      </c>
      <c r="N1987" s="1" t="s">
        <v>256</v>
      </c>
      <c r="O1987">
        <v>1</v>
      </c>
    </row>
    <row r="1988" spans="1:15" ht="43.5">
      <c r="A1988" s="34" t="s">
        <v>252</v>
      </c>
      <c r="B1988" t="s">
        <v>97</v>
      </c>
      <c r="C1988" t="s">
        <v>253</v>
      </c>
      <c r="D1988" s="16">
        <v>1</v>
      </c>
      <c r="E1988" s="16">
        <v>66.75</v>
      </c>
      <c r="F1988" s="16">
        <v>-166.25</v>
      </c>
      <c r="G1988">
        <v>4.3E-3</v>
      </c>
      <c r="H1988">
        <v>0.65</v>
      </c>
      <c r="I1988" t="s">
        <v>254</v>
      </c>
      <c r="J1988" s="13" t="s">
        <v>61</v>
      </c>
      <c r="K1988" s="13" t="s">
        <v>61</v>
      </c>
      <c r="L1988" s="21">
        <v>2010</v>
      </c>
      <c r="M1988" s="21">
        <v>2012</v>
      </c>
      <c r="N1988" s="1" t="s">
        <v>256</v>
      </c>
      <c r="O1988">
        <v>1</v>
      </c>
    </row>
    <row r="1989" spans="1:15" ht="43.5">
      <c r="A1989" s="34" t="s">
        <v>252</v>
      </c>
      <c r="B1989" t="s">
        <v>97</v>
      </c>
      <c r="C1989" t="s">
        <v>253</v>
      </c>
      <c r="D1989" s="16">
        <v>1</v>
      </c>
      <c r="E1989" s="16">
        <v>66.75</v>
      </c>
      <c r="F1989" s="16">
        <v>-165.75</v>
      </c>
      <c r="G1989">
        <v>4.3E-3</v>
      </c>
      <c r="H1989">
        <v>0.65</v>
      </c>
      <c r="I1989" t="s">
        <v>254</v>
      </c>
      <c r="J1989" s="13" t="s">
        <v>61</v>
      </c>
      <c r="K1989" s="13" t="s">
        <v>61</v>
      </c>
      <c r="L1989" s="21">
        <v>2010</v>
      </c>
      <c r="M1989" s="21">
        <v>2012</v>
      </c>
      <c r="N1989" s="1" t="s">
        <v>256</v>
      </c>
      <c r="O1989">
        <v>1</v>
      </c>
    </row>
    <row r="1990" spans="1:15" ht="43.5">
      <c r="A1990" s="34" t="s">
        <v>252</v>
      </c>
      <c r="B1990" t="s">
        <v>97</v>
      </c>
      <c r="C1990" t="s">
        <v>253</v>
      </c>
      <c r="D1990" s="16">
        <v>1</v>
      </c>
      <c r="E1990" s="16">
        <v>66.75</v>
      </c>
      <c r="F1990" s="16">
        <v>-165.25</v>
      </c>
      <c r="G1990">
        <v>4.3E-3</v>
      </c>
      <c r="H1990">
        <v>0.65</v>
      </c>
      <c r="I1990" t="s">
        <v>254</v>
      </c>
      <c r="J1990" s="13" t="s">
        <v>61</v>
      </c>
      <c r="K1990" s="13" t="s">
        <v>61</v>
      </c>
      <c r="L1990" s="21">
        <v>2010</v>
      </c>
      <c r="M1990" s="21">
        <v>2012</v>
      </c>
      <c r="N1990" s="1" t="s">
        <v>256</v>
      </c>
      <c r="O1990">
        <v>1</v>
      </c>
    </row>
    <row r="1991" spans="1:15" ht="43.5">
      <c r="A1991" s="34" t="s">
        <v>252</v>
      </c>
      <c r="B1991" t="s">
        <v>97</v>
      </c>
      <c r="C1991" t="s">
        <v>253</v>
      </c>
      <c r="D1991" s="16">
        <v>0.87</v>
      </c>
      <c r="E1991" s="16">
        <v>67.25</v>
      </c>
      <c r="F1991" s="16">
        <v>-168.75</v>
      </c>
      <c r="G1991">
        <v>4.3E-3</v>
      </c>
      <c r="H1991">
        <v>0.65</v>
      </c>
      <c r="I1991" t="s">
        <v>254</v>
      </c>
      <c r="J1991" s="13" t="s">
        <v>61</v>
      </c>
      <c r="K1991" s="13" t="s">
        <v>61</v>
      </c>
      <c r="L1991" s="21">
        <v>2010</v>
      </c>
      <c r="M1991" s="21">
        <v>2012</v>
      </c>
      <c r="N1991" s="1" t="s">
        <v>256</v>
      </c>
      <c r="O1991">
        <v>1</v>
      </c>
    </row>
    <row r="1992" spans="1:15" ht="43.5">
      <c r="A1992" s="34" t="s">
        <v>252</v>
      </c>
      <c r="B1992" t="s">
        <v>97</v>
      </c>
      <c r="C1992" t="s">
        <v>253</v>
      </c>
      <c r="D1992" s="16">
        <v>0.88</v>
      </c>
      <c r="E1992" s="16">
        <v>67.25</v>
      </c>
      <c r="F1992" s="16">
        <v>-168.25</v>
      </c>
      <c r="G1992">
        <v>4.3E-3</v>
      </c>
      <c r="H1992">
        <v>0.65</v>
      </c>
      <c r="I1992" t="s">
        <v>254</v>
      </c>
      <c r="J1992" s="13" t="s">
        <v>61</v>
      </c>
      <c r="K1992" s="13" t="s">
        <v>61</v>
      </c>
      <c r="L1992" s="21">
        <v>2010</v>
      </c>
      <c r="M1992" s="21">
        <v>2012</v>
      </c>
      <c r="N1992" s="1" t="s">
        <v>256</v>
      </c>
      <c r="O1992">
        <v>1</v>
      </c>
    </row>
    <row r="1993" spans="1:15" ht="43.5">
      <c r="A1993" s="34" t="s">
        <v>252</v>
      </c>
      <c r="B1993" t="s">
        <v>97</v>
      </c>
      <c r="C1993" t="s">
        <v>253</v>
      </c>
      <c r="D1993" s="16">
        <v>0.91</v>
      </c>
      <c r="E1993" s="16">
        <v>67.25</v>
      </c>
      <c r="F1993" s="16">
        <v>-167.75</v>
      </c>
      <c r="G1993">
        <v>4.3E-3</v>
      </c>
      <c r="H1993">
        <v>0.65</v>
      </c>
      <c r="I1993" t="s">
        <v>254</v>
      </c>
      <c r="J1993" s="13" t="s">
        <v>61</v>
      </c>
      <c r="K1993" s="13" t="s">
        <v>61</v>
      </c>
      <c r="L1993" s="21">
        <v>2010</v>
      </c>
      <c r="M1993" s="21">
        <v>2012</v>
      </c>
      <c r="N1993" s="1" t="s">
        <v>256</v>
      </c>
      <c r="O1993">
        <v>1</v>
      </c>
    </row>
    <row r="1994" spans="1:15" ht="43.5">
      <c r="A1994" s="34" t="s">
        <v>252</v>
      </c>
      <c r="B1994" t="s">
        <v>97</v>
      </c>
      <c r="C1994" t="s">
        <v>253</v>
      </c>
      <c r="D1994" s="16">
        <v>0.96</v>
      </c>
      <c r="E1994" s="16">
        <v>67.25</v>
      </c>
      <c r="F1994" s="16">
        <v>-167.25</v>
      </c>
      <c r="G1994">
        <v>4.3E-3</v>
      </c>
      <c r="H1994">
        <v>0.65</v>
      </c>
      <c r="I1994" t="s">
        <v>254</v>
      </c>
      <c r="J1994" s="13" t="s">
        <v>61</v>
      </c>
      <c r="K1994" s="13" t="s">
        <v>61</v>
      </c>
      <c r="L1994" s="21">
        <v>2010</v>
      </c>
      <c r="M1994" s="21">
        <v>2012</v>
      </c>
      <c r="N1994" s="1" t="s">
        <v>256</v>
      </c>
      <c r="O1994">
        <v>1</v>
      </c>
    </row>
    <row r="1995" spans="1:15" ht="43.5">
      <c r="A1995" s="34" t="s">
        <v>252</v>
      </c>
      <c r="B1995" t="s">
        <v>97</v>
      </c>
      <c r="C1995" t="s">
        <v>253</v>
      </c>
      <c r="D1995" s="16">
        <v>1</v>
      </c>
      <c r="E1995" s="16">
        <v>67.25</v>
      </c>
      <c r="F1995" s="16">
        <v>-166.75</v>
      </c>
      <c r="G1995">
        <v>4.3E-3</v>
      </c>
      <c r="H1995">
        <v>0.65</v>
      </c>
      <c r="I1995" t="s">
        <v>254</v>
      </c>
      <c r="J1995" s="13" t="s">
        <v>61</v>
      </c>
      <c r="K1995" s="13" t="s">
        <v>61</v>
      </c>
      <c r="L1995" s="21">
        <v>2010</v>
      </c>
      <c r="M1995" s="21">
        <v>2012</v>
      </c>
      <c r="N1995" s="1" t="s">
        <v>256</v>
      </c>
      <c r="O1995">
        <v>1</v>
      </c>
    </row>
    <row r="1996" spans="1:15" ht="43.5">
      <c r="A1996" s="34" t="s">
        <v>252</v>
      </c>
      <c r="B1996" t="s">
        <v>97</v>
      </c>
      <c r="C1996" t="s">
        <v>253</v>
      </c>
      <c r="D1996" s="16">
        <v>1</v>
      </c>
      <c r="E1996" s="16">
        <v>67.25</v>
      </c>
      <c r="F1996" s="16">
        <v>-166.25</v>
      </c>
      <c r="G1996">
        <v>4.3E-3</v>
      </c>
      <c r="H1996">
        <v>0.65</v>
      </c>
      <c r="I1996" t="s">
        <v>254</v>
      </c>
      <c r="J1996" s="13" t="s">
        <v>61</v>
      </c>
      <c r="K1996" s="13" t="s">
        <v>61</v>
      </c>
      <c r="L1996" s="21">
        <v>2010</v>
      </c>
      <c r="M1996" s="21">
        <v>2012</v>
      </c>
      <c r="N1996" s="1" t="s">
        <v>256</v>
      </c>
      <c r="O1996">
        <v>1</v>
      </c>
    </row>
    <row r="1997" spans="1:15" ht="43.5">
      <c r="A1997" s="34" t="s">
        <v>252</v>
      </c>
      <c r="B1997" t="s">
        <v>97</v>
      </c>
      <c r="C1997" t="s">
        <v>253</v>
      </c>
      <c r="D1997" s="16">
        <v>1</v>
      </c>
      <c r="E1997" s="16">
        <v>67.25</v>
      </c>
      <c r="F1997" s="16">
        <v>-165.75</v>
      </c>
      <c r="G1997">
        <v>4.3E-3</v>
      </c>
      <c r="H1997">
        <v>0.65</v>
      </c>
      <c r="I1997" t="s">
        <v>254</v>
      </c>
      <c r="J1997" s="13" t="s">
        <v>61</v>
      </c>
      <c r="K1997" s="13" t="s">
        <v>61</v>
      </c>
      <c r="L1997" s="21">
        <v>2010</v>
      </c>
      <c r="M1997" s="21">
        <v>2012</v>
      </c>
      <c r="N1997" s="1" t="s">
        <v>256</v>
      </c>
      <c r="O1997">
        <v>1</v>
      </c>
    </row>
    <row r="1998" spans="1:15" ht="43.5">
      <c r="A1998" s="34" t="s">
        <v>252</v>
      </c>
      <c r="B1998" t="s">
        <v>97</v>
      </c>
      <c r="C1998" t="s">
        <v>253</v>
      </c>
      <c r="D1998" s="16">
        <v>1</v>
      </c>
      <c r="E1998" s="16">
        <v>67.25</v>
      </c>
      <c r="F1998" s="16">
        <v>-165.25</v>
      </c>
      <c r="G1998">
        <v>4.3E-3</v>
      </c>
      <c r="H1998">
        <v>0.65</v>
      </c>
      <c r="I1998" t="s">
        <v>254</v>
      </c>
      <c r="J1998" s="13" t="s">
        <v>61</v>
      </c>
      <c r="K1998" s="13" t="s">
        <v>61</v>
      </c>
      <c r="L1998" s="21">
        <v>2010</v>
      </c>
      <c r="M1998" s="21">
        <v>2012</v>
      </c>
      <c r="N1998" s="1" t="s">
        <v>256</v>
      </c>
      <c r="O1998">
        <v>1</v>
      </c>
    </row>
    <row r="1999" spans="1:15" ht="43.5">
      <c r="A1999" s="34" t="s">
        <v>252</v>
      </c>
      <c r="B1999" t="s">
        <v>97</v>
      </c>
      <c r="C1999" t="s">
        <v>253</v>
      </c>
      <c r="D1999" s="16">
        <v>1</v>
      </c>
      <c r="E1999" s="16">
        <v>67.25</v>
      </c>
      <c r="F1999" s="16">
        <v>-164.75</v>
      </c>
      <c r="G1999">
        <v>4.3E-3</v>
      </c>
      <c r="H1999">
        <v>0.65</v>
      </c>
      <c r="I1999" t="s">
        <v>254</v>
      </c>
      <c r="J1999" s="13" t="s">
        <v>61</v>
      </c>
      <c r="K1999" s="13" t="s">
        <v>61</v>
      </c>
      <c r="L1999" s="21">
        <v>2010</v>
      </c>
      <c r="M1999" s="21">
        <v>2012</v>
      </c>
      <c r="N1999" s="1" t="s">
        <v>256</v>
      </c>
      <c r="O1999">
        <v>1</v>
      </c>
    </row>
    <row r="2000" spans="1:15" ht="43.5">
      <c r="A2000" s="34" t="s">
        <v>252</v>
      </c>
      <c r="B2000" t="s">
        <v>97</v>
      </c>
      <c r="C2000" t="s">
        <v>253</v>
      </c>
      <c r="D2000" s="16">
        <v>0.96</v>
      </c>
      <c r="E2000" s="16">
        <v>67.75</v>
      </c>
      <c r="F2000" s="16">
        <v>-168.75</v>
      </c>
      <c r="G2000">
        <v>4.3E-3</v>
      </c>
      <c r="H2000">
        <v>0.65</v>
      </c>
      <c r="I2000" t="s">
        <v>254</v>
      </c>
      <c r="J2000" s="13" t="s">
        <v>61</v>
      </c>
      <c r="K2000" s="13" t="s">
        <v>61</v>
      </c>
      <c r="L2000" s="21">
        <v>2010</v>
      </c>
      <c r="M2000" s="21">
        <v>2012</v>
      </c>
      <c r="N2000" s="1" t="s">
        <v>256</v>
      </c>
      <c r="O2000">
        <v>1</v>
      </c>
    </row>
    <row r="2001" spans="1:15" ht="43.5">
      <c r="A2001" s="34" t="s">
        <v>252</v>
      </c>
      <c r="B2001" t="s">
        <v>97</v>
      </c>
      <c r="C2001" t="s">
        <v>253</v>
      </c>
      <c r="D2001" s="16">
        <v>0.95</v>
      </c>
      <c r="E2001" s="16">
        <v>67.75</v>
      </c>
      <c r="F2001" s="16">
        <v>-168.25</v>
      </c>
      <c r="G2001">
        <v>4.3E-3</v>
      </c>
      <c r="H2001">
        <v>0.65</v>
      </c>
      <c r="I2001" t="s">
        <v>254</v>
      </c>
      <c r="J2001" s="13" t="s">
        <v>61</v>
      </c>
      <c r="K2001" s="13" t="s">
        <v>61</v>
      </c>
      <c r="L2001" s="21">
        <v>2010</v>
      </c>
      <c r="M2001" s="21">
        <v>2012</v>
      </c>
      <c r="N2001" s="1" t="s">
        <v>256</v>
      </c>
      <c r="O2001">
        <v>1</v>
      </c>
    </row>
    <row r="2002" spans="1:15" ht="43.5">
      <c r="A2002" s="34" t="s">
        <v>252</v>
      </c>
      <c r="B2002" t="s">
        <v>97</v>
      </c>
      <c r="C2002" t="s">
        <v>253</v>
      </c>
      <c r="D2002" s="16">
        <v>0.97</v>
      </c>
      <c r="E2002" s="16">
        <v>67.75</v>
      </c>
      <c r="F2002" s="16">
        <v>-167.75</v>
      </c>
      <c r="G2002">
        <v>4.3E-3</v>
      </c>
      <c r="H2002">
        <v>0.65</v>
      </c>
      <c r="I2002" t="s">
        <v>254</v>
      </c>
      <c r="J2002" s="13" t="s">
        <v>61</v>
      </c>
      <c r="K2002" s="13" t="s">
        <v>61</v>
      </c>
      <c r="L2002" s="21">
        <v>2010</v>
      </c>
      <c r="M2002" s="21">
        <v>2012</v>
      </c>
      <c r="N2002" s="1" t="s">
        <v>256</v>
      </c>
      <c r="O2002">
        <v>1</v>
      </c>
    </row>
    <row r="2003" spans="1:15" ht="43.5">
      <c r="A2003" s="34" t="s">
        <v>252</v>
      </c>
      <c r="B2003" t="s">
        <v>97</v>
      </c>
      <c r="C2003" t="s">
        <v>253</v>
      </c>
      <c r="D2003" s="16">
        <v>1</v>
      </c>
      <c r="E2003" s="16">
        <v>67.75</v>
      </c>
      <c r="F2003" s="16">
        <v>-167.25</v>
      </c>
      <c r="G2003">
        <v>4.3E-3</v>
      </c>
      <c r="H2003">
        <v>0.65</v>
      </c>
      <c r="I2003" t="s">
        <v>254</v>
      </c>
      <c r="J2003" s="13" t="s">
        <v>61</v>
      </c>
      <c r="K2003" s="13" t="s">
        <v>61</v>
      </c>
      <c r="L2003" s="21">
        <v>2010</v>
      </c>
      <c r="M2003" s="21">
        <v>2012</v>
      </c>
      <c r="N2003" s="1" t="s">
        <v>256</v>
      </c>
      <c r="O2003">
        <v>1</v>
      </c>
    </row>
    <row r="2004" spans="1:15" ht="43.5">
      <c r="A2004" s="34" t="s">
        <v>252</v>
      </c>
      <c r="B2004" t="s">
        <v>97</v>
      </c>
      <c r="C2004" t="s">
        <v>253</v>
      </c>
      <c r="D2004" s="16">
        <v>1</v>
      </c>
      <c r="E2004" s="16">
        <v>67.75</v>
      </c>
      <c r="F2004" s="16">
        <v>-166.75</v>
      </c>
      <c r="G2004">
        <v>4.3E-3</v>
      </c>
      <c r="H2004">
        <v>0.65</v>
      </c>
      <c r="I2004" t="s">
        <v>254</v>
      </c>
      <c r="J2004" s="13" t="s">
        <v>61</v>
      </c>
      <c r="K2004" s="13" t="s">
        <v>61</v>
      </c>
      <c r="L2004" s="21">
        <v>2010</v>
      </c>
      <c r="M2004" s="21">
        <v>2012</v>
      </c>
      <c r="N2004" s="1" t="s">
        <v>256</v>
      </c>
      <c r="O2004">
        <v>1</v>
      </c>
    </row>
    <row r="2005" spans="1:15" ht="43.5">
      <c r="A2005" s="34" t="s">
        <v>252</v>
      </c>
      <c r="B2005" t="s">
        <v>97</v>
      </c>
      <c r="C2005" t="s">
        <v>253</v>
      </c>
      <c r="D2005" s="16">
        <v>1</v>
      </c>
      <c r="E2005" s="16">
        <v>67.75</v>
      </c>
      <c r="F2005" s="16">
        <v>-166.25</v>
      </c>
      <c r="G2005">
        <v>4.3E-3</v>
      </c>
      <c r="H2005">
        <v>0.65</v>
      </c>
      <c r="I2005" t="s">
        <v>254</v>
      </c>
      <c r="J2005" s="13" t="s">
        <v>61</v>
      </c>
      <c r="K2005" s="13" t="s">
        <v>61</v>
      </c>
      <c r="L2005" s="21">
        <v>2010</v>
      </c>
      <c r="M2005" s="21">
        <v>2012</v>
      </c>
      <c r="N2005" s="1" t="s">
        <v>256</v>
      </c>
      <c r="O2005">
        <v>1</v>
      </c>
    </row>
    <row r="2006" spans="1:15" ht="43.5">
      <c r="A2006" s="34" t="s">
        <v>252</v>
      </c>
      <c r="B2006" t="s">
        <v>97</v>
      </c>
      <c r="C2006" t="s">
        <v>253</v>
      </c>
      <c r="D2006" s="16">
        <v>1</v>
      </c>
      <c r="E2006" s="16">
        <v>67.75</v>
      </c>
      <c r="F2006" s="16">
        <v>-165.75</v>
      </c>
      <c r="G2006">
        <v>4.3E-3</v>
      </c>
      <c r="H2006">
        <v>0.65</v>
      </c>
      <c r="I2006" t="s">
        <v>254</v>
      </c>
      <c r="J2006" s="13" t="s">
        <v>61</v>
      </c>
      <c r="K2006" s="13" t="s">
        <v>61</v>
      </c>
      <c r="L2006" s="21">
        <v>2010</v>
      </c>
      <c r="M2006" s="21">
        <v>2012</v>
      </c>
      <c r="N2006" s="1" t="s">
        <v>256</v>
      </c>
      <c r="O2006">
        <v>1</v>
      </c>
    </row>
    <row r="2007" spans="1:15" ht="43.5">
      <c r="A2007" s="34" t="s">
        <v>252</v>
      </c>
      <c r="B2007" t="s">
        <v>97</v>
      </c>
      <c r="C2007" t="s">
        <v>253</v>
      </c>
      <c r="D2007" s="16">
        <v>1</v>
      </c>
      <c r="E2007" s="16">
        <v>68.25</v>
      </c>
      <c r="F2007" s="16">
        <v>-168.75</v>
      </c>
      <c r="G2007">
        <v>4.3E-3</v>
      </c>
      <c r="H2007">
        <v>0.65</v>
      </c>
      <c r="I2007" t="s">
        <v>254</v>
      </c>
      <c r="J2007" s="13" t="s">
        <v>61</v>
      </c>
      <c r="K2007" s="13" t="s">
        <v>61</v>
      </c>
      <c r="L2007" s="21">
        <v>2010</v>
      </c>
      <c r="M2007" s="21">
        <v>2012</v>
      </c>
      <c r="N2007" s="1" t="s">
        <v>256</v>
      </c>
      <c r="O2007">
        <v>1</v>
      </c>
    </row>
    <row r="2008" spans="1:15" ht="43.5">
      <c r="A2008" s="34" t="s">
        <v>252</v>
      </c>
      <c r="B2008" t="s">
        <v>97</v>
      </c>
      <c r="C2008" t="s">
        <v>253</v>
      </c>
      <c r="D2008" s="16">
        <v>1</v>
      </c>
      <c r="E2008" s="16">
        <v>68.25</v>
      </c>
      <c r="F2008" s="16">
        <v>-168.25</v>
      </c>
      <c r="G2008">
        <v>4.3E-3</v>
      </c>
      <c r="H2008">
        <v>0.65</v>
      </c>
      <c r="I2008" t="s">
        <v>254</v>
      </c>
      <c r="J2008" s="13" t="s">
        <v>61</v>
      </c>
      <c r="K2008" s="13" t="s">
        <v>61</v>
      </c>
      <c r="L2008" s="21">
        <v>2010</v>
      </c>
      <c r="M2008" s="21">
        <v>2012</v>
      </c>
      <c r="N2008" s="1" t="s">
        <v>256</v>
      </c>
      <c r="O2008">
        <v>1</v>
      </c>
    </row>
    <row r="2009" spans="1:15" ht="43.5">
      <c r="A2009" s="34" t="s">
        <v>252</v>
      </c>
      <c r="B2009" t="s">
        <v>97</v>
      </c>
      <c r="C2009" t="s">
        <v>253</v>
      </c>
      <c r="D2009" s="16">
        <v>1</v>
      </c>
      <c r="E2009" s="16">
        <v>68.25</v>
      </c>
      <c r="F2009" s="16">
        <v>-167.75</v>
      </c>
      <c r="G2009">
        <v>4.3E-3</v>
      </c>
      <c r="H2009">
        <v>0.65</v>
      </c>
      <c r="I2009" t="s">
        <v>254</v>
      </c>
      <c r="J2009" s="13" t="s">
        <v>61</v>
      </c>
      <c r="K2009" s="13" t="s">
        <v>61</v>
      </c>
      <c r="L2009" s="21">
        <v>2010</v>
      </c>
      <c r="M2009" s="21">
        <v>2012</v>
      </c>
      <c r="N2009" s="1" t="s">
        <v>256</v>
      </c>
      <c r="O2009">
        <v>1</v>
      </c>
    </row>
    <row r="2010" spans="1:15" ht="43.5">
      <c r="A2010" s="34" t="s">
        <v>252</v>
      </c>
      <c r="B2010" t="s">
        <v>97</v>
      </c>
      <c r="C2010" t="s">
        <v>253</v>
      </c>
      <c r="D2010" s="16">
        <v>1</v>
      </c>
      <c r="E2010" s="16">
        <v>68.25</v>
      </c>
      <c r="F2010" s="16">
        <v>-167.25</v>
      </c>
      <c r="G2010">
        <v>4.3E-3</v>
      </c>
      <c r="H2010">
        <v>0.65</v>
      </c>
      <c r="I2010" t="s">
        <v>254</v>
      </c>
      <c r="J2010" s="13" t="s">
        <v>61</v>
      </c>
      <c r="K2010" s="13" t="s">
        <v>61</v>
      </c>
      <c r="L2010" s="21">
        <v>2010</v>
      </c>
      <c r="M2010" s="21">
        <v>2012</v>
      </c>
      <c r="N2010" s="1" t="s">
        <v>256</v>
      </c>
      <c r="O2010">
        <v>1</v>
      </c>
    </row>
    <row r="2011" spans="1:15" ht="43.5">
      <c r="A2011" s="34" t="s">
        <v>252</v>
      </c>
      <c r="B2011" t="s">
        <v>97</v>
      </c>
      <c r="C2011" t="s">
        <v>253</v>
      </c>
      <c r="D2011" s="16">
        <v>0.81</v>
      </c>
      <c r="E2011" s="16">
        <v>66.25</v>
      </c>
      <c r="F2011" s="16">
        <v>-168.75</v>
      </c>
      <c r="G2011">
        <v>4.3E-3</v>
      </c>
      <c r="H2011">
        <v>0.65</v>
      </c>
      <c r="I2011" t="s">
        <v>254</v>
      </c>
      <c r="J2011" s="13" t="s">
        <v>61</v>
      </c>
      <c r="K2011" s="13" t="s">
        <v>61</v>
      </c>
      <c r="L2011" s="21">
        <v>2010</v>
      </c>
      <c r="M2011" s="21">
        <v>2012</v>
      </c>
      <c r="N2011" s="1" t="s">
        <v>256</v>
      </c>
      <c r="O2011">
        <v>1</v>
      </c>
    </row>
    <row r="2012" spans="1:15" ht="43.5">
      <c r="A2012" s="34" t="s">
        <v>252</v>
      </c>
      <c r="B2012" t="s">
        <v>97</v>
      </c>
      <c r="C2012" t="s">
        <v>253</v>
      </c>
      <c r="D2012" s="16">
        <v>1</v>
      </c>
      <c r="E2012" s="16">
        <v>68.75</v>
      </c>
      <c r="F2012" s="16">
        <v>-168.75</v>
      </c>
      <c r="G2012">
        <v>4.3E-3</v>
      </c>
      <c r="H2012">
        <v>0.65</v>
      </c>
      <c r="I2012" t="s">
        <v>254</v>
      </c>
      <c r="J2012" s="13" t="s">
        <v>61</v>
      </c>
      <c r="K2012" s="13" t="s">
        <v>61</v>
      </c>
      <c r="L2012" s="21">
        <v>2010</v>
      </c>
      <c r="M2012" s="21">
        <v>2012</v>
      </c>
      <c r="N2012" s="1" t="s">
        <v>256</v>
      </c>
      <c r="O2012">
        <v>1</v>
      </c>
    </row>
    <row r="2013" spans="1:15" ht="43.5">
      <c r="A2013" s="34" t="s">
        <v>252</v>
      </c>
      <c r="B2013" t="s">
        <v>97</v>
      </c>
      <c r="C2013" t="s">
        <v>253</v>
      </c>
      <c r="D2013" s="16">
        <v>1</v>
      </c>
      <c r="E2013" s="16">
        <v>68.75</v>
      </c>
      <c r="F2013" s="16">
        <v>-168.25</v>
      </c>
      <c r="G2013">
        <v>4.3E-3</v>
      </c>
      <c r="H2013">
        <v>0.65</v>
      </c>
      <c r="I2013" t="s">
        <v>254</v>
      </c>
      <c r="J2013" s="13" t="s">
        <v>61</v>
      </c>
      <c r="K2013" s="13" t="s">
        <v>61</v>
      </c>
      <c r="L2013" s="21">
        <v>2010</v>
      </c>
      <c r="M2013" s="21">
        <v>2012</v>
      </c>
      <c r="N2013" s="1" t="s">
        <v>256</v>
      </c>
      <c r="O2013">
        <v>1</v>
      </c>
    </row>
    <row r="2014" spans="1:15" ht="43.5">
      <c r="A2014" s="34" t="s">
        <v>252</v>
      </c>
      <c r="B2014" t="s">
        <v>97</v>
      </c>
      <c r="C2014" t="s">
        <v>253</v>
      </c>
      <c r="D2014" s="16">
        <v>1</v>
      </c>
      <c r="E2014" s="16">
        <v>68.75</v>
      </c>
      <c r="F2014" s="16">
        <v>-167.75</v>
      </c>
      <c r="G2014">
        <v>4.3E-3</v>
      </c>
      <c r="H2014">
        <v>0.65</v>
      </c>
      <c r="I2014" t="s">
        <v>254</v>
      </c>
      <c r="J2014" s="13" t="s">
        <v>61</v>
      </c>
      <c r="K2014" s="13" t="s">
        <v>61</v>
      </c>
      <c r="L2014" s="21">
        <v>2010</v>
      </c>
      <c r="M2014" s="21">
        <v>2012</v>
      </c>
      <c r="N2014" s="1" t="s">
        <v>256</v>
      </c>
      <c r="O2014">
        <v>1</v>
      </c>
    </row>
    <row r="2015" spans="1:15" ht="43.5">
      <c r="A2015" s="34" t="s">
        <v>252</v>
      </c>
      <c r="B2015" t="s">
        <v>97</v>
      </c>
      <c r="C2015" t="s">
        <v>253</v>
      </c>
      <c r="D2015" s="16">
        <v>1</v>
      </c>
      <c r="E2015" s="16">
        <v>68.75</v>
      </c>
      <c r="F2015" s="16">
        <v>-167.25</v>
      </c>
      <c r="G2015">
        <v>4.3E-3</v>
      </c>
      <c r="H2015">
        <v>0.65</v>
      </c>
      <c r="I2015" t="s">
        <v>254</v>
      </c>
      <c r="J2015" s="13" t="s">
        <v>61</v>
      </c>
      <c r="K2015" s="13" t="s">
        <v>61</v>
      </c>
      <c r="L2015" s="21">
        <v>2010</v>
      </c>
      <c r="M2015" s="21">
        <v>2012</v>
      </c>
      <c r="N2015" s="1" t="s">
        <v>256</v>
      </c>
      <c r="O2015">
        <v>1</v>
      </c>
    </row>
    <row r="2016" spans="1:15" ht="43.5">
      <c r="A2016" s="34" t="s">
        <v>252</v>
      </c>
      <c r="B2016" t="s">
        <v>97</v>
      </c>
      <c r="C2016" t="s">
        <v>253</v>
      </c>
      <c r="D2016" s="16">
        <v>1</v>
      </c>
      <c r="E2016" s="16">
        <v>66.25</v>
      </c>
      <c r="F2016" s="16">
        <v>-166.75</v>
      </c>
      <c r="G2016">
        <v>4.3E-3</v>
      </c>
      <c r="H2016">
        <v>0.65</v>
      </c>
      <c r="I2016" t="s">
        <v>254</v>
      </c>
      <c r="J2016" s="13" t="s">
        <v>61</v>
      </c>
      <c r="K2016" s="13" t="s">
        <v>61</v>
      </c>
      <c r="L2016" s="21">
        <v>2010</v>
      </c>
      <c r="M2016" s="21">
        <v>2012</v>
      </c>
      <c r="N2016" s="1" t="s">
        <v>256</v>
      </c>
      <c r="O2016">
        <v>1</v>
      </c>
    </row>
    <row r="2017" spans="1:15" ht="43.5">
      <c r="A2017" s="34" t="s">
        <v>252</v>
      </c>
      <c r="B2017" t="s">
        <v>97</v>
      </c>
      <c r="C2017" t="s">
        <v>253</v>
      </c>
      <c r="D2017" s="16">
        <v>1</v>
      </c>
      <c r="E2017" s="16">
        <v>69.25</v>
      </c>
      <c r="F2017" s="16">
        <v>-166.25</v>
      </c>
      <c r="G2017">
        <v>4.3E-3</v>
      </c>
      <c r="H2017">
        <v>0.65</v>
      </c>
      <c r="I2017" t="s">
        <v>254</v>
      </c>
      <c r="J2017" s="13" t="s">
        <v>61</v>
      </c>
      <c r="K2017" s="13" t="s">
        <v>61</v>
      </c>
      <c r="L2017" s="21">
        <v>2010</v>
      </c>
      <c r="M2017" s="21">
        <v>2012</v>
      </c>
      <c r="N2017" s="1" t="s">
        <v>256</v>
      </c>
      <c r="O2017">
        <v>1</v>
      </c>
    </row>
    <row r="2018" spans="1:15" ht="43.5">
      <c r="A2018" s="34" t="s">
        <v>252</v>
      </c>
      <c r="B2018" t="s">
        <v>97</v>
      </c>
      <c r="C2018" t="s">
        <v>253</v>
      </c>
      <c r="D2018" s="16">
        <v>1</v>
      </c>
      <c r="E2018" s="16">
        <v>69.25</v>
      </c>
      <c r="F2018" s="16">
        <v>-168.75</v>
      </c>
      <c r="G2018">
        <v>4.3E-3</v>
      </c>
      <c r="H2018">
        <v>0.65</v>
      </c>
      <c r="I2018" t="s">
        <v>254</v>
      </c>
      <c r="J2018" s="13" t="s">
        <v>61</v>
      </c>
      <c r="K2018" s="13" t="s">
        <v>61</v>
      </c>
      <c r="L2018" s="21">
        <v>2010</v>
      </c>
      <c r="M2018" s="21">
        <v>2012</v>
      </c>
      <c r="N2018" s="1" t="s">
        <v>256</v>
      </c>
      <c r="O2018">
        <v>1</v>
      </c>
    </row>
    <row r="2019" spans="1:15" ht="43.5">
      <c r="A2019" s="34" t="s">
        <v>252</v>
      </c>
      <c r="B2019" t="s">
        <v>97</v>
      </c>
      <c r="C2019" t="s">
        <v>253</v>
      </c>
      <c r="D2019" s="16">
        <v>1</v>
      </c>
      <c r="E2019" s="16">
        <v>69.25</v>
      </c>
      <c r="F2019" s="16">
        <v>-168.25</v>
      </c>
      <c r="G2019">
        <v>4.3E-3</v>
      </c>
      <c r="H2019">
        <v>0.65</v>
      </c>
      <c r="I2019" t="s">
        <v>254</v>
      </c>
      <c r="J2019" s="13" t="s">
        <v>61</v>
      </c>
      <c r="K2019" s="13" t="s">
        <v>61</v>
      </c>
      <c r="L2019" s="21">
        <v>2010</v>
      </c>
      <c r="M2019" s="21">
        <v>2012</v>
      </c>
      <c r="N2019" s="1" t="s">
        <v>256</v>
      </c>
      <c r="O2019">
        <v>1</v>
      </c>
    </row>
    <row r="2020" spans="1:15" ht="43.5">
      <c r="A2020" s="34" t="s">
        <v>252</v>
      </c>
      <c r="B2020" t="s">
        <v>97</v>
      </c>
      <c r="C2020" t="s">
        <v>253</v>
      </c>
      <c r="D2020" s="16">
        <v>1</v>
      </c>
      <c r="E2020" s="16">
        <v>69.25</v>
      </c>
      <c r="F2020" s="16">
        <v>-167.75</v>
      </c>
      <c r="G2020">
        <v>4.3E-3</v>
      </c>
      <c r="H2020">
        <v>0.65</v>
      </c>
      <c r="I2020" t="s">
        <v>254</v>
      </c>
      <c r="J2020" s="13" t="s">
        <v>61</v>
      </c>
      <c r="K2020" s="13" t="s">
        <v>61</v>
      </c>
      <c r="L2020" s="21">
        <v>2010</v>
      </c>
      <c r="M2020" s="21">
        <v>2012</v>
      </c>
      <c r="N2020" s="1" t="s">
        <v>256</v>
      </c>
      <c r="O2020">
        <v>1</v>
      </c>
    </row>
    <row r="2021" spans="1:15" ht="43.5">
      <c r="A2021" s="34" t="s">
        <v>252</v>
      </c>
      <c r="B2021" t="s">
        <v>97</v>
      </c>
      <c r="C2021" t="s">
        <v>253</v>
      </c>
      <c r="D2021" s="16">
        <v>1</v>
      </c>
      <c r="E2021" s="16">
        <v>69.25</v>
      </c>
      <c r="F2021" s="16">
        <v>-167.25</v>
      </c>
      <c r="G2021">
        <v>4.3E-3</v>
      </c>
      <c r="H2021">
        <v>0.65</v>
      </c>
      <c r="I2021" t="s">
        <v>254</v>
      </c>
      <c r="J2021" s="13" t="s">
        <v>61</v>
      </c>
      <c r="K2021" s="13" t="s">
        <v>61</v>
      </c>
      <c r="L2021" s="21">
        <v>2010</v>
      </c>
      <c r="M2021" s="21">
        <v>2012</v>
      </c>
      <c r="N2021" s="1" t="s">
        <v>256</v>
      </c>
      <c r="O2021">
        <v>1</v>
      </c>
    </row>
    <row r="2022" spans="1:15" ht="43.5">
      <c r="A2022" s="34" t="s">
        <v>252</v>
      </c>
      <c r="B2022" t="s">
        <v>97</v>
      </c>
      <c r="C2022" t="s">
        <v>253</v>
      </c>
      <c r="D2022" s="16">
        <v>1</v>
      </c>
      <c r="E2022" s="16">
        <v>69.25</v>
      </c>
      <c r="F2022" s="16">
        <v>-166.75</v>
      </c>
      <c r="G2022">
        <v>4.3E-3</v>
      </c>
      <c r="H2022">
        <v>0.65</v>
      </c>
      <c r="I2022" t="s">
        <v>254</v>
      </c>
      <c r="J2022" s="13" t="s">
        <v>61</v>
      </c>
      <c r="K2022" s="13" t="s">
        <v>61</v>
      </c>
      <c r="L2022" s="21">
        <v>2010</v>
      </c>
      <c r="M2022" s="21">
        <v>2012</v>
      </c>
      <c r="N2022" s="1" t="s">
        <v>256</v>
      </c>
      <c r="O2022">
        <v>1</v>
      </c>
    </row>
    <row r="2023" spans="1:15" ht="43.5">
      <c r="A2023" s="34" t="s">
        <v>252</v>
      </c>
      <c r="B2023" t="s">
        <v>97</v>
      </c>
      <c r="C2023" t="s">
        <v>253</v>
      </c>
      <c r="D2023" s="16">
        <v>1</v>
      </c>
      <c r="E2023" s="16">
        <v>66.75</v>
      </c>
      <c r="F2023" s="16">
        <v>-164.75</v>
      </c>
      <c r="G2023">
        <v>4.3E-3</v>
      </c>
      <c r="H2023">
        <v>0.65</v>
      </c>
      <c r="I2023" t="s">
        <v>254</v>
      </c>
      <c r="J2023" s="13" t="s">
        <v>61</v>
      </c>
      <c r="K2023" s="13" t="s">
        <v>61</v>
      </c>
      <c r="L2023" s="21">
        <v>2010</v>
      </c>
      <c r="M2023" s="21">
        <v>2012</v>
      </c>
      <c r="N2023" s="1" t="s">
        <v>256</v>
      </c>
      <c r="O2023">
        <v>1</v>
      </c>
    </row>
    <row r="2024" spans="1:15" ht="43.5">
      <c r="A2024" s="34" t="s">
        <v>252</v>
      </c>
      <c r="B2024" t="s">
        <v>97</v>
      </c>
      <c r="C2024" t="s">
        <v>253</v>
      </c>
      <c r="D2024" s="16">
        <v>1</v>
      </c>
      <c r="E2024" s="16">
        <v>69.75</v>
      </c>
      <c r="F2024" s="16">
        <v>-168.75</v>
      </c>
      <c r="G2024">
        <v>4.3E-3</v>
      </c>
      <c r="H2024">
        <v>0.65</v>
      </c>
      <c r="I2024" t="s">
        <v>254</v>
      </c>
      <c r="J2024" s="13" t="s">
        <v>61</v>
      </c>
      <c r="K2024" s="13" t="s">
        <v>61</v>
      </c>
      <c r="L2024" s="21">
        <v>2010</v>
      </c>
      <c r="M2024" s="21">
        <v>2012</v>
      </c>
      <c r="N2024" s="1" t="s">
        <v>256</v>
      </c>
      <c r="O2024">
        <v>1</v>
      </c>
    </row>
    <row r="2025" spans="1:15" ht="43.5">
      <c r="A2025" s="34" t="s">
        <v>252</v>
      </c>
      <c r="B2025" t="s">
        <v>97</v>
      </c>
      <c r="C2025" t="s">
        <v>253</v>
      </c>
      <c r="D2025" s="16">
        <v>1</v>
      </c>
      <c r="E2025" s="16">
        <v>69.75</v>
      </c>
      <c r="F2025" s="16">
        <v>-168.25</v>
      </c>
      <c r="G2025">
        <v>4.3E-3</v>
      </c>
      <c r="H2025">
        <v>0.65</v>
      </c>
      <c r="I2025" t="s">
        <v>254</v>
      </c>
      <c r="J2025" s="13" t="s">
        <v>61</v>
      </c>
      <c r="K2025" s="13" t="s">
        <v>61</v>
      </c>
      <c r="L2025" s="21">
        <v>2010</v>
      </c>
      <c r="M2025" s="21">
        <v>2012</v>
      </c>
      <c r="N2025" s="1" t="s">
        <v>256</v>
      </c>
      <c r="O2025">
        <v>1</v>
      </c>
    </row>
    <row r="2026" spans="1:15" ht="43.5">
      <c r="A2026" s="34" t="s">
        <v>252</v>
      </c>
      <c r="B2026" t="s">
        <v>97</v>
      </c>
      <c r="C2026" t="s">
        <v>253</v>
      </c>
      <c r="D2026" s="16">
        <v>1</v>
      </c>
      <c r="E2026" s="16">
        <v>69.75</v>
      </c>
      <c r="F2026" s="16">
        <v>-167.75</v>
      </c>
      <c r="G2026">
        <v>4.3E-3</v>
      </c>
      <c r="H2026">
        <v>0.65</v>
      </c>
      <c r="I2026" t="s">
        <v>254</v>
      </c>
      <c r="J2026" s="13" t="s">
        <v>61</v>
      </c>
      <c r="K2026" s="13" t="s">
        <v>61</v>
      </c>
      <c r="L2026" s="21">
        <v>2010</v>
      </c>
      <c r="M2026" s="21">
        <v>2012</v>
      </c>
      <c r="N2026" s="1" t="s">
        <v>256</v>
      </c>
      <c r="O2026">
        <v>1</v>
      </c>
    </row>
    <row r="2027" spans="1:15" ht="43.5">
      <c r="A2027" s="34" t="s">
        <v>252</v>
      </c>
      <c r="B2027" t="s">
        <v>97</v>
      </c>
      <c r="C2027" t="s">
        <v>253</v>
      </c>
      <c r="D2027" s="16">
        <v>1</v>
      </c>
      <c r="E2027" s="16">
        <v>69.75</v>
      </c>
      <c r="F2027" s="16">
        <v>-167.25</v>
      </c>
      <c r="G2027">
        <v>4.3E-3</v>
      </c>
      <c r="H2027">
        <v>0.65</v>
      </c>
      <c r="I2027" t="s">
        <v>254</v>
      </c>
      <c r="J2027" s="13" t="s">
        <v>61</v>
      </c>
      <c r="K2027" s="13" t="s">
        <v>61</v>
      </c>
      <c r="L2027" s="21">
        <v>2010</v>
      </c>
      <c r="M2027" s="21">
        <v>2012</v>
      </c>
      <c r="N2027" s="1" t="s">
        <v>256</v>
      </c>
      <c r="O2027">
        <v>1</v>
      </c>
    </row>
    <row r="2028" spans="1:15" ht="43.5">
      <c r="A2028" s="34" t="s">
        <v>252</v>
      </c>
      <c r="B2028" t="s">
        <v>97</v>
      </c>
      <c r="C2028" t="s">
        <v>253</v>
      </c>
      <c r="D2028" s="16">
        <v>1</v>
      </c>
      <c r="E2028" s="16">
        <v>69.75</v>
      </c>
      <c r="F2028" s="16">
        <v>-166.75</v>
      </c>
      <c r="G2028">
        <v>4.3E-3</v>
      </c>
      <c r="H2028">
        <v>0.65</v>
      </c>
      <c r="I2028" t="s">
        <v>254</v>
      </c>
      <c r="J2028" s="13" t="s">
        <v>61</v>
      </c>
      <c r="K2028" s="13" t="s">
        <v>61</v>
      </c>
      <c r="L2028" s="21">
        <v>2010</v>
      </c>
      <c r="M2028" s="21">
        <v>2012</v>
      </c>
      <c r="N2028" s="1" t="s">
        <v>256</v>
      </c>
      <c r="O2028">
        <v>1</v>
      </c>
    </row>
    <row r="2029" spans="1:15" ht="43.5">
      <c r="A2029" s="34" t="s">
        <v>252</v>
      </c>
      <c r="B2029" t="s">
        <v>97</v>
      </c>
      <c r="C2029" t="s">
        <v>253</v>
      </c>
      <c r="D2029" s="16">
        <v>1</v>
      </c>
      <c r="E2029" s="16">
        <v>69.75</v>
      </c>
      <c r="F2029" s="16">
        <v>-166.25</v>
      </c>
      <c r="G2029">
        <v>4.3E-3</v>
      </c>
      <c r="H2029">
        <v>0.65</v>
      </c>
      <c r="I2029" t="s">
        <v>254</v>
      </c>
      <c r="J2029" s="13" t="s">
        <v>61</v>
      </c>
      <c r="K2029" s="13" t="s">
        <v>61</v>
      </c>
      <c r="L2029" s="21">
        <v>2010</v>
      </c>
      <c r="M2029" s="21">
        <v>2012</v>
      </c>
      <c r="N2029" s="1" t="s">
        <v>256</v>
      </c>
      <c r="O2029">
        <v>1</v>
      </c>
    </row>
    <row r="2030" spans="1:15" ht="43.5">
      <c r="A2030" s="34" t="s">
        <v>252</v>
      </c>
      <c r="B2030" t="s">
        <v>97</v>
      </c>
      <c r="C2030" t="s">
        <v>253</v>
      </c>
      <c r="D2030" s="16">
        <v>1</v>
      </c>
      <c r="E2030" s="16">
        <v>69.75</v>
      </c>
      <c r="F2030" s="16">
        <v>-165.75</v>
      </c>
      <c r="G2030">
        <v>4.3E-3</v>
      </c>
      <c r="H2030">
        <v>0.65</v>
      </c>
      <c r="I2030" t="s">
        <v>254</v>
      </c>
      <c r="J2030" s="13" t="s">
        <v>61</v>
      </c>
      <c r="K2030" s="13" t="s">
        <v>61</v>
      </c>
      <c r="L2030" s="21">
        <v>2010</v>
      </c>
      <c r="M2030" s="21">
        <v>2012</v>
      </c>
      <c r="N2030" s="1" t="s">
        <v>256</v>
      </c>
      <c r="O2030">
        <v>1</v>
      </c>
    </row>
    <row r="2031" spans="1:15" ht="43.5">
      <c r="A2031" s="34" t="s">
        <v>252</v>
      </c>
      <c r="B2031" t="s">
        <v>97</v>
      </c>
      <c r="C2031" t="s">
        <v>253</v>
      </c>
      <c r="D2031" s="16">
        <v>1</v>
      </c>
      <c r="E2031" s="16">
        <v>69.75</v>
      </c>
      <c r="F2031" s="16">
        <v>-165.25</v>
      </c>
      <c r="G2031">
        <v>4.3E-3</v>
      </c>
      <c r="H2031">
        <v>0.65</v>
      </c>
      <c r="I2031" t="s">
        <v>254</v>
      </c>
      <c r="J2031" s="13" t="s">
        <v>61</v>
      </c>
      <c r="K2031" s="13" t="s">
        <v>61</v>
      </c>
      <c r="L2031" s="21">
        <v>2010</v>
      </c>
      <c r="M2031" s="21">
        <v>2012</v>
      </c>
      <c r="N2031" s="1" t="s">
        <v>256</v>
      </c>
      <c r="O2031">
        <v>1</v>
      </c>
    </row>
    <row r="2032" spans="1:15" ht="43.5">
      <c r="A2032" s="34" t="s">
        <v>252</v>
      </c>
      <c r="B2032" t="s">
        <v>97</v>
      </c>
      <c r="C2032" t="s">
        <v>253</v>
      </c>
      <c r="D2032" s="16">
        <v>1</v>
      </c>
      <c r="E2032" s="16">
        <v>69.75</v>
      </c>
      <c r="F2032" s="16">
        <v>-164.75</v>
      </c>
      <c r="G2032">
        <v>4.3E-3</v>
      </c>
      <c r="H2032">
        <v>0.65</v>
      </c>
      <c r="I2032" t="s">
        <v>254</v>
      </c>
      <c r="J2032" s="13" t="s">
        <v>61</v>
      </c>
      <c r="K2032" s="13" t="s">
        <v>61</v>
      </c>
      <c r="L2032" s="21">
        <v>2010</v>
      </c>
      <c r="M2032" s="21">
        <v>2012</v>
      </c>
      <c r="N2032" s="1" t="s">
        <v>256</v>
      </c>
      <c r="O2032">
        <v>1</v>
      </c>
    </row>
    <row r="2033" spans="1:15" ht="43.5">
      <c r="A2033" s="34" t="s">
        <v>252</v>
      </c>
      <c r="B2033" t="s">
        <v>97</v>
      </c>
      <c r="C2033" t="s">
        <v>253</v>
      </c>
      <c r="D2033" s="16">
        <v>1</v>
      </c>
      <c r="E2033" s="16">
        <v>70.25</v>
      </c>
      <c r="F2033" s="16">
        <v>-168.75</v>
      </c>
      <c r="G2033">
        <v>4.3E-3</v>
      </c>
      <c r="H2033">
        <v>0.65</v>
      </c>
      <c r="I2033" t="s">
        <v>254</v>
      </c>
      <c r="J2033" s="13" t="s">
        <v>61</v>
      </c>
      <c r="K2033" s="13" t="s">
        <v>61</v>
      </c>
      <c r="L2033" s="21">
        <v>2010</v>
      </c>
      <c r="M2033" s="21">
        <v>2012</v>
      </c>
      <c r="N2033" s="1" t="s">
        <v>256</v>
      </c>
      <c r="O2033">
        <v>1</v>
      </c>
    </row>
    <row r="2034" spans="1:15" ht="43.5">
      <c r="A2034" s="34" t="s">
        <v>252</v>
      </c>
      <c r="B2034" t="s">
        <v>97</v>
      </c>
      <c r="C2034" t="s">
        <v>253</v>
      </c>
      <c r="D2034" s="16">
        <v>1</v>
      </c>
      <c r="E2034" s="16">
        <v>70.25</v>
      </c>
      <c r="F2034" s="16">
        <v>-168.25</v>
      </c>
      <c r="G2034">
        <v>4.3E-3</v>
      </c>
      <c r="H2034">
        <v>0.65</v>
      </c>
      <c r="I2034" t="s">
        <v>254</v>
      </c>
      <c r="J2034" s="13" t="s">
        <v>61</v>
      </c>
      <c r="K2034" s="13" t="s">
        <v>61</v>
      </c>
      <c r="L2034" s="21">
        <v>2010</v>
      </c>
      <c r="M2034" s="21">
        <v>2012</v>
      </c>
      <c r="N2034" s="1" t="s">
        <v>256</v>
      </c>
      <c r="O2034">
        <v>1</v>
      </c>
    </row>
    <row r="2035" spans="1:15" ht="43.5">
      <c r="A2035" s="34" t="s">
        <v>252</v>
      </c>
      <c r="B2035" t="s">
        <v>97</v>
      </c>
      <c r="C2035" t="s">
        <v>253</v>
      </c>
      <c r="D2035" s="16">
        <v>1</v>
      </c>
      <c r="E2035" s="16">
        <v>70.25</v>
      </c>
      <c r="F2035" s="16">
        <v>-167.75</v>
      </c>
      <c r="G2035">
        <v>4.3E-3</v>
      </c>
      <c r="H2035">
        <v>0.65</v>
      </c>
      <c r="I2035" t="s">
        <v>254</v>
      </c>
      <c r="J2035" s="13" t="s">
        <v>61</v>
      </c>
      <c r="K2035" s="13" t="s">
        <v>61</v>
      </c>
      <c r="L2035" s="21">
        <v>2010</v>
      </c>
      <c r="M2035" s="21">
        <v>2012</v>
      </c>
      <c r="N2035" s="1" t="s">
        <v>256</v>
      </c>
      <c r="O2035">
        <v>1</v>
      </c>
    </row>
    <row r="2036" spans="1:15" ht="43.5">
      <c r="A2036" s="34" t="s">
        <v>252</v>
      </c>
      <c r="B2036" t="s">
        <v>97</v>
      </c>
      <c r="C2036" t="s">
        <v>253</v>
      </c>
      <c r="D2036" s="16">
        <v>1</v>
      </c>
      <c r="E2036" s="16">
        <v>70.25</v>
      </c>
      <c r="F2036" s="16">
        <v>-167.25</v>
      </c>
      <c r="G2036">
        <v>4.3E-3</v>
      </c>
      <c r="H2036">
        <v>0.65</v>
      </c>
      <c r="I2036" t="s">
        <v>254</v>
      </c>
      <c r="J2036" s="13" t="s">
        <v>61</v>
      </c>
      <c r="K2036" s="13" t="s">
        <v>61</v>
      </c>
      <c r="L2036" s="21">
        <v>2010</v>
      </c>
      <c r="M2036" s="21">
        <v>2012</v>
      </c>
      <c r="N2036" s="1" t="s">
        <v>256</v>
      </c>
      <c r="O2036">
        <v>1</v>
      </c>
    </row>
    <row r="2037" spans="1:15" ht="43.5">
      <c r="A2037" s="34" t="s">
        <v>252</v>
      </c>
      <c r="B2037" t="s">
        <v>97</v>
      </c>
      <c r="C2037" t="s">
        <v>253</v>
      </c>
      <c r="D2037" s="16">
        <v>1</v>
      </c>
      <c r="E2037" s="16">
        <v>70.25</v>
      </c>
      <c r="F2037" s="16">
        <v>-166.75</v>
      </c>
      <c r="G2037">
        <v>4.3E-3</v>
      </c>
      <c r="H2037">
        <v>0.65</v>
      </c>
      <c r="I2037" t="s">
        <v>254</v>
      </c>
      <c r="J2037" s="13" t="s">
        <v>61</v>
      </c>
      <c r="K2037" s="13" t="s">
        <v>61</v>
      </c>
      <c r="L2037" s="21">
        <v>2010</v>
      </c>
      <c r="M2037" s="21">
        <v>2012</v>
      </c>
      <c r="N2037" s="1" t="s">
        <v>256</v>
      </c>
      <c r="O2037">
        <v>1</v>
      </c>
    </row>
    <row r="2038" spans="1:15" ht="43.5">
      <c r="A2038" s="34" t="s">
        <v>252</v>
      </c>
      <c r="B2038" t="s">
        <v>97</v>
      </c>
      <c r="C2038" t="s">
        <v>253</v>
      </c>
      <c r="D2038" s="16">
        <v>1</v>
      </c>
      <c r="E2038" s="16">
        <v>70.25</v>
      </c>
      <c r="F2038" s="16">
        <v>-166.25</v>
      </c>
      <c r="G2038">
        <v>4.3E-3</v>
      </c>
      <c r="H2038">
        <v>0.65</v>
      </c>
      <c r="I2038" t="s">
        <v>254</v>
      </c>
      <c r="J2038" s="13" t="s">
        <v>61</v>
      </c>
      <c r="K2038" s="13" t="s">
        <v>61</v>
      </c>
      <c r="L2038" s="21">
        <v>2010</v>
      </c>
      <c r="M2038" s="21">
        <v>2012</v>
      </c>
      <c r="N2038" s="1" t="s">
        <v>256</v>
      </c>
      <c r="O2038">
        <v>1</v>
      </c>
    </row>
    <row r="2039" spans="1:15" ht="43.5">
      <c r="A2039" s="34" t="s">
        <v>252</v>
      </c>
      <c r="B2039" t="s">
        <v>97</v>
      </c>
      <c r="C2039" t="s">
        <v>253</v>
      </c>
      <c r="D2039" s="16">
        <v>1</v>
      </c>
      <c r="E2039" s="16">
        <v>70.25</v>
      </c>
      <c r="F2039" s="16">
        <v>-165.75</v>
      </c>
      <c r="G2039">
        <v>4.3E-3</v>
      </c>
      <c r="H2039">
        <v>0.65</v>
      </c>
      <c r="I2039" t="s">
        <v>254</v>
      </c>
      <c r="J2039" s="13" t="s">
        <v>61</v>
      </c>
      <c r="K2039" s="13" t="s">
        <v>61</v>
      </c>
      <c r="L2039" s="21">
        <v>2010</v>
      </c>
      <c r="M2039" s="21">
        <v>2012</v>
      </c>
      <c r="N2039" s="1" t="s">
        <v>256</v>
      </c>
      <c r="O2039">
        <v>1</v>
      </c>
    </row>
    <row r="2040" spans="1:15" ht="43.5">
      <c r="A2040" s="34" t="s">
        <v>252</v>
      </c>
      <c r="B2040" t="s">
        <v>97</v>
      </c>
      <c r="C2040" t="s">
        <v>253</v>
      </c>
      <c r="D2040" s="16">
        <v>1</v>
      </c>
      <c r="E2040" s="16">
        <v>70.25</v>
      </c>
      <c r="F2040" s="16">
        <v>-165.25</v>
      </c>
      <c r="G2040">
        <v>4.3E-3</v>
      </c>
      <c r="H2040">
        <v>0.65</v>
      </c>
      <c r="I2040" t="s">
        <v>254</v>
      </c>
      <c r="J2040" s="13" t="s">
        <v>61</v>
      </c>
      <c r="K2040" s="13" t="s">
        <v>61</v>
      </c>
      <c r="L2040" s="21">
        <v>2010</v>
      </c>
      <c r="M2040" s="21">
        <v>2012</v>
      </c>
      <c r="N2040" s="1" t="s">
        <v>256</v>
      </c>
      <c r="O2040">
        <v>1</v>
      </c>
    </row>
    <row r="2041" spans="1:15" ht="43.5">
      <c r="A2041" s="34" t="s">
        <v>252</v>
      </c>
      <c r="B2041" t="s">
        <v>97</v>
      </c>
      <c r="C2041" t="s">
        <v>253</v>
      </c>
      <c r="D2041" s="16">
        <v>1</v>
      </c>
      <c r="E2041" s="16">
        <v>70.25</v>
      </c>
      <c r="F2041" s="16">
        <v>-164.75</v>
      </c>
      <c r="G2041">
        <v>4.3E-3</v>
      </c>
      <c r="H2041">
        <v>0.65</v>
      </c>
      <c r="I2041" t="s">
        <v>254</v>
      </c>
      <c r="J2041" s="13" t="s">
        <v>61</v>
      </c>
      <c r="K2041" s="13" t="s">
        <v>61</v>
      </c>
      <c r="L2041" s="21">
        <v>2010</v>
      </c>
      <c r="M2041" s="21">
        <v>2012</v>
      </c>
      <c r="N2041" s="1" t="s">
        <v>256</v>
      </c>
      <c r="O2041">
        <v>1</v>
      </c>
    </row>
    <row r="2042" spans="1:15" ht="43.5">
      <c r="A2042" s="34" t="s">
        <v>252</v>
      </c>
      <c r="B2042" t="s">
        <v>97</v>
      </c>
      <c r="C2042" t="s">
        <v>253</v>
      </c>
      <c r="D2042" s="16">
        <v>1</v>
      </c>
      <c r="E2042" s="16">
        <v>70.25</v>
      </c>
      <c r="F2042" s="16">
        <v>-164.25</v>
      </c>
      <c r="G2042">
        <v>4.3E-3</v>
      </c>
      <c r="H2042">
        <v>0.65</v>
      </c>
      <c r="I2042" t="s">
        <v>254</v>
      </c>
      <c r="J2042" s="13" t="s">
        <v>61</v>
      </c>
      <c r="K2042" s="13" t="s">
        <v>61</v>
      </c>
      <c r="L2042" s="21">
        <v>2010</v>
      </c>
      <c r="M2042" s="21">
        <v>2012</v>
      </c>
      <c r="N2042" s="1" t="s">
        <v>256</v>
      </c>
      <c r="O2042">
        <v>1</v>
      </c>
    </row>
    <row r="2043" spans="1:15" ht="43.5">
      <c r="A2043" s="34" t="s">
        <v>252</v>
      </c>
      <c r="B2043" t="s">
        <v>97</v>
      </c>
      <c r="C2043" t="s">
        <v>253</v>
      </c>
      <c r="D2043" s="16">
        <v>1</v>
      </c>
      <c r="E2043" s="16">
        <v>70.25</v>
      </c>
      <c r="F2043" s="16">
        <v>-163.75</v>
      </c>
      <c r="G2043">
        <v>4.3E-3</v>
      </c>
      <c r="H2043">
        <v>0.65</v>
      </c>
      <c r="I2043" t="s">
        <v>254</v>
      </c>
      <c r="J2043" s="13" t="s">
        <v>61</v>
      </c>
      <c r="K2043" s="13" t="s">
        <v>61</v>
      </c>
      <c r="L2043" s="21">
        <v>2010</v>
      </c>
      <c r="M2043" s="21">
        <v>2012</v>
      </c>
      <c r="N2043" s="1" t="s">
        <v>256</v>
      </c>
      <c r="O2043">
        <v>1</v>
      </c>
    </row>
    <row r="2044" spans="1:15" ht="43.5">
      <c r="A2044" s="34" t="s">
        <v>252</v>
      </c>
      <c r="B2044" t="s">
        <v>97</v>
      </c>
      <c r="C2044" t="s">
        <v>253</v>
      </c>
      <c r="D2044" s="16">
        <v>1</v>
      </c>
      <c r="E2044" s="16">
        <v>70.25</v>
      </c>
      <c r="F2044" s="16">
        <v>-163.25</v>
      </c>
      <c r="G2044">
        <v>4.3E-3</v>
      </c>
      <c r="H2044">
        <v>0.65</v>
      </c>
      <c r="I2044" t="s">
        <v>254</v>
      </c>
      <c r="J2044" s="13" t="s">
        <v>61</v>
      </c>
      <c r="K2044" s="13" t="s">
        <v>61</v>
      </c>
      <c r="L2044" s="21">
        <v>2010</v>
      </c>
      <c r="M2044" s="21">
        <v>2012</v>
      </c>
      <c r="N2044" s="1" t="s">
        <v>256</v>
      </c>
      <c r="O2044">
        <v>1</v>
      </c>
    </row>
    <row r="2045" spans="1:15" ht="43.5">
      <c r="A2045" s="34" t="s">
        <v>252</v>
      </c>
      <c r="B2045" t="s">
        <v>97</v>
      </c>
      <c r="C2045" t="s">
        <v>253</v>
      </c>
      <c r="D2045" s="16">
        <v>1</v>
      </c>
      <c r="E2045" s="16">
        <v>70.75</v>
      </c>
      <c r="F2045" s="16">
        <v>-168.75</v>
      </c>
      <c r="G2045">
        <v>4.3E-3</v>
      </c>
      <c r="H2045">
        <v>0.65</v>
      </c>
      <c r="I2045" t="s">
        <v>254</v>
      </c>
      <c r="J2045" s="13" t="s">
        <v>61</v>
      </c>
      <c r="K2045" s="13" t="s">
        <v>61</v>
      </c>
      <c r="L2045" s="21">
        <v>2010</v>
      </c>
      <c r="M2045" s="21">
        <v>2012</v>
      </c>
      <c r="N2045" s="1" t="s">
        <v>256</v>
      </c>
      <c r="O2045">
        <v>1</v>
      </c>
    </row>
    <row r="2046" spans="1:15" ht="43.5">
      <c r="A2046" s="34" t="s">
        <v>252</v>
      </c>
      <c r="B2046" t="s">
        <v>97</v>
      </c>
      <c r="C2046" t="s">
        <v>253</v>
      </c>
      <c r="D2046" s="16">
        <v>1</v>
      </c>
      <c r="E2046" s="16">
        <v>70.75</v>
      </c>
      <c r="F2046" s="16">
        <v>-168.25</v>
      </c>
      <c r="G2046">
        <v>4.3E-3</v>
      </c>
      <c r="H2046">
        <v>0.65</v>
      </c>
      <c r="I2046" t="s">
        <v>254</v>
      </c>
      <c r="J2046" s="13" t="s">
        <v>61</v>
      </c>
      <c r="K2046" s="13" t="s">
        <v>61</v>
      </c>
      <c r="L2046" s="21">
        <v>2010</v>
      </c>
      <c r="M2046" s="21">
        <v>2012</v>
      </c>
      <c r="N2046" s="1" t="s">
        <v>256</v>
      </c>
      <c r="O2046">
        <v>1</v>
      </c>
    </row>
    <row r="2047" spans="1:15" ht="43.5">
      <c r="A2047" s="34" t="s">
        <v>252</v>
      </c>
      <c r="B2047" t="s">
        <v>97</v>
      </c>
      <c r="C2047" t="s">
        <v>253</v>
      </c>
      <c r="D2047" s="16">
        <v>1</v>
      </c>
      <c r="E2047" s="16">
        <v>70.75</v>
      </c>
      <c r="F2047" s="16">
        <v>-167.75</v>
      </c>
      <c r="G2047">
        <v>4.3E-3</v>
      </c>
      <c r="H2047">
        <v>0.65</v>
      </c>
      <c r="I2047" t="s">
        <v>254</v>
      </c>
      <c r="J2047" s="13" t="s">
        <v>61</v>
      </c>
      <c r="K2047" s="13" t="s">
        <v>61</v>
      </c>
      <c r="L2047" s="21">
        <v>2010</v>
      </c>
      <c r="M2047" s="21">
        <v>2012</v>
      </c>
      <c r="N2047" s="1" t="s">
        <v>256</v>
      </c>
      <c r="O2047">
        <v>1</v>
      </c>
    </row>
    <row r="2048" spans="1:15" ht="43.5">
      <c r="A2048" s="34" t="s">
        <v>252</v>
      </c>
      <c r="B2048" t="s">
        <v>97</v>
      </c>
      <c r="C2048" t="s">
        <v>253</v>
      </c>
      <c r="D2048" s="16">
        <v>1</v>
      </c>
      <c r="E2048" s="16">
        <v>70.75</v>
      </c>
      <c r="F2048" s="16">
        <v>-167.25</v>
      </c>
      <c r="G2048">
        <v>4.3E-3</v>
      </c>
      <c r="H2048">
        <v>0.65</v>
      </c>
      <c r="I2048" t="s">
        <v>254</v>
      </c>
      <c r="J2048" s="13" t="s">
        <v>61</v>
      </c>
      <c r="K2048" s="13" t="s">
        <v>61</v>
      </c>
      <c r="L2048" s="21">
        <v>2010</v>
      </c>
      <c r="M2048" s="21">
        <v>2012</v>
      </c>
      <c r="N2048" s="1" t="s">
        <v>256</v>
      </c>
      <c r="O2048">
        <v>1</v>
      </c>
    </row>
    <row r="2049" spans="1:15" ht="43.5">
      <c r="A2049" s="34" t="s">
        <v>252</v>
      </c>
      <c r="B2049" t="s">
        <v>97</v>
      </c>
      <c r="C2049" t="s">
        <v>253</v>
      </c>
      <c r="D2049" s="16">
        <v>1</v>
      </c>
      <c r="E2049" s="16">
        <v>70.75</v>
      </c>
      <c r="F2049" s="16">
        <v>-166.75</v>
      </c>
      <c r="G2049">
        <v>4.3E-3</v>
      </c>
      <c r="H2049">
        <v>0.65</v>
      </c>
      <c r="I2049" t="s">
        <v>254</v>
      </c>
      <c r="J2049" s="13" t="s">
        <v>61</v>
      </c>
      <c r="K2049" s="13" t="s">
        <v>61</v>
      </c>
      <c r="L2049" s="21">
        <v>2010</v>
      </c>
      <c r="M2049" s="21">
        <v>2012</v>
      </c>
      <c r="N2049" s="1" t="s">
        <v>256</v>
      </c>
      <c r="O2049">
        <v>1</v>
      </c>
    </row>
    <row r="2050" spans="1:15" ht="43.5">
      <c r="A2050" s="34" t="s">
        <v>252</v>
      </c>
      <c r="B2050" t="s">
        <v>97</v>
      </c>
      <c r="C2050" t="s">
        <v>253</v>
      </c>
      <c r="D2050" s="16">
        <v>1</v>
      </c>
      <c r="E2050" s="16">
        <v>70.75</v>
      </c>
      <c r="F2050" s="16">
        <v>-166.25</v>
      </c>
      <c r="G2050">
        <v>4.3E-3</v>
      </c>
      <c r="H2050">
        <v>0.65</v>
      </c>
      <c r="I2050" t="s">
        <v>254</v>
      </c>
      <c r="J2050" s="13" t="s">
        <v>61</v>
      </c>
      <c r="K2050" s="13" t="s">
        <v>61</v>
      </c>
      <c r="L2050" s="21">
        <v>2010</v>
      </c>
      <c r="M2050" s="21">
        <v>2012</v>
      </c>
      <c r="N2050" s="1" t="s">
        <v>256</v>
      </c>
      <c r="O2050">
        <v>1</v>
      </c>
    </row>
    <row r="2051" spans="1:15" ht="43.5">
      <c r="A2051" s="34" t="s">
        <v>252</v>
      </c>
      <c r="B2051" t="s">
        <v>97</v>
      </c>
      <c r="C2051" t="s">
        <v>253</v>
      </c>
      <c r="D2051" s="16">
        <v>1</v>
      </c>
      <c r="E2051" s="16">
        <v>70.75</v>
      </c>
      <c r="F2051" s="16">
        <v>-165.75</v>
      </c>
      <c r="G2051">
        <v>4.3E-3</v>
      </c>
      <c r="H2051">
        <v>0.65</v>
      </c>
      <c r="I2051" t="s">
        <v>254</v>
      </c>
      <c r="J2051" s="13" t="s">
        <v>61</v>
      </c>
      <c r="K2051" s="13" t="s">
        <v>61</v>
      </c>
      <c r="L2051" s="21">
        <v>2010</v>
      </c>
      <c r="M2051" s="21">
        <v>2012</v>
      </c>
      <c r="N2051" s="1" t="s">
        <v>256</v>
      </c>
      <c r="O2051">
        <v>1</v>
      </c>
    </row>
    <row r="2052" spans="1:15" ht="43.5">
      <c r="A2052" s="34" t="s">
        <v>252</v>
      </c>
      <c r="B2052" t="s">
        <v>97</v>
      </c>
      <c r="C2052" t="s">
        <v>253</v>
      </c>
      <c r="D2052" s="16">
        <v>1</v>
      </c>
      <c r="E2052" s="16">
        <v>70.75</v>
      </c>
      <c r="F2052" s="16">
        <v>-165.25</v>
      </c>
      <c r="G2052">
        <v>4.3E-3</v>
      </c>
      <c r="H2052">
        <v>0.65</v>
      </c>
      <c r="I2052" t="s">
        <v>254</v>
      </c>
      <c r="J2052" s="13" t="s">
        <v>61</v>
      </c>
      <c r="K2052" s="13" t="s">
        <v>61</v>
      </c>
      <c r="L2052" s="21">
        <v>2010</v>
      </c>
      <c r="M2052" s="21">
        <v>2012</v>
      </c>
      <c r="N2052" s="1" t="s">
        <v>256</v>
      </c>
      <c r="O2052">
        <v>1</v>
      </c>
    </row>
    <row r="2053" spans="1:15" ht="43.5">
      <c r="A2053" s="34" t="s">
        <v>252</v>
      </c>
      <c r="B2053" t="s">
        <v>97</v>
      </c>
      <c r="C2053" t="s">
        <v>253</v>
      </c>
      <c r="D2053" s="16">
        <v>1</v>
      </c>
      <c r="E2053" s="16">
        <v>70.75</v>
      </c>
      <c r="F2053" s="16">
        <v>-164.75</v>
      </c>
      <c r="G2053">
        <v>4.3E-3</v>
      </c>
      <c r="H2053">
        <v>0.65</v>
      </c>
      <c r="I2053" t="s">
        <v>254</v>
      </c>
      <c r="J2053" s="13" t="s">
        <v>61</v>
      </c>
      <c r="K2053" s="13" t="s">
        <v>61</v>
      </c>
      <c r="L2053" s="21">
        <v>2010</v>
      </c>
      <c r="M2053" s="21">
        <v>2012</v>
      </c>
      <c r="N2053" s="1" t="s">
        <v>256</v>
      </c>
      <c r="O2053">
        <v>1</v>
      </c>
    </row>
    <row r="2054" spans="1:15" ht="43.5">
      <c r="A2054" s="34" t="s">
        <v>252</v>
      </c>
      <c r="B2054" t="s">
        <v>97</v>
      </c>
      <c r="C2054" t="s">
        <v>253</v>
      </c>
      <c r="D2054" s="16">
        <v>1</v>
      </c>
      <c r="E2054" s="16">
        <v>70.75</v>
      </c>
      <c r="F2054" s="16">
        <v>-164.25</v>
      </c>
      <c r="G2054">
        <v>4.3E-3</v>
      </c>
      <c r="H2054">
        <v>0.65</v>
      </c>
      <c r="I2054" t="s">
        <v>254</v>
      </c>
      <c r="J2054" s="13" t="s">
        <v>61</v>
      </c>
      <c r="K2054" s="13" t="s">
        <v>61</v>
      </c>
      <c r="L2054" s="21">
        <v>2010</v>
      </c>
      <c r="M2054" s="21">
        <v>2012</v>
      </c>
      <c r="N2054" s="1" t="s">
        <v>256</v>
      </c>
      <c r="O2054">
        <v>1</v>
      </c>
    </row>
    <row r="2055" spans="1:15" ht="43.5">
      <c r="A2055" s="34" t="s">
        <v>252</v>
      </c>
      <c r="B2055" t="s">
        <v>97</v>
      </c>
      <c r="C2055" t="s">
        <v>253</v>
      </c>
      <c r="D2055" s="16">
        <v>1</v>
      </c>
      <c r="E2055" s="16">
        <v>70.75</v>
      </c>
      <c r="F2055" s="16">
        <v>-163.75</v>
      </c>
      <c r="G2055">
        <v>4.3E-3</v>
      </c>
      <c r="H2055">
        <v>0.65</v>
      </c>
      <c r="I2055" t="s">
        <v>254</v>
      </c>
      <c r="J2055" s="13" t="s">
        <v>61</v>
      </c>
      <c r="K2055" s="13" t="s">
        <v>61</v>
      </c>
      <c r="L2055" s="21">
        <v>2010</v>
      </c>
      <c r="M2055" s="21">
        <v>2012</v>
      </c>
      <c r="N2055" s="1" t="s">
        <v>256</v>
      </c>
      <c r="O2055">
        <v>1</v>
      </c>
    </row>
    <row r="2056" spans="1:15" ht="43.5">
      <c r="A2056" s="34" t="s">
        <v>252</v>
      </c>
      <c r="B2056" t="s">
        <v>97</v>
      </c>
      <c r="C2056" t="s">
        <v>253</v>
      </c>
      <c r="D2056" s="16">
        <v>1</v>
      </c>
      <c r="E2056" s="16">
        <v>70.75</v>
      </c>
      <c r="F2056" s="16">
        <v>-163.25</v>
      </c>
      <c r="G2056">
        <v>4.3E-3</v>
      </c>
      <c r="H2056">
        <v>0.65</v>
      </c>
      <c r="I2056" t="s">
        <v>254</v>
      </c>
      <c r="J2056" s="13" t="s">
        <v>61</v>
      </c>
      <c r="K2056" s="13" t="s">
        <v>61</v>
      </c>
      <c r="L2056" s="21">
        <v>2010</v>
      </c>
      <c r="M2056" s="21">
        <v>2012</v>
      </c>
      <c r="N2056" s="1" t="s">
        <v>256</v>
      </c>
      <c r="O2056">
        <v>1</v>
      </c>
    </row>
    <row r="2057" spans="1:15" ht="43.5">
      <c r="A2057" s="34" t="s">
        <v>252</v>
      </c>
      <c r="B2057" t="s">
        <v>97</v>
      </c>
      <c r="C2057" t="s">
        <v>253</v>
      </c>
      <c r="D2057" s="16">
        <v>1</v>
      </c>
      <c r="E2057" s="16">
        <v>70.75</v>
      </c>
      <c r="F2057" s="16">
        <v>-162.75</v>
      </c>
      <c r="G2057">
        <v>4.3E-3</v>
      </c>
      <c r="H2057">
        <v>0.65</v>
      </c>
      <c r="I2057" t="s">
        <v>254</v>
      </c>
      <c r="J2057" s="13" t="s">
        <v>61</v>
      </c>
      <c r="K2057" s="13" t="s">
        <v>61</v>
      </c>
      <c r="L2057" s="21">
        <v>2010</v>
      </c>
      <c r="M2057" s="21">
        <v>2012</v>
      </c>
      <c r="N2057" s="1" t="s">
        <v>256</v>
      </c>
      <c r="O2057">
        <v>1</v>
      </c>
    </row>
    <row r="2058" spans="1:15" ht="43.5">
      <c r="A2058" s="34" t="s">
        <v>252</v>
      </c>
      <c r="B2058" t="s">
        <v>97</v>
      </c>
      <c r="C2058" t="s">
        <v>253</v>
      </c>
      <c r="D2058" s="16">
        <v>1</v>
      </c>
      <c r="E2058" s="16">
        <v>70.75</v>
      </c>
      <c r="F2058" s="16">
        <v>-162.25</v>
      </c>
      <c r="G2058">
        <v>4.3E-3</v>
      </c>
      <c r="H2058">
        <v>0.65</v>
      </c>
      <c r="I2058" t="s">
        <v>254</v>
      </c>
      <c r="J2058" s="13" t="s">
        <v>61</v>
      </c>
      <c r="K2058" s="13" t="s">
        <v>61</v>
      </c>
      <c r="L2058" s="21">
        <v>2010</v>
      </c>
      <c r="M2058" s="21">
        <v>2012</v>
      </c>
      <c r="N2058" s="1" t="s">
        <v>256</v>
      </c>
      <c r="O2058">
        <v>1</v>
      </c>
    </row>
    <row r="2059" spans="1:15" ht="43.5">
      <c r="A2059" s="34" t="s">
        <v>252</v>
      </c>
      <c r="B2059" t="s">
        <v>97</v>
      </c>
      <c r="C2059" t="s">
        <v>253</v>
      </c>
      <c r="D2059" s="16">
        <v>1</v>
      </c>
      <c r="E2059" s="16">
        <v>70.75</v>
      </c>
      <c r="F2059" s="16">
        <v>-161.75</v>
      </c>
      <c r="G2059">
        <v>4.3E-3</v>
      </c>
      <c r="H2059">
        <v>0.65</v>
      </c>
      <c r="I2059" t="s">
        <v>254</v>
      </c>
      <c r="J2059" s="13" t="s">
        <v>61</v>
      </c>
      <c r="K2059" s="13" t="s">
        <v>61</v>
      </c>
      <c r="L2059" s="21">
        <v>2010</v>
      </c>
      <c r="M2059" s="21">
        <v>2012</v>
      </c>
      <c r="N2059" s="1" t="s">
        <v>256</v>
      </c>
      <c r="O2059">
        <v>1</v>
      </c>
    </row>
    <row r="2060" spans="1:15" ht="43.5">
      <c r="A2060" s="34" t="s">
        <v>252</v>
      </c>
      <c r="B2060" t="s">
        <v>97</v>
      </c>
      <c r="C2060" t="s">
        <v>253</v>
      </c>
      <c r="D2060" s="16">
        <v>1</v>
      </c>
      <c r="E2060" s="16">
        <v>71.25</v>
      </c>
      <c r="F2060" s="16">
        <v>-168.75</v>
      </c>
      <c r="G2060">
        <v>4.3E-3</v>
      </c>
      <c r="H2060">
        <v>0.65</v>
      </c>
      <c r="I2060" t="s">
        <v>254</v>
      </c>
      <c r="J2060" s="13" t="s">
        <v>61</v>
      </c>
      <c r="K2060" s="13" t="s">
        <v>61</v>
      </c>
      <c r="L2060" s="21">
        <v>2010</v>
      </c>
      <c r="M2060" s="21">
        <v>2012</v>
      </c>
      <c r="N2060" s="1" t="s">
        <v>256</v>
      </c>
      <c r="O2060">
        <v>1</v>
      </c>
    </row>
    <row r="2061" spans="1:15" ht="43.5">
      <c r="A2061" s="34" t="s">
        <v>252</v>
      </c>
      <c r="B2061" t="s">
        <v>97</v>
      </c>
      <c r="C2061" t="s">
        <v>253</v>
      </c>
      <c r="D2061" s="16">
        <v>1</v>
      </c>
      <c r="E2061" s="16">
        <v>71.25</v>
      </c>
      <c r="F2061" s="16">
        <v>-168.25</v>
      </c>
      <c r="G2061">
        <v>4.3E-3</v>
      </c>
      <c r="H2061">
        <v>0.65</v>
      </c>
      <c r="I2061" t="s">
        <v>254</v>
      </c>
      <c r="J2061" s="13" t="s">
        <v>61</v>
      </c>
      <c r="K2061" s="13" t="s">
        <v>61</v>
      </c>
      <c r="L2061" s="21">
        <v>2010</v>
      </c>
      <c r="M2061" s="21">
        <v>2012</v>
      </c>
      <c r="N2061" s="1" t="s">
        <v>256</v>
      </c>
      <c r="O2061">
        <v>1</v>
      </c>
    </row>
    <row r="2062" spans="1:15" ht="43.5">
      <c r="A2062" s="34" t="s">
        <v>252</v>
      </c>
      <c r="B2062" t="s">
        <v>97</v>
      </c>
      <c r="C2062" t="s">
        <v>253</v>
      </c>
      <c r="D2062" s="16">
        <v>1</v>
      </c>
      <c r="E2062" s="16">
        <v>71.25</v>
      </c>
      <c r="F2062" s="16">
        <v>-167.75</v>
      </c>
      <c r="G2062">
        <v>4.3E-3</v>
      </c>
      <c r="H2062">
        <v>0.65</v>
      </c>
      <c r="I2062" t="s">
        <v>254</v>
      </c>
      <c r="J2062" s="13" t="s">
        <v>61</v>
      </c>
      <c r="K2062" s="13" t="s">
        <v>61</v>
      </c>
      <c r="L2062" s="21">
        <v>2010</v>
      </c>
      <c r="M2062" s="21">
        <v>2012</v>
      </c>
      <c r="N2062" s="1" t="s">
        <v>256</v>
      </c>
      <c r="O2062">
        <v>1</v>
      </c>
    </row>
    <row r="2063" spans="1:15" ht="43.5">
      <c r="A2063" s="34" t="s">
        <v>252</v>
      </c>
      <c r="B2063" t="s">
        <v>97</v>
      </c>
      <c r="C2063" t="s">
        <v>253</v>
      </c>
      <c r="D2063" s="16">
        <v>1</v>
      </c>
      <c r="E2063" s="16">
        <v>71.25</v>
      </c>
      <c r="F2063" s="16">
        <v>-167.25</v>
      </c>
      <c r="G2063">
        <v>4.3E-3</v>
      </c>
      <c r="H2063">
        <v>0.65</v>
      </c>
      <c r="I2063" t="s">
        <v>254</v>
      </c>
      <c r="J2063" s="13" t="s">
        <v>61</v>
      </c>
      <c r="K2063" s="13" t="s">
        <v>61</v>
      </c>
      <c r="L2063" s="21">
        <v>2010</v>
      </c>
      <c r="M2063" s="21">
        <v>2012</v>
      </c>
      <c r="N2063" s="1" t="s">
        <v>256</v>
      </c>
      <c r="O2063">
        <v>1</v>
      </c>
    </row>
    <row r="2064" spans="1:15" ht="43.5">
      <c r="A2064" s="34" t="s">
        <v>252</v>
      </c>
      <c r="B2064" t="s">
        <v>97</v>
      </c>
      <c r="C2064" t="s">
        <v>253</v>
      </c>
      <c r="D2064" s="16">
        <v>1</v>
      </c>
      <c r="E2064" s="16">
        <v>71.25</v>
      </c>
      <c r="F2064" s="16">
        <v>-166.75</v>
      </c>
      <c r="G2064">
        <v>4.3E-3</v>
      </c>
      <c r="H2064">
        <v>0.65</v>
      </c>
      <c r="I2064" t="s">
        <v>254</v>
      </c>
      <c r="J2064" s="13" t="s">
        <v>61</v>
      </c>
      <c r="K2064" s="13" t="s">
        <v>61</v>
      </c>
      <c r="L2064" s="21">
        <v>2010</v>
      </c>
      <c r="M2064" s="21">
        <v>2012</v>
      </c>
      <c r="N2064" s="1" t="s">
        <v>256</v>
      </c>
      <c r="O2064">
        <v>1</v>
      </c>
    </row>
    <row r="2065" spans="1:15" ht="43.5">
      <c r="A2065" s="34" t="s">
        <v>252</v>
      </c>
      <c r="B2065" t="s">
        <v>97</v>
      </c>
      <c r="C2065" t="s">
        <v>253</v>
      </c>
      <c r="D2065" s="16">
        <v>1</v>
      </c>
      <c r="E2065" s="16">
        <v>71.25</v>
      </c>
      <c r="F2065" s="16">
        <v>-166.25</v>
      </c>
      <c r="G2065">
        <v>4.3E-3</v>
      </c>
      <c r="H2065">
        <v>0.65</v>
      </c>
      <c r="I2065" t="s">
        <v>254</v>
      </c>
      <c r="J2065" s="13" t="s">
        <v>61</v>
      </c>
      <c r="K2065" s="13" t="s">
        <v>61</v>
      </c>
      <c r="L2065" s="21">
        <v>2010</v>
      </c>
      <c r="M2065" s="21">
        <v>2012</v>
      </c>
      <c r="N2065" s="1" t="s">
        <v>256</v>
      </c>
      <c r="O2065">
        <v>1</v>
      </c>
    </row>
    <row r="2066" spans="1:15" ht="43.5">
      <c r="A2066" s="34" t="s">
        <v>252</v>
      </c>
      <c r="B2066" t="s">
        <v>97</v>
      </c>
      <c r="C2066" t="s">
        <v>253</v>
      </c>
      <c r="D2066" s="16">
        <v>1</v>
      </c>
      <c r="E2066" s="16">
        <v>71.25</v>
      </c>
      <c r="F2066" s="16">
        <v>-165.75</v>
      </c>
      <c r="G2066">
        <v>4.3E-3</v>
      </c>
      <c r="H2066">
        <v>0.65</v>
      </c>
      <c r="I2066" t="s">
        <v>254</v>
      </c>
      <c r="J2066" s="13" t="s">
        <v>61</v>
      </c>
      <c r="K2066" s="13" t="s">
        <v>61</v>
      </c>
      <c r="L2066" s="21">
        <v>2010</v>
      </c>
      <c r="M2066" s="21">
        <v>2012</v>
      </c>
      <c r="N2066" s="1" t="s">
        <v>256</v>
      </c>
      <c r="O2066">
        <v>1</v>
      </c>
    </row>
    <row r="2067" spans="1:15" ht="43.5">
      <c r="A2067" s="34" t="s">
        <v>252</v>
      </c>
      <c r="B2067" t="s">
        <v>97</v>
      </c>
      <c r="C2067" t="s">
        <v>253</v>
      </c>
      <c r="D2067" s="16">
        <v>1</v>
      </c>
      <c r="E2067" s="16">
        <v>71.25</v>
      </c>
      <c r="F2067" s="16">
        <v>-165.25</v>
      </c>
      <c r="G2067">
        <v>4.3E-3</v>
      </c>
      <c r="H2067">
        <v>0.65</v>
      </c>
      <c r="I2067" t="s">
        <v>254</v>
      </c>
      <c r="J2067" s="13" t="s">
        <v>61</v>
      </c>
      <c r="K2067" s="13" t="s">
        <v>61</v>
      </c>
      <c r="L2067" s="21">
        <v>2010</v>
      </c>
      <c r="M2067" s="21">
        <v>2012</v>
      </c>
      <c r="N2067" s="1" t="s">
        <v>256</v>
      </c>
      <c r="O2067">
        <v>1</v>
      </c>
    </row>
    <row r="2068" spans="1:15" ht="43.5">
      <c r="A2068" s="34" t="s">
        <v>252</v>
      </c>
      <c r="B2068" t="s">
        <v>97</v>
      </c>
      <c r="C2068" t="s">
        <v>253</v>
      </c>
      <c r="D2068" s="16">
        <v>1</v>
      </c>
      <c r="E2068" s="16">
        <v>71.25</v>
      </c>
      <c r="F2068" s="16">
        <v>-164.75</v>
      </c>
      <c r="G2068">
        <v>4.3E-3</v>
      </c>
      <c r="H2068">
        <v>0.65</v>
      </c>
      <c r="I2068" t="s">
        <v>254</v>
      </c>
      <c r="J2068" s="13" t="s">
        <v>61</v>
      </c>
      <c r="K2068" s="13" t="s">
        <v>61</v>
      </c>
      <c r="L2068" s="21">
        <v>2010</v>
      </c>
      <c r="M2068" s="21">
        <v>2012</v>
      </c>
      <c r="N2068" s="1" t="s">
        <v>256</v>
      </c>
      <c r="O2068">
        <v>1</v>
      </c>
    </row>
    <row r="2069" spans="1:15" ht="43.5">
      <c r="A2069" s="34" t="s">
        <v>252</v>
      </c>
      <c r="B2069" t="s">
        <v>97</v>
      </c>
      <c r="C2069" t="s">
        <v>253</v>
      </c>
      <c r="D2069" s="16">
        <v>1</v>
      </c>
      <c r="E2069" s="16">
        <v>71.25</v>
      </c>
      <c r="F2069" s="16">
        <v>-164.25</v>
      </c>
      <c r="G2069">
        <v>4.3E-3</v>
      </c>
      <c r="H2069">
        <v>0.65</v>
      </c>
      <c r="I2069" t="s">
        <v>254</v>
      </c>
      <c r="J2069" s="13" t="s">
        <v>61</v>
      </c>
      <c r="K2069" s="13" t="s">
        <v>61</v>
      </c>
      <c r="L2069" s="21">
        <v>2010</v>
      </c>
      <c r="M2069" s="21">
        <v>2012</v>
      </c>
      <c r="N2069" s="1" t="s">
        <v>256</v>
      </c>
      <c r="O2069">
        <v>1</v>
      </c>
    </row>
    <row r="2070" spans="1:15" ht="43.5">
      <c r="A2070" s="34" t="s">
        <v>252</v>
      </c>
      <c r="B2070" t="s">
        <v>97</v>
      </c>
      <c r="C2070" t="s">
        <v>253</v>
      </c>
      <c r="D2070" s="16">
        <v>1</v>
      </c>
      <c r="E2070" s="16">
        <v>71.25</v>
      </c>
      <c r="F2070" s="16">
        <v>-163.75</v>
      </c>
      <c r="G2070">
        <v>4.3E-3</v>
      </c>
      <c r="H2070">
        <v>0.65</v>
      </c>
      <c r="I2070" t="s">
        <v>254</v>
      </c>
      <c r="J2070" s="13" t="s">
        <v>61</v>
      </c>
      <c r="K2070" s="13" t="s">
        <v>61</v>
      </c>
      <c r="L2070" s="21">
        <v>2010</v>
      </c>
      <c r="M2070" s="21">
        <v>2012</v>
      </c>
      <c r="N2070" s="1" t="s">
        <v>256</v>
      </c>
      <c r="O2070">
        <v>1</v>
      </c>
    </row>
    <row r="2071" spans="1:15" ht="43.5">
      <c r="A2071" s="34" t="s">
        <v>252</v>
      </c>
      <c r="B2071" t="s">
        <v>97</v>
      </c>
      <c r="C2071" t="s">
        <v>253</v>
      </c>
      <c r="D2071" s="16">
        <v>1</v>
      </c>
      <c r="E2071" s="16">
        <v>71.25</v>
      </c>
      <c r="F2071" s="16">
        <v>-163.25</v>
      </c>
      <c r="G2071">
        <v>4.3E-3</v>
      </c>
      <c r="H2071">
        <v>0.65</v>
      </c>
      <c r="I2071" t="s">
        <v>254</v>
      </c>
      <c r="J2071" s="13" t="s">
        <v>61</v>
      </c>
      <c r="K2071" s="13" t="s">
        <v>61</v>
      </c>
      <c r="L2071" s="21">
        <v>2010</v>
      </c>
      <c r="M2071" s="21">
        <v>2012</v>
      </c>
      <c r="N2071" s="1" t="s">
        <v>256</v>
      </c>
      <c r="O2071">
        <v>1</v>
      </c>
    </row>
    <row r="2072" spans="1:15" ht="43.5">
      <c r="A2072" s="34" t="s">
        <v>252</v>
      </c>
      <c r="B2072" t="s">
        <v>97</v>
      </c>
      <c r="C2072" t="s">
        <v>253</v>
      </c>
      <c r="D2072" s="16">
        <v>1</v>
      </c>
      <c r="E2072" s="16">
        <v>71.25</v>
      </c>
      <c r="F2072" s="16">
        <v>-162.75</v>
      </c>
      <c r="G2072">
        <v>4.3E-3</v>
      </c>
      <c r="H2072">
        <v>0.65</v>
      </c>
      <c r="I2072" t="s">
        <v>254</v>
      </c>
      <c r="J2072" s="13" t="s">
        <v>61</v>
      </c>
      <c r="K2072" s="13" t="s">
        <v>61</v>
      </c>
      <c r="L2072" s="21">
        <v>2010</v>
      </c>
      <c r="M2072" s="21">
        <v>2012</v>
      </c>
      <c r="N2072" s="1" t="s">
        <v>256</v>
      </c>
      <c r="O2072">
        <v>1</v>
      </c>
    </row>
    <row r="2073" spans="1:15" ht="43.5">
      <c r="A2073" s="34" t="s">
        <v>252</v>
      </c>
      <c r="B2073" t="s">
        <v>97</v>
      </c>
      <c r="C2073" t="s">
        <v>253</v>
      </c>
      <c r="D2073" s="16">
        <v>1</v>
      </c>
      <c r="E2073" s="16">
        <v>71.25</v>
      </c>
      <c r="F2073" s="16">
        <v>-162.25</v>
      </c>
      <c r="G2073">
        <v>4.3E-3</v>
      </c>
      <c r="H2073">
        <v>0.65</v>
      </c>
      <c r="I2073" t="s">
        <v>254</v>
      </c>
      <c r="J2073" s="13" t="s">
        <v>61</v>
      </c>
      <c r="K2073" s="13" t="s">
        <v>61</v>
      </c>
      <c r="L2073" s="21">
        <v>2010</v>
      </c>
      <c r="M2073" s="21">
        <v>2012</v>
      </c>
      <c r="N2073" s="1" t="s">
        <v>256</v>
      </c>
      <c r="O2073">
        <v>1</v>
      </c>
    </row>
    <row r="2074" spans="1:15" ht="43.5">
      <c r="A2074" s="34" t="s">
        <v>252</v>
      </c>
      <c r="B2074" t="s">
        <v>97</v>
      </c>
      <c r="C2074" t="s">
        <v>253</v>
      </c>
      <c r="D2074" s="16">
        <v>1</v>
      </c>
      <c r="E2074" s="16">
        <v>71.25</v>
      </c>
      <c r="F2074" s="16">
        <v>-161.75</v>
      </c>
      <c r="G2074">
        <v>4.3E-3</v>
      </c>
      <c r="H2074">
        <v>0.65</v>
      </c>
      <c r="I2074" t="s">
        <v>254</v>
      </c>
      <c r="J2074" s="13" t="s">
        <v>61</v>
      </c>
      <c r="K2074" s="13" t="s">
        <v>61</v>
      </c>
      <c r="L2074" s="21">
        <v>2010</v>
      </c>
      <c r="M2074" s="21">
        <v>2012</v>
      </c>
      <c r="N2074" s="1" t="s">
        <v>256</v>
      </c>
      <c r="O2074">
        <v>1</v>
      </c>
    </row>
    <row r="2075" spans="1:15" ht="43.5">
      <c r="A2075" s="34" t="s">
        <v>252</v>
      </c>
      <c r="B2075" t="s">
        <v>97</v>
      </c>
      <c r="C2075" t="s">
        <v>253</v>
      </c>
      <c r="D2075" s="16">
        <v>1</v>
      </c>
      <c r="E2075" s="16">
        <v>71.25</v>
      </c>
      <c r="F2075" s="16">
        <v>-161.25</v>
      </c>
      <c r="G2075">
        <v>4.3E-3</v>
      </c>
      <c r="H2075">
        <v>0.65</v>
      </c>
      <c r="I2075" t="s">
        <v>254</v>
      </c>
      <c r="J2075" s="13" t="s">
        <v>61</v>
      </c>
      <c r="K2075" s="13" t="s">
        <v>61</v>
      </c>
      <c r="L2075" s="21">
        <v>2010</v>
      </c>
      <c r="M2075" s="21">
        <v>2012</v>
      </c>
      <c r="N2075" s="1" t="s">
        <v>256</v>
      </c>
      <c r="O2075">
        <v>1</v>
      </c>
    </row>
    <row r="2076" spans="1:15" ht="43.5">
      <c r="A2076" s="34" t="s">
        <v>252</v>
      </c>
      <c r="B2076" t="s">
        <v>97</v>
      </c>
      <c r="C2076" t="s">
        <v>253</v>
      </c>
      <c r="D2076" s="16">
        <v>1</v>
      </c>
      <c r="E2076" s="16">
        <v>71.25</v>
      </c>
      <c r="F2076" s="16">
        <v>-160.75</v>
      </c>
      <c r="G2076">
        <v>4.3E-3</v>
      </c>
      <c r="H2076">
        <v>0.65</v>
      </c>
      <c r="I2076" t="s">
        <v>254</v>
      </c>
      <c r="J2076" s="13" t="s">
        <v>61</v>
      </c>
      <c r="K2076" s="13" t="s">
        <v>61</v>
      </c>
      <c r="L2076" s="21">
        <v>2010</v>
      </c>
      <c r="M2076" s="21">
        <v>2012</v>
      </c>
      <c r="N2076" s="1" t="s">
        <v>256</v>
      </c>
      <c r="O2076">
        <v>1</v>
      </c>
    </row>
    <row r="2077" spans="1:15" ht="43.5">
      <c r="A2077" s="34" t="s">
        <v>252</v>
      </c>
      <c r="B2077" t="s">
        <v>97</v>
      </c>
      <c r="C2077" t="s">
        <v>253</v>
      </c>
      <c r="D2077" s="16">
        <v>1</v>
      </c>
      <c r="E2077" s="16">
        <v>71.25</v>
      </c>
      <c r="F2077" s="16">
        <v>-160.25</v>
      </c>
      <c r="G2077">
        <v>4.3E-3</v>
      </c>
      <c r="H2077">
        <v>0.65</v>
      </c>
      <c r="I2077" t="s">
        <v>254</v>
      </c>
      <c r="J2077" s="13" t="s">
        <v>61</v>
      </c>
      <c r="K2077" s="13" t="s">
        <v>61</v>
      </c>
      <c r="L2077" s="21">
        <v>2010</v>
      </c>
      <c r="M2077" s="21">
        <v>2012</v>
      </c>
      <c r="N2077" s="1" t="s">
        <v>256</v>
      </c>
      <c r="O2077">
        <v>1</v>
      </c>
    </row>
    <row r="2078" spans="1:15" ht="43.5">
      <c r="A2078" s="34" t="s">
        <v>252</v>
      </c>
      <c r="B2078" t="s">
        <v>97</v>
      </c>
      <c r="C2078" t="s">
        <v>253</v>
      </c>
      <c r="D2078" s="16">
        <v>1</v>
      </c>
      <c r="E2078" s="16">
        <v>71.25</v>
      </c>
      <c r="F2078" s="16">
        <v>-159.75</v>
      </c>
      <c r="G2078">
        <v>4.3E-3</v>
      </c>
      <c r="H2078">
        <v>0.65</v>
      </c>
      <c r="I2078" t="s">
        <v>254</v>
      </c>
      <c r="J2078" s="13" t="s">
        <v>61</v>
      </c>
      <c r="K2078" s="13" t="s">
        <v>61</v>
      </c>
      <c r="L2078" s="21">
        <v>2010</v>
      </c>
      <c r="M2078" s="21">
        <v>2012</v>
      </c>
      <c r="N2078" s="1" t="s">
        <v>256</v>
      </c>
      <c r="O2078">
        <v>1</v>
      </c>
    </row>
    <row r="2079" spans="1:15" ht="43.5">
      <c r="A2079" s="34" t="s">
        <v>252</v>
      </c>
      <c r="B2079" t="s">
        <v>97</v>
      </c>
      <c r="C2079" t="s">
        <v>253</v>
      </c>
      <c r="D2079" s="16">
        <v>1</v>
      </c>
      <c r="E2079" s="16">
        <v>71.25</v>
      </c>
      <c r="F2079" s="16">
        <v>-159.25</v>
      </c>
      <c r="G2079">
        <v>4.3E-3</v>
      </c>
      <c r="H2079">
        <v>0.65</v>
      </c>
      <c r="I2079" t="s">
        <v>254</v>
      </c>
      <c r="J2079" s="13" t="s">
        <v>61</v>
      </c>
      <c r="K2079" s="13" t="s">
        <v>61</v>
      </c>
      <c r="L2079" s="21">
        <v>2010</v>
      </c>
      <c r="M2079" s="21">
        <v>2012</v>
      </c>
      <c r="N2079" s="1" t="s">
        <v>256</v>
      </c>
      <c r="O2079">
        <v>1</v>
      </c>
    </row>
    <row r="2080" spans="1:15" ht="43.5">
      <c r="A2080" s="34" t="s">
        <v>252</v>
      </c>
      <c r="B2080" t="s">
        <v>97</v>
      </c>
      <c r="C2080" t="s">
        <v>253</v>
      </c>
      <c r="D2080" s="16">
        <v>1</v>
      </c>
      <c r="E2080" s="16">
        <v>71.25</v>
      </c>
      <c r="F2080" s="16">
        <v>-158.75</v>
      </c>
      <c r="G2080">
        <v>4.3E-3</v>
      </c>
      <c r="H2080">
        <v>0.65</v>
      </c>
      <c r="I2080" t="s">
        <v>254</v>
      </c>
      <c r="J2080" s="13" t="s">
        <v>61</v>
      </c>
      <c r="K2080" s="13" t="s">
        <v>61</v>
      </c>
      <c r="L2080" s="21">
        <v>2010</v>
      </c>
      <c r="M2080" s="21">
        <v>2012</v>
      </c>
      <c r="N2080" s="1" t="s">
        <v>256</v>
      </c>
      <c r="O2080">
        <v>1</v>
      </c>
    </row>
    <row r="2081" spans="1:15" ht="43.5">
      <c r="A2081" s="34" t="s">
        <v>252</v>
      </c>
      <c r="B2081" t="s">
        <v>97</v>
      </c>
      <c r="C2081" t="s">
        <v>253</v>
      </c>
      <c r="D2081" s="16">
        <v>1</v>
      </c>
      <c r="E2081" s="16">
        <v>71.75</v>
      </c>
      <c r="F2081" s="16">
        <v>-168.25</v>
      </c>
      <c r="G2081">
        <v>4.3E-3</v>
      </c>
      <c r="H2081">
        <v>0.65</v>
      </c>
      <c r="I2081" t="s">
        <v>254</v>
      </c>
      <c r="J2081" s="13" t="s">
        <v>61</v>
      </c>
      <c r="K2081" s="13" t="s">
        <v>61</v>
      </c>
      <c r="L2081" s="21">
        <v>2010</v>
      </c>
      <c r="M2081" s="21">
        <v>2012</v>
      </c>
      <c r="N2081" s="1" t="s">
        <v>256</v>
      </c>
      <c r="O2081">
        <v>1</v>
      </c>
    </row>
    <row r="2082" spans="1:15" ht="43.5">
      <c r="A2082" s="34" t="s">
        <v>252</v>
      </c>
      <c r="B2082" t="s">
        <v>97</v>
      </c>
      <c r="C2082" t="s">
        <v>253</v>
      </c>
      <c r="D2082" s="16">
        <v>1</v>
      </c>
      <c r="E2082" s="16">
        <v>71.75</v>
      </c>
      <c r="F2082" s="16">
        <v>-167.75</v>
      </c>
      <c r="G2082">
        <v>4.3E-3</v>
      </c>
      <c r="H2082">
        <v>0.65</v>
      </c>
      <c r="I2082" t="s">
        <v>254</v>
      </c>
      <c r="J2082" s="13" t="s">
        <v>61</v>
      </c>
      <c r="K2082" s="13" t="s">
        <v>61</v>
      </c>
      <c r="L2082" s="21">
        <v>2010</v>
      </c>
      <c r="M2082" s="21">
        <v>2012</v>
      </c>
      <c r="N2082" s="1" t="s">
        <v>256</v>
      </c>
      <c r="O2082">
        <v>1</v>
      </c>
    </row>
    <row r="2083" spans="1:15" ht="43.5">
      <c r="A2083" s="34" t="s">
        <v>252</v>
      </c>
      <c r="B2083" t="s">
        <v>97</v>
      </c>
      <c r="C2083" t="s">
        <v>253</v>
      </c>
      <c r="D2083" s="16">
        <v>1</v>
      </c>
      <c r="E2083" s="16">
        <v>71.75</v>
      </c>
      <c r="F2083" s="16">
        <v>-167.25</v>
      </c>
      <c r="G2083">
        <v>4.3E-3</v>
      </c>
      <c r="H2083">
        <v>0.65</v>
      </c>
      <c r="I2083" t="s">
        <v>254</v>
      </c>
      <c r="J2083" s="13" t="s">
        <v>61</v>
      </c>
      <c r="K2083" s="13" t="s">
        <v>61</v>
      </c>
      <c r="L2083" s="21">
        <v>2010</v>
      </c>
      <c r="M2083" s="21">
        <v>2012</v>
      </c>
      <c r="N2083" s="1" t="s">
        <v>256</v>
      </c>
      <c r="O2083">
        <v>1</v>
      </c>
    </row>
    <row r="2084" spans="1:15" ht="43.5">
      <c r="A2084" s="34" t="s">
        <v>252</v>
      </c>
      <c r="B2084" t="s">
        <v>97</v>
      </c>
      <c r="C2084" t="s">
        <v>253</v>
      </c>
      <c r="D2084" s="16">
        <v>1</v>
      </c>
      <c r="E2084" s="16">
        <v>71.75</v>
      </c>
      <c r="F2084" s="16">
        <v>-166.75</v>
      </c>
      <c r="G2084">
        <v>4.3E-3</v>
      </c>
      <c r="H2084">
        <v>0.65</v>
      </c>
      <c r="I2084" t="s">
        <v>254</v>
      </c>
      <c r="J2084" s="13" t="s">
        <v>61</v>
      </c>
      <c r="K2084" s="13" t="s">
        <v>61</v>
      </c>
      <c r="L2084" s="21">
        <v>2010</v>
      </c>
      <c r="M2084" s="21">
        <v>2012</v>
      </c>
      <c r="N2084" s="1" t="s">
        <v>256</v>
      </c>
      <c r="O2084">
        <v>1</v>
      </c>
    </row>
    <row r="2085" spans="1:15" ht="43.5">
      <c r="A2085" s="34" t="s">
        <v>252</v>
      </c>
      <c r="B2085" t="s">
        <v>97</v>
      </c>
      <c r="C2085" t="s">
        <v>253</v>
      </c>
      <c r="D2085" s="16">
        <v>1</v>
      </c>
      <c r="E2085" s="16">
        <v>71.75</v>
      </c>
      <c r="F2085" s="16">
        <v>-166.25</v>
      </c>
      <c r="G2085">
        <v>4.3E-3</v>
      </c>
      <c r="H2085">
        <v>0.65</v>
      </c>
      <c r="I2085" t="s">
        <v>254</v>
      </c>
      <c r="J2085" s="13" t="s">
        <v>61</v>
      </c>
      <c r="K2085" s="13" t="s">
        <v>61</v>
      </c>
      <c r="L2085" s="21">
        <v>2010</v>
      </c>
      <c r="M2085" s="21">
        <v>2012</v>
      </c>
      <c r="N2085" s="1" t="s">
        <v>256</v>
      </c>
      <c r="O2085">
        <v>1</v>
      </c>
    </row>
    <row r="2086" spans="1:15" ht="43.5">
      <c r="A2086" s="34" t="s">
        <v>252</v>
      </c>
      <c r="B2086" t="s">
        <v>97</v>
      </c>
      <c r="C2086" t="s">
        <v>253</v>
      </c>
      <c r="D2086" s="16">
        <v>1</v>
      </c>
      <c r="E2086" s="16">
        <v>71.75</v>
      </c>
      <c r="F2086" s="16">
        <v>-165.75</v>
      </c>
      <c r="G2086">
        <v>4.3E-3</v>
      </c>
      <c r="H2086">
        <v>0.65</v>
      </c>
      <c r="I2086" t="s">
        <v>254</v>
      </c>
      <c r="J2086" s="13" t="s">
        <v>61</v>
      </c>
      <c r="K2086" s="13" t="s">
        <v>61</v>
      </c>
      <c r="L2086" s="21">
        <v>2010</v>
      </c>
      <c r="M2086" s="21">
        <v>2012</v>
      </c>
      <c r="N2086" s="1" t="s">
        <v>256</v>
      </c>
      <c r="O2086">
        <v>1</v>
      </c>
    </row>
    <row r="2087" spans="1:15" ht="43.5">
      <c r="A2087" s="34" t="s">
        <v>252</v>
      </c>
      <c r="B2087" t="s">
        <v>97</v>
      </c>
      <c r="C2087" t="s">
        <v>253</v>
      </c>
      <c r="D2087" s="16">
        <v>1</v>
      </c>
      <c r="E2087" s="16">
        <v>71.75</v>
      </c>
      <c r="F2087" s="16">
        <v>-165.25</v>
      </c>
      <c r="G2087">
        <v>4.3E-3</v>
      </c>
      <c r="H2087">
        <v>0.65</v>
      </c>
      <c r="I2087" t="s">
        <v>254</v>
      </c>
      <c r="J2087" s="13" t="s">
        <v>61</v>
      </c>
      <c r="K2087" s="13" t="s">
        <v>61</v>
      </c>
      <c r="L2087" s="21">
        <v>2010</v>
      </c>
      <c r="M2087" s="21">
        <v>2012</v>
      </c>
      <c r="N2087" s="1" t="s">
        <v>256</v>
      </c>
      <c r="O2087">
        <v>1</v>
      </c>
    </row>
    <row r="2088" spans="1:15" ht="43.5">
      <c r="A2088" s="34" t="s">
        <v>252</v>
      </c>
      <c r="B2088" t="s">
        <v>97</v>
      </c>
      <c r="C2088" t="s">
        <v>253</v>
      </c>
      <c r="D2088" s="16">
        <v>1</v>
      </c>
      <c r="E2088" s="16">
        <v>71.75</v>
      </c>
      <c r="F2088" s="16">
        <v>-164.75</v>
      </c>
      <c r="G2088">
        <v>4.3E-3</v>
      </c>
      <c r="H2088">
        <v>0.65</v>
      </c>
      <c r="I2088" t="s">
        <v>254</v>
      </c>
      <c r="J2088" s="13" t="s">
        <v>61</v>
      </c>
      <c r="K2088" s="13" t="s">
        <v>61</v>
      </c>
      <c r="L2088" s="21">
        <v>2010</v>
      </c>
      <c r="M2088" s="21">
        <v>2012</v>
      </c>
      <c r="N2088" s="1" t="s">
        <v>256</v>
      </c>
      <c r="O2088">
        <v>1</v>
      </c>
    </row>
    <row r="2089" spans="1:15" ht="43.5">
      <c r="A2089" s="34" t="s">
        <v>252</v>
      </c>
      <c r="B2089" t="s">
        <v>97</v>
      </c>
      <c r="C2089" t="s">
        <v>253</v>
      </c>
      <c r="D2089" s="16">
        <v>1</v>
      </c>
      <c r="E2089" s="16">
        <v>71.75</v>
      </c>
      <c r="F2089" s="16">
        <v>-164.25</v>
      </c>
      <c r="G2089">
        <v>4.3E-3</v>
      </c>
      <c r="H2089">
        <v>0.65</v>
      </c>
      <c r="I2089" t="s">
        <v>254</v>
      </c>
      <c r="J2089" s="13" t="s">
        <v>61</v>
      </c>
      <c r="K2089" s="13" t="s">
        <v>61</v>
      </c>
      <c r="L2089" s="21">
        <v>2010</v>
      </c>
      <c r="M2089" s="21">
        <v>2012</v>
      </c>
      <c r="N2089" s="1" t="s">
        <v>256</v>
      </c>
      <c r="O2089">
        <v>1</v>
      </c>
    </row>
    <row r="2090" spans="1:15" ht="43.5">
      <c r="A2090" s="34" t="s">
        <v>252</v>
      </c>
      <c r="B2090" t="s">
        <v>97</v>
      </c>
      <c r="C2090" t="s">
        <v>253</v>
      </c>
      <c r="D2090" s="16">
        <v>1</v>
      </c>
      <c r="E2090" s="16">
        <v>71.75</v>
      </c>
      <c r="F2090" s="16">
        <v>-163.75</v>
      </c>
      <c r="G2090">
        <v>4.3E-3</v>
      </c>
      <c r="H2090">
        <v>0.65</v>
      </c>
      <c r="I2090" t="s">
        <v>254</v>
      </c>
      <c r="J2090" s="13" t="s">
        <v>61</v>
      </c>
      <c r="K2090" s="13" t="s">
        <v>61</v>
      </c>
      <c r="L2090" s="21">
        <v>2010</v>
      </c>
      <c r="M2090" s="21">
        <v>2012</v>
      </c>
      <c r="N2090" s="1" t="s">
        <v>256</v>
      </c>
      <c r="O2090">
        <v>1</v>
      </c>
    </row>
    <row r="2091" spans="1:15" ht="43.5">
      <c r="A2091" s="34" t="s">
        <v>252</v>
      </c>
      <c r="B2091" t="s">
        <v>97</v>
      </c>
      <c r="C2091" t="s">
        <v>253</v>
      </c>
      <c r="D2091" s="16">
        <v>1</v>
      </c>
      <c r="E2091" s="16">
        <v>71.75</v>
      </c>
      <c r="F2091" s="16">
        <v>-163.25</v>
      </c>
      <c r="G2091">
        <v>4.3E-3</v>
      </c>
      <c r="H2091">
        <v>0.65</v>
      </c>
      <c r="I2091" t="s">
        <v>254</v>
      </c>
      <c r="J2091" s="13" t="s">
        <v>61</v>
      </c>
      <c r="K2091" s="13" t="s">
        <v>61</v>
      </c>
      <c r="L2091" s="21">
        <v>2010</v>
      </c>
      <c r="M2091" s="21">
        <v>2012</v>
      </c>
      <c r="N2091" s="1" t="s">
        <v>256</v>
      </c>
      <c r="O2091">
        <v>1</v>
      </c>
    </row>
    <row r="2092" spans="1:15" ht="43.5">
      <c r="A2092" s="34" t="s">
        <v>252</v>
      </c>
      <c r="B2092" t="s">
        <v>97</v>
      </c>
      <c r="C2092" t="s">
        <v>253</v>
      </c>
      <c r="D2092" s="16">
        <v>1</v>
      </c>
      <c r="E2092" s="16">
        <v>71.75</v>
      </c>
      <c r="F2092" s="16">
        <v>-162.75</v>
      </c>
      <c r="G2092">
        <v>4.3E-3</v>
      </c>
      <c r="H2092">
        <v>0.65</v>
      </c>
      <c r="I2092" t="s">
        <v>254</v>
      </c>
      <c r="J2092" s="13" t="s">
        <v>61</v>
      </c>
      <c r="K2092" s="13" t="s">
        <v>61</v>
      </c>
      <c r="L2092" s="21">
        <v>2010</v>
      </c>
      <c r="M2092" s="21">
        <v>2012</v>
      </c>
      <c r="N2092" s="1" t="s">
        <v>256</v>
      </c>
      <c r="O2092">
        <v>1</v>
      </c>
    </row>
    <row r="2093" spans="1:15" ht="43.5">
      <c r="A2093" s="34" t="s">
        <v>252</v>
      </c>
      <c r="B2093" t="s">
        <v>97</v>
      </c>
      <c r="C2093" t="s">
        <v>253</v>
      </c>
      <c r="D2093" s="16">
        <v>1</v>
      </c>
      <c r="E2093" s="16">
        <v>71.75</v>
      </c>
      <c r="F2093" s="16">
        <v>-162.25</v>
      </c>
      <c r="G2093">
        <v>4.3E-3</v>
      </c>
      <c r="H2093">
        <v>0.65</v>
      </c>
      <c r="I2093" t="s">
        <v>254</v>
      </c>
      <c r="J2093" s="13" t="s">
        <v>61</v>
      </c>
      <c r="K2093" s="13" t="s">
        <v>61</v>
      </c>
      <c r="L2093" s="21">
        <v>2010</v>
      </c>
      <c r="M2093" s="21">
        <v>2012</v>
      </c>
      <c r="N2093" s="1" t="s">
        <v>256</v>
      </c>
      <c r="O2093">
        <v>1</v>
      </c>
    </row>
    <row r="2094" spans="1:15" ht="43.5">
      <c r="A2094" s="34" t="s">
        <v>252</v>
      </c>
      <c r="B2094" t="s">
        <v>97</v>
      </c>
      <c r="C2094" t="s">
        <v>253</v>
      </c>
      <c r="D2094" s="16">
        <v>1</v>
      </c>
      <c r="E2094" s="16">
        <v>71.75</v>
      </c>
      <c r="F2094" s="16">
        <v>-161.75</v>
      </c>
      <c r="G2094">
        <v>4.3E-3</v>
      </c>
      <c r="H2094">
        <v>0.65</v>
      </c>
      <c r="I2094" t="s">
        <v>254</v>
      </c>
      <c r="J2094" s="13" t="s">
        <v>61</v>
      </c>
      <c r="K2094" s="13" t="s">
        <v>61</v>
      </c>
      <c r="L2094" s="21">
        <v>2010</v>
      </c>
      <c r="M2094" s="21">
        <v>2012</v>
      </c>
      <c r="N2094" s="1" t="s">
        <v>256</v>
      </c>
      <c r="O2094">
        <v>1</v>
      </c>
    </row>
    <row r="2095" spans="1:15" ht="43.5">
      <c r="A2095" s="34" t="s">
        <v>252</v>
      </c>
      <c r="B2095" t="s">
        <v>97</v>
      </c>
      <c r="C2095" t="s">
        <v>253</v>
      </c>
      <c r="D2095" s="16">
        <v>1</v>
      </c>
      <c r="E2095" s="16">
        <v>71.75</v>
      </c>
      <c r="F2095" s="16">
        <v>-161.25</v>
      </c>
      <c r="G2095">
        <v>4.3E-3</v>
      </c>
      <c r="H2095">
        <v>0.65</v>
      </c>
      <c r="I2095" t="s">
        <v>254</v>
      </c>
      <c r="J2095" s="13" t="s">
        <v>61</v>
      </c>
      <c r="K2095" s="13" t="s">
        <v>61</v>
      </c>
      <c r="L2095" s="21">
        <v>2010</v>
      </c>
      <c r="M2095" s="21">
        <v>2012</v>
      </c>
      <c r="N2095" s="1" t="s">
        <v>256</v>
      </c>
      <c r="O2095">
        <v>1</v>
      </c>
    </row>
    <row r="2096" spans="1:15" ht="43.5">
      <c r="A2096" s="34" t="s">
        <v>252</v>
      </c>
      <c r="B2096" t="s">
        <v>97</v>
      </c>
      <c r="C2096" t="s">
        <v>253</v>
      </c>
      <c r="D2096" s="16">
        <v>1</v>
      </c>
      <c r="E2096" s="16">
        <v>71.75</v>
      </c>
      <c r="F2096" s="16">
        <v>-160.75</v>
      </c>
      <c r="G2096">
        <v>4.3E-3</v>
      </c>
      <c r="H2096">
        <v>0.65</v>
      </c>
      <c r="I2096" t="s">
        <v>254</v>
      </c>
      <c r="J2096" s="13" t="s">
        <v>61</v>
      </c>
      <c r="K2096" s="13" t="s">
        <v>61</v>
      </c>
      <c r="L2096" s="21">
        <v>2010</v>
      </c>
      <c r="M2096" s="21">
        <v>2012</v>
      </c>
      <c r="N2096" s="1" t="s">
        <v>256</v>
      </c>
      <c r="O2096">
        <v>1</v>
      </c>
    </row>
    <row r="2097" spans="1:15" ht="43.5">
      <c r="A2097" s="34" t="s">
        <v>252</v>
      </c>
      <c r="B2097" t="s">
        <v>97</v>
      </c>
      <c r="C2097" t="s">
        <v>253</v>
      </c>
      <c r="D2097" s="16">
        <v>0.98</v>
      </c>
      <c r="E2097" s="16">
        <v>71.75</v>
      </c>
      <c r="F2097" s="16">
        <v>-160.25</v>
      </c>
      <c r="G2097">
        <v>4.3E-3</v>
      </c>
      <c r="H2097">
        <v>0.65</v>
      </c>
      <c r="I2097" t="s">
        <v>254</v>
      </c>
      <c r="J2097" s="13" t="s">
        <v>61</v>
      </c>
      <c r="K2097" s="13" t="s">
        <v>61</v>
      </c>
      <c r="L2097" s="21">
        <v>2010</v>
      </c>
      <c r="M2097" s="21">
        <v>2012</v>
      </c>
      <c r="N2097" s="1" t="s">
        <v>256</v>
      </c>
      <c r="O2097">
        <v>1</v>
      </c>
    </row>
    <row r="2098" spans="1:15" ht="43.5">
      <c r="A2098" s="34" t="s">
        <v>252</v>
      </c>
      <c r="B2098" t="s">
        <v>97</v>
      </c>
      <c r="C2098" t="s">
        <v>253</v>
      </c>
      <c r="D2098" s="16">
        <v>0.99</v>
      </c>
      <c r="E2098" s="16">
        <v>71.75</v>
      </c>
      <c r="F2098" s="16">
        <v>-159.75</v>
      </c>
      <c r="G2098">
        <v>4.3E-3</v>
      </c>
      <c r="H2098">
        <v>0.65</v>
      </c>
      <c r="I2098" t="s">
        <v>254</v>
      </c>
      <c r="J2098" s="13" t="s">
        <v>61</v>
      </c>
      <c r="K2098" s="13" t="s">
        <v>61</v>
      </c>
      <c r="L2098" s="21">
        <v>2010</v>
      </c>
      <c r="M2098" s="21">
        <v>2012</v>
      </c>
      <c r="N2098" s="1" t="s">
        <v>256</v>
      </c>
      <c r="O2098">
        <v>1</v>
      </c>
    </row>
    <row r="2099" spans="1:15" ht="43.5">
      <c r="A2099" s="34" t="s">
        <v>252</v>
      </c>
      <c r="B2099" t="s">
        <v>97</v>
      </c>
      <c r="C2099" t="s">
        <v>253</v>
      </c>
      <c r="D2099" s="16">
        <v>0.99</v>
      </c>
      <c r="E2099" s="16">
        <v>71.75</v>
      </c>
      <c r="F2099" s="16">
        <v>-159.25</v>
      </c>
      <c r="G2099">
        <v>4.3E-3</v>
      </c>
      <c r="H2099">
        <v>0.65</v>
      </c>
      <c r="I2099" t="s">
        <v>254</v>
      </c>
      <c r="J2099" s="13" t="s">
        <v>61</v>
      </c>
      <c r="K2099" s="13" t="s">
        <v>61</v>
      </c>
      <c r="L2099" s="21">
        <v>2010</v>
      </c>
      <c r="M2099" s="21">
        <v>2012</v>
      </c>
      <c r="N2099" s="1" t="s">
        <v>256</v>
      </c>
      <c r="O2099">
        <v>1</v>
      </c>
    </row>
    <row r="2100" spans="1:15" ht="43.5">
      <c r="A2100" s="34" t="s">
        <v>252</v>
      </c>
      <c r="B2100" t="s">
        <v>97</v>
      </c>
      <c r="C2100" t="s">
        <v>253</v>
      </c>
      <c r="D2100" s="16">
        <v>1</v>
      </c>
      <c r="E2100" s="16">
        <v>71.75</v>
      </c>
      <c r="F2100" s="16">
        <v>-158.75</v>
      </c>
      <c r="G2100">
        <v>4.3E-3</v>
      </c>
      <c r="H2100">
        <v>0.65</v>
      </c>
      <c r="I2100" t="s">
        <v>254</v>
      </c>
      <c r="J2100" s="13" t="s">
        <v>61</v>
      </c>
      <c r="K2100" s="13" t="s">
        <v>61</v>
      </c>
      <c r="L2100" s="21">
        <v>2010</v>
      </c>
      <c r="M2100" s="21">
        <v>2012</v>
      </c>
      <c r="N2100" s="1" t="s">
        <v>256</v>
      </c>
      <c r="O2100">
        <v>1</v>
      </c>
    </row>
    <row r="2101" spans="1:15" ht="43.5">
      <c r="A2101" s="34" t="s">
        <v>252</v>
      </c>
      <c r="B2101" t="s">
        <v>97</v>
      </c>
      <c r="C2101" t="s">
        <v>253</v>
      </c>
      <c r="D2101" s="16">
        <v>0.99</v>
      </c>
      <c r="E2101" s="16">
        <v>71.75</v>
      </c>
      <c r="F2101" s="16">
        <v>-158.25</v>
      </c>
      <c r="G2101">
        <v>4.3E-3</v>
      </c>
      <c r="H2101">
        <v>0.65</v>
      </c>
      <c r="I2101" t="s">
        <v>254</v>
      </c>
      <c r="J2101" s="13" t="s">
        <v>61</v>
      </c>
      <c r="K2101" s="13" t="s">
        <v>61</v>
      </c>
      <c r="L2101" s="21">
        <v>2010</v>
      </c>
      <c r="M2101" s="21">
        <v>2012</v>
      </c>
      <c r="N2101" s="1" t="s">
        <v>256</v>
      </c>
      <c r="O2101">
        <v>1</v>
      </c>
    </row>
    <row r="2102" spans="1:15" ht="43.5">
      <c r="A2102" s="34" t="s">
        <v>252</v>
      </c>
      <c r="B2102" t="s">
        <v>97</v>
      </c>
      <c r="C2102" t="s">
        <v>253</v>
      </c>
      <c r="D2102" s="16">
        <v>1</v>
      </c>
      <c r="E2102" s="16">
        <v>71.75</v>
      </c>
      <c r="F2102" s="16">
        <v>-157.75</v>
      </c>
      <c r="G2102">
        <v>4.3E-3</v>
      </c>
      <c r="H2102">
        <v>0.65</v>
      </c>
      <c r="I2102" t="s">
        <v>254</v>
      </c>
      <c r="J2102" s="13" t="s">
        <v>61</v>
      </c>
      <c r="K2102" s="13" t="s">
        <v>61</v>
      </c>
      <c r="L2102" s="21">
        <v>2010</v>
      </c>
      <c r="M2102" s="21">
        <v>2012</v>
      </c>
      <c r="N2102" s="1" t="s">
        <v>256</v>
      </c>
      <c r="O2102">
        <v>1</v>
      </c>
    </row>
    <row r="2103" spans="1:15" ht="43.5">
      <c r="A2103" s="34" t="s">
        <v>252</v>
      </c>
      <c r="B2103" t="s">
        <v>97</v>
      </c>
      <c r="C2103" t="s">
        <v>253</v>
      </c>
      <c r="D2103" s="16">
        <v>0.98</v>
      </c>
      <c r="E2103" s="16">
        <v>71.75</v>
      </c>
      <c r="F2103" s="16">
        <v>-157.25</v>
      </c>
      <c r="G2103">
        <v>4.3E-3</v>
      </c>
      <c r="H2103">
        <v>0.65</v>
      </c>
      <c r="I2103" t="s">
        <v>254</v>
      </c>
      <c r="J2103" s="13" t="s">
        <v>61</v>
      </c>
      <c r="K2103" s="13" t="s">
        <v>61</v>
      </c>
      <c r="L2103" s="21">
        <v>2010</v>
      </c>
      <c r="M2103" s="21">
        <v>2012</v>
      </c>
      <c r="N2103" s="1" t="s">
        <v>256</v>
      </c>
      <c r="O2103">
        <v>1</v>
      </c>
    </row>
    <row r="2104" spans="1:15" ht="43.5">
      <c r="A2104" s="34" t="s">
        <v>252</v>
      </c>
      <c r="B2104" t="s">
        <v>97</v>
      </c>
      <c r="C2104" t="s">
        <v>253</v>
      </c>
      <c r="D2104" s="16">
        <v>0.97</v>
      </c>
      <c r="E2104" s="16">
        <v>71.75</v>
      </c>
      <c r="F2104" s="16">
        <v>-156.75</v>
      </c>
      <c r="G2104">
        <v>4.3E-3</v>
      </c>
      <c r="H2104">
        <v>0.65</v>
      </c>
      <c r="I2104" t="s">
        <v>254</v>
      </c>
      <c r="J2104" s="13" t="s">
        <v>61</v>
      </c>
      <c r="K2104" s="13" t="s">
        <v>61</v>
      </c>
      <c r="L2104" s="21">
        <v>2010</v>
      </c>
      <c r="M2104" s="21">
        <v>2012</v>
      </c>
      <c r="N2104" s="1" t="s">
        <v>256</v>
      </c>
      <c r="O2104">
        <v>1</v>
      </c>
    </row>
    <row r="2105" spans="1:15" ht="43.5">
      <c r="A2105" s="34" t="s">
        <v>252</v>
      </c>
      <c r="B2105" t="s">
        <v>97</v>
      </c>
      <c r="C2105" t="s">
        <v>253</v>
      </c>
      <c r="D2105" s="16">
        <v>0.96</v>
      </c>
      <c r="E2105" s="16">
        <v>71.75</v>
      </c>
      <c r="F2105" s="16">
        <v>-156.25</v>
      </c>
      <c r="G2105">
        <v>4.3E-3</v>
      </c>
      <c r="H2105">
        <v>0.65</v>
      </c>
      <c r="I2105" t="s">
        <v>254</v>
      </c>
      <c r="J2105" s="13" t="s">
        <v>61</v>
      </c>
      <c r="K2105" s="13" t="s">
        <v>61</v>
      </c>
      <c r="L2105" s="21">
        <v>2010</v>
      </c>
      <c r="M2105" s="21">
        <v>2012</v>
      </c>
      <c r="N2105" s="1" t="s">
        <v>256</v>
      </c>
      <c r="O2105">
        <v>1</v>
      </c>
    </row>
    <row r="2106" spans="1:15" ht="43.5">
      <c r="A2106" s="34" t="s">
        <v>252</v>
      </c>
      <c r="B2106" t="s">
        <v>97</v>
      </c>
      <c r="C2106" t="s">
        <v>253</v>
      </c>
      <c r="D2106" s="16">
        <v>0.96</v>
      </c>
      <c r="E2106" s="16">
        <v>71.75</v>
      </c>
      <c r="F2106" s="16">
        <v>-155.75</v>
      </c>
      <c r="G2106">
        <v>4.3E-3</v>
      </c>
      <c r="H2106">
        <v>0.65</v>
      </c>
      <c r="I2106" t="s">
        <v>254</v>
      </c>
      <c r="J2106" s="13" t="s">
        <v>61</v>
      </c>
      <c r="K2106" s="13" t="s">
        <v>61</v>
      </c>
      <c r="L2106" s="21">
        <v>2010</v>
      </c>
      <c r="M2106" s="21">
        <v>2012</v>
      </c>
      <c r="N2106" s="1" t="s">
        <v>256</v>
      </c>
      <c r="O2106">
        <v>1</v>
      </c>
    </row>
    <row r="2107" spans="1:15" ht="43.5">
      <c r="A2107" s="34" t="s">
        <v>252</v>
      </c>
      <c r="B2107" t="s">
        <v>97</v>
      </c>
      <c r="C2107" t="s">
        <v>253</v>
      </c>
      <c r="D2107" s="16">
        <v>0.96</v>
      </c>
      <c r="E2107" s="16">
        <v>71.75</v>
      </c>
      <c r="F2107" s="16">
        <v>-155.25</v>
      </c>
      <c r="G2107">
        <v>4.3E-3</v>
      </c>
      <c r="H2107">
        <v>0.65</v>
      </c>
      <c r="I2107" t="s">
        <v>254</v>
      </c>
      <c r="J2107" s="13" t="s">
        <v>61</v>
      </c>
      <c r="K2107" s="13" t="s">
        <v>61</v>
      </c>
      <c r="L2107" s="21">
        <v>2010</v>
      </c>
      <c r="M2107" s="21">
        <v>2012</v>
      </c>
      <c r="N2107" s="1" t="s">
        <v>256</v>
      </c>
      <c r="O2107">
        <v>1</v>
      </c>
    </row>
    <row r="2108" spans="1:15" ht="43.5">
      <c r="A2108" s="34" t="s">
        <v>252</v>
      </c>
      <c r="B2108" t="s">
        <v>97</v>
      </c>
      <c r="C2108" t="s">
        <v>253</v>
      </c>
      <c r="D2108" s="16">
        <v>0.95</v>
      </c>
      <c r="E2108" s="16">
        <v>71.75</v>
      </c>
      <c r="F2108" s="16">
        <v>-154.75</v>
      </c>
      <c r="G2108">
        <v>4.3E-3</v>
      </c>
      <c r="H2108">
        <v>0.65</v>
      </c>
      <c r="I2108" t="s">
        <v>254</v>
      </c>
      <c r="J2108" s="13" t="s">
        <v>61</v>
      </c>
      <c r="K2108" s="13" t="s">
        <v>61</v>
      </c>
      <c r="L2108" s="21">
        <v>2010</v>
      </c>
      <c r="M2108" s="21">
        <v>2012</v>
      </c>
      <c r="N2108" s="1" t="s">
        <v>256</v>
      </c>
      <c r="O2108">
        <v>1</v>
      </c>
    </row>
    <row r="2109" spans="1:15" ht="43.5">
      <c r="A2109" s="34" t="s">
        <v>252</v>
      </c>
      <c r="B2109" t="s">
        <v>97</v>
      </c>
      <c r="C2109" t="s">
        <v>253</v>
      </c>
      <c r="D2109" s="16">
        <v>0.93</v>
      </c>
      <c r="E2109" s="16">
        <v>71.75</v>
      </c>
      <c r="F2109" s="16">
        <v>-154.25</v>
      </c>
      <c r="G2109">
        <v>4.3E-3</v>
      </c>
      <c r="H2109">
        <v>0.65</v>
      </c>
      <c r="I2109" t="s">
        <v>254</v>
      </c>
      <c r="J2109" s="13" t="s">
        <v>61</v>
      </c>
      <c r="K2109" s="13" t="s">
        <v>61</v>
      </c>
      <c r="L2109" s="21">
        <v>2010</v>
      </c>
      <c r="M2109" s="21">
        <v>2012</v>
      </c>
      <c r="N2109" s="1" t="s">
        <v>256</v>
      </c>
      <c r="O2109">
        <v>1</v>
      </c>
    </row>
    <row r="2110" spans="1:15" ht="43.5">
      <c r="A2110" s="34" t="s">
        <v>252</v>
      </c>
      <c r="B2110" t="s">
        <v>97</v>
      </c>
      <c r="C2110" t="s">
        <v>253</v>
      </c>
      <c r="D2110" s="16">
        <v>1</v>
      </c>
      <c r="E2110" s="16">
        <v>70.25</v>
      </c>
      <c r="F2110" s="16">
        <v>-162.75</v>
      </c>
      <c r="G2110">
        <v>4.3E-3</v>
      </c>
      <c r="H2110">
        <v>0.65</v>
      </c>
      <c r="I2110" t="s">
        <v>254</v>
      </c>
      <c r="J2110" s="13" t="s">
        <v>61</v>
      </c>
      <c r="K2110" s="13" t="s">
        <v>61</v>
      </c>
      <c r="L2110" s="21">
        <v>2010</v>
      </c>
      <c r="M2110" s="21">
        <v>2012</v>
      </c>
      <c r="N2110" s="1" t="s">
        <v>256</v>
      </c>
      <c r="O2110">
        <v>1</v>
      </c>
    </row>
    <row r="2111" spans="1:15" ht="43.5">
      <c r="A2111" s="34" t="s">
        <v>252</v>
      </c>
      <c r="B2111" t="s">
        <v>97</v>
      </c>
      <c r="C2111" t="s">
        <v>253</v>
      </c>
      <c r="D2111" s="16">
        <v>1</v>
      </c>
      <c r="E2111" s="16">
        <v>71.75</v>
      </c>
      <c r="F2111" s="16">
        <v>-168.75</v>
      </c>
      <c r="G2111">
        <v>4.3E-3</v>
      </c>
      <c r="H2111">
        <v>0.65</v>
      </c>
      <c r="I2111" t="s">
        <v>254</v>
      </c>
      <c r="J2111" s="13" t="s">
        <v>61</v>
      </c>
      <c r="K2111" s="13" t="s">
        <v>61</v>
      </c>
      <c r="L2111" s="21">
        <v>2010</v>
      </c>
      <c r="M2111" s="21">
        <v>2012</v>
      </c>
      <c r="N2111" s="1" t="s">
        <v>256</v>
      </c>
      <c r="O2111">
        <v>1</v>
      </c>
    </row>
    <row r="2112" spans="1:15" ht="43.5">
      <c r="A2112" s="34" t="s">
        <v>252</v>
      </c>
      <c r="B2112" t="s">
        <v>97</v>
      </c>
      <c r="C2112" t="s">
        <v>253</v>
      </c>
      <c r="D2112" s="16">
        <v>1</v>
      </c>
      <c r="E2112" s="16">
        <v>68.25</v>
      </c>
      <c r="F2112" s="16">
        <v>-166.75</v>
      </c>
      <c r="G2112">
        <v>4.3E-3</v>
      </c>
      <c r="H2112">
        <v>0.65</v>
      </c>
      <c r="I2112" t="s">
        <v>254</v>
      </c>
      <c r="J2112" s="13" t="s">
        <v>61</v>
      </c>
      <c r="K2112" s="13" t="s">
        <v>61</v>
      </c>
      <c r="L2112" s="21">
        <v>2010</v>
      </c>
      <c r="M2112" s="21">
        <v>2012</v>
      </c>
      <c r="N2112" s="1" t="s">
        <v>256</v>
      </c>
      <c r="O2112">
        <v>1</v>
      </c>
    </row>
    <row r="2113" spans="1:15" ht="43.5">
      <c r="A2113" s="34" t="s">
        <v>252</v>
      </c>
      <c r="B2113" t="s">
        <v>97</v>
      </c>
      <c r="C2113" t="s">
        <v>253</v>
      </c>
      <c r="D2113" s="16">
        <v>0.9</v>
      </c>
      <c r="E2113" s="16">
        <v>71.75</v>
      </c>
      <c r="F2113" s="16">
        <v>-153.75</v>
      </c>
      <c r="G2113">
        <v>4.3E-3</v>
      </c>
      <c r="H2113">
        <v>0.65</v>
      </c>
      <c r="I2113" t="s">
        <v>254</v>
      </c>
      <c r="J2113" s="13" t="s">
        <v>61</v>
      </c>
      <c r="K2113" s="13" t="s">
        <v>61</v>
      </c>
      <c r="L2113" s="21">
        <v>2010</v>
      </c>
      <c r="M2113" s="21">
        <v>2012</v>
      </c>
      <c r="N2113" s="1" t="s">
        <v>256</v>
      </c>
      <c r="O2113">
        <v>1</v>
      </c>
    </row>
    <row r="2114" spans="1:15" ht="43.5">
      <c r="A2114" s="34" t="s">
        <v>252</v>
      </c>
      <c r="B2114" t="s">
        <v>97</v>
      </c>
      <c r="C2114" t="s">
        <v>253</v>
      </c>
      <c r="D2114" s="16">
        <v>1</v>
      </c>
      <c r="E2114" s="16">
        <v>72.25</v>
      </c>
      <c r="F2114" s="16">
        <v>-166.25</v>
      </c>
      <c r="G2114">
        <v>4.3E-3</v>
      </c>
      <c r="H2114">
        <v>0.65</v>
      </c>
      <c r="I2114" t="s">
        <v>254</v>
      </c>
      <c r="J2114" s="13" t="s">
        <v>61</v>
      </c>
      <c r="K2114" s="13" t="s">
        <v>61</v>
      </c>
      <c r="L2114" s="21">
        <v>2010</v>
      </c>
      <c r="M2114" s="21">
        <v>2012</v>
      </c>
      <c r="N2114" s="1" t="s">
        <v>256</v>
      </c>
      <c r="O2114">
        <v>1</v>
      </c>
    </row>
    <row r="2115" spans="1:15" ht="43.5">
      <c r="A2115" s="34" t="s">
        <v>252</v>
      </c>
      <c r="B2115" t="s">
        <v>97</v>
      </c>
      <c r="C2115" t="s">
        <v>253</v>
      </c>
      <c r="D2115" s="16">
        <v>1</v>
      </c>
      <c r="E2115" s="16">
        <v>72.25</v>
      </c>
      <c r="F2115" s="16">
        <v>-165.75</v>
      </c>
      <c r="G2115">
        <v>4.3E-3</v>
      </c>
      <c r="H2115">
        <v>0.65</v>
      </c>
      <c r="I2115" t="s">
        <v>254</v>
      </c>
      <c r="J2115" s="13" t="s">
        <v>61</v>
      </c>
      <c r="K2115" s="13" t="s">
        <v>61</v>
      </c>
      <c r="L2115" s="21">
        <v>2010</v>
      </c>
      <c r="M2115" s="21">
        <v>2012</v>
      </c>
      <c r="N2115" s="1" t="s">
        <v>256</v>
      </c>
      <c r="O2115">
        <v>1</v>
      </c>
    </row>
    <row r="2116" spans="1:15" ht="43.5">
      <c r="A2116" s="34" t="s">
        <v>252</v>
      </c>
      <c r="B2116" t="s">
        <v>97</v>
      </c>
      <c r="C2116" t="s">
        <v>253</v>
      </c>
      <c r="D2116" s="16">
        <v>1</v>
      </c>
      <c r="E2116" s="16">
        <v>72.25</v>
      </c>
      <c r="F2116" s="16">
        <v>-165.25</v>
      </c>
      <c r="G2116">
        <v>4.3E-3</v>
      </c>
      <c r="H2116">
        <v>0.65</v>
      </c>
      <c r="I2116" t="s">
        <v>254</v>
      </c>
      <c r="J2116" s="13" t="s">
        <v>61</v>
      </c>
      <c r="K2116" s="13" t="s">
        <v>61</v>
      </c>
      <c r="L2116" s="21">
        <v>2010</v>
      </c>
      <c r="M2116" s="21">
        <v>2012</v>
      </c>
      <c r="N2116" s="1" t="s">
        <v>256</v>
      </c>
      <c r="O2116">
        <v>1</v>
      </c>
    </row>
    <row r="2117" spans="1:15" ht="43.5">
      <c r="A2117" s="34" t="s">
        <v>252</v>
      </c>
      <c r="B2117" t="s">
        <v>97</v>
      </c>
      <c r="C2117" t="s">
        <v>253</v>
      </c>
      <c r="D2117" s="16">
        <v>1</v>
      </c>
      <c r="E2117" s="16">
        <v>72.25</v>
      </c>
      <c r="F2117" s="16">
        <v>-164.75</v>
      </c>
      <c r="G2117">
        <v>4.3E-3</v>
      </c>
      <c r="H2117">
        <v>0.65</v>
      </c>
      <c r="I2117" t="s">
        <v>254</v>
      </c>
      <c r="J2117" s="13" t="s">
        <v>61</v>
      </c>
      <c r="K2117" s="13" t="s">
        <v>61</v>
      </c>
      <c r="L2117" s="21">
        <v>2010</v>
      </c>
      <c r="M2117" s="21">
        <v>2012</v>
      </c>
      <c r="N2117" s="1" t="s">
        <v>256</v>
      </c>
      <c r="O2117">
        <v>1</v>
      </c>
    </row>
    <row r="2118" spans="1:15" ht="43.5">
      <c r="A2118" s="34" t="s">
        <v>252</v>
      </c>
      <c r="B2118" t="s">
        <v>97</v>
      </c>
      <c r="C2118" t="s">
        <v>253</v>
      </c>
      <c r="D2118" s="16">
        <v>1</v>
      </c>
      <c r="E2118" s="16">
        <v>72.25</v>
      </c>
      <c r="F2118" s="16">
        <v>-164.25</v>
      </c>
      <c r="G2118">
        <v>4.3E-3</v>
      </c>
      <c r="H2118">
        <v>0.65</v>
      </c>
      <c r="I2118" t="s">
        <v>254</v>
      </c>
      <c r="J2118" s="13" t="s">
        <v>61</v>
      </c>
      <c r="K2118" s="13" t="s">
        <v>61</v>
      </c>
      <c r="L2118" s="21">
        <v>2010</v>
      </c>
      <c r="M2118" s="21">
        <v>2012</v>
      </c>
      <c r="N2118" s="1" t="s">
        <v>256</v>
      </c>
      <c r="O2118">
        <v>1</v>
      </c>
    </row>
    <row r="2119" spans="1:15" ht="43.5">
      <c r="A2119" s="34" t="s">
        <v>252</v>
      </c>
      <c r="B2119" t="s">
        <v>97</v>
      </c>
      <c r="C2119" t="s">
        <v>253</v>
      </c>
      <c r="D2119" s="16">
        <v>0.99</v>
      </c>
      <c r="E2119" s="16">
        <v>72.25</v>
      </c>
      <c r="F2119" s="16">
        <v>-163.75</v>
      </c>
      <c r="G2119">
        <v>4.3E-3</v>
      </c>
      <c r="H2119">
        <v>0.65</v>
      </c>
      <c r="I2119" t="s">
        <v>254</v>
      </c>
      <c r="J2119" s="13" t="s">
        <v>61</v>
      </c>
      <c r="K2119" s="13" t="s">
        <v>61</v>
      </c>
      <c r="L2119" s="21">
        <v>2010</v>
      </c>
      <c r="M2119" s="21">
        <v>2012</v>
      </c>
      <c r="N2119" s="1" t="s">
        <v>256</v>
      </c>
      <c r="O2119">
        <v>1</v>
      </c>
    </row>
    <row r="2120" spans="1:15" ht="43.5">
      <c r="A2120" s="34" t="s">
        <v>252</v>
      </c>
      <c r="B2120" t="s">
        <v>97</v>
      </c>
      <c r="C2120" t="s">
        <v>253</v>
      </c>
      <c r="D2120" s="16">
        <v>0.97</v>
      </c>
      <c r="E2120" s="16">
        <v>72.25</v>
      </c>
      <c r="F2120" s="16">
        <v>-163.25</v>
      </c>
      <c r="G2120">
        <v>4.3E-3</v>
      </c>
      <c r="H2120">
        <v>0.65</v>
      </c>
      <c r="I2120" t="s">
        <v>254</v>
      </c>
      <c r="J2120" s="13" t="s">
        <v>61</v>
      </c>
      <c r="K2120" s="13" t="s">
        <v>61</v>
      </c>
      <c r="L2120" s="21">
        <v>2010</v>
      </c>
      <c r="M2120" s="21">
        <v>2012</v>
      </c>
      <c r="N2120" s="1" t="s">
        <v>256</v>
      </c>
      <c r="O2120">
        <v>1</v>
      </c>
    </row>
    <row r="2121" spans="1:15" ht="43.5">
      <c r="A2121" s="34" t="s">
        <v>252</v>
      </c>
      <c r="B2121" t="s">
        <v>97</v>
      </c>
      <c r="C2121" t="s">
        <v>253</v>
      </c>
      <c r="D2121" s="16">
        <v>0.94</v>
      </c>
      <c r="E2121" s="16">
        <v>72.25</v>
      </c>
      <c r="F2121" s="16">
        <v>-162.75</v>
      </c>
      <c r="G2121">
        <v>4.3E-3</v>
      </c>
      <c r="H2121">
        <v>0.65</v>
      </c>
      <c r="I2121" t="s">
        <v>254</v>
      </c>
      <c r="J2121" s="13" t="s">
        <v>61</v>
      </c>
      <c r="K2121" s="13" t="s">
        <v>61</v>
      </c>
      <c r="L2121" s="21">
        <v>2010</v>
      </c>
      <c r="M2121" s="21">
        <v>2012</v>
      </c>
      <c r="N2121" s="1" t="s">
        <v>256</v>
      </c>
      <c r="O2121">
        <v>1</v>
      </c>
    </row>
    <row r="2122" spans="1:15" ht="43.5">
      <c r="A2122" s="34" t="s">
        <v>252</v>
      </c>
      <c r="B2122" t="s">
        <v>97</v>
      </c>
      <c r="C2122" t="s">
        <v>253</v>
      </c>
      <c r="D2122" s="16">
        <v>0.9</v>
      </c>
      <c r="E2122" s="16">
        <v>72.25</v>
      </c>
      <c r="F2122" s="16">
        <v>-162.25</v>
      </c>
      <c r="G2122">
        <v>4.3E-3</v>
      </c>
      <c r="H2122">
        <v>0.65</v>
      </c>
      <c r="I2122" t="s">
        <v>254</v>
      </c>
      <c r="J2122" s="13" t="s">
        <v>61</v>
      </c>
      <c r="K2122" s="13" t="s">
        <v>61</v>
      </c>
      <c r="L2122" s="21">
        <v>2010</v>
      </c>
      <c r="M2122" s="21">
        <v>2012</v>
      </c>
      <c r="N2122" s="1" t="s">
        <v>256</v>
      </c>
      <c r="O2122">
        <v>1</v>
      </c>
    </row>
    <row r="2123" spans="1:15" ht="43.5">
      <c r="A2123" s="34" t="s">
        <v>252</v>
      </c>
      <c r="B2123" t="s">
        <v>97</v>
      </c>
      <c r="C2123" t="s">
        <v>253</v>
      </c>
      <c r="D2123" s="16">
        <v>0.87</v>
      </c>
      <c r="E2123" s="16">
        <v>72.25</v>
      </c>
      <c r="F2123" s="16">
        <v>-161.75</v>
      </c>
      <c r="G2123">
        <v>4.3E-3</v>
      </c>
      <c r="H2123">
        <v>0.65</v>
      </c>
      <c r="I2123" t="s">
        <v>254</v>
      </c>
      <c r="J2123" s="13" t="s">
        <v>61</v>
      </c>
      <c r="K2123" s="13" t="s">
        <v>61</v>
      </c>
      <c r="L2123" s="21">
        <v>2010</v>
      </c>
      <c r="M2123" s="21">
        <v>2012</v>
      </c>
      <c r="N2123" s="1" t="s">
        <v>256</v>
      </c>
      <c r="O2123">
        <v>1</v>
      </c>
    </row>
    <row r="2124" spans="1:15" ht="43.5">
      <c r="A2124" s="34" t="s">
        <v>252</v>
      </c>
      <c r="B2124" t="s">
        <v>97</v>
      </c>
      <c r="C2124" t="s">
        <v>253</v>
      </c>
      <c r="D2124" s="16">
        <v>0.84</v>
      </c>
      <c r="E2124" s="16">
        <v>72.25</v>
      </c>
      <c r="F2124" s="16">
        <v>-161.25</v>
      </c>
      <c r="G2124">
        <v>4.3E-3</v>
      </c>
      <c r="H2124">
        <v>0.65</v>
      </c>
      <c r="I2124" t="s">
        <v>254</v>
      </c>
      <c r="J2124" s="13" t="s">
        <v>61</v>
      </c>
      <c r="K2124" s="13" t="s">
        <v>61</v>
      </c>
      <c r="L2124" s="21">
        <v>2010</v>
      </c>
      <c r="M2124" s="21">
        <v>2012</v>
      </c>
      <c r="N2124" s="1" t="s">
        <v>256</v>
      </c>
      <c r="O2124">
        <v>1</v>
      </c>
    </row>
    <row r="2125" spans="1:15" ht="43.5">
      <c r="A2125" s="34" t="s">
        <v>252</v>
      </c>
      <c r="B2125" t="s">
        <v>97</v>
      </c>
      <c r="C2125" t="s">
        <v>253</v>
      </c>
      <c r="D2125" s="16">
        <v>0.82</v>
      </c>
      <c r="E2125" s="16">
        <v>72.25</v>
      </c>
      <c r="F2125" s="16">
        <v>-160.75</v>
      </c>
      <c r="G2125">
        <v>4.3E-3</v>
      </c>
      <c r="H2125">
        <v>0.65</v>
      </c>
      <c r="I2125" t="s">
        <v>254</v>
      </c>
      <c r="J2125" s="13" t="s">
        <v>61</v>
      </c>
      <c r="K2125" s="13" t="s">
        <v>61</v>
      </c>
      <c r="L2125" s="21">
        <v>2010</v>
      </c>
      <c r="M2125" s="21">
        <v>2012</v>
      </c>
      <c r="N2125" s="1" t="s">
        <v>256</v>
      </c>
      <c r="O2125">
        <v>1</v>
      </c>
    </row>
    <row r="2126" spans="1:15" ht="43.5">
      <c r="A2126" s="34" t="s">
        <v>252</v>
      </c>
      <c r="B2126" t="s">
        <v>97</v>
      </c>
      <c r="C2126" t="s">
        <v>253</v>
      </c>
      <c r="D2126" s="16">
        <v>1</v>
      </c>
      <c r="E2126" s="16">
        <v>70.75</v>
      </c>
      <c r="F2126" s="16">
        <v>-161.25</v>
      </c>
      <c r="G2126">
        <v>4.3E-3</v>
      </c>
      <c r="H2126">
        <v>0.65</v>
      </c>
      <c r="I2126" t="s">
        <v>254</v>
      </c>
      <c r="J2126" s="13" t="s">
        <v>61</v>
      </c>
      <c r="K2126" s="13" t="s">
        <v>61</v>
      </c>
      <c r="L2126" s="21">
        <v>2010</v>
      </c>
      <c r="M2126" s="21">
        <v>2012</v>
      </c>
      <c r="N2126" s="1" t="s">
        <v>256</v>
      </c>
      <c r="O2126">
        <v>1</v>
      </c>
    </row>
    <row r="2127" spans="1:15" ht="43.5">
      <c r="A2127" s="34" t="s">
        <v>252</v>
      </c>
      <c r="B2127" t="s">
        <v>97</v>
      </c>
      <c r="C2127" t="s">
        <v>253</v>
      </c>
      <c r="D2127" s="16">
        <v>0.8</v>
      </c>
      <c r="E2127" s="16">
        <v>72.25</v>
      </c>
      <c r="F2127" s="16">
        <v>-160.25</v>
      </c>
      <c r="G2127">
        <v>4.3E-3</v>
      </c>
      <c r="H2127">
        <v>0.65</v>
      </c>
      <c r="I2127" t="s">
        <v>254</v>
      </c>
      <c r="J2127" s="13" t="s">
        <v>61</v>
      </c>
      <c r="K2127" s="13" t="s">
        <v>61</v>
      </c>
      <c r="L2127" s="21">
        <v>2010</v>
      </c>
      <c r="M2127" s="21">
        <v>2012</v>
      </c>
      <c r="N2127" s="1" t="s">
        <v>256</v>
      </c>
      <c r="O2127">
        <v>1</v>
      </c>
    </row>
    <row r="2128" spans="1:15" ht="43.5">
      <c r="A2128" s="34" t="s">
        <v>252</v>
      </c>
      <c r="B2128" t="s">
        <v>97</v>
      </c>
      <c r="C2128" t="s">
        <v>253</v>
      </c>
      <c r="D2128" s="16">
        <v>1</v>
      </c>
      <c r="E2128" s="16">
        <v>71.25</v>
      </c>
      <c r="F2128" s="16">
        <v>-158.25</v>
      </c>
      <c r="G2128">
        <v>4.3E-3</v>
      </c>
      <c r="H2128">
        <v>0.65</v>
      </c>
      <c r="I2128" t="s">
        <v>254</v>
      </c>
      <c r="J2128" s="13" t="s">
        <v>61</v>
      </c>
      <c r="K2128" s="13" t="s">
        <v>61</v>
      </c>
      <c r="L2128" s="21">
        <v>2010</v>
      </c>
      <c r="M2128" s="21">
        <v>2012</v>
      </c>
      <c r="N2128" s="1" t="s">
        <v>256</v>
      </c>
      <c r="O2128">
        <v>1</v>
      </c>
    </row>
    <row r="2129" spans="1:15" ht="43.5">
      <c r="A2129" s="34" t="s">
        <v>252</v>
      </c>
      <c r="B2129" t="s">
        <v>97</v>
      </c>
      <c r="C2129" t="s">
        <v>253</v>
      </c>
      <c r="D2129" s="16">
        <v>0.95</v>
      </c>
      <c r="E2129" s="16">
        <v>71.25</v>
      </c>
      <c r="F2129" s="16">
        <v>-153.75</v>
      </c>
      <c r="G2129">
        <v>4.3E-3</v>
      </c>
      <c r="H2129">
        <v>0.65</v>
      </c>
      <c r="I2129" t="s">
        <v>254</v>
      </c>
      <c r="J2129" s="13" t="s">
        <v>61</v>
      </c>
      <c r="K2129" s="13" t="s">
        <v>61</v>
      </c>
      <c r="L2129" s="21">
        <v>2010</v>
      </c>
      <c r="M2129" s="21">
        <v>2012</v>
      </c>
      <c r="N2129" s="1" t="s">
        <v>256</v>
      </c>
      <c r="O2129">
        <v>1</v>
      </c>
    </row>
    <row r="2130" spans="1:15" ht="43.5">
      <c r="A2130" s="34" t="s">
        <v>252</v>
      </c>
      <c r="B2130" t="s">
        <v>97</v>
      </c>
      <c r="C2130" t="s">
        <v>253</v>
      </c>
      <c r="D2130" s="16">
        <v>1</v>
      </c>
      <c r="E2130" s="16">
        <v>67.25</v>
      </c>
      <c r="F2130" s="16">
        <v>-164.25</v>
      </c>
      <c r="G2130">
        <v>4.3E-3</v>
      </c>
      <c r="H2130">
        <v>0.65</v>
      </c>
      <c r="I2130" t="s">
        <v>254</v>
      </c>
      <c r="J2130" s="13" t="s">
        <v>61</v>
      </c>
      <c r="K2130" s="13" t="s">
        <v>61</v>
      </c>
      <c r="L2130" s="21">
        <v>2010</v>
      </c>
      <c r="M2130" s="21">
        <v>2012</v>
      </c>
      <c r="N2130" s="1" t="s">
        <v>256</v>
      </c>
      <c r="O2130">
        <v>1</v>
      </c>
    </row>
    <row r="2131" spans="1:15" ht="43.5">
      <c r="A2131" s="34" t="s">
        <v>252</v>
      </c>
      <c r="B2131" t="s">
        <v>97</v>
      </c>
      <c r="C2131" t="s">
        <v>253</v>
      </c>
      <c r="D2131" s="16">
        <v>0.77</v>
      </c>
      <c r="E2131" s="16">
        <v>72.75</v>
      </c>
      <c r="F2131" s="16">
        <v>-164.25</v>
      </c>
      <c r="G2131">
        <v>4.3E-3</v>
      </c>
      <c r="H2131">
        <v>0.65</v>
      </c>
      <c r="I2131" t="s">
        <v>254</v>
      </c>
      <c r="J2131" s="13" t="s">
        <v>61</v>
      </c>
      <c r="K2131" s="13" t="s">
        <v>61</v>
      </c>
      <c r="L2131" s="21">
        <v>2010</v>
      </c>
      <c r="M2131" s="21">
        <v>2012</v>
      </c>
      <c r="N2131" s="1" t="s">
        <v>256</v>
      </c>
      <c r="O2131">
        <v>1</v>
      </c>
    </row>
    <row r="2132" spans="1:15" ht="43.5">
      <c r="A2132" s="34" t="s">
        <v>252</v>
      </c>
      <c r="B2132" t="s">
        <v>97</v>
      </c>
      <c r="C2132" t="s">
        <v>253</v>
      </c>
      <c r="D2132" s="16">
        <v>0.96</v>
      </c>
      <c r="E2132" s="16">
        <v>71.25</v>
      </c>
      <c r="F2132" s="16">
        <v>-154.25</v>
      </c>
      <c r="G2132">
        <v>4.3E-3</v>
      </c>
      <c r="H2132">
        <v>0.65</v>
      </c>
      <c r="I2132" t="s">
        <v>254</v>
      </c>
      <c r="J2132" s="13" t="s">
        <v>61</v>
      </c>
      <c r="K2132" s="13" t="s">
        <v>61</v>
      </c>
      <c r="L2132" s="21">
        <v>2010</v>
      </c>
      <c r="M2132" s="21">
        <v>2012</v>
      </c>
      <c r="N2132" s="1" t="s">
        <v>256</v>
      </c>
      <c r="O2132">
        <v>1</v>
      </c>
    </row>
    <row r="2133" spans="1:15" ht="43.5">
      <c r="A2133" s="34" t="s">
        <v>252</v>
      </c>
      <c r="B2133" t="s">
        <v>97</v>
      </c>
      <c r="C2133" t="s">
        <v>253</v>
      </c>
      <c r="D2133" s="16">
        <v>1</v>
      </c>
      <c r="E2133" s="16">
        <v>72.25</v>
      </c>
      <c r="F2133" s="16">
        <v>-166.75</v>
      </c>
      <c r="G2133">
        <v>4.3E-3</v>
      </c>
      <c r="H2133">
        <v>0.65</v>
      </c>
      <c r="I2133" t="s">
        <v>254</v>
      </c>
      <c r="J2133" s="13" t="s">
        <v>61</v>
      </c>
      <c r="K2133" s="13" t="s">
        <v>61</v>
      </c>
      <c r="L2133" s="21">
        <v>2010</v>
      </c>
      <c r="M2133" s="21">
        <v>2012</v>
      </c>
      <c r="N2133" s="1" t="s">
        <v>256</v>
      </c>
      <c r="O2133">
        <v>1</v>
      </c>
    </row>
    <row r="2134" spans="1:15" ht="43.5">
      <c r="A2134" s="34" t="s">
        <v>252</v>
      </c>
      <c r="B2134" t="s">
        <v>97</v>
      </c>
      <c r="C2134" t="s">
        <v>253</v>
      </c>
      <c r="D2134" s="16">
        <v>0.75</v>
      </c>
      <c r="E2134" s="16">
        <v>72.75</v>
      </c>
      <c r="F2134" s="16">
        <v>-163.75</v>
      </c>
      <c r="G2134">
        <v>4.3E-3</v>
      </c>
      <c r="H2134">
        <v>0.65</v>
      </c>
      <c r="I2134" t="s">
        <v>254</v>
      </c>
      <c r="J2134" s="13" t="s">
        <v>61</v>
      </c>
      <c r="K2134" s="13" t="s">
        <v>61</v>
      </c>
      <c r="L2134" s="21">
        <v>2010</v>
      </c>
      <c r="M2134" s="21">
        <v>2012</v>
      </c>
      <c r="N2134" s="1" t="s">
        <v>256</v>
      </c>
      <c r="O2134">
        <v>1</v>
      </c>
    </row>
    <row r="2135" spans="1:15" ht="43.5">
      <c r="A2135" s="34" t="s">
        <v>252</v>
      </c>
      <c r="B2135" t="s">
        <v>97</v>
      </c>
      <c r="C2135" t="s">
        <v>253</v>
      </c>
      <c r="D2135" s="16">
        <v>1</v>
      </c>
      <c r="E2135" s="16">
        <v>66.75</v>
      </c>
      <c r="F2135" s="16">
        <v>-164.25</v>
      </c>
      <c r="G2135">
        <v>4.3E-3</v>
      </c>
      <c r="H2135">
        <v>0.65</v>
      </c>
      <c r="I2135" t="s">
        <v>254</v>
      </c>
      <c r="J2135" s="13" t="s">
        <v>61</v>
      </c>
      <c r="K2135" s="13" t="s">
        <v>61</v>
      </c>
      <c r="L2135" s="21">
        <v>2010</v>
      </c>
      <c r="M2135" s="21">
        <v>2012</v>
      </c>
      <c r="N2135" s="1" t="s">
        <v>256</v>
      </c>
      <c r="O2135">
        <v>1</v>
      </c>
    </row>
    <row r="2136" spans="1:15" ht="43.5">
      <c r="A2136" s="34" t="s">
        <v>252</v>
      </c>
      <c r="B2136" t="s">
        <v>97</v>
      </c>
      <c r="C2136" t="s">
        <v>253</v>
      </c>
      <c r="D2136" s="16">
        <v>1</v>
      </c>
      <c r="E2136" s="16">
        <v>68.75</v>
      </c>
      <c r="F2136" s="16">
        <v>-166.75</v>
      </c>
      <c r="G2136">
        <v>4.3E-3</v>
      </c>
      <c r="H2136">
        <v>0.65</v>
      </c>
      <c r="I2136" t="s">
        <v>254</v>
      </c>
      <c r="J2136" s="13" t="s">
        <v>61</v>
      </c>
      <c r="K2136" s="13" t="s">
        <v>61</v>
      </c>
      <c r="L2136" s="21">
        <v>2010</v>
      </c>
      <c r="M2136" s="21">
        <v>2012</v>
      </c>
      <c r="N2136" s="1" t="s">
        <v>256</v>
      </c>
      <c r="O2136">
        <v>1</v>
      </c>
    </row>
    <row r="2137" spans="1:15" ht="43.5">
      <c r="A2137" s="34" t="s">
        <v>252</v>
      </c>
      <c r="B2137" t="s">
        <v>97</v>
      </c>
      <c r="C2137" t="s">
        <v>253</v>
      </c>
      <c r="D2137" s="16">
        <v>1</v>
      </c>
      <c r="E2137" s="16">
        <v>69.75</v>
      </c>
      <c r="F2137" s="16">
        <v>-164.25</v>
      </c>
      <c r="G2137">
        <v>4.3E-3</v>
      </c>
      <c r="H2137">
        <v>0.65</v>
      </c>
      <c r="I2137" t="s">
        <v>254</v>
      </c>
      <c r="J2137" s="13" t="s">
        <v>61</v>
      </c>
      <c r="K2137" s="13" t="s">
        <v>61</v>
      </c>
      <c r="L2137" s="21">
        <v>2010</v>
      </c>
      <c r="M2137" s="21">
        <v>2012</v>
      </c>
      <c r="N2137" s="1" t="s">
        <v>256</v>
      </c>
      <c r="O2137">
        <v>1</v>
      </c>
    </row>
    <row r="2138" spans="1:15" ht="43.5">
      <c r="A2138" s="34" t="s">
        <v>252</v>
      </c>
      <c r="B2138" t="s">
        <v>97</v>
      </c>
      <c r="C2138" t="s">
        <v>253</v>
      </c>
      <c r="D2138" s="16">
        <v>0.84</v>
      </c>
      <c r="E2138" s="16">
        <v>71.75</v>
      </c>
      <c r="F2138" s="16">
        <v>-153.25</v>
      </c>
      <c r="G2138">
        <v>4.3E-3</v>
      </c>
      <c r="H2138">
        <v>0.65</v>
      </c>
      <c r="I2138" t="s">
        <v>254</v>
      </c>
      <c r="J2138" s="13" t="s">
        <v>61</v>
      </c>
      <c r="K2138" s="13" t="s">
        <v>61</v>
      </c>
      <c r="L2138" s="21">
        <v>2010</v>
      </c>
      <c r="M2138" s="21">
        <v>2012</v>
      </c>
      <c r="N2138" s="1" t="s">
        <v>256</v>
      </c>
      <c r="O2138">
        <v>1</v>
      </c>
    </row>
    <row r="2139" spans="1:15" ht="43.5">
      <c r="A2139" s="34" t="s">
        <v>252</v>
      </c>
      <c r="B2139" t="s">
        <v>97</v>
      </c>
      <c r="C2139" t="s">
        <v>253</v>
      </c>
      <c r="D2139" s="16">
        <v>0.79</v>
      </c>
      <c r="E2139" s="16">
        <v>72.25</v>
      </c>
      <c r="F2139" s="16">
        <v>-159.75</v>
      </c>
      <c r="G2139">
        <v>4.3E-3</v>
      </c>
      <c r="H2139">
        <v>0.65</v>
      </c>
      <c r="I2139" t="s">
        <v>254</v>
      </c>
      <c r="J2139" s="13" t="s">
        <v>61</v>
      </c>
      <c r="K2139" s="13" t="s">
        <v>61</v>
      </c>
      <c r="L2139" s="21">
        <v>2010</v>
      </c>
      <c r="M2139" s="21">
        <v>2012</v>
      </c>
      <c r="N2139" s="1" t="s">
        <v>256</v>
      </c>
      <c r="O2139">
        <v>1</v>
      </c>
    </row>
    <row r="2140" spans="1:15" ht="43.5">
      <c r="A2140" s="34" t="s">
        <v>252</v>
      </c>
      <c r="B2140" t="s">
        <v>97</v>
      </c>
      <c r="C2140" t="s">
        <v>253</v>
      </c>
      <c r="D2140" s="16">
        <v>1</v>
      </c>
      <c r="E2140" s="16">
        <v>69.25</v>
      </c>
      <c r="F2140" s="16">
        <v>-165.75</v>
      </c>
      <c r="G2140">
        <v>4.3E-3</v>
      </c>
      <c r="H2140">
        <v>0.65</v>
      </c>
      <c r="I2140" t="s">
        <v>254</v>
      </c>
      <c r="J2140" s="13" t="s">
        <v>61</v>
      </c>
      <c r="K2140" s="13" t="s">
        <v>61</v>
      </c>
      <c r="L2140" s="21">
        <v>2010</v>
      </c>
      <c r="M2140" s="21">
        <v>2012</v>
      </c>
      <c r="N2140" s="1" t="s">
        <v>256</v>
      </c>
      <c r="O2140">
        <v>1</v>
      </c>
    </row>
    <row r="2141" spans="1:15" ht="43.5">
      <c r="A2141" s="34" t="s">
        <v>252</v>
      </c>
      <c r="B2141" t="s">
        <v>97</v>
      </c>
      <c r="C2141" t="s">
        <v>253</v>
      </c>
      <c r="D2141" s="16">
        <v>1</v>
      </c>
      <c r="E2141" s="16">
        <v>71.25</v>
      </c>
      <c r="F2141" s="16">
        <v>-157.75</v>
      </c>
      <c r="G2141">
        <v>4.3E-3</v>
      </c>
      <c r="H2141">
        <v>0.65</v>
      </c>
      <c r="I2141" t="s">
        <v>254</v>
      </c>
      <c r="J2141" s="13" t="s">
        <v>61</v>
      </c>
      <c r="K2141" s="13" t="s">
        <v>61</v>
      </c>
      <c r="L2141" s="21">
        <v>2010</v>
      </c>
      <c r="M2141" s="21">
        <v>2012</v>
      </c>
      <c r="N2141" s="1" t="s">
        <v>256</v>
      </c>
      <c r="O2141">
        <v>1</v>
      </c>
    </row>
    <row r="2142" spans="1:15" ht="43.5">
      <c r="A2142" s="34" t="s">
        <v>252</v>
      </c>
      <c r="B2142" t="s">
        <v>97</v>
      </c>
      <c r="C2142" t="s">
        <v>253</v>
      </c>
      <c r="D2142" s="16">
        <v>1</v>
      </c>
      <c r="E2142" s="16">
        <v>67.75</v>
      </c>
      <c r="F2142" s="16">
        <v>-165.25</v>
      </c>
      <c r="G2142">
        <v>4.3E-3</v>
      </c>
      <c r="H2142">
        <v>0.65</v>
      </c>
      <c r="I2142" t="s">
        <v>254</v>
      </c>
      <c r="J2142" s="13" t="s">
        <v>61</v>
      </c>
      <c r="K2142" s="13" t="s">
        <v>61</v>
      </c>
      <c r="L2142" s="21">
        <v>2010</v>
      </c>
      <c r="M2142" s="21">
        <v>2012</v>
      </c>
      <c r="N2142" s="1" t="s">
        <v>256</v>
      </c>
      <c r="O2142">
        <v>1</v>
      </c>
    </row>
    <row r="2143" spans="1:15" ht="43.5">
      <c r="A2143" s="34" t="s">
        <v>252</v>
      </c>
      <c r="B2143" t="s">
        <v>97</v>
      </c>
      <c r="C2143" t="s">
        <v>253</v>
      </c>
      <c r="D2143" s="16">
        <v>0.74</v>
      </c>
      <c r="E2143" s="16">
        <v>72.75</v>
      </c>
      <c r="F2143" s="16">
        <v>-163.25</v>
      </c>
      <c r="G2143">
        <v>4.3E-3</v>
      </c>
      <c r="H2143">
        <v>0.65</v>
      </c>
      <c r="I2143" t="s">
        <v>254</v>
      </c>
      <c r="J2143" s="13" t="s">
        <v>61</v>
      </c>
      <c r="K2143" s="13" t="s">
        <v>61</v>
      </c>
      <c r="L2143" s="21">
        <v>2010</v>
      </c>
      <c r="M2143" s="21">
        <v>2012</v>
      </c>
      <c r="N2143" s="1" t="s">
        <v>256</v>
      </c>
      <c r="O2143">
        <v>1</v>
      </c>
    </row>
    <row r="2144" spans="1:15" ht="43.5">
      <c r="A2144" s="34" t="s">
        <v>252</v>
      </c>
      <c r="B2144" t="s">
        <v>97</v>
      </c>
      <c r="C2144" t="s">
        <v>253</v>
      </c>
      <c r="D2144" s="16">
        <v>0.98</v>
      </c>
      <c r="E2144" s="16">
        <v>71.25</v>
      </c>
      <c r="F2144" s="16">
        <v>-154.75</v>
      </c>
      <c r="G2144">
        <v>4.3E-3</v>
      </c>
      <c r="H2144">
        <v>0.65</v>
      </c>
      <c r="I2144" t="s">
        <v>254</v>
      </c>
      <c r="J2144" s="13" t="s">
        <v>61</v>
      </c>
      <c r="K2144" s="13" t="s">
        <v>61</v>
      </c>
      <c r="L2144" s="21">
        <v>2010</v>
      </c>
      <c r="M2144" s="21">
        <v>2012</v>
      </c>
      <c r="N2144" s="1" t="s">
        <v>256</v>
      </c>
      <c r="O2144">
        <v>1</v>
      </c>
    </row>
    <row r="2145" spans="1:15" ht="43.5">
      <c r="A2145" s="34" t="s">
        <v>252</v>
      </c>
      <c r="B2145" t="s">
        <v>97</v>
      </c>
      <c r="C2145" t="s">
        <v>253</v>
      </c>
      <c r="D2145" s="16">
        <v>1</v>
      </c>
      <c r="E2145" s="16">
        <v>70.75</v>
      </c>
      <c r="F2145" s="16">
        <v>-160.75</v>
      </c>
      <c r="G2145">
        <v>4.3E-3</v>
      </c>
      <c r="H2145">
        <v>0.65</v>
      </c>
      <c r="I2145" t="s">
        <v>254</v>
      </c>
      <c r="J2145" s="13" t="s">
        <v>61</v>
      </c>
      <c r="K2145" s="13" t="s">
        <v>61</v>
      </c>
      <c r="L2145" s="21">
        <v>2010</v>
      </c>
      <c r="M2145" s="21">
        <v>2012</v>
      </c>
      <c r="N2145" s="1" t="s">
        <v>256</v>
      </c>
      <c r="O2145">
        <v>1</v>
      </c>
    </row>
    <row r="2146" spans="1:15" ht="43.5">
      <c r="A2146" s="34" t="s">
        <v>252</v>
      </c>
      <c r="B2146" t="s">
        <v>97</v>
      </c>
      <c r="C2146" t="s">
        <v>253</v>
      </c>
      <c r="D2146" s="16">
        <v>1</v>
      </c>
      <c r="E2146" s="16">
        <v>66.25</v>
      </c>
      <c r="F2146" s="16">
        <v>-166.25</v>
      </c>
      <c r="G2146">
        <v>4.3E-3</v>
      </c>
      <c r="H2146">
        <v>0.65</v>
      </c>
      <c r="I2146" t="s">
        <v>254</v>
      </c>
      <c r="J2146" s="13" t="s">
        <v>61</v>
      </c>
      <c r="K2146" s="13" t="s">
        <v>61</v>
      </c>
      <c r="L2146" s="21">
        <v>2010</v>
      </c>
      <c r="M2146" s="21">
        <v>2012</v>
      </c>
      <c r="N2146" s="1" t="s">
        <v>256</v>
      </c>
      <c r="O2146">
        <v>1</v>
      </c>
    </row>
    <row r="2147" spans="1:15" ht="43.5">
      <c r="A2147" s="34" t="s">
        <v>252</v>
      </c>
      <c r="B2147" t="s">
        <v>97</v>
      </c>
      <c r="C2147" t="s">
        <v>253</v>
      </c>
      <c r="D2147" s="16">
        <v>0.79</v>
      </c>
      <c r="E2147" s="16">
        <v>72.75</v>
      </c>
      <c r="F2147" s="16">
        <v>-164.75</v>
      </c>
      <c r="G2147">
        <v>4.3E-3</v>
      </c>
      <c r="H2147">
        <v>0.65</v>
      </c>
      <c r="I2147" t="s">
        <v>254</v>
      </c>
      <c r="J2147" s="13" t="s">
        <v>61</v>
      </c>
      <c r="K2147" s="13" t="s">
        <v>61</v>
      </c>
      <c r="L2147" s="21">
        <v>2010</v>
      </c>
      <c r="M2147" s="21">
        <v>2012</v>
      </c>
      <c r="N2147" s="1" t="s">
        <v>256</v>
      </c>
      <c r="O2147">
        <v>1</v>
      </c>
    </row>
    <row r="2148" spans="1:15" ht="43.5">
      <c r="A2148" s="34" t="s">
        <v>252</v>
      </c>
      <c r="B2148" t="s">
        <v>97</v>
      </c>
      <c r="C2148" t="s">
        <v>253</v>
      </c>
      <c r="D2148" s="16">
        <v>1</v>
      </c>
      <c r="E2148" s="16">
        <v>71.25</v>
      </c>
      <c r="F2148" s="16">
        <v>-157.25</v>
      </c>
      <c r="G2148">
        <v>4.3E-3</v>
      </c>
      <c r="H2148">
        <v>0.65</v>
      </c>
      <c r="I2148" t="s">
        <v>254</v>
      </c>
      <c r="J2148" s="13" t="s">
        <v>61</v>
      </c>
      <c r="K2148" s="13" t="s">
        <v>61</v>
      </c>
      <c r="L2148" s="21">
        <v>2010</v>
      </c>
      <c r="M2148" s="21">
        <v>2012</v>
      </c>
      <c r="N2148" s="1" t="s">
        <v>256</v>
      </c>
      <c r="O2148">
        <v>1</v>
      </c>
    </row>
    <row r="2149" spans="1:15" ht="43.5">
      <c r="A2149" s="34" t="s">
        <v>252</v>
      </c>
      <c r="B2149" t="s">
        <v>97</v>
      </c>
      <c r="C2149" t="s">
        <v>253</v>
      </c>
      <c r="D2149" s="16">
        <v>0.74</v>
      </c>
      <c r="E2149" s="16">
        <v>72.75</v>
      </c>
      <c r="F2149" s="16">
        <v>-162.75</v>
      </c>
      <c r="G2149">
        <v>4.3E-3</v>
      </c>
      <c r="H2149">
        <v>0.65</v>
      </c>
      <c r="I2149" t="s">
        <v>254</v>
      </c>
      <c r="J2149" s="13" t="s">
        <v>61</v>
      </c>
      <c r="K2149" s="13" t="s">
        <v>61</v>
      </c>
      <c r="L2149" s="21">
        <v>2010</v>
      </c>
      <c r="M2149" s="21">
        <v>2012</v>
      </c>
      <c r="N2149" s="1" t="s">
        <v>256</v>
      </c>
      <c r="O2149">
        <v>1</v>
      </c>
    </row>
    <row r="2150" spans="1:15" ht="43.5">
      <c r="A2150" s="34" t="s">
        <v>252</v>
      </c>
      <c r="B2150" t="s">
        <v>97</v>
      </c>
      <c r="C2150" t="s">
        <v>253</v>
      </c>
      <c r="D2150" s="16">
        <v>0.79</v>
      </c>
      <c r="E2150" s="16">
        <v>72.25</v>
      </c>
      <c r="F2150" s="16">
        <v>-159.25</v>
      </c>
      <c r="G2150">
        <v>4.3E-3</v>
      </c>
      <c r="H2150">
        <v>0.65</v>
      </c>
      <c r="I2150" t="s">
        <v>254</v>
      </c>
      <c r="J2150" s="13" t="s">
        <v>61</v>
      </c>
      <c r="K2150" s="13" t="s">
        <v>61</v>
      </c>
      <c r="L2150" s="21">
        <v>2010</v>
      </c>
      <c r="M2150" s="21">
        <v>2012</v>
      </c>
      <c r="N2150" s="1" t="s">
        <v>256</v>
      </c>
      <c r="O2150">
        <v>1</v>
      </c>
    </row>
    <row r="2151" spans="1:15" ht="43.5">
      <c r="A2151" s="34" t="s">
        <v>252</v>
      </c>
      <c r="B2151" t="s">
        <v>97</v>
      </c>
      <c r="C2151" t="s">
        <v>253</v>
      </c>
      <c r="D2151" s="16">
        <v>0.76</v>
      </c>
      <c r="E2151" s="16">
        <v>71.75</v>
      </c>
      <c r="F2151" s="16">
        <v>-152.75</v>
      </c>
      <c r="G2151">
        <v>4.3E-3</v>
      </c>
      <c r="H2151">
        <v>0.65</v>
      </c>
      <c r="I2151" t="s">
        <v>254</v>
      </c>
      <c r="J2151" s="13" t="s">
        <v>61</v>
      </c>
      <c r="K2151" s="13" t="s">
        <v>61</v>
      </c>
      <c r="L2151" s="21">
        <v>2010</v>
      </c>
      <c r="M2151" s="21">
        <v>2012</v>
      </c>
      <c r="N2151" s="1" t="s">
        <v>256</v>
      </c>
      <c r="O2151">
        <v>1</v>
      </c>
    </row>
    <row r="2152" spans="1:15" ht="43.5">
      <c r="A2152" s="34" t="s">
        <v>252</v>
      </c>
      <c r="B2152" t="s">
        <v>97</v>
      </c>
      <c r="C2152" t="s">
        <v>253</v>
      </c>
      <c r="D2152" s="16">
        <v>1</v>
      </c>
      <c r="E2152" s="16">
        <v>70.25</v>
      </c>
      <c r="F2152" s="16">
        <v>-162.25</v>
      </c>
      <c r="G2152">
        <v>4.3E-3</v>
      </c>
      <c r="H2152">
        <v>0.65</v>
      </c>
      <c r="I2152" t="s">
        <v>254</v>
      </c>
      <c r="J2152" s="13" t="s">
        <v>61</v>
      </c>
      <c r="K2152" s="13" t="s">
        <v>61</v>
      </c>
      <c r="L2152" s="21">
        <v>2010</v>
      </c>
      <c r="M2152" s="21">
        <v>2012</v>
      </c>
      <c r="N2152" s="1" t="s">
        <v>256</v>
      </c>
      <c r="O2152">
        <v>1</v>
      </c>
    </row>
    <row r="2153" spans="1:15" ht="43.5">
      <c r="A2153" s="34" t="s">
        <v>252</v>
      </c>
      <c r="B2153" t="s">
        <v>97</v>
      </c>
      <c r="C2153" t="s">
        <v>253</v>
      </c>
      <c r="D2153" s="16">
        <v>1</v>
      </c>
      <c r="E2153" s="16">
        <v>72.25</v>
      </c>
      <c r="F2153" s="16">
        <v>-167.25</v>
      </c>
      <c r="G2153">
        <v>4.3E-3</v>
      </c>
      <c r="H2153">
        <v>0.65</v>
      </c>
      <c r="I2153" t="s">
        <v>254</v>
      </c>
      <c r="J2153" s="13" t="s">
        <v>61</v>
      </c>
      <c r="K2153" s="13" t="s">
        <v>61</v>
      </c>
      <c r="L2153" s="21">
        <v>2010</v>
      </c>
      <c r="M2153" s="21">
        <v>2012</v>
      </c>
      <c r="N2153" s="1" t="s">
        <v>256</v>
      </c>
      <c r="O2153">
        <v>1</v>
      </c>
    </row>
    <row r="2154" spans="1:15" ht="43.5">
      <c r="A2154" s="34" t="s">
        <v>252</v>
      </c>
      <c r="B2154" t="s">
        <v>97</v>
      </c>
      <c r="C2154" t="s">
        <v>253</v>
      </c>
      <c r="D2154" s="16">
        <v>1</v>
      </c>
      <c r="E2154" s="16">
        <v>71.25</v>
      </c>
      <c r="F2154" s="16">
        <v>-155.25</v>
      </c>
      <c r="G2154">
        <v>4.3E-3</v>
      </c>
      <c r="H2154">
        <v>0.65</v>
      </c>
      <c r="I2154" t="s">
        <v>254</v>
      </c>
      <c r="J2154" s="13" t="s">
        <v>61</v>
      </c>
      <c r="K2154" s="13" t="s">
        <v>61</v>
      </c>
      <c r="L2154" s="21">
        <v>2010</v>
      </c>
      <c r="M2154" s="21">
        <v>2012</v>
      </c>
      <c r="N2154" s="1" t="s">
        <v>256</v>
      </c>
      <c r="O2154">
        <v>1</v>
      </c>
    </row>
    <row r="2155" spans="1:15" ht="43.5">
      <c r="A2155" s="34" t="s">
        <v>252</v>
      </c>
      <c r="B2155" t="s">
        <v>97</v>
      </c>
      <c r="C2155" t="s">
        <v>253</v>
      </c>
      <c r="D2155" s="16">
        <v>1</v>
      </c>
      <c r="E2155" s="16">
        <v>66.75</v>
      </c>
      <c r="F2155" s="16">
        <v>-163.75</v>
      </c>
      <c r="G2155">
        <v>4.3E-3</v>
      </c>
      <c r="H2155">
        <v>0.65</v>
      </c>
      <c r="I2155" t="s">
        <v>254</v>
      </c>
      <c r="J2155" s="13" t="s">
        <v>61</v>
      </c>
      <c r="K2155" s="13" t="s">
        <v>61</v>
      </c>
      <c r="L2155" s="21">
        <v>2010</v>
      </c>
      <c r="M2155" s="21">
        <v>2012</v>
      </c>
      <c r="N2155" s="1" t="s">
        <v>256</v>
      </c>
      <c r="O2155">
        <v>1</v>
      </c>
    </row>
    <row r="2156" spans="1:15" ht="43.5">
      <c r="A2156" s="34" t="s">
        <v>252</v>
      </c>
      <c r="B2156" t="s">
        <v>97</v>
      </c>
      <c r="C2156" t="s">
        <v>253</v>
      </c>
      <c r="D2156" s="16">
        <v>0.81</v>
      </c>
      <c r="E2156" s="16">
        <v>72.25</v>
      </c>
      <c r="F2156" s="16">
        <v>-158.75</v>
      </c>
      <c r="G2156">
        <v>4.3E-3</v>
      </c>
      <c r="H2156">
        <v>0.65</v>
      </c>
      <c r="I2156" t="s">
        <v>254</v>
      </c>
      <c r="J2156" s="13" t="s">
        <v>61</v>
      </c>
      <c r="K2156" s="13" t="s">
        <v>61</v>
      </c>
      <c r="L2156" s="21">
        <v>2010</v>
      </c>
      <c r="M2156" s="21">
        <v>2012</v>
      </c>
      <c r="N2156" s="1" t="s">
        <v>256</v>
      </c>
      <c r="O2156">
        <v>1</v>
      </c>
    </row>
    <row r="2157" spans="1:15" ht="43.5">
      <c r="A2157" s="34" t="s">
        <v>252</v>
      </c>
      <c r="B2157" t="s">
        <v>97</v>
      </c>
      <c r="C2157" t="s">
        <v>253</v>
      </c>
      <c r="D2157" s="16">
        <v>0.83</v>
      </c>
      <c r="E2157" s="16">
        <v>72.25</v>
      </c>
      <c r="F2157" s="16">
        <v>-158.25</v>
      </c>
      <c r="G2157">
        <v>4.3E-3</v>
      </c>
      <c r="H2157">
        <v>0.65</v>
      </c>
      <c r="I2157" t="s">
        <v>254</v>
      </c>
      <c r="J2157" s="13" t="s">
        <v>61</v>
      </c>
      <c r="K2157" s="13" t="s">
        <v>61</v>
      </c>
      <c r="L2157" s="21">
        <v>2010</v>
      </c>
      <c r="M2157" s="21">
        <v>2012</v>
      </c>
      <c r="N2157" s="1" t="s">
        <v>256</v>
      </c>
      <c r="O2157">
        <v>1</v>
      </c>
    </row>
    <row r="2158" spans="1:15" ht="43.5">
      <c r="A2158" s="34" t="s">
        <v>252</v>
      </c>
      <c r="B2158" t="s">
        <v>97</v>
      </c>
      <c r="C2158" t="s">
        <v>253</v>
      </c>
      <c r="D2158" s="16">
        <v>0.84</v>
      </c>
      <c r="E2158" s="16">
        <v>72.25</v>
      </c>
      <c r="F2158" s="16">
        <v>-157.75</v>
      </c>
      <c r="G2158">
        <v>4.3E-3</v>
      </c>
      <c r="H2158">
        <v>0.65</v>
      </c>
      <c r="I2158" t="s">
        <v>254</v>
      </c>
      <c r="J2158" s="13" t="s">
        <v>61</v>
      </c>
      <c r="K2158" s="13" t="s">
        <v>61</v>
      </c>
      <c r="L2158" s="21">
        <v>2010</v>
      </c>
      <c r="M2158" s="21">
        <v>2012</v>
      </c>
      <c r="N2158" s="1" t="s">
        <v>256</v>
      </c>
      <c r="O2158">
        <v>1</v>
      </c>
    </row>
    <row r="2159" spans="1:15" ht="43.5">
      <c r="A2159" s="34" t="s">
        <v>252</v>
      </c>
      <c r="B2159" t="s">
        <v>97</v>
      </c>
      <c r="C2159" t="s">
        <v>253</v>
      </c>
      <c r="D2159" s="16">
        <v>1</v>
      </c>
      <c r="E2159" s="16">
        <v>68.25</v>
      </c>
      <c r="F2159" s="16">
        <v>-166.25</v>
      </c>
      <c r="G2159">
        <v>4.3E-3</v>
      </c>
      <c r="H2159">
        <v>0.65</v>
      </c>
      <c r="I2159" t="s">
        <v>254</v>
      </c>
      <c r="J2159" s="13" t="s">
        <v>61</v>
      </c>
      <c r="K2159" s="13" t="s">
        <v>61</v>
      </c>
      <c r="L2159" s="21">
        <v>2010</v>
      </c>
      <c r="M2159" s="21">
        <v>2012</v>
      </c>
      <c r="N2159" s="1" t="s">
        <v>256</v>
      </c>
      <c r="O2159">
        <v>1</v>
      </c>
    </row>
    <row r="2160" spans="1:15" ht="43.5">
      <c r="A2160" s="34" t="s">
        <v>252</v>
      </c>
      <c r="B2160" t="s">
        <v>97</v>
      </c>
      <c r="C2160" t="s">
        <v>253</v>
      </c>
      <c r="D2160" s="16">
        <v>0.74</v>
      </c>
      <c r="E2160" s="16">
        <v>72.75</v>
      </c>
      <c r="F2160" s="16">
        <v>-162.25</v>
      </c>
      <c r="G2160">
        <v>4.3E-3</v>
      </c>
      <c r="H2160">
        <v>0.65</v>
      </c>
      <c r="I2160" t="s">
        <v>254</v>
      </c>
      <c r="J2160" s="13" t="s">
        <v>61</v>
      </c>
      <c r="K2160" s="13" t="s">
        <v>61</v>
      </c>
      <c r="L2160" s="21">
        <v>2010</v>
      </c>
      <c r="M2160" s="21">
        <v>2012</v>
      </c>
      <c r="N2160" s="1" t="s">
        <v>256</v>
      </c>
      <c r="O2160">
        <v>1</v>
      </c>
    </row>
    <row r="2161" spans="1:15" ht="43.5">
      <c r="A2161" s="34" t="s">
        <v>252</v>
      </c>
      <c r="B2161" t="s">
        <v>97</v>
      </c>
      <c r="C2161" t="s">
        <v>253</v>
      </c>
      <c r="D2161" s="16">
        <v>0.85</v>
      </c>
      <c r="E2161" s="16">
        <v>72.25</v>
      </c>
      <c r="F2161" s="16">
        <v>-157.25</v>
      </c>
      <c r="G2161">
        <v>4.3E-3</v>
      </c>
      <c r="H2161">
        <v>0.65</v>
      </c>
      <c r="I2161" t="s">
        <v>254</v>
      </c>
      <c r="J2161" s="13" t="s">
        <v>61</v>
      </c>
      <c r="K2161" s="13" t="s">
        <v>61</v>
      </c>
      <c r="L2161" s="21">
        <v>2010</v>
      </c>
      <c r="M2161" s="21">
        <v>2012</v>
      </c>
      <c r="N2161" s="1" t="s">
        <v>256</v>
      </c>
      <c r="O2161">
        <v>1</v>
      </c>
    </row>
    <row r="2162" spans="1:15" ht="43.5">
      <c r="A2162" s="34" t="s">
        <v>252</v>
      </c>
      <c r="B2162" t="s">
        <v>97</v>
      </c>
      <c r="C2162" t="s">
        <v>253</v>
      </c>
      <c r="D2162" s="16">
        <v>0.82</v>
      </c>
      <c r="E2162" s="16">
        <v>72.25</v>
      </c>
      <c r="F2162" s="16">
        <v>-156.75</v>
      </c>
      <c r="G2162">
        <v>4.3E-3</v>
      </c>
      <c r="H2162">
        <v>0.65</v>
      </c>
      <c r="I2162" t="s">
        <v>254</v>
      </c>
      <c r="J2162" s="13" t="s">
        <v>61</v>
      </c>
      <c r="K2162" s="13" t="s">
        <v>61</v>
      </c>
      <c r="L2162" s="21">
        <v>2010</v>
      </c>
      <c r="M2162" s="21">
        <v>2012</v>
      </c>
      <c r="N2162" s="1" t="s">
        <v>256</v>
      </c>
      <c r="O2162">
        <v>1</v>
      </c>
    </row>
    <row r="2163" spans="1:15" ht="43.5">
      <c r="A2163" s="34" t="s">
        <v>252</v>
      </c>
      <c r="B2163" t="s">
        <v>97</v>
      </c>
      <c r="C2163" t="s">
        <v>253</v>
      </c>
      <c r="D2163" s="16">
        <v>1</v>
      </c>
      <c r="E2163" s="16">
        <v>69.75</v>
      </c>
      <c r="F2163" s="16">
        <v>-163.75</v>
      </c>
      <c r="G2163">
        <v>4.3E-3</v>
      </c>
      <c r="H2163">
        <v>0.65</v>
      </c>
      <c r="I2163" t="s">
        <v>254</v>
      </c>
      <c r="J2163" s="13" t="s">
        <v>61</v>
      </c>
      <c r="K2163" s="13" t="s">
        <v>61</v>
      </c>
      <c r="L2163" s="21">
        <v>2010</v>
      </c>
      <c r="M2163" s="21">
        <v>2012</v>
      </c>
      <c r="N2163" s="1" t="s">
        <v>256</v>
      </c>
      <c r="O2163">
        <v>1</v>
      </c>
    </row>
    <row r="2164" spans="1:15" ht="43.5">
      <c r="A2164" s="34" t="s">
        <v>252</v>
      </c>
      <c r="B2164" t="s">
        <v>97</v>
      </c>
      <c r="C2164" t="s">
        <v>253</v>
      </c>
      <c r="D2164" s="16">
        <v>0.81</v>
      </c>
      <c r="E2164" s="16">
        <v>72.75</v>
      </c>
      <c r="F2164" s="16">
        <v>-165.25</v>
      </c>
      <c r="G2164">
        <v>4.3E-3</v>
      </c>
      <c r="H2164">
        <v>0.65</v>
      </c>
      <c r="I2164" t="s">
        <v>254</v>
      </c>
      <c r="J2164" s="13" t="s">
        <v>61</v>
      </c>
      <c r="K2164" s="13" t="s">
        <v>61</v>
      </c>
      <c r="L2164" s="21">
        <v>2010</v>
      </c>
      <c r="M2164" s="21">
        <v>2012</v>
      </c>
      <c r="N2164" s="1" t="s">
        <v>256</v>
      </c>
      <c r="O2164">
        <v>1</v>
      </c>
    </row>
    <row r="2165" spans="1:15" ht="43.5">
      <c r="A2165" s="34" t="s">
        <v>252</v>
      </c>
      <c r="B2165" t="s">
        <v>97</v>
      </c>
      <c r="C2165" t="s">
        <v>253</v>
      </c>
      <c r="D2165" s="16">
        <v>1</v>
      </c>
      <c r="E2165" s="16">
        <v>71.25</v>
      </c>
      <c r="F2165" s="16">
        <v>-155.75</v>
      </c>
      <c r="G2165">
        <v>4.3E-3</v>
      </c>
      <c r="H2165">
        <v>0.65</v>
      </c>
      <c r="I2165" t="s">
        <v>254</v>
      </c>
      <c r="J2165" s="13" t="s">
        <v>61</v>
      </c>
      <c r="K2165" s="13" t="s">
        <v>61</v>
      </c>
      <c r="L2165" s="21">
        <v>2010</v>
      </c>
      <c r="M2165" s="21">
        <v>2012</v>
      </c>
      <c r="N2165" s="1" t="s">
        <v>256</v>
      </c>
      <c r="O2165">
        <v>1</v>
      </c>
    </row>
    <row r="2166" spans="1:15" ht="43.5">
      <c r="A2166" s="34" t="s">
        <v>252</v>
      </c>
      <c r="B2166" t="s">
        <v>97</v>
      </c>
      <c r="C2166" t="s">
        <v>253</v>
      </c>
      <c r="D2166" s="16">
        <v>0.93</v>
      </c>
      <c r="E2166" s="16">
        <v>71.25</v>
      </c>
      <c r="F2166" s="16">
        <v>-153.25</v>
      </c>
      <c r="G2166">
        <v>4.3E-3</v>
      </c>
      <c r="H2166">
        <v>0.65</v>
      </c>
      <c r="I2166" t="s">
        <v>254</v>
      </c>
      <c r="J2166" s="13" t="s">
        <v>61</v>
      </c>
      <c r="K2166" s="13" t="s">
        <v>61</v>
      </c>
      <c r="L2166" s="21">
        <v>2010</v>
      </c>
      <c r="M2166" s="21">
        <v>2012</v>
      </c>
      <c r="N2166" s="1" t="s">
        <v>256</v>
      </c>
      <c r="O2166">
        <v>1</v>
      </c>
    </row>
    <row r="2167" spans="1:15" ht="43.5">
      <c r="A2167" s="34" t="s">
        <v>252</v>
      </c>
      <c r="B2167" t="s">
        <v>97</v>
      </c>
      <c r="C2167" t="s">
        <v>253</v>
      </c>
      <c r="D2167" s="16">
        <v>1</v>
      </c>
      <c r="E2167" s="16">
        <v>70.75</v>
      </c>
      <c r="F2167" s="16">
        <v>-160.25</v>
      </c>
      <c r="G2167">
        <v>4.3E-3</v>
      </c>
      <c r="H2167">
        <v>0.65</v>
      </c>
      <c r="I2167" t="s">
        <v>254</v>
      </c>
      <c r="J2167" s="13" t="s">
        <v>61</v>
      </c>
      <c r="K2167" s="13" t="s">
        <v>61</v>
      </c>
      <c r="L2167" s="21">
        <v>2010</v>
      </c>
      <c r="M2167" s="21">
        <v>2012</v>
      </c>
      <c r="N2167" s="1" t="s">
        <v>256</v>
      </c>
      <c r="O2167">
        <v>1</v>
      </c>
    </row>
    <row r="2168" spans="1:15" ht="43.5">
      <c r="A2168" s="34" t="s">
        <v>252</v>
      </c>
      <c r="B2168" t="s">
        <v>97</v>
      </c>
      <c r="C2168" t="s">
        <v>253</v>
      </c>
      <c r="D2168" s="16">
        <v>1</v>
      </c>
      <c r="E2168" s="16">
        <v>72.25</v>
      </c>
      <c r="F2168" s="16">
        <v>-167.75</v>
      </c>
      <c r="G2168">
        <v>4.3E-3</v>
      </c>
      <c r="H2168">
        <v>0.65</v>
      </c>
      <c r="I2168" t="s">
        <v>254</v>
      </c>
      <c r="J2168" s="13" t="s">
        <v>61</v>
      </c>
      <c r="K2168" s="13" t="s">
        <v>61</v>
      </c>
      <c r="L2168" s="21">
        <v>2010</v>
      </c>
      <c r="M2168" s="21">
        <v>2012</v>
      </c>
      <c r="N2168" s="1" t="s">
        <v>256</v>
      </c>
      <c r="O2168">
        <v>1</v>
      </c>
    </row>
    <row r="2169" spans="1:15" ht="43.5">
      <c r="A2169" s="34" t="s">
        <v>252</v>
      </c>
      <c r="B2169" t="s">
        <v>97</v>
      </c>
      <c r="C2169" t="s">
        <v>253</v>
      </c>
      <c r="D2169" s="16">
        <v>0.82</v>
      </c>
      <c r="E2169" s="16">
        <v>72.25</v>
      </c>
      <c r="F2169" s="16">
        <v>-156.25</v>
      </c>
      <c r="G2169">
        <v>4.3E-3</v>
      </c>
      <c r="H2169">
        <v>0.65</v>
      </c>
      <c r="I2169" t="s">
        <v>254</v>
      </c>
      <c r="J2169" s="13" t="s">
        <v>61</v>
      </c>
      <c r="K2169" s="13" t="s">
        <v>61</v>
      </c>
      <c r="L2169" s="21">
        <v>2010</v>
      </c>
      <c r="M2169" s="21">
        <v>2012</v>
      </c>
      <c r="N2169" s="1" t="s">
        <v>256</v>
      </c>
      <c r="O2169">
        <v>1</v>
      </c>
    </row>
    <row r="2170" spans="1:15" ht="43.5">
      <c r="A2170" s="34" t="s">
        <v>252</v>
      </c>
      <c r="B2170" t="s">
        <v>97</v>
      </c>
      <c r="C2170" t="s">
        <v>253</v>
      </c>
      <c r="D2170" s="16">
        <v>0.72</v>
      </c>
      <c r="E2170" s="16">
        <v>72.75</v>
      </c>
      <c r="F2170" s="16">
        <v>-161.75</v>
      </c>
      <c r="G2170">
        <v>4.3E-3</v>
      </c>
      <c r="H2170">
        <v>0.65</v>
      </c>
      <c r="I2170" t="s">
        <v>254</v>
      </c>
      <c r="J2170" s="13" t="s">
        <v>61</v>
      </c>
      <c r="K2170" s="13" t="s">
        <v>61</v>
      </c>
      <c r="L2170" s="21">
        <v>2010</v>
      </c>
      <c r="M2170" s="21">
        <v>2012</v>
      </c>
      <c r="N2170" s="1" t="s">
        <v>256</v>
      </c>
      <c r="O2170">
        <v>1</v>
      </c>
    </row>
    <row r="2171" spans="1:15" ht="43.5">
      <c r="A2171" s="34" t="s">
        <v>252</v>
      </c>
      <c r="B2171" t="s">
        <v>97</v>
      </c>
      <c r="C2171" t="s">
        <v>253</v>
      </c>
      <c r="D2171" s="16">
        <v>1</v>
      </c>
      <c r="E2171" s="16">
        <v>69.25</v>
      </c>
      <c r="F2171" s="16">
        <v>-165.25</v>
      </c>
      <c r="G2171">
        <v>4.3E-3</v>
      </c>
      <c r="H2171">
        <v>0.65</v>
      </c>
      <c r="I2171" t="s">
        <v>254</v>
      </c>
      <c r="J2171" s="13" t="s">
        <v>61</v>
      </c>
      <c r="K2171" s="13" t="s">
        <v>61</v>
      </c>
      <c r="L2171" s="21">
        <v>2010</v>
      </c>
      <c r="M2171" s="21">
        <v>2012</v>
      </c>
      <c r="N2171" s="1" t="s">
        <v>256</v>
      </c>
      <c r="O2171">
        <v>1</v>
      </c>
    </row>
    <row r="2172" spans="1:15" ht="43.5">
      <c r="A2172" s="34" t="s">
        <v>252</v>
      </c>
      <c r="B2172" t="s">
        <v>97</v>
      </c>
      <c r="C2172" t="s">
        <v>253</v>
      </c>
      <c r="D2172" s="16">
        <v>0.8</v>
      </c>
      <c r="E2172" s="16">
        <v>66.25</v>
      </c>
      <c r="F2172" s="16">
        <v>-165.75</v>
      </c>
      <c r="G2172">
        <v>4.3E-3</v>
      </c>
      <c r="H2172">
        <v>0.65</v>
      </c>
      <c r="I2172" t="s">
        <v>254</v>
      </c>
      <c r="J2172" s="13" t="s">
        <v>61</v>
      </c>
      <c r="K2172" s="13" t="s">
        <v>61</v>
      </c>
      <c r="L2172" s="21">
        <v>2010</v>
      </c>
      <c r="M2172" s="21">
        <v>2012</v>
      </c>
      <c r="N2172" s="1" t="s">
        <v>256</v>
      </c>
      <c r="O2172">
        <v>1</v>
      </c>
    </row>
    <row r="2173" spans="1:15" ht="43.5">
      <c r="A2173" s="34" t="s">
        <v>252</v>
      </c>
      <c r="B2173" t="s">
        <v>97</v>
      </c>
      <c r="C2173" t="s">
        <v>253</v>
      </c>
      <c r="D2173" s="16">
        <v>1</v>
      </c>
      <c r="E2173" s="16">
        <v>66.75</v>
      </c>
      <c r="F2173" s="16">
        <v>-163.25</v>
      </c>
      <c r="G2173">
        <v>4.3E-3</v>
      </c>
      <c r="H2173">
        <v>0.65</v>
      </c>
      <c r="I2173" t="s">
        <v>254</v>
      </c>
      <c r="J2173" s="13" t="s">
        <v>61</v>
      </c>
      <c r="K2173" s="13" t="s">
        <v>61</v>
      </c>
      <c r="L2173" s="21">
        <v>2010</v>
      </c>
      <c r="M2173" s="21">
        <v>2012</v>
      </c>
      <c r="N2173" s="1" t="s">
        <v>256</v>
      </c>
      <c r="O2173">
        <v>1</v>
      </c>
    </row>
    <row r="2174" spans="1:15" ht="43.5">
      <c r="A2174" s="34" t="s">
        <v>252</v>
      </c>
      <c r="B2174" t="s">
        <v>97</v>
      </c>
      <c r="C2174" t="s">
        <v>253</v>
      </c>
      <c r="D2174" s="16">
        <v>0.77</v>
      </c>
      <c r="E2174" s="16">
        <v>72.25</v>
      </c>
      <c r="F2174" s="16">
        <v>-155.75</v>
      </c>
      <c r="G2174">
        <v>4.3E-3</v>
      </c>
      <c r="H2174">
        <v>0.65</v>
      </c>
      <c r="I2174" t="s">
        <v>254</v>
      </c>
      <c r="J2174" s="13" t="s">
        <v>61</v>
      </c>
      <c r="K2174" s="13" t="s">
        <v>61</v>
      </c>
      <c r="L2174" s="21">
        <v>2010</v>
      </c>
      <c r="M2174" s="21">
        <v>2012</v>
      </c>
      <c r="N2174" s="1" t="s">
        <v>256</v>
      </c>
      <c r="O2174">
        <v>1</v>
      </c>
    </row>
    <row r="2175" spans="1:15" ht="43.5">
      <c r="A2175" s="34" t="s">
        <v>252</v>
      </c>
      <c r="B2175" t="s">
        <v>97</v>
      </c>
      <c r="C2175" t="s">
        <v>253</v>
      </c>
      <c r="D2175" s="16">
        <v>1</v>
      </c>
      <c r="E2175" s="16">
        <v>71.25</v>
      </c>
      <c r="F2175" s="16">
        <v>-156.25</v>
      </c>
      <c r="G2175">
        <v>4.3E-3</v>
      </c>
      <c r="H2175">
        <v>0.65</v>
      </c>
      <c r="I2175" t="s">
        <v>254</v>
      </c>
      <c r="J2175" s="13" t="s">
        <v>61</v>
      </c>
      <c r="K2175" s="13" t="s">
        <v>61</v>
      </c>
      <c r="L2175" s="21">
        <v>2010</v>
      </c>
      <c r="M2175" s="21">
        <v>2012</v>
      </c>
      <c r="N2175" s="1" t="s">
        <v>256</v>
      </c>
      <c r="O2175">
        <v>1</v>
      </c>
    </row>
    <row r="2176" spans="1:15" ht="43.5">
      <c r="A2176" s="34" t="s">
        <v>252</v>
      </c>
      <c r="B2176" t="s">
        <v>97</v>
      </c>
      <c r="C2176" t="s">
        <v>253</v>
      </c>
      <c r="D2176" s="16">
        <v>1</v>
      </c>
      <c r="E2176" s="16">
        <v>71.25</v>
      </c>
      <c r="F2176" s="16">
        <v>-156.75</v>
      </c>
      <c r="G2176">
        <v>4.3E-3</v>
      </c>
      <c r="H2176">
        <v>0.65</v>
      </c>
      <c r="I2176" t="s">
        <v>254</v>
      </c>
      <c r="J2176" s="13" t="s">
        <v>61</v>
      </c>
      <c r="K2176" s="13" t="s">
        <v>61</v>
      </c>
      <c r="L2176" s="21">
        <v>2010</v>
      </c>
      <c r="M2176" s="21">
        <v>2012</v>
      </c>
      <c r="N2176" s="1" t="s">
        <v>256</v>
      </c>
      <c r="O2176">
        <v>1</v>
      </c>
    </row>
    <row r="2177" spans="1:15" ht="43.5">
      <c r="A2177" s="34" t="s">
        <v>252</v>
      </c>
      <c r="B2177" t="s">
        <v>97</v>
      </c>
      <c r="C2177" t="s">
        <v>253</v>
      </c>
      <c r="D2177" s="16">
        <v>1</v>
      </c>
      <c r="E2177" s="16">
        <v>67.25</v>
      </c>
      <c r="F2177" s="16">
        <v>-163.75</v>
      </c>
      <c r="G2177">
        <v>4.3E-3</v>
      </c>
      <c r="H2177">
        <v>0.65</v>
      </c>
      <c r="I2177" t="s">
        <v>254</v>
      </c>
      <c r="J2177" s="13" t="s">
        <v>61</v>
      </c>
      <c r="K2177" s="13" t="s">
        <v>61</v>
      </c>
      <c r="L2177" s="21">
        <v>2010</v>
      </c>
      <c r="M2177" s="21">
        <v>2012</v>
      </c>
      <c r="N2177" s="1" t="s">
        <v>256</v>
      </c>
      <c r="O2177">
        <v>1</v>
      </c>
    </row>
    <row r="2178" spans="1:15" ht="43.5">
      <c r="A2178" s="34" t="s">
        <v>252</v>
      </c>
      <c r="B2178" t="s">
        <v>97</v>
      </c>
      <c r="C2178" t="s">
        <v>253</v>
      </c>
      <c r="D2178" s="16">
        <v>0.83</v>
      </c>
      <c r="E2178" s="16">
        <v>66.75</v>
      </c>
      <c r="F2178" s="16">
        <v>-169.25</v>
      </c>
      <c r="G2178">
        <v>4.3E-3</v>
      </c>
      <c r="H2178">
        <v>0.65</v>
      </c>
      <c r="I2178" t="s">
        <v>254</v>
      </c>
      <c r="J2178" s="13" t="s">
        <v>61</v>
      </c>
      <c r="K2178" s="13" t="s">
        <v>61</v>
      </c>
      <c r="L2178" s="21">
        <v>2010</v>
      </c>
      <c r="M2178" s="21">
        <v>2012</v>
      </c>
      <c r="N2178" s="1" t="s">
        <v>256</v>
      </c>
      <c r="O2178">
        <v>1</v>
      </c>
    </row>
    <row r="2179" spans="1:15" ht="43.5">
      <c r="A2179" s="34" t="s">
        <v>252</v>
      </c>
      <c r="B2179" t="s">
        <v>97</v>
      </c>
      <c r="C2179" t="s">
        <v>253</v>
      </c>
      <c r="D2179" s="16">
        <v>0.84</v>
      </c>
      <c r="E2179" s="16">
        <v>72.75</v>
      </c>
      <c r="F2179" s="16">
        <v>-165.75</v>
      </c>
      <c r="G2179">
        <v>4.3E-3</v>
      </c>
      <c r="H2179">
        <v>0.65</v>
      </c>
      <c r="I2179" t="s">
        <v>254</v>
      </c>
      <c r="J2179" s="13" t="s">
        <v>61</v>
      </c>
      <c r="K2179" s="13" t="s">
        <v>61</v>
      </c>
      <c r="L2179" s="21">
        <v>2010</v>
      </c>
      <c r="M2179" s="21">
        <v>2012</v>
      </c>
      <c r="N2179" s="1" t="s">
        <v>256</v>
      </c>
      <c r="O2179">
        <v>1</v>
      </c>
    </row>
    <row r="2180" spans="1:15" ht="43.5">
      <c r="A2180" s="34" t="s">
        <v>252</v>
      </c>
      <c r="B2180" t="s">
        <v>97</v>
      </c>
      <c r="C2180" t="s">
        <v>253</v>
      </c>
      <c r="D2180" s="16">
        <v>0.72</v>
      </c>
      <c r="E2180" s="16">
        <v>72.75</v>
      </c>
      <c r="F2180" s="16">
        <v>-161.25</v>
      </c>
      <c r="G2180">
        <v>4.3E-3</v>
      </c>
      <c r="H2180">
        <v>0.65</v>
      </c>
      <c r="I2180" t="s">
        <v>254</v>
      </c>
      <c r="J2180" s="13" t="s">
        <v>61</v>
      </c>
      <c r="K2180" s="13" t="s">
        <v>61</v>
      </c>
      <c r="L2180" s="21">
        <v>2010</v>
      </c>
      <c r="M2180" s="21">
        <v>2012</v>
      </c>
      <c r="N2180" s="1" t="s">
        <v>256</v>
      </c>
      <c r="O2180">
        <v>1</v>
      </c>
    </row>
    <row r="2181" spans="1:15" ht="43.5">
      <c r="A2181" s="34" t="s">
        <v>252</v>
      </c>
      <c r="B2181" t="s">
        <v>97</v>
      </c>
      <c r="C2181" t="s">
        <v>253</v>
      </c>
      <c r="D2181" s="16">
        <v>0.89</v>
      </c>
      <c r="E2181" s="16">
        <v>67.25</v>
      </c>
      <c r="F2181" s="16">
        <v>-169.25</v>
      </c>
      <c r="G2181">
        <v>4.3E-3</v>
      </c>
      <c r="H2181">
        <v>0.65</v>
      </c>
      <c r="I2181" t="s">
        <v>254</v>
      </c>
      <c r="J2181" s="13" t="s">
        <v>61</v>
      </c>
      <c r="K2181" s="13" t="s">
        <v>61</v>
      </c>
      <c r="L2181" s="21">
        <v>2010</v>
      </c>
      <c r="M2181" s="21">
        <v>2012</v>
      </c>
      <c r="N2181" s="1" t="s">
        <v>256</v>
      </c>
      <c r="O2181">
        <v>1</v>
      </c>
    </row>
    <row r="2182" spans="1:15" ht="43.5">
      <c r="A2182" s="34" t="s">
        <v>252</v>
      </c>
      <c r="B2182" t="s">
        <v>97</v>
      </c>
      <c r="C2182" t="s">
        <v>253</v>
      </c>
      <c r="D2182" s="16">
        <v>1</v>
      </c>
      <c r="E2182" s="16">
        <v>68.75</v>
      </c>
      <c r="F2182" s="16">
        <v>-166.25</v>
      </c>
      <c r="G2182">
        <v>4.3E-3</v>
      </c>
      <c r="H2182">
        <v>0.65</v>
      </c>
      <c r="I2182" t="s">
        <v>254</v>
      </c>
      <c r="J2182" s="13" t="s">
        <v>61</v>
      </c>
      <c r="K2182" s="13" t="s">
        <v>61</v>
      </c>
      <c r="L2182" s="21">
        <v>2010</v>
      </c>
      <c r="M2182" s="21">
        <v>2012</v>
      </c>
      <c r="N2182" s="1" t="s">
        <v>256</v>
      </c>
      <c r="O2182">
        <v>1</v>
      </c>
    </row>
    <row r="2183" spans="1:15" ht="43.5">
      <c r="A2183" s="34" t="s">
        <v>252</v>
      </c>
      <c r="B2183" t="s">
        <v>97</v>
      </c>
      <c r="C2183" t="s">
        <v>253</v>
      </c>
      <c r="D2183" s="16">
        <v>0.8</v>
      </c>
      <c r="E2183" s="16">
        <v>66.25</v>
      </c>
      <c r="F2183" s="16">
        <v>-169.25</v>
      </c>
      <c r="G2183">
        <v>4.3E-3</v>
      </c>
      <c r="H2183">
        <v>0.65</v>
      </c>
      <c r="I2183" t="s">
        <v>254</v>
      </c>
      <c r="J2183" s="13" t="s">
        <v>61</v>
      </c>
      <c r="K2183" s="13" t="s">
        <v>61</v>
      </c>
      <c r="L2183" s="21">
        <v>2010</v>
      </c>
      <c r="M2183" s="21">
        <v>2012</v>
      </c>
      <c r="N2183" s="1" t="s">
        <v>256</v>
      </c>
      <c r="O2183">
        <v>1</v>
      </c>
    </row>
    <row r="2184" spans="1:15" ht="43.5">
      <c r="A2184" s="34" t="s">
        <v>252</v>
      </c>
      <c r="B2184" t="s">
        <v>97</v>
      </c>
      <c r="C2184" t="s">
        <v>253</v>
      </c>
      <c r="D2184" s="16">
        <v>0.71</v>
      </c>
      <c r="E2184" s="16">
        <v>72.25</v>
      </c>
      <c r="F2184" s="16">
        <v>-155.25</v>
      </c>
      <c r="G2184">
        <v>4.3E-3</v>
      </c>
      <c r="H2184">
        <v>0.65</v>
      </c>
      <c r="I2184" t="s">
        <v>254</v>
      </c>
      <c r="J2184" s="13" t="s">
        <v>61</v>
      </c>
      <c r="K2184" s="13" t="s">
        <v>61</v>
      </c>
      <c r="L2184" s="21">
        <v>2010</v>
      </c>
      <c r="M2184" s="21">
        <v>2012</v>
      </c>
      <c r="N2184" s="1" t="s">
        <v>256</v>
      </c>
      <c r="O2184">
        <v>1</v>
      </c>
    </row>
    <row r="2185" spans="1:15" ht="43.5">
      <c r="A2185" s="34" t="s">
        <v>252</v>
      </c>
      <c r="B2185" t="s">
        <v>97</v>
      </c>
      <c r="C2185" t="s">
        <v>253</v>
      </c>
      <c r="D2185" s="16">
        <v>1</v>
      </c>
      <c r="E2185" s="16">
        <v>67.75</v>
      </c>
      <c r="F2185" s="16">
        <v>-169.25</v>
      </c>
      <c r="G2185">
        <v>4.3E-3</v>
      </c>
      <c r="H2185">
        <v>0.65</v>
      </c>
      <c r="I2185" t="s">
        <v>254</v>
      </c>
      <c r="J2185" s="13" t="s">
        <v>61</v>
      </c>
      <c r="K2185" s="13" t="s">
        <v>61</v>
      </c>
      <c r="L2185" s="21">
        <v>2010</v>
      </c>
      <c r="M2185" s="21">
        <v>2012</v>
      </c>
      <c r="N2185" s="1" t="s">
        <v>256</v>
      </c>
      <c r="O2185">
        <v>1</v>
      </c>
    </row>
    <row r="2186" spans="1:15" ht="43.5">
      <c r="A2186" s="34" t="s">
        <v>252</v>
      </c>
      <c r="B2186" t="s">
        <v>97</v>
      </c>
      <c r="C2186" t="s">
        <v>253</v>
      </c>
      <c r="D2186" s="16">
        <v>1</v>
      </c>
      <c r="E2186" s="16">
        <v>68.25</v>
      </c>
      <c r="F2186" s="16">
        <v>-169.25</v>
      </c>
      <c r="G2186">
        <v>4.3E-3</v>
      </c>
      <c r="H2186">
        <v>0.65</v>
      </c>
      <c r="I2186" t="s">
        <v>254</v>
      </c>
      <c r="J2186" s="13" t="s">
        <v>61</v>
      </c>
      <c r="K2186" s="13" t="s">
        <v>61</v>
      </c>
      <c r="L2186" s="21">
        <v>2010</v>
      </c>
      <c r="M2186" s="21">
        <v>2012</v>
      </c>
      <c r="N2186" s="1" t="s">
        <v>256</v>
      </c>
      <c r="O2186">
        <v>1</v>
      </c>
    </row>
    <row r="2187" spans="1:15" ht="43.5">
      <c r="A2187" s="34" t="s">
        <v>252</v>
      </c>
      <c r="B2187" t="s">
        <v>97</v>
      </c>
      <c r="C2187" t="s">
        <v>253</v>
      </c>
      <c r="D2187" s="16">
        <v>1</v>
      </c>
      <c r="E2187" s="16">
        <v>72.25</v>
      </c>
      <c r="F2187" s="16">
        <v>-168.25</v>
      </c>
      <c r="G2187">
        <v>4.3E-3</v>
      </c>
      <c r="H2187">
        <v>0.65</v>
      </c>
      <c r="I2187" t="s">
        <v>254</v>
      </c>
      <c r="J2187" s="13" t="s">
        <v>61</v>
      </c>
      <c r="K2187" s="13" t="s">
        <v>61</v>
      </c>
      <c r="L2187" s="21">
        <v>2010</v>
      </c>
      <c r="M2187" s="21">
        <v>2012</v>
      </c>
      <c r="N2187" s="1" t="s">
        <v>256</v>
      </c>
      <c r="O2187">
        <v>1</v>
      </c>
    </row>
    <row r="2188" spans="1:15" ht="43.5">
      <c r="A2188" s="34" t="s">
        <v>252</v>
      </c>
      <c r="B2188" t="s">
        <v>97</v>
      </c>
      <c r="C2188" t="s">
        <v>253</v>
      </c>
      <c r="D2188" s="16">
        <v>1</v>
      </c>
      <c r="E2188" s="16">
        <v>67.75</v>
      </c>
      <c r="F2188" s="16">
        <v>-164.75</v>
      </c>
      <c r="G2188">
        <v>4.3E-3</v>
      </c>
      <c r="H2188">
        <v>0.65</v>
      </c>
      <c r="I2188" t="s">
        <v>254</v>
      </c>
      <c r="J2188" s="13" t="s">
        <v>61</v>
      </c>
      <c r="K2188" s="13" t="s">
        <v>61</v>
      </c>
      <c r="L2188" s="21">
        <v>2010</v>
      </c>
      <c r="M2188" s="21">
        <v>2012</v>
      </c>
      <c r="N2188" s="1" t="s">
        <v>256</v>
      </c>
      <c r="O2188">
        <v>1</v>
      </c>
    </row>
    <row r="2189" spans="1:15" ht="43.5">
      <c r="A2189" s="34" t="s">
        <v>252</v>
      </c>
      <c r="B2189" t="s">
        <v>97</v>
      </c>
      <c r="C2189" t="s">
        <v>253</v>
      </c>
      <c r="D2189" s="16">
        <v>0.5</v>
      </c>
      <c r="E2189" s="16">
        <v>65.75</v>
      </c>
      <c r="F2189" s="16">
        <v>-167.25</v>
      </c>
      <c r="G2189">
        <v>4.3E-3</v>
      </c>
      <c r="H2189">
        <v>0.65</v>
      </c>
      <c r="I2189" t="s">
        <v>254</v>
      </c>
      <c r="J2189" s="13" t="s">
        <v>61</v>
      </c>
      <c r="K2189" s="13" t="s">
        <v>61</v>
      </c>
      <c r="L2189" s="21">
        <v>2010</v>
      </c>
      <c r="M2189" s="21">
        <v>2012</v>
      </c>
      <c r="N2189" s="1" t="s">
        <v>256</v>
      </c>
      <c r="O2189">
        <v>1</v>
      </c>
    </row>
    <row r="2190" spans="1:15" ht="43.5">
      <c r="A2190" s="34" t="s">
        <v>252</v>
      </c>
      <c r="B2190" t="s">
        <v>97</v>
      </c>
      <c r="C2190" t="s">
        <v>253</v>
      </c>
      <c r="D2190" s="16">
        <v>1</v>
      </c>
      <c r="E2190" s="16">
        <v>68.75</v>
      </c>
      <c r="F2190" s="16">
        <v>-169.25</v>
      </c>
      <c r="G2190">
        <v>4.3E-3</v>
      </c>
      <c r="H2190">
        <v>0.65</v>
      </c>
      <c r="I2190" t="s">
        <v>254</v>
      </c>
      <c r="J2190" s="13" t="s">
        <v>61</v>
      </c>
      <c r="K2190" s="13" t="s">
        <v>61</v>
      </c>
      <c r="L2190" s="21">
        <v>2010</v>
      </c>
      <c r="M2190" s="21">
        <v>2012</v>
      </c>
      <c r="N2190" s="1" t="s">
        <v>256</v>
      </c>
      <c r="O2190">
        <v>1</v>
      </c>
    </row>
    <row r="2191" spans="1:15" ht="43.5">
      <c r="A2191" s="34" t="s">
        <v>252</v>
      </c>
      <c r="B2191" t="s">
        <v>97</v>
      </c>
      <c r="C2191" t="s">
        <v>253</v>
      </c>
      <c r="D2191" s="16">
        <v>1</v>
      </c>
      <c r="E2191" s="16">
        <v>69.75</v>
      </c>
      <c r="F2191" s="16">
        <v>-163.25</v>
      </c>
      <c r="G2191">
        <v>4.3E-3</v>
      </c>
      <c r="H2191">
        <v>0.65</v>
      </c>
      <c r="I2191" t="s">
        <v>254</v>
      </c>
      <c r="J2191" s="13" t="s">
        <v>61</v>
      </c>
      <c r="K2191" s="13" t="s">
        <v>61</v>
      </c>
      <c r="L2191" s="21">
        <v>2010</v>
      </c>
      <c r="M2191" s="21">
        <v>2012</v>
      </c>
      <c r="N2191" s="1" t="s">
        <v>256</v>
      </c>
      <c r="O2191">
        <v>1</v>
      </c>
    </row>
    <row r="2192" spans="1:15" ht="43.5">
      <c r="A2192" s="34" t="s">
        <v>252</v>
      </c>
      <c r="B2192" t="s">
        <v>97</v>
      </c>
      <c r="C2192" t="s">
        <v>253</v>
      </c>
      <c r="D2192" s="16">
        <v>1</v>
      </c>
      <c r="E2192" s="16">
        <v>70.25</v>
      </c>
      <c r="F2192" s="16">
        <v>-161.75</v>
      </c>
      <c r="G2192">
        <v>4.3E-3</v>
      </c>
      <c r="H2192">
        <v>0.65</v>
      </c>
      <c r="I2192" t="s">
        <v>254</v>
      </c>
      <c r="J2192" s="13" t="s">
        <v>61</v>
      </c>
      <c r="K2192" s="13" t="s">
        <v>61</v>
      </c>
      <c r="L2192" s="21">
        <v>2010</v>
      </c>
      <c r="M2192" s="21">
        <v>2012</v>
      </c>
      <c r="N2192" s="1" t="s">
        <v>256</v>
      </c>
      <c r="O2192">
        <v>1</v>
      </c>
    </row>
    <row r="2193" spans="1:15" ht="43.5">
      <c r="A2193" s="34" t="s">
        <v>252</v>
      </c>
      <c r="B2193" t="s">
        <v>97</v>
      </c>
      <c r="C2193" t="s">
        <v>253</v>
      </c>
      <c r="D2193" s="16">
        <v>0.69</v>
      </c>
      <c r="E2193" s="16">
        <v>71.75</v>
      </c>
      <c r="F2193" s="16">
        <v>-152.25</v>
      </c>
      <c r="G2193">
        <v>4.3E-3</v>
      </c>
      <c r="H2193">
        <v>0.65</v>
      </c>
      <c r="I2193" t="s">
        <v>254</v>
      </c>
      <c r="J2193" s="13" t="s">
        <v>61</v>
      </c>
      <c r="K2193" s="13" t="s">
        <v>61</v>
      </c>
      <c r="L2193" s="21">
        <v>2010</v>
      </c>
      <c r="M2193" s="21">
        <v>2012</v>
      </c>
      <c r="N2193" s="1" t="s">
        <v>256</v>
      </c>
      <c r="O2193">
        <v>1</v>
      </c>
    </row>
    <row r="2194" spans="1:15" ht="43.5">
      <c r="A2194" s="34" t="s">
        <v>252</v>
      </c>
      <c r="B2194" t="s">
        <v>97</v>
      </c>
      <c r="C2194" t="s">
        <v>253</v>
      </c>
      <c r="D2194" s="16">
        <v>1</v>
      </c>
      <c r="E2194" s="16">
        <v>69.25</v>
      </c>
      <c r="F2194" s="16">
        <v>-169.25</v>
      </c>
      <c r="G2194">
        <v>4.3E-3</v>
      </c>
      <c r="H2194">
        <v>0.65</v>
      </c>
      <c r="I2194" t="s">
        <v>254</v>
      </c>
      <c r="J2194" s="13" t="s">
        <v>61</v>
      </c>
      <c r="K2194" s="13" t="s">
        <v>61</v>
      </c>
      <c r="L2194" s="21">
        <v>2010</v>
      </c>
      <c r="M2194" s="21">
        <v>2012</v>
      </c>
      <c r="N2194" s="1" t="s">
        <v>256</v>
      </c>
      <c r="O2194">
        <v>1</v>
      </c>
    </row>
    <row r="2195" spans="1:15" ht="43.5">
      <c r="A2195" s="34" t="s">
        <v>252</v>
      </c>
      <c r="B2195" t="s">
        <v>97</v>
      </c>
      <c r="C2195" t="s">
        <v>253</v>
      </c>
      <c r="D2195" s="16">
        <v>0.87</v>
      </c>
      <c r="E2195" s="16">
        <v>65.75</v>
      </c>
      <c r="F2195" s="16">
        <v>-167.75</v>
      </c>
      <c r="G2195">
        <v>4.3E-3</v>
      </c>
      <c r="H2195">
        <v>0.65</v>
      </c>
      <c r="I2195" t="s">
        <v>254</v>
      </c>
      <c r="J2195" s="13" t="s">
        <v>61</v>
      </c>
      <c r="K2195" s="13" t="s">
        <v>61</v>
      </c>
      <c r="L2195" s="21">
        <v>2010</v>
      </c>
      <c r="M2195" s="21">
        <v>2012</v>
      </c>
      <c r="N2195" s="1" t="s">
        <v>256</v>
      </c>
      <c r="O2195">
        <v>1</v>
      </c>
    </row>
    <row r="2196" spans="1:15" ht="43.5">
      <c r="A2196" s="34" t="s">
        <v>252</v>
      </c>
      <c r="B2196" t="s">
        <v>97</v>
      </c>
      <c r="C2196" t="s">
        <v>253</v>
      </c>
      <c r="D2196" s="16">
        <v>0.63</v>
      </c>
      <c r="E2196" s="16">
        <v>72.25</v>
      </c>
      <c r="F2196" s="16">
        <v>-154.75</v>
      </c>
      <c r="G2196">
        <v>4.3E-3</v>
      </c>
      <c r="H2196">
        <v>0.65</v>
      </c>
      <c r="I2196" t="s">
        <v>254</v>
      </c>
      <c r="J2196" s="13" t="s">
        <v>61</v>
      </c>
      <c r="K2196" s="13" t="s">
        <v>61</v>
      </c>
      <c r="L2196" s="21">
        <v>2010</v>
      </c>
      <c r="M2196" s="21">
        <v>2012</v>
      </c>
      <c r="N2196" s="1" t="s">
        <v>256</v>
      </c>
      <c r="O2196">
        <v>1</v>
      </c>
    </row>
    <row r="2197" spans="1:15" ht="43.5">
      <c r="A2197" s="34" t="s">
        <v>252</v>
      </c>
      <c r="B2197" t="s">
        <v>97</v>
      </c>
      <c r="C2197" t="s">
        <v>253</v>
      </c>
      <c r="D2197" s="16">
        <v>1</v>
      </c>
      <c r="E2197" s="16">
        <v>70.75</v>
      </c>
      <c r="F2197" s="16">
        <v>-159.75</v>
      </c>
      <c r="G2197">
        <v>4.3E-3</v>
      </c>
      <c r="H2197">
        <v>0.65</v>
      </c>
      <c r="I2197" t="s">
        <v>254</v>
      </c>
      <c r="J2197" s="13" t="s">
        <v>61</v>
      </c>
      <c r="K2197" s="13" t="s">
        <v>61</v>
      </c>
      <c r="L2197" s="21">
        <v>2010</v>
      </c>
      <c r="M2197" s="21">
        <v>2012</v>
      </c>
      <c r="N2197" s="1" t="s">
        <v>256</v>
      </c>
      <c r="O2197">
        <v>1</v>
      </c>
    </row>
    <row r="2198" spans="1:15" ht="43.5">
      <c r="A2198" s="34" t="s">
        <v>252</v>
      </c>
      <c r="B2198" t="s">
        <v>97</v>
      </c>
      <c r="C2198" t="s">
        <v>253</v>
      </c>
      <c r="D2198" s="16">
        <v>1</v>
      </c>
      <c r="E2198" s="16">
        <v>69.75</v>
      </c>
      <c r="F2198" s="16">
        <v>-169.25</v>
      </c>
      <c r="G2198">
        <v>4.3E-3</v>
      </c>
      <c r="H2198">
        <v>0.65</v>
      </c>
      <c r="I2198" t="s">
        <v>254</v>
      </c>
      <c r="J2198" s="13" t="s">
        <v>61</v>
      </c>
      <c r="K2198" s="13" t="s">
        <v>61</v>
      </c>
      <c r="L2198" s="21">
        <v>2010</v>
      </c>
      <c r="M2198" s="21">
        <v>2012</v>
      </c>
      <c r="N2198" s="1" t="s">
        <v>256</v>
      </c>
      <c r="O2198">
        <v>1</v>
      </c>
    </row>
    <row r="2199" spans="1:15" ht="43.5">
      <c r="A2199" s="34" t="s">
        <v>252</v>
      </c>
      <c r="B2199" t="s">
        <v>97</v>
      </c>
      <c r="C2199" t="s">
        <v>253</v>
      </c>
      <c r="D2199" s="16">
        <v>0.7</v>
      </c>
      <c r="E2199" s="16">
        <v>72.75</v>
      </c>
      <c r="F2199" s="16">
        <v>-160.75</v>
      </c>
      <c r="G2199">
        <v>4.3E-3</v>
      </c>
      <c r="H2199">
        <v>0.65</v>
      </c>
      <c r="I2199" t="s">
        <v>254</v>
      </c>
      <c r="J2199" s="13" t="s">
        <v>61</v>
      </c>
      <c r="K2199" s="13" t="s">
        <v>61</v>
      </c>
      <c r="L2199" s="21">
        <v>2010</v>
      </c>
      <c r="M2199" s="21">
        <v>2012</v>
      </c>
      <c r="N2199" s="1" t="s">
        <v>256</v>
      </c>
      <c r="O2199">
        <v>1</v>
      </c>
    </row>
    <row r="2200" spans="1:15" ht="43.5">
      <c r="A2200" s="34" t="s">
        <v>252</v>
      </c>
      <c r="B2200" t="s">
        <v>97</v>
      </c>
      <c r="C2200" t="s">
        <v>253</v>
      </c>
      <c r="D2200" s="16">
        <v>1</v>
      </c>
      <c r="E2200" s="16">
        <v>70.25</v>
      </c>
      <c r="F2200" s="16">
        <v>-169.25</v>
      </c>
      <c r="G2200">
        <v>4.3E-3</v>
      </c>
      <c r="H2200">
        <v>0.65</v>
      </c>
      <c r="I2200" t="s">
        <v>254</v>
      </c>
      <c r="J2200" s="13" t="s">
        <v>61</v>
      </c>
      <c r="K2200" s="13" t="s">
        <v>61</v>
      </c>
      <c r="L2200" s="21">
        <v>2010</v>
      </c>
      <c r="M2200" s="21">
        <v>2012</v>
      </c>
      <c r="N2200" s="1" t="s">
        <v>256</v>
      </c>
      <c r="O2200">
        <v>1</v>
      </c>
    </row>
    <row r="2201" spans="1:15" ht="43.5">
      <c r="A2201" s="34" t="s">
        <v>252</v>
      </c>
      <c r="B2201" t="s">
        <v>97</v>
      </c>
      <c r="C2201" t="s">
        <v>253</v>
      </c>
      <c r="D2201" s="16">
        <v>1</v>
      </c>
      <c r="E2201" s="16">
        <v>70.75</v>
      </c>
      <c r="F2201" s="16">
        <v>-169.25</v>
      </c>
      <c r="G2201">
        <v>4.3E-3</v>
      </c>
      <c r="H2201">
        <v>0.65</v>
      </c>
      <c r="I2201" t="s">
        <v>254</v>
      </c>
      <c r="J2201" s="13" t="s">
        <v>61</v>
      </c>
      <c r="K2201" s="13" t="s">
        <v>61</v>
      </c>
      <c r="L2201" s="21">
        <v>2010</v>
      </c>
      <c r="M2201" s="21">
        <v>2012</v>
      </c>
      <c r="N2201" s="1" t="s">
        <v>256</v>
      </c>
      <c r="O2201">
        <v>1</v>
      </c>
    </row>
    <row r="2202" spans="1:15" ht="43.5">
      <c r="A2202" s="34" t="s">
        <v>252</v>
      </c>
      <c r="B2202" t="s">
        <v>97</v>
      </c>
      <c r="C2202" t="s">
        <v>253</v>
      </c>
      <c r="D2202" s="16">
        <v>1</v>
      </c>
      <c r="E2202" s="16">
        <v>68.25</v>
      </c>
      <c r="F2202" s="16">
        <v>-165.75</v>
      </c>
      <c r="G2202">
        <v>4.3E-3</v>
      </c>
      <c r="H2202">
        <v>0.65</v>
      </c>
      <c r="I2202" t="s">
        <v>254</v>
      </c>
      <c r="J2202" s="13" t="s">
        <v>61</v>
      </c>
      <c r="K2202" s="13" t="s">
        <v>61</v>
      </c>
      <c r="L2202" s="21">
        <v>2010</v>
      </c>
      <c r="M2202" s="21">
        <v>2012</v>
      </c>
      <c r="N2202" s="1" t="s">
        <v>256</v>
      </c>
      <c r="O2202">
        <v>1</v>
      </c>
    </row>
    <row r="2203" spans="1:15" ht="43.5">
      <c r="A2203" s="34" t="s">
        <v>252</v>
      </c>
      <c r="B2203" t="s">
        <v>97</v>
      </c>
      <c r="C2203" t="s">
        <v>253</v>
      </c>
      <c r="D2203" s="16">
        <v>1</v>
      </c>
      <c r="E2203" s="16">
        <v>71.25</v>
      </c>
      <c r="F2203" s="16">
        <v>-169.25</v>
      </c>
      <c r="G2203">
        <v>4.3E-3</v>
      </c>
      <c r="H2203">
        <v>0.65</v>
      </c>
      <c r="I2203" t="s">
        <v>254</v>
      </c>
      <c r="J2203" s="13" t="s">
        <v>61</v>
      </c>
      <c r="K2203" s="13" t="s">
        <v>61</v>
      </c>
      <c r="L2203" s="21">
        <v>2010</v>
      </c>
      <c r="M2203" s="21">
        <v>2012</v>
      </c>
      <c r="N2203" s="1" t="s">
        <v>256</v>
      </c>
      <c r="O2203">
        <v>1</v>
      </c>
    </row>
    <row r="2204" spans="1:15">
      <c r="A2204" s="34" t="s">
        <v>258</v>
      </c>
      <c r="B2204" t="s">
        <v>97</v>
      </c>
      <c r="C2204" t="s">
        <v>259</v>
      </c>
      <c r="D2204" s="16">
        <v>0.96</v>
      </c>
      <c r="E2204" s="16">
        <v>71.25</v>
      </c>
      <c r="F2204" s="16">
        <v>-154.25</v>
      </c>
      <c r="G2204" s="18">
        <v>3.5000000000000001E-3</v>
      </c>
      <c r="H2204">
        <v>0.82</v>
      </c>
      <c r="I2204" t="s">
        <v>32</v>
      </c>
      <c r="J2204">
        <v>8.2462891698735572E-4</v>
      </c>
      <c r="K2204">
        <v>1.4568444200109951E-2</v>
      </c>
      <c r="L2204" s="21">
        <v>2007</v>
      </c>
      <c r="M2204" s="21">
        <v>2007</v>
      </c>
      <c r="N2204" t="s">
        <v>260</v>
      </c>
      <c r="O2204">
        <v>1</v>
      </c>
    </row>
    <row r="2205" spans="1:15">
      <c r="A2205" s="34" t="s">
        <v>258</v>
      </c>
      <c r="B2205" t="s">
        <v>97</v>
      </c>
      <c r="C2205" t="s">
        <v>259</v>
      </c>
      <c r="D2205" s="16">
        <v>0.98</v>
      </c>
      <c r="E2205" s="16">
        <v>71.25</v>
      </c>
      <c r="F2205" s="16">
        <v>-154.75</v>
      </c>
      <c r="G2205" s="18">
        <v>3.5000000000000001E-3</v>
      </c>
      <c r="H2205">
        <v>0.82</v>
      </c>
      <c r="I2205" t="s">
        <v>32</v>
      </c>
      <c r="J2205">
        <v>8.2462891698735572E-4</v>
      </c>
      <c r="K2205">
        <v>1.4568444200109951E-2</v>
      </c>
      <c r="L2205" s="21">
        <v>2007</v>
      </c>
      <c r="M2205" s="21">
        <v>2007</v>
      </c>
      <c r="N2205" t="s">
        <v>260</v>
      </c>
      <c r="O2205">
        <v>1</v>
      </c>
    </row>
    <row r="2206" spans="1:15">
      <c r="A2206" s="34" t="s">
        <v>258</v>
      </c>
      <c r="B2206" t="s">
        <v>97</v>
      </c>
      <c r="C2206" t="s">
        <v>259</v>
      </c>
      <c r="D2206" s="16">
        <v>0.93</v>
      </c>
      <c r="E2206" s="16">
        <v>71.75</v>
      </c>
      <c r="F2206" s="16">
        <v>-154.25</v>
      </c>
      <c r="G2206" s="18">
        <v>3.5000000000000001E-3</v>
      </c>
      <c r="H2206">
        <v>0.82</v>
      </c>
      <c r="I2206" t="s">
        <v>32</v>
      </c>
      <c r="J2206">
        <v>8.2462891698735605E-4</v>
      </c>
      <c r="K2206">
        <v>1.456844420011E-2</v>
      </c>
      <c r="L2206" s="21">
        <v>2007</v>
      </c>
      <c r="M2206" s="21">
        <v>2007</v>
      </c>
      <c r="N2206" t="s">
        <v>260</v>
      </c>
      <c r="O2206">
        <v>1</v>
      </c>
    </row>
    <row r="2207" spans="1:15">
      <c r="A2207" s="34" t="s">
        <v>258</v>
      </c>
      <c r="B2207" t="s">
        <v>97</v>
      </c>
      <c r="C2207" t="s">
        <v>259</v>
      </c>
      <c r="D2207" s="16">
        <v>1</v>
      </c>
      <c r="E2207" s="16">
        <v>71.25</v>
      </c>
      <c r="F2207" s="16">
        <v>-155.25</v>
      </c>
      <c r="G2207" s="18">
        <v>3.5000000000000001E-3</v>
      </c>
      <c r="H2207">
        <v>0.82</v>
      </c>
      <c r="I2207" t="s">
        <v>32</v>
      </c>
      <c r="J2207">
        <v>8.2462891698735605E-4</v>
      </c>
      <c r="K2207">
        <v>1.456844420011E-2</v>
      </c>
      <c r="L2207" s="21">
        <v>2007</v>
      </c>
      <c r="M2207" s="21">
        <v>2007</v>
      </c>
      <c r="N2207" t="s">
        <v>260</v>
      </c>
      <c r="O2207">
        <v>1</v>
      </c>
    </row>
    <row r="2208" spans="1:15">
      <c r="A2208" s="34" t="s">
        <v>258</v>
      </c>
      <c r="B2208" t="s">
        <v>97</v>
      </c>
      <c r="C2208" t="s">
        <v>259</v>
      </c>
      <c r="D2208" s="16">
        <v>0.95</v>
      </c>
      <c r="E2208" s="16">
        <v>71.75</v>
      </c>
      <c r="F2208" s="16">
        <v>-154.75</v>
      </c>
      <c r="G2208" s="18">
        <v>3.5000000000000001E-3</v>
      </c>
      <c r="H2208">
        <v>0.82</v>
      </c>
      <c r="I2208" t="s">
        <v>32</v>
      </c>
      <c r="J2208">
        <v>8.2462891698735605E-4</v>
      </c>
      <c r="K2208">
        <v>1.456844420011E-2</v>
      </c>
      <c r="L2208" s="21">
        <v>2007</v>
      </c>
      <c r="M2208" s="21">
        <v>2007</v>
      </c>
      <c r="N2208" t="s">
        <v>260</v>
      </c>
      <c r="O2208">
        <v>1</v>
      </c>
    </row>
    <row r="2209" spans="1:15">
      <c r="A2209" s="34" t="s">
        <v>258</v>
      </c>
      <c r="B2209" t="s">
        <v>97</v>
      </c>
      <c r="C2209" t="s">
        <v>259</v>
      </c>
      <c r="D2209" s="16">
        <v>0.96</v>
      </c>
      <c r="E2209" s="16">
        <v>71.75</v>
      </c>
      <c r="F2209" s="16">
        <v>-155.25</v>
      </c>
      <c r="G2209" s="18">
        <v>3.5000000000000001E-3</v>
      </c>
      <c r="H2209">
        <v>0.82</v>
      </c>
      <c r="I2209" t="s">
        <v>32</v>
      </c>
      <c r="J2209">
        <v>8.2462891698735605E-4</v>
      </c>
      <c r="K2209">
        <v>1.456844420011E-2</v>
      </c>
      <c r="L2209" s="21">
        <v>2007</v>
      </c>
      <c r="M2209" s="21">
        <v>2007</v>
      </c>
      <c r="N2209" t="s">
        <v>260</v>
      </c>
      <c r="O2209">
        <v>1</v>
      </c>
    </row>
    <row r="2210" spans="1:15">
      <c r="A2210" s="34" t="s">
        <v>258</v>
      </c>
      <c r="B2210" t="s">
        <v>97</v>
      </c>
      <c r="C2210" t="s">
        <v>259</v>
      </c>
      <c r="D2210" s="16">
        <v>0.96</v>
      </c>
      <c r="E2210" s="16">
        <v>71.75</v>
      </c>
      <c r="F2210" s="16">
        <v>-155.75</v>
      </c>
      <c r="G2210" s="18">
        <v>3.5000000000000001E-3</v>
      </c>
      <c r="H2210">
        <v>0.82</v>
      </c>
      <c r="I2210" t="s">
        <v>32</v>
      </c>
      <c r="J2210">
        <v>8.2462891698735605E-4</v>
      </c>
      <c r="K2210">
        <v>1.456844420011E-2</v>
      </c>
      <c r="L2210" s="21">
        <v>2007</v>
      </c>
      <c r="M2210" s="21">
        <v>2007</v>
      </c>
      <c r="N2210" t="s">
        <v>260</v>
      </c>
      <c r="O2210">
        <v>1</v>
      </c>
    </row>
    <row r="2211" spans="1:15">
      <c r="A2211" s="34" t="s">
        <v>258</v>
      </c>
      <c r="B2211" t="s">
        <v>97</v>
      </c>
      <c r="C2211" t="s">
        <v>259</v>
      </c>
      <c r="D2211" s="16">
        <v>0.96</v>
      </c>
      <c r="E2211" s="16">
        <v>71.75</v>
      </c>
      <c r="F2211" s="16">
        <v>-156.25</v>
      </c>
      <c r="G2211" s="18">
        <v>3.5000000000000001E-3</v>
      </c>
      <c r="H2211">
        <v>0.82</v>
      </c>
      <c r="I2211" t="s">
        <v>32</v>
      </c>
      <c r="J2211">
        <v>8.2462891698735605E-4</v>
      </c>
      <c r="K2211">
        <v>1.456844420011E-2</v>
      </c>
      <c r="L2211" s="21">
        <v>2007</v>
      </c>
      <c r="M2211" s="21">
        <v>2007</v>
      </c>
      <c r="N2211" t="s">
        <v>260</v>
      </c>
      <c r="O2211">
        <v>1</v>
      </c>
    </row>
    <row r="2212" spans="1:15">
      <c r="A2212" s="34" t="s">
        <v>258</v>
      </c>
      <c r="B2212" t="s">
        <v>97</v>
      </c>
      <c r="C2212" t="s">
        <v>259</v>
      </c>
      <c r="D2212" s="16">
        <v>1</v>
      </c>
      <c r="E2212" s="16">
        <v>71.25</v>
      </c>
      <c r="F2212" s="16">
        <v>-155.75</v>
      </c>
      <c r="G2212" s="18">
        <v>3.5000000000000001E-3</v>
      </c>
      <c r="H2212">
        <v>0.82</v>
      </c>
      <c r="I2212" t="s">
        <v>32</v>
      </c>
      <c r="J2212">
        <v>8.2462891698735605E-4</v>
      </c>
      <c r="K2212">
        <v>1.456844420011E-2</v>
      </c>
      <c r="L2212" s="21">
        <v>2007</v>
      </c>
      <c r="M2212" s="21">
        <v>2007</v>
      </c>
      <c r="N2212" t="s">
        <v>260</v>
      </c>
      <c r="O2212">
        <v>1</v>
      </c>
    </row>
    <row r="2213" spans="1:15">
      <c r="A2213" s="34" t="s">
        <v>258</v>
      </c>
      <c r="B2213" t="s">
        <v>97</v>
      </c>
      <c r="C2213" t="s">
        <v>259</v>
      </c>
      <c r="D2213" s="16">
        <v>1</v>
      </c>
      <c r="E2213" s="16">
        <v>71.25</v>
      </c>
      <c r="F2213" s="16">
        <v>-156.25</v>
      </c>
      <c r="G2213" s="18">
        <v>3.5000000000000001E-3</v>
      </c>
      <c r="H2213">
        <v>0.82</v>
      </c>
      <c r="I2213" t="s">
        <v>32</v>
      </c>
      <c r="J2213">
        <v>8.2462891698735605E-4</v>
      </c>
      <c r="K2213">
        <v>1.456844420011E-2</v>
      </c>
      <c r="L2213" s="21">
        <v>2007</v>
      </c>
      <c r="M2213" s="21">
        <v>2007</v>
      </c>
      <c r="N2213" t="s">
        <v>260</v>
      </c>
      <c r="O2213">
        <v>1</v>
      </c>
    </row>
    <row r="2214" spans="1:15">
      <c r="A2214" s="34" t="s">
        <v>258</v>
      </c>
      <c r="B2214" t="s">
        <v>97</v>
      </c>
      <c r="C2214" t="s">
        <v>259</v>
      </c>
      <c r="D2214" s="16">
        <v>0.97</v>
      </c>
      <c r="E2214" s="16">
        <v>71.75</v>
      </c>
      <c r="F2214" s="16">
        <v>-156.75</v>
      </c>
      <c r="G2214" s="18">
        <v>3.5000000000000001E-3</v>
      </c>
      <c r="H2214">
        <v>0.82</v>
      </c>
      <c r="I2214" t="s">
        <v>32</v>
      </c>
      <c r="J2214">
        <v>8.2462891698735605E-4</v>
      </c>
      <c r="K2214">
        <v>1.456844420011E-2</v>
      </c>
      <c r="L2214" s="21">
        <v>2007</v>
      </c>
      <c r="M2214" s="21">
        <v>2007</v>
      </c>
      <c r="N2214" t="s">
        <v>260</v>
      </c>
      <c r="O2214">
        <v>1</v>
      </c>
    </row>
    <row r="2215" spans="1:15">
      <c r="A2215" s="34" t="s">
        <v>258</v>
      </c>
      <c r="B2215" t="s">
        <v>97</v>
      </c>
      <c r="C2215" t="s">
        <v>259</v>
      </c>
      <c r="D2215" s="16">
        <v>0.3</v>
      </c>
      <c r="E2215" s="16">
        <v>70.75</v>
      </c>
      <c r="F2215" s="16">
        <v>-154.25</v>
      </c>
      <c r="G2215" s="18">
        <v>3.5000000000000001E-3</v>
      </c>
      <c r="H2215">
        <v>0.82</v>
      </c>
      <c r="I2215" t="s">
        <v>32</v>
      </c>
      <c r="J2215">
        <v>8.2462891698735605E-4</v>
      </c>
      <c r="K2215">
        <v>1.456844420011E-2</v>
      </c>
      <c r="L2215" s="21">
        <v>2007</v>
      </c>
      <c r="M2215" s="21">
        <v>2007</v>
      </c>
      <c r="N2215" t="s">
        <v>260</v>
      </c>
      <c r="O2215">
        <v>1</v>
      </c>
    </row>
    <row r="2216" spans="1:15">
      <c r="A2216" s="34" t="s">
        <v>258</v>
      </c>
      <c r="B2216" t="s">
        <v>97</v>
      </c>
      <c r="C2216" t="s">
        <v>259</v>
      </c>
      <c r="D2216" s="16">
        <v>1</v>
      </c>
      <c r="E2216" s="16">
        <v>71.25</v>
      </c>
      <c r="F2216" s="16">
        <v>-156.75</v>
      </c>
      <c r="G2216" s="18">
        <v>3.5000000000000001E-3</v>
      </c>
      <c r="H2216">
        <v>0.82</v>
      </c>
      <c r="I2216" t="s">
        <v>32</v>
      </c>
      <c r="J2216">
        <v>8.2462891698735605E-4</v>
      </c>
      <c r="K2216">
        <v>1.456844420011E-2</v>
      </c>
      <c r="L2216" s="21">
        <v>2007</v>
      </c>
      <c r="M2216" s="21">
        <v>2007</v>
      </c>
      <c r="N2216" t="s">
        <v>260</v>
      </c>
      <c r="O2216">
        <v>1</v>
      </c>
    </row>
    <row r="2217" spans="1:15">
      <c r="A2217" s="34" t="s">
        <v>258</v>
      </c>
      <c r="B2217" t="s">
        <v>97</v>
      </c>
      <c r="C2217" t="s">
        <v>261</v>
      </c>
      <c r="D2217" s="16">
        <v>0.93</v>
      </c>
      <c r="E2217" s="16">
        <v>71.25</v>
      </c>
      <c r="F2217" s="16">
        <v>-153.25</v>
      </c>
      <c r="G2217">
        <v>0</v>
      </c>
      <c r="H2217">
        <v>0</v>
      </c>
      <c r="I2217" t="s">
        <v>32</v>
      </c>
      <c r="J2217">
        <v>0</v>
      </c>
      <c r="K2217">
        <v>0</v>
      </c>
      <c r="L2217" s="21">
        <v>2007</v>
      </c>
      <c r="M2217" s="21">
        <v>2007</v>
      </c>
      <c r="N2217" t="s">
        <v>260</v>
      </c>
      <c r="O2217">
        <v>1</v>
      </c>
    </row>
    <row r="2218" spans="1:15">
      <c r="A2218" s="34" t="s">
        <v>258</v>
      </c>
      <c r="B2218" t="s">
        <v>97</v>
      </c>
      <c r="C2218" t="s">
        <v>261</v>
      </c>
      <c r="D2218" s="16">
        <v>0.92</v>
      </c>
      <c r="E2218" s="16">
        <v>71.25</v>
      </c>
      <c r="F2218" s="16">
        <v>-152.75</v>
      </c>
      <c r="G2218">
        <v>0</v>
      </c>
      <c r="H2218">
        <v>0</v>
      </c>
      <c r="I2218" t="s">
        <v>32</v>
      </c>
      <c r="J2218">
        <v>0</v>
      </c>
      <c r="K2218">
        <v>0</v>
      </c>
      <c r="L2218" s="21">
        <v>2007</v>
      </c>
      <c r="M2218" s="21">
        <v>2007</v>
      </c>
      <c r="N2218" t="s">
        <v>260</v>
      </c>
      <c r="O2218">
        <v>1</v>
      </c>
    </row>
    <row r="2219" spans="1:15">
      <c r="A2219" s="34" t="s">
        <v>258</v>
      </c>
      <c r="B2219" t="s">
        <v>97</v>
      </c>
      <c r="C2219" t="s">
        <v>261</v>
      </c>
      <c r="D2219" s="16">
        <v>0.89</v>
      </c>
      <c r="E2219" s="16">
        <v>71.25</v>
      </c>
      <c r="F2219" s="16">
        <v>-152.25</v>
      </c>
      <c r="G2219">
        <v>0</v>
      </c>
      <c r="H2219">
        <v>0</v>
      </c>
      <c r="I2219" t="s">
        <v>32</v>
      </c>
      <c r="J2219">
        <v>0</v>
      </c>
      <c r="K2219">
        <v>0</v>
      </c>
      <c r="L2219" s="21">
        <v>2007</v>
      </c>
      <c r="M2219" s="21">
        <v>2007</v>
      </c>
      <c r="N2219" t="s">
        <v>260</v>
      </c>
      <c r="O2219">
        <v>1</v>
      </c>
    </row>
    <row r="2220" spans="1:15">
      <c r="A2220" s="34" t="s">
        <v>258</v>
      </c>
      <c r="B2220" t="s">
        <v>97</v>
      </c>
      <c r="C2220" t="s">
        <v>261</v>
      </c>
      <c r="D2220" s="16">
        <v>0.84</v>
      </c>
      <c r="E2220" s="16">
        <v>71.75</v>
      </c>
      <c r="F2220" s="16">
        <v>-153.25</v>
      </c>
      <c r="G2220">
        <v>0</v>
      </c>
      <c r="H2220">
        <v>0</v>
      </c>
      <c r="I2220" t="s">
        <v>32</v>
      </c>
      <c r="J2220">
        <v>0</v>
      </c>
      <c r="K2220">
        <v>0</v>
      </c>
      <c r="L2220" s="21">
        <v>2007</v>
      </c>
      <c r="M2220" s="21">
        <v>2007</v>
      </c>
      <c r="N2220" t="s">
        <v>260</v>
      </c>
      <c r="O2220">
        <v>1</v>
      </c>
    </row>
    <row r="2221" spans="1:15">
      <c r="A2221" s="34" t="s">
        <v>258</v>
      </c>
      <c r="B2221" t="s">
        <v>97</v>
      </c>
      <c r="C2221" t="s">
        <v>261</v>
      </c>
      <c r="D2221" s="16">
        <v>0.76</v>
      </c>
      <c r="E2221" s="16">
        <v>71.75</v>
      </c>
      <c r="F2221" s="16">
        <v>-152.75</v>
      </c>
      <c r="G2221">
        <v>0</v>
      </c>
      <c r="H2221">
        <v>0</v>
      </c>
      <c r="I2221" t="s">
        <v>32</v>
      </c>
      <c r="J2221">
        <v>0</v>
      </c>
      <c r="K2221">
        <v>0</v>
      </c>
      <c r="L2221" s="21">
        <v>2007</v>
      </c>
      <c r="M2221" s="21">
        <v>2007</v>
      </c>
      <c r="N2221" t="s">
        <v>260</v>
      </c>
      <c r="O2221">
        <v>1</v>
      </c>
    </row>
    <row r="2222" spans="1:15">
      <c r="A2222" s="34" t="s">
        <v>258</v>
      </c>
      <c r="B2222" t="s">
        <v>97</v>
      </c>
      <c r="C2222" t="s">
        <v>261</v>
      </c>
      <c r="D2222" s="16">
        <v>0.69</v>
      </c>
      <c r="E2222" s="16">
        <v>71.75</v>
      </c>
      <c r="F2222" s="16">
        <v>-152.25</v>
      </c>
      <c r="G2222">
        <v>0</v>
      </c>
      <c r="H2222">
        <v>0</v>
      </c>
      <c r="I2222" t="s">
        <v>32</v>
      </c>
      <c r="J2222">
        <v>0</v>
      </c>
      <c r="K2222">
        <v>0</v>
      </c>
      <c r="L2222" s="21">
        <v>2007</v>
      </c>
      <c r="M2222" s="21">
        <v>2007</v>
      </c>
      <c r="N2222" t="s">
        <v>260</v>
      </c>
      <c r="O2222">
        <v>1</v>
      </c>
    </row>
    <row r="2223" spans="1:15">
      <c r="A2223" s="34" t="s">
        <v>258</v>
      </c>
      <c r="B2223" t="s">
        <v>97</v>
      </c>
      <c r="C2223" t="s">
        <v>261</v>
      </c>
      <c r="D2223" s="16">
        <v>0.9</v>
      </c>
      <c r="E2223" s="16">
        <v>71.75</v>
      </c>
      <c r="F2223" s="16">
        <v>-153.75</v>
      </c>
      <c r="G2223">
        <v>0</v>
      </c>
      <c r="H2223">
        <v>0</v>
      </c>
      <c r="I2223" t="s">
        <v>32</v>
      </c>
      <c r="J2223">
        <v>0</v>
      </c>
      <c r="K2223">
        <v>0</v>
      </c>
      <c r="L2223" s="21">
        <v>2007</v>
      </c>
      <c r="M2223" s="21">
        <v>2007</v>
      </c>
      <c r="N2223" t="s">
        <v>260</v>
      </c>
      <c r="O2223">
        <v>1</v>
      </c>
    </row>
    <row r="2224" spans="1:15">
      <c r="A2224" s="34" t="s">
        <v>258</v>
      </c>
      <c r="B2224" t="s">
        <v>97</v>
      </c>
      <c r="C2224" t="s">
        <v>261</v>
      </c>
      <c r="D2224" s="16">
        <v>0.95</v>
      </c>
      <c r="E2224" s="16">
        <v>71.25</v>
      </c>
      <c r="F2224" s="16">
        <v>-153.75</v>
      </c>
      <c r="G2224">
        <v>0</v>
      </c>
      <c r="H2224">
        <v>0</v>
      </c>
      <c r="I2224" t="s">
        <v>32</v>
      </c>
      <c r="J2224">
        <v>0</v>
      </c>
      <c r="K2224">
        <v>0</v>
      </c>
      <c r="L2224" s="21">
        <v>2007</v>
      </c>
      <c r="M2224" s="21">
        <v>2007</v>
      </c>
      <c r="N2224" t="s">
        <v>260</v>
      </c>
      <c r="O2224">
        <v>1</v>
      </c>
    </row>
    <row r="2225" spans="1:15">
      <c r="A2225" s="34" t="s">
        <v>258</v>
      </c>
      <c r="B2225" t="s">
        <v>97</v>
      </c>
      <c r="C2225" t="s">
        <v>261</v>
      </c>
      <c r="D2225" s="16">
        <v>0.28000000000000003</v>
      </c>
      <c r="E2225" s="16">
        <v>72.25</v>
      </c>
      <c r="F2225" s="16">
        <v>-152.25</v>
      </c>
      <c r="G2225">
        <v>0</v>
      </c>
      <c r="H2225">
        <v>0</v>
      </c>
      <c r="I2225" t="s">
        <v>32</v>
      </c>
      <c r="J2225">
        <v>0</v>
      </c>
      <c r="K2225">
        <v>0</v>
      </c>
      <c r="L2225" s="21">
        <v>2007</v>
      </c>
      <c r="M2225" s="21">
        <v>2007</v>
      </c>
      <c r="N2225" t="s">
        <v>260</v>
      </c>
      <c r="O2225">
        <v>1</v>
      </c>
    </row>
    <row r="2226" spans="1:15">
      <c r="A2226" s="34" t="s">
        <v>258</v>
      </c>
      <c r="B2226" t="s">
        <v>97</v>
      </c>
      <c r="C2226" t="s">
        <v>261</v>
      </c>
      <c r="D2226" s="16">
        <v>0.31</v>
      </c>
      <c r="E2226" s="16">
        <v>72.25</v>
      </c>
      <c r="F2226" s="16">
        <v>-152.75</v>
      </c>
      <c r="G2226">
        <v>0</v>
      </c>
      <c r="H2226">
        <v>0</v>
      </c>
      <c r="I2226" t="s">
        <v>32</v>
      </c>
      <c r="J2226">
        <v>0</v>
      </c>
      <c r="K2226">
        <v>0</v>
      </c>
      <c r="L2226" s="21">
        <v>2007</v>
      </c>
      <c r="M2226" s="21">
        <v>2007</v>
      </c>
      <c r="N2226" t="s">
        <v>260</v>
      </c>
      <c r="O2226">
        <v>1</v>
      </c>
    </row>
    <row r="2227" spans="1:15">
      <c r="A2227" s="34" t="s">
        <v>258</v>
      </c>
      <c r="B2227" t="s">
        <v>97</v>
      </c>
      <c r="C2227" t="s">
        <v>261</v>
      </c>
      <c r="D2227" s="16">
        <v>0.42</v>
      </c>
      <c r="E2227" s="16">
        <v>72.25</v>
      </c>
      <c r="F2227" s="16">
        <v>-153.25</v>
      </c>
      <c r="G2227">
        <v>0</v>
      </c>
      <c r="H2227">
        <v>0</v>
      </c>
      <c r="I2227" t="s">
        <v>32</v>
      </c>
      <c r="J2227">
        <v>0</v>
      </c>
      <c r="K2227">
        <v>0</v>
      </c>
      <c r="L2227" s="21">
        <v>2007</v>
      </c>
      <c r="M2227" s="21">
        <v>2007</v>
      </c>
      <c r="N2227" t="s">
        <v>260</v>
      </c>
      <c r="O2227">
        <v>1</v>
      </c>
    </row>
    <row r="2228" spans="1:15">
      <c r="A2228" s="34" t="s">
        <v>258</v>
      </c>
      <c r="B2228" t="s">
        <v>97</v>
      </c>
      <c r="C2228" t="s">
        <v>261</v>
      </c>
      <c r="D2228" s="16">
        <v>0.52</v>
      </c>
      <c r="E2228" s="16">
        <v>72.25</v>
      </c>
      <c r="F2228" s="16">
        <v>-153.75</v>
      </c>
      <c r="G2228">
        <v>0</v>
      </c>
      <c r="H2228">
        <v>0</v>
      </c>
      <c r="I2228" t="s">
        <v>32</v>
      </c>
      <c r="J2228">
        <v>0</v>
      </c>
      <c r="K2228">
        <v>0</v>
      </c>
      <c r="L2228" s="21">
        <v>2007</v>
      </c>
      <c r="M2228" s="21">
        <v>2007</v>
      </c>
      <c r="N2228" t="s">
        <v>260</v>
      </c>
      <c r="O2228">
        <v>1</v>
      </c>
    </row>
    <row r="2229" spans="1:15">
      <c r="A2229" s="34" t="s">
        <v>258</v>
      </c>
      <c r="B2229" t="s">
        <v>97</v>
      </c>
      <c r="C2229" t="s">
        <v>261</v>
      </c>
      <c r="D2229" s="16">
        <v>0.57999999999999996</v>
      </c>
      <c r="E2229" s="16">
        <v>72.25</v>
      </c>
      <c r="F2229" s="16">
        <v>-154.25</v>
      </c>
      <c r="G2229">
        <v>0</v>
      </c>
      <c r="H2229">
        <v>0</v>
      </c>
      <c r="I2229" t="s">
        <v>32</v>
      </c>
      <c r="J2229">
        <v>0</v>
      </c>
      <c r="K2229">
        <v>0</v>
      </c>
      <c r="L2229" s="21">
        <v>2007</v>
      </c>
      <c r="M2229" s="21">
        <v>2007</v>
      </c>
      <c r="N2229" t="s">
        <v>260</v>
      </c>
      <c r="O2229">
        <v>1</v>
      </c>
    </row>
    <row r="2230" spans="1:15">
      <c r="A2230" s="34" t="s">
        <v>258</v>
      </c>
      <c r="B2230" t="s">
        <v>97</v>
      </c>
      <c r="C2230" t="s">
        <v>261</v>
      </c>
      <c r="D2230" s="16">
        <v>0.63</v>
      </c>
      <c r="E2230" s="16">
        <v>72.25</v>
      </c>
      <c r="F2230" s="16">
        <v>-154.75</v>
      </c>
      <c r="G2230">
        <v>0</v>
      </c>
      <c r="H2230">
        <v>0</v>
      </c>
      <c r="I2230" t="s">
        <v>32</v>
      </c>
      <c r="J2230">
        <v>0</v>
      </c>
      <c r="K2230">
        <v>0</v>
      </c>
      <c r="L2230" s="21">
        <v>2007</v>
      </c>
      <c r="M2230" s="21">
        <v>2007</v>
      </c>
      <c r="N2230" t="s">
        <v>260</v>
      </c>
      <c r="O2230">
        <v>1</v>
      </c>
    </row>
    <row r="2231" spans="1:15">
      <c r="A2231" s="34" t="s">
        <v>258</v>
      </c>
      <c r="B2231" t="s">
        <v>97</v>
      </c>
      <c r="C2231" t="s">
        <v>261</v>
      </c>
      <c r="D2231" s="16">
        <v>0.71</v>
      </c>
      <c r="E2231" s="16">
        <v>72.25</v>
      </c>
      <c r="F2231" s="16">
        <v>-155.25</v>
      </c>
      <c r="G2231">
        <v>0</v>
      </c>
      <c r="H2231">
        <v>0</v>
      </c>
      <c r="I2231" t="s">
        <v>32</v>
      </c>
      <c r="J2231">
        <v>0</v>
      </c>
      <c r="K2231">
        <v>0</v>
      </c>
      <c r="L2231" s="21">
        <v>2007</v>
      </c>
      <c r="M2231" s="21">
        <v>2007</v>
      </c>
      <c r="N2231" t="s">
        <v>260</v>
      </c>
      <c r="O2231">
        <v>1</v>
      </c>
    </row>
    <row r="2232" spans="1:15">
      <c r="A2232" s="34" t="s">
        <v>258</v>
      </c>
      <c r="B2232" t="s">
        <v>97</v>
      </c>
      <c r="C2232" t="s">
        <v>261</v>
      </c>
      <c r="D2232" s="16">
        <v>0.96</v>
      </c>
      <c r="E2232" s="16">
        <v>71.75</v>
      </c>
      <c r="F2232" s="16">
        <v>-156.25</v>
      </c>
      <c r="G2232">
        <v>0</v>
      </c>
      <c r="H2232">
        <v>0</v>
      </c>
      <c r="I2232" t="s">
        <v>32</v>
      </c>
      <c r="J2232">
        <v>0</v>
      </c>
      <c r="K2232">
        <v>0</v>
      </c>
      <c r="L2232" s="21">
        <v>2007</v>
      </c>
      <c r="M2232" s="21">
        <v>2007</v>
      </c>
      <c r="N2232" t="s">
        <v>260</v>
      </c>
      <c r="O2232">
        <v>1</v>
      </c>
    </row>
    <row r="2233" spans="1:15">
      <c r="A2233" s="34" t="s">
        <v>258</v>
      </c>
      <c r="B2233" t="s">
        <v>97</v>
      </c>
      <c r="C2233" t="s">
        <v>261</v>
      </c>
      <c r="D2233" s="16">
        <v>0.96</v>
      </c>
      <c r="E2233" s="16">
        <v>71.75</v>
      </c>
      <c r="F2233" s="16">
        <v>-155.75</v>
      </c>
      <c r="G2233">
        <v>0</v>
      </c>
      <c r="H2233">
        <v>0</v>
      </c>
      <c r="I2233" t="s">
        <v>32</v>
      </c>
      <c r="J2233">
        <v>0</v>
      </c>
      <c r="K2233">
        <v>0</v>
      </c>
      <c r="L2233" s="21">
        <v>2007</v>
      </c>
      <c r="M2233" s="21">
        <v>2007</v>
      </c>
      <c r="N2233" t="s">
        <v>260</v>
      </c>
      <c r="O2233">
        <v>1</v>
      </c>
    </row>
    <row r="2234" spans="1:15">
      <c r="A2234" s="34" t="s">
        <v>258</v>
      </c>
      <c r="B2234" t="s">
        <v>97</v>
      </c>
      <c r="C2234" t="s">
        <v>261</v>
      </c>
      <c r="D2234" s="16">
        <v>0.82</v>
      </c>
      <c r="E2234" s="16">
        <v>72.25</v>
      </c>
      <c r="F2234" s="16">
        <v>-156.25</v>
      </c>
      <c r="G2234">
        <v>0</v>
      </c>
      <c r="H2234">
        <v>0</v>
      </c>
      <c r="I2234" t="s">
        <v>32</v>
      </c>
      <c r="J2234">
        <v>0</v>
      </c>
      <c r="K2234">
        <v>0</v>
      </c>
      <c r="L2234" s="21">
        <v>2007</v>
      </c>
      <c r="M2234" s="21">
        <v>2007</v>
      </c>
      <c r="N2234" t="s">
        <v>260</v>
      </c>
      <c r="O2234">
        <v>1</v>
      </c>
    </row>
    <row r="2235" spans="1:15">
      <c r="A2235" s="34" t="s">
        <v>258</v>
      </c>
      <c r="B2235" t="s">
        <v>97</v>
      </c>
      <c r="C2235" t="s">
        <v>261</v>
      </c>
      <c r="D2235" s="16">
        <v>0.77</v>
      </c>
      <c r="E2235" s="16">
        <v>72.25</v>
      </c>
      <c r="F2235" s="16">
        <v>-155.75</v>
      </c>
      <c r="G2235">
        <v>0</v>
      </c>
      <c r="H2235">
        <v>0</v>
      </c>
      <c r="I2235" t="s">
        <v>32</v>
      </c>
      <c r="J2235">
        <v>0</v>
      </c>
      <c r="K2235">
        <v>0</v>
      </c>
      <c r="L2235" s="21">
        <v>2007</v>
      </c>
      <c r="M2235" s="21">
        <v>2007</v>
      </c>
      <c r="N2235" t="s">
        <v>260</v>
      </c>
      <c r="O2235">
        <v>1</v>
      </c>
    </row>
    <row r="2236" spans="1:15">
      <c r="A2236" s="34" t="s">
        <v>258</v>
      </c>
      <c r="B2236" t="s">
        <v>97</v>
      </c>
      <c r="C2236" t="s">
        <v>261</v>
      </c>
      <c r="D2236" s="16">
        <v>0.96</v>
      </c>
      <c r="E2236" s="16">
        <v>71.75</v>
      </c>
      <c r="F2236" s="16">
        <v>-155.25</v>
      </c>
      <c r="G2236">
        <v>0</v>
      </c>
      <c r="H2236">
        <v>0</v>
      </c>
      <c r="I2236" t="s">
        <v>32</v>
      </c>
      <c r="J2236">
        <v>0</v>
      </c>
      <c r="K2236">
        <v>0</v>
      </c>
      <c r="L2236" s="21">
        <v>2007</v>
      </c>
      <c r="M2236" s="21">
        <v>2007</v>
      </c>
      <c r="N2236" t="s">
        <v>260</v>
      </c>
      <c r="O2236">
        <v>1</v>
      </c>
    </row>
    <row r="2237" spans="1:15">
      <c r="A2237" s="34" t="s">
        <v>258</v>
      </c>
      <c r="B2237" t="s">
        <v>97</v>
      </c>
      <c r="C2237" t="s">
        <v>261</v>
      </c>
      <c r="D2237" s="16">
        <v>0.87</v>
      </c>
      <c r="E2237" s="16">
        <v>71.25</v>
      </c>
      <c r="F2237" s="16">
        <v>-151.75</v>
      </c>
      <c r="G2237">
        <v>0</v>
      </c>
      <c r="H2237">
        <v>0</v>
      </c>
      <c r="I2237" t="s">
        <v>32</v>
      </c>
      <c r="J2237">
        <v>0</v>
      </c>
      <c r="K2237">
        <v>0</v>
      </c>
      <c r="L2237" s="21">
        <v>2007</v>
      </c>
      <c r="M2237" s="21">
        <v>2007</v>
      </c>
      <c r="N2237" t="s">
        <v>260</v>
      </c>
      <c r="O2237">
        <v>1</v>
      </c>
    </row>
    <row r="2238" spans="1:15">
      <c r="A2238" s="34" t="s">
        <v>258</v>
      </c>
      <c r="B2238" t="s">
        <v>97</v>
      </c>
      <c r="C2238" t="s">
        <v>261</v>
      </c>
      <c r="D2238" s="16">
        <v>0.39</v>
      </c>
      <c r="E2238" s="16">
        <v>70.75</v>
      </c>
      <c r="F2238" s="16">
        <v>-152.25</v>
      </c>
      <c r="G2238">
        <v>0</v>
      </c>
      <c r="H2238">
        <v>0</v>
      </c>
      <c r="I2238" t="s">
        <v>32</v>
      </c>
      <c r="J2238">
        <v>0</v>
      </c>
      <c r="K2238">
        <v>0</v>
      </c>
      <c r="L2238" s="21">
        <v>2007</v>
      </c>
      <c r="M2238" s="21">
        <v>2007</v>
      </c>
      <c r="N2238" t="s">
        <v>260</v>
      </c>
      <c r="O2238">
        <v>1</v>
      </c>
    </row>
    <row r="2239" spans="1:15">
      <c r="A2239" s="34" t="s">
        <v>258</v>
      </c>
      <c r="B2239" t="s">
        <v>97</v>
      </c>
      <c r="C2239" t="s">
        <v>261</v>
      </c>
      <c r="D2239" s="16">
        <v>0.5</v>
      </c>
      <c r="E2239" s="16">
        <v>70.75</v>
      </c>
      <c r="F2239" s="16">
        <v>-152.75</v>
      </c>
      <c r="G2239">
        <v>0</v>
      </c>
      <c r="H2239">
        <v>0</v>
      </c>
      <c r="I2239" t="s">
        <v>32</v>
      </c>
      <c r="J2239">
        <v>0</v>
      </c>
      <c r="K2239">
        <v>0</v>
      </c>
      <c r="L2239" s="21">
        <v>2007</v>
      </c>
      <c r="M2239" s="21">
        <v>2007</v>
      </c>
      <c r="N2239" t="s">
        <v>260</v>
      </c>
      <c r="O2239">
        <v>1</v>
      </c>
    </row>
    <row r="2240" spans="1:15">
      <c r="A2240" s="34" t="s">
        <v>258</v>
      </c>
      <c r="B2240" t="s">
        <v>97</v>
      </c>
      <c r="C2240" t="s">
        <v>261</v>
      </c>
      <c r="D2240" s="16">
        <v>0.95</v>
      </c>
      <c r="E2240" s="16">
        <v>71.75</v>
      </c>
      <c r="F2240" s="16">
        <v>-154.75</v>
      </c>
      <c r="G2240">
        <v>0</v>
      </c>
      <c r="H2240">
        <v>0</v>
      </c>
      <c r="I2240" t="s">
        <v>32</v>
      </c>
      <c r="J2240">
        <v>0</v>
      </c>
      <c r="K2240">
        <v>0</v>
      </c>
      <c r="L2240" s="21">
        <v>2007</v>
      </c>
      <c r="M2240" s="21">
        <v>2007</v>
      </c>
      <c r="N2240" t="s">
        <v>260</v>
      </c>
      <c r="O2240">
        <v>1</v>
      </c>
    </row>
    <row r="2241" spans="1:15">
      <c r="A2241" s="34" t="s">
        <v>258</v>
      </c>
      <c r="B2241" t="s">
        <v>97</v>
      </c>
      <c r="C2241" t="s">
        <v>261</v>
      </c>
      <c r="D2241" s="16">
        <v>0.5</v>
      </c>
      <c r="E2241" s="16">
        <v>70.75</v>
      </c>
      <c r="F2241" s="16">
        <v>-153.75</v>
      </c>
      <c r="G2241">
        <v>0</v>
      </c>
      <c r="H2241">
        <v>0</v>
      </c>
      <c r="I2241" t="s">
        <v>32</v>
      </c>
      <c r="J2241">
        <v>0</v>
      </c>
      <c r="K2241">
        <v>0</v>
      </c>
      <c r="L2241" s="21">
        <v>2007</v>
      </c>
      <c r="M2241" s="21">
        <v>2007</v>
      </c>
      <c r="N2241" t="s">
        <v>260</v>
      </c>
      <c r="O2241">
        <v>1</v>
      </c>
    </row>
    <row r="2242" spans="1:15">
      <c r="A2242" s="34" t="s">
        <v>258</v>
      </c>
      <c r="B2242" t="s">
        <v>97</v>
      </c>
      <c r="C2242" t="s">
        <v>261</v>
      </c>
      <c r="D2242" s="16">
        <v>0.93</v>
      </c>
      <c r="E2242" s="16">
        <v>71.75</v>
      </c>
      <c r="F2242" s="16">
        <v>-154.25</v>
      </c>
      <c r="G2242">
        <v>0</v>
      </c>
      <c r="H2242">
        <v>0</v>
      </c>
      <c r="I2242" t="s">
        <v>32</v>
      </c>
      <c r="J2242">
        <v>0</v>
      </c>
      <c r="K2242">
        <v>0</v>
      </c>
      <c r="L2242" s="21">
        <v>2007</v>
      </c>
      <c r="M2242" s="21">
        <v>2007</v>
      </c>
      <c r="N2242" t="s">
        <v>260</v>
      </c>
      <c r="O2242">
        <v>1</v>
      </c>
    </row>
    <row r="2243" spans="1:15">
      <c r="A2243" s="34" t="s">
        <v>258</v>
      </c>
      <c r="B2243" t="s">
        <v>97</v>
      </c>
      <c r="C2243" t="s">
        <v>261</v>
      </c>
      <c r="D2243" s="16">
        <v>0.5</v>
      </c>
      <c r="E2243" s="16">
        <v>70.75</v>
      </c>
      <c r="F2243" s="16">
        <v>-153.25</v>
      </c>
      <c r="G2243">
        <v>0</v>
      </c>
      <c r="H2243">
        <v>0</v>
      </c>
      <c r="I2243" t="s">
        <v>32</v>
      </c>
      <c r="J2243">
        <v>0</v>
      </c>
      <c r="K2243">
        <v>0</v>
      </c>
      <c r="L2243" s="21">
        <v>2007</v>
      </c>
      <c r="M2243" s="21">
        <v>2007</v>
      </c>
      <c r="N2243" t="s">
        <v>260</v>
      </c>
      <c r="O2243">
        <v>1</v>
      </c>
    </row>
    <row r="2244" spans="1:15">
      <c r="A2244" s="34" t="s">
        <v>258</v>
      </c>
      <c r="B2244" t="s">
        <v>97</v>
      </c>
      <c r="C2244" t="s">
        <v>261</v>
      </c>
      <c r="D2244" s="16">
        <v>0.82</v>
      </c>
      <c r="E2244" s="16">
        <v>72.25</v>
      </c>
      <c r="F2244" s="16">
        <v>-156.75</v>
      </c>
      <c r="G2244">
        <v>0</v>
      </c>
      <c r="H2244">
        <v>0</v>
      </c>
      <c r="I2244" t="s">
        <v>32</v>
      </c>
      <c r="J2244">
        <v>0</v>
      </c>
      <c r="K2244">
        <v>0</v>
      </c>
      <c r="L2244" s="21">
        <v>2007</v>
      </c>
      <c r="M2244" s="21">
        <v>2007</v>
      </c>
      <c r="N2244" t="s">
        <v>260</v>
      </c>
      <c r="O2244">
        <v>1</v>
      </c>
    </row>
    <row r="2245" spans="1:15">
      <c r="A2245" s="34" t="s">
        <v>258</v>
      </c>
      <c r="B2245" t="s">
        <v>97</v>
      </c>
      <c r="C2245" t="s">
        <v>261</v>
      </c>
      <c r="D2245" s="16">
        <v>0.97</v>
      </c>
      <c r="E2245" s="16">
        <v>71.75</v>
      </c>
      <c r="F2245" s="16">
        <v>-156.75</v>
      </c>
      <c r="G2245">
        <v>0</v>
      </c>
      <c r="H2245">
        <v>0</v>
      </c>
      <c r="I2245" t="s">
        <v>32</v>
      </c>
      <c r="J2245">
        <v>0</v>
      </c>
      <c r="K2245">
        <v>0</v>
      </c>
      <c r="L2245" s="21">
        <v>2007</v>
      </c>
      <c r="M2245" s="21">
        <v>2007</v>
      </c>
      <c r="N2245" t="s">
        <v>260</v>
      </c>
      <c r="O2245">
        <v>1</v>
      </c>
    </row>
    <row r="2246" spans="1:15">
      <c r="A2246" s="34" t="s">
        <v>258</v>
      </c>
      <c r="B2246" t="s">
        <v>97</v>
      </c>
      <c r="C2246" t="s">
        <v>261</v>
      </c>
      <c r="D2246" s="16">
        <v>0.57999999999999996</v>
      </c>
      <c r="E2246" s="16">
        <v>71.75</v>
      </c>
      <c r="F2246" s="16">
        <v>-151.75</v>
      </c>
      <c r="G2246">
        <v>0</v>
      </c>
      <c r="H2246">
        <v>0</v>
      </c>
      <c r="I2246" t="s">
        <v>32</v>
      </c>
      <c r="J2246">
        <v>0</v>
      </c>
      <c r="K2246">
        <v>0</v>
      </c>
      <c r="L2246" s="21">
        <v>2007</v>
      </c>
      <c r="M2246" s="21">
        <v>2007</v>
      </c>
      <c r="N2246" t="s">
        <v>260</v>
      </c>
      <c r="O2246">
        <v>1</v>
      </c>
    </row>
    <row r="2247" spans="1:15">
      <c r="A2247" s="34" t="s">
        <v>258</v>
      </c>
      <c r="B2247" t="s">
        <v>97</v>
      </c>
      <c r="C2247" t="s">
        <v>262</v>
      </c>
      <c r="D2247" s="16">
        <v>0.96</v>
      </c>
      <c r="E2247" s="16">
        <v>71.25</v>
      </c>
      <c r="F2247" s="16">
        <v>-154.25</v>
      </c>
      <c r="G2247">
        <v>1.2999999999999999E-3</v>
      </c>
      <c r="H2247">
        <v>0.82</v>
      </c>
      <c r="I2247" t="s">
        <v>32</v>
      </c>
      <c r="J2247">
        <v>3.0883261272390367E-4</v>
      </c>
      <c r="K2247">
        <v>5.456042824788964E-3</v>
      </c>
      <c r="L2247" s="21">
        <v>2007</v>
      </c>
      <c r="M2247" s="21">
        <v>2007</v>
      </c>
      <c r="N2247" t="s">
        <v>260</v>
      </c>
      <c r="O2247">
        <v>1</v>
      </c>
    </row>
    <row r="2248" spans="1:15">
      <c r="A2248" s="34" t="s">
        <v>258</v>
      </c>
      <c r="B2248" t="s">
        <v>97</v>
      </c>
      <c r="C2248" t="s">
        <v>262</v>
      </c>
      <c r="D2248" s="16">
        <v>0.95</v>
      </c>
      <c r="E2248" s="16">
        <v>71.25</v>
      </c>
      <c r="F2248" s="16">
        <v>-153.75</v>
      </c>
      <c r="G2248">
        <v>1.2999999999999999E-3</v>
      </c>
      <c r="H2248">
        <v>0.82</v>
      </c>
      <c r="I2248" t="s">
        <v>32</v>
      </c>
      <c r="J2248">
        <v>3.0883261272390367E-4</v>
      </c>
      <c r="K2248">
        <v>5.456042824788964E-3</v>
      </c>
      <c r="L2248" s="21">
        <v>2007</v>
      </c>
      <c r="M2248" s="21">
        <v>2007</v>
      </c>
      <c r="N2248" t="s">
        <v>260</v>
      </c>
      <c r="O2248">
        <v>1</v>
      </c>
    </row>
    <row r="2249" spans="1:15">
      <c r="A2249" s="34" t="s">
        <v>258</v>
      </c>
      <c r="B2249" t="s">
        <v>97</v>
      </c>
      <c r="C2249" t="s">
        <v>262</v>
      </c>
      <c r="D2249" s="16">
        <v>0.93</v>
      </c>
      <c r="E2249" s="16">
        <v>71.25</v>
      </c>
      <c r="F2249" s="16">
        <v>-153.25</v>
      </c>
      <c r="G2249">
        <v>1.2999999999999999E-3</v>
      </c>
      <c r="H2249">
        <v>0.82</v>
      </c>
      <c r="I2249" t="s">
        <v>32</v>
      </c>
      <c r="J2249">
        <v>3.0883261272390367E-4</v>
      </c>
      <c r="K2249">
        <v>5.456042824788964E-3</v>
      </c>
      <c r="L2249" s="21">
        <v>2007</v>
      </c>
      <c r="M2249" s="21">
        <v>2007</v>
      </c>
      <c r="N2249" t="s">
        <v>260</v>
      </c>
      <c r="O2249">
        <v>1</v>
      </c>
    </row>
    <row r="2250" spans="1:15">
      <c r="A2250" s="34" t="s">
        <v>258</v>
      </c>
      <c r="B2250" t="s">
        <v>97</v>
      </c>
      <c r="C2250" t="s">
        <v>262</v>
      </c>
      <c r="D2250" s="16">
        <v>0.92</v>
      </c>
      <c r="E2250" s="16">
        <v>71.25</v>
      </c>
      <c r="F2250" s="16">
        <v>-152.75</v>
      </c>
      <c r="G2250">
        <v>1.2999999999999999E-3</v>
      </c>
      <c r="H2250">
        <v>0.82</v>
      </c>
      <c r="I2250" t="s">
        <v>32</v>
      </c>
      <c r="J2250">
        <v>3.0883261272390367E-4</v>
      </c>
      <c r="K2250">
        <v>5.456042824788964E-3</v>
      </c>
      <c r="L2250" s="21">
        <v>2007</v>
      </c>
      <c r="M2250" s="21">
        <v>2007</v>
      </c>
      <c r="N2250" t="s">
        <v>260</v>
      </c>
      <c r="O2250">
        <v>1</v>
      </c>
    </row>
    <row r="2251" spans="1:15">
      <c r="A2251" s="34" t="s">
        <v>258</v>
      </c>
      <c r="B2251" t="s">
        <v>97</v>
      </c>
      <c r="C2251" t="s">
        <v>262</v>
      </c>
      <c r="D2251" s="16">
        <v>0.89</v>
      </c>
      <c r="E2251" s="16">
        <v>71.25</v>
      </c>
      <c r="F2251" s="16">
        <v>-152.25</v>
      </c>
      <c r="G2251">
        <v>1.2999999999999999E-3</v>
      </c>
      <c r="H2251">
        <v>0.82</v>
      </c>
      <c r="I2251" t="s">
        <v>32</v>
      </c>
      <c r="J2251">
        <v>3.0883261272390367E-4</v>
      </c>
      <c r="K2251">
        <v>5.456042824788964E-3</v>
      </c>
      <c r="L2251" s="21">
        <v>2007</v>
      </c>
      <c r="M2251" s="21">
        <v>2007</v>
      </c>
      <c r="N2251" t="s">
        <v>260</v>
      </c>
      <c r="O2251">
        <v>1</v>
      </c>
    </row>
    <row r="2252" spans="1:15">
      <c r="A2252" s="34" t="s">
        <v>258</v>
      </c>
      <c r="B2252" t="s">
        <v>97</v>
      </c>
      <c r="C2252" t="s">
        <v>262</v>
      </c>
      <c r="D2252" s="16">
        <v>0.96</v>
      </c>
      <c r="E2252" s="16">
        <v>71.75</v>
      </c>
      <c r="F2252" s="16">
        <v>-156.25</v>
      </c>
      <c r="G2252">
        <v>1.2999999999999999E-3</v>
      </c>
      <c r="H2252">
        <v>0.82</v>
      </c>
      <c r="I2252" t="s">
        <v>32</v>
      </c>
      <c r="J2252">
        <v>3.0883261272390367E-4</v>
      </c>
      <c r="K2252">
        <v>5.456042824788964E-3</v>
      </c>
      <c r="L2252" s="21">
        <v>2007</v>
      </c>
      <c r="M2252" s="21">
        <v>2007</v>
      </c>
      <c r="N2252" t="s">
        <v>260</v>
      </c>
      <c r="O2252">
        <v>1</v>
      </c>
    </row>
    <row r="2253" spans="1:15">
      <c r="A2253" s="34" t="s">
        <v>258</v>
      </c>
      <c r="B2253" t="s">
        <v>97</v>
      </c>
      <c r="C2253" t="s">
        <v>262</v>
      </c>
      <c r="D2253" s="16">
        <v>0.96</v>
      </c>
      <c r="E2253" s="16">
        <v>71.75</v>
      </c>
      <c r="F2253" s="16">
        <v>-155.75</v>
      </c>
      <c r="G2253">
        <v>1.2999999999999999E-3</v>
      </c>
      <c r="H2253">
        <v>0.82</v>
      </c>
      <c r="I2253" t="s">
        <v>32</v>
      </c>
      <c r="J2253">
        <v>3.0883261272390367E-4</v>
      </c>
      <c r="K2253">
        <v>5.456042824788964E-3</v>
      </c>
      <c r="L2253" s="21">
        <v>2007</v>
      </c>
      <c r="M2253" s="21">
        <v>2007</v>
      </c>
      <c r="N2253" t="s">
        <v>260</v>
      </c>
      <c r="O2253">
        <v>1</v>
      </c>
    </row>
    <row r="2254" spans="1:15">
      <c r="A2254" s="34" t="s">
        <v>258</v>
      </c>
      <c r="B2254" t="s">
        <v>97</v>
      </c>
      <c r="C2254" t="s">
        <v>262</v>
      </c>
      <c r="D2254" s="16">
        <v>0.96</v>
      </c>
      <c r="E2254" s="16">
        <v>71.75</v>
      </c>
      <c r="F2254" s="16">
        <v>-155.25</v>
      </c>
      <c r="G2254">
        <v>1.2999999999999999E-3</v>
      </c>
      <c r="H2254">
        <v>0.82</v>
      </c>
      <c r="I2254" t="s">
        <v>32</v>
      </c>
      <c r="J2254">
        <v>3.0883261272390367E-4</v>
      </c>
      <c r="K2254">
        <v>5.456042824788964E-3</v>
      </c>
      <c r="L2254" s="21">
        <v>2007</v>
      </c>
      <c r="M2254" s="21">
        <v>2007</v>
      </c>
      <c r="N2254" t="s">
        <v>260</v>
      </c>
      <c r="O2254">
        <v>1</v>
      </c>
    </row>
    <row r="2255" spans="1:15">
      <c r="A2255" s="34" t="s">
        <v>258</v>
      </c>
      <c r="B2255" t="s">
        <v>97</v>
      </c>
      <c r="C2255" t="s">
        <v>262</v>
      </c>
      <c r="D2255" s="16">
        <v>0.95</v>
      </c>
      <c r="E2255" s="16">
        <v>71.75</v>
      </c>
      <c r="F2255" s="16">
        <v>-154.75</v>
      </c>
      <c r="G2255">
        <v>1.2999999999999999E-3</v>
      </c>
      <c r="H2255">
        <v>0.82</v>
      </c>
      <c r="I2255" t="s">
        <v>32</v>
      </c>
      <c r="J2255">
        <v>3.0883261272390367E-4</v>
      </c>
      <c r="K2255">
        <v>5.456042824788964E-3</v>
      </c>
      <c r="L2255" s="21">
        <v>2007</v>
      </c>
      <c r="M2255" s="21">
        <v>2007</v>
      </c>
      <c r="N2255" t="s">
        <v>260</v>
      </c>
      <c r="O2255">
        <v>1</v>
      </c>
    </row>
    <row r="2256" spans="1:15">
      <c r="A2256" s="34" t="s">
        <v>258</v>
      </c>
      <c r="B2256" t="s">
        <v>97</v>
      </c>
      <c r="C2256" t="s">
        <v>262</v>
      </c>
      <c r="D2256" s="16">
        <v>0.93</v>
      </c>
      <c r="E2256" s="16">
        <v>71.75</v>
      </c>
      <c r="F2256" s="16">
        <v>-154.25</v>
      </c>
      <c r="G2256">
        <v>1.2999999999999999E-3</v>
      </c>
      <c r="H2256">
        <v>0.82</v>
      </c>
      <c r="I2256" t="s">
        <v>32</v>
      </c>
      <c r="J2256">
        <v>3.0883261272390367E-4</v>
      </c>
      <c r="K2256">
        <v>5.456042824788964E-3</v>
      </c>
      <c r="L2256" s="21">
        <v>2007</v>
      </c>
      <c r="M2256" s="21">
        <v>2007</v>
      </c>
      <c r="N2256" t="s">
        <v>260</v>
      </c>
      <c r="O2256">
        <v>1</v>
      </c>
    </row>
    <row r="2257" spans="1:15">
      <c r="A2257" s="34" t="s">
        <v>258</v>
      </c>
      <c r="B2257" t="s">
        <v>97</v>
      </c>
      <c r="C2257" t="s">
        <v>262</v>
      </c>
      <c r="D2257" s="16">
        <v>0.9</v>
      </c>
      <c r="E2257" s="16">
        <v>71.75</v>
      </c>
      <c r="F2257" s="16">
        <v>-153.75</v>
      </c>
      <c r="G2257">
        <v>1.2999999999999999E-3</v>
      </c>
      <c r="H2257">
        <v>0.82</v>
      </c>
      <c r="I2257" t="s">
        <v>32</v>
      </c>
      <c r="J2257">
        <v>3.0883261272390367E-4</v>
      </c>
      <c r="K2257">
        <v>5.456042824788964E-3</v>
      </c>
      <c r="L2257" s="21">
        <v>2007</v>
      </c>
      <c r="M2257" s="21">
        <v>2007</v>
      </c>
      <c r="N2257" t="s">
        <v>260</v>
      </c>
      <c r="O2257">
        <v>1</v>
      </c>
    </row>
    <row r="2258" spans="1:15">
      <c r="A2258" s="34" t="s">
        <v>258</v>
      </c>
      <c r="B2258" t="s">
        <v>97</v>
      </c>
      <c r="C2258" t="s">
        <v>262</v>
      </c>
      <c r="D2258" s="16">
        <v>0.84</v>
      </c>
      <c r="E2258" s="16">
        <v>71.75</v>
      </c>
      <c r="F2258" s="16">
        <v>-153.25</v>
      </c>
      <c r="G2258">
        <v>1.2999999999999999E-3</v>
      </c>
      <c r="H2258">
        <v>0.82</v>
      </c>
      <c r="I2258" t="s">
        <v>32</v>
      </c>
      <c r="J2258">
        <v>3.0883261272390367E-4</v>
      </c>
      <c r="K2258">
        <v>5.456042824788964E-3</v>
      </c>
      <c r="L2258" s="21">
        <v>2007</v>
      </c>
      <c r="M2258" s="21">
        <v>2007</v>
      </c>
      <c r="N2258" t="s">
        <v>260</v>
      </c>
      <c r="O2258">
        <v>1</v>
      </c>
    </row>
    <row r="2259" spans="1:15">
      <c r="A2259" s="34" t="s">
        <v>258</v>
      </c>
      <c r="B2259" t="s">
        <v>97</v>
      </c>
      <c r="C2259" t="s">
        <v>262</v>
      </c>
      <c r="D2259" s="16">
        <v>0.76</v>
      </c>
      <c r="E2259" s="16">
        <v>71.75</v>
      </c>
      <c r="F2259" s="16">
        <v>-152.75</v>
      </c>
      <c r="G2259">
        <v>1.2999999999999999E-3</v>
      </c>
      <c r="H2259">
        <v>0.82</v>
      </c>
      <c r="I2259" t="s">
        <v>32</v>
      </c>
      <c r="J2259">
        <v>3.0883261272390367E-4</v>
      </c>
      <c r="K2259">
        <v>5.456042824788964E-3</v>
      </c>
      <c r="L2259" s="21">
        <v>2007</v>
      </c>
      <c r="M2259" s="21">
        <v>2007</v>
      </c>
      <c r="N2259" t="s">
        <v>260</v>
      </c>
      <c r="O2259">
        <v>1</v>
      </c>
    </row>
    <row r="2260" spans="1:15">
      <c r="A2260" s="34" t="s">
        <v>258</v>
      </c>
      <c r="B2260" t="s">
        <v>97</v>
      </c>
      <c r="C2260" t="s">
        <v>262</v>
      </c>
      <c r="D2260" s="16">
        <v>0.69</v>
      </c>
      <c r="E2260" s="16">
        <v>71.75</v>
      </c>
      <c r="F2260" s="16">
        <v>-152.25</v>
      </c>
      <c r="G2260">
        <v>1.2999999999999999E-3</v>
      </c>
      <c r="H2260">
        <v>0.82</v>
      </c>
      <c r="I2260" t="s">
        <v>32</v>
      </c>
      <c r="J2260">
        <v>3.0883261272390367E-4</v>
      </c>
      <c r="K2260">
        <v>5.456042824788964E-3</v>
      </c>
      <c r="L2260" s="21">
        <v>2007</v>
      </c>
      <c r="M2260" s="21">
        <v>2007</v>
      </c>
      <c r="N2260" t="s">
        <v>260</v>
      </c>
      <c r="O2260">
        <v>1</v>
      </c>
    </row>
    <row r="2261" spans="1:15">
      <c r="A2261" s="34" t="s">
        <v>258</v>
      </c>
      <c r="B2261" t="s">
        <v>97</v>
      </c>
      <c r="C2261" t="s">
        <v>262</v>
      </c>
      <c r="D2261" s="16">
        <v>0.98</v>
      </c>
      <c r="E2261" s="16">
        <v>71.25</v>
      </c>
      <c r="F2261" s="16">
        <v>-154.75</v>
      </c>
      <c r="G2261">
        <v>1.2999999999999999E-3</v>
      </c>
      <c r="H2261">
        <v>0.82</v>
      </c>
      <c r="I2261" t="s">
        <v>32</v>
      </c>
      <c r="J2261">
        <v>3.0883261272390367E-4</v>
      </c>
      <c r="K2261">
        <v>5.456042824788964E-3</v>
      </c>
      <c r="L2261" s="21">
        <v>2007</v>
      </c>
      <c r="M2261" s="21">
        <v>2007</v>
      </c>
      <c r="N2261" t="s">
        <v>260</v>
      </c>
      <c r="O2261">
        <v>1</v>
      </c>
    </row>
    <row r="2262" spans="1:15">
      <c r="A2262" s="34" t="s">
        <v>258</v>
      </c>
      <c r="B2262" t="s">
        <v>97</v>
      </c>
      <c r="C2262" t="s">
        <v>262</v>
      </c>
      <c r="D2262" s="16">
        <v>1</v>
      </c>
      <c r="E2262" s="16">
        <v>71.25</v>
      </c>
      <c r="F2262" s="16">
        <v>-155.25</v>
      </c>
      <c r="G2262">
        <v>1.2999999999999999E-3</v>
      </c>
      <c r="H2262">
        <v>0.82</v>
      </c>
      <c r="I2262" t="s">
        <v>32</v>
      </c>
      <c r="J2262">
        <v>3.0883261272390367E-4</v>
      </c>
      <c r="K2262">
        <v>5.456042824788964E-3</v>
      </c>
      <c r="L2262" s="21">
        <v>2007</v>
      </c>
      <c r="M2262" s="21">
        <v>2007</v>
      </c>
      <c r="N2262" t="s">
        <v>260</v>
      </c>
      <c r="O2262">
        <v>1</v>
      </c>
    </row>
    <row r="2263" spans="1:15">
      <c r="A2263" s="34" t="s">
        <v>258</v>
      </c>
      <c r="B2263" t="s">
        <v>97</v>
      </c>
      <c r="C2263" t="s">
        <v>262</v>
      </c>
      <c r="D2263" s="16">
        <v>1</v>
      </c>
      <c r="E2263" s="16">
        <v>71.25</v>
      </c>
      <c r="F2263" s="16">
        <v>-155.75</v>
      </c>
      <c r="G2263">
        <v>1.2999999999999999E-3</v>
      </c>
      <c r="H2263">
        <v>0.82</v>
      </c>
      <c r="I2263" t="s">
        <v>32</v>
      </c>
      <c r="J2263">
        <v>3.0883261272390367E-4</v>
      </c>
      <c r="K2263">
        <v>5.456042824788964E-3</v>
      </c>
      <c r="L2263" s="21">
        <v>2007</v>
      </c>
      <c r="M2263" s="21">
        <v>2007</v>
      </c>
      <c r="N2263" t="s">
        <v>260</v>
      </c>
      <c r="O2263">
        <v>1</v>
      </c>
    </row>
    <row r="2264" spans="1:15">
      <c r="A2264" s="34" t="s">
        <v>258</v>
      </c>
      <c r="B2264" t="s">
        <v>97</v>
      </c>
      <c r="C2264" t="s">
        <v>262</v>
      </c>
      <c r="D2264" s="16">
        <v>0.97</v>
      </c>
      <c r="E2264" s="16">
        <v>71.75</v>
      </c>
      <c r="F2264" s="16">
        <v>-156.75</v>
      </c>
      <c r="G2264">
        <v>1.2999999999999999E-3</v>
      </c>
      <c r="H2264">
        <v>0.82</v>
      </c>
      <c r="I2264" t="s">
        <v>32</v>
      </c>
      <c r="J2264">
        <v>3.0883261272390367E-4</v>
      </c>
      <c r="K2264">
        <v>5.456042824788964E-3</v>
      </c>
      <c r="L2264" s="21">
        <v>2007</v>
      </c>
      <c r="M2264" s="21">
        <v>2007</v>
      </c>
      <c r="N2264" t="s">
        <v>260</v>
      </c>
      <c r="O2264">
        <v>1</v>
      </c>
    </row>
    <row r="2265" spans="1:15">
      <c r="A2265" s="34" t="s">
        <v>258</v>
      </c>
      <c r="B2265" t="s">
        <v>97</v>
      </c>
      <c r="C2265" t="s">
        <v>262</v>
      </c>
      <c r="D2265" s="16">
        <v>0.28000000000000003</v>
      </c>
      <c r="E2265" s="16">
        <v>72.25</v>
      </c>
      <c r="F2265" s="16">
        <v>-152.25</v>
      </c>
      <c r="G2265">
        <v>1.2999999999999999E-3</v>
      </c>
      <c r="H2265">
        <v>0.82</v>
      </c>
      <c r="I2265" t="s">
        <v>32</v>
      </c>
      <c r="J2265">
        <v>3.0883261272390367E-4</v>
      </c>
      <c r="K2265">
        <v>5.456042824788964E-3</v>
      </c>
      <c r="L2265" s="21">
        <v>2007</v>
      </c>
      <c r="M2265" s="21">
        <v>2007</v>
      </c>
      <c r="N2265" t="s">
        <v>260</v>
      </c>
      <c r="O2265">
        <v>1</v>
      </c>
    </row>
    <row r="2266" spans="1:15">
      <c r="A2266" s="34" t="s">
        <v>258</v>
      </c>
      <c r="B2266" t="s">
        <v>97</v>
      </c>
      <c r="C2266" t="s">
        <v>262</v>
      </c>
      <c r="D2266" s="16">
        <v>0.31</v>
      </c>
      <c r="E2266" s="16">
        <v>72.25</v>
      </c>
      <c r="F2266" s="16">
        <v>-152.75</v>
      </c>
      <c r="G2266">
        <v>1.2999999999999999E-3</v>
      </c>
      <c r="H2266">
        <v>0.82</v>
      </c>
      <c r="I2266" t="s">
        <v>32</v>
      </c>
      <c r="J2266">
        <v>3.0883261272390367E-4</v>
      </c>
      <c r="K2266">
        <v>5.456042824788964E-3</v>
      </c>
      <c r="L2266" s="21">
        <v>2007</v>
      </c>
      <c r="M2266" s="21">
        <v>2007</v>
      </c>
      <c r="N2266" t="s">
        <v>260</v>
      </c>
      <c r="O2266">
        <v>1</v>
      </c>
    </row>
    <row r="2267" spans="1:15">
      <c r="A2267" s="34" t="s">
        <v>258</v>
      </c>
      <c r="B2267" t="s">
        <v>97</v>
      </c>
      <c r="C2267" t="s">
        <v>262</v>
      </c>
      <c r="D2267" s="16">
        <v>1</v>
      </c>
      <c r="E2267" s="16">
        <v>71.25</v>
      </c>
      <c r="F2267" s="16">
        <v>-156.25</v>
      </c>
      <c r="G2267">
        <v>1.2999999999999999E-3</v>
      </c>
      <c r="H2267">
        <v>0.82</v>
      </c>
      <c r="I2267" t="s">
        <v>32</v>
      </c>
      <c r="J2267">
        <v>3.0883261272390367E-4</v>
      </c>
      <c r="K2267">
        <v>5.456042824788964E-3</v>
      </c>
      <c r="L2267" s="21">
        <v>2007</v>
      </c>
      <c r="M2267" s="21">
        <v>2007</v>
      </c>
      <c r="N2267" t="s">
        <v>260</v>
      </c>
      <c r="O2267">
        <v>1</v>
      </c>
    </row>
    <row r="2268" spans="1:15">
      <c r="A2268" s="34" t="s">
        <v>258</v>
      </c>
      <c r="B2268" t="s">
        <v>97</v>
      </c>
      <c r="C2268" t="s">
        <v>262</v>
      </c>
      <c r="D2268" s="16">
        <v>0.42</v>
      </c>
      <c r="E2268" s="16">
        <v>72.25</v>
      </c>
      <c r="F2268" s="16">
        <v>-153.25</v>
      </c>
      <c r="G2268">
        <v>1.2999999999999999E-3</v>
      </c>
      <c r="H2268">
        <v>0.82</v>
      </c>
      <c r="I2268" t="s">
        <v>32</v>
      </c>
      <c r="J2268">
        <v>3.0883261272390367E-4</v>
      </c>
      <c r="K2268">
        <v>5.456042824788964E-3</v>
      </c>
      <c r="L2268" s="21">
        <v>2007</v>
      </c>
      <c r="M2268" s="21">
        <v>2007</v>
      </c>
      <c r="N2268" t="s">
        <v>260</v>
      </c>
      <c r="O2268">
        <v>1</v>
      </c>
    </row>
    <row r="2269" spans="1:15">
      <c r="A2269" s="34" t="s">
        <v>258</v>
      </c>
      <c r="B2269" t="s">
        <v>97</v>
      </c>
      <c r="C2269" t="s">
        <v>262</v>
      </c>
      <c r="D2269" s="16">
        <v>0.52</v>
      </c>
      <c r="E2269" s="16">
        <v>72.25</v>
      </c>
      <c r="F2269" s="16">
        <v>-153.75</v>
      </c>
      <c r="G2269">
        <v>1.2999999999999999E-3</v>
      </c>
      <c r="H2269">
        <v>0.82</v>
      </c>
      <c r="I2269" t="s">
        <v>32</v>
      </c>
      <c r="J2269">
        <v>3.0883261272390367E-4</v>
      </c>
      <c r="K2269">
        <v>5.456042824788964E-3</v>
      </c>
      <c r="L2269" s="21">
        <v>2007</v>
      </c>
      <c r="M2269" s="21">
        <v>2007</v>
      </c>
      <c r="N2269" t="s">
        <v>260</v>
      </c>
      <c r="O2269">
        <v>1</v>
      </c>
    </row>
    <row r="2270" spans="1:15">
      <c r="A2270" s="34" t="s">
        <v>258</v>
      </c>
      <c r="B2270" t="s">
        <v>97</v>
      </c>
      <c r="C2270" t="s">
        <v>262</v>
      </c>
      <c r="D2270" s="16">
        <v>0.57999999999999996</v>
      </c>
      <c r="E2270" s="16">
        <v>72.25</v>
      </c>
      <c r="F2270" s="16">
        <v>-154.25</v>
      </c>
      <c r="G2270">
        <v>1.2999999999999999E-3</v>
      </c>
      <c r="H2270">
        <v>0.82</v>
      </c>
      <c r="I2270" t="s">
        <v>32</v>
      </c>
      <c r="J2270">
        <v>3.0883261272390367E-4</v>
      </c>
      <c r="K2270">
        <v>5.456042824788964E-3</v>
      </c>
      <c r="L2270" s="21">
        <v>2007</v>
      </c>
      <c r="M2270" s="21">
        <v>2007</v>
      </c>
      <c r="N2270" t="s">
        <v>260</v>
      </c>
      <c r="O2270">
        <v>1</v>
      </c>
    </row>
    <row r="2271" spans="1:15">
      <c r="A2271" s="34" t="s">
        <v>258</v>
      </c>
      <c r="B2271" t="s">
        <v>97</v>
      </c>
      <c r="C2271" t="s">
        <v>262</v>
      </c>
      <c r="D2271" s="16">
        <v>0.63</v>
      </c>
      <c r="E2271" s="16">
        <v>72.25</v>
      </c>
      <c r="F2271" s="16">
        <v>-154.75</v>
      </c>
      <c r="G2271">
        <v>1.2999999999999999E-3</v>
      </c>
      <c r="H2271">
        <v>0.82</v>
      </c>
      <c r="I2271" t="s">
        <v>32</v>
      </c>
      <c r="J2271">
        <v>3.0883261272390367E-4</v>
      </c>
      <c r="K2271">
        <v>5.456042824788964E-3</v>
      </c>
      <c r="L2271" s="21">
        <v>2007</v>
      </c>
      <c r="M2271" s="21">
        <v>2007</v>
      </c>
      <c r="N2271" t="s">
        <v>260</v>
      </c>
      <c r="O2271">
        <v>1</v>
      </c>
    </row>
    <row r="2272" spans="1:15">
      <c r="A2272" s="34" t="s">
        <v>258</v>
      </c>
      <c r="B2272" t="s">
        <v>97</v>
      </c>
      <c r="C2272" t="s">
        <v>262</v>
      </c>
      <c r="D2272" s="16">
        <v>0.71</v>
      </c>
      <c r="E2272" s="16">
        <v>72.25</v>
      </c>
      <c r="F2272" s="16">
        <v>-155.25</v>
      </c>
      <c r="G2272">
        <v>1.2999999999999999E-3</v>
      </c>
      <c r="H2272">
        <v>0.82</v>
      </c>
      <c r="I2272" t="s">
        <v>32</v>
      </c>
      <c r="J2272">
        <v>3.0883261272390367E-4</v>
      </c>
      <c r="K2272">
        <v>5.456042824788964E-3</v>
      </c>
      <c r="L2272" s="21">
        <v>2007</v>
      </c>
      <c r="M2272" s="21">
        <v>2007</v>
      </c>
      <c r="N2272" t="s">
        <v>260</v>
      </c>
      <c r="O2272">
        <v>1</v>
      </c>
    </row>
    <row r="2273" spans="1:15">
      <c r="A2273" s="34" t="s">
        <v>258</v>
      </c>
      <c r="B2273" t="s">
        <v>97</v>
      </c>
      <c r="C2273" t="s">
        <v>262</v>
      </c>
      <c r="D2273" s="16">
        <v>0.3</v>
      </c>
      <c r="E2273" s="16">
        <v>70.75</v>
      </c>
      <c r="F2273" s="16">
        <v>-154.25</v>
      </c>
      <c r="G2273">
        <v>1.2999999999999999E-3</v>
      </c>
      <c r="H2273">
        <v>0.82</v>
      </c>
      <c r="I2273" t="s">
        <v>32</v>
      </c>
      <c r="J2273">
        <v>3.0883261272390367E-4</v>
      </c>
      <c r="K2273">
        <v>5.456042824788964E-3</v>
      </c>
      <c r="L2273" s="21">
        <v>2007</v>
      </c>
      <c r="M2273" s="21">
        <v>2007</v>
      </c>
      <c r="N2273" t="s">
        <v>260</v>
      </c>
      <c r="O2273">
        <v>1</v>
      </c>
    </row>
    <row r="2274" spans="1:15">
      <c r="A2274" s="34" t="s">
        <v>258</v>
      </c>
      <c r="B2274" t="s">
        <v>97</v>
      </c>
      <c r="C2274" t="s">
        <v>262</v>
      </c>
      <c r="D2274" s="16">
        <v>0.82</v>
      </c>
      <c r="E2274" s="16">
        <v>72.25</v>
      </c>
      <c r="F2274" s="16">
        <v>-156.25</v>
      </c>
      <c r="G2274">
        <v>1.2999999999999999E-3</v>
      </c>
      <c r="H2274">
        <v>0.82</v>
      </c>
      <c r="I2274" t="s">
        <v>32</v>
      </c>
      <c r="J2274">
        <v>3.0883261272390367E-4</v>
      </c>
      <c r="K2274">
        <v>5.456042824788964E-3</v>
      </c>
      <c r="L2274" s="21">
        <v>2007</v>
      </c>
      <c r="M2274" s="21">
        <v>2007</v>
      </c>
      <c r="N2274" t="s">
        <v>260</v>
      </c>
      <c r="O2274">
        <v>1</v>
      </c>
    </row>
    <row r="2275" spans="1:15">
      <c r="A2275" s="34" t="s">
        <v>258</v>
      </c>
      <c r="B2275" t="s">
        <v>97</v>
      </c>
      <c r="C2275" t="s">
        <v>262</v>
      </c>
      <c r="D2275" s="16">
        <v>0.77</v>
      </c>
      <c r="E2275" s="16">
        <v>72.25</v>
      </c>
      <c r="F2275" s="16">
        <v>-155.75</v>
      </c>
      <c r="G2275">
        <v>1.2999999999999999E-3</v>
      </c>
      <c r="H2275">
        <v>0.82</v>
      </c>
      <c r="I2275" t="s">
        <v>32</v>
      </c>
      <c r="J2275">
        <v>3.0883261272390367E-4</v>
      </c>
      <c r="K2275">
        <v>5.456042824788964E-3</v>
      </c>
      <c r="L2275" s="21">
        <v>2007</v>
      </c>
      <c r="M2275" s="21">
        <v>2007</v>
      </c>
      <c r="N2275" t="s">
        <v>260</v>
      </c>
      <c r="O2275">
        <v>1</v>
      </c>
    </row>
    <row r="2276" spans="1:15">
      <c r="A2276" s="34" t="s">
        <v>258</v>
      </c>
      <c r="B2276" t="s">
        <v>97</v>
      </c>
      <c r="C2276" t="s">
        <v>262</v>
      </c>
      <c r="D2276" s="16">
        <v>0.87</v>
      </c>
      <c r="E2276" s="16">
        <v>71.25</v>
      </c>
      <c r="F2276" s="16">
        <v>-151.75</v>
      </c>
      <c r="G2276">
        <v>1.2999999999999999E-3</v>
      </c>
      <c r="H2276">
        <v>0.82</v>
      </c>
      <c r="I2276" t="s">
        <v>32</v>
      </c>
      <c r="J2276">
        <v>3.0883261272390367E-4</v>
      </c>
      <c r="K2276">
        <v>5.456042824788964E-3</v>
      </c>
      <c r="L2276" s="21">
        <v>2007</v>
      </c>
      <c r="M2276" s="21">
        <v>2007</v>
      </c>
      <c r="N2276" t="s">
        <v>260</v>
      </c>
      <c r="O2276">
        <v>1</v>
      </c>
    </row>
    <row r="2277" spans="1:15">
      <c r="A2277" s="34" t="s">
        <v>258</v>
      </c>
      <c r="B2277" t="s">
        <v>97</v>
      </c>
      <c r="C2277" t="s">
        <v>262</v>
      </c>
      <c r="D2277" s="16">
        <v>1</v>
      </c>
      <c r="E2277" s="16">
        <v>71.25</v>
      </c>
      <c r="F2277" s="16">
        <v>-156.75</v>
      </c>
      <c r="G2277">
        <v>1.2999999999999999E-3</v>
      </c>
      <c r="H2277">
        <v>0.82</v>
      </c>
      <c r="I2277" t="s">
        <v>32</v>
      </c>
      <c r="J2277">
        <v>3.0883261272390367E-4</v>
      </c>
      <c r="K2277">
        <v>5.456042824788964E-3</v>
      </c>
      <c r="L2277" s="21">
        <v>2007</v>
      </c>
      <c r="M2277" s="21">
        <v>2007</v>
      </c>
      <c r="N2277" t="s">
        <v>260</v>
      </c>
      <c r="O2277">
        <v>1</v>
      </c>
    </row>
    <row r="2278" spans="1:15">
      <c r="A2278" s="34" t="s">
        <v>258</v>
      </c>
      <c r="B2278" t="s">
        <v>97</v>
      </c>
      <c r="C2278" t="s">
        <v>262</v>
      </c>
      <c r="D2278" s="16">
        <v>0.5</v>
      </c>
      <c r="E2278" s="16">
        <v>70.75</v>
      </c>
      <c r="F2278" s="16">
        <v>-153.75</v>
      </c>
      <c r="G2278">
        <v>1.2999999999999999E-3</v>
      </c>
      <c r="H2278">
        <v>0.82</v>
      </c>
      <c r="I2278" t="s">
        <v>32</v>
      </c>
      <c r="J2278">
        <v>3.0883261272390367E-4</v>
      </c>
      <c r="K2278">
        <v>5.456042824788964E-3</v>
      </c>
      <c r="L2278" s="21">
        <v>2007</v>
      </c>
      <c r="M2278" s="21">
        <v>2007</v>
      </c>
      <c r="N2278" t="s">
        <v>260</v>
      </c>
      <c r="O2278">
        <v>1</v>
      </c>
    </row>
    <row r="2279" spans="1:15">
      <c r="A2279" s="34" t="s">
        <v>258</v>
      </c>
      <c r="B2279" t="s">
        <v>97</v>
      </c>
      <c r="C2279" t="s">
        <v>262</v>
      </c>
      <c r="D2279" s="16">
        <v>0.39</v>
      </c>
      <c r="E2279" s="16">
        <v>70.75</v>
      </c>
      <c r="F2279" s="16">
        <v>-152.25</v>
      </c>
      <c r="G2279">
        <v>1.2999999999999999E-3</v>
      </c>
      <c r="H2279">
        <v>0.82</v>
      </c>
      <c r="I2279" t="s">
        <v>32</v>
      </c>
      <c r="J2279">
        <v>3.0883261272390367E-4</v>
      </c>
      <c r="K2279">
        <v>5.456042824788964E-3</v>
      </c>
      <c r="L2279" s="21">
        <v>2007</v>
      </c>
      <c r="M2279" s="21">
        <v>2007</v>
      </c>
      <c r="N2279" t="s">
        <v>260</v>
      </c>
      <c r="O2279">
        <v>1</v>
      </c>
    </row>
    <row r="2280" spans="1:15">
      <c r="A2280" s="34" t="s">
        <v>258</v>
      </c>
      <c r="B2280" t="s">
        <v>97</v>
      </c>
      <c r="C2280" t="s">
        <v>262</v>
      </c>
      <c r="D2280" s="16">
        <v>0.5</v>
      </c>
      <c r="E2280" s="16">
        <v>70.75</v>
      </c>
      <c r="F2280" s="16">
        <v>-152.75</v>
      </c>
      <c r="G2280">
        <v>1.2999999999999999E-3</v>
      </c>
      <c r="H2280">
        <v>0.82</v>
      </c>
      <c r="I2280" t="s">
        <v>32</v>
      </c>
      <c r="J2280">
        <v>3.0883261272390367E-4</v>
      </c>
      <c r="K2280">
        <v>5.456042824788964E-3</v>
      </c>
      <c r="L2280" s="21">
        <v>2007</v>
      </c>
      <c r="M2280" s="21">
        <v>2007</v>
      </c>
      <c r="N2280" t="s">
        <v>260</v>
      </c>
      <c r="O2280">
        <v>1</v>
      </c>
    </row>
    <row r="2281" spans="1:15">
      <c r="A2281" s="34" t="s">
        <v>258</v>
      </c>
      <c r="B2281" t="s">
        <v>97</v>
      </c>
      <c r="C2281" t="s">
        <v>262</v>
      </c>
      <c r="D2281" s="16">
        <v>0.5</v>
      </c>
      <c r="E2281" s="16">
        <v>70.75</v>
      </c>
      <c r="F2281" s="16">
        <v>-153.25</v>
      </c>
      <c r="G2281">
        <v>1.2999999999999999E-3</v>
      </c>
      <c r="H2281">
        <v>0.82</v>
      </c>
      <c r="I2281" t="s">
        <v>32</v>
      </c>
      <c r="J2281">
        <v>3.0883261272390367E-4</v>
      </c>
      <c r="K2281">
        <v>5.456042824788964E-3</v>
      </c>
      <c r="L2281" s="21">
        <v>2007</v>
      </c>
      <c r="M2281" s="21">
        <v>2007</v>
      </c>
      <c r="N2281" t="s">
        <v>260</v>
      </c>
      <c r="O2281">
        <v>1</v>
      </c>
    </row>
    <row r="2282" spans="1:15">
      <c r="A2282" s="34" t="s">
        <v>258</v>
      </c>
      <c r="B2282" t="s">
        <v>97</v>
      </c>
      <c r="C2282" t="s">
        <v>262</v>
      </c>
      <c r="D2282" s="16">
        <v>0.82</v>
      </c>
      <c r="E2282" s="16">
        <v>72.25</v>
      </c>
      <c r="F2282" s="16">
        <v>-156.75</v>
      </c>
      <c r="G2282">
        <v>1.2999999999999999E-3</v>
      </c>
      <c r="H2282">
        <v>0.82</v>
      </c>
      <c r="I2282" t="s">
        <v>32</v>
      </c>
      <c r="J2282">
        <v>3.0883261272390367E-4</v>
      </c>
      <c r="K2282">
        <v>5.456042824788964E-3</v>
      </c>
      <c r="L2282" s="21">
        <v>2007</v>
      </c>
      <c r="M2282" s="21">
        <v>2007</v>
      </c>
      <c r="N2282" t="s">
        <v>260</v>
      </c>
      <c r="O2282">
        <v>1</v>
      </c>
    </row>
    <row r="2283" spans="1:15">
      <c r="A2283" s="34" t="s">
        <v>258</v>
      </c>
      <c r="B2283" t="s">
        <v>97</v>
      </c>
      <c r="C2283" t="s">
        <v>262</v>
      </c>
      <c r="D2283" s="16">
        <v>0.57999999999999996</v>
      </c>
      <c r="E2283" s="16">
        <v>71.75</v>
      </c>
      <c r="F2283" s="16">
        <v>-151.75</v>
      </c>
      <c r="G2283">
        <v>1.2999999999999999E-3</v>
      </c>
      <c r="H2283">
        <v>0.82</v>
      </c>
      <c r="I2283" t="s">
        <v>32</v>
      </c>
      <c r="J2283">
        <v>3.0883261272390367E-4</v>
      </c>
      <c r="K2283">
        <v>5.456042824788964E-3</v>
      </c>
      <c r="L2283" s="21">
        <v>2007</v>
      </c>
      <c r="M2283" s="21">
        <v>2007</v>
      </c>
      <c r="N2283" t="s">
        <v>260</v>
      </c>
      <c r="O2283">
        <v>1</v>
      </c>
    </row>
    <row r="2284" spans="1:15">
      <c r="A2284" s="34" t="s">
        <v>258</v>
      </c>
      <c r="B2284" t="s">
        <v>97</v>
      </c>
      <c r="C2284" t="s">
        <v>263</v>
      </c>
      <c r="D2284" s="16">
        <v>0.96</v>
      </c>
      <c r="E2284" s="16">
        <v>71.25</v>
      </c>
      <c r="F2284" s="16">
        <v>-154.25</v>
      </c>
      <c r="G2284">
        <v>1.38E-2</v>
      </c>
      <c r="H2284">
        <v>0.35</v>
      </c>
      <c r="I2284" t="s">
        <v>32</v>
      </c>
      <c r="J2284">
        <v>7.0093457943925233E-3</v>
      </c>
      <c r="K2284">
        <v>2.6937877954920284E-2</v>
      </c>
      <c r="L2284" s="21">
        <v>2008</v>
      </c>
      <c r="M2284" s="21">
        <v>2008</v>
      </c>
      <c r="N2284" t="s">
        <v>264</v>
      </c>
      <c r="O2284">
        <v>1</v>
      </c>
    </row>
    <row r="2285" spans="1:15">
      <c r="A2285" s="34" t="s">
        <v>258</v>
      </c>
      <c r="B2285" t="s">
        <v>97</v>
      </c>
      <c r="C2285" t="s">
        <v>263</v>
      </c>
      <c r="D2285" s="16">
        <v>0.98</v>
      </c>
      <c r="E2285" s="16">
        <v>71.25</v>
      </c>
      <c r="F2285" s="16">
        <v>-154.75</v>
      </c>
      <c r="G2285">
        <v>1.38E-2</v>
      </c>
      <c r="H2285">
        <v>0.35</v>
      </c>
      <c r="I2285" t="s">
        <v>32</v>
      </c>
      <c r="J2285">
        <v>7.0093457943925233E-3</v>
      </c>
      <c r="K2285">
        <v>2.6937877954920284E-2</v>
      </c>
      <c r="L2285" s="21">
        <v>2008</v>
      </c>
      <c r="M2285" s="21">
        <v>2008</v>
      </c>
      <c r="N2285" t="s">
        <v>264</v>
      </c>
      <c r="O2285">
        <v>1</v>
      </c>
    </row>
    <row r="2286" spans="1:15">
      <c r="A2286" s="34" t="s">
        <v>258</v>
      </c>
      <c r="B2286" t="s">
        <v>97</v>
      </c>
      <c r="C2286" t="s">
        <v>263</v>
      </c>
      <c r="D2286" s="16">
        <v>0.93</v>
      </c>
      <c r="E2286" s="16">
        <v>71.75</v>
      </c>
      <c r="F2286" s="16">
        <v>-154.25</v>
      </c>
      <c r="G2286">
        <v>1.38E-2</v>
      </c>
      <c r="H2286">
        <v>0.35</v>
      </c>
      <c r="I2286" t="s">
        <v>32</v>
      </c>
      <c r="J2286">
        <v>7.0093457943925233E-3</v>
      </c>
      <c r="K2286">
        <v>2.6937877954920284E-2</v>
      </c>
      <c r="L2286" s="21">
        <v>2008</v>
      </c>
      <c r="M2286" s="21">
        <v>2008</v>
      </c>
      <c r="N2286" t="s">
        <v>264</v>
      </c>
      <c r="O2286">
        <v>1</v>
      </c>
    </row>
    <row r="2287" spans="1:15">
      <c r="A2287" s="34" t="s">
        <v>258</v>
      </c>
      <c r="B2287" t="s">
        <v>97</v>
      </c>
      <c r="C2287" t="s">
        <v>263</v>
      </c>
      <c r="D2287" s="16">
        <v>1</v>
      </c>
      <c r="E2287" s="16">
        <v>71.25</v>
      </c>
      <c r="F2287" s="16">
        <v>-155.25</v>
      </c>
      <c r="G2287">
        <v>1.38E-2</v>
      </c>
      <c r="H2287">
        <v>0.35</v>
      </c>
      <c r="I2287" t="s">
        <v>32</v>
      </c>
      <c r="J2287">
        <v>7.0093457943925233E-3</v>
      </c>
      <c r="K2287">
        <v>2.6937877954920284E-2</v>
      </c>
      <c r="L2287" s="21">
        <v>2008</v>
      </c>
      <c r="M2287" s="21">
        <v>2008</v>
      </c>
      <c r="N2287" t="s">
        <v>264</v>
      </c>
      <c r="O2287">
        <v>1</v>
      </c>
    </row>
    <row r="2288" spans="1:15">
      <c r="A2288" s="34" t="s">
        <v>258</v>
      </c>
      <c r="B2288" t="s">
        <v>97</v>
      </c>
      <c r="C2288" t="s">
        <v>263</v>
      </c>
      <c r="D2288" s="16">
        <v>0.95</v>
      </c>
      <c r="E2288" s="16">
        <v>71.75</v>
      </c>
      <c r="F2288" s="16">
        <v>-154.75</v>
      </c>
      <c r="G2288">
        <v>1.38E-2</v>
      </c>
      <c r="H2288">
        <v>0.35</v>
      </c>
      <c r="I2288" t="s">
        <v>32</v>
      </c>
      <c r="J2288">
        <v>7.0093457943925233E-3</v>
      </c>
      <c r="K2288">
        <v>2.6937877954920284E-2</v>
      </c>
      <c r="L2288" s="21">
        <v>2008</v>
      </c>
      <c r="M2288" s="21">
        <v>2008</v>
      </c>
      <c r="N2288" t="s">
        <v>264</v>
      </c>
      <c r="O2288">
        <v>1</v>
      </c>
    </row>
    <row r="2289" spans="1:15">
      <c r="A2289" s="34" t="s">
        <v>258</v>
      </c>
      <c r="B2289" t="s">
        <v>97</v>
      </c>
      <c r="C2289" t="s">
        <v>263</v>
      </c>
      <c r="D2289" s="16">
        <v>0.96</v>
      </c>
      <c r="E2289" s="16">
        <v>71.75</v>
      </c>
      <c r="F2289" s="16">
        <v>-155.25</v>
      </c>
      <c r="G2289">
        <v>1.38E-2</v>
      </c>
      <c r="H2289">
        <v>0.35</v>
      </c>
      <c r="I2289" t="s">
        <v>32</v>
      </c>
      <c r="J2289">
        <v>7.0093457943925233E-3</v>
      </c>
      <c r="K2289">
        <v>2.6937877954920284E-2</v>
      </c>
      <c r="L2289" s="21">
        <v>2008</v>
      </c>
      <c r="M2289" s="21">
        <v>2008</v>
      </c>
      <c r="N2289" t="s">
        <v>264</v>
      </c>
      <c r="O2289">
        <v>1</v>
      </c>
    </row>
    <row r="2290" spans="1:15">
      <c r="A2290" s="34" t="s">
        <v>258</v>
      </c>
      <c r="B2290" t="s">
        <v>97</v>
      </c>
      <c r="C2290" t="s">
        <v>263</v>
      </c>
      <c r="D2290" s="16">
        <v>0.96</v>
      </c>
      <c r="E2290" s="16">
        <v>71.75</v>
      </c>
      <c r="F2290" s="16">
        <v>-155.75</v>
      </c>
      <c r="G2290">
        <v>1.38E-2</v>
      </c>
      <c r="H2290">
        <v>0.35</v>
      </c>
      <c r="I2290" t="s">
        <v>32</v>
      </c>
      <c r="J2290">
        <v>7.0093457943925233E-3</v>
      </c>
      <c r="K2290">
        <v>2.6937877954920284E-2</v>
      </c>
      <c r="L2290" s="21">
        <v>2008</v>
      </c>
      <c r="M2290" s="21">
        <v>2008</v>
      </c>
      <c r="N2290" t="s">
        <v>264</v>
      </c>
      <c r="O2290">
        <v>1</v>
      </c>
    </row>
    <row r="2291" spans="1:15">
      <c r="A2291" s="34" t="s">
        <v>258</v>
      </c>
      <c r="B2291" t="s">
        <v>97</v>
      </c>
      <c r="C2291" t="s">
        <v>263</v>
      </c>
      <c r="D2291" s="16">
        <v>0.96</v>
      </c>
      <c r="E2291" s="16">
        <v>71.75</v>
      </c>
      <c r="F2291" s="16">
        <v>-156.25</v>
      </c>
      <c r="G2291">
        <v>1.38E-2</v>
      </c>
      <c r="H2291">
        <v>0.35</v>
      </c>
      <c r="I2291" t="s">
        <v>32</v>
      </c>
      <c r="J2291">
        <v>7.0093457943925233E-3</v>
      </c>
      <c r="K2291">
        <v>2.6937877954920284E-2</v>
      </c>
      <c r="L2291" s="21">
        <v>2008</v>
      </c>
      <c r="M2291" s="21">
        <v>2008</v>
      </c>
      <c r="N2291" t="s">
        <v>264</v>
      </c>
      <c r="O2291">
        <v>1</v>
      </c>
    </row>
    <row r="2292" spans="1:15">
      <c r="A2292" s="34" t="s">
        <v>258</v>
      </c>
      <c r="B2292" t="s">
        <v>97</v>
      </c>
      <c r="C2292" t="s">
        <v>263</v>
      </c>
      <c r="D2292" s="16">
        <v>1</v>
      </c>
      <c r="E2292" s="16">
        <v>71.25</v>
      </c>
      <c r="F2292" s="16">
        <v>-155.75</v>
      </c>
      <c r="G2292">
        <v>1.38E-2</v>
      </c>
      <c r="H2292">
        <v>0.35</v>
      </c>
      <c r="I2292" t="s">
        <v>32</v>
      </c>
      <c r="J2292">
        <v>7.0093457943925233E-3</v>
      </c>
      <c r="K2292">
        <v>2.6937877954920284E-2</v>
      </c>
      <c r="L2292" s="21">
        <v>2008</v>
      </c>
      <c r="M2292" s="21">
        <v>2008</v>
      </c>
      <c r="N2292" t="s">
        <v>264</v>
      </c>
      <c r="O2292">
        <v>1</v>
      </c>
    </row>
    <row r="2293" spans="1:15">
      <c r="A2293" s="34" t="s">
        <v>258</v>
      </c>
      <c r="B2293" t="s">
        <v>97</v>
      </c>
      <c r="C2293" t="s">
        <v>263</v>
      </c>
      <c r="D2293" s="16">
        <v>1</v>
      </c>
      <c r="E2293" s="16">
        <v>71.25</v>
      </c>
      <c r="F2293" s="16">
        <v>-156.25</v>
      </c>
      <c r="G2293">
        <v>1.38E-2</v>
      </c>
      <c r="H2293">
        <v>0.35</v>
      </c>
      <c r="I2293" t="s">
        <v>32</v>
      </c>
      <c r="J2293">
        <v>7.0093457943925233E-3</v>
      </c>
      <c r="K2293">
        <v>2.6937877954920284E-2</v>
      </c>
      <c r="L2293" s="21">
        <v>2008</v>
      </c>
      <c r="M2293" s="21">
        <v>2008</v>
      </c>
      <c r="N2293" t="s">
        <v>264</v>
      </c>
      <c r="O2293">
        <v>1</v>
      </c>
    </row>
    <row r="2294" spans="1:15">
      <c r="A2294" s="34" t="s">
        <v>258</v>
      </c>
      <c r="B2294" t="s">
        <v>97</v>
      </c>
      <c r="C2294" t="s">
        <v>263</v>
      </c>
      <c r="D2294" s="16">
        <v>0.97</v>
      </c>
      <c r="E2294" s="16">
        <v>71.75</v>
      </c>
      <c r="F2294" s="16">
        <v>-156.75</v>
      </c>
      <c r="G2294">
        <v>1.38E-2</v>
      </c>
      <c r="H2294">
        <v>0.35</v>
      </c>
      <c r="I2294" t="s">
        <v>32</v>
      </c>
      <c r="J2294">
        <v>7.0093457943925233E-3</v>
      </c>
      <c r="K2294">
        <v>2.6937877954920284E-2</v>
      </c>
      <c r="L2294" s="21">
        <v>2008</v>
      </c>
      <c r="M2294" s="21">
        <v>2008</v>
      </c>
      <c r="N2294" t="s">
        <v>264</v>
      </c>
      <c r="O2294">
        <v>1</v>
      </c>
    </row>
    <row r="2295" spans="1:15">
      <c r="A2295" s="34" t="s">
        <v>258</v>
      </c>
      <c r="B2295" t="s">
        <v>97</v>
      </c>
      <c r="C2295" t="s">
        <v>263</v>
      </c>
      <c r="D2295" s="16">
        <v>0.3</v>
      </c>
      <c r="E2295" s="16">
        <v>70.75</v>
      </c>
      <c r="F2295" s="16">
        <v>-154.25</v>
      </c>
      <c r="G2295">
        <v>1.38E-2</v>
      </c>
      <c r="H2295">
        <v>0.35</v>
      </c>
      <c r="I2295" t="s">
        <v>32</v>
      </c>
      <c r="J2295">
        <v>7.0093457943925233E-3</v>
      </c>
      <c r="K2295">
        <v>2.6937877954920284E-2</v>
      </c>
      <c r="L2295" s="21">
        <v>2008</v>
      </c>
      <c r="M2295" s="21">
        <v>2008</v>
      </c>
      <c r="N2295" t="s">
        <v>264</v>
      </c>
      <c r="O2295">
        <v>1</v>
      </c>
    </row>
    <row r="2296" spans="1:15">
      <c r="A2296" s="34" t="s">
        <v>258</v>
      </c>
      <c r="B2296" t="s">
        <v>97</v>
      </c>
      <c r="C2296" t="s">
        <v>263</v>
      </c>
      <c r="D2296" s="16">
        <v>1</v>
      </c>
      <c r="E2296" s="16">
        <v>71.25</v>
      </c>
      <c r="F2296" s="16">
        <v>-156.75</v>
      </c>
      <c r="G2296">
        <v>1.38E-2</v>
      </c>
      <c r="H2296">
        <v>0.35</v>
      </c>
      <c r="I2296" t="s">
        <v>32</v>
      </c>
      <c r="J2296">
        <v>7.0093457943925233E-3</v>
      </c>
      <c r="K2296">
        <v>2.6937877954920284E-2</v>
      </c>
      <c r="L2296" s="21">
        <v>2008</v>
      </c>
      <c r="M2296" s="21">
        <v>2008</v>
      </c>
      <c r="N2296" t="s">
        <v>264</v>
      </c>
      <c r="O2296">
        <v>1</v>
      </c>
    </row>
    <row r="2297" spans="1:15">
      <c r="A2297" s="34" t="s">
        <v>258</v>
      </c>
      <c r="B2297" t="s">
        <v>97</v>
      </c>
      <c r="C2297" t="s">
        <v>265</v>
      </c>
      <c r="D2297" s="16">
        <v>0.93</v>
      </c>
      <c r="E2297" s="16">
        <v>71.25</v>
      </c>
      <c r="F2297" s="16">
        <v>-153.25</v>
      </c>
      <c r="G2297">
        <v>6.1999999999999998E-3</v>
      </c>
      <c r="H2297">
        <v>0.7</v>
      </c>
      <c r="I2297" t="s">
        <v>32</v>
      </c>
      <c r="J2297">
        <v>1.5635286372613561E-3</v>
      </c>
      <c r="K2297">
        <v>2.4605003291639237E-2</v>
      </c>
      <c r="L2297" s="21">
        <v>2008</v>
      </c>
      <c r="M2297" s="21">
        <v>2008</v>
      </c>
      <c r="N2297" t="s">
        <v>264</v>
      </c>
      <c r="O2297">
        <v>1</v>
      </c>
    </row>
    <row r="2298" spans="1:15">
      <c r="A2298" s="34" t="s">
        <v>258</v>
      </c>
      <c r="B2298" t="s">
        <v>97</v>
      </c>
      <c r="C2298" t="s">
        <v>265</v>
      </c>
      <c r="D2298" s="16">
        <v>0.92</v>
      </c>
      <c r="E2298" s="16">
        <v>71.25</v>
      </c>
      <c r="F2298" s="16">
        <v>-152.75</v>
      </c>
      <c r="G2298">
        <v>6.1999999999999998E-3</v>
      </c>
      <c r="H2298">
        <v>0.7</v>
      </c>
      <c r="I2298" t="s">
        <v>32</v>
      </c>
      <c r="J2298">
        <v>1.5635286372613561E-3</v>
      </c>
      <c r="K2298">
        <v>2.4605003291639237E-2</v>
      </c>
      <c r="L2298" s="21">
        <v>2008</v>
      </c>
      <c r="M2298" s="21">
        <v>2008</v>
      </c>
      <c r="N2298" t="s">
        <v>264</v>
      </c>
      <c r="O2298">
        <v>1</v>
      </c>
    </row>
    <row r="2299" spans="1:15">
      <c r="A2299" s="34" t="s">
        <v>258</v>
      </c>
      <c r="B2299" t="s">
        <v>97</v>
      </c>
      <c r="C2299" t="s">
        <v>265</v>
      </c>
      <c r="D2299" s="16">
        <v>0.89</v>
      </c>
      <c r="E2299" s="16">
        <v>71.25</v>
      </c>
      <c r="F2299" s="16">
        <v>-152.25</v>
      </c>
      <c r="G2299">
        <v>6.1999999999999998E-3</v>
      </c>
      <c r="H2299">
        <v>0.7</v>
      </c>
      <c r="I2299" t="s">
        <v>32</v>
      </c>
      <c r="J2299">
        <v>1.5635286372613561E-3</v>
      </c>
      <c r="K2299">
        <v>2.4605003291639237E-2</v>
      </c>
      <c r="L2299" s="21">
        <v>2008</v>
      </c>
      <c r="M2299" s="21">
        <v>2008</v>
      </c>
      <c r="N2299" t="s">
        <v>264</v>
      </c>
      <c r="O2299">
        <v>1</v>
      </c>
    </row>
    <row r="2300" spans="1:15">
      <c r="A2300" s="34" t="s">
        <v>258</v>
      </c>
      <c r="B2300" t="s">
        <v>97</v>
      </c>
      <c r="C2300" t="s">
        <v>265</v>
      </c>
      <c r="D2300" s="16">
        <v>0.84</v>
      </c>
      <c r="E2300" s="16">
        <v>71.75</v>
      </c>
      <c r="F2300" s="16">
        <v>-153.25</v>
      </c>
      <c r="G2300">
        <v>6.1999999999999998E-3</v>
      </c>
      <c r="H2300">
        <v>0.7</v>
      </c>
      <c r="I2300" t="s">
        <v>32</v>
      </c>
      <c r="J2300">
        <v>1.5635286372613561E-3</v>
      </c>
      <c r="K2300">
        <v>2.4605003291639237E-2</v>
      </c>
      <c r="L2300" s="21">
        <v>2008</v>
      </c>
      <c r="M2300" s="21">
        <v>2008</v>
      </c>
      <c r="N2300" t="s">
        <v>264</v>
      </c>
      <c r="O2300">
        <v>1</v>
      </c>
    </row>
    <row r="2301" spans="1:15">
      <c r="A2301" s="34" t="s">
        <v>258</v>
      </c>
      <c r="B2301" t="s">
        <v>97</v>
      </c>
      <c r="C2301" t="s">
        <v>265</v>
      </c>
      <c r="D2301" s="16">
        <v>0.76</v>
      </c>
      <c r="E2301" s="16">
        <v>71.75</v>
      </c>
      <c r="F2301" s="16">
        <v>-152.75</v>
      </c>
      <c r="G2301">
        <v>6.1999999999999998E-3</v>
      </c>
      <c r="H2301">
        <v>0.7</v>
      </c>
      <c r="I2301" t="s">
        <v>32</v>
      </c>
      <c r="J2301">
        <v>1.5635286372613561E-3</v>
      </c>
      <c r="K2301">
        <v>2.4605003291639237E-2</v>
      </c>
      <c r="L2301" s="21">
        <v>2008</v>
      </c>
      <c r="M2301" s="21">
        <v>2008</v>
      </c>
      <c r="N2301" t="s">
        <v>264</v>
      </c>
      <c r="O2301">
        <v>1</v>
      </c>
    </row>
    <row r="2302" spans="1:15">
      <c r="A2302" s="34" t="s">
        <v>258</v>
      </c>
      <c r="B2302" t="s">
        <v>97</v>
      </c>
      <c r="C2302" t="s">
        <v>265</v>
      </c>
      <c r="D2302" s="16">
        <v>0.69</v>
      </c>
      <c r="E2302" s="16">
        <v>71.75</v>
      </c>
      <c r="F2302" s="16">
        <v>-152.25</v>
      </c>
      <c r="G2302">
        <v>6.1999999999999998E-3</v>
      </c>
      <c r="H2302">
        <v>0.7</v>
      </c>
      <c r="I2302" t="s">
        <v>32</v>
      </c>
      <c r="J2302">
        <v>1.5635286372613561E-3</v>
      </c>
      <c r="K2302">
        <v>2.4605003291639237E-2</v>
      </c>
      <c r="L2302" s="21">
        <v>2008</v>
      </c>
      <c r="M2302" s="21">
        <v>2008</v>
      </c>
      <c r="N2302" t="s">
        <v>264</v>
      </c>
      <c r="O2302">
        <v>1</v>
      </c>
    </row>
    <row r="2303" spans="1:15">
      <c r="A2303" s="34" t="s">
        <v>258</v>
      </c>
      <c r="B2303" t="s">
        <v>97</v>
      </c>
      <c r="C2303" t="s">
        <v>265</v>
      </c>
      <c r="D2303" s="16">
        <v>0.9</v>
      </c>
      <c r="E2303" s="16">
        <v>71.75</v>
      </c>
      <c r="F2303" s="16">
        <v>-153.75</v>
      </c>
      <c r="G2303">
        <v>6.1999999999999998E-3</v>
      </c>
      <c r="H2303">
        <v>0.7</v>
      </c>
      <c r="I2303" t="s">
        <v>32</v>
      </c>
      <c r="J2303">
        <v>1.5635286372613561E-3</v>
      </c>
      <c r="K2303">
        <v>2.4605003291639237E-2</v>
      </c>
      <c r="L2303" s="21">
        <v>2008</v>
      </c>
      <c r="M2303" s="21">
        <v>2008</v>
      </c>
      <c r="N2303" t="s">
        <v>264</v>
      </c>
      <c r="O2303">
        <v>1</v>
      </c>
    </row>
    <row r="2304" spans="1:15">
      <c r="A2304" s="34" t="s">
        <v>258</v>
      </c>
      <c r="B2304" t="s">
        <v>97</v>
      </c>
      <c r="C2304" t="s">
        <v>265</v>
      </c>
      <c r="D2304" s="16">
        <v>0.95</v>
      </c>
      <c r="E2304" s="16">
        <v>71.25</v>
      </c>
      <c r="F2304" s="16">
        <v>-153.75</v>
      </c>
      <c r="G2304">
        <v>6.1999999999999998E-3</v>
      </c>
      <c r="H2304">
        <v>0.7</v>
      </c>
      <c r="I2304" t="s">
        <v>32</v>
      </c>
      <c r="J2304">
        <v>1.5635286372613561E-3</v>
      </c>
      <c r="K2304">
        <v>2.4605003291639237E-2</v>
      </c>
      <c r="L2304" s="21">
        <v>2008</v>
      </c>
      <c r="M2304" s="21">
        <v>2008</v>
      </c>
      <c r="N2304" t="s">
        <v>264</v>
      </c>
      <c r="O2304">
        <v>1</v>
      </c>
    </row>
    <row r="2305" spans="1:15">
      <c r="A2305" s="34" t="s">
        <v>258</v>
      </c>
      <c r="B2305" t="s">
        <v>97</v>
      </c>
      <c r="C2305" t="s">
        <v>265</v>
      </c>
      <c r="D2305" s="16">
        <v>0.28000000000000003</v>
      </c>
      <c r="E2305" s="16">
        <v>72.25</v>
      </c>
      <c r="F2305" s="16">
        <v>-152.25</v>
      </c>
      <c r="G2305">
        <v>6.1999999999999998E-3</v>
      </c>
      <c r="H2305">
        <v>0.7</v>
      </c>
      <c r="I2305" t="s">
        <v>32</v>
      </c>
      <c r="J2305">
        <v>1.5635286372613561E-3</v>
      </c>
      <c r="K2305">
        <v>2.4605003291639237E-2</v>
      </c>
      <c r="L2305" s="21">
        <v>2008</v>
      </c>
      <c r="M2305" s="21">
        <v>2008</v>
      </c>
      <c r="N2305" t="s">
        <v>264</v>
      </c>
      <c r="O2305">
        <v>1</v>
      </c>
    </row>
    <row r="2306" spans="1:15">
      <c r="A2306" s="34" t="s">
        <v>258</v>
      </c>
      <c r="B2306" t="s">
        <v>97</v>
      </c>
      <c r="C2306" t="s">
        <v>265</v>
      </c>
      <c r="D2306" s="16">
        <v>0.31</v>
      </c>
      <c r="E2306" s="16">
        <v>72.25</v>
      </c>
      <c r="F2306" s="16">
        <v>-152.75</v>
      </c>
      <c r="G2306">
        <v>6.1999999999999998E-3</v>
      </c>
      <c r="H2306">
        <v>0.7</v>
      </c>
      <c r="I2306" t="s">
        <v>32</v>
      </c>
      <c r="J2306">
        <v>1.5635286372613561E-3</v>
      </c>
      <c r="K2306">
        <v>2.4605003291639237E-2</v>
      </c>
      <c r="L2306" s="21">
        <v>2008</v>
      </c>
      <c r="M2306" s="21">
        <v>2008</v>
      </c>
      <c r="N2306" t="s">
        <v>264</v>
      </c>
      <c r="O2306">
        <v>1</v>
      </c>
    </row>
    <row r="2307" spans="1:15">
      <c r="A2307" s="34" t="s">
        <v>258</v>
      </c>
      <c r="B2307" t="s">
        <v>97</v>
      </c>
      <c r="C2307" t="s">
        <v>265</v>
      </c>
      <c r="D2307" s="16">
        <v>0.42</v>
      </c>
      <c r="E2307" s="16">
        <v>72.25</v>
      </c>
      <c r="F2307" s="16">
        <v>-153.25</v>
      </c>
      <c r="G2307">
        <v>6.1999999999999998E-3</v>
      </c>
      <c r="H2307">
        <v>0.7</v>
      </c>
      <c r="I2307" t="s">
        <v>32</v>
      </c>
      <c r="J2307">
        <v>1.5635286372613561E-3</v>
      </c>
      <c r="K2307">
        <v>2.4605003291639237E-2</v>
      </c>
      <c r="L2307" s="21">
        <v>2008</v>
      </c>
      <c r="M2307" s="21">
        <v>2008</v>
      </c>
      <c r="N2307" t="s">
        <v>264</v>
      </c>
      <c r="O2307">
        <v>1</v>
      </c>
    </row>
    <row r="2308" spans="1:15">
      <c r="A2308" s="34" t="s">
        <v>258</v>
      </c>
      <c r="B2308" t="s">
        <v>97</v>
      </c>
      <c r="C2308" t="s">
        <v>265</v>
      </c>
      <c r="D2308" s="16">
        <v>0.52</v>
      </c>
      <c r="E2308" s="16">
        <v>72.25</v>
      </c>
      <c r="F2308" s="16">
        <v>-153.75</v>
      </c>
      <c r="G2308">
        <v>6.1999999999999998E-3</v>
      </c>
      <c r="H2308">
        <v>0.7</v>
      </c>
      <c r="I2308" t="s">
        <v>32</v>
      </c>
      <c r="J2308">
        <v>1.5635286372613561E-3</v>
      </c>
      <c r="K2308">
        <v>2.4605003291639237E-2</v>
      </c>
      <c r="L2308" s="21">
        <v>2008</v>
      </c>
      <c r="M2308" s="21">
        <v>2008</v>
      </c>
      <c r="N2308" t="s">
        <v>264</v>
      </c>
      <c r="O2308">
        <v>1</v>
      </c>
    </row>
    <row r="2309" spans="1:15">
      <c r="A2309" s="34" t="s">
        <v>258</v>
      </c>
      <c r="B2309" t="s">
        <v>97</v>
      </c>
      <c r="C2309" t="s">
        <v>265</v>
      </c>
      <c r="D2309" s="16">
        <v>0.57999999999999996</v>
      </c>
      <c r="E2309" s="16">
        <v>72.25</v>
      </c>
      <c r="F2309" s="16">
        <v>-154.25</v>
      </c>
      <c r="G2309">
        <v>6.1999999999999998E-3</v>
      </c>
      <c r="H2309">
        <v>0.7</v>
      </c>
      <c r="I2309" t="s">
        <v>32</v>
      </c>
      <c r="J2309">
        <v>1.5635286372613561E-3</v>
      </c>
      <c r="K2309">
        <v>2.4605003291639237E-2</v>
      </c>
      <c r="L2309" s="21">
        <v>2008</v>
      </c>
      <c r="M2309" s="21">
        <v>2008</v>
      </c>
      <c r="N2309" t="s">
        <v>264</v>
      </c>
      <c r="O2309">
        <v>1</v>
      </c>
    </row>
    <row r="2310" spans="1:15">
      <c r="A2310" s="34" t="s">
        <v>258</v>
      </c>
      <c r="B2310" t="s">
        <v>97</v>
      </c>
      <c r="C2310" t="s">
        <v>265</v>
      </c>
      <c r="D2310" s="16">
        <v>0.63</v>
      </c>
      <c r="E2310" s="16">
        <v>72.25</v>
      </c>
      <c r="F2310" s="16">
        <v>-154.75</v>
      </c>
      <c r="G2310">
        <v>6.1999999999999998E-3</v>
      </c>
      <c r="H2310">
        <v>0.7</v>
      </c>
      <c r="I2310" t="s">
        <v>32</v>
      </c>
      <c r="J2310">
        <v>1.5635286372613561E-3</v>
      </c>
      <c r="K2310">
        <v>2.4605003291639237E-2</v>
      </c>
      <c r="L2310" s="21">
        <v>2008</v>
      </c>
      <c r="M2310" s="21">
        <v>2008</v>
      </c>
      <c r="N2310" t="s">
        <v>264</v>
      </c>
      <c r="O2310">
        <v>1</v>
      </c>
    </row>
    <row r="2311" spans="1:15">
      <c r="A2311" s="34" t="s">
        <v>258</v>
      </c>
      <c r="B2311" t="s">
        <v>97</v>
      </c>
      <c r="C2311" t="s">
        <v>265</v>
      </c>
      <c r="D2311" s="16">
        <v>0.71</v>
      </c>
      <c r="E2311" s="16">
        <v>72.25</v>
      </c>
      <c r="F2311" s="16">
        <v>-155.25</v>
      </c>
      <c r="G2311">
        <v>6.1999999999999998E-3</v>
      </c>
      <c r="H2311">
        <v>0.7</v>
      </c>
      <c r="I2311" t="s">
        <v>32</v>
      </c>
      <c r="J2311">
        <v>1.5635286372613561E-3</v>
      </c>
      <c r="K2311">
        <v>2.4605003291639237E-2</v>
      </c>
      <c r="L2311" s="21">
        <v>2008</v>
      </c>
      <c r="M2311" s="21">
        <v>2008</v>
      </c>
      <c r="N2311" t="s">
        <v>264</v>
      </c>
      <c r="O2311">
        <v>1</v>
      </c>
    </row>
    <row r="2312" spans="1:15">
      <c r="A2312" s="34" t="s">
        <v>258</v>
      </c>
      <c r="B2312" t="s">
        <v>97</v>
      </c>
      <c r="C2312" t="s">
        <v>265</v>
      </c>
      <c r="D2312" s="16">
        <v>0.96</v>
      </c>
      <c r="E2312" s="16">
        <v>71.75</v>
      </c>
      <c r="F2312" s="16">
        <v>-156.25</v>
      </c>
      <c r="G2312">
        <v>6.1999999999999998E-3</v>
      </c>
      <c r="H2312">
        <v>0.7</v>
      </c>
      <c r="I2312" t="s">
        <v>32</v>
      </c>
      <c r="J2312">
        <v>1.5635286372613561E-3</v>
      </c>
      <c r="K2312">
        <v>2.4605003291639237E-2</v>
      </c>
      <c r="L2312" s="21">
        <v>2008</v>
      </c>
      <c r="M2312" s="21">
        <v>2008</v>
      </c>
      <c r="N2312" t="s">
        <v>264</v>
      </c>
      <c r="O2312">
        <v>1</v>
      </c>
    </row>
    <row r="2313" spans="1:15">
      <c r="A2313" s="34" t="s">
        <v>258</v>
      </c>
      <c r="B2313" t="s">
        <v>97</v>
      </c>
      <c r="C2313" t="s">
        <v>265</v>
      </c>
      <c r="D2313" s="16">
        <v>0.96</v>
      </c>
      <c r="E2313" s="16">
        <v>71.75</v>
      </c>
      <c r="F2313" s="16">
        <v>-155.75</v>
      </c>
      <c r="G2313">
        <v>6.1999999999999998E-3</v>
      </c>
      <c r="H2313">
        <v>0.7</v>
      </c>
      <c r="I2313" t="s">
        <v>32</v>
      </c>
      <c r="J2313">
        <v>1.5635286372613561E-3</v>
      </c>
      <c r="K2313">
        <v>2.4605003291639237E-2</v>
      </c>
      <c r="L2313" s="21">
        <v>2008</v>
      </c>
      <c r="M2313" s="21">
        <v>2008</v>
      </c>
      <c r="N2313" t="s">
        <v>264</v>
      </c>
      <c r="O2313">
        <v>1</v>
      </c>
    </row>
    <row r="2314" spans="1:15">
      <c r="A2314" s="34" t="s">
        <v>258</v>
      </c>
      <c r="B2314" t="s">
        <v>97</v>
      </c>
      <c r="C2314" t="s">
        <v>265</v>
      </c>
      <c r="D2314" s="16">
        <v>0.82</v>
      </c>
      <c r="E2314" s="16">
        <v>72.25</v>
      </c>
      <c r="F2314" s="16">
        <v>-156.25</v>
      </c>
      <c r="G2314">
        <v>6.1999999999999998E-3</v>
      </c>
      <c r="H2314">
        <v>0.7</v>
      </c>
      <c r="I2314" t="s">
        <v>32</v>
      </c>
      <c r="J2314">
        <v>1.5635286372613561E-3</v>
      </c>
      <c r="K2314">
        <v>2.4605003291639237E-2</v>
      </c>
      <c r="L2314" s="21">
        <v>2008</v>
      </c>
      <c r="M2314" s="21">
        <v>2008</v>
      </c>
      <c r="N2314" t="s">
        <v>264</v>
      </c>
      <c r="O2314">
        <v>1</v>
      </c>
    </row>
    <row r="2315" spans="1:15">
      <c r="A2315" s="34" t="s">
        <v>258</v>
      </c>
      <c r="B2315" t="s">
        <v>97</v>
      </c>
      <c r="C2315" t="s">
        <v>265</v>
      </c>
      <c r="D2315" s="16">
        <v>0.77</v>
      </c>
      <c r="E2315" s="16">
        <v>72.25</v>
      </c>
      <c r="F2315" s="16">
        <v>-155.75</v>
      </c>
      <c r="G2315">
        <v>6.1999999999999998E-3</v>
      </c>
      <c r="H2315">
        <v>0.7</v>
      </c>
      <c r="I2315" t="s">
        <v>32</v>
      </c>
      <c r="J2315">
        <v>1.5635286372613561E-3</v>
      </c>
      <c r="K2315">
        <v>2.4605003291639237E-2</v>
      </c>
      <c r="L2315" s="21">
        <v>2008</v>
      </c>
      <c r="M2315" s="21">
        <v>2008</v>
      </c>
      <c r="N2315" t="s">
        <v>264</v>
      </c>
      <c r="O2315">
        <v>1</v>
      </c>
    </row>
    <row r="2316" spans="1:15">
      <c r="A2316" s="34" t="s">
        <v>258</v>
      </c>
      <c r="B2316" t="s">
        <v>97</v>
      </c>
      <c r="C2316" t="s">
        <v>265</v>
      </c>
      <c r="D2316" s="16">
        <v>0.96</v>
      </c>
      <c r="E2316" s="16">
        <v>71.75</v>
      </c>
      <c r="F2316" s="16">
        <v>-155.25</v>
      </c>
      <c r="G2316">
        <v>6.1999999999999998E-3</v>
      </c>
      <c r="H2316">
        <v>0.7</v>
      </c>
      <c r="I2316" t="s">
        <v>32</v>
      </c>
      <c r="J2316">
        <v>1.5635286372613561E-3</v>
      </c>
      <c r="K2316">
        <v>2.4605003291639237E-2</v>
      </c>
      <c r="L2316" s="21">
        <v>2008</v>
      </c>
      <c r="M2316" s="21">
        <v>2008</v>
      </c>
      <c r="N2316" t="s">
        <v>264</v>
      </c>
      <c r="O2316">
        <v>1</v>
      </c>
    </row>
    <row r="2317" spans="1:15">
      <c r="A2317" s="34" t="s">
        <v>258</v>
      </c>
      <c r="B2317" t="s">
        <v>97</v>
      </c>
      <c r="C2317" t="s">
        <v>265</v>
      </c>
      <c r="D2317" s="16">
        <v>0.87</v>
      </c>
      <c r="E2317" s="16">
        <v>71.25</v>
      </c>
      <c r="F2317" s="16">
        <v>-151.75</v>
      </c>
      <c r="G2317">
        <v>6.1999999999999998E-3</v>
      </c>
      <c r="H2317">
        <v>0.7</v>
      </c>
      <c r="I2317" t="s">
        <v>32</v>
      </c>
      <c r="J2317">
        <v>1.5635286372613561E-3</v>
      </c>
      <c r="K2317">
        <v>2.4605003291639237E-2</v>
      </c>
      <c r="L2317" s="21">
        <v>2008</v>
      </c>
      <c r="M2317" s="21">
        <v>2008</v>
      </c>
      <c r="N2317" t="s">
        <v>264</v>
      </c>
      <c r="O2317">
        <v>1</v>
      </c>
    </row>
    <row r="2318" spans="1:15">
      <c r="A2318" s="34" t="s">
        <v>258</v>
      </c>
      <c r="B2318" t="s">
        <v>97</v>
      </c>
      <c r="C2318" t="s">
        <v>265</v>
      </c>
      <c r="D2318" s="16">
        <v>0.39</v>
      </c>
      <c r="E2318" s="16">
        <v>70.75</v>
      </c>
      <c r="F2318" s="16">
        <v>-152.25</v>
      </c>
      <c r="G2318">
        <v>6.1999999999999998E-3</v>
      </c>
      <c r="H2318">
        <v>0.7</v>
      </c>
      <c r="I2318" t="s">
        <v>32</v>
      </c>
      <c r="J2318">
        <v>1.5635286372613561E-3</v>
      </c>
      <c r="K2318">
        <v>2.4605003291639237E-2</v>
      </c>
      <c r="L2318" s="21">
        <v>2008</v>
      </c>
      <c r="M2318" s="21">
        <v>2008</v>
      </c>
      <c r="N2318" t="s">
        <v>264</v>
      </c>
      <c r="O2318">
        <v>1</v>
      </c>
    </row>
    <row r="2319" spans="1:15">
      <c r="A2319" s="34" t="s">
        <v>258</v>
      </c>
      <c r="B2319" t="s">
        <v>97</v>
      </c>
      <c r="C2319" t="s">
        <v>265</v>
      </c>
      <c r="D2319" s="16">
        <v>0.5</v>
      </c>
      <c r="E2319" s="16">
        <v>70.75</v>
      </c>
      <c r="F2319" s="16">
        <v>-152.75</v>
      </c>
      <c r="G2319">
        <v>6.1999999999999998E-3</v>
      </c>
      <c r="H2319">
        <v>0.7</v>
      </c>
      <c r="I2319" t="s">
        <v>32</v>
      </c>
      <c r="J2319">
        <v>1.5635286372613561E-3</v>
      </c>
      <c r="K2319">
        <v>2.4605003291639237E-2</v>
      </c>
      <c r="L2319" s="21">
        <v>2008</v>
      </c>
      <c r="M2319" s="21">
        <v>2008</v>
      </c>
      <c r="N2319" t="s">
        <v>264</v>
      </c>
      <c r="O2319">
        <v>1</v>
      </c>
    </row>
    <row r="2320" spans="1:15">
      <c r="A2320" s="34" t="s">
        <v>258</v>
      </c>
      <c r="B2320" t="s">
        <v>97</v>
      </c>
      <c r="C2320" t="s">
        <v>265</v>
      </c>
      <c r="D2320" s="16">
        <v>0.95</v>
      </c>
      <c r="E2320" s="16">
        <v>71.75</v>
      </c>
      <c r="F2320" s="16">
        <v>-154.75</v>
      </c>
      <c r="G2320">
        <v>6.1999999999999998E-3</v>
      </c>
      <c r="H2320">
        <v>0.7</v>
      </c>
      <c r="I2320" t="s">
        <v>32</v>
      </c>
      <c r="J2320">
        <v>1.5635286372613561E-3</v>
      </c>
      <c r="K2320">
        <v>2.4605003291639237E-2</v>
      </c>
      <c r="L2320" s="21">
        <v>2008</v>
      </c>
      <c r="M2320" s="21">
        <v>2008</v>
      </c>
      <c r="N2320" t="s">
        <v>264</v>
      </c>
      <c r="O2320">
        <v>1</v>
      </c>
    </row>
    <row r="2321" spans="1:15">
      <c r="A2321" s="34" t="s">
        <v>258</v>
      </c>
      <c r="B2321" t="s">
        <v>97</v>
      </c>
      <c r="C2321" t="s">
        <v>265</v>
      </c>
      <c r="D2321" s="16">
        <v>0.5</v>
      </c>
      <c r="E2321" s="16">
        <v>70.75</v>
      </c>
      <c r="F2321" s="16">
        <v>-153.75</v>
      </c>
      <c r="G2321">
        <v>6.1999999999999998E-3</v>
      </c>
      <c r="H2321">
        <v>0.7</v>
      </c>
      <c r="I2321" t="s">
        <v>32</v>
      </c>
      <c r="J2321">
        <v>1.5635286372613561E-3</v>
      </c>
      <c r="K2321">
        <v>2.4605003291639237E-2</v>
      </c>
      <c r="L2321" s="21">
        <v>2008</v>
      </c>
      <c r="M2321" s="21">
        <v>2008</v>
      </c>
      <c r="N2321" t="s">
        <v>264</v>
      </c>
      <c r="O2321">
        <v>1</v>
      </c>
    </row>
    <row r="2322" spans="1:15">
      <c r="A2322" s="34" t="s">
        <v>258</v>
      </c>
      <c r="B2322" t="s">
        <v>97</v>
      </c>
      <c r="C2322" t="s">
        <v>265</v>
      </c>
      <c r="D2322" s="16">
        <v>0.93</v>
      </c>
      <c r="E2322" s="16">
        <v>71.75</v>
      </c>
      <c r="F2322" s="16">
        <v>-154.25</v>
      </c>
      <c r="G2322">
        <v>6.1999999999999998E-3</v>
      </c>
      <c r="H2322">
        <v>0.7</v>
      </c>
      <c r="I2322" t="s">
        <v>32</v>
      </c>
      <c r="J2322">
        <v>1.5635286372613561E-3</v>
      </c>
      <c r="K2322">
        <v>2.4605003291639237E-2</v>
      </c>
      <c r="L2322" s="21">
        <v>2008</v>
      </c>
      <c r="M2322" s="21">
        <v>2008</v>
      </c>
      <c r="N2322" t="s">
        <v>264</v>
      </c>
      <c r="O2322">
        <v>1</v>
      </c>
    </row>
    <row r="2323" spans="1:15">
      <c r="A2323" s="34" t="s">
        <v>258</v>
      </c>
      <c r="B2323" t="s">
        <v>97</v>
      </c>
      <c r="C2323" t="s">
        <v>265</v>
      </c>
      <c r="D2323" s="16">
        <v>0.5</v>
      </c>
      <c r="E2323" s="16">
        <v>70.75</v>
      </c>
      <c r="F2323" s="16">
        <v>-153.25</v>
      </c>
      <c r="G2323">
        <v>6.1999999999999998E-3</v>
      </c>
      <c r="H2323">
        <v>0.7</v>
      </c>
      <c r="I2323" t="s">
        <v>32</v>
      </c>
      <c r="J2323">
        <v>1.5635286372613561E-3</v>
      </c>
      <c r="K2323">
        <v>2.4605003291639237E-2</v>
      </c>
      <c r="L2323" s="21">
        <v>2008</v>
      </c>
      <c r="M2323" s="21">
        <v>2008</v>
      </c>
      <c r="N2323" t="s">
        <v>264</v>
      </c>
      <c r="O2323">
        <v>1</v>
      </c>
    </row>
    <row r="2324" spans="1:15">
      <c r="A2324" s="34" t="s">
        <v>258</v>
      </c>
      <c r="B2324" t="s">
        <v>97</v>
      </c>
      <c r="C2324" t="s">
        <v>265</v>
      </c>
      <c r="D2324" s="16">
        <v>0.82</v>
      </c>
      <c r="E2324" s="16">
        <v>72.25</v>
      </c>
      <c r="F2324" s="16">
        <v>-156.75</v>
      </c>
      <c r="G2324">
        <v>6.1999999999999998E-3</v>
      </c>
      <c r="H2324">
        <v>0.7</v>
      </c>
      <c r="I2324" t="s">
        <v>32</v>
      </c>
      <c r="J2324">
        <v>1.5635286372613561E-3</v>
      </c>
      <c r="K2324">
        <v>2.4605003291639237E-2</v>
      </c>
      <c r="L2324" s="21">
        <v>2008</v>
      </c>
      <c r="M2324" s="21">
        <v>2008</v>
      </c>
      <c r="N2324" t="s">
        <v>264</v>
      </c>
      <c r="O2324">
        <v>1</v>
      </c>
    </row>
    <row r="2325" spans="1:15">
      <c r="A2325" s="34" t="s">
        <v>258</v>
      </c>
      <c r="B2325" t="s">
        <v>97</v>
      </c>
      <c r="C2325" t="s">
        <v>265</v>
      </c>
      <c r="D2325" s="16">
        <v>0.97</v>
      </c>
      <c r="E2325" s="16">
        <v>71.75</v>
      </c>
      <c r="F2325" s="16">
        <v>-156.75</v>
      </c>
      <c r="G2325">
        <v>6.1999999999999998E-3</v>
      </c>
      <c r="H2325">
        <v>0.7</v>
      </c>
      <c r="I2325" t="s">
        <v>32</v>
      </c>
      <c r="J2325">
        <v>1.5635286372613561E-3</v>
      </c>
      <c r="K2325">
        <v>2.4605003291639237E-2</v>
      </c>
      <c r="L2325" s="21">
        <v>2008</v>
      </c>
      <c r="M2325" s="21">
        <v>2008</v>
      </c>
      <c r="N2325" t="s">
        <v>264</v>
      </c>
      <c r="O2325">
        <v>1</v>
      </c>
    </row>
    <row r="2326" spans="1:15">
      <c r="A2326" s="34" t="s">
        <v>258</v>
      </c>
      <c r="B2326" t="s">
        <v>97</v>
      </c>
      <c r="C2326" t="s">
        <v>265</v>
      </c>
      <c r="D2326" s="16">
        <v>0.57999999999999996</v>
      </c>
      <c r="E2326" s="16">
        <v>71.75</v>
      </c>
      <c r="F2326" s="16">
        <v>-151.75</v>
      </c>
      <c r="G2326">
        <v>6.1999999999999998E-3</v>
      </c>
      <c r="H2326">
        <v>0.7</v>
      </c>
      <c r="I2326" t="s">
        <v>32</v>
      </c>
      <c r="J2326">
        <v>1.5635286372613561E-3</v>
      </c>
      <c r="K2326">
        <v>2.4605003291639237E-2</v>
      </c>
      <c r="L2326" s="21">
        <v>2008</v>
      </c>
      <c r="M2326" s="21">
        <v>2008</v>
      </c>
      <c r="N2326" t="s">
        <v>264</v>
      </c>
      <c r="O2326">
        <v>1</v>
      </c>
    </row>
    <row r="2327" spans="1:15">
      <c r="A2327" s="34" t="s">
        <v>258</v>
      </c>
      <c r="B2327" t="s">
        <v>97</v>
      </c>
      <c r="C2327" t="s">
        <v>266</v>
      </c>
      <c r="D2327" s="16">
        <v>0.96</v>
      </c>
      <c r="E2327" s="16">
        <v>71.25</v>
      </c>
      <c r="F2327" s="16">
        <v>-154.25</v>
      </c>
      <c r="G2327">
        <v>8.9999999999999993E-3</v>
      </c>
      <c r="H2327">
        <v>0.36</v>
      </c>
      <c r="I2327" t="s">
        <v>32</v>
      </c>
      <c r="J2327">
        <v>4.3751286802553016E-3</v>
      </c>
      <c r="K2327">
        <v>1.8735845171916822E-2</v>
      </c>
      <c r="L2327" s="21">
        <v>2008</v>
      </c>
      <c r="M2327" s="21">
        <v>2008</v>
      </c>
      <c r="N2327" t="s">
        <v>264</v>
      </c>
      <c r="O2327">
        <v>1</v>
      </c>
    </row>
    <row r="2328" spans="1:15">
      <c r="A2328" s="34" t="s">
        <v>258</v>
      </c>
      <c r="B2328" t="s">
        <v>97</v>
      </c>
      <c r="C2328" t="s">
        <v>266</v>
      </c>
      <c r="D2328" s="16">
        <v>0.95</v>
      </c>
      <c r="E2328" s="16">
        <v>71.25</v>
      </c>
      <c r="F2328" s="16">
        <v>-153.75</v>
      </c>
      <c r="G2328">
        <v>8.9999999999999993E-3</v>
      </c>
      <c r="H2328">
        <v>0.36</v>
      </c>
      <c r="I2328" t="s">
        <v>32</v>
      </c>
      <c r="J2328">
        <v>4.3751286802553016E-3</v>
      </c>
      <c r="K2328">
        <v>1.8735845171916822E-2</v>
      </c>
      <c r="L2328" s="21">
        <v>2008</v>
      </c>
      <c r="M2328" s="21">
        <v>2008</v>
      </c>
      <c r="N2328" t="s">
        <v>264</v>
      </c>
      <c r="O2328">
        <v>1</v>
      </c>
    </row>
    <row r="2329" spans="1:15">
      <c r="A2329" s="34" t="s">
        <v>258</v>
      </c>
      <c r="B2329" t="s">
        <v>97</v>
      </c>
      <c r="C2329" t="s">
        <v>266</v>
      </c>
      <c r="D2329" s="16">
        <v>0.93</v>
      </c>
      <c r="E2329" s="16">
        <v>71.25</v>
      </c>
      <c r="F2329" s="16">
        <v>-153.25</v>
      </c>
      <c r="G2329">
        <v>8.9999999999999993E-3</v>
      </c>
      <c r="H2329">
        <v>0.36</v>
      </c>
      <c r="I2329" t="s">
        <v>32</v>
      </c>
      <c r="J2329">
        <v>4.3751286802553016E-3</v>
      </c>
      <c r="K2329">
        <v>1.8735845171916822E-2</v>
      </c>
      <c r="L2329" s="21">
        <v>2008</v>
      </c>
      <c r="M2329" s="21">
        <v>2008</v>
      </c>
      <c r="N2329" t="s">
        <v>264</v>
      </c>
      <c r="O2329">
        <v>1</v>
      </c>
    </row>
    <row r="2330" spans="1:15">
      <c r="A2330" s="34" t="s">
        <v>258</v>
      </c>
      <c r="B2330" t="s">
        <v>97</v>
      </c>
      <c r="C2330" t="s">
        <v>266</v>
      </c>
      <c r="D2330" s="16">
        <v>0.92</v>
      </c>
      <c r="E2330" s="16">
        <v>71.25</v>
      </c>
      <c r="F2330" s="16">
        <v>-152.75</v>
      </c>
      <c r="G2330">
        <v>8.9999999999999993E-3</v>
      </c>
      <c r="H2330">
        <v>0.36</v>
      </c>
      <c r="I2330" t="s">
        <v>32</v>
      </c>
      <c r="J2330">
        <v>4.3751286802553016E-3</v>
      </c>
      <c r="K2330">
        <v>1.8735845171916822E-2</v>
      </c>
      <c r="L2330" s="21">
        <v>2008</v>
      </c>
      <c r="M2330" s="21">
        <v>2008</v>
      </c>
      <c r="N2330" t="s">
        <v>264</v>
      </c>
      <c r="O2330">
        <v>1</v>
      </c>
    </row>
    <row r="2331" spans="1:15">
      <c r="A2331" s="34" t="s">
        <v>258</v>
      </c>
      <c r="B2331" t="s">
        <v>97</v>
      </c>
      <c r="C2331" t="s">
        <v>266</v>
      </c>
      <c r="D2331" s="16">
        <v>0.89</v>
      </c>
      <c r="E2331" s="16">
        <v>71.25</v>
      </c>
      <c r="F2331" s="16">
        <v>-152.25</v>
      </c>
      <c r="G2331">
        <v>8.9999999999999993E-3</v>
      </c>
      <c r="H2331">
        <v>0.36</v>
      </c>
      <c r="I2331" t="s">
        <v>32</v>
      </c>
      <c r="J2331">
        <v>4.3751286802553016E-3</v>
      </c>
      <c r="K2331">
        <v>1.8735845171916822E-2</v>
      </c>
      <c r="L2331" s="21">
        <v>2008</v>
      </c>
      <c r="M2331" s="21">
        <v>2008</v>
      </c>
      <c r="N2331" t="s">
        <v>264</v>
      </c>
      <c r="O2331">
        <v>1</v>
      </c>
    </row>
    <row r="2332" spans="1:15">
      <c r="A2332" s="34" t="s">
        <v>258</v>
      </c>
      <c r="B2332" t="s">
        <v>97</v>
      </c>
      <c r="C2332" t="s">
        <v>266</v>
      </c>
      <c r="D2332" s="16">
        <v>0.96</v>
      </c>
      <c r="E2332" s="16">
        <v>71.75</v>
      </c>
      <c r="F2332" s="16">
        <v>-156.25</v>
      </c>
      <c r="G2332">
        <v>8.9999999999999993E-3</v>
      </c>
      <c r="H2332">
        <v>0.36</v>
      </c>
      <c r="I2332" t="s">
        <v>32</v>
      </c>
      <c r="J2332">
        <v>4.3751286802553016E-3</v>
      </c>
      <c r="K2332">
        <v>1.8735845171916822E-2</v>
      </c>
      <c r="L2332" s="21">
        <v>2008</v>
      </c>
      <c r="M2332" s="21">
        <v>2008</v>
      </c>
      <c r="N2332" t="s">
        <v>264</v>
      </c>
      <c r="O2332">
        <v>1</v>
      </c>
    </row>
    <row r="2333" spans="1:15">
      <c r="A2333" s="34" t="s">
        <v>258</v>
      </c>
      <c r="B2333" t="s">
        <v>97</v>
      </c>
      <c r="C2333" t="s">
        <v>266</v>
      </c>
      <c r="D2333" s="16">
        <v>0.96</v>
      </c>
      <c r="E2333" s="16">
        <v>71.75</v>
      </c>
      <c r="F2333" s="16">
        <v>-155.75</v>
      </c>
      <c r="G2333">
        <v>8.9999999999999993E-3</v>
      </c>
      <c r="H2333">
        <v>0.36</v>
      </c>
      <c r="I2333" t="s">
        <v>32</v>
      </c>
      <c r="J2333">
        <v>4.3751286802553016E-3</v>
      </c>
      <c r="K2333">
        <v>1.8735845171916822E-2</v>
      </c>
      <c r="L2333" s="21">
        <v>2008</v>
      </c>
      <c r="M2333" s="21">
        <v>2008</v>
      </c>
      <c r="N2333" t="s">
        <v>264</v>
      </c>
      <c r="O2333">
        <v>1</v>
      </c>
    </row>
    <row r="2334" spans="1:15">
      <c r="A2334" s="34" t="s">
        <v>258</v>
      </c>
      <c r="B2334" t="s">
        <v>97</v>
      </c>
      <c r="C2334" t="s">
        <v>266</v>
      </c>
      <c r="D2334" s="16">
        <v>0.96</v>
      </c>
      <c r="E2334" s="16">
        <v>71.75</v>
      </c>
      <c r="F2334" s="16">
        <v>-155.25</v>
      </c>
      <c r="G2334">
        <v>8.9999999999999993E-3</v>
      </c>
      <c r="H2334">
        <v>0.36</v>
      </c>
      <c r="I2334" t="s">
        <v>32</v>
      </c>
      <c r="J2334">
        <v>4.3751286802553016E-3</v>
      </c>
      <c r="K2334">
        <v>1.8735845171916822E-2</v>
      </c>
      <c r="L2334" s="21">
        <v>2008</v>
      </c>
      <c r="M2334" s="21">
        <v>2008</v>
      </c>
      <c r="N2334" t="s">
        <v>264</v>
      </c>
      <c r="O2334">
        <v>1</v>
      </c>
    </row>
    <row r="2335" spans="1:15">
      <c r="A2335" s="34" t="s">
        <v>258</v>
      </c>
      <c r="B2335" t="s">
        <v>97</v>
      </c>
      <c r="C2335" t="s">
        <v>266</v>
      </c>
      <c r="D2335" s="16">
        <v>0.95</v>
      </c>
      <c r="E2335" s="16">
        <v>71.75</v>
      </c>
      <c r="F2335" s="16">
        <v>-154.75</v>
      </c>
      <c r="G2335">
        <v>8.9999999999999993E-3</v>
      </c>
      <c r="H2335">
        <v>0.36</v>
      </c>
      <c r="I2335" t="s">
        <v>32</v>
      </c>
      <c r="J2335">
        <v>4.3751286802553016E-3</v>
      </c>
      <c r="K2335">
        <v>1.8735845171916822E-2</v>
      </c>
      <c r="L2335" s="21">
        <v>2008</v>
      </c>
      <c r="M2335" s="21">
        <v>2008</v>
      </c>
      <c r="N2335" t="s">
        <v>264</v>
      </c>
      <c r="O2335">
        <v>1</v>
      </c>
    </row>
    <row r="2336" spans="1:15">
      <c r="A2336" s="34" t="s">
        <v>258</v>
      </c>
      <c r="B2336" t="s">
        <v>97</v>
      </c>
      <c r="C2336" t="s">
        <v>266</v>
      </c>
      <c r="D2336" s="16">
        <v>0.93</v>
      </c>
      <c r="E2336" s="16">
        <v>71.75</v>
      </c>
      <c r="F2336" s="16">
        <v>-154.25</v>
      </c>
      <c r="G2336">
        <v>8.9999999999999993E-3</v>
      </c>
      <c r="H2336">
        <v>0.36</v>
      </c>
      <c r="I2336" t="s">
        <v>32</v>
      </c>
      <c r="J2336">
        <v>4.3751286802553016E-3</v>
      </c>
      <c r="K2336">
        <v>1.8735845171916822E-2</v>
      </c>
      <c r="L2336" s="21">
        <v>2008</v>
      </c>
      <c r="M2336" s="21">
        <v>2008</v>
      </c>
      <c r="N2336" t="s">
        <v>264</v>
      </c>
      <c r="O2336">
        <v>1</v>
      </c>
    </row>
    <row r="2337" spans="1:15">
      <c r="A2337" s="34" t="s">
        <v>258</v>
      </c>
      <c r="B2337" t="s">
        <v>97</v>
      </c>
      <c r="C2337" t="s">
        <v>266</v>
      </c>
      <c r="D2337" s="16">
        <v>0.9</v>
      </c>
      <c r="E2337" s="16">
        <v>71.75</v>
      </c>
      <c r="F2337" s="16">
        <v>-153.75</v>
      </c>
      <c r="G2337">
        <v>8.9999999999999993E-3</v>
      </c>
      <c r="H2337">
        <v>0.36</v>
      </c>
      <c r="I2337" t="s">
        <v>32</v>
      </c>
      <c r="J2337">
        <v>4.3751286802553016E-3</v>
      </c>
      <c r="K2337">
        <v>1.8735845171916822E-2</v>
      </c>
      <c r="L2337" s="21">
        <v>2008</v>
      </c>
      <c r="M2337" s="21">
        <v>2008</v>
      </c>
      <c r="N2337" t="s">
        <v>264</v>
      </c>
      <c r="O2337">
        <v>1</v>
      </c>
    </row>
    <row r="2338" spans="1:15">
      <c r="A2338" s="34" t="s">
        <v>258</v>
      </c>
      <c r="B2338" t="s">
        <v>97</v>
      </c>
      <c r="C2338" t="s">
        <v>266</v>
      </c>
      <c r="D2338" s="16">
        <v>0.84</v>
      </c>
      <c r="E2338" s="16">
        <v>71.75</v>
      </c>
      <c r="F2338" s="16">
        <v>-153.25</v>
      </c>
      <c r="G2338">
        <v>8.9999999999999993E-3</v>
      </c>
      <c r="H2338">
        <v>0.36</v>
      </c>
      <c r="I2338" t="s">
        <v>32</v>
      </c>
      <c r="J2338">
        <v>4.3751286802553016E-3</v>
      </c>
      <c r="K2338">
        <v>1.8735845171916822E-2</v>
      </c>
      <c r="L2338" s="21">
        <v>2008</v>
      </c>
      <c r="M2338" s="21">
        <v>2008</v>
      </c>
      <c r="N2338" t="s">
        <v>264</v>
      </c>
      <c r="O2338">
        <v>1</v>
      </c>
    </row>
    <row r="2339" spans="1:15">
      <c r="A2339" s="34" t="s">
        <v>258</v>
      </c>
      <c r="B2339" t="s">
        <v>97</v>
      </c>
      <c r="C2339" t="s">
        <v>266</v>
      </c>
      <c r="D2339" s="16">
        <v>0.76</v>
      </c>
      <c r="E2339" s="16">
        <v>71.75</v>
      </c>
      <c r="F2339" s="16">
        <v>-152.75</v>
      </c>
      <c r="G2339">
        <v>8.9999999999999993E-3</v>
      </c>
      <c r="H2339">
        <v>0.36</v>
      </c>
      <c r="I2339" t="s">
        <v>32</v>
      </c>
      <c r="J2339">
        <v>4.3751286802553016E-3</v>
      </c>
      <c r="K2339">
        <v>1.8735845171916822E-2</v>
      </c>
      <c r="L2339" s="21">
        <v>2008</v>
      </c>
      <c r="M2339" s="21">
        <v>2008</v>
      </c>
      <c r="N2339" t="s">
        <v>264</v>
      </c>
      <c r="O2339">
        <v>1</v>
      </c>
    </row>
    <row r="2340" spans="1:15">
      <c r="A2340" s="34" t="s">
        <v>258</v>
      </c>
      <c r="B2340" t="s">
        <v>97</v>
      </c>
      <c r="C2340" t="s">
        <v>266</v>
      </c>
      <c r="D2340" s="16">
        <v>0.69</v>
      </c>
      <c r="E2340" s="16">
        <v>71.75</v>
      </c>
      <c r="F2340" s="16">
        <v>-152.25</v>
      </c>
      <c r="G2340">
        <v>8.9999999999999993E-3</v>
      </c>
      <c r="H2340">
        <v>0.36</v>
      </c>
      <c r="I2340" t="s">
        <v>32</v>
      </c>
      <c r="J2340">
        <v>4.3751286802553016E-3</v>
      </c>
      <c r="K2340">
        <v>1.8735845171916822E-2</v>
      </c>
      <c r="L2340" s="21">
        <v>2008</v>
      </c>
      <c r="M2340" s="21">
        <v>2008</v>
      </c>
      <c r="N2340" t="s">
        <v>264</v>
      </c>
      <c r="O2340">
        <v>1</v>
      </c>
    </row>
    <row r="2341" spans="1:15">
      <c r="A2341" s="34" t="s">
        <v>258</v>
      </c>
      <c r="B2341" t="s">
        <v>97</v>
      </c>
      <c r="C2341" t="s">
        <v>266</v>
      </c>
      <c r="D2341" s="16">
        <v>0.98</v>
      </c>
      <c r="E2341" s="16">
        <v>71.25</v>
      </c>
      <c r="F2341" s="16">
        <v>-154.75</v>
      </c>
      <c r="G2341">
        <v>8.9999999999999993E-3</v>
      </c>
      <c r="H2341">
        <v>0.36</v>
      </c>
      <c r="I2341" t="s">
        <v>32</v>
      </c>
      <c r="J2341">
        <v>4.3751286802553016E-3</v>
      </c>
      <c r="K2341">
        <v>1.8735845171916822E-2</v>
      </c>
      <c r="L2341" s="21">
        <v>2008</v>
      </c>
      <c r="M2341" s="21">
        <v>2008</v>
      </c>
      <c r="N2341" t="s">
        <v>264</v>
      </c>
      <c r="O2341">
        <v>1</v>
      </c>
    </row>
    <row r="2342" spans="1:15">
      <c r="A2342" s="34" t="s">
        <v>258</v>
      </c>
      <c r="B2342" t="s">
        <v>97</v>
      </c>
      <c r="C2342" t="s">
        <v>266</v>
      </c>
      <c r="D2342" s="16">
        <v>1</v>
      </c>
      <c r="E2342" s="16">
        <v>71.25</v>
      </c>
      <c r="F2342" s="16">
        <v>-155.25</v>
      </c>
      <c r="G2342">
        <v>8.9999999999999993E-3</v>
      </c>
      <c r="H2342">
        <v>0.36</v>
      </c>
      <c r="I2342" t="s">
        <v>32</v>
      </c>
      <c r="J2342">
        <v>4.3751286802553016E-3</v>
      </c>
      <c r="K2342">
        <v>1.8735845171916822E-2</v>
      </c>
      <c r="L2342" s="21">
        <v>2008</v>
      </c>
      <c r="M2342" s="21">
        <v>2008</v>
      </c>
      <c r="N2342" t="s">
        <v>264</v>
      </c>
      <c r="O2342">
        <v>1</v>
      </c>
    </row>
    <row r="2343" spans="1:15">
      <c r="A2343" s="34" t="s">
        <v>258</v>
      </c>
      <c r="B2343" t="s">
        <v>97</v>
      </c>
      <c r="C2343" t="s">
        <v>266</v>
      </c>
      <c r="D2343" s="16">
        <v>1</v>
      </c>
      <c r="E2343" s="16">
        <v>71.25</v>
      </c>
      <c r="F2343" s="16">
        <v>-155.75</v>
      </c>
      <c r="G2343">
        <v>8.9999999999999993E-3</v>
      </c>
      <c r="H2343">
        <v>0.36</v>
      </c>
      <c r="I2343" t="s">
        <v>32</v>
      </c>
      <c r="J2343">
        <v>4.3751286802553016E-3</v>
      </c>
      <c r="K2343">
        <v>1.8735845171916822E-2</v>
      </c>
      <c r="L2343" s="21">
        <v>2008</v>
      </c>
      <c r="M2343" s="21">
        <v>2008</v>
      </c>
      <c r="N2343" t="s">
        <v>264</v>
      </c>
      <c r="O2343">
        <v>1</v>
      </c>
    </row>
    <row r="2344" spans="1:15">
      <c r="A2344" s="34" t="s">
        <v>258</v>
      </c>
      <c r="B2344" t="s">
        <v>97</v>
      </c>
      <c r="C2344" t="s">
        <v>266</v>
      </c>
      <c r="D2344" s="16">
        <v>0.97</v>
      </c>
      <c r="E2344" s="16">
        <v>71.75</v>
      </c>
      <c r="F2344" s="16">
        <v>-156.75</v>
      </c>
      <c r="G2344">
        <v>8.9999999999999993E-3</v>
      </c>
      <c r="H2344">
        <v>0.36</v>
      </c>
      <c r="I2344" t="s">
        <v>32</v>
      </c>
      <c r="J2344">
        <v>4.3751286802553016E-3</v>
      </c>
      <c r="K2344">
        <v>1.8735845171916822E-2</v>
      </c>
      <c r="L2344" s="21">
        <v>2008</v>
      </c>
      <c r="M2344" s="21">
        <v>2008</v>
      </c>
      <c r="N2344" t="s">
        <v>264</v>
      </c>
      <c r="O2344">
        <v>1</v>
      </c>
    </row>
    <row r="2345" spans="1:15">
      <c r="A2345" s="34" t="s">
        <v>258</v>
      </c>
      <c r="B2345" t="s">
        <v>97</v>
      </c>
      <c r="C2345" t="s">
        <v>266</v>
      </c>
      <c r="D2345" s="16">
        <v>0.28000000000000003</v>
      </c>
      <c r="E2345" s="16">
        <v>72.25</v>
      </c>
      <c r="F2345" s="16">
        <v>-152.25</v>
      </c>
      <c r="G2345">
        <v>8.9999999999999993E-3</v>
      </c>
      <c r="H2345">
        <v>0.36</v>
      </c>
      <c r="I2345" t="s">
        <v>32</v>
      </c>
      <c r="J2345">
        <v>4.3751286802553016E-3</v>
      </c>
      <c r="K2345">
        <v>1.8735845171916822E-2</v>
      </c>
      <c r="L2345" s="21">
        <v>2008</v>
      </c>
      <c r="M2345" s="21">
        <v>2008</v>
      </c>
      <c r="N2345" t="s">
        <v>264</v>
      </c>
      <c r="O2345">
        <v>1</v>
      </c>
    </row>
    <row r="2346" spans="1:15">
      <c r="A2346" s="34" t="s">
        <v>258</v>
      </c>
      <c r="B2346" t="s">
        <v>97</v>
      </c>
      <c r="C2346" t="s">
        <v>266</v>
      </c>
      <c r="D2346" s="16">
        <v>0.31</v>
      </c>
      <c r="E2346" s="16">
        <v>72.25</v>
      </c>
      <c r="F2346" s="16">
        <v>-152.75</v>
      </c>
      <c r="G2346">
        <v>8.9999999999999993E-3</v>
      </c>
      <c r="H2346">
        <v>0.36</v>
      </c>
      <c r="I2346" t="s">
        <v>32</v>
      </c>
      <c r="J2346">
        <v>4.3751286802553016E-3</v>
      </c>
      <c r="K2346">
        <v>1.8735845171916822E-2</v>
      </c>
      <c r="L2346" s="21">
        <v>2008</v>
      </c>
      <c r="M2346" s="21">
        <v>2008</v>
      </c>
      <c r="N2346" t="s">
        <v>264</v>
      </c>
      <c r="O2346">
        <v>1</v>
      </c>
    </row>
    <row r="2347" spans="1:15">
      <c r="A2347" s="34" t="s">
        <v>258</v>
      </c>
      <c r="B2347" t="s">
        <v>97</v>
      </c>
      <c r="C2347" t="s">
        <v>266</v>
      </c>
      <c r="D2347" s="16">
        <v>1</v>
      </c>
      <c r="E2347" s="16">
        <v>71.25</v>
      </c>
      <c r="F2347" s="16">
        <v>-156.25</v>
      </c>
      <c r="G2347">
        <v>8.9999999999999993E-3</v>
      </c>
      <c r="H2347">
        <v>0.36</v>
      </c>
      <c r="I2347" t="s">
        <v>32</v>
      </c>
      <c r="J2347">
        <v>4.3751286802553016E-3</v>
      </c>
      <c r="K2347">
        <v>1.8735845171916822E-2</v>
      </c>
      <c r="L2347" s="21">
        <v>2008</v>
      </c>
      <c r="M2347" s="21">
        <v>2008</v>
      </c>
      <c r="N2347" t="s">
        <v>264</v>
      </c>
      <c r="O2347">
        <v>1</v>
      </c>
    </row>
    <row r="2348" spans="1:15">
      <c r="A2348" s="34" t="s">
        <v>258</v>
      </c>
      <c r="B2348" t="s">
        <v>97</v>
      </c>
      <c r="C2348" t="s">
        <v>266</v>
      </c>
      <c r="D2348" s="16">
        <v>0.42</v>
      </c>
      <c r="E2348" s="16">
        <v>72.25</v>
      </c>
      <c r="F2348" s="16">
        <v>-153.25</v>
      </c>
      <c r="G2348">
        <v>8.9999999999999993E-3</v>
      </c>
      <c r="H2348">
        <v>0.36</v>
      </c>
      <c r="I2348" t="s">
        <v>32</v>
      </c>
      <c r="J2348">
        <v>4.3751286802553016E-3</v>
      </c>
      <c r="K2348">
        <v>1.8735845171916822E-2</v>
      </c>
      <c r="L2348" s="21">
        <v>2008</v>
      </c>
      <c r="M2348" s="21">
        <v>2008</v>
      </c>
      <c r="N2348" t="s">
        <v>264</v>
      </c>
      <c r="O2348">
        <v>1</v>
      </c>
    </row>
    <row r="2349" spans="1:15">
      <c r="A2349" s="34" t="s">
        <v>258</v>
      </c>
      <c r="B2349" t="s">
        <v>97</v>
      </c>
      <c r="C2349" t="s">
        <v>266</v>
      </c>
      <c r="D2349" s="16">
        <v>0.52</v>
      </c>
      <c r="E2349" s="16">
        <v>72.25</v>
      </c>
      <c r="F2349" s="16">
        <v>-153.75</v>
      </c>
      <c r="G2349">
        <v>8.9999999999999993E-3</v>
      </c>
      <c r="H2349">
        <v>0.36</v>
      </c>
      <c r="I2349" t="s">
        <v>32</v>
      </c>
      <c r="J2349">
        <v>4.3751286802553016E-3</v>
      </c>
      <c r="K2349">
        <v>1.8735845171916822E-2</v>
      </c>
      <c r="L2349" s="21">
        <v>2008</v>
      </c>
      <c r="M2349" s="21">
        <v>2008</v>
      </c>
      <c r="N2349" t="s">
        <v>264</v>
      </c>
      <c r="O2349">
        <v>1</v>
      </c>
    </row>
    <row r="2350" spans="1:15">
      <c r="A2350" s="34" t="s">
        <v>258</v>
      </c>
      <c r="B2350" t="s">
        <v>97</v>
      </c>
      <c r="C2350" t="s">
        <v>266</v>
      </c>
      <c r="D2350" s="16">
        <v>0.57999999999999996</v>
      </c>
      <c r="E2350" s="16">
        <v>72.25</v>
      </c>
      <c r="F2350" s="16">
        <v>-154.25</v>
      </c>
      <c r="G2350">
        <v>8.9999999999999993E-3</v>
      </c>
      <c r="H2350">
        <v>0.36</v>
      </c>
      <c r="I2350" t="s">
        <v>32</v>
      </c>
      <c r="J2350">
        <v>4.3751286802553016E-3</v>
      </c>
      <c r="K2350">
        <v>1.8735845171916822E-2</v>
      </c>
      <c r="L2350" s="21">
        <v>2008</v>
      </c>
      <c r="M2350" s="21">
        <v>2008</v>
      </c>
      <c r="N2350" t="s">
        <v>264</v>
      </c>
      <c r="O2350">
        <v>1</v>
      </c>
    </row>
    <row r="2351" spans="1:15">
      <c r="A2351" s="34" t="s">
        <v>258</v>
      </c>
      <c r="B2351" t="s">
        <v>97</v>
      </c>
      <c r="C2351" t="s">
        <v>266</v>
      </c>
      <c r="D2351" s="16">
        <v>0.63</v>
      </c>
      <c r="E2351" s="16">
        <v>72.25</v>
      </c>
      <c r="F2351" s="16">
        <v>-154.75</v>
      </c>
      <c r="G2351">
        <v>8.9999999999999993E-3</v>
      </c>
      <c r="H2351">
        <v>0.36</v>
      </c>
      <c r="I2351" t="s">
        <v>32</v>
      </c>
      <c r="J2351">
        <v>4.3751286802553016E-3</v>
      </c>
      <c r="K2351">
        <v>1.8735845171916822E-2</v>
      </c>
      <c r="L2351" s="21">
        <v>2008</v>
      </c>
      <c r="M2351" s="21">
        <v>2008</v>
      </c>
      <c r="N2351" t="s">
        <v>264</v>
      </c>
      <c r="O2351">
        <v>1</v>
      </c>
    </row>
    <row r="2352" spans="1:15">
      <c r="A2352" s="34" t="s">
        <v>258</v>
      </c>
      <c r="B2352" t="s">
        <v>97</v>
      </c>
      <c r="C2352" t="s">
        <v>266</v>
      </c>
      <c r="D2352" s="16">
        <v>0.71</v>
      </c>
      <c r="E2352" s="16">
        <v>72.25</v>
      </c>
      <c r="F2352" s="16">
        <v>-155.25</v>
      </c>
      <c r="G2352">
        <v>8.9999999999999993E-3</v>
      </c>
      <c r="H2352">
        <v>0.36</v>
      </c>
      <c r="I2352" t="s">
        <v>32</v>
      </c>
      <c r="J2352">
        <v>4.3751286802553016E-3</v>
      </c>
      <c r="K2352">
        <v>1.8735845171916822E-2</v>
      </c>
      <c r="L2352" s="21">
        <v>2008</v>
      </c>
      <c r="M2352" s="21">
        <v>2008</v>
      </c>
      <c r="N2352" t="s">
        <v>264</v>
      </c>
      <c r="O2352">
        <v>1</v>
      </c>
    </row>
    <row r="2353" spans="1:15">
      <c r="A2353" s="34" t="s">
        <v>258</v>
      </c>
      <c r="B2353" t="s">
        <v>97</v>
      </c>
      <c r="C2353" t="s">
        <v>266</v>
      </c>
      <c r="D2353" s="16">
        <v>0.3</v>
      </c>
      <c r="E2353" s="16">
        <v>70.75</v>
      </c>
      <c r="F2353" s="16">
        <v>-154.25</v>
      </c>
      <c r="G2353">
        <v>8.9999999999999993E-3</v>
      </c>
      <c r="H2353">
        <v>0.36</v>
      </c>
      <c r="I2353" t="s">
        <v>32</v>
      </c>
      <c r="J2353">
        <v>4.3751286802553016E-3</v>
      </c>
      <c r="K2353">
        <v>1.8735845171916822E-2</v>
      </c>
      <c r="L2353" s="21">
        <v>2008</v>
      </c>
      <c r="M2353" s="21">
        <v>2008</v>
      </c>
      <c r="N2353" t="s">
        <v>264</v>
      </c>
      <c r="O2353">
        <v>1</v>
      </c>
    </row>
    <row r="2354" spans="1:15">
      <c r="A2354" s="34" t="s">
        <v>258</v>
      </c>
      <c r="B2354" t="s">
        <v>97</v>
      </c>
      <c r="C2354" t="s">
        <v>266</v>
      </c>
      <c r="D2354" s="16">
        <v>0.82</v>
      </c>
      <c r="E2354" s="16">
        <v>72.25</v>
      </c>
      <c r="F2354" s="16">
        <v>-156.25</v>
      </c>
      <c r="G2354">
        <v>8.9999999999999993E-3</v>
      </c>
      <c r="H2354">
        <v>0.36</v>
      </c>
      <c r="I2354" t="s">
        <v>32</v>
      </c>
      <c r="J2354">
        <v>4.3751286802553016E-3</v>
      </c>
      <c r="K2354">
        <v>1.8735845171916822E-2</v>
      </c>
      <c r="L2354" s="21">
        <v>2008</v>
      </c>
      <c r="M2354" s="21">
        <v>2008</v>
      </c>
      <c r="N2354" t="s">
        <v>264</v>
      </c>
      <c r="O2354">
        <v>1</v>
      </c>
    </row>
    <row r="2355" spans="1:15">
      <c r="A2355" s="34" t="s">
        <v>258</v>
      </c>
      <c r="B2355" t="s">
        <v>97</v>
      </c>
      <c r="C2355" t="s">
        <v>266</v>
      </c>
      <c r="D2355" s="16">
        <v>0.77</v>
      </c>
      <c r="E2355" s="16">
        <v>72.25</v>
      </c>
      <c r="F2355" s="16">
        <v>-155.75</v>
      </c>
      <c r="G2355">
        <v>8.9999999999999993E-3</v>
      </c>
      <c r="H2355">
        <v>0.36</v>
      </c>
      <c r="I2355" t="s">
        <v>32</v>
      </c>
      <c r="J2355">
        <v>4.3751286802553016E-3</v>
      </c>
      <c r="K2355">
        <v>1.8735845171916822E-2</v>
      </c>
      <c r="L2355" s="21">
        <v>2008</v>
      </c>
      <c r="M2355" s="21">
        <v>2008</v>
      </c>
      <c r="N2355" t="s">
        <v>264</v>
      </c>
      <c r="O2355">
        <v>1</v>
      </c>
    </row>
    <row r="2356" spans="1:15">
      <c r="A2356" s="34" t="s">
        <v>258</v>
      </c>
      <c r="B2356" t="s">
        <v>97</v>
      </c>
      <c r="C2356" t="s">
        <v>266</v>
      </c>
      <c r="D2356" s="16">
        <v>0.87</v>
      </c>
      <c r="E2356" s="16">
        <v>71.25</v>
      </c>
      <c r="F2356" s="16">
        <v>-151.75</v>
      </c>
      <c r="G2356">
        <v>8.9999999999999993E-3</v>
      </c>
      <c r="H2356">
        <v>0.36</v>
      </c>
      <c r="I2356" t="s">
        <v>32</v>
      </c>
      <c r="J2356">
        <v>4.3751286802553016E-3</v>
      </c>
      <c r="K2356">
        <v>1.8735845171916822E-2</v>
      </c>
      <c r="L2356" s="21">
        <v>2008</v>
      </c>
      <c r="M2356" s="21">
        <v>2008</v>
      </c>
      <c r="N2356" t="s">
        <v>264</v>
      </c>
      <c r="O2356">
        <v>1</v>
      </c>
    </row>
    <row r="2357" spans="1:15">
      <c r="A2357" s="34" t="s">
        <v>258</v>
      </c>
      <c r="B2357" t="s">
        <v>97</v>
      </c>
      <c r="C2357" t="s">
        <v>266</v>
      </c>
      <c r="D2357" s="16">
        <v>1</v>
      </c>
      <c r="E2357" s="16">
        <v>71.25</v>
      </c>
      <c r="F2357" s="16">
        <v>-156.75</v>
      </c>
      <c r="G2357">
        <v>8.9999999999999993E-3</v>
      </c>
      <c r="H2357">
        <v>0.36</v>
      </c>
      <c r="I2357" t="s">
        <v>32</v>
      </c>
      <c r="J2357">
        <v>4.3751286802553016E-3</v>
      </c>
      <c r="K2357">
        <v>1.8735845171916822E-2</v>
      </c>
      <c r="L2357" s="21">
        <v>2008</v>
      </c>
      <c r="M2357" s="21">
        <v>2008</v>
      </c>
      <c r="N2357" t="s">
        <v>264</v>
      </c>
      <c r="O2357">
        <v>1</v>
      </c>
    </row>
    <row r="2358" spans="1:15">
      <c r="A2358" s="34" t="s">
        <v>258</v>
      </c>
      <c r="B2358" t="s">
        <v>97</v>
      </c>
      <c r="C2358" t="s">
        <v>266</v>
      </c>
      <c r="D2358" s="16">
        <v>0.5</v>
      </c>
      <c r="E2358" s="16">
        <v>70.75</v>
      </c>
      <c r="F2358" s="16">
        <v>-153.75</v>
      </c>
      <c r="G2358">
        <v>8.9999999999999993E-3</v>
      </c>
      <c r="H2358">
        <v>0.36</v>
      </c>
      <c r="I2358" t="s">
        <v>32</v>
      </c>
      <c r="J2358">
        <v>4.3751286802553016E-3</v>
      </c>
      <c r="K2358">
        <v>1.8735845171916822E-2</v>
      </c>
      <c r="L2358" s="21">
        <v>2008</v>
      </c>
      <c r="M2358" s="21">
        <v>2008</v>
      </c>
      <c r="N2358" t="s">
        <v>264</v>
      </c>
      <c r="O2358">
        <v>1</v>
      </c>
    </row>
    <row r="2359" spans="1:15">
      <c r="A2359" s="34" t="s">
        <v>258</v>
      </c>
      <c r="B2359" t="s">
        <v>97</v>
      </c>
      <c r="C2359" t="s">
        <v>266</v>
      </c>
      <c r="D2359" s="16">
        <v>0.39</v>
      </c>
      <c r="E2359" s="16">
        <v>70.75</v>
      </c>
      <c r="F2359" s="16">
        <v>-152.25</v>
      </c>
      <c r="G2359">
        <v>8.9999999999999993E-3</v>
      </c>
      <c r="H2359">
        <v>0.36</v>
      </c>
      <c r="I2359" t="s">
        <v>32</v>
      </c>
      <c r="J2359">
        <v>4.3751286802553016E-3</v>
      </c>
      <c r="K2359">
        <v>1.8735845171916822E-2</v>
      </c>
      <c r="L2359" s="21">
        <v>2008</v>
      </c>
      <c r="M2359" s="21">
        <v>2008</v>
      </c>
      <c r="N2359" t="s">
        <v>264</v>
      </c>
      <c r="O2359">
        <v>1</v>
      </c>
    </row>
    <row r="2360" spans="1:15">
      <c r="A2360" s="34" t="s">
        <v>258</v>
      </c>
      <c r="B2360" t="s">
        <v>97</v>
      </c>
      <c r="C2360" t="s">
        <v>266</v>
      </c>
      <c r="D2360" s="16">
        <v>0.5</v>
      </c>
      <c r="E2360" s="16">
        <v>70.75</v>
      </c>
      <c r="F2360" s="16">
        <v>-152.75</v>
      </c>
      <c r="G2360">
        <v>8.9999999999999993E-3</v>
      </c>
      <c r="H2360">
        <v>0.36</v>
      </c>
      <c r="I2360" t="s">
        <v>32</v>
      </c>
      <c r="J2360">
        <v>4.3751286802553016E-3</v>
      </c>
      <c r="K2360">
        <v>1.8735845171916822E-2</v>
      </c>
      <c r="L2360" s="21">
        <v>2008</v>
      </c>
      <c r="M2360" s="21">
        <v>2008</v>
      </c>
      <c r="N2360" t="s">
        <v>264</v>
      </c>
      <c r="O2360">
        <v>1</v>
      </c>
    </row>
    <row r="2361" spans="1:15">
      <c r="A2361" s="34" t="s">
        <v>258</v>
      </c>
      <c r="B2361" t="s">
        <v>97</v>
      </c>
      <c r="C2361" t="s">
        <v>266</v>
      </c>
      <c r="D2361" s="16">
        <v>0.5</v>
      </c>
      <c r="E2361" s="16">
        <v>70.75</v>
      </c>
      <c r="F2361" s="16">
        <v>-153.25</v>
      </c>
      <c r="G2361">
        <v>8.9999999999999993E-3</v>
      </c>
      <c r="H2361">
        <v>0.36</v>
      </c>
      <c r="I2361" t="s">
        <v>32</v>
      </c>
      <c r="J2361">
        <v>4.3751286802553016E-3</v>
      </c>
      <c r="K2361">
        <v>1.8735845171916822E-2</v>
      </c>
      <c r="L2361" s="21">
        <v>2008</v>
      </c>
      <c r="M2361" s="21">
        <v>2008</v>
      </c>
      <c r="N2361" t="s">
        <v>264</v>
      </c>
      <c r="O2361">
        <v>1</v>
      </c>
    </row>
    <row r="2362" spans="1:15">
      <c r="A2362" s="34" t="s">
        <v>258</v>
      </c>
      <c r="B2362" t="s">
        <v>97</v>
      </c>
      <c r="C2362" t="s">
        <v>266</v>
      </c>
      <c r="D2362" s="16">
        <v>0.82</v>
      </c>
      <c r="E2362" s="16">
        <v>72.25</v>
      </c>
      <c r="F2362" s="16">
        <v>-156.75</v>
      </c>
      <c r="G2362">
        <v>8.9999999999999993E-3</v>
      </c>
      <c r="H2362">
        <v>0.36</v>
      </c>
      <c r="I2362" t="s">
        <v>32</v>
      </c>
      <c r="J2362">
        <v>4.3751286802553016E-3</v>
      </c>
      <c r="K2362">
        <v>1.8735845171916822E-2</v>
      </c>
      <c r="L2362" s="21">
        <v>2008</v>
      </c>
      <c r="M2362" s="21">
        <v>2008</v>
      </c>
      <c r="N2362" t="s">
        <v>264</v>
      </c>
      <c r="O2362">
        <v>1</v>
      </c>
    </row>
    <row r="2363" spans="1:15">
      <c r="A2363" s="34" t="s">
        <v>258</v>
      </c>
      <c r="B2363" t="s">
        <v>97</v>
      </c>
      <c r="C2363" t="s">
        <v>266</v>
      </c>
      <c r="D2363" s="16">
        <v>0.57999999999999996</v>
      </c>
      <c r="E2363" s="16">
        <v>71.75</v>
      </c>
      <c r="F2363" s="16">
        <v>-151.75</v>
      </c>
      <c r="G2363">
        <v>8.9999999999999993E-3</v>
      </c>
      <c r="H2363">
        <v>0.36</v>
      </c>
      <c r="I2363" t="s">
        <v>32</v>
      </c>
      <c r="J2363">
        <v>4.3751286802553016E-3</v>
      </c>
      <c r="K2363">
        <v>1.8735845171916822E-2</v>
      </c>
      <c r="L2363" s="21">
        <v>2008</v>
      </c>
      <c r="M2363" s="21">
        <v>2008</v>
      </c>
      <c r="N2363" t="s">
        <v>264</v>
      </c>
      <c r="O2363">
        <v>1</v>
      </c>
    </row>
    <row r="2364" spans="1:15">
      <c r="A2364" s="34" t="s">
        <v>258</v>
      </c>
      <c r="B2364" t="s">
        <v>97</v>
      </c>
      <c r="C2364" t="s">
        <v>267</v>
      </c>
      <c r="D2364" s="16">
        <v>0.96</v>
      </c>
      <c r="E2364" s="16">
        <v>71.25</v>
      </c>
      <c r="F2364" s="16">
        <v>-154.25</v>
      </c>
      <c r="G2364">
        <v>8.3000000000000001E-3</v>
      </c>
      <c r="H2364">
        <v>0.36</v>
      </c>
      <c r="I2364" t="s">
        <v>32</v>
      </c>
      <c r="J2364">
        <v>4.1231445849367783E-3</v>
      </c>
      <c r="K2364">
        <v>1.6904892798240791E-2</v>
      </c>
      <c r="L2364" s="21">
        <v>2009</v>
      </c>
      <c r="M2364" s="21">
        <v>2009</v>
      </c>
      <c r="N2364" t="s">
        <v>268</v>
      </c>
      <c r="O2364">
        <v>1</v>
      </c>
    </row>
    <row r="2365" spans="1:15">
      <c r="A2365" s="34" t="s">
        <v>258</v>
      </c>
      <c r="B2365" t="s">
        <v>97</v>
      </c>
      <c r="C2365" t="s">
        <v>267</v>
      </c>
      <c r="D2365" s="16">
        <v>0.98</v>
      </c>
      <c r="E2365" s="16">
        <v>71.25</v>
      </c>
      <c r="F2365" s="16">
        <v>-154.75</v>
      </c>
      <c r="G2365">
        <v>8.3000000000000001E-3</v>
      </c>
      <c r="H2365">
        <v>0.36</v>
      </c>
      <c r="I2365" t="s">
        <v>32</v>
      </c>
      <c r="J2365">
        <v>4.1231445849367783E-3</v>
      </c>
      <c r="K2365">
        <v>1.6904892798240791E-2</v>
      </c>
      <c r="L2365" s="21">
        <v>2009</v>
      </c>
      <c r="M2365" s="21">
        <v>2009</v>
      </c>
      <c r="N2365" t="s">
        <v>268</v>
      </c>
      <c r="O2365">
        <v>1</v>
      </c>
    </row>
    <row r="2366" spans="1:15">
      <c r="A2366" s="34" t="s">
        <v>258</v>
      </c>
      <c r="B2366" t="s">
        <v>97</v>
      </c>
      <c r="C2366" t="s">
        <v>267</v>
      </c>
      <c r="D2366" s="16">
        <v>0.93</v>
      </c>
      <c r="E2366" s="16">
        <v>71.75</v>
      </c>
      <c r="F2366" s="16">
        <v>-154.25</v>
      </c>
      <c r="G2366">
        <v>8.3000000000000001E-3</v>
      </c>
      <c r="H2366">
        <v>0.36</v>
      </c>
      <c r="I2366" t="s">
        <v>32</v>
      </c>
      <c r="J2366">
        <v>4.1231445849367783E-3</v>
      </c>
      <c r="K2366">
        <v>1.6904892798240791E-2</v>
      </c>
      <c r="L2366" s="21">
        <v>2009</v>
      </c>
      <c r="M2366" s="21">
        <v>2009</v>
      </c>
      <c r="N2366" t="s">
        <v>268</v>
      </c>
      <c r="O2366">
        <v>1</v>
      </c>
    </row>
    <row r="2367" spans="1:15">
      <c r="A2367" s="34" t="s">
        <v>258</v>
      </c>
      <c r="B2367" t="s">
        <v>97</v>
      </c>
      <c r="C2367" t="s">
        <v>267</v>
      </c>
      <c r="D2367" s="16">
        <v>1</v>
      </c>
      <c r="E2367" s="16">
        <v>71.25</v>
      </c>
      <c r="F2367" s="16">
        <v>-155.25</v>
      </c>
      <c r="G2367">
        <v>8.3000000000000001E-3</v>
      </c>
      <c r="H2367">
        <v>0.36</v>
      </c>
      <c r="I2367" t="s">
        <v>32</v>
      </c>
      <c r="J2367">
        <v>4.1231445849367783E-3</v>
      </c>
      <c r="K2367">
        <v>1.6904892798240791E-2</v>
      </c>
      <c r="L2367" s="21">
        <v>2009</v>
      </c>
      <c r="M2367" s="21">
        <v>2009</v>
      </c>
      <c r="N2367" t="s">
        <v>268</v>
      </c>
      <c r="O2367">
        <v>1</v>
      </c>
    </row>
    <row r="2368" spans="1:15">
      <c r="A2368" s="34" t="s">
        <v>258</v>
      </c>
      <c r="B2368" t="s">
        <v>97</v>
      </c>
      <c r="C2368" t="s">
        <v>267</v>
      </c>
      <c r="D2368" s="16">
        <v>0.95</v>
      </c>
      <c r="E2368" s="16">
        <v>71.75</v>
      </c>
      <c r="F2368" s="16">
        <v>-154.75</v>
      </c>
      <c r="G2368">
        <v>8.3000000000000001E-3</v>
      </c>
      <c r="H2368">
        <v>0.36</v>
      </c>
      <c r="I2368" t="s">
        <v>32</v>
      </c>
      <c r="J2368">
        <v>4.1231445849367783E-3</v>
      </c>
      <c r="K2368">
        <v>1.6904892798240791E-2</v>
      </c>
      <c r="L2368" s="21">
        <v>2009</v>
      </c>
      <c r="M2368" s="21">
        <v>2009</v>
      </c>
      <c r="N2368" t="s">
        <v>268</v>
      </c>
      <c r="O2368">
        <v>1</v>
      </c>
    </row>
    <row r="2369" spans="1:15">
      <c r="A2369" s="34" t="s">
        <v>258</v>
      </c>
      <c r="B2369" t="s">
        <v>97</v>
      </c>
      <c r="C2369" t="s">
        <v>267</v>
      </c>
      <c r="D2369" s="16">
        <v>0.96</v>
      </c>
      <c r="E2369" s="16">
        <v>71.75</v>
      </c>
      <c r="F2369" s="16">
        <v>-155.25</v>
      </c>
      <c r="G2369">
        <v>8.3000000000000001E-3</v>
      </c>
      <c r="H2369">
        <v>0.36</v>
      </c>
      <c r="I2369" t="s">
        <v>32</v>
      </c>
      <c r="J2369">
        <v>4.1231445849367783E-3</v>
      </c>
      <c r="K2369">
        <v>1.6904892798240791E-2</v>
      </c>
      <c r="L2369" s="21">
        <v>2009</v>
      </c>
      <c r="M2369" s="21">
        <v>2009</v>
      </c>
      <c r="N2369" t="s">
        <v>268</v>
      </c>
      <c r="O2369">
        <v>1</v>
      </c>
    </row>
    <row r="2370" spans="1:15">
      <c r="A2370" s="34" t="s">
        <v>258</v>
      </c>
      <c r="B2370" t="s">
        <v>97</v>
      </c>
      <c r="C2370" t="s">
        <v>267</v>
      </c>
      <c r="D2370" s="16">
        <v>0.96</v>
      </c>
      <c r="E2370" s="16">
        <v>71.75</v>
      </c>
      <c r="F2370" s="16">
        <v>-155.75</v>
      </c>
      <c r="G2370">
        <v>8.3000000000000001E-3</v>
      </c>
      <c r="H2370">
        <v>0.36</v>
      </c>
      <c r="I2370" t="s">
        <v>32</v>
      </c>
      <c r="J2370">
        <v>4.1231445849367783E-3</v>
      </c>
      <c r="K2370">
        <v>1.6904892798240791E-2</v>
      </c>
      <c r="L2370" s="21">
        <v>2009</v>
      </c>
      <c r="M2370" s="21">
        <v>2009</v>
      </c>
      <c r="N2370" t="s">
        <v>268</v>
      </c>
      <c r="O2370">
        <v>1</v>
      </c>
    </row>
    <row r="2371" spans="1:15">
      <c r="A2371" s="34" t="s">
        <v>258</v>
      </c>
      <c r="B2371" t="s">
        <v>97</v>
      </c>
      <c r="C2371" t="s">
        <v>267</v>
      </c>
      <c r="D2371" s="16">
        <v>0.96</v>
      </c>
      <c r="E2371" s="16">
        <v>71.75</v>
      </c>
      <c r="F2371" s="16">
        <v>-156.25</v>
      </c>
      <c r="G2371">
        <v>8.3000000000000001E-3</v>
      </c>
      <c r="H2371">
        <v>0.36</v>
      </c>
      <c r="I2371" t="s">
        <v>32</v>
      </c>
      <c r="J2371">
        <v>4.1231445849367783E-3</v>
      </c>
      <c r="K2371">
        <v>1.6904892798240791E-2</v>
      </c>
      <c r="L2371" s="21">
        <v>2009</v>
      </c>
      <c r="M2371" s="21">
        <v>2009</v>
      </c>
      <c r="N2371" t="s">
        <v>268</v>
      </c>
      <c r="O2371">
        <v>1</v>
      </c>
    </row>
    <row r="2372" spans="1:15">
      <c r="A2372" s="34" t="s">
        <v>258</v>
      </c>
      <c r="B2372" t="s">
        <v>97</v>
      </c>
      <c r="C2372" t="s">
        <v>267</v>
      </c>
      <c r="D2372" s="16">
        <v>1</v>
      </c>
      <c r="E2372" s="16">
        <v>71.25</v>
      </c>
      <c r="F2372" s="16">
        <v>-155.75</v>
      </c>
      <c r="G2372">
        <v>8.3000000000000001E-3</v>
      </c>
      <c r="H2372">
        <v>0.36</v>
      </c>
      <c r="I2372" t="s">
        <v>32</v>
      </c>
      <c r="J2372">
        <v>4.1231445849367783E-3</v>
      </c>
      <c r="K2372">
        <v>1.6904892798240791E-2</v>
      </c>
      <c r="L2372" s="21">
        <v>2009</v>
      </c>
      <c r="M2372" s="21">
        <v>2009</v>
      </c>
      <c r="N2372" t="s">
        <v>268</v>
      </c>
      <c r="O2372">
        <v>1</v>
      </c>
    </row>
    <row r="2373" spans="1:15">
      <c r="A2373" s="34" t="s">
        <v>258</v>
      </c>
      <c r="B2373" t="s">
        <v>97</v>
      </c>
      <c r="C2373" t="s">
        <v>267</v>
      </c>
      <c r="D2373" s="16">
        <v>1</v>
      </c>
      <c r="E2373" s="16">
        <v>71.25</v>
      </c>
      <c r="F2373" s="16">
        <v>-156.25</v>
      </c>
      <c r="G2373">
        <v>8.3000000000000001E-3</v>
      </c>
      <c r="H2373">
        <v>0.36</v>
      </c>
      <c r="I2373" t="s">
        <v>32</v>
      </c>
      <c r="J2373">
        <v>4.1231445849367783E-3</v>
      </c>
      <c r="K2373">
        <v>1.6904892798240791E-2</v>
      </c>
      <c r="L2373" s="21">
        <v>2009</v>
      </c>
      <c r="M2373" s="21">
        <v>2009</v>
      </c>
      <c r="N2373" t="s">
        <v>268</v>
      </c>
      <c r="O2373">
        <v>1</v>
      </c>
    </row>
    <row r="2374" spans="1:15">
      <c r="A2374" s="34" t="s">
        <v>258</v>
      </c>
      <c r="B2374" t="s">
        <v>97</v>
      </c>
      <c r="C2374" t="s">
        <v>267</v>
      </c>
      <c r="D2374" s="16">
        <v>0.97</v>
      </c>
      <c r="E2374" s="16">
        <v>71.75</v>
      </c>
      <c r="F2374" s="16">
        <v>-156.75</v>
      </c>
      <c r="G2374">
        <v>8.3000000000000001E-3</v>
      </c>
      <c r="H2374">
        <v>0.36</v>
      </c>
      <c r="I2374" t="s">
        <v>32</v>
      </c>
      <c r="J2374">
        <v>4.1231445849367783E-3</v>
      </c>
      <c r="K2374">
        <v>1.6904892798240791E-2</v>
      </c>
      <c r="L2374" s="21">
        <v>2009</v>
      </c>
      <c r="M2374" s="21">
        <v>2009</v>
      </c>
      <c r="N2374" t="s">
        <v>268</v>
      </c>
      <c r="O2374">
        <v>1</v>
      </c>
    </row>
    <row r="2375" spans="1:15">
      <c r="A2375" s="34" t="s">
        <v>258</v>
      </c>
      <c r="B2375" t="s">
        <v>97</v>
      </c>
      <c r="C2375" t="s">
        <v>267</v>
      </c>
      <c r="D2375" s="16">
        <v>0.3</v>
      </c>
      <c r="E2375" s="16">
        <v>70.75</v>
      </c>
      <c r="F2375" s="16">
        <v>-154.25</v>
      </c>
      <c r="G2375">
        <v>8.3000000000000001E-3</v>
      </c>
      <c r="H2375">
        <v>0.36</v>
      </c>
      <c r="I2375" t="s">
        <v>32</v>
      </c>
      <c r="J2375">
        <v>4.1231445849367783E-3</v>
      </c>
      <c r="K2375">
        <v>1.6904892798240791E-2</v>
      </c>
      <c r="L2375" s="21">
        <v>2009</v>
      </c>
      <c r="M2375" s="21">
        <v>2009</v>
      </c>
      <c r="N2375" t="s">
        <v>268</v>
      </c>
      <c r="O2375">
        <v>1</v>
      </c>
    </row>
    <row r="2376" spans="1:15">
      <c r="A2376" s="34" t="s">
        <v>258</v>
      </c>
      <c r="B2376" t="s">
        <v>97</v>
      </c>
      <c r="C2376" t="s">
        <v>267</v>
      </c>
      <c r="D2376" s="16">
        <v>1</v>
      </c>
      <c r="E2376" s="16">
        <v>71.25</v>
      </c>
      <c r="F2376" s="16">
        <v>-156.75</v>
      </c>
      <c r="G2376">
        <v>8.3000000000000001E-3</v>
      </c>
      <c r="H2376">
        <v>0.36</v>
      </c>
      <c r="I2376" t="s">
        <v>32</v>
      </c>
      <c r="J2376">
        <v>4.1231445849367783E-3</v>
      </c>
      <c r="K2376">
        <v>1.6904892798240791E-2</v>
      </c>
      <c r="L2376" s="21">
        <v>2009</v>
      </c>
      <c r="M2376" s="21">
        <v>2009</v>
      </c>
      <c r="N2376" t="s">
        <v>268</v>
      </c>
      <c r="O2376">
        <v>1</v>
      </c>
    </row>
    <row r="2377" spans="1:15">
      <c r="A2377" s="34" t="s">
        <v>258</v>
      </c>
      <c r="B2377" t="s">
        <v>97</v>
      </c>
      <c r="C2377" t="s">
        <v>269</v>
      </c>
      <c r="D2377" s="16">
        <v>0.96</v>
      </c>
      <c r="E2377" s="16">
        <v>71.25</v>
      </c>
      <c r="F2377" s="16">
        <v>-154.25</v>
      </c>
      <c r="G2377">
        <v>2.5499999999999998E-2</v>
      </c>
      <c r="H2377">
        <v>0.3</v>
      </c>
      <c r="I2377" t="s">
        <v>32</v>
      </c>
      <c r="J2377">
        <v>1.4156129741616274E-2</v>
      </c>
      <c r="K2377">
        <v>4.6041781198460689E-2</v>
      </c>
      <c r="L2377" s="21">
        <v>2010</v>
      </c>
      <c r="M2377" s="21">
        <v>2010</v>
      </c>
      <c r="N2377" t="s">
        <v>270</v>
      </c>
      <c r="O2377">
        <v>1</v>
      </c>
    </row>
    <row r="2378" spans="1:15">
      <c r="A2378" s="34" t="s">
        <v>258</v>
      </c>
      <c r="B2378" t="s">
        <v>97</v>
      </c>
      <c r="C2378" t="s">
        <v>269</v>
      </c>
      <c r="D2378" s="16">
        <v>0.98</v>
      </c>
      <c r="E2378" s="16">
        <v>71.25</v>
      </c>
      <c r="F2378" s="16">
        <v>-154.75</v>
      </c>
      <c r="G2378">
        <v>2.5499999999999998E-2</v>
      </c>
      <c r="H2378">
        <v>0.3</v>
      </c>
      <c r="I2378" t="s">
        <v>32</v>
      </c>
      <c r="J2378">
        <v>1.4156129741616274E-2</v>
      </c>
      <c r="K2378">
        <v>4.6041781198460689E-2</v>
      </c>
      <c r="L2378" s="21">
        <v>2010</v>
      </c>
      <c r="M2378" s="21">
        <v>2010</v>
      </c>
      <c r="N2378" t="s">
        <v>270</v>
      </c>
      <c r="O2378">
        <v>1</v>
      </c>
    </row>
    <row r="2379" spans="1:15">
      <c r="A2379" s="34" t="s">
        <v>258</v>
      </c>
      <c r="B2379" t="s">
        <v>97</v>
      </c>
      <c r="C2379" t="s">
        <v>269</v>
      </c>
      <c r="D2379" s="16">
        <v>0.93</v>
      </c>
      <c r="E2379" s="16">
        <v>71.75</v>
      </c>
      <c r="F2379" s="16">
        <v>-154.25</v>
      </c>
      <c r="G2379">
        <v>2.5499999999999998E-2</v>
      </c>
      <c r="H2379">
        <v>0.3</v>
      </c>
      <c r="I2379" t="s">
        <v>32</v>
      </c>
      <c r="J2379">
        <v>1.4156129741616274E-2</v>
      </c>
      <c r="K2379">
        <v>4.6041781198460689E-2</v>
      </c>
      <c r="L2379" s="21">
        <v>2010</v>
      </c>
      <c r="M2379" s="21">
        <v>2010</v>
      </c>
      <c r="N2379" t="s">
        <v>270</v>
      </c>
      <c r="O2379">
        <v>1</v>
      </c>
    </row>
    <row r="2380" spans="1:15">
      <c r="A2380" s="34" t="s">
        <v>258</v>
      </c>
      <c r="B2380" t="s">
        <v>97</v>
      </c>
      <c r="C2380" t="s">
        <v>269</v>
      </c>
      <c r="D2380" s="16">
        <v>1</v>
      </c>
      <c r="E2380" s="16">
        <v>71.25</v>
      </c>
      <c r="F2380" s="16">
        <v>-155.25</v>
      </c>
      <c r="G2380">
        <v>2.5499999999999998E-2</v>
      </c>
      <c r="H2380">
        <v>0.3</v>
      </c>
      <c r="I2380" t="s">
        <v>32</v>
      </c>
      <c r="J2380">
        <v>1.4156129741616274E-2</v>
      </c>
      <c r="K2380">
        <v>4.6041781198460689E-2</v>
      </c>
      <c r="L2380" s="21">
        <v>2010</v>
      </c>
      <c r="M2380" s="21">
        <v>2010</v>
      </c>
      <c r="N2380" t="s">
        <v>270</v>
      </c>
      <c r="O2380">
        <v>1</v>
      </c>
    </row>
    <row r="2381" spans="1:15">
      <c r="A2381" s="34" t="s">
        <v>258</v>
      </c>
      <c r="B2381" t="s">
        <v>97</v>
      </c>
      <c r="C2381" t="s">
        <v>269</v>
      </c>
      <c r="D2381" s="16">
        <v>0.95</v>
      </c>
      <c r="E2381" s="16">
        <v>71.75</v>
      </c>
      <c r="F2381" s="16">
        <v>-154.75</v>
      </c>
      <c r="G2381">
        <v>2.5499999999999998E-2</v>
      </c>
      <c r="H2381">
        <v>0.3</v>
      </c>
      <c r="I2381" t="s">
        <v>32</v>
      </c>
      <c r="J2381">
        <v>1.4156129741616274E-2</v>
      </c>
      <c r="K2381">
        <v>4.6041781198460689E-2</v>
      </c>
      <c r="L2381" s="21">
        <v>2010</v>
      </c>
      <c r="M2381" s="21">
        <v>2010</v>
      </c>
      <c r="N2381" t="s">
        <v>270</v>
      </c>
      <c r="O2381">
        <v>1</v>
      </c>
    </row>
    <row r="2382" spans="1:15">
      <c r="A2382" s="34" t="s">
        <v>258</v>
      </c>
      <c r="B2382" t="s">
        <v>97</v>
      </c>
      <c r="C2382" t="s">
        <v>269</v>
      </c>
      <c r="D2382" s="16">
        <v>0.96</v>
      </c>
      <c r="E2382" s="16">
        <v>71.75</v>
      </c>
      <c r="F2382" s="16">
        <v>-155.25</v>
      </c>
      <c r="G2382">
        <v>2.5499999999999998E-2</v>
      </c>
      <c r="H2382">
        <v>0.3</v>
      </c>
      <c r="I2382" t="s">
        <v>32</v>
      </c>
      <c r="J2382">
        <v>1.4156129741616274E-2</v>
      </c>
      <c r="K2382">
        <v>4.6041781198460689E-2</v>
      </c>
      <c r="L2382" s="21">
        <v>2010</v>
      </c>
      <c r="M2382" s="21">
        <v>2010</v>
      </c>
      <c r="N2382" t="s">
        <v>270</v>
      </c>
      <c r="O2382">
        <v>1</v>
      </c>
    </row>
    <row r="2383" spans="1:15">
      <c r="A2383" s="34" t="s">
        <v>258</v>
      </c>
      <c r="B2383" t="s">
        <v>97</v>
      </c>
      <c r="C2383" t="s">
        <v>269</v>
      </c>
      <c r="D2383" s="16">
        <v>0.96</v>
      </c>
      <c r="E2383" s="16">
        <v>71.75</v>
      </c>
      <c r="F2383" s="16">
        <v>-155.75</v>
      </c>
      <c r="G2383">
        <v>2.5499999999999998E-2</v>
      </c>
      <c r="H2383">
        <v>0.3</v>
      </c>
      <c r="I2383" t="s">
        <v>32</v>
      </c>
      <c r="J2383">
        <v>1.4156129741616274E-2</v>
      </c>
      <c r="K2383">
        <v>4.6041781198460689E-2</v>
      </c>
      <c r="L2383" s="21">
        <v>2010</v>
      </c>
      <c r="M2383" s="21">
        <v>2010</v>
      </c>
      <c r="N2383" t="s">
        <v>270</v>
      </c>
      <c r="O2383">
        <v>1</v>
      </c>
    </row>
    <row r="2384" spans="1:15">
      <c r="A2384" s="34" t="s">
        <v>258</v>
      </c>
      <c r="B2384" t="s">
        <v>97</v>
      </c>
      <c r="C2384" t="s">
        <v>269</v>
      </c>
      <c r="D2384" s="16">
        <v>0.96</v>
      </c>
      <c r="E2384" s="16">
        <v>71.75</v>
      </c>
      <c r="F2384" s="16">
        <v>-156.25</v>
      </c>
      <c r="G2384">
        <v>2.5499999999999998E-2</v>
      </c>
      <c r="H2384">
        <v>0.3</v>
      </c>
      <c r="I2384" t="s">
        <v>32</v>
      </c>
      <c r="J2384">
        <v>1.4156129741616274E-2</v>
      </c>
      <c r="K2384">
        <v>4.6041781198460689E-2</v>
      </c>
      <c r="L2384" s="21">
        <v>2010</v>
      </c>
      <c r="M2384" s="21">
        <v>2010</v>
      </c>
      <c r="N2384" t="s">
        <v>270</v>
      </c>
      <c r="O2384">
        <v>1</v>
      </c>
    </row>
    <row r="2385" spans="1:15">
      <c r="A2385" s="34" t="s">
        <v>258</v>
      </c>
      <c r="B2385" t="s">
        <v>97</v>
      </c>
      <c r="C2385" t="s">
        <v>269</v>
      </c>
      <c r="D2385" s="16">
        <v>1</v>
      </c>
      <c r="E2385" s="16">
        <v>71.25</v>
      </c>
      <c r="F2385" s="16">
        <v>-155.75</v>
      </c>
      <c r="G2385">
        <v>2.5499999999999998E-2</v>
      </c>
      <c r="H2385">
        <v>0.3</v>
      </c>
      <c r="I2385" t="s">
        <v>32</v>
      </c>
      <c r="J2385">
        <v>1.4156129741616274E-2</v>
      </c>
      <c r="K2385">
        <v>4.6041781198460689E-2</v>
      </c>
      <c r="L2385" s="21">
        <v>2010</v>
      </c>
      <c r="M2385" s="21">
        <v>2010</v>
      </c>
      <c r="N2385" t="s">
        <v>270</v>
      </c>
      <c r="O2385">
        <v>1</v>
      </c>
    </row>
    <row r="2386" spans="1:15">
      <c r="A2386" s="34" t="s">
        <v>258</v>
      </c>
      <c r="B2386" t="s">
        <v>97</v>
      </c>
      <c r="C2386" t="s">
        <v>269</v>
      </c>
      <c r="D2386" s="16">
        <v>1</v>
      </c>
      <c r="E2386" s="16">
        <v>71.25</v>
      </c>
      <c r="F2386" s="16">
        <v>-156.25</v>
      </c>
      <c r="G2386">
        <v>2.5499999999999998E-2</v>
      </c>
      <c r="H2386">
        <v>0.3</v>
      </c>
      <c r="I2386" t="s">
        <v>32</v>
      </c>
      <c r="J2386">
        <v>1.4156129741616274E-2</v>
      </c>
      <c r="K2386">
        <v>4.6041781198460689E-2</v>
      </c>
      <c r="L2386" s="21">
        <v>2010</v>
      </c>
      <c r="M2386" s="21">
        <v>2010</v>
      </c>
      <c r="N2386" t="s">
        <v>270</v>
      </c>
      <c r="O2386">
        <v>1</v>
      </c>
    </row>
    <row r="2387" spans="1:15">
      <c r="A2387" s="34" t="s">
        <v>258</v>
      </c>
      <c r="B2387" t="s">
        <v>97</v>
      </c>
      <c r="C2387" t="s">
        <v>269</v>
      </c>
      <c r="D2387" s="16">
        <v>0.97</v>
      </c>
      <c r="E2387" s="16">
        <v>71.75</v>
      </c>
      <c r="F2387" s="16">
        <v>-156.75</v>
      </c>
      <c r="G2387">
        <v>2.5499999999999998E-2</v>
      </c>
      <c r="H2387">
        <v>0.3</v>
      </c>
      <c r="I2387" t="s">
        <v>32</v>
      </c>
      <c r="J2387">
        <v>1.4156129741616274E-2</v>
      </c>
      <c r="K2387">
        <v>4.6041781198460689E-2</v>
      </c>
      <c r="L2387" s="21">
        <v>2010</v>
      </c>
      <c r="M2387" s="21">
        <v>2010</v>
      </c>
      <c r="N2387" t="s">
        <v>270</v>
      </c>
      <c r="O2387">
        <v>1</v>
      </c>
    </row>
    <row r="2388" spans="1:15">
      <c r="A2388" s="34" t="s">
        <v>258</v>
      </c>
      <c r="B2388" t="s">
        <v>97</v>
      </c>
      <c r="C2388" t="s">
        <v>269</v>
      </c>
      <c r="D2388" s="16">
        <v>0.3</v>
      </c>
      <c r="E2388" s="16">
        <v>70.75</v>
      </c>
      <c r="F2388" s="16">
        <v>-154.25</v>
      </c>
      <c r="G2388">
        <v>2.5499999999999998E-2</v>
      </c>
      <c r="H2388">
        <v>0.3</v>
      </c>
      <c r="I2388" t="s">
        <v>32</v>
      </c>
      <c r="J2388">
        <v>1.4156129741616274E-2</v>
      </c>
      <c r="K2388">
        <v>4.6041781198460689E-2</v>
      </c>
      <c r="L2388" s="21">
        <v>2010</v>
      </c>
      <c r="M2388" s="21">
        <v>2010</v>
      </c>
      <c r="N2388" t="s">
        <v>270</v>
      </c>
      <c r="O2388">
        <v>1</v>
      </c>
    </row>
    <row r="2389" spans="1:15">
      <c r="A2389" s="34" t="s">
        <v>258</v>
      </c>
      <c r="B2389" t="s">
        <v>97</v>
      </c>
      <c r="C2389" t="s">
        <v>269</v>
      </c>
      <c r="D2389" s="16">
        <v>1</v>
      </c>
      <c r="E2389" s="16">
        <v>71.25</v>
      </c>
      <c r="F2389" s="16">
        <v>-156.75</v>
      </c>
      <c r="G2389">
        <v>2.5499999999999998E-2</v>
      </c>
      <c r="H2389">
        <v>0.3</v>
      </c>
      <c r="I2389" t="s">
        <v>32</v>
      </c>
      <c r="J2389">
        <v>1.4156129741616274E-2</v>
      </c>
      <c r="K2389">
        <v>4.6041781198460689E-2</v>
      </c>
      <c r="L2389" s="21">
        <v>2010</v>
      </c>
      <c r="M2389" s="21">
        <v>2010</v>
      </c>
      <c r="N2389" t="s">
        <v>270</v>
      </c>
      <c r="O2389">
        <v>1</v>
      </c>
    </row>
    <row r="2390" spans="1:15">
      <c r="A2390" s="34" t="s">
        <v>258</v>
      </c>
      <c r="B2390" t="s">
        <v>97</v>
      </c>
      <c r="C2390" t="s">
        <v>271</v>
      </c>
      <c r="D2390" s="16">
        <v>0.93</v>
      </c>
      <c r="E2390" s="16">
        <v>71.25</v>
      </c>
      <c r="F2390" s="16">
        <v>-153.25</v>
      </c>
      <c r="G2390">
        <v>2.3E-3</v>
      </c>
      <c r="H2390">
        <v>0.97</v>
      </c>
      <c r="I2390" t="s">
        <v>32</v>
      </c>
      <c r="J2390">
        <v>2.468729427254773E-4</v>
      </c>
      <c r="K2390">
        <v>1.7939433838051348E-2</v>
      </c>
      <c r="L2390" s="21">
        <v>2010</v>
      </c>
      <c r="M2390" s="21">
        <v>2010</v>
      </c>
      <c r="N2390" t="s">
        <v>270</v>
      </c>
      <c r="O2390">
        <v>1</v>
      </c>
    </row>
    <row r="2391" spans="1:15">
      <c r="A2391" s="34" t="s">
        <v>258</v>
      </c>
      <c r="B2391" t="s">
        <v>97</v>
      </c>
      <c r="C2391" t="s">
        <v>271</v>
      </c>
      <c r="D2391" s="16">
        <v>0.92</v>
      </c>
      <c r="E2391" s="16">
        <v>71.25</v>
      </c>
      <c r="F2391" s="16">
        <v>-152.75</v>
      </c>
      <c r="G2391">
        <v>2.3E-3</v>
      </c>
      <c r="H2391">
        <v>0.97</v>
      </c>
      <c r="I2391" t="s">
        <v>32</v>
      </c>
      <c r="J2391">
        <v>2.468729427254773E-4</v>
      </c>
      <c r="K2391">
        <v>1.7939433838051348E-2</v>
      </c>
      <c r="L2391" s="21">
        <v>2010</v>
      </c>
      <c r="M2391" s="21">
        <v>2010</v>
      </c>
      <c r="N2391" t="s">
        <v>270</v>
      </c>
      <c r="O2391">
        <v>1</v>
      </c>
    </row>
    <row r="2392" spans="1:15">
      <c r="A2392" s="34" t="s">
        <v>258</v>
      </c>
      <c r="B2392" t="s">
        <v>97</v>
      </c>
      <c r="C2392" t="s">
        <v>271</v>
      </c>
      <c r="D2392" s="16">
        <v>0.89</v>
      </c>
      <c r="E2392" s="16">
        <v>71.25</v>
      </c>
      <c r="F2392" s="16">
        <v>-152.25</v>
      </c>
      <c r="G2392">
        <v>2.3E-3</v>
      </c>
      <c r="H2392">
        <v>0.97</v>
      </c>
      <c r="I2392" t="s">
        <v>32</v>
      </c>
      <c r="J2392">
        <v>2.468729427254773E-4</v>
      </c>
      <c r="K2392">
        <v>1.7939433838051348E-2</v>
      </c>
      <c r="L2392" s="21">
        <v>2010</v>
      </c>
      <c r="M2392" s="21">
        <v>2010</v>
      </c>
      <c r="N2392" t="s">
        <v>270</v>
      </c>
      <c r="O2392">
        <v>1</v>
      </c>
    </row>
    <row r="2393" spans="1:15">
      <c r="A2393" s="34" t="s">
        <v>258</v>
      </c>
      <c r="B2393" t="s">
        <v>97</v>
      </c>
      <c r="C2393" t="s">
        <v>271</v>
      </c>
      <c r="D2393" s="16">
        <v>0.84</v>
      </c>
      <c r="E2393" s="16">
        <v>71.75</v>
      </c>
      <c r="F2393" s="16">
        <v>-153.25</v>
      </c>
      <c r="G2393">
        <v>2.3E-3</v>
      </c>
      <c r="H2393">
        <v>0.97</v>
      </c>
      <c r="I2393" t="s">
        <v>32</v>
      </c>
      <c r="J2393">
        <v>2.468729427254773E-4</v>
      </c>
      <c r="K2393">
        <v>1.7939433838051348E-2</v>
      </c>
      <c r="L2393" s="21">
        <v>2010</v>
      </c>
      <c r="M2393" s="21">
        <v>2010</v>
      </c>
      <c r="N2393" t="s">
        <v>270</v>
      </c>
      <c r="O2393">
        <v>1</v>
      </c>
    </row>
    <row r="2394" spans="1:15">
      <c r="A2394" s="34" t="s">
        <v>258</v>
      </c>
      <c r="B2394" t="s">
        <v>97</v>
      </c>
      <c r="C2394" t="s">
        <v>271</v>
      </c>
      <c r="D2394" s="16">
        <v>0.76</v>
      </c>
      <c r="E2394" s="16">
        <v>71.75</v>
      </c>
      <c r="F2394" s="16">
        <v>-152.75</v>
      </c>
      <c r="G2394">
        <v>2.3E-3</v>
      </c>
      <c r="H2394">
        <v>0.97</v>
      </c>
      <c r="I2394" t="s">
        <v>32</v>
      </c>
      <c r="J2394">
        <v>2.468729427254773E-4</v>
      </c>
      <c r="K2394">
        <v>1.7939433838051348E-2</v>
      </c>
      <c r="L2394" s="21">
        <v>2010</v>
      </c>
      <c r="M2394" s="21">
        <v>2010</v>
      </c>
      <c r="N2394" t="s">
        <v>270</v>
      </c>
      <c r="O2394">
        <v>1</v>
      </c>
    </row>
    <row r="2395" spans="1:15">
      <c r="A2395" s="34" t="s">
        <v>258</v>
      </c>
      <c r="B2395" t="s">
        <v>97</v>
      </c>
      <c r="C2395" t="s">
        <v>271</v>
      </c>
      <c r="D2395" s="16">
        <v>0.69</v>
      </c>
      <c r="E2395" s="16">
        <v>71.75</v>
      </c>
      <c r="F2395" s="16">
        <v>-152.25</v>
      </c>
      <c r="G2395">
        <v>2.3E-3</v>
      </c>
      <c r="H2395">
        <v>0.97</v>
      </c>
      <c r="I2395" t="s">
        <v>32</v>
      </c>
      <c r="J2395">
        <v>2.468729427254773E-4</v>
      </c>
      <c r="K2395">
        <v>1.7939433838051348E-2</v>
      </c>
      <c r="L2395" s="21">
        <v>2010</v>
      </c>
      <c r="M2395" s="21">
        <v>2010</v>
      </c>
      <c r="N2395" t="s">
        <v>270</v>
      </c>
      <c r="O2395">
        <v>1</v>
      </c>
    </row>
    <row r="2396" spans="1:15">
      <c r="A2396" s="34" t="s">
        <v>258</v>
      </c>
      <c r="B2396" t="s">
        <v>97</v>
      </c>
      <c r="C2396" t="s">
        <v>271</v>
      </c>
      <c r="D2396" s="16">
        <v>0.9</v>
      </c>
      <c r="E2396" s="16">
        <v>71.75</v>
      </c>
      <c r="F2396" s="16">
        <v>-153.75</v>
      </c>
      <c r="G2396">
        <v>2.3E-3</v>
      </c>
      <c r="H2396">
        <v>0.97</v>
      </c>
      <c r="I2396" t="s">
        <v>32</v>
      </c>
      <c r="J2396">
        <v>2.468729427254773E-4</v>
      </c>
      <c r="K2396">
        <v>1.7939433838051348E-2</v>
      </c>
      <c r="L2396" s="21">
        <v>2010</v>
      </c>
      <c r="M2396" s="21">
        <v>2010</v>
      </c>
      <c r="N2396" t="s">
        <v>270</v>
      </c>
      <c r="O2396">
        <v>1</v>
      </c>
    </row>
    <row r="2397" spans="1:15">
      <c r="A2397" s="34" t="s">
        <v>258</v>
      </c>
      <c r="B2397" t="s">
        <v>97</v>
      </c>
      <c r="C2397" t="s">
        <v>271</v>
      </c>
      <c r="D2397" s="16">
        <v>0.95</v>
      </c>
      <c r="E2397" s="16">
        <v>71.25</v>
      </c>
      <c r="F2397" s="16">
        <v>-153.75</v>
      </c>
      <c r="G2397">
        <v>2.3E-3</v>
      </c>
      <c r="H2397">
        <v>0.97</v>
      </c>
      <c r="I2397" t="s">
        <v>32</v>
      </c>
      <c r="J2397">
        <v>2.468729427254773E-4</v>
      </c>
      <c r="K2397">
        <v>1.7939433838051348E-2</v>
      </c>
      <c r="L2397" s="21">
        <v>2010</v>
      </c>
      <c r="M2397" s="21">
        <v>2010</v>
      </c>
      <c r="N2397" t="s">
        <v>270</v>
      </c>
      <c r="O2397">
        <v>1</v>
      </c>
    </row>
    <row r="2398" spans="1:15">
      <c r="A2398" s="34" t="s">
        <v>258</v>
      </c>
      <c r="B2398" t="s">
        <v>97</v>
      </c>
      <c r="C2398" t="s">
        <v>271</v>
      </c>
      <c r="D2398" s="16">
        <v>0.28000000000000003</v>
      </c>
      <c r="E2398" s="16">
        <v>72.25</v>
      </c>
      <c r="F2398" s="16">
        <v>-152.25</v>
      </c>
      <c r="G2398">
        <v>2.3E-3</v>
      </c>
      <c r="H2398">
        <v>0.97</v>
      </c>
      <c r="I2398" t="s">
        <v>32</v>
      </c>
      <c r="J2398">
        <v>2.468729427254773E-4</v>
      </c>
      <c r="K2398">
        <v>1.7939433838051348E-2</v>
      </c>
      <c r="L2398" s="21">
        <v>2010</v>
      </c>
      <c r="M2398" s="21">
        <v>2010</v>
      </c>
      <c r="N2398" t="s">
        <v>270</v>
      </c>
      <c r="O2398">
        <v>1</v>
      </c>
    </row>
    <row r="2399" spans="1:15">
      <c r="A2399" s="34" t="s">
        <v>258</v>
      </c>
      <c r="B2399" t="s">
        <v>97</v>
      </c>
      <c r="C2399" t="s">
        <v>271</v>
      </c>
      <c r="D2399" s="16">
        <v>0.31</v>
      </c>
      <c r="E2399" s="16">
        <v>72.25</v>
      </c>
      <c r="F2399" s="16">
        <v>-152.75</v>
      </c>
      <c r="G2399">
        <v>2.3E-3</v>
      </c>
      <c r="H2399">
        <v>0.97</v>
      </c>
      <c r="I2399" t="s">
        <v>32</v>
      </c>
      <c r="J2399">
        <v>2.468729427254773E-4</v>
      </c>
      <c r="K2399">
        <v>1.7939433838051348E-2</v>
      </c>
      <c r="L2399" s="21">
        <v>2010</v>
      </c>
      <c r="M2399" s="21">
        <v>2010</v>
      </c>
      <c r="N2399" t="s">
        <v>270</v>
      </c>
      <c r="O2399">
        <v>1</v>
      </c>
    </row>
    <row r="2400" spans="1:15">
      <c r="A2400" s="34" t="s">
        <v>258</v>
      </c>
      <c r="B2400" t="s">
        <v>97</v>
      </c>
      <c r="C2400" t="s">
        <v>271</v>
      </c>
      <c r="D2400" s="16">
        <v>0.42</v>
      </c>
      <c r="E2400" s="16">
        <v>72.25</v>
      </c>
      <c r="F2400" s="16">
        <v>-153.25</v>
      </c>
      <c r="G2400">
        <v>2.3E-3</v>
      </c>
      <c r="H2400">
        <v>0.97</v>
      </c>
      <c r="I2400" t="s">
        <v>32</v>
      </c>
      <c r="J2400">
        <v>2.468729427254773E-4</v>
      </c>
      <c r="K2400">
        <v>1.7939433838051348E-2</v>
      </c>
      <c r="L2400" s="21">
        <v>2010</v>
      </c>
      <c r="M2400" s="21">
        <v>2010</v>
      </c>
      <c r="N2400" t="s">
        <v>270</v>
      </c>
      <c r="O2400">
        <v>1</v>
      </c>
    </row>
    <row r="2401" spans="1:15">
      <c r="A2401" s="34" t="s">
        <v>258</v>
      </c>
      <c r="B2401" t="s">
        <v>97</v>
      </c>
      <c r="C2401" t="s">
        <v>271</v>
      </c>
      <c r="D2401" s="16">
        <v>0.52</v>
      </c>
      <c r="E2401" s="16">
        <v>72.25</v>
      </c>
      <c r="F2401" s="16">
        <v>-153.75</v>
      </c>
      <c r="G2401">
        <v>2.3E-3</v>
      </c>
      <c r="H2401">
        <v>0.97</v>
      </c>
      <c r="I2401" t="s">
        <v>32</v>
      </c>
      <c r="J2401">
        <v>2.468729427254773E-4</v>
      </c>
      <c r="K2401">
        <v>1.7939433838051348E-2</v>
      </c>
      <c r="L2401" s="21">
        <v>2010</v>
      </c>
      <c r="M2401" s="21">
        <v>2010</v>
      </c>
      <c r="N2401" t="s">
        <v>270</v>
      </c>
      <c r="O2401">
        <v>1</v>
      </c>
    </row>
    <row r="2402" spans="1:15">
      <c r="A2402" s="34" t="s">
        <v>258</v>
      </c>
      <c r="B2402" t="s">
        <v>97</v>
      </c>
      <c r="C2402" t="s">
        <v>271</v>
      </c>
      <c r="D2402" s="16">
        <v>0.57999999999999996</v>
      </c>
      <c r="E2402" s="16">
        <v>72.25</v>
      </c>
      <c r="F2402" s="16">
        <v>-154.25</v>
      </c>
      <c r="G2402">
        <v>2.3E-3</v>
      </c>
      <c r="H2402">
        <v>0.97</v>
      </c>
      <c r="I2402" t="s">
        <v>32</v>
      </c>
      <c r="J2402">
        <v>2.468729427254773E-4</v>
      </c>
      <c r="K2402">
        <v>1.7939433838051348E-2</v>
      </c>
      <c r="L2402" s="21">
        <v>2010</v>
      </c>
      <c r="M2402" s="21">
        <v>2010</v>
      </c>
      <c r="N2402" t="s">
        <v>270</v>
      </c>
      <c r="O2402">
        <v>1</v>
      </c>
    </row>
    <row r="2403" spans="1:15">
      <c r="A2403" s="34" t="s">
        <v>258</v>
      </c>
      <c r="B2403" t="s">
        <v>97</v>
      </c>
      <c r="C2403" t="s">
        <v>271</v>
      </c>
      <c r="D2403" s="16">
        <v>0.63</v>
      </c>
      <c r="E2403" s="16">
        <v>72.25</v>
      </c>
      <c r="F2403" s="16">
        <v>-154.75</v>
      </c>
      <c r="G2403">
        <v>2.3E-3</v>
      </c>
      <c r="H2403">
        <v>0.97</v>
      </c>
      <c r="I2403" t="s">
        <v>32</v>
      </c>
      <c r="J2403">
        <v>2.468729427254773E-4</v>
      </c>
      <c r="K2403">
        <v>1.7939433838051348E-2</v>
      </c>
      <c r="L2403" s="21">
        <v>2010</v>
      </c>
      <c r="M2403" s="21">
        <v>2010</v>
      </c>
      <c r="N2403" t="s">
        <v>270</v>
      </c>
      <c r="O2403">
        <v>1</v>
      </c>
    </row>
    <row r="2404" spans="1:15">
      <c r="A2404" s="34" t="s">
        <v>258</v>
      </c>
      <c r="B2404" t="s">
        <v>97</v>
      </c>
      <c r="C2404" t="s">
        <v>271</v>
      </c>
      <c r="D2404" s="16">
        <v>0.71</v>
      </c>
      <c r="E2404" s="16">
        <v>72.25</v>
      </c>
      <c r="F2404" s="16">
        <v>-155.25</v>
      </c>
      <c r="G2404">
        <v>2.3E-3</v>
      </c>
      <c r="H2404">
        <v>0.97</v>
      </c>
      <c r="I2404" t="s">
        <v>32</v>
      </c>
      <c r="J2404">
        <v>2.468729427254773E-4</v>
      </c>
      <c r="K2404">
        <v>1.7939433838051348E-2</v>
      </c>
      <c r="L2404" s="21">
        <v>2010</v>
      </c>
      <c r="M2404" s="21">
        <v>2010</v>
      </c>
      <c r="N2404" t="s">
        <v>270</v>
      </c>
      <c r="O2404">
        <v>1</v>
      </c>
    </row>
    <row r="2405" spans="1:15">
      <c r="A2405" s="34" t="s">
        <v>258</v>
      </c>
      <c r="B2405" t="s">
        <v>97</v>
      </c>
      <c r="C2405" t="s">
        <v>271</v>
      </c>
      <c r="D2405" s="16">
        <v>0.96</v>
      </c>
      <c r="E2405" s="16">
        <v>71.75</v>
      </c>
      <c r="F2405" s="16">
        <v>-156.25</v>
      </c>
      <c r="G2405">
        <v>2.3E-3</v>
      </c>
      <c r="H2405">
        <v>0.97</v>
      </c>
      <c r="I2405" t="s">
        <v>32</v>
      </c>
      <c r="J2405">
        <v>2.468729427254773E-4</v>
      </c>
      <c r="K2405">
        <v>1.7939433838051348E-2</v>
      </c>
      <c r="L2405" s="21">
        <v>2010</v>
      </c>
      <c r="M2405" s="21">
        <v>2010</v>
      </c>
      <c r="N2405" t="s">
        <v>270</v>
      </c>
      <c r="O2405">
        <v>1</v>
      </c>
    </row>
    <row r="2406" spans="1:15">
      <c r="A2406" s="34" t="s">
        <v>258</v>
      </c>
      <c r="B2406" t="s">
        <v>97</v>
      </c>
      <c r="C2406" t="s">
        <v>271</v>
      </c>
      <c r="D2406" s="16">
        <v>0.96</v>
      </c>
      <c r="E2406" s="16">
        <v>71.75</v>
      </c>
      <c r="F2406" s="16">
        <v>-155.75</v>
      </c>
      <c r="G2406">
        <v>2.3E-3</v>
      </c>
      <c r="H2406">
        <v>0.97</v>
      </c>
      <c r="I2406" t="s">
        <v>32</v>
      </c>
      <c r="J2406">
        <v>2.468729427254773E-4</v>
      </c>
      <c r="K2406">
        <v>1.7939433838051348E-2</v>
      </c>
      <c r="L2406" s="21">
        <v>2010</v>
      </c>
      <c r="M2406" s="21">
        <v>2010</v>
      </c>
      <c r="N2406" t="s">
        <v>270</v>
      </c>
      <c r="O2406">
        <v>1</v>
      </c>
    </row>
    <row r="2407" spans="1:15">
      <c r="A2407" s="34" t="s">
        <v>258</v>
      </c>
      <c r="B2407" t="s">
        <v>97</v>
      </c>
      <c r="C2407" t="s">
        <v>271</v>
      </c>
      <c r="D2407" s="16">
        <v>0.82</v>
      </c>
      <c r="E2407" s="16">
        <v>72.25</v>
      </c>
      <c r="F2407" s="16">
        <v>-156.25</v>
      </c>
      <c r="G2407">
        <v>2.3E-3</v>
      </c>
      <c r="H2407">
        <v>0.97</v>
      </c>
      <c r="I2407" t="s">
        <v>32</v>
      </c>
      <c r="J2407">
        <v>2.468729427254773E-4</v>
      </c>
      <c r="K2407">
        <v>1.7939433838051348E-2</v>
      </c>
      <c r="L2407" s="21">
        <v>2010</v>
      </c>
      <c r="M2407" s="21">
        <v>2010</v>
      </c>
      <c r="N2407" t="s">
        <v>270</v>
      </c>
      <c r="O2407">
        <v>1</v>
      </c>
    </row>
    <row r="2408" spans="1:15">
      <c r="A2408" s="34" t="s">
        <v>258</v>
      </c>
      <c r="B2408" t="s">
        <v>97</v>
      </c>
      <c r="C2408" t="s">
        <v>271</v>
      </c>
      <c r="D2408" s="16">
        <v>0.77</v>
      </c>
      <c r="E2408" s="16">
        <v>72.25</v>
      </c>
      <c r="F2408" s="16">
        <v>-155.75</v>
      </c>
      <c r="G2408">
        <v>2.3E-3</v>
      </c>
      <c r="H2408">
        <v>0.97</v>
      </c>
      <c r="I2408" t="s">
        <v>32</v>
      </c>
      <c r="J2408">
        <v>2.468729427254773E-4</v>
      </c>
      <c r="K2408">
        <v>1.7939433838051348E-2</v>
      </c>
      <c r="L2408" s="21">
        <v>2010</v>
      </c>
      <c r="M2408" s="21">
        <v>2010</v>
      </c>
      <c r="N2408" t="s">
        <v>270</v>
      </c>
      <c r="O2408">
        <v>1</v>
      </c>
    </row>
    <row r="2409" spans="1:15">
      <c r="A2409" s="34" t="s">
        <v>258</v>
      </c>
      <c r="B2409" t="s">
        <v>97</v>
      </c>
      <c r="C2409" t="s">
        <v>271</v>
      </c>
      <c r="D2409" s="16">
        <v>0.96</v>
      </c>
      <c r="E2409" s="16">
        <v>71.75</v>
      </c>
      <c r="F2409" s="16">
        <v>-155.25</v>
      </c>
      <c r="G2409">
        <v>2.3E-3</v>
      </c>
      <c r="H2409">
        <v>0.97</v>
      </c>
      <c r="I2409" t="s">
        <v>32</v>
      </c>
      <c r="J2409">
        <v>2.468729427254773E-4</v>
      </c>
      <c r="K2409">
        <v>1.7939433838051348E-2</v>
      </c>
      <c r="L2409" s="21">
        <v>2010</v>
      </c>
      <c r="M2409" s="21">
        <v>2010</v>
      </c>
      <c r="N2409" t="s">
        <v>270</v>
      </c>
      <c r="O2409">
        <v>1</v>
      </c>
    </row>
    <row r="2410" spans="1:15">
      <c r="A2410" s="34" t="s">
        <v>258</v>
      </c>
      <c r="B2410" t="s">
        <v>97</v>
      </c>
      <c r="C2410" t="s">
        <v>271</v>
      </c>
      <c r="D2410" s="16">
        <v>0.87</v>
      </c>
      <c r="E2410" s="16">
        <v>71.25</v>
      </c>
      <c r="F2410" s="16">
        <v>-151.75</v>
      </c>
      <c r="G2410">
        <v>2.3E-3</v>
      </c>
      <c r="H2410">
        <v>0.97</v>
      </c>
      <c r="I2410" t="s">
        <v>32</v>
      </c>
      <c r="J2410">
        <v>2.468729427254773E-4</v>
      </c>
      <c r="K2410">
        <v>1.7939433838051348E-2</v>
      </c>
      <c r="L2410" s="21">
        <v>2010</v>
      </c>
      <c r="M2410" s="21">
        <v>2010</v>
      </c>
      <c r="N2410" t="s">
        <v>270</v>
      </c>
      <c r="O2410">
        <v>1</v>
      </c>
    </row>
    <row r="2411" spans="1:15">
      <c r="A2411" s="34" t="s">
        <v>258</v>
      </c>
      <c r="B2411" t="s">
        <v>97</v>
      </c>
      <c r="C2411" t="s">
        <v>271</v>
      </c>
      <c r="D2411" s="16">
        <v>0.39</v>
      </c>
      <c r="E2411" s="16">
        <v>70.75</v>
      </c>
      <c r="F2411" s="16">
        <v>-152.25</v>
      </c>
      <c r="G2411">
        <v>2.3E-3</v>
      </c>
      <c r="H2411">
        <v>0.97</v>
      </c>
      <c r="I2411" t="s">
        <v>32</v>
      </c>
      <c r="J2411">
        <v>2.468729427254773E-4</v>
      </c>
      <c r="K2411">
        <v>1.7939433838051348E-2</v>
      </c>
      <c r="L2411" s="21">
        <v>2010</v>
      </c>
      <c r="M2411" s="21">
        <v>2010</v>
      </c>
      <c r="N2411" t="s">
        <v>270</v>
      </c>
      <c r="O2411">
        <v>1</v>
      </c>
    </row>
    <row r="2412" spans="1:15">
      <c r="A2412" s="34" t="s">
        <v>258</v>
      </c>
      <c r="B2412" t="s">
        <v>97</v>
      </c>
      <c r="C2412" t="s">
        <v>271</v>
      </c>
      <c r="D2412" s="16">
        <v>0.5</v>
      </c>
      <c r="E2412" s="16">
        <v>70.75</v>
      </c>
      <c r="F2412" s="16">
        <v>-152.75</v>
      </c>
      <c r="G2412">
        <v>2.3E-3</v>
      </c>
      <c r="H2412">
        <v>0.97</v>
      </c>
      <c r="I2412" t="s">
        <v>32</v>
      </c>
      <c r="J2412">
        <v>2.468729427254773E-4</v>
      </c>
      <c r="K2412">
        <v>1.7939433838051348E-2</v>
      </c>
      <c r="L2412" s="21">
        <v>2010</v>
      </c>
      <c r="M2412" s="21">
        <v>2010</v>
      </c>
      <c r="N2412" t="s">
        <v>270</v>
      </c>
      <c r="O2412">
        <v>1</v>
      </c>
    </row>
    <row r="2413" spans="1:15">
      <c r="A2413" s="34" t="s">
        <v>258</v>
      </c>
      <c r="B2413" t="s">
        <v>97</v>
      </c>
      <c r="C2413" t="s">
        <v>271</v>
      </c>
      <c r="D2413" s="16">
        <v>0.95</v>
      </c>
      <c r="E2413" s="16">
        <v>71.75</v>
      </c>
      <c r="F2413" s="16">
        <v>-154.75</v>
      </c>
      <c r="G2413">
        <v>2.3E-3</v>
      </c>
      <c r="H2413">
        <v>0.97</v>
      </c>
      <c r="I2413" t="s">
        <v>32</v>
      </c>
      <c r="J2413">
        <v>2.468729427254773E-4</v>
      </c>
      <c r="K2413">
        <v>1.7939433838051348E-2</v>
      </c>
      <c r="L2413" s="21">
        <v>2010</v>
      </c>
      <c r="M2413" s="21">
        <v>2010</v>
      </c>
      <c r="N2413" t="s">
        <v>270</v>
      </c>
      <c r="O2413">
        <v>1</v>
      </c>
    </row>
    <row r="2414" spans="1:15">
      <c r="A2414" s="34" t="s">
        <v>258</v>
      </c>
      <c r="B2414" t="s">
        <v>97</v>
      </c>
      <c r="C2414" t="s">
        <v>271</v>
      </c>
      <c r="D2414" s="16">
        <v>0.5</v>
      </c>
      <c r="E2414" s="16">
        <v>70.75</v>
      </c>
      <c r="F2414" s="16">
        <v>-153.75</v>
      </c>
      <c r="G2414">
        <v>2.3E-3</v>
      </c>
      <c r="H2414">
        <v>0.97</v>
      </c>
      <c r="I2414" t="s">
        <v>32</v>
      </c>
      <c r="J2414">
        <v>2.468729427254773E-4</v>
      </c>
      <c r="K2414">
        <v>1.7939433838051348E-2</v>
      </c>
      <c r="L2414" s="21">
        <v>2010</v>
      </c>
      <c r="M2414" s="21">
        <v>2010</v>
      </c>
      <c r="N2414" t="s">
        <v>270</v>
      </c>
      <c r="O2414">
        <v>1</v>
      </c>
    </row>
    <row r="2415" spans="1:15">
      <c r="A2415" s="34" t="s">
        <v>258</v>
      </c>
      <c r="B2415" t="s">
        <v>97</v>
      </c>
      <c r="C2415" t="s">
        <v>271</v>
      </c>
      <c r="D2415" s="16">
        <v>0.93</v>
      </c>
      <c r="E2415" s="16">
        <v>71.75</v>
      </c>
      <c r="F2415" s="16">
        <v>-154.25</v>
      </c>
      <c r="G2415">
        <v>2.3E-3</v>
      </c>
      <c r="H2415">
        <v>0.97</v>
      </c>
      <c r="I2415" t="s">
        <v>32</v>
      </c>
      <c r="J2415">
        <v>2.468729427254773E-4</v>
      </c>
      <c r="K2415">
        <v>1.7939433838051348E-2</v>
      </c>
      <c r="L2415" s="21">
        <v>2010</v>
      </c>
      <c r="M2415" s="21">
        <v>2010</v>
      </c>
      <c r="N2415" t="s">
        <v>270</v>
      </c>
      <c r="O2415">
        <v>1</v>
      </c>
    </row>
    <row r="2416" spans="1:15">
      <c r="A2416" s="34" t="s">
        <v>258</v>
      </c>
      <c r="B2416" t="s">
        <v>97</v>
      </c>
      <c r="C2416" t="s">
        <v>271</v>
      </c>
      <c r="D2416" s="16">
        <v>0.5</v>
      </c>
      <c r="E2416" s="16">
        <v>70.75</v>
      </c>
      <c r="F2416" s="16">
        <v>-153.25</v>
      </c>
      <c r="G2416">
        <v>2.3E-3</v>
      </c>
      <c r="H2416">
        <v>0.97</v>
      </c>
      <c r="I2416" t="s">
        <v>32</v>
      </c>
      <c r="J2416">
        <v>2.468729427254773E-4</v>
      </c>
      <c r="K2416">
        <v>1.7939433838051348E-2</v>
      </c>
      <c r="L2416" s="21">
        <v>2010</v>
      </c>
      <c r="M2416" s="21">
        <v>2010</v>
      </c>
      <c r="N2416" t="s">
        <v>270</v>
      </c>
      <c r="O2416">
        <v>1</v>
      </c>
    </row>
    <row r="2417" spans="1:15">
      <c r="A2417" s="34" t="s">
        <v>258</v>
      </c>
      <c r="B2417" t="s">
        <v>97</v>
      </c>
      <c r="C2417" t="s">
        <v>271</v>
      </c>
      <c r="D2417" s="16">
        <v>0.82</v>
      </c>
      <c r="E2417" s="16">
        <v>72.25</v>
      </c>
      <c r="F2417" s="16">
        <v>-156.75</v>
      </c>
      <c r="G2417">
        <v>2.3E-3</v>
      </c>
      <c r="H2417">
        <v>0.97</v>
      </c>
      <c r="I2417" t="s">
        <v>32</v>
      </c>
      <c r="J2417">
        <v>2.468729427254773E-4</v>
      </c>
      <c r="K2417">
        <v>1.7939433838051348E-2</v>
      </c>
      <c r="L2417" s="21">
        <v>2010</v>
      </c>
      <c r="M2417" s="21">
        <v>2010</v>
      </c>
      <c r="N2417" t="s">
        <v>270</v>
      </c>
      <c r="O2417">
        <v>1</v>
      </c>
    </row>
    <row r="2418" spans="1:15">
      <c r="A2418" s="34" t="s">
        <v>258</v>
      </c>
      <c r="B2418" t="s">
        <v>97</v>
      </c>
      <c r="C2418" t="s">
        <v>271</v>
      </c>
      <c r="D2418" s="16">
        <v>0.97</v>
      </c>
      <c r="E2418" s="16">
        <v>71.75</v>
      </c>
      <c r="F2418" s="16">
        <v>-156.75</v>
      </c>
      <c r="G2418">
        <v>2.3E-3</v>
      </c>
      <c r="H2418">
        <v>0.97</v>
      </c>
      <c r="I2418" t="s">
        <v>32</v>
      </c>
      <c r="J2418">
        <v>2.468729427254773E-4</v>
      </c>
      <c r="K2418">
        <v>1.7939433838051348E-2</v>
      </c>
      <c r="L2418" s="21">
        <v>2010</v>
      </c>
      <c r="M2418" s="21">
        <v>2010</v>
      </c>
      <c r="N2418" t="s">
        <v>270</v>
      </c>
      <c r="O2418">
        <v>1</v>
      </c>
    </row>
    <row r="2419" spans="1:15">
      <c r="A2419" s="34" t="s">
        <v>258</v>
      </c>
      <c r="B2419" t="s">
        <v>97</v>
      </c>
      <c r="C2419" t="s">
        <v>271</v>
      </c>
      <c r="D2419" s="16">
        <v>0.57999999999999996</v>
      </c>
      <c r="E2419" s="16">
        <v>71.75</v>
      </c>
      <c r="F2419" s="16">
        <v>-151.75</v>
      </c>
      <c r="G2419">
        <v>2.3E-3</v>
      </c>
      <c r="H2419">
        <v>0.97</v>
      </c>
      <c r="I2419" t="s">
        <v>32</v>
      </c>
      <c r="J2419">
        <v>2.468729427254773E-4</v>
      </c>
      <c r="K2419">
        <v>1.7939433838051348E-2</v>
      </c>
      <c r="L2419" s="21">
        <v>2010</v>
      </c>
      <c r="M2419" s="21">
        <v>2010</v>
      </c>
      <c r="N2419" t="s">
        <v>270</v>
      </c>
      <c r="O2419">
        <v>1</v>
      </c>
    </row>
    <row r="2420" spans="1:15">
      <c r="A2420" s="34" t="s">
        <v>258</v>
      </c>
      <c r="B2420" t="s">
        <v>97</v>
      </c>
      <c r="C2420" t="s">
        <v>272</v>
      </c>
      <c r="D2420" s="16">
        <v>0.96</v>
      </c>
      <c r="E2420" s="16">
        <v>71.25</v>
      </c>
      <c r="F2420" s="16">
        <v>-154.25</v>
      </c>
      <c r="G2420">
        <v>1.0999999999999999E-2</v>
      </c>
      <c r="H2420">
        <v>0.3</v>
      </c>
      <c r="I2420" t="s">
        <v>32</v>
      </c>
      <c r="J2420">
        <v>6.1766522544780727E-3</v>
      </c>
      <c r="K2420">
        <v>1.9507926703726579E-2</v>
      </c>
      <c r="L2420" s="21">
        <v>2010</v>
      </c>
      <c r="M2420" s="21">
        <v>2010</v>
      </c>
      <c r="N2420" t="s">
        <v>270</v>
      </c>
      <c r="O2420">
        <v>1</v>
      </c>
    </row>
    <row r="2421" spans="1:15">
      <c r="A2421" s="34" t="s">
        <v>258</v>
      </c>
      <c r="B2421" t="s">
        <v>97</v>
      </c>
      <c r="C2421" t="s">
        <v>272</v>
      </c>
      <c r="D2421" s="16">
        <v>0.95</v>
      </c>
      <c r="E2421" s="16">
        <v>71.25</v>
      </c>
      <c r="F2421" s="16">
        <v>-153.75</v>
      </c>
      <c r="G2421">
        <v>1.0999999999999999E-2</v>
      </c>
      <c r="H2421">
        <v>0.3</v>
      </c>
      <c r="I2421" t="s">
        <v>32</v>
      </c>
      <c r="J2421">
        <v>6.1766522544780727E-3</v>
      </c>
      <c r="K2421">
        <v>1.9507926703726579E-2</v>
      </c>
      <c r="L2421" s="21">
        <v>2010</v>
      </c>
      <c r="M2421" s="21">
        <v>2010</v>
      </c>
      <c r="N2421" t="s">
        <v>270</v>
      </c>
      <c r="O2421">
        <v>1</v>
      </c>
    </row>
    <row r="2422" spans="1:15">
      <c r="A2422" s="34" t="s">
        <v>258</v>
      </c>
      <c r="B2422" t="s">
        <v>97</v>
      </c>
      <c r="C2422" t="s">
        <v>272</v>
      </c>
      <c r="D2422" s="16">
        <v>0.93</v>
      </c>
      <c r="E2422" s="16">
        <v>71.25</v>
      </c>
      <c r="F2422" s="16">
        <v>-153.25</v>
      </c>
      <c r="G2422">
        <v>1.0999999999999999E-2</v>
      </c>
      <c r="H2422">
        <v>0.3</v>
      </c>
      <c r="I2422" t="s">
        <v>32</v>
      </c>
      <c r="J2422">
        <v>6.1766522544780727E-3</v>
      </c>
      <c r="K2422">
        <v>1.9507926703726579E-2</v>
      </c>
      <c r="L2422" s="21">
        <v>2010</v>
      </c>
      <c r="M2422" s="21">
        <v>2010</v>
      </c>
      <c r="N2422" t="s">
        <v>270</v>
      </c>
      <c r="O2422">
        <v>1</v>
      </c>
    </row>
    <row r="2423" spans="1:15">
      <c r="A2423" s="34" t="s">
        <v>258</v>
      </c>
      <c r="B2423" t="s">
        <v>97</v>
      </c>
      <c r="C2423" t="s">
        <v>272</v>
      </c>
      <c r="D2423" s="16">
        <v>0.92</v>
      </c>
      <c r="E2423" s="16">
        <v>71.25</v>
      </c>
      <c r="F2423" s="16">
        <v>-152.75</v>
      </c>
      <c r="G2423">
        <v>1.0999999999999999E-2</v>
      </c>
      <c r="H2423">
        <v>0.3</v>
      </c>
      <c r="I2423" t="s">
        <v>32</v>
      </c>
      <c r="J2423">
        <v>6.1766522544780727E-3</v>
      </c>
      <c r="K2423">
        <v>1.9507926703726579E-2</v>
      </c>
      <c r="L2423" s="21">
        <v>2010</v>
      </c>
      <c r="M2423" s="21">
        <v>2010</v>
      </c>
      <c r="N2423" t="s">
        <v>270</v>
      </c>
      <c r="O2423">
        <v>1</v>
      </c>
    </row>
    <row r="2424" spans="1:15">
      <c r="A2424" s="34" t="s">
        <v>258</v>
      </c>
      <c r="B2424" t="s">
        <v>97</v>
      </c>
      <c r="C2424" t="s">
        <v>272</v>
      </c>
      <c r="D2424" s="16">
        <v>0.89</v>
      </c>
      <c r="E2424" s="16">
        <v>71.25</v>
      </c>
      <c r="F2424" s="16">
        <v>-152.25</v>
      </c>
      <c r="G2424">
        <v>1.0999999999999999E-2</v>
      </c>
      <c r="H2424">
        <v>0.3</v>
      </c>
      <c r="I2424" t="s">
        <v>32</v>
      </c>
      <c r="J2424">
        <v>6.1766522544780727E-3</v>
      </c>
      <c r="K2424">
        <v>1.9507926703726579E-2</v>
      </c>
      <c r="L2424" s="21">
        <v>2010</v>
      </c>
      <c r="M2424" s="21">
        <v>2010</v>
      </c>
      <c r="N2424" t="s">
        <v>270</v>
      </c>
      <c r="O2424">
        <v>1</v>
      </c>
    </row>
    <row r="2425" spans="1:15">
      <c r="A2425" s="34" t="s">
        <v>258</v>
      </c>
      <c r="B2425" t="s">
        <v>97</v>
      </c>
      <c r="C2425" t="s">
        <v>272</v>
      </c>
      <c r="D2425" s="16">
        <v>0.96</v>
      </c>
      <c r="E2425" s="16">
        <v>71.75</v>
      </c>
      <c r="F2425" s="16">
        <v>-156.25</v>
      </c>
      <c r="G2425">
        <v>1.0999999999999999E-2</v>
      </c>
      <c r="H2425">
        <v>0.3</v>
      </c>
      <c r="I2425" t="s">
        <v>32</v>
      </c>
      <c r="J2425">
        <v>6.1766522544780727E-3</v>
      </c>
      <c r="K2425">
        <v>1.9507926703726579E-2</v>
      </c>
      <c r="L2425" s="21">
        <v>2010</v>
      </c>
      <c r="M2425" s="21">
        <v>2010</v>
      </c>
      <c r="N2425" t="s">
        <v>270</v>
      </c>
      <c r="O2425">
        <v>1</v>
      </c>
    </row>
    <row r="2426" spans="1:15">
      <c r="A2426" s="34" t="s">
        <v>258</v>
      </c>
      <c r="B2426" t="s">
        <v>97</v>
      </c>
      <c r="C2426" t="s">
        <v>272</v>
      </c>
      <c r="D2426" s="16">
        <v>0.96</v>
      </c>
      <c r="E2426" s="16">
        <v>71.75</v>
      </c>
      <c r="F2426" s="16">
        <v>-155.75</v>
      </c>
      <c r="G2426">
        <v>1.0999999999999999E-2</v>
      </c>
      <c r="H2426">
        <v>0.3</v>
      </c>
      <c r="I2426" t="s">
        <v>32</v>
      </c>
      <c r="J2426">
        <v>6.1766522544780727E-3</v>
      </c>
      <c r="K2426">
        <v>1.9507926703726579E-2</v>
      </c>
      <c r="L2426" s="21">
        <v>2010</v>
      </c>
      <c r="M2426" s="21">
        <v>2010</v>
      </c>
      <c r="N2426" t="s">
        <v>270</v>
      </c>
      <c r="O2426">
        <v>1</v>
      </c>
    </row>
    <row r="2427" spans="1:15">
      <c r="A2427" s="34" t="s">
        <v>258</v>
      </c>
      <c r="B2427" t="s">
        <v>97</v>
      </c>
      <c r="C2427" t="s">
        <v>272</v>
      </c>
      <c r="D2427" s="16">
        <v>0.96</v>
      </c>
      <c r="E2427" s="16">
        <v>71.75</v>
      </c>
      <c r="F2427" s="16">
        <v>-155.25</v>
      </c>
      <c r="G2427">
        <v>1.0999999999999999E-2</v>
      </c>
      <c r="H2427">
        <v>0.3</v>
      </c>
      <c r="I2427" t="s">
        <v>32</v>
      </c>
      <c r="J2427">
        <v>6.1766522544780727E-3</v>
      </c>
      <c r="K2427">
        <v>1.9507926703726579E-2</v>
      </c>
      <c r="L2427" s="21">
        <v>2010</v>
      </c>
      <c r="M2427" s="21">
        <v>2010</v>
      </c>
      <c r="N2427" t="s">
        <v>270</v>
      </c>
      <c r="O2427">
        <v>1</v>
      </c>
    </row>
    <row r="2428" spans="1:15">
      <c r="A2428" s="34" t="s">
        <v>258</v>
      </c>
      <c r="B2428" t="s">
        <v>97</v>
      </c>
      <c r="C2428" t="s">
        <v>272</v>
      </c>
      <c r="D2428" s="16">
        <v>0.95</v>
      </c>
      <c r="E2428" s="16">
        <v>71.75</v>
      </c>
      <c r="F2428" s="16">
        <v>-154.75</v>
      </c>
      <c r="G2428">
        <v>1.0999999999999999E-2</v>
      </c>
      <c r="H2428">
        <v>0.3</v>
      </c>
      <c r="I2428" t="s">
        <v>32</v>
      </c>
      <c r="J2428">
        <v>6.1766522544780727E-3</v>
      </c>
      <c r="K2428">
        <v>1.9507926703726579E-2</v>
      </c>
      <c r="L2428" s="21">
        <v>2010</v>
      </c>
      <c r="M2428" s="21">
        <v>2010</v>
      </c>
      <c r="N2428" t="s">
        <v>270</v>
      </c>
      <c r="O2428">
        <v>1</v>
      </c>
    </row>
    <row r="2429" spans="1:15">
      <c r="A2429" s="34" t="s">
        <v>258</v>
      </c>
      <c r="B2429" t="s">
        <v>97</v>
      </c>
      <c r="C2429" t="s">
        <v>272</v>
      </c>
      <c r="D2429" s="16">
        <v>0.93</v>
      </c>
      <c r="E2429" s="16">
        <v>71.75</v>
      </c>
      <c r="F2429" s="16">
        <v>-154.25</v>
      </c>
      <c r="G2429">
        <v>1.0999999999999999E-2</v>
      </c>
      <c r="H2429">
        <v>0.3</v>
      </c>
      <c r="I2429" t="s">
        <v>32</v>
      </c>
      <c r="J2429">
        <v>6.1766522544780727E-3</v>
      </c>
      <c r="K2429">
        <v>1.9507926703726579E-2</v>
      </c>
      <c r="L2429" s="21">
        <v>2010</v>
      </c>
      <c r="M2429" s="21">
        <v>2010</v>
      </c>
      <c r="N2429" t="s">
        <v>270</v>
      </c>
      <c r="O2429">
        <v>1</v>
      </c>
    </row>
    <row r="2430" spans="1:15">
      <c r="A2430" s="34" t="s">
        <v>258</v>
      </c>
      <c r="B2430" t="s">
        <v>97</v>
      </c>
      <c r="C2430" t="s">
        <v>272</v>
      </c>
      <c r="D2430" s="16">
        <v>0.9</v>
      </c>
      <c r="E2430" s="16">
        <v>71.75</v>
      </c>
      <c r="F2430" s="16">
        <v>-153.75</v>
      </c>
      <c r="G2430">
        <v>1.0999999999999999E-2</v>
      </c>
      <c r="H2430">
        <v>0.3</v>
      </c>
      <c r="I2430" t="s">
        <v>32</v>
      </c>
      <c r="J2430">
        <v>6.1766522544780727E-3</v>
      </c>
      <c r="K2430">
        <v>1.9507926703726579E-2</v>
      </c>
      <c r="L2430" s="21">
        <v>2010</v>
      </c>
      <c r="M2430" s="21">
        <v>2010</v>
      </c>
      <c r="N2430" t="s">
        <v>270</v>
      </c>
      <c r="O2430">
        <v>1</v>
      </c>
    </row>
    <row r="2431" spans="1:15">
      <c r="A2431" s="34" t="s">
        <v>258</v>
      </c>
      <c r="B2431" t="s">
        <v>97</v>
      </c>
      <c r="C2431" t="s">
        <v>272</v>
      </c>
      <c r="D2431" s="16">
        <v>0.84</v>
      </c>
      <c r="E2431" s="16">
        <v>71.75</v>
      </c>
      <c r="F2431" s="16">
        <v>-153.25</v>
      </c>
      <c r="G2431">
        <v>1.0999999999999999E-2</v>
      </c>
      <c r="H2431">
        <v>0.3</v>
      </c>
      <c r="I2431" t="s">
        <v>32</v>
      </c>
      <c r="J2431">
        <v>6.1766522544780727E-3</v>
      </c>
      <c r="K2431">
        <v>1.9507926703726579E-2</v>
      </c>
      <c r="L2431" s="21">
        <v>2010</v>
      </c>
      <c r="M2431" s="21">
        <v>2010</v>
      </c>
      <c r="N2431" t="s">
        <v>270</v>
      </c>
      <c r="O2431">
        <v>1</v>
      </c>
    </row>
    <row r="2432" spans="1:15">
      <c r="A2432" s="34" t="s">
        <v>258</v>
      </c>
      <c r="B2432" t="s">
        <v>97</v>
      </c>
      <c r="C2432" t="s">
        <v>272</v>
      </c>
      <c r="D2432" s="16">
        <v>0.76</v>
      </c>
      <c r="E2432" s="16">
        <v>71.75</v>
      </c>
      <c r="F2432" s="16">
        <v>-152.75</v>
      </c>
      <c r="G2432">
        <v>1.0999999999999999E-2</v>
      </c>
      <c r="H2432">
        <v>0.3</v>
      </c>
      <c r="I2432" t="s">
        <v>32</v>
      </c>
      <c r="J2432">
        <v>6.1766522544780727E-3</v>
      </c>
      <c r="K2432">
        <v>1.9507926703726579E-2</v>
      </c>
      <c r="L2432" s="21">
        <v>2010</v>
      </c>
      <c r="M2432" s="21">
        <v>2010</v>
      </c>
      <c r="N2432" t="s">
        <v>270</v>
      </c>
      <c r="O2432">
        <v>1</v>
      </c>
    </row>
    <row r="2433" spans="1:15">
      <c r="A2433" s="34" t="s">
        <v>258</v>
      </c>
      <c r="B2433" t="s">
        <v>97</v>
      </c>
      <c r="C2433" t="s">
        <v>272</v>
      </c>
      <c r="D2433" s="16">
        <v>0.69</v>
      </c>
      <c r="E2433" s="16">
        <v>71.75</v>
      </c>
      <c r="F2433" s="16">
        <v>-152.25</v>
      </c>
      <c r="G2433">
        <v>1.0999999999999999E-2</v>
      </c>
      <c r="H2433">
        <v>0.3</v>
      </c>
      <c r="I2433" t="s">
        <v>32</v>
      </c>
      <c r="J2433">
        <v>6.1766522544780727E-3</v>
      </c>
      <c r="K2433">
        <v>1.9507926703726579E-2</v>
      </c>
      <c r="L2433" s="21">
        <v>2010</v>
      </c>
      <c r="M2433" s="21">
        <v>2010</v>
      </c>
      <c r="N2433" t="s">
        <v>270</v>
      </c>
      <c r="O2433">
        <v>1</v>
      </c>
    </row>
    <row r="2434" spans="1:15">
      <c r="A2434" s="34" t="s">
        <v>258</v>
      </c>
      <c r="B2434" t="s">
        <v>97</v>
      </c>
      <c r="C2434" t="s">
        <v>272</v>
      </c>
      <c r="D2434" s="16">
        <v>0.98</v>
      </c>
      <c r="E2434" s="16">
        <v>71.25</v>
      </c>
      <c r="F2434" s="16">
        <v>-154.75</v>
      </c>
      <c r="G2434">
        <v>1.0999999999999999E-2</v>
      </c>
      <c r="H2434">
        <v>0.3</v>
      </c>
      <c r="I2434" t="s">
        <v>32</v>
      </c>
      <c r="J2434">
        <v>6.1766522544780727E-3</v>
      </c>
      <c r="K2434">
        <v>1.9507926703726579E-2</v>
      </c>
      <c r="L2434" s="21">
        <v>2010</v>
      </c>
      <c r="M2434" s="21">
        <v>2010</v>
      </c>
      <c r="N2434" t="s">
        <v>270</v>
      </c>
      <c r="O2434">
        <v>1</v>
      </c>
    </row>
    <row r="2435" spans="1:15">
      <c r="A2435" s="34" t="s">
        <v>258</v>
      </c>
      <c r="B2435" t="s">
        <v>97</v>
      </c>
      <c r="C2435" t="s">
        <v>272</v>
      </c>
      <c r="D2435" s="16">
        <v>1</v>
      </c>
      <c r="E2435" s="16">
        <v>71.25</v>
      </c>
      <c r="F2435" s="16">
        <v>-155.25</v>
      </c>
      <c r="G2435">
        <v>1.0999999999999999E-2</v>
      </c>
      <c r="H2435">
        <v>0.3</v>
      </c>
      <c r="I2435" t="s">
        <v>32</v>
      </c>
      <c r="J2435">
        <v>6.1766522544780727E-3</v>
      </c>
      <c r="K2435">
        <v>1.9507926703726579E-2</v>
      </c>
      <c r="L2435" s="21">
        <v>2010</v>
      </c>
      <c r="M2435" s="21">
        <v>2010</v>
      </c>
      <c r="N2435" t="s">
        <v>270</v>
      </c>
      <c r="O2435">
        <v>1</v>
      </c>
    </row>
    <row r="2436" spans="1:15">
      <c r="A2436" s="34" t="s">
        <v>258</v>
      </c>
      <c r="B2436" t="s">
        <v>97</v>
      </c>
      <c r="C2436" t="s">
        <v>272</v>
      </c>
      <c r="D2436" s="16">
        <v>1</v>
      </c>
      <c r="E2436" s="16">
        <v>71.25</v>
      </c>
      <c r="F2436" s="16">
        <v>-155.75</v>
      </c>
      <c r="G2436">
        <v>1.0999999999999999E-2</v>
      </c>
      <c r="H2436">
        <v>0.3</v>
      </c>
      <c r="I2436" t="s">
        <v>32</v>
      </c>
      <c r="J2436">
        <v>6.1766522544780727E-3</v>
      </c>
      <c r="K2436">
        <v>1.9507926703726579E-2</v>
      </c>
      <c r="L2436" s="21">
        <v>2010</v>
      </c>
      <c r="M2436" s="21">
        <v>2010</v>
      </c>
      <c r="N2436" t="s">
        <v>270</v>
      </c>
      <c r="O2436">
        <v>1</v>
      </c>
    </row>
    <row r="2437" spans="1:15">
      <c r="A2437" s="34" t="s">
        <v>258</v>
      </c>
      <c r="B2437" t="s">
        <v>97</v>
      </c>
      <c r="C2437" t="s">
        <v>272</v>
      </c>
      <c r="D2437" s="16">
        <v>0.97</v>
      </c>
      <c r="E2437" s="16">
        <v>71.75</v>
      </c>
      <c r="F2437" s="16">
        <v>-156.75</v>
      </c>
      <c r="G2437">
        <v>1.0999999999999999E-2</v>
      </c>
      <c r="H2437">
        <v>0.3</v>
      </c>
      <c r="I2437" t="s">
        <v>32</v>
      </c>
      <c r="J2437">
        <v>6.1766522544780727E-3</v>
      </c>
      <c r="K2437">
        <v>1.9507926703726579E-2</v>
      </c>
      <c r="L2437" s="21">
        <v>2010</v>
      </c>
      <c r="M2437" s="21">
        <v>2010</v>
      </c>
      <c r="N2437" t="s">
        <v>270</v>
      </c>
      <c r="O2437">
        <v>1</v>
      </c>
    </row>
    <row r="2438" spans="1:15">
      <c r="A2438" s="34" t="s">
        <v>258</v>
      </c>
      <c r="B2438" t="s">
        <v>97</v>
      </c>
      <c r="C2438" t="s">
        <v>272</v>
      </c>
      <c r="D2438" s="16">
        <v>0.28000000000000003</v>
      </c>
      <c r="E2438" s="16">
        <v>72.25</v>
      </c>
      <c r="F2438" s="16">
        <v>-152.25</v>
      </c>
      <c r="G2438">
        <v>1.0999999999999999E-2</v>
      </c>
      <c r="H2438">
        <v>0.3</v>
      </c>
      <c r="I2438" t="s">
        <v>32</v>
      </c>
      <c r="J2438">
        <v>6.1766522544780727E-3</v>
      </c>
      <c r="K2438">
        <v>1.9507926703726579E-2</v>
      </c>
      <c r="L2438" s="21">
        <v>2010</v>
      </c>
      <c r="M2438" s="21">
        <v>2010</v>
      </c>
      <c r="N2438" t="s">
        <v>270</v>
      </c>
      <c r="O2438">
        <v>1</v>
      </c>
    </row>
    <row r="2439" spans="1:15">
      <c r="A2439" s="34" t="s">
        <v>258</v>
      </c>
      <c r="B2439" t="s">
        <v>97</v>
      </c>
      <c r="C2439" t="s">
        <v>272</v>
      </c>
      <c r="D2439" s="16">
        <v>0.31</v>
      </c>
      <c r="E2439" s="16">
        <v>72.25</v>
      </c>
      <c r="F2439" s="16">
        <v>-152.75</v>
      </c>
      <c r="G2439">
        <v>1.0999999999999999E-2</v>
      </c>
      <c r="H2439">
        <v>0.3</v>
      </c>
      <c r="I2439" t="s">
        <v>32</v>
      </c>
      <c r="J2439">
        <v>6.1766522544780727E-3</v>
      </c>
      <c r="K2439">
        <v>1.9507926703726579E-2</v>
      </c>
      <c r="L2439" s="21">
        <v>2010</v>
      </c>
      <c r="M2439" s="21">
        <v>2010</v>
      </c>
      <c r="N2439" t="s">
        <v>270</v>
      </c>
      <c r="O2439">
        <v>1</v>
      </c>
    </row>
    <row r="2440" spans="1:15">
      <c r="A2440" s="34" t="s">
        <v>258</v>
      </c>
      <c r="B2440" t="s">
        <v>97</v>
      </c>
      <c r="C2440" t="s">
        <v>272</v>
      </c>
      <c r="D2440" s="16">
        <v>1</v>
      </c>
      <c r="E2440" s="16">
        <v>71.25</v>
      </c>
      <c r="F2440" s="16">
        <v>-156.25</v>
      </c>
      <c r="G2440">
        <v>1.0999999999999999E-2</v>
      </c>
      <c r="H2440">
        <v>0.3</v>
      </c>
      <c r="I2440" t="s">
        <v>32</v>
      </c>
      <c r="J2440">
        <v>6.1766522544780727E-3</v>
      </c>
      <c r="K2440">
        <v>1.9507926703726579E-2</v>
      </c>
      <c r="L2440" s="21">
        <v>2010</v>
      </c>
      <c r="M2440" s="21">
        <v>2010</v>
      </c>
      <c r="N2440" t="s">
        <v>270</v>
      </c>
      <c r="O2440">
        <v>1</v>
      </c>
    </row>
    <row r="2441" spans="1:15">
      <c r="A2441" s="34" t="s">
        <v>258</v>
      </c>
      <c r="B2441" t="s">
        <v>97</v>
      </c>
      <c r="C2441" t="s">
        <v>272</v>
      </c>
      <c r="D2441" s="16">
        <v>0.42</v>
      </c>
      <c r="E2441" s="16">
        <v>72.25</v>
      </c>
      <c r="F2441" s="16">
        <v>-153.25</v>
      </c>
      <c r="G2441">
        <v>1.0999999999999999E-2</v>
      </c>
      <c r="H2441">
        <v>0.3</v>
      </c>
      <c r="I2441" t="s">
        <v>32</v>
      </c>
      <c r="J2441">
        <v>6.1766522544780727E-3</v>
      </c>
      <c r="K2441">
        <v>1.9507926703726579E-2</v>
      </c>
      <c r="L2441" s="21">
        <v>2010</v>
      </c>
      <c r="M2441" s="21">
        <v>2010</v>
      </c>
      <c r="N2441" t="s">
        <v>270</v>
      </c>
      <c r="O2441">
        <v>1</v>
      </c>
    </row>
    <row r="2442" spans="1:15">
      <c r="A2442" s="34" t="s">
        <v>258</v>
      </c>
      <c r="B2442" t="s">
        <v>97</v>
      </c>
      <c r="C2442" t="s">
        <v>272</v>
      </c>
      <c r="D2442" s="16">
        <v>0.52</v>
      </c>
      <c r="E2442" s="16">
        <v>72.25</v>
      </c>
      <c r="F2442" s="16">
        <v>-153.75</v>
      </c>
      <c r="G2442">
        <v>1.0999999999999999E-2</v>
      </c>
      <c r="H2442">
        <v>0.3</v>
      </c>
      <c r="I2442" t="s">
        <v>32</v>
      </c>
      <c r="J2442">
        <v>6.1766522544780727E-3</v>
      </c>
      <c r="K2442">
        <v>1.9507926703726579E-2</v>
      </c>
      <c r="L2442" s="21">
        <v>2010</v>
      </c>
      <c r="M2442" s="21">
        <v>2010</v>
      </c>
      <c r="N2442" t="s">
        <v>270</v>
      </c>
      <c r="O2442">
        <v>1</v>
      </c>
    </row>
    <row r="2443" spans="1:15">
      <c r="A2443" s="34" t="s">
        <v>258</v>
      </c>
      <c r="B2443" t="s">
        <v>97</v>
      </c>
      <c r="C2443" t="s">
        <v>272</v>
      </c>
      <c r="D2443" s="16">
        <v>0.57999999999999996</v>
      </c>
      <c r="E2443" s="16">
        <v>72.25</v>
      </c>
      <c r="F2443" s="16">
        <v>-154.25</v>
      </c>
      <c r="G2443">
        <v>1.0999999999999999E-2</v>
      </c>
      <c r="H2443">
        <v>0.3</v>
      </c>
      <c r="I2443" t="s">
        <v>32</v>
      </c>
      <c r="J2443">
        <v>6.1766522544780727E-3</v>
      </c>
      <c r="K2443">
        <v>1.9507926703726579E-2</v>
      </c>
      <c r="L2443" s="21">
        <v>2010</v>
      </c>
      <c r="M2443" s="21">
        <v>2010</v>
      </c>
      <c r="N2443" t="s">
        <v>270</v>
      </c>
      <c r="O2443">
        <v>1</v>
      </c>
    </row>
    <row r="2444" spans="1:15">
      <c r="A2444" s="34" t="s">
        <v>258</v>
      </c>
      <c r="B2444" t="s">
        <v>97</v>
      </c>
      <c r="C2444" t="s">
        <v>272</v>
      </c>
      <c r="D2444" s="16">
        <v>0.63</v>
      </c>
      <c r="E2444" s="16">
        <v>72.25</v>
      </c>
      <c r="F2444" s="16">
        <v>-154.75</v>
      </c>
      <c r="G2444">
        <v>1.0999999999999999E-2</v>
      </c>
      <c r="H2444">
        <v>0.3</v>
      </c>
      <c r="I2444" t="s">
        <v>32</v>
      </c>
      <c r="J2444">
        <v>6.1766522544780727E-3</v>
      </c>
      <c r="K2444">
        <v>1.9507926703726579E-2</v>
      </c>
      <c r="L2444" s="21">
        <v>2010</v>
      </c>
      <c r="M2444" s="21">
        <v>2010</v>
      </c>
      <c r="N2444" t="s">
        <v>270</v>
      </c>
      <c r="O2444">
        <v>1</v>
      </c>
    </row>
    <row r="2445" spans="1:15">
      <c r="A2445" s="34" t="s">
        <v>258</v>
      </c>
      <c r="B2445" t="s">
        <v>97</v>
      </c>
      <c r="C2445" t="s">
        <v>272</v>
      </c>
      <c r="D2445" s="16">
        <v>0.71</v>
      </c>
      <c r="E2445" s="16">
        <v>72.25</v>
      </c>
      <c r="F2445" s="16">
        <v>-155.25</v>
      </c>
      <c r="G2445">
        <v>1.0999999999999999E-2</v>
      </c>
      <c r="H2445">
        <v>0.3</v>
      </c>
      <c r="I2445" t="s">
        <v>32</v>
      </c>
      <c r="J2445">
        <v>6.1766522544780727E-3</v>
      </c>
      <c r="K2445">
        <v>1.9507926703726579E-2</v>
      </c>
      <c r="L2445" s="21">
        <v>2010</v>
      </c>
      <c r="M2445" s="21">
        <v>2010</v>
      </c>
      <c r="N2445" t="s">
        <v>270</v>
      </c>
      <c r="O2445">
        <v>1</v>
      </c>
    </row>
    <row r="2446" spans="1:15">
      <c r="A2446" s="34" t="s">
        <v>258</v>
      </c>
      <c r="B2446" t="s">
        <v>97</v>
      </c>
      <c r="C2446" t="s">
        <v>272</v>
      </c>
      <c r="D2446" s="16">
        <v>0.3</v>
      </c>
      <c r="E2446" s="16">
        <v>70.75</v>
      </c>
      <c r="F2446" s="16">
        <v>-154.25</v>
      </c>
      <c r="G2446">
        <v>1.0999999999999999E-2</v>
      </c>
      <c r="H2446">
        <v>0.3</v>
      </c>
      <c r="I2446" t="s">
        <v>32</v>
      </c>
      <c r="J2446">
        <v>6.1766522544780727E-3</v>
      </c>
      <c r="K2446">
        <v>1.9507926703726579E-2</v>
      </c>
      <c r="L2446" s="21">
        <v>2010</v>
      </c>
      <c r="M2446" s="21">
        <v>2010</v>
      </c>
      <c r="N2446" t="s">
        <v>270</v>
      </c>
      <c r="O2446">
        <v>1</v>
      </c>
    </row>
    <row r="2447" spans="1:15">
      <c r="A2447" s="34" t="s">
        <v>258</v>
      </c>
      <c r="B2447" t="s">
        <v>97</v>
      </c>
      <c r="C2447" t="s">
        <v>272</v>
      </c>
      <c r="D2447" s="16">
        <v>0.82</v>
      </c>
      <c r="E2447" s="16">
        <v>72.25</v>
      </c>
      <c r="F2447" s="16">
        <v>-156.25</v>
      </c>
      <c r="G2447">
        <v>1.0999999999999999E-2</v>
      </c>
      <c r="H2447">
        <v>0.3</v>
      </c>
      <c r="I2447" t="s">
        <v>32</v>
      </c>
      <c r="J2447">
        <v>6.1766522544780727E-3</v>
      </c>
      <c r="K2447">
        <v>1.9507926703726579E-2</v>
      </c>
      <c r="L2447" s="21">
        <v>2010</v>
      </c>
      <c r="M2447" s="21">
        <v>2010</v>
      </c>
      <c r="N2447" t="s">
        <v>270</v>
      </c>
      <c r="O2447">
        <v>1</v>
      </c>
    </row>
    <row r="2448" spans="1:15">
      <c r="A2448" s="34" t="s">
        <v>258</v>
      </c>
      <c r="B2448" t="s">
        <v>97</v>
      </c>
      <c r="C2448" t="s">
        <v>272</v>
      </c>
      <c r="D2448" s="16">
        <v>0.77</v>
      </c>
      <c r="E2448" s="16">
        <v>72.25</v>
      </c>
      <c r="F2448" s="16">
        <v>-155.75</v>
      </c>
      <c r="G2448">
        <v>1.0999999999999999E-2</v>
      </c>
      <c r="H2448">
        <v>0.3</v>
      </c>
      <c r="I2448" t="s">
        <v>32</v>
      </c>
      <c r="J2448">
        <v>6.1766522544780727E-3</v>
      </c>
      <c r="K2448">
        <v>1.9507926703726579E-2</v>
      </c>
      <c r="L2448" s="21">
        <v>2010</v>
      </c>
      <c r="M2448" s="21">
        <v>2010</v>
      </c>
      <c r="N2448" t="s">
        <v>270</v>
      </c>
      <c r="O2448">
        <v>1</v>
      </c>
    </row>
    <row r="2449" spans="1:15">
      <c r="A2449" s="34" t="s">
        <v>258</v>
      </c>
      <c r="B2449" t="s">
        <v>97</v>
      </c>
      <c r="C2449" t="s">
        <v>272</v>
      </c>
      <c r="D2449" s="16">
        <v>0.87</v>
      </c>
      <c r="E2449" s="16">
        <v>71.25</v>
      </c>
      <c r="F2449" s="16">
        <v>-151.75</v>
      </c>
      <c r="G2449">
        <v>1.0999999999999999E-2</v>
      </c>
      <c r="H2449">
        <v>0.3</v>
      </c>
      <c r="I2449" t="s">
        <v>32</v>
      </c>
      <c r="J2449">
        <v>6.1766522544780727E-3</v>
      </c>
      <c r="K2449">
        <v>1.9507926703726579E-2</v>
      </c>
      <c r="L2449" s="21">
        <v>2010</v>
      </c>
      <c r="M2449" s="21">
        <v>2010</v>
      </c>
      <c r="N2449" t="s">
        <v>270</v>
      </c>
      <c r="O2449">
        <v>1</v>
      </c>
    </row>
    <row r="2450" spans="1:15">
      <c r="A2450" s="34" t="s">
        <v>258</v>
      </c>
      <c r="B2450" t="s">
        <v>97</v>
      </c>
      <c r="C2450" t="s">
        <v>272</v>
      </c>
      <c r="D2450" s="16">
        <v>1</v>
      </c>
      <c r="E2450" s="16">
        <v>71.25</v>
      </c>
      <c r="F2450" s="16">
        <v>-156.75</v>
      </c>
      <c r="G2450">
        <v>1.0999999999999999E-2</v>
      </c>
      <c r="H2450">
        <v>0.3</v>
      </c>
      <c r="I2450" t="s">
        <v>32</v>
      </c>
      <c r="J2450">
        <v>6.1766522544780727E-3</v>
      </c>
      <c r="K2450">
        <v>1.9507926703726579E-2</v>
      </c>
      <c r="L2450" s="21">
        <v>2010</v>
      </c>
      <c r="M2450" s="21">
        <v>2010</v>
      </c>
      <c r="N2450" t="s">
        <v>270</v>
      </c>
      <c r="O2450">
        <v>1</v>
      </c>
    </row>
    <row r="2451" spans="1:15">
      <c r="A2451" s="34" t="s">
        <v>258</v>
      </c>
      <c r="B2451" t="s">
        <v>97</v>
      </c>
      <c r="C2451" t="s">
        <v>272</v>
      </c>
      <c r="D2451" s="16">
        <v>0.5</v>
      </c>
      <c r="E2451" s="16">
        <v>70.75</v>
      </c>
      <c r="F2451" s="16">
        <v>-153.75</v>
      </c>
      <c r="G2451">
        <v>1.0999999999999999E-2</v>
      </c>
      <c r="H2451">
        <v>0.3</v>
      </c>
      <c r="I2451" t="s">
        <v>32</v>
      </c>
      <c r="J2451">
        <v>6.1766522544780727E-3</v>
      </c>
      <c r="K2451">
        <v>1.9507926703726579E-2</v>
      </c>
      <c r="L2451" s="21">
        <v>2010</v>
      </c>
      <c r="M2451" s="21">
        <v>2010</v>
      </c>
      <c r="N2451" t="s">
        <v>270</v>
      </c>
      <c r="O2451">
        <v>1</v>
      </c>
    </row>
    <row r="2452" spans="1:15">
      <c r="A2452" s="34" t="s">
        <v>258</v>
      </c>
      <c r="B2452" t="s">
        <v>97</v>
      </c>
      <c r="C2452" t="s">
        <v>272</v>
      </c>
      <c r="D2452" s="16">
        <v>0.39</v>
      </c>
      <c r="E2452" s="16">
        <v>70.75</v>
      </c>
      <c r="F2452" s="16">
        <v>-152.25</v>
      </c>
      <c r="G2452">
        <v>1.0999999999999999E-2</v>
      </c>
      <c r="H2452">
        <v>0.3</v>
      </c>
      <c r="I2452" t="s">
        <v>32</v>
      </c>
      <c r="J2452">
        <v>6.1766522544780727E-3</v>
      </c>
      <c r="K2452">
        <v>1.9507926703726579E-2</v>
      </c>
      <c r="L2452" s="21">
        <v>2010</v>
      </c>
      <c r="M2452" s="21">
        <v>2010</v>
      </c>
      <c r="N2452" t="s">
        <v>270</v>
      </c>
      <c r="O2452">
        <v>1</v>
      </c>
    </row>
    <row r="2453" spans="1:15">
      <c r="A2453" s="34" t="s">
        <v>258</v>
      </c>
      <c r="B2453" t="s">
        <v>97</v>
      </c>
      <c r="C2453" t="s">
        <v>272</v>
      </c>
      <c r="D2453" s="16">
        <v>0.5</v>
      </c>
      <c r="E2453" s="16">
        <v>70.75</v>
      </c>
      <c r="F2453" s="16">
        <v>-152.75</v>
      </c>
      <c r="G2453">
        <v>1.0999999999999999E-2</v>
      </c>
      <c r="H2453">
        <v>0.3</v>
      </c>
      <c r="I2453" t="s">
        <v>32</v>
      </c>
      <c r="J2453">
        <v>6.1766522544780727E-3</v>
      </c>
      <c r="K2453">
        <v>1.9507926703726579E-2</v>
      </c>
      <c r="L2453" s="21">
        <v>2010</v>
      </c>
      <c r="M2453" s="21">
        <v>2010</v>
      </c>
      <c r="N2453" t="s">
        <v>270</v>
      </c>
      <c r="O2453">
        <v>1</v>
      </c>
    </row>
    <row r="2454" spans="1:15">
      <c r="A2454" s="34" t="s">
        <v>258</v>
      </c>
      <c r="B2454" t="s">
        <v>97</v>
      </c>
      <c r="C2454" t="s">
        <v>272</v>
      </c>
      <c r="D2454" s="16">
        <v>0.5</v>
      </c>
      <c r="E2454" s="16">
        <v>70.75</v>
      </c>
      <c r="F2454" s="16">
        <v>-153.25</v>
      </c>
      <c r="G2454">
        <v>1.0999999999999999E-2</v>
      </c>
      <c r="H2454">
        <v>0.3</v>
      </c>
      <c r="I2454" t="s">
        <v>32</v>
      </c>
      <c r="J2454">
        <v>6.1766522544780727E-3</v>
      </c>
      <c r="K2454">
        <v>1.9507926703726579E-2</v>
      </c>
      <c r="L2454" s="21">
        <v>2010</v>
      </c>
      <c r="M2454" s="21">
        <v>2010</v>
      </c>
      <c r="N2454" t="s">
        <v>270</v>
      </c>
      <c r="O2454">
        <v>1</v>
      </c>
    </row>
    <row r="2455" spans="1:15">
      <c r="A2455" s="34" t="s">
        <v>258</v>
      </c>
      <c r="B2455" t="s">
        <v>97</v>
      </c>
      <c r="C2455" t="s">
        <v>272</v>
      </c>
      <c r="D2455" s="16">
        <v>0.82</v>
      </c>
      <c r="E2455" s="16">
        <v>72.25</v>
      </c>
      <c r="F2455" s="16">
        <v>-156.75</v>
      </c>
      <c r="G2455">
        <v>1.0999999999999999E-2</v>
      </c>
      <c r="H2455">
        <v>0.3</v>
      </c>
      <c r="I2455" t="s">
        <v>32</v>
      </c>
      <c r="J2455">
        <v>6.1766522544780727E-3</v>
      </c>
      <c r="K2455">
        <v>1.9507926703726579E-2</v>
      </c>
      <c r="L2455" s="21">
        <v>2010</v>
      </c>
      <c r="M2455" s="21">
        <v>2010</v>
      </c>
      <c r="N2455" t="s">
        <v>270</v>
      </c>
      <c r="O2455">
        <v>1</v>
      </c>
    </row>
    <row r="2456" spans="1:15">
      <c r="A2456" s="34" t="s">
        <v>258</v>
      </c>
      <c r="B2456" t="s">
        <v>97</v>
      </c>
      <c r="C2456" t="s">
        <v>272</v>
      </c>
      <c r="D2456" s="16">
        <v>0.57999999999999996</v>
      </c>
      <c r="E2456" s="16">
        <v>71.75</v>
      </c>
      <c r="F2456" s="16">
        <v>-151.75</v>
      </c>
      <c r="G2456">
        <v>1.0999999999999999E-2</v>
      </c>
      <c r="H2456">
        <v>0.3</v>
      </c>
      <c r="I2456" t="s">
        <v>32</v>
      </c>
      <c r="J2456">
        <v>6.1766522544780727E-3</v>
      </c>
      <c r="K2456">
        <v>1.9507926703726579E-2</v>
      </c>
      <c r="L2456" s="21">
        <v>2010</v>
      </c>
      <c r="M2456" s="21">
        <v>2010</v>
      </c>
      <c r="N2456" t="s">
        <v>270</v>
      </c>
      <c r="O2456">
        <v>1</v>
      </c>
    </row>
    <row r="2457" spans="1:15">
      <c r="A2457" s="34" t="s">
        <v>258</v>
      </c>
      <c r="B2457" t="s">
        <v>97</v>
      </c>
      <c r="C2457" t="s">
        <v>273</v>
      </c>
      <c r="D2457" s="16">
        <v>0.96</v>
      </c>
      <c r="E2457" s="16">
        <v>71.25</v>
      </c>
      <c r="F2457" s="16">
        <v>-154.25</v>
      </c>
      <c r="G2457">
        <v>1.1000000000000001E-3</v>
      </c>
      <c r="H2457">
        <v>0.55000000000000004</v>
      </c>
      <c r="I2457" t="s">
        <v>32</v>
      </c>
      <c r="J2457">
        <v>4.1231445849367786E-4</v>
      </c>
      <c r="K2457">
        <v>3.0236393622869707E-3</v>
      </c>
      <c r="L2457" s="21">
        <v>2011</v>
      </c>
      <c r="M2457" s="21">
        <v>2011</v>
      </c>
      <c r="N2457" t="s">
        <v>274</v>
      </c>
      <c r="O2457">
        <v>1</v>
      </c>
    </row>
    <row r="2458" spans="1:15">
      <c r="A2458" s="34" t="s">
        <v>258</v>
      </c>
      <c r="B2458" t="s">
        <v>97</v>
      </c>
      <c r="C2458" t="s">
        <v>273</v>
      </c>
      <c r="D2458" s="16">
        <v>0.98</v>
      </c>
      <c r="E2458" s="16">
        <v>71.25</v>
      </c>
      <c r="F2458" s="16">
        <v>-154.75</v>
      </c>
      <c r="G2458">
        <v>1.1000000000000001E-3</v>
      </c>
      <c r="H2458">
        <v>0.55000000000000004</v>
      </c>
      <c r="I2458" t="s">
        <v>32</v>
      </c>
      <c r="J2458">
        <v>4.1231445849367786E-4</v>
      </c>
      <c r="K2458">
        <v>3.0236393622869707E-3</v>
      </c>
      <c r="L2458" s="21">
        <v>2011</v>
      </c>
      <c r="M2458" s="21">
        <v>2011</v>
      </c>
      <c r="N2458" t="s">
        <v>274</v>
      </c>
      <c r="O2458">
        <v>1</v>
      </c>
    </row>
    <row r="2459" spans="1:15">
      <c r="A2459" s="34" t="s">
        <v>258</v>
      </c>
      <c r="B2459" t="s">
        <v>97</v>
      </c>
      <c r="C2459" t="s">
        <v>273</v>
      </c>
      <c r="D2459" s="16">
        <v>0.93</v>
      </c>
      <c r="E2459" s="16">
        <v>71.75</v>
      </c>
      <c r="F2459" s="16">
        <v>-154.25</v>
      </c>
      <c r="G2459">
        <v>1.1000000000000001E-3</v>
      </c>
      <c r="H2459">
        <v>0.55000000000000004</v>
      </c>
      <c r="I2459" t="s">
        <v>32</v>
      </c>
      <c r="J2459">
        <v>4.1231445849367786E-4</v>
      </c>
      <c r="K2459">
        <v>3.0236393622869707E-3</v>
      </c>
      <c r="L2459" s="21">
        <v>2011</v>
      </c>
      <c r="M2459" s="21">
        <v>2011</v>
      </c>
      <c r="N2459" t="s">
        <v>274</v>
      </c>
      <c r="O2459">
        <v>1</v>
      </c>
    </row>
    <row r="2460" spans="1:15">
      <c r="A2460" s="34" t="s">
        <v>258</v>
      </c>
      <c r="B2460" t="s">
        <v>97</v>
      </c>
      <c r="C2460" t="s">
        <v>273</v>
      </c>
      <c r="D2460" s="16">
        <v>1</v>
      </c>
      <c r="E2460" s="16">
        <v>71.25</v>
      </c>
      <c r="F2460" s="16">
        <v>-155.25</v>
      </c>
      <c r="G2460">
        <v>1.1000000000000001E-3</v>
      </c>
      <c r="H2460">
        <v>0.55000000000000004</v>
      </c>
      <c r="I2460" t="s">
        <v>32</v>
      </c>
      <c r="J2460">
        <v>4.1231445849367786E-4</v>
      </c>
      <c r="K2460">
        <v>3.0236393622869707E-3</v>
      </c>
      <c r="L2460" s="21">
        <v>2011</v>
      </c>
      <c r="M2460" s="21">
        <v>2011</v>
      </c>
      <c r="N2460" t="s">
        <v>274</v>
      </c>
      <c r="O2460">
        <v>1</v>
      </c>
    </row>
    <row r="2461" spans="1:15">
      <c r="A2461" s="34" t="s">
        <v>258</v>
      </c>
      <c r="B2461" t="s">
        <v>97</v>
      </c>
      <c r="C2461" t="s">
        <v>273</v>
      </c>
      <c r="D2461" s="16">
        <v>0.95</v>
      </c>
      <c r="E2461" s="16">
        <v>71.75</v>
      </c>
      <c r="F2461" s="16">
        <v>-154.75</v>
      </c>
      <c r="G2461">
        <v>1.1000000000000001E-3</v>
      </c>
      <c r="H2461">
        <v>0.55000000000000004</v>
      </c>
      <c r="I2461" t="s">
        <v>32</v>
      </c>
      <c r="J2461">
        <v>4.1231445849367786E-4</v>
      </c>
      <c r="K2461">
        <v>3.0236393622869707E-3</v>
      </c>
      <c r="L2461" s="21">
        <v>2011</v>
      </c>
      <c r="M2461" s="21">
        <v>2011</v>
      </c>
      <c r="N2461" t="s">
        <v>274</v>
      </c>
      <c r="O2461">
        <v>1</v>
      </c>
    </row>
    <row r="2462" spans="1:15">
      <c r="A2462" s="34" t="s">
        <v>258</v>
      </c>
      <c r="B2462" t="s">
        <v>97</v>
      </c>
      <c r="C2462" t="s">
        <v>273</v>
      </c>
      <c r="D2462" s="16">
        <v>0.96</v>
      </c>
      <c r="E2462" s="16">
        <v>71.75</v>
      </c>
      <c r="F2462" s="16">
        <v>-155.25</v>
      </c>
      <c r="G2462">
        <v>1.1000000000000001E-3</v>
      </c>
      <c r="H2462">
        <v>0.55000000000000004</v>
      </c>
      <c r="I2462" t="s">
        <v>32</v>
      </c>
      <c r="J2462">
        <v>4.1231445849367786E-4</v>
      </c>
      <c r="K2462">
        <v>3.0236393622869707E-3</v>
      </c>
      <c r="L2462" s="21">
        <v>2011</v>
      </c>
      <c r="M2462" s="21">
        <v>2011</v>
      </c>
      <c r="N2462" t="s">
        <v>274</v>
      </c>
      <c r="O2462">
        <v>1</v>
      </c>
    </row>
    <row r="2463" spans="1:15">
      <c r="A2463" s="34" t="s">
        <v>258</v>
      </c>
      <c r="B2463" t="s">
        <v>97</v>
      </c>
      <c r="C2463" t="s">
        <v>273</v>
      </c>
      <c r="D2463" s="16">
        <v>0.96</v>
      </c>
      <c r="E2463" s="16">
        <v>71.75</v>
      </c>
      <c r="F2463" s="16">
        <v>-155.75</v>
      </c>
      <c r="G2463">
        <v>1.1000000000000001E-3</v>
      </c>
      <c r="H2463">
        <v>0.55000000000000004</v>
      </c>
      <c r="I2463" t="s">
        <v>32</v>
      </c>
      <c r="J2463">
        <v>4.1231445849367786E-4</v>
      </c>
      <c r="K2463">
        <v>3.0236393622869707E-3</v>
      </c>
      <c r="L2463" s="21">
        <v>2011</v>
      </c>
      <c r="M2463" s="21">
        <v>2011</v>
      </c>
      <c r="N2463" t="s">
        <v>274</v>
      </c>
      <c r="O2463">
        <v>1</v>
      </c>
    </row>
    <row r="2464" spans="1:15">
      <c r="A2464" s="34" t="s">
        <v>258</v>
      </c>
      <c r="B2464" t="s">
        <v>97</v>
      </c>
      <c r="C2464" t="s">
        <v>273</v>
      </c>
      <c r="D2464" s="16">
        <v>0.96</v>
      </c>
      <c r="E2464" s="16">
        <v>71.75</v>
      </c>
      <c r="F2464" s="16">
        <v>-156.25</v>
      </c>
      <c r="G2464">
        <v>1.1000000000000001E-3</v>
      </c>
      <c r="H2464">
        <v>0.55000000000000004</v>
      </c>
      <c r="I2464" t="s">
        <v>32</v>
      </c>
      <c r="J2464">
        <v>4.1231445849367786E-4</v>
      </c>
      <c r="K2464">
        <v>3.0236393622869707E-3</v>
      </c>
      <c r="L2464" s="21">
        <v>2011</v>
      </c>
      <c r="M2464" s="21">
        <v>2011</v>
      </c>
      <c r="N2464" t="s">
        <v>274</v>
      </c>
      <c r="O2464">
        <v>1</v>
      </c>
    </row>
    <row r="2465" spans="1:15">
      <c r="A2465" s="34" t="s">
        <v>258</v>
      </c>
      <c r="B2465" t="s">
        <v>97</v>
      </c>
      <c r="C2465" t="s">
        <v>273</v>
      </c>
      <c r="D2465" s="16">
        <v>1</v>
      </c>
      <c r="E2465" s="16">
        <v>71.25</v>
      </c>
      <c r="F2465" s="16">
        <v>-155.75</v>
      </c>
      <c r="G2465">
        <v>1.1000000000000001E-3</v>
      </c>
      <c r="H2465">
        <v>0.55000000000000004</v>
      </c>
      <c r="I2465" t="s">
        <v>32</v>
      </c>
      <c r="J2465">
        <v>4.1231445849367786E-4</v>
      </c>
      <c r="K2465">
        <v>3.0236393622869707E-3</v>
      </c>
      <c r="L2465" s="21">
        <v>2011</v>
      </c>
      <c r="M2465" s="21">
        <v>2011</v>
      </c>
      <c r="N2465" t="s">
        <v>274</v>
      </c>
      <c r="O2465">
        <v>1</v>
      </c>
    </row>
    <row r="2466" spans="1:15">
      <c r="A2466" s="34" t="s">
        <v>258</v>
      </c>
      <c r="B2466" t="s">
        <v>97</v>
      </c>
      <c r="C2466" t="s">
        <v>273</v>
      </c>
      <c r="D2466" s="16">
        <v>1</v>
      </c>
      <c r="E2466" s="16">
        <v>71.25</v>
      </c>
      <c r="F2466" s="16">
        <v>-156.25</v>
      </c>
      <c r="G2466">
        <v>1.1000000000000001E-3</v>
      </c>
      <c r="H2466">
        <v>0.55000000000000004</v>
      </c>
      <c r="I2466" t="s">
        <v>32</v>
      </c>
      <c r="J2466">
        <v>4.1231445849367786E-4</v>
      </c>
      <c r="K2466">
        <v>3.0236393622869707E-3</v>
      </c>
      <c r="L2466" s="21">
        <v>2011</v>
      </c>
      <c r="M2466" s="21">
        <v>2011</v>
      </c>
      <c r="N2466" t="s">
        <v>274</v>
      </c>
      <c r="O2466">
        <v>1</v>
      </c>
    </row>
    <row r="2467" spans="1:15">
      <c r="A2467" s="34" t="s">
        <v>258</v>
      </c>
      <c r="B2467" t="s">
        <v>97</v>
      </c>
      <c r="C2467" t="s">
        <v>273</v>
      </c>
      <c r="D2467" s="16">
        <v>0.97</v>
      </c>
      <c r="E2467" s="16">
        <v>71.75</v>
      </c>
      <c r="F2467" s="16">
        <v>-156.75</v>
      </c>
      <c r="G2467">
        <v>1.1000000000000001E-3</v>
      </c>
      <c r="H2467">
        <v>0.55000000000000004</v>
      </c>
      <c r="I2467" t="s">
        <v>32</v>
      </c>
      <c r="J2467">
        <v>4.1231445849367786E-4</v>
      </c>
      <c r="K2467">
        <v>3.0236393622869707E-3</v>
      </c>
      <c r="L2467" s="21">
        <v>2011</v>
      </c>
      <c r="M2467" s="21">
        <v>2011</v>
      </c>
      <c r="N2467" t="s">
        <v>274</v>
      </c>
      <c r="O2467">
        <v>1</v>
      </c>
    </row>
    <row r="2468" spans="1:15">
      <c r="A2468" s="34" t="s">
        <v>258</v>
      </c>
      <c r="B2468" t="s">
        <v>97</v>
      </c>
      <c r="C2468" t="s">
        <v>273</v>
      </c>
      <c r="D2468" s="16">
        <v>0.3</v>
      </c>
      <c r="E2468" s="16">
        <v>70.75</v>
      </c>
      <c r="F2468" s="16">
        <v>-154.25</v>
      </c>
      <c r="G2468">
        <v>1.1000000000000001E-3</v>
      </c>
      <c r="H2468">
        <v>0.55000000000000004</v>
      </c>
      <c r="I2468" t="s">
        <v>32</v>
      </c>
      <c r="J2468">
        <v>4.1231445849367786E-4</v>
      </c>
      <c r="K2468">
        <v>3.0236393622869707E-3</v>
      </c>
      <c r="L2468" s="21">
        <v>2011</v>
      </c>
      <c r="M2468" s="21">
        <v>2011</v>
      </c>
      <c r="N2468" t="s">
        <v>274</v>
      </c>
      <c r="O2468">
        <v>1</v>
      </c>
    </row>
    <row r="2469" spans="1:15">
      <c r="A2469" s="34" t="s">
        <v>258</v>
      </c>
      <c r="B2469" t="s">
        <v>97</v>
      </c>
      <c r="C2469" t="s">
        <v>273</v>
      </c>
      <c r="D2469" s="16">
        <v>1</v>
      </c>
      <c r="E2469" s="16">
        <v>71.25</v>
      </c>
      <c r="F2469" s="16">
        <v>-156.75</v>
      </c>
      <c r="G2469">
        <v>1.1000000000000001E-3</v>
      </c>
      <c r="H2469">
        <v>0.55000000000000004</v>
      </c>
      <c r="I2469" t="s">
        <v>32</v>
      </c>
      <c r="J2469">
        <v>4.1231445849367786E-4</v>
      </c>
      <c r="K2469">
        <v>3.0236393622869707E-3</v>
      </c>
      <c r="L2469" s="21">
        <v>2011</v>
      </c>
      <c r="M2469" s="21">
        <v>2011</v>
      </c>
      <c r="N2469" t="s">
        <v>274</v>
      </c>
      <c r="O2469">
        <v>1</v>
      </c>
    </row>
    <row r="2470" spans="1:15">
      <c r="A2470" s="34" t="s">
        <v>258</v>
      </c>
      <c r="B2470" t="s">
        <v>97</v>
      </c>
      <c r="C2470" t="s">
        <v>275</v>
      </c>
      <c r="D2470" s="16">
        <v>0.93</v>
      </c>
      <c r="E2470" s="16">
        <v>71.25</v>
      </c>
      <c r="F2470" s="16">
        <v>-153.25</v>
      </c>
      <c r="G2470" s="18">
        <v>1.1999999999999999E-3</v>
      </c>
      <c r="H2470">
        <v>1.18</v>
      </c>
      <c r="I2470" t="s">
        <v>32</v>
      </c>
      <c r="J2470" s="22">
        <v>1.6458196181698485E-4</v>
      </c>
      <c r="K2470" s="22">
        <v>1.0780118499012508E-2</v>
      </c>
      <c r="L2470" s="21">
        <v>2011</v>
      </c>
      <c r="M2470" s="21">
        <v>2011</v>
      </c>
      <c r="N2470" t="s">
        <v>274</v>
      </c>
      <c r="O2470">
        <v>1</v>
      </c>
    </row>
    <row r="2471" spans="1:15">
      <c r="A2471" s="34" t="s">
        <v>258</v>
      </c>
      <c r="B2471" t="s">
        <v>97</v>
      </c>
      <c r="C2471" t="s">
        <v>275</v>
      </c>
      <c r="D2471" s="16">
        <v>0.92</v>
      </c>
      <c r="E2471" s="16">
        <v>71.25</v>
      </c>
      <c r="F2471" s="16">
        <v>-152.75</v>
      </c>
      <c r="G2471" s="18">
        <v>1.1999999999999999E-3</v>
      </c>
      <c r="H2471">
        <v>1.18</v>
      </c>
      <c r="I2471" t="s">
        <v>32</v>
      </c>
      <c r="J2471" s="22">
        <v>1.6458196181698485E-4</v>
      </c>
      <c r="K2471" s="22">
        <v>1.0780118499012508E-2</v>
      </c>
      <c r="L2471" s="21">
        <v>2011</v>
      </c>
      <c r="M2471" s="21">
        <v>2011</v>
      </c>
      <c r="N2471" t="s">
        <v>274</v>
      </c>
      <c r="O2471">
        <v>1</v>
      </c>
    </row>
    <row r="2472" spans="1:15">
      <c r="A2472" s="34" t="s">
        <v>258</v>
      </c>
      <c r="B2472" t="s">
        <v>97</v>
      </c>
      <c r="C2472" t="s">
        <v>275</v>
      </c>
      <c r="D2472" s="16">
        <v>0.89</v>
      </c>
      <c r="E2472" s="16">
        <v>71.25</v>
      </c>
      <c r="F2472" s="16">
        <v>-152.25</v>
      </c>
      <c r="G2472" s="18">
        <v>1.1999999999999999E-3</v>
      </c>
      <c r="H2472">
        <v>1.18</v>
      </c>
      <c r="I2472" t="s">
        <v>32</v>
      </c>
      <c r="J2472" s="22">
        <v>1.6458196181698485E-4</v>
      </c>
      <c r="K2472" s="22">
        <v>1.0780118499012508E-2</v>
      </c>
      <c r="L2472" s="21">
        <v>2011</v>
      </c>
      <c r="M2472" s="21">
        <v>2011</v>
      </c>
      <c r="N2472" t="s">
        <v>274</v>
      </c>
      <c r="O2472">
        <v>1</v>
      </c>
    </row>
    <row r="2473" spans="1:15">
      <c r="A2473" s="34" t="s">
        <v>258</v>
      </c>
      <c r="B2473" t="s">
        <v>97</v>
      </c>
      <c r="C2473" t="s">
        <v>275</v>
      </c>
      <c r="D2473" s="16">
        <v>0.84</v>
      </c>
      <c r="E2473" s="16">
        <v>71.75</v>
      </c>
      <c r="F2473" s="16">
        <v>-153.25</v>
      </c>
      <c r="G2473" s="18">
        <v>1.1999999999999999E-3</v>
      </c>
      <c r="H2473">
        <v>1.18</v>
      </c>
      <c r="I2473" t="s">
        <v>32</v>
      </c>
      <c r="J2473" s="22">
        <v>1.6458196181698485E-4</v>
      </c>
      <c r="K2473" s="22">
        <v>1.0780118499012508E-2</v>
      </c>
      <c r="L2473" s="21">
        <v>2011</v>
      </c>
      <c r="M2473" s="21">
        <v>2011</v>
      </c>
      <c r="N2473" t="s">
        <v>274</v>
      </c>
      <c r="O2473">
        <v>1</v>
      </c>
    </row>
    <row r="2474" spans="1:15">
      <c r="A2474" s="34" t="s">
        <v>258</v>
      </c>
      <c r="B2474" t="s">
        <v>97</v>
      </c>
      <c r="C2474" t="s">
        <v>275</v>
      </c>
      <c r="D2474" s="16">
        <v>0.76</v>
      </c>
      <c r="E2474" s="16">
        <v>71.75</v>
      </c>
      <c r="F2474" s="16">
        <v>-152.75</v>
      </c>
      <c r="G2474" s="18">
        <v>1.1999999999999999E-3</v>
      </c>
      <c r="H2474">
        <v>1.18</v>
      </c>
      <c r="I2474" t="s">
        <v>32</v>
      </c>
      <c r="J2474" s="22">
        <v>1.6458196181698485E-4</v>
      </c>
      <c r="K2474" s="22">
        <v>1.0780118499012508E-2</v>
      </c>
      <c r="L2474" s="21">
        <v>2011</v>
      </c>
      <c r="M2474" s="21">
        <v>2011</v>
      </c>
      <c r="N2474" t="s">
        <v>274</v>
      </c>
      <c r="O2474">
        <v>1</v>
      </c>
    </row>
    <row r="2475" spans="1:15">
      <c r="A2475" s="34" t="s">
        <v>258</v>
      </c>
      <c r="B2475" t="s">
        <v>97</v>
      </c>
      <c r="C2475" t="s">
        <v>275</v>
      </c>
      <c r="D2475" s="16">
        <v>0.69</v>
      </c>
      <c r="E2475" s="16">
        <v>71.75</v>
      </c>
      <c r="F2475" s="16">
        <v>-152.25</v>
      </c>
      <c r="G2475" s="18">
        <v>1.1999999999999999E-3</v>
      </c>
      <c r="H2475">
        <v>1.18</v>
      </c>
      <c r="I2475" t="s">
        <v>32</v>
      </c>
      <c r="J2475" s="22">
        <v>1.6458196181698485E-4</v>
      </c>
      <c r="K2475" s="22">
        <v>1.0780118499012508E-2</v>
      </c>
      <c r="L2475" s="21">
        <v>2011</v>
      </c>
      <c r="M2475" s="21">
        <v>2011</v>
      </c>
      <c r="N2475" t="s">
        <v>274</v>
      </c>
      <c r="O2475">
        <v>1</v>
      </c>
    </row>
    <row r="2476" spans="1:15">
      <c r="A2476" s="34" t="s">
        <v>258</v>
      </c>
      <c r="B2476" t="s">
        <v>97</v>
      </c>
      <c r="C2476" t="s">
        <v>275</v>
      </c>
      <c r="D2476" s="16">
        <v>0.9</v>
      </c>
      <c r="E2476" s="16">
        <v>71.75</v>
      </c>
      <c r="F2476" s="16">
        <v>-153.75</v>
      </c>
      <c r="G2476" s="18">
        <v>1.1999999999999999E-3</v>
      </c>
      <c r="H2476">
        <v>1.18</v>
      </c>
      <c r="I2476" t="s">
        <v>32</v>
      </c>
      <c r="J2476" s="22">
        <v>1.6458196181698485E-4</v>
      </c>
      <c r="K2476" s="22">
        <v>1.0780118499012508E-2</v>
      </c>
      <c r="L2476" s="21">
        <v>2011</v>
      </c>
      <c r="M2476" s="21">
        <v>2011</v>
      </c>
      <c r="N2476" t="s">
        <v>274</v>
      </c>
      <c r="O2476">
        <v>1</v>
      </c>
    </row>
    <row r="2477" spans="1:15">
      <c r="A2477" s="34" t="s">
        <v>258</v>
      </c>
      <c r="B2477" t="s">
        <v>97</v>
      </c>
      <c r="C2477" t="s">
        <v>275</v>
      </c>
      <c r="D2477" s="16">
        <v>0.95</v>
      </c>
      <c r="E2477" s="16">
        <v>71.25</v>
      </c>
      <c r="F2477" s="16">
        <v>-153.75</v>
      </c>
      <c r="G2477" s="18">
        <v>1.1999999999999999E-3</v>
      </c>
      <c r="H2477">
        <v>1.18</v>
      </c>
      <c r="I2477" t="s">
        <v>32</v>
      </c>
      <c r="J2477" s="22">
        <v>1.6458196181698485E-4</v>
      </c>
      <c r="K2477" s="22">
        <v>1.0780118499012508E-2</v>
      </c>
      <c r="L2477" s="21">
        <v>2011</v>
      </c>
      <c r="M2477" s="21">
        <v>2011</v>
      </c>
      <c r="N2477" t="s">
        <v>274</v>
      </c>
      <c r="O2477">
        <v>1</v>
      </c>
    </row>
    <row r="2478" spans="1:15">
      <c r="A2478" s="34" t="s">
        <v>258</v>
      </c>
      <c r="B2478" t="s">
        <v>97</v>
      </c>
      <c r="C2478" t="s">
        <v>275</v>
      </c>
      <c r="D2478" s="16">
        <v>0.28000000000000003</v>
      </c>
      <c r="E2478" s="16">
        <v>72.25</v>
      </c>
      <c r="F2478" s="16">
        <v>-152.25</v>
      </c>
      <c r="G2478" s="18">
        <v>1.1999999999999999E-3</v>
      </c>
      <c r="H2478">
        <v>1.18</v>
      </c>
      <c r="I2478" t="s">
        <v>32</v>
      </c>
      <c r="J2478" s="22">
        <v>1.6458196181698485E-4</v>
      </c>
      <c r="K2478" s="22">
        <v>1.0780118499012508E-2</v>
      </c>
      <c r="L2478" s="21">
        <v>2011</v>
      </c>
      <c r="M2478" s="21">
        <v>2011</v>
      </c>
      <c r="N2478" t="s">
        <v>274</v>
      </c>
      <c r="O2478">
        <v>1</v>
      </c>
    </row>
    <row r="2479" spans="1:15">
      <c r="A2479" s="34" t="s">
        <v>258</v>
      </c>
      <c r="B2479" t="s">
        <v>97</v>
      </c>
      <c r="C2479" t="s">
        <v>275</v>
      </c>
      <c r="D2479" s="16">
        <v>0.31</v>
      </c>
      <c r="E2479" s="16">
        <v>72.25</v>
      </c>
      <c r="F2479" s="16">
        <v>-152.75</v>
      </c>
      <c r="G2479" s="18">
        <v>1.1999999999999999E-3</v>
      </c>
      <c r="H2479">
        <v>1.18</v>
      </c>
      <c r="I2479" t="s">
        <v>32</v>
      </c>
      <c r="J2479" s="22">
        <v>1.6458196181698485E-4</v>
      </c>
      <c r="K2479" s="22">
        <v>1.0780118499012508E-2</v>
      </c>
      <c r="L2479" s="21">
        <v>2011</v>
      </c>
      <c r="M2479" s="21">
        <v>2011</v>
      </c>
      <c r="N2479" t="s">
        <v>274</v>
      </c>
      <c r="O2479">
        <v>1</v>
      </c>
    </row>
    <row r="2480" spans="1:15">
      <c r="A2480" s="34" t="s">
        <v>258</v>
      </c>
      <c r="B2480" t="s">
        <v>97</v>
      </c>
      <c r="C2480" t="s">
        <v>275</v>
      </c>
      <c r="D2480" s="16">
        <v>0.42</v>
      </c>
      <c r="E2480" s="16">
        <v>72.25</v>
      </c>
      <c r="F2480" s="16">
        <v>-153.25</v>
      </c>
      <c r="G2480" s="18">
        <v>1.1999999999999999E-3</v>
      </c>
      <c r="H2480">
        <v>1.18</v>
      </c>
      <c r="I2480" t="s">
        <v>32</v>
      </c>
      <c r="J2480" s="22">
        <v>1.6458196181698485E-4</v>
      </c>
      <c r="K2480" s="22">
        <v>1.0780118499012508E-2</v>
      </c>
      <c r="L2480" s="21">
        <v>2011</v>
      </c>
      <c r="M2480" s="21">
        <v>2011</v>
      </c>
      <c r="N2480" t="s">
        <v>274</v>
      </c>
      <c r="O2480">
        <v>1</v>
      </c>
    </row>
    <row r="2481" spans="1:15">
      <c r="A2481" s="34" t="s">
        <v>258</v>
      </c>
      <c r="B2481" t="s">
        <v>97</v>
      </c>
      <c r="C2481" t="s">
        <v>275</v>
      </c>
      <c r="D2481" s="16">
        <v>0.52</v>
      </c>
      <c r="E2481" s="16">
        <v>72.25</v>
      </c>
      <c r="F2481" s="16">
        <v>-153.75</v>
      </c>
      <c r="G2481" s="18">
        <v>1.1999999999999999E-3</v>
      </c>
      <c r="H2481">
        <v>1.18</v>
      </c>
      <c r="I2481" t="s">
        <v>32</v>
      </c>
      <c r="J2481" s="22">
        <v>1.6458196181698485E-4</v>
      </c>
      <c r="K2481" s="22">
        <v>1.0780118499012508E-2</v>
      </c>
      <c r="L2481" s="21">
        <v>2011</v>
      </c>
      <c r="M2481" s="21">
        <v>2011</v>
      </c>
      <c r="N2481" t="s">
        <v>274</v>
      </c>
      <c r="O2481">
        <v>1</v>
      </c>
    </row>
    <row r="2482" spans="1:15">
      <c r="A2482" s="34" t="s">
        <v>258</v>
      </c>
      <c r="B2482" t="s">
        <v>97</v>
      </c>
      <c r="C2482" t="s">
        <v>275</v>
      </c>
      <c r="D2482" s="16">
        <v>0.57999999999999996</v>
      </c>
      <c r="E2482" s="16">
        <v>72.25</v>
      </c>
      <c r="F2482" s="16">
        <v>-154.25</v>
      </c>
      <c r="G2482" s="18">
        <v>1.1999999999999999E-3</v>
      </c>
      <c r="H2482">
        <v>1.18</v>
      </c>
      <c r="I2482" t="s">
        <v>32</v>
      </c>
      <c r="J2482" s="22">
        <v>1.6458196181698485E-4</v>
      </c>
      <c r="K2482" s="22">
        <v>1.0780118499012508E-2</v>
      </c>
      <c r="L2482" s="21">
        <v>2011</v>
      </c>
      <c r="M2482" s="21">
        <v>2011</v>
      </c>
      <c r="N2482" t="s">
        <v>274</v>
      </c>
      <c r="O2482">
        <v>1</v>
      </c>
    </row>
    <row r="2483" spans="1:15">
      <c r="A2483" s="34" t="s">
        <v>258</v>
      </c>
      <c r="B2483" t="s">
        <v>97</v>
      </c>
      <c r="C2483" t="s">
        <v>275</v>
      </c>
      <c r="D2483" s="16">
        <v>0.63</v>
      </c>
      <c r="E2483" s="16">
        <v>72.25</v>
      </c>
      <c r="F2483" s="16">
        <v>-154.75</v>
      </c>
      <c r="G2483" s="18">
        <v>1.1999999999999999E-3</v>
      </c>
      <c r="H2483">
        <v>1.18</v>
      </c>
      <c r="I2483" t="s">
        <v>32</v>
      </c>
      <c r="J2483" s="22">
        <v>1.6458196181698485E-4</v>
      </c>
      <c r="K2483" s="22">
        <v>1.0780118499012508E-2</v>
      </c>
      <c r="L2483" s="21">
        <v>2011</v>
      </c>
      <c r="M2483" s="21">
        <v>2011</v>
      </c>
      <c r="N2483" t="s">
        <v>274</v>
      </c>
      <c r="O2483">
        <v>1</v>
      </c>
    </row>
    <row r="2484" spans="1:15">
      <c r="A2484" s="34" t="s">
        <v>258</v>
      </c>
      <c r="B2484" t="s">
        <v>97</v>
      </c>
      <c r="C2484" t="s">
        <v>275</v>
      </c>
      <c r="D2484" s="16">
        <v>0.71</v>
      </c>
      <c r="E2484" s="16">
        <v>72.25</v>
      </c>
      <c r="F2484" s="16">
        <v>-155.25</v>
      </c>
      <c r="G2484" s="18">
        <v>1.1999999999999999E-3</v>
      </c>
      <c r="H2484">
        <v>1.18</v>
      </c>
      <c r="I2484" t="s">
        <v>32</v>
      </c>
      <c r="J2484" s="22">
        <v>1.6458196181698485E-4</v>
      </c>
      <c r="K2484" s="22">
        <v>1.0780118499012508E-2</v>
      </c>
      <c r="L2484" s="21">
        <v>2011</v>
      </c>
      <c r="M2484" s="21">
        <v>2011</v>
      </c>
      <c r="N2484" t="s">
        <v>274</v>
      </c>
      <c r="O2484">
        <v>1</v>
      </c>
    </row>
    <row r="2485" spans="1:15">
      <c r="A2485" s="34" t="s">
        <v>258</v>
      </c>
      <c r="B2485" t="s">
        <v>97</v>
      </c>
      <c r="C2485" t="s">
        <v>275</v>
      </c>
      <c r="D2485" s="16">
        <v>0.96</v>
      </c>
      <c r="E2485" s="16">
        <v>71.75</v>
      </c>
      <c r="F2485" s="16">
        <v>-156.25</v>
      </c>
      <c r="G2485" s="18">
        <v>1.1999999999999999E-3</v>
      </c>
      <c r="H2485">
        <v>1.18</v>
      </c>
      <c r="I2485" t="s">
        <v>32</v>
      </c>
      <c r="J2485" s="22">
        <v>1.6458196181698485E-4</v>
      </c>
      <c r="K2485" s="22">
        <v>1.0780118499012508E-2</v>
      </c>
      <c r="L2485" s="21">
        <v>2011</v>
      </c>
      <c r="M2485" s="21">
        <v>2011</v>
      </c>
      <c r="N2485" t="s">
        <v>274</v>
      </c>
      <c r="O2485">
        <v>1</v>
      </c>
    </row>
    <row r="2486" spans="1:15">
      <c r="A2486" s="34" t="s">
        <v>258</v>
      </c>
      <c r="B2486" t="s">
        <v>97</v>
      </c>
      <c r="C2486" t="s">
        <v>275</v>
      </c>
      <c r="D2486" s="16">
        <v>0.96</v>
      </c>
      <c r="E2486" s="16">
        <v>71.75</v>
      </c>
      <c r="F2486" s="16">
        <v>-155.75</v>
      </c>
      <c r="G2486" s="18">
        <v>1.1999999999999999E-3</v>
      </c>
      <c r="H2486">
        <v>1.18</v>
      </c>
      <c r="I2486" t="s">
        <v>32</v>
      </c>
      <c r="J2486" s="22">
        <v>1.6458196181698485E-4</v>
      </c>
      <c r="K2486" s="22">
        <v>1.0780118499012508E-2</v>
      </c>
      <c r="L2486" s="21">
        <v>2011</v>
      </c>
      <c r="M2486" s="21">
        <v>2011</v>
      </c>
      <c r="N2486" t="s">
        <v>274</v>
      </c>
      <c r="O2486">
        <v>1</v>
      </c>
    </row>
    <row r="2487" spans="1:15">
      <c r="A2487" s="34" t="s">
        <v>258</v>
      </c>
      <c r="B2487" t="s">
        <v>97</v>
      </c>
      <c r="C2487" t="s">
        <v>275</v>
      </c>
      <c r="D2487" s="16">
        <v>0.82</v>
      </c>
      <c r="E2487" s="16">
        <v>72.25</v>
      </c>
      <c r="F2487" s="16">
        <v>-156.25</v>
      </c>
      <c r="G2487" s="18">
        <v>1.1999999999999999E-3</v>
      </c>
      <c r="H2487">
        <v>1.18</v>
      </c>
      <c r="I2487" t="s">
        <v>32</v>
      </c>
      <c r="J2487" s="22">
        <v>1.6458196181698485E-4</v>
      </c>
      <c r="K2487" s="22">
        <v>1.0780118499012508E-2</v>
      </c>
      <c r="L2487" s="21">
        <v>2011</v>
      </c>
      <c r="M2487" s="21">
        <v>2011</v>
      </c>
      <c r="N2487" t="s">
        <v>274</v>
      </c>
      <c r="O2487">
        <v>1</v>
      </c>
    </row>
    <row r="2488" spans="1:15">
      <c r="A2488" s="34" t="s">
        <v>258</v>
      </c>
      <c r="B2488" t="s">
        <v>97</v>
      </c>
      <c r="C2488" t="s">
        <v>275</v>
      </c>
      <c r="D2488" s="16">
        <v>0.77</v>
      </c>
      <c r="E2488" s="16">
        <v>72.25</v>
      </c>
      <c r="F2488" s="16">
        <v>-155.75</v>
      </c>
      <c r="G2488" s="18">
        <v>1.1999999999999999E-3</v>
      </c>
      <c r="H2488">
        <v>1.18</v>
      </c>
      <c r="I2488" t="s">
        <v>32</v>
      </c>
      <c r="J2488" s="22">
        <v>1.6458196181698485E-4</v>
      </c>
      <c r="K2488" s="22">
        <v>1.0780118499012508E-2</v>
      </c>
      <c r="L2488" s="21">
        <v>2011</v>
      </c>
      <c r="M2488" s="21">
        <v>2011</v>
      </c>
      <c r="N2488" t="s">
        <v>274</v>
      </c>
      <c r="O2488">
        <v>1</v>
      </c>
    </row>
    <row r="2489" spans="1:15">
      <c r="A2489" s="34" t="s">
        <v>258</v>
      </c>
      <c r="B2489" t="s">
        <v>97</v>
      </c>
      <c r="C2489" t="s">
        <v>275</v>
      </c>
      <c r="D2489" s="16">
        <v>0.96</v>
      </c>
      <c r="E2489" s="16">
        <v>71.75</v>
      </c>
      <c r="F2489" s="16">
        <v>-155.25</v>
      </c>
      <c r="G2489" s="18">
        <v>1.1999999999999999E-3</v>
      </c>
      <c r="H2489">
        <v>1.18</v>
      </c>
      <c r="I2489" t="s">
        <v>32</v>
      </c>
      <c r="J2489" s="22">
        <v>1.6458196181698485E-4</v>
      </c>
      <c r="K2489" s="22">
        <v>1.0780118499012508E-2</v>
      </c>
      <c r="L2489" s="21">
        <v>2011</v>
      </c>
      <c r="M2489" s="21">
        <v>2011</v>
      </c>
      <c r="N2489" t="s">
        <v>274</v>
      </c>
      <c r="O2489">
        <v>1</v>
      </c>
    </row>
    <row r="2490" spans="1:15">
      <c r="A2490" s="34" t="s">
        <v>258</v>
      </c>
      <c r="B2490" t="s">
        <v>97</v>
      </c>
      <c r="C2490" t="s">
        <v>275</v>
      </c>
      <c r="D2490" s="16">
        <v>0.87</v>
      </c>
      <c r="E2490" s="16">
        <v>71.25</v>
      </c>
      <c r="F2490" s="16">
        <v>-151.75</v>
      </c>
      <c r="G2490" s="18">
        <v>1.1999999999999999E-3</v>
      </c>
      <c r="H2490">
        <v>1.18</v>
      </c>
      <c r="I2490" t="s">
        <v>32</v>
      </c>
      <c r="J2490" s="22">
        <v>1.6458196181698485E-4</v>
      </c>
      <c r="K2490" s="22">
        <v>1.0780118499012508E-2</v>
      </c>
      <c r="L2490" s="21">
        <v>2011</v>
      </c>
      <c r="M2490" s="21">
        <v>2011</v>
      </c>
      <c r="N2490" t="s">
        <v>274</v>
      </c>
      <c r="O2490">
        <v>1</v>
      </c>
    </row>
    <row r="2491" spans="1:15">
      <c r="A2491" s="34" t="s">
        <v>258</v>
      </c>
      <c r="B2491" t="s">
        <v>97</v>
      </c>
      <c r="C2491" t="s">
        <v>275</v>
      </c>
      <c r="D2491" s="16">
        <v>0.39</v>
      </c>
      <c r="E2491" s="16">
        <v>70.75</v>
      </c>
      <c r="F2491" s="16">
        <v>-152.25</v>
      </c>
      <c r="G2491" s="18">
        <v>1.1999999999999999E-3</v>
      </c>
      <c r="H2491">
        <v>1.18</v>
      </c>
      <c r="I2491" t="s">
        <v>32</v>
      </c>
      <c r="J2491" s="22">
        <v>1.6458196181698485E-4</v>
      </c>
      <c r="K2491" s="22">
        <v>1.0780118499012508E-2</v>
      </c>
      <c r="L2491" s="21">
        <v>2011</v>
      </c>
      <c r="M2491" s="21">
        <v>2011</v>
      </c>
      <c r="N2491" t="s">
        <v>274</v>
      </c>
      <c r="O2491">
        <v>1</v>
      </c>
    </row>
    <row r="2492" spans="1:15">
      <c r="A2492" s="34" t="s">
        <v>258</v>
      </c>
      <c r="B2492" t="s">
        <v>97</v>
      </c>
      <c r="C2492" t="s">
        <v>275</v>
      </c>
      <c r="D2492" s="16">
        <v>0.5</v>
      </c>
      <c r="E2492" s="16">
        <v>70.75</v>
      </c>
      <c r="F2492" s="16">
        <v>-152.75</v>
      </c>
      <c r="G2492" s="18">
        <v>1.1999999999999999E-3</v>
      </c>
      <c r="H2492">
        <v>1.18</v>
      </c>
      <c r="I2492" t="s">
        <v>32</v>
      </c>
      <c r="J2492" s="22">
        <v>1.6458196181698485E-4</v>
      </c>
      <c r="K2492" s="22">
        <v>1.0780118499012508E-2</v>
      </c>
      <c r="L2492" s="21">
        <v>2011</v>
      </c>
      <c r="M2492" s="21">
        <v>2011</v>
      </c>
      <c r="N2492" t="s">
        <v>274</v>
      </c>
      <c r="O2492">
        <v>1</v>
      </c>
    </row>
    <row r="2493" spans="1:15">
      <c r="A2493" s="34" t="s">
        <v>258</v>
      </c>
      <c r="B2493" t="s">
        <v>97</v>
      </c>
      <c r="C2493" t="s">
        <v>275</v>
      </c>
      <c r="D2493" s="16">
        <v>0.95</v>
      </c>
      <c r="E2493" s="16">
        <v>71.75</v>
      </c>
      <c r="F2493" s="16">
        <v>-154.75</v>
      </c>
      <c r="G2493" s="18">
        <v>1.1999999999999999E-3</v>
      </c>
      <c r="H2493">
        <v>1.18</v>
      </c>
      <c r="I2493" t="s">
        <v>32</v>
      </c>
      <c r="J2493" s="22">
        <v>1.6458196181698485E-4</v>
      </c>
      <c r="K2493" s="22">
        <v>1.0780118499012508E-2</v>
      </c>
      <c r="L2493" s="21">
        <v>2011</v>
      </c>
      <c r="M2493" s="21">
        <v>2011</v>
      </c>
      <c r="N2493" t="s">
        <v>274</v>
      </c>
      <c r="O2493">
        <v>1</v>
      </c>
    </row>
    <row r="2494" spans="1:15">
      <c r="A2494" s="34" t="s">
        <v>258</v>
      </c>
      <c r="B2494" t="s">
        <v>97</v>
      </c>
      <c r="C2494" t="s">
        <v>275</v>
      </c>
      <c r="D2494" s="16">
        <v>0.5</v>
      </c>
      <c r="E2494" s="16">
        <v>70.75</v>
      </c>
      <c r="F2494" s="16">
        <v>-153.75</v>
      </c>
      <c r="G2494" s="18">
        <v>1.1999999999999999E-3</v>
      </c>
      <c r="H2494">
        <v>1.18</v>
      </c>
      <c r="I2494" t="s">
        <v>32</v>
      </c>
      <c r="J2494" s="22">
        <v>1.6458196181698485E-4</v>
      </c>
      <c r="K2494" s="22">
        <v>1.0780118499012508E-2</v>
      </c>
      <c r="L2494" s="21">
        <v>2011</v>
      </c>
      <c r="M2494" s="21">
        <v>2011</v>
      </c>
      <c r="N2494" t="s">
        <v>274</v>
      </c>
      <c r="O2494">
        <v>1</v>
      </c>
    </row>
    <row r="2495" spans="1:15">
      <c r="A2495" s="34" t="s">
        <v>258</v>
      </c>
      <c r="B2495" t="s">
        <v>97</v>
      </c>
      <c r="C2495" t="s">
        <v>275</v>
      </c>
      <c r="D2495" s="16">
        <v>0.93</v>
      </c>
      <c r="E2495" s="16">
        <v>71.75</v>
      </c>
      <c r="F2495" s="16">
        <v>-154.25</v>
      </c>
      <c r="G2495" s="18">
        <v>1.1999999999999999E-3</v>
      </c>
      <c r="H2495">
        <v>1.18</v>
      </c>
      <c r="I2495" t="s">
        <v>32</v>
      </c>
      <c r="J2495" s="22">
        <v>1.6458196181698485E-4</v>
      </c>
      <c r="K2495" s="22">
        <v>1.0780118499012508E-2</v>
      </c>
      <c r="L2495" s="21">
        <v>2011</v>
      </c>
      <c r="M2495" s="21">
        <v>2011</v>
      </c>
      <c r="N2495" t="s">
        <v>274</v>
      </c>
      <c r="O2495">
        <v>1</v>
      </c>
    </row>
    <row r="2496" spans="1:15">
      <c r="A2496" s="34" t="s">
        <v>258</v>
      </c>
      <c r="B2496" t="s">
        <v>97</v>
      </c>
      <c r="C2496" t="s">
        <v>275</v>
      </c>
      <c r="D2496" s="16">
        <v>0.5</v>
      </c>
      <c r="E2496" s="16">
        <v>70.75</v>
      </c>
      <c r="F2496" s="16">
        <v>-153.25</v>
      </c>
      <c r="G2496" s="18">
        <v>1.1999999999999999E-3</v>
      </c>
      <c r="H2496">
        <v>1.18</v>
      </c>
      <c r="I2496" t="s">
        <v>32</v>
      </c>
      <c r="J2496" s="22">
        <v>1.6458196181698485E-4</v>
      </c>
      <c r="K2496" s="22">
        <v>1.0780118499012508E-2</v>
      </c>
      <c r="L2496" s="21">
        <v>2011</v>
      </c>
      <c r="M2496" s="21">
        <v>2011</v>
      </c>
      <c r="N2496" t="s">
        <v>274</v>
      </c>
      <c r="O2496">
        <v>1</v>
      </c>
    </row>
    <row r="2497" spans="1:15">
      <c r="A2497" s="34" t="s">
        <v>258</v>
      </c>
      <c r="B2497" t="s">
        <v>97</v>
      </c>
      <c r="C2497" t="s">
        <v>275</v>
      </c>
      <c r="D2497" s="16">
        <v>0.82</v>
      </c>
      <c r="E2497" s="16">
        <v>72.25</v>
      </c>
      <c r="F2497" s="16">
        <v>-156.75</v>
      </c>
      <c r="G2497" s="18">
        <v>1.1999999999999999E-3</v>
      </c>
      <c r="H2497">
        <v>1.18</v>
      </c>
      <c r="I2497" t="s">
        <v>32</v>
      </c>
      <c r="J2497" s="22">
        <v>1.6458196181698485E-4</v>
      </c>
      <c r="K2497" s="22">
        <v>1.0780118499012508E-2</v>
      </c>
      <c r="L2497" s="21">
        <v>2011</v>
      </c>
      <c r="M2497" s="21">
        <v>2011</v>
      </c>
      <c r="N2497" t="s">
        <v>274</v>
      </c>
      <c r="O2497">
        <v>1</v>
      </c>
    </row>
    <row r="2498" spans="1:15">
      <c r="A2498" s="34" t="s">
        <v>258</v>
      </c>
      <c r="B2498" t="s">
        <v>97</v>
      </c>
      <c r="C2498" t="s">
        <v>275</v>
      </c>
      <c r="D2498" s="16">
        <v>0.97</v>
      </c>
      <c r="E2498" s="16">
        <v>71.75</v>
      </c>
      <c r="F2498" s="16">
        <v>-156.75</v>
      </c>
      <c r="G2498" s="18">
        <v>1.1999999999999999E-3</v>
      </c>
      <c r="H2498">
        <v>1.18</v>
      </c>
      <c r="I2498" t="s">
        <v>32</v>
      </c>
      <c r="J2498" s="22">
        <v>1.6458196181698485E-4</v>
      </c>
      <c r="K2498" s="22">
        <v>1.0780118499012508E-2</v>
      </c>
      <c r="L2498" s="21">
        <v>2011</v>
      </c>
      <c r="M2498" s="21">
        <v>2011</v>
      </c>
      <c r="N2498" t="s">
        <v>274</v>
      </c>
      <c r="O2498">
        <v>1</v>
      </c>
    </row>
    <row r="2499" spans="1:15">
      <c r="A2499" s="34" t="s">
        <v>258</v>
      </c>
      <c r="B2499" t="s">
        <v>97</v>
      </c>
      <c r="C2499" t="s">
        <v>275</v>
      </c>
      <c r="D2499" s="16">
        <v>0.57999999999999996</v>
      </c>
      <c r="E2499" s="16">
        <v>71.75</v>
      </c>
      <c r="F2499" s="16">
        <v>-151.75</v>
      </c>
      <c r="G2499" s="18">
        <v>1.1999999999999999E-3</v>
      </c>
      <c r="H2499">
        <v>1.18</v>
      </c>
      <c r="I2499" t="s">
        <v>32</v>
      </c>
      <c r="J2499" s="22">
        <v>1.6458196181698485E-4</v>
      </c>
      <c r="K2499" s="22">
        <v>1.0780118499012508E-2</v>
      </c>
      <c r="L2499" s="21">
        <v>2011</v>
      </c>
      <c r="M2499" s="21">
        <v>2011</v>
      </c>
      <c r="N2499" t="s">
        <v>274</v>
      </c>
      <c r="O2499">
        <v>1</v>
      </c>
    </row>
    <row r="2500" spans="1:15">
      <c r="A2500" s="34" t="s">
        <v>258</v>
      </c>
      <c r="B2500" t="s">
        <v>97</v>
      </c>
      <c r="C2500" t="s">
        <v>276</v>
      </c>
      <c r="D2500" s="16">
        <v>0.96</v>
      </c>
      <c r="E2500" s="16">
        <v>71.25</v>
      </c>
      <c r="F2500" s="16">
        <v>-154.25</v>
      </c>
      <c r="G2500" s="18">
        <v>1.1000000000000001E-3</v>
      </c>
      <c r="H2500">
        <v>0.8</v>
      </c>
      <c r="I2500" t="s">
        <v>32</v>
      </c>
      <c r="J2500" s="22">
        <v>2.0588840848260242E-4</v>
      </c>
      <c r="K2500" s="22">
        <v>5.7134033353922172E-3</v>
      </c>
      <c r="L2500" s="21">
        <v>2011</v>
      </c>
      <c r="M2500" s="21">
        <v>2011</v>
      </c>
      <c r="N2500" t="s">
        <v>274</v>
      </c>
      <c r="O2500">
        <v>1</v>
      </c>
    </row>
    <row r="2501" spans="1:15">
      <c r="A2501" s="34" t="s">
        <v>258</v>
      </c>
      <c r="B2501" t="s">
        <v>97</v>
      </c>
      <c r="C2501" t="s">
        <v>276</v>
      </c>
      <c r="D2501" s="16">
        <v>0.95</v>
      </c>
      <c r="E2501" s="16">
        <v>71.25</v>
      </c>
      <c r="F2501" s="16">
        <v>-153.75</v>
      </c>
      <c r="G2501" s="18">
        <v>1.1000000000000001E-3</v>
      </c>
      <c r="H2501">
        <v>0.8</v>
      </c>
      <c r="I2501" t="s">
        <v>32</v>
      </c>
      <c r="J2501" s="22">
        <v>2.0588840848260242E-4</v>
      </c>
      <c r="K2501" s="22">
        <v>5.7134033353922172E-3</v>
      </c>
      <c r="L2501" s="21">
        <v>2011</v>
      </c>
      <c r="M2501" s="21">
        <v>2011</v>
      </c>
      <c r="N2501" t="s">
        <v>274</v>
      </c>
      <c r="O2501">
        <v>1</v>
      </c>
    </row>
    <row r="2502" spans="1:15">
      <c r="A2502" s="34" t="s">
        <v>258</v>
      </c>
      <c r="B2502" t="s">
        <v>97</v>
      </c>
      <c r="C2502" t="s">
        <v>276</v>
      </c>
      <c r="D2502" s="16">
        <v>0.93</v>
      </c>
      <c r="E2502" s="16">
        <v>71.25</v>
      </c>
      <c r="F2502" s="16">
        <v>-153.25</v>
      </c>
      <c r="G2502" s="18">
        <v>1.1000000000000001E-3</v>
      </c>
      <c r="H2502">
        <v>0.8</v>
      </c>
      <c r="I2502" t="s">
        <v>32</v>
      </c>
      <c r="J2502" s="22">
        <v>2.0588840848260242E-4</v>
      </c>
      <c r="K2502" s="22">
        <v>5.7134033353922172E-3</v>
      </c>
      <c r="L2502" s="21">
        <v>2011</v>
      </c>
      <c r="M2502" s="21">
        <v>2011</v>
      </c>
      <c r="N2502" t="s">
        <v>274</v>
      </c>
      <c r="O2502">
        <v>1</v>
      </c>
    </row>
    <row r="2503" spans="1:15">
      <c r="A2503" s="34" t="s">
        <v>258</v>
      </c>
      <c r="B2503" t="s">
        <v>97</v>
      </c>
      <c r="C2503" t="s">
        <v>276</v>
      </c>
      <c r="D2503" s="16">
        <v>0.92</v>
      </c>
      <c r="E2503" s="16">
        <v>71.25</v>
      </c>
      <c r="F2503" s="16">
        <v>-152.75</v>
      </c>
      <c r="G2503" s="18">
        <v>1.1000000000000001E-3</v>
      </c>
      <c r="H2503">
        <v>0.8</v>
      </c>
      <c r="I2503" t="s">
        <v>32</v>
      </c>
      <c r="J2503" s="22">
        <v>2.0588840848260242E-4</v>
      </c>
      <c r="K2503" s="22">
        <v>5.7134033353922172E-3</v>
      </c>
      <c r="L2503" s="21">
        <v>2011</v>
      </c>
      <c r="M2503" s="21">
        <v>2011</v>
      </c>
      <c r="N2503" t="s">
        <v>274</v>
      </c>
      <c r="O2503">
        <v>1</v>
      </c>
    </row>
    <row r="2504" spans="1:15">
      <c r="A2504" s="34" t="s">
        <v>258</v>
      </c>
      <c r="B2504" t="s">
        <v>97</v>
      </c>
      <c r="C2504" t="s">
        <v>276</v>
      </c>
      <c r="D2504" s="16">
        <v>0.89</v>
      </c>
      <c r="E2504" s="16">
        <v>71.25</v>
      </c>
      <c r="F2504" s="16">
        <v>-152.25</v>
      </c>
      <c r="G2504" s="18">
        <v>1.1000000000000001E-3</v>
      </c>
      <c r="H2504">
        <v>0.8</v>
      </c>
      <c r="I2504" t="s">
        <v>32</v>
      </c>
      <c r="J2504" s="22">
        <v>2.0588840848260242E-4</v>
      </c>
      <c r="K2504" s="22">
        <v>5.7134033353922172E-3</v>
      </c>
      <c r="L2504" s="21">
        <v>2011</v>
      </c>
      <c r="M2504" s="21">
        <v>2011</v>
      </c>
      <c r="N2504" t="s">
        <v>274</v>
      </c>
      <c r="O2504">
        <v>1</v>
      </c>
    </row>
    <row r="2505" spans="1:15">
      <c r="A2505" s="34" t="s">
        <v>258</v>
      </c>
      <c r="B2505" t="s">
        <v>97</v>
      </c>
      <c r="C2505" t="s">
        <v>276</v>
      </c>
      <c r="D2505" s="16">
        <v>0.96</v>
      </c>
      <c r="E2505" s="16">
        <v>71.75</v>
      </c>
      <c r="F2505" s="16">
        <v>-156.25</v>
      </c>
      <c r="G2505" s="18">
        <v>1.1000000000000001E-3</v>
      </c>
      <c r="H2505">
        <v>0.8</v>
      </c>
      <c r="I2505" t="s">
        <v>32</v>
      </c>
      <c r="J2505" s="22">
        <v>2.0588840848260242E-4</v>
      </c>
      <c r="K2505" s="22">
        <v>5.7134033353922172E-3</v>
      </c>
      <c r="L2505" s="21">
        <v>2011</v>
      </c>
      <c r="M2505" s="21">
        <v>2011</v>
      </c>
      <c r="N2505" t="s">
        <v>274</v>
      </c>
      <c r="O2505">
        <v>1</v>
      </c>
    </row>
    <row r="2506" spans="1:15">
      <c r="A2506" s="34" t="s">
        <v>258</v>
      </c>
      <c r="B2506" t="s">
        <v>97</v>
      </c>
      <c r="C2506" t="s">
        <v>276</v>
      </c>
      <c r="D2506" s="16">
        <v>0.96</v>
      </c>
      <c r="E2506" s="16">
        <v>71.75</v>
      </c>
      <c r="F2506" s="16">
        <v>-155.75</v>
      </c>
      <c r="G2506" s="18">
        <v>1.1000000000000001E-3</v>
      </c>
      <c r="H2506">
        <v>0.8</v>
      </c>
      <c r="I2506" t="s">
        <v>32</v>
      </c>
      <c r="J2506" s="22">
        <v>2.0588840848260242E-4</v>
      </c>
      <c r="K2506" s="22">
        <v>5.7134033353922172E-3</v>
      </c>
      <c r="L2506" s="21">
        <v>2011</v>
      </c>
      <c r="M2506" s="21">
        <v>2011</v>
      </c>
      <c r="N2506" t="s">
        <v>274</v>
      </c>
      <c r="O2506">
        <v>1</v>
      </c>
    </row>
    <row r="2507" spans="1:15">
      <c r="A2507" s="34" t="s">
        <v>258</v>
      </c>
      <c r="B2507" t="s">
        <v>97</v>
      </c>
      <c r="C2507" t="s">
        <v>276</v>
      </c>
      <c r="D2507" s="16">
        <v>0.96</v>
      </c>
      <c r="E2507" s="16">
        <v>71.75</v>
      </c>
      <c r="F2507" s="16">
        <v>-155.25</v>
      </c>
      <c r="G2507" s="18">
        <v>1.1000000000000001E-3</v>
      </c>
      <c r="H2507">
        <v>0.8</v>
      </c>
      <c r="I2507" t="s">
        <v>32</v>
      </c>
      <c r="J2507" s="22">
        <v>2.0588840848260242E-4</v>
      </c>
      <c r="K2507" s="22">
        <v>5.7134033353922172E-3</v>
      </c>
      <c r="L2507" s="21">
        <v>2011</v>
      </c>
      <c r="M2507" s="21">
        <v>2011</v>
      </c>
      <c r="N2507" t="s">
        <v>274</v>
      </c>
      <c r="O2507">
        <v>1</v>
      </c>
    </row>
    <row r="2508" spans="1:15">
      <c r="A2508" s="34" t="s">
        <v>258</v>
      </c>
      <c r="B2508" t="s">
        <v>97</v>
      </c>
      <c r="C2508" t="s">
        <v>276</v>
      </c>
      <c r="D2508" s="16">
        <v>0.95</v>
      </c>
      <c r="E2508" s="16">
        <v>71.75</v>
      </c>
      <c r="F2508" s="16">
        <v>-154.75</v>
      </c>
      <c r="G2508" s="18">
        <v>1.1000000000000001E-3</v>
      </c>
      <c r="H2508">
        <v>0.8</v>
      </c>
      <c r="I2508" t="s">
        <v>32</v>
      </c>
      <c r="J2508" s="22">
        <v>2.0588840848260242E-4</v>
      </c>
      <c r="K2508" s="22">
        <v>5.7134033353922172E-3</v>
      </c>
      <c r="L2508" s="21">
        <v>2011</v>
      </c>
      <c r="M2508" s="21">
        <v>2011</v>
      </c>
      <c r="N2508" t="s">
        <v>274</v>
      </c>
      <c r="O2508">
        <v>1</v>
      </c>
    </row>
    <row r="2509" spans="1:15">
      <c r="A2509" s="34" t="s">
        <v>258</v>
      </c>
      <c r="B2509" t="s">
        <v>97</v>
      </c>
      <c r="C2509" t="s">
        <v>276</v>
      </c>
      <c r="D2509" s="16">
        <v>0.93</v>
      </c>
      <c r="E2509" s="16">
        <v>71.75</v>
      </c>
      <c r="F2509" s="16">
        <v>-154.25</v>
      </c>
      <c r="G2509" s="18">
        <v>1.1000000000000001E-3</v>
      </c>
      <c r="H2509">
        <v>0.8</v>
      </c>
      <c r="I2509" t="s">
        <v>32</v>
      </c>
      <c r="J2509" s="22">
        <v>2.0588840848260242E-4</v>
      </c>
      <c r="K2509" s="22">
        <v>5.7134033353922172E-3</v>
      </c>
      <c r="L2509" s="21">
        <v>2011</v>
      </c>
      <c r="M2509" s="21">
        <v>2011</v>
      </c>
      <c r="N2509" t="s">
        <v>274</v>
      </c>
      <c r="O2509">
        <v>1</v>
      </c>
    </row>
    <row r="2510" spans="1:15">
      <c r="A2510" s="34" t="s">
        <v>258</v>
      </c>
      <c r="B2510" t="s">
        <v>97</v>
      </c>
      <c r="C2510" t="s">
        <v>276</v>
      </c>
      <c r="D2510" s="16">
        <v>0.9</v>
      </c>
      <c r="E2510" s="16">
        <v>71.75</v>
      </c>
      <c r="F2510" s="16">
        <v>-153.75</v>
      </c>
      <c r="G2510" s="18">
        <v>1.1000000000000001E-3</v>
      </c>
      <c r="H2510">
        <v>0.8</v>
      </c>
      <c r="I2510" t="s">
        <v>32</v>
      </c>
      <c r="J2510" s="22">
        <v>2.0588840848260242E-4</v>
      </c>
      <c r="K2510" s="22">
        <v>5.7134033353922172E-3</v>
      </c>
      <c r="L2510" s="21">
        <v>2011</v>
      </c>
      <c r="M2510" s="21">
        <v>2011</v>
      </c>
      <c r="N2510" t="s">
        <v>274</v>
      </c>
      <c r="O2510">
        <v>1</v>
      </c>
    </row>
    <row r="2511" spans="1:15">
      <c r="A2511" s="34" t="s">
        <v>258</v>
      </c>
      <c r="B2511" t="s">
        <v>97</v>
      </c>
      <c r="C2511" t="s">
        <v>276</v>
      </c>
      <c r="D2511" s="16">
        <v>0.84</v>
      </c>
      <c r="E2511" s="16">
        <v>71.75</v>
      </c>
      <c r="F2511" s="16">
        <v>-153.25</v>
      </c>
      <c r="G2511" s="18">
        <v>1.1000000000000001E-3</v>
      </c>
      <c r="H2511">
        <v>0.8</v>
      </c>
      <c r="I2511" t="s">
        <v>32</v>
      </c>
      <c r="J2511" s="22">
        <v>2.0588840848260242E-4</v>
      </c>
      <c r="K2511" s="22">
        <v>5.7134033353922172E-3</v>
      </c>
      <c r="L2511" s="21">
        <v>2011</v>
      </c>
      <c r="M2511" s="21">
        <v>2011</v>
      </c>
      <c r="N2511" t="s">
        <v>274</v>
      </c>
      <c r="O2511">
        <v>1</v>
      </c>
    </row>
    <row r="2512" spans="1:15">
      <c r="A2512" s="34" t="s">
        <v>258</v>
      </c>
      <c r="B2512" t="s">
        <v>97</v>
      </c>
      <c r="C2512" t="s">
        <v>276</v>
      </c>
      <c r="D2512" s="16">
        <v>0.76</v>
      </c>
      <c r="E2512" s="16">
        <v>71.75</v>
      </c>
      <c r="F2512" s="16">
        <v>-152.75</v>
      </c>
      <c r="G2512" s="18">
        <v>1.1000000000000001E-3</v>
      </c>
      <c r="H2512">
        <v>0.8</v>
      </c>
      <c r="I2512" t="s">
        <v>32</v>
      </c>
      <c r="J2512" s="22">
        <v>2.0588840848260242E-4</v>
      </c>
      <c r="K2512" s="22">
        <v>5.7134033353922172E-3</v>
      </c>
      <c r="L2512" s="21">
        <v>2011</v>
      </c>
      <c r="M2512" s="21">
        <v>2011</v>
      </c>
      <c r="N2512" t="s">
        <v>274</v>
      </c>
      <c r="O2512">
        <v>1</v>
      </c>
    </row>
    <row r="2513" spans="1:15">
      <c r="A2513" s="34" t="s">
        <v>258</v>
      </c>
      <c r="B2513" t="s">
        <v>97</v>
      </c>
      <c r="C2513" t="s">
        <v>276</v>
      </c>
      <c r="D2513" s="16">
        <v>0.69</v>
      </c>
      <c r="E2513" s="16">
        <v>71.75</v>
      </c>
      <c r="F2513" s="16">
        <v>-152.25</v>
      </c>
      <c r="G2513" s="18">
        <v>1.1000000000000001E-3</v>
      </c>
      <c r="H2513">
        <v>0.8</v>
      </c>
      <c r="I2513" t="s">
        <v>32</v>
      </c>
      <c r="J2513" s="22">
        <v>2.0588840848260242E-4</v>
      </c>
      <c r="K2513" s="22">
        <v>5.7134033353922172E-3</v>
      </c>
      <c r="L2513" s="21">
        <v>2011</v>
      </c>
      <c r="M2513" s="21">
        <v>2011</v>
      </c>
      <c r="N2513" t="s">
        <v>274</v>
      </c>
      <c r="O2513">
        <v>1</v>
      </c>
    </row>
    <row r="2514" spans="1:15">
      <c r="A2514" s="34" t="s">
        <v>258</v>
      </c>
      <c r="B2514" t="s">
        <v>97</v>
      </c>
      <c r="C2514" t="s">
        <v>276</v>
      </c>
      <c r="D2514" s="16">
        <v>0.98</v>
      </c>
      <c r="E2514" s="16">
        <v>71.25</v>
      </c>
      <c r="F2514" s="16">
        <v>-154.75</v>
      </c>
      <c r="G2514" s="18">
        <v>1.1000000000000001E-3</v>
      </c>
      <c r="H2514">
        <v>0.8</v>
      </c>
      <c r="I2514" t="s">
        <v>32</v>
      </c>
      <c r="J2514" s="22">
        <v>2.0588840848260242E-4</v>
      </c>
      <c r="K2514" s="22">
        <v>5.7134033353922172E-3</v>
      </c>
      <c r="L2514" s="21">
        <v>2011</v>
      </c>
      <c r="M2514" s="21">
        <v>2011</v>
      </c>
      <c r="N2514" t="s">
        <v>274</v>
      </c>
      <c r="O2514">
        <v>1</v>
      </c>
    </row>
    <row r="2515" spans="1:15">
      <c r="A2515" s="34" t="s">
        <v>258</v>
      </c>
      <c r="B2515" t="s">
        <v>97</v>
      </c>
      <c r="C2515" t="s">
        <v>276</v>
      </c>
      <c r="D2515" s="16">
        <v>1</v>
      </c>
      <c r="E2515" s="16">
        <v>71.25</v>
      </c>
      <c r="F2515" s="16">
        <v>-155.25</v>
      </c>
      <c r="G2515" s="18">
        <v>1.1000000000000001E-3</v>
      </c>
      <c r="H2515">
        <v>0.8</v>
      </c>
      <c r="I2515" t="s">
        <v>32</v>
      </c>
      <c r="J2515" s="22">
        <v>2.0588840848260242E-4</v>
      </c>
      <c r="K2515" s="22">
        <v>5.7134033353922172E-3</v>
      </c>
      <c r="L2515" s="21">
        <v>2011</v>
      </c>
      <c r="M2515" s="21">
        <v>2011</v>
      </c>
      <c r="N2515" t="s">
        <v>274</v>
      </c>
      <c r="O2515">
        <v>1</v>
      </c>
    </row>
    <row r="2516" spans="1:15">
      <c r="A2516" s="34" t="s">
        <v>258</v>
      </c>
      <c r="B2516" t="s">
        <v>97</v>
      </c>
      <c r="C2516" t="s">
        <v>276</v>
      </c>
      <c r="D2516" s="16">
        <v>1</v>
      </c>
      <c r="E2516" s="16">
        <v>71.25</v>
      </c>
      <c r="F2516" s="16">
        <v>-155.75</v>
      </c>
      <c r="G2516" s="18">
        <v>1.1000000000000001E-3</v>
      </c>
      <c r="H2516">
        <v>0.8</v>
      </c>
      <c r="I2516" t="s">
        <v>32</v>
      </c>
      <c r="J2516" s="22">
        <v>2.0588840848260242E-4</v>
      </c>
      <c r="K2516" s="22">
        <v>5.7134033353922172E-3</v>
      </c>
      <c r="L2516" s="21">
        <v>2011</v>
      </c>
      <c r="M2516" s="21">
        <v>2011</v>
      </c>
      <c r="N2516" t="s">
        <v>274</v>
      </c>
      <c r="O2516">
        <v>1</v>
      </c>
    </row>
    <row r="2517" spans="1:15">
      <c r="A2517" s="34" t="s">
        <v>258</v>
      </c>
      <c r="B2517" t="s">
        <v>97</v>
      </c>
      <c r="C2517" t="s">
        <v>276</v>
      </c>
      <c r="D2517" s="16">
        <v>0.97</v>
      </c>
      <c r="E2517" s="16">
        <v>71.75</v>
      </c>
      <c r="F2517" s="16">
        <v>-156.75</v>
      </c>
      <c r="G2517" s="18">
        <v>1.1000000000000001E-3</v>
      </c>
      <c r="H2517">
        <v>0.8</v>
      </c>
      <c r="I2517" t="s">
        <v>32</v>
      </c>
      <c r="J2517" s="22">
        <v>2.0588840848260242E-4</v>
      </c>
      <c r="K2517" s="22">
        <v>5.7134033353922172E-3</v>
      </c>
      <c r="L2517" s="21">
        <v>2011</v>
      </c>
      <c r="M2517" s="21">
        <v>2011</v>
      </c>
      <c r="N2517" t="s">
        <v>274</v>
      </c>
      <c r="O2517">
        <v>1</v>
      </c>
    </row>
    <row r="2518" spans="1:15">
      <c r="A2518" s="34" t="s">
        <v>258</v>
      </c>
      <c r="B2518" t="s">
        <v>97</v>
      </c>
      <c r="C2518" t="s">
        <v>276</v>
      </c>
      <c r="D2518" s="16">
        <v>0.28000000000000003</v>
      </c>
      <c r="E2518" s="16">
        <v>72.25</v>
      </c>
      <c r="F2518" s="16">
        <v>-152.25</v>
      </c>
      <c r="G2518" s="18">
        <v>1.1000000000000001E-3</v>
      </c>
      <c r="H2518">
        <v>0.8</v>
      </c>
      <c r="I2518" t="s">
        <v>32</v>
      </c>
      <c r="J2518" s="22">
        <v>2.0588840848260242E-4</v>
      </c>
      <c r="K2518" s="22">
        <v>5.7134033353922172E-3</v>
      </c>
      <c r="L2518" s="21">
        <v>2011</v>
      </c>
      <c r="M2518" s="21">
        <v>2011</v>
      </c>
      <c r="N2518" t="s">
        <v>274</v>
      </c>
      <c r="O2518">
        <v>1</v>
      </c>
    </row>
    <row r="2519" spans="1:15">
      <c r="A2519" s="34" t="s">
        <v>258</v>
      </c>
      <c r="B2519" t="s">
        <v>97</v>
      </c>
      <c r="C2519" t="s">
        <v>276</v>
      </c>
      <c r="D2519" s="16">
        <v>0.31</v>
      </c>
      <c r="E2519" s="16">
        <v>72.25</v>
      </c>
      <c r="F2519" s="16">
        <v>-152.75</v>
      </c>
      <c r="G2519" s="18">
        <v>1.1000000000000001E-3</v>
      </c>
      <c r="H2519">
        <v>0.8</v>
      </c>
      <c r="I2519" t="s">
        <v>32</v>
      </c>
      <c r="J2519" s="22">
        <v>2.0588840848260242E-4</v>
      </c>
      <c r="K2519" s="22">
        <v>5.7134033353922172E-3</v>
      </c>
      <c r="L2519" s="21">
        <v>2011</v>
      </c>
      <c r="M2519" s="21">
        <v>2011</v>
      </c>
      <c r="N2519" t="s">
        <v>274</v>
      </c>
      <c r="O2519">
        <v>1</v>
      </c>
    </row>
    <row r="2520" spans="1:15">
      <c r="A2520" s="34" t="s">
        <v>258</v>
      </c>
      <c r="B2520" t="s">
        <v>97</v>
      </c>
      <c r="C2520" t="s">
        <v>276</v>
      </c>
      <c r="D2520" s="16">
        <v>1</v>
      </c>
      <c r="E2520" s="16">
        <v>71.25</v>
      </c>
      <c r="F2520" s="16">
        <v>-156.25</v>
      </c>
      <c r="G2520" s="18">
        <v>1.1000000000000001E-3</v>
      </c>
      <c r="H2520">
        <v>0.8</v>
      </c>
      <c r="I2520" t="s">
        <v>32</v>
      </c>
      <c r="J2520" s="22">
        <v>2.0588840848260242E-4</v>
      </c>
      <c r="K2520" s="22">
        <v>5.7134033353922172E-3</v>
      </c>
      <c r="L2520" s="21">
        <v>2011</v>
      </c>
      <c r="M2520" s="21">
        <v>2011</v>
      </c>
      <c r="N2520" t="s">
        <v>274</v>
      </c>
      <c r="O2520">
        <v>1</v>
      </c>
    </row>
    <row r="2521" spans="1:15">
      <c r="A2521" s="34" t="s">
        <v>258</v>
      </c>
      <c r="B2521" t="s">
        <v>97</v>
      </c>
      <c r="C2521" t="s">
        <v>276</v>
      </c>
      <c r="D2521" s="16">
        <v>0.42</v>
      </c>
      <c r="E2521" s="16">
        <v>72.25</v>
      </c>
      <c r="F2521" s="16">
        <v>-153.25</v>
      </c>
      <c r="G2521" s="18">
        <v>1.1000000000000001E-3</v>
      </c>
      <c r="H2521">
        <v>0.8</v>
      </c>
      <c r="I2521" t="s">
        <v>32</v>
      </c>
      <c r="J2521" s="22">
        <v>2.0588840848260242E-4</v>
      </c>
      <c r="K2521" s="22">
        <v>5.7134033353922172E-3</v>
      </c>
      <c r="L2521" s="21">
        <v>2011</v>
      </c>
      <c r="M2521" s="21">
        <v>2011</v>
      </c>
      <c r="N2521" t="s">
        <v>274</v>
      </c>
      <c r="O2521">
        <v>1</v>
      </c>
    </row>
    <row r="2522" spans="1:15">
      <c r="A2522" s="34" t="s">
        <v>258</v>
      </c>
      <c r="B2522" t="s">
        <v>97</v>
      </c>
      <c r="C2522" t="s">
        <v>276</v>
      </c>
      <c r="D2522" s="16">
        <v>0.52</v>
      </c>
      <c r="E2522" s="16">
        <v>72.25</v>
      </c>
      <c r="F2522" s="16">
        <v>-153.75</v>
      </c>
      <c r="G2522" s="18">
        <v>1.1000000000000001E-3</v>
      </c>
      <c r="H2522">
        <v>0.8</v>
      </c>
      <c r="I2522" t="s">
        <v>32</v>
      </c>
      <c r="J2522" s="22">
        <v>2.0588840848260242E-4</v>
      </c>
      <c r="K2522" s="22">
        <v>5.7134033353922172E-3</v>
      </c>
      <c r="L2522" s="21">
        <v>2011</v>
      </c>
      <c r="M2522" s="21">
        <v>2011</v>
      </c>
      <c r="N2522" t="s">
        <v>274</v>
      </c>
      <c r="O2522">
        <v>1</v>
      </c>
    </row>
    <row r="2523" spans="1:15">
      <c r="A2523" s="34" t="s">
        <v>258</v>
      </c>
      <c r="B2523" t="s">
        <v>97</v>
      </c>
      <c r="C2523" t="s">
        <v>276</v>
      </c>
      <c r="D2523" s="16">
        <v>0.57999999999999996</v>
      </c>
      <c r="E2523" s="16">
        <v>72.25</v>
      </c>
      <c r="F2523" s="16">
        <v>-154.25</v>
      </c>
      <c r="G2523" s="18">
        <v>1.1000000000000001E-3</v>
      </c>
      <c r="H2523">
        <v>0.8</v>
      </c>
      <c r="I2523" t="s">
        <v>32</v>
      </c>
      <c r="J2523" s="22">
        <v>2.0588840848260242E-4</v>
      </c>
      <c r="K2523" s="22">
        <v>5.7134033353922172E-3</v>
      </c>
      <c r="L2523" s="21">
        <v>2011</v>
      </c>
      <c r="M2523" s="21">
        <v>2011</v>
      </c>
      <c r="N2523" t="s">
        <v>274</v>
      </c>
      <c r="O2523">
        <v>1</v>
      </c>
    </row>
    <row r="2524" spans="1:15">
      <c r="A2524" s="34" t="s">
        <v>258</v>
      </c>
      <c r="B2524" t="s">
        <v>97</v>
      </c>
      <c r="C2524" t="s">
        <v>276</v>
      </c>
      <c r="D2524" s="16">
        <v>0.63</v>
      </c>
      <c r="E2524" s="16">
        <v>72.25</v>
      </c>
      <c r="F2524" s="16">
        <v>-154.75</v>
      </c>
      <c r="G2524" s="18">
        <v>1.1000000000000001E-3</v>
      </c>
      <c r="H2524">
        <v>0.8</v>
      </c>
      <c r="I2524" t="s">
        <v>32</v>
      </c>
      <c r="J2524" s="22">
        <v>2.0588840848260242E-4</v>
      </c>
      <c r="K2524" s="22">
        <v>5.7134033353922172E-3</v>
      </c>
      <c r="L2524" s="21">
        <v>2011</v>
      </c>
      <c r="M2524" s="21">
        <v>2011</v>
      </c>
      <c r="N2524" t="s">
        <v>274</v>
      </c>
      <c r="O2524">
        <v>1</v>
      </c>
    </row>
    <row r="2525" spans="1:15">
      <c r="A2525" s="34" t="s">
        <v>258</v>
      </c>
      <c r="B2525" t="s">
        <v>97</v>
      </c>
      <c r="C2525" t="s">
        <v>276</v>
      </c>
      <c r="D2525" s="16">
        <v>0.71</v>
      </c>
      <c r="E2525" s="16">
        <v>72.25</v>
      </c>
      <c r="F2525" s="16">
        <v>-155.25</v>
      </c>
      <c r="G2525" s="18">
        <v>1.1000000000000001E-3</v>
      </c>
      <c r="H2525">
        <v>0.8</v>
      </c>
      <c r="I2525" t="s">
        <v>32</v>
      </c>
      <c r="J2525" s="22">
        <v>2.0588840848260242E-4</v>
      </c>
      <c r="K2525" s="22">
        <v>5.7134033353922172E-3</v>
      </c>
      <c r="L2525" s="21">
        <v>2011</v>
      </c>
      <c r="M2525" s="21">
        <v>2011</v>
      </c>
      <c r="N2525" t="s">
        <v>274</v>
      </c>
      <c r="O2525">
        <v>1</v>
      </c>
    </row>
    <row r="2526" spans="1:15">
      <c r="A2526" s="34" t="s">
        <v>258</v>
      </c>
      <c r="B2526" t="s">
        <v>97</v>
      </c>
      <c r="C2526" t="s">
        <v>276</v>
      </c>
      <c r="D2526" s="16">
        <v>0.3</v>
      </c>
      <c r="E2526" s="16">
        <v>70.75</v>
      </c>
      <c r="F2526" s="16">
        <v>-154.25</v>
      </c>
      <c r="G2526" s="18">
        <v>1.1000000000000001E-3</v>
      </c>
      <c r="H2526">
        <v>0.8</v>
      </c>
      <c r="I2526" t="s">
        <v>32</v>
      </c>
      <c r="J2526" s="22">
        <v>2.0588840848260242E-4</v>
      </c>
      <c r="K2526" s="22">
        <v>5.7134033353922172E-3</v>
      </c>
      <c r="L2526" s="21">
        <v>2011</v>
      </c>
      <c r="M2526" s="21">
        <v>2011</v>
      </c>
      <c r="N2526" t="s">
        <v>274</v>
      </c>
      <c r="O2526">
        <v>1</v>
      </c>
    </row>
    <row r="2527" spans="1:15">
      <c r="A2527" s="34" t="s">
        <v>258</v>
      </c>
      <c r="B2527" t="s">
        <v>97</v>
      </c>
      <c r="C2527" t="s">
        <v>276</v>
      </c>
      <c r="D2527" s="16">
        <v>0.82</v>
      </c>
      <c r="E2527" s="16">
        <v>72.25</v>
      </c>
      <c r="F2527" s="16">
        <v>-156.25</v>
      </c>
      <c r="G2527" s="18">
        <v>1.1000000000000001E-3</v>
      </c>
      <c r="H2527">
        <v>0.8</v>
      </c>
      <c r="I2527" t="s">
        <v>32</v>
      </c>
      <c r="J2527" s="22">
        <v>2.0588840848260242E-4</v>
      </c>
      <c r="K2527" s="22">
        <v>5.7134033353922172E-3</v>
      </c>
      <c r="L2527" s="21">
        <v>2011</v>
      </c>
      <c r="M2527" s="21">
        <v>2011</v>
      </c>
      <c r="N2527" t="s">
        <v>274</v>
      </c>
      <c r="O2527">
        <v>1</v>
      </c>
    </row>
    <row r="2528" spans="1:15">
      <c r="A2528" s="34" t="s">
        <v>258</v>
      </c>
      <c r="B2528" t="s">
        <v>97</v>
      </c>
      <c r="C2528" t="s">
        <v>276</v>
      </c>
      <c r="D2528" s="16">
        <v>0.77</v>
      </c>
      <c r="E2528" s="16">
        <v>72.25</v>
      </c>
      <c r="F2528" s="16">
        <v>-155.75</v>
      </c>
      <c r="G2528" s="18">
        <v>1.1000000000000001E-3</v>
      </c>
      <c r="H2528">
        <v>0.8</v>
      </c>
      <c r="I2528" t="s">
        <v>32</v>
      </c>
      <c r="J2528" s="22">
        <v>2.0588840848260242E-4</v>
      </c>
      <c r="K2528" s="22">
        <v>5.7134033353922172E-3</v>
      </c>
      <c r="L2528" s="21">
        <v>2011</v>
      </c>
      <c r="M2528" s="21">
        <v>2011</v>
      </c>
      <c r="N2528" t="s">
        <v>274</v>
      </c>
      <c r="O2528">
        <v>1</v>
      </c>
    </row>
    <row r="2529" spans="1:15">
      <c r="A2529" s="34" t="s">
        <v>258</v>
      </c>
      <c r="B2529" t="s">
        <v>97</v>
      </c>
      <c r="C2529" t="s">
        <v>276</v>
      </c>
      <c r="D2529" s="16">
        <v>0.87</v>
      </c>
      <c r="E2529" s="16">
        <v>71.25</v>
      </c>
      <c r="F2529" s="16">
        <v>-151.75</v>
      </c>
      <c r="G2529" s="18">
        <v>1.1000000000000001E-3</v>
      </c>
      <c r="H2529">
        <v>0.8</v>
      </c>
      <c r="I2529" t="s">
        <v>32</v>
      </c>
      <c r="J2529" s="22">
        <v>2.0588840848260242E-4</v>
      </c>
      <c r="K2529" s="22">
        <v>5.7134033353922172E-3</v>
      </c>
      <c r="L2529" s="21">
        <v>2011</v>
      </c>
      <c r="M2529" s="21">
        <v>2011</v>
      </c>
      <c r="N2529" t="s">
        <v>274</v>
      </c>
      <c r="O2529">
        <v>1</v>
      </c>
    </row>
    <row r="2530" spans="1:15">
      <c r="A2530" s="34" t="s">
        <v>258</v>
      </c>
      <c r="B2530" t="s">
        <v>97</v>
      </c>
      <c r="C2530" t="s">
        <v>276</v>
      </c>
      <c r="D2530" s="16">
        <v>1</v>
      </c>
      <c r="E2530" s="16">
        <v>71.25</v>
      </c>
      <c r="F2530" s="16">
        <v>-156.75</v>
      </c>
      <c r="G2530" s="18">
        <v>1.1000000000000001E-3</v>
      </c>
      <c r="H2530">
        <v>0.8</v>
      </c>
      <c r="I2530" t="s">
        <v>32</v>
      </c>
      <c r="J2530" s="22">
        <v>2.0588840848260242E-4</v>
      </c>
      <c r="K2530" s="22">
        <v>5.7134033353922172E-3</v>
      </c>
      <c r="L2530" s="21">
        <v>2011</v>
      </c>
      <c r="M2530" s="21">
        <v>2011</v>
      </c>
      <c r="N2530" t="s">
        <v>274</v>
      </c>
      <c r="O2530">
        <v>1</v>
      </c>
    </row>
    <row r="2531" spans="1:15">
      <c r="A2531" s="34" t="s">
        <v>258</v>
      </c>
      <c r="B2531" t="s">
        <v>97</v>
      </c>
      <c r="C2531" t="s">
        <v>276</v>
      </c>
      <c r="D2531" s="16">
        <v>0.5</v>
      </c>
      <c r="E2531" s="16">
        <v>70.75</v>
      </c>
      <c r="F2531" s="16">
        <v>-153.75</v>
      </c>
      <c r="G2531" s="18">
        <v>1.1000000000000001E-3</v>
      </c>
      <c r="H2531">
        <v>0.8</v>
      </c>
      <c r="I2531" t="s">
        <v>32</v>
      </c>
      <c r="J2531" s="22">
        <v>2.0588840848260242E-4</v>
      </c>
      <c r="K2531" s="22">
        <v>5.7134033353922172E-3</v>
      </c>
      <c r="L2531" s="21">
        <v>2011</v>
      </c>
      <c r="M2531" s="21">
        <v>2011</v>
      </c>
      <c r="N2531" t="s">
        <v>274</v>
      </c>
      <c r="O2531">
        <v>1</v>
      </c>
    </row>
    <row r="2532" spans="1:15">
      <c r="A2532" s="34" t="s">
        <v>258</v>
      </c>
      <c r="B2532" t="s">
        <v>97</v>
      </c>
      <c r="C2532" t="s">
        <v>276</v>
      </c>
      <c r="D2532" s="16">
        <v>0.39</v>
      </c>
      <c r="E2532" s="16">
        <v>70.75</v>
      </c>
      <c r="F2532" s="16">
        <v>-152.25</v>
      </c>
      <c r="G2532" s="18">
        <v>1.1000000000000001E-3</v>
      </c>
      <c r="H2532">
        <v>0.8</v>
      </c>
      <c r="I2532" t="s">
        <v>32</v>
      </c>
      <c r="J2532" s="22">
        <v>2.0588840848260242E-4</v>
      </c>
      <c r="K2532" s="22">
        <v>5.7134033353922172E-3</v>
      </c>
      <c r="L2532" s="21">
        <v>2011</v>
      </c>
      <c r="M2532" s="21">
        <v>2011</v>
      </c>
      <c r="N2532" t="s">
        <v>274</v>
      </c>
      <c r="O2532">
        <v>1</v>
      </c>
    </row>
    <row r="2533" spans="1:15">
      <c r="A2533" s="34" t="s">
        <v>258</v>
      </c>
      <c r="B2533" t="s">
        <v>97</v>
      </c>
      <c r="C2533" t="s">
        <v>276</v>
      </c>
      <c r="D2533" s="16">
        <v>0.5</v>
      </c>
      <c r="E2533" s="16">
        <v>70.75</v>
      </c>
      <c r="F2533" s="16">
        <v>-152.75</v>
      </c>
      <c r="G2533" s="18">
        <v>1.1000000000000001E-3</v>
      </c>
      <c r="H2533">
        <v>0.8</v>
      </c>
      <c r="I2533" t="s">
        <v>32</v>
      </c>
      <c r="J2533" s="22">
        <v>2.0588840848260242E-4</v>
      </c>
      <c r="K2533" s="22">
        <v>5.7134033353922172E-3</v>
      </c>
      <c r="L2533" s="21">
        <v>2011</v>
      </c>
      <c r="M2533" s="21">
        <v>2011</v>
      </c>
      <c r="N2533" t="s">
        <v>274</v>
      </c>
      <c r="O2533">
        <v>1</v>
      </c>
    </row>
    <row r="2534" spans="1:15">
      <c r="A2534" s="34" t="s">
        <v>258</v>
      </c>
      <c r="B2534" t="s">
        <v>97</v>
      </c>
      <c r="C2534" t="s">
        <v>276</v>
      </c>
      <c r="D2534" s="16">
        <v>0.5</v>
      </c>
      <c r="E2534" s="16">
        <v>70.75</v>
      </c>
      <c r="F2534" s="16">
        <v>-153.25</v>
      </c>
      <c r="G2534" s="18">
        <v>1.1000000000000001E-3</v>
      </c>
      <c r="H2534">
        <v>0.8</v>
      </c>
      <c r="I2534" t="s">
        <v>32</v>
      </c>
      <c r="J2534" s="22">
        <v>2.0588840848260242E-4</v>
      </c>
      <c r="K2534" s="22">
        <v>5.7134033353922172E-3</v>
      </c>
      <c r="L2534" s="21">
        <v>2011</v>
      </c>
      <c r="M2534" s="21">
        <v>2011</v>
      </c>
      <c r="N2534" t="s">
        <v>274</v>
      </c>
      <c r="O2534">
        <v>1</v>
      </c>
    </row>
    <row r="2535" spans="1:15">
      <c r="A2535" s="34" t="s">
        <v>258</v>
      </c>
      <c r="B2535" t="s">
        <v>97</v>
      </c>
      <c r="C2535" t="s">
        <v>276</v>
      </c>
      <c r="D2535" s="16">
        <v>0.82</v>
      </c>
      <c r="E2535" s="16">
        <v>72.25</v>
      </c>
      <c r="F2535" s="16">
        <v>-156.75</v>
      </c>
      <c r="G2535" s="18">
        <v>1.1000000000000001E-3</v>
      </c>
      <c r="H2535">
        <v>0.8</v>
      </c>
      <c r="I2535" t="s">
        <v>32</v>
      </c>
      <c r="J2535" s="22">
        <v>2.0588840848260242E-4</v>
      </c>
      <c r="K2535" s="22">
        <v>5.7134033353922172E-3</v>
      </c>
      <c r="L2535" s="21">
        <v>2011</v>
      </c>
      <c r="M2535" s="21">
        <v>2011</v>
      </c>
      <c r="N2535" t="s">
        <v>274</v>
      </c>
      <c r="O2535">
        <v>1</v>
      </c>
    </row>
    <row r="2536" spans="1:15">
      <c r="A2536" s="34" t="s">
        <v>258</v>
      </c>
      <c r="B2536" t="s">
        <v>97</v>
      </c>
      <c r="C2536" t="s">
        <v>276</v>
      </c>
      <c r="D2536" s="16">
        <v>0.57999999999999996</v>
      </c>
      <c r="E2536" s="16">
        <v>71.75</v>
      </c>
      <c r="F2536" s="16">
        <v>-151.75</v>
      </c>
      <c r="G2536" s="18">
        <v>1.1000000000000001E-3</v>
      </c>
      <c r="H2536">
        <v>0.8</v>
      </c>
      <c r="I2536" t="s">
        <v>32</v>
      </c>
      <c r="J2536" s="22">
        <v>2.0588840848260242E-4</v>
      </c>
      <c r="K2536" s="22">
        <v>5.7134033353922172E-3</v>
      </c>
      <c r="L2536" s="21">
        <v>2011</v>
      </c>
      <c r="M2536" s="21">
        <v>2011</v>
      </c>
      <c r="N2536" t="s">
        <v>274</v>
      </c>
      <c r="O2536">
        <v>1</v>
      </c>
    </row>
    <row r="2537" spans="1:15">
      <c r="A2537" s="35" t="s">
        <v>278</v>
      </c>
      <c r="B2537" s="18" t="s">
        <v>97</v>
      </c>
      <c r="C2537" s="18" t="s">
        <v>284</v>
      </c>
      <c r="D2537" s="16">
        <v>1</v>
      </c>
      <c r="E2537" s="16">
        <v>68.75</v>
      </c>
      <c r="F2537" s="16">
        <v>-166.75</v>
      </c>
      <c r="G2537" s="18">
        <v>1.2999999999999999E-3</v>
      </c>
      <c r="H2537" s="18">
        <v>0.95</v>
      </c>
      <c r="I2537" s="18" t="s">
        <v>32</v>
      </c>
      <c r="J2537" s="19" t="s">
        <v>61</v>
      </c>
      <c r="K2537" s="19" t="s">
        <v>61</v>
      </c>
      <c r="L2537" s="28">
        <v>2006</v>
      </c>
      <c r="M2537" s="28">
        <v>2006</v>
      </c>
      <c r="N2537" s="29" t="s">
        <v>285</v>
      </c>
      <c r="O2537" s="18">
        <v>0.14399999999999999</v>
      </c>
    </row>
    <row r="2538" spans="1:15">
      <c r="A2538" s="35" t="s">
        <v>278</v>
      </c>
      <c r="B2538" s="18" t="s">
        <v>97</v>
      </c>
      <c r="C2538" s="18" t="s">
        <v>284</v>
      </c>
      <c r="D2538" s="16">
        <v>1</v>
      </c>
      <c r="E2538" s="16">
        <v>69.75</v>
      </c>
      <c r="F2538" s="16">
        <v>-163.75</v>
      </c>
      <c r="G2538" s="18">
        <v>1.2999999999999999E-3</v>
      </c>
      <c r="H2538" s="18">
        <v>0.95</v>
      </c>
      <c r="I2538" s="18" t="s">
        <v>32</v>
      </c>
      <c r="J2538" s="19" t="s">
        <v>61</v>
      </c>
      <c r="K2538" s="19" t="s">
        <v>61</v>
      </c>
      <c r="L2538" s="28">
        <v>2006</v>
      </c>
      <c r="M2538" s="28">
        <v>2006</v>
      </c>
      <c r="N2538" s="29" t="s">
        <v>285</v>
      </c>
      <c r="O2538" s="18">
        <v>0.14399999999999999</v>
      </c>
    </row>
    <row r="2539" spans="1:15">
      <c r="A2539" s="35" t="s">
        <v>278</v>
      </c>
      <c r="B2539" s="18" t="s">
        <v>97</v>
      </c>
      <c r="C2539" s="18" t="s">
        <v>284</v>
      </c>
      <c r="D2539" s="16">
        <v>1</v>
      </c>
      <c r="E2539" s="16">
        <v>70.75</v>
      </c>
      <c r="F2539" s="16">
        <v>-160.75</v>
      </c>
      <c r="G2539" s="18">
        <v>1.2999999999999999E-3</v>
      </c>
      <c r="H2539" s="18">
        <v>0.95</v>
      </c>
      <c r="I2539" s="18" t="s">
        <v>32</v>
      </c>
      <c r="J2539" s="19" t="s">
        <v>61</v>
      </c>
      <c r="K2539" s="19" t="s">
        <v>61</v>
      </c>
      <c r="L2539" s="28">
        <v>2006</v>
      </c>
      <c r="M2539" s="28">
        <v>2006</v>
      </c>
      <c r="N2539" s="29" t="s">
        <v>285</v>
      </c>
      <c r="O2539" s="18">
        <v>0.14399999999999999</v>
      </c>
    </row>
    <row r="2540" spans="1:15">
      <c r="A2540" s="35" t="s">
        <v>278</v>
      </c>
      <c r="B2540" s="18" t="s">
        <v>97</v>
      </c>
      <c r="C2540" s="18" t="s">
        <v>284</v>
      </c>
      <c r="D2540" s="16">
        <v>1</v>
      </c>
      <c r="E2540" s="16">
        <v>69.25</v>
      </c>
      <c r="F2540" s="16">
        <v>-164.25</v>
      </c>
      <c r="G2540" s="18">
        <v>1.2999999999999999E-3</v>
      </c>
      <c r="H2540" s="18">
        <v>0.95</v>
      </c>
      <c r="I2540" s="18" t="s">
        <v>32</v>
      </c>
      <c r="J2540" s="19" t="s">
        <v>61</v>
      </c>
      <c r="K2540" s="19" t="s">
        <v>61</v>
      </c>
      <c r="L2540" s="28">
        <v>2006</v>
      </c>
      <c r="M2540" s="28">
        <v>2006</v>
      </c>
      <c r="N2540" s="29" t="s">
        <v>285</v>
      </c>
      <c r="O2540" s="18">
        <v>0.14399999999999999</v>
      </c>
    </row>
    <row r="2541" spans="1:15">
      <c r="A2541" s="35" t="s">
        <v>278</v>
      </c>
      <c r="B2541" s="18" t="s">
        <v>97</v>
      </c>
      <c r="C2541" s="18" t="s">
        <v>284</v>
      </c>
      <c r="D2541" s="16">
        <v>1</v>
      </c>
      <c r="E2541" s="16">
        <v>70.25</v>
      </c>
      <c r="F2541" s="16">
        <v>-162.75</v>
      </c>
      <c r="G2541" s="18">
        <v>1.2999999999999999E-3</v>
      </c>
      <c r="H2541" s="18">
        <v>0.95</v>
      </c>
      <c r="I2541" s="18" t="s">
        <v>32</v>
      </c>
      <c r="J2541" s="19" t="s">
        <v>61</v>
      </c>
      <c r="K2541" s="19" t="s">
        <v>61</v>
      </c>
      <c r="L2541" s="28">
        <v>2006</v>
      </c>
      <c r="M2541" s="28">
        <v>2006</v>
      </c>
      <c r="N2541" s="29" t="s">
        <v>285</v>
      </c>
      <c r="O2541" s="18">
        <v>0.14399999999999999</v>
      </c>
    </row>
    <row r="2542" spans="1:15">
      <c r="A2542" s="35" t="s">
        <v>278</v>
      </c>
      <c r="B2542" s="18" t="s">
        <v>97</v>
      </c>
      <c r="C2542" s="18" t="s">
        <v>284</v>
      </c>
      <c r="D2542" s="16">
        <v>1</v>
      </c>
      <c r="E2542" s="16">
        <v>69.75</v>
      </c>
      <c r="F2542" s="16">
        <v>-163.25</v>
      </c>
      <c r="G2542" s="18">
        <v>1.2999999999999999E-3</v>
      </c>
      <c r="H2542" s="18">
        <v>0.95</v>
      </c>
      <c r="I2542" s="18" t="s">
        <v>32</v>
      </c>
      <c r="J2542" s="19" t="s">
        <v>61</v>
      </c>
      <c r="K2542" s="19" t="s">
        <v>61</v>
      </c>
      <c r="L2542" s="28">
        <v>2006</v>
      </c>
      <c r="M2542" s="28">
        <v>2006</v>
      </c>
      <c r="N2542" s="29" t="s">
        <v>285</v>
      </c>
      <c r="O2542" s="18">
        <v>0.14399999999999999</v>
      </c>
    </row>
    <row r="2543" spans="1:15">
      <c r="A2543" s="35" t="s">
        <v>278</v>
      </c>
      <c r="B2543" s="18" t="s">
        <v>97</v>
      </c>
      <c r="C2543" s="18" t="s">
        <v>284</v>
      </c>
      <c r="D2543" s="16">
        <v>1</v>
      </c>
      <c r="E2543" s="16">
        <v>71.25</v>
      </c>
      <c r="F2543" s="16">
        <v>-157.75</v>
      </c>
      <c r="G2543" s="18">
        <v>1.2999999999999999E-3</v>
      </c>
      <c r="H2543" s="18">
        <v>0.95</v>
      </c>
      <c r="I2543" s="18" t="s">
        <v>32</v>
      </c>
      <c r="J2543" s="19" t="s">
        <v>61</v>
      </c>
      <c r="K2543" s="19" t="s">
        <v>61</v>
      </c>
      <c r="L2543" s="28">
        <v>2006</v>
      </c>
      <c r="M2543" s="28">
        <v>2006</v>
      </c>
      <c r="N2543" s="29" t="s">
        <v>285</v>
      </c>
      <c r="O2543" s="18">
        <v>0.14399999999999999</v>
      </c>
    </row>
    <row r="2544" spans="1:15">
      <c r="A2544" s="35" t="s">
        <v>278</v>
      </c>
      <c r="B2544" s="18" t="s">
        <v>97</v>
      </c>
      <c r="C2544" s="18" t="s">
        <v>284</v>
      </c>
      <c r="D2544" s="16">
        <v>1</v>
      </c>
      <c r="E2544" s="16">
        <v>70.75</v>
      </c>
      <c r="F2544" s="16">
        <v>-161.25</v>
      </c>
      <c r="G2544" s="18">
        <v>1.2999999999999999E-3</v>
      </c>
      <c r="H2544" s="18">
        <v>0.95</v>
      </c>
      <c r="I2544" s="18" t="s">
        <v>32</v>
      </c>
      <c r="J2544" s="19" t="s">
        <v>61</v>
      </c>
      <c r="K2544" s="19" t="s">
        <v>61</v>
      </c>
      <c r="L2544" s="28">
        <v>2006</v>
      </c>
      <c r="M2544" s="28">
        <v>2006</v>
      </c>
      <c r="N2544" s="29" t="s">
        <v>285</v>
      </c>
      <c r="O2544" s="18">
        <v>0.14399999999999999</v>
      </c>
    </row>
    <row r="2545" spans="1:15">
      <c r="A2545" s="35" t="s">
        <v>278</v>
      </c>
      <c r="B2545" s="18" t="s">
        <v>97</v>
      </c>
      <c r="C2545" s="18" t="s">
        <v>284</v>
      </c>
      <c r="D2545" s="16">
        <v>1</v>
      </c>
      <c r="E2545" s="16">
        <v>70.75</v>
      </c>
      <c r="F2545" s="16">
        <v>-160.25</v>
      </c>
      <c r="G2545" s="18">
        <v>1.2999999999999999E-3</v>
      </c>
      <c r="H2545" s="18">
        <v>0.95</v>
      </c>
      <c r="I2545" s="18" t="s">
        <v>32</v>
      </c>
      <c r="J2545" s="19" t="s">
        <v>61</v>
      </c>
      <c r="K2545" s="19" t="s">
        <v>61</v>
      </c>
      <c r="L2545" s="28">
        <v>2006</v>
      </c>
      <c r="M2545" s="28">
        <v>2006</v>
      </c>
      <c r="N2545" s="29" t="s">
        <v>285</v>
      </c>
      <c r="O2545" s="18">
        <v>0.14399999999999999</v>
      </c>
    </row>
    <row r="2546" spans="1:15">
      <c r="A2546" s="35" t="s">
        <v>278</v>
      </c>
      <c r="B2546" s="18" t="s">
        <v>97</v>
      </c>
      <c r="C2546" s="18" t="s">
        <v>284</v>
      </c>
      <c r="D2546" s="16">
        <v>1</v>
      </c>
      <c r="E2546" s="16">
        <v>69.25</v>
      </c>
      <c r="F2546" s="16">
        <v>-163.75</v>
      </c>
      <c r="G2546" s="18">
        <v>1.2999999999999999E-3</v>
      </c>
      <c r="H2546" s="18">
        <v>0.95</v>
      </c>
      <c r="I2546" s="18" t="s">
        <v>32</v>
      </c>
      <c r="J2546" s="19" t="s">
        <v>61</v>
      </c>
      <c r="K2546" s="19" t="s">
        <v>61</v>
      </c>
      <c r="L2546" s="28">
        <v>2006</v>
      </c>
      <c r="M2546" s="28">
        <v>2006</v>
      </c>
      <c r="N2546" s="29" t="s">
        <v>285</v>
      </c>
      <c r="O2546" s="18">
        <v>0.14399999999999999</v>
      </c>
    </row>
    <row r="2547" spans="1:15">
      <c r="A2547" s="35" t="s">
        <v>278</v>
      </c>
      <c r="B2547" s="18" t="s">
        <v>97</v>
      </c>
      <c r="C2547" s="18" t="s">
        <v>284</v>
      </c>
      <c r="D2547" s="16">
        <v>1</v>
      </c>
      <c r="E2547" s="16">
        <v>68.75</v>
      </c>
      <c r="F2547" s="16">
        <v>-167.25</v>
      </c>
      <c r="G2547" s="18">
        <v>1.2999999999999999E-3</v>
      </c>
      <c r="H2547" s="18">
        <v>0.95</v>
      </c>
      <c r="I2547" s="18" t="s">
        <v>32</v>
      </c>
      <c r="J2547" s="19" t="s">
        <v>61</v>
      </c>
      <c r="K2547" s="19" t="s">
        <v>61</v>
      </c>
      <c r="L2547" s="28">
        <v>2006</v>
      </c>
      <c r="M2547" s="28">
        <v>2006</v>
      </c>
      <c r="N2547" s="29" t="s">
        <v>285</v>
      </c>
      <c r="O2547" s="18">
        <v>0.14399999999999999</v>
      </c>
    </row>
    <row r="2548" spans="1:15">
      <c r="A2548" s="35" t="s">
        <v>278</v>
      </c>
      <c r="B2548" s="18" t="s">
        <v>97</v>
      </c>
      <c r="C2548" s="18" t="s">
        <v>284</v>
      </c>
      <c r="D2548" s="16">
        <v>1</v>
      </c>
      <c r="E2548" s="16">
        <v>70.25</v>
      </c>
      <c r="F2548" s="16">
        <v>-163.25</v>
      </c>
      <c r="G2548" s="18">
        <v>1.2999999999999999E-3</v>
      </c>
      <c r="H2548" s="18">
        <v>0.95</v>
      </c>
      <c r="I2548" s="18" t="s">
        <v>32</v>
      </c>
      <c r="J2548" s="19" t="s">
        <v>61</v>
      </c>
      <c r="K2548" s="19" t="s">
        <v>61</v>
      </c>
      <c r="L2548" s="28">
        <v>2006</v>
      </c>
      <c r="M2548" s="28">
        <v>2006</v>
      </c>
      <c r="N2548" s="29" t="s">
        <v>285</v>
      </c>
      <c r="O2548" s="18">
        <v>0.14399999999999999</v>
      </c>
    </row>
    <row r="2549" spans="1:15">
      <c r="A2549" s="35" t="s">
        <v>278</v>
      </c>
      <c r="B2549" s="18" t="s">
        <v>97</v>
      </c>
      <c r="C2549" s="18" t="s">
        <v>284</v>
      </c>
      <c r="D2549" s="16">
        <v>1</v>
      </c>
      <c r="E2549" s="16">
        <v>68.75</v>
      </c>
      <c r="F2549" s="16">
        <v>-166.25</v>
      </c>
      <c r="G2549" s="18">
        <v>1.2999999999999999E-3</v>
      </c>
      <c r="H2549" s="18">
        <v>0.95</v>
      </c>
      <c r="I2549" s="18" t="s">
        <v>32</v>
      </c>
      <c r="J2549" s="19" t="s">
        <v>61</v>
      </c>
      <c r="K2549" s="19" t="s">
        <v>61</v>
      </c>
      <c r="L2549" s="28">
        <v>2006</v>
      </c>
      <c r="M2549" s="28">
        <v>2006</v>
      </c>
      <c r="N2549" s="29" t="s">
        <v>285</v>
      </c>
      <c r="O2549" s="18">
        <v>0.14399999999999999</v>
      </c>
    </row>
    <row r="2550" spans="1:15">
      <c r="A2550" s="35" t="s">
        <v>278</v>
      </c>
      <c r="B2550" s="18" t="s">
        <v>97</v>
      </c>
      <c r="C2550" s="18" t="s">
        <v>284</v>
      </c>
      <c r="D2550" s="16">
        <v>1</v>
      </c>
      <c r="E2550" s="16">
        <v>71.25</v>
      </c>
      <c r="F2550" s="16">
        <v>-157.25</v>
      </c>
      <c r="G2550" s="18">
        <v>1.2999999999999999E-3</v>
      </c>
      <c r="H2550" s="18">
        <v>0.95</v>
      </c>
      <c r="I2550" s="18" t="s">
        <v>32</v>
      </c>
      <c r="J2550" s="19" t="s">
        <v>61</v>
      </c>
      <c r="K2550" s="19" t="s">
        <v>61</v>
      </c>
      <c r="L2550" s="28">
        <v>2006</v>
      </c>
      <c r="M2550" s="28">
        <v>2006</v>
      </c>
      <c r="N2550" s="29" t="s">
        <v>285</v>
      </c>
      <c r="O2550" s="18">
        <v>0.14399999999999999</v>
      </c>
    </row>
    <row r="2551" spans="1:15">
      <c r="A2551" s="35" t="s">
        <v>278</v>
      </c>
      <c r="B2551" s="18" t="s">
        <v>97</v>
      </c>
      <c r="C2551" s="18" t="s">
        <v>284</v>
      </c>
      <c r="D2551" s="16">
        <v>1</v>
      </c>
      <c r="E2551" s="16">
        <v>69.25</v>
      </c>
      <c r="F2551" s="16">
        <v>-164.75</v>
      </c>
      <c r="G2551" s="18">
        <v>1.2999999999999999E-3</v>
      </c>
      <c r="H2551" s="18">
        <v>0.95</v>
      </c>
      <c r="I2551" s="18" t="s">
        <v>32</v>
      </c>
      <c r="J2551" s="19" t="s">
        <v>61</v>
      </c>
      <c r="K2551" s="19" t="s">
        <v>61</v>
      </c>
      <c r="L2551" s="28">
        <v>2006</v>
      </c>
      <c r="M2551" s="28">
        <v>2006</v>
      </c>
      <c r="N2551" s="29" t="s">
        <v>285</v>
      </c>
      <c r="O2551" s="18">
        <v>0.14399999999999999</v>
      </c>
    </row>
    <row r="2552" spans="1:15">
      <c r="A2552" s="35" t="s">
        <v>278</v>
      </c>
      <c r="B2552" s="18" t="s">
        <v>97</v>
      </c>
      <c r="C2552" s="18" t="s">
        <v>284</v>
      </c>
      <c r="D2552" s="16">
        <v>1</v>
      </c>
      <c r="E2552" s="16">
        <v>71.25</v>
      </c>
      <c r="F2552" s="16">
        <v>-158.25</v>
      </c>
      <c r="G2552" s="18">
        <v>1.2999999999999999E-3</v>
      </c>
      <c r="H2552" s="18">
        <v>0.95</v>
      </c>
      <c r="I2552" s="18" t="s">
        <v>32</v>
      </c>
      <c r="J2552" s="19" t="s">
        <v>61</v>
      </c>
      <c r="K2552" s="19" t="s">
        <v>61</v>
      </c>
      <c r="L2552" s="28">
        <v>2006</v>
      </c>
      <c r="M2552" s="28">
        <v>2006</v>
      </c>
      <c r="N2552" s="29" t="s">
        <v>285</v>
      </c>
      <c r="O2552" s="18">
        <v>0.14399999999999999</v>
      </c>
    </row>
    <row r="2553" spans="1:15">
      <c r="A2553" s="35" t="s">
        <v>278</v>
      </c>
      <c r="B2553" s="18" t="s">
        <v>97</v>
      </c>
      <c r="C2553" s="18" t="s">
        <v>284</v>
      </c>
      <c r="D2553" s="16">
        <v>1</v>
      </c>
      <c r="E2553" s="16">
        <v>70.75</v>
      </c>
      <c r="F2553" s="16">
        <v>-161.75</v>
      </c>
      <c r="G2553" s="18">
        <v>1.2999999999999999E-3</v>
      </c>
      <c r="H2553" s="18">
        <v>0.95</v>
      </c>
      <c r="I2553" s="18" t="s">
        <v>32</v>
      </c>
      <c r="J2553" s="19" t="s">
        <v>61</v>
      </c>
      <c r="K2553" s="19" t="s">
        <v>61</v>
      </c>
      <c r="L2553" s="28">
        <v>2006</v>
      </c>
      <c r="M2553" s="28">
        <v>2006</v>
      </c>
      <c r="N2553" s="29" t="s">
        <v>285</v>
      </c>
      <c r="O2553" s="18">
        <v>0.14399999999999999</v>
      </c>
    </row>
    <row r="2554" spans="1:15">
      <c r="A2554" s="35" t="s">
        <v>278</v>
      </c>
      <c r="B2554" s="18" t="s">
        <v>97</v>
      </c>
      <c r="C2554" s="18" t="s">
        <v>284</v>
      </c>
      <c r="D2554" s="16">
        <v>1</v>
      </c>
      <c r="E2554" s="16">
        <v>69.25</v>
      </c>
      <c r="F2554" s="16">
        <v>-165.25</v>
      </c>
      <c r="G2554" s="18">
        <v>1.2999999999999999E-3</v>
      </c>
      <c r="H2554" s="18">
        <v>0.95</v>
      </c>
      <c r="I2554" s="18" t="s">
        <v>32</v>
      </c>
      <c r="J2554" s="19" t="s">
        <v>61</v>
      </c>
      <c r="K2554" s="19" t="s">
        <v>61</v>
      </c>
      <c r="L2554" s="28">
        <v>2006</v>
      </c>
      <c r="M2554" s="28">
        <v>2006</v>
      </c>
      <c r="N2554" s="29" t="s">
        <v>285</v>
      </c>
      <c r="O2554" s="18">
        <v>0.14399999999999999</v>
      </c>
    </row>
    <row r="2555" spans="1:15">
      <c r="A2555" s="35" t="s">
        <v>278</v>
      </c>
      <c r="B2555" s="18" t="s">
        <v>97</v>
      </c>
      <c r="C2555" s="18" t="s">
        <v>284</v>
      </c>
      <c r="D2555" s="16">
        <v>1</v>
      </c>
      <c r="E2555" s="16">
        <v>71.25</v>
      </c>
      <c r="F2555" s="16">
        <v>-158.75</v>
      </c>
      <c r="G2555" s="18">
        <v>1.2999999999999999E-3</v>
      </c>
      <c r="H2555" s="18">
        <v>0.95</v>
      </c>
      <c r="I2555" s="18" t="s">
        <v>32</v>
      </c>
      <c r="J2555" s="19" t="s">
        <v>61</v>
      </c>
      <c r="K2555" s="19" t="s">
        <v>61</v>
      </c>
      <c r="L2555" s="28">
        <v>2006</v>
      </c>
      <c r="M2555" s="28">
        <v>2006</v>
      </c>
      <c r="N2555" s="29" t="s">
        <v>285</v>
      </c>
      <c r="O2555" s="18">
        <v>0.14399999999999999</v>
      </c>
    </row>
    <row r="2556" spans="1:15">
      <c r="A2556" s="35" t="s">
        <v>278</v>
      </c>
      <c r="B2556" s="18" t="s">
        <v>97</v>
      </c>
      <c r="C2556" s="18" t="s">
        <v>284</v>
      </c>
      <c r="D2556" s="16">
        <v>1</v>
      </c>
      <c r="E2556" s="16">
        <v>71.25</v>
      </c>
      <c r="F2556" s="16">
        <v>-159.25</v>
      </c>
      <c r="G2556" s="18">
        <v>1.2999999999999999E-3</v>
      </c>
      <c r="H2556" s="18">
        <v>0.95</v>
      </c>
      <c r="I2556" s="18" t="s">
        <v>32</v>
      </c>
      <c r="J2556" s="19" t="s">
        <v>61</v>
      </c>
      <c r="K2556" s="19" t="s">
        <v>61</v>
      </c>
      <c r="L2556" s="28">
        <v>2006</v>
      </c>
      <c r="M2556" s="28">
        <v>2006</v>
      </c>
      <c r="N2556" s="29" t="s">
        <v>285</v>
      </c>
      <c r="O2556" s="18">
        <v>0.14399999999999999</v>
      </c>
    </row>
    <row r="2557" spans="1:15">
      <c r="A2557" s="35" t="s">
        <v>278</v>
      </c>
      <c r="B2557" s="18" t="s">
        <v>97</v>
      </c>
      <c r="C2557" s="18" t="s">
        <v>284</v>
      </c>
      <c r="D2557" s="16">
        <v>1</v>
      </c>
      <c r="E2557" s="16">
        <v>70.25</v>
      </c>
      <c r="F2557" s="16">
        <v>-162.25</v>
      </c>
      <c r="G2557" s="18">
        <v>1.2999999999999999E-3</v>
      </c>
      <c r="H2557" s="18">
        <v>0.95</v>
      </c>
      <c r="I2557" s="18" t="s">
        <v>32</v>
      </c>
      <c r="J2557" s="19" t="s">
        <v>61</v>
      </c>
      <c r="K2557" s="19" t="s">
        <v>61</v>
      </c>
      <c r="L2557" s="28">
        <v>2006</v>
      </c>
      <c r="M2557" s="28">
        <v>2006</v>
      </c>
      <c r="N2557" s="29" t="s">
        <v>285</v>
      </c>
      <c r="O2557" s="18">
        <v>0.14399999999999999</v>
      </c>
    </row>
    <row r="2558" spans="1:15">
      <c r="A2558" s="35" t="s">
        <v>278</v>
      </c>
      <c r="B2558" s="18" t="s">
        <v>97</v>
      </c>
      <c r="C2558" s="18" t="s">
        <v>284</v>
      </c>
      <c r="D2558" s="16">
        <v>1</v>
      </c>
      <c r="E2558" s="16">
        <v>69.25</v>
      </c>
      <c r="F2558" s="16">
        <v>-165.75</v>
      </c>
      <c r="G2558" s="18">
        <v>1.2999999999999999E-3</v>
      </c>
      <c r="H2558" s="18">
        <v>0.95</v>
      </c>
      <c r="I2558" s="18" t="s">
        <v>32</v>
      </c>
      <c r="J2558" s="19" t="s">
        <v>61</v>
      </c>
      <c r="K2558" s="19" t="s">
        <v>61</v>
      </c>
      <c r="L2558" s="28">
        <v>2006</v>
      </c>
      <c r="M2558" s="28">
        <v>2006</v>
      </c>
      <c r="N2558" s="29" t="s">
        <v>285</v>
      </c>
      <c r="O2558" s="18">
        <v>0.14399999999999999</v>
      </c>
    </row>
    <row r="2559" spans="1:15">
      <c r="A2559" s="35" t="s">
        <v>278</v>
      </c>
      <c r="B2559" s="18" t="s">
        <v>97</v>
      </c>
      <c r="C2559" s="18" t="s">
        <v>284</v>
      </c>
      <c r="D2559" s="16">
        <v>1</v>
      </c>
      <c r="E2559" s="16">
        <v>70.75</v>
      </c>
      <c r="F2559" s="16">
        <v>-162.25</v>
      </c>
      <c r="G2559" s="18">
        <v>1.2999999999999999E-3</v>
      </c>
      <c r="H2559" s="18">
        <v>0.95</v>
      </c>
      <c r="I2559" s="18" t="s">
        <v>32</v>
      </c>
      <c r="J2559" s="19" t="s">
        <v>61</v>
      </c>
      <c r="K2559" s="19" t="s">
        <v>61</v>
      </c>
      <c r="L2559" s="28">
        <v>2006</v>
      </c>
      <c r="M2559" s="28">
        <v>2006</v>
      </c>
      <c r="N2559" s="29" t="s">
        <v>285</v>
      </c>
      <c r="O2559" s="18">
        <v>0.14399999999999999</v>
      </c>
    </row>
    <row r="2560" spans="1:15">
      <c r="A2560" s="35" t="s">
        <v>278</v>
      </c>
      <c r="B2560" s="18" t="s">
        <v>97</v>
      </c>
      <c r="C2560" s="18" t="s">
        <v>284</v>
      </c>
      <c r="D2560" s="16">
        <v>1</v>
      </c>
      <c r="E2560" s="16">
        <v>69.25</v>
      </c>
      <c r="F2560" s="16">
        <v>-166.25</v>
      </c>
      <c r="G2560" s="18">
        <v>1.2999999999999999E-3</v>
      </c>
      <c r="H2560" s="18">
        <v>0.95</v>
      </c>
      <c r="I2560" s="18" t="s">
        <v>32</v>
      </c>
      <c r="J2560" s="19" t="s">
        <v>61</v>
      </c>
      <c r="K2560" s="19" t="s">
        <v>61</v>
      </c>
      <c r="L2560" s="28">
        <v>2006</v>
      </c>
      <c r="M2560" s="28">
        <v>2006</v>
      </c>
      <c r="N2560" s="29" t="s">
        <v>285</v>
      </c>
      <c r="O2560" s="18">
        <v>0.14399999999999999</v>
      </c>
    </row>
    <row r="2561" spans="1:15">
      <c r="A2561" s="35" t="s">
        <v>278</v>
      </c>
      <c r="B2561" s="18" t="s">
        <v>97</v>
      </c>
      <c r="C2561" s="18" t="s">
        <v>284</v>
      </c>
      <c r="D2561" s="16">
        <v>1</v>
      </c>
      <c r="E2561" s="16">
        <v>70.75</v>
      </c>
      <c r="F2561" s="16">
        <v>-159.75</v>
      </c>
      <c r="G2561" s="18">
        <v>1.2999999999999999E-3</v>
      </c>
      <c r="H2561" s="18">
        <v>0.95</v>
      </c>
      <c r="I2561" s="18" t="s">
        <v>32</v>
      </c>
      <c r="J2561" s="19" t="s">
        <v>61</v>
      </c>
      <c r="K2561" s="19" t="s">
        <v>61</v>
      </c>
      <c r="L2561" s="28">
        <v>2006</v>
      </c>
      <c r="M2561" s="28">
        <v>2006</v>
      </c>
      <c r="N2561" s="29" t="s">
        <v>285</v>
      </c>
      <c r="O2561" s="18">
        <v>0.14399999999999999</v>
      </c>
    </row>
    <row r="2562" spans="1:15">
      <c r="A2562" s="35" t="s">
        <v>278</v>
      </c>
      <c r="B2562" s="18" t="s">
        <v>97</v>
      </c>
      <c r="C2562" s="18" t="s">
        <v>284</v>
      </c>
      <c r="D2562" s="16">
        <v>1</v>
      </c>
      <c r="E2562" s="16">
        <v>71.25</v>
      </c>
      <c r="F2562" s="16">
        <v>-159.75</v>
      </c>
      <c r="G2562" s="18">
        <v>1.2999999999999999E-3</v>
      </c>
      <c r="H2562" s="18">
        <v>0.95</v>
      </c>
      <c r="I2562" s="18" t="s">
        <v>32</v>
      </c>
      <c r="J2562" s="19" t="s">
        <v>61</v>
      </c>
      <c r="K2562" s="19" t="s">
        <v>61</v>
      </c>
      <c r="L2562" s="28">
        <v>2006</v>
      </c>
      <c r="M2562" s="28">
        <v>2006</v>
      </c>
      <c r="N2562" s="29" t="s">
        <v>285</v>
      </c>
      <c r="O2562" s="18">
        <v>0.14399999999999999</v>
      </c>
    </row>
    <row r="2563" spans="1:15">
      <c r="A2563" s="35" t="s">
        <v>278</v>
      </c>
      <c r="B2563" s="18" t="s">
        <v>97</v>
      </c>
      <c r="C2563" s="18" t="s">
        <v>284</v>
      </c>
      <c r="D2563" s="16">
        <v>1</v>
      </c>
      <c r="E2563" s="16">
        <v>69.25</v>
      </c>
      <c r="F2563" s="16">
        <v>-166.75</v>
      </c>
      <c r="G2563" s="18">
        <v>1.2999999999999999E-3</v>
      </c>
      <c r="H2563" s="18">
        <v>0.95</v>
      </c>
      <c r="I2563" s="18" t="s">
        <v>32</v>
      </c>
      <c r="J2563" s="19" t="s">
        <v>61</v>
      </c>
      <c r="K2563" s="19" t="s">
        <v>61</v>
      </c>
      <c r="L2563" s="28">
        <v>2006</v>
      </c>
      <c r="M2563" s="28">
        <v>2006</v>
      </c>
      <c r="N2563" s="29" t="s">
        <v>285</v>
      </c>
      <c r="O2563" s="18">
        <v>0.14399999999999999</v>
      </c>
    </row>
    <row r="2564" spans="1:15">
      <c r="A2564" s="35" t="s">
        <v>278</v>
      </c>
      <c r="B2564" s="18" t="s">
        <v>97</v>
      </c>
      <c r="C2564" s="18" t="s">
        <v>284</v>
      </c>
      <c r="D2564" s="16">
        <v>1</v>
      </c>
      <c r="E2564" s="16">
        <v>68.25</v>
      </c>
      <c r="F2564" s="16">
        <v>-167.25</v>
      </c>
      <c r="G2564" s="18">
        <v>1.2999999999999999E-3</v>
      </c>
      <c r="H2564" s="18">
        <v>0.95</v>
      </c>
      <c r="I2564" s="18" t="s">
        <v>32</v>
      </c>
      <c r="J2564" s="19" t="s">
        <v>61</v>
      </c>
      <c r="K2564" s="19" t="s">
        <v>61</v>
      </c>
      <c r="L2564" s="28">
        <v>2006</v>
      </c>
      <c r="M2564" s="28">
        <v>2006</v>
      </c>
      <c r="N2564" s="29" t="s">
        <v>285</v>
      </c>
      <c r="O2564" s="18">
        <v>0.14399999999999999</v>
      </c>
    </row>
    <row r="2565" spans="1:15">
      <c r="A2565" s="35" t="s">
        <v>278</v>
      </c>
      <c r="B2565" s="18" t="s">
        <v>97</v>
      </c>
      <c r="C2565" s="18" t="s">
        <v>284</v>
      </c>
      <c r="D2565" s="16">
        <v>1</v>
      </c>
      <c r="E2565" s="16">
        <v>69.75</v>
      </c>
      <c r="F2565" s="16">
        <v>-164.25</v>
      </c>
      <c r="G2565" s="18">
        <v>1.2999999999999999E-3</v>
      </c>
      <c r="H2565" s="18">
        <v>0.95</v>
      </c>
      <c r="I2565" s="18" t="s">
        <v>32</v>
      </c>
      <c r="J2565" s="19" t="s">
        <v>61</v>
      </c>
      <c r="K2565" s="19" t="s">
        <v>61</v>
      </c>
      <c r="L2565" s="28">
        <v>2006</v>
      </c>
      <c r="M2565" s="28">
        <v>2006</v>
      </c>
      <c r="N2565" s="29" t="s">
        <v>285</v>
      </c>
      <c r="O2565" s="18">
        <v>0.14399999999999999</v>
      </c>
    </row>
    <row r="2566" spans="1:15">
      <c r="A2566" s="35" t="s">
        <v>278</v>
      </c>
      <c r="B2566" s="18" t="s">
        <v>97</v>
      </c>
      <c r="C2566" s="18" t="s">
        <v>284</v>
      </c>
      <c r="D2566" s="16">
        <v>1</v>
      </c>
      <c r="E2566" s="16">
        <v>71.25</v>
      </c>
      <c r="F2566" s="16">
        <v>-160.25</v>
      </c>
      <c r="G2566" s="18">
        <v>1.2999999999999999E-3</v>
      </c>
      <c r="H2566" s="18">
        <v>0.95</v>
      </c>
      <c r="I2566" s="18" t="s">
        <v>32</v>
      </c>
      <c r="J2566" s="19" t="s">
        <v>61</v>
      </c>
      <c r="K2566" s="19" t="s">
        <v>61</v>
      </c>
      <c r="L2566" s="28">
        <v>2006</v>
      </c>
      <c r="M2566" s="28">
        <v>2006</v>
      </c>
      <c r="N2566" s="29" t="s">
        <v>285</v>
      </c>
      <c r="O2566" s="18">
        <v>0.14399999999999999</v>
      </c>
    </row>
    <row r="2567" spans="1:15">
      <c r="A2567" s="35" t="s">
        <v>278</v>
      </c>
      <c r="B2567" s="18" t="s">
        <v>97</v>
      </c>
      <c r="C2567" s="18" t="s">
        <v>284</v>
      </c>
      <c r="D2567" s="16">
        <v>1</v>
      </c>
      <c r="E2567" s="16">
        <v>70.75</v>
      </c>
      <c r="F2567" s="16">
        <v>-158.25</v>
      </c>
      <c r="G2567" s="18">
        <v>1.2999999999999999E-3</v>
      </c>
      <c r="H2567" s="18">
        <v>0.95</v>
      </c>
      <c r="I2567" s="18" t="s">
        <v>32</v>
      </c>
      <c r="J2567" s="19" t="s">
        <v>61</v>
      </c>
      <c r="K2567" s="19" t="s">
        <v>61</v>
      </c>
      <c r="L2567" s="28">
        <v>2006</v>
      </c>
      <c r="M2567" s="28">
        <v>2006</v>
      </c>
      <c r="N2567" s="29" t="s">
        <v>285</v>
      </c>
      <c r="O2567" s="18">
        <v>0.14399999999999999</v>
      </c>
    </row>
    <row r="2568" spans="1:15">
      <c r="A2568" s="35" t="s">
        <v>278</v>
      </c>
      <c r="B2568" s="18" t="s">
        <v>97</v>
      </c>
      <c r="C2568" s="18" t="s">
        <v>284</v>
      </c>
      <c r="D2568" s="16">
        <v>1</v>
      </c>
      <c r="E2568" s="16">
        <v>68.25</v>
      </c>
      <c r="F2568" s="16">
        <v>-166.75</v>
      </c>
      <c r="G2568" s="18">
        <v>1.2999999999999999E-3</v>
      </c>
      <c r="H2568" s="18">
        <v>0.95</v>
      </c>
      <c r="I2568" s="18" t="s">
        <v>32</v>
      </c>
      <c r="J2568" s="19" t="s">
        <v>61</v>
      </c>
      <c r="K2568" s="19" t="s">
        <v>61</v>
      </c>
      <c r="L2568" s="28">
        <v>2006</v>
      </c>
      <c r="M2568" s="28">
        <v>2006</v>
      </c>
      <c r="N2568" s="29" t="s">
        <v>285</v>
      </c>
      <c r="O2568" s="18">
        <v>0.14399999999999999</v>
      </c>
    </row>
    <row r="2569" spans="1:15">
      <c r="A2569" s="35" t="s">
        <v>278</v>
      </c>
      <c r="B2569" s="18" t="s">
        <v>97</v>
      </c>
      <c r="C2569" s="18" t="s">
        <v>284</v>
      </c>
      <c r="D2569" s="16">
        <v>1</v>
      </c>
      <c r="E2569" s="16">
        <v>70.25</v>
      </c>
      <c r="F2569" s="16">
        <v>-161.75</v>
      </c>
      <c r="G2569" s="18">
        <v>1.2999999999999999E-3</v>
      </c>
      <c r="H2569" s="18">
        <v>0.95</v>
      </c>
      <c r="I2569" s="18" t="s">
        <v>32</v>
      </c>
      <c r="J2569" s="19" t="s">
        <v>61</v>
      </c>
      <c r="K2569" s="19" t="s">
        <v>61</v>
      </c>
      <c r="L2569" s="28">
        <v>2006</v>
      </c>
      <c r="M2569" s="28">
        <v>2006</v>
      </c>
      <c r="N2569" s="29" t="s">
        <v>285</v>
      </c>
      <c r="O2569" s="18">
        <v>0.14399999999999999</v>
      </c>
    </row>
    <row r="2570" spans="1:15">
      <c r="A2570" s="35" t="s">
        <v>278</v>
      </c>
      <c r="B2570" s="18" t="s">
        <v>97</v>
      </c>
      <c r="C2570" s="18" t="s">
        <v>284</v>
      </c>
      <c r="D2570" s="16">
        <v>1</v>
      </c>
      <c r="E2570" s="16">
        <v>70.25</v>
      </c>
      <c r="F2570" s="16">
        <v>-161.25</v>
      </c>
      <c r="G2570" s="18">
        <v>1.2999999999999999E-3</v>
      </c>
      <c r="H2570" s="18">
        <v>0.95</v>
      </c>
      <c r="I2570" s="18" t="s">
        <v>32</v>
      </c>
      <c r="J2570" s="19" t="s">
        <v>61</v>
      </c>
      <c r="K2570" s="19" t="s">
        <v>61</v>
      </c>
      <c r="L2570" s="28">
        <v>2006</v>
      </c>
      <c r="M2570" s="28">
        <v>2006</v>
      </c>
      <c r="N2570" s="29" t="s">
        <v>285</v>
      </c>
      <c r="O2570" s="18">
        <v>0.14399999999999999</v>
      </c>
    </row>
    <row r="2571" spans="1:15">
      <c r="A2571" s="35" t="s">
        <v>278</v>
      </c>
      <c r="B2571" s="18" t="s">
        <v>97</v>
      </c>
      <c r="C2571" s="18" t="s">
        <v>284</v>
      </c>
      <c r="D2571" s="16">
        <v>1</v>
      </c>
      <c r="E2571" s="16">
        <v>68.75</v>
      </c>
      <c r="F2571" s="16">
        <v>-165.75</v>
      </c>
      <c r="G2571" s="18">
        <v>1.2999999999999999E-3</v>
      </c>
      <c r="H2571" s="18">
        <v>0.95</v>
      </c>
      <c r="I2571" s="18" t="s">
        <v>32</v>
      </c>
      <c r="J2571" s="19" t="s">
        <v>61</v>
      </c>
      <c r="K2571" s="19" t="s">
        <v>61</v>
      </c>
      <c r="L2571" s="28">
        <v>2006</v>
      </c>
      <c r="M2571" s="28">
        <v>2006</v>
      </c>
      <c r="N2571" s="29" t="s">
        <v>285</v>
      </c>
      <c r="O2571" s="18">
        <v>0.14399999999999999</v>
      </c>
    </row>
    <row r="2572" spans="1:15">
      <c r="A2572" s="35" t="s">
        <v>278</v>
      </c>
      <c r="B2572" s="18" t="s">
        <v>97</v>
      </c>
      <c r="C2572" s="18" t="s">
        <v>284</v>
      </c>
      <c r="D2572" s="16">
        <v>1</v>
      </c>
      <c r="E2572" s="16">
        <v>70.75</v>
      </c>
      <c r="F2572" s="16">
        <v>-159.25</v>
      </c>
      <c r="G2572" s="18">
        <v>1.2999999999999999E-3</v>
      </c>
      <c r="H2572" s="18">
        <v>0.95</v>
      </c>
      <c r="I2572" s="18" t="s">
        <v>32</v>
      </c>
      <c r="J2572" s="19" t="s">
        <v>61</v>
      </c>
      <c r="K2572" s="19" t="s">
        <v>61</v>
      </c>
      <c r="L2572" s="28">
        <v>2006</v>
      </c>
      <c r="M2572" s="28">
        <v>2006</v>
      </c>
      <c r="N2572" s="29" t="s">
        <v>285</v>
      </c>
      <c r="O2572" s="18">
        <v>0.14399999999999999</v>
      </c>
    </row>
    <row r="2573" spans="1:15">
      <c r="A2573" s="35" t="s">
        <v>278</v>
      </c>
      <c r="B2573" s="18" t="s">
        <v>97</v>
      </c>
      <c r="C2573" s="18" t="s">
        <v>284</v>
      </c>
      <c r="D2573" s="16">
        <v>1</v>
      </c>
      <c r="E2573" s="16">
        <v>70.75</v>
      </c>
      <c r="F2573" s="16">
        <v>-162.75</v>
      </c>
      <c r="G2573" s="18">
        <v>1.2999999999999999E-3</v>
      </c>
      <c r="H2573" s="18">
        <v>0.95</v>
      </c>
      <c r="I2573" s="18" t="s">
        <v>32</v>
      </c>
      <c r="J2573" s="19" t="s">
        <v>61</v>
      </c>
      <c r="K2573" s="19" t="s">
        <v>61</v>
      </c>
      <c r="L2573" s="28">
        <v>2006</v>
      </c>
      <c r="M2573" s="28">
        <v>2006</v>
      </c>
      <c r="N2573" s="29" t="s">
        <v>285</v>
      </c>
      <c r="O2573" s="18">
        <v>0.14399999999999999</v>
      </c>
    </row>
    <row r="2574" spans="1:15">
      <c r="A2574" s="35" t="s">
        <v>278</v>
      </c>
      <c r="B2574" s="18" t="s">
        <v>97</v>
      </c>
      <c r="C2574" s="18" t="s">
        <v>284</v>
      </c>
      <c r="D2574" s="16">
        <v>1</v>
      </c>
      <c r="E2574" s="16">
        <v>68.75</v>
      </c>
      <c r="F2574" s="16">
        <v>-165.25</v>
      </c>
      <c r="G2574" s="18">
        <v>1.2999999999999999E-3</v>
      </c>
      <c r="H2574" s="18">
        <v>0.95</v>
      </c>
      <c r="I2574" s="18" t="s">
        <v>32</v>
      </c>
      <c r="J2574" s="19" t="s">
        <v>61</v>
      </c>
      <c r="K2574" s="19" t="s">
        <v>61</v>
      </c>
      <c r="L2574" s="28">
        <v>2006</v>
      </c>
      <c r="M2574" s="28">
        <v>2006</v>
      </c>
      <c r="N2574" s="29" t="s">
        <v>285</v>
      </c>
      <c r="O2574" s="18">
        <v>0.14399999999999999</v>
      </c>
    </row>
    <row r="2575" spans="1:15">
      <c r="A2575" s="35" t="s">
        <v>278</v>
      </c>
      <c r="B2575" s="18" t="s">
        <v>97</v>
      </c>
      <c r="C2575" s="18" t="s">
        <v>284</v>
      </c>
      <c r="D2575" s="16">
        <v>1</v>
      </c>
      <c r="E2575" s="16">
        <v>70.25</v>
      </c>
      <c r="F2575" s="16">
        <v>-163.75</v>
      </c>
      <c r="G2575" s="18">
        <v>1.2999999999999999E-3</v>
      </c>
      <c r="H2575" s="18">
        <v>0.95</v>
      </c>
      <c r="I2575" s="18" t="s">
        <v>32</v>
      </c>
      <c r="J2575" s="19" t="s">
        <v>61</v>
      </c>
      <c r="K2575" s="19" t="s">
        <v>61</v>
      </c>
      <c r="L2575" s="28">
        <v>2006</v>
      </c>
      <c r="M2575" s="28">
        <v>2006</v>
      </c>
      <c r="N2575" s="29" t="s">
        <v>285</v>
      </c>
      <c r="O2575" s="18">
        <v>0.14399999999999999</v>
      </c>
    </row>
    <row r="2576" spans="1:15">
      <c r="A2576" s="35" t="s">
        <v>278</v>
      </c>
      <c r="B2576" s="18" t="s">
        <v>97</v>
      </c>
      <c r="C2576" s="18" t="s">
        <v>284</v>
      </c>
      <c r="D2576" s="16">
        <v>0.9</v>
      </c>
      <c r="E2576" s="16">
        <v>70.75</v>
      </c>
      <c r="F2576" s="16">
        <v>-158.75</v>
      </c>
      <c r="G2576" s="18">
        <v>1.2999999999999999E-3</v>
      </c>
      <c r="H2576" s="18">
        <v>0.95</v>
      </c>
      <c r="I2576" s="18" t="s">
        <v>32</v>
      </c>
      <c r="J2576" s="19" t="s">
        <v>61</v>
      </c>
      <c r="K2576" s="19" t="s">
        <v>61</v>
      </c>
      <c r="L2576" s="28">
        <v>2006</v>
      </c>
      <c r="M2576" s="28">
        <v>2006</v>
      </c>
      <c r="N2576" s="29" t="s">
        <v>285</v>
      </c>
      <c r="O2576" s="18">
        <v>0.14399999999999999</v>
      </c>
    </row>
    <row r="2577" spans="1:15">
      <c r="A2577" s="35" t="s">
        <v>278</v>
      </c>
      <c r="B2577" s="18" t="s">
        <v>97</v>
      </c>
      <c r="C2577" s="18" t="s">
        <v>284</v>
      </c>
      <c r="D2577" s="16">
        <v>1</v>
      </c>
      <c r="E2577" s="16">
        <v>69.25</v>
      </c>
      <c r="F2577" s="16">
        <v>-163.25</v>
      </c>
      <c r="G2577" s="18">
        <v>1.2999999999999999E-3</v>
      </c>
      <c r="H2577" s="18">
        <v>0.95</v>
      </c>
      <c r="I2577" s="18" t="s">
        <v>32</v>
      </c>
      <c r="J2577" s="19" t="s">
        <v>61</v>
      </c>
      <c r="K2577" s="19" t="s">
        <v>61</v>
      </c>
      <c r="L2577" s="28">
        <v>2006</v>
      </c>
      <c r="M2577" s="28">
        <v>2006</v>
      </c>
      <c r="N2577" s="29" t="s">
        <v>285</v>
      </c>
      <c r="O2577" s="18">
        <v>0.14399999999999999</v>
      </c>
    </row>
    <row r="2578" spans="1:15">
      <c r="A2578" s="35" t="s">
        <v>278</v>
      </c>
      <c r="B2578" s="18" t="s">
        <v>97</v>
      </c>
      <c r="C2578" s="18" t="s">
        <v>284</v>
      </c>
      <c r="D2578" s="16">
        <v>1</v>
      </c>
      <c r="E2578" s="16">
        <v>71.25</v>
      </c>
      <c r="F2578" s="16">
        <v>-156.75</v>
      </c>
      <c r="G2578" s="18">
        <v>1.2999999999999999E-3</v>
      </c>
      <c r="H2578" s="18">
        <v>0.95</v>
      </c>
      <c r="I2578" s="18" t="s">
        <v>32</v>
      </c>
      <c r="J2578" s="19" t="s">
        <v>61</v>
      </c>
      <c r="K2578" s="19" t="s">
        <v>61</v>
      </c>
      <c r="L2578" s="28">
        <v>2006</v>
      </c>
      <c r="M2578" s="28">
        <v>2006</v>
      </c>
      <c r="N2578" s="29" t="s">
        <v>285</v>
      </c>
      <c r="O2578" s="18">
        <v>0.14399999999999999</v>
      </c>
    </row>
    <row r="2579" spans="1:15">
      <c r="A2579" s="35" t="s">
        <v>278</v>
      </c>
      <c r="B2579" s="18" t="s">
        <v>97</v>
      </c>
      <c r="C2579" s="18" t="s">
        <v>284</v>
      </c>
      <c r="D2579" s="16">
        <v>1</v>
      </c>
      <c r="E2579" s="16">
        <v>70.25</v>
      </c>
      <c r="F2579" s="16">
        <v>-160.75</v>
      </c>
      <c r="G2579" s="18">
        <v>1.2999999999999999E-3</v>
      </c>
      <c r="H2579" s="18">
        <v>0.95</v>
      </c>
      <c r="I2579" s="18" t="s">
        <v>32</v>
      </c>
      <c r="J2579" s="19" t="s">
        <v>61</v>
      </c>
      <c r="K2579" s="19" t="s">
        <v>61</v>
      </c>
      <c r="L2579" s="28">
        <v>2006</v>
      </c>
      <c r="M2579" s="28">
        <v>2006</v>
      </c>
      <c r="N2579" s="29" t="s">
        <v>285</v>
      </c>
      <c r="O2579" s="18">
        <v>0.14399999999999999</v>
      </c>
    </row>
    <row r="2580" spans="1:15">
      <c r="A2580" s="35" t="s">
        <v>278</v>
      </c>
      <c r="B2580" s="18" t="s">
        <v>97</v>
      </c>
      <c r="C2580" s="18" t="s">
        <v>284</v>
      </c>
      <c r="D2580" s="16">
        <v>1</v>
      </c>
      <c r="E2580" s="16">
        <v>68.25</v>
      </c>
      <c r="F2580" s="16">
        <v>-167.75</v>
      </c>
      <c r="G2580" s="18">
        <v>1.2999999999999999E-3</v>
      </c>
      <c r="H2580" s="18">
        <v>0.95</v>
      </c>
      <c r="I2580" s="18" t="s">
        <v>32</v>
      </c>
      <c r="J2580" s="19" t="s">
        <v>61</v>
      </c>
      <c r="K2580" s="19" t="s">
        <v>61</v>
      </c>
      <c r="L2580" s="28">
        <v>2006</v>
      </c>
      <c r="M2580" s="28">
        <v>2006</v>
      </c>
      <c r="N2580" s="29" t="s">
        <v>285</v>
      </c>
      <c r="O2580" s="18">
        <v>0.14399999999999999</v>
      </c>
    </row>
    <row r="2581" spans="1:15">
      <c r="A2581" s="35" t="s">
        <v>278</v>
      </c>
      <c r="B2581" s="18" t="s">
        <v>97</v>
      </c>
      <c r="C2581" s="18" t="s">
        <v>284</v>
      </c>
      <c r="D2581" s="16">
        <v>1</v>
      </c>
      <c r="E2581" s="16">
        <v>71.25</v>
      </c>
      <c r="F2581" s="16">
        <v>-160.75</v>
      </c>
      <c r="G2581" s="18">
        <v>1.2999999999999999E-3</v>
      </c>
      <c r="H2581" s="18">
        <v>0.95</v>
      </c>
      <c r="I2581" s="18" t="s">
        <v>32</v>
      </c>
      <c r="J2581" s="19" t="s">
        <v>61</v>
      </c>
      <c r="K2581" s="19" t="s">
        <v>61</v>
      </c>
      <c r="L2581" s="28">
        <v>2006</v>
      </c>
      <c r="M2581" s="28">
        <v>2006</v>
      </c>
      <c r="N2581" s="29" t="s">
        <v>285</v>
      </c>
      <c r="O2581" s="18">
        <v>0.14399999999999999</v>
      </c>
    </row>
    <row r="2582" spans="1:15">
      <c r="A2582" s="35" t="s">
        <v>278</v>
      </c>
      <c r="B2582" s="18" t="s">
        <v>97</v>
      </c>
      <c r="C2582" s="18" t="s">
        <v>284</v>
      </c>
      <c r="D2582" s="16">
        <v>0.8</v>
      </c>
      <c r="E2582" s="16">
        <v>68.75</v>
      </c>
      <c r="F2582" s="16">
        <v>-164.75</v>
      </c>
      <c r="G2582" s="18">
        <v>1.2999999999999999E-3</v>
      </c>
      <c r="H2582" s="18">
        <v>0.95</v>
      </c>
      <c r="I2582" s="18" t="s">
        <v>32</v>
      </c>
      <c r="J2582" s="19" t="s">
        <v>61</v>
      </c>
      <c r="K2582" s="19" t="s">
        <v>61</v>
      </c>
      <c r="L2582" s="28">
        <v>2006</v>
      </c>
      <c r="M2582" s="28">
        <v>2006</v>
      </c>
      <c r="N2582" s="29" t="s">
        <v>285</v>
      </c>
      <c r="O2582" s="18">
        <v>0.14399999999999999</v>
      </c>
    </row>
    <row r="2583" spans="1:15">
      <c r="A2583" s="35" t="s">
        <v>278</v>
      </c>
      <c r="B2583" s="18" t="s">
        <v>97</v>
      </c>
      <c r="C2583" s="18" t="s">
        <v>284</v>
      </c>
      <c r="D2583" s="16">
        <v>1</v>
      </c>
      <c r="E2583" s="16">
        <v>70.75</v>
      </c>
      <c r="F2583" s="16">
        <v>-157.75</v>
      </c>
      <c r="G2583" s="18">
        <v>1.2999999999999999E-3</v>
      </c>
      <c r="H2583" s="18">
        <v>0.95</v>
      </c>
      <c r="I2583" s="18" t="s">
        <v>32</v>
      </c>
      <c r="J2583" s="19" t="s">
        <v>61</v>
      </c>
      <c r="K2583" s="19" t="s">
        <v>61</v>
      </c>
      <c r="L2583" s="28">
        <v>2006</v>
      </c>
      <c r="M2583" s="28">
        <v>2006</v>
      </c>
      <c r="N2583" s="29" t="s">
        <v>285</v>
      </c>
      <c r="O2583" s="18">
        <v>0.14399999999999999</v>
      </c>
    </row>
    <row r="2584" spans="1:15">
      <c r="A2584" s="35" t="s">
        <v>278</v>
      </c>
      <c r="B2584" s="18" t="s">
        <v>97</v>
      </c>
      <c r="C2584" s="18" t="s">
        <v>284</v>
      </c>
      <c r="D2584" s="16">
        <v>0.6</v>
      </c>
      <c r="E2584" s="16">
        <v>69.75</v>
      </c>
      <c r="F2584" s="16">
        <v>-162.75</v>
      </c>
      <c r="G2584" s="18">
        <v>1.2999999999999999E-3</v>
      </c>
      <c r="H2584" s="18">
        <v>0.95</v>
      </c>
      <c r="I2584" s="18" t="s">
        <v>32</v>
      </c>
      <c r="J2584" s="19" t="s">
        <v>61</v>
      </c>
      <c r="K2584" s="19" t="s">
        <v>61</v>
      </c>
      <c r="L2584" s="28">
        <v>2006</v>
      </c>
      <c r="M2584" s="28">
        <v>2006</v>
      </c>
      <c r="N2584" s="29" t="s">
        <v>285</v>
      </c>
      <c r="O2584" s="18">
        <v>0.14399999999999999</v>
      </c>
    </row>
    <row r="2585" spans="1:15">
      <c r="A2585" s="35" t="s">
        <v>278</v>
      </c>
      <c r="B2585" s="18" t="s">
        <v>97</v>
      </c>
      <c r="C2585" s="18" t="s">
        <v>293</v>
      </c>
      <c r="D2585" s="16">
        <v>1</v>
      </c>
      <c r="E2585" s="16">
        <v>68.75</v>
      </c>
      <c r="F2585" s="16">
        <v>-166.75</v>
      </c>
      <c r="G2585" s="18">
        <v>2.8E-3</v>
      </c>
      <c r="H2585" s="18">
        <v>0.91</v>
      </c>
      <c r="I2585" s="18" t="s">
        <v>32</v>
      </c>
      <c r="J2585" s="19" t="s">
        <v>61</v>
      </c>
      <c r="K2585" s="19" t="s">
        <v>61</v>
      </c>
      <c r="L2585" s="28">
        <v>2006</v>
      </c>
      <c r="M2585" s="28">
        <v>2006</v>
      </c>
      <c r="N2585" s="29" t="s">
        <v>294</v>
      </c>
      <c r="O2585" s="18">
        <v>0.14399999999999999</v>
      </c>
    </row>
    <row r="2586" spans="1:15">
      <c r="A2586" s="35" t="s">
        <v>278</v>
      </c>
      <c r="B2586" s="18" t="s">
        <v>97</v>
      </c>
      <c r="C2586" s="18" t="s">
        <v>293</v>
      </c>
      <c r="D2586" s="16">
        <v>1</v>
      </c>
      <c r="E2586" s="16">
        <v>69.75</v>
      </c>
      <c r="F2586" s="16">
        <v>-163.75</v>
      </c>
      <c r="G2586" s="18">
        <v>2.8E-3</v>
      </c>
      <c r="H2586" s="18">
        <v>0.91</v>
      </c>
      <c r="I2586" s="18" t="s">
        <v>32</v>
      </c>
      <c r="J2586" s="19" t="s">
        <v>61</v>
      </c>
      <c r="K2586" s="19" t="s">
        <v>61</v>
      </c>
      <c r="L2586" s="28">
        <v>2006</v>
      </c>
      <c r="M2586" s="28">
        <v>2006</v>
      </c>
      <c r="N2586" s="29" t="s">
        <v>294</v>
      </c>
      <c r="O2586" s="18">
        <v>0.14399999999999999</v>
      </c>
    </row>
    <row r="2587" spans="1:15">
      <c r="A2587" s="35" t="s">
        <v>278</v>
      </c>
      <c r="B2587" s="18" t="s">
        <v>97</v>
      </c>
      <c r="C2587" s="18" t="s">
        <v>293</v>
      </c>
      <c r="D2587" s="16">
        <v>1</v>
      </c>
      <c r="E2587" s="16">
        <v>70.75</v>
      </c>
      <c r="F2587" s="16">
        <v>-160.75</v>
      </c>
      <c r="G2587" s="18">
        <v>2.8E-3</v>
      </c>
      <c r="H2587" s="18">
        <v>0.91</v>
      </c>
      <c r="I2587" s="18" t="s">
        <v>32</v>
      </c>
      <c r="J2587" s="19" t="s">
        <v>61</v>
      </c>
      <c r="K2587" s="19" t="s">
        <v>61</v>
      </c>
      <c r="L2587" s="28">
        <v>2006</v>
      </c>
      <c r="M2587" s="28">
        <v>2006</v>
      </c>
      <c r="N2587" s="29" t="s">
        <v>294</v>
      </c>
      <c r="O2587" s="18">
        <v>0.14399999999999999</v>
      </c>
    </row>
    <row r="2588" spans="1:15">
      <c r="A2588" s="35" t="s">
        <v>278</v>
      </c>
      <c r="B2588" s="18" t="s">
        <v>97</v>
      </c>
      <c r="C2588" s="18" t="s">
        <v>293</v>
      </c>
      <c r="D2588" s="16">
        <v>1</v>
      </c>
      <c r="E2588" s="16">
        <v>69.25</v>
      </c>
      <c r="F2588" s="16">
        <v>-164.25</v>
      </c>
      <c r="G2588" s="18">
        <v>2.8E-3</v>
      </c>
      <c r="H2588" s="18">
        <v>0.91</v>
      </c>
      <c r="I2588" s="18" t="s">
        <v>32</v>
      </c>
      <c r="J2588" s="19" t="s">
        <v>61</v>
      </c>
      <c r="K2588" s="19" t="s">
        <v>61</v>
      </c>
      <c r="L2588" s="28">
        <v>2006</v>
      </c>
      <c r="M2588" s="28">
        <v>2006</v>
      </c>
      <c r="N2588" s="29" t="s">
        <v>294</v>
      </c>
      <c r="O2588" s="18">
        <v>0.14399999999999999</v>
      </c>
    </row>
    <row r="2589" spans="1:15">
      <c r="A2589" s="35" t="s">
        <v>278</v>
      </c>
      <c r="B2589" s="18" t="s">
        <v>97</v>
      </c>
      <c r="C2589" s="18" t="s">
        <v>293</v>
      </c>
      <c r="D2589" s="16">
        <v>1</v>
      </c>
      <c r="E2589" s="16">
        <v>70.25</v>
      </c>
      <c r="F2589" s="16">
        <v>-162.75</v>
      </c>
      <c r="G2589" s="18">
        <v>2.8E-3</v>
      </c>
      <c r="H2589" s="18">
        <v>0.91</v>
      </c>
      <c r="I2589" s="18" t="s">
        <v>32</v>
      </c>
      <c r="J2589" s="19" t="s">
        <v>61</v>
      </c>
      <c r="K2589" s="19" t="s">
        <v>61</v>
      </c>
      <c r="L2589" s="28">
        <v>2006</v>
      </c>
      <c r="M2589" s="28">
        <v>2006</v>
      </c>
      <c r="N2589" s="29" t="s">
        <v>294</v>
      </c>
      <c r="O2589" s="18">
        <v>0.14399999999999999</v>
      </c>
    </row>
    <row r="2590" spans="1:15">
      <c r="A2590" s="35" t="s">
        <v>278</v>
      </c>
      <c r="B2590" s="18" t="s">
        <v>97</v>
      </c>
      <c r="C2590" s="18" t="s">
        <v>293</v>
      </c>
      <c r="D2590" s="16">
        <v>1</v>
      </c>
      <c r="E2590" s="16">
        <v>69.75</v>
      </c>
      <c r="F2590" s="16">
        <v>-163.25</v>
      </c>
      <c r="G2590" s="18">
        <v>2.8E-3</v>
      </c>
      <c r="H2590" s="18">
        <v>0.91</v>
      </c>
      <c r="I2590" s="18" t="s">
        <v>32</v>
      </c>
      <c r="J2590" s="19" t="s">
        <v>61</v>
      </c>
      <c r="K2590" s="19" t="s">
        <v>61</v>
      </c>
      <c r="L2590" s="28">
        <v>2006</v>
      </c>
      <c r="M2590" s="28">
        <v>2006</v>
      </c>
      <c r="N2590" s="29" t="s">
        <v>294</v>
      </c>
      <c r="O2590" s="18">
        <v>0.14399999999999999</v>
      </c>
    </row>
    <row r="2591" spans="1:15">
      <c r="A2591" s="35" t="s">
        <v>278</v>
      </c>
      <c r="B2591" s="18" t="s">
        <v>97</v>
      </c>
      <c r="C2591" s="18" t="s">
        <v>293</v>
      </c>
      <c r="D2591" s="16">
        <v>1</v>
      </c>
      <c r="E2591" s="16">
        <v>71.25</v>
      </c>
      <c r="F2591" s="16">
        <v>-157.75</v>
      </c>
      <c r="G2591" s="18">
        <v>2.8E-3</v>
      </c>
      <c r="H2591" s="18">
        <v>0.91</v>
      </c>
      <c r="I2591" s="18" t="s">
        <v>32</v>
      </c>
      <c r="J2591" s="19" t="s">
        <v>61</v>
      </c>
      <c r="K2591" s="19" t="s">
        <v>61</v>
      </c>
      <c r="L2591" s="28">
        <v>2006</v>
      </c>
      <c r="M2591" s="28">
        <v>2006</v>
      </c>
      <c r="N2591" s="29" t="s">
        <v>294</v>
      </c>
      <c r="O2591" s="18">
        <v>0.14399999999999999</v>
      </c>
    </row>
    <row r="2592" spans="1:15">
      <c r="A2592" s="35" t="s">
        <v>278</v>
      </c>
      <c r="B2592" s="18" t="s">
        <v>97</v>
      </c>
      <c r="C2592" s="18" t="s">
        <v>293</v>
      </c>
      <c r="D2592" s="16">
        <v>1</v>
      </c>
      <c r="E2592" s="16">
        <v>70.75</v>
      </c>
      <c r="F2592" s="16">
        <v>-161.25</v>
      </c>
      <c r="G2592" s="18">
        <v>2.8E-3</v>
      </c>
      <c r="H2592" s="18">
        <v>0.91</v>
      </c>
      <c r="I2592" s="18" t="s">
        <v>32</v>
      </c>
      <c r="J2592" s="19" t="s">
        <v>61</v>
      </c>
      <c r="K2592" s="19" t="s">
        <v>61</v>
      </c>
      <c r="L2592" s="28">
        <v>2006</v>
      </c>
      <c r="M2592" s="28">
        <v>2006</v>
      </c>
      <c r="N2592" s="29" t="s">
        <v>294</v>
      </c>
      <c r="O2592" s="18">
        <v>0.14399999999999999</v>
      </c>
    </row>
    <row r="2593" spans="1:15">
      <c r="A2593" s="35" t="s">
        <v>278</v>
      </c>
      <c r="B2593" s="18" t="s">
        <v>97</v>
      </c>
      <c r="C2593" s="18" t="s">
        <v>293</v>
      </c>
      <c r="D2593" s="16">
        <v>1</v>
      </c>
      <c r="E2593" s="16">
        <v>70.75</v>
      </c>
      <c r="F2593" s="16">
        <v>-160.25</v>
      </c>
      <c r="G2593" s="18">
        <v>2.8E-3</v>
      </c>
      <c r="H2593" s="18">
        <v>0.91</v>
      </c>
      <c r="I2593" s="18" t="s">
        <v>32</v>
      </c>
      <c r="J2593" s="19" t="s">
        <v>61</v>
      </c>
      <c r="K2593" s="19" t="s">
        <v>61</v>
      </c>
      <c r="L2593" s="28">
        <v>2006</v>
      </c>
      <c r="M2593" s="28">
        <v>2006</v>
      </c>
      <c r="N2593" s="29" t="s">
        <v>294</v>
      </c>
      <c r="O2593" s="18">
        <v>0.14399999999999999</v>
      </c>
    </row>
    <row r="2594" spans="1:15">
      <c r="A2594" s="35" t="s">
        <v>278</v>
      </c>
      <c r="B2594" s="18" t="s">
        <v>97</v>
      </c>
      <c r="C2594" s="18" t="s">
        <v>293</v>
      </c>
      <c r="D2594" s="16">
        <v>1</v>
      </c>
      <c r="E2594" s="16">
        <v>69.25</v>
      </c>
      <c r="F2594" s="16">
        <v>-163.75</v>
      </c>
      <c r="G2594" s="18">
        <v>2.8E-3</v>
      </c>
      <c r="H2594" s="18">
        <v>0.91</v>
      </c>
      <c r="I2594" s="18" t="s">
        <v>32</v>
      </c>
      <c r="J2594" s="19" t="s">
        <v>61</v>
      </c>
      <c r="K2594" s="19" t="s">
        <v>61</v>
      </c>
      <c r="L2594" s="28">
        <v>2006</v>
      </c>
      <c r="M2594" s="28">
        <v>2006</v>
      </c>
      <c r="N2594" s="29" t="s">
        <v>294</v>
      </c>
      <c r="O2594" s="18">
        <v>0.14399999999999999</v>
      </c>
    </row>
    <row r="2595" spans="1:15">
      <c r="A2595" s="35" t="s">
        <v>278</v>
      </c>
      <c r="B2595" s="18" t="s">
        <v>97</v>
      </c>
      <c r="C2595" s="18" t="s">
        <v>293</v>
      </c>
      <c r="D2595" s="16">
        <v>1</v>
      </c>
      <c r="E2595" s="16">
        <v>68.75</v>
      </c>
      <c r="F2595" s="16">
        <v>-167.25</v>
      </c>
      <c r="G2595" s="18">
        <v>2.8E-3</v>
      </c>
      <c r="H2595" s="18">
        <v>0.91</v>
      </c>
      <c r="I2595" s="18" t="s">
        <v>32</v>
      </c>
      <c r="J2595" s="19" t="s">
        <v>61</v>
      </c>
      <c r="K2595" s="19" t="s">
        <v>61</v>
      </c>
      <c r="L2595" s="28">
        <v>2006</v>
      </c>
      <c r="M2595" s="28">
        <v>2006</v>
      </c>
      <c r="N2595" s="29" t="s">
        <v>294</v>
      </c>
      <c r="O2595" s="18">
        <v>0.14399999999999999</v>
      </c>
    </row>
    <row r="2596" spans="1:15">
      <c r="A2596" s="35" t="s">
        <v>278</v>
      </c>
      <c r="B2596" s="18" t="s">
        <v>97</v>
      </c>
      <c r="C2596" s="18" t="s">
        <v>293</v>
      </c>
      <c r="D2596" s="16">
        <v>1</v>
      </c>
      <c r="E2596" s="16">
        <v>70.25</v>
      </c>
      <c r="F2596" s="16">
        <v>-163.25</v>
      </c>
      <c r="G2596" s="18">
        <v>2.8E-3</v>
      </c>
      <c r="H2596" s="18">
        <v>0.91</v>
      </c>
      <c r="I2596" s="18" t="s">
        <v>32</v>
      </c>
      <c r="J2596" s="19" t="s">
        <v>61</v>
      </c>
      <c r="K2596" s="19" t="s">
        <v>61</v>
      </c>
      <c r="L2596" s="28">
        <v>2006</v>
      </c>
      <c r="M2596" s="28">
        <v>2006</v>
      </c>
      <c r="N2596" s="29" t="s">
        <v>294</v>
      </c>
      <c r="O2596" s="18">
        <v>0.14399999999999999</v>
      </c>
    </row>
    <row r="2597" spans="1:15">
      <c r="A2597" s="35" t="s">
        <v>278</v>
      </c>
      <c r="B2597" s="18" t="s">
        <v>97</v>
      </c>
      <c r="C2597" s="18" t="s">
        <v>293</v>
      </c>
      <c r="D2597" s="16">
        <v>1</v>
      </c>
      <c r="E2597" s="16">
        <v>68.75</v>
      </c>
      <c r="F2597" s="16">
        <v>-166.25</v>
      </c>
      <c r="G2597" s="18">
        <v>2.8E-3</v>
      </c>
      <c r="H2597" s="18">
        <v>0.91</v>
      </c>
      <c r="I2597" s="18" t="s">
        <v>32</v>
      </c>
      <c r="J2597" s="19" t="s">
        <v>61</v>
      </c>
      <c r="K2597" s="19" t="s">
        <v>61</v>
      </c>
      <c r="L2597" s="28">
        <v>2006</v>
      </c>
      <c r="M2597" s="28">
        <v>2006</v>
      </c>
      <c r="N2597" s="29" t="s">
        <v>294</v>
      </c>
      <c r="O2597" s="18">
        <v>0.14399999999999999</v>
      </c>
    </row>
    <row r="2598" spans="1:15">
      <c r="A2598" s="35" t="s">
        <v>278</v>
      </c>
      <c r="B2598" s="18" t="s">
        <v>97</v>
      </c>
      <c r="C2598" s="18" t="s">
        <v>293</v>
      </c>
      <c r="D2598" s="16">
        <v>1</v>
      </c>
      <c r="E2598" s="16">
        <v>71.25</v>
      </c>
      <c r="F2598" s="16">
        <v>-157.25</v>
      </c>
      <c r="G2598" s="18">
        <v>2.8E-3</v>
      </c>
      <c r="H2598" s="18">
        <v>0.91</v>
      </c>
      <c r="I2598" s="18" t="s">
        <v>32</v>
      </c>
      <c r="J2598" s="19" t="s">
        <v>61</v>
      </c>
      <c r="K2598" s="19" t="s">
        <v>61</v>
      </c>
      <c r="L2598" s="28">
        <v>2006</v>
      </c>
      <c r="M2598" s="28">
        <v>2006</v>
      </c>
      <c r="N2598" s="29" t="s">
        <v>294</v>
      </c>
      <c r="O2598" s="18">
        <v>0.14399999999999999</v>
      </c>
    </row>
    <row r="2599" spans="1:15">
      <c r="A2599" s="35" t="s">
        <v>278</v>
      </c>
      <c r="B2599" s="18" t="s">
        <v>97</v>
      </c>
      <c r="C2599" s="18" t="s">
        <v>293</v>
      </c>
      <c r="D2599" s="16">
        <v>1</v>
      </c>
      <c r="E2599" s="16">
        <v>69.25</v>
      </c>
      <c r="F2599" s="16">
        <v>-164.75</v>
      </c>
      <c r="G2599" s="18">
        <v>2.8E-3</v>
      </c>
      <c r="H2599" s="18">
        <v>0.91</v>
      </c>
      <c r="I2599" s="18" t="s">
        <v>32</v>
      </c>
      <c r="J2599" s="19" t="s">
        <v>61</v>
      </c>
      <c r="K2599" s="19" t="s">
        <v>61</v>
      </c>
      <c r="L2599" s="28">
        <v>2006</v>
      </c>
      <c r="M2599" s="28">
        <v>2006</v>
      </c>
      <c r="N2599" s="29" t="s">
        <v>294</v>
      </c>
      <c r="O2599" s="18">
        <v>0.14399999999999999</v>
      </c>
    </row>
    <row r="2600" spans="1:15">
      <c r="A2600" s="35" t="s">
        <v>278</v>
      </c>
      <c r="B2600" s="18" t="s">
        <v>97</v>
      </c>
      <c r="C2600" s="18" t="s">
        <v>293</v>
      </c>
      <c r="D2600" s="16">
        <v>1</v>
      </c>
      <c r="E2600" s="16">
        <v>71.25</v>
      </c>
      <c r="F2600" s="16">
        <v>-158.25</v>
      </c>
      <c r="G2600" s="18">
        <v>2.8E-3</v>
      </c>
      <c r="H2600" s="18">
        <v>0.91</v>
      </c>
      <c r="I2600" s="18" t="s">
        <v>32</v>
      </c>
      <c r="J2600" s="19" t="s">
        <v>61</v>
      </c>
      <c r="K2600" s="19" t="s">
        <v>61</v>
      </c>
      <c r="L2600" s="28">
        <v>2006</v>
      </c>
      <c r="M2600" s="28">
        <v>2006</v>
      </c>
      <c r="N2600" s="29" t="s">
        <v>294</v>
      </c>
      <c r="O2600" s="18">
        <v>0.14399999999999999</v>
      </c>
    </row>
    <row r="2601" spans="1:15">
      <c r="A2601" s="35" t="s">
        <v>278</v>
      </c>
      <c r="B2601" s="18" t="s">
        <v>97</v>
      </c>
      <c r="C2601" s="18" t="s">
        <v>293</v>
      </c>
      <c r="D2601" s="16">
        <v>1</v>
      </c>
      <c r="E2601" s="16">
        <v>70.75</v>
      </c>
      <c r="F2601" s="16">
        <v>-161.75</v>
      </c>
      <c r="G2601" s="18">
        <v>2.8E-3</v>
      </c>
      <c r="H2601" s="18">
        <v>0.91</v>
      </c>
      <c r="I2601" s="18" t="s">
        <v>32</v>
      </c>
      <c r="J2601" s="19" t="s">
        <v>61</v>
      </c>
      <c r="K2601" s="19" t="s">
        <v>61</v>
      </c>
      <c r="L2601" s="28">
        <v>2006</v>
      </c>
      <c r="M2601" s="28">
        <v>2006</v>
      </c>
      <c r="N2601" s="29" t="s">
        <v>294</v>
      </c>
      <c r="O2601" s="18">
        <v>0.14399999999999999</v>
      </c>
    </row>
    <row r="2602" spans="1:15">
      <c r="A2602" s="35" t="s">
        <v>278</v>
      </c>
      <c r="B2602" s="18" t="s">
        <v>97</v>
      </c>
      <c r="C2602" s="18" t="s">
        <v>293</v>
      </c>
      <c r="D2602" s="16">
        <v>1</v>
      </c>
      <c r="E2602" s="16">
        <v>69.25</v>
      </c>
      <c r="F2602" s="16">
        <v>-165.25</v>
      </c>
      <c r="G2602" s="18">
        <v>2.8E-3</v>
      </c>
      <c r="H2602" s="18">
        <v>0.91</v>
      </c>
      <c r="I2602" s="18" t="s">
        <v>32</v>
      </c>
      <c r="J2602" s="19" t="s">
        <v>61</v>
      </c>
      <c r="K2602" s="19" t="s">
        <v>61</v>
      </c>
      <c r="L2602" s="28">
        <v>2006</v>
      </c>
      <c r="M2602" s="28">
        <v>2006</v>
      </c>
      <c r="N2602" s="29" t="s">
        <v>294</v>
      </c>
      <c r="O2602" s="18">
        <v>0.14399999999999999</v>
      </c>
    </row>
    <row r="2603" spans="1:15">
      <c r="A2603" s="35" t="s">
        <v>278</v>
      </c>
      <c r="B2603" s="18" t="s">
        <v>97</v>
      </c>
      <c r="C2603" s="18" t="s">
        <v>293</v>
      </c>
      <c r="D2603" s="16">
        <v>1</v>
      </c>
      <c r="E2603" s="16">
        <v>71.25</v>
      </c>
      <c r="F2603" s="16">
        <v>-158.75</v>
      </c>
      <c r="G2603" s="18">
        <v>2.8E-3</v>
      </c>
      <c r="H2603" s="18">
        <v>0.91</v>
      </c>
      <c r="I2603" s="18" t="s">
        <v>32</v>
      </c>
      <c r="J2603" s="19" t="s">
        <v>61</v>
      </c>
      <c r="K2603" s="19" t="s">
        <v>61</v>
      </c>
      <c r="L2603" s="28">
        <v>2006</v>
      </c>
      <c r="M2603" s="28">
        <v>2006</v>
      </c>
      <c r="N2603" s="29" t="s">
        <v>294</v>
      </c>
      <c r="O2603" s="18">
        <v>0.14399999999999999</v>
      </c>
    </row>
    <row r="2604" spans="1:15">
      <c r="A2604" s="35" t="s">
        <v>278</v>
      </c>
      <c r="B2604" s="18" t="s">
        <v>97</v>
      </c>
      <c r="C2604" s="18" t="s">
        <v>293</v>
      </c>
      <c r="D2604" s="16">
        <v>1</v>
      </c>
      <c r="E2604" s="16">
        <v>71.25</v>
      </c>
      <c r="F2604" s="16">
        <v>-159.25</v>
      </c>
      <c r="G2604" s="18">
        <v>2.8E-3</v>
      </c>
      <c r="H2604" s="18">
        <v>0.91</v>
      </c>
      <c r="I2604" s="18" t="s">
        <v>32</v>
      </c>
      <c r="J2604" s="19" t="s">
        <v>61</v>
      </c>
      <c r="K2604" s="19" t="s">
        <v>61</v>
      </c>
      <c r="L2604" s="28">
        <v>2006</v>
      </c>
      <c r="M2604" s="28">
        <v>2006</v>
      </c>
      <c r="N2604" s="29" t="s">
        <v>294</v>
      </c>
      <c r="O2604" s="18">
        <v>0.14399999999999999</v>
      </c>
    </row>
    <row r="2605" spans="1:15">
      <c r="A2605" s="35" t="s">
        <v>278</v>
      </c>
      <c r="B2605" s="18" t="s">
        <v>97</v>
      </c>
      <c r="C2605" s="18" t="s">
        <v>293</v>
      </c>
      <c r="D2605" s="16">
        <v>1</v>
      </c>
      <c r="E2605" s="16">
        <v>70.25</v>
      </c>
      <c r="F2605" s="16">
        <v>-162.25</v>
      </c>
      <c r="G2605" s="18">
        <v>2.8E-3</v>
      </c>
      <c r="H2605" s="18">
        <v>0.91</v>
      </c>
      <c r="I2605" s="18" t="s">
        <v>32</v>
      </c>
      <c r="J2605" s="19" t="s">
        <v>61</v>
      </c>
      <c r="K2605" s="19" t="s">
        <v>61</v>
      </c>
      <c r="L2605" s="28">
        <v>2006</v>
      </c>
      <c r="M2605" s="28">
        <v>2006</v>
      </c>
      <c r="N2605" s="29" t="s">
        <v>294</v>
      </c>
      <c r="O2605" s="18">
        <v>0.14399999999999999</v>
      </c>
    </row>
    <row r="2606" spans="1:15">
      <c r="A2606" s="35" t="s">
        <v>278</v>
      </c>
      <c r="B2606" s="18" t="s">
        <v>97</v>
      </c>
      <c r="C2606" s="18" t="s">
        <v>293</v>
      </c>
      <c r="D2606" s="16">
        <v>1</v>
      </c>
      <c r="E2606" s="16">
        <v>69.25</v>
      </c>
      <c r="F2606" s="16">
        <v>-165.75</v>
      </c>
      <c r="G2606" s="18">
        <v>2.8E-3</v>
      </c>
      <c r="H2606" s="18">
        <v>0.91</v>
      </c>
      <c r="I2606" s="18" t="s">
        <v>32</v>
      </c>
      <c r="J2606" s="19" t="s">
        <v>61</v>
      </c>
      <c r="K2606" s="19" t="s">
        <v>61</v>
      </c>
      <c r="L2606" s="28">
        <v>2006</v>
      </c>
      <c r="M2606" s="28">
        <v>2006</v>
      </c>
      <c r="N2606" s="29" t="s">
        <v>294</v>
      </c>
      <c r="O2606" s="18">
        <v>0.14399999999999999</v>
      </c>
    </row>
    <row r="2607" spans="1:15">
      <c r="A2607" s="35" t="s">
        <v>278</v>
      </c>
      <c r="B2607" s="18" t="s">
        <v>97</v>
      </c>
      <c r="C2607" s="18" t="s">
        <v>293</v>
      </c>
      <c r="D2607" s="16">
        <v>1</v>
      </c>
      <c r="E2607" s="16">
        <v>70.75</v>
      </c>
      <c r="F2607" s="16">
        <v>-162.25</v>
      </c>
      <c r="G2607" s="18">
        <v>2.8E-3</v>
      </c>
      <c r="H2607" s="18">
        <v>0.91</v>
      </c>
      <c r="I2607" s="18" t="s">
        <v>32</v>
      </c>
      <c r="J2607" s="19" t="s">
        <v>61</v>
      </c>
      <c r="K2607" s="19" t="s">
        <v>61</v>
      </c>
      <c r="L2607" s="28">
        <v>2006</v>
      </c>
      <c r="M2607" s="28">
        <v>2006</v>
      </c>
      <c r="N2607" s="29" t="s">
        <v>294</v>
      </c>
      <c r="O2607" s="18">
        <v>0.14399999999999999</v>
      </c>
    </row>
    <row r="2608" spans="1:15">
      <c r="A2608" s="35" t="s">
        <v>278</v>
      </c>
      <c r="B2608" s="18" t="s">
        <v>97</v>
      </c>
      <c r="C2608" s="18" t="s">
        <v>293</v>
      </c>
      <c r="D2608" s="16">
        <v>1</v>
      </c>
      <c r="E2608" s="16">
        <v>69.25</v>
      </c>
      <c r="F2608" s="16">
        <v>-166.25</v>
      </c>
      <c r="G2608" s="18">
        <v>2.8E-3</v>
      </c>
      <c r="H2608" s="18">
        <v>0.91</v>
      </c>
      <c r="I2608" s="18" t="s">
        <v>32</v>
      </c>
      <c r="J2608" s="19" t="s">
        <v>61</v>
      </c>
      <c r="K2608" s="19" t="s">
        <v>61</v>
      </c>
      <c r="L2608" s="28">
        <v>2006</v>
      </c>
      <c r="M2608" s="28">
        <v>2006</v>
      </c>
      <c r="N2608" s="29" t="s">
        <v>294</v>
      </c>
      <c r="O2608" s="18">
        <v>0.14399999999999999</v>
      </c>
    </row>
    <row r="2609" spans="1:15">
      <c r="A2609" s="35" t="s">
        <v>278</v>
      </c>
      <c r="B2609" s="18" t="s">
        <v>97</v>
      </c>
      <c r="C2609" s="18" t="s">
        <v>293</v>
      </c>
      <c r="D2609" s="16">
        <v>1</v>
      </c>
      <c r="E2609" s="16">
        <v>70.75</v>
      </c>
      <c r="F2609" s="16">
        <v>-159.75</v>
      </c>
      <c r="G2609" s="18">
        <v>2.8E-3</v>
      </c>
      <c r="H2609" s="18">
        <v>0.91</v>
      </c>
      <c r="I2609" s="18" t="s">
        <v>32</v>
      </c>
      <c r="J2609" s="19" t="s">
        <v>61</v>
      </c>
      <c r="K2609" s="19" t="s">
        <v>61</v>
      </c>
      <c r="L2609" s="28">
        <v>2006</v>
      </c>
      <c r="M2609" s="28">
        <v>2006</v>
      </c>
      <c r="N2609" s="29" t="s">
        <v>294</v>
      </c>
      <c r="O2609" s="18">
        <v>0.14399999999999999</v>
      </c>
    </row>
    <row r="2610" spans="1:15">
      <c r="A2610" s="35" t="s">
        <v>278</v>
      </c>
      <c r="B2610" s="18" t="s">
        <v>97</v>
      </c>
      <c r="C2610" s="18" t="s">
        <v>293</v>
      </c>
      <c r="D2610" s="16">
        <v>1</v>
      </c>
      <c r="E2610" s="16">
        <v>71.25</v>
      </c>
      <c r="F2610" s="16">
        <v>-159.75</v>
      </c>
      <c r="G2610" s="18">
        <v>2.8E-3</v>
      </c>
      <c r="H2610" s="18">
        <v>0.91</v>
      </c>
      <c r="I2610" s="18" t="s">
        <v>32</v>
      </c>
      <c r="J2610" s="19" t="s">
        <v>61</v>
      </c>
      <c r="K2610" s="19" t="s">
        <v>61</v>
      </c>
      <c r="L2610" s="28">
        <v>2006</v>
      </c>
      <c r="M2610" s="28">
        <v>2006</v>
      </c>
      <c r="N2610" s="29" t="s">
        <v>294</v>
      </c>
      <c r="O2610" s="18">
        <v>0.14399999999999999</v>
      </c>
    </row>
    <row r="2611" spans="1:15">
      <c r="A2611" s="35" t="s">
        <v>278</v>
      </c>
      <c r="B2611" s="18" t="s">
        <v>97</v>
      </c>
      <c r="C2611" s="18" t="s">
        <v>293</v>
      </c>
      <c r="D2611" s="16">
        <v>1</v>
      </c>
      <c r="E2611" s="16">
        <v>69.25</v>
      </c>
      <c r="F2611" s="16">
        <v>-166.75</v>
      </c>
      <c r="G2611" s="18">
        <v>2.8E-3</v>
      </c>
      <c r="H2611" s="18">
        <v>0.91</v>
      </c>
      <c r="I2611" s="18" t="s">
        <v>32</v>
      </c>
      <c r="J2611" s="19" t="s">
        <v>61</v>
      </c>
      <c r="K2611" s="19" t="s">
        <v>61</v>
      </c>
      <c r="L2611" s="28">
        <v>2006</v>
      </c>
      <c r="M2611" s="28">
        <v>2006</v>
      </c>
      <c r="N2611" s="29" t="s">
        <v>294</v>
      </c>
      <c r="O2611" s="18">
        <v>0.14399999999999999</v>
      </c>
    </row>
    <row r="2612" spans="1:15">
      <c r="A2612" s="35" t="s">
        <v>278</v>
      </c>
      <c r="B2612" s="18" t="s">
        <v>97</v>
      </c>
      <c r="C2612" s="18" t="s">
        <v>293</v>
      </c>
      <c r="D2612" s="16">
        <v>1</v>
      </c>
      <c r="E2612" s="16">
        <v>68.25</v>
      </c>
      <c r="F2612" s="16">
        <v>-167.25</v>
      </c>
      <c r="G2612" s="18">
        <v>2.8E-3</v>
      </c>
      <c r="H2612" s="18">
        <v>0.91</v>
      </c>
      <c r="I2612" s="18" t="s">
        <v>32</v>
      </c>
      <c r="J2612" s="19" t="s">
        <v>61</v>
      </c>
      <c r="K2612" s="19" t="s">
        <v>61</v>
      </c>
      <c r="L2612" s="28">
        <v>2006</v>
      </c>
      <c r="M2612" s="28">
        <v>2006</v>
      </c>
      <c r="N2612" s="29" t="s">
        <v>294</v>
      </c>
      <c r="O2612" s="18">
        <v>0.14399999999999999</v>
      </c>
    </row>
    <row r="2613" spans="1:15">
      <c r="A2613" s="35" t="s">
        <v>278</v>
      </c>
      <c r="B2613" s="18" t="s">
        <v>97</v>
      </c>
      <c r="C2613" s="18" t="s">
        <v>293</v>
      </c>
      <c r="D2613" s="16">
        <v>1</v>
      </c>
      <c r="E2613" s="16">
        <v>69.75</v>
      </c>
      <c r="F2613" s="16">
        <v>-164.25</v>
      </c>
      <c r="G2613" s="18">
        <v>2.8E-3</v>
      </c>
      <c r="H2613" s="18">
        <v>0.91</v>
      </c>
      <c r="I2613" s="18" t="s">
        <v>32</v>
      </c>
      <c r="J2613" s="19" t="s">
        <v>61</v>
      </c>
      <c r="K2613" s="19" t="s">
        <v>61</v>
      </c>
      <c r="L2613" s="28">
        <v>2006</v>
      </c>
      <c r="M2613" s="28">
        <v>2006</v>
      </c>
      <c r="N2613" s="29" t="s">
        <v>294</v>
      </c>
      <c r="O2613" s="18">
        <v>0.14399999999999999</v>
      </c>
    </row>
    <row r="2614" spans="1:15">
      <c r="A2614" s="35" t="s">
        <v>278</v>
      </c>
      <c r="B2614" s="18" t="s">
        <v>97</v>
      </c>
      <c r="C2614" s="18" t="s">
        <v>293</v>
      </c>
      <c r="D2614" s="16">
        <v>1</v>
      </c>
      <c r="E2614" s="16">
        <v>71.25</v>
      </c>
      <c r="F2614" s="16">
        <v>-160.25</v>
      </c>
      <c r="G2614" s="18">
        <v>2.8E-3</v>
      </c>
      <c r="H2614" s="18">
        <v>0.91</v>
      </c>
      <c r="I2614" s="18" t="s">
        <v>32</v>
      </c>
      <c r="J2614" s="19" t="s">
        <v>61</v>
      </c>
      <c r="K2614" s="19" t="s">
        <v>61</v>
      </c>
      <c r="L2614" s="28">
        <v>2006</v>
      </c>
      <c r="M2614" s="28">
        <v>2006</v>
      </c>
      <c r="N2614" s="29" t="s">
        <v>294</v>
      </c>
      <c r="O2614" s="18">
        <v>0.14399999999999999</v>
      </c>
    </row>
    <row r="2615" spans="1:15">
      <c r="A2615" s="35" t="s">
        <v>278</v>
      </c>
      <c r="B2615" s="18" t="s">
        <v>97</v>
      </c>
      <c r="C2615" s="18" t="s">
        <v>293</v>
      </c>
      <c r="D2615" s="16">
        <v>1</v>
      </c>
      <c r="E2615" s="16">
        <v>70.75</v>
      </c>
      <c r="F2615" s="16">
        <v>-158.25</v>
      </c>
      <c r="G2615" s="18">
        <v>2.8E-3</v>
      </c>
      <c r="H2615" s="18">
        <v>0.91</v>
      </c>
      <c r="I2615" s="18" t="s">
        <v>32</v>
      </c>
      <c r="J2615" s="19" t="s">
        <v>61</v>
      </c>
      <c r="K2615" s="19" t="s">
        <v>61</v>
      </c>
      <c r="L2615" s="28">
        <v>2006</v>
      </c>
      <c r="M2615" s="28">
        <v>2006</v>
      </c>
      <c r="N2615" s="29" t="s">
        <v>294</v>
      </c>
      <c r="O2615" s="18">
        <v>0.14399999999999999</v>
      </c>
    </row>
    <row r="2616" spans="1:15">
      <c r="A2616" s="35" t="s">
        <v>278</v>
      </c>
      <c r="B2616" s="18" t="s">
        <v>97</v>
      </c>
      <c r="C2616" s="18" t="s">
        <v>293</v>
      </c>
      <c r="D2616" s="16">
        <v>1</v>
      </c>
      <c r="E2616" s="16">
        <v>68.25</v>
      </c>
      <c r="F2616" s="16">
        <v>-166.75</v>
      </c>
      <c r="G2616" s="18">
        <v>2.8E-3</v>
      </c>
      <c r="H2616" s="18">
        <v>0.91</v>
      </c>
      <c r="I2616" s="18" t="s">
        <v>32</v>
      </c>
      <c r="J2616" s="19" t="s">
        <v>61</v>
      </c>
      <c r="K2616" s="19" t="s">
        <v>61</v>
      </c>
      <c r="L2616" s="28">
        <v>2006</v>
      </c>
      <c r="M2616" s="28">
        <v>2006</v>
      </c>
      <c r="N2616" s="29" t="s">
        <v>294</v>
      </c>
      <c r="O2616" s="18">
        <v>0.14399999999999999</v>
      </c>
    </row>
    <row r="2617" spans="1:15">
      <c r="A2617" s="35" t="s">
        <v>278</v>
      </c>
      <c r="B2617" s="18" t="s">
        <v>97</v>
      </c>
      <c r="C2617" s="18" t="s">
        <v>293</v>
      </c>
      <c r="D2617" s="16">
        <v>1</v>
      </c>
      <c r="E2617" s="16">
        <v>70.25</v>
      </c>
      <c r="F2617" s="16">
        <v>-161.75</v>
      </c>
      <c r="G2617" s="18">
        <v>2.8E-3</v>
      </c>
      <c r="H2617" s="18">
        <v>0.91</v>
      </c>
      <c r="I2617" s="18" t="s">
        <v>32</v>
      </c>
      <c r="J2617" s="19" t="s">
        <v>61</v>
      </c>
      <c r="K2617" s="19" t="s">
        <v>61</v>
      </c>
      <c r="L2617" s="28">
        <v>2006</v>
      </c>
      <c r="M2617" s="28">
        <v>2006</v>
      </c>
      <c r="N2617" s="29" t="s">
        <v>294</v>
      </c>
      <c r="O2617" s="18">
        <v>0.14399999999999999</v>
      </c>
    </row>
    <row r="2618" spans="1:15">
      <c r="A2618" s="35" t="s">
        <v>278</v>
      </c>
      <c r="B2618" s="18" t="s">
        <v>97</v>
      </c>
      <c r="C2618" s="18" t="s">
        <v>293</v>
      </c>
      <c r="D2618" s="16">
        <v>1</v>
      </c>
      <c r="E2618" s="16">
        <v>70.25</v>
      </c>
      <c r="F2618" s="16">
        <v>-161.25</v>
      </c>
      <c r="G2618" s="18">
        <v>2.8E-3</v>
      </c>
      <c r="H2618" s="18">
        <v>0.91</v>
      </c>
      <c r="I2618" s="18" t="s">
        <v>32</v>
      </c>
      <c r="J2618" s="19" t="s">
        <v>61</v>
      </c>
      <c r="K2618" s="19" t="s">
        <v>61</v>
      </c>
      <c r="L2618" s="28">
        <v>2006</v>
      </c>
      <c r="M2618" s="28">
        <v>2006</v>
      </c>
      <c r="N2618" s="29" t="s">
        <v>294</v>
      </c>
      <c r="O2618" s="18">
        <v>0.14399999999999999</v>
      </c>
    </row>
    <row r="2619" spans="1:15">
      <c r="A2619" s="35" t="s">
        <v>278</v>
      </c>
      <c r="B2619" s="18" t="s">
        <v>97</v>
      </c>
      <c r="C2619" s="18" t="s">
        <v>293</v>
      </c>
      <c r="D2619" s="16">
        <v>1</v>
      </c>
      <c r="E2619" s="16">
        <v>68.75</v>
      </c>
      <c r="F2619" s="16">
        <v>-165.75</v>
      </c>
      <c r="G2619" s="18">
        <v>2.8E-3</v>
      </c>
      <c r="H2619" s="18">
        <v>0.91</v>
      </c>
      <c r="I2619" s="18" t="s">
        <v>32</v>
      </c>
      <c r="J2619" s="19" t="s">
        <v>61</v>
      </c>
      <c r="K2619" s="19" t="s">
        <v>61</v>
      </c>
      <c r="L2619" s="28">
        <v>2006</v>
      </c>
      <c r="M2619" s="28">
        <v>2006</v>
      </c>
      <c r="N2619" s="29" t="s">
        <v>294</v>
      </c>
      <c r="O2619" s="18">
        <v>0.14399999999999999</v>
      </c>
    </row>
    <row r="2620" spans="1:15">
      <c r="A2620" s="35" t="s">
        <v>278</v>
      </c>
      <c r="B2620" s="18" t="s">
        <v>97</v>
      </c>
      <c r="C2620" s="18" t="s">
        <v>293</v>
      </c>
      <c r="D2620" s="16">
        <v>1</v>
      </c>
      <c r="E2620" s="16">
        <v>70.75</v>
      </c>
      <c r="F2620" s="16">
        <v>-159.25</v>
      </c>
      <c r="G2620" s="18">
        <v>2.8E-3</v>
      </c>
      <c r="H2620" s="18">
        <v>0.91</v>
      </c>
      <c r="I2620" s="18" t="s">
        <v>32</v>
      </c>
      <c r="J2620" s="19" t="s">
        <v>61</v>
      </c>
      <c r="K2620" s="19" t="s">
        <v>61</v>
      </c>
      <c r="L2620" s="28">
        <v>2006</v>
      </c>
      <c r="M2620" s="28">
        <v>2006</v>
      </c>
      <c r="N2620" s="29" t="s">
        <v>294</v>
      </c>
      <c r="O2620" s="18">
        <v>0.14399999999999999</v>
      </c>
    </row>
    <row r="2621" spans="1:15">
      <c r="A2621" s="35" t="s">
        <v>278</v>
      </c>
      <c r="B2621" s="18" t="s">
        <v>97</v>
      </c>
      <c r="C2621" s="18" t="s">
        <v>293</v>
      </c>
      <c r="D2621" s="16">
        <v>1</v>
      </c>
      <c r="E2621" s="16">
        <v>70.75</v>
      </c>
      <c r="F2621" s="16">
        <v>-162.75</v>
      </c>
      <c r="G2621" s="18">
        <v>2.8E-3</v>
      </c>
      <c r="H2621" s="18">
        <v>0.91</v>
      </c>
      <c r="I2621" s="18" t="s">
        <v>32</v>
      </c>
      <c r="J2621" s="19" t="s">
        <v>61</v>
      </c>
      <c r="K2621" s="19" t="s">
        <v>61</v>
      </c>
      <c r="L2621" s="28">
        <v>2006</v>
      </c>
      <c r="M2621" s="28">
        <v>2006</v>
      </c>
      <c r="N2621" s="29" t="s">
        <v>294</v>
      </c>
      <c r="O2621" s="18">
        <v>0.14399999999999999</v>
      </c>
    </row>
    <row r="2622" spans="1:15">
      <c r="A2622" s="35" t="s">
        <v>278</v>
      </c>
      <c r="B2622" s="18" t="s">
        <v>97</v>
      </c>
      <c r="C2622" s="18" t="s">
        <v>293</v>
      </c>
      <c r="D2622" s="16">
        <v>1</v>
      </c>
      <c r="E2622" s="16">
        <v>68.75</v>
      </c>
      <c r="F2622" s="16">
        <v>-165.25</v>
      </c>
      <c r="G2622" s="18">
        <v>2.8E-3</v>
      </c>
      <c r="H2622" s="18">
        <v>0.91</v>
      </c>
      <c r="I2622" s="18" t="s">
        <v>32</v>
      </c>
      <c r="J2622" s="19" t="s">
        <v>61</v>
      </c>
      <c r="K2622" s="19" t="s">
        <v>61</v>
      </c>
      <c r="L2622" s="28">
        <v>2006</v>
      </c>
      <c r="M2622" s="28">
        <v>2006</v>
      </c>
      <c r="N2622" s="29" t="s">
        <v>294</v>
      </c>
      <c r="O2622" s="18">
        <v>0.14399999999999999</v>
      </c>
    </row>
    <row r="2623" spans="1:15">
      <c r="A2623" s="35" t="s">
        <v>278</v>
      </c>
      <c r="B2623" s="18" t="s">
        <v>97</v>
      </c>
      <c r="C2623" s="18" t="s">
        <v>293</v>
      </c>
      <c r="D2623" s="16">
        <v>1</v>
      </c>
      <c r="E2623" s="16">
        <v>70.25</v>
      </c>
      <c r="F2623" s="16">
        <v>-163.75</v>
      </c>
      <c r="G2623" s="18">
        <v>2.8E-3</v>
      </c>
      <c r="H2623" s="18">
        <v>0.91</v>
      </c>
      <c r="I2623" s="18" t="s">
        <v>32</v>
      </c>
      <c r="J2623" s="19" t="s">
        <v>61</v>
      </c>
      <c r="K2623" s="19" t="s">
        <v>61</v>
      </c>
      <c r="L2623" s="28">
        <v>2006</v>
      </c>
      <c r="M2623" s="28">
        <v>2006</v>
      </c>
      <c r="N2623" s="29" t="s">
        <v>294</v>
      </c>
      <c r="O2623" s="18">
        <v>0.14399999999999999</v>
      </c>
    </row>
    <row r="2624" spans="1:15">
      <c r="A2624" s="35" t="s">
        <v>278</v>
      </c>
      <c r="B2624" s="18" t="s">
        <v>97</v>
      </c>
      <c r="C2624" s="18" t="s">
        <v>293</v>
      </c>
      <c r="D2624" s="16">
        <v>0.9</v>
      </c>
      <c r="E2624" s="16">
        <v>70.75</v>
      </c>
      <c r="F2624" s="16">
        <v>-158.75</v>
      </c>
      <c r="G2624" s="18">
        <v>2.8E-3</v>
      </c>
      <c r="H2624" s="18">
        <v>0.91</v>
      </c>
      <c r="I2624" s="18" t="s">
        <v>32</v>
      </c>
      <c r="J2624" s="19" t="s">
        <v>61</v>
      </c>
      <c r="K2624" s="19" t="s">
        <v>61</v>
      </c>
      <c r="L2624" s="28">
        <v>2006</v>
      </c>
      <c r="M2624" s="28">
        <v>2006</v>
      </c>
      <c r="N2624" s="29" t="s">
        <v>294</v>
      </c>
      <c r="O2624" s="18">
        <v>0.14399999999999999</v>
      </c>
    </row>
    <row r="2625" spans="1:15">
      <c r="A2625" s="35" t="s">
        <v>278</v>
      </c>
      <c r="B2625" s="18" t="s">
        <v>97</v>
      </c>
      <c r="C2625" s="18" t="s">
        <v>293</v>
      </c>
      <c r="D2625" s="16">
        <v>1</v>
      </c>
      <c r="E2625" s="16">
        <v>69.25</v>
      </c>
      <c r="F2625" s="16">
        <v>-163.25</v>
      </c>
      <c r="G2625" s="18">
        <v>2.8E-3</v>
      </c>
      <c r="H2625" s="18">
        <v>0.91</v>
      </c>
      <c r="I2625" s="18" t="s">
        <v>32</v>
      </c>
      <c r="J2625" s="19" t="s">
        <v>61</v>
      </c>
      <c r="K2625" s="19" t="s">
        <v>61</v>
      </c>
      <c r="L2625" s="28">
        <v>2006</v>
      </c>
      <c r="M2625" s="28">
        <v>2006</v>
      </c>
      <c r="N2625" s="29" t="s">
        <v>294</v>
      </c>
      <c r="O2625" s="18">
        <v>0.14399999999999999</v>
      </c>
    </row>
    <row r="2626" spans="1:15">
      <c r="A2626" s="35" t="s">
        <v>278</v>
      </c>
      <c r="B2626" s="18" t="s">
        <v>97</v>
      </c>
      <c r="C2626" s="18" t="s">
        <v>293</v>
      </c>
      <c r="D2626" s="16">
        <v>1</v>
      </c>
      <c r="E2626" s="16">
        <v>71.25</v>
      </c>
      <c r="F2626" s="16">
        <v>-156.75</v>
      </c>
      <c r="G2626" s="18">
        <v>2.8E-3</v>
      </c>
      <c r="H2626" s="18">
        <v>0.91</v>
      </c>
      <c r="I2626" s="18" t="s">
        <v>32</v>
      </c>
      <c r="J2626" s="19" t="s">
        <v>61</v>
      </c>
      <c r="K2626" s="19" t="s">
        <v>61</v>
      </c>
      <c r="L2626" s="28">
        <v>2006</v>
      </c>
      <c r="M2626" s="28">
        <v>2006</v>
      </c>
      <c r="N2626" s="29" t="s">
        <v>294</v>
      </c>
      <c r="O2626" s="18">
        <v>0.14399999999999999</v>
      </c>
    </row>
    <row r="2627" spans="1:15">
      <c r="A2627" s="35" t="s">
        <v>278</v>
      </c>
      <c r="B2627" s="18" t="s">
        <v>97</v>
      </c>
      <c r="C2627" s="18" t="s">
        <v>293</v>
      </c>
      <c r="D2627" s="16">
        <v>1</v>
      </c>
      <c r="E2627" s="16">
        <v>70.25</v>
      </c>
      <c r="F2627" s="16">
        <v>-160.75</v>
      </c>
      <c r="G2627" s="18">
        <v>2.8E-3</v>
      </c>
      <c r="H2627" s="18">
        <v>0.91</v>
      </c>
      <c r="I2627" s="18" t="s">
        <v>32</v>
      </c>
      <c r="J2627" s="19" t="s">
        <v>61</v>
      </c>
      <c r="K2627" s="19" t="s">
        <v>61</v>
      </c>
      <c r="L2627" s="28">
        <v>2006</v>
      </c>
      <c r="M2627" s="28">
        <v>2006</v>
      </c>
      <c r="N2627" s="29" t="s">
        <v>294</v>
      </c>
      <c r="O2627" s="18">
        <v>0.14399999999999999</v>
      </c>
    </row>
    <row r="2628" spans="1:15">
      <c r="A2628" s="35" t="s">
        <v>278</v>
      </c>
      <c r="B2628" s="18" t="s">
        <v>97</v>
      </c>
      <c r="C2628" s="18" t="s">
        <v>293</v>
      </c>
      <c r="D2628" s="16">
        <v>1</v>
      </c>
      <c r="E2628" s="16">
        <v>68.25</v>
      </c>
      <c r="F2628" s="16">
        <v>-167.75</v>
      </c>
      <c r="G2628" s="18">
        <v>2.8E-3</v>
      </c>
      <c r="H2628" s="18">
        <v>0.91</v>
      </c>
      <c r="I2628" s="18" t="s">
        <v>32</v>
      </c>
      <c r="J2628" s="19" t="s">
        <v>61</v>
      </c>
      <c r="K2628" s="19" t="s">
        <v>61</v>
      </c>
      <c r="L2628" s="28">
        <v>2006</v>
      </c>
      <c r="M2628" s="28">
        <v>2006</v>
      </c>
      <c r="N2628" s="29" t="s">
        <v>294</v>
      </c>
      <c r="O2628" s="18">
        <v>0.14399999999999999</v>
      </c>
    </row>
    <row r="2629" spans="1:15">
      <c r="A2629" s="35" t="s">
        <v>278</v>
      </c>
      <c r="B2629" s="18" t="s">
        <v>97</v>
      </c>
      <c r="C2629" s="18" t="s">
        <v>293</v>
      </c>
      <c r="D2629" s="16">
        <v>1</v>
      </c>
      <c r="E2629" s="16">
        <v>71.25</v>
      </c>
      <c r="F2629" s="16">
        <v>-160.75</v>
      </c>
      <c r="G2629" s="18">
        <v>2.8E-3</v>
      </c>
      <c r="H2629" s="18">
        <v>0.91</v>
      </c>
      <c r="I2629" s="18" t="s">
        <v>32</v>
      </c>
      <c r="J2629" s="19" t="s">
        <v>61</v>
      </c>
      <c r="K2629" s="19" t="s">
        <v>61</v>
      </c>
      <c r="L2629" s="28">
        <v>2006</v>
      </c>
      <c r="M2629" s="28">
        <v>2006</v>
      </c>
      <c r="N2629" s="29" t="s">
        <v>294</v>
      </c>
      <c r="O2629" s="18">
        <v>0.14399999999999999</v>
      </c>
    </row>
    <row r="2630" spans="1:15">
      <c r="A2630" s="35" t="s">
        <v>278</v>
      </c>
      <c r="B2630" s="18" t="s">
        <v>97</v>
      </c>
      <c r="C2630" s="18" t="s">
        <v>293</v>
      </c>
      <c r="D2630" s="16">
        <v>0.8</v>
      </c>
      <c r="E2630" s="16">
        <v>68.75</v>
      </c>
      <c r="F2630" s="16">
        <v>-164.75</v>
      </c>
      <c r="G2630" s="18">
        <v>2.8E-3</v>
      </c>
      <c r="H2630" s="18">
        <v>0.91</v>
      </c>
      <c r="I2630" s="18" t="s">
        <v>32</v>
      </c>
      <c r="J2630" s="19" t="s">
        <v>61</v>
      </c>
      <c r="K2630" s="19" t="s">
        <v>61</v>
      </c>
      <c r="L2630" s="28">
        <v>2006</v>
      </c>
      <c r="M2630" s="28">
        <v>2006</v>
      </c>
      <c r="N2630" s="29" t="s">
        <v>294</v>
      </c>
      <c r="O2630" s="18">
        <v>0.14399999999999999</v>
      </c>
    </row>
    <row r="2631" spans="1:15">
      <c r="A2631" s="35" t="s">
        <v>278</v>
      </c>
      <c r="B2631" s="18" t="s">
        <v>97</v>
      </c>
      <c r="C2631" s="18" t="s">
        <v>293</v>
      </c>
      <c r="D2631" s="16">
        <v>1</v>
      </c>
      <c r="E2631" s="16">
        <v>70.75</v>
      </c>
      <c r="F2631" s="16">
        <v>-157.75</v>
      </c>
      <c r="G2631" s="18">
        <v>2.8E-3</v>
      </c>
      <c r="H2631" s="18">
        <v>0.91</v>
      </c>
      <c r="I2631" s="18" t="s">
        <v>32</v>
      </c>
      <c r="J2631" s="19" t="s">
        <v>61</v>
      </c>
      <c r="K2631" s="19" t="s">
        <v>61</v>
      </c>
      <c r="L2631" s="28">
        <v>2006</v>
      </c>
      <c r="M2631" s="28">
        <v>2006</v>
      </c>
      <c r="N2631" s="29" t="s">
        <v>294</v>
      </c>
      <c r="O2631" s="18">
        <v>0.14399999999999999</v>
      </c>
    </row>
    <row r="2632" spans="1:15">
      <c r="A2632" s="35" t="s">
        <v>278</v>
      </c>
      <c r="B2632" s="18" t="s">
        <v>97</v>
      </c>
      <c r="C2632" s="18" t="s">
        <v>293</v>
      </c>
      <c r="D2632" s="16">
        <v>0.6</v>
      </c>
      <c r="E2632" s="16">
        <v>69.75</v>
      </c>
      <c r="F2632" s="16">
        <v>-162.75</v>
      </c>
      <c r="G2632" s="18">
        <v>2.8E-3</v>
      </c>
      <c r="H2632" s="18">
        <v>0.91</v>
      </c>
      <c r="I2632" s="18" t="s">
        <v>32</v>
      </c>
      <c r="J2632" s="19" t="s">
        <v>61</v>
      </c>
      <c r="K2632" s="19" t="s">
        <v>61</v>
      </c>
      <c r="L2632" s="28">
        <v>2006</v>
      </c>
      <c r="M2632" s="28">
        <v>2006</v>
      </c>
      <c r="N2632" s="29" t="s">
        <v>294</v>
      </c>
      <c r="O2632" s="18">
        <v>0.14399999999999999</v>
      </c>
    </row>
    <row r="2633" spans="1:15">
      <c r="A2633" s="35" t="s">
        <v>278</v>
      </c>
      <c r="B2633" s="18" t="s">
        <v>97</v>
      </c>
      <c r="C2633" s="18" t="s">
        <v>288</v>
      </c>
      <c r="D2633" s="16">
        <v>1</v>
      </c>
      <c r="E2633" s="16">
        <v>68.75</v>
      </c>
      <c r="F2633" s="16">
        <v>-166.75</v>
      </c>
      <c r="G2633" s="18">
        <v>3.0699999999999998E-2</v>
      </c>
      <c r="H2633" s="18">
        <v>0.76</v>
      </c>
      <c r="I2633" s="18" t="s">
        <v>32</v>
      </c>
      <c r="J2633" s="19" t="s">
        <v>61</v>
      </c>
      <c r="K2633" s="19" t="s">
        <v>61</v>
      </c>
      <c r="L2633" s="28">
        <v>2006</v>
      </c>
      <c r="M2633" s="28">
        <v>2006</v>
      </c>
      <c r="N2633" s="29" t="s">
        <v>289</v>
      </c>
      <c r="O2633" s="18">
        <v>0.14399999999999999</v>
      </c>
    </row>
    <row r="2634" spans="1:15">
      <c r="A2634" s="35" t="s">
        <v>278</v>
      </c>
      <c r="B2634" s="18" t="s">
        <v>97</v>
      </c>
      <c r="C2634" s="18" t="s">
        <v>288</v>
      </c>
      <c r="D2634" s="16">
        <v>1</v>
      </c>
      <c r="E2634" s="16">
        <v>69.75</v>
      </c>
      <c r="F2634" s="16">
        <v>-163.75</v>
      </c>
      <c r="G2634" s="18">
        <v>3.0699999999999998E-2</v>
      </c>
      <c r="H2634" s="18">
        <v>0.76</v>
      </c>
      <c r="I2634" s="18" t="s">
        <v>32</v>
      </c>
      <c r="J2634" s="19" t="s">
        <v>61</v>
      </c>
      <c r="K2634" s="19" t="s">
        <v>61</v>
      </c>
      <c r="L2634" s="28">
        <v>2006</v>
      </c>
      <c r="M2634" s="28">
        <v>2006</v>
      </c>
      <c r="N2634" s="29" t="s">
        <v>289</v>
      </c>
      <c r="O2634" s="18">
        <v>0.14399999999999999</v>
      </c>
    </row>
    <row r="2635" spans="1:15">
      <c r="A2635" s="35" t="s">
        <v>278</v>
      </c>
      <c r="B2635" s="18" t="s">
        <v>97</v>
      </c>
      <c r="C2635" s="18" t="s">
        <v>288</v>
      </c>
      <c r="D2635" s="16">
        <v>1</v>
      </c>
      <c r="E2635" s="16">
        <v>70.75</v>
      </c>
      <c r="F2635" s="16">
        <v>-160.75</v>
      </c>
      <c r="G2635" s="18">
        <v>3.0700000000000002E-2</v>
      </c>
      <c r="H2635" s="18">
        <v>0.76</v>
      </c>
      <c r="I2635" s="18" t="s">
        <v>32</v>
      </c>
      <c r="J2635" s="19" t="s">
        <v>61</v>
      </c>
      <c r="K2635" s="19" t="s">
        <v>61</v>
      </c>
      <c r="L2635" s="28">
        <v>2006</v>
      </c>
      <c r="M2635" s="28">
        <v>2006</v>
      </c>
      <c r="N2635" s="29" t="s">
        <v>289</v>
      </c>
      <c r="O2635" s="18">
        <v>0.14399999999999999</v>
      </c>
    </row>
    <row r="2636" spans="1:15">
      <c r="A2636" s="35" t="s">
        <v>278</v>
      </c>
      <c r="B2636" s="18" t="s">
        <v>97</v>
      </c>
      <c r="C2636" s="18" t="s">
        <v>288</v>
      </c>
      <c r="D2636" s="16">
        <v>1</v>
      </c>
      <c r="E2636" s="16">
        <v>69.25</v>
      </c>
      <c r="F2636" s="16">
        <v>-164.25</v>
      </c>
      <c r="G2636" s="18">
        <v>3.0700000000000002E-2</v>
      </c>
      <c r="H2636" s="18">
        <v>0.76</v>
      </c>
      <c r="I2636" s="18" t="s">
        <v>32</v>
      </c>
      <c r="J2636" s="19" t="s">
        <v>61</v>
      </c>
      <c r="K2636" s="19" t="s">
        <v>61</v>
      </c>
      <c r="L2636" s="28">
        <v>2006</v>
      </c>
      <c r="M2636" s="28">
        <v>2006</v>
      </c>
      <c r="N2636" s="29" t="s">
        <v>289</v>
      </c>
      <c r="O2636" s="18">
        <v>0.14399999999999999</v>
      </c>
    </row>
    <row r="2637" spans="1:15">
      <c r="A2637" s="35" t="s">
        <v>278</v>
      </c>
      <c r="B2637" s="18" t="s">
        <v>97</v>
      </c>
      <c r="C2637" s="18" t="s">
        <v>288</v>
      </c>
      <c r="D2637" s="16">
        <v>1</v>
      </c>
      <c r="E2637" s="16">
        <v>70.25</v>
      </c>
      <c r="F2637" s="16">
        <v>-162.75</v>
      </c>
      <c r="G2637" s="18">
        <v>3.0700000000000002E-2</v>
      </c>
      <c r="H2637" s="18">
        <v>0.76</v>
      </c>
      <c r="I2637" s="18" t="s">
        <v>32</v>
      </c>
      <c r="J2637" s="19" t="s">
        <v>61</v>
      </c>
      <c r="K2637" s="19" t="s">
        <v>61</v>
      </c>
      <c r="L2637" s="28">
        <v>2006</v>
      </c>
      <c r="M2637" s="28">
        <v>2006</v>
      </c>
      <c r="N2637" s="29" t="s">
        <v>289</v>
      </c>
      <c r="O2637" s="18">
        <v>0.14399999999999999</v>
      </c>
    </row>
    <row r="2638" spans="1:15">
      <c r="A2638" s="35" t="s">
        <v>278</v>
      </c>
      <c r="B2638" s="18" t="s">
        <v>97</v>
      </c>
      <c r="C2638" s="18" t="s">
        <v>288</v>
      </c>
      <c r="D2638" s="16">
        <v>1</v>
      </c>
      <c r="E2638" s="16">
        <v>69.75</v>
      </c>
      <c r="F2638" s="16">
        <v>-163.25</v>
      </c>
      <c r="G2638" s="18">
        <v>3.0700000000000002E-2</v>
      </c>
      <c r="H2638" s="18">
        <v>0.76</v>
      </c>
      <c r="I2638" s="18" t="s">
        <v>32</v>
      </c>
      <c r="J2638" s="19" t="s">
        <v>61</v>
      </c>
      <c r="K2638" s="19" t="s">
        <v>61</v>
      </c>
      <c r="L2638" s="28">
        <v>2006</v>
      </c>
      <c r="M2638" s="28">
        <v>2006</v>
      </c>
      <c r="N2638" s="29" t="s">
        <v>289</v>
      </c>
      <c r="O2638" s="18">
        <v>0.14399999999999999</v>
      </c>
    </row>
    <row r="2639" spans="1:15">
      <c r="A2639" s="35" t="s">
        <v>278</v>
      </c>
      <c r="B2639" s="18" t="s">
        <v>97</v>
      </c>
      <c r="C2639" s="18" t="s">
        <v>288</v>
      </c>
      <c r="D2639" s="16">
        <v>1</v>
      </c>
      <c r="E2639" s="16">
        <v>71.25</v>
      </c>
      <c r="F2639" s="16">
        <v>-157.75</v>
      </c>
      <c r="G2639" s="18">
        <v>3.0700000000000002E-2</v>
      </c>
      <c r="H2639" s="18">
        <v>0.76</v>
      </c>
      <c r="I2639" s="18" t="s">
        <v>32</v>
      </c>
      <c r="J2639" s="19" t="s">
        <v>61</v>
      </c>
      <c r="K2639" s="19" t="s">
        <v>61</v>
      </c>
      <c r="L2639" s="28">
        <v>2006</v>
      </c>
      <c r="M2639" s="28">
        <v>2006</v>
      </c>
      <c r="N2639" s="29" t="s">
        <v>289</v>
      </c>
      <c r="O2639" s="18">
        <v>0.14399999999999999</v>
      </c>
    </row>
    <row r="2640" spans="1:15">
      <c r="A2640" s="35" t="s">
        <v>278</v>
      </c>
      <c r="B2640" s="18" t="s">
        <v>97</v>
      </c>
      <c r="C2640" s="18" t="s">
        <v>288</v>
      </c>
      <c r="D2640" s="16">
        <v>1</v>
      </c>
      <c r="E2640" s="16">
        <v>70.75</v>
      </c>
      <c r="F2640" s="16">
        <v>-161.25</v>
      </c>
      <c r="G2640" s="18">
        <v>3.0700000000000002E-2</v>
      </c>
      <c r="H2640" s="18">
        <v>0.76</v>
      </c>
      <c r="I2640" s="18" t="s">
        <v>32</v>
      </c>
      <c r="J2640" s="19" t="s">
        <v>61</v>
      </c>
      <c r="K2640" s="19" t="s">
        <v>61</v>
      </c>
      <c r="L2640" s="28">
        <v>2006</v>
      </c>
      <c r="M2640" s="28">
        <v>2006</v>
      </c>
      <c r="N2640" s="29" t="s">
        <v>289</v>
      </c>
      <c r="O2640" s="18">
        <v>0.14399999999999999</v>
      </c>
    </row>
    <row r="2641" spans="1:15">
      <c r="A2641" s="35" t="s">
        <v>278</v>
      </c>
      <c r="B2641" s="18" t="s">
        <v>97</v>
      </c>
      <c r="C2641" s="18" t="s">
        <v>288</v>
      </c>
      <c r="D2641" s="16">
        <v>1</v>
      </c>
      <c r="E2641" s="16">
        <v>70.75</v>
      </c>
      <c r="F2641" s="16">
        <v>-160.25</v>
      </c>
      <c r="G2641" s="18">
        <v>3.0700000000000002E-2</v>
      </c>
      <c r="H2641" s="18">
        <v>0.76</v>
      </c>
      <c r="I2641" s="18" t="s">
        <v>32</v>
      </c>
      <c r="J2641" s="19" t="s">
        <v>61</v>
      </c>
      <c r="K2641" s="19" t="s">
        <v>61</v>
      </c>
      <c r="L2641" s="28">
        <v>2006</v>
      </c>
      <c r="M2641" s="28">
        <v>2006</v>
      </c>
      <c r="N2641" s="29" t="s">
        <v>289</v>
      </c>
      <c r="O2641" s="18">
        <v>0.14399999999999999</v>
      </c>
    </row>
    <row r="2642" spans="1:15">
      <c r="A2642" s="35" t="s">
        <v>278</v>
      </c>
      <c r="B2642" s="18" t="s">
        <v>97</v>
      </c>
      <c r="C2642" s="18" t="s">
        <v>288</v>
      </c>
      <c r="D2642" s="16">
        <v>1</v>
      </c>
      <c r="E2642" s="16">
        <v>69.25</v>
      </c>
      <c r="F2642" s="16">
        <v>-163.75</v>
      </c>
      <c r="G2642" s="18">
        <v>3.0700000000000002E-2</v>
      </c>
      <c r="H2642" s="18">
        <v>0.76</v>
      </c>
      <c r="I2642" s="18" t="s">
        <v>32</v>
      </c>
      <c r="J2642" s="19" t="s">
        <v>61</v>
      </c>
      <c r="K2642" s="19" t="s">
        <v>61</v>
      </c>
      <c r="L2642" s="28">
        <v>2006</v>
      </c>
      <c r="M2642" s="28">
        <v>2006</v>
      </c>
      <c r="N2642" s="29" t="s">
        <v>289</v>
      </c>
      <c r="O2642" s="18">
        <v>0.14399999999999999</v>
      </c>
    </row>
    <row r="2643" spans="1:15">
      <c r="A2643" s="35" t="s">
        <v>278</v>
      </c>
      <c r="B2643" s="18" t="s">
        <v>97</v>
      </c>
      <c r="C2643" s="18" t="s">
        <v>288</v>
      </c>
      <c r="D2643" s="16">
        <v>1</v>
      </c>
      <c r="E2643" s="16">
        <v>68.75</v>
      </c>
      <c r="F2643" s="16">
        <v>-167.25</v>
      </c>
      <c r="G2643" s="18">
        <v>3.0700000000000002E-2</v>
      </c>
      <c r="H2643" s="18">
        <v>0.76</v>
      </c>
      <c r="I2643" s="18" t="s">
        <v>32</v>
      </c>
      <c r="J2643" s="19" t="s">
        <v>61</v>
      </c>
      <c r="K2643" s="19" t="s">
        <v>61</v>
      </c>
      <c r="L2643" s="28">
        <v>2006</v>
      </c>
      <c r="M2643" s="28">
        <v>2006</v>
      </c>
      <c r="N2643" s="29" t="s">
        <v>289</v>
      </c>
      <c r="O2643" s="18">
        <v>0.14399999999999999</v>
      </c>
    </row>
    <row r="2644" spans="1:15">
      <c r="A2644" s="35" t="s">
        <v>278</v>
      </c>
      <c r="B2644" s="18" t="s">
        <v>97</v>
      </c>
      <c r="C2644" s="18" t="s">
        <v>288</v>
      </c>
      <c r="D2644" s="16">
        <v>1</v>
      </c>
      <c r="E2644" s="16">
        <v>70.25</v>
      </c>
      <c r="F2644" s="16">
        <v>-163.25</v>
      </c>
      <c r="G2644" s="18">
        <v>3.0700000000000002E-2</v>
      </c>
      <c r="H2644" s="18">
        <v>0.76</v>
      </c>
      <c r="I2644" s="18" t="s">
        <v>32</v>
      </c>
      <c r="J2644" s="19" t="s">
        <v>61</v>
      </c>
      <c r="K2644" s="19" t="s">
        <v>61</v>
      </c>
      <c r="L2644" s="28">
        <v>2006</v>
      </c>
      <c r="M2644" s="28">
        <v>2006</v>
      </c>
      <c r="N2644" s="29" t="s">
        <v>289</v>
      </c>
      <c r="O2644" s="18">
        <v>0.14399999999999999</v>
      </c>
    </row>
    <row r="2645" spans="1:15">
      <c r="A2645" s="35" t="s">
        <v>278</v>
      </c>
      <c r="B2645" s="18" t="s">
        <v>97</v>
      </c>
      <c r="C2645" s="18" t="s">
        <v>288</v>
      </c>
      <c r="D2645" s="16">
        <v>1</v>
      </c>
      <c r="E2645" s="16">
        <v>68.75</v>
      </c>
      <c r="F2645" s="16">
        <v>-166.25</v>
      </c>
      <c r="G2645" s="18">
        <v>3.0700000000000002E-2</v>
      </c>
      <c r="H2645" s="18">
        <v>0.76</v>
      </c>
      <c r="I2645" s="18" t="s">
        <v>32</v>
      </c>
      <c r="J2645" s="19" t="s">
        <v>61</v>
      </c>
      <c r="K2645" s="19" t="s">
        <v>61</v>
      </c>
      <c r="L2645" s="28">
        <v>2006</v>
      </c>
      <c r="M2645" s="28">
        <v>2006</v>
      </c>
      <c r="N2645" s="29" t="s">
        <v>289</v>
      </c>
      <c r="O2645" s="18">
        <v>0.14399999999999999</v>
      </c>
    </row>
    <row r="2646" spans="1:15">
      <c r="A2646" s="35" t="s">
        <v>278</v>
      </c>
      <c r="B2646" s="18" t="s">
        <v>97</v>
      </c>
      <c r="C2646" s="18" t="s">
        <v>288</v>
      </c>
      <c r="D2646" s="16">
        <v>1</v>
      </c>
      <c r="E2646" s="16">
        <v>71.25</v>
      </c>
      <c r="F2646" s="16">
        <v>-157.25</v>
      </c>
      <c r="G2646" s="18">
        <v>3.0700000000000002E-2</v>
      </c>
      <c r="H2646" s="18">
        <v>0.76</v>
      </c>
      <c r="I2646" s="18" t="s">
        <v>32</v>
      </c>
      <c r="J2646" s="19" t="s">
        <v>61</v>
      </c>
      <c r="K2646" s="19" t="s">
        <v>61</v>
      </c>
      <c r="L2646" s="28">
        <v>2006</v>
      </c>
      <c r="M2646" s="28">
        <v>2006</v>
      </c>
      <c r="N2646" s="29" t="s">
        <v>289</v>
      </c>
      <c r="O2646" s="18">
        <v>0.14399999999999999</v>
      </c>
    </row>
    <row r="2647" spans="1:15">
      <c r="A2647" s="35" t="s">
        <v>278</v>
      </c>
      <c r="B2647" s="18" t="s">
        <v>97</v>
      </c>
      <c r="C2647" s="18" t="s">
        <v>288</v>
      </c>
      <c r="D2647" s="16">
        <v>1</v>
      </c>
      <c r="E2647" s="16">
        <v>69.25</v>
      </c>
      <c r="F2647" s="16">
        <v>-164.75</v>
      </c>
      <c r="G2647" s="18">
        <v>3.0700000000000002E-2</v>
      </c>
      <c r="H2647" s="18">
        <v>0.76</v>
      </c>
      <c r="I2647" s="18" t="s">
        <v>32</v>
      </c>
      <c r="J2647" s="19" t="s">
        <v>61</v>
      </c>
      <c r="K2647" s="19" t="s">
        <v>61</v>
      </c>
      <c r="L2647" s="28">
        <v>2006</v>
      </c>
      <c r="M2647" s="28">
        <v>2006</v>
      </c>
      <c r="N2647" s="29" t="s">
        <v>289</v>
      </c>
      <c r="O2647" s="18">
        <v>0.14399999999999999</v>
      </c>
    </row>
    <row r="2648" spans="1:15">
      <c r="A2648" s="35" t="s">
        <v>278</v>
      </c>
      <c r="B2648" s="18" t="s">
        <v>97</v>
      </c>
      <c r="C2648" s="18" t="s">
        <v>288</v>
      </c>
      <c r="D2648" s="16">
        <v>1</v>
      </c>
      <c r="E2648" s="16">
        <v>71.25</v>
      </c>
      <c r="F2648" s="16">
        <v>-158.25</v>
      </c>
      <c r="G2648" s="18">
        <v>3.0700000000000002E-2</v>
      </c>
      <c r="H2648" s="18">
        <v>0.76</v>
      </c>
      <c r="I2648" s="18" t="s">
        <v>32</v>
      </c>
      <c r="J2648" s="19" t="s">
        <v>61</v>
      </c>
      <c r="K2648" s="19" t="s">
        <v>61</v>
      </c>
      <c r="L2648" s="28">
        <v>2006</v>
      </c>
      <c r="M2648" s="28">
        <v>2006</v>
      </c>
      <c r="N2648" s="29" t="s">
        <v>289</v>
      </c>
      <c r="O2648" s="18">
        <v>0.14399999999999999</v>
      </c>
    </row>
    <row r="2649" spans="1:15">
      <c r="A2649" s="35" t="s">
        <v>278</v>
      </c>
      <c r="B2649" s="18" t="s">
        <v>97</v>
      </c>
      <c r="C2649" s="18" t="s">
        <v>288</v>
      </c>
      <c r="D2649" s="16">
        <v>1</v>
      </c>
      <c r="E2649" s="16">
        <v>70.75</v>
      </c>
      <c r="F2649" s="16">
        <v>-161.75</v>
      </c>
      <c r="G2649" s="18">
        <v>3.0700000000000002E-2</v>
      </c>
      <c r="H2649" s="18">
        <v>0.76</v>
      </c>
      <c r="I2649" s="18" t="s">
        <v>32</v>
      </c>
      <c r="J2649" s="19" t="s">
        <v>61</v>
      </c>
      <c r="K2649" s="19" t="s">
        <v>61</v>
      </c>
      <c r="L2649" s="28">
        <v>2006</v>
      </c>
      <c r="M2649" s="28">
        <v>2006</v>
      </c>
      <c r="N2649" s="29" t="s">
        <v>289</v>
      </c>
      <c r="O2649" s="18">
        <v>0.14399999999999999</v>
      </c>
    </row>
    <row r="2650" spans="1:15">
      <c r="A2650" s="35" t="s">
        <v>278</v>
      </c>
      <c r="B2650" s="18" t="s">
        <v>97</v>
      </c>
      <c r="C2650" s="18" t="s">
        <v>288</v>
      </c>
      <c r="D2650" s="16">
        <v>1</v>
      </c>
      <c r="E2650" s="16">
        <v>69.25</v>
      </c>
      <c r="F2650" s="16">
        <v>-165.25</v>
      </c>
      <c r="G2650" s="18">
        <v>3.0700000000000002E-2</v>
      </c>
      <c r="H2650" s="18">
        <v>0.76</v>
      </c>
      <c r="I2650" s="18" t="s">
        <v>32</v>
      </c>
      <c r="J2650" s="19" t="s">
        <v>61</v>
      </c>
      <c r="K2650" s="19" t="s">
        <v>61</v>
      </c>
      <c r="L2650" s="28">
        <v>2006</v>
      </c>
      <c r="M2650" s="28">
        <v>2006</v>
      </c>
      <c r="N2650" s="29" t="s">
        <v>289</v>
      </c>
      <c r="O2650" s="18">
        <v>0.14399999999999999</v>
      </c>
    </row>
    <row r="2651" spans="1:15">
      <c r="A2651" s="35" t="s">
        <v>278</v>
      </c>
      <c r="B2651" s="18" t="s">
        <v>97</v>
      </c>
      <c r="C2651" s="18" t="s">
        <v>288</v>
      </c>
      <c r="D2651" s="16">
        <v>1</v>
      </c>
      <c r="E2651" s="16">
        <v>71.25</v>
      </c>
      <c r="F2651" s="16">
        <v>-158.75</v>
      </c>
      <c r="G2651" s="18">
        <v>3.0700000000000002E-2</v>
      </c>
      <c r="H2651" s="18">
        <v>0.76</v>
      </c>
      <c r="I2651" s="18" t="s">
        <v>32</v>
      </c>
      <c r="J2651" s="19" t="s">
        <v>61</v>
      </c>
      <c r="K2651" s="19" t="s">
        <v>61</v>
      </c>
      <c r="L2651" s="28">
        <v>2006</v>
      </c>
      <c r="M2651" s="28">
        <v>2006</v>
      </c>
      <c r="N2651" s="29" t="s">
        <v>289</v>
      </c>
      <c r="O2651" s="18">
        <v>0.14399999999999999</v>
      </c>
    </row>
    <row r="2652" spans="1:15">
      <c r="A2652" s="35" t="s">
        <v>278</v>
      </c>
      <c r="B2652" s="18" t="s">
        <v>97</v>
      </c>
      <c r="C2652" s="18" t="s">
        <v>288</v>
      </c>
      <c r="D2652" s="16">
        <v>1</v>
      </c>
      <c r="E2652" s="16">
        <v>71.25</v>
      </c>
      <c r="F2652" s="16">
        <v>-159.25</v>
      </c>
      <c r="G2652" s="18">
        <v>3.0700000000000002E-2</v>
      </c>
      <c r="H2652" s="18">
        <v>0.76</v>
      </c>
      <c r="I2652" s="18" t="s">
        <v>32</v>
      </c>
      <c r="J2652" s="19" t="s">
        <v>61</v>
      </c>
      <c r="K2652" s="19" t="s">
        <v>61</v>
      </c>
      <c r="L2652" s="28">
        <v>2006</v>
      </c>
      <c r="M2652" s="28">
        <v>2006</v>
      </c>
      <c r="N2652" s="29" t="s">
        <v>289</v>
      </c>
      <c r="O2652" s="18">
        <v>0.14399999999999999</v>
      </c>
    </row>
    <row r="2653" spans="1:15">
      <c r="A2653" s="35" t="s">
        <v>278</v>
      </c>
      <c r="B2653" s="18" t="s">
        <v>97</v>
      </c>
      <c r="C2653" s="18" t="s">
        <v>288</v>
      </c>
      <c r="D2653" s="16">
        <v>1</v>
      </c>
      <c r="E2653" s="16">
        <v>70.25</v>
      </c>
      <c r="F2653" s="16">
        <v>-162.25</v>
      </c>
      <c r="G2653" s="18">
        <v>3.0700000000000002E-2</v>
      </c>
      <c r="H2653" s="18">
        <v>0.76</v>
      </c>
      <c r="I2653" s="18" t="s">
        <v>32</v>
      </c>
      <c r="J2653" s="19" t="s">
        <v>61</v>
      </c>
      <c r="K2653" s="19" t="s">
        <v>61</v>
      </c>
      <c r="L2653" s="28">
        <v>2006</v>
      </c>
      <c r="M2653" s="28">
        <v>2006</v>
      </c>
      <c r="N2653" s="29" t="s">
        <v>289</v>
      </c>
      <c r="O2653" s="18">
        <v>0.14399999999999999</v>
      </c>
    </row>
    <row r="2654" spans="1:15">
      <c r="A2654" s="35" t="s">
        <v>278</v>
      </c>
      <c r="B2654" s="18" t="s">
        <v>97</v>
      </c>
      <c r="C2654" s="18" t="s">
        <v>288</v>
      </c>
      <c r="D2654" s="16">
        <v>1</v>
      </c>
      <c r="E2654" s="16">
        <v>69.25</v>
      </c>
      <c r="F2654" s="16">
        <v>-165.75</v>
      </c>
      <c r="G2654" s="18">
        <v>3.0700000000000002E-2</v>
      </c>
      <c r="H2654" s="18">
        <v>0.76</v>
      </c>
      <c r="I2654" s="18" t="s">
        <v>32</v>
      </c>
      <c r="J2654" s="19" t="s">
        <v>61</v>
      </c>
      <c r="K2654" s="19" t="s">
        <v>61</v>
      </c>
      <c r="L2654" s="28">
        <v>2006</v>
      </c>
      <c r="M2654" s="28">
        <v>2006</v>
      </c>
      <c r="N2654" s="29" t="s">
        <v>289</v>
      </c>
      <c r="O2654" s="18">
        <v>0.14399999999999999</v>
      </c>
    </row>
    <row r="2655" spans="1:15">
      <c r="A2655" s="35" t="s">
        <v>278</v>
      </c>
      <c r="B2655" s="18" t="s">
        <v>97</v>
      </c>
      <c r="C2655" s="18" t="s">
        <v>288</v>
      </c>
      <c r="D2655" s="16">
        <v>1</v>
      </c>
      <c r="E2655" s="16">
        <v>70.75</v>
      </c>
      <c r="F2655" s="16">
        <v>-162.25</v>
      </c>
      <c r="G2655" s="18">
        <v>3.0700000000000002E-2</v>
      </c>
      <c r="H2655" s="18">
        <v>0.76</v>
      </c>
      <c r="I2655" s="18" t="s">
        <v>32</v>
      </c>
      <c r="J2655" s="19" t="s">
        <v>61</v>
      </c>
      <c r="K2655" s="19" t="s">
        <v>61</v>
      </c>
      <c r="L2655" s="28">
        <v>2006</v>
      </c>
      <c r="M2655" s="28">
        <v>2006</v>
      </c>
      <c r="N2655" s="29" t="s">
        <v>289</v>
      </c>
      <c r="O2655" s="18">
        <v>0.14399999999999999</v>
      </c>
    </row>
    <row r="2656" spans="1:15">
      <c r="A2656" s="35" t="s">
        <v>278</v>
      </c>
      <c r="B2656" s="18" t="s">
        <v>97</v>
      </c>
      <c r="C2656" s="18" t="s">
        <v>288</v>
      </c>
      <c r="D2656" s="16">
        <v>1</v>
      </c>
      <c r="E2656" s="16">
        <v>69.25</v>
      </c>
      <c r="F2656" s="16">
        <v>-166.25</v>
      </c>
      <c r="G2656" s="18">
        <v>3.0700000000000002E-2</v>
      </c>
      <c r="H2656" s="18">
        <v>0.76</v>
      </c>
      <c r="I2656" s="18" t="s">
        <v>32</v>
      </c>
      <c r="J2656" s="19" t="s">
        <v>61</v>
      </c>
      <c r="K2656" s="19" t="s">
        <v>61</v>
      </c>
      <c r="L2656" s="28">
        <v>2006</v>
      </c>
      <c r="M2656" s="28">
        <v>2006</v>
      </c>
      <c r="N2656" s="29" t="s">
        <v>289</v>
      </c>
      <c r="O2656" s="18">
        <v>0.14399999999999999</v>
      </c>
    </row>
    <row r="2657" spans="1:15">
      <c r="A2657" s="35" t="s">
        <v>278</v>
      </c>
      <c r="B2657" s="18" t="s">
        <v>97</v>
      </c>
      <c r="C2657" s="18" t="s">
        <v>288</v>
      </c>
      <c r="D2657" s="16">
        <v>1</v>
      </c>
      <c r="E2657" s="16">
        <v>70.75</v>
      </c>
      <c r="F2657" s="16">
        <v>-159.75</v>
      </c>
      <c r="G2657" s="18">
        <v>3.0700000000000002E-2</v>
      </c>
      <c r="H2657" s="18">
        <v>0.76</v>
      </c>
      <c r="I2657" s="18" t="s">
        <v>32</v>
      </c>
      <c r="J2657" s="19" t="s">
        <v>61</v>
      </c>
      <c r="K2657" s="19" t="s">
        <v>61</v>
      </c>
      <c r="L2657" s="28">
        <v>2006</v>
      </c>
      <c r="M2657" s="28">
        <v>2006</v>
      </c>
      <c r="N2657" s="29" t="s">
        <v>289</v>
      </c>
      <c r="O2657" s="18">
        <v>0.14399999999999999</v>
      </c>
    </row>
    <row r="2658" spans="1:15">
      <c r="A2658" s="35" t="s">
        <v>278</v>
      </c>
      <c r="B2658" s="18" t="s">
        <v>97</v>
      </c>
      <c r="C2658" s="18" t="s">
        <v>288</v>
      </c>
      <c r="D2658" s="16">
        <v>1</v>
      </c>
      <c r="E2658" s="16">
        <v>71.25</v>
      </c>
      <c r="F2658" s="16">
        <v>-159.75</v>
      </c>
      <c r="G2658" s="18">
        <v>3.0700000000000002E-2</v>
      </c>
      <c r="H2658" s="18">
        <v>0.76</v>
      </c>
      <c r="I2658" s="18" t="s">
        <v>32</v>
      </c>
      <c r="J2658" s="19" t="s">
        <v>61</v>
      </c>
      <c r="K2658" s="19" t="s">
        <v>61</v>
      </c>
      <c r="L2658" s="28">
        <v>2006</v>
      </c>
      <c r="M2658" s="28">
        <v>2006</v>
      </c>
      <c r="N2658" s="29" t="s">
        <v>289</v>
      </c>
      <c r="O2658" s="18">
        <v>0.14399999999999999</v>
      </c>
    </row>
    <row r="2659" spans="1:15">
      <c r="A2659" s="35" t="s">
        <v>278</v>
      </c>
      <c r="B2659" s="18" t="s">
        <v>97</v>
      </c>
      <c r="C2659" s="18" t="s">
        <v>288</v>
      </c>
      <c r="D2659" s="16">
        <v>1</v>
      </c>
      <c r="E2659" s="16">
        <v>69.25</v>
      </c>
      <c r="F2659" s="16">
        <v>-166.75</v>
      </c>
      <c r="G2659" s="18">
        <v>3.0700000000000002E-2</v>
      </c>
      <c r="H2659" s="18">
        <v>0.76</v>
      </c>
      <c r="I2659" s="18" t="s">
        <v>32</v>
      </c>
      <c r="J2659" s="19" t="s">
        <v>61</v>
      </c>
      <c r="K2659" s="19" t="s">
        <v>61</v>
      </c>
      <c r="L2659" s="28">
        <v>2006</v>
      </c>
      <c r="M2659" s="28">
        <v>2006</v>
      </c>
      <c r="N2659" s="29" t="s">
        <v>289</v>
      </c>
      <c r="O2659" s="18">
        <v>0.14399999999999999</v>
      </c>
    </row>
    <row r="2660" spans="1:15">
      <c r="A2660" s="35" t="s">
        <v>278</v>
      </c>
      <c r="B2660" s="18" t="s">
        <v>97</v>
      </c>
      <c r="C2660" s="18" t="s">
        <v>288</v>
      </c>
      <c r="D2660" s="16">
        <v>1</v>
      </c>
      <c r="E2660" s="16">
        <v>68.25</v>
      </c>
      <c r="F2660" s="16">
        <v>-167.25</v>
      </c>
      <c r="G2660" s="18">
        <v>3.0700000000000002E-2</v>
      </c>
      <c r="H2660" s="18">
        <v>0.76</v>
      </c>
      <c r="I2660" s="18" t="s">
        <v>32</v>
      </c>
      <c r="J2660" s="19" t="s">
        <v>61</v>
      </c>
      <c r="K2660" s="19" t="s">
        <v>61</v>
      </c>
      <c r="L2660" s="28">
        <v>2006</v>
      </c>
      <c r="M2660" s="28">
        <v>2006</v>
      </c>
      <c r="N2660" s="29" t="s">
        <v>289</v>
      </c>
      <c r="O2660" s="18">
        <v>0.14399999999999999</v>
      </c>
    </row>
    <row r="2661" spans="1:15">
      <c r="A2661" s="35" t="s">
        <v>278</v>
      </c>
      <c r="B2661" s="18" t="s">
        <v>97</v>
      </c>
      <c r="C2661" s="18" t="s">
        <v>288</v>
      </c>
      <c r="D2661" s="16">
        <v>1</v>
      </c>
      <c r="E2661" s="16">
        <v>69.75</v>
      </c>
      <c r="F2661" s="16">
        <v>-164.25</v>
      </c>
      <c r="G2661" s="18">
        <v>3.0700000000000002E-2</v>
      </c>
      <c r="H2661" s="18">
        <v>0.76</v>
      </c>
      <c r="I2661" s="18" t="s">
        <v>32</v>
      </c>
      <c r="J2661" s="19" t="s">
        <v>61</v>
      </c>
      <c r="K2661" s="19" t="s">
        <v>61</v>
      </c>
      <c r="L2661" s="28">
        <v>2006</v>
      </c>
      <c r="M2661" s="28">
        <v>2006</v>
      </c>
      <c r="N2661" s="29" t="s">
        <v>289</v>
      </c>
      <c r="O2661" s="18">
        <v>0.14399999999999999</v>
      </c>
    </row>
    <row r="2662" spans="1:15">
      <c r="A2662" s="35" t="s">
        <v>278</v>
      </c>
      <c r="B2662" s="18" t="s">
        <v>97</v>
      </c>
      <c r="C2662" s="18" t="s">
        <v>288</v>
      </c>
      <c r="D2662" s="16">
        <v>1</v>
      </c>
      <c r="E2662" s="16">
        <v>71.25</v>
      </c>
      <c r="F2662" s="16">
        <v>-160.25</v>
      </c>
      <c r="G2662" s="18">
        <v>3.0700000000000002E-2</v>
      </c>
      <c r="H2662" s="18">
        <v>0.76</v>
      </c>
      <c r="I2662" s="18" t="s">
        <v>32</v>
      </c>
      <c r="J2662" s="19" t="s">
        <v>61</v>
      </c>
      <c r="K2662" s="19" t="s">
        <v>61</v>
      </c>
      <c r="L2662" s="28">
        <v>2006</v>
      </c>
      <c r="M2662" s="28">
        <v>2006</v>
      </c>
      <c r="N2662" s="29" t="s">
        <v>289</v>
      </c>
      <c r="O2662" s="18">
        <v>0.14399999999999999</v>
      </c>
    </row>
    <row r="2663" spans="1:15">
      <c r="A2663" s="35" t="s">
        <v>278</v>
      </c>
      <c r="B2663" s="18" t="s">
        <v>97</v>
      </c>
      <c r="C2663" s="18" t="s">
        <v>288</v>
      </c>
      <c r="D2663" s="16">
        <v>1</v>
      </c>
      <c r="E2663" s="16">
        <v>70.75</v>
      </c>
      <c r="F2663" s="16">
        <v>-158.25</v>
      </c>
      <c r="G2663" s="18">
        <v>3.0700000000000002E-2</v>
      </c>
      <c r="H2663" s="18">
        <v>0.76</v>
      </c>
      <c r="I2663" s="18" t="s">
        <v>32</v>
      </c>
      <c r="J2663" s="19" t="s">
        <v>61</v>
      </c>
      <c r="K2663" s="19" t="s">
        <v>61</v>
      </c>
      <c r="L2663" s="28">
        <v>2006</v>
      </c>
      <c r="M2663" s="28">
        <v>2006</v>
      </c>
      <c r="N2663" s="29" t="s">
        <v>289</v>
      </c>
      <c r="O2663" s="18">
        <v>0.14399999999999999</v>
      </c>
    </row>
    <row r="2664" spans="1:15">
      <c r="A2664" s="35" t="s">
        <v>278</v>
      </c>
      <c r="B2664" s="18" t="s">
        <v>97</v>
      </c>
      <c r="C2664" s="18" t="s">
        <v>288</v>
      </c>
      <c r="D2664" s="16">
        <v>1</v>
      </c>
      <c r="E2664" s="16">
        <v>68.25</v>
      </c>
      <c r="F2664" s="16">
        <v>-166.75</v>
      </c>
      <c r="G2664" s="18">
        <v>3.0700000000000002E-2</v>
      </c>
      <c r="H2664" s="18">
        <v>0.76</v>
      </c>
      <c r="I2664" s="18" t="s">
        <v>32</v>
      </c>
      <c r="J2664" s="19" t="s">
        <v>61</v>
      </c>
      <c r="K2664" s="19" t="s">
        <v>61</v>
      </c>
      <c r="L2664" s="28">
        <v>2006</v>
      </c>
      <c r="M2664" s="28">
        <v>2006</v>
      </c>
      <c r="N2664" s="29" t="s">
        <v>289</v>
      </c>
      <c r="O2664" s="18">
        <v>0.14399999999999999</v>
      </c>
    </row>
    <row r="2665" spans="1:15">
      <c r="A2665" s="35" t="s">
        <v>278</v>
      </c>
      <c r="B2665" s="18" t="s">
        <v>97</v>
      </c>
      <c r="C2665" s="18" t="s">
        <v>288</v>
      </c>
      <c r="D2665" s="16">
        <v>1</v>
      </c>
      <c r="E2665" s="16">
        <v>70.25</v>
      </c>
      <c r="F2665" s="16">
        <v>-161.75</v>
      </c>
      <c r="G2665" s="18">
        <v>3.0700000000000002E-2</v>
      </c>
      <c r="H2665" s="18">
        <v>0.76</v>
      </c>
      <c r="I2665" s="18" t="s">
        <v>32</v>
      </c>
      <c r="J2665" s="19" t="s">
        <v>61</v>
      </c>
      <c r="K2665" s="19" t="s">
        <v>61</v>
      </c>
      <c r="L2665" s="28">
        <v>2006</v>
      </c>
      <c r="M2665" s="28">
        <v>2006</v>
      </c>
      <c r="N2665" s="29" t="s">
        <v>289</v>
      </c>
      <c r="O2665" s="18">
        <v>0.14399999999999999</v>
      </c>
    </row>
    <row r="2666" spans="1:15">
      <c r="A2666" s="35" t="s">
        <v>278</v>
      </c>
      <c r="B2666" s="18" t="s">
        <v>97</v>
      </c>
      <c r="C2666" s="18" t="s">
        <v>288</v>
      </c>
      <c r="D2666" s="16">
        <v>1</v>
      </c>
      <c r="E2666" s="16">
        <v>70.25</v>
      </c>
      <c r="F2666" s="16">
        <v>-161.25</v>
      </c>
      <c r="G2666" s="18">
        <v>3.0700000000000002E-2</v>
      </c>
      <c r="H2666" s="18">
        <v>0.76</v>
      </c>
      <c r="I2666" s="18" t="s">
        <v>32</v>
      </c>
      <c r="J2666" s="19" t="s">
        <v>61</v>
      </c>
      <c r="K2666" s="19" t="s">
        <v>61</v>
      </c>
      <c r="L2666" s="28">
        <v>2006</v>
      </c>
      <c r="M2666" s="28">
        <v>2006</v>
      </c>
      <c r="N2666" s="29" t="s">
        <v>289</v>
      </c>
      <c r="O2666" s="18">
        <v>0.14399999999999999</v>
      </c>
    </row>
    <row r="2667" spans="1:15">
      <c r="A2667" s="35" t="s">
        <v>278</v>
      </c>
      <c r="B2667" s="18" t="s">
        <v>97</v>
      </c>
      <c r="C2667" s="18" t="s">
        <v>288</v>
      </c>
      <c r="D2667" s="16">
        <v>1</v>
      </c>
      <c r="E2667" s="16">
        <v>68.75</v>
      </c>
      <c r="F2667" s="16">
        <v>-165.75</v>
      </c>
      <c r="G2667" s="18">
        <v>3.0700000000000002E-2</v>
      </c>
      <c r="H2667" s="18">
        <v>0.76</v>
      </c>
      <c r="I2667" s="18" t="s">
        <v>32</v>
      </c>
      <c r="J2667" s="19" t="s">
        <v>61</v>
      </c>
      <c r="K2667" s="19" t="s">
        <v>61</v>
      </c>
      <c r="L2667" s="28">
        <v>2006</v>
      </c>
      <c r="M2667" s="28">
        <v>2006</v>
      </c>
      <c r="N2667" s="29" t="s">
        <v>289</v>
      </c>
      <c r="O2667" s="18">
        <v>0.14399999999999999</v>
      </c>
    </row>
    <row r="2668" spans="1:15">
      <c r="A2668" s="35" t="s">
        <v>278</v>
      </c>
      <c r="B2668" s="18" t="s">
        <v>97</v>
      </c>
      <c r="C2668" s="18" t="s">
        <v>288</v>
      </c>
      <c r="D2668" s="16">
        <v>1</v>
      </c>
      <c r="E2668" s="16">
        <v>70.75</v>
      </c>
      <c r="F2668" s="16">
        <v>-159.25</v>
      </c>
      <c r="G2668" s="18">
        <v>3.0700000000000002E-2</v>
      </c>
      <c r="H2668" s="18">
        <v>0.76</v>
      </c>
      <c r="I2668" s="18" t="s">
        <v>32</v>
      </c>
      <c r="J2668" s="19" t="s">
        <v>61</v>
      </c>
      <c r="K2668" s="19" t="s">
        <v>61</v>
      </c>
      <c r="L2668" s="28">
        <v>2006</v>
      </c>
      <c r="M2668" s="28">
        <v>2006</v>
      </c>
      <c r="N2668" s="29" t="s">
        <v>289</v>
      </c>
      <c r="O2668" s="18">
        <v>0.14399999999999999</v>
      </c>
    </row>
    <row r="2669" spans="1:15">
      <c r="A2669" s="35" t="s">
        <v>278</v>
      </c>
      <c r="B2669" s="18" t="s">
        <v>97</v>
      </c>
      <c r="C2669" s="18" t="s">
        <v>288</v>
      </c>
      <c r="D2669" s="16">
        <v>1</v>
      </c>
      <c r="E2669" s="16">
        <v>70.75</v>
      </c>
      <c r="F2669" s="16">
        <v>-162.75</v>
      </c>
      <c r="G2669" s="18">
        <v>3.0700000000000002E-2</v>
      </c>
      <c r="H2669" s="18">
        <v>0.76</v>
      </c>
      <c r="I2669" s="18" t="s">
        <v>32</v>
      </c>
      <c r="J2669" s="19" t="s">
        <v>61</v>
      </c>
      <c r="K2669" s="19" t="s">
        <v>61</v>
      </c>
      <c r="L2669" s="28">
        <v>2006</v>
      </c>
      <c r="M2669" s="28">
        <v>2006</v>
      </c>
      <c r="N2669" s="29" t="s">
        <v>289</v>
      </c>
      <c r="O2669" s="18">
        <v>0.14399999999999999</v>
      </c>
    </row>
    <row r="2670" spans="1:15">
      <c r="A2670" s="35" t="s">
        <v>278</v>
      </c>
      <c r="B2670" s="18" t="s">
        <v>97</v>
      </c>
      <c r="C2670" s="18" t="s">
        <v>288</v>
      </c>
      <c r="D2670" s="16">
        <v>1</v>
      </c>
      <c r="E2670" s="16">
        <v>68.75</v>
      </c>
      <c r="F2670" s="16">
        <v>-165.25</v>
      </c>
      <c r="G2670" s="18">
        <v>3.0700000000000002E-2</v>
      </c>
      <c r="H2670" s="18">
        <v>0.76</v>
      </c>
      <c r="I2670" s="18" t="s">
        <v>32</v>
      </c>
      <c r="J2670" s="19" t="s">
        <v>61</v>
      </c>
      <c r="K2670" s="19" t="s">
        <v>61</v>
      </c>
      <c r="L2670" s="28">
        <v>2006</v>
      </c>
      <c r="M2670" s="28">
        <v>2006</v>
      </c>
      <c r="N2670" s="29" t="s">
        <v>289</v>
      </c>
      <c r="O2670" s="18">
        <v>0.14399999999999999</v>
      </c>
    </row>
    <row r="2671" spans="1:15">
      <c r="A2671" s="35" t="s">
        <v>278</v>
      </c>
      <c r="B2671" s="18" t="s">
        <v>97</v>
      </c>
      <c r="C2671" s="18" t="s">
        <v>288</v>
      </c>
      <c r="D2671" s="16">
        <v>1</v>
      </c>
      <c r="E2671" s="16">
        <v>70.25</v>
      </c>
      <c r="F2671" s="16">
        <v>-163.75</v>
      </c>
      <c r="G2671" s="18">
        <v>3.0700000000000002E-2</v>
      </c>
      <c r="H2671" s="18">
        <v>0.76</v>
      </c>
      <c r="I2671" s="18" t="s">
        <v>32</v>
      </c>
      <c r="J2671" s="19" t="s">
        <v>61</v>
      </c>
      <c r="K2671" s="19" t="s">
        <v>61</v>
      </c>
      <c r="L2671" s="28">
        <v>2006</v>
      </c>
      <c r="M2671" s="28">
        <v>2006</v>
      </c>
      <c r="N2671" s="29" t="s">
        <v>289</v>
      </c>
      <c r="O2671" s="18">
        <v>0.14399999999999999</v>
      </c>
    </row>
    <row r="2672" spans="1:15">
      <c r="A2672" s="35" t="s">
        <v>278</v>
      </c>
      <c r="B2672" s="18" t="s">
        <v>97</v>
      </c>
      <c r="C2672" s="18" t="s">
        <v>288</v>
      </c>
      <c r="D2672" s="16">
        <v>0.9</v>
      </c>
      <c r="E2672" s="16">
        <v>70.75</v>
      </c>
      <c r="F2672" s="16">
        <v>-158.75</v>
      </c>
      <c r="G2672" s="18">
        <v>3.0700000000000002E-2</v>
      </c>
      <c r="H2672" s="18">
        <v>0.76</v>
      </c>
      <c r="I2672" s="18" t="s">
        <v>32</v>
      </c>
      <c r="J2672" s="19" t="s">
        <v>61</v>
      </c>
      <c r="K2672" s="19" t="s">
        <v>61</v>
      </c>
      <c r="L2672" s="28">
        <v>2006</v>
      </c>
      <c r="M2672" s="28">
        <v>2006</v>
      </c>
      <c r="N2672" s="29" t="s">
        <v>289</v>
      </c>
      <c r="O2672" s="18">
        <v>0.14399999999999999</v>
      </c>
    </row>
    <row r="2673" spans="1:15">
      <c r="A2673" s="35" t="s">
        <v>278</v>
      </c>
      <c r="B2673" s="18" t="s">
        <v>97</v>
      </c>
      <c r="C2673" s="18" t="s">
        <v>288</v>
      </c>
      <c r="D2673" s="16">
        <v>1</v>
      </c>
      <c r="E2673" s="16">
        <v>69.25</v>
      </c>
      <c r="F2673" s="16">
        <v>-163.25</v>
      </c>
      <c r="G2673" s="18">
        <v>3.0700000000000002E-2</v>
      </c>
      <c r="H2673" s="18">
        <v>0.76</v>
      </c>
      <c r="I2673" s="18" t="s">
        <v>32</v>
      </c>
      <c r="J2673" s="19" t="s">
        <v>61</v>
      </c>
      <c r="K2673" s="19" t="s">
        <v>61</v>
      </c>
      <c r="L2673" s="28">
        <v>2006</v>
      </c>
      <c r="M2673" s="28">
        <v>2006</v>
      </c>
      <c r="N2673" s="29" t="s">
        <v>289</v>
      </c>
      <c r="O2673" s="18">
        <v>0.14399999999999999</v>
      </c>
    </row>
    <row r="2674" spans="1:15">
      <c r="A2674" s="35" t="s">
        <v>278</v>
      </c>
      <c r="B2674" s="18" t="s">
        <v>97</v>
      </c>
      <c r="C2674" s="18" t="s">
        <v>288</v>
      </c>
      <c r="D2674" s="16">
        <v>1</v>
      </c>
      <c r="E2674" s="16">
        <v>71.25</v>
      </c>
      <c r="F2674" s="16">
        <v>-156.75</v>
      </c>
      <c r="G2674" s="18">
        <v>3.0700000000000002E-2</v>
      </c>
      <c r="H2674" s="18">
        <v>0.76</v>
      </c>
      <c r="I2674" s="18" t="s">
        <v>32</v>
      </c>
      <c r="J2674" s="19" t="s">
        <v>61</v>
      </c>
      <c r="K2674" s="19" t="s">
        <v>61</v>
      </c>
      <c r="L2674" s="28">
        <v>2006</v>
      </c>
      <c r="M2674" s="28">
        <v>2006</v>
      </c>
      <c r="N2674" s="29" t="s">
        <v>289</v>
      </c>
      <c r="O2674" s="18">
        <v>0.14399999999999999</v>
      </c>
    </row>
    <row r="2675" spans="1:15">
      <c r="A2675" s="35" t="s">
        <v>278</v>
      </c>
      <c r="B2675" s="18" t="s">
        <v>97</v>
      </c>
      <c r="C2675" s="18" t="s">
        <v>288</v>
      </c>
      <c r="D2675" s="16">
        <v>1</v>
      </c>
      <c r="E2675" s="16">
        <v>70.25</v>
      </c>
      <c r="F2675" s="16">
        <v>-160.75</v>
      </c>
      <c r="G2675" s="18">
        <v>3.0700000000000002E-2</v>
      </c>
      <c r="H2675" s="18">
        <v>0.76</v>
      </c>
      <c r="I2675" s="18" t="s">
        <v>32</v>
      </c>
      <c r="J2675" s="19" t="s">
        <v>61</v>
      </c>
      <c r="K2675" s="19" t="s">
        <v>61</v>
      </c>
      <c r="L2675" s="28">
        <v>2006</v>
      </c>
      <c r="M2675" s="28">
        <v>2006</v>
      </c>
      <c r="N2675" s="29" t="s">
        <v>289</v>
      </c>
      <c r="O2675" s="18">
        <v>0.14399999999999999</v>
      </c>
    </row>
    <row r="2676" spans="1:15">
      <c r="A2676" s="35" t="s">
        <v>278</v>
      </c>
      <c r="B2676" s="18" t="s">
        <v>97</v>
      </c>
      <c r="C2676" s="18" t="s">
        <v>288</v>
      </c>
      <c r="D2676" s="16">
        <v>1</v>
      </c>
      <c r="E2676" s="16">
        <v>68.25</v>
      </c>
      <c r="F2676" s="16">
        <v>-167.75</v>
      </c>
      <c r="G2676" s="18">
        <v>3.0700000000000002E-2</v>
      </c>
      <c r="H2676" s="18">
        <v>0.76</v>
      </c>
      <c r="I2676" s="18" t="s">
        <v>32</v>
      </c>
      <c r="J2676" s="19" t="s">
        <v>61</v>
      </c>
      <c r="K2676" s="19" t="s">
        <v>61</v>
      </c>
      <c r="L2676" s="28">
        <v>2006</v>
      </c>
      <c r="M2676" s="28">
        <v>2006</v>
      </c>
      <c r="N2676" s="29" t="s">
        <v>289</v>
      </c>
      <c r="O2676" s="18">
        <v>0.14399999999999999</v>
      </c>
    </row>
    <row r="2677" spans="1:15">
      <c r="A2677" s="35" t="s">
        <v>278</v>
      </c>
      <c r="B2677" s="18" t="s">
        <v>97</v>
      </c>
      <c r="C2677" s="18" t="s">
        <v>288</v>
      </c>
      <c r="D2677" s="16">
        <v>1</v>
      </c>
      <c r="E2677" s="16">
        <v>71.25</v>
      </c>
      <c r="F2677" s="16">
        <v>-160.75</v>
      </c>
      <c r="G2677" s="18">
        <v>3.0700000000000002E-2</v>
      </c>
      <c r="H2677" s="18">
        <v>0.76</v>
      </c>
      <c r="I2677" s="18" t="s">
        <v>32</v>
      </c>
      <c r="J2677" s="19" t="s">
        <v>61</v>
      </c>
      <c r="K2677" s="19" t="s">
        <v>61</v>
      </c>
      <c r="L2677" s="28">
        <v>2006</v>
      </c>
      <c r="M2677" s="28">
        <v>2006</v>
      </c>
      <c r="N2677" s="29" t="s">
        <v>289</v>
      </c>
      <c r="O2677" s="18">
        <v>0.14399999999999999</v>
      </c>
    </row>
    <row r="2678" spans="1:15">
      <c r="A2678" s="35" t="s">
        <v>278</v>
      </c>
      <c r="B2678" s="18" t="s">
        <v>97</v>
      </c>
      <c r="C2678" s="18" t="s">
        <v>288</v>
      </c>
      <c r="D2678" s="16">
        <v>0.8</v>
      </c>
      <c r="E2678" s="16">
        <v>68.75</v>
      </c>
      <c r="F2678" s="16">
        <v>-164.75</v>
      </c>
      <c r="G2678" s="18">
        <v>3.0700000000000002E-2</v>
      </c>
      <c r="H2678" s="18">
        <v>0.76</v>
      </c>
      <c r="I2678" s="18" t="s">
        <v>32</v>
      </c>
      <c r="J2678" s="19" t="s">
        <v>61</v>
      </c>
      <c r="K2678" s="19" t="s">
        <v>61</v>
      </c>
      <c r="L2678" s="28">
        <v>2006</v>
      </c>
      <c r="M2678" s="28">
        <v>2006</v>
      </c>
      <c r="N2678" s="29" t="s">
        <v>289</v>
      </c>
      <c r="O2678" s="18">
        <v>0.14399999999999999</v>
      </c>
    </row>
    <row r="2679" spans="1:15">
      <c r="A2679" s="35" t="s">
        <v>278</v>
      </c>
      <c r="B2679" s="18" t="s">
        <v>97</v>
      </c>
      <c r="C2679" s="18" t="s">
        <v>288</v>
      </c>
      <c r="D2679" s="16">
        <v>1</v>
      </c>
      <c r="E2679" s="16">
        <v>70.75</v>
      </c>
      <c r="F2679" s="16">
        <v>-157.75</v>
      </c>
      <c r="G2679" s="18">
        <v>3.0700000000000002E-2</v>
      </c>
      <c r="H2679" s="18">
        <v>0.76</v>
      </c>
      <c r="I2679" s="18" t="s">
        <v>32</v>
      </c>
      <c r="J2679" s="19" t="s">
        <v>61</v>
      </c>
      <c r="K2679" s="19" t="s">
        <v>61</v>
      </c>
      <c r="L2679" s="28">
        <v>2006</v>
      </c>
      <c r="M2679" s="28">
        <v>2006</v>
      </c>
      <c r="N2679" s="29" t="s">
        <v>289</v>
      </c>
      <c r="O2679" s="18">
        <v>0.14399999999999999</v>
      </c>
    </row>
    <row r="2680" spans="1:15">
      <c r="A2680" s="35" t="s">
        <v>278</v>
      </c>
      <c r="B2680" s="18" t="s">
        <v>97</v>
      </c>
      <c r="C2680" s="18" t="s">
        <v>288</v>
      </c>
      <c r="D2680" s="16">
        <v>0.6</v>
      </c>
      <c r="E2680" s="16">
        <v>69.75</v>
      </c>
      <c r="F2680" s="16">
        <v>-162.75</v>
      </c>
      <c r="G2680" s="18">
        <v>3.0700000000000002E-2</v>
      </c>
      <c r="H2680" s="18">
        <v>0.76</v>
      </c>
      <c r="I2680" s="18" t="s">
        <v>32</v>
      </c>
      <c r="J2680" s="19" t="s">
        <v>61</v>
      </c>
      <c r="K2680" s="19" t="s">
        <v>61</v>
      </c>
      <c r="L2680" s="28">
        <v>2006</v>
      </c>
      <c r="M2680" s="28">
        <v>2006</v>
      </c>
      <c r="N2680" s="29" t="s">
        <v>289</v>
      </c>
      <c r="O2680" s="18">
        <v>0.14399999999999999</v>
      </c>
    </row>
    <row r="2681" spans="1:15">
      <c r="A2681" s="35" t="s">
        <v>278</v>
      </c>
      <c r="B2681" s="18" t="s">
        <v>97</v>
      </c>
      <c r="C2681" s="18" t="s">
        <v>290</v>
      </c>
      <c r="D2681" s="16">
        <v>1</v>
      </c>
      <c r="E2681" s="16">
        <v>68.75</v>
      </c>
      <c r="F2681" s="16">
        <v>-166.75</v>
      </c>
      <c r="G2681" s="18">
        <v>3.32E-2</v>
      </c>
      <c r="H2681" s="18">
        <v>0.23</v>
      </c>
      <c r="I2681" s="18" t="s">
        <v>32</v>
      </c>
      <c r="J2681" s="19" t="s">
        <v>61</v>
      </c>
      <c r="K2681" s="19" t="s">
        <v>61</v>
      </c>
      <c r="L2681" s="28">
        <v>2007</v>
      </c>
      <c r="M2681" s="28">
        <v>2007</v>
      </c>
      <c r="N2681" s="29" t="s">
        <v>289</v>
      </c>
      <c r="O2681" s="18">
        <v>0.14399999999999999</v>
      </c>
    </row>
    <row r="2682" spans="1:15">
      <c r="A2682" s="35" t="s">
        <v>278</v>
      </c>
      <c r="B2682" s="18" t="s">
        <v>97</v>
      </c>
      <c r="C2682" s="18" t="s">
        <v>290</v>
      </c>
      <c r="D2682" s="16">
        <v>1</v>
      </c>
      <c r="E2682" s="16">
        <v>69.75</v>
      </c>
      <c r="F2682" s="16">
        <v>-163.75</v>
      </c>
      <c r="G2682" s="18">
        <v>3.32E-2</v>
      </c>
      <c r="H2682" s="18">
        <v>0.23</v>
      </c>
      <c r="I2682" s="18" t="s">
        <v>32</v>
      </c>
      <c r="J2682" s="19" t="s">
        <v>61</v>
      </c>
      <c r="K2682" s="19" t="s">
        <v>61</v>
      </c>
      <c r="L2682" s="28">
        <v>2007</v>
      </c>
      <c r="M2682" s="28">
        <v>2007</v>
      </c>
      <c r="N2682" s="29" t="s">
        <v>289</v>
      </c>
      <c r="O2682" s="18">
        <v>0.14399999999999999</v>
      </c>
    </row>
    <row r="2683" spans="1:15">
      <c r="A2683" s="35" t="s">
        <v>278</v>
      </c>
      <c r="B2683" s="18" t="s">
        <v>97</v>
      </c>
      <c r="C2683" s="18" t="s">
        <v>290</v>
      </c>
      <c r="D2683" s="16">
        <v>1</v>
      </c>
      <c r="E2683" s="16">
        <v>70.75</v>
      </c>
      <c r="F2683" s="16">
        <v>-160.75</v>
      </c>
      <c r="G2683" s="18">
        <v>3.32E-2</v>
      </c>
      <c r="H2683" s="18">
        <v>0.23</v>
      </c>
      <c r="I2683" s="18" t="s">
        <v>32</v>
      </c>
      <c r="J2683" s="19" t="s">
        <v>61</v>
      </c>
      <c r="K2683" s="19" t="s">
        <v>61</v>
      </c>
      <c r="L2683" s="28">
        <v>2007</v>
      </c>
      <c r="M2683" s="28">
        <v>2007</v>
      </c>
      <c r="N2683" s="29" t="s">
        <v>289</v>
      </c>
      <c r="O2683" s="18">
        <v>0.14399999999999999</v>
      </c>
    </row>
    <row r="2684" spans="1:15">
      <c r="A2684" s="35" t="s">
        <v>278</v>
      </c>
      <c r="B2684" s="18" t="s">
        <v>97</v>
      </c>
      <c r="C2684" s="18" t="s">
        <v>290</v>
      </c>
      <c r="D2684" s="16">
        <v>1</v>
      </c>
      <c r="E2684" s="16">
        <v>69.25</v>
      </c>
      <c r="F2684" s="16">
        <v>-164.25</v>
      </c>
      <c r="G2684" s="18">
        <v>3.32E-2</v>
      </c>
      <c r="H2684" s="18">
        <v>0.23</v>
      </c>
      <c r="I2684" s="18" t="s">
        <v>32</v>
      </c>
      <c r="J2684" s="19" t="s">
        <v>61</v>
      </c>
      <c r="K2684" s="19" t="s">
        <v>61</v>
      </c>
      <c r="L2684" s="28">
        <v>2007</v>
      </c>
      <c r="M2684" s="28">
        <v>2007</v>
      </c>
      <c r="N2684" s="29" t="s">
        <v>289</v>
      </c>
      <c r="O2684" s="18">
        <v>0.14399999999999999</v>
      </c>
    </row>
    <row r="2685" spans="1:15">
      <c r="A2685" s="35" t="s">
        <v>278</v>
      </c>
      <c r="B2685" s="18" t="s">
        <v>97</v>
      </c>
      <c r="C2685" s="18" t="s">
        <v>290</v>
      </c>
      <c r="D2685" s="16">
        <v>1</v>
      </c>
      <c r="E2685" s="16">
        <v>70.25</v>
      </c>
      <c r="F2685" s="16">
        <v>-162.75</v>
      </c>
      <c r="G2685" s="18">
        <v>3.32E-2</v>
      </c>
      <c r="H2685" s="18">
        <v>0.23</v>
      </c>
      <c r="I2685" s="18" t="s">
        <v>32</v>
      </c>
      <c r="J2685" s="19" t="s">
        <v>61</v>
      </c>
      <c r="K2685" s="19" t="s">
        <v>61</v>
      </c>
      <c r="L2685" s="28">
        <v>2007</v>
      </c>
      <c r="M2685" s="28">
        <v>2007</v>
      </c>
      <c r="N2685" s="29" t="s">
        <v>289</v>
      </c>
      <c r="O2685" s="18">
        <v>0.14399999999999999</v>
      </c>
    </row>
    <row r="2686" spans="1:15">
      <c r="A2686" s="35" t="s">
        <v>278</v>
      </c>
      <c r="B2686" s="18" t="s">
        <v>97</v>
      </c>
      <c r="C2686" s="18" t="s">
        <v>290</v>
      </c>
      <c r="D2686" s="16">
        <v>1</v>
      </c>
      <c r="E2686" s="16">
        <v>69.75</v>
      </c>
      <c r="F2686" s="16">
        <v>-163.25</v>
      </c>
      <c r="G2686" s="18">
        <v>3.32E-2</v>
      </c>
      <c r="H2686" s="18">
        <v>0.23</v>
      </c>
      <c r="I2686" s="18" t="s">
        <v>32</v>
      </c>
      <c r="J2686" s="19" t="s">
        <v>61</v>
      </c>
      <c r="K2686" s="19" t="s">
        <v>61</v>
      </c>
      <c r="L2686" s="28">
        <v>2007</v>
      </c>
      <c r="M2686" s="28">
        <v>2007</v>
      </c>
      <c r="N2686" s="29" t="s">
        <v>289</v>
      </c>
      <c r="O2686" s="18">
        <v>0.14399999999999999</v>
      </c>
    </row>
    <row r="2687" spans="1:15">
      <c r="A2687" s="35" t="s">
        <v>278</v>
      </c>
      <c r="B2687" s="18" t="s">
        <v>97</v>
      </c>
      <c r="C2687" s="18" t="s">
        <v>290</v>
      </c>
      <c r="D2687" s="16">
        <v>1</v>
      </c>
      <c r="E2687" s="16">
        <v>71.25</v>
      </c>
      <c r="F2687" s="16">
        <v>-157.75</v>
      </c>
      <c r="G2687" s="18">
        <v>3.32E-2</v>
      </c>
      <c r="H2687" s="18">
        <v>0.23</v>
      </c>
      <c r="I2687" s="18" t="s">
        <v>32</v>
      </c>
      <c r="J2687" s="19" t="s">
        <v>61</v>
      </c>
      <c r="K2687" s="19" t="s">
        <v>61</v>
      </c>
      <c r="L2687" s="28">
        <v>2007</v>
      </c>
      <c r="M2687" s="28">
        <v>2007</v>
      </c>
      <c r="N2687" s="29" t="s">
        <v>289</v>
      </c>
      <c r="O2687" s="18">
        <v>0.14399999999999999</v>
      </c>
    </row>
    <row r="2688" spans="1:15">
      <c r="A2688" s="35" t="s">
        <v>278</v>
      </c>
      <c r="B2688" s="18" t="s">
        <v>97</v>
      </c>
      <c r="C2688" s="18" t="s">
        <v>290</v>
      </c>
      <c r="D2688" s="16">
        <v>1</v>
      </c>
      <c r="E2688" s="16">
        <v>70.75</v>
      </c>
      <c r="F2688" s="16">
        <v>-161.25</v>
      </c>
      <c r="G2688" s="18">
        <v>3.32E-2</v>
      </c>
      <c r="H2688" s="18">
        <v>0.23</v>
      </c>
      <c r="I2688" s="18" t="s">
        <v>32</v>
      </c>
      <c r="J2688" s="19" t="s">
        <v>61</v>
      </c>
      <c r="K2688" s="19" t="s">
        <v>61</v>
      </c>
      <c r="L2688" s="28">
        <v>2007</v>
      </c>
      <c r="M2688" s="28">
        <v>2007</v>
      </c>
      <c r="N2688" s="29" t="s">
        <v>289</v>
      </c>
      <c r="O2688" s="18">
        <v>0.14399999999999999</v>
      </c>
    </row>
    <row r="2689" spans="1:15">
      <c r="A2689" s="35" t="s">
        <v>278</v>
      </c>
      <c r="B2689" s="18" t="s">
        <v>97</v>
      </c>
      <c r="C2689" s="18" t="s">
        <v>290</v>
      </c>
      <c r="D2689" s="16">
        <v>1</v>
      </c>
      <c r="E2689" s="16">
        <v>70.75</v>
      </c>
      <c r="F2689" s="16">
        <v>-160.25</v>
      </c>
      <c r="G2689" s="18">
        <v>3.32E-2</v>
      </c>
      <c r="H2689" s="18">
        <v>0.23</v>
      </c>
      <c r="I2689" s="18" t="s">
        <v>32</v>
      </c>
      <c r="J2689" s="19" t="s">
        <v>61</v>
      </c>
      <c r="K2689" s="19" t="s">
        <v>61</v>
      </c>
      <c r="L2689" s="28">
        <v>2007</v>
      </c>
      <c r="M2689" s="28">
        <v>2007</v>
      </c>
      <c r="N2689" s="29" t="s">
        <v>289</v>
      </c>
      <c r="O2689" s="18">
        <v>0.14399999999999999</v>
      </c>
    </row>
    <row r="2690" spans="1:15">
      <c r="A2690" s="35" t="s">
        <v>278</v>
      </c>
      <c r="B2690" s="18" t="s">
        <v>97</v>
      </c>
      <c r="C2690" s="18" t="s">
        <v>290</v>
      </c>
      <c r="D2690" s="16">
        <v>1</v>
      </c>
      <c r="E2690" s="16">
        <v>69.25</v>
      </c>
      <c r="F2690" s="16">
        <v>-163.75</v>
      </c>
      <c r="G2690" s="18">
        <v>3.32E-2</v>
      </c>
      <c r="H2690" s="18">
        <v>0.23</v>
      </c>
      <c r="I2690" s="18" t="s">
        <v>32</v>
      </c>
      <c r="J2690" s="19" t="s">
        <v>61</v>
      </c>
      <c r="K2690" s="19" t="s">
        <v>61</v>
      </c>
      <c r="L2690" s="28">
        <v>2007</v>
      </c>
      <c r="M2690" s="28">
        <v>2007</v>
      </c>
      <c r="N2690" s="29" t="s">
        <v>289</v>
      </c>
      <c r="O2690" s="18">
        <v>0.14399999999999999</v>
      </c>
    </row>
    <row r="2691" spans="1:15">
      <c r="A2691" s="35" t="s">
        <v>278</v>
      </c>
      <c r="B2691" s="18" t="s">
        <v>97</v>
      </c>
      <c r="C2691" s="18" t="s">
        <v>290</v>
      </c>
      <c r="D2691" s="16">
        <v>1</v>
      </c>
      <c r="E2691" s="16">
        <v>68.75</v>
      </c>
      <c r="F2691" s="16">
        <v>-167.25</v>
      </c>
      <c r="G2691" s="18">
        <v>3.32E-2</v>
      </c>
      <c r="H2691" s="18">
        <v>0.23</v>
      </c>
      <c r="I2691" s="18" t="s">
        <v>32</v>
      </c>
      <c r="J2691" s="19" t="s">
        <v>61</v>
      </c>
      <c r="K2691" s="19" t="s">
        <v>61</v>
      </c>
      <c r="L2691" s="28">
        <v>2007</v>
      </c>
      <c r="M2691" s="28">
        <v>2007</v>
      </c>
      <c r="N2691" s="29" t="s">
        <v>289</v>
      </c>
      <c r="O2691" s="18">
        <v>0.14399999999999999</v>
      </c>
    </row>
    <row r="2692" spans="1:15">
      <c r="A2692" s="35" t="s">
        <v>278</v>
      </c>
      <c r="B2692" s="18" t="s">
        <v>97</v>
      </c>
      <c r="C2692" s="18" t="s">
        <v>290</v>
      </c>
      <c r="D2692" s="16">
        <v>1</v>
      </c>
      <c r="E2692" s="16">
        <v>70.25</v>
      </c>
      <c r="F2692" s="16">
        <v>-163.25</v>
      </c>
      <c r="G2692" s="18">
        <v>3.32E-2</v>
      </c>
      <c r="H2692" s="18">
        <v>0.23</v>
      </c>
      <c r="I2692" s="18" t="s">
        <v>32</v>
      </c>
      <c r="J2692" s="19" t="s">
        <v>61</v>
      </c>
      <c r="K2692" s="19" t="s">
        <v>61</v>
      </c>
      <c r="L2692" s="28">
        <v>2007</v>
      </c>
      <c r="M2692" s="28">
        <v>2007</v>
      </c>
      <c r="N2692" s="29" t="s">
        <v>289</v>
      </c>
      <c r="O2692" s="18">
        <v>0.14399999999999999</v>
      </c>
    </row>
    <row r="2693" spans="1:15">
      <c r="A2693" s="35" t="s">
        <v>278</v>
      </c>
      <c r="B2693" s="18" t="s">
        <v>97</v>
      </c>
      <c r="C2693" s="18" t="s">
        <v>290</v>
      </c>
      <c r="D2693" s="16">
        <v>1</v>
      </c>
      <c r="E2693" s="16">
        <v>68.75</v>
      </c>
      <c r="F2693" s="16">
        <v>-166.25</v>
      </c>
      <c r="G2693" s="18">
        <v>3.32E-2</v>
      </c>
      <c r="H2693" s="18">
        <v>0.23</v>
      </c>
      <c r="I2693" s="18" t="s">
        <v>32</v>
      </c>
      <c r="J2693" s="19" t="s">
        <v>61</v>
      </c>
      <c r="K2693" s="19" t="s">
        <v>61</v>
      </c>
      <c r="L2693" s="28">
        <v>2007</v>
      </c>
      <c r="M2693" s="28">
        <v>2007</v>
      </c>
      <c r="N2693" s="29" t="s">
        <v>289</v>
      </c>
      <c r="O2693" s="18">
        <v>0.14399999999999999</v>
      </c>
    </row>
    <row r="2694" spans="1:15">
      <c r="A2694" s="35" t="s">
        <v>278</v>
      </c>
      <c r="B2694" s="18" t="s">
        <v>97</v>
      </c>
      <c r="C2694" s="18" t="s">
        <v>290</v>
      </c>
      <c r="D2694" s="16">
        <v>1</v>
      </c>
      <c r="E2694" s="16">
        <v>71.25</v>
      </c>
      <c r="F2694" s="16">
        <v>-157.25</v>
      </c>
      <c r="G2694" s="18">
        <v>3.32E-2</v>
      </c>
      <c r="H2694" s="18">
        <v>0.23</v>
      </c>
      <c r="I2694" s="18" t="s">
        <v>32</v>
      </c>
      <c r="J2694" s="19" t="s">
        <v>61</v>
      </c>
      <c r="K2694" s="19" t="s">
        <v>61</v>
      </c>
      <c r="L2694" s="28">
        <v>2007</v>
      </c>
      <c r="M2694" s="28">
        <v>2007</v>
      </c>
      <c r="N2694" s="29" t="s">
        <v>289</v>
      </c>
      <c r="O2694" s="18">
        <v>0.14399999999999999</v>
      </c>
    </row>
    <row r="2695" spans="1:15">
      <c r="A2695" s="35" t="s">
        <v>278</v>
      </c>
      <c r="B2695" s="18" t="s">
        <v>97</v>
      </c>
      <c r="C2695" s="18" t="s">
        <v>290</v>
      </c>
      <c r="D2695" s="16">
        <v>1</v>
      </c>
      <c r="E2695" s="16">
        <v>69.25</v>
      </c>
      <c r="F2695" s="16">
        <v>-164.75</v>
      </c>
      <c r="G2695" s="18">
        <v>3.32E-2</v>
      </c>
      <c r="H2695" s="18">
        <v>0.23</v>
      </c>
      <c r="I2695" s="18" t="s">
        <v>32</v>
      </c>
      <c r="J2695" s="19" t="s">
        <v>61</v>
      </c>
      <c r="K2695" s="19" t="s">
        <v>61</v>
      </c>
      <c r="L2695" s="28">
        <v>2007</v>
      </c>
      <c r="M2695" s="28">
        <v>2007</v>
      </c>
      <c r="N2695" s="29" t="s">
        <v>289</v>
      </c>
      <c r="O2695" s="18">
        <v>0.14399999999999999</v>
      </c>
    </row>
    <row r="2696" spans="1:15">
      <c r="A2696" s="35" t="s">
        <v>278</v>
      </c>
      <c r="B2696" s="18" t="s">
        <v>97</v>
      </c>
      <c r="C2696" s="18" t="s">
        <v>290</v>
      </c>
      <c r="D2696" s="16">
        <v>1</v>
      </c>
      <c r="E2696" s="16">
        <v>71.25</v>
      </c>
      <c r="F2696" s="16">
        <v>-158.25</v>
      </c>
      <c r="G2696" s="18">
        <v>3.32E-2</v>
      </c>
      <c r="H2696" s="18">
        <v>0.23</v>
      </c>
      <c r="I2696" s="18" t="s">
        <v>32</v>
      </c>
      <c r="J2696" s="19" t="s">
        <v>61</v>
      </c>
      <c r="K2696" s="19" t="s">
        <v>61</v>
      </c>
      <c r="L2696" s="28">
        <v>2007</v>
      </c>
      <c r="M2696" s="28">
        <v>2007</v>
      </c>
      <c r="N2696" s="29" t="s">
        <v>289</v>
      </c>
      <c r="O2696" s="18">
        <v>0.14399999999999999</v>
      </c>
    </row>
    <row r="2697" spans="1:15">
      <c r="A2697" s="35" t="s">
        <v>278</v>
      </c>
      <c r="B2697" s="18" t="s">
        <v>97</v>
      </c>
      <c r="C2697" s="18" t="s">
        <v>290</v>
      </c>
      <c r="D2697" s="16">
        <v>1</v>
      </c>
      <c r="E2697" s="16">
        <v>70.75</v>
      </c>
      <c r="F2697" s="16">
        <v>-161.75</v>
      </c>
      <c r="G2697" s="18">
        <v>3.32E-2</v>
      </c>
      <c r="H2697" s="18">
        <v>0.23</v>
      </c>
      <c r="I2697" s="18" t="s">
        <v>32</v>
      </c>
      <c r="J2697" s="19" t="s">
        <v>61</v>
      </c>
      <c r="K2697" s="19" t="s">
        <v>61</v>
      </c>
      <c r="L2697" s="28">
        <v>2007</v>
      </c>
      <c r="M2697" s="28">
        <v>2007</v>
      </c>
      <c r="N2697" s="29" t="s">
        <v>289</v>
      </c>
      <c r="O2697" s="18">
        <v>0.14399999999999999</v>
      </c>
    </row>
    <row r="2698" spans="1:15">
      <c r="A2698" s="35" t="s">
        <v>278</v>
      </c>
      <c r="B2698" s="18" t="s">
        <v>97</v>
      </c>
      <c r="C2698" s="18" t="s">
        <v>290</v>
      </c>
      <c r="D2698" s="16">
        <v>1</v>
      </c>
      <c r="E2698" s="16">
        <v>69.25</v>
      </c>
      <c r="F2698" s="16">
        <v>-165.25</v>
      </c>
      <c r="G2698" s="18">
        <v>3.32E-2</v>
      </c>
      <c r="H2698" s="18">
        <v>0.23</v>
      </c>
      <c r="I2698" s="18" t="s">
        <v>32</v>
      </c>
      <c r="J2698" s="19" t="s">
        <v>61</v>
      </c>
      <c r="K2698" s="19" t="s">
        <v>61</v>
      </c>
      <c r="L2698" s="28">
        <v>2007</v>
      </c>
      <c r="M2698" s="28">
        <v>2007</v>
      </c>
      <c r="N2698" s="29" t="s">
        <v>289</v>
      </c>
      <c r="O2698" s="18">
        <v>0.14399999999999999</v>
      </c>
    </row>
    <row r="2699" spans="1:15">
      <c r="A2699" s="35" t="s">
        <v>278</v>
      </c>
      <c r="B2699" s="18" t="s">
        <v>97</v>
      </c>
      <c r="C2699" s="18" t="s">
        <v>290</v>
      </c>
      <c r="D2699" s="16">
        <v>1</v>
      </c>
      <c r="E2699" s="16">
        <v>71.25</v>
      </c>
      <c r="F2699" s="16">
        <v>-158.75</v>
      </c>
      <c r="G2699" s="18">
        <v>3.32E-2</v>
      </c>
      <c r="H2699" s="18">
        <v>0.23</v>
      </c>
      <c r="I2699" s="18" t="s">
        <v>32</v>
      </c>
      <c r="J2699" s="19" t="s">
        <v>61</v>
      </c>
      <c r="K2699" s="19" t="s">
        <v>61</v>
      </c>
      <c r="L2699" s="28">
        <v>2007</v>
      </c>
      <c r="M2699" s="28">
        <v>2007</v>
      </c>
      <c r="N2699" s="29" t="s">
        <v>289</v>
      </c>
      <c r="O2699" s="18">
        <v>0.14399999999999999</v>
      </c>
    </row>
    <row r="2700" spans="1:15">
      <c r="A2700" s="35" t="s">
        <v>278</v>
      </c>
      <c r="B2700" s="18" t="s">
        <v>97</v>
      </c>
      <c r="C2700" s="18" t="s">
        <v>290</v>
      </c>
      <c r="D2700" s="16">
        <v>1</v>
      </c>
      <c r="E2700" s="16">
        <v>71.25</v>
      </c>
      <c r="F2700" s="16">
        <v>-159.25</v>
      </c>
      <c r="G2700" s="18">
        <v>3.32E-2</v>
      </c>
      <c r="H2700" s="18">
        <v>0.23</v>
      </c>
      <c r="I2700" s="18" t="s">
        <v>32</v>
      </c>
      <c r="J2700" s="19" t="s">
        <v>61</v>
      </c>
      <c r="K2700" s="19" t="s">
        <v>61</v>
      </c>
      <c r="L2700" s="28">
        <v>2007</v>
      </c>
      <c r="M2700" s="28">
        <v>2007</v>
      </c>
      <c r="N2700" s="29" t="s">
        <v>289</v>
      </c>
      <c r="O2700" s="18">
        <v>0.14399999999999999</v>
      </c>
    </row>
    <row r="2701" spans="1:15">
      <c r="A2701" s="35" t="s">
        <v>278</v>
      </c>
      <c r="B2701" s="18" t="s">
        <v>97</v>
      </c>
      <c r="C2701" s="18" t="s">
        <v>290</v>
      </c>
      <c r="D2701" s="16">
        <v>1</v>
      </c>
      <c r="E2701" s="16">
        <v>70.25</v>
      </c>
      <c r="F2701" s="16">
        <v>-162.25</v>
      </c>
      <c r="G2701" s="18">
        <v>3.32E-2</v>
      </c>
      <c r="H2701" s="18">
        <v>0.23</v>
      </c>
      <c r="I2701" s="18" t="s">
        <v>32</v>
      </c>
      <c r="J2701" s="19" t="s">
        <v>61</v>
      </c>
      <c r="K2701" s="19" t="s">
        <v>61</v>
      </c>
      <c r="L2701" s="28">
        <v>2007</v>
      </c>
      <c r="M2701" s="28">
        <v>2007</v>
      </c>
      <c r="N2701" s="29" t="s">
        <v>289</v>
      </c>
      <c r="O2701" s="18">
        <v>0.14399999999999999</v>
      </c>
    </row>
    <row r="2702" spans="1:15">
      <c r="A2702" s="35" t="s">
        <v>278</v>
      </c>
      <c r="B2702" s="18" t="s">
        <v>97</v>
      </c>
      <c r="C2702" s="18" t="s">
        <v>290</v>
      </c>
      <c r="D2702" s="16">
        <v>1</v>
      </c>
      <c r="E2702" s="16">
        <v>69.25</v>
      </c>
      <c r="F2702" s="16">
        <v>-165.75</v>
      </c>
      <c r="G2702" s="18">
        <v>3.32E-2</v>
      </c>
      <c r="H2702" s="18">
        <v>0.23</v>
      </c>
      <c r="I2702" s="18" t="s">
        <v>32</v>
      </c>
      <c r="J2702" s="19" t="s">
        <v>61</v>
      </c>
      <c r="K2702" s="19" t="s">
        <v>61</v>
      </c>
      <c r="L2702" s="28">
        <v>2007</v>
      </c>
      <c r="M2702" s="28">
        <v>2007</v>
      </c>
      <c r="N2702" s="29" t="s">
        <v>289</v>
      </c>
      <c r="O2702" s="18">
        <v>0.14399999999999999</v>
      </c>
    </row>
    <row r="2703" spans="1:15">
      <c r="A2703" s="35" t="s">
        <v>278</v>
      </c>
      <c r="B2703" s="18" t="s">
        <v>97</v>
      </c>
      <c r="C2703" s="18" t="s">
        <v>290</v>
      </c>
      <c r="D2703" s="16">
        <v>1</v>
      </c>
      <c r="E2703" s="16">
        <v>70.75</v>
      </c>
      <c r="F2703" s="16">
        <v>-162.25</v>
      </c>
      <c r="G2703" s="18">
        <v>3.32E-2</v>
      </c>
      <c r="H2703" s="18">
        <v>0.23</v>
      </c>
      <c r="I2703" s="18" t="s">
        <v>32</v>
      </c>
      <c r="J2703" s="19" t="s">
        <v>61</v>
      </c>
      <c r="K2703" s="19" t="s">
        <v>61</v>
      </c>
      <c r="L2703" s="28">
        <v>2007</v>
      </c>
      <c r="M2703" s="28">
        <v>2007</v>
      </c>
      <c r="N2703" s="29" t="s">
        <v>289</v>
      </c>
      <c r="O2703" s="18">
        <v>0.14399999999999999</v>
      </c>
    </row>
    <row r="2704" spans="1:15">
      <c r="A2704" s="35" t="s">
        <v>278</v>
      </c>
      <c r="B2704" s="18" t="s">
        <v>97</v>
      </c>
      <c r="C2704" s="18" t="s">
        <v>290</v>
      </c>
      <c r="D2704" s="16">
        <v>1</v>
      </c>
      <c r="E2704" s="16">
        <v>69.25</v>
      </c>
      <c r="F2704" s="16">
        <v>-166.25</v>
      </c>
      <c r="G2704" s="18">
        <v>3.32E-2</v>
      </c>
      <c r="H2704" s="18">
        <v>0.23</v>
      </c>
      <c r="I2704" s="18" t="s">
        <v>32</v>
      </c>
      <c r="J2704" s="19" t="s">
        <v>61</v>
      </c>
      <c r="K2704" s="19" t="s">
        <v>61</v>
      </c>
      <c r="L2704" s="28">
        <v>2007</v>
      </c>
      <c r="M2704" s="28">
        <v>2007</v>
      </c>
      <c r="N2704" s="29" t="s">
        <v>289</v>
      </c>
      <c r="O2704" s="18">
        <v>0.14399999999999999</v>
      </c>
    </row>
    <row r="2705" spans="1:15">
      <c r="A2705" s="35" t="s">
        <v>278</v>
      </c>
      <c r="B2705" s="18" t="s">
        <v>97</v>
      </c>
      <c r="C2705" s="18" t="s">
        <v>290</v>
      </c>
      <c r="D2705" s="16">
        <v>1</v>
      </c>
      <c r="E2705" s="16">
        <v>70.75</v>
      </c>
      <c r="F2705" s="16">
        <v>-159.75</v>
      </c>
      <c r="G2705" s="18">
        <v>3.32E-2</v>
      </c>
      <c r="H2705" s="18">
        <v>0.23</v>
      </c>
      <c r="I2705" s="18" t="s">
        <v>32</v>
      </c>
      <c r="J2705" s="19" t="s">
        <v>61</v>
      </c>
      <c r="K2705" s="19" t="s">
        <v>61</v>
      </c>
      <c r="L2705" s="28">
        <v>2007</v>
      </c>
      <c r="M2705" s="28">
        <v>2007</v>
      </c>
      <c r="N2705" s="29" t="s">
        <v>289</v>
      </c>
      <c r="O2705" s="18">
        <v>0.14399999999999999</v>
      </c>
    </row>
    <row r="2706" spans="1:15">
      <c r="A2706" s="35" t="s">
        <v>278</v>
      </c>
      <c r="B2706" s="18" t="s">
        <v>97</v>
      </c>
      <c r="C2706" s="18" t="s">
        <v>290</v>
      </c>
      <c r="D2706" s="16">
        <v>1</v>
      </c>
      <c r="E2706" s="16">
        <v>71.25</v>
      </c>
      <c r="F2706" s="16">
        <v>-159.75</v>
      </c>
      <c r="G2706" s="18">
        <v>3.32E-2</v>
      </c>
      <c r="H2706" s="18">
        <v>0.23</v>
      </c>
      <c r="I2706" s="18" t="s">
        <v>32</v>
      </c>
      <c r="J2706" s="19" t="s">
        <v>61</v>
      </c>
      <c r="K2706" s="19" t="s">
        <v>61</v>
      </c>
      <c r="L2706" s="28">
        <v>2007</v>
      </c>
      <c r="M2706" s="28">
        <v>2007</v>
      </c>
      <c r="N2706" s="29" t="s">
        <v>289</v>
      </c>
      <c r="O2706" s="18">
        <v>0.14399999999999999</v>
      </c>
    </row>
    <row r="2707" spans="1:15">
      <c r="A2707" s="35" t="s">
        <v>278</v>
      </c>
      <c r="B2707" s="18" t="s">
        <v>97</v>
      </c>
      <c r="C2707" s="18" t="s">
        <v>290</v>
      </c>
      <c r="D2707" s="16">
        <v>1</v>
      </c>
      <c r="E2707" s="16">
        <v>69.25</v>
      </c>
      <c r="F2707" s="16">
        <v>-166.75</v>
      </c>
      <c r="G2707" s="18">
        <v>3.32E-2</v>
      </c>
      <c r="H2707" s="18">
        <v>0.23</v>
      </c>
      <c r="I2707" s="18" t="s">
        <v>32</v>
      </c>
      <c r="J2707" s="19" t="s">
        <v>61</v>
      </c>
      <c r="K2707" s="19" t="s">
        <v>61</v>
      </c>
      <c r="L2707" s="28">
        <v>2007</v>
      </c>
      <c r="M2707" s="28">
        <v>2007</v>
      </c>
      <c r="N2707" s="29" t="s">
        <v>289</v>
      </c>
      <c r="O2707" s="18">
        <v>0.14399999999999999</v>
      </c>
    </row>
    <row r="2708" spans="1:15">
      <c r="A2708" s="35" t="s">
        <v>278</v>
      </c>
      <c r="B2708" s="18" t="s">
        <v>97</v>
      </c>
      <c r="C2708" s="18" t="s">
        <v>290</v>
      </c>
      <c r="D2708" s="16">
        <v>1</v>
      </c>
      <c r="E2708" s="16">
        <v>68.25</v>
      </c>
      <c r="F2708" s="16">
        <v>-167.25</v>
      </c>
      <c r="G2708" s="18">
        <v>3.32E-2</v>
      </c>
      <c r="H2708" s="18">
        <v>0.23</v>
      </c>
      <c r="I2708" s="18" t="s">
        <v>32</v>
      </c>
      <c r="J2708" s="19" t="s">
        <v>61</v>
      </c>
      <c r="K2708" s="19" t="s">
        <v>61</v>
      </c>
      <c r="L2708" s="28">
        <v>2007</v>
      </c>
      <c r="M2708" s="28">
        <v>2007</v>
      </c>
      <c r="N2708" s="29" t="s">
        <v>289</v>
      </c>
      <c r="O2708" s="18">
        <v>0.14399999999999999</v>
      </c>
    </row>
    <row r="2709" spans="1:15">
      <c r="A2709" s="35" t="s">
        <v>278</v>
      </c>
      <c r="B2709" s="18" t="s">
        <v>97</v>
      </c>
      <c r="C2709" s="18" t="s">
        <v>290</v>
      </c>
      <c r="D2709" s="16">
        <v>1</v>
      </c>
      <c r="E2709" s="16">
        <v>69.75</v>
      </c>
      <c r="F2709" s="16">
        <v>-164.25</v>
      </c>
      <c r="G2709" s="18">
        <v>3.32E-2</v>
      </c>
      <c r="H2709" s="18">
        <v>0.23</v>
      </c>
      <c r="I2709" s="18" t="s">
        <v>32</v>
      </c>
      <c r="J2709" s="19" t="s">
        <v>61</v>
      </c>
      <c r="K2709" s="19" t="s">
        <v>61</v>
      </c>
      <c r="L2709" s="28">
        <v>2007</v>
      </c>
      <c r="M2709" s="28">
        <v>2007</v>
      </c>
      <c r="N2709" s="29" t="s">
        <v>289</v>
      </c>
      <c r="O2709" s="18">
        <v>0.14399999999999999</v>
      </c>
    </row>
    <row r="2710" spans="1:15">
      <c r="A2710" s="35" t="s">
        <v>278</v>
      </c>
      <c r="B2710" s="18" t="s">
        <v>97</v>
      </c>
      <c r="C2710" s="18" t="s">
        <v>290</v>
      </c>
      <c r="D2710" s="16">
        <v>1</v>
      </c>
      <c r="E2710" s="16">
        <v>71.25</v>
      </c>
      <c r="F2710" s="16">
        <v>-160.25</v>
      </c>
      <c r="G2710" s="18">
        <v>3.32E-2</v>
      </c>
      <c r="H2710" s="18">
        <v>0.23</v>
      </c>
      <c r="I2710" s="18" t="s">
        <v>32</v>
      </c>
      <c r="J2710" s="19" t="s">
        <v>61</v>
      </c>
      <c r="K2710" s="19" t="s">
        <v>61</v>
      </c>
      <c r="L2710" s="28">
        <v>2007</v>
      </c>
      <c r="M2710" s="28">
        <v>2007</v>
      </c>
      <c r="N2710" s="29" t="s">
        <v>289</v>
      </c>
      <c r="O2710" s="18">
        <v>0.14399999999999999</v>
      </c>
    </row>
    <row r="2711" spans="1:15">
      <c r="A2711" s="35" t="s">
        <v>278</v>
      </c>
      <c r="B2711" s="18" t="s">
        <v>97</v>
      </c>
      <c r="C2711" s="18" t="s">
        <v>290</v>
      </c>
      <c r="D2711" s="16">
        <v>1</v>
      </c>
      <c r="E2711" s="16">
        <v>70.75</v>
      </c>
      <c r="F2711" s="16">
        <v>-158.25</v>
      </c>
      <c r="G2711" s="18">
        <v>3.32E-2</v>
      </c>
      <c r="H2711" s="18">
        <v>0.23</v>
      </c>
      <c r="I2711" s="18" t="s">
        <v>32</v>
      </c>
      <c r="J2711" s="19" t="s">
        <v>61</v>
      </c>
      <c r="K2711" s="19" t="s">
        <v>61</v>
      </c>
      <c r="L2711" s="28">
        <v>2007</v>
      </c>
      <c r="M2711" s="28">
        <v>2007</v>
      </c>
      <c r="N2711" s="29" t="s">
        <v>289</v>
      </c>
      <c r="O2711" s="18">
        <v>0.14399999999999999</v>
      </c>
    </row>
    <row r="2712" spans="1:15">
      <c r="A2712" s="35" t="s">
        <v>278</v>
      </c>
      <c r="B2712" s="18" t="s">
        <v>97</v>
      </c>
      <c r="C2712" s="18" t="s">
        <v>290</v>
      </c>
      <c r="D2712" s="16">
        <v>1</v>
      </c>
      <c r="E2712" s="16">
        <v>68.25</v>
      </c>
      <c r="F2712" s="16">
        <v>-166.75</v>
      </c>
      <c r="G2712" s="18">
        <v>3.32E-2</v>
      </c>
      <c r="H2712" s="18">
        <v>0.23</v>
      </c>
      <c r="I2712" s="18" t="s">
        <v>32</v>
      </c>
      <c r="J2712" s="19" t="s">
        <v>61</v>
      </c>
      <c r="K2712" s="19" t="s">
        <v>61</v>
      </c>
      <c r="L2712" s="28">
        <v>2007</v>
      </c>
      <c r="M2712" s="28">
        <v>2007</v>
      </c>
      <c r="N2712" s="29" t="s">
        <v>289</v>
      </c>
      <c r="O2712" s="18">
        <v>0.14399999999999999</v>
      </c>
    </row>
    <row r="2713" spans="1:15">
      <c r="A2713" s="35" t="s">
        <v>278</v>
      </c>
      <c r="B2713" s="18" t="s">
        <v>97</v>
      </c>
      <c r="C2713" s="18" t="s">
        <v>290</v>
      </c>
      <c r="D2713" s="16">
        <v>1</v>
      </c>
      <c r="E2713" s="16">
        <v>70.25</v>
      </c>
      <c r="F2713" s="16">
        <v>-161.75</v>
      </c>
      <c r="G2713" s="18">
        <v>3.32E-2</v>
      </c>
      <c r="H2713" s="18">
        <v>0.23</v>
      </c>
      <c r="I2713" s="18" t="s">
        <v>32</v>
      </c>
      <c r="J2713" s="19" t="s">
        <v>61</v>
      </c>
      <c r="K2713" s="19" t="s">
        <v>61</v>
      </c>
      <c r="L2713" s="28">
        <v>2007</v>
      </c>
      <c r="M2713" s="28">
        <v>2007</v>
      </c>
      <c r="N2713" s="29" t="s">
        <v>289</v>
      </c>
      <c r="O2713" s="18">
        <v>0.14399999999999999</v>
      </c>
    </row>
    <row r="2714" spans="1:15">
      <c r="A2714" s="35" t="s">
        <v>278</v>
      </c>
      <c r="B2714" s="18" t="s">
        <v>97</v>
      </c>
      <c r="C2714" s="18" t="s">
        <v>290</v>
      </c>
      <c r="D2714" s="16">
        <v>1</v>
      </c>
      <c r="E2714" s="16">
        <v>70.25</v>
      </c>
      <c r="F2714" s="16">
        <v>-161.25</v>
      </c>
      <c r="G2714" s="18">
        <v>3.32E-2</v>
      </c>
      <c r="H2714" s="18">
        <v>0.23</v>
      </c>
      <c r="I2714" s="18" t="s">
        <v>32</v>
      </c>
      <c r="J2714" s="19" t="s">
        <v>61</v>
      </c>
      <c r="K2714" s="19" t="s">
        <v>61</v>
      </c>
      <c r="L2714" s="28">
        <v>2007</v>
      </c>
      <c r="M2714" s="28">
        <v>2007</v>
      </c>
      <c r="N2714" s="29" t="s">
        <v>289</v>
      </c>
      <c r="O2714" s="18">
        <v>0.14399999999999999</v>
      </c>
    </row>
    <row r="2715" spans="1:15">
      <c r="A2715" s="35" t="s">
        <v>278</v>
      </c>
      <c r="B2715" s="18" t="s">
        <v>97</v>
      </c>
      <c r="C2715" s="18" t="s">
        <v>290</v>
      </c>
      <c r="D2715" s="16">
        <v>1</v>
      </c>
      <c r="E2715" s="16">
        <v>68.75</v>
      </c>
      <c r="F2715" s="16">
        <v>-165.75</v>
      </c>
      <c r="G2715" s="18">
        <v>3.32E-2</v>
      </c>
      <c r="H2715" s="18">
        <v>0.23</v>
      </c>
      <c r="I2715" s="18" t="s">
        <v>32</v>
      </c>
      <c r="J2715" s="19" t="s">
        <v>61</v>
      </c>
      <c r="K2715" s="19" t="s">
        <v>61</v>
      </c>
      <c r="L2715" s="28">
        <v>2007</v>
      </c>
      <c r="M2715" s="28">
        <v>2007</v>
      </c>
      <c r="N2715" s="29" t="s">
        <v>289</v>
      </c>
      <c r="O2715" s="18">
        <v>0.14399999999999999</v>
      </c>
    </row>
    <row r="2716" spans="1:15">
      <c r="A2716" s="35" t="s">
        <v>278</v>
      </c>
      <c r="B2716" s="18" t="s">
        <v>97</v>
      </c>
      <c r="C2716" s="18" t="s">
        <v>290</v>
      </c>
      <c r="D2716" s="16">
        <v>1</v>
      </c>
      <c r="E2716" s="16">
        <v>70.75</v>
      </c>
      <c r="F2716" s="16">
        <v>-159.25</v>
      </c>
      <c r="G2716" s="18">
        <v>3.32E-2</v>
      </c>
      <c r="H2716" s="18">
        <v>0.23</v>
      </c>
      <c r="I2716" s="18" t="s">
        <v>32</v>
      </c>
      <c r="J2716" s="19" t="s">
        <v>61</v>
      </c>
      <c r="K2716" s="19" t="s">
        <v>61</v>
      </c>
      <c r="L2716" s="28">
        <v>2007</v>
      </c>
      <c r="M2716" s="28">
        <v>2007</v>
      </c>
      <c r="N2716" s="29" t="s">
        <v>289</v>
      </c>
      <c r="O2716" s="18">
        <v>0.14399999999999999</v>
      </c>
    </row>
    <row r="2717" spans="1:15">
      <c r="A2717" s="35" t="s">
        <v>278</v>
      </c>
      <c r="B2717" s="18" t="s">
        <v>97</v>
      </c>
      <c r="C2717" s="18" t="s">
        <v>290</v>
      </c>
      <c r="D2717" s="16">
        <v>1</v>
      </c>
      <c r="E2717" s="16">
        <v>70.75</v>
      </c>
      <c r="F2717" s="16">
        <v>-162.75</v>
      </c>
      <c r="G2717" s="18">
        <v>3.32E-2</v>
      </c>
      <c r="H2717" s="18">
        <v>0.23</v>
      </c>
      <c r="I2717" s="18" t="s">
        <v>32</v>
      </c>
      <c r="J2717" s="19" t="s">
        <v>61</v>
      </c>
      <c r="K2717" s="19" t="s">
        <v>61</v>
      </c>
      <c r="L2717" s="28">
        <v>2007</v>
      </c>
      <c r="M2717" s="28">
        <v>2007</v>
      </c>
      <c r="N2717" s="29" t="s">
        <v>289</v>
      </c>
      <c r="O2717" s="18">
        <v>0.14399999999999999</v>
      </c>
    </row>
    <row r="2718" spans="1:15">
      <c r="A2718" s="35" t="s">
        <v>278</v>
      </c>
      <c r="B2718" s="18" t="s">
        <v>97</v>
      </c>
      <c r="C2718" s="18" t="s">
        <v>290</v>
      </c>
      <c r="D2718" s="16">
        <v>1</v>
      </c>
      <c r="E2718" s="16">
        <v>68.75</v>
      </c>
      <c r="F2718" s="16">
        <v>-165.25</v>
      </c>
      <c r="G2718" s="18">
        <v>3.32E-2</v>
      </c>
      <c r="H2718" s="18">
        <v>0.23</v>
      </c>
      <c r="I2718" s="18" t="s">
        <v>32</v>
      </c>
      <c r="J2718" s="19" t="s">
        <v>61</v>
      </c>
      <c r="K2718" s="19" t="s">
        <v>61</v>
      </c>
      <c r="L2718" s="28">
        <v>2007</v>
      </c>
      <c r="M2718" s="28">
        <v>2007</v>
      </c>
      <c r="N2718" s="29" t="s">
        <v>289</v>
      </c>
      <c r="O2718" s="18">
        <v>0.14399999999999999</v>
      </c>
    </row>
    <row r="2719" spans="1:15">
      <c r="A2719" s="35" t="s">
        <v>278</v>
      </c>
      <c r="B2719" s="18" t="s">
        <v>97</v>
      </c>
      <c r="C2719" s="18" t="s">
        <v>290</v>
      </c>
      <c r="D2719" s="16">
        <v>1</v>
      </c>
      <c r="E2719" s="16">
        <v>70.25</v>
      </c>
      <c r="F2719" s="16">
        <v>-163.75</v>
      </c>
      <c r="G2719" s="18">
        <v>3.32E-2</v>
      </c>
      <c r="H2719" s="18">
        <v>0.23</v>
      </c>
      <c r="I2719" s="18" t="s">
        <v>32</v>
      </c>
      <c r="J2719" s="19" t="s">
        <v>61</v>
      </c>
      <c r="K2719" s="19" t="s">
        <v>61</v>
      </c>
      <c r="L2719" s="28">
        <v>2007</v>
      </c>
      <c r="M2719" s="28">
        <v>2007</v>
      </c>
      <c r="N2719" s="29" t="s">
        <v>289</v>
      </c>
      <c r="O2719" s="18">
        <v>0.14399999999999999</v>
      </c>
    </row>
    <row r="2720" spans="1:15">
      <c r="A2720" s="35" t="s">
        <v>278</v>
      </c>
      <c r="B2720" s="18" t="s">
        <v>97</v>
      </c>
      <c r="C2720" s="18" t="s">
        <v>290</v>
      </c>
      <c r="D2720" s="16">
        <v>0.9</v>
      </c>
      <c r="E2720" s="16">
        <v>70.75</v>
      </c>
      <c r="F2720" s="16">
        <v>-158.75</v>
      </c>
      <c r="G2720" s="18">
        <v>3.32E-2</v>
      </c>
      <c r="H2720" s="18">
        <v>0.23</v>
      </c>
      <c r="I2720" s="18" t="s">
        <v>32</v>
      </c>
      <c r="J2720" s="19" t="s">
        <v>61</v>
      </c>
      <c r="K2720" s="19" t="s">
        <v>61</v>
      </c>
      <c r="L2720" s="28">
        <v>2007</v>
      </c>
      <c r="M2720" s="28">
        <v>2007</v>
      </c>
      <c r="N2720" s="29" t="s">
        <v>289</v>
      </c>
      <c r="O2720" s="18">
        <v>0.14399999999999999</v>
      </c>
    </row>
    <row r="2721" spans="1:15">
      <c r="A2721" s="35" t="s">
        <v>278</v>
      </c>
      <c r="B2721" s="18" t="s">
        <v>97</v>
      </c>
      <c r="C2721" s="18" t="s">
        <v>290</v>
      </c>
      <c r="D2721" s="16">
        <v>1</v>
      </c>
      <c r="E2721" s="16">
        <v>69.25</v>
      </c>
      <c r="F2721" s="16">
        <v>-163.25</v>
      </c>
      <c r="G2721" s="18">
        <v>3.32E-2</v>
      </c>
      <c r="H2721" s="18">
        <v>0.23</v>
      </c>
      <c r="I2721" s="18" t="s">
        <v>32</v>
      </c>
      <c r="J2721" s="19" t="s">
        <v>61</v>
      </c>
      <c r="K2721" s="19" t="s">
        <v>61</v>
      </c>
      <c r="L2721" s="28">
        <v>2007</v>
      </c>
      <c r="M2721" s="28">
        <v>2007</v>
      </c>
      <c r="N2721" s="29" t="s">
        <v>289</v>
      </c>
      <c r="O2721" s="18">
        <v>0.14399999999999999</v>
      </c>
    </row>
    <row r="2722" spans="1:15">
      <c r="A2722" s="35" t="s">
        <v>278</v>
      </c>
      <c r="B2722" s="18" t="s">
        <v>97</v>
      </c>
      <c r="C2722" s="18" t="s">
        <v>290</v>
      </c>
      <c r="D2722" s="16">
        <v>1</v>
      </c>
      <c r="E2722" s="16">
        <v>71.25</v>
      </c>
      <c r="F2722" s="16">
        <v>-156.75</v>
      </c>
      <c r="G2722" s="18">
        <v>3.32E-2</v>
      </c>
      <c r="H2722" s="18">
        <v>0.23</v>
      </c>
      <c r="I2722" s="18" t="s">
        <v>32</v>
      </c>
      <c r="J2722" s="19" t="s">
        <v>61</v>
      </c>
      <c r="K2722" s="19" t="s">
        <v>61</v>
      </c>
      <c r="L2722" s="28">
        <v>2007</v>
      </c>
      <c r="M2722" s="28">
        <v>2007</v>
      </c>
      <c r="N2722" s="29" t="s">
        <v>289</v>
      </c>
      <c r="O2722" s="18">
        <v>0.14399999999999999</v>
      </c>
    </row>
    <row r="2723" spans="1:15">
      <c r="A2723" s="35" t="s">
        <v>278</v>
      </c>
      <c r="B2723" s="18" t="s">
        <v>97</v>
      </c>
      <c r="C2723" s="18" t="s">
        <v>290</v>
      </c>
      <c r="D2723" s="16">
        <v>1</v>
      </c>
      <c r="E2723" s="16">
        <v>70.25</v>
      </c>
      <c r="F2723" s="16">
        <v>-160.75</v>
      </c>
      <c r="G2723" s="18">
        <v>3.32E-2</v>
      </c>
      <c r="H2723" s="18">
        <v>0.23</v>
      </c>
      <c r="I2723" s="18" t="s">
        <v>32</v>
      </c>
      <c r="J2723" s="19" t="s">
        <v>61</v>
      </c>
      <c r="K2723" s="19" t="s">
        <v>61</v>
      </c>
      <c r="L2723" s="28">
        <v>2007</v>
      </c>
      <c r="M2723" s="28">
        <v>2007</v>
      </c>
      <c r="N2723" s="29" t="s">
        <v>289</v>
      </c>
      <c r="O2723" s="18">
        <v>0.14399999999999999</v>
      </c>
    </row>
    <row r="2724" spans="1:15">
      <c r="A2724" s="35" t="s">
        <v>278</v>
      </c>
      <c r="B2724" s="18" t="s">
        <v>97</v>
      </c>
      <c r="C2724" s="18" t="s">
        <v>290</v>
      </c>
      <c r="D2724" s="16">
        <v>1</v>
      </c>
      <c r="E2724" s="16">
        <v>68.25</v>
      </c>
      <c r="F2724" s="16">
        <v>-167.75</v>
      </c>
      <c r="G2724" s="18">
        <v>3.32E-2</v>
      </c>
      <c r="H2724" s="18">
        <v>0.23</v>
      </c>
      <c r="I2724" s="18" t="s">
        <v>32</v>
      </c>
      <c r="J2724" s="19" t="s">
        <v>61</v>
      </c>
      <c r="K2724" s="19" t="s">
        <v>61</v>
      </c>
      <c r="L2724" s="28">
        <v>2007</v>
      </c>
      <c r="M2724" s="28">
        <v>2007</v>
      </c>
      <c r="N2724" s="29" t="s">
        <v>289</v>
      </c>
      <c r="O2724" s="18">
        <v>0.14399999999999999</v>
      </c>
    </row>
    <row r="2725" spans="1:15">
      <c r="A2725" s="35" t="s">
        <v>278</v>
      </c>
      <c r="B2725" s="18" t="s">
        <v>97</v>
      </c>
      <c r="C2725" s="18" t="s">
        <v>290</v>
      </c>
      <c r="D2725" s="16">
        <v>1</v>
      </c>
      <c r="E2725" s="16">
        <v>71.25</v>
      </c>
      <c r="F2725" s="16">
        <v>-160.75</v>
      </c>
      <c r="G2725" s="18">
        <v>3.32E-2</v>
      </c>
      <c r="H2725" s="18">
        <v>0.23</v>
      </c>
      <c r="I2725" s="18" t="s">
        <v>32</v>
      </c>
      <c r="J2725" s="19" t="s">
        <v>61</v>
      </c>
      <c r="K2725" s="19" t="s">
        <v>61</v>
      </c>
      <c r="L2725" s="28">
        <v>2007</v>
      </c>
      <c r="M2725" s="28">
        <v>2007</v>
      </c>
      <c r="N2725" s="29" t="s">
        <v>289</v>
      </c>
      <c r="O2725" s="18">
        <v>0.14399999999999999</v>
      </c>
    </row>
    <row r="2726" spans="1:15">
      <c r="A2726" s="35" t="s">
        <v>278</v>
      </c>
      <c r="B2726" s="18" t="s">
        <v>97</v>
      </c>
      <c r="C2726" s="18" t="s">
        <v>290</v>
      </c>
      <c r="D2726" s="16">
        <v>0.8</v>
      </c>
      <c r="E2726" s="16">
        <v>68.75</v>
      </c>
      <c r="F2726" s="16">
        <v>-164.75</v>
      </c>
      <c r="G2726" s="18">
        <v>3.32E-2</v>
      </c>
      <c r="H2726" s="18">
        <v>0.23</v>
      </c>
      <c r="I2726" s="18" t="s">
        <v>32</v>
      </c>
      <c r="J2726" s="19" t="s">
        <v>61</v>
      </c>
      <c r="K2726" s="19" t="s">
        <v>61</v>
      </c>
      <c r="L2726" s="28">
        <v>2007</v>
      </c>
      <c r="M2726" s="28">
        <v>2007</v>
      </c>
      <c r="N2726" s="29" t="s">
        <v>289</v>
      </c>
      <c r="O2726" s="18">
        <v>0.14399999999999999</v>
      </c>
    </row>
    <row r="2727" spans="1:15">
      <c r="A2727" s="35" t="s">
        <v>278</v>
      </c>
      <c r="B2727" s="18" t="s">
        <v>97</v>
      </c>
      <c r="C2727" s="18" t="s">
        <v>290</v>
      </c>
      <c r="D2727" s="16">
        <v>1</v>
      </c>
      <c r="E2727" s="16">
        <v>70.75</v>
      </c>
      <c r="F2727" s="16">
        <v>-157.75</v>
      </c>
      <c r="G2727" s="18">
        <v>3.32E-2</v>
      </c>
      <c r="H2727" s="18">
        <v>0.23</v>
      </c>
      <c r="I2727" s="18" t="s">
        <v>32</v>
      </c>
      <c r="J2727" s="19" t="s">
        <v>61</v>
      </c>
      <c r="K2727" s="19" t="s">
        <v>61</v>
      </c>
      <c r="L2727" s="28">
        <v>2007</v>
      </c>
      <c r="M2727" s="28">
        <v>2007</v>
      </c>
      <c r="N2727" s="29" t="s">
        <v>289</v>
      </c>
      <c r="O2727" s="18">
        <v>0.14399999999999999</v>
      </c>
    </row>
    <row r="2728" spans="1:15">
      <c r="A2728" s="35" t="s">
        <v>278</v>
      </c>
      <c r="B2728" s="18" t="s">
        <v>97</v>
      </c>
      <c r="C2728" s="18" t="s">
        <v>290</v>
      </c>
      <c r="D2728" s="16">
        <v>0.6</v>
      </c>
      <c r="E2728" s="16">
        <v>69.75</v>
      </c>
      <c r="F2728" s="16">
        <v>-162.75</v>
      </c>
      <c r="G2728" s="18">
        <v>3.32E-2</v>
      </c>
      <c r="H2728" s="18">
        <v>0.23</v>
      </c>
      <c r="I2728" s="18" t="s">
        <v>32</v>
      </c>
      <c r="J2728" s="19" t="s">
        <v>61</v>
      </c>
      <c r="K2728" s="19" t="s">
        <v>61</v>
      </c>
      <c r="L2728" s="28">
        <v>2007</v>
      </c>
      <c r="M2728" s="28">
        <v>2007</v>
      </c>
      <c r="N2728" s="29" t="s">
        <v>289</v>
      </c>
      <c r="O2728" s="18">
        <v>0.14399999999999999</v>
      </c>
    </row>
    <row r="2729" spans="1:15">
      <c r="A2729" s="35" t="s">
        <v>278</v>
      </c>
      <c r="B2729" s="18" t="s">
        <v>97</v>
      </c>
      <c r="C2729" s="18" t="s">
        <v>296</v>
      </c>
      <c r="D2729" s="16">
        <v>1</v>
      </c>
      <c r="E2729" s="16">
        <v>68.75</v>
      </c>
      <c r="F2729" s="16">
        <v>-166.75</v>
      </c>
      <c r="G2729" s="18">
        <v>1.4E-3</v>
      </c>
      <c r="H2729" s="18">
        <v>0.95</v>
      </c>
      <c r="I2729" s="18" t="s">
        <v>32</v>
      </c>
      <c r="J2729" s="19" t="s">
        <v>61</v>
      </c>
      <c r="K2729" s="19" t="s">
        <v>61</v>
      </c>
      <c r="L2729" s="28">
        <v>2008</v>
      </c>
      <c r="M2729" s="28">
        <v>2008</v>
      </c>
      <c r="N2729" s="29" t="s">
        <v>294</v>
      </c>
      <c r="O2729" s="18">
        <v>0.14399999999999999</v>
      </c>
    </row>
    <row r="2730" spans="1:15">
      <c r="A2730" s="35" t="s">
        <v>278</v>
      </c>
      <c r="B2730" s="18" t="s">
        <v>97</v>
      </c>
      <c r="C2730" s="18" t="s">
        <v>296</v>
      </c>
      <c r="D2730" s="16">
        <v>1</v>
      </c>
      <c r="E2730" s="16">
        <v>69.75</v>
      </c>
      <c r="F2730" s="16">
        <v>-163.75</v>
      </c>
      <c r="G2730" s="18">
        <v>1.4E-3</v>
      </c>
      <c r="H2730" s="18">
        <v>0.95</v>
      </c>
      <c r="I2730" s="18" t="s">
        <v>32</v>
      </c>
      <c r="J2730" s="19" t="s">
        <v>61</v>
      </c>
      <c r="K2730" s="19" t="s">
        <v>61</v>
      </c>
      <c r="L2730" s="28">
        <v>2008</v>
      </c>
      <c r="M2730" s="28">
        <v>2008</v>
      </c>
      <c r="N2730" s="29" t="s">
        <v>294</v>
      </c>
      <c r="O2730" s="18">
        <v>0.14399999999999999</v>
      </c>
    </row>
    <row r="2731" spans="1:15">
      <c r="A2731" s="35" t="s">
        <v>278</v>
      </c>
      <c r="B2731" s="18" t="s">
        <v>97</v>
      </c>
      <c r="C2731" s="18" t="s">
        <v>296</v>
      </c>
      <c r="D2731" s="16">
        <v>1</v>
      </c>
      <c r="E2731" s="16">
        <v>70.75</v>
      </c>
      <c r="F2731" s="16">
        <v>-160.75</v>
      </c>
      <c r="G2731" s="18">
        <v>1.4E-3</v>
      </c>
      <c r="H2731" s="18">
        <v>0.95</v>
      </c>
      <c r="I2731" s="18" t="s">
        <v>32</v>
      </c>
      <c r="J2731" s="19" t="s">
        <v>61</v>
      </c>
      <c r="K2731" s="19" t="s">
        <v>61</v>
      </c>
      <c r="L2731" s="28">
        <v>2008</v>
      </c>
      <c r="M2731" s="28">
        <v>2008</v>
      </c>
      <c r="N2731" s="29" t="s">
        <v>294</v>
      </c>
      <c r="O2731" s="18">
        <v>0.14399999999999999</v>
      </c>
    </row>
    <row r="2732" spans="1:15">
      <c r="A2732" s="35" t="s">
        <v>278</v>
      </c>
      <c r="B2732" s="18" t="s">
        <v>97</v>
      </c>
      <c r="C2732" s="18" t="s">
        <v>296</v>
      </c>
      <c r="D2732" s="16">
        <v>1</v>
      </c>
      <c r="E2732" s="16">
        <v>69.25</v>
      </c>
      <c r="F2732" s="16">
        <v>-164.25</v>
      </c>
      <c r="G2732" s="18">
        <v>1.4E-3</v>
      </c>
      <c r="H2732" s="18">
        <v>0.95</v>
      </c>
      <c r="I2732" s="18" t="s">
        <v>32</v>
      </c>
      <c r="J2732" s="19" t="s">
        <v>61</v>
      </c>
      <c r="K2732" s="19" t="s">
        <v>61</v>
      </c>
      <c r="L2732" s="28">
        <v>2008</v>
      </c>
      <c r="M2732" s="28">
        <v>2008</v>
      </c>
      <c r="N2732" s="29" t="s">
        <v>294</v>
      </c>
      <c r="O2732" s="18">
        <v>0.14399999999999999</v>
      </c>
    </row>
    <row r="2733" spans="1:15">
      <c r="A2733" s="35" t="s">
        <v>278</v>
      </c>
      <c r="B2733" s="18" t="s">
        <v>97</v>
      </c>
      <c r="C2733" s="18" t="s">
        <v>296</v>
      </c>
      <c r="D2733" s="16">
        <v>1</v>
      </c>
      <c r="E2733" s="16">
        <v>70.25</v>
      </c>
      <c r="F2733" s="16">
        <v>-162.75</v>
      </c>
      <c r="G2733" s="18">
        <v>1.4E-3</v>
      </c>
      <c r="H2733" s="18">
        <v>0.95</v>
      </c>
      <c r="I2733" s="18" t="s">
        <v>32</v>
      </c>
      <c r="J2733" s="19" t="s">
        <v>61</v>
      </c>
      <c r="K2733" s="19" t="s">
        <v>61</v>
      </c>
      <c r="L2733" s="28">
        <v>2008</v>
      </c>
      <c r="M2733" s="28">
        <v>2008</v>
      </c>
      <c r="N2733" s="29" t="s">
        <v>294</v>
      </c>
      <c r="O2733" s="18">
        <v>0.14399999999999999</v>
      </c>
    </row>
    <row r="2734" spans="1:15">
      <c r="A2734" s="35" t="s">
        <v>278</v>
      </c>
      <c r="B2734" s="18" t="s">
        <v>97</v>
      </c>
      <c r="C2734" s="18" t="s">
        <v>296</v>
      </c>
      <c r="D2734" s="16">
        <v>1</v>
      </c>
      <c r="E2734" s="16">
        <v>69.75</v>
      </c>
      <c r="F2734" s="16">
        <v>-163.25</v>
      </c>
      <c r="G2734" s="18">
        <v>1.4E-3</v>
      </c>
      <c r="H2734" s="18">
        <v>0.95</v>
      </c>
      <c r="I2734" s="18" t="s">
        <v>32</v>
      </c>
      <c r="J2734" s="19" t="s">
        <v>61</v>
      </c>
      <c r="K2734" s="19" t="s">
        <v>61</v>
      </c>
      <c r="L2734" s="28">
        <v>2008</v>
      </c>
      <c r="M2734" s="28">
        <v>2008</v>
      </c>
      <c r="N2734" s="29" t="s">
        <v>294</v>
      </c>
      <c r="O2734" s="18">
        <v>0.14399999999999999</v>
      </c>
    </row>
    <row r="2735" spans="1:15">
      <c r="A2735" s="35" t="s">
        <v>278</v>
      </c>
      <c r="B2735" s="18" t="s">
        <v>97</v>
      </c>
      <c r="C2735" s="18" t="s">
        <v>296</v>
      </c>
      <c r="D2735" s="16">
        <v>1</v>
      </c>
      <c r="E2735" s="16">
        <v>71.25</v>
      </c>
      <c r="F2735" s="16">
        <v>-157.75</v>
      </c>
      <c r="G2735" s="18">
        <v>1.4E-3</v>
      </c>
      <c r="H2735" s="18">
        <v>0.95</v>
      </c>
      <c r="I2735" s="18" t="s">
        <v>32</v>
      </c>
      <c r="J2735" s="19" t="s">
        <v>61</v>
      </c>
      <c r="K2735" s="19" t="s">
        <v>61</v>
      </c>
      <c r="L2735" s="28">
        <v>2008</v>
      </c>
      <c r="M2735" s="28">
        <v>2008</v>
      </c>
      <c r="N2735" s="29" t="s">
        <v>294</v>
      </c>
      <c r="O2735" s="18">
        <v>0.14399999999999999</v>
      </c>
    </row>
    <row r="2736" spans="1:15">
      <c r="A2736" s="35" t="s">
        <v>278</v>
      </c>
      <c r="B2736" s="18" t="s">
        <v>97</v>
      </c>
      <c r="C2736" s="18" t="s">
        <v>296</v>
      </c>
      <c r="D2736" s="16">
        <v>1</v>
      </c>
      <c r="E2736" s="16">
        <v>70.75</v>
      </c>
      <c r="F2736" s="16">
        <v>-161.25</v>
      </c>
      <c r="G2736" s="18">
        <v>1.4E-3</v>
      </c>
      <c r="H2736" s="18">
        <v>0.95</v>
      </c>
      <c r="I2736" s="18" t="s">
        <v>32</v>
      </c>
      <c r="J2736" s="19" t="s">
        <v>61</v>
      </c>
      <c r="K2736" s="19" t="s">
        <v>61</v>
      </c>
      <c r="L2736" s="28">
        <v>2008</v>
      </c>
      <c r="M2736" s="28">
        <v>2008</v>
      </c>
      <c r="N2736" s="29" t="s">
        <v>294</v>
      </c>
      <c r="O2736" s="18">
        <v>0.14399999999999999</v>
      </c>
    </row>
    <row r="2737" spans="1:15">
      <c r="A2737" s="35" t="s">
        <v>278</v>
      </c>
      <c r="B2737" s="18" t="s">
        <v>97</v>
      </c>
      <c r="C2737" s="18" t="s">
        <v>296</v>
      </c>
      <c r="D2737" s="16">
        <v>1</v>
      </c>
      <c r="E2737" s="16">
        <v>70.75</v>
      </c>
      <c r="F2737" s="16">
        <v>-160.25</v>
      </c>
      <c r="G2737" s="18">
        <v>1.4E-3</v>
      </c>
      <c r="H2737" s="18">
        <v>0.95</v>
      </c>
      <c r="I2737" s="18" t="s">
        <v>32</v>
      </c>
      <c r="J2737" s="19" t="s">
        <v>61</v>
      </c>
      <c r="K2737" s="19" t="s">
        <v>61</v>
      </c>
      <c r="L2737" s="28">
        <v>2008</v>
      </c>
      <c r="M2737" s="28">
        <v>2008</v>
      </c>
      <c r="N2737" s="29" t="s">
        <v>294</v>
      </c>
      <c r="O2737" s="18">
        <v>0.14399999999999999</v>
      </c>
    </row>
    <row r="2738" spans="1:15">
      <c r="A2738" s="35" t="s">
        <v>278</v>
      </c>
      <c r="B2738" s="18" t="s">
        <v>97</v>
      </c>
      <c r="C2738" s="18" t="s">
        <v>296</v>
      </c>
      <c r="D2738" s="16">
        <v>1</v>
      </c>
      <c r="E2738" s="16">
        <v>69.25</v>
      </c>
      <c r="F2738" s="16">
        <v>-163.75</v>
      </c>
      <c r="G2738" s="18">
        <v>1.4E-3</v>
      </c>
      <c r="H2738" s="18">
        <v>0.95</v>
      </c>
      <c r="I2738" s="18" t="s">
        <v>32</v>
      </c>
      <c r="J2738" s="19" t="s">
        <v>61</v>
      </c>
      <c r="K2738" s="19" t="s">
        <v>61</v>
      </c>
      <c r="L2738" s="28">
        <v>2008</v>
      </c>
      <c r="M2738" s="28">
        <v>2008</v>
      </c>
      <c r="N2738" s="29" t="s">
        <v>294</v>
      </c>
      <c r="O2738" s="18">
        <v>0.14399999999999999</v>
      </c>
    </row>
    <row r="2739" spans="1:15">
      <c r="A2739" s="35" t="s">
        <v>278</v>
      </c>
      <c r="B2739" s="18" t="s">
        <v>97</v>
      </c>
      <c r="C2739" s="18" t="s">
        <v>296</v>
      </c>
      <c r="D2739" s="16">
        <v>1</v>
      </c>
      <c r="E2739" s="16">
        <v>68.75</v>
      </c>
      <c r="F2739" s="16">
        <v>-167.25</v>
      </c>
      <c r="G2739" s="18">
        <v>1.4E-3</v>
      </c>
      <c r="H2739" s="18">
        <v>0.95</v>
      </c>
      <c r="I2739" s="18" t="s">
        <v>32</v>
      </c>
      <c r="J2739" s="19" t="s">
        <v>61</v>
      </c>
      <c r="K2739" s="19" t="s">
        <v>61</v>
      </c>
      <c r="L2739" s="28">
        <v>2008</v>
      </c>
      <c r="M2739" s="28">
        <v>2008</v>
      </c>
      <c r="N2739" s="29" t="s">
        <v>294</v>
      </c>
      <c r="O2739" s="18">
        <v>0.14399999999999999</v>
      </c>
    </row>
    <row r="2740" spans="1:15">
      <c r="A2740" s="35" t="s">
        <v>278</v>
      </c>
      <c r="B2740" s="18" t="s">
        <v>97</v>
      </c>
      <c r="C2740" s="18" t="s">
        <v>296</v>
      </c>
      <c r="D2740" s="16">
        <v>1</v>
      </c>
      <c r="E2740" s="16">
        <v>70.25</v>
      </c>
      <c r="F2740" s="16">
        <v>-163.25</v>
      </c>
      <c r="G2740" s="18">
        <v>1.4E-3</v>
      </c>
      <c r="H2740" s="18">
        <v>0.95</v>
      </c>
      <c r="I2740" s="18" t="s">
        <v>32</v>
      </c>
      <c r="J2740" s="19" t="s">
        <v>61</v>
      </c>
      <c r="K2740" s="19" t="s">
        <v>61</v>
      </c>
      <c r="L2740" s="28">
        <v>2008</v>
      </c>
      <c r="M2740" s="28">
        <v>2008</v>
      </c>
      <c r="N2740" s="29" t="s">
        <v>294</v>
      </c>
      <c r="O2740" s="18">
        <v>0.14399999999999999</v>
      </c>
    </row>
    <row r="2741" spans="1:15">
      <c r="A2741" s="35" t="s">
        <v>278</v>
      </c>
      <c r="B2741" s="18" t="s">
        <v>97</v>
      </c>
      <c r="C2741" s="18" t="s">
        <v>296</v>
      </c>
      <c r="D2741" s="16">
        <v>1</v>
      </c>
      <c r="E2741" s="16">
        <v>68.75</v>
      </c>
      <c r="F2741" s="16">
        <v>-166.25</v>
      </c>
      <c r="G2741" s="18">
        <v>1.4E-3</v>
      </c>
      <c r="H2741" s="18">
        <v>0.95</v>
      </c>
      <c r="I2741" s="18" t="s">
        <v>32</v>
      </c>
      <c r="J2741" s="19" t="s">
        <v>61</v>
      </c>
      <c r="K2741" s="19" t="s">
        <v>61</v>
      </c>
      <c r="L2741" s="28">
        <v>2008</v>
      </c>
      <c r="M2741" s="28">
        <v>2008</v>
      </c>
      <c r="N2741" s="29" t="s">
        <v>294</v>
      </c>
      <c r="O2741" s="18">
        <v>0.14399999999999999</v>
      </c>
    </row>
    <row r="2742" spans="1:15">
      <c r="A2742" s="35" t="s">
        <v>278</v>
      </c>
      <c r="B2742" s="18" t="s">
        <v>97</v>
      </c>
      <c r="C2742" s="18" t="s">
        <v>296</v>
      </c>
      <c r="D2742" s="16">
        <v>1</v>
      </c>
      <c r="E2742" s="16">
        <v>71.25</v>
      </c>
      <c r="F2742" s="16">
        <v>-157.25</v>
      </c>
      <c r="G2742" s="18">
        <v>1.4E-3</v>
      </c>
      <c r="H2742" s="18">
        <v>0.95</v>
      </c>
      <c r="I2742" s="18" t="s">
        <v>32</v>
      </c>
      <c r="J2742" s="19" t="s">
        <v>61</v>
      </c>
      <c r="K2742" s="19" t="s">
        <v>61</v>
      </c>
      <c r="L2742" s="28">
        <v>2008</v>
      </c>
      <c r="M2742" s="28">
        <v>2008</v>
      </c>
      <c r="N2742" s="29" t="s">
        <v>294</v>
      </c>
      <c r="O2742" s="18">
        <v>0.14399999999999999</v>
      </c>
    </row>
    <row r="2743" spans="1:15">
      <c r="A2743" s="35" t="s">
        <v>278</v>
      </c>
      <c r="B2743" s="18" t="s">
        <v>97</v>
      </c>
      <c r="C2743" s="18" t="s">
        <v>296</v>
      </c>
      <c r="D2743" s="16">
        <v>1</v>
      </c>
      <c r="E2743" s="16">
        <v>69.25</v>
      </c>
      <c r="F2743" s="16">
        <v>-164.75</v>
      </c>
      <c r="G2743" s="18">
        <v>1.4E-3</v>
      </c>
      <c r="H2743" s="18">
        <v>0.95</v>
      </c>
      <c r="I2743" s="18" t="s">
        <v>32</v>
      </c>
      <c r="J2743" s="19" t="s">
        <v>61</v>
      </c>
      <c r="K2743" s="19" t="s">
        <v>61</v>
      </c>
      <c r="L2743" s="28">
        <v>2008</v>
      </c>
      <c r="M2743" s="28">
        <v>2008</v>
      </c>
      <c r="N2743" s="29" t="s">
        <v>294</v>
      </c>
      <c r="O2743" s="18">
        <v>0.14399999999999999</v>
      </c>
    </row>
    <row r="2744" spans="1:15">
      <c r="A2744" s="35" t="s">
        <v>278</v>
      </c>
      <c r="B2744" s="18" t="s">
        <v>97</v>
      </c>
      <c r="C2744" s="18" t="s">
        <v>296</v>
      </c>
      <c r="D2744" s="16">
        <v>1</v>
      </c>
      <c r="E2744" s="16">
        <v>71.25</v>
      </c>
      <c r="F2744" s="16">
        <v>-158.25</v>
      </c>
      <c r="G2744" s="18">
        <v>1.4E-3</v>
      </c>
      <c r="H2744" s="18">
        <v>0.95</v>
      </c>
      <c r="I2744" s="18" t="s">
        <v>32</v>
      </c>
      <c r="J2744" s="19" t="s">
        <v>61</v>
      </c>
      <c r="K2744" s="19" t="s">
        <v>61</v>
      </c>
      <c r="L2744" s="28">
        <v>2008</v>
      </c>
      <c r="M2744" s="28">
        <v>2008</v>
      </c>
      <c r="N2744" s="29" t="s">
        <v>294</v>
      </c>
      <c r="O2744" s="18">
        <v>0.14399999999999999</v>
      </c>
    </row>
    <row r="2745" spans="1:15">
      <c r="A2745" s="35" t="s">
        <v>278</v>
      </c>
      <c r="B2745" s="18" t="s">
        <v>97</v>
      </c>
      <c r="C2745" s="18" t="s">
        <v>296</v>
      </c>
      <c r="D2745" s="16">
        <v>1</v>
      </c>
      <c r="E2745" s="16">
        <v>70.75</v>
      </c>
      <c r="F2745" s="16">
        <v>-161.75</v>
      </c>
      <c r="G2745" s="18">
        <v>1.4E-3</v>
      </c>
      <c r="H2745" s="18">
        <v>0.95</v>
      </c>
      <c r="I2745" s="18" t="s">
        <v>32</v>
      </c>
      <c r="J2745" s="19" t="s">
        <v>61</v>
      </c>
      <c r="K2745" s="19" t="s">
        <v>61</v>
      </c>
      <c r="L2745" s="28">
        <v>2008</v>
      </c>
      <c r="M2745" s="28">
        <v>2008</v>
      </c>
      <c r="N2745" s="29" t="s">
        <v>294</v>
      </c>
      <c r="O2745" s="18">
        <v>0.14399999999999999</v>
      </c>
    </row>
    <row r="2746" spans="1:15">
      <c r="A2746" s="35" t="s">
        <v>278</v>
      </c>
      <c r="B2746" s="18" t="s">
        <v>97</v>
      </c>
      <c r="C2746" s="18" t="s">
        <v>296</v>
      </c>
      <c r="D2746" s="16">
        <v>1</v>
      </c>
      <c r="E2746" s="16">
        <v>69.25</v>
      </c>
      <c r="F2746" s="16">
        <v>-165.25</v>
      </c>
      <c r="G2746" s="18">
        <v>1.4E-3</v>
      </c>
      <c r="H2746" s="18">
        <v>0.95</v>
      </c>
      <c r="I2746" s="18" t="s">
        <v>32</v>
      </c>
      <c r="J2746" s="19" t="s">
        <v>61</v>
      </c>
      <c r="K2746" s="19" t="s">
        <v>61</v>
      </c>
      <c r="L2746" s="28">
        <v>2008</v>
      </c>
      <c r="M2746" s="28">
        <v>2008</v>
      </c>
      <c r="N2746" s="29" t="s">
        <v>294</v>
      </c>
      <c r="O2746" s="18">
        <v>0.14399999999999999</v>
      </c>
    </row>
    <row r="2747" spans="1:15">
      <c r="A2747" s="35" t="s">
        <v>278</v>
      </c>
      <c r="B2747" s="18" t="s">
        <v>97</v>
      </c>
      <c r="C2747" s="18" t="s">
        <v>296</v>
      </c>
      <c r="D2747" s="16">
        <v>1</v>
      </c>
      <c r="E2747" s="16">
        <v>71.25</v>
      </c>
      <c r="F2747" s="16">
        <v>-158.75</v>
      </c>
      <c r="G2747" s="18">
        <v>1.4E-3</v>
      </c>
      <c r="H2747" s="18">
        <v>0.95</v>
      </c>
      <c r="I2747" s="18" t="s">
        <v>32</v>
      </c>
      <c r="J2747" s="19" t="s">
        <v>61</v>
      </c>
      <c r="K2747" s="19" t="s">
        <v>61</v>
      </c>
      <c r="L2747" s="28">
        <v>2008</v>
      </c>
      <c r="M2747" s="28">
        <v>2008</v>
      </c>
      <c r="N2747" s="29" t="s">
        <v>294</v>
      </c>
      <c r="O2747" s="18">
        <v>0.14399999999999999</v>
      </c>
    </row>
    <row r="2748" spans="1:15">
      <c r="A2748" s="35" t="s">
        <v>278</v>
      </c>
      <c r="B2748" s="18" t="s">
        <v>97</v>
      </c>
      <c r="C2748" s="18" t="s">
        <v>296</v>
      </c>
      <c r="D2748" s="16">
        <v>1</v>
      </c>
      <c r="E2748" s="16">
        <v>71.25</v>
      </c>
      <c r="F2748" s="16">
        <v>-159.25</v>
      </c>
      <c r="G2748" s="18">
        <v>1.4E-3</v>
      </c>
      <c r="H2748" s="18">
        <v>0.95</v>
      </c>
      <c r="I2748" s="18" t="s">
        <v>32</v>
      </c>
      <c r="J2748" s="19" t="s">
        <v>61</v>
      </c>
      <c r="K2748" s="19" t="s">
        <v>61</v>
      </c>
      <c r="L2748" s="28">
        <v>2008</v>
      </c>
      <c r="M2748" s="28">
        <v>2008</v>
      </c>
      <c r="N2748" s="29" t="s">
        <v>294</v>
      </c>
      <c r="O2748" s="18">
        <v>0.14399999999999999</v>
      </c>
    </row>
    <row r="2749" spans="1:15">
      <c r="A2749" s="35" t="s">
        <v>278</v>
      </c>
      <c r="B2749" s="18" t="s">
        <v>97</v>
      </c>
      <c r="C2749" s="18" t="s">
        <v>296</v>
      </c>
      <c r="D2749" s="16">
        <v>1</v>
      </c>
      <c r="E2749" s="16">
        <v>70.25</v>
      </c>
      <c r="F2749" s="16">
        <v>-162.25</v>
      </c>
      <c r="G2749" s="18">
        <v>1.4E-3</v>
      </c>
      <c r="H2749" s="18">
        <v>0.95</v>
      </c>
      <c r="I2749" s="18" t="s">
        <v>32</v>
      </c>
      <c r="J2749" s="19" t="s">
        <v>61</v>
      </c>
      <c r="K2749" s="19" t="s">
        <v>61</v>
      </c>
      <c r="L2749" s="28">
        <v>2008</v>
      </c>
      <c r="M2749" s="28">
        <v>2008</v>
      </c>
      <c r="N2749" s="29" t="s">
        <v>294</v>
      </c>
      <c r="O2749" s="18">
        <v>0.14399999999999999</v>
      </c>
    </row>
    <row r="2750" spans="1:15">
      <c r="A2750" s="35" t="s">
        <v>278</v>
      </c>
      <c r="B2750" s="18" t="s">
        <v>97</v>
      </c>
      <c r="C2750" s="18" t="s">
        <v>296</v>
      </c>
      <c r="D2750" s="16">
        <v>1</v>
      </c>
      <c r="E2750" s="16">
        <v>69.25</v>
      </c>
      <c r="F2750" s="16">
        <v>-165.75</v>
      </c>
      <c r="G2750" s="18">
        <v>1.4E-3</v>
      </c>
      <c r="H2750" s="18">
        <v>0.95</v>
      </c>
      <c r="I2750" s="18" t="s">
        <v>32</v>
      </c>
      <c r="J2750" s="19" t="s">
        <v>61</v>
      </c>
      <c r="K2750" s="19" t="s">
        <v>61</v>
      </c>
      <c r="L2750" s="28">
        <v>2008</v>
      </c>
      <c r="M2750" s="28">
        <v>2008</v>
      </c>
      <c r="N2750" s="29" t="s">
        <v>294</v>
      </c>
      <c r="O2750" s="18">
        <v>0.14399999999999999</v>
      </c>
    </row>
    <row r="2751" spans="1:15">
      <c r="A2751" s="35" t="s">
        <v>278</v>
      </c>
      <c r="B2751" s="18" t="s">
        <v>97</v>
      </c>
      <c r="C2751" s="18" t="s">
        <v>296</v>
      </c>
      <c r="D2751" s="16">
        <v>1</v>
      </c>
      <c r="E2751" s="16">
        <v>70.75</v>
      </c>
      <c r="F2751" s="16">
        <v>-162.25</v>
      </c>
      <c r="G2751" s="18">
        <v>1.4E-3</v>
      </c>
      <c r="H2751" s="18">
        <v>0.95</v>
      </c>
      <c r="I2751" s="18" t="s">
        <v>32</v>
      </c>
      <c r="J2751" s="19" t="s">
        <v>61</v>
      </c>
      <c r="K2751" s="19" t="s">
        <v>61</v>
      </c>
      <c r="L2751" s="28">
        <v>2008</v>
      </c>
      <c r="M2751" s="28">
        <v>2008</v>
      </c>
      <c r="N2751" s="29" t="s">
        <v>294</v>
      </c>
      <c r="O2751" s="18">
        <v>0.14399999999999999</v>
      </c>
    </row>
    <row r="2752" spans="1:15">
      <c r="A2752" s="35" t="s">
        <v>278</v>
      </c>
      <c r="B2752" s="18" t="s">
        <v>97</v>
      </c>
      <c r="C2752" s="18" t="s">
        <v>296</v>
      </c>
      <c r="D2752" s="16">
        <v>1</v>
      </c>
      <c r="E2752" s="16">
        <v>69.25</v>
      </c>
      <c r="F2752" s="16">
        <v>-166.25</v>
      </c>
      <c r="G2752" s="18">
        <v>1.4E-3</v>
      </c>
      <c r="H2752" s="18">
        <v>0.95</v>
      </c>
      <c r="I2752" s="18" t="s">
        <v>32</v>
      </c>
      <c r="J2752" s="19" t="s">
        <v>61</v>
      </c>
      <c r="K2752" s="19" t="s">
        <v>61</v>
      </c>
      <c r="L2752" s="28">
        <v>2008</v>
      </c>
      <c r="M2752" s="28">
        <v>2008</v>
      </c>
      <c r="N2752" s="29" t="s">
        <v>294</v>
      </c>
      <c r="O2752" s="18">
        <v>0.14399999999999999</v>
      </c>
    </row>
    <row r="2753" spans="1:15">
      <c r="A2753" s="35" t="s">
        <v>278</v>
      </c>
      <c r="B2753" s="18" t="s">
        <v>97</v>
      </c>
      <c r="C2753" s="18" t="s">
        <v>296</v>
      </c>
      <c r="D2753" s="16">
        <v>1</v>
      </c>
      <c r="E2753" s="16">
        <v>70.75</v>
      </c>
      <c r="F2753" s="16">
        <v>-159.75</v>
      </c>
      <c r="G2753" s="18">
        <v>1.4E-3</v>
      </c>
      <c r="H2753" s="18">
        <v>0.95</v>
      </c>
      <c r="I2753" s="18" t="s">
        <v>32</v>
      </c>
      <c r="J2753" s="19" t="s">
        <v>61</v>
      </c>
      <c r="K2753" s="19" t="s">
        <v>61</v>
      </c>
      <c r="L2753" s="28">
        <v>2008</v>
      </c>
      <c r="M2753" s="28">
        <v>2008</v>
      </c>
      <c r="N2753" s="29" t="s">
        <v>294</v>
      </c>
      <c r="O2753" s="18">
        <v>0.14399999999999999</v>
      </c>
    </row>
    <row r="2754" spans="1:15">
      <c r="A2754" s="35" t="s">
        <v>278</v>
      </c>
      <c r="B2754" s="18" t="s">
        <v>97</v>
      </c>
      <c r="C2754" s="18" t="s">
        <v>296</v>
      </c>
      <c r="D2754" s="16">
        <v>1</v>
      </c>
      <c r="E2754" s="16">
        <v>71.25</v>
      </c>
      <c r="F2754" s="16">
        <v>-159.75</v>
      </c>
      <c r="G2754" s="18">
        <v>1.4E-3</v>
      </c>
      <c r="H2754" s="18">
        <v>0.95</v>
      </c>
      <c r="I2754" s="18" t="s">
        <v>32</v>
      </c>
      <c r="J2754" s="19" t="s">
        <v>61</v>
      </c>
      <c r="K2754" s="19" t="s">
        <v>61</v>
      </c>
      <c r="L2754" s="28">
        <v>2008</v>
      </c>
      <c r="M2754" s="28">
        <v>2008</v>
      </c>
      <c r="N2754" s="29" t="s">
        <v>294</v>
      </c>
      <c r="O2754" s="18">
        <v>0.14399999999999999</v>
      </c>
    </row>
    <row r="2755" spans="1:15">
      <c r="A2755" s="35" t="s">
        <v>278</v>
      </c>
      <c r="B2755" s="18" t="s">
        <v>97</v>
      </c>
      <c r="C2755" s="18" t="s">
        <v>296</v>
      </c>
      <c r="D2755" s="16">
        <v>1</v>
      </c>
      <c r="E2755" s="16">
        <v>69.25</v>
      </c>
      <c r="F2755" s="16">
        <v>-166.75</v>
      </c>
      <c r="G2755" s="18">
        <v>1.4E-3</v>
      </c>
      <c r="H2755" s="18">
        <v>0.95</v>
      </c>
      <c r="I2755" s="18" t="s">
        <v>32</v>
      </c>
      <c r="J2755" s="19" t="s">
        <v>61</v>
      </c>
      <c r="K2755" s="19" t="s">
        <v>61</v>
      </c>
      <c r="L2755" s="28">
        <v>2008</v>
      </c>
      <c r="M2755" s="28">
        <v>2008</v>
      </c>
      <c r="N2755" s="29" t="s">
        <v>294</v>
      </c>
      <c r="O2755" s="18">
        <v>0.14399999999999999</v>
      </c>
    </row>
    <row r="2756" spans="1:15">
      <c r="A2756" s="35" t="s">
        <v>278</v>
      </c>
      <c r="B2756" s="18" t="s">
        <v>97</v>
      </c>
      <c r="C2756" s="18" t="s">
        <v>296</v>
      </c>
      <c r="D2756" s="16">
        <v>1</v>
      </c>
      <c r="E2756" s="16">
        <v>68.25</v>
      </c>
      <c r="F2756" s="16">
        <v>-167.25</v>
      </c>
      <c r="G2756" s="18">
        <v>1.4E-3</v>
      </c>
      <c r="H2756" s="18">
        <v>0.95</v>
      </c>
      <c r="I2756" s="18" t="s">
        <v>32</v>
      </c>
      <c r="J2756" s="19" t="s">
        <v>61</v>
      </c>
      <c r="K2756" s="19" t="s">
        <v>61</v>
      </c>
      <c r="L2756" s="28">
        <v>2008</v>
      </c>
      <c r="M2756" s="28">
        <v>2008</v>
      </c>
      <c r="N2756" s="29" t="s">
        <v>294</v>
      </c>
      <c r="O2756" s="18">
        <v>0.14399999999999999</v>
      </c>
    </row>
    <row r="2757" spans="1:15">
      <c r="A2757" s="35" t="s">
        <v>278</v>
      </c>
      <c r="B2757" s="18" t="s">
        <v>97</v>
      </c>
      <c r="C2757" s="18" t="s">
        <v>296</v>
      </c>
      <c r="D2757" s="16">
        <v>1</v>
      </c>
      <c r="E2757" s="16">
        <v>69.75</v>
      </c>
      <c r="F2757" s="16">
        <v>-164.25</v>
      </c>
      <c r="G2757" s="18">
        <v>1.4E-3</v>
      </c>
      <c r="H2757" s="18">
        <v>0.95</v>
      </c>
      <c r="I2757" s="18" t="s">
        <v>32</v>
      </c>
      <c r="J2757" s="19" t="s">
        <v>61</v>
      </c>
      <c r="K2757" s="19" t="s">
        <v>61</v>
      </c>
      <c r="L2757" s="28">
        <v>2008</v>
      </c>
      <c r="M2757" s="28">
        <v>2008</v>
      </c>
      <c r="N2757" s="29" t="s">
        <v>294</v>
      </c>
      <c r="O2757" s="18">
        <v>0.14399999999999999</v>
      </c>
    </row>
    <row r="2758" spans="1:15">
      <c r="A2758" s="35" t="s">
        <v>278</v>
      </c>
      <c r="B2758" s="18" t="s">
        <v>97</v>
      </c>
      <c r="C2758" s="18" t="s">
        <v>296</v>
      </c>
      <c r="D2758" s="16">
        <v>1</v>
      </c>
      <c r="E2758" s="16">
        <v>71.25</v>
      </c>
      <c r="F2758" s="16">
        <v>-160.25</v>
      </c>
      <c r="G2758" s="18">
        <v>1.4E-3</v>
      </c>
      <c r="H2758" s="18">
        <v>0.95</v>
      </c>
      <c r="I2758" s="18" t="s">
        <v>32</v>
      </c>
      <c r="J2758" s="19" t="s">
        <v>61</v>
      </c>
      <c r="K2758" s="19" t="s">
        <v>61</v>
      </c>
      <c r="L2758" s="28">
        <v>2008</v>
      </c>
      <c r="M2758" s="28">
        <v>2008</v>
      </c>
      <c r="N2758" s="29" t="s">
        <v>294</v>
      </c>
      <c r="O2758" s="18">
        <v>0.14399999999999999</v>
      </c>
    </row>
    <row r="2759" spans="1:15">
      <c r="A2759" s="35" t="s">
        <v>278</v>
      </c>
      <c r="B2759" s="18" t="s">
        <v>97</v>
      </c>
      <c r="C2759" s="18" t="s">
        <v>296</v>
      </c>
      <c r="D2759" s="16">
        <v>1</v>
      </c>
      <c r="E2759" s="16">
        <v>70.75</v>
      </c>
      <c r="F2759" s="16">
        <v>-158.25</v>
      </c>
      <c r="G2759" s="18">
        <v>1.4E-3</v>
      </c>
      <c r="H2759" s="18">
        <v>0.95</v>
      </c>
      <c r="I2759" s="18" t="s">
        <v>32</v>
      </c>
      <c r="J2759" s="19" t="s">
        <v>61</v>
      </c>
      <c r="K2759" s="19" t="s">
        <v>61</v>
      </c>
      <c r="L2759" s="28">
        <v>2008</v>
      </c>
      <c r="M2759" s="28">
        <v>2008</v>
      </c>
      <c r="N2759" s="29" t="s">
        <v>294</v>
      </c>
      <c r="O2759" s="18">
        <v>0.14399999999999999</v>
      </c>
    </row>
    <row r="2760" spans="1:15">
      <c r="A2760" s="35" t="s">
        <v>278</v>
      </c>
      <c r="B2760" s="18" t="s">
        <v>97</v>
      </c>
      <c r="C2760" s="18" t="s">
        <v>296</v>
      </c>
      <c r="D2760" s="16">
        <v>1</v>
      </c>
      <c r="E2760" s="16">
        <v>68.25</v>
      </c>
      <c r="F2760" s="16">
        <v>-166.75</v>
      </c>
      <c r="G2760" s="18">
        <v>1.4E-3</v>
      </c>
      <c r="H2760" s="18">
        <v>0.95</v>
      </c>
      <c r="I2760" s="18" t="s">
        <v>32</v>
      </c>
      <c r="J2760" s="19" t="s">
        <v>61</v>
      </c>
      <c r="K2760" s="19" t="s">
        <v>61</v>
      </c>
      <c r="L2760" s="28">
        <v>2008</v>
      </c>
      <c r="M2760" s="28">
        <v>2008</v>
      </c>
      <c r="N2760" s="29" t="s">
        <v>294</v>
      </c>
      <c r="O2760" s="18">
        <v>0.14399999999999999</v>
      </c>
    </row>
    <row r="2761" spans="1:15">
      <c r="A2761" s="35" t="s">
        <v>278</v>
      </c>
      <c r="B2761" s="18" t="s">
        <v>97</v>
      </c>
      <c r="C2761" s="18" t="s">
        <v>296</v>
      </c>
      <c r="D2761" s="16">
        <v>1</v>
      </c>
      <c r="E2761" s="16">
        <v>70.25</v>
      </c>
      <c r="F2761" s="16">
        <v>-161.75</v>
      </c>
      <c r="G2761" s="18">
        <v>1.4E-3</v>
      </c>
      <c r="H2761" s="18">
        <v>0.95</v>
      </c>
      <c r="I2761" s="18" t="s">
        <v>32</v>
      </c>
      <c r="J2761" s="19" t="s">
        <v>61</v>
      </c>
      <c r="K2761" s="19" t="s">
        <v>61</v>
      </c>
      <c r="L2761" s="28">
        <v>2008</v>
      </c>
      <c r="M2761" s="28">
        <v>2008</v>
      </c>
      <c r="N2761" s="29" t="s">
        <v>294</v>
      </c>
      <c r="O2761" s="18">
        <v>0.14399999999999999</v>
      </c>
    </row>
    <row r="2762" spans="1:15">
      <c r="A2762" s="35" t="s">
        <v>278</v>
      </c>
      <c r="B2762" s="18" t="s">
        <v>97</v>
      </c>
      <c r="C2762" s="18" t="s">
        <v>296</v>
      </c>
      <c r="D2762" s="16">
        <v>1</v>
      </c>
      <c r="E2762" s="16">
        <v>70.25</v>
      </c>
      <c r="F2762" s="16">
        <v>-161.25</v>
      </c>
      <c r="G2762" s="18">
        <v>1.4E-3</v>
      </c>
      <c r="H2762" s="18">
        <v>0.95</v>
      </c>
      <c r="I2762" s="18" t="s">
        <v>32</v>
      </c>
      <c r="J2762" s="19" t="s">
        <v>61</v>
      </c>
      <c r="K2762" s="19" t="s">
        <v>61</v>
      </c>
      <c r="L2762" s="28">
        <v>2008</v>
      </c>
      <c r="M2762" s="28">
        <v>2008</v>
      </c>
      <c r="N2762" s="29" t="s">
        <v>294</v>
      </c>
      <c r="O2762" s="18">
        <v>0.14399999999999999</v>
      </c>
    </row>
    <row r="2763" spans="1:15">
      <c r="A2763" s="35" t="s">
        <v>278</v>
      </c>
      <c r="B2763" s="18" t="s">
        <v>97</v>
      </c>
      <c r="C2763" s="18" t="s">
        <v>296</v>
      </c>
      <c r="D2763" s="16">
        <v>1</v>
      </c>
      <c r="E2763" s="16">
        <v>68.75</v>
      </c>
      <c r="F2763" s="16">
        <v>-165.75</v>
      </c>
      <c r="G2763" s="18">
        <v>1.4E-3</v>
      </c>
      <c r="H2763" s="18">
        <v>0.95</v>
      </c>
      <c r="I2763" s="18" t="s">
        <v>32</v>
      </c>
      <c r="J2763" s="19" t="s">
        <v>61</v>
      </c>
      <c r="K2763" s="19" t="s">
        <v>61</v>
      </c>
      <c r="L2763" s="28">
        <v>2008</v>
      </c>
      <c r="M2763" s="28">
        <v>2008</v>
      </c>
      <c r="N2763" s="29" t="s">
        <v>294</v>
      </c>
      <c r="O2763" s="18">
        <v>0.14399999999999999</v>
      </c>
    </row>
    <row r="2764" spans="1:15">
      <c r="A2764" s="35" t="s">
        <v>278</v>
      </c>
      <c r="B2764" s="18" t="s">
        <v>97</v>
      </c>
      <c r="C2764" s="18" t="s">
        <v>296</v>
      </c>
      <c r="D2764" s="16">
        <v>1</v>
      </c>
      <c r="E2764" s="16">
        <v>70.75</v>
      </c>
      <c r="F2764" s="16">
        <v>-159.25</v>
      </c>
      <c r="G2764" s="18">
        <v>1.4E-3</v>
      </c>
      <c r="H2764" s="18">
        <v>0.95</v>
      </c>
      <c r="I2764" s="18" t="s">
        <v>32</v>
      </c>
      <c r="J2764" s="19" t="s">
        <v>61</v>
      </c>
      <c r="K2764" s="19" t="s">
        <v>61</v>
      </c>
      <c r="L2764" s="28">
        <v>2008</v>
      </c>
      <c r="M2764" s="28">
        <v>2008</v>
      </c>
      <c r="N2764" s="29" t="s">
        <v>294</v>
      </c>
      <c r="O2764" s="18">
        <v>0.14399999999999999</v>
      </c>
    </row>
    <row r="2765" spans="1:15">
      <c r="A2765" s="35" t="s">
        <v>278</v>
      </c>
      <c r="B2765" s="18" t="s">
        <v>97</v>
      </c>
      <c r="C2765" s="18" t="s">
        <v>296</v>
      </c>
      <c r="D2765" s="16">
        <v>1</v>
      </c>
      <c r="E2765" s="16">
        <v>70.75</v>
      </c>
      <c r="F2765" s="16">
        <v>-162.75</v>
      </c>
      <c r="G2765" s="18">
        <v>1.4E-3</v>
      </c>
      <c r="H2765" s="18">
        <v>0.95</v>
      </c>
      <c r="I2765" s="18" t="s">
        <v>32</v>
      </c>
      <c r="J2765" s="19" t="s">
        <v>61</v>
      </c>
      <c r="K2765" s="19" t="s">
        <v>61</v>
      </c>
      <c r="L2765" s="28">
        <v>2008</v>
      </c>
      <c r="M2765" s="28">
        <v>2008</v>
      </c>
      <c r="N2765" s="29" t="s">
        <v>294</v>
      </c>
      <c r="O2765" s="18">
        <v>0.14399999999999999</v>
      </c>
    </row>
    <row r="2766" spans="1:15">
      <c r="A2766" s="35" t="s">
        <v>278</v>
      </c>
      <c r="B2766" s="18" t="s">
        <v>97</v>
      </c>
      <c r="C2766" s="18" t="s">
        <v>296</v>
      </c>
      <c r="D2766" s="16">
        <v>1</v>
      </c>
      <c r="E2766" s="16">
        <v>68.75</v>
      </c>
      <c r="F2766" s="16">
        <v>-165.25</v>
      </c>
      <c r="G2766" s="18">
        <v>1.4E-3</v>
      </c>
      <c r="H2766" s="18">
        <v>0.95</v>
      </c>
      <c r="I2766" s="18" t="s">
        <v>32</v>
      </c>
      <c r="J2766" s="19" t="s">
        <v>61</v>
      </c>
      <c r="K2766" s="19" t="s">
        <v>61</v>
      </c>
      <c r="L2766" s="28">
        <v>2008</v>
      </c>
      <c r="M2766" s="28">
        <v>2008</v>
      </c>
      <c r="N2766" s="29" t="s">
        <v>294</v>
      </c>
      <c r="O2766" s="18">
        <v>0.14399999999999999</v>
      </c>
    </row>
    <row r="2767" spans="1:15">
      <c r="A2767" s="35" t="s">
        <v>278</v>
      </c>
      <c r="B2767" s="18" t="s">
        <v>97</v>
      </c>
      <c r="C2767" s="18" t="s">
        <v>296</v>
      </c>
      <c r="D2767" s="16">
        <v>1</v>
      </c>
      <c r="E2767" s="16">
        <v>70.25</v>
      </c>
      <c r="F2767" s="16">
        <v>-163.75</v>
      </c>
      <c r="G2767" s="18">
        <v>1.4E-3</v>
      </c>
      <c r="H2767" s="18">
        <v>0.95</v>
      </c>
      <c r="I2767" s="18" t="s">
        <v>32</v>
      </c>
      <c r="J2767" s="19" t="s">
        <v>61</v>
      </c>
      <c r="K2767" s="19" t="s">
        <v>61</v>
      </c>
      <c r="L2767" s="28">
        <v>2008</v>
      </c>
      <c r="M2767" s="28">
        <v>2008</v>
      </c>
      <c r="N2767" s="29" t="s">
        <v>294</v>
      </c>
      <c r="O2767" s="18">
        <v>0.14399999999999999</v>
      </c>
    </row>
    <row r="2768" spans="1:15">
      <c r="A2768" s="35" t="s">
        <v>278</v>
      </c>
      <c r="B2768" s="18" t="s">
        <v>97</v>
      </c>
      <c r="C2768" s="18" t="s">
        <v>296</v>
      </c>
      <c r="D2768" s="16">
        <v>0.9</v>
      </c>
      <c r="E2768" s="16">
        <v>70.75</v>
      </c>
      <c r="F2768" s="16">
        <v>-158.75</v>
      </c>
      <c r="G2768" s="18">
        <v>1.4E-3</v>
      </c>
      <c r="H2768" s="18">
        <v>0.95</v>
      </c>
      <c r="I2768" s="18" t="s">
        <v>32</v>
      </c>
      <c r="J2768" s="19" t="s">
        <v>61</v>
      </c>
      <c r="K2768" s="19" t="s">
        <v>61</v>
      </c>
      <c r="L2768" s="28">
        <v>2008</v>
      </c>
      <c r="M2768" s="28">
        <v>2008</v>
      </c>
      <c r="N2768" s="29" t="s">
        <v>294</v>
      </c>
      <c r="O2768" s="18">
        <v>0.14399999999999999</v>
      </c>
    </row>
    <row r="2769" spans="1:15">
      <c r="A2769" s="35" t="s">
        <v>278</v>
      </c>
      <c r="B2769" s="18" t="s">
        <v>97</v>
      </c>
      <c r="C2769" s="18" t="s">
        <v>296</v>
      </c>
      <c r="D2769" s="16">
        <v>1</v>
      </c>
      <c r="E2769" s="16">
        <v>69.25</v>
      </c>
      <c r="F2769" s="16">
        <v>-163.25</v>
      </c>
      <c r="G2769" s="18">
        <v>1.4E-3</v>
      </c>
      <c r="H2769" s="18">
        <v>0.95</v>
      </c>
      <c r="I2769" s="18" t="s">
        <v>32</v>
      </c>
      <c r="J2769" s="19" t="s">
        <v>61</v>
      </c>
      <c r="K2769" s="19" t="s">
        <v>61</v>
      </c>
      <c r="L2769" s="28">
        <v>2008</v>
      </c>
      <c r="M2769" s="28">
        <v>2008</v>
      </c>
      <c r="N2769" s="29" t="s">
        <v>294</v>
      </c>
      <c r="O2769" s="18">
        <v>0.14399999999999999</v>
      </c>
    </row>
    <row r="2770" spans="1:15">
      <c r="A2770" s="35" t="s">
        <v>278</v>
      </c>
      <c r="B2770" s="18" t="s">
        <v>97</v>
      </c>
      <c r="C2770" s="18" t="s">
        <v>296</v>
      </c>
      <c r="D2770" s="16">
        <v>1</v>
      </c>
      <c r="E2770" s="16">
        <v>71.25</v>
      </c>
      <c r="F2770" s="16">
        <v>-156.75</v>
      </c>
      <c r="G2770" s="18">
        <v>1.4E-3</v>
      </c>
      <c r="H2770" s="18">
        <v>0.95</v>
      </c>
      <c r="I2770" s="18" t="s">
        <v>32</v>
      </c>
      <c r="J2770" s="19" t="s">
        <v>61</v>
      </c>
      <c r="K2770" s="19" t="s">
        <v>61</v>
      </c>
      <c r="L2770" s="28">
        <v>2008</v>
      </c>
      <c r="M2770" s="28">
        <v>2008</v>
      </c>
      <c r="N2770" s="29" t="s">
        <v>294</v>
      </c>
      <c r="O2770" s="18">
        <v>0.14399999999999999</v>
      </c>
    </row>
    <row r="2771" spans="1:15">
      <c r="A2771" s="35" t="s">
        <v>278</v>
      </c>
      <c r="B2771" s="18" t="s">
        <v>97</v>
      </c>
      <c r="C2771" s="18" t="s">
        <v>296</v>
      </c>
      <c r="D2771" s="16">
        <v>1</v>
      </c>
      <c r="E2771" s="16">
        <v>70.25</v>
      </c>
      <c r="F2771" s="16">
        <v>-160.75</v>
      </c>
      <c r="G2771" s="18">
        <v>1.4E-3</v>
      </c>
      <c r="H2771" s="18">
        <v>0.95</v>
      </c>
      <c r="I2771" s="18" t="s">
        <v>32</v>
      </c>
      <c r="J2771" s="19" t="s">
        <v>61</v>
      </c>
      <c r="K2771" s="19" t="s">
        <v>61</v>
      </c>
      <c r="L2771" s="28">
        <v>2008</v>
      </c>
      <c r="M2771" s="28">
        <v>2008</v>
      </c>
      <c r="N2771" s="29" t="s">
        <v>294</v>
      </c>
      <c r="O2771" s="18">
        <v>0.14399999999999999</v>
      </c>
    </row>
    <row r="2772" spans="1:15">
      <c r="A2772" s="35" t="s">
        <v>278</v>
      </c>
      <c r="B2772" s="18" t="s">
        <v>97</v>
      </c>
      <c r="C2772" s="18" t="s">
        <v>296</v>
      </c>
      <c r="D2772" s="16">
        <v>1</v>
      </c>
      <c r="E2772" s="16">
        <v>68.25</v>
      </c>
      <c r="F2772" s="16">
        <v>-167.75</v>
      </c>
      <c r="G2772" s="18">
        <v>1.4E-3</v>
      </c>
      <c r="H2772" s="18">
        <v>0.95</v>
      </c>
      <c r="I2772" s="18" t="s">
        <v>32</v>
      </c>
      <c r="J2772" s="19" t="s">
        <v>61</v>
      </c>
      <c r="K2772" s="19" t="s">
        <v>61</v>
      </c>
      <c r="L2772" s="28">
        <v>2008</v>
      </c>
      <c r="M2772" s="28">
        <v>2008</v>
      </c>
      <c r="N2772" s="29" t="s">
        <v>294</v>
      </c>
      <c r="O2772" s="18">
        <v>0.14399999999999999</v>
      </c>
    </row>
    <row r="2773" spans="1:15">
      <c r="A2773" s="35" t="s">
        <v>278</v>
      </c>
      <c r="B2773" s="18" t="s">
        <v>97</v>
      </c>
      <c r="C2773" s="18" t="s">
        <v>296</v>
      </c>
      <c r="D2773" s="16">
        <v>1</v>
      </c>
      <c r="E2773" s="16">
        <v>71.25</v>
      </c>
      <c r="F2773" s="16">
        <v>-160.75</v>
      </c>
      <c r="G2773" s="18">
        <v>1.4E-3</v>
      </c>
      <c r="H2773" s="18">
        <v>0.95</v>
      </c>
      <c r="I2773" s="18" t="s">
        <v>32</v>
      </c>
      <c r="J2773" s="19" t="s">
        <v>61</v>
      </c>
      <c r="K2773" s="19" t="s">
        <v>61</v>
      </c>
      <c r="L2773" s="28">
        <v>2008</v>
      </c>
      <c r="M2773" s="28">
        <v>2008</v>
      </c>
      <c r="N2773" s="29" t="s">
        <v>294</v>
      </c>
      <c r="O2773" s="18">
        <v>0.14399999999999999</v>
      </c>
    </row>
    <row r="2774" spans="1:15">
      <c r="A2774" s="35" t="s">
        <v>278</v>
      </c>
      <c r="B2774" s="18" t="s">
        <v>97</v>
      </c>
      <c r="C2774" s="18" t="s">
        <v>296</v>
      </c>
      <c r="D2774" s="16">
        <v>0.8</v>
      </c>
      <c r="E2774" s="16">
        <v>68.75</v>
      </c>
      <c r="F2774" s="16">
        <v>-164.75</v>
      </c>
      <c r="G2774" s="18">
        <v>1.4E-3</v>
      </c>
      <c r="H2774" s="18">
        <v>0.95</v>
      </c>
      <c r="I2774" s="18" t="s">
        <v>32</v>
      </c>
      <c r="J2774" s="19" t="s">
        <v>61</v>
      </c>
      <c r="K2774" s="19" t="s">
        <v>61</v>
      </c>
      <c r="L2774" s="28">
        <v>2008</v>
      </c>
      <c r="M2774" s="28">
        <v>2008</v>
      </c>
      <c r="N2774" s="29" t="s">
        <v>294</v>
      </c>
      <c r="O2774" s="18">
        <v>0.14399999999999999</v>
      </c>
    </row>
    <row r="2775" spans="1:15">
      <c r="A2775" s="35" t="s">
        <v>278</v>
      </c>
      <c r="B2775" s="18" t="s">
        <v>97</v>
      </c>
      <c r="C2775" s="18" t="s">
        <v>296</v>
      </c>
      <c r="D2775" s="16">
        <v>1</v>
      </c>
      <c r="E2775" s="16">
        <v>70.75</v>
      </c>
      <c r="F2775" s="16">
        <v>-157.75</v>
      </c>
      <c r="G2775" s="18">
        <v>1.4E-3</v>
      </c>
      <c r="H2775" s="18">
        <v>0.95</v>
      </c>
      <c r="I2775" s="18" t="s">
        <v>32</v>
      </c>
      <c r="J2775" s="19" t="s">
        <v>61</v>
      </c>
      <c r="K2775" s="19" t="s">
        <v>61</v>
      </c>
      <c r="L2775" s="28">
        <v>2008</v>
      </c>
      <c r="M2775" s="28">
        <v>2008</v>
      </c>
      <c r="N2775" s="29" t="s">
        <v>294</v>
      </c>
      <c r="O2775" s="18">
        <v>0.14399999999999999</v>
      </c>
    </row>
    <row r="2776" spans="1:15">
      <c r="A2776" s="35" t="s">
        <v>278</v>
      </c>
      <c r="B2776" s="18" t="s">
        <v>97</v>
      </c>
      <c r="C2776" s="18" t="s">
        <v>296</v>
      </c>
      <c r="D2776" s="16">
        <v>0.6</v>
      </c>
      <c r="E2776" s="16">
        <v>69.75</v>
      </c>
      <c r="F2776" s="16">
        <v>-162.75</v>
      </c>
      <c r="G2776" s="18">
        <v>1.4E-3</v>
      </c>
      <c r="H2776" s="18">
        <v>0.95</v>
      </c>
      <c r="I2776" s="18" t="s">
        <v>32</v>
      </c>
      <c r="J2776" s="19" t="s">
        <v>61</v>
      </c>
      <c r="K2776" s="19" t="s">
        <v>61</v>
      </c>
      <c r="L2776" s="28">
        <v>2008</v>
      </c>
      <c r="M2776" s="28">
        <v>2008</v>
      </c>
      <c r="N2776" s="29" t="s">
        <v>294</v>
      </c>
      <c r="O2776" s="18">
        <v>0.14399999999999999</v>
      </c>
    </row>
    <row r="2777" spans="1:15">
      <c r="A2777" s="35" t="s">
        <v>278</v>
      </c>
      <c r="B2777" s="18" t="s">
        <v>97</v>
      </c>
      <c r="C2777" s="18" t="s">
        <v>291</v>
      </c>
      <c r="D2777" s="16">
        <v>1</v>
      </c>
      <c r="E2777" s="16">
        <v>68.75</v>
      </c>
      <c r="F2777" s="16">
        <v>-166.75</v>
      </c>
      <c r="G2777" s="18">
        <v>6.0999999999999995E-3</v>
      </c>
      <c r="H2777" s="18">
        <v>0.87</v>
      </c>
      <c r="I2777" s="18" t="s">
        <v>32</v>
      </c>
      <c r="J2777" s="19" t="s">
        <v>61</v>
      </c>
      <c r="K2777" s="19" t="s">
        <v>61</v>
      </c>
      <c r="L2777" s="28">
        <v>2008</v>
      </c>
      <c r="M2777" s="28">
        <v>2008</v>
      </c>
      <c r="N2777" s="29" t="s">
        <v>292</v>
      </c>
      <c r="O2777" s="18">
        <v>0.14399999999999999</v>
      </c>
    </row>
    <row r="2778" spans="1:15">
      <c r="A2778" s="35" t="s">
        <v>278</v>
      </c>
      <c r="B2778" s="18" t="s">
        <v>97</v>
      </c>
      <c r="C2778" s="18" t="s">
        <v>291</v>
      </c>
      <c r="D2778" s="16">
        <v>1</v>
      </c>
      <c r="E2778" s="16">
        <v>69.75</v>
      </c>
      <c r="F2778" s="16">
        <v>-163.75</v>
      </c>
      <c r="G2778" s="18">
        <v>6.0999999999999995E-3</v>
      </c>
      <c r="H2778" s="18">
        <v>0.87</v>
      </c>
      <c r="I2778" s="18" t="s">
        <v>32</v>
      </c>
      <c r="J2778" s="19" t="s">
        <v>61</v>
      </c>
      <c r="K2778" s="19" t="s">
        <v>61</v>
      </c>
      <c r="L2778" s="28">
        <v>2008</v>
      </c>
      <c r="M2778" s="28">
        <v>2008</v>
      </c>
      <c r="N2778" s="29" t="s">
        <v>292</v>
      </c>
      <c r="O2778" s="18">
        <v>0.14399999999999999</v>
      </c>
    </row>
    <row r="2779" spans="1:15">
      <c r="A2779" s="35" t="s">
        <v>278</v>
      </c>
      <c r="B2779" s="18" t="s">
        <v>97</v>
      </c>
      <c r="C2779" s="18" t="s">
        <v>291</v>
      </c>
      <c r="D2779" s="16">
        <v>1</v>
      </c>
      <c r="E2779" s="16">
        <v>70.75</v>
      </c>
      <c r="F2779" s="16">
        <v>-160.75</v>
      </c>
      <c r="G2779" s="18">
        <v>6.1000000000000004E-3</v>
      </c>
      <c r="H2779" s="18">
        <v>0.87</v>
      </c>
      <c r="I2779" s="18" t="s">
        <v>32</v>
      </c>
      <c r="J2779" s="19" t="s">
        <v>61</v>
      </c>
      <c r="K2779" s="19" t="s">
        <v>61</v>
      </c>
      <c r="L2779" s="28">
        <v>2008</v>
      </c>
      <c r="M2779" s="28">
        <v>2008</v>
      </c>
      <c r="N2779" s="29" t="s">
        <v>292</v>
      </c>
      <c r="O2779" s="18">
        <v>0.14399999999999999</v>
      </c>
    </row>
    <row r="2780" spans="1:15">
      <c r="A2780" s="35" t="s">
        <v>278</v>
      </c>
      <c r="B2780" s="18" t="s">
        <v>97</v>
      </c>
      <c r="C2780" s="18" t="s">
        <v>291</v>
      </c>
      <c r="D2780" s="16">
        <v>1</v>
      </c>
      <c r="E2780" s="16">
        <v>69.25</v>
      </c>
      <c r="F2780" s="16">
        <v>-164.25</v>
      </c>
      <c r="G2780" s="18">
        <v>6.1000000000000004E-3</v>
      </c>
      <c r="H2780" s="18">
        <v>0.87</v>
      </c>
      <c r="I2780" s="18" t="s">
        <v>32</v>
      </c>
      <c r="J2780" s="19" t="s">
        <v>61</v>
      </c>
      <c r="K2780" s="19" t="s">
        <v>61</v>
      </c>
      <c r="L2780" s="28">
        <v>2008</v>
      </c>
      <c r="M2780" s="28">
        <v>2008</v>
      </c>
      <c r="N2780" s="29" t="s">
        <v>292</v>
      </c>
      <c r="O2780" s="18">
        <v>0.14399999999999999</v>
      </c>
    </row>
    <row r="2781" spans="1:15">
      <c r="A2781" s="35" t="s">
        <v>278</v>
      </c>
      <c r="B2781" s="18" t="s">
        <v>97</v>
      </c>
      <c r="C2781" s="18" t="s">
        <v>291</v>
      </c>
      <c r="D2781" s="16">
        <v>1</v>
      </c>
      <c r="E2781" s="16">
        <v>70.25</v>
      </c>
      <c r="F2781" s="16">
        <v>-162.75</v>
      </c>
      <c r="G2781" s="18">
        <v>6.1000000000000004E-3</v>
      </c>
      <c r="H2781" s="18">
        <v>0.87</v>
      </c>
      <c r="I2781" s="18" t="s">
        <v>32</v>
      </c>
      <c r="J2781" s="19" t="s">
        <v>61</v>
      </c>
      <c r="K2781" s="19" t="s">
        <v>61</v>
      </c>
      <c r="L2781" s="28">
        <v>2008</v>
      </c>
      <c r="M2781" s="28">
        <v>2008</v>
      </c>
      <c r="N2781" s="29" t="s">
        <v>292</v>
      </c>
      <c r="O2781" s="18">
        <v>0.14399999999999999</v>
      </c>
    </row>
    <row r="2782" spans="1:15">
      <c r="A2782" s="35" t="s">
        <v>278</v>
      </c>
      <c r="B2782" s="18" t="s">
        <v>97</v>
      </c>
      <c r="C2782" s="18" t="s">
        <v>291</v>
      </c>
      <c r="D2782" s="16">
        <v>1</v>
      </c>
      <c r="E2782" s="16">
        <v>69.75</v>
      </c>
      <c r="F2782" s="16">
        <v>-163.25</v>
      </c>
      <c r="G2782" s="18">
        <v>6.1000000000000004E-3</v>
      </c>
      <c r="H2782" s="18">
        <v>0.87</v>
      </c>
      <c r="I2782" s="18" t="s">
        <v>32</v>
      </c>
      <c r="J2782" s="19" t="s">
        <v>61</v>
      </c>
      <c r="K2782" s="19" t="s">
        <v>61</v>
      </c>
      <c r="L2782" s="28">
        <v>2008</v>
      </c>
      <c r="M2782" s="28">
        <v>2008</v>
      </c>
      <c r="N2782" s="29" t="s">
        <v>292</v>
      </c>
      <c r="O2782" s="18">
        <v>0.14399999999999999</v>
      </c>
    </row>
    <row r="2783" spans="1:15">
      <c r="A2783" s="35" t="s">
        <v>278</v>
      </c>
      <c r="B2783" s="18" t="s">
        <v>97</v>
      </c>
      <c r="C2783" s="18" t="s">
        <v>291</v>
      </c>
      <c r="D2783" s="16">
        <v>1</v>
      </c>
      <c r="E2783" s="16">
        <v>71.25</v>
      </c>
      <c r="F2783" s="16">
        <v>-157.75</v>
      </c>
      <c r="G2783" s="18">
        <v>6.1000000000000004E-3</v>
      </c>
      <c r="H2783" s="18">
        <v>0.87</v>
      </c>
      <c r="I2783" s="18" t="s">
        <v>32</v>
      </c>
      <c r="J2783" s="19" t="s">
        <v>61</v>
      </c>
      <c r="K2783" s="19" t="s">
        <v>61</v>
      </c>
      <c r="L2783" s="28">
        <v>2008</v>
      </c>
      <c r="M2783" s="28">
        <v>2008</v>
      </c>
      <c r="N2783" s="29" t="s">
        <v>292</v>
      </c>
      <c r="O2783" s="18">
        <v>0.14399999999999999</v>
      </c>
    </row>
    <row r="2784" spans="1:15">
      <c r="A2784" s="35" t="s">
        <v>278</v>
      </c>
      <c r="B2784" s="18" t="s">
        <v>97</v>
      </c>
      <c r="C2784" s="18" t="s">
        <v>291</v>
      </c>
      <c r="D2784" s="16">
        <v>1</v>
      </c>
      <c r="E2784" s="16">
        <v>70.75</v>
      </c>
      <c r="F2784" s="16">
        <v>-161.25</v>
      </c>
      <c r="G2784" s="18">
        <v>6.1000000000000004E-3</v>
      </c>
      <c r="H2784" s="18">
        <v>0.87</v>
      </c>
      <c r="I2784" s="18" t="s">
        <v>32</v>
      </c>
      <c r="J2784" s="19" t="s">
        <v>61</v>
      </c>
      <c r="K2784" s="19" t="s">
        <v>61</v>
      </c>
      <c r="L2784" s="28">
        <v>2008</v>
      </c>
      <c r="M2784" s="28">
        <v>2008</v>
      </c>
      <c r="N2784" s="29" t="s">
        <v>292</v>
      </c>
      <c r="O2784" s="18">
        <v>0.14399999999999999</v>
      </c>
    </row>
    <row r="2785" spans="1:15">
      <c r="A2785" s="35" t="s">
        <v>278</v>
      </c>
      <c r="B2785" s="18" t="s">
        <v>97</v>
      </c>
      <c r="C2785" s="18" t="s">
        <v>291</v>
      </c>
      <c r="D2785" s="16">
        <v>1</v>
      </c>
      <c r="E2785" s="16">
        <v>70.75</v>
      </c>
      <c r="F2785" s="16">
        <v>-160.25</v>
      </c>
      <c r="G2785" s="18">
        <v>6.1000000000000004E-3</v>
      </c>
      <c r="H2785" s="18">
        <v>0.87</v>
      </c>
      <c r="I2785" s="18" t="s">
        <v>32</v>
      </c>
      <c r="J2785" s="19" t="s">
        <v>61</v>
      </c>
      <c r="K2785" s="19" t="s">
        <v>61</v>
      </c>
      <c r="L2785" s="28">
        <v>2008</v>
      </c>
      <c r="M2785" s="28">
        <v>2008</v>
      </c>
      <c r="N2785" s="29" t="s">
        <v>292</v>
      </c>
      <c r="O2785" s="18">
        <v>0.14399999999999999</v>
      </c>
    </row>
    <row r="2786" spans="1:15">
      <c r="A2786" s="35" t="s">
        <v>278</v>
      </c>
      <c r="B2786" s="18" t="s">
        <v>97</v>
      </c>
      <c r="C2786" s="18" t="s">
        <v>291</v>
      </c>
      <c r="D2786" s="16">
        <v>1</v>
      </c>
      <c r="E2786" s="16">
        <v>69.25</v>
      </c>
      <c r="F2786" s="16">
        <v>-163.75</v>
      </c>
      <c r="G2786" s="18">
        <v>6.1000000000000004E-3</v>
      </c>
      <c r="H2786" s="18">
        <v>0.87</v>
      </c>
      <c r="I2786" s="18" t="s">
        <v>32</v>
      </c>
      <c r="J2786" s="19" t="s">
        <v>61</v>
      </c>
      <c r="K2786" s="19" t="s">
        <v>61</v>
      </c>
      <c r="L2786" s="28">
        <v>2008</v>
      </c>
      <c r="M2786" s="28">
        <v>2008</v>
      </c>
      <c r="N2786" s="29" t="s">
        <v>292</v>
      </c>
      <c r="O2786" s="18">
        <v>0.14399999999999999</v>
      </c>
    </row>
    <row r="2787" spans="1:15">
      <c r="A2787" s="35" t="s">
        <v>278</v>
      </c>
      <c r="B2787" s="18" t="s">
        <v>97</v>
      </c>
      <c r="C2787" s="18" t="s">
        <v>291</v>
      </c>
      <c r="D2787" s="16">
        <v>1</v>
      </c>
      <c r="E2787" s="16">
        <v>68.75</v>
      </c>
      <c r="F2787" s="16">
        <v>-167.25</v>
      </c>
      <c r="G2787" s="18">
        <v>6.1000000000000004E-3</v>
      </c>
      <c r="H2787" s="18">
        <v>0.87</v>
      </c>
      <c r="I2787" s="18" t="s">
        <v>32</v>
      </c>
      <c r="J2787" s="19" t="s">
        <v>61</v>
      </c>
      <c r="K2787" s="19" t="s">
        <v>61</v>
      </c>
      <c r="L2787" s="28">
        <v>2008</v>
      </c>
      <c r="M2787" s="28">
        <v>2008</v>
      </c>
      <c r="N2787" s="29" t="s">
        <v>292</v>
      </c>
      <c r="O2787" s="18">
        <v>0.14399999999999999</v>
      </c>
    </row>
    <row r="2788" spans="1:15">
      <c r="A2788" s="35" t="s">
        <v>278</v>
      </c>
      <c r="B2788" s="18" t="s">
        <v>97</v>
      </c>
      <c r="C2788" s="18" t="s">
        <v>291</v>
      </c>
      <c r="D2788" s="16">
        <v>1</v>
      </c>
      <c r="E2788" s="16">
        <v>70.25</v>
      </c>
      <c r="F2788" s="16">
        <v>-163.25</v>
      </c>
      <c r="G2788" s="18">
        <v>6.1000000000000004E-3</v>
      </c>
      <c r="H2788" s="18">
        <v>0.87</v>
      </c>
      <c r="I2788" s="18" t="s">
        <v>32</v>
      </c>
      <c r="J2788" s="19" t="s">
        <v>61</v>
      </c>
      <c r="K2788" s="19" t="s">
        <v>61</v>
      </c>
      <c r="L2788" s="28">
        <v>2008</v>
      </c>
      <c r="M2788" s="28">
        <v>2008</v>
      </c>
      <c r="N2788" s="29" t="s">
        <v>292</v>
      </c>
      <c r="O2788" s="18">
        <v>0.14399999999999999</v>
      </c>
    </row>
    <row r="2789" spans="1:15">
      <c r="A2789" s="35" t="s">
        <v>278</v>
      </c>
      <c r="B2789" s="18" t="s">
        <v>97</v>
      </c>
      <c r="C2789" s="18" t="s">
        <v>291</v>
      </c>
      <c r="D2789" s="16">
        <v>1</v>
      </c>
      <c r="E2789" s="16">
        <v>68.75</v>
      </c>
      <c r="F2789" s="16">
        <v>-166.25</v>
      </c>
      <c r="G2789" s="18">
        <v>6.1000000000000004E-3</v>
      </c>
      <c r="H2789" s="18">
        <v>0.87</v>
      </c>
      <c r="I2789" s="18" t="s">
        <v>32</v>
      </c>
      <c r="J2789" s="19" t="s">
        <v>61</v>
      </c>
      <c r="K2789" s="19" t="s">
        <v>61</v>
      </c>
      <c r="L2789" s="28">
        <v>2008</v>
      </c>
      <c r="M2789" s="28">
        <v>2008</v>
      </c>
      <c r="N2789" s="29" t="s">
        <v>292</v>
      </c>
      <c r="O2789" s="18">
        <v>0.14399999999999999</v>
      </c>
    </row>
    <row r="2790" spans="1:15">
      <c r="A2790" s="35" t="s">
        <v>278</v>
      </c>
      <c r="B2790" s="18" t="s">
        <v>97</v>
      </c>
      <c r="C2790" s="18" t="s">
        <v>291</v>
      </c>
      <c r="D2790" s="16">
        <v>1</v>
      </c>
      <c r="E2790" s="16">
        <v>71.25</v>
      </c>
      <c r="F2790" s="16">
        <v>-157.25</v>
      </c>
      <c r="G2790" s="18">
        <v>6.1000000000000004E-3</v>
      </c>
      <c r="H2790" s="18">
        <v>0.87</v>
      </c>
      <c r="I2790" s="18" t="s">
        <v>32</v>
      </c>
      <c r="J2790" s="19" t="s">
        <v>61</v>
      </c>
      <c r="K2790" s="19" t="s">
        <v>61</v>
      </c>
      <c r="L2790" s="28">
        <v>2008</v>
      </c>
      <c r="M2790" s="28">
        <v>2008</v>
      </c>
      <c r="N2790" s="29" t="s">
        <v>292</v>
      </c>
      <c r="O2790" s="18">
        <v>0.14399999999999999</v>
      </c>
    </row>
    <row r="2791" spans="1:15">
      <c r="A2791" s="35" t="s">
        <v>278</v>
      </c>
      <c r="B2791" s="18" t="s">
        <v>97</v>
      </c>
      <c r="C2791" s="18" t="s">
        <v>291</v>
      </c>
      <c r="D2791" s="16">
        <v>1</v>
      </c>
      <c r="E2791" s="16">
        <v>69.25</v>
      </c>
      <c r="F2791" s="16">
        <v>-164.75</v>
      </c>
      <c r="G2791" s="18">
        <v>6.1000000000000004E-3</v>
      </c>
      <c r="H2791" s="18">
        <v>0.87</v>
      </c>
      <c r="I2791" s="18" t="s">
        <v>32</v>
      </c>
      <c r="J2791" s="19" t="s">
        <v>61</v>
      </c>
      <c r="K2791" s="19" t="s">
        <v>61</v>
      </c>
      <c r="L2791" s="28">
        <v>2008</v>
      </c>
      <c r="M2791" s="28">
        <v>2008</v>
      </c>
      <c r="N2791" s="29" t="s">
        <v>292</v>
      </c>
      <c r="O2791" s="18">
        <v>0.14399999999999999</v>
      </c>
    </row>
    <row r="2792" spans="1:15">
      <c r="A2792" s="35" t="s">
        <v>278</v>
      </c>
      <c r="B2792" s="18" t="s">
        <v>97</v>
      </c>
      <c r="C2792" s="18" t="s">
        <v>291</v>
      </c>
      <c r="D2792" s="16">
        <v>1</v>
      </c>
      <c r="E2792" s="16">
        <v>71.25</v>
      </c>
      <c r="F2792" s="16">
        <v>-158.25</v>
      </c>
      <c r="G2792" s="18">
        <v>6.1000000000000004E-3</v>
      </c>
      <c r="H2792" s="18">
        <v>0.87</v>
      </c>
      <c r="I2792" s="18" t="s">
        <v>32</v>
      </c>
      <c r="J2792" s="19" t="s">
        <v>61</v>
      </c>
      <c r="K2792" s="19" t="s">
        <v>61</v>
      </c>
      <c r="L2792" s="28">
        <v>2008</v>
      </c>
      <c r="M2792" s="28">
        <v>2008</v>
      </c>
      <c r="N2792" s="29" t="s">
        <v>292</v>
      </c>
      <c r="O2792" s="18">
        <v>0.14399999999999999</v>
      </c>
    </row>
    <row r="2793" spans="1:15">
      <c r="A2793" s="35" t="s">
        <v>278</v>
      </c>
      <c r="B2793" s="18" t="s">
        <v>97</v>
      </c>
      <c r="C2793" s="18" t="s">
        <v>291</v>
      </c>
      <c r="D2793" s="16">
        <v>1</v>
      </c>
      <c r="E2793" s="16">
        <v>70.75</v>
      </c>
      <c r="F2793" s="16">
        <v>-161.75</v>
      </c>
      <c r="G2793" s="18">
        <v>6.1000000000000004E-3</v>
      </c>
      <c r="H2793" s="18">
        <v>0.87</v>
      </c>
      <c r="I2793" s="18" t="s">
        <v>32</v>
      </c>
      <c r="J2793" s="19" t="s">
        <v>61</v>
      </c>
      <c r="K2793" s="19" t="s">
        <v>61</v>
      </c>
      <c r="L2793" s="28">
        <v>2008</v>
      </c>
      <c r="M2793" s="28">
        <v>2008</v>
      </c>
      <c r="N2793" s="29" t="s">
        <v>292</v>
      </c>
      <c r="O2793" s="18">
        <v>0.14399999999999999</v>
      </c>
    </row>
    <row r="2794" spans="1:15">
      <c r="A2794" s="35" t="s">
        <v>278</v>
      </c>
      <c r="B2794" s="18" t="s">
        <v>97</v>
      </c>
      <c r="C2794" s="18" t="s">
        <v>291</v>
      </c>
      <c r="D2794" s="16">
        <v>1</v>
      </c>
      <c r="E2794" s="16">
        <v>69.25</v>
      </c>
      <c r="F2794" s="16">
        <v>-165.25</v>
      </c>
      <c r="G2794" s="18">
        <v>6.1000000000000004E-3</v>
      </c>
      <c r="H2794" s="18">
        <v>0.87</v>
      </c>
      <c r="I2794" s="18" t="s">
        <v>32</v>
      </c>
      <c r="J2794" s="19" t="s">
        <v>61</v>
      </c>
      <c r="K2794" s="19" t="s">
        <v>61</v>
      </c>
      <c r="L2794" s="28">
        <v>2008</v>
      </c>
      <c r="M2794" s="28">
        <v>2008</v>
      </c>
      <c r="N2794" s="29" t="s">
        <v>292</v>
      </c>
      <c r="O2794" s="18">
        <v>0.14399999999999999</v>
      </c>
    </row>
    <row r="2795" spans="1:15">
      <c r="A2795" s="35" t="s">
        <v>278</v>
      </c>
      <c r="B2795" s="18" t="s">
        <v>97</v>
      </c>
      <c r="C2795" s="18" t="s">
        <v>291</v>
      </c>
      <c r="D2795" s="16">
        <v>1</v>
      </c>
      <c r="E2795" s="16">
        <v>71.25</v>
      </c>
      <c r="F2795" s="16">
        <v>-158.75</v>
      </c>
      <c r="G2795" s="18">
        <v>6.1000000000000004E-3</v>
      </c>
      <c r="H2795" s="18">
        <v>0.87</v>
      </c>
      <c r="I2795" s="18" t="s">
        <v>32</v>
      </c>
      <c r="J2795" s="19" t="s">
        <v>61</v>
      </c>
      <c r="K2795" s="19" t="s">
        <v>61</v>
      </c>
      <c r="L2795" s="28">
        <v>2008</v>
      </c>
      <c r="M2795" s="28">
        <v>2008</v>
      </c>
      <c r="N2795" s="29" t="s">
        <v>292</v>
      </c>
      <c r="O2795" s="18">
        <v>0.14399999999999999</v>
      </c>
    </row>
    <row r="2796" spans="1:15">
      <c r="A2796" s="35" t="s">
        <v>278</v>
      </c>
      <c r="B2796" s="18" t="s">
        <v>97</v>
      </c>
      <c r="C2796" s="18" t="s">
        <v>291</v>
      </c>
      <c r="D2796" s="16">
        <v>1</v>
      </c>
      <c r="E2796" s="16">
        <v>71.25</v>
      </c>
      <c r="F2796" s="16">
        <v>-159.25</v>
      </c>
      <c r="G2796" s="18">
        <v>6.1000000000000004E-3</v>
      </c>
      <c r="H2796" s="18">
        <v>0.87</v>
      </c>
      <c r="I2796" s="18" t="s">
        <v>32</v>
      </c>
      <c r="J2796" s="19" t="s">
        <v>61</v>
      </c>
      <c r="K2796" s="19" t="s">
        <v>61</v>
      </c>
      <c r="L2796" s="28">
        <v>2008</v>
      </c>
      <c r="M2796" s="28">
        <v>2008</v>
      </c>
      <c r="N2796" s="29" t="s">
        <v>292</v>
      </c>
      <c r="O2796" s="18">
        <v>0.14399999999999999</v>
      </c>
    </row>
    <row r="2797" spans="1:15">
      <c r="A2797" s="35" t="s">
        <v>278</v>
      </c>
      <c r="B2797" s="18" t="s">
        <v>97</v>
      </c>
      <c r="C2797" s="18" t="s">
        <v>291</v>
      </c>
      <c r="D2797" s="16">
        <v>1</v>
      </c>
      <c r="E2797" s="16">
        <v>70.25</v>
      </c>
      <c r="F2797" s="16">
        <v>-162.25</v>
      </c>
      <c r="G2797" s="18">
        <v>6.1000000000000004E-3</v>
      </c>
      <c r="H2797" s="18">
        <v>0.87</v>
      </c>
      <c r="I2797" s="18" t="s">
        <v>32</v>
      </c>
      <c r="J2797" s="19" t="s">
        <v>61</v>
      </c>
      <c r="K2797" s="19" t="s">
        <v>61</v>
      </c>
      <c r="L2797" s="28">
        <v>2008</v>
      </c>
      <c r="M2797" s="28">
        <v>2008</v>
      </c>
      <c r="N2797" s="29" t="s">
        <v>292</v>
      </c>
      <c r="O2797" s="18">
        <v>0.14399999999999999</v>
      </c>
    </row>
    <row r="2798" spans="1:15">
      <c r="A2798" s="35" t="s">
        <v>278</v>
      </c>
      <c r="B2798" s="18" t="s">
        <v>97</v>
      </c>
      <c r="C2798" s="18" t="s">
        <v>291</v>
      </c>
      <c r="D2798" s="16">
        <v>1</v>
      </c>
      <c r="E2798" s="16">
        <v>69.25</v>
      </c>
      <c r="F2798" s="16">
        <v>-165.75</v>
      </c>
      <c r="G2798" s="18">
        <v>6.1000000000000004E-3</v>
      </c>
      <c r="H2798" s="18">
        <v>0.87</v>
      </c>
      <c r="I2798" s="18" t="s">
        <v>32</v>
      </c>
      <c r="J2798" s="19" t="s">
        <v>61</v>
      </c>
      <c r="K2798" s="19" t="s">
        <v>61</v>
      </c>
      <c r="L2798" s="28">
        <v>2008</v>
      </c>
      <c r="M2798" s="28">
        <v>2008</v>
      </c>
      <c r="N2798" s="29" t="s">
        <v>292</v>
      </c>
      <c r="O2798" s="18">
        <v>0.14399999999999999</v>
      </c>
    </row>
    <row r="2799" spans="1:15">
      <c r="A2799" s="35" t="s">
        <v>278</v>
      </c>
      <c r="B2799" s="18" t="s">
        <v>97</v>
      </c>
      <c r="C2799" s="18" t="s">
        <v>291</v>
      </c>
      <c r="D2799" s="16">
        <v>1</v>
      </c>
      <c r="E2799" s="16">
        <v>70.75</v>
      </c>
      <c r="F2799" s="16">
        <v>-162.25</v>
      </c>
      <c r="G2799" s="18">
        <v>6.1000000000000004E-3</v>
      </c>
      <c r="H2799" s="18">
        <v>0.87</v>
      </c>
      <c r="I2799" s="18" t="s">
        <v>32</v>
      </c>
      <c r="J2799" s="19" t="s">
        <v>61</v>
      </c>
      <c r="K2799" s="19" t="s">
        <v>61</v>
      </c>
      <c r="L2799" s="28">
        <v>2008</v>
      </c>
      <c r="M2799" s="28">
        <v>2008</v>
      </c>
      <c r="N2799" s="29" t="s">
        <v>292</v>
      </c>
      <c r="O2799" s="18">
        <v>0.14399999999999999</v>
      </c>
    </row>
    <row r="2800" spans="1:15">
      <c r="A2800" s="35" t="s">
        <v>278</v>
      </c>
      <c r="B2800" s="18" t="s">
        <v>97</v>
      </c>
      <c r="C2800" s="18" t="s">
        <v>291</v>
      </c>
      <c r="D2800" s="16">
        <v>1</v>
      </c>
      <c r="E2800" s="16">
        <v>69.25</v>
      </c>
      <c r="F2800" s="16">
        <v>-166.25</v>
      </c>
      <c r="G2800" s="18">
        <v>6.1000000000000004E-3</v>
      </c>
      <c r="H2800" s="18">
        <v>0.87</v>
      </c>
      <c r="I2800" s="18" t="s">
        <v>32</v>
      </c>
      <c r="J2800" s="19" t="s">
        <v>61</v>
      </c>
      <c r="K2800" s="19" t="s">
        <v>61</v>
      </c>
      <c r="L2800" s="28">
        <v>2008</v>
      </c>
      <c r="M2800" s="28">
        <v>2008</v>
      </c>
      <c r="N2800" s="29" t="s">
        <v>292</v>
      </c>
      <c r="O2800" s="18">
        <v>0.14399999999999999</v>
      </c>
    </row>
    <row r="2801" spans="1:15">
      <c r="A2801" s="35" t="s">
        <v>278</v>
      </c>
      <c r="B2801" s="18" t="s">
        <v>97</v>
      </c>
      <c r="C2801" s="18" t="s">
        <v>291</v>
      </c>
      <c r="D2801" s="16">
        <v>1</v>
      </c>
      <c r="E2801" s="16">
        <v>70.75</v>
      </c>
      <c r="F2801" s="16">
        <v>-159.75</v>
      </c>
      <c r="G2801" s="18">
        <v>6.1000000000000004E-3</v>
      </c>
      <c r="H2801" s="18">
        <v>0.87</v>
      </c>
      <c r="I2801" s="18" t="s">
        <v>32</v>
      </c>
      <c r="J2801" s="19" t="s">
        <v>61</v>
      </c>
      <c r="K2801" s="19" t="s">
        <v>61</v>
      </c>
      <c r="L2801" s="28">
        <v>2008</v>
      </c>
      <c r="M2801" s="28">
        <v>2008</v>
      </c>
      <c r="N2801" s="29" t="s">
        <v>292</v>
      </c>
      <c r="O2801" s="18">
        <v>0.14399999999999999</v>
      </c>
    </row>
    <row r="2802" spans="1:15">
      <c r="A2802" s="35" t="s">
        <v>278</v>
      </c>
      <c r="B2802" s="18" t="s">
        <v>97</v>
      </c>
      <c r="C2802" s="18" t="s">
        <v>291</v>
      </c>
      <c r="D2802" s="16">
        <v>1</v>
      </c>
      <c r="E2802" s="16">
        <v>71.25</v>
      </c>
      <c r="F2802" s="16">
        <v>-159.75</v>
      </c>
      <c r="G2802" s="18">
        <v>6.1000000000000004E-3</v>
      </c>
      <c r="H2802" s="18">
        <v>0.87</v>
      </c>
      <c r="I2802" s="18" t="s">
        <v>32</v>
      </c>
      <c r="J2802" s="19" t="s">
        <v>61</v>
      </c>
      <c r="K2802" s="19" t="s">
        <v>61</v>
      </c>
      <c r="L2802" s="28">
        <v>2008</v>
      </c>
      <c r="M2802" s="28">
        <v>2008</v>
      </c>
      <c r="N2802" s="29" t="s">
        <v>292</v>
      </c>
      <c r="O2802" s="18">
        <v>0.14399999999999999</v>
      </c>
    </row>
    <row r="2803" spans="1:15">
      <c r="A2803" s="35" t="s">
        <v>278</v>
      </c>
      <c r="B2803" s="18" t="s">
        <v>97</v>
      </c>
      <c r="C2803" s="18" t="s">
        <v>291</v>
      </c>
      <c r="D2803" s="16">
        <v>1</v>
      </c>
      <c r="E2803" s="16">
        <v>69.25</v>
      </c>
      <c r="F2803" s="16">
        <v>-166.75</v>
      </c>
      <c r="G2803" s="18">
        <v>6.1000000000000004E-3</v>
      </c>
      <c r="H2803" s="18">
        <v>0.87</v>
      </c>
      <c r="I2803" s="18" t="s">
        <v>32</v>
      </c>
      <c r="J2803" s="19" t="s">
        <v>61</v>
      </c>
      <c r="K2803" s="19" t="s">
        <v>61</v>
      </c>
      <c r="L2803" s="28">
        <v>2008</v>
      </c>
      <c r="M2803" s="28">
        <v>2008</v>
      </c>
      <c r="N2803" s="29" t="s">
        <v>292</v>
      </c>
      <c r="O2803" s="18">
        <v>0.14399999999999999</v>
      </c>
    </row>
    <row r="2804" spans="1:15">
      <c r="A2804" s="35" t="s">
        <v>278</v>
      </c>
      <c r="B2804" s="18" t="s">
        <v>97</v>
      </c>
      <c r="C2804" s="18" t="s">
        <v>291</v>
      </c>
      <c r="D2804" s="16">
        <v>1</v>
      </c>
      <c r="E2804" s="16">
        <v>68.25</v>
      </c>
      <c r="F2804" s="16">
        <v>-167.25</v>
      </c>
      <c r="G2804" s="18">
        <v>6.1000000000000004E-3</v>
      </c>
      <c r="H2804" s="18">
        <v>0.87</v>
      </c>
      <c r="I2804" s="18" t="s">
        <v>32</v>
      </c>
      <c r="J2804" s="19" t="s">
        <v>61</v>
      </c>
      <c r="K2804" s="19" t="s">
        <v>61</v>
      </c>
      <c r="L2804" s="28">
        <v>2008</v>
      </c>
      <c r="M2804" s="28">
        <v>2008</v>
      </c>
      <c r="N2804" s="29" t="s">
        <v>292</v>
      </c>
      <c r="O2804" s="18">
        <v>0.14399999999999999</v>
      </c>
    </row>
    <row r="2805" spans="1:15">
      <c r="A2805" s="35" t="s">
        <v>278</v>
      </c>
      <c r="B2805" s="18" t="s">
        <v>97</v>
      </c>
      <c r="C2805" s="18" t="s">
        <v>291</v>
      </c>
      <c r="D2805" s="16">
        <v>1</v>
      </c>
      <c r="E2805" s="16">
        <v>69.75</v>
      </c>
      <c r="F2805" s="16">
        <v>-164.25</v>
      </c>
      <c r="G2805" s="18">
        <v>6.1000000000000004E-3</v>
      </c>
      <c r="H2805" s="18">
        <v>0.87</v>
      </c>
      <c r="I2805" s="18" t="s">
        <v>32</v>
      </c>
      <c r="J2805" s="19" t="s">
        <v>61</v>
      </c>
      <c r="K2805" s="19" t="s">
        <v>61</v>
      </c>
      <c r="L2805" s="28">
        <v>2008</v>
      </c>
      <c r="M2805" s="28">
        <v>2008</v>
      </c>
      <c r="N2805" s="29" t="s">
        <v>292</v>
      </c>
      <c r="O2805" s="18">
        <v>0.14399999999999999</v>
      </c>
    </row>
    <row r="2806" spans="1:15">
      <c r="A2806" s="35" t="s">
        <v>278</v>
      </c>
      <c r="B2806" s="18" t="s">
        <v>97</v>
      </c>
      <c r="C2806" s="18" t="s">
        <v>291</v>
      </c>
      <c r="D2806" s="16">
        <v>1</v>
      </c>
      <c r="E2806" s="16">
        <v>71.25</v>
      </c>
      <c r="F2806" s="16">
        <v>-160.25</v>
      </c>
      <c r="G2806" s="18">
        <v>6.1000000000000004E-3</v>
      </c>
      <c r="H2806" s="18">
        <v>0.87</v>
      </c>
      <c r="I2806" s="18" t="s">
        <v>32</v>
      </c>
      <c r="J2806" s="19" t="s">
        <v>61</v>
      </c>
      <c r="K2806" s="19" t="s">
        <v>61</v>
      </c>
      <c r="L2806" s="28">
        <v>2008</v>
      </c>
      <c r="M2806" s="28">
        <v>2008</v>
      </c>
      <c r="N2806" s="29" t="s">
        <v>292</v>
      </c>
      <c r="O2806" s="18">
        <v>0.14399999999999999</v>
      </c>
    </row>
    <row r="2807" spans="1:15">
      <c r="A2807" s="35" t="s">
        <v>278</v>
      </c>
      <c r="B2807" s="18" t="s">
        <v>97</v>
      </c>
      <c r="C2807" s="18" t="s">
        <v>291</v>
      </c>
      <c r="D2807" s="16">
        <v>1</v>
      </c>
      <c r="E2807" s="16">
        <v>70.75</v>
      </c>
      <c r="F2807" s="16">
        <v>-158.25</v>
      </c>
      <c r="G2807" s="18">
        <v>6.1000000000000004E-3</v>
      </c>
      <c r="H2807" s="18">
        <v>0.87</v>
      </c>
      <c r="I2807" s="18" t="s">
        <v>32</v>
      </c>
      <c r="J2807" s="19" t="s">
        <v>61</v>
      </c>
      <c r="K2807" s="19" t="s">
        <v>61</v>
      </c>
      <c r="L2807" s="28">
        <v>2008</v>
      </c>
      <c r="M2807" s="28">
        <v>2008</v>
      </c>
      <c r="N2807" s="29" t="s">
        <v>292</v>
      </c>
      <c r="O2807" s="18">
        <v>0.14399999999999999</v>
      </c>
    </row>
    <row r="2808" spans="1:15">
      <c r="A2808" s="35" t="s">
        <v>278</v>
      </c>
      <c r="B2808" s="18" t="s">
        <v>97</v>
      </c>
      <c r="C2808" s="18" t="s">
        <v>291</v>
      </c>
      <c r="D2808" s="16">
        <v>1</v>
      </c>
      <c r="E2808" s="16">
        <v>68.25</v>
      </c>
      <c r="F2808" s="16">
        <v>-166.75</v>
      </c>
      <c r="G2808" s="18">
        <v>6.1000000000000004E-3</v>
      </c>
      <c r="H2808" s="18">
        <v>0.87</v>
      </c>
      <c r="I2808" s="18" t="s">
        <v>32</v>
      </c>
      <c r="J2808" s="19" t="s">
        <v>61</v>
      </c>
      <c r="K2808" s="19" t="s">
        <v>61</v>
      </c>
      <c r="L2808" s="28">
        <v>2008</v>
      </c>
      <c r="M2808" s="28">
        <v>2008</v>
      </c>
      <c r="N2808" s="29" t="s">
        <v>292</v>
      </c>
      <c r="O2808" s="18">
        <v>0.14399999999999999</v>
      </c>
    </row>
    <row r="2809" spans="1:15">
      <c r="A2809" s="35" t="s">
        <v>278</v>
      </c>
      <c r="B2809" s="18" t="s">
        <v>97</v>
      </c>
      <c r="C2809" s="18" t="s">
        <v>291</v>
      </c>
      <c r="D2809" s="16">
        <v>1</v>
      </c>
      <c r="E2809" s="16">
        <v>70.25</v>
      </c>
      <c r="F2809" s="16">
        <v>-161.75</v>
      </c>
      <c r="G2809" s="18">
        <v>6.1000000000000004E-3</v>
      </c>
      <c r="H2809" s="18">
        <v>0.87</v>
      </c>
      <c r="I2809" s="18" t="s">
        <v>32</v>
      </c>
      <c r="J2809" s="19" t="s">
        <v>61</v>
      </c>
      <c r="K2809" s="19" t="s">
        <v>61</v>
      </c>
      <c r="L2809" s="28">
        <v>2008</v>
      </c>
      <c r="M2809" s="28">
        <v>2008</v>
      </c>
      <c r="N2809" s="29" t="s">
        <v>292</v>
      </c>
      <c r="O2809" s="18">
        <v>0.14399999999999999</v>
      </c>
    </row>
    <row r="2810" spans="1:15">
      <c r="A2810" s="35" t="s">
        <v>278</v>
      </c>
      <c r="B2810" s="18" t="s">
        <v>97</v>
      </c>
      <c r="C2810" s="18" t="s">
        <v>291</v>
      </c>
      <c r="D2810" s="16">
        <v>1</v>
      </c>
      <c r="E2810" s="16">
        <v>70.25</v>
      </c>
      <c r="F2810" s="16">
        <v>-161.25</v>
      </c>
      <c r="G2810" s="18">
        <v>6.1000000000000004E-3</v>
      </c>
      <c r="H2810" s="18">
        <v>0.87</v>
      </c>
      <c r="I2810" s="18" t="s">
        <v>32</v>
      </c>
      <c r="J2810" s="19" t="s">
        <v>61</v>
      </c>
      <c r="K2810" s="19" t="s">
        <v>61</v>
      </c>
      <c r="L2810" s="28">
        <v>2008</v>
      </c>
      <c r="M2810" s="28">
        <v>2008</v>
      </c>
      <c r="N2810" s="29" t="s">
        <v>292</v>
      </c>
      <c r="O2810" s="18">
        <v>0.14399999999999999</v>
      </c>
    </row>
    <row r="2811" spans="1:15">
      <c r="A2811" s="35" t="s">
        <v>278</v>
      </c>
      <c r="B2811" s="18" t="s">
        <v>97</v>
      </c>
      <c r="C2811" s="18" t="s">
        <v>291</v>
      </c>
      <c r="D2811" s="16">
        <v>1</v>
      </c>
      <c r="E2811" s="16">
        <v>68.75</v>
      </c>
      <c r="F2811" s="16">
        <v>-165.75</v>
      </c>
      <c r="G2811" s="18">
        <v>6.1000000000000004E-3</v>
      </c>
      <c r="H2811" s="18">
        <v>0.87</v>
      </c>
      <c r="I2811" s="18" t="s">
        <v>32</v>
      </c>
      <c r="J2811" s="19" t="s">
        <v>61</v>
      </c>
      <c r="K2811" s="19" t="s">
        <v>61</v>
      </c>
      <c r="L2811" s="28">
        <v>2008</v>
      </c>
      <c r="M2811" s="28">
        <v>2008</v>
      </c>
      <c r="N2811" s="29" t="s">
        <v>292</v>
      </c>
      <c r="O2811" s="18">
        <v>0.14399999999999999</v>
      </c>
    </row>
    <row r="2812" spans="1:15">
      <c r="A2812" s="35" t="s">
        <v>278</v>
      </c>
      <c r="B2812" s="18" t="s">
        <v>97</v>
      </c>
      <c r="C2812" s="18" t="s">
        <v>291</v>
      </c>
      <c r="D2812" s="16">
        <v>1</v>
      </c>
      <c r="E2812" s="16">
        <v>70.75</v>
      </c>
      <c r="F2812" s="16">
        <v>-159.25</v>
      </c>
      <c r="G2812" s="18">
        <v>6.1000000000000004E-3</v>
      </c>
      <c r="H2812" s="18">
        <v>0.87</v>
      </c>
      <c r="I2812" s="18" t="s">
        <v>32</v>
      </c>
      <c r="J2812" s="19" t="s">
        <v>61</v>
      </c>
      <c r="K2812" s="19" t="s">
        <v>61</v>
      </c>
      <c r="L2812" s="28">
        <v>2008</v>
      </c>
      <c r="M2812" s="28">
        <v>2008</v>
      </c>
      <c r="N2812" s="29" t="s">
        <v>292</v>
      </c>
      <c r="O2812" s="18">
        <v>0.14399999999999999</v>
      </c>
    </row>
    <row r="2813" spans="1:15">
      <c r="A2813" s="35" t="s">
        <v>278</v>
      </c>
      <c r="B2813" s="18" t="s">
        <v>97</v>
      </c>
      <c r="C2813" s="18" t="s">
        <v>291</v>
      </c>
      <c r="D2813" s="16">
        <v>1</v>
      </c>
      <c r="E2813" s="16">
        <v>70.75</v>
      </c>
      <c r="F2813" s="16">
        <v>-162.75</v>
      </c>
      <c r="G2813" s="18">
        <v>6.1000000000000004E-3</v>
      </c>
      <c r="H2813" s="18">
        <v>0.87</v>
      </c>
      <c r="I2813" s="18" t="s">
        <v>32</v>
      </c>
      <c r="J2813" s="19" t="s">
        <v>61</v>
      </c>
      <c r="K2813" s="19" t="s">
        <v>61</v>
      </c>
      <c r="L2813" s="28">
        <v>2008</v>
      </c>
      <c r="M2813" s="28">
        <v>2008</v>
      </c>
      <c r="N2813" s="29" t="s">
        <v>292</v>
      </c>
      <c r="O2813" s="18">
        <v>0.14399999999999999</v>
      </c>
    </row>
    <row r="2814" spans="1:15">
      <c r="A2814" s="35" t="s">
        <v>278</v>
      </c>
      <c r="B2814" s="18" t="s">
        <v>97</v>
      </c>
      <c r="C2814" s="18" t="s">
        <v>291</v>
      </c>
      <c r="D2814" s="16">
        <v>1</v>
      </c>
      <c r="E2814" s="16">
        <v>68.75</v>
      </c>
      <c r="F2814" s="16">
        <v>-165.25</v>
      </c>
      <c r="G2814" s="18">
        <v>6.1000000000000004E-3</v>
      </c>
      <c r="H2814" s="18">
        <v>0.87</v>
      </c>
      <c r="I2814" s="18" t="s">
        <v>32</v>
      </c>
      <c r="J2814" s="19" t="s">
        <v>61</v>
      </c>
      <c r="K2814" s="19" t="s">
        <v>61</v>
      </c>
      <c r="L2814" s="28">
        <v>2008</v>
      </c>
      <c r="M2814" s="28">
        <v>2008</v>
      </c>
      <c r="N2814" s="29" t="s">
        <v>292</v>
      </c>
      <c r="O2814" s="18">
        <v>0.14399999999999999</v>
      </c>
    </row>
    <row r="2815" spans="1:15">
      <c r="A2815" s="35" t="s">
        <v>278</v>
      </c>
      <c r="B2815" s="18" t="s">
        <v>97</v>
      </c>
      <c r="C2815" s="18" t="s">
        <v>291</v>
      </c>
      <c r="D2815" s="16">
        <v>1</v>
      </c>
      <c r="E2815" s="16">
        <v>70.25</v>
      </c>
      <c r="F2815" s="16">
        <v>-163.75</v>
      </c>
      <c r="G2815" s="18">
        <v>6.1000000000000004E-3</v>
      </c>
      <c r="H2815" s="18">
        <v>0.87</v>
      </c>
      <c r="I2815" s="18" t="s">
        <v>32</v>
      </c>
      <c r="J2815" s="19" t="s">
        <v>61</v>
      </c>
      <c r="K2815" s="19" t="s">
        <v>61</v>
      </c>
      <c r="L2815" s="28">
        <v>2008</v>
      </c>
      <c r="M2815" s="28">
        <v>2008</v>
      </c>
      <c r="N2815" s="29" t="s">
        <v>292</v>
      </c>
      <c r="O2815" s="18">
        <v>0.14399999999999999</v>
      </c>
    </row>
    <row r="2816" spans="1:15">
      <c r="A2816" s="35" t="s">
        <v>278</v>
      </c>
      <c r="B2816" s="18" t="s">
        <v>97</v>
      </c>
      <c r="C2816" s="18" t="s">
        <v>291</v>
      </c>
      <c r="D2816" s="16">
        <v>0.9</v>
      </c>
      <c r="E2816" s="16">
        <v>70.75</v>
      </c>
      <c r="F2816" s="16">
        <v>-158.75</v>
      </c>
      <c r="G2816" s="18">
        <v>6.1000000000000004E-3</v>
      </c>
      <c r="H2816" s="18">
        <v>0.87</v>
      </c>
      <c r="I2816" s="18" t="s">
        <v>32</v>
      </c>
      <c r="J2816" s="19" t="s">
        <v>61</v>
      </c>
      <c r="K2816" s="19" t="s">
        <v>61</v>
      </c>
      <c r="L2816" s="28">
        <v>2008</v>
      </c>
      <c r="M2816" s="28">
        <v>2008</v>
      </c>
      <c r="N2816" s="29" t="s">
        <v>292</v>
      </c>
      <c r="O2816" s="18">
        <v>0.14399999999999999</v>
      </c>
    </row>
    <row r="2817" spans="1:15">
      <c r="A2817" s="35" t="s">
        <v>278</v>
      </c>
      <c r="B2817" s="18" t="s">
        <v>97</v>
      </c>
      <c r="C2817" s="18" t="s">
        <v>291</v>
      </c>
      <c r="D2817" s="16">
        <v>1</v>
      </c>
      <c r="E2817" s="16">
        <v>69.25</v>
      </c>
      <c r="F2817" s="16">
        <v>-163.25</v>
      </c>
      <c r="G2817" s="18">
        <v>6.1000000000000004E-3</v>
      </c>
      <c r="H2817" s="18">
        <v>0.87</v>
      </c>
      <c r="I2817" s="18" t="s">
        <v>32</v>
      </c>
      <c r="J2817" s="19" t="s">
        <v>61</v>
      </c>
      <c r="K2817" s="19" t="s">
        <v>61</v>
      </c>
      <c r="L2817" s="28">
        <v>2008</v>
      </c>
      <c r="M2817" s="28">
        <v>2008</v>
      </c>
      <c r="N2817" s="29" t="s">
        <v>292</v>
      </c>
      <c r="O2817" s="18">
        <v>0.14399999999999999</v>
      </c>
    </row>
    <row r="2818" spans="1:15">
      <c r="A2818" s="35" t="s">
        <v>278</v>
      </c>
      <c r="B2818" s="18" t="s">
        <v>97</v>
      </c>
      <c r="C2818" s="18" t="s">
        <v>291</v>
      </c>
      <c r="D2818" s="16">
        <v>1</v>
      </c>
      <c r="E2818" s="16">
        <v>71.25</v>
      </c>
      <c r="F2818" s="16">
        <v>-156.75</v>
      </c>
      <c r="G2818" s="18">
        <v>6.1000000000000004E-3</v>
      </c>
      <c r="H2818" s="18">
        <v>0.87</v>
      </c>
      <c r="I2818" s="18" t="s">
        <v>32</v>
      </c>
      <c r="J2818" s="19" t="s">
        <v>61</v>
      </c>
      <c r="K2818" s="19" t="s">
        <v>61</v>
      </c>
      <c r="L2818" s="28">
        <v>2008</v>
      </c>
      <c r="M2818" s="28">
        <v>2008</v>
      </c>
      <c r="N2818" s="29" t="s">
        <v>292</v>
      </c>
      <c r="O2818" s="18">
        <v>0.14399999999999999</v>
      </c>
    </row>
    <row r="2819" spans="1:15">
      <c r="A2819" s="35" t="s">
        <v>278</v>
      </c>
      <c r="B2819" s="18" t="s">
        <v>97</v>
      </c>
      <c r="C2819" s="18" t="s">
        <v>291</v>
      </c>
      <c r="D2819" s="16">
        <v>1</v>
      </c>
      <c r="E2819" s="16">
        <v>70.25</v>
      </c>
      <c r="F2819" s="16">
        <v>-160.75</v>
      </c>
      <c r="G2819" s="18">
        <v>6.1000000000000004E-3</v>
      </c>
      <c r="H2819" s="18">
        <v>0.87</v>
      </c>
      <c r="I2819" s="18" t="s">
        <v>32</v>
      </c>
      <c r="J2819" s="19" t="s">
        <v>61</v>
      </c>
      <c r="K2819" s="19" t="s">
        <v>61</v>
      </c>
      <c r="L2819" s="28">
        <v>2008</v>
      </c>
      <c r="M2819" s="28">
        <v>2008</v>
      </c>
      <c r="N2819" s="29" t="s">
        <v>292</v>
      </c>
      <c r="O2819" s="18">
        <v>0.14399999999999999</v>
      </c>
    </row>
    <row r="2820" spans="1:15">
      <c r="A2820" s="35" t="s">
        <v>278</v>
      </c>
      <c r="B2820" s="18" t="s">
        <v>97</v>
      </c>
      <c r="C2820" s="18" t="s">
        <v>291</v>
      </c>
      <c r="D2820" s="16">
        <v>1</v>
      </c>
      <c r="E2820" s="16">
        <v>68.25</v>
      </c>
      <c r="F2820" s="16">
        <v>-167.75</v>
      </c>
      <c r="G2820" s="18">
        <v>6.1000000000000004E-3</v>
      </c>
      <c r="H2820" s="18">
        <v>0.87</v>
      </c>
      <c r="I2820" s="18" t="s">
        <v>32</v>
      </c>
      <c r="J2820" s="19" t="s">
        <v>61</v>
      </c>
      <c r="K2820" s="19" t="s">
        <v>61</v>
      </c>
      <c r="L2820" s="28">
        <v>2008</v>
      </c>
      <c r="M2820" s="28">
        <v>2008</v>
      </c>
      <c r="N2820" s="29" t="s">
        <v>292</v>
      </c>
      <c r="O2820" s="18">
        <v>0.14399999999999999</v>
      </c>
    </row>
    <row r="2821" spans="1:15">
      <c r="A2821" s="35" t="s">
        <v>278</v>
      </c>
      <c r="B2821" s="18" t="s">
        <v>97</v>
      </c>
      <c r="C2821" s="18" t="s">
        <v>291</v>
      </c>
      <c r="D2821" s="16">
        <v>1</v>
      </c>
      <c r="E2821" s="16">
        <v>71.25</v>
      </c>
      <c r="F2821" s="16">
        <v>-160.75</v>
      </c>
      <c r="G2821" s="18">
        <v>6.1000000000000004E-3</v>
      </c>
      <c r="H2821" s="18">
        <v>0.87</v>
      </c>
      <c r="I2821" s="18" t="s">
        <v>32</v>
      </c>
      <c r="J2821" s="19" t="s">
        <v>61</v>
      </c>
      <c r="K2821" s="19" t="s">
        <v>61</v>
      </c>
      <c r="L2821" s="28">
        <v>2008</v>
      </c>
      <c r="M2821" s="28">
        <v>2008</v>
      </c>
      <c r="N2821" s="29" t="s">
        <v>292</v>
      </c>
      <c r="O2821" s="18">
        <v>0.14399999999999999</v>
      </c>
    </row>
    <row r="2822" spans="1:15">
      <c r="A2822" s="35" t="s">
        <v>278</v>
      </c>
      <c r="B2822" s="18" t="s">
        <v>97</v>
      </c>
      <c r="C2822" s="18" t="s">
        <v>291</v>
      </c>
      <c r="D2822" s="16">
        <v>0.8</v>
      </c>
      <c r="E2822" s="16">
        <v>68.75</v>
      </c>
      <c r="F2822" s="16">
        <v>-164.75</v>
      </c>
      <c r="G2822" s="18">
        <v>6.1000000000000004E-3</v>
      </c>
      <c r="H2822" s="18">
        <v>0.87</v>
      </c>
      <c r="I2822" s="18" t="s">
        <v>32</v>
      </c>
      <c r="J2822" s="19" t="s">
        <v>61</v>
      </c>
      <c r="K2822" s="19" t="s">
        <v>61</v>
      </c>
      <c r="L2822" s="28">
        <v>2008</v>
      </c>
      <c r="M2822" s="28">
        <v>2008</v>
      </c>
      <c r="N2822" s="29" t="s">
        <v>292</v>
      </c>
      <c r="O2822" s="18">
        <v>0.14399999999999999</v>
      </c>
    </row>
    <row r="2823" spans="1:15">
      <c r="A2823" s="35" t="s">
        <v>278</v>
      </c>
      <c r="B2823" s="18" t="s">
        <v>97</v>
      </c>
      <c r="C2823" s="18" t="s">
        <v>291</v>
      </c>
      <c r="D2823" s="16">
        <v>1</v>
      </c>
      <c r="E2823" s="16">
        <v>70.75</v>
      </c>
      <c r="F2823" s="16">
        <v>-157.75</v>
      </c>
      <c r="G2823" s="18">
        <v>6.1000000000000004E-3</v>
      </c>
      <c r="H2823" s="18">
        <v>0.87</v>
      </c>
      <c r="I2823" s="18" t="s">
        <v>32</v>
      </c>
      <c r="J2823" s="19" t="s">
        <v>61</v>
      </c>
      <c r="K2823" s="19" t="s">
        <v>61</v>
      </c>
      <c r="L2823" s="28">
        <v>2008</v>
      </c>
      <c r="M2823" s="28">
        <v>2008</v>
      </c>
      <c r="N2823" s="29" t="s">
        <v>292</v>
      </c>
      <c r="O2823" s="18">
        <v>0.14399999999999999</v>
      </c>
    </row>
    <row r="2824" spans="1:15">
      <c r="A2824" s="35" t="s">
        <v>278</v>
      </c>
      <c r="B2824" s="18" t="s">
        <v>97</v>
      </c>
      <c r="C2824" s="18" t="s">
        <v>291</v>
      </c>
      <c r="D2824" s="16">
        <v>0.6</v>
      </c>
      <c r="E2824" s="16">
        <v>69.75</v>
      </c>
      <c r="F2824" s="16">
        <v>-162.75</v>
      </c>
      <c r="G2824" s="18">
        <v>6.1000000000000004E-3</v>
      </c>
      <c r="H2824" s="18">
        <v>0.87</v>
      </c>
      <c r="I2824" s="18" t="s">
        <v>32</v>
      </c>
      <c r="J2824" s="19" t="s">
        <v>61</v>
      </c>
      <c r="K2824" s="19" t="s">
        <v>61</v>
      </c>
      <c r="L2824" s="28">
        <v>2008</v>
      </c>
      <c r="M2824" s="28">
        <v>2008</v>
      </c>
      <c r="N2824" s="29" t="s">
        <v>292</v>
      </c>
      <c r="O2824" s="18">
        <v>0.14399999999999999</v>
      </c>
    </row>
    <row r="2825" spans="1:15">
      <c r="A2825" s="35" t="s">
        <v>278</v>
      </c>
      <c r="B2825" s="18" t="s">
        <v>97</v>
      </c>
      <c r="C2825" t="s">
        <v>279</v>
      </c>
      <c r="D2825" s="16">
        <v>1</v>
      </c>
      <c r="E2825" s="16">
        <v>68.75</v>
      </c>
      <c r="F2825" s="16">
        <v>-166.75</v>
      </c>
      <c r="G2825">
        <v>0</v>
      </c>
      <c r="H2825" s="19" t="s">
        <v>61</v>
      </c>
      <c r="I2825" s="18" t="s">
        <v>32</v>
      </c>
      <c r="J2825" s="19" t="s">
        <v>61</v>
      </c>
      <c r="K2825" s="19" t="s">
        <v>61</v>
      </c>
      <c r="L2825">
        <v>2006</v>
      </c>
      <c r="M2825">
        <v>2006</v>
      </c>
      <c r="N2825" t="s">
        <v>281</v>
      </c>
      <c r="O2825" s="18">
        <v>0.14399999999999999</v>
      </c>
    </row>
    <row r="2826" spans="1:15">
      <c r="A2826" s="35" t="s">
        <v>278</v>
      </c>
      <c r="B2826" s="18" t="s">
        <v>97</v>
      </c>
      <c r="C2826" t="s">
        <v>279</v>
      </c>
      <c r="D2826" s="16">
        <v>1</v>
      </c>
      <c r="E2826" s="16">
        <v>69.75</v>
      </c>
      <c r="F2826" s="16">
        <v>-163.75</v>
      </c>
      <c r="G2826">
        <v>0</v>
      </c>
      <c r="H2826" s="19" t="s">
        <v>61</v>
      </c>
      <c r="I2826" s="18" t="s">
        <v>32</v>
      </c>
      <c r="J2826" s="19" t="s">
        <v>61</v>
      </c>
      <c r="K2826" s="19" t="s">
        <v>61</v>
      </c>
      <c r="L2826">
        <v>2006</v>
      </c>
      <c r="M2826">
        <v>2006</v>
      </c>
      <c r="N2826" t="s">
        <v>281</v>
      </c>
      <c r="O2826" s="18">
        <v>0.14399999999999999</v>
      </c>
    </row>
    <row r="2827" spans="1:15">
      <c r="A2827" s="35" t="s">
        <v>278</v>
      </c>
      <c r="B2827" s="18" t="s">
        <v>97</v>
      </c>
      <c r="C2827" t="s">
        <v>279</v>
      </c>
      <c r="D2827" s="16">
        <v>1</v>
      </c>
      <c r="E2827" s="16">
        <v>70.75</v>
      </c>
      <c r="F2827" s="16">
        <v>-160.75</v>
      </c>
      <c r="G2827">
        <v>0</v>
      </c>
      <c r="H2827" s="19" t="s">
        <v>61</v>
      </c>
      <c r="I2827" s="18" t="s">
        <v>32</v>
      </c>
      <c r="J2827" s="19" t="s">
        <v>61</v>
      </c>
      <c r="K2827" s="19" t="s">
        <v>61</v>
      </c>
      <c r="L2827">
        <v>2006</v>
      </c>
      <c r="M2827">
        <v>2006</v>
      </c>
      <c r="N2827" t="s">
        <v>281</v>
      </c>
      <c r="O2827" s="18">
        <v>0.14399999999999999</v>
      </c>
    </row>
    <row r="2828" spans="1:15">
      <c r="A2828" s="35" t="s">
        <v>278</v>
      </c>
      <c r="B2828" s="18" t="s">
        <v>97</v>
      </c>
      <c r="C2828" t="s">
        <v>279</v>
      </c>
      <c r="D2828" s="16">
        <v>1</v>
      </c>
      <c r="E2828" s="16">
        <v>69.25</v>
      </c>
      <c r="F2828" s="16">
        <v>-164.25</v>
      </c>
      <c r="G2828">
        <v>0</v>
      </c>
      <c r="H2828" s="19" t="s">
        <v>61</v>
      </c>
      <c r="I2828" s="18" t="s">
        <v>32</v>
      </c>
      <c r="J2828" s="19" t="s">
        <v>61</v>
      </c>
      <c r="K2828" s="19" t="s">
        <v>61</v>
      </c>
      <c r="L2828">
        <v>2006</v>
      </c>
      <c r="M2828">
        <v>2006</v>
      </c>
      <c r="N2828" t="s">
        <v>281</v>
      </c>
      <c r="O2828" s="18">
        <v>0.14399999999999999</v>
      </c>
    </row>
    <row r="2829" spans="1:15">
      <c r="A2829" s="35" t="s">
        <v>278</v>
      </c>
      <c r="B2829" s="18" t="s">
        <v>97</v>
      </c>
      <c r="C2829" t="s">
        <v>279</v>
      </c>
      <c r="D2829" s="16">
        <v>1</v>
      </c>
      <c r="E2829" s="16">
        <v>70.25</v>
      </c>
      <c r="F2829" s="16">
        <v>-162.75</v>
      </c>
      <c r="G2829">
        <v>0</v>
      </c>
      <c r="H2829" s="19" t="s">
        <v>61</v>
      </c>
      <c r="I2829" s="18" t="s">
        <v>32</v>
      </c>
      <c r="J2829" s="19" t="s">
        <v>61</v>
      </c>
      <c r="K2829" s="19" t="s">
        <v>61</v>
      </c>
      <c r="L2829">
        <v>2006</v>
      </c>
      <c r="M2829">
        <v>2006</v>
      </c>
      <c r="N2829" t="s">
        <v>281</v>
      </c>
      <c r="O2829" s="18">
        <v>0.14399999999999999</v>
      </c>
    </row>
    <row r="2830" spans="1:15">
      <c r="A2830" s="35" t="s">
        <v>278</v>
      </c>
      <c r="B2830" s="18" t="s">
        <v>97</v>
      </c>
      <c r="C2830" t="s">
        <v>279</v>
      </c>
      <c r="D2830" s="16">
        <v>1</v>
      </c>
      <c r="E2830" s="16">
        <v>69.75</v>
      </c>
      <c r="F2830" s="16">
        <v>-163.25</v>
      </c>
      <c r="G2830">
        <v>0</v>
      </c>
      <c r="H2830" s="19" t="s">
        <v>61</v>
      </c>
      <c r="I2830" s="18" t="s">
        <v>32</v>
      </c>
      <c r="J2830" s="19" t="s">
        <v>61</v>
      </c>
      <c r="K2830" s="19" t="s">
        <v>61</v>
      </c>
      <c r="L2830">
        <v>2006</v>
      </c>
      <c r="M2830">
        <v>2006</v>
      </c>
      <c r="N2830" t="s">
        <v>281</v>
      </c>
      <c r="O2830" s="18">
        <v>0.14399999999999999</v>
      </c>
    </row>
    <row r="2831" spans="1:15">
      <c r="A2831" s="35" t="s">
        <v>278</v>
      </c>
      <c r="B2831" s="18" t="s">
        <v>97</v>
      </c>
      <c r="C2831" t="s">
        <v>279</v>
      </c>
      <c r="D2831" s="16">
        <v>1</v>
      </c>
      <c r="E2831" s="16">
        <v>71.25</v>
      </c>
      <c r="F2831" s="16">
        <v>-157.75</v>
      </c>
      <c r="G2831">
        <v>0</v>
      </c>
      <c r="H2831" s="19" t="s">
        <v>61</v>
      </c>
      <c r="I2831" s="18" t="s">
        <v>32</v>
      </c>
      <c r="J2831" s="19" t="s">
        <v>61</v>
      </c>
      <c r="K2831" s="19" t="s">
        <v>61</v>
      </c>
      <c r="L2831">
        <v>2006</v>
      </c>
      <c r="M2831">
        <v>2006</v>
      </c>
      <c r="N2831" t="s">
        <v>281</v>
      </c>
      <c r="O2831" s="18">
        <v>0.14399999999999999</v>
      </c>
    </row>
    <row r="2832" spans="1:15">
      <c r="A2832" s="35" t="s">
        <v>278</v>
      </c>
      <c r="B2832" s="18" t="s">
        <v>97</v>
      </c>
      <c r="C2832" t="s">
        <v>279</v>
      </c>
      <c r="D2832" s="16">
        <v>1</v>
      </c>
      <c r="E2832" s="16">
        <v>70.75</v>
      </c>
      <c r="F2832" s="16">
        <v>-161.25</v>
      </c>
      <c r="G2832">
        <v>0</v>
      </c>
      <c r="H2832" s="19" t="s">
        <v>61</v>
      </c>
      <c r="I2832" s="18" t="s">
        <v>32</v>
      </c>
      <c r="J2832" s="19" t="s">
        <v>61</v>
      </c>
      <c r="K2832" s="19" t="s">
        <v>61</v>
      </c>
      <c r="L2832">
        <v>2006</v>
      </c>
      <c r="M2832">
        <v>2006</v>
      </c>
      <c r="N2832" t="s">
        <v>281</v>
      </c>
      <c r="O2832" s="18">
        <v>0.14399999999999999</v>
      </c>
    </row>
    <row r="2833" spans="1:15">
      <c r="A2833" s="35" t="s">
        <v>278</v>
      </c>
      <c r="B2833" s="18" t="s">
        <v>97</v>
      </c>
      <c r="C2833" t="s">
        <v>279</v>
      </c>
      <c r="D2833" s="16">
        <v>1</v>
      </c>
      <c r="E2833" s="16">
        <v>70.75</v>
      </c>
      <c r="F2833" s="16">
        <v>-160.25</v>
      </c>
      <c r="G2833">
        <v>0</v>
      </c>
      <c r="H2833" s="19" t="s">
        <v>61</v>
      </c>
      <c r="I2833" s="18" t="s">
        <v>32</v>
      </c>
      <c r="J2833" s="19" t="s">
        <v>61</v>
      </c>
      <c r="K2833" s="19" t="s">
        <v>61</v>
      </c>
      <c r="L2833">
        <v>2006</v>
      </c>
      <c r="M2833">
        <v>2006</v>
      </c>
      <c r="N2833" t="s">
        <v>281</v>
      </c>
      <c r="O2833" s="18">
        <v>0.14399999999999999</v>
      </c>
    </row>
    <row r="2834" spans="1:15">
      <c r="A2834" s="35" t="s">
        <v>278</v>
      </c>
      <c r="B2834" s="18" t="s">
        <v>97</v>
      </c>
      <c r="C2834" t="s">
        <v>279</v>
      </c>
      <c r="D2834" s="16">
        <v>1</v>
      </c>
      <c r="E2834" s="16">
        <v>69.25</v>
      </c>
      <c r="F2834" s="16">
        <v>-163.75</v>
      </c>
      <c r="G2834">
        <v>0</v>
      </c>
      <c r="H2834" s="19" t="s">
        <v>61</v>
      </c>
      <c r="I2834" s="18" t="s">
        <v>32</v>
      </c>
      <c r="J2834" s="19" t="s">
        <v>61</v>
      </c>
      <c r="K2834" s="19" t="s">
        <v>61</v>
      </c>
      <c r="L2834">
        <v>2006</v>
      </c>
      <c r="M2834">
        <v>2006</v>
      </c>
      <c r="N2834" t="s">
        <v>281</v>
      </c>
      <c r="O2834" s="18">
        <v>0.14399999999999999</v>
      </c>
    </row>
    <row r="2835" spans="1:15">
      <c r="A2835" s="35" t="s">
        <v>278</v>
      </c>
      <c r="B2835" s="18" t="s">
        <v>97</v>
      </c>
      <c r="C2835" t="s">
        <v>279</v>
      </c>
      <c r="D2835" s="16">
        <v>1</v>
      </c>
      <c r="E2835" s="16">
        <v>68.75</v>
      </c>
      <c r="F2835" s="16">
        <v>-167.25</v>
      </c>
      <c r="G2835">
        <v>0</v>
      </c>
      <c r="H2835" s="19" t="s">
        <v>61</v>
      </c>
      <c r="I2835" s="18" t="s">
        <v>32</v>
      </c>
      <c r="J2835" s="19" t="s">
        <v>61</v>
      </c>
      <c r="K2835" s="19" t="s">
        <v>61</v>
      </c>
      <c r="L2835">
        <v>2006</v>
      </c>
      <c r="M2835">
        <v>2006</v>
      </c>
      <c r="N2835" t="s">
        <v>281</v>
      </c>
      <c r="O2835" s="18">
        <v>0.14399999999999999</v>
      </c>
    </row>
    <row r="2836" spans="1:15">
      <c r="A2836" s="35" t="s">
        <v>278</v>
      </c>
      <c r="B2836" s="18" t="s">
        <v>97</v>
      </c>
      <c r="C2836" t="s">
        <v>279</v>
      </c>
      <c r="D2836" s="16">
        <v>1</v>
      </c>
      <c r="E2836" s="16">
        <v>70.25</v>
      </c>
      <c r="F2836" s="16">
        <v>-163.25</v>
      </c>
      <c r="G2836">
        <v>0</v>
      </c>
      <c r="H2836" s="19" t="s">
        <v>61</v>
      </c>
      <c r="I2836" s="18" t="s">
        <v>32</v>
      </c>
      <c r="J2836" s="19" t="s">
        <v>61</v>
      </c>
      <c r="K2836" s="19" t="s">
        <v>61</v>
      </c>
      <c r="L2836">
        <v>2006</v>
      </c>
      <c r="M2836">
        <v>2006</v>
      </c>
      <c r="N2836" t="s">
        <v>281</v>
      </c>
      <c r="O2836" s="18">
        <v>0.14399999999999999</v>
      </c>
    </row>
    <row r="2837" spans="1:15">
      <c r="A2837" s="35" t="s">
        <v>278</v>
      </c>
      <c r="B2837" s="18" t="s">
        <v>97</v>
      </c>
      <c r="C2837" t="s">
        <v>279</v>
      </c>
      <c r="D2837" s="16">
        <v>1</v>
      </c>
      <c r="E2837" s="16">
        <v>68.75</v>
      </c>
      <c r="F2837" s="16">
        <v>-166.25</v>
      </c>
      <c r="G2837">
        <v>0</v>
      </c>
      <c r="H2837" s="19" t="s">
        <v>61</v>
      </c>
      <c r="I2837" s="18" t="s">
        <v>32</v>
      </c>
      <c r="J2837" s="19" t="s">
        <v>61</v>
      </c>
      <c r="K2837" s="19" t="s">
        <v>61</v>
      </c>
      <c r="L2837">
        <v>2006</v>
      </c>
      <c r="M2837">
        <v>2006</v>
      </c>
      <c r="N2837" t="s">
        <v>281</v>
      </c>
      <c r="O2837" s="18">
        <v>0.14399999999999999</v>
      </c>
    </row>
    <row r="2838" spans="1:15">
      <c r="A2838" s="35" t="s">
        <v>278</v>
      </c>
      <c r="B2838" s="18" t="s">
        <v>97</v>
      </c>
      <c r="C2838" t="s">
        <v>279</v>
      </c>
      <c r="D2838" s="16">
        <v>1</v>
      </c>
      <c r="E2838" s="16">
        <v>71.25</v>
      </c>
      <c r="F2838" s="16">
        <v>-157.25</v>
      </c>
      <c r="G2838">
        <v>0</v>
      </c>
      <c r="H2838" s="19" t="s">
        <v>61</v>
      </c>
      <c r="I2838" s="18" t="s">
        <v>32</v>
      </c>
      <c r="J2838" s="19" t="s">
        <v>61</v>
      </c>
      <c r="K2838" s="19" t="s">
        <v>61</v>
      </c>
      <c r="L2838">
        <v>2006</v>
      </c>
      <c r="M2838">
        <v>2006</v>
      </c>
      <c r="N2838" t="s">
        <v>281</v>
      </c>
      <c r="O2838" s="18">
        <v>0.14399999999999999</v>
      </c>
    </row>
    <row r="2839" spans="1:15">
      <c r="A2839" s="35" t="s">
        <v>278</v>
      </c>
      <c r="B2839" s="18" t="s">
        <v>97</v>
      </c>
      <c r="C2839" t="s">
        <v>279</v>
      </c>
      <c r="D2839" s="16">
        <v>1</v>
      </c>
      <c r="E2839" s="16">
        <v>69.25</v>
      </c>
      <c r="F2839" s="16">
        <v>-164.75</v>
      </c>
      <c r="G2839">
        <v>0</v>
      </c>
      <c r="H2839" s="19" t="s">
        <v>61</v>
      </c>
      <c r="I2839" s="18" t="s">
        <v>32</v>
      </c>
      <c r="J2839" s="19" t="s">
        <v>61</v>
      </c>
      <c r="K2839" s="19" t="s">
        <v>61</v>
      </c>
      <c r="L2839">
        <v>2006</v>
      </c>
      <c r="M2839">
        <v>2006</v>
      </c>
      <c r="N2839" t="s">
        <v>281</v>
      </c>
      <c r="O2839" s="18">
        <v>0.14399999999999999</v>
      </c>
    </row>
    <row r="2840" spans="1:15">
      <c r="A2840" s="35" t="s">
        <v>278</v>
      </c>
      <c r="B2840" s="18" t="s">
        <v>97</v>
      </c>
      <c r="C2840" t="s">
        <v>279</v>
      </c>
      <c r="D2840" s="16">
        <v>1</v>
      </c>
      <c r="E2840" s="16">
        <v>71.25</v>
      </c>
      <c r="F2840" s="16">
        <v>-158.25</v>
      </c>
      <c r="G2840">
        <v>0</v>
      </c>
      <c r="H2840" s="19" t="s">
        <v>61</v>
      </c>
      <c r="I2840" s="18" t="s">
        <v>32</v>
      </c>
      <c r="J2840" s="19" t="s">
        <v>61</v>
      </c>
      <c r="K2840" s="19" t="s">
        <v>61</v>
      </c>
      <c r="L2840">
        <v>2006</v>
      </c>
      <c r="M2840">
        <v>2006</v>
      </c>
      <c r="N2840" t="s">
        <v>281</v>
      </c>
      <c r="O2840" s="18">
        <v>0.14399999999999999</v>
      </c>
    </row>
    <row r="2841" spans="1:15">
      <c r="A2841" s="35" t="s">
        <v>278</v>
      </c>
      <c r="B2841" s="18" t="s">
        <v>97</v>
      </c>
      <c r="C2841" t="s">
        <v>279</v>
      </c>
      <c r="D2841" s="16">
        <v>1</v>
      </c>
      <c r="E2841" s="16">
        <v>70.75</v>
      </c>
      <c r="F2841" s="16">
        <v>-161.75</v>
      </c>
      <c r="G2841">
        <v>0</v>
      </c>
      <c r="H2841" s="19" t="s">
        <v>61</v>
      </c>
      <c r="I2841" s="18" t="s">
        <v>32</v>
      </c>
      <c r="J2841" s="19" t="s">
        <v>61</v>
      </c>
      <c r="K2841" s="19" t="s">
        <v>61</v>
      </c>
      <c r="L2841">
        <v>2006</v>
      </c>
      <c r="M2841">
        <v>2006</v>
      </c>
      <c r="N2841" t="s">
        <v>281</v>
      </c>
      <c r="O2841" s="18">
        <v>0.14399999999999999</v>
      </c>
    </row>
    <row r="2842" spans="1:15">
      <c r="A2842" s="35" t="s">
        <v>278</v>
      </c>
      <c r="B2842" s="18" t="s">
        <v>97</v>
      </c>
      <c r="C2842" t="s">
        <v>279</v>
      </c>
      <c r="D2842" s="16">
        <v>1</v>
      </c>
      <c r="E2842" s="16">
        <v>69.25</v>
      </c>
      <c r="F2842" s="16">
        <v>-165.25</v>
      </c>
      <c r="G2842">
        <v>0</v>
      </c>
      <c r="H2842" s="19" t="s">
        <v>61</v>
      </c>
      <c r="I2842" s="18" t="s">
        <v>32</v>
      </c>
      <c r="J2842" s="19" t="s">
        <v>61</v>
      </c>
      <c r="K2842" s="19" t="s">
        <v>61</v>
      </c>
      <c r="L2842">
        <v>2006</v>
      </c>
      <c r="M2842">
        <v>2006</v>
      </c>
      <c r="N2842" t="s">
        <v>281</v>
      </c>
      <c r="O2842" s="18">
        <v>0.14399999999999999</v>
      </c>
    </row>
    <row r="2843" spans="1:15">
      <c r="A2843" s="35" t="s">
        <v>278</v>
      </c>
      <c r="B2843" s="18" t="s">
        <v>97</v>
      </c>
      <c r="C2843" t="s">
        <v>279</v>
      </c>
      <c r="D2843" s="16">
        <v>1</v>
      </c>
      <c r="E2843" s="16">
        <v>71.25</v>
      </c>
      <c r="F2843" s="16">
        <v>-158.75</v>
      </c>
      <c r="G2843">
        <v>0</v>
      </c>
      <c r="H2843" s="19" t="s">
        <v>61</v>
      </c>
      <c r="I2843" s="18" t="s">
        <v>32</v>
      </c>
      <c r="J2843" s="19" t="s">
        <v>61</v>
      </c>
      <c r="K2843" s="19" t="s">
        <v>61</v>
      </c>
      <c r="L2843">
        <v>2006</v>
      </c>
      <c r="M2843">
        <v>2006</v>
      </c>
      <c r="N2843" t="s">
        <v>281</v>
      </c>
      <c r="O2843" s="18">
        <v>0.14399999999999999</v>
      </c>
    </row>
    <row r="2844" spans="1:15">
      <c r="A2844" s="35" t="s">
        <v>278</v>
      </c>
      <c r="B2844" s="18" t="s">
        <v>97</v>
      </c>
      <c r="C2844" t="s">
        <v>279</v>
      </c>
      <c r="D2844" s="16">
        <v>1</v>
      </c>
      <c r="E2844" s="16">
        <v>71.25</v>
      </c>
      <c r="F2844" s="16">
        <v>-159.25</v>
      </c>
      <c r="G2844">
        <v>0</v>
      </c>
      <c r="H2844" s="19" t="s">
        <v>61</v>
      </c>
      <c r="I2844" s="18" t="s">
        <v>32</v>
      </c>
      <c r="J2844" s="19" t="s">
        <v>61</v>
      </c>
      <c r="K2844" s="19" t="s">
        <v>61</v>
      </c>
      <c r="L2844">
        <v>2006</v>
      </c>
      <c r="M2844">
        <v>2006</v>
      </c>
      <c r="N2844" t="s">
        <v>281</v>
      </c>
      <c r="O2844" s="18">
        <v>0.14399999999999999</v>
      </c>
    </row>
    <row r="2845" spans="1:15">
      <c r="A2845" s="35" t="s">
        <v>278</v>
      </c>
      <c r="B2845" s="18" t="s">
        <v>97</v>
      </c>
      <c r="C2845" t="s">
        <v>279</v>
      </c>
      <c r="D2845" s="16">
        <v>1</v>
      </c>
      <c r="E2845" s="16">
        <v>70.25</v>
      </c>
      <c r="F2845" s="16">
        <v>-162.25</v>
      </c>
      <c r="G2845">
        <v>0</v>
      </c>
      <c r="H2845" s="19" t="s">
        <v>61</v>
      </c>
      <c r="I2845" s="18" t="s">
        <v>32</v>
      </c>
      <c r="J2845" s="19" t="s">
        <v>61</v>
      </c>
      <c r="K2845" s="19" t="s">
        <v>61</v>
      </c>
      <c r="L2845">
        <v>2006</v>
      </c>
      <c r="M2845">
        <v>2006</v>
      </c>
      <c r="N2845" t="s">
        <v>281</v>
      </c>
      <c r="O2845" s="18">
        <v>0.14399999999999999</v>
      </c>
    </row>
    <row r="2846" spans="1:15">
      <c r="A2846" s="35" t="s">
        <v>278</v>
      </c>
      <c r="B2846" s="18" t="s">
        <v>97</v>
      </c>
      <c r="C2846" t="s">
        <v>279</v>
      </c>
      <c r="D2846" s="16">
        <v>1</v>
      </c>
      <c r="E2846" s="16">
        <v>69.25</v>
      </c>
      <c r="F2846" s="16">
        <v>-165.75</v>
      </c>
      <c r="G2846">
        <v>0</v>
      </c>
      <c r="H2846" s="19" t="s">
        <v>61</v>
      </c>
      <c r="I2846" s="18" t="s">
        <v>32</v>
      </c>
      <c r="J2846" s="19" t="s">
        <v>61</v>
      </c>
      <c r="K2846" s="19" t="s">
        <v>61</v>
      </c>
      <c r="L2846">
        <v>2006</v>
      </c>
      <c r="M2846">
        <v>2006</v>
      </c>
      <c r="N2846" t="s">
        <v>281</v>
      </c>
      <c r="O2846" s="18">
        <v>0.14399999999999999</v>
      </c>
    </row>
    <row r="2847" spans="1:15">
      <c r="A2847" s="35" t="s">
        <v>278</v>
      </c>
      <c r="B2847" s="18" t="s">
        <v>97</v>
      </c>
      <c r="C2847" t="s">
        <v>279</v>
      </c>
      <c r="D2847" s="16">
        <v>1</v>
      </c>
      <c r="E2847" s="16">
        <v>70.75</v>
      </c>
      <c r="F2847" s="16">
        <v>-162.25</v>
      </c>
      <c r="G2847">
        <v>0</v>
      </c>
      <c r="H2847" s="19" t="s">
        <v>61</v>
      </c>
      <c r="I2847" s="18" t="s">
        <v>32</v>
      </c>
      <c r="J2847" s="19" t="s">
        <v>61</v>
      </c>
      <c r="K2847" s="19" t="s">
        <v>61</v>
      </c>
      <c r="L2847">
        <v>2006</v>
      </c>
      <c r="M2847">
        <v>2006</v>
      </c>
      <c r="N2847" t="s">
        <v>281</v>
      </c>
      <c r="O2847" s="18">
        <v>0.14399999999999999</v>
      </c>
    </row>
    <row r="2848" spans="1:15">
      <c r="A2848" s="35" t="s">
        <v>278</v>
      </c>
      <c r="B2848" s="18" t="s">
        <v>97</v>
      </c>
      <c r="C2848" t="s">
        <v>279</v>
      </c>
      <c r="D2848" s="16">
        <v>1</v>
      </c>
      <c r="E2848" s="16">
        <v>69.25</v>
      </c>
      <c r="F2848" s="16">
        <v>-166.25</v>
      </c>
      <c r="G2848">
        <v>0</v>
      </c>
      <c r="H2848" s="19" t="s">
        <v>61</v>
      </c>
      <c r="I2848" s="18" t="s">
        <v>32</v>
      </c>
      <c r="J2848" s="19" t="s">
        <v>61</v>
      </c>
      <c r="K2848" s="19" t="s">
        <v>61</v>
      </c>
      <c r="L2848">
        <v>2006</v>
      </c>
      <c r="M2848">
        <v>2006</v>
      </c>
      <c r="N2848" t="s">
        <v>281</v>
      </c>
      <c r="O2848" s="18">
        <v>0.14399999999999999</v>
      </c>
    </row>
    <row r="2849" spans="1:15">
      <c r="A2849" s="35" t="s">
        <v>278</v>
      </c>
      <c r="B2849" s="18" t="s">
        <v>97</v>
      </c>
      <c r="C2849" t="s">
        <v>279</v>
      </c>
      <c r="D2849" s="16">
        <v>1</v>
      </c>
      <c r="E2849" s="16">
        <v>70.75</v>
      </c>
      <c r="F2849" s="16">
        <v>-159.75</v>
      </c>
      <c r="G2849">
        <v>0</v>
      </c>
      <c r="H2849" s="19" t="s">
        <v>61</v>
      </c>
      <c r="I2849" s="18" t="s">
        <v>32</v>
      </c>
      <c r="J2849" s="19" t="s">
        <v>61</v>
      </c>
      <c r="K2849" s="19" t="s">
        <v>61</v>
      </c>
      <c r="L2849">
        <v>2006</v>
      </c>
      <c r="M2849">
        <v>2006</v>
      </c>
      <c r="N2849" t="s">
        <v>281</v>
      </c>
      <c r="O2849" s="18">
        <v>0.14399999999999999</v>
      </c>
    </row>
    <row r="2850" spans="1:15">
      <c r="A2850" s="35" t="s">
        <v>278</v>
      </c>
      <c r="B2850" s="18" t="s">
        <v>97</v>
      </c>
      <c r="C2850" t="s">
        <v>279</v>
      </c>
      <c r="D2850" s="16">
        <v>1</v>
      </c>
      <c r="E2850" s="16">
        <v>71.25</v>
      </c>
      <c r="F2850" s="16">
        <v>-159.75</v>
      </c>
      <c r="G2850">
        <v>0</v>
      </c>
      <c r="H2850" s="19" t="s">
        <v>61</v>
      </c>
      <c r="I2850" s="18" t="s">
        <v>32</v>
      </c>
      <c r="J2850" s="19" t="s">
        <v>61</v>
      </c>
      <c r="K2850" s="19" t="s">
        <v>61</v>
      </c>
      <c r="L2850">
        <v>2006</v>
      </c>
      <c r="M2850">
        <v>2006</v>
      </c>
      <c r="N2850" t="s">
        <v>281</v>
      </c>
      <c r="O2850" s="18">
        <v>0.14399999999999999</v>
      </c>
    </row>
    <row r="2851" spans="1:15">
      <c r="A2851" s="35" t="s">
        <v>278</v>
      </c>
      <c r="B2851" s="18" t="s">
        <v>97</v>
      </c>
      <c r="C2851" t="s">
        <v>279</v>
      </c>
      <c r="D2851" s="16">
        <v>1</v>
      </c>
      <c r="E2851" s="16">
        <v>69.25</v>
      </c>
      <c r="F2851" s="16">
        <v>-166.75</v>
      </c>
      <c r="G2851">
        <v>0</v>
      </c>
      <c r="H2851" s="19" t="s">
        <v>61</v>
      </c>
      <c r="I2851" s="18" t="s">
        <v>32</v>
      </c>
      <c r="J2851" s="19" t="s">
        <v>61</v>
      </c>
      <c r="K2851" s="19" t="s">
        <v>61</v>
      </c>
      <c r="L2851">
        <v>2006</v>
      </c>
      <c r="M2851">
        <v>2006</v>
      </c>
      <c r="N2851" t="s">
        <v>281</v>
      </c>
      <c r="O2851" s="18">
        <v>0.14399999999999999</v>
      </c>
    </row>
    <row r="2852" spans="1:15">
      <c r="A2852" s="35" t="s">
        <v>278</v>
      </c>
      <c r="B2852" s="18" t="s">
        <v>97</v>
      </c>
      <c r="C2852" t="s">
        <v>279</v>
      </c>
      <c r="D2852" s="16">
        <v>1</v>
      </c>
      <c r="E2852" s="16">
        <v>68.25</v>
      </c>
      <c r="F2852" s="16">
        <v>-167.25</v>
      </c>
      <c r="G2852">
        <v>0</v>
      </c>
      <c r="H2852" s="19" t="s">
        <v>61</v>
      </c>
      <c r="I2852" s="18" t="s">
        <v>32</v>
      </c>
      <c r="J2852" s="19" t="s">
        <v>61</v>
      </c>
      <c r="K2852" s="19" t="s">
        <v>61</v>
      </c>
      <c r="L2852">
        <v>2006</v>
      </c>
      <c r="M2852">
        <v>2006</v>
      </c>
      <c r="N2852" t="s">
        <v>281</v>
      </c>
      <c r="O2852" s="18">
        <v>0.14399999999999999</v>
      </c>
    </row>
    <row r="2853" spans="1:15">
      <c r="A2853" s="35" t="s">
        <v>278</v>
      </c>
      <c r="B2853" s="18" t="s">
        <v>97</v>
      </c>
      <c r="C2853" t="s">
        <v>279</v>
      </c>
      <c r="D2853" s="16">
        <v>1</v>
      </c>
      <c r="E2853" s="16">
        <v>69.75</v>
      </c>
      <c r="F2853" s="16">
        <v>-164.25</v>
      </c>
      <c r="G2853">
        <v>0</v>
      </c>
      <c r="H2853" s="19" t="s">
        <v>61</v>
      </c>
      <c r="I2853" s="18" t="s">
        <v>32</v>
      </c>
      <c r="J2853" s="19" t="s">
        <v>61</v>
      </c>
      <c r="K2853" s="19" t="s">
        <v>61</v>
      </c>
      <c r="L2853">
        <v>2006</v>
      </c>
      <c r="M2853">
        <v>2006</v>
      </c>
      <c r="N2853" t="s">
        <v>281</v>
      </c>
      <c r="O2853" s="18">
        <v>0.14399999999999999</v>
      </c>
    </row>
    <row r="2854" spans="1:15">
      <c r="A2854" s="35" t="s">
        <v>278</v>
      </c>
      <c r="B2854" s="18" t="s">
        <v>97</v>
      </c>
      <c r="C2854" t="s">
        <v>279</v>
      </c>
      <c r="D2854" s="16">
        <v>1</v>
      </c>
      <c r="E2854" s="16">
        <v>71.25</v>
      </c>
      <c r="F2854" s="16">
        <v>-160.25</v>
      </c>
      <c r="G2854">
        <v>0</v>
      </c>
      <c r="H2854" s="19" t="s">
        <v>61</v>
      </c>
      <c r="I2854" s="18" t="s">
        <v>32</v>
      </c>
      <c r="J2854" s="19" t="s">
        <v>61</v>
      </c>
      <c r="K2854" s="19" t="s">
        <v>61</v>
      </c>
      <c r="L2854">
        <v>2006</v>
      </c>
      <c r="M2854">
        <v>2006</v>
      </c>
      <c r="N2854" t="s">
        <v>281</v>
      </c>
      <c r="O2854" s="18">
        <v>0.14399999999999999</v>
      </c>
    </row>
    <row r="2855" spans="1:15">
      <c r="A2855" s="35" t="s">
        <v>278</v>
      </c>
      <c r="B2855" s="18" t="s">
        <v>97</v>
      </c>
      <c r="C2855" t="s">
        <v>279</v>
      </c>
      <c r="D2855" s="16">
        <v>1</v>
      </c>
      <c r="E2855" s="16">
        <v>70.75</v>
      </c>
      <c r="F2855" s="16">
        <v>-158.25</v>
      </c>
      <c r="G2855">
        <v>0</v>
      </c>
      <c r="H2855" s="19" t="s">
        <v>61</v>
      </c>
      <c r="I2855" s="18" t="s">
        <v>32</v>
      </c>
      <c r="J2855" s="19" t="s">
        <v>61</v>
      </c>
      <c r="K2855" s="19" t="s">
        <v>61</v>
      </c>
      <c r="L2855">
        <v>2006</v>
      </c>
      <c r="M2855">
        <v>2006</v>
      </c>
      <c r="N2855" t="s">
        <v>281</v>
      </c>
      <c r="O2855" s="18">
        <v>0.14399999999999999</v>
      </c>
    </row>
    <row r="2856" spans="1:15">
      <c r="A2856" s="35" t="s">
        <v>278</v>
      </c>
      <c r="B2856" s="18" t="s">
        <v>97</v>
      </c>
      <c r="C2856" t="s">
        <v>279</v>
      </c>
      <c r="D2856" s="16">
        <v>1</v>
      </c>
      <c r="E2856" s="16">
        <v>68.25</v>
      </c>
      <c r="F2856" s="16">
        <v>-166.75</v>
      </c>
      <c r="G2856">
        <v>0</v>
      </c>
      <c r="H2856" s="19" t="s">
        <v>61</v>
      </c>
      <c r="I2856" s="18" t="s">
        <v>32</v>
      </c>
      <c r="J2856" s="19" t="s">
        <v>61</v>
      </c>
      <c r="K2856" s="19" t="s">
        <v>61</v>
      </c>
      <c r="L2856">
        <v>2006</v>
      </c>
      <c r="M2856">
        <v>2006</v>
      </c>
      <c r="N2856" t="s">
        <v>281</v>
      </c>
      <c r="O2856" s="18">
        <v>0.14399999999999999</v>
      </c>
    </row>
    <row r="2857" spans="1:15">
      <c r="A2857" s="35" t="s">
        <v>278</v>
      </c>
      <c r="B2857" s="18" t="s">
        <v>97</v>
      </c>
      <c r="C2857" t="s">
        <v>279</v>
      </c>
      <c r="D2857" s="16">
        <v>1</v>
      </c>
      <c r="E2857" s="16">
        <v>70.25</v>
      </c>
      <c r="F2857" s="16">
        <v>-161.75</v>
      </c>
      <c r="G2857">
        <v>0</v>
      </c>
      <c r="H2857" s="19" t="s">
        <v>61</v>
      </c>
      <c r="I2857" s="18" t="s">
        <v>32</v>
      </c>
      <c r="J2857" s="19" t="s">
        <v>61</v>
      </c>
      <c r="K2857" s="19" t="s">
        <v>61</v>
      </c>
      <c r="L2857">
        <v>2006</v>
      </c>
      <c r="M2857">
        <v>2006</v>
      </c>
      <c r="N2857" t="s">
        <v>281</v>
      </c>
      <c r="O2857" s="18">
        <v>0.14399999999999999</v>
      </c>
    </row>
    <row r="2858" spans="1:15">
      <c r="A2858" s="35" t="s">
        <v>278</v>
      </c>
      <c r="B2858" s="18" t="s">
        <v>97</v>
      </c>
      <c r="C2858" t="s">
        <v>279</v>
      </c>
      <c r="D2858" s="16">
        <v>1</v>
      </c>
      <c r="E2858" s="16">
        <v>70.25</v>
      </c>
      <c r="F2858" s="16">
        <v>-161.25</v>
      </c>
      <c r="G2858">
        <v>0</v>
      </c>
      <c r="H2858" s="19" t="s">
        <v>61</v>
      </c>
      <c r="I2858" s="18" t="s">
        <v>32</v>
      </c>
      <c r="J2858" s="19" t="s">
        <v>61</v>
      </c>
      <c r="K2858" s="19" t="s">
        <v>61</v>
      </c>
      <c r="L2858">
        <v>2006</v>
      </c>
      <c r="M2858">
        <v>2006</v>
      </c>
      <c r="N2858" t="s">
        <v>281</v>
      </c>
      <c r="O2858" s="18">
        <v>0.14399999999999999</v>
      </c>
    </row>
    <row r="2859" spans="1:15">
      <c r="A2859" s="35" t="s">
        <v>278</v>
      </c>
      <c r="B2859" s="18" t="s">
        <v>97</v>
      </c>
      <c r="C2859" t="s">
        <v>279</v>
      </c>
      <c r="D2859" s="16">
        <v>1</v>
      </c>
      <c r="E2859" s="16">
        <v>68.75</v>
      </c>
      <c r="F2859" s="16">
        <v>-165.75</v>
      </c>
      <c r="G2859">
        <v>0</v>
      </c>
      <c r="H2859" s="19" t="s">
        <v>61</v>
      </c>
      <c r="I2859" s="18" t="s">
        <v>32</v>
      </c>
      <c r="J2859" s="19" t="s">
        <v>61</v>
      </c>
      <c r="K2859" s="19" t="s">
        <v>61</v>
      </c>
      <c r="L2859">
        <v>2006</v>
      </c>
      <c r="M2859">
        <v>2006</v>
      </c>
      <c r="N2859" t="s">
        <v>281</v>
      </c>
      <c r="O2859" s="18">
        <v>0.14399999999999999</v>
      </c>
    </row>
    <row r="2860" spans="1:15">
      <c r="A2860" s="35" t="s">
        <v>278</v>
      </c>
      <c r="B2860" s="18" t="s">
        <v>97</v>
      </c>
      <c r="C2860" t="s">
        <v>279</v>
      </c>
      <c r="D2860" s="16">
        <v>1</v>
      </c>
      <c r="E2860" s="16">
        <v>70.75</v>
      </c>
      <c r="F2860" s="16">
        <v>-159.25</v>
      </c>
      <c r="G2860">
        <v>0</v>
      </c>
      <c r="H2860" s="19" t="s">
        <v>61</v>
      </c>
      <c r="I2860" s="18" t="s">
        <v>32</v>
      </c>
      <c r="J2860" s="19" t="s">
        <v>61</v>
      </c>
      <c r="K2860" s="19" t="s">
        <v>61</v>
      </c>
      <c r="L2860">
        <v>2006</v>
      </c>
      <c r="M2860">
        <v>2006</v>
      </c>
      <c r="N2860" t="s">
        <v>281</v>
      </c>
      <c r="O2860" s="18">
        <v>0.14399999999999999</v>
      </c>
    </row>
    <row r="2861" spans="1:15">
      <c r="A2861" s="35" t="s">
        <v>278</v>
      </c>
      <c r="B2861" s="18" t="s">
        <v>97</v>
      </c>
      <c r="C2861" t="s">
        <v>279</v>
      </c>
      <c r="D2861" s="16">
        <v>1</v>
      </c>
      <c r="E2861" s="16">
        <v>70.75</v>
      </c>
      <c r="F2861" s="16">
        <v>-162.75</v>
      </c>
      <c r="G2861">
        <v>0</v>
      </c>
      <c r="H2861" s="19" t="s">
        <v>61</v>
      </c>
      <c r="I2861" s="18" t="s">
        <v>32</v>
      </c>
      <c r="J2861" s="19" t="s">
        <v>61</v>
      </c>
      <c r="K2861" s="19" t="s">
        <v>61</v>
      </c>
      <c r="L2861">
        <v>2006</v>
      </c>
      <c r="M2861">
        <v>2006</v>
      </c>
      <c r="N2861" t="s">
        <v>281</v>
      </c>
      <c r="O2861" s="18">
        <v>0.14399999999999999</v>
      </c>
    </row>
    <row r="2862" spans="1:15">
      <c r="A2862" s="35" t="s">
        <v>278</v>
      </c>
      <c r="B2862" s="18" t="s">
        <v>97</v>
      </c>
      <c r="C2862" t="s">
        <v>279</v>
      </c>
      <c r="D2862" s="16">
        <v>1</v>
      </c>
      <c r="E2862" s="16">
        <v>68.75</v>
      </c>
      <c r="F2862" s="16">
        <v>-165.25</v>
      </c>
      <c r="G2862">
        <v>0</v>
      </c>
      <c r="H2862" s="19" t="s">
        <v>61</v>
      </c>
      <c r="I2862" s="18" t="s">
        <v>32</v>
      </c>
      <c r="J2862" s="19" t="s">
        <v>61</v>
      </c>
      <c r="K2862" s="19" t="s">
        <v>61</v>
      </c>
      <c r="L2862">
        <v>2006</v>
      </c>
      <c r="M2862">
        <v>2006</v>
      </c>
      <c r="N2862" t="s">
        <v>281</v>
      </c>
      <c r="O2862" s="18">
        <v>0.14399999999999999</v>
      </c>
    </row>
    <row r="2863" spans="1:15">
      <c r="A2863" s="35" t="s">
        <v>278</v>
      </c>
      <c r="B2863" s="18" t="s">
        <v>97</v>
      </c>
      <c r="C2863" t="s">
        <v>279</v>
      </c>
      <c r="D2863" s="16">
        <v>1</v>
      </c>
      <c r="E2863" s="16">
        <v>70.25</v>
      </c>
      <c r="F2863" s="16">
        <v>-163.75</v>
      </c>
      <c r="G2863">
        <v>0</v>
      </c>
      <c r="H2863" s="19" t="s">
        <v>61</v>
      </c>
      <c r="I2863" s="18" t="s">
        <v>32</v>
      </c>
      <c r="J2863" s="19" t="s">
        <v>61</v>
      </c>
      <c r="K2863" s="19" t="s">
        <v>61</v>
      </c>
      <c r="L2863">
        <v>2006</v>
      </c>
      <c r="M2863">
        <v>2006</v>
      </c>
      <c r="N2863" t="s">
        <v>281</v>
      </c>
      <c r="O2863" s="18">
        <v>0.14399999999999999</v>
      </c>
    </row>
    <row r="2864" spans="1:15">
      <c r="A2864" s="35" t="s">
        <v>278</v>
      </c>
      <c r="B2864" s="18" t="s">
        <v>97</v>
      </c>
      <c r="C2864" t="s">
        <v>279</v>
      </c>
      <c r="D2864" s="16">
        <v>0.9</v>
      </c>
      <c r="E2864" s="16">
        <v>70.75</v>
      </c>
      <c r="F2864" s="16">
        <v>-158.75</v>
      </c>
      <c r="G2864">
        <v>0</v>
      </c>
      <c r="H2864" s="19" t="s">
        <v>61</v>
      </c>
      <c r="I2864" s="18" t="s">
        <v>32</v>
      </c>
      <c r="J2864" s="19" t="s">
        <v>61</v>
      </c>
      <c r="K2864" s="19" t="s">
        <v>61</v>
      </c>
      <c r="L2864">
        <v>2006</v>
      </c>
      <c r="M2864">
        <v>2006</v>
      </c>
      <c r="N2864" t="s">
        <v>281</v>
      </c>
      <c r="O2864" s="18">
        <v>0.14399999999999999</v>
      </c>
    </row>
    <row r="2865" spans="1:15">
      <c r="A2865" s="35" t="s">
        <v>278</v>
      </c>
      <c r="B2865" s="18" t="s">
        <v>97</v>
      </c>
      <c r="C2865" t="s">
        <v>279</v>
      </c>
      <c r="D2865" s="16">
        <v>1</v>
      </c>
      <c r="E2865" s="16">
        <v>69.25</v>
      </c>
      <c r="F2865" s="16">
        <v>-163.25</v>
      </c>
      <c r="G2865">
        <v>0</v>
      </c>
      <c r="H2865" s="19" t="s">
        <v>61</v>
      </c>
      <c r="I2865" s="18" t="s">
        <v>32</v>
      </c>
      <c r="J2865" s="19" t="s">
        <v>61</v>
      </c>
      <c r="K2865" s="19" t="s">
        <v>61</v>
      </c>
      <c r="L2865">
        <v>2006</v>
      </c>
      <c r="M2865">
        <v>2006</v>
      </c>
      <c r="N2865" t="s">
        <v>281</v>
      </c>
      <c r="O2865" s="18">
        <v>0.14399999999999999</v>
      </c>
    </row>
    <row r="2866" spans="1:15">
      <c r="A2866" s="35" t="s">
        <v>278</v>
      </c>
      <c r="B2866" s="18" t="s">
        <v>97</v>
      </c>
      <c r="C2866" t="s">
        <v>279</v>
      </c>
      <c r="D2866" s="16">
        <v>1</v>
      </c>
      <c r="E2866" s="16">
        <v>71.25</v>
      </c>
      <c r="F2866" s="16">
        <v>-156.75</v>
      </c>
      <c r="G2866">
        <v>0</v>
      </c>
      <c r="H2866" s="19" t="s">
        <v>61</v>
      </c>
      <c r="I2866" s="18" t="s">
        <v>32</v>
      </c>
      <c r="J2866" s="19" t="s">
        <v>61</v>
      </c>
      <c r="K2866" s="19" t="s">
        <v>61</v>
      </c>
      <c r="L2866">
        <v>2006</v>
      </c>
      <c r="M2866">
        <v>2006</v>
      </c>
      <c r="N2866" t="s">
        <v>281</v>
      </c>
      <c r="O2866" s="18">
        <v>0.14399999999999999</v>
      </c>
    </row>
    <row r="2867" spans="1:15">
      <c r="A2867" s="35" t="s">
        <v>278</v>
      </c>
      <c r="B2867" s="18" t="s">
        <v>97</v>
      </c>
      <c r="C2867" t="s">
        <v>279</v>
      </c>
      <c r="D2867" s="16">
        <v>1</v>
      </c>
      <c r="E2867" s="16">
        <v>70.25</v>
      </c>
      <c r="F2867" s="16">
        <v>-160.75</v>
      </c>
      <c r="G2867">
        <v>0</v>
      </c>
      <c r="H2867" s="19" t="s">
        <v>61</v>
      </c>
      <c r="I2867" s="18" t="s">
        <v>32</v>
      </c>
      <c r="J2867" s="19" t="s">
        <v>61</v>
      </c>
      <c r="K2867" s="19" t="s">
        <v>61</v>
      </c>
      <c r="L2867">
        <v>2006</v>
      </c>
      <c r="M2867">
        <v>2006</v>
      </c>
      <c r="N2867" t="s">
        <v>281</v>
      </c>
      <c r="O2867" s="18">
        <v>0.14399999999999999</v>
      </c>
    </row>
    <row r="2868" spans="1:15">
      <c r="A2868" s="35" t="s">
        <v>278</v>
      </c>
      <c r="B2868" s="18" t="s">
        <v>97</v>
      </c>
      <c r="C2868" t="s">
        <v>279</v>
      </c>
      <c r="D2868" s="16">
        <v>1</v>
      </c>
      <c r="E2868" s="16">
        <v>68.25</v>
      </c>
      <c r="F2868" s="16">
        <v>-167.75</v>
      </c>
      <c r="G2868">
        <v>0</v>
      </c>
      <c r="H2868" s="19" t="s">
        <v>61</v>
      </c>
      <c r="I2868" s="18" t="s">
        <v>32</v>
      </c>
      <c r="J2868" s="19" t="s">
        <v>61</v>
      </c>
      <c r="K2868" s="19" t="s">
        <v>61</v>
      </c>
      <c r="L2868">
        <v>2006</v>
      </c>
      <c r="M2868">
        <v>2006</v>
      </c>
      <c r="N2868" t="s">
        <v>281</v>
      </c>
      <c r="O2868" s="18">
        <v>0.14399999999999999</v>
      </c>
    </row>
    <row r="2869" spans="1:15">
      <c r="A2869" s="35" t="s">
        <v>278</v>
      </c>
      <c r="B2869" s="18" t="s">
        <v>97</v>
      </c>
      <c r="C2869" t="s">
        <v>279</v>
      </c>
      <c r="D2869" s="16">
        <v>1</v>
      </c>
      <c r="E2869" s="16">
        <v>71.25</v>
      </c>
      <c r="F2869" s="16">
        <v>-160.75</v>
      </c>
      <c r="G2869">
        <v>0</v>
      </c>
      <c r="H2869" s="19" t="s">
        <v>61</v>
      </c>
      <c r="I2869" s="18" t="s">
        <v>32</v>
      </c>
      <c r="J2869" s="19" t="s">
        <v>61</v>
      </c>
      <c r="K2869" s="19" t="s">
        <v>61</v>
      </c>
      <c r="L2869">
        <v>2006</v>
      </c>
      <c r="M2869">
        <v>2006</v>
      </c>
      <c r="N2869" t="s">
        <v>281</v>
      </c>
      <c r="O2869" s="18">
        <v>0.14399999999999999</v>
      </c>
    </row>
    <row r="2870" spans="1:15">
      <c r="A2870" s="35" t="s">
        <v>278</v>
      </c>
      <c r="B2870" s="18" t="s">
        <v>97</v>
      </c>
      <c r="C2870" t="s">
        <v>279</v>
      </c>
      <c r="D2870" s="16">
        <v>0.8</v>
      </c>
      <c r="E2870" s="16">
        <v>68.75</v>
      </c>
      <c r="F2870" s="16">
        <v>-164.75</v>
      </c>
      <c r="G2870">
        <v>0</v>
      </c>
      <c r="H2870" s="19" t="s">
        <v>61</v>
      </c>
      <c r="I2870" s="18" t="s">
        <v>32</v>
      </c>
      <c r="J2870" s="19" t="s">
        <v>61</v>
      </c>
      <c r="K2870" s="19" t="s">
        <v>61</v>
      </c>
      <c r="L2870">
        <v>2006</v>
      </c>
      <c r="M2870">
        <v>2006</v>
      </c>
      <c r="N2870" t="s">
        <v>281</v>
      </c>
      <c r="O2870" s="18">
        <v>0.14399999999999999</v>
      </c>
    </row>
    <row r="2871" spans="1:15">
      <c r="A2871" s="35" t="s">
        <v>278</v>
      </c>
      <c r="B2871" s="18" t="s">
        <v>97</v>
      </c>
      <c r="C2871" t="s">
        <v>279</v>
      </c>
      <c r="D2871" s="16">
        <v>1</v>
      </c>
      <c r="E2871" s="16">
        <v>70.75</v>
      </c>
      <c r="F2871" s="16">
        <v>-157.75</v>
      </c>
      <c r="G2871">
        <v>0</v>
      </c>
      <c r="H2871" s="19" t="s">
        <v>61</v>
      </c>
      <c r="I2871" s="18" t="s">
        <v>32</v>
      </c>
      <c r="J2871" s="19" t="s">
        <v>61</v>
      </c>
      <c r="K2871" s="19" t="s">
        <v>61</v>
      </c>
      <c r="L2871">
        <v>2006</v>
      </c>
      <c r="M2871">
        <v>2006</v>
      </c>
      <c r="N2871" t="s">
        <v>281</v>
      </c>
      <c r="O2871" s="18">
        <v>0.14399999999999999</v>
      </c>
    </row>
    <row r="2872" spans="1:15">
      <c r="A2872" s="35" t="s">
        <v>278</v>
      </c>
      <c r="B2872" s="18" t="s">
        <v>97</v>
      </c>
      <c r="C2872" t="s">
        <v>279</v>
      </c>
      <c r="D2872" s="16">
        <v>0.6</v>
      </c>
      <c r="E2872" s="16">
        <v>69.75</v>
      </c>
      <c r="F2872" s="16">
        <v>-162.75</v>
      </c>
      <c r="G2872">
        <v>0</v>
      </c>
      <c r="H2872" s="19" t="s">
        <v>61</v>
      </c>
      <c r="I2872" s="18" t="s">
        <v>32</v>
      </c>
      <c r="J2872" s="19" t="s">
        <v>61</v>
      </c>
      <c r="K2872" s="19" t="s">
        <v>61</v>
      </c>
      <c r="L2872">
        <v>2006</v>
      </c>
      <c r="M2872">
        <v>2006</v>
      </c>
      <c r="N2872" t="s">
        <v>281</v>
      </c>
      <c r="O2872" s="18">
        <v>0.14399999999999999</v>
      </c>
    </row>
    <row r="2873" spans="1:15">
      <c r="A2873" s="35" t="s">
        <v>278</v>
      </c>
      <c r="B2873" s="18" t="s">
        <v>97</v>
      </c>
      <c r="C2873" s="31" t="s">
        <v>286</v>
      </c>
      <c r="D2873" s="16">
        <v>1</v>
      </c>
      <c r="E2873" s="16">
        <v>68.75</v>
      </c>
      <c r="F2873" s="16">
        <v>-166.75</v>
      </c>
      <c r="G2873">
        <v>0</v>
      </c>
      <c r="H2873" s="19" t="s">
        <v>61</v>
      </c>
      <c r="I2873" s="18" t="s">
        <v>32</v>
      </c>
      <c r="J2873" s="19" t="s">
        <v>61</v>
      </c>
      <c r="K2873" s="19" t="s">
        <v>61</v>
      </c>
      <c r="L2873">
        <v>2007</v>
      </c>
      <c r="M2873">
        <v>2007</v>
      </c>
      <c r="N2873" t="s">
        <v>285</v>
      </c>
      <c r="O2873" s="18">
        <v>0.14399999999999999</v>
      </c>
    </row>
    <row r="2874" spans="1:15">
      <c r="A2874" s="35" t="s">
        <v>278</v>
      </c>
      <c r="B2874" s="18" t="s">
        <v>97</v>
      </c>
      <c r="C2874" s="31" t="s">
        <v>286</v>
      </c>
      <c r="D2874" s="16">
        <v>1</v>
      </c>
      <c r="E2874" s="16">
        <v>69.75</v>
      </c>
      <c r="F2874" s="16">
        <v>-163.75</v>
      </c>
      <c r="G2874">
        <v>0</v>
      </c>
      <c r="H2874" s="19" t="s">
        <v>61</v>
      </c>
      <c r="I2874" s="18" t="s">
        <v>32</v>
      </c>
      <c r="J2874" s="19" t="s">
        <v>61</v>
      </c>
      <c r="K2874" s="19" t="s">
        <v>61</v>
      </c>
      <c r="L2874">
        <v>2007</v>
      </c>
      <c r="M2874">
        <v>2007</v>
      </c>
      <c r="N2874" t="s">
        <v>285</v>
      </c>
      <c r="O2874" s="18">
        <v>0.14399999999999999</v>
      </c>
    </row>
    <row r="2875" spans="1:15">
      <c r="A2875" s="35" t="s">
        <v>278</v>
      </c>
      <c r="B2875" s="18" t="s">
        <v>97</v>
      </c>
      <c r="C2875" s="31" t="s">
        <v>286</v>
      </c>
      <c r="D2875" s="16">
        <v>1</v>
      </c>
      <c r="E2875" s="16">
        <v>70.75</v>
      </c>
      <c r="F2875" s="16">
        <v>-160.75</v>
      </c>
      <c r="G2875">
        <v>0</v>
      </c>
      <c r="H2875" s="19" t="s">
        <v>61</v>
      </c>
      <c r="I2875" s="18" t="s">
        <v>32</v>
      </c>
      <c r="J2875" s="19" t="s">
        <v>61</v>
      </c>
      <c r="K2875" s="19" t="s">
        <v>61</v>
      </c>
      <c r="L2875">
        <v>2007</v>
      </c>
      <c r="M2875">
        <v>2007</v>
      </c>
      <c r="N2875" t="s">
        <v>285</v>
      </c>
      <c r="O2875" s="18">
        <v>0.14399999999999999</v>
      </c>
    </row>
    <row r="2876" spans="1:15">
      <c r="A2876" s="35" t="s">
        <v>278</v>
      </c>
      <c r="B2876" s="18" t="s">
        <v>97</v>
      </c>
      <c r="C2876" s="31" t="s">
        <v>286</v>
      </c>
      <c r="D2876" s="16">
        <v>1</v>
      </c>
      <c r="E2876" s="16">
        <v>69.25</v>
      </c>
      <c r="F2876" s="16">
        <v>-164.25</v>
      </c>
      <c r="G2876">
        <v>0</v>
      </c>
      <c r="H2876" s="19" t="s">
        <v>61</v>
      </c>
      <c r="I2876" s="18" t="s">
        <v>32</v>
      </c>
      <c r="J2876" s="19" t="s">
        <v>61</v>
      </c>
      <c r="K2876" s="19" t="s">
        <v>61</v>
      </c>
      <c r="L2876">
        <v>2007</v>
      </c>
      <c r="M2876">
        <v>2007</v>
      </c>
      <c r="N2876" t="s">
        <v>285</v>
      </c>
      <c r="O2876" s="18">
        <v>0.14399999999999999</v>
      </c>
    </row>
    <row r="2877" spans="1:15">
      <c r="A2877" s="35" t="s">
        <v>278</v>
      </c>
      <c r="B2877" s="18" t="s">
        <v>97</v>
      </c>
      <c r="C2877" s="31" t="s">
        <v>286</v>
      </c>
      <c r="D2877" s="16">
        <v>1</v>
      </c>
      <c r="E2877" s="16">
        <v>70.25</v>
      </c>
      <c r="F2877" s="16">
        <v>-162.75</v>
      </c>
      <c r="G2877">
        <v>0</v>
      </c>
      <c r="H2877" s="19" t="s">
        <v>61</v>
      </c>
      <c r="I2877" s="18" t="s">
        <v>32</v>
      </c>
      <c r="J2877" s="19" t="s">
        <v>61</v>
      </c>
      <c r="K2877" s="19" t="s">
        <v>61</v>
      </c>
      <c r="L2877">
        <v>2007</v>
      </c>
      <c r="M2877">
        <v>2007</v>
      </c>
      <c r="N2877" t="s">
        <v>285</v>
      </c>
      <c r="O2877" s="18">
        <v>0.14399999999999999</v>
      </c>
    </row>
    <row r="2878" spans="1:15">
      <c r="A2878" s="35" t="s">
        <v>278</v>
      </c>
      <c r="B2878" s="18" t="s">
        <v>97</v>
      </c>
      <c r="C2878" s="31" t="s">
        <v>286</v>
      </c>
      <c r="D2878" s="16">
        <v>1</v>
      </c>
      <c r="E2878" s="16">
        <v>69.75</v>
      </c>
      <c r="F2878" s="16">
        <v>-163.25</v>
      </c>
      <c r="G2878">
        <v>0</v>
      </c>
      <c r="H2878" s="19" t="s">
        <v>61</v>
      </c>
      <c r="I2878" s="18" t="s">
        <v>32</v>
      </c>
      <c r="J2878" s="19" t="s">
        <v>61</v>
      </c>
      <c r="K2878" s="19" t="s">
        <v>61</v>
      </c>
      <c r="L2878">
        <v>2007</v>
      </c>
      <c r="M2878">
        <v>2007</v>
      </c>
      <c r="N2878" t="s">
        <v>285</v>
      </c>
      <c r="O2878" s="18">
        <v>0.14399999999999999</v>
      </c>
    </row>
    <row r="2879" spans="1:15">
      <c r="A2879" s="35" t="s">
        <v>278</v>
      </c>
      <c r="B2879" s="18" t="s">
        <v>97</v>
      </c>
      <c r="C2879" s="31" t="s">
        <v>286</v>
      </c>
      <c r="D2879" s="16">
        <v>1</v>
      </c>
      <c r="E2879" s="16">
        <v>71.25</v>
      </c>
      <c r="F2879" s="16">
        <v>-157.75</v>
      </c>
      <c r="G2879">
        <v>0</v>
      </c>
      <c r="H2879" s="19" t="s">
        <v>61</v>
      </c>
      <c r="I2879" s="18" t="s">
        <v>32</v>
      </c>
      <c r="J2879" s="19" t="s">
        <v>61</v>
      </c>
      <c r="K2879" s="19" t="s">
        <v>61</v>
      </c>
      <c r="L2879">
        <v>2007</v>
      </c>
      <c r="M2879">
        <v>2007</v>
      </c>
      <c r="N2879" t="s">
        <v>285</v>
      </c>
      <c r="O2879" s="18">
        <v>0.14399999999999999</v>
      </c>
    </row>
    <row r="2880" spans="1:15">
      <c r="A2880" s="35" t="s">
        <v>278</v>
      </c>
      <c r="B2880" s="18" t="s">
        <v>97</v>
      </c>
      <c r="C2880" s="31" t="s">
        <v>286</v>
      </c>
      <c r="D2880" s="16">
        <v>1</v>
      </c>
      <c r="E2880" s="16">
        <v>70.75</v>
      </c>
      <c r="F2880" s="16">
        <v>-161.25</v>
      </c>
      <c r="G2880">
        <v>0</v>
      </c>
      <c r="H2880" s="19" t="s">
        <v>61</v>
      </c>
      <c r="I2880" s="18" t="s">
        <v>32</v>
      </c>
      <c r="J2880" s="19" t="s">
        <v>61</v>
      </c>
      <c r="K2880" s="19" t="s">
        <v>61</v>
      </c>
      <c r="L2880">
        <v>2007</v>
      </c>
      <c r="M2880">
        <v>2007</v>
      </c>
      <c r="N2880" t="s">
        <v>285</v>
      </c>
      <c r="O2880" s="18">
        <v>0.14399999999999999</v>
      </c>
    </row>
    <row r="2881" spans="1:15">
      <c r="A2881" s="35" t="s">
        <v>278</v>
      </c>
      <c r="B2881" s="18" t="s">
        <v>97</v>
      </c>
      <c r="C2881" s="31" t="s">
        <v>286</v>
      </c>
      <c r="D2881" s="16">
        <v>1</v>
      </c>
      <c r="E2881" s="16">
        <v>70.75</v>
      </c>
      <c r="F2881" s="16">
        <v>-160.25</v>
      </c>
      <c r="G2881">
        <v>0</v>
      </c>
      <c r="H2881" s="19" t="s">
        <v>61</v>
      </c>
      <c r="I2881" s="18" t="s">
        <v>32</v>
      </c>
      <c r="J2881" s="19" t="s">
        <v>61</v>
      </c>
      <c r="K2881" s="19" t="s">
        <v>61</v>
      </c>
      <c r="L2881">
        <v>2007</v>
      </c>
      <c r="M2881">
        <v>2007</v>
      </c>
      <c r="N2881" t="s">
        <v>285</v>
      </c>
      <c r="O2881" s="18">
        <v>0.14399999999999999</v>
      </c>
    </row>
    <row r="2882" spans="1:15">
      <c r="A2882" s="35" t="s">
        <v>278</v>
      </c>
      <c r="B2882" s="18" t="s">
        <v>97</v>
      </c>
      <c r="C2882" s="31" t="s">
        <v>286</v>
      </c>
      <c r="D2882" s="16">
        <v>1</v>
      </c>
      <c r="E2882" s="16">
        <v>69.25</v>
      </c>
      <c r="F2882" s="16">
        <v>-163.75</v>
      </c>
      <c r="G2882">
        <v>0</v>
      </c>
      <c r="H2882" s="19" t="s">
        <v>61</v>
      </c>
      <c r="I2882" s="18" t="s">
        <v>32</v>
      </c>
      <c r="J2882" s="19" t="s">
        <v>61</v>
      </c>
      <c r="K2882" s="19" t="s">
        <v>61</v>
      </c>
      <c r="L2882">
        <v>2007</v>
      </c>
      <c r="M2882">
        <v>2007</v>
      </c>
      <c r="N2882" t="s">
        <v>285</v>
      </c>
      <c r="O2882" s="18">
        <v>0.14399999999999999</v>
      </c>
    </row>
    <row r="2883" spans="1:15">
      <c r="A2883" s="35" t="s">
        <v>278</v>
      </c>
      <c r="B2883" s="18" t="s">
        <v>97</v>
      </c>
      <c r="C2883" s="31" t="s">
        <v>286</v>
      </c>
      <c r="D2883" s="16">
        <v>1</v>
      </c>
      <c r="E2883" s="16">
        <v>68.75</v>
      </c>
      <c r="F2883" s="16">
        <v>-167.25</v>
      </c>
      <c r="G2883">
        <v>0</v>
      </c>
      <c r="H2883" s="19" t="s">
        <v>61</v>
      </c>
      <c r="I2883" s="18" t="s">
        <v>32</v>
      </c>
      <c r="J2883" s="19" t="s">
        <v>61</v>
      </c>
      <c r="K2883" s="19" t="s">
        <v>61</v>
      </c>
      <c r="L2883">
        <v>2007</v>
      </c>
      <c r="M2883">
        <v>2007</v>
      </c>
      <c r="N2883" t="s">
        <v>285</v>
      </c>
      <c r="O2883" s="18">
        <v>0.14399999999999999</v>
      </c>
    </row>
    <row r="2884" spans="1:15">
      <c r="A2884" s="35" t="s">
        <v>278</v>
      </c>
      <c r="B2884" s="18" t="s">
        <v>97</v>
      </c>
      <c r="C2884" s="31" t="s">
        <v>286</v>
      </c>
      <c r="D2884" s="16">
        <v>1</v>
      </c>
      <c r="E2884" s="16">
        <v>70.25</v>
      </c>
      <c r="F2884" s="16">
        <v>-163.25</v>
      </c>
      <c r="G2884">
        <v>0</v>
      </c>
      <c r="H2884" s="19" t="s">
        <v>61</v>
      </c>
      <c r="I2884" s="18" t="s">
        <v>32</v>
      </c>
      <c r="J2884" s="19" t="s">
        <v>61</v>
      </c>
      <c r="K2884" s="19" t="s">
        <v>61</v>
      </c>
      <c r="L2884">
        <v>2007</v>
      </c>
      <c r="M2884">
        <v>2007</v>
      </c>
      <c r="N2884" t="s">
        <v>285</v>
      </c>
      <c r="O2884" s="18">
        <v>0.14399999999999999</v>
      </c>
    </row>
    <row r="2885" spans="1:15">
      <c r="A2885" s="35" t="s">
        <v>278</v>
      </c>
      <c r="B2885" s="18" t="s">
        <v>97</v>
      </c>
      <c r="C2885" s="31" t="s">
        <v>286</v>
      </c>
      <c r="D2885" s="16">
        <v>1</v>
      </c>
      <c r="E2885" s="16">
        <v>68.75</v>
      </c>
      <c r="F2885" s="16">
        <v>-166.25</v>
      </c>
      <c r="G2885">
        <v>0</v>
      </c>
      <c r="H2885" s="19" t="s">
        <v>61</v>
      </c>
      <c r="I2885" s="18" t="s">
        <v>32</v>
      </c>
      <c r="J2885" s="19" t="s">
        <v>61</v>
      </c>
      <c r="K2885" s="19" t="s">
        <v>61</v>
      </c>
      <c r="L2885">
        <v>2007</v>
      </c>
      <c r="M2885">
        <v>2007</v>
      </c>
      <c r="N2885" t="s">
        <v>285</v>
      </c>
      <c r="O2885" s="18">
        <v>0.14399999999999999</v>
      </c>
    </row>
    <row r="2886" spans="1:15">
      <c r="A2886" s="35" t="s">
        <v>278</v>
      </c>
      <c r="B2886" s="18" t="s">
        <v>97</v>
      </c>
      <c r="C2886" s="31" t="s">
        <v>286</v>
      </c>
      <c r="D2886" s="16">
        <v>1</v>
      </c>
      <c r="E2886" s="16">
        <v>71.25</v>
      </c>
      <c r="F2886" s="16">
        <v>-157.25</v>
      </c>
      <c r="G2886">
        <v>0</v>
      </c>
      <c r="H2886" s="19" t="s">
        <v>61</v>
      </c>
      <c r="I2886" s="18" t="s">
        <v>32</v>
      </c>
      <c r="J2886" s="19" t="s">
        <v>61</v>
      </c>
      <c r="K2886" s="19" t="s">
        <v>61</v>
      </c>
      <c r="L2886">
        <v>2007</v>
      </c>
      <c r="M2886">
        <v>2007</v>
      </c>
      <c r="N2886" t="s">
        <v>285</v>
      </c>
      <c r="O2886" s="18">
        <v>0.14399999999999999</v>
      </c>
    </row>
    <row r="2887" spans="1:15">
      <c r="A2887" s="35" t="s">
        <v>278</v>
      </c>
      <c r="B2887" s="18" t="s">
        <v>97</v>
      </c>
      <c r="C2887" s="31" t="s">
        <v>286</v>
      </c>
      <c r="D2887" s="16">
        <v>1</v>
      </c>
      <c r="E2887" s="16">
        <v>69.25</v>
      </c>
      <c r="F2887" s="16">
        <v>-164.75</v>
      </c>
      <c r="G2887">
        <v>0</v>
      </c>
      <c r="H2887" s="19" t="s">
        <v>61</v>
      </c>
      <c r="I2887" s="18" t="s">
        <v>32</v>
      </c>
      <c r="J2887" s="19" t="s">
        <v>61</v>
      </c>
      <c r="K2887" s="19" t="s">
        <v>61</v>
      </c>
      <c r="L2887">
        <v>2007</v>
      </c>
      <c r="M2887">
        <v>2007</v>
      </c>
      <c r="N2887" t="s">
        <v>285</v>
      </c>
      <c r="O2887" s="18">
        <v>0.14399999999999999</v>
      </c>
    </row>
    <row r="2888" spans="1:15">
      <c r="A2888" s="35" t="s">
        <v>278</v>
      </c>
      <c r="B2888" s="18" t="s">
        <v>97</v>
      </c>
      <c r="C2888" s="31" t="s">
        <v>286</v>
      </c>
      <c r="D2888" s="16">
        <v>1</v>
      </c>
      <c r="E2888" s="16">
        <v>71.25</v>
      </c>
      <c r="F2888" s="16">
        <v>-158.25</v>
      </c>
      <c r="G2888">
        <v>0</v>
      </c>
      <c r="H2888" s="19" t="s">
        <v>61</v>
      </c>
      <c r="I2888" s="18" t="s">
        <v>32</v>
      </c>
      <c r="J2888" s="19" t="s">
        <v>61</v>
      </c>
      <c r="K2888" s="19" t="s">
        <v>61</v>
      </c>
      <c r="L2888">
        <v>2007</v>
      </c>
      <c r="M2888">
        <v>2007</v>
      </c>
      <c r="N2888" t="s">
        <v>285</v>
      </c>
      <c r="O2888" s="18">
        <v>0.14399999999999999</v>
      </c>
    </row>
    <row r="2889" spans="1:15">
      <c r="A2889" s="35" t="s">
        <v>278</v>
      </c>
      <c r="B2889" s="18" t="s">
        <v>97</v>
      </c>
      <c r="C2889" s="31" t="s">
        <v>286</v>
      </c>
      <c r="D2889" s="16">
        <v>1</v>
      </c>
      <c r="E2889" s="16">
        <v>70.75</v>
      </c>
      <c r="F2889" s="16">
        <v>-161.75</v>
      </c>
      <c r="G2889">
        <v>0</v>
      </c>
      <c r="H2889" s="19" t="s">
        <v>61</v>
      </c>
      <c r="I2889" s="18" t="s">
        <v>32</v>
      </c>
      <c r="J2889" s="19" t="s">
        <v>61</v>
      </c>
      <c r="K2889" s="19" t="s">
        <v>61</v>
      </c>
      <c r="L2889">
        <v>2007</v>
      </c>
      <c r="M2889">
        <v>2007</v>
      </c>
      <c r="N2889" t="s">
        <v>285</v>
      </c>
      <c r="O2889" s="18">
        <v>0.14399999999999999</v>
      </c>
    </row>
    <row r="2890" spans="1:15">
      <c r="A2890" s="35" t="s">
        <v>278</v>
      </c>
      <c r="B2890" s="18" t="s">
        <v>97</v>
      </c>
      <c r="C2890" s="31" t="s">
        <v>286</v>
      </c>
      <c r="D2890" s="16">
        <v>1</v>
      </c>
      <c r="E2890" s="16">
        <v>69.25</v>
      </c>
      <c r="F2890" s="16">
        <v>-165.25</v>
      </c>
      <c r="G2890">
        <v>0</v>
      </c>
      <c r="H2890" s="19" t="s">
        <v>61</v>
      </c>
      <c r="I2890" s="18" t="s">
        <v>32</v>
      </c>
      <c r="J2890" s="19" t="s">
        <v>61</v>
      </c>
      <c r="K2890" s="19" t="s">
        <v>61</v>
      </c>
      <c r="L2890">
        <v>2007</v>
      </c>
      <c r="M2890">
        <v>2007</v>
      </c>
      <c r="N2890" t="s">
        <v>285</v>
      </c>
      <c r="O2890" s="18">
        <v>0.14399999999999999</v>
      </c>
    </row>
    <row r="2891" spans="1:15">
      <c r="A2891" s="35" t="s">
        <v>278</v>
      </c>
      <c r="B2891" s="18" t="s">
        <v>97</v>
      </c>
      <c r="C2891" s="31" t="s">
        <v>286</v>
      </c>
      <c r="D2891" s="16">
        <v>1</v>
      </c>
      <c r="E2891" s="16">
        <v>71.25</v>
      </c>
      <c r="F2891" s="16">
        <v>-158.75</v>
      </c>
      <c r="G2891">
        <v>0</v>
      </c>
      <c r="H2891" s="19" t="s">
        <v>61</v>
      </c>
      <c r="I2891" s="18" t="s">
        <v>32</v>
      </c>
      <c r="J2891" s="19" t="s">
        <v>61</v>
      </c>
      <c r="K2891" s="19" t="s">
        <v>61</v>
      </c>
      <c r="L2891">
        <v>2007</v>
      </c>
      <c r="M2891">
        <v>2007</v>
      </c>
      <c r="N2891" t="s">
        <v>285</v>
      </c>
      <c r="O2891" s="18">
        <v>0.14399999999999999</v>
      </c>
    </row>
    <row r="2892" spans="1:15">
      <c r="A2892" s="35" t="s">
        <v>278</v>
      </c>
      <c r="B2892" s="18" t="s">
        <v>97</v>
      </c>
      <c r="C2892" s="31" t="s">
        <v>286</v>
      </c>
      <c r="D2892" s="16">
        <v>1</v>
      </c>
      <c r="E2892" s="16">
        <v>71.25</v>
      </c>
      <c r="F2892" s="16">
        <v>-159.25</v>
      </c>
      <c r="G2892">
        <v>0</v>
      </c>
      <c r="H2892" s="19" t="s">
        <v>61</v>
      </c>
      <c r="I2892" s="18" t="s">
        <v>32</v>
      </c>
      <c r="J2892" s="19" t="s">
        <v>61</v>
      </c>
      <c r="K2892" s="19" t="s">
        <v>61</v>
      </c>
      <c r="L2892">
        <v>2007</v>
      </c>
      <c r="M2892">
        <v>2007</v>
      </c>
      <c r="N2892" t="s">
        <v>285</v>
      </c>
      <c r="O2892" s="18">
        <v>0.14399999999999999</v>
      </c>
    </row>
    <row r="2893" spans="1:15">
      <c r="A2893" s="35" t="s">
        <v>278</v>
      </c>
      <c r="B2893" s="18" t="s">
        <v>97</v>
      </c>
      <c r="C2893" s="31" t="s">
        <v>286</v>
      </c>
      <c r="D2893" s="16">
        <v>1</v>
      </c>
      <c r="E2893" s="16">
        <v>70.25</v>
      </c>
      <c r="F2893" s="16">
        <v>-162.25</v>
      </c>
      <c r="G2893">
        <v>0</v>
      </c>
      <c r="H2893" s="19" t="s">
        <v>61</v>
      </c>
      <c r="I2893" s="18" t="s">
        <v>32</v>
      </c>
      <c r="J2893" s="19" t="s">
        <v>61</v>
      </c>
      <c r="K2893" s="19" t="s">
        <v>61</v>
      </c>
      <c r="L2893">
        <v>2007</v>
      </c>
      <c r="M2893">
        <v>2007</v>
      </c>
      <c r="N2893" t="s">
        <v>285</v>
      </c>
      <c r="O2893" s="18">
        <v>0.14399999999999999</v>
      </c>
    </row>
    <row r="2894" spans="1:15">
      <c r="A2894" s="35" t="s">
        <v>278</v>
      </c>
      <c r="B2894" s="18" t="s">
        <v>97</v>
      </c>
      <c r="C2894" s="31" t="s">
        <v>286</v>
      </c>
      <c r="D2894" s="16">
        <v>1</v>
      </c>
      <c r="E2894" s="16">
        <v>69.25</v>
      </c>
      <c r="F2894" s="16">
        <v>-165.75</v>
      </c>
      <c r="G2894">
        <v>0</v>
      </c>
      <c r="H2894" s="19" t="s">
        <v>61</v>
      </c>
      <c r="I2894" s="18" t="s">
        <v>32</v>
      </c>
      <c r="J2894" s="19" t="s">
        <v>61</v>
      </c>
      <c r="K2894" s="19" t="s">
        <v>61</v>
      </c>
      <c r="L2894">
        <v>2007</v>
      </c>
      <c r="M2894">
        <v>2007</v>
      </c>
      <c r="N2894" t="s">
        <v>285</v>
      </c>
      <c r="O2894" s="18">
        <v>0.14399999999999999</v>
      </c>
    </row>
    <row r="2895" spans="1:15">
      <c r="A2895" s="35" t="s">
        <v>278</v>
      </c>
      <c r="B2895" s="18" t="s">
        <v>97</v>
      </c>
      <c r="C2895" s="31" t="s">
        <v>286</v>
      </c>
      <c r="D2895" s="16">
        <v>1</v>
      </c>
      <c r="E2895" s="16">
        <v>70.75</v>
      </c>
      <c r="F2895" s="16">
        <v>-162.25</v>
      </c>
      <c r="G2895">
        <v>0</v>
      </c>
      <c r="H2895" s="19" t="s">
        <v>61</v>
      </c>
      <c r="I2895" s="18" t="s">
        <v>32</v>
      </c>
      <c r="J2895" s="19" t="s">
        <v>61</v>
      </c>
      <c r="K2895" s="19" t="s">
        <v>61</v>
      </c>
      <c r="L2895">
        <v>2007</v>
      </c>
      <c r="M2895">
        <v>2007</v>
      </c>
      <c r="N2895" t="s">
        <v>285</v>
      </c>
      <c r="O2895" s="18">
        <v>0.14399999999999999</v>
      </c>
    </row>
    <row r="2896" spans="1:15">
      <c r="A2896" s="35" t="s">
        <v>278</v>
      </c>
      <c r="B2896" s="18" t="s">
        <v>97</v>
      </c>
      <c r="C2896" s="31" t="s">
        <v>286</v>
      </c>
      <c r="D2896" s="16">
        <v>1</v>
      </c>
      <c r="E2896" s="16">
        <v>69.25</v>
      </c>
      <c r="F2896" s="16">
        <v>-166.25</v>
      </c>
      <c r="G2896">
        <v>0</v>
      </c>
      <c r="H2896" s="19" t="s">
        <v>61</v>
      </c>
      <c r="I2896" s="18" t="s">
        <v>32</v>
      </c>
      <c r="J2896" s="19" t="s">
        <v>61</v>
      </c>
      <c r="K2896" s="19" t="s">
        <v>61</v>
      </c>
      <c r="L2896">
        <v>2007</v>
      </c>
      <c r="M2896">
        <v>2007</v>
      </c>
      <c r="N2896" t="s">
        <v>285</v>
      </c>
      <c r="O2896" s="18">
        <v>0.14399999999999999</v>
      </c>
    </row>
    <row r="2897" spans="1:15">
      <c r="A2897" s="35" t="s">
        <v>278</v>
      </c>
      <c r="B2897" s="18" t="s">
        <v>97</v>
      </c>
      <c r="C2897" s="31" t="s">
        <v>286</v>
      </c>
      <c r="D2897" s="16">
        <v>1</v>
      </c>
      <c r="E2897" s="16">
        <v>70.75</v>
      </c>
      <c r="F2897" s="16">
        <v>-159.75</v>
      </c>
      <c r="G2897">
        <v>0</v>
      </c>
      <c r="H2897" s="19" t="s">
        <v>61</v>
      </c>
      <c r="I2897" s="18" t="s">
        <v>32</v>
      </c>
      <c r="J2897" s="19" t="s">
        <v>61</v>
      </c>
      <c r="K2897" s="19" t="s">
        <v>61</v>
      </c>
      <c r="L2897">
        <v>2007</v>
      </c>
      <c r="M2897">
        <v>2007</v>
      </c>
      <c r="N2897" t="s">
        <v>285</v>
      </c>
      <c r="O2897" s="18">
        <v>0.14399999999999999</v>
      </c>
    </row>
    <row r="2898" spans="1:15">
      <c r="A2898" s="35" t="s">
        <v>278</v>
      </c>
      <c r="B2898" s="18" t="s">
        <v>97</v>
      </c>
      <c r="C2898" s="31" t="s">
        <v>286</v>
      </c>
      <c r="D2898" s="16">
        <v>1</v>
      </c>
      <c r="E2898" s="16">
        <v>71.25</v>
      </c>
      <c r="F2898" s="16">
        <v>-159.75</v>
      </c>
      <c r="G2898">
        <v>0</v>
      </c>
      <c r="H2898" s="19" t="s">
        <v>61</v>
      </c>
      <c r="I2898" s="18" t="s">
        <v>32</v>
      </c>
      <c r="J2898" s="19" t="s">
        <v>61</v>
      </c>
      <c r="K2898" s="19" t="s">
        <v>61</v>
      </c>
      <c r="L2898">
        <v>2007</v>
      </c>
      <c r="M2898">
        <v>2007</v>
      </c>
      <c r="N2898" t="s">
        <v>285</v>
      </c>
      <c r="O2898" s="18">
        <v>0.14399999999999999</v>
      </c>
    </row>
    <row r="2899" spans="1:15">
      <c r="A2899" s="35" t="s">
        <v>278</v>
      </c>
      <c r="B2899" s="18" t="s">
        <v>97</v>
      </c>
      <c r="C2899" s="31" t="s">
        <v>286</v>
      </c>
      <c r="D2899" s="16">
        <v>1</v>
      </c>
      <c r="E2899" s="16">
        <v>69.25</v>
      </c>
      <c r="F2899" s="16">
        <v>-166.75</v>
      </c>
      <c r="G2899">
        <v>0</v>
      </c>
      <c r="H2899" s="19" t="s">
        <v>61</v>
      </c>
      <c r="I2899" s="18" t="s">
        <v>32</v>
      </c>
      <c r="J2899" s="19" t="s">
        <v>61</v>
      </c>
      <c r="K2899" s="19" t="s">
        <v>61</v>
      </c>
      <c r="L2899">
        <v>2007</v>
      </c>
      <c r="M2899">
        <v>2007</v>
      </c>
      <c r="N2899" t="s">
        <v>285</v>
      </c>
      <c r="O2899" s="18">
        <v>0.14399999999999999</v>
      </c>
    </row>
    <row r="2900" spans="1:15">
      <c r="A2900" s="35" t="s">
        <v>278</v>
      </c>
      <c r="B2900" s="18" t="s">
        <v>97</v>
      </c>
      <c r="C2900" s="31" t="s">
        <v>286</v>
      </c>
      <c r="D2900" s="16">
        <v>1</v>
      </c>
      <c r="E2900" s="16">
        <v>68.25</v>
      </c>
      <c r="F2900" s="16">
        <v>-167.25</v>
      </c>
      <c r="G2900">
        <v>0</v>
      </c>
      <c r="H2900" s="19" t="s">
        <v>61</v>
      </c>
      <c r="I2900" s="18" t="s">
        <v>32</v>
      </c>
      <c r="J2900" s="19" t="s">
        <v>61</v>
      </c>
      <c r="K2900" s="19" t="s">
        <v>61</v>
      </c>
      <c r="L2900">
        <v>2007</v>
      </c>
      <c r="M2900">
        <v>2007</v>
      </c>
      <c r="N2900" t="s">
        <v>285</v>
      </c>
      <c r="O2900" s="18">
        <v>0.14399999999999999</v>
      </c>
    </row>
    <row r="2901" spans="1:15">
      <c r="A2901" s="35" t="s">
        <v>278</v>
      </c>
      <c r="B2901" s="18" t="s">
        <v>97</v>
      </c>
      <c r="C2901" s="31" t="s">
        <v>286</v>
      </c>
      <c r="D2901" s="16">
        <v>1</v>
      </c>
      <c r="E2901" s="16">
        <v>69.75</v>
      </c>
      <c r="F2901" s="16">
        <v>-164.25</v>
      </c>
      <c r="G2901">
        <v>0</v>
      </c>
      <c r="H2901" s="19" t="s">
        <v>61</v>
      </c>
      <c r="I2901" s="18" t="s">
        <v>32</v>
      </c>
      <c r="J2901" s="19" t="s">
        <v>61</v>
      </c>
      <c r="K2901" s="19" t="s">
        <v>61</v>
      </c>
      <c r="L2901">
        <v>2007</v>
      </c>
      <c r="M2901">
        <v>2007</v>
      </c>
      <c r="N2901" t="s">
        <v>285</v>
      </c>
      <c r="O2901" s="18">
        <v>0.14399999999999999</v>
      </c>
    </row>
    <row r="2902" spans="1:15">
      <c r="A2902" s="35" t="s">
        <v>278</v>
      </c>
      <c r="B2902" s="18" t="s">
        <v>97</v>
      </c>
      <c r="C2902" s="31" t="s">
        <v>286</v>
      </c>
      <c r="D2902" s="16">
        <v>1</v>
      </c>
      <c r="E2902" s="16">
        <v>71.25</v>
      </c>
      <c r="F2902" s="16">
        <v>-160.25</v>
      </c>
      <c r="G2902">
        <v>0</v>
      </c>
      <c r="H2902" s="19" t="s">
        <v>61</v>
      </c>
      <c r="I2902" s="18" t="s">
        <v>32</v>
      </c>
      <c r="J2902" s="19" t="s">
        <v>61</v>
      </c>
      <c r="K2902" s="19" t="s">
        <v>61</v>
      </c>
      <c r="L2902">
        <v>2007</v>
      </c>
      <c r="M2902">
        <v>2007</v>
      </c>
      <c r="N2902" t="s">
        <v>285</v>
      </c>
      <c r="O2902" s="18">
        <v>0.14399999999999999</v>
      </c>
    </row>
    <row r="2903" spans="1:15">
      <c r="A2903" s="35" t="s">
        <v>278</v>
      </c>
      <c r="B2903" s="18" t="s">
        <v>97</v>
      </c>
      <c r="C2903" s="31" t="s">
        <v>286</v>
      </c>
      <c r="D2903" s="16">
        <v>1</v>
      </c>
      <c r="E2903" s="16">
        <v>70.75</v>
      </c>
      <c r="F2903" s="16">
        <v>-158.25</v>
      </c>
      <c r="G2903">
        <v>0</v>
      </c>
      <c r="H2903" s="19" t="s">
        <v>61</v>
      </c>
      <c r="I2903" s="18" t="s">
        <v>32</v>
      </c>
      <c r="J2903" s="19" t="s">
        <v>61</v>
      </c>
      <c r="K2903" s="19" t="s">
        <v>61</v>
      </c>
      <c r="L2903">
        <v>2007</v>
      </c>
      <c r="M2903">
        <v>2007</v>
      </c>
      <c r="N2903" t="s">
        <v>285</v>
      </c>
      <c r="O2903" s="18">
        <v>0.14399999999999999</v>
      </c>
    </row>
    <row r="2904" spans="1:15">
      <c r="A2904" s="35" t="s">
        <v>278</v>
      </c>
      <c r="B2904" s="18" t="s">
        <v>97</v>
      </c>
      <c r="C2904" s="31" t="s">
        <v>286</v>
      </c>
      <c r="D2904" s="16">
        <v>1</v>
      </c>
      <c r="E2904" s="16">
        <v>68.25</v>
      </c>
      <c r="F2904" s="16">
        <v>-166.75</v>
      </c>
      <c r="G2904">
        <v>0</v>
      </c>
      <c r="H2904" s="19" t="s">
        <v>61</v>
      </c>
      <c r="I2904" s="18" t="s">
        <v>32</v>
      </c>
      <c r="J2904" s="19" t="s">
        <v>61</v>
      </c>
      <c r="K2904" s="19" t="s">
        <v>61</v>
      </c>
      <c r="L2904">
        <v>2007</v>
      </c>
      <c r="M2904">
        <v>2007</v>
      </c>
      <c r="N2904" t="s">
        <v>285</v>
      </c>
      <c r="O2904" s="18">
        <v>0.14399999999999999</v>
      </c>
    </row>
    <row r="2905" spans="1:15">
      <c r="A2905" s="35" t="s">
        <v>278</v>
      </c>
      <c r="B2905" s="18" t="s">
        <v>97</v>
      </c>
      <c r="C2905" s="31" t="s">
        <v>286</v>
      </c>
      <c r="D2905" s="16">
        <v>1</v>
      </c>
      <c r="E2905" s="16">
        <v>70.25</v>
      </c>
      <c r="F2905" s="16">
        <v>-161.75</v>
      </c>
      <c r="G2905">
        <v>0</v>
      </c>
      <c r="H2905" s="19" t="s">
        <v>61</v>
      </c>
      <c r="I2905" s="18" t="s">
        <v>32</v>
      </c>
      <c r="J2905" s="19" t="s">
        <v>61</v>
      </c>
      <c r="K2905" s="19" t="s">
        <v>61</v>
      </c>
      <c r="L2905">
        <v>2007</v>
      </c>
      <c r="M2905">
        <v>2007</v>
      </c>
      <c r="N2905" t="s">
        <v>285</v>
      </c>
      <c r="O2905" s="18">
        <v>0.14399999999999999</v>
      </c>
    </row>
    <row r="2906" spans="1:15">
      <c r="A2906" s="35" t="s">
        <v>278</v>
      </c>
      <c r="B2906" s="18" t="s">
        <v>97</v>
      </c>
      <c r="C2906" s="31" t="s">
        <v>286</v>
      </c>
      <c r="D2906" s="16">
        <v>1</v>
      </c>
      <c r="E2906" s="16">
        <v>70.25</v>
      </c>
      <c r="F2906" s="16">
        <v>-161.25</v>
      </c>
      <c r="G2906">
        <v>0</v>
      </c>
      <c r="H2906" s="19" t="s">
        <v>61</v>
      </c>
      <c r="I2906" s="18" t="s">
        <v>32</v>
      </c>
      <c r="J2906" s="19" t="s">
        <v>61</v>
      </c>
      <c r="K2906" s="19" t="s">
        <v>61</v>
      </c>
      <c r="L2906">
        <v>2007</v>
      </c>
      <c r="M2906">
        <v>2007</v>
      </c>
      <c r="N2906" t="s">
        <v>285</v>
      </c>
      <c r="O2906" s="18">
        <v>0.14399999999999999</v>
      </c>
    </row>
    <row r="2907" spans="1:15">
      <c r="A2907" s="35" t="s">
        <v>278</v>
      </c>
      <c r="B2907" s="18" t="s">
        <v>97</v>
      </c>
      <c r="C2907" s="31" t="s">
        <v>286</v>
      </c>
      <c r="D2907" s="16">
        <v>1</v>
      </c>
      <c r="E2907" s="16">
        <v>68.75</v>
      </c>
      <c r="F2907" s="16">
        <v>-165.75</v>
      </c>
      <c r="G2907">
        <v>0</v>
      </c>
      <c r="H2907" s="19" t="s">
        <v>61</v>
      </c>
      <c r="I2907" s="18" t="s">
        <v>32</v>
      </c>
      <c r="J2907" s="19" t="s">
        <v>61</v>
      </c>
      <c r="K2907" s="19" t="s">
        <v>61</v>
      </c>
      <c r="L2907">
        <v>2007</v>
      </c>
      <c r="M2907">
        <v>2007</v>
      </c>
      <c r="N2907" t="s">
        <v>285</v>
      </c>
      <c r="O2907" s="18">
        <v>0.14399999999999999</v>
      </c>
    </row>
    <row r="2908" spans="1:15">
      <c r="A2908" s="35" t="s">
        <v>278</v>
      </c>
      <c r="B2908" s="18" t="s">
        <v>97</v>
      </c>
      <c r="C2908" s="31" t="s">
        <v>286</v>
      </c>
      <c r="D2908" s="16">
        <v>1</v>
      </c>
      <c r="E2908" s="16">
        <v>70.75</v>
      </c>
      <c r="F2908" s="16">
        <v>-159.25</v>
      </c>
      <c r="G2908">
        <v>0</v>
      </c>
      <c r="H2908" s="19" t="s">
        <v>61</v>
      </c>
      <c r="I2908" s="18" t="s">
        <v>32</v>
      </c>
      <c r="J2908" s="19" t="s">
        <v>61</v>
      </c>
      <c r="K2908" s="19" t="s">
        <v>61</v>
      </c>
      <c r="L2908">
        <v>2007</v>
      </c>
      <c r="M2908">
        <v>2007</v>
      </c>
      <c r="N2908" t="s">
        <v>285</v>
      </c>
      <c r="O2908" s="18">
        <v>0.14399999999999999</v>
      </c>
    </row>
    <row r="2909" spans="1:15">
      <c r="A2909" s="35" t="s">
        <v>278</v>
      </c>
      <c r="B2909" s="18" t="s">
        <v>97</v>
      </c>
      <c r="C2909" s="31" t="s">
        <v>286</v>
      </c>
      <c r="D2909" s="16">
        <v>1</v>
      </c>
      <c r="E2909" s="16">
        <v>70.75</v>
      </c>
      <c r="F2909" s="16">
        <v>-162.75</v>
      </c>
      <c r="G2909">
        <v>0</v>
      </c>
      <c r="H2909" s="19" t="s">
        <v>61</v>
      </c>
      <c r="I2909" s="18" t="s">
        <v>32</v>
      </c>
      <c r="J2909" s="19" t="s">
        <v>61</v>
      </c>
      <c r="K2909" s="19" t="s">
        <v>61</v>
      </c>
      <c r="L2909">
        <v>2007</v>
      </c>
      <c r="M2909">
        <v>2007</v>
      </c>
      <c r="N2909" t="s">
        <v>285</v>
      </c>
      <c r="O2909" s="18">
        <v>0.14399999999999999</v>
      </c>
    </row>
    <row r="2910" spans="1:15">
      <c r="A2910" s="35" t="s">
        <v>278</v>
      </c>
      <c r="B2910" s="18" t="s">
        <v>97</v>
      </c>
      <c r="C2910" s="31" t="s">
        <v>286</v>
      </c>
      <c r="D2910" s="16">
        <v>1</v>
      </c>
      <c r="E2910" s="16">
        <v>68.75</v>
      </c>
      <c r="F2910" s="16">
        <v>-165.25</v>
      </c>
      <c r="G2910">
        <v>0</v>
      </c>
      <c r="H2910" s="19" t="s">
        <v>61</v>
      </c>
      <c r="I2910" s="18" t="s">
        <v>32</v>
      </c>
      <c r="J2910" s="19" t="s">
        <v>61</v>
      </c>
      <c r="K2910" s="19" t="s">
        <v>61</v>
      </c>
      <c r="L2910">
        <v>2007</v>
      </c>
      <c r="M2910">
        <v>2007</v>
      </c>
      <c r="N2910" t="s">
        <v>285</v>
      </c>
      <c r="O2910" s="18">
        <v>0.14399999999999999</v>
      </c>
    </row>
    <row r="2911" spans="1:15">
      <c r="A2911" s="35" t="s">
        <v>278</v>
      </c>
      <c r="B2911" s="18" t="s">
        <v>97</v>
      </c>
      <c r="C2911" s="31" t="s">
        <v>286</v>
      </c>
      <c r="D2911" s="16">
        <v>1</v>
      </c>
      <c r="E2911" s="16">
        <v>70.25</v>
      </c>
      <c r="F2911" s="16">
        <v>-163.75</v>
      </c>
      <c r="G2911">
        <v>0</v>
      </c>
      <c r="H2911" s="19" t="s">
        <v>61</v>
      </c>
      <c r="I2911" s="18" t="s">
        <v>32</v>
      </c>
      <c r="J2911" s="19" t="s">
        <v>61</v>
      </c>
      <c r="K2911" s="19" t="s">
        <v>61</v>
      </c>
      <c r="L2911">
        <v>2007</v>
      </c>
      <c r="M2911">
        <v>2007</v>
      </c>
      <c r="N2911" t="s">
        <v>285</v>
      </c>
      <c r="O2911" s="18">
        <v>0.14399999999999999</v>
      </c>
    </row>
    <row r="2912" spans="1:15">
      <c r="A2912" s="35" t="s">
        <v>278</v>
      </c>
      <c r="B2912" s="18" t="s">
        <v>97</v>
      </c>
      <c r="C2912" s="31" t="s">
        <v>286</v>
      </c>
      <c r="D2912" s="16">
        <v>0.9</v>
      </c>
      <c r="E2912" s="16">
        <v>70.75</v>
      </c>
      <c r="F2912" s="16">
        <v>-158.75</v>
      </c>
      <c r="G2912">
        <v>0</v>
      </c>
      <c r="H2912" s="19" t="s">
        <v>61</v>
      </c>
      <c r="I2912" s="18" t="s">
        <v>32</v>
      </c>
      <c r="J2912" s="19" t="s">
        <v>61</v>
      </c>
      <c r="K2912" s="19" t="s">
        <v>61</v>
      </c>
      <c r="L2912">
        <v>2007</v>
      </c>
      <c r="M2912">
        <v>2007</v>
      </c>
      <c r="N2912" t="s">
        <v>285</v>
      </c>
      <c r="O2912" s="18">
        <v>0.14399999999999999</v>
      </c>
    </row>
    <row r="2913" spans="1:15">
      <c r="A2913" s="35" t="s">
        <v>278</v>
      </c>
      <c r="B2913" s="18" t="s">
        <v>97</v>
      </c>
      <c r="C2913" s="31" t="s">
        <v>286</v>
      </c>
      <c r="D2913" s="16">
        <v>1</v>
      </c>
      <c r="E2913" s="16">
        <v>69.25</v>
      </c>
      <c r="F2913" s="16">
        <v>-163.25</v>
      </c>
      <c r="G2913">
        <v>0</v>
      </c>
      <c r="H2913" s="19" t="s">
        <v>61</v>
      </c>
      <c r="I2913" s="18" t="s">
        <v>32</v>
      </c>
      <c r="J2913" s="19" t="s">
        <v>61</v>
      </c>
      <c r="K2913" s="19" t="s">
        <v>61</v>
      </c>
      <c r="L2913">
        <v>2007</v>
      </c>
      <c r="M2913">
        <v>2007</v>
      </c>
      <c r="N2913" t="s">
        <v>285</v>
      </c>
      <c r="O2913" s="18">
        <v>0.14399999999999999</v>
      </c>
    </row>
    <row r="2914" spans="1:15">
      <c r="A2914" s="35" t="s">
        <v>278</v>
      </c>
      <c r="B2914" s="18" t="s">
        <v>97</v>
      </c>
      <c r="C2914" s="31" t="s">
        <v>286</v>
      </c>
      <c r="D2914" s="16">
        <v>1</v>
      </c>
      <c r="E2914" s="16">
        <v>71.25</v>
      </c>
      <c r="F2914" s="16">
        <v>-156.75</v>
      </c>
      <c r="G2914">
        <v>0</v>
      </c>
      <c r="H2914" s="19" t="s">
        <v>61</v>
      </c>
      <c r="I2914" s="18" t="s">
        <v>32</v>
      </c>
      <c r="J2914" s="19" t="s">
        <v>61</v>
      </c>
      <c r="K2914" s="19" t="s">
        <v>61</v>
      </c>
      <c r="L2914">
        <v>2007</v>
      </c>
      <c r="M2914">
        <v>2007</v>
      </c>
      <c r="N2914" t="s">
        <v>285</v>
      </c>
      <c r="O2914" s="18">
        <v>0.14399999999999999</v>
      </c>
    </row>
    <row r="2915" spans="1:15">
      <c r="A2915" s="35" t="s">
        <v>278</v>
      </c>
      <c r="B2915" s="18" t="s">
        <v>97</v>
      </c>
      <c r="C2915" s="31" t="s">
        <v>286</v>
      </c>
      <c r="D2915" s="16">
        <v>1</v>
      </c>
      <c r="E2915" s="16">
        <v>70.25</v>
      </c>
      <c r="F2915" s="16">
        <v>-160.75</v>
      </c>
      <c r="G2915">
        <v>0</v>
      </c>
      <c r="H2915" s="19" t="s">
        <v>61</v>
      </c>
      <c r="I2915" s="18" t="s">
        <v>32</v>
      </c>
      <c r="J2915" s="19" t="s">
        <v>61</v>
      </c>
      <c r="K2915" s="19" t="s">
        <v>61</v>
      </c>
      <c r="L2915">
        <v>2007</v>
      </c>
      <c r="M2915">
        <v>2007</v>
      </c>
      <c r="N2915" t="s">
        <v>285</v>
      </c>
      <c r="O2915" s="18">
        <v>0.14399999999999999</v>
      </c>
    </row>
    <row r="2916" spans="1:15">
      <c r="A2916" s="35" t="s">
        <v>278</v>
      </c>
      <c r="B2916" s="18" t="s">
        <v>97</v>
      </c>
      <c r="C2916" s="31" t="s">
        <v>286</v>
      </c>
      <c r="D2916" s="16">
        <v>1</v>
      </c>
      <c r="E2916" s="16">
        <v>68.25</v>
      </c>
      <c r="F2916" s="16">
        <v>-167.75</v>
      </c>
      <c r="G2916">
        <v>0</v>
      </c>
      <c r="H2916" s="19" t="s">
        <v>61</v>
      </c>
      <c r="I2916" s="18" t="s">
        <v>32</v>
      </c>
      <c r="J2916" s="19" t="s">
        <v>61</v>
      </c>
      <c r="K2916" s="19" t="s">
        <v>61</v>
      </c>
      <c r="L2916">
        <v>2007</v>
      </c>
      <c r="M2916">
        <v>2007</v>
      </c>
      <c r="N2916" t="s">
        <v>285</v>
      </c>
      <c r="O2916" s="18">
        <v>0.14399999999999999</v>
      </c>
    </row>
    <row r="2917" spans="1:15">
      <c r="A2917" s="35" t="s">
        <v>278</v>
      </c>
      <c r="B2917" s="18" t="s">
        <v>97</v>
      </c>
      <c r="C2917" s="31" t="s">
        <v>286</v>
      </c>
      <c r="D2917" s="16">
        <v>1</v>
      </c>
      <c r="E2917" s="16">
        <v>71.25</v>
      </c>
      <c r="F2917" s="16">
        <v>-160.75</v>
      </c>
      <c r="G2917">
        <v>0</v>
      </c>
      <c r="H2917" s="19" t="s">
        <v>61</v>
      </c>
      <c r="I2917" s="18" t="s">
        <v>32</v>
      </c>
      <c r="J2917" s="19" t="s">
        <v>61</v>
      </c>
      <c r="K2917" s="19" t="s">
        <v>61</v>
      </c>
      <c r="L2917">
        <v>2007</v>
      </c>
      <c r="M2917">
        <v>2007</v>
      </c>
      <c r="N2917" t="s">
        <v>285</v>
      </c>
      <c r="O2917" s="18">
        <v>0.14399999999999999</v>
      </c>
    </row>
    <row r="2918" spans="1:15">
      <c r="A2918" s="35" t="s">
        <v>278</v>
      </c>
      <c r="B2918" s="18" t="s">
        <v>97</v>
      </c>
      <c r="C2918" s="31" t="s">
        <v>286</v>
      </c>
      <c r="D2918" s="16">
        <v>0.8</v>
      </c>
      <c r="E2918" s="16">
        <v>68.75</v>
      </c>
      <c r="F2918" s="16">
        <v>-164.75</v>
      </c>
      <c r="G2918">
        <v>0</v>
      </c>
      <c r="H2918" s="19" t="s">
        <v>61</v>
      </c>
      <c r="I2918" s="18" t="s">
        <v>32</v>
      </c>
      <c r="J2918" s="19" t="s">
        <v>61</v>
      </c>
      <c r="K2918" s="19" t="s">
        <v>61</v>
      </c>
      <c r="L2918">
        <v>2007</v>
      </c>
      <c r="M2918">
        <v>2007</v>
      </c>
      <c r="N2918" t="s">
        <v>285</v>
      </c>
      <c r="O2918" s="18">
        <v>0.14399999999999999</v>
      </c>
    </row>
    <row r="2919" spans="1:15">
      <c r="A2919" s="35" t="s">
        <v>278</v>
      </c>
      <c r="B2919" s="18" t="s">
        <v>97</v>
      </c>
      <c r="C2919" s="31" t="s">
        <v>286</v>
      </c>
      <c r="D2919" s="16">
        <v>1</v>
      </c>
      <c r="E2919" s="16">
        <v>70.75</v>
      </c>
      <c r="F2919" s="16">
        <v>-157.75</v>
      </c>
      <c r="G2919">
        <v>0</v>
      </c>
      <c r="H2919" s="19" t="s">
        <v>61</v>
      </c>
      <c r="I2919" s="18" t="s">
        <v>32</v>
      </c>
      <c r="J2919" s="19" t="s">
        <v>61</v>
      </c>
      <c r="K2919" s="19" t="s">
        <v>61</v>
      </c>
      <c r="L2919">
        <v>2007</v>
      </c>
      <c r="M2919">
        <v>2007</v>
      </c>
      <c r="N2919" t="s">
        <v>285</v>
      </c>
      <c r="O2919" s="18">
        <v>0.14399999999999999</v>
      </c>
    </row>
    <row r="2920" spans="1:15">
      <c r="A2920" s="35" t="s">
        <v>278</v>
      </c>
      <c r="B2920" s="18" t="s">
        <v>97</v>
      </c>
      <c r="C2920" s="31" t="s">
        <v>286</v>
      </c>
      <c r="D2920" s="16">
        <v>0.6</v>
      </c>
      <c r="E2920" s="16">
        <v>69.75</v>
      </c>
      <c r="F2920" s="16">
        <v>-162.75</v>
      </c>
      <c r="G2920">
        <v>0</v>
      </c>
      <c r="H2920" s="19" t="s">
        <v>61</v>
      </c>
      <c r="I2920" s="18" t="s">
        <v>32</v>
      </c>
      <c r="J2920" s="19" t="s">
        <v>61</v>
      </c>
      <c r="K2920" s="19" t="s">
        <v>61</v>
      </c>
      <c r="L2920">
        <v>2007</v>
      </c>
      <c r="M2920">
        <v>2007</v>
      </c>
      <c r="N2920" t="s">
        <v>285</v>
      </c>
      <c r="O2920" s="18">
        <v>0.14399999999999999</v>
      </c>
    </row>
    <row r="2921" spans="1:15">
      <c r="A2921" s="35" t="s">
        <v>278</v>
      </c>
      <c r="B2921" s="18" t="s">
        <v>97</v>
      </c>
      <c r="C2921" t="s">
        <v>282</v>
      </c>
      <c r="D2921" s="16">
        <v>1</v>
      </c>
      <c r="E2921" s="16">
        <v>68.75</v>
      </c>
      <c r="F2921" s="16">
        <v>-166.75</v>
      </c>
      <c r="G2921">
        <v>0</v>
      </c>
      <c r="H2921" s="19" t="s">
        <v>61</v>
      </c>
      <c r="I2921" s="18" t="s">
        <v>32</v>
      </c>
      <c r="J2921" s="19" t="s">
        <v>61</v>
      </c>
      <c r="K2921" s="19" t="s">
        <v>61</v>
      </c>
      <c r="L2921">
        <v>2007</v>
      </c>
      <c r="M2921">
        <v>2007</v>
      </c>
      <c r="N2921" t="s">
        <v>281</v>
      </c>
      <c r="O2921" s="18">
        <v>0.14399999999999999</v>
      </c>
    </row>
    <row r="2922" spans="1:15">
      <c r="A2922" s="35" t="s">
        <v>278</v>
      </c>
      <c r="B2922" s="18" t="s">
        <v>97</v>
      </c>
      <c r="C2922" t="s">
        <v>282</v>
      </c>
      <c r="D2922" s="16">
        <v>1</v>
      </c>
      <c r="E2922" s="16">
        <v>69.75</v>
      </c>
      <c r="F2922" s="16">
        <v>-163.75</v>
      </c>
      <c r="G2922">
        <v>0</v>
      </c>
      <c r="H2922" s="19" t="s">
        <v>61</v>
      </c>
      <c r="I2922" s="18" t="s">
        <v>32</v>
      </c>
      <c r="J2922" s="19" t="s">
        <v>61</v>
      </c>
      <c r="K2922" s="19" t="s">
        <v>61</v>
      </c>
      <c r="L2922">
        <v>2007</v>
      </c>
      <c r="M2922">
        <v>2007</v>
      </c>
      <c r="N2922" t="s">
        <v>281</v>
      </c>
      <c r="O2922" s="18">
        <v>0.14399999999999999</v>
      </c>
    </row>
    <row r="2923" spans="1:15">
      <c r="A2923" s="35" t="s">
        <v>278</v>
      </c>
      <c r="B2923" s="18" t="s">
        <v>97</v>
      </c>
      <c r="C2923" t="s">
        <v>282</v>
      </c>
      <c r="D2923" s="16">
        <v>1</v>
      </c>
      <c r="E2923" s="16">
        <v>70.75</v>
      </c>
      <c r="F2923" s="16">
        <v>-160.75</v>
      </c>
      <c r="G2923">
        <v>0</v>
      </c>
      <c r="H2923" s="19" t="s">
        <v>61</v>
      </c>
      <c r="I2923" s="18" t="s">
        <v>32</v>
      </c>
      <c r="J2923" s="19" t="s">
        <v>61</v>
      </c>
      <c r="K2923" s="19" t="s">
        <v>61</v>
      </c>
      <c r="L2923">
        <v>2007</v>
      </c>
      <c r="M2923">
        <v>2007</v>
      </c>
      <c r="N2923" t="s">
        <v>281</v>
      </c>
      <c r="O2923" s="18">
        <v>0.14399999999999999</v>
      </c>
    </row>
    <row r="2924" spans="1:15">
      <c r="A2924" s="35" t="s">
        <v>278</v>
      </c>
      <c r="B2924" s="18" t="s">
        <v>97</v>
      </c>
      <c r="C2924" t="s">
        <v>282</v>
      </c>
      <c r="D2924" s="16">
        <v>1</v>
      </c>
      <c r="E2924" s="16">
        <v>69.25</v>
      </c>
      <c r="F2924" s="16">
        <v>-164.25</v>
      </c>
      <c r="G2924">
        <v>0</v>
      </c>
      <c r="H2924" s="19" t="s">
        <v>61</v>
      </c>
      <c r="I2924" s="18" t="s">
        <v>32</v>
      </c>
      <c r="J2924" s="19" t="s">
        <v>61</v>
      </c>
      <c r="K2924" s="19" t="s">
        <v>61</v>
      </c>
      <c r="L2924">
        <v>2007</v>
      </c>
      <c r="M2924">
        <v>2007</v>
      </c>
      <c r="N2924" t="s">
        <v>281</v>
      </c>
      <c r="O2924" s="18">
        <v>0.14399999999999999</v>
      </c>
    </row>
    <row r="2925" spans="1:15">
      <c r="A2925" s="35" t="s">
        <v>278</v>
      </c>
      <c r="B2925" s="18" t="s">
        <v>97</v>
      </c>
      <c r="C2925" t="s">
        <v>282</v>
      </c>
      <c r="D2925" s="16">
        <v>1</v>
      </c>
      <c r="E2925" s="16">
        <v>70.25</v>
      </c>
      <c r="F2925" s="16">
        <v>-162.75</v>
      </c>
      <c r="G2925">
        <v>0</v>
      </c>
      <c r="H2925" s="19" t="s">
        <v>61</v>
      </c>
      <c r="I2925" s="18" t="s">
        <v>32</v>
      </c>
      <c r="J2925" s="19" t="s">
        <v>61</v>
      </c>
      <c r="K2925" s="19" t="s">
        <v>61</v>
      </c>
      <c r="L2925">
        <v>2007</v>
      </c>
      <c r="M2925">
        <v>2007</v>
      </c>
      <c r="N2925" t="s">
        <v>281</v>
      </c>
      <c r="O2925" s="18">
        <v>0.14399999999999999</v>
      </c>
    </row>
    <row r="2926" spans="1:15">
      <c r="A2926" s="35" t="s">
        <v>278</v>
      </c>
      <c r="B2926" s="18" t="s">
        <v>97</v>
      </c>
      <c r="C2926" t="s">
        <v>282</v>
      </c>
      <c r="D2926" s="16">
        <v>1</v>
      </c>
      <c r="E2926" s="16">
        <v>69.75</v>
      </c>
      <c r="F2926" s="16">
        <v>-163.25</v>
      </c>
      <c r="G2926">
        <v>0</v>
      </c>
      <c r="H2926" s="19" t="s">
        <v>61</v>
      </c>
      <c r="I2926" s="18" t="s">
        <v>32</v>
      </c>
      <c r="J2926" s="19" t="s">
        <v>61</v>
      </c>
      <c r="K2926" s="19" t="s">
        <v>61</v>
      </c>
      <c r="L2926">
        <v>2007</v>
      </c>
      <c r="M2926">
        <v>2007</v>
      </c>
      <c r="N2926" t="s">
        <v>281</v>
      </c>
      <c r="O2926" s="18">
        <v>0.14399999999999999</v>
      </c>
    </row>
    <row r="2927" spans="1:15">
      <c r="A2927" s="35" t="s">
        <v>278</v>
      </c>
      <c r="B2927" s="18" t="s">
        <v>97</v>
      </c>
      <c r="C2927" t="s">
        <v>282</v>
      </c>
      <c r="D2927" s="16">
        <v>1</v>
      </c>
      <c r="E2927" s="16">
        <v>71.25</v>
      </c>
      <c r="F2927" s="16">
        <v>-157.75</v>
      </c>
      <c r="G2927">
        <v>0</v>
      </c>
      <c r="H2927" s="19" t="s">
        <v>61</v>
      </c>
      <c r="I2927" s="18" t="s">
        <v>32</v>
      </c>
      <c r="J2927" s="19" t="s">
        <v>61</v>
      </c>
      <c r="K2927" s="19" t="s">
        <v>61</v>
      </c>
      <c r="L2927">
        <v>2007</v>
      </c>
      <c r="M2927">
        <v>2007</v>
      </c>
      <c r="N2927" t="s">
        <v>281</v>
      </c>
      <c r="O2927" s="18">
        <v>0.14399999999999999</v>
      </c>
    </row>
    <row r="2928" spans="1:15">
      <c r="A2928" s="28" t="s">
        <v>278</v>
      </c>
      <c r="B2928" s="18" t="s">
        <v>97</v>
      </c>
      <c r="C2928" t="s">
        <v>282</v>
      </c>
      <c r="D2928" s="16">
        <v>1</v>
      </c>
      <c r="E2928" s="16">
        <v>70.75</v>
      </c>
      <c r="F2928" s="16">
        <v>-161.25</v>
      </c>
      <c r="G2928">
        <v>0</v>
      </c>
      <c r="H2928" s="19" t="s">
        <v>61</v>
      </c>
      <c r="I2928" s="18" t="s">
        <v>32</v>
      </c>
      <c r="J2928" s="19" t="s">
        <v>61</v>
      </c>
      <c r="K2928" s="19" t="s">
        <v>61</v>
      </c>
      <c r="L2928">
        <v>2007</v>
      </c>
      <c r="M2928">
        <v>2007</v>
      </c>
      <c r="N2928" t="s">
        <v>281</v>
      </c>
      <c r="O2928" s="18">
        <v>0.14399999999999999</v>
      </c>
    </row>
    <row r="2929" spans="1:15">
      <c r="A2929" s="28" t="s">
        <v>278</v>
      </c>
      <c r="B2929" s="18" t="s">
        <v>97</v>
      </c>
      <c r="C2929" t="s">
        <v>282</v>
      </c>
      <c r="D2929" s="16">
        <v>1</v>
      </c>
      <c r="E2929" s="16">
        <v>70.75</v>
      </c>
      <c r="F2929" s="16">
        <v>-160.25</v>
      </c>
      <c r="G2929">
        <v>0</v>
      </c>
      <c r="H2929" s="19" t="s">
        <v>61</v>
      </c>
      <c r="I2929" s="18" t="s">
        <v>32</v>
      </c>
      <c r="J2929" s="19" t="s">
        <v>61</v>
      </c>
      <c r="K2929" s="19" t="s">
        <v>61</v>
      </c>
      <c r="L2929">
        <v>2007</v>
      </c>
      <c r="M2929">
        <v>2007</v>
      </c>
      <c r="N2929" t="s">
        <v>281</v>
      </c>
      <c r="O2929" s="18">
        <v>0.14399999999999999</v>
      </c>
    </row>
    <row r="2930" spans="1:15">
      <c r="A2930" s="28" t="s">
        <v>278</v>
      </c>
      <c r="B2930" s="18" t="s">
        <v>97</v>
      </c>
      <c r="C2930" t="s">
        <v>282</v>
      </c>
      <c r="D2930" s="16">
        <v>1</v>
      </c>
      <c r="E2930" s="16">
        <v>69.25</v>
      </c>
      <c r="F2930" s="16">
        <v>-163.75</v>
      </c>
      <c r="G2930">
        <v>0</v>
      </c>
      <c r="H2930" s="19" t="s">
        <v>61</v>
      </c>
      <c r="I2930" s="18" t="s">
        <v>32</v>
      </c>
      <c r="J2930" s="19" t="s">
        <v>61</v>
      </c>
      <c r="K2930" s="19" t="s">
        <v>61</v>
      </c>
      <c r="L2930">
        <v>2007</v>
      </c>
      <c r="M2930">
        <v>2007</v>
      </c>
      <c r="N2930" t="s">
        <v>281</v>
      </c>
      <c r="O2930" s="18">
        <v>0.14399999999999999</v>
      </c>
    </row>
    <row r="2931" spans="1:15">
      <c r="A2931" s="28" t="s">
        <v>278</v>
      </c>
      <c r="B2931" s="18" t="s">
        <v>97</v>
      </c>
      <c r="C2931" t="s">
        <v>282</v>
      </c>
      <c r="D2931" s="16">
        <v>1</v>
      </c>
      <c r="E2931" s="16">
        <v>68.75</v>
      </c>
      <c r="F2931" s="16">
        <v>-167.25</v>
      </c>
      <c r="G2931">
        <v>0</v>
      </c>
      <c r="H2931" s="19" t="s">
        <v>61</v>
      </c>
      <c r="I2931" s="18" t="s">
        <v>32</v>
      </c>
      <c r="J2931" s="19" t="s">
        <v>61</v>
      </c>
      <c r="K2931" s="19" t="s">
        <v>61</v>
      </c>
      <c r="L2931">
        <v>2007</v>
      </c>
      <c r="M2931">
        <v>2007</v>
      </c>
      <c r="N2931" t="s">
        <v>281</v>
      </c>
      <c r="O2931" s="18">
        <v>0.14399999999999999</v>
      </c>
    </row>
    <row r="2932" spans="1:15">
      <c r="A2932" s="28" t="s">
        <v>278</v>
      </c>
      <c r="B2932" s="18" t="s">
        <v>97</v>
      </c>
      <c r="C2932" t="s">
        <v>282</v>
      </c>
      <c r="D2932" s="16">
        <v>1</v>
      </c>
      <c r="E2932" s="16">
        <v>70.25</v>
      </c>
      <c r="F2932" s="16">
        <v>-163.25</v>
      </c>
      <c r="G2932">
        <v>0</v>
      </c>
      <c r="H2932" s="19" t="s">
        <v>61</v>
      </c>
      <c r="I2932" s="18" t="s">
        <v>32</v>
      </c>
      <c r="J2932" s="19" t="s">
        <v>61</v>
      </c>
      <c r="K2932" s="19" t="s">
        <v>61</v>
      </c>
      <c r="L2932">
        <v>2007</v>
      </c>
      <c r="M2932">
        <v>2007</v>
      </c>
      <c r="N2932" t="s">
        <v>281</v>
      </c>
      <c r="O2932" s="18">
        <v>0.14399999999999999</v>
      </c>
    </row>
    <row r="2933" spans="1:15">
      <c r="A2933" s="28" t="s">
        <v>278</v>
      </c>
      <c r="B2933" s="18" t="s">
        <v>97</v>
      </c>
      <c r="C2933" t="s">
        <v>282</v>
      </c>
      <c r="D2933" s="16">
        <v>1</v>
      </c>
      <c r="E2933" s="16">
        <v>68.75</v>
      </c>
      <c r="F2933" s="16">
        <v>-166.25</v>
      </c>
      <c r="G2933">
        <v>0</v>
      </c>
      <c r="H2933" s="19" t="s">
        <v>61</v>
      </c>
      <c r="I2933" s="18" t="s">
        <v>32</v>
      </c>
      <c r="J2933" s="19" t="s">
        <v>61</v>
      </c>
      <c r="K2933" s="19" t="s">
        <v>61</v>
      </c>
      <c r="L2933">
        <v>2007</v>
      </c>
      <c r="M2933">
        <v>2007</v>
      </c>
      <c r="N2933" t="s">
        <v>281</v>
      </c>
      <c r="O2933" s="18">
        <v>0.14399999999999999</v>
      </c>
    </row>
    <row r="2934" spans="1:15">
      <c r="A2934" s="28" t="s">
        <v>278</v>
      </c>
      <c r="B2934" s="18" t="s">
        <v>97</v>
      </c>
      <c r="C2934" t="s">
        <v>282</v>
      </c>
      <c r="D2934" s="16">
        <v>1</v>
      </c>
      <c r="E2934" s="16">
        <v>71.25</v>
      </c>
      <c r="F2934" s="16">
        <v>-157.25</v>
      </c>
      <c r="G2934">
        <v>0</v>
      </c>
      <c r="H2934" s="19" t="s">
        <v>61</v>
      </c>
      <c r="I2934" s="18" t="s">
        <v>32</v>
      </c>
      <c r="J2934" s="19" t="s">
        <v>61</v>
      </c>
      <c r="K2934" s="19" t="s">
        <v>61</v>
      </c>
      <c r="L2934">
        <v>2007</v>
      </c>
      <c r="M2934">
        <v>2007</v>
      </c>
      <c r="N2934" t="s">
        <v>281</v>
      </c>
      <c r="O2934" s="18">
        <v>0.14399999999999999</v>
      </c>
    </row>
    <row r="2935" spans="1:15">
      <c r="A2935" s="28" t="s">
        <v>278</v>
      </c>
      <c r="B2935" s="18" t="s">
        <v>97</v>
      </c>
      <c r="C2935" t="s">
        <v>282</v>
      </c>
      <c r="D2935" s="16">
        <v>1</v>
      </c>
      <c r="E2935" s="16">
        <v>69.25</v>
      </c>
      <c r="F2935" s="16">
        <v>-164.75</v>
      </c>
      <c r="G2935">
        <v>0</v>
      </c>
      <c r="H2935" s="19" t="s">
        <v>61</v>
      </c>
      <c r="I2935" s="18" t="s">
        <v>32</v>
      </c>
      <c r="J2935" s="19" t="s">
        <v>61</v>
      </c>
      <c r="K2935" s="19" t="s">
        <v>61</v>
      </c>
      <c r="L2935">
        <v>2007</v>
      </c>
      <c r="M2935">
        <v>2007</v>
      </c>
      <c r="N2935" t="s">
        <v>281</v>
      </c>
      <c r="O2935" s="18">
        <v>0.14399999999999999</v>
      </c>
    </row>
    <row r="2936" spans="1:15">
      <c r="A2936" s="28" t="s">
        <v>278</v>
      </c>
      <c r="B2936" s="18" t="s">
        <v>97</v>
      </c>
      <c r="C2936" t="s">
        <v>282</v>
      </c>
      <c r="D2936" s="16">
        <v>1</v>
      </c>
      <c r="E2936" s="16">
        <v>71.25</v>
      </c>
      <c r="F2936" s="16">
        <v>-158.25</v>
      </c>
      <c r="G2936">
        <v>0</v>
      </c>
      <c r="H2936" s="19" t="s">
        <v>61</v>
      </c>
      <c r="I2936" s="18" t="s">
        <v>32</v>
      </c>
      <c r="J2936" s="19" t="s">
        <v>61</v>
      </c>
      <c r="K2936" s="19" t="s">
        <v>61</v>
      </c>
      <c r="L2936">
        <v>2007</v>
      </c>
      <c r="M2936">
        <v>2007</v>
      </c>
      <c r="N2936" t="s">
        <v>281</v>
      </c>
      <c r="O2936" s="18">
        <v>0.14399999999999999</v>
      </c>
    </row>
    <row r="2937" spans="1:15">
      <c r="A2937" s="28" t="s">
        <v>278</v>
      </c>
      <c r="B2937" s="18" t="s">
        <v>97</v>
      </c>
      <c r="C2937" t="s">
        <v>282</v>
      </c>
      <c r="D2937" s="16">
        <v>1</v>
      </c>
      <c r="E2937" s="16">
        <v>70.75</v>
      </c>
      <c r="F2937" s="16">
        <v>-161.75</v>
      </c>
      <c r="G2937">
        <v>0</v>
      </c>
      <c r="H2937" s="19" t="s">
        <v>61</v>
      </c>
      <c r="I2937" s="18" t="s">
        <v>32</v>
      </c>
      <c r="J2937" s="19" t="s">
        <v>61</v>
      </c>
      <c r="K2937" s="19" t="s">
        <v>61</v>
      </c>
      <c r="L2937">
        <v>2007</v>
      </c>
      <c r="M2937">
        <v>2007</v>
      </c>
      <c r="N2937" t="s">
        <v>281</v>
      </c>
      <c r="O2937" s="18">
        <v>0.14399999999999999</v>
      </c>
    </row>
    <row r="2938" spans="1:15">
      <c r="A2938" s="28" t="s">
        <v>278</v>
      </c>
      <c r="B2938" s="18" t="s">
        <v>97</v>
      </c>
      <c r="C2938" t="s">
        <v>282</v>
      </c>
      <c r="D2938" s="16">
        <v>1</v>
      </c>
      <c r="E2938" s="16">
        <v>69.25</v>
      </c>
      <c r="F2938" s="16">
        <v>-165.25</v>
      </c>
      <c r="G2938">
        <v>0</v>
      </c>
      <c r="H2938" s="19" t="s">
        <v>61</v>
      </c>
      <c r="I2938" s="18" t="s">
        <v>32</v>
      </c>
      <c r="J2938" s="19" t="s">
        <v>61</v>
      </c>
      <c r="K2938" s="19" t="s">
        <v>61</v>
      </c>
      <c r="L2938">
        <v>2007</v>
      </c>
      <c r="M2938">
        <v>2007</v>
      </c>
      <c r="N2938" t="s">
        <v>281</v>
      </c>
      <c r="O2938" s="18">
        <v>0.14399999999999999</v>
      </c>
    </row>
    <row r="2939" spans="1:15">
      <c r="A2939" s="28" t="s">
        <v>278</v>
      </c>
      <c r="B2939" s="18" t="s">
        <v>97</v>
      </c>
      <c r="C2939" t="s">
        <v>282</v>
      </c>
      <c r="D2939" s="16">
        <v>1</v>
      </c>
      <c r="E2939" s="16">
        <v>71.25</v>
      </c>
      <c r="F2939" s="16">
        <v>-158.75</v>
      </c>
      <c r="G2939">
        <v>0</v>
      </c>
      <c r="H2939" s="19" t="s">
        <v>61</v>
      </c>
      <c r="I2939" s="18" t="s">
        <v>32</v>
      </c>
      <c r="J2939" s="19" t="s">
        <v>61</v>
      </c>
      <c r="K2939" s="19" t="s">
        <v>61</v>
      </c>
      <c r="L2939">
        <v>2007</v>
      </c>
      <c r="M2939">
        <v>2007</v>
      </c>
      <c r="N2939" t="s">
        <v>281</v>
      </c>
      <c r="O2939" s="18">
        <v>0.14399999999999999</v>
      </c>
    </row>
    <row r="2940" spans="1:15">
      <c r="A2940" s="28" t="s">
        <v>278</v>
      </c>
      <c r="B2940" s="18" t="s">
        <v>97</v>
      </c>
      <c r="C2940" t="s">
        <v>282</v>
      </c>
      <c r="D2940" s="16">
        <v>1</v>
      </c>
      <c r="E2940" s="16">
        <v>71.25</v>
      </c>
      <c r="F2940" s="16">
        <v>-159.25</v>
      </c>
      <c r="G2940">
        <v>0</v>
      </c>
      <c r="H2940" s="19" t="s">
        <v>61</v>
      </c>
      <c r="I2940" s="18" t="s">
        <v>32</v>
      </c>
      <c r="J2940" s="19" t="s">
        <v>61</v>
      </c>
      <c r="K2940" s="19" t="s">
        <v>61</v>
      </c>
      <c r="L2940">
        <v>2007</v>
      </c>
      <c r="M2940">
        <v>2007</v>
      </c>
      <c r="N2940" t="s">
        <v>281</v>
      </c>
      <c r="O2940" s="18">
        <v>0.14399999999999999</v>
      </c>
    </row>
    <row r="2941" spans="1:15">
      <c r="A2941" s="28" t="s">
        <v>278</v>
      </c>
      <c r="B2941" s="18" t="s">
        <v>97</v>
      </c>
      <c r="C2941" t="s">
        <v>282</v>
      </c>
      <c r="D2941" s="16">
        <v>1</v>
      </c>
      <c r="E2941" s="16">
        <v>70.25</v>
      </c>
      <c r="F2941" s="16">
        <v>-162.25</v>
      </c>
      <c r="G2941">
        <v>0</v>
      </c>
      <c r="H2941" s="19" t="s">
        <v>61</v>
      </c>
      <c r="I2941" s="18" t="s">
        <v>32</v>
      </c>
      <c r="J2941" s="19" t="s">
        <v>61</v>
      </c>
      <c r="K2941" s="19" t="s">
        <v>61</v>
      </c>
      <c r="L2941">
        <v>2007</v>
      </c>
      <c r="M2941">
        <v>2007</v>
      </c>
      <c r="N2941" t="s">
        <v>281</v>
      </c>
      <c r="O2941" s="18">
        <v>0.14399999999999999</v>
      </c>
    </row>
    <row r="2942" spans="1:15">
      <c r="A2942" s="28" t="s">
        <v>278</v>
      </c>
      <c r="B2942" s="18" t="s">
        <v>97</v>
      </c>
      <c r="C2942" t="s">
        <v>282</v>
      </c>
      <c r="D2942" s="16">
        <v>1</v>
      </c>
      <c r="E2942" s="16">
        <v>69.25</v>
      </c>
      <c r="F2942" s="16">
        <v>-165.75</v>
      </c>
      <c r="G2942">
        <v>0</v>
      </c>
      <c r="H2942" s="19" t="s">
        <v>61</v>
      </c>
      <c r="I2942" s="18" t="s">
        <v>32</v>
      </c>
      <c r="J2942" s="19" t="s">
        <v>61</v>
      </c>
      <c r="K2942" s="19" t="s">
        <v>61</v>
      </c>
      <c r="L2942">
        <v>2007</v>
      </c>
      <c r="M2942">
        <v>2007</v>
      </c>
      <c r="N2942" t="s">
        <v>281</v>
      </c>
      <c r="O2942" s="18">
        <v>0.14399999999999999</v>
      </c>
    </row>
    <row r="2943" spans="1:15">
      <c r="A2943" s="28" t="s">
        <v>278</v>
      </c>
      <c r="B2943" s="18" t="s">
        <v>97</v>
      </c>
      <c r="C2943" t="s">
        <v>282</v>
      </c>
      <c r="D2943" s="16">
        <v>1</v>
      </c>
      <c r="E2943" s="16">
        <v>70.75</v>
      </c>
      <c r="F2943" s="16">
        <v>-162.25</v>
      </c>
      <c r="G2943">
        <v>0</v>
      </c>
      <c r="H2943" s="19" t="s">
        <v>61</v>
      </c>
      <c r="I2943" s="18" t="s">
        <v>32</v>
      </c>
      <c r="J2943" s="19" t="s">
        <v>61</v>
      </c>
      <c r="K2943" s="19" t="s">
        <v>61</v>
      </c>
      <c r="L2943">
        <v>2007</v>
      </c>
      <c r="M2943">
        <v>2007</v>
      </c>
      <c r="N2943" t="s">
        <v>281</v>
      </c>
      <c r="O2943" s="18">
        <v>0.14399999999999999</v>
      </c>
    </row>
    <row r="2944" spans="1:15">
      <c r="A2944" s="28" t="s">
        <v>278</v>
      </c>
      <c r="B2944" s="18" t="s">
        <v>97</v>
      </c>
      <c r="C2944" t="s">
        <v>282</v>
      </c>
      <c r="D2944" s="16">
        <v>1</v>
      </c>
      <c r="E2944" s="16">
        <v>69.25</v>
      </c>
      <c r="F2944" s="16">
        <v>-166.25</v>
      </c>
      <c r="G2944">
        <v>0</v>
      </c>
      <c r="H2944" s="19" t="s">
        <v>61</v>
      </c>
      <c r="I2944" s="18" t="s">
        <v>32</v>
      </c>
      <c r="J2944" s="19" t="s">
        <v>61</v>
      </c>
      <c r="K2944" s="19" t="s">
        <v>61</v>
      </c>
      <c r="L2944">
        <v>2007</v>
      </c>
      <c r="M2944">
        <v>2007</v>
      </c>
      <c r="N2944" t="s">
        <v>281</v>
      </c>
      <c r="O2944" s="18">
        <v>0.14399999999999999</v>
      </c>
    </row>
    <row r="2945" spans="1:15">
      <c r="A2945" s="28" t="s">
        <v>278</v>
      </c>
      <c r="B2945" s="18" t="s">
        <v>97</v>
      </c>
      <c r="C2945" t="s">
        <v>282</v>
      </c>
      <c r="D2945" s="16">
        <v>1</v>
      </c>
      <c r="E2945" s="16">
        <v>70.75</v>
      </c>
      <c r="F2945" s="16">
        <v>-159.75</v>
      </c>
      <c r="G2945">
        <v>0</v>
      </c>
      <c r="H2945" s="19" t="s">
        <v>61</v>
      </c>
      <c r="I2945" s="18" t="s">
        <v>32</v>
      </c>
      <c r="J2945" s="19" t="s">
        <v>61</v>
      </c>
      <c r="K2945" s="19" t="s">
        <v>61</v>
      </c>
      <c r="L2945">
        <v>2007</v>
      </c>
      <c r="M2945">
        <v>2007</v>
      </c>
      <c r="N2945" t="s">
        <v>281</v>
      </c>
      <c r="O2945" s="18">
        <v>0.14399999999999999</v>
      </c>
    </row>
    <row r="2946" spans="1:15">
      <c r="A2946" s="28" t="s">
        <v>278</v>
      </c>
      <c r="B2946" s="18" t="s">
        <v>97</v>
      </c>
      <c r="C2946" t="s">
        <v>282</v>
      </c>
      <c r="D2946" s="16">
        <v>1</v>
      </c>
      <c r="E2946" s="16">
        <v>71.25</v>
      </c>
      <c r="F2946" s="16">
        <v>-159.75</v>
      </c>
      <c r="G2946">
        <v>0</v>
      </c>
      <c r="H2946" s="19" t="s">
        <v>61</v>
      </c>
      <c r="I2946" s="18" t="s">
        <v>32</v>
      </c>
      <c r="J2946" s="19" t="s">
        <v>61</v>
      </c>
      <c r="K2946" s="19" t="s">
        <v>61</v>
      </c>
      <c r="L2946">
        <v>2007</v>
      </c>
      <c r="M2946">
        <v>2007</v>
      </c>
      <c r="N2946" t="s">
        <v>281</v>
      </c>
      <c r="O2946" s="18">
        <v>0.14399999999999999</v>
      </c>
    </row>
    <row r="2947" spans="1:15">
      <c r="A2947" s="28" t="s">
        <v>278</v>
      </c>
      <c r="B2947" s="18" t="s">
        <v>97</v>
      </c>
      <c r="C2947" t="s">
        <v>282</v>
      </c>
      <c r="D2947" s="16">
        <v>1</v>
      </c>
      <c r="E2947" s="16">
        <v>69.25</v>
      </c>
      <c r="F2947" s="16">
        <v>-166.75</v>
      </c>
      <c r="G2947">
        <v>0</v>
      </c>
      <c r="H2947" s="19" t="s">
        <v>61</v>
      </c>
      <c r="I2947" s="18" t="s">
        <v>32</v>
      </c>
      <c r="J2947" s="19" t="s">
        <v>61</v>
      </c>
      <c r="K2947" s="19" t="s">
        <v>61</v>
      </c>
      <c r="L2947">
        <v>2007</v>
      </c>
      <c r="M2947">
        <v>2007</v>
      </c>
      <c r="N2947" t="s">
        <v>281</v>
      </c>
      <c r="O2947" s="18">
        <v>0.14399999999999999</v>
      </c>
    </row>
    <row r="2948" spans="1:15">
      <c r="A2948" s="28" t="s">
        <v>278</v>
      </c>
      <c r="B2948" s="18" t="s">
        <v>97</v>
      </c>
      <c r="C2948" t="s">
        <v>282</v>
      </c>
      <c r="D2948" s="16">
        <v>1</v>
      </c>
      <c r="E2948" s="16">
        <v>68.25</v>
      </c>
      <c r="F2948" s="16">
        <v>-167.25</v>
      </c>
      <c r="G2948">
        <v>0</v>
      </c>
      <c r="H2948" s="19" t="s">
        <v>61</v>
      </c>
      <c r="I2948" s="18" t="s">
        <v>32</v>
      </c>
      <c r="J2948" s="19" t="s">
        <v>61</v>
      </c>
      <c r="K2948" s="19" t="s">
        <v>61</v>
      </c>
      <c r="L2948">
        <v>2007</v>
      </c>
      <c r="M2948">
        <v>2007</v>
      </c>
      <c r="N2948" t="s">
        <v>281</v>
      </c>
      <c r="O2948" s="18">
        <v>0.14399999999999999</v>
      </c>
    </row>
    <row r="2949" spans="1:15">
      <c r="A2949" s="28" t="s">
        <v>278</v>
      </c>
      <c r="B2949" s="18" t="s">
        <v>97</v>
      </c>
      <c r="C2949" t="s">
        <v>282</v>
      </c>
      <c r="D2949" s="16">
        <v>1</v>
      </c>
      <c r="E2949" s="16">
        <v>69.75</v>
      </c>
      <c r="F2949" s="16">
        <v>-164.25</v>
      </c>
      <c r="G2949">
        <v>0</v>
      </c>
      <c r="H2949" s="19" t="s">
        <v>61</v>
      </c>
      <c r="I2949" s="18" t="s">
        <v>32</v>
      </c>
      <c r="J2949" s="19" t="s">
        <v>61</v>
      </c>
      <c r="K2949" s="19" t="s">
        <v>61</v>
      </c>
      <c r="L2949">
        <v>2007</v>
      </c>
      <c r="M2949">
        <v>2007</v>
      </c>
      <c r="N2949" t="s">
        <v>281</v>
      </c>
      <c r="O2949" s="18">
        <v>0.14399999999999999</v>
      </c>
    </row>
    <row r="2950" spans="1:15">
      <c r="A2950" s="28" t="s">
        <v>278</v>
      </c>
      <c r="B2950" s="18" t="s">
        <v>97</v>
      </c>
      <c r="C2950" t="s">
        <v>282</v>
      </c>
      <c r="D2950" s="16">
        <v>1</v>
      </c>
      <c r="E2950" s="16">
        <v>71.25</v>
      </c>
      <c r="F2950" s="16">
        <v>-160.25</v>
      </c>
      <c r="G2950">
        <v>0</v>
      </c>
      <c r="H2950" s="19" t="s">
        <v>61</v>
      </c>
      <c r="I2950" s="18" t="s">
        <v>32</v>
      </c>
      <c r="J2950" s="19" t="s">
        <v>61</v>
      </c>
      <c r="K2950" s="19" t="s">
        <v>61</v>
      </c>
      <c r="L2950">
        <v>2007</v>
      </c>
      <c r="M2950">
        <v>2007</v>
      </c>
      <c r="N2950" t="s">
        <v>281</v>
      </c>
      <c r="O2950" s="18">
        <v>0.14399999999999999</v>
      </c>
    </row>
    <row r="2951" spans="1:15">
      <c r="A2951" s="28" t="s">
        <v>278</v>
      </c>
      <c r="B2951" s="18" t="s">
        <v>97</v>
      </c>
      <c r="C2951" t="s">
        <v>282</v>
      </c>
      <c r="D2951" s="16">
        <v>1</v>
      </c>
      <c r="E2951" s="16">
        <v>70.75</v>
      </c>
      <c r="F2951" s="16">
        <v>-158.25</v>
      </c>
      <c r="G2951">
        <v>0</v>
      </c>
      <c r="H2951" s="19" t="s">
        <v>61</v>
      </c>
      <c r="I2951" s="18" t="s">
        <v>32</v>
      </c>
      <c r="J2951" s="19" t="s">
        <v>61</v>
      </c>
      <c r="K2951" s="19" t="s">
        <v>61</v>
      </c>
      <c r="L2951">
        <v>2007</v>
      </c>
      <c r="M2951">
        <v>2007</v>
      </c>
      <c r="N2951" t="s">
        <v>281</v>
      </c>
      <c r="O2951" s="18">
        <v>0.14399999999999999</v>
      </c>
    </row>
    <row r="2952" spans="1:15">
      <c r="A2952" s="28" t="s">
        <v>278</v>
      </c>
      <c r="B2952" s="18" t="s">
        <v>97</v>
      </c>
      <c r="C2952" t="s">
        <v>282</v>
      </c>
      <c r="D2952" s="16">
        <v>1</v>
      </c>
      <c r="E2952" s="16">
        <v>68.25</v>
      </c>
      <c r="F2952" s="16">
        <v>-166.75</v>
      </c>
      <c r="G2952">
        <v>0</v>
      </c>
      <c r="H2952" s="19" t="s">
        <v>61</v>
      </c>
      <c r="I2952" s="18" t="s">
        <v>32</v>
      </c>
      <c r="J2952" s="19" t="s">
        <v>61</v>
      </c>
      <c r="K2952" s="19" t="s">
        <v>61</v>
      </c>
      <c r="L2952">
        <v>2007</v>
      </c>
      <c r="M2952">
        <v>2007</v>
      </c>
      <c r="N2952" t="s">
        <v>281</v>
      </c>
      <c r="O2952" s="18">
        <v>0.14399999999999999</v>
      </c>
    </row>
    <row r="2953" spans="1:15">
      <c r="A2953" s="28" t="s">
        <v>278</v>
      </c>
      <c r="B2953" s="18" t="s">
        <v>97</v>
      </c>
      <c r="C2953" t="s">
        <v>282</v>
      </c>
      <c r="D2953" s="16">
        <v>1</v>
      </c>
      <c r="E2953" s="16">
        <v>70.25</v>
      </c>
      <c r="F2953" s="16">
        <v>-161.75</v>
      </c>
      <c r="G2953">
        <v>0</v>
      </c>
      <c r="H2953" s="19" t="s">
        <v>61</v>
      </c>
      <c r="I2953" s="18" t="s">
        <v>32</v>
      </c>
      <c r="J2953" s="19" t="s">
        <v>61</v>
      </c>
      <c r="K2953" s="19" t="s">
        <v>61</v>
      </c>
      <c r="L2953">
        <v>2007</v>
      </c>
      <c r="M2953">
        <v>2007</v>
      </c>
      <c r="N2953" t="s">
        <v>281</v>
      </c>
      <c r="O2953" s="18">
        <v>0.14399999999999999</v>
      </c>
    </row>
    <row r="2954" spans="1:15">
      <c r="A2954" s="28" t="s">
        <v>278</v>
      </c>
      <c r="B2954" s="18" t="s">
        <v>97</v>
      </c>
      <c r="C2954" t="s">
        <v>282</v>
      </c>
      <c r="D2954" s="16">
        <v>1</v>
      </c>
      <c r="E2954" s="16">
        <v>70.25</v>
      </c>
      <c r="F2954" s="16">
        <v>-161.25</v>
      </c>
      <c r="G2954">
        <v>0</v>
      </c>
      <c r="H2954" s="19" t="s">
        <v>61</v>
      </c>
      <c r="I2954" s="18" t="s">
        <v>32</v>
      </c>
      <c r="J2954" s="19" t="s">
        <v>61</v>
      </c>
      <c r="K2954" s="19" t="s">
        <v>61</v>
      </c>
      <c r="L2954">
        <v>2007</v>
      </c>
      <c r="M2954">
        <v>2007</v>
      </c>
      <c r="N2954" t="s">
        <v>281</v>
      </c>
      <c r="O2954" s="18">
        <v>0.14399999999999999</v>
      </c>
    </row>
    <row r="2955" spans="1:15">
      <c r="A2955" s="28" t="s">
        <v>278</v>
      </c>
      <c r="B2955" s="18" t="s">
        <v>97</v>
      </c>
      <c r="C2955" t="s">
        <v>282</v>
      </c>
      <c r="D2955" s="16">
        <v>1</v>
      </c>
      <c r="E2955" s="16">
        <v>68.75</v>
      </c>
      <c r="F2955" s="16">
        <v>-165.75</v>
      </c>
      <c r="G2955">
        <v>0</v>
      </c>
      <c r="H2955" s="19" t="s">
        <v>61</v>
      </c>
      <c r="I2955" s="18" t="s">
        <v>32</v>
      </c>
      <c r="J2955" s="19" t="s">
        <v>61</v>
      </c>
      <c r="K2955" s="19" t="s">
        <v>61</v>
      </c>
      <c r="L2955">
        <v>2007</v>
      </c>
      <c r="M2955">
        <v>2007</v>
      </c>
      <c r="N2955" t="s">
        <v>281</v>
      </c>
      <c r="O2955" s="18">
        <v>0.14399999999999999</v>
      </c>
    </row>
    <row r="2956" spans="1:15">
      <c r="A2956" s="28" t="s">
        <v>278</v>
      </c>
      <c r="B2956" s="18" t="s">
        <v>97</v>
      </c>
      <c r="C2956" t="s">
        <v>282</v>
      </c>
      <c r="D2956" s="16">
        <v>1</v>
      </c>
      <c r="E2956" s="16">
        <v>70.75</v>
      </c>
      <c r="F2956" s="16">
        <v>-159.25</v>
      </c>
      <c r="G2956">
        <v>0</v>
      </c>
      <c r="H2956" s="19" t="s">
        <v>61</v>
      </c>
      <c r="I2956" s="18" t="s">
        <v>32</v>
      </c>
      <c r="J2956" s="19" t="s">
        <v>61</v>
      </c>
      <c r="K2956" s="19" t="s">
        <v>61</v>
      </c>
      <c r="L2956">
        <v>2007</v>
      </c>
      <c r="M2956">
        <v>2007</v>
      </c>
      <c r="N2956" t="s">
        <v>281</v>
      </c>
      <c r="O2956" s="18">
        <v>0.14399999999999999</v>
      </c>
    </row>
    <row r="2957" spans="1:15">
      <c r="A2957" s="28" t="s">
        <v>278</v>
      </c>
      <c r="B2957" s="18" t="s">
        <v>97</v>
      </c>
      <c r="C2957" t="s">
        <v>282</v>
      </c>
      <c r="D2957" s="16">
        <v>1</v>
      </c>
      <c r="E2957" s="16">
        <v>70.75</v>
      </c>
      <c r="F2957" s="16">
        <v>-162.75</v>
      </c>
      <c r="G2957">
        <v>0</v>
      </c>
      <c r="H2957" s="19" t="s">
        <v>61</v>
      </c>
      <c r="I2957" s="18" t="s">
        <v>32</v>
      </c>
      <c r="J2957" s="19" t="s">
        <v>61</v>
      </c>
      <c r="K2957" s="19" t="s">
        <v>61</v>
      </c>
      <c r="L2957">
        <v>2007</v>
      </c>
      <c r="M2957">
        <v>2007</v>
      </c>
      <c r="N2957" t="s">
        <v>281</v>
      </c>
      <c r="O2957" s="18">
        <v>0.14399999999999999</v>
      </c>
    </row>
    <row r="2958" spans="1:15">
      <c r="A2958" s="28" t="s">
        <v>278</v>
      </c>
      <c r="B2958" s="18" t="s">
        <v>97</v>
      </c>
      <c r="C2958" t="s">
        <v>282</v>
      </c>
      <c r="D2958" s="16">
        <v>1</v>
      </c>
      <c r="E2958" s="16">
        <v>68.75</v>
      </c>
      <c r="F2958" s="16">
        <v>-165.25</v>
      </c>
      <c r="G2958">
        <v>0</v>
      </c>
      <c r="H2958" s="19" t="s">
        <v>61</v>
      </c>
      <c r="I2958" s="18" t="s">
        <v>32</v>
      </c>
      <c r="J2958" s="19" t="s">
        <v>61</v>
      </c>
      <c r="K2958" s="19" t="s">
        <v>61</v>
      </c>
      <c r="L2958">
        <v>2007</v>
      </c>
      <c r="M2958">
        <v>2007</v>
      </c>
      <c r="N2958" t="s">
        <v>281</v>
      </c>
      <c r="O2958" s="18">
        <v>0.14399999999999999</v>
      </c>
    </row>
    <row r="2959" spans="1:15">
      <c r="A2959" s="28" t="s">
        <v>278</v>
      </c>
      <c r="B2959" s="18" t="s">
        <v>97</v>
      </c>
      <c r="C2959" t="s">
        <v>282</v>
      </c>
      <c r="D2959" s="16">
        <v>1</v>
      </c>
      <c r="E2959" s="16">
        <v>70.25</v>
      </c>
      <c r="F2959" s="16">
        <v>-163.75</v>
      </c>
      <c r="G2959">
        <v>0</v>
      </c>
      <c r="H2959" s="19" t="s">
        <v>61</v>
      </c>
      <c r="I2959" s="18" t="s">
        <v>32</v>
      </c>
      <c r="J2959" s="19" t="s">
        <v>61</v>
      </c>
      <c r="K2959" s="19" t="s">
        <v>61</v>
      </c>
      <c r="L2959">
        <v>2007</v>
      </c>
      <c r="M2959">
        <v>2007</v>
      </c>
      <c r="N2959" t="s">
        <v>281</v>
      </c>
      <c r="O2959" s="18">
        <v>0.14399999999999999</v>
      </c>
    </row>
    <row r="2960" spans="1:15">
      <c r="A2960" s="28" t="s">
        <v>278</v>
      </c>
      <c r="B2960" s="18" t="s">
        <v>97</v>
      </c>
      <c r="C2960" t="s">
        <v>282</v>
      </c>
      <c r="D2960" s="16">
        <v>0.9</v>
      </c>
      <c r="E2960" s="16">
        <v>70.75</v>
      </c>
      <c r="F2960" s="16">
        <v>-158.75</v>
      </c>
      <c r="G2960">
        <v>0</v>
      </c>
      <c r="H2960" s="19" t="s">
        <v>61</v>
      </c>
      <c r="I2960" s="18" t="s">
        <v>32</v>
      </c>
      <c r="J2960" s="19" t="s">
        <v>61</v>
      </c>
      <c r="K2960" s="19" t="s">
        <v>61</v>
      </c>
      <c r="L2960">
        <v>2007</v>
      </c>
      <c r="M2960">
        <v>2007</v>
      </c>
      <c r="N2960" t="s">
        <v>281</v>
      </c>
      <c r="O2960" s="18">
        <v>0.14399999999999999</v>
      </c>
    </row>
    <row r="2961" spans="1:15">
      <c r="A2961" s="28" t="s">
        <v>278</v>
      </c>
      <c r="B2961" s="18" t="s">
        <v>97</v>
      </c>
      <c r="C2961" t="s">
        <v>282</v>
      </c>
      <c r="D2961" s="16">
        <v>1</v>
      </c>
      <c r="E2961" s="16">
        <v>69.25</v>
      </c>
      <c r="F2961" s="16">
        <v>-163.25</v>
      </c>
      <c r="G2961">
        <v>0</v>
      </c>
      <c r="H2961" s="19" t="s">
        <v>61</v>
      </c>
      <c r="I2961" s="18" t="s">
        <v>32</v>
      </c>
      <c r="J2961" s="19" t="s">
        <v>61</v>
      </c>
      <c r="K2961" s="19" t="s">
        <v>61</v>
      </c>
      <c r="L2961">
        <v>2007</v>
      </c>
      <c r="M2961">
        <v>2007</v>
      </c>
      <c r="N2961" t="s">
        <v>281</v>
      </c>
      <c r="O2961" s="18">
        <v>0.14399999999999999</v>
      </c>
    </row>
    <row r="2962" spans="1:15">
      <c r="A2962" s="28" t="s">
        <v>278</v>
      </c>
      <c r="B2962" s="18" t="s">
        <v>97</v>
      </c>
      <c r="C2962" t="s">
        <v>282</v>
      </c>
      <c r="D2962" s="16">
        <v>1</v>
      </c>
      <c r="E2962" s="16">
        <v>71.25</v>
      </c>
      <c r="F2962" s="16">
        <v>-156.75</v>
      </c>
      <c r="G2962">
        <v>0</v>
      </c>
      <c r="H2962" s="19" t="s">
        <v>61</v>
      </c>
      <c r="I2962" s="18" t="s">
        <v>32</v>
      </c>
      <c r="J2962" s="19" t="s">
        <v>61</v>
      </c>
      <c r="K2962" s="19" t="s">
        <v>61</v>
      </c>
      <c r="L2962">
        <v>2007</v>
      </c>
      <c r="M2962">
        <v>2007</v>
      </c>
      <c r="N2962" t="s">
        <v>281</v>
      </c>
      <c r="O2962" s="18">
        <v>0.14399999999999999</v>
      </c>
    </row>
    <row r="2963" spans="1:15">
      <c r="A2963" s="28" t="s">
        <v>278</v>
      </c>
      <c r="B2963" s="18" t="s">
        <v>97</v>
      </c>
      <c r="C2963" t="s">
        <v>282</v>
      </c>
      <c r="D2963" s="16">
        <v>1</v>
      </c>
      <c r="E2963" s="16">
        <v>70.25</v>
      </c>
      <c r="F2963" s="16">
        <v>-160.75</v>
      </c>
      <c r="G2963">
        <v>0</v>
      </c>
      <c r="H2963" s="19" t="s">
        <v>61</v>
      </c>
      <c r="I2963" s="18" t="s">
        <v>32</v>
      </c>
      <c r="J2963" s="19" t="s">
        <v>61</v>
      </c>
      <c r="K2963" s="19" t="s">
        <v>61</v>
      </c>
      <c r="L2963">
        <v>2007</v>
      </c>
      <c r="M2963">
        <v>2007</v>
      </c>
      <c r="N2963" t="s">
        <v>281</v>
      </c>
      <c r="O2963" s="18">
        <v>0.14399999999999999</v>
      </c>
    </row>
    <row r="2964" spans="1:15">
      <c r="A2964" s="28" t="s">
        <v>278</v>
      </c>
      <c r="B2964" s="18" t="s">
        <v>97</v>
      </c>
      <c r="C2964" t="s">
        <v>282</v>
      </c>
      <c r="D2964" s="16">
        <v>1</v>
      </c>
      <c r="E2964" s="16">
        <v>68.25</v>
      </c>
      <c r="F2964" s="16">
        <v>-167.75</v>
      </c>
      <c r="G2964">
        <v>0</v>
      </c>
      <c r="H2964" s="19" t="s">
        <v>61</v>
      </c>
      <c r="I2964" s="18" t="s">
        <v>32</v>
      </c>
      <c r="J2964" s="19" t="s">
        <v>61</v>
      </c>
      <c r="K2964" s="19" t="s">
        <v>61</v>
      </c>
      <c r="L2964">
        <v>2007</v>
      </c>
      <c r="M2964">
        <v>2007</v>
      </c>
      <c r="N2964" t="s">
        <v>281</v>
      </c>
      <c r="O2964" s="18">
        <v>0.14399999999999999</v>
      </c>
    </row>
    <row r="2965" spans="1:15">
      <c r="A2965" s="28" t="s">
        <v>278</v>
      </c>
      <c r="B2965" s="18" t="s">
        <v>97</v>
      </c>
      <c r="C2965" t="s">
        <v>282</v>
      </c>
      <c r="D2965" s="16">
        <v>1</v>
      </c>
      <c r="E2965" s="16">
        <v>71.25</v>
      </c>
      <c r="F2965" s="16">
        <v>-160.75</v>
      </c>
      <c r="G2965">
        <v>0</v>
      </c>
      <c r="H2965" s="19" t="s">
        <v>61</v>
      </c>
      <c r="I2965" s="18" t="s">
        <v>32</v>
      </c>
      <c r="J2965" s="19" t="s">
        <v>61</v>
      </c>
      <c r="K2965" s="19" t="s">
        <v>61</v>
      </c>
      <c r="L2965">
        <v>2007</v>
      </c>
      <c r="M2965">
        <v>2007</v>
      </c>
      <c r="N2965" t="s">
        <v>281</v>
      </c>
      <c r="O2965" s="18">
        <v>0.14399999999999999</v>
      </c>
    </row>
    <row r="2966" spans="1:15">
      <c r="A2966" s="28" t="s">
        <v>278</v>
      </c>
      <c r="B2966" s="18" t="s">
        <v>97</v>
      </c>
      <c r="C2966" t="s">
        <v>282</v>
      </c>
      <c r="D2966" s="16">
        <v>0.8</v>
      </c>
      <c r="E2966" s="16">
        <v>68.75</v>
      </c>
      <c r="F2966" s="16">
        <v>-164.75</v>
      </c>
      <c r="G2966">
        <v>0</v>
      </c>
      <c r="H2966" s="19" t="s">
        <v>61</v>
      </c>
      <c r="I2966" s="18" t="s">
        <v>32</v>
      </c>
      <c r="J2966" s="19" t="s">
        <v>61</v>
      </c>
      <c r="K2966" s="19" t="s">
        <v>61</v>
      </c>
      <c r="L2966">
        <v>2007</v>
      </c>
      <c r="M2966">
        <v>2007</v>
      </c>
      <c r="N2966" t="s">
        <v>281</v>
      </c>
      <c r="O2966" s="18">
        <v>0.14399999999999999</v>
      </c>
    </row>
    <row r="2967" spans="1:15">
      <c r="A2967" s="28" t="s">
        <v>278</v>
      </c>
      <c r="B2967" s="18" t="s">
        <v>97</v>
      </c>
      <c r="C2967" t="s">
        <v>282</v>
      </c>
      <c r="D2967" s="16">
        <v>1</v>
      </c>
      <c r="E2967" s="16">
        <v>70.75</v>
      </c>
      <c r="F2967" s="16">
        <v>-157.75</v>
      </c>
      <c r="G2967">
        <v>0</v>
      </c>
      <c r="H2967" s="19" t="s">
        <v>61</v>
      </c>
      <c r="I2967" s="18" t="s">
        <v>32</v>
      </c>
      <c r="J2967" s="19" t="s">
        <v>61</v>
      </c>
      <c r="K2967" s="19" t="s">
        <v>61</v>
      </c>
      <c r="L2967">
        <v>2007</v>
      </c>
      <c r="M2967">
        <v>2007</v>
      </c>
      <c r="N2967" t="s">
        <v>281</v>
      </c>
      <c r="O2967" s="18">
        <v>0.14399999999999999</v>
      </c>
    </row>
    <row r="2968" spans="1:15">
      <c r="A2968" s="28" t="s">
        <v>278</v>
      </c>
      <c r="B2968" s="18" t="s">
        <v>97</v>
      </c>
      <c r="C2968" t="s">
        <v>282</v>
      </c>
      <c r="D2968" s="16">
        <v>0.6</v>
      </c>
      <c r="E2968" s="16">
        <v>69.75</v>
      </c>
      <c r="F2968" s="16">
        <v>-162.75</v>
      </c>
      <c r="G2968">
        <v>0</v>
      </c>
      <c r="H2968" s="19" t="s">
        <v>61</v>
      </c>
      <c r="I2968" s="18" t="s">
        <v>32</v>
      </c>
      <c r="J2968" s="19" t="s">
        <v>61</v>
      </c>
      <c r="K2968" s="19" t="s">
        <v>61</v>
      </c>
      <c r="L2968">
        <v>2007</v>
      </c>
      <c r="M2968">
        <v>2007</v>
      </c>
      <c r="N2968" t="s">
        <v>281</v>
      </c>
      <c r="O2968" s="18">
        <v>0.14399999999999999</v>
      </c>
    </row>
    <row r="2969" spans="1:15">
      <c r="A2969" s="28" t="s">
        <v>278</v>
      </c>
      <c r="B2969" s="18" t="s">
        <v>97</v>
      </c>
      <c r="C2969" t="s">
        <v>295</v>
      </c>
      <c r="D2969" s="16">
        <v>1</v>
      </c>
      <c r="E2969" s="16">
        <v>68.75</v>
      </c>
      <c r="F2969" s="16">
        <v>-166.75</v>
      </c>
      <c r="G2969">
        <v>0</v>
      </c>
      <c r="H2969" s="19" t="s">
        <v>61</v>
      </c>
      <c r="I2969" s="18" t="s">
        <v>32</v>
      </c>
      <c r="J2969" s="19" t="s">
        <v>61</v>
      </c>
      <c r="K2969" s="19" t="s">
        <v>61</v>
      </c>
      <c r="L2969">
        <v>2007</v>
      </c>
      <c r="M2969">
        <v>2007</v>
      </c>
      <c r="N2969" t="s">
        <v>294</v>
      </c>
      <c r="O2969" s="18">
        <v>0.14399999999999999</v>
      </c>
    </row>
    <row r="2970" spans="1:15">
      <c r="A2970" s="28" t="s">
        <v>278</v>
      </c>
      <c r="B2970" s="18" t="s">
        <v>97</v>
      </c>
      <c r="C2970" t="s">
        <v>295</v>
      </c>
      <c r="D2970" s="16">
        <v>1</v>
      </c>
      <c r="E2970" s="16">
        <v>69.75</v>
      </c>
      <c r="F2970" s="16">
        <v>-163.75</v>
      </c>
      <c r="G2970">
        <v>0</v>
      </c>
      <c r="H2970" s="19" t="s">
        <v>61</v>
      </c>
      <c r="I2970" s="18" t="s">
        <v>32</v>
      </c>
      <c r="J2970" s="19" t="s">
        <v>61</v>
      </c>
      <c r="K2970" s="19" t="s">
        <v>61</v>
      </c>
      <c r="L2970">
        <v>2007</v>
      </c>
      <c r="M2970">
        <v>2007</v>
      </c>
      <c r="N2970" t="s">
        <v>294</v>
      </c>
      <c r="O2970" s="18">
        <v>0.14399999999999999</v>
      </c>
    </row>
    <row r="2971" spans="1:15">
      <c r="A2971" s="28" t="s">
        <v>278</v>
      </c>
      <c r="B2971" s="18" t="s">
        <v>97</v>
      </c>
      <c r="C2971" t="s">
        <v>295</v>
      </c>
      <c r="D2971" s="16">
        <v>1</v>
      </c>
      <c r="E2971" s="16">
        <v>70.75</v>
      </c>
      <c r="F2971" s="16">
        <v>-160.75</v>
      </c>
      <c r="G2971">
        <v>0</v>
      </c>
      <c r="H2971" s="19" t="s">
        <v>61</v>
      </c>
      <c r="I2971" s="18" t="s">
        <v>32</v>
      </c>
      <c r="J2971" s="19" t="s">
        <v>61</v>
      </c>
      <c r="K2971" s="19" t="s">
        <v>61</v>
      </c>
      <c r="L2971">
        <v>2007</v>
      </c>
      <c r="M2971">
        <v>2007</v>
      </c>
      <c r="N2971" t="s">
        <v>294</v>
      </c>
      <c r="O2971" s="18">
        <v>0.14399999999999999</v>
      </c>
    </row>
    <row r="2972" spans="1:15">
      <c r="A2972" s="28" t="s">
        <v>278</v>
      </c>
      <c r="B2972" s="18" t="s">
        <v>97</v>
      </c>
      <c r="C2972" t="s">
        <v>295</v>
      </c>
      <c r="D2972" s="16">
        <v>1</v>
      </c>
      <c r="E2972" s="16">
        <v>69.25</v>
      </c>
      <c r="F2972" s="16">
        <v>-164.25</v>
      </c>
      <c r="G2972">
        <v>0</v>
      </c>
      <c r="H2972" s="19" t="s">
        <v>61</v>
      </c>
      <c r="I2972" s="18" t="s">
        <v>32</v>
      </c>
      <c r="J2972" s="19" t="s">
        <v>61</v>
      </c>
      <c r="K2972" s="19" t="s">
        <v>61</v>
      </c>
      <c r="L2972">
        <v>2007</v>
      </c>
      <c r="M2972">
        <v>2007</v>
      </c>
      <c r="N2972" t="s">
        <v>294</v>
      </c>
      <c r="O2972" s="18">
        <v>0.14399999999999999</v>
      </c>
    </row>
    <row r="2973" spans="1:15">
      <c r="A2973" s="28" t="s">
        <v>278</v>
      </c>
      <c r="B2973" s="18" t="s">
        <v>97</v>
      </c>
      <c r="C2973" t="s">
        <v>295</v>
      </c>
      <c r="D2973" s="16">
        <v>1</v>
      </c>
      <c r="E2973" s="16">
        <v>70.25</v>
      </c>
      <c r="F2973" s="16">
        <v>-162.75</v>
      </c>
      <c r="G2973">
        <v>0</v>
      </c>
      <c r="H2973" s="19" t="s">
        <v>61</v>
      </c>
      <c r="I2973" s="18" t="s">
        <v>32</v>
      </c>
      <c r="J2973" s="19" t="s">
        <v>61</v>
      </c>
      <c r="K2973" s="19" t="s">
        <v>61</v>
      </c>
      <c r="L2973">
        <v>2007</v>
      </c>
      <c r="M2973">
        <v>2007</v>
      </c>
      <c r="N2973" t="s">
        <v>294</v>
      </c>
      <c r="O2973" s="18">
        <v>0.14399999999999999</v>
      </c>
    </row>
    <row r="2974" spans="1:15">
      <c r="A2974" s="28" t="s">
        <v>278</v>
      </c>
      <c r="B2974" s="18" t="s">
        <v>97</v>
      </c>
      <c r="C2974" t="s">
        <v>295</v>
      </c>
      <c r="D2974" s="16">
        <v>1</v>
      </c>
      <c r="E2974" s="16">
        <v>69.75</v>
      </c>
      <c r="F2974" s="16">
        <v>-163.25</v>
      </c>
      <c r="G2974">
        <v>0</v>
      </c>
      <c r="H2974" s="19" t="s">
        <v>61</v>
      </c>
      <c r="I2974" s="18" t="s">
        <v>32</v>
      </c>
      <c r="J2974" s="19" t="s">
        <v>61</v>
      </c>
      <c r="K2974" s="19" t="s">
        <v>61</v>
      </c>
      <c r="L2974">
        <v>2007</v>
      </c>
      <c r="M2974">
        <v>2007</v>
      </c>
      <c r="N2974" t="s">
        <v>294</v>
      </c>
      <c r="O2974" s="18">
        <v>0.14399999999999999</v>
      </c>
    </row>
    <row r="2975" spans="1:15">
      <c r="A2975" s="28" t="s">
        <v>278</v>
      </c>
      <c r="B2975" s="18" t="s">
        <v>97</v>
      </c>
      <c r="C2975" t="s">
        <v>295</v>
      </c>
      <c r="D2975" s="16">
        <v>1</v>
      </c>
      <c r="E2975" s="16">
        <v>71.25</v>
      </c>
      <c r="F2975" s="16">
        <v>-157.75</v>
      </c>
      <c r="G2975">
        <v>0</v>
      </c>
      <c r="H2975" s="19" t="s">
        <v>61</v>
      </c>
      <c r="I2975" s="18" t="s">
        <v>32</v>
      </c>
      <c r="J2975" s="19" t="s">
        <v>61</v>
      </c>
      <c r="K2975" s="19" t="s">
        <v>61</v>
      </c>
      <c r="L2975">
        <v>2007</v>
      </c>
      <c r="M2975">
        <v>2007</v>
      </c>
      <c r="N2975" t="s">
        <v>294</v>
      </c>
      <c r="O2975" s="18">
        <v>0.14399999999999999</v>
      </c>
    </row>
    <row r="2976" spans="1:15">
      <c r="A2976" s="28" t="s">
        <v>278</v>
      </c>
      <c r="B2976" s="18" t="s">
        <v>97</v>
      </c>
      <c r="C2976" t="s">
        <v>295</v>
      </c>
      <c r="D2976" s="16">
        <v>1</v>
      </c>
      <c r="E2976" s="16">
        <v>70.75</v>
      </c>
      <c r="F2976" s="16">
        <v>-161.25</v>
      </c>
      <c r="G2976">
        <v>0</v>
      </c>
      <c r="H2976" s="19" t="s">
        <v>61</v>
      </c>
      <c r="I2976" s="18" t="s">
        <v>32</v>
      </c>
      <c r="J2976" s="19" t="s">
        <v>61</v>
      </c>
      <c r="K2976" s="19" t="s">
        <v>61</v>
      </c>
      <c r="L2976">
        <v>2007</v>
      </c>
      <c r="M2976">
        <v>2007</v>
      </c>
      <c r="N2976" t="s">
        <v>294</v>
      </c>
      <c r="O2976" s="18">
        <v>0.14399999999999999</v>
      </c>
    </row>
    <row r="2977" spans="1:15">
      <c r="A2977" s="28" t="s">
        <v>278</v>
      </c>
      <c r="B2977" s="18" t="s">
        <v>97</v>
      </c>
      <c r="C2977" t="s">
        <v>295</v>
      </c>
      <c r="D2977" s="16">
        <v>1</v>
      </c>
      <c r="E2977" s="16">
        <v>70.75</v>
      </c>
      <c r="F2977" s="16">
        <v>-160.25</v>
      </c>
      <c r="G2977">
        <v>0</v>
      </c>
      <c r="H2977" s="19" t="s">
        <v>61</v>
      </c>
      <c r="I2977" s="18" t="s">
        <v>32</v>
      </c>
      <c r="J2977" s="19" t="s">
        <v>61</v>
      </c>
      <c r="K2977" s="19" t="s">
        <v>61</v>
      </c>
      <c r="L2977">
        <v>2007</v>
      </c>
      <c r="M2977">
        <v>2007</v>
      </c>
      <c r="N2977" t="s">
        <v>294</v>
      </c>
      <c r="O2977" s="18">
        <v>0.14399999999999999</v>
      </c>
    </row>
    <row r="2978" spans="1:15">
      <c r="A2978" s="28" t="s">
        <v>278</v>
      </c>
      <c r="B2978" s="18" t="s">
        <v>97</v>
      </c>
      <c r="C2978" t="s">
        <v>295</v>
      </c>
      <c r="D2978" s="16">
        <v>1</v>
      </c>
      <c r="E2978" s="16">
        <v>69.25</v>
      </c>
      <c r="F2978" s="16">
        <v>-163.75</v>
      </c>
      <c r="G2978">
        <v>0</v>
      </c>
      <c r="H2978" s="19" t="s">
        <v>61</v>
      </c>
      <c r="I2978" s="18" t="s">
        <v>32</v>
      </c>
      <c r="J2978" s="19" t="s">
        <v>61</v>
      </c>
      <c r="K2978" s="19" t="s">
        <v>61</v>
      </c>
      <c r="L2978">
        <v>2007</v>
      </c>
      <c r="M2978">
        <v>2007</v>
      </c>
      <c r="N2978" t="s">
        <v>294</v>
      </c>
      <c r="O2978" s="18">
        <v>0.14399999999999999</v>
      </c>
    </row>
    <row r="2979" spans="1:15">
      <c r="A2979" s="28" t="s">
        <v>278</v>
      </c>
      <c r="B2979" s="18" t="s">
        <v>97</v>
      </c>
      <c r="C2979" t="s">
        <v>295</v>
      </c>
      <c r="D2979" s="16">
        <v>1</v>
      </c>
      <c r="E2979" s="16">
        <v>68.75</v>
      </c>
      <c r="F2979" s="16">
        <v>-167.25</v>
      </c>
      <c r="G2979">
        <v>0</v>
      </c>
      <c r="H2979" s="19" t="s">
        <v>61</v>
      </c>
      <c r="I2979" s="18" t="s">
        <v>32</v>
      </c>
      <c r="J2979" s="19" t="s">
        <v>61</v>
      </c>
      <c r="K2979" s="19" t="s">
        <v>61</v>
      </c>
      <c r="L2979">
        <v>2007</v>
      </c>
      <c r="M2979">
        <v>2007</v>
      </c>
      <c r="N2979" t="s">
        <v>294</v>
      </c>
      <c r="O2979" s="18">
        <v>0.14399999999999999</v>
      </c>
    </row>
    <row r="2980" spans="1:15">
      <c r="A2980" s="28" t="s">
        <v>278</v>
      </c>
      <c r="B2980" s="18" t="s">
        <v>97</v>
      </c>
      <c r="C2980" t="s">
        <v>295</v>
      </c>
      <c r="D2980" s="16">
        <v>1</v>
      </c>
      <c r="E2980" s="16">
        <v>70.25</v>
      </c>
      <c r="F2980" s="16">
        <v>-163.25</v>
      </c>
      <c r="G2980">
        <v>0</v>
      </c>
      <c r="H2980" s="19" t="s">
        <v>61</v>
      </c>
      <c r="I2980" s="18" t="s">
        <v>32</v>
      </c>
      <c r="J2980" s="19" t="s">
        <v>61</v>
      </c>
      <c r="K2980" s="19" t="s">
        <v>61</v>
      </c>
      <c r="L2980">
        <v>2007</v>
      </c>
      <c r="M2980">
        <v>2007</v>
      </c>
      <c r="N2980" t="s">
        <v>294</v>
      </c>
      <c r="O2980" s="18">
        <v>0.14399999999999999</v>
      </c>
    </row>
    <row r="2981" spans="1:15">
      <c r="A2981" s="28" t="s">
        <v>278</v>
      </c>
      <c r="B2981" s="18" t="s">
        <v>97</v>
      </c>
      <c r="C2981" t="s">
        <v>295</v>
      </c>
      <c r="D2981" s="16">
        <v>1</v>
      </c>
      <c r="E2981" s="16">
        <v>68.75</v>
      </c>
      <c r="F2981" s="16">
        <v>-166.25</v>
      </c>
      <c r="G2981">
        <v>0</v>
      </c>
      <c r="H2981" s="19" t="s">
        <v>61</v>
      </c>
      <c r="I2981" s="18" t="s">
        <v>32</v>
      </c>
      <c r="J2981" s="19" t="s">
        <v>61</v>
      </c>
      <c r="K2981" s="19" t="s">
        <v>61</v>
      </c>
      <c r="L2981">
        <v>2007</v>
      </c>
      <c r="M2981">
        <v>2007</v>
      </c>
      <c r="N2981" t="s">
        <v>294</v>
      </c>
      <c r="O2981" s="18">
        <v>0.14399999999999999</v>
      </c>
    </row>
    <row r="2982" spans="1:15">
      <c r="A2982" s="28" t="s">
        <v>278</v>
      </c>
      <c r="B2982" s="18" t="s">
        <v>97</v>
      </c>
      <c r="C2982" t="s">
        <v>295</v>
      </c>
      <c r="D2982" s="16">
        <v>1</v>
      </c>
      <c r="E2982" s="16">
        <v>71.25</v>
      </c>
      <c r="F2982" s="16">
        <v>-157.25</v>
      </c>
      <c r="G2982">
        <v>0</v>
      </c>
      <c r="H2982" s="19" t="s">
        <v>61</v>
      </c>
      <c r="I2982" s="18" t="s">
        <v>32</v>
      </c>
      <c r="J2982" s="19" t="s">
        <v>61</v>
      </c>
      <c r="K2982" s="19" t="s">
        <v>61</v>
      </c>
      <c r="L2982">
        <v>2007</v>
      </c>
      <c r="M2982">
        <v>2007</v>
      </c>
      <c r="N2982" t="s">
        <v>294</v>
      </c>
      <c r="O2982" s="18">
        <v>0.14399999999999999</v>
      </c>
    </row>
    <row r="2983" spans="1:15">
      <c r="A2983" s="28" t="s">
        <v>278</v>
      </c>
      <c r="B2983" s="18" t="s">
        <v>97</v>
      </c>
      <c r="C2983" t="s">
        <v>295</v>
      </c>
      <c r="D2983" s="16">
        <v>1</v>
      </c>
      <c r="E2983" s="16">
        <v>69.25</v>
      </c>
      <c r="F2983" s="16">
        <v>-164.75</v>
      </c>
      <c r="G2983">
        <v>0</v>
      </c>
      <c r="H2983" s="19" t="s">
        <v>61</v>
      </c>
      <c r="I2983" s="18" t="s">
        <v>32</v>
      </c>
      <c r="J2983" s="19" t="s">
        <v>61</v>
      </c>
      <c r="K2983" s="19" t="s">
        <v>61</v>
      </c>
      <c r="L2983">
        <v>2007</v>
      </c>
      <c r="M2983">
        <v>2007</v>
      </c>
      <c r="N2983" t="s">
        <v>294</v>
      </c>
      <c r="O2983" s="18">
        <v>0.14399999999999999</v>
      </c>
    </row>
    <row r="2984" spans="1:15">
      <c r="A2984" s="28" t="s">
        <v>278</v>
      </c>
      <c r="B2984" s="18" t="s">
        <v>97</v>
      </c>
      <c r="C2984" t="s">
        <v>295</v>
      </c>
      <c r="D2984" s="16">
        <v>1</v>
      </c>
      <c r="E2984" s="16">
        <v>71.25</v>
      </c>
      <c r="F2984" s="16">
        <v>-158.25</v>
      </c>
      <c r="G2984">
        <v>0</v>
      </c>
      <c r="H2984" s="19" t="s">
        <v>61</v>
      </c>
      <c r="I2984" s="18" t="s">
        <v>32</v>
      </c>
      <c r="J2984" s="19" t="s">
        <v>61</v>
      </c>
      <c r="K2984" s="19" t="s">
        <v>61</v>
      </c>
      <c r="L2984">
        <v>2007</v>
      </c>
      <c r="M2984">
        <v>2007</v>
      </c>
      <c r="N2984" t="s">
        <v>294</v>
      </c>
      <c r="O2984" s="18">
        <v>0.14399999999999999</v>
      </c>
    </row>
    <row r="2985" spans="1:15">
      <c r="A2985" s="28" t="s">
        <v>278</v>
      </c>
      <c r="B2985" s="18" t="s">
        <v>97</v>
      </c>
      <c r="C2985" t="s">
        <v>295</v>
      </c>
      <c r="D2985" s="16">
        <v>1</v>
      </c>
      <c r="E2985" s="16">
        <v>70.75</v>
      </c>
      <c r="F2985" s="16">
        <v>-161.75</v>
      </c>
      <c r="G2985">
        <v>0</v>
      </c>
      <c r="H2985" s="19" t="s">
        <v>61</v>
      </c>
      <c r="I2985" s="18" t="s">
        <v>32</v>
      </c>
      <c r="J2985" s="19" t="s">
        <v>61</v>
      </c>
      <c r="K2985" s="19" t="s">
        <v>61</v>
      </c>
      <c r="L2985">
        <v>2007</v>
      </c>
      <c r="M2985">
        <v>2007</v>
      </c>
      <c r="N2985" t="s">
        <v>294</v>
      </c>
      <c r="O2985" s="18">
        <v>0.14399999999999999</v>
      </c>
    </row>
    <row r="2986" spans="1:15">
      <c r="A2986" s="28" t="s">
        <v>278</v>
      </c>
      <c r="B2986" s="18" t="s">
        <v>97</v>
      </c>
      <c r="C2986" t="s">
        <v>295</v>
      </c>
      <c r="D2986" s="16">
        <v>1</v>
      </c>
      <c r="E2986" s="16">
        <v>69.25</v>
      </c>
      <c r="F2986" s="16">
        <v>-165.25</v>
      </c>
      <c r="G2986">
        <v>0</v>
      </c>
      <c r="H2986" s="19" t="s">
        <v>61</v>
      </c>
      <c r="I2986" s="18" t="s">
        <v>32</v>
      </c>
      <c r="J2986" s="19" t="s">
        <v>61</v>
      </c>
      <c r="K2986" s="19" t="s">
        <v>61</v>
      </c>
      <c r="L2986">
        <v>2007</v>
      </c>
      <c r="M2986">
        <v>2007</v>
      </c>
      <c r="N2986" t="s">
        <v>294</v>
      </c>
      <c r="O2986" s="18">
        <v>0.14399999999999999</v>
      </c>
    </row>
    <row r="2987" spans="1:15">
      <c r="A2987" s="28" t="s">
        <v>278</v>
      </c>
      <c r="B2987" s="18" t="s">
        <v>97</v>
      </c>
      <c r="C2987" t="s">
        <v>295</v>
      </c>
      <c r="D2987" s="16">
        <v>1</v>
      </c>
      <c r="E2987" s="16">
        <v>71.25</v>
      </c>
      <c r="F2987" s="16">
        <v>-158.75</v>
      </c>
      <c r="G2987">
        <v>0</v>
      </c>
      <c r="H2987" s="19" t="s">
        <v>61</v>
      </c>
      <c r="I2987" s="18" t="s">
        <v>32</v>
      </c>
      <c r="J2987" s="19" t="s">
        <v>61</v>
      </c>
      <c r="K2987" s="19" t="s">
        <v>61</v>
      </c>
      <c r="L2987">
        <v>2007</v>
      </c>
      <c r="M2987">
        <v>2007</v>
      </c>
      <c r="N2987" t="s">
        <v>294</v>
      </c>
      <c r="O2987" s="18">
        <v>0.14399999999999999</v>
      </c>
    </row>
    <row r="2988" spans="1:15">
      <c r="A2988" s="28" t="s">
        <v>278</v>
      </c>
      <c r="B2988" s="18" t="s">
        <v>97</v>
      </c>
      <c r="C2988" t="s">
        <v>295</v>
      </c>
      <c r="D2988" s="16">
        <v>1</v>
      </c>
      <c r="E2988" s="16">
        <v>71.25</v>
      </c>
      <c r="F2988" s="16">
        <v>-159.25</v>
      </c>
      <c r="G2988">
        <v>0</v>
      </c>
      <c r="H2988" s="19" t="s">
        <v>61</v>
      </c>
      <c r="I2988" s="18" t="s">
        <v>32</v>
      </c>
      <c r="J2988" s="19" t="s">
        <v>61</v>
      </c>
      <c r="K2988" s="19" t="s">
        <v>61</v>
      </c>
      <c r="L2988">
        <v>2007</v>
      </c>
      <c r="M2988">
        <v>2007</v>
      </c>
      <c r="N2988" t="s">
        <v>294</v>
      </c>
      <c r="O2988" s="18">
        <v>0.14399999999999999</v>
      </c>
    </row>
    <row r="2989" spans="1:15">
      <c r="A2989" s="28" t="s">
        <v>278</v>
      </c>
      <c r="B2989" s="18" t="s">
        <v>97</v>
      </c>
      <c r="C2989" t="s">
        <v>295</v>
      </c>
      <c r="D2989" s="16">
        <v>1</v>
      </c>
      <c r="E2989" s="16">
        <v>70.25</v>
      </c>
      <c r="F2989" s="16">
        <v>-162.25</v>
      </c>
      <c r="G2989">
        <v>0</v>
      </c>
      <c r="H2989" s="19" t="s">
        <v>61</v>
      </c>
      <c r="I2989" s="18" t="s">
        <v>32</v>
      </c>
      <c r="J2989" s="19" t="s">
        <v>61</v>
      </c>
      <c r="K2989" s="19" t="s">
        <v>61</v>
      </c>
      <c r="L2989">
        <v>2007</v>
      </c>
      <c r="M2989">
        <v>2007</v>
      </c>
      <c r="N2989" t="s">
        <v>294</v>
      </c>
      <c r="O2989" s="18">
        <v>0.14399999999999999</v>
      </c>
    </row>
    <row r="2990" spans="1:15">
      <c r="A2990" s="28" t="s">
        <v>278</v>
      </c>
      <c r="B2990" s="18" t="s">
        <v>97</v>
      </c>
      <c r="C2990" t="s">
        <v>295</v>
      </c>
      <c r="D2990" s="16">
        <v>1</v>
      </c>
      <c r="E2990" s="16">
        <v>69.25</v>
      </c>
      <c r="F2990" s="16">
        <v>-165.75</v>
      </c>
      <c r="G2990">
        <v>0</v>
      </c>
      <c r="H2990" s="19" t="s">
        <v>61</v>
      </c>
      <c r="I2990" s="18" t="s">
        <v>32</v>
      </c>
      <c r="J2990" s="19" t="s">
        <v>61</v>
      </c>
      <c r="K2990" s="19" t="s">
        <v>61</v>
      </c>
      <c r="L2990">
        <v>2007</v>
      </c>
      <c r="M2990">
        <v>2007</v>
      </c>
      <c r="N2990" t="s">
        <v>294</v>
      </c>
      <c r="O2990" s="18">
        <v>0.14399999999999999</v>
      </c>
    </row>
    <row r="2991" spans="1:15">
      <c r="A2991" s="28" t="s">
        <v>278</v>
      </c>
      <c r="B2991" s="18" t="s">
        <v>97</v>
      </c>
      <c r="C2991" t="s">
        <v>295</v>
      </c>
      <c r="D2991" s="16">
        <v>1</v>
      </c>
      <c r="E2991" s="16">
        <v>70.75</v>
      </c>
      <c r="F2991" s="16">
        <v>-162.25</v>
      </c>
      <c r="G2991">
        <v>0</v>
      </c>
      <c r="H2991" s="19" t="s">
        <v>61</v>
      </c>
      <c r="I2991" s="18" t="s">
        <v>32</v>
      </c>
      <c r="J2991" s="19" t="s">
        <v>61</v>
      </c>
      <c r="K2991" s="19" t="s">
        <v>61</v>
      </c>
      <c r="L2991">
        <v>2007</v>
      </c>
      <c r="M2991">
        <v>2007</v>
      </c>
      <c r="N2991" t="s">
        <v>294</v>
      </c>
      <c r="O2991" s="18">
        <v>0.14399999999999999</v>
      </c>
    </row>
    <row r="2992" spans="1:15">
      <c r="A2992" s="28" t="s">
        <v>278</v>
      </c>
      <c r="B2992" s="18" t="s">
        <v>97</v>
      </c>
      <c r="C2992" t="s">
        <v>295</v>
      </c>
      <c r="D2992" s="16">
        <v>1</v>
      </c>
      <c r="E2992" s="16">
        <v>69.25</v>
      </c>
      <c r="F2992" s="16">
        <v>-166.25</v>
      </c>
      <c r="G2992">
        <v>0</v>
      </c>
      <c r="H2992" s="19" t="s">
        <v>61</v>
      </c>
      <c r="I2992" s="18" t="s">
        <v>32</v>
      </c>
      <c r="J2992" s="19" t="s">
        <v>61</v>
      </c>
      <c r="K2992" s="19" t="s">
        <v>61</v>
      </c>
      <c r="L2992">
        <v>2007</v>
      </c>
      <c r="M2992">
        <v>2007</v>
      </c>
      <c r="N2992" t="s">
        <v>294</v>
      </c>
      <c r="O2992" s="18">
        <v>0.14399999999999999</v>
      </c>
    </row>
    <row r="2993" spans="1:15">
      <c r="A2993" s="28" t="s">
        <v>278</v>
      </c>
      <c r="B2993" s="18" t="s">
        <v>97</v>
      </c>
      <c r="C2993" t="s">
        <v>295</v>
      </c>
      <c r="D2993" s="16">
        <v>1</v>
      </c>
      <c r="E2993" s="16">
        <v>70.75</v>
      </c>
      <c r="F2993" s="16">
        <v>-159.75</v>
      </c>
      <c r="G2993">
        <v>0</v>
      </c>
      <c r="H2993" s="19" t="s">
        <v>61</v>
      </c>
      <c r="I2993" s="18" t="s">
        <v>32</v>
      </c>
      <c r="J2993" s="19" t="s">
        <v>61</v>
      </c>
      <c r="K2993" s="19" t="s">
        <v>61</v>
      </c>
      <c r="L2993">
        <v>2007</v>
      </c>
      <c r="M2993">
        <v>2007</v>
      </c>
      <c r="N2993" t="s">
        <v>294</v>
      </c>
      <c r="O2993" s="18">
        <v>0.14399999999999999</v>
      </c>
    </row>
    <row r="2994" spans="1:15">
      <c r="A2994" s="28" t="s">
        <v>278</v>
      </c>
      <c r="B2994" s="18" t="s">
        <v>97</v>
      </c>
      <c r="C2994" t="s">
        <v>295</v>
      </c>
      <c r="D2994" s="16">
        <v>1</v>
      </c>
      <c r="E2994" s="16">
        <v>71.25</v>
      </c>
      <c r="F2994" s="16">
        <v>-159.75</v>
      </c>
      <c r="G2994">
        <v>0</v>
      </c>
      <c r="H2994" s="19" t="s">
        <v>61</v>
      </c>
      <c r="I2994" s="18" t="s">
        <v>32</v>
      </c>
      <c r="J2994" s="19" t="s">
        <v>61</v>
      </c>
      <c r="K2994" s="19" t="s">
        <v>61</v>
      </c>
      <c r="L2994">
        <v>2007</v>
      </c>
      <c r="M2994">
        <v>2007</v>
      </c>
      <c r="N2994" t="s">
        <v>294</v>
      </c>
      <c r="O2994" s="18">
        <v>0.14399999999999999</v>
      </c>
    </row>
    <row r="2995" spans="1:15">
      <c r="A2995" s="28" t="s">
        <v>278</v>
      </c>
      <c r="B2995" s="18" t="s">
        <v>97</v>
      </c>
      <c r="C2995" t="s">
        <v>295</v>
      </c>
      <c r="D2995" s="16">
        <v>1</v>
      </c>
      <c r="E2995" s="16">
        <v>69.25</v>
      </c>
      <c r="F2995" s="16">
        <v>-166.75</v>
      </c>
      <c r="G2995">
        <v>0</v>
      </c>
      <c r="H2995" s="19" t="s">
        <v>61</v>
      </c>
      <c r="I2995" s="18" t="s">
        <v>32</v>
      </c>
      <c r="J2995" s="19" t="s">
        <v>61</v>
      </c>
      <c r="K2995" s="19" t="s">
        <v>61</v>
      </c>
      <c r="L2995">
        <v>2007</v>
      </c>
      <c r="M2995">
        <v>2007</v>
      </c>
      <c r="N2995" t="s">
        <v>294</v>
      </c>
      <c r="O2995" s="18">
        <v>0.14399999999999999</v>
      </c>
    </row>
    <row r="2996" spans="1:15">
      <c r="A2996" s="28" t="s">
        <v>278</v>
      </c>
      <c r="B2996" s="18" t="s">
        <v>97</v>
      </c>
      <c r="C2996" t="s">
        <v>295</v>
      </c>
      <c r="D2996" s="16">
        <v>1</v>
      </c>
      <c r="E2996" s="16">
        <v>68.25</v>
      </c>
      <c r="F2996" s="16">
        <v>-167.25</v>
      </c>
      <c r="G2996">
        <v>0</v>
      </c>
      <c r="H2996" s="19" t="s">
        <v>61</v>
      </c>
      <c r="I2996" s="18" t="s">
        <v>32</v>
      </c>
      <c r="J2996" s="19" t="s">
        <v>61</v>
      </c>
      <c r="K2996" s="19" t="s">
        <v>61</v>
      </c>
      <c r="L2996">
        <v>2007</v>
      </c>
      <c r="M2996">
        <v>2007</v>
      </c>
      <c r="N2996" t="s">
        <v>294</v>
      </c>
      <c r="O2996" s="18">
        <v>0.14399999999999999</v>
      </c>
    </row>
    <row r="2997" spans="1:15">
      <c r="A2997" s="28" t="s">
        <v>278</v>
      </c>
      <c r="B2997" s="18" t="s">
        <v>97</v>
      </c>
      <c r="C2997" t="s">
        <v>295</v>
      </c>
      <c r="D2997" s="16">
        <v>1</v>
      </c>
      <c r="E2997" s="16">
        <v>69.75</v>
      </c>
      <c r="F2997" s="16">
        <v>-164.25</v>
      </c>
      <c r="G2997">
        <v>0</v>
      </c>
      <c r="H2997" s="19" t="s">
        <v>61</v>
      </c>
      <c r="I2997" s="18" t="s">
        <v>32</v>
      </c>
      <c r="J2997" s="19" t="s">
        <v>61</v>
      </c>
      <c r="K2997" s="19" t="s">
        <v>61</v>
      </c>
      <c r="L2997">
        <v>2007</v>
      </c>
      <c r="M2997">
        <v>2007</v>
      </c>
      <c r="N2997" t="s">
        <v>294</v>
      </c>
      <c r="O2997" s="18">
        <v>0.14399999999999999</v>
      </c>
    </row>
    <row r="2998" spans="1:15">
      <c r="A2998" s="28" t="s">
        <v>278</v>
      </c>
      <c r="B2998" s="18" t="s">
        <v>97</v>
      </c>
      <c r="C2998" t="s">
        <v>295</v>
      </c>
      <c r="D2998" s="16">
        <v>1</v>
      </c>
      <c r="E2998" s="16">
        <v>71.25</v>
      </c>
      <c r="F2998" s="16">
        <v>-160.25</v>
      </c>
      <c r="G2998">
        <v>0</v>
      </c>
      <c r="H2998" s="19" t="s">
        <v>61</v>
      </c>
      <c r="I2998" s="18" t="s">
        <v>32</v>
      </c>
      <c r="J2998" s="19" t="s">
        <v>61</v>
      </c>
      <c r="K2998" s="19" t="s">
        <v>61</v>
      </c>
      <c r="L2998">
        <v>2007</v>
      </c>
      <c r="M2998">
        <v>2007</v>
      </c>
      <c r="N2998" t="s">
        <v>294</v>
      </c>
      <c r="O2998" s="18">
        <v>0.14399999999999999</v>
      </c>
    </row>
    <row r="2999" spans="1:15">
      <c r="A2999" s="28" t="s">
        <v>278</v>
      </c>
      <c r="B2999" s="18" t="s">
        <v>97</v>
      </c>
      <c r="C2999" t="s">
        <v>295</v>
      </c>
      <c r="D2999" s="16">
        <v>1</v>
      </c>
      <c r="E2999" s="16">
        <v>70.75</v>
      </c>
      <c r="F2999" s="16">
        <v>-158.25</v>
      </c>
      <c r="G2999">
        <v>0</v>
      </c>
      <c r="H2999" s="19" t="s">
        <v>61</v>
      </c>
      <c r="I2999" s="18" t="s">
        <v>32</v>
      </c>
      <c r="J2999" s="19" t="s">
        <v>61</v>
      </c>
      <c r="K2999" s="19" t="s">
        <v>61</v>
      </c>
      <c r="L2999">
        <v>2007</v>
      </c>
      <c r="M2999">
        <v>2007</v>
      </c>
      <c r="N2999" t="s">
        <v>294</v>
      </c>
      <c r="O2999" s="18">
        <v>0.14399999999999999</v>
      </c>
    </row>
    <row r="3000" spans="1:15">
      <c r="A3000" s="28" t="s">
        <v>278</v>
      </c>
      <c r="B3000" s="18" t="s">
        <v>97</v>
      </c>
      <c r="C3000" t="s">
        <v>295</v>
      </c>
      <c r="D3000" s="16">
        <v>1</v>
      </c>
      <c r="E3000" s="16">
        <v>68.25</v>
      </c>
      <c r="F3000" s="16">
        <v>-166.75</v>
      </c>
      <c r="G3000">
        <v>0</v>
      </c>
      <c r="H3000" s="19" t="s">
        <v>61</v>
      </c>
      <c r="I3000" s="18" t="s">
        <v>32</v>
      </c>
      <c r="J3000" s="19" t="s">
        <v>61</v>
      </c>
      <c r="K3000" s="19" t="s">
        <v>61</v>
      </c>
      <c r="L3000">
        <v>2007</v>
      </c>
      <c r="M3000">
        <v>2007</v>
      </c>
      <c r="N3000" t="s">
        <v>294</v>
      </c>
      <c r="O3000" s="18">
        <v>0.14399999999999999</v>
      </c>
    </row>
    <row r="3001" spans="1:15">
      <c r="A3001" s="28" t="s">
        <v>278</v>
      </c>
      <c r="B3001" s="18" t="s">
        <v>97</v>
      </c>
      <c r="C3001" t="s">
        <v>295</v>
      </c>
      <c r="D3001" s="16">
        <v>1</v>
      </c>
      <c r="E3001" s="16">
        <v>70.25</v>
      </c>
      <c r="F3001" s="16">
        <v>-161.75</v>
      </c>
      <c r="G3001">
        <v>0</v>
      </c>
      <c r="H3001" s="19" t="s">
        <v>61</v>
      </c>
      <c r="I3001" s="18" t="s">
        <v>32</v>
      </c>
      <c r="J3001" s="19" t="s">
        <v>61</v>
      </c>
      <c r="K3001" s="19" t="s">
        <v>61</v>
      </c>
      <c r="L3001">
        <v>2007</v>
      </c>
      <c r="M3001">
        <v>2007</v>
      </c>
      <c r="N3001" t="s">
        <v>294</v>
      </c>
      <c r="O3001" s="18">
        <v>0.14399999999999999</v>
      </c>
    </row>
    <row r="3002" spans="1:15">
      <c r="A3002" s="28" t="s">
        <v>278</v>
      </c>
      <c r="B3002" s="18" t="s">
        <v>97</v>
      </c>
      <c r="C3002" t="s">
        <v>295</v>
      </c>
      <c r="D3002" s="16">
        <v>1</v>
      </c>
      <c r="E3002" s="16">
        <v>70.25</v>
      </c>
      <c r="F3002" s="16">
        <v>-161.25</v>
      </c>
      <c r="G3002">
        <v>0</v>
      </c>
      <c r="H3002" s="19" t="s">
        <v>61</v>
      </c>
      <c r="I3002" s="18" t="s">
        <v>32</v>
      </c>
      <c r="J3002" s="19" t="s">
        <v>61</v>
      </c>
      <c r="K3002" s="19" t="s">
        <v>61</v>
      </c>
      <c r="L3002">
        <v>2007</v>
      </c>
      <c r="M3002">
        <v>2007</v>
      </c>
      <c r="N3002" t="s">
        <v>294</v>
      </c>
      <c r="O3002" s="18">
        <v>0.14399999999999999</v>
      </c>
    </row>
    <row r="3003" spans="1:15">
      <c r="A3003" s="28" t="s">
        <v>278</v>
      </c>
      <c r="B3003" s="18" t="s">
        <v>97</v>
      </c>
      <c r="C3003" t="s">
        <v>295</v>
      </c>
      <c r="D3003" s="16">
        <v>1</v>
      </c>
      <c r="E3003" s="16">
        <v>68.75</v>
      </c>
      <c r="F3003" s="16">
        <v>-165.75</v>
      </c>
      <c r="G3003">
        <v>0</v>
      </c>
      <c r="H3003" s="19" t="s">
        <v>61</v>
      </c>
      <c r="I3003" s="18" t="s">
        <v>32</v>
      </c>
      <c r="J3003" s="19" t="s">
        <v>61</v>
      </c>
      <c r="K3003" s="19" t="s">
        <v>61</v>
      </c>
      <c r="L3003">
        <v>2007</v>
      </c>
      <c r="M3003">
        <v>2007</v>
      </c>
      <c r="N3003" t="s">
        <v>294</v>
      </c>
      <c r="O3003" s="18">
        <v>0.14399999999999999</v>
      </c>
    </row>
    <row r="3004" spans="1:15">
      <c r="A3004" s="28" t="s">
        <v>278</v>
      </c>
      <c r="B3004" s="18" t="s">
        <v>97</v>
      </c>
      <c r="C3004" t="s">
        <v>295</v>
      </c>
      <c r="D3004" s="16">
        <v>1</v>
      </c>
      <c r="E3004" s="16">
        <v>70.75</v>
      </c>
      <c r="F3004" s="16">
        <v>-159.25</v>
      </c>
      <c r="G3004">
        <v>0</v>
      </c>
      <c r="H3004" s="19" t="s">
        <v>61</v>
      </c>
      <c r="I3004" s="18" t="s">
        <v>32</v>
      </c>
      <c r="J3004" s="19" t="s">
        <v>61</v>
      </c>
      <c r="K3004" s="19" t="s">
        <v>61</v>
      </c>
      <c r="L3004">
        <v>2007</v>
      </c>
      <c r="M3004">
        <v>2007</v>
      </c>
      <c r="N3004" t="s">
        <v>294</v>
      </c>
      <c r="O3004" s="18">
        <v>0.14399999999999999</v>
      </c>
    </row>
    <row r="3005" spans="1:15">
      <c r="A3005" s="28" t="s">
        <v>278</v>
      </c>
      <c r="B3005" s="18" t="s">
        <v>97</v>
      </c>
      <c r="C3005" t="s">
        <v>295</v>
      </c>
      <c r="D3005" s="16">
        <v>1</v>
      </c>
      <c r="E3005" s="16">
        <v>70.75</v>
      </c>
      <c r="F3005" s="16">
        <v>-162.75</v>
      </c>
      <c r="G3005">
        <v>0</v>
      </c>
      <c r="H3005" s="19" t="s">
        <v>61</v>
      </c>
      <c r="I3005" s="18" t="s">
        <v>32</v>
      </c>
      <c r="J3005" s="19" t="s">
        <v>61</v>
      </c>
      <c r="K3005" s="19" t="s">
        <v>61</v>
      </c>
      <c r="L3005">
        <v>2007</v>
      </c>
      <c r="M3005">
        <v>2007</v>
      </c>
      <c r="N3005" t="s">
        <v>294</v>
      </c>
      <c r="O3005" s="18">
        <v>0.14399999999999999</v>
      </c>
    </row>
    <row r="3006" spans="1:15">
      <c r="A3006" s="28" t="s">
        <v>278</v>
      </c>
      <c r="B3006" s="18" t="s">
        <v>97</v>
      </c>
      <c r="C3006" t="s">
        <v>295</v>
      </c>
      <c r="D3006" s="16">
        <v>1</v>
      </c>
      <c r="E3006" s="16">
        <v>68.75</v>
      </c>
      <c r="F3006" s="16">
        <v>-165.25</v>
      </c>
      <c r="G3006">
        <v>0</v>
      </c>
      <c r="H3006" s="19" t="s">
        <v>61</v>
      </c>
      <c r="I3006" s="18" t="s">
        <v>32</v>
      </c>
      <c r="J3006" s="19" t="s">
        <v>61</v>
      </c>
      <c r="K3006" s="19" t="s">
        <v>61</v>
      </c>
      <c r="L3006">
        <v>2007</v>
      </c>
      <c r="M3006">
        <v>2007</v>
      </c>
      <c r="N3006" t="s">
        <v>294</v>
      </c>
      <c r="O3006" s="18">
        <v>0.14399999999999999</v>
      </c>
    </row>
    <row r="3007" spans="1:15">
      <c r="A3007" s="28" t="s">
        <v>278</v>
      </c>
      <c r="B3007" s="18" t="s">
        <v>97</v>
      </c>
      <c r="C3007" t="s">
        <v>295</v>
      </c>
      <c r="D3007" s="16">
        <v>1</v>
      </c>
      <c r="E3007" s="16">
        <v>70.25</v>
      </c>
      <c r="F3007" s="16">
        <v>-163.75</v>
      </c>
      <c r="G3007">
        <v>0</v>
      </c>
      <c r="H3007" s="19" t="s">
        <v>61</v>
      </c>
      <c r="I3007" s="18" t="s">
        <v>32</v>
      </c>
      <c r="J3007" s="19" t="s">
        <v>61</v>
      </c>
      <c r="K3007" s="19" t="s">
        <v>61</v>
      </c>
      <c r="L3007">
        <v>2007</v>
      </c>
      <c r="M3007">
        <v>2007</v>
      </c>
      <c r="N3007" t="s">
        <v>294</v>
      </c>
      <c r="O3007" s="18">
        <v>0.14399999999999999</v>
      </c>
    </row>
    <row r="3008" spans="1:15">
      <c r="A3008" s="28" t="s">
        <v>278</v>
      </c>
      <c r="B3008" s="18" t="s">
        <v>97</v>
      </c>
      <c r="C3008" t="s">
        <v>295</v>
      </c>
      <c r="D3008" s="16">
        <v>0.9</v>
      </c>
      <c r="E3008" s="16">
        <v>70.75</v>
      </c>
      <c r="F3008" s="16">
        <v>-158.75</v>
      </c>
      <c r="G3008">
        <v>0</v>
      </c>
      <c r="H3008" s="19" t="s">
        <v>61</v>
      </c>
      <c r="I3008" s="18" t="s">
        <v>32</v>
      </c>
      <c r="J3008" s="19" t="s">
        <v>61</v>
      </c>
      <c r="K3008" s="19" t="s">
        <v>61</v>
      </c>
      <c r="L3008">
        <v>2007</v>
      </c>
      <c r="M3008">
        <v>2007</v>
      </c>
      <c r="N3008" t="s">
        <v>294</v>
      </c>
      <c r="O3008" s="18">
        <v>0.14399999999999999</v>
      </c>
    </row>
    <row r="3009" spans="1:15">
      <c r="A3009" s="28" t="s">
        <v>278</v>
      </c>
      <c r="B3009" s="18" t="s">
        <v>97</v>
      </c>
      <c r="C3009" t="s">
        <v>295</v>
      </c>
      <c r="D3009" s="16">
        <v>1</v>
      </c>
      <c r="E3009" s="16">
        <v>69.25</v>
      </c>
      <c r="F3009" s="16">
        <v>-163.25</v>
      </c>
      <c r="G3009">
        <v>0</v>
      </c>
      <c r="H3009" s="19" t="s">
        <v>61</v>
      </c>
      <c r="I3009" s="18" t="s">
        <v>32</v>
      </c>
      <c r="J3009" s="19" t="s">
        <v>61</v>
      </c>
      <c r="K3009" s="19" t="s">
        <v>61</v>
      </c>
      <c r="L3009">
        <v>2007</v>
      </c>
      <c r="M3009">
        <v>2007</v>
      </c>
      <c r="N3009" t="s">
        <v>294</v>
      </c>
      <c r="O3009" s="18">
        <v>0.14399999999999999</v>
      </c>
    </row>
    <row r="3010" spans="1:15">
      <c r="A3010" s="28" t="s">
        <v>278</v>
      </c>
      <c r="B3010" s="18" t="s">
        <v>97</v>
      </c>
      <c r="C3010" t="s">
        <v>295</v>
      </c>
      <c r="D3010" s="16">
        <v>1</v>
      </c>
      <c r="E3010" s="16">
        <v>71.25</v>
      </c>
      <c r="F3010" s="16">
        <v>-156.75</v>
      </c>
      <c r="G3010">
        <v>0</v>
      </c>
      <c r="H3010" s="19" t="s">
        <v>61</v>
      </c>
      <c r="I3010" s="18" t="s">
        <v>32</v>
      </c>
      <c r="J3010" s="19" t="s">
        <v>61</v>
      </c>
      <c r="K3010" s="19" t="s">
        <v>61</v>
      </c>
      <c r="L3010">
        <v>2007</v>
      </c>
      <c r="M3010">
        <v>2007</v>
      </c>
      <c r="N3010" t="s">
        <v>294</v>
      </c>
      <c r="O3010" s="18">
        <v>0.14399999999999999</v>
      </c>
    </row>
    <row r="3011" spans="1:15">
      <c r="A3011" s="28" t="s">
        <v>278</v>
      </c>
      <c r="B3011" s="18" t="s">
        <v>97</v>
      </c>
      <c r="C3011" t="s">
        <v>295</v>
      </c>
      <c r="D3011" s="16">
        <v>1</v>
      </c>
      <c r="E3011" s="16">
        <v>70.25</v>
      </c>
      <c r="F3011" s="16">
        <v>-160.75</v>
      </c>
      <c r="G3011">
        <v>0</v>
      </c>
      <c r="H3011" s="19" t="s">
        <v>61</v>
      </c>
      <c r="I3011" s="18" t="s">
        <v>32</v>
      </c>
      <c r="J3011" s="19" t="s">
        <v>61</v>
      </c>
      <c r="K3011" s="19" t="s">
        <v>61</v>
      </c>
      <c r="L3011">
        <v>2007</v>
      </c>
      <c r="M3011">
        <v>2007</v>
      </c>
      <c r="N3011" t="s">
        <v>294</v>
      </c>
      <c r="O3011" s="18">
        <v>0.14399999999999999</v>
      </c>
    </row>
    <row r="3012" spans="1:15">
      <c r="A3012" s="28" t="s">
        <v>278</v>
      </c>
      <c r="B3012" s="18" t="s">
        <v>97</v>
      </c>
      <c r="C3012" t="s">
        <v>295</v>
      </c>
      <c r="D3012" s="16">
        <v>1</v>
      </c>
      <c r="E3012" s="16">
        <v>68.25</v>
      </c>
      <c r="F3012" s="16">
        <v>-167.75</v>
      </c>
      <c r="G3012">
        <v>0</v>
      </c>
      <c r="H3012" s="19" t="s">
        <v>61</v>
      </c>
      <c r="I3012" s="18" t="s">
        <v>32</v>
      </c>
      <c r="J3012" s="19" t="s">
        <v>61</v>
      </c>
      <c r="K3012" s="19" t="s">
        <v>61</v>
      </c>
      <c r="L3012">
        <v>2007</v>
      </c>
      <c r="M3012">
        <v>2007</v>
      </c>
      <c r="N3012" t="s">
        <v>294</v>
      </c>
      <c r="O3012" s="18">
        <v>0.14399999999999999</v>
      </c>
    </row>
    <row r="3013" spans="1:15">
      <c r="A3013" s="28" t="s">
        <v>278</v>
      </c>
      <c r="B3013" s="18" t="s">
        <v>97</v>
      </c>
      <c r="C3013" t="s">
        <v>295</v>
      </c>
      <c r="D3013" s="16">
        <v>1</v>
      </c>
      <c r="E3013" s="16">
        <v>71.25</v>
      </c>
      <c r="F3013" s="16">
        <v>-160.75</v>
      </c>
      <c r="G3013">
        <v>0</v>
      </c>
      <c r="H3013" s="19" t="s">
        <v>61</v>
      </c>
      <c r="I3013" s="18" t="s">
        <v>32</v>
      </c>
      <c r="J3013" s="19" t="s">
        <v>61</v>
      </c>
      <c r="K3013" s="19" t="s">
        <v>61</v>
      </c>
      <c r="L3013">
        <v>2007</v>
      </c>
      <c r="M3013">
        <v>2007</v>
      </c>
      <c r="N3013" t="s">
        <v>294</v>
      </c>
      <c r="O3013" s="18">
        <v>0.14399999999999999</v>
      </c>
    </row>
    <row r="3014" spans="1:15">
      <c r="A3014" s="28" t="s">
        <v>278</v>
      </c>
      <c r="B3014" s="18" t="s">
        <v>97</v>
      </c>
      <c r="C3014" t="s">
        <v>295</v>
      </c>
      <c r="D3014" s="16">
        <v>0.8</v>
      </c>
      <c r="E3014" s="16">
        <v>68.75</v>
      </c>
      <c r="F3014" s="16">
        <v>-164.75</v>
      </c>
      <c r="G3014">
        <v>0</v>
      </c>
      <c r="H3014" s="19" t="s">
        <v>61</v>
      </c>
      <c r="I3014" s="18" t="s">
        <v>32</v>
      </c>
      <c r="J3014" s="19" t="s">
        <v>61</v>
      </c>
      <c r="K3014" s="19" t="s">
        <v>61</v>
      </c>
      <c r="L3014">
        <v>2007</v>
      </c>
      <c r="M3014">
        <v>2007</v>
      </c>
      <c r="N3014" t="s">
        <v>294</v>
      </c>
      <c r="O3014" s="18">
        <v>0.14399999999999999</v>
      </c>
    </row>
    <row r="3015" spans="1:15">
      <c r="A3015" s="28" t="s">
        <v>278</v>
      </c>
      <c r="B3015" s="18" t="s">
        <v>97</v>
      </c>
      <c r="C3015" t="s">
        <v>295</v>
      </c>
      <c r="D3015" s="16">
        <v>1</v>
      </c>
      <c r="E3015" s="16">
        <v>70.75</v>
      </c>
      <c r="F3015" s="16">
        <v>-157.75</v>
      </c>
      <c r="G3015">
        <v>0</v>
      </c>
      <c r="H3015" s="19" t="s">
        <v>61</v>
      </c>
      <c r="I3015" s="18" t="s">
        <v>32</v>
      </c>
      <c r="J3015" s="19" t="s">
        <v>61</v>
      </c>
      <c r="K3015" s="19" t="s">
        <v>61</v>
      </c>
      <c r="L3015">
        <v>2007</v>
      </c>
      <c r="M3015">
        <v>2007</v>
      </c>
      <c r="N3015" t="s">
        <v>294</v>
      </c>
      <c r="O3015" s="18">
        <v>0.14399999999999999</v>
      </c>
    </row>
    <row r="3016" spans="1:15">
      <c r="A3016" s="28" t="s">
        <v>278</v>
      </c>
      <c r="B3016" s="18" t="s">
        <v>97</v>
      </c>
      <c r="C3016" t="s">
        <v>295</v>
      </c>
      <c r="D3016" s="16">
        <v>0.6</v>
      </c>
      <c r="E3016" s="16">
        <v>69.75</v>
      </c>
      <c r="F3016" s="16">
        <v>-162.75</v>
      </c>
      <c r="G3016">
        <v>0</v>
      </c>
      <c r="H3016" s="19" t="s">
        <v>61</v>
      </c>
      <c r="I3016" s="18" t="s">
        <v>32</v>
      </c>
      <c r="J3016" s="19" t="s">
        <v>61</v>
      </c>
      <c r="K3016" s="19" t="s">
        <v>61</v>
      </c>
      <c r="L3016">
        <v>2007</v>
      </c>
      <c r="M3016">
        <v>2007</v>
      </c>
      <c r="N3016" t="s">
        <v>294</v>
      </c>
      <c r="O3016" s="18">
        <v>0.14399999999999999</v>
      </c>
    </row>
    <row r="3017" spans="1:15">
      <c r="A3017" s="28" t="s">
        <v>278</v>
      </c>
      <c r="B3017" s="18" t="s">
        <v>97</v>
      </c>
      <c r="C3017" t="s">
        <v>287</v>
      </c>
      <c r="D3017" s="16">
        <v>1</v>
      </c>
      <c r="E3017" s="16">
        <v>68.75</v>
      </c>
      <c r="F3017" s="16">
        <v>-166.75</v>
      </c>
      <c r="G3017">
        <v>0</v>
      </c>
      <c r="H3017" s="19" t="s">
        <v>61</v>
      </c>
      <c r="I3017" s="18" t="s">
        <v>32</v>
      </c>
      <c r="J3017" s="19" t="s">
        <v>61</v>
      </c>
      <c r="K3017" s="19" t="s">
        <v>61</v>
      </c>
      <c r="L3017">
        <v>2008</v>
      </c>
      <c r="M3017">
        <v>2008</v>
      </c>
      <c r="N3017" t="s">
        <v>285</v>
      </c>
      <c r="O3017" s="18">
        <v>0.14399999999999999</v>
      </c>
    </row>
    <row r="3018" spans="1:15">
      <c r="A3018" s="28" t="s">
        <v>278</v>
      </c>
      <c r="B3018" s="18" t="s">
        <v>97</v>
      </c>
      <c r="C3018" t="s">
        <v>287</v>
      </c>
      <c r="D3018" s="16">
        <v>1</v>
      </c>
      <c r="E3018" s="16">
        <v>69.75</v>
      </c>
      <c r="F3018" s="16">
        <v>-163.75</v>
      </c>
      <c r="G3018">
        <v>0</v>
      </c>
      <c r="H3018" s="19" t="s">
        <v>61</v>
      </c>
      <c r="I3018" s="18" t="s">
        <v>32</v>
      </c>
      <c r="J3018" s="19" t="s">
        <v>61</v>
      </c>
      <c r="K3018" s="19" t="s">
        <v>61</v>
      </c>
      <c r="L3018">
        <v>2008</v>
      </c>
      <c r="M3018">
        <v>2008</v>
      </c>
      <c r="N3018" t="s">
        <v>285</v>
      </c>
      <c r="O3018" s="18">
        <v>0.14399999999999999</v>
      </c>
    </row>
    <row r="3019" spans="1:15">
      <c r="A3019" s="28" t="s">
        <v>278</v>
      </c>
      <c r="B3019" s="18" t="s">
        <v>97</v>
      </c>
      <c r="C3019" t="s">
        <v>287</v>
      </c>
      <c r="D3019" s="16">
        <v>1</v>
      </c>
      <c r="E3019" s="16">
        <v>70.75</v>
      </c>
      <c r="F3019" s="16">
        <v>-160.75</v>
      </c>
      <c r="G3019">
        <v>0</v>
      </c>
      <c r="H3019" s="19" t="s">
        <v>61</v>
      </c>
      <c r="I3019" s="18" t="s">
        <v>32</v>
      </c>
      <c r="J3019" s="19" t="s">
        <v>61</v>
      </c>
      <c r="K3019" s="19" t="s">
        <v>61</v>
      </c>
      <c r="L3019">
        <v>2008</v>
      </c>
      <c r="M3019">
        <v>2008</v>
      </c>
      <c r="N3019" t="s">
        <v>285</v>
      </c>
      <c r="O3019" s="18">
        <v>0.14399999999999999</v>
      </c>
    </row>
    <row r="3020" spans="1:15">
      <c r="A3020" s="28" t="s">
        <v>278</v>
      </c>
      <c r="B3020" s="18" t="s">
        <v>97</v>
      </c>
      <c r="C3020" t="s">
        <v>287</v>
      </c>
      <c r="D3020" s="16">
        <v>1</v>
      </c>
      <c r="E3020" s="16">
        <v>69.25</v>
      </c>
      <c r="F3020" s="16">
        <v>-164.25</v>
      </c>
      <c r="G3020">
        <v>0</v>
      </c>
      <c r="H3020" s="19" t="s">
        <v>61</v>
      </c>
      <c r="I3020" s="18" t="s">
        <v>32</v>
      </c>
      <c r="J3020" s="19" t="s">
        <v>61</v>
      </c>
      <c r="K3020" s="19" t="s">
        <v>61</v>
      </c>
      <c r="L3020">
        <v>2008</v>
      </c>
      <c r="M3020">
        <v>2008</v>
      </c>
      <c r="N3020" t="s">
        <v>285</v>
      </c>
      <c r="O3020" s="18">
        <v>0.14399999999999999</v>
      </c>
    </row>
    <row r="3021" spans="1:15">
      <c r="A3021" s="28" t="s">
        <v>278</v>
      </c>
      <c r="B3021" s="18" t="s">
        <v>97</v>
      </c>
      <c r="C3021" t="s">
        <v>287</v>
      </c>
      <c r="D3021" s="16">
        <v>1</v>
      </c>
      <c r="E3021" s="16">
        <v>70.25</v>
      </c>
      <c r="F3021" s="16">
        <v>-162.75</v>
      </c>
      <c r="G3021">
        <v>0</v>
      </c>
      <c r="H3021" s="19" t="s">
        <v>61</v>
      </c>
      <c r="I3021" s="18" t="s">
        <v>32</v>
      </c>
      <c r="J3021" s="19" t="s">
        <v>61</v>
      </c>
      <c r="K3021" s="19" t="s">
        <v>61</v>
      </c>
      <c r="L3021">
        <v>2008</v>
      </c>
      <c r="M3021">
        <v>2008</v>
      </c>
      <c r="N3021" t="s">
        <v>285</v>
      </c>
      <c r="O3021" s="18">
        <v>0.14399999999999999</v>
      </c>
    </row>
    <row r="3022" spans="1:15">
      <c r="A3022" s="28" t="s">
        <v>278</v>
      </c>
      <c r="B3022" s="18" t="s">
        <v>97</v>
      </c>
      <c r="C3022" t="s">
        <v>287</v>
      </c>
      <c r="D3022" s="16">
        <v>1</v>
      </c>
      <c r="E3022" s="16">
        <v>69.75</v>
      </c>
      <c r="F3022" s="16">
        <v>-163.25</v>
      </c>
      <c r="G3022">
        <v>0</v>
      </c>
      <c r="H3022" s="19" t="s">
        <v>61</v>
      </c>
      <c r="I3022" s="18" t="s">
        <v>32</v>
      </c>
      <c r="J3022" s="19" t="s">
        <v>61</v>
      </c>
      <c r="K3022" s="19" t="s">
        <v>61</v>
      </c>
      <c r="L3022">
        <v>2008</v>
      </c>
      <c r="M3022">
        <v>2008</v>
      </c>
      <c r="N3022" t="s">
        <v>285</v>
      </c>
      <c r="O3022" s="18">
        <v>0.14399999999999999</v>
      </c>
    </row>
    <row r="3023" spans="1:15">
      <c r="A3023" s="28" t="s">
        <v>278</v>
      </c>
      <c r="B3023" s="18" t="s">
        <v>97</v>
      </c>
      <c r="C3023" t="s">
        <v>287</v>
      </c>
      <c r="D3023" s="16">
        <v>1</v>
      </c>
      <c r="E3023" s="16">
        <v>71.25</v>
      </c>
      <c r="F3023" s="16">
        <v>-157.75</v>
      </c>
      <c r="G3023">
        <v>0</v>
      </c>
      <c r="H3023" s="19" t="s">
        <v>61</v>
      </c>
      <c r="I3023" s="18" t="s">
        <v>32</v>
      </c>
      <c r="J3023" s="19" t="s">
        <v>61</v>
      </c>
      <c r="K3023" s="19" t="s">
        <v>61</v>
      </c>
      <c r="L3023">
        <v>2008</v>
      </c>
      <c r="M3023">
        <v>2008</v>
      </c>
      <c r="N3023" t="s">
        <v>285</v>
      </c>
      <c r="O3023" s="18">
        <v>0.14399999999999999</v>
      </c>
    </row>
    <row r="3024" spans="1:15">
      <c r="A3024" s="28" t="s">
        <v>278</v>
      </c>
      <c r="B3024" s="18" t="s">
        <v>97</v>
      </c>
      <c r="C3024" t="s">
        <v>287</v>
      </c>
      <c r="D3024" s="16">
        <v>1</v>
      </c>
      <c r="E3024" s="16">
        <v>70.75</v>
      </c>
      <c r="F3024" s="16">
        <v>-161.25</v>
      </c>
      <c r="G3024">
        <v>0</v>
      </c>
      <c r="H3024" s="19" t="s">
        <v>61</v>
      </c>
      <c r="I3024" s="18" t="s">
        <v>32</v>
      </c>
      <c r="J3024" s="19" t="s">
        <v>61</v>
      </c>
      <c r="K3024" s="19" t="s">
        <v>61</v>
      </c>
      <c r="L3024">
        <v>2008</v>
      </c>
      <c r="M3024">
        <v>2008</v>
      </c>
      <c r="N3024" t="s">
        <v>285</v>
      </c>
      <c r="O3024" s="18">
        <v>0.14399999999999999</v>
      </c>
    </row>
    <row r="3025" spans="1:15">
      <c r="A3025" s="28" t="s">
        <v>278</v>
      </c>
      <c r="B3025" s="18" t="s">
        <v>97</v>
      </c>
      <c r="C3025" t="s">
        <v>287</v>
      </c>
      <c r="D3025" s="16">
        <v>1</v>
      </c>
      <c r="E3025" s="16">
        <v>70.75</v>
      </c>
      <c r="F3025" s="16">
        <v>-160.25</v>
      </c>
      <c r="G3025">
        <v>0</v>
      </c>
      <c r="H3025" s="19" t="s">
        <v>61</v>
      </c>
      <c r="I3025" s="18" t="s">
        <v>32</v>
      </c>
      <c r="J3025" s="19" t="s">
        <v>61</v>
      </c>
      <c r="K3025" s="19" t="s">
        <v>61</v>
      </c>
      <c r="L3025">
        <v>2008</v>
      </c>
      <c r="M3025">
        <v>2008</v>
      </c>
      <c r="N3025" t="s">
        <v>285</v>
      </c>
      <c r="O3025" s="18">
        <v>0.14399999999999999</v>
      </c>
    </row>
    <row r="3026" spans="1:15">
      <c r="A3026" s="28" t="s">
        <v>278</v>
      </c>
      <c r="B3026" s="18" t="s">
        <v>97</v>
      </c>
      <c r="C3026" t="s">
        <v>287</v>
      </c>
      <c r="D3026" s="16">
        <v>1</v>
      </c>
      <c r="E3026" s="16">
        <v>69.25</v>
      </c>
      <c r="F3026" s="16">
        <v>-163.75</v>
      </c>
      <c r="G3026">
        <v>0</v>
      </c>
      <c r="H3026" s="19" t="s">
        <v>61</v>
      </c>
      <c r="I3026" s="18" t="s">
        <v>32</v>
      </c>
      <c r="J3026" s="19" t="s">
        <v>61</v>
      </c>
      <c r="K3026" s="19" t="s">
        <v>61</v>
      </c>
      <c r="L3026">
        <v>2008</v>
      </c>
      <c r="M3026">
        <v>2008</v>
      </c>
      <c r="N3026" t="s">
        <v>285</v>
      </c>
      <c r="O3026" s="18">
        <v>0.14399999999999999</v>
      </c>
    </row>
    <row r="3027" spans="1:15">
      <c r="A3027" s="28" t="s">
        <v>278</v>
      </c>
      <c r="B3027" s="18" t="s">
        <v>97</v>
      </c>
      <c r="C3027" t="s">
        <v>287</v>
      </c>
      <c r="D3027" s="16">
        <v>1</v>
      </c>
      <c r="E3027" s="16">
        <v>68.75</v>
      </c>
      <c r="F3027" s="16">
        <v>-167.25</v>
      </c>
      <c r="G3027">
        <v>0</v>
      </c>
      <c r="H3027" s="19" t="s">
        <v>61</v>
      </c>
      <c r="I3027" s="18" t="s">
        <v>32</v>
      </c>
      <c r="J3027" s="19" t="s">
        <v>61</v>
      </c>
      <c r="K3027" s="19" t="s">
        <v>61</v>
      </c>
      <c r="L3027">
        <v>2008</v>
      </c>
      <c r="M3027">
        <v>2008</v>
      </c>
      <c r="N3027" t="s">
        <v>285</v>
      </c>
      <c r="O3027" s="18">
        <v>0.14399999999999999</v>
      </c>
    </row>
    <row r="3028" spans="1:15">
      <c r="A3028" s="28" t="s">
        <v>278</v>
      </c>
      <c r="B3028" s="18" t="s">
        <v>97</v>
      </c>
      <c r="C3028" t="s">
        <v>287</v>
      </c>
      <c r="D3028" s="16">
        <v>1</v>
      </c>
      <c r="E3028" s="16">
        <v>70.25</v>
      </c>
      <c r="F3028" s="16">
        <v>-163.25</v>
      </c>
      <c r="G3028">
        <v>0</v>
      </c>
      <c r="H3028" s="19" t="s">
        <v>61</v>
      </c>
      <c r="I3028" s="18" t="s">
        <v>32</v>
      </c>
      <c r="J3028" s="19" t="s">
        <v>61</v>
      </c>
      <c r="K3028" s="19" t="s">
        <v>61</v>
      </c>
      <c r="L3028">
        <v>2008</v>
      </c>
      <c r="M3028">
        <v>2008</v>
      </c>
      <c r="N3028" t="s">
        <v>285</v>
      </c>
      <c r="O3028" s="18">
        <v>0.14399999999999999</v>
      </c>
    </row>
    <row r="3029" spans="1:15">
      <c r="A3029" s="28" t="s">
        <v>278</v>
      </c>
      <c r="B3029" s="18" t="s">
        <v>97</v>
      </c>
      <c r="C3029" t="s">
        <v>287</v>
      </c>
      <c r="D3029" s="16">
        <v>1</v>
      </c>
      <c r="E3029" s="16">
        <v>68.75</v>
      </c>
      <c r="F3029" s="16">
        <v>-166.25</v>
      </c>
      <c r="G3029">
        <v>0</v>
      </c>
      <c r="H3029" s="19" t="s">
        <v>61</v>
      </c>
      <c r="I3029" s="18" t="s">
        <v>32</v>
      </c>
      <c r="J3029" s="19" t="s">
        <v>61</v>
      </c>
      <c r="K3029" s="19" t="s">
        <v>61</v>
      </c>
      <c r="L3029">
        <v>2008</v>
      </c>
      <c r="M3029">
        <v>2008</v>
      </c>
      <c r="N3029" t="s">
        <v>285</v>
      </c>
      <c r="O3029" s="18">
        <v>0.14399999999999999</v>
      </c>
    </row>
    <row r="3030" spans="1:15">
      <c r="A3030" s="28" t="s">
        <v>278</v>
      </c>
      <c r="B3030" s="18" t="s">
        <v>97</v>
      </c>
      <c r="C3030" t="s">
        <v>287</v>
      </c>
      <c r="D3030" s="16">
        <v>1</v>
      </c>
      <c r="E3030" s="16">
        <v>71.25</v>
      </c>
      <c r="F3030" s="16">
        <v>-157.25</v>
      </c>
      <c r="G3030">
        <v>0</v>
      </c>
      <c r="H3030" s="19" t="s">
        <v>61</v>
      </c>
      <c r="I3030" s="18" t="s">
        <v>32</v>
      </c>
      <c r="J3030" s="19" t="s">
        <v>61</v>
      </c>
      <c r="K3030" s="19" t="s">
        <v>61</v>
      </c>
      <c r="L3030">
        <v>2008</v>
      </c>
      <c r="M3030">
        <v>2008</v>
      </c>
      <c r="N3030" t="s">
        <v>285</v>
      </c>
      <c r="O3030" s="18">
        <v>0.14399999999999999</v>
      </c>
    </row>
    <row r="3031" spans="1:15">
      <c r="A3031" s="28" t="s">
        <v>278</v>
      </c>
      <c r="B3031" s="18" t="s">
        <v>97</v>
      </c>
      <c r="C3031" t="s">
        <v>287</v>
      </c>
      <c r="D3031" s="16">
        <v>1</v>
      </c>
      <c r="E3031" s="16">
        <v>69.25</v>
      </c>
      <c r="F3031" s="16">
        <v>-164.75</v>
      </c>
      <c r="G3031">
        <v>0</v>
      </c>
      <c r="H3031" s="19" t="s">
        <v>61</v>
      </c>
      <c r="I3031" s="18" t="s">
        <v>32</v>
      </c>
      <c r="J3031" s="19" t="s">
        <v>61</v>
      </c>
      <c r="K3031" s="19" t="s">
        <v>61</v>
      </c>
      <c r="L3031">
        <v>2008</v>
      </c>
      <c r="M3031">
        <v>2008</v>
      </c>
      <c r="N3031" t="s">
        <v>285</v>
      </c>
      <c r="O3031" s="18">
        <v>0.14399999999999999</v>
      </c>
    </row>
    <row r="3032" spans="1:15">
      <c r="A3032" s="28" t="s">
        <v>278</v>
      </c>
      <c r="B3032" s="18" t="s">
        <v>97</v>
      </c>
      <c r="C3032" t="s">
        <v>287</v>
      </c>
      <c r="D3032" s="16">
        <v>1</v>
      </c>
      <c r="E3032" s="16">
        <v>71.25</v>
      </c>
      <c r="F3032" s="16">
        <v>-158.25</v>
      </c>
      <c r="G3032">
        <v>0</v>
      </c>
      <c r="H3032" s="19" t="s">
        <v>61</v>
      </c>
      <c r="I3032" s="18" t="s">
        <v>32</v>
      </c>
      <c r="J3032" s="19" t="s">
        <v>61</v>
      </c>
      <c r="K3032" s="19" t="s">
        <v>61</v>
      </c>
      <c r="L3032">
        <v>2008</v>
      </c>
      <c r="M3032">
        <v>2008</v>
      </c>
      <c r="N3032" t="s">
        <v>285</v>
      </c>
      <c r="O3032" s="18">
        <v>0.14399999999999999</v>
      </c>
    </row>
    <row r="3033" spans="1:15">
      <c r="A3033" s="28" t="s">
        <v>278</v>
      </c>
      <c r="B3033" s="18" t="s">
        <v>97</v>
      </c>
      <c r="C3033" t="s">
        <v>287</v>
      </c>
      <c r="D3033" s="16">
        <v>1</v>
      </c>
      <c r="E3033" s="16">
        <v>70.75</v>
      </c>
      <c r="F3033" s="16">
        <v>-161.75</v>
      </c>
      <c r="G3033">
        <v>0</v>
      </c>
      <c r="H3033" s="19" t="s">
        <v>61</v>
      </c>
      <c r="I3033" s="18" t="s">
        <v>32</v>
      </c>
      <c r="J3033" s="19" t="s">
        <v>61</v>
      </c>
      <c r="K3033" s="19" t="s">
        <v>61</v>
      </c>
      <c r="L3033">
        <v>2008</v>
      </c>
      <c r="M3033">
        <v>2008</v>
      </c>
      <c r="N3033" t="s">
        <v>285</v>
      </c>
      <c r="O3033" s="18">
        <v>0.14399999999999999</v>
      </c>
    </row>
    <row r="3034" spans="1:15">
      <c r="A3034" s="28" t="s">
        <v>278</v>
      </c>
      <c r="B3034" s="18" t="s">
        <v>97</v>
      </c>
      <c r="C3034" t="s">
        <v>287</v>
      </c>
      <c r="D3034" s="16">
        <v>1</v>
      </c>
      <c r="E3034" s="16">
        <v>69.25</v>
      </c>
      <c r="F3034" s="16">
        <v>-165.25</v>
      </c>
      <c r="G3034">
        <v>0</v>
      </c>
      <c r="H3034" s="19" t="s">
        <v>61</v>
      </c>
      <c r="I3034" s="18" t="s">
        <v>32</v>
      </c>
      <c r="J3034" s="19" t="s">
        <v>61</v>
      </c>
      <c r="K3034" s="19" t="s">
        <v>61</v>
      </c>
      <c r="L3034">
        <v>2008</v>
      </c>
      <c r="M3034">
        <v>2008</v>
      </c>
      <c r="N3034" t="s">
        <v>285</v>
      </c>
      <c r="O3034" s="18">
        <v>0.14399999999999999</v>
      </c>
    </row>
    <row r="3035" spans="1:15">
      <c r="A3035" s="28" t="s">
        <v>278</v>
      </c>
      <c r="B3035" s="18" t="s">
        <v>97</v>
      </c>
      <c r="C3035" t="s">
        <v>287</v>
      </c>
      <c r="D3035" s="16">
        <v>1</v>
      </c>
      <c r="E3035" s="16">
        <v>71.25</v>
      </c>
      <c r="F3035" s="16">
        <v>-158.75</v>
      </c>
      <c r="G3035">
        <v>0</v>
      </c>
      <c r="H3035" s="19" t="s">
        <v>61</v>
      </c>
      <c r="I3035" s="18" t="s">
        <v>32</v>
      </c>
      <c r="J3035" s="19" t="s">
        <v>61</v>
      </c>
      <c r="K3035" s="19" t="s">
        <v>61</v>
      </c>
      <c r="L3035">
        <v>2008</v>
      </c>
      <c r="M3035">
        <v>2008</v>
      </c>
      <c r="N3035" t="s">
        <v>285</v>
      </c>
      <c r="O3035" s="18">
        <v>0.14399999999999999</v>
      </c>
    </row>
    <row r="3036" spans="1:15">
      <c r="A3036" s="28" t="s">
        <v>278</v>
      </c>
      <c r="B3036" s="18" t="s">
        <v>97</v>
      </c>
      <c r="C3036" t="s">
        <v>287</v>
      </c>
      <c r="D3036" s="16">
        <v>1</v>
      </c>
      <c r="E3036" s="16">
        <v>71.25</v>
      </c>
      <c r="F3036" s="16">
        <v>-159.25</v>
      </c>
      <c r="G3036">
        <v>0</v>
      </c>
      <c r="H3036" s="19" t="s">
        <v>61</v>
      </c>
      <c r="I3036" s="18" t="s">
        <v>32</v>
      </c>
      <c r="J3036" s="19" t="s">
        <v>61</v>
      </c>
      <c r="K3036" s="19" t="s">
        <v>61</v>
      </c>
      <c r="L3036">
        <v>2008</v>
      </c>
      <c r="M3036">
        <v>2008</v>
      </c>
      <c r="N3036" t="s">
        <v>285</v>
      </c>
      <c r="O3036" s="18">
        <v>0.14399999999999999</v>
      </c>
    </row>
    <row r="3037" spans="1:15">
      <c r="A3037" s="28" t="s">
        <v>278</v>
      </c>
      <c r="B3037" s="18" t="s">
        <v>97</v>
      </c>
      <c r="C3037" t="s">
        <v>287</v>
      </c>
      <c r="D3037" s="16">
        <v>1</v>
      </c>
      <c r="E3037" s="16">
        <v>70.25</v>
      </c>
      <c r="F3037" s="16">
        <v>-162.25</v>
      </c>
      <c r="G3037">
        <v>0</v>
      </c>
      <c r="H3037" s="19" t="s">
        <v>61</v>
      </c>
      <c r="I3037" s="18" t="s">
        <v>32</v>
      </c>
      <c r="J3037" s="19" t="s">
        <v>61</v>
      </c>
      <c r="K3037" s="19" t="s">
        <v>61</v>
      </c>
      <c r="L3037">
        <v>2008</v>
      </c>
      <c r="M3037">
        <v>2008</v>
      </c>
      <c r="N3037" t="s">
        <v>285</v>
      </c>
      <c r="O3037" s="18">
        <v>0.14399999999999999</v>
      </c>
    </row>
    <row r="3038" spans="1:15">
      <c r="A3038" s="28" t="s">
        <v>278</v>
      </c>
      <c r="B3038" s="18" t="s">
        <v>97</v>
      </c>
      <c r="C3038" t="s">
        <v>287</v>
      </c>
      <c r="D3038" s="16">
        <v>1</v>
      </c>
      <c r="E3038" s="16">
        <v>69.25</v>
      </c>
      <c r="F3038" s="16">
        <v>-165.75</v>
      </c>
      <c r="G3038">
        <v>0</v>
      </c>
      <c r="H3038" s="19" t="s">
        <v>61</v>
      </c>
      <c r="I3038" s="18" t="s">
        <v>32</v>
      </c>
      <c r="J3038" s="19" t="s">
        <v>61</v>
      </c>
      <c r="K3038" s="19" t="s">
        <v>61</v>
      </c>
      <c r="L3038">
        <v>2008</v>
      </c>
      <c r="M3038">
        <v>2008</v>
      </c>
      <c r="N3038" t="s">
        <v>285</v>
      </c>
      <c r="O3038" s="18">
        <v>0.14399999999999999</v>
      </c>
    </row>
    <row r="3039" spans="1:15">
      <c r="A3039" s="28" t="s">
        <v>278</v>
      </c>
      <c r="B3039" s="18" t="s">
        <v>97</v>
      </c>
      <c r="C3039" t="s">
        <v>287</v>
      </c>
      <c r="D3039" s="16">
        <v>1</v>
      </c>
      <c r="E3039" s="16">
        <v>70.75</v>
      </c>
      <c r="F3039" s="16">
        <v>-162.25</v>
      </c>
      <c r="G3039">
        <v>0</v>
      </c>
      <c r="H3039" s="19" t="s">
        <v>61</v>
      </c>
      <c r="I3039" s="18" t="s">
        <v>32</v>
      </c>
      <c r="J3039" s="19" t="s">
        <v>61</v>
      </c>
      <c r="K3039" s="19" t="s">
        <v>61</v>
      </c>
      <c r="L3039">
        <v>2008</v>
      </c>
      <c r="M3039">
        <v>2008</v>
      </c>
      <c r="N3039" t="s">
        <v>285</v>
      </c>
      <c r="O3039" s="18">
        <v>0.14399999999999999</v>
      </c>
    </row>
    <row r="3040" spans="1:15">
      <c r="A3040" s="28" t="s">
        <v>278</v>
      </c>
      <c r="B3040" s="18" t="s">
        <v>97</v>
      </c>
      <c r="C3040" t="s">
        <v>287</v>
      </c>
      <c r="D3040" s="16">
        <v>1</v>
      </c>
      <c r="E3040" s="16">
        <v>69.25</v>
      </c>
      <c r="F3040" s="16">
        <v>-166.25</v>
      </c>
      <c r="G3040">
        <v>0</v>
      </c>
      <c r="H3040" s="19" t="s">
        <v>61</v>
      </c>
      <c r="I3040" s="18" t="s">
        <v>32</v>
      </c>
      <c r="J3040" s="19" t="s">
        <v>61</v>
      </c>
      <c r="K3040" s="19" t="s">
        <v>61</v>
      </c>
      <c r="L3040">
        <v>2008</v>
      </c>
      <c r="M3040">
        <v>2008</v>
      </c>
      <c r="N3040" t="s">
        <v>285</v>
      </c>
      <c r="O3040" s="18">
        <v>0.14399999999999999</v>
      </c>
    </row>
    <row r="3041" spans="1:15">
      <c r="A3041" s="28" t="s">
        <v>278</v>
      </c>
      <c r="B3041" s="18" t="s">
        <v>97</v>
      </c>
      <c r="C3041" t="s">
        <v>287</v>
      </c>
      <c r="D3041" s="16">
        <v>1</v>
      </c>
      <c r="E3041" s="16">
        <v>70.75</v>
      </c>
      <c r="F3041" s="16">
        <v>-159.75</v>
      </c>
      <c r="G3041">
        <v>0</v>
      </c>
      <c r="H3041" s="19" t="s">
        <v>61</v>
      </c>
      <c r="I3041" s="18" t="s">
        <v>32</v>
      </c>
      <c r="J3041" s="19" t="s">
        <v>61</v>
      </c>
      <c r="K3041" s="19" t="s">
        <v>61</v>
      </c>
      <c r="L3041">
        <v>2008</v>
      </c>
      <c r="M3041">
        <v>2008</v>
      </c>
      <c r="N3041" t="s">
        <v>285</v>
      </c>
      <c r="O3041" s="18">
        <v>0.14399999999999999</v>
      </c>
    </row>
    <row r="3042" spans="1:15">
      <c r="A3042" s="28" t="s">
        <v>278</v>
      </c>
      <c r="B3042" s="18" t="s">
        <v>97</v>
      </c>
      <c r="C3042" t="s">
        <v>287</v>
      </c>
      <c r="D3042" s="16">
        <v>1</v>
      </c>
      <c r="E3042" s="16">
        <v>71.25</v>
      </c>
      <c r="F3042" s="16">
        <v>-159.75</v>
      </c>
      <c r="G3042">
        <v>0</v>
      </c>
      <c r="H3042" s="19" t="s">
        <v>61</v>
      </c>
      <c r="I3042" s="18" t="s">
        <v>32</v>
      </c>
      <c r="J3042" s="19" t="s">
        <v>61</v>
      </c>
      <c r="K3042" s="19" t="s">
        <v>61</v>
      </c>
      <c r="L3042">
        <v>2008</v>
      </c>
      <c r="M3042">
        <v>2008</v>
      </c>
      <c r="N3042" t="s">
        <v>285</v>
      </c>
      <c r="O3042" s="18">
        <v>0.14399999999999999</v>
      </c>
    </row>
    <row r="3043" spans="1:15">
      <c r="A3043" s="28" t="s">
        <v>278</v>
      </c>
      <c r="B3043" s="18" t="s">
        <v>97</v>
      </c>
      <c r="C3043" t="s">
        <v>287</v>
      </c>
      <c r="D3043" s="16">
        <v>1</v>
      </c>
      <c r="E3043" s="16">
        <v>69.25</v>
      </c>
      <c r="F3043" s="16">
        <v>-166.75</v>
      </c>
      <c r="G3043">
        <v>0</v>
      </c>
      <c r="H3043" s="19" t="s">
        <v>61</v>
      </c>
      <c r="I3043" s="18" t="s">
        <v>32</v>
      </c>
      <c r="J3043" s="19" t="s">
        <v>61</v>
      </c>
      <c r="K3043" s="19" t="s">
        <v>61</v>
      </c>
      <c r="L3043">
        <v>2008</v>
      </c>
      <c r="M3043">
        <v>2008</v>
      </c>
      <c r="N3043" t="s">
        <v>285</v>
      </c>
      <c r="O3043" s="18">
        <v>0.14399999999999999</v>
      </c>
    </row>
    <row r="3044" spans="1:15">
      <c r="A3044" s="28" t="s">
        <v>278</v>
      </c>
      <c r="B3044" s="18" t="s">
        <v>97</v>
      </c>
      <c r="C3044" t="s">
        <v>287</v>
      </c>
      <c r="D3044" s="16">
        <v>1</v>
      </c>
      <c r="E3044" s="16">
        <v>68.25</v>
      </c>
      <c r="F3044" s="16">
        <v>-167.25</v>
      </c>
      <c r="G3044">
        <v>0</v>
      </c>
      <c r="H3044" s="19" t="s">
        <v>61</v>
      </c>
      <c r="I3044" s="18" t="s">
        <v>32</v>
      </c>
      <c r="J3044" s="19" t="s">
        <v>61</v>
      </c>
      <c r="K3044" s="19" t="s">
        <v>61</v>
      </c>
      <c r="L3044">
        <v>2008</v>
      </c>
      <c r="M3044">
        <v>2008</v>
      </c>
      <c r="N3044" t="s">
        <v>285</v>
      </c>
      <c r="O3044" s="18">
        <v>0.14399999999999999</v>
      </c>
    </row>
    <row r="3045" spans="1:15">
      <c r="A3045" s="28" t="s">
        <v>278</v>
      </c>
      <c r="B3045" s="18" t="s">
        <v>97</v>
      </c>
      <c r="C3045" t="s">
        <v>287</v>
      </c>
      <c r="D3045" s="16">
        <v>1</v>
      </c>
      <c r="E3045" s="16">
        <v>69.75</v>
      </c>
      <c r="F3045" s="16">
        <v>-164.25</v>
      </c>
      <c r="G3045">
        <v>0</v>
      </c>
      <c r="H3045" s="19" t="s">
        <v>61</v>
      </c>
      <c r="I3045" s="18" t="s">
        <v>32</v>
      </c>
      <c r="J3045" s="19" t="s">
        <v>61</v>
      </c>
      <c r="K3045" s="19" t="s">
        <v>61</v>
      </c>
      <c r="L3045">
        <v>2008</v>
      </c>
      <c r="M3045">
        <v>2008</v>
      </c>
      <c r="N3045" t="s">
        <v>285</v>
      </c>
      <c r="O3045" s="18">
        <v>0.14399999999999999</v>
      </c>
    </row>
    <row r="3046" spans="1:15">
      <c r="A3046" s="28" t="s">
        <v>278</v>
      </c>
      <c r="B3046" s="18" t="s">
        <v>97</v>
      </c>
      <c r="C3046" t="s">
        <v>287</v>
      </c>
      <c r="D3046" s="16">
        <v>1</v>
      </c>
      <c r="E3046" s="16">
        <v>71.25</v>
      </c>
      <c r="F3046" s="16">
        <v>-160.25</v>
      </c>
      <c r="G3046">
        <v>0</v>
      </c>
      <c r="H3046" s="19" t="s">
        <v>61</v>
      </c>
      <c r="I3046" s="18" t="s">
        <v>32</v>
      </c>
      <c r="J3046" s="19" t="s">
        <v>61</v>
      </c>
      <c r="K3046" s="19" t="s">
        <v>61</v>
      </c>
      <c r="L3046">
        <v>2008</v>
      </c>
      <c r="M3046">
        <v>2008</v>
      </c>
      <c r="N3046" t="s">
        <v>285</v>
      </c>
      <c r="O3046" s="18">
        <v>0.14399999999999999</v>
      </c>
    </row>
    <row r="3047" spans="1:15">
      <c r="A3047" s="28" t="s">
        <v>278</v>
      </c>
      <c r="B3047" s="18" t="s">
        <v>97</v>
      </c>
      <c r="C3047" t="s">
        <v>287</v>
      </c>
      <c r="D3047" s="16">
        <v>1</v>
      </c>
      <c r="E3047" s="16">
        <v>70.75</v>
      </c>
      <c r="F3047" s="16">
        <v>-158.25</v>
      </c>
      <c r="G3047">
        <v>0</v>
      </c>
      <c r="H3047" s="19" t="s">
        <v>61</v>
      </c>
      <c r="I3047" s="18" t="s">
        <v>32</v>
      </c>
      <c r="J3047" s="19" t="s">
        <v>61</v>
      </c>
      <c r="K3047" s="19" t="s">
        <v>61</v>
      </c>
      <c r="L3047">
        <v>2008</v>
      </c>
      <c r="M3047">
        <v>2008</v>
      </c>
      <c r="N3047" t="s">
        <v>285</v>
      </c>
      <c r="O3047" s="18">
        <v>0.14399999999999999</v>
      </c>
    </row>
    <row r="3048" spans="1:15">
      <c r="A3048" s="28" t="s">
        <v>278</v>
      </c>
      <c r="B3048" s="18" t="s">
        <v>97</v>
      </c>
      <c r="C3048" t="s">
        <v>287</v>
      </c>
      <c r="D3048" s="16">
        <v>1</v>
      </c>
      <c r="E3048" s="16">
        <v>68.25</v>
      </c>
      <c r="F3048" s="16">
        <v>-166.75</v>
      </c>
      <c r="G3048">
        <v>0</v>
      </c>
      <c r="H3048" s="19" t="s">
        <v>61</v>
      </c>
      <c r="I3048" s="18" t="s">
        <v>32</v>
      </c>
      <c r="J3048" s="19" t="s">
        <v>61</v>
      </c>
      <c r="K3048" s="19" t="s">
        <v>61</v>
      </c>
      <c r="L3048">
        <v>2008</v>
      </c>
      <c r="M3048">
        <v>2008</v>
      </c>
      <c r="N3048" t="s">
        <v>285</v>
      </c>
      <c r="O3048" s="18">
        <v>0.14399999999999999</v>
      </c>
    </row>
    <row r="3049" spans="1:15">
      <c r="A3049" s="28" t="s">
        <v>278</v>
      </c>
      <c r="B3049" s="18" t="s">
        <v>97</v>
      </c>
      <c r="C3049" t="s">
        <v>287</v>
      </c>
      <c r="D3049" s="16">
        <v>1</v>
      </c>
      <c r="E3049" s="16">
        <v>70.25</v>
      </c>
      <c r="F3049" s="16">
        <v>-161.75</v>
      </c>
      <c r="G3049">
        <v>0</v>
      </c>
      <c r="H3049" s="19" t="s">
        <v>61</v>
      </c>
      <c r="I3049" s="18" t="s">
        <v>32</v>
      </c>
      <c r="J3049" s="19" t="s">
        <v>61</v>
      </c>
      <c r="K3049" s="19" t="s">
        <v>61</v>
      </c>
      <c r="L3049">
        <v>2008</v>
      </c>
      <c r="M3049">
        <v>2008</v>
      </c>
      <c r="N3049" t="s">
        <v>285</v>
      </c>
      <c r="O3049" s="18">
        <v>0.14399999999999999</v>
      </c>
    </row>
    <row r="3050" spans="1:15">
      <c r="A3050" s="28" t="s">
        <v>278</v>
      </c>
      <c r="B3050" s="18" t="s">
        <v>97</v>
      </c>
      <c r="C3050" t="s">
        <v>287</v>
      </c>
      <c r="D3050" s="16">
        <v>1</v>
      </c>
      <c r="E3050" s="16">
        <v>70.25</v>
      </c>
      <c r="F3050" s="16">
        <v>-161.25</v>
      </c>
      <c r="G3050">
        <v>0</v>
      </c>
      <c r="H3050" s="19" t="s">
        <v>61</v>
      </c>
      <c r="I3050" s="18" t="s">
        <v>32</v>
      </c>
      <c r="J3050" s="19" t="s">
        <v>61</v>
      </c>
      <c r="K3050" s="19" t="s">
        <v>61</v>
      </c>
      <c r="L3050">
        <v>2008</v>
      </c>
      <c r="M3050">
        <v>2008</v>
      </c>
      <c r="N3050" t="s">
        <v>285</v>
      </c>
      <c r="O3050" s="18">
        <v>0.14399999999999999</v>
      </c>
    </row>
    <row r="3051" spans="1:15">
      <c r="A3051" s="28" t="s">
        <v>278</v>
      </c>
      <c r="B3051" s="18" t="s">
        <v>97</v>
      </c>
      <c r="C3051" t="s">
        <v>287</v>
      </c>
      <c r="D3051" s="16">
        <v>1</v>
      </c>
      <c r="E3051" s="16">
        <v>68.75</v>
      </c>
      <c r="F3051" s="16">
        <v>-165.75</v>
      </c>
      <c r="G3051">
        <v>0</v>
      </c>
      <c r="H3051" s="19" t="s">
        <v>61</v>
      </c>
      <c r="I3051" s="18" t="s">
        <v>32</v>
      </c>
      <c r="J3051" s="19" t="s">
        <v>61</v>
      </c>
      <c r="K3051" s="19" t="s">
        <v>61</v>
      </c>
      <c r="L3051">
        <v>2008</v>
      </c>
      <c r="M3051">
        <v>2008</v>
      </c>
      <c r="N3051" t="s">
        <v>285</v>
      </c>
      <c r="O3051" s="18">
        <v>0.14399999999999999</v>
      </c>
    </row>
    <row r="3052" spans="1:15">
      <c r="A3052" s="28" t="s">
        <v>278</v>
      </c>
      <c r="B3052" s="18" t="s">
        <v>97</v>
      </c>
      <c r="C3052" t="s">
        <v>287</v>
      </c>
      <c r="D3052" s="16">
        <v>1</v>
      </c>
      <c r="E3052" s="16">
        <v>70.75</v>
      </c>
      <c r="F3052" s="16">
        <v>-159.25</v>
      </c>
      <c r="G3052">
        <v>0</v>
      </c>
      <c r="H3052" s="19" t="s">
        <v>61</v>
      </c>
      <c r="I3052" s="18" t="s">
        <v>32</v>
      </c>
      <c r="J3052" s="19" t="s">
        <v>61</v>
      </c>
      <c r="K3052" s="19" t="s">
        <v>61</v>
      </c>
      <c r="L3052">
        <v>2008</v>
      </c>
      <c r="M3052">
        <v>2008</v>
      </c>
      <c r="N3052" t="s">
        <v>285</v>
      </c>
      <c r="O3052" s="18">
        <v>0.14399999999999999</v>
      </c>
    </row>
    <row r="3053" spans="1:15">
      <c r="A3053" s="28" t="s">
        <v>278</v>
      </c>
      <c r="B3053" s="18" t="s">
        <v>97</v>
      </c>
      <c r="C3053" t="s">
        <v>287</v>
      </c>
      <c r="D3053" s="16">
        <v>1</v>
      </c>
      <c r="E3053" s="16">
        <v>70.75</v>
      </c>
      <c r="F3053" s="16">
        <v>-162.75</v>
      </c>
      <c r="G3053">
        <v>0</v>
      </c>
      <c r="H3053" s="19" t="s">
        <v>61</v>
      </c>
      <c r="I3053" s="18" t="s">
        <v>32</v>
      </c>
      <c r="J3053" s="19" t="s">
        <v>61</v>
      </c>
      <c r="K3053" s="19" t="s">
        <v>61</v>
      </c>
      <c r="L3053">
        <v>2008</v>
      </c>
      <c r="M3053">
        <v>2008</v>
      </c>
      <c r="N3053" t="s">
        <v>285</v>
      </c>
      <c r="O3053" s="18">
        <v>0.14399999999999999</v>
      </c>
    </row>
    <row r="3054" spans="1:15">
      <c r="A3054" s="28" t="s">
        <v>278</v>
      </c>
      <c r="B3054" s="18" t="s">
        <v>97</v>
      </c>
      <c r="C3054" t="s">
        <v>287</v>
      </c>
      <c r="D3054" s="16">
        <v>1</v>
      </c>
      <c r="E3054" s="16">
        <v>68.75</v>
      </c>
      <c r="F3054" s="16">
        <v>-165.25</v>
      </c>
      <c r="G3054">
        <v>0</v>
      </c>
      <c r="H3054" s="19" t="s">
        <v>61</v>
      </c>
      <c r="I3054" s="18" t="s">
        <v>32</v>
      </c>
      <c r="J3054" s="19" t="s">
        <v>61</v>
      </c>
      <c r="K3054" s="19" t="s">
        <v>61</v>
      </c>
      <c r="L3054">
        <v>2008</v>
      </c>
      <c r="M3054">
        <v>2008</v>
      </c>
      <c r="N3054" t="s">
        <v>285</v>
      </c>
      <c r="O3054" s="18">
        <v>0.14399999999999999</v>
      </c>
    </row>
    <row r="3055" spans="1:15">
      <c r="A3055" s="28" t="s">
        <v>278</v>
      </c>
      <c r="B3055" s="18" t="s">
        <v>97</v>
      </c>
      <c r="C3055" t="s">
        <v>287</v>
      </c>
      <c r="D3055" s="16">
        <v>1</v>
      </c>
      <c r="E3055" s="16">
        <v>70.25</v>
      </c>
      <c r="F3055" s="16">
        <v>-163.75</v>
      </c>
      <c r="G3055">
        <v>0</v>
      </c>
      <c r="H3055" s="19" t="s">
        <v>61</v>
      </c>
      <c r="I3055" s="18" t="s">
        <v>32</v>
      </c>
      <c r="J3055" s="19" t="s">
        <v>61</v>
      </c>
      <c r="K3055" s="19" t="s">
        <v>61</v>
      </c>
      <c r="L3055">
        <v>2008</v>
      </c>
      <c r="M3055">
        <v>2008</v>
      </c>
      <c r="N3055" t="s">
        <v>285</v>
      </c>
      <c r="O3055" s="18">
        <v>0.14399999999999999</v>
      </c>
    </row>
    <row r="3056" spans="1:15">
      <c r="A3056" s="28" t="s">
        <v>278</v>
      </c>
      <c r="B3056" s="18" t="s">
        <v>97</v>
      </c>
      <c r="C3056" t="s">
        <v>287</v>
      </c>
      <c r="D3056" s="16">
        <v>0.9</v>
      </c>
      <c r="E3056" s="16">
        <v>70.75</v>
      </c>
      <c r="F3056" s="16">
        <v>-158.75</v>
      </c>
      <c r="G3056">
        <v>0</v>
      </c>
      <c r="H3056" s="19" t="s">
        <v>61</v>
      </c>
      <c r="I3056" s="18" t="s">
        <v>32</v>
      </c>
      <c r="J3056" s="19" t="s">
        <v>61</v>
      </c>
      <c r="K3056" s="19" t="s">
        <v>61</v>
      </c>
      <c r="L3056">
        <v>2008</v>
      </c>
      <c r="M3056">
        <v>2008</v>
      </c>
      <c r="N3056" t="s">
        <v>285</v>
      </c>
      <c r="O3056" s="18">
        <v>0.14399999999999999</v>
      </c>
    </row>
    <row r="3057" spans="1:15">
      <c r="A3057" s="28" t="s">
        <v>278</v>
      </c>
      <c r="B3057" s="18" t="s">
        <v>97</v>
      </c>
      <c r="C3057" t="s">
        <v>287</v>
      </c>
      <c r="D3057" s="16">
        <v>1</v>
      </c>
      <c r="E3057" s="16">
        <v>69.25</v>
      </c>
      <c r="F3057" s="16">
        <v>-163.25</v>
      </c>
      <c r="G3057">
        <v>0</v>
      </c>
      <c r="H3057" s="19" t="s">
        <v>61</v>
      </c>
      <c r="I3057" s="18" t="s">
        <v>32</v>
      </c>
      <c r="J3057" s="19" t="s">
        <v>61</v>
      </c>
      <c r="K3057" s="19" t="s">
        <v>61</v>
      </c>
      <c r="L3057">
        <v>2008</v>
      </c>
      <c r="M3057">
        <v>2008</v>
      </c>
      <c r="N3057" t="s">
        <v>285</v>
      </c>
      <c r="O3057" s="18">
        <v>0.14399999999999999</v>
      </c>
    </row>
    <row r="3058" spans="1:15">
      <c r="A3058" s="28" t="s">
        <v>278</v>
      </c>
      <c r="B3058" s="18" t="s">
        <v>97</v>
      </c>
      <c r="C3058" t="s">
        <v>287</v>
      </c>
      <c r="D3058" s="16">
        <v>1</v>
      </c>
      <c r="E3058" s="16">
        <v>71.25</v>
      </c>
      <c r="F3058" s="16">
        <v>-156.75</v>
      </c>
      <c r="G3058">
        <v>0</v>
      </c>
      <c r="H3058" s="19" t="s">
        <v>61</v>
      </c>
      <c r="I3058" s="18" t="s">
        <v>32</v>
      </c>
      <c r="J3058" s="19" t="s">
        <v>61</v>
      </c>
      <c r="K3058" s="19" t="s">
        <v>61</v>
      </c>
      <c r="L3058">
        <v>2008</v>
      </c>
      <c r="M3058">
        <v>2008</v>
      </c>
      <c r="N3058" t="s">
        <v>285</v>
      </c>
      <c r="O3058" s="18">
        <v>0.14399999999999999</v>
      </c>
    </row>
    <row r="3059" spans="1:15">
      <c r="A3059" s="28" t="s">
        <v>278</v>
      </c>
      <c r="B3059" s="18" t="s">
        <v>97</v>
      </c>
      <c r="C3059" t="s">
        <v>287</v>
      </c>
      <c r="D3059" s="16">
        <v>1</v>
      </c>
      <c r="E3059" s="16">
        <v>70.25</v>
      </c>
      <c r="F3059" s="16">
        <v>-160.75</v>
      </c>
      <c r="G3059">
        <v>0</v>
      </c>
      <c r="H3059" s="19" t="s">
        <v>61</v>
      </c>
      <c r="I3059" s="18" t="s">
        <v>32</v>
      </c>
      <c r="J3059" s="19" t="s">
        <v>61</v>
      </c>
      <c r="K3059" s="19" t="s">
        <v>61</v>
      </c>
      <c r="L3059">
        <v>2008</v>
      </c>
      <c r="M3059">
        <v>2008</v>
      </c>
      <c r="N3059" t="s">
        <v>285</v>
      </c>
      <c r="O3059" s="18">
        <v>0.14399999999999999</v>
      </c>
    </row>
    <row r="3060" spans="1:15">
      <c r="A3060" s="28" t="s">
        <v>278</v>
      </c>
      <c r="B3060" s="18" t="s">
        <v>97</v>
      </c>
      <c r="C3060" t="s">
        <v>287</v>
      </c>
      <c r="D3060" s="16">
        <v>1</v>
      </c>
      <c r="E3060" s="16">
        <v>68.25</v>
      </c>
      <c r="F3060" s="16">
        <v>-167.75</v>
      </c>
      <c r="G3060">
        <v>0</v>
      </c>
      <c r="H3060" s="19" t="s">
        <v>61</v>
      </c>
      <c r="I3060" s="18" t="s">
        <v>32</v>
      </c>
      <c r="J3060" s="19" t="s">
        <v>61</v>
      </c>
      <c r="K3060" s="19" t="s">
        <v>61</v>
      </c>
      <c r="L3060">
        <v>2008</v>
      </c>
      <c r="M3060">
        <v>2008</v>
      </c>
      <c r="N3060" t="s">
        <v>285</v>
      </c>
      <c r="O3060" s="18">
        <v>0.14399999999999999</v>
      </c>
    </row>
    <row r="3061" spans="1:15">
      <c r="A3061" s="28" t="s">
        <v>278</v>
      </c>
      <c r="B3061" s="18" t="s">
        <v>97</v>
      </c>
      <c r="C3061" t="s">
        <v>287</v>
      </c>
      <c r="D3061" s="16">
        <v>1</v>
      </c>
      <c r="E3061" s="16">
        <v>71.25</v>
      </c>
      <c r="F3061" s="16">
        <v>-160.75</v>
      </c>
      <c r="G3061">
        <v>0</v>
      </c>
      <c r="H3061" s="19" t="s">
        <v>61</v>
      </c>
      <c r="I3061" s="18" t="s">
        <v>32</v>
      </c>
      <c r="J3061" s="19" t="s">
        <v>61</v>
      </c>
      <c r="K3061" s="19" t="s">
        <v>61</v>
      </c>
      <c r="L3061">
        <v>2008</v>
      </c>
      <c r="M3061">
        <v>2008</v>
      </c>
      <c r="N3061" t="s">
        <v>285</v>
      </c>
      <c r="O3061" s="18">
        <v>0.14399999999999999</v>
      </c>
    </row>
    <row r="3062" spans="1:15">
      <c r="A3062" s="28" t="s">
        <v>278</v>
      </c>
      <c r="B3062" s="18" t="s">
        <v>97</v>
      </c>
      <c r="C3062" t="s">
        <v>287</v>
      </c>
      <c r="D3062" s="16">
        <v>0.8</v>
      </c>
      <c r="E3062" s="16">
        <v>68.75</v>
      </c>
      <c r="F3062" s="16">
        <v>-164.75</v>
      </c>
      <c r="G3062">
        <v>0</v>
      </c>
      <c r="H3062" s="19" t="s">
        <v>61</v>
      </c>
      <c r="I3062" s="18" t="s">
        <v>32</v>
      </c>
      <c r="J3062" s="19" t="s">
        <v>61</v>
      </c>
      <c r="K3062" s="19" t="s">
        <v>61</v>
      </c>
      <c r="L3062">
        <v>2008</v>
      </c>
      <c r="M3062">
        <v>2008</v>
      </c>
      <c r="N3062" t="s">
        <v>285</v>
      </c>
      <c r="O3062" s="18">
        <v>0.14399999999999999</v>
      </c>
    </row>
    <row r="3063" spans="1:15">
      <c r="A3063" s="28" t="s">
        <v>278</v>
      </c>
      <c r="B3063" s="18" t="s">
        <v>97</v>
      </c>
      <c r="C3063" t="s">
        <v>287</v>
      </c>
      <c r="D3063" s="16">
        <v>1</v>
      </c>
      <c r="E3063" s="16">
        <v>70.75</v>
      </c>
      <c r="F3063" s="16">
        <v>-157.75</v>
      </c>
      <c r="G3063">
        <v>0</v>
      </c>
      <c r="H3063" s="19" t="s">
        <v>61</v>
      </c>
      <c r="I3063" s="18" t="s">
        <v>32</v>
      </c>
      <c r="J3063" s="19" t="s">
        <v>61</v>
      </c>
      <c r="K3063" s="19" t="s">
        <v>61</v>
      </c>
      <c r="L3063">
        <v>2008</v>
      </c>
      <c r="M3063">
        <v>2008</v>
      </c>
      <c r="N3063" t="s">
        <v>285</v>
      </c>
      <c r="O3063" s="18">
        <v>0.14399999999999999</v>
      </c>
    </row>
    <row r="3064" spans="1:15">
      <c r="A3064" s="28" t="s">
        <v>278</v>
      </c>
      <c r="B3064" s="18" t="s">
        <v>97</v>
      </c>
      <c r="C3064" t="s">
        <v>287</v>
      </c>
      <c r="D3064" s="16">
        <v>0.6</v>
      </c>
      <c r="E3064" s="16">
        <v>69.75</v>
      </c>
      <c r="F3064" s="16">
        <v>-162.75</v>
      </c>
      <c r="G3064">
        <v>0</v>
      </c>
      <c r="H3064" s="19" t="s">
        <v>61</v>
      </c>
      <c r="I3064" s="18" t="s">
        <v>32</v>
      </c>
      <c r="J3064" s="19" t="s">
        <v>61</v>
      </c>
      <c r="K3064" s="19" t="s">
        <v>61</v>
      </c>
      <c r="L3064">
        <v>2008</v>
      </c>
      <c r="M3064">
        <v>2008</v>
      </c>
      <c r="N3064" t="s">
        <v>285</v>
      </c>
      <c r="O3064" s="18">
        <v>0.14399999999999999</v>
      </c>
    </row>
    <row r="3065" spans="1:15">
      <c r="A3065" s="28" t="s">
        <v>278</v>
      </c>
      <c r="B3065" s="18" t="s">
        <v>97</v>
      </c>
      <c r="C3065" t="s">
        <v>283</v>
      </c>
      <c r="D3065" s="16">
        <v>1</v>
      </c>
      <c r="E3065" s="16">
        <v>68.75</v>
      </c>
      <c r="F3065" s="16">
        <v>-166.75</v>
      </c>
      <c r="G3065">
        <v>0</v>
      </c>
      <c r="H3065" s="19" t="s">
        <v>61</v>
      </c>
      <c r="I3065" s="18" t="s">
        <v>32</v>
      </c>
      <c r="J3065" s="19" t="s">
        <v>61</v>
      </c>
      <c r="K3065" s="19" t="s">
        <v>61</v>
      </c>
      <c r="L3065">
        <v>2008</v>
      </c>
      <c r="M3065">
        <v>2008</v>
      </c>
      <c r="N3065" t="s">
        <v>281</v>
      </c>
      <c r="O3065" s="18">
        <v>0.14399999999999999</v>
      </c>
    </row>
    <row r="3066" spans="1:15">
      <c r="A3066" s="28" t="s">
        <v>278</v>
      </c>
      <c r="B3066" s="18" t="s">
        <v>97</v>
      </c>
      <c r="C3066" t="s">
        <v>283</v>
      </c>
      <c r="D3066" s="16">
        <v>1</v>
      </c>
      <c r="E3066" s="16">
        <v>69.75</v>
      </c>
      <c r="F3066" s="16">
        <v>-163.75</v>
      </c>
      <c r="G3066">
        <v>0</v>
      </c>
      <c r="H3066" s="19" t="s">
        <v>61</v>
      </c>
      <c r="I3066" s="18" t="s">
        <v>32</v>
      </c>
      <c r="J3066" s="19" t="s">
        <v>61</v>
      </c>
      <c r="K3066" s="19" t="s">
        <v>61</v>
      </c>
      <c r="L3066">
        <v>2008</v>
      </c>
      <c r="M3066">
        <v>2008</v>
      </c>
      <c r="N3066" t="s">
        <v>281</v>
      </c>
      <c r="O3066" s="18">
        <v>0.14399999999999999</v>
      </c>
    </row>
    <row r="3067" spans="1:15">
      <c r="A3067" s="28" t="s">
        <v>278</v>
      </c>
      <c r="B3067" s="18" t="s">
        <v>97</v>
      </c>
      <c r="C3067" t="s">
        <v>283</v>
      </c>
      <c r="D3067" s="16">
        <v>1</v>
      </c>
      <c r="E3067" s="16">
        <v>70.75</v>
      </c>
      <c r="F3067" s="16">
        <v>-160.75</v>
      </c>
      <c r="G3067">
        <v>0</v>
      </c>
      <c r="H3067" s="19" t="s">
        <v>61</v>
      </c>
      <c r="I3067" s="18" t="s">
        <v>32</v>
      </c>
      <c r="J3067" s="19" t="s">
        <v>61</v>
      </c>
      <c r="K3067" s="19" t="s">
        <v>61</v>
      </c>
      <c r="L3067">
        <v>2008</v>
      </c>
      <c r="M3067">
        <v>2008</v>
      </c>
      <c r="N3067" t="s">
        <v>281</v>
      </c>
      <c r="O3067" s="18">
        <v>0.14399999999999999</v>
      </c>
    </row>
    <row r="3068" spans="1:15">
      <c r="A3068" s="28" t="s">
        <v>278</v>
      </c>
      <c r="B3068" s="18" t="s">
        <v>97</v>
      </c>
      <c r="C3068" t="s">
        <v>283</v>
      </c>
      <c r="D3068" s="16">
        <v>1</v>
      </c>
      <c r="E3068" s="16">
        <v>69.25</v>
      </c>
      <c r="F3068" s="16">
        <v>-164.25</v>
      </c>
      <c r="G3068">
        <v>0</v>
      </c>
      <c r="H3068" s="19" t="s">
        <v>61</v>
      </c>
      <c r="I3068" s="18" t="s">
        <v>32</v>
      </c>
      <c r="J3068" s="19" t="s">
        <v>61</v>
      </c>
      <c r="K3068" s="19" t="s">
        <v>61</v>
      </c>
      <c r="L3068">
        <v>2008</v>
      </c>
      <c r="M3068">
        <v>2008</v>
      </c>
      <c r="N3068" t="s">
        <v>281</v>
      </c>
      <c r="O3068" s="18">
        <v>0.14399999999999999</v>
      </c>
    </row>
    <row r="3069" spans="1:15">
      <c r="A3069" s="28" t="s">
        <v>278</v>
      </c>
      <c r="B3069" s="18" t="s">
        <v>97</v>
      </c>
      <c r="C3069" t="s">
        <v>283</v>
      </c>
      <c r="D3069" s="16">
        <v>1</v>
      </c>
      <c r="E3069" s="16">
        <v>70.25</v>
      </c>
      <c r="F3069" s="16">
        <v>-162.75</v>
      </c>
      <c r="G3069">
        <v>0</v>
      </c>
      <c r="H3069" s="19" t="s">
        <v>61</v>
      </c>
      <c r="I3069" s="18" t="s">
        <v>32</v>
      </c>
      <c r="J3069" s="19" t="s">
        <v>61</v>
      </c>
      <c r="K3069" s="19" t="s">
        <v>61</v>
      </c>
      <c r="L3069">
        <v>2008</v>
      </c>
      <c r="M3069">
        <v>2008</v>
      </c>
      <c r="N3069" t="s">
        <v>281</v>
      </c>
      <c r="O3069" s="18">
        <v>0.14399999999999999</v>
      </c>
    </row>
    <row r="3070" spans="1:15">
      <c r="A3070" s="28" t="s">
        <v>278</v>
      </c>
      <c r="B3070" s="18" t="s">
        <v>97</v>
      </c>
      <c r="C3070" t="s">
        <v>283</v>
      </c>
      <c r="D3070" s="16">
        <v>1</v>
      </c>
      <c r="E3070" s="16">
        <v>69.75</v>
      </c>
      <c r="F3070" s="16">
        <v>-163.25</v>
      </c>
      <c r="G3070">
        <v>0</v>
      </c>
      <c r="H3070" s="19" t="s">
        <v>61</v>
      </c>
      <c r="I3070" s="18" t="s">
        <v>32</v>
      </c>
      <c r="J3070" s="19" t="s">
        <v>61</v>
      </c>
      <c r="K3070" s="19" t="s">
        <v>61</v>
      </c>
      <c r="L3070">
        <v>2008</v>
      </c>
      <c r="M3070">
        <v>2008</v>
      </c>
      <c r="N3070" t="s">
        <v>281</v>
      </c>
      <c r="O3070" s="18">
        <v>0.14399999999999999</v>
      </c>
    </row>
    <row r="3071" spans="1:15">
      <c r="A3071" s="28" t="s">
        <v>278</v>
      </c>
      <c r="B3071" s="18" t="s">
        <v>97</v>
      </c>
      <c r="C3071" t="s">
        <v>283</v>
      </c>
      <c r="D3071" s="16">
        <v>1</v>
      </c>
      <c r="E3071" s="16">
        <v>71.25</v>
      </c>
      <c r="F3071" s="16">
        <v>-157.75</v>
      </c>
      <c r="G3071">
        <v>0</v>
      </c>
      <c r="H3071" s="19" t="s">
        <v>61</v>
      </c>
      <c r="I3071" s="18" t="s">
        <v>32</v>
      </c>
      <c r="J3071" s="19" t="s">
        <v>61</v>
      </c>
      <c r="K3071" s="19" t="s">
        <v>61</v>
      </c>
      <c r="L3071">
        <v>2008</v>
      </c>
      <c r="M3071">
        <v>2008</v>
      </c>
      <c r="N3071" t="s">
        <v>281</v>
      </c>
      <c r="O3071" s="18">
        <v>0.14399999999999999</v>
      </c>
    </row>
    <row r="3072" spans="1:15">
      <c r="A3072" s="28" t="s">
        <v>278</v>
      </c>
      <c r="B3072" s="18" t="s">
        <v>97</v>
      </c>
      <c r="C3072" t="s">
        <v>283</v>
      </c>
      <c r="D3072" s="16">
        <v>1</v>
      </c>
      <c r="E3072" s="16">
        <v>70.75</v>
      </c>
      <c r="F3072" s="16">
        <v>-161.25</v>
      </c>
      <c r="G3072">
        <v>0</v>
      </c>
      <c r="H3072" s="19" t="s">
        <v>61</v>
      </c>
      <c r="I3072" s="18" t="s">
        <v>32</v>
      </c>
      <c r="J3072" s="19" t="s">
        <v>61</v>
      </c>
      <c r="K3072" s="19" t="s">
        <v>61</v>
      </c>
      <c r="L3072">
        <v>2008</v>
      </c>
      <c r="M3072">
        <v>2008</v>
      </c>
      <c r="N3072" t="s">
        <v>281</v>
      </c>
      <c r="O3072" s="18">
        <v>0.14399999999999999</v>
      </c>
    </row>
    <row r="3073" spans="1:15">
      <c r="A3073" s="28" t="s">
        <v>278</v>
      </c>
      <c r="B3073" s="18" t="s">
        <v>97</v>
      </c>
      <c r="C3073" t="s">
        <v>283</v>
      </c>
      <c r="D3073" s="16">
        <v>1</v>
      </c>
      <c r="E3073" s="16">
        <v>70.75</v>
      </c>
      <c r="F3073" s="16">
        <v>-160.25</v>
      </c>
      <c r="G3073">
        <v>0</v>
      </c>
      <c r="H3073" s="19" t="s">
        <v>61</v>
      </c>
      <c r="I3073" s="18" t="s">
        <v>32</v>
      </c>
      <c r="J3073" s="19" t="s">
        <v>61</v>
      </c>
      <c r="K3073" s="19" t="s">
        <v>61</v>
      </c>
      <c r="L3073">
        <v>2008</v>
      </c>
      <c r="M3073">
        <v>2008</v>
      </c>
      <c r="N3073" t="s">
        <v>281</v>
      </c>
      <c r="O3073" s="18">
        <v>0.14399999999999999</v>
      </c>
    </row>
    <row r="3074" spans="1:15">
      <c r="A3074" s="28" t="s">
        <v>278</v>
      </c>
      <c r="B3074" s="18" t="s">
        <v>97</v>
      </c>
      <c r="C3074" t="s">
        <v>283</v>
      </c>
      <c r="D3074" s="16">
        <v>1</v>
      </c>
      <c r="E3074" s="16">
        <v>69.25</v>
      </c>
      <c r="F3074" s="16">
        <v>-163.75</v>
      </c>
      <c r="G3074">
        <v>0</v>
      </c>
      <c r="H3074" s="19" t="s">
        <v>61</v>
      </c>
      <c r="I3074" s="18" t="s">
        <v>32</v>
      </c>
      <c r="J3074" s="19" t="s">
        <v>61</v>
      </c>
      <c r="K3074" s="19" t="s">
        <v>61</v>
      </c>
      <c r="L3074">
        <v>2008</v>
      </c>
      <c r="M3074">
        <v>2008</v>
      </c>
      <c r="N3074" t="s">
        <v>281</v>
      </c>
      <c r="O3074" s="18">
        <v>0.14399999999999999</v>
      </c>
    </row>
    <row r="3075" spans="1:15">
      <c r="A3075" s="28" t="s">
        <v>278</v>
      </c>
      <c r="B3075" s="18" t="s">
        <v>97</v>
      </c>
      <c r="C3075" t="s">
        <v>283</v>
      </c>
      <c r="D3075" s="16">
        <v>1</v>
      </c>
      <c r="E3075" s="16">
        <v>68.75</v>
      </c>
      <c r="F3075" s="16">
        <v>-167.25</v>
      </c>
      <c r="G3075">
        <v>0</v>
      </c>
      <c r="H3075" s="19" t="s">
        <v>61</v>
      </c>
      <c r="I3075" s="18" t="s">
        <v>32</v>
      </c>
      <c r="J3075" s="19" t="s">
        <v>61</v>
      </c>
      <c r="K3075" s="19" t="s">
        <v>61</v>
      </c>
      <c r="L3075">
        <v>2008</v>
      </c>
      <c r="M3075">
        <v>2008</v>
      </c>
      <c r="N3075" t="s">
        <v>281</v>
      </c>
      <c r="O3075" s="18">
        <v>0.14399999999999999</v>
      </c>
    </row>
    <row r="3076" spans="1:15">
      <c r="A3076" s="28" t="s">
        <v>278</v>
      </c>
      <c r="B3076" s="18" t="s">
        <v>97</v>
      </c>
      <c r="C3076" t="s">
        <v>283</v>
      </c>
      <c r="D3076" s="16">
        <v>1</v>
      </c>
      <c r="E3076" s="16">
        <v>70.25</v>
      </c>
      <c r="F3076" s="16">
        <v>-163.25</v>
      </c>
      <c r="G3076">
        <v>0</v>
      </c>
      <c r="H3076" s="19" t="s">
        <v>61</v>
      </c>
      <c r="I3076" s="18" t="s">
        <v>32</v>
      </c>
      <c r="J3076" s="19" t="s">
        <v>61</v>
      </c>
      <c r="K3076" s="19" t="s">
        <v>61</v>
      </c>
      <c r="L3076">
        <v>2008</v>
      </c>
      <c r="M3076">
        <v>2008</v>
      </c>
      <c r="N3076" t="s">
        <v>281</v>
      </c>
      <c r="O3076" s="18">
        <v>0.14399999999999999</v>
      </c>
    </row>
    <row r="3077" spans="1:15">
      <c r="A3077" s="28" t="s">
        <v>278</v>
      </c>
      <c r="B3077" s="18" t="s">
        <v>97</v>
      </c>
      <c r="C3077" t="s">
        <v>283</v>
      </c>
      <c r="D3077" s="16">
        <v>1</v>
      </c>
      <c r="E3077" s="16">
        <v>68.75</v>
      </c>
      <c r="F3077" s="16">
        <v>-166.25</v>
      </c>
      <c r="G3077">
        <v>0</v>
      </c>
      <c r="H3077" s="19" t="s">
        <v>61</v>
      </c>
      <c r="I3077" s="18" t="s">
        <v>32</v>
      </c>
      <c r="J3077" s="19" t="s">
        <v>61</v>
      </c>
      <c r="K3077" s="19" t="s">
        <v>61</v>
      </c>
      <c r="L3077">
        <v>2008</v>
      </c>
      <c r="M3077">
        <v>2008</v>
      </c>
      <c r="N3077" t="s">
        <v>281</v>
      </c>
      <c r="O3077" s="18">
        <v>0.14399999999999999</v>
      </c>
    </row>
    <row r="3078" spans="1:15">
      <c r="A3078" s="28" t="s">
        <v>278</v>
      </c>
      <c r="B3078" s="18" t="s">
        <v>97</v>
      </c>
      <c r="C3078" t="s">
        <v>283</v>
      </c>
      <c r="D3078" s="16">
        <v>1</v>
      </c>
      <c r="E3078" s="16">
        <v>71.25</v>
      </c>
      <c r="F3078" s="16">
        <v>-157.25</v>
      </c>
      <c r="G3078">
        <v>0</v>
      </c>
      <c r="H3078" s="19" t="s">
        <v>61</v>
      </c>
      <c r="I3078" s="18" t="s">
        <v>32</v>
      </c>
      <c r="J3078" s="19" t="s">
        <v>61</v>
      </c>
      <c r="K3078" s="19" t="s">
        <v>61</v>
      </c>
      <c r="L3078">
        <v>2008</v>
      </c>
      <c r="M3078">
        <v>2008</v>
      </c>
      <c r="N3078" t="s">
        <v>281</v>
      </c>
      <c r="O3078" s="18">
        <v>0.14399999999999999</v>
      </c>
    </row>
    <row r="3079" spans="1:15">
      <c r="A3079" s="28" t="s">
        <v>278</v>
      </c>
      <c r="B3079" s="18" t="s">
        <v>97</v>
      </c>
      <c r="C3079" t="s">
        <v>283</v>
      </c>
      <c r="D3079" s="16">
        <v>1</v>
      </c>
      <c r="E3079" s="16">
        <v>69.25</v>
      </c>
      <c r="F3079" s="16">
        <v>-164.75</v>
      </c>
      <c r="G3079">
        <v>0</v>
      </c>
      <c r="H3079" s="19" t="s">
        <v>61</v>
      </c>
      <c r="I3079" s="18" t="s">
        <v>32</v>
      </c>
      <c r="J3079" s="19" t="s">
        <v>61</v>
      </c>
      <c r="K3079" s="19" t="s">
        <v>61</v>
      </c>
      <c r="L3079">
        <v>2008</v>
      </c>
      <c r="M3079">
        <v>2008</v>
      </c>
      <c r="N3079" t="s">
        <v>281</v>
      </c>
      <c r="O3079" s="18">
        <v>0.14399999999999999</v>
      </c>
    </row>
    <row r="3080" spans="1:15">
      <c r="A3080" s="28" t="s">
        <v>278</v>
      </c>
      <c r="B3080" s="18" t="s">
        <v>97</v>
      </c>
      <c r="C3080" t="s">
        <v>283</v>
      </c>
      <c r="D3080" s="16">
        <v>1</v>
      </c>
      <c r="E3080" s="16">
        <v>71.25</v>
      </c>
      <c r="F3080" s="16">
        <v>-158.25</v>
      </c>
      <c r="G3080">
        <v>0</v>
      </c>
      <c r="H3080" s="19" t="s">
        <v>61</v>
      </c>
      <c r="I3080" s="18" t="s">
        <v>32</v>
      </c>
      <c r="J3080" s="19" t="s">
        <v>61</v>
      </c>
      <c r="K3080" s="19" t="s">
        <v>61</v>
      </c>
      <c r="L3080">
        <v>2008</v>
      </c>
      <c r="M3080">
        <v>2008</v>
      </c>
      <c r="N3080" t="s">
        <v>281</v>
      </c>
      <c r="O3080" s="18">
        <v>0.14399999999999999</v>
      </c>
    </row>
    <row r="3081" spans="1:15">
      <c r="A3081" s="28" t="s">
        <v>278</v>
      </c>
      <c r="B3081" s="18" t="s">
        <v>97</v>
      </c>
      <c r="C3081" t="s">
        <v>283</v>
      </c>
      <c r="D3081" s="16">
        <v>1</v>
      </c>
      <c r="E3081" s="16">
        <v>70.75</v>
      </c>
      <c r="F3081" s="16">
        <v>-161.75</v>
      </c>
      <c r="G3081">
        <v>0</v>
      </c>
      <c r="H3081" s="19" t="s">
        <v>61</v>
      </c>
      <c r="I3081" s="18" t="s">
        <v>32</v>
      </c>
      <c r="J3081" s="19" t="s">
        <v>61</v>
      </c>
      <c r="K3081" s="19" t="s">
        <v>61</v>
      </c>
      <c r="L3081">
        <v>2008</v>
      </c>
      <c r="M3081">
        <v>2008</v>
      </c>
      <c r="N3081" t="s">
        <v>281</v>
      </c>
      <c r="O3081" s="18">
        <v>0.14399999999999999</v>
      </c>
    </row>
    <row r="3082" spans="1:15">
      <c r="A3082" s="28" t="s">
        <v>278</v>
      </c>
      <c r="B3082" s="18" t="s">
        <v>97</v>
      </c>
      <c r="C3082" t="s">
        <v>283</v>
      </c>
      <c r="D3082" s="16">
        <v>1</v>
      </c>
      <c r="E3082" s="16">
        <v>69.25</v>
      </c>
      <c r="F3082" s="16">
        <v>-165.25</v>
      </c>
      <c r="G3082">
        <v>0</v>
      </c>
      <c r="H3082" s="19" t="s">
        <v>61</v>
      </c>
      <c r="I3082" s="18" t="s">
        <v>32</v>
      </c>
      <c r="J3082" s="19" t="s">
        <v>61</v>
      </c>
      <c r="K3082" s="19" t="s">
        <v>61</v>
      </c>
      <c r="L3082">
        <v>2008</v>
      </c>
      <c r="M3082">
        <v>2008</v>
      </c>
      <c r="N3082" t="s">
        <v>281</v>
      </c>
      <c r="O3082" s="18">
        <v>0.14399999999999999</v>
      </c>
    </row>
    <row r="3083" spans="1:15">
      <c r="A3083" s="28" t="s">
        <v>278</v>
      </c>
      <c r="B3083" s="18" t="s">
        <v>97</v>
      </c>
      <c r="C3083" t="s">
        <v>283</v>
      </c>
      <c r="D3083" s="16">
        <v>1</v>
      </c>
      <c r="E3083" s="16">
        <v>71.25</v>
      </c>
      <c r="F3083" s="16">
        <v>-158.75</v>
      </c>
      <c r="G3083">
        <v>0</v>
      </c>
      <c r="H3083" s="19" t="s">
        <v>61</v>
      </c>
      <c r="I3083" s="18" t="s">
        <v>32</v>
      </c>
      <c r="J3083" s="19" t="s">
        <v>61</v>
      </c>
      <c r="K3083" s="19" t="s">
        <v>61</v>
      </c>
      <c r="L3083">
        <v>2008</v>
      </c>
      <c r="M3083">
        <v>2008</v>
      </c>
      <c r="N3083" t="s">
        <v>281</v>
      </c>
      <c r="O3083" s="18">
        <v>0.14399999999999999</v>
      </c>
    </row>
    <row r="3084" spans="1:15">
      <c r="A3084" s="28" t="s">
        <v>278</v>
      </c>
      <c r="B3084" s="18" t="s">
        <v>97</v>
      </c>
      <c r="C3084" t="s">
        <v>283</v>
      </c>
      <c r="D3084" s="16">
        <v>1</v>
      </c>
      <c r="E3084" s="16">
        <v>71.25</v>
      </c>
      <c r="F3084" s="16">
        <v>-159.25</v>
      </c>
      <c r="G3084">
        <v>0</v>
      </c>
      <c r="H3084" s="19" t="s">
        <v>61</v>
      </c>
      <c r="I3084" s="18" t="s">
        <v>32</v>
      </c>
      <c r="J3084" s="19" t="s">
        <v>61</v>
      </c>
      <c r="K3084" s="19" t="s">
        <v>61</v>
      </c>
      <c r="L3084">
        <v>2008</v>
      </c>
      <c r="M3084">
        <v>2008</v>
      </c>
      <c r="N3084" t="s">
        <v>281</v>
      </c>
      <c r="O3084" s="18">
        <v>0.14399999999999999</v>
      </c>
    </row>
    <row r="3085" spans="1:15">
      <c r="A3085" s="28" t="s">
        <v>278</v>
      </c>
      <c r="B3085" s="18" t="s">
        <v>97</v>
      </c>
      <c r="C3085" t="s">
        <v>283</v>
      </c>
      <c r="D3085" s="16">
        <v>1</v>
      </c>
      <c r="E3085" s="16">
        <v>70.25</v>
      </c>
      <c r="F3085" s="16">
        <v>-162.25</v>
      </c>
      <c r="G3085">
        <v>0</v>
      </c>
      <c r="H3085" s="19" t="s">
        <v>61</v>
      </c>
      <c r="I3085" s="18" t="s">
        <v>32</v>
      </c>
      <c r="J3085" s="19" t="s">
        <v>61</v>
      </c>
      <c r="K3085" s="19" t="s">
        <v>61</v>
      </c>
      <c r="L3085">
        <v>2008</v>
      </c>
      <c r="M3085">
        <v>2008</v>
      </c>
      <c r="N3085" t="s">
        <v>281</v>
      </c>
      <c r="O3085" s="18">
        <v>0.14399999999999999</v>
      </c>
    </row>
    <row r="3086" spans="1:15">
      <c r="A3086" s="28" t="s">
        <v>278</v>
      </c>
      <c r="B3086" s="18" t="s">
        <v>97</v>
      </c>
      <c r="C3086" t="s">
        <v>283</v>
      </c>
      <c r="D3086" s="16">
        <v>1</v>
      </c>
      <c r="E3086" s="16">
        <v>69.25</v>
      </c>
      <c r="F3086" s="16">
        <v>-165.75</v>
      </c>
      <c r="G3086">
        <v>0</v>
      </c>
      <c r="H3086" s="19" t="s">
        <v>61</v>
      </c>
      <c r="I3086" s="18" t="s">
        <v>32</v>
      </c>
      <c r="J3086" s="19" t="s">
        <v>61</v>
      </c>
      <c r="K3086" s="19" t="s">
        <v>61</v>
      </c>
      <c r="L3086">
        <v>2008</v>
      </c>
      <c r="M3086">
        <v>2008</v>
      </c>
      <c r="N3086" t="s">
        <v>281</v>
      </c>
      <c r="O3086" s="18">
        <v>0.14399999999999999</v>
      </c>
    </row>
    <row r="3087" spans="1:15">
      <c r="A3087" s="28" t="s">
        <v>278</v>
      </c>
      <c r="B3087" s="18" t="s">
        <v>97</v>
      </c>
      <c r="C3087" t="s">
        <v>283</v>
      </c>
      <c r="D3087" s="16">
        <v>1</v>
      </c>
      <c r="E3087" s="16">
        <v>70.75</v>
      </c>
      <c r="F3087" s="16">
        <v>-162.25</v>
      </c>
      <c r="G3087">
        <v>0</v>
      </c>
      <c r="H3087" s="19" t="s">
        <v>61</v>
      </c>
      <c r="I3087" s="18" t="s">
        <v>32</v>
      </c>
      <c r="J3087" s="19" t="s">
        <v>61</v>
      </c>
      <c r="K3087" s="19" t="s">
        <v>61</v>
      </c>
      <c r="L3087">
        <v>2008</v>
      </c>
      <c r="M3087">
        <v>2008</v>
      </c>
      <c r="N3087" t="s">
        <v>281</v>
      </c>
      <c r="O3087" s="18">
        <v>0.14399999999999999</v>
      </c>
    </row>
    <row r="3088" spans="1:15">
      <c r="A3088" s="28" t="s">
        <v>278</v>
      </c>
      <c r="B3088" s="18" t="s">
        <v>97</v>
      </c>
      <c r="C3088" t="s">
        <v>283</v>
      </c>
      <c r="D3088" s="16">
        <v>1</v>
      </c>
      <c r="E3088" s="16">
        <v>69.25</v>
      </c>
      <c r="F3088" s="16">
        <v>-166.25</v>
      </c>
      <c r="G3088">
        <v>0</v>
      </c>
      <c r="H3088" s="19" t="s">
        <v>61</v>
      </c>
      <c r="I3088" s="18" t="s">
        <v>32</v>
      </c>
      <c r="J3088" s="19" t="s">
        <v>61</v>
      </c>
      <c r="K3088" s="19" t="s">
        <v>61</v>
      </c>
      <c r="L3088">
        <v>2008</v>
      </c>
      <c r="M3088">
        <v>2008</v>
      </c>
      <c r="N3088" t="s">
        <v>281</v>
      </c>
      <c r="O3088" s="18">
        <v>0.14399999999999999</v>
      </c>
    </row>
    <row r="3089" spans="1:15">
      <c r="A3089" s="28" t="s">
        <v>278</v>
      </c>
      <c r="B3089" s="18" t="s">
        <v>97</v>
      </c>
      <c r="C3089" t="s">
        <v>283</v>
      </c>
      <c r="D3089" s="16">
        <v>1</v>
      </c>
      <c r="E3089" s="16">
        <v>70.75</v>
      </c>
      <c r="F3089" s="16">
        <v>-159.75</v>
      </c>
      <c r="G3089">
        <v>0</v>
      </c>
      <c r="H3089" s="19" t="s">
        <v>61</v>
      </c>
      <c r="I3089" s="18" t="s">
        <v>32</v>
      </c>
      <c r="J3089" s="19" t="s">
        <v>61</v>
      </c>
      <c r="K3089" s="19" t="s">
        <v>61</v>
      </c>
      <c r="L3089">
        <v>2008</v>
      </c>
      <c r="M3089">
        <v>2008</v>
      </c>
      <c r="N3089" t="s">
        <v>281</v>
      </c>
      <c r="O3089" s="18">
        <v>0.14399999999999999</v>
      </c>
    </row>
    <row r="3090" spans="1:15">
      <c r="A3090" s="28" t="s">
        <v>278</v>
      </c>
      <c r="B3090" s="18" t="s">
        <v>97</v>
      </c>
      <c r="C3090" t="s">
        <v>283</v>
      </c>
      <c r="D3090" s="16">
        <v>1</v>
      </c>
      <c r="E3090" s="16">
        <v>71.25</v>
      </c>
      <c r="F3090" s="16">
        <v>-159.75</v>
      </c>
      <c r="G3090">
        <v>0</v>
      </c>
      <c r="H3090" s="19" t="s">
        <v>61</v>
      </c>
      <c r="I3090" s="18" t="s">
        <v>32</v>
      </c>
      <c r="J3090" s="19" t="s">
        <v>61</v>
      </c>
      <c r="K3090" s="19" t="s">
        <v>61</v>
      </c>
      <c r="L3090">
        <v>2008</v>
      </c>
      <c r="M3090">
        <v>2008</v>
      </c>
      <c r="N3090" t="s">
        <v>281</v>
      </c>
      <c r="O3090" s="18">
        <v>0.14399999999999999</v>
      </c>
    </row>
    <row r="3091" spans="1:15">
      <c r="A3091" s="28" t="s">
        <v>278</v>
      </c>
      <c r="B3091" s="18" t="s">
        <v>97</v>
      </c>
      <c r="C3091" t="s">
        <v>283</v>
      </c>
      <c r="D3091" s="16">
        <v>1</v>
      </c>
      <c r="E3091" s="16">
        <v>69.25</v>
      </c>
      <c r="F3091" s="16">
        <v>-166.75</v>
      </c>
      <c r="G3091">
        <v>0</v>
      </c>
      <c r="H3091" s="19" t="s">
        <v>61</v>
      </c>
      <c r="I3091" s="18" t="s">
        <v>32</v>
      </c>
      <c r="J3091" s="19" t="s">
        <v>61</v>
      </c>
      <c r="K3091" s="19" t="s">
        <v>61</v>
      </c>
      <c r="L3091">
        <v>2008</v>
      </c>
      <c r="M3091">
        <v>2008</v>
      </c>
      <c r="N3091" t="s">
        <v>281</v>
      </c>
      <c r="O3091" s="18">
        <v>0.14399999999999999</v>
      </c>
    </row>
    <row r="3092" spans="1:15">
      <c r="A3092" s="28" t="s">
        <v>278</v>
      </c>
      <c r="B3092" s="18" t="s">
        <v>97</v>
      </c>
      <c r="C3092" t="s">
        <v>283</v>
      </c>
      <c r="D3092" s="16">
        <v>1</v>
      </c>
      <c r="E3092" s="16">
        <v>68.25</v>
      </c>
      <c r="F3092" s="16">
        <v>-167.25</v>
      </c>
      <c r="G3092">
        <v>0</v>
      </c>
      <c r="H3092" s="19" t="s">
        <v>61</v>
      </c>
      <c r="I3092" s="18" t="s">
        <v>32</v>
      </c>
      <c r="J3092" s="19" t="s">
        <v>61</v>
      </c>
      <c r="K3092" s="19" t="s">
        <v>61</v>
      </c>
      <c r="L3092">
        <v>2008</v>
      </c>
      <c r="M3092">
        <v>2008</v>
      </c>
      <c r="N3092" t="s">
        <v>281</v>
      </c>
      <c r="O3092" s="18">
        <v>0.14399999999999999</v>
      </c>
    </row>
    <row r="3093" spans="1:15">
      <c r="A3093" s="28" t="s">
        <v>278</v>
      </c>
      <c r="B3093" s="18" t="s">
        <v>97</v>
      </c>
      <c r="C3093" t="s">
        <v>283</v>
      </c>
      <c r="D3093" s="16">
        <v>1</v>
      </c>
      <c r="E3093" s="16">
        <v>69.75</v>
      </c>
      <c r="F3093" s="16">
        <v>-164.25</v>
      </c>
      <c r="G3093">
        <v>0</v>
      </c>
      <c r="H3093" s="19" t="s">
        <v>61</v>
      </c>
      <c r="I3093" s="18" t="s">
        <v>32</v>
      </c>
      <c r="J3093" s="19" t="s">
        <v>61</v>
      </c>
      <c r="K3093" s="19" t="s">
        <v>61</v>
      </c>
      <c r="L3093">
        <v>2008</v>
      </c>
      <c r="M3093">
        <v>2008</v>
      </c>
      <c r="N3093" t="s">
        <v>281</v>
      </c>
      <c r="O3093" s="18">
        <v>0.14399999999999999</v>
      </c>
    </row>
    <row r="3094" spans="1:15">
      <c r="A3094" s="28" t="s">
        <v>278</v>
      </c>
      <c r="B3094" s="18" t="s">
        <v>97</v>
      </c>
      <c r="C3094" t="s">
        <v>283</v>
      </c>
      <c r="D3094" s="16">
        <v>1</v>
      </c>
      <c r="E3094" s="16">
        <v>71.25</v>
      </c>
      <c r="F3094" s="16">
        <v>-160.25</v>
      </c>
      <c r="G3094">
        <v>0</v>
      </c>
      <c r="H3094" s="19" t="s">
        <v>61</v>
      </c>
      <c r="I3094" s="18" t="s">
        <v>32</v>
      </c>
      <c r="J3094" s="19" t="s">
        <v>61</v>
      </c>
      <c r="K3094" s="19" t="s">
        <v>61</v>
      </c>
      <c r="L3094">
        <v>2008</v>
      </c>
      <c r="M3094">
        <v>2008</v>
      </c>
      <c r="N3094" t="s">
        <v>281</v>
      </c>
      <c r="O3094" s="18">
        <v>0.14399999999999999</v>
      </c>
    </row>
    <row r="3095" spans="1:15">
      <c r="A3095" s="28" t="s">
        <v>278</v>
      </c>
      <c r="B3095" s="18" t="s">
        <v>97</v>
      </c>
      <c r="C3095" t="s">
        <v>283</v>
      </c>
      <c r="D3095" s="16">
        <v>1</v>
      </c>
      <c r="E3095" s="16">
        <v>70.75</v>
      </c>
      <c r="F3095" s="16">
        <v>-158.25</v>
      </c>
      <c r="G3095">
        <v>0</v>
      </c>
      <c r="H3095" s="19" t="s">
        <v>61</v>
      </c>
      <c r="I3095" s="18" t="s">
        <v>32</v>
      </c>
      <c r="J3095" s="19" t="s">
        <v>61</v>
      </c>
      <c r="K3095" s="19" t="s">
        <v>61</v>
      </c>
      <c r="L3095">
        <v>2008</v>
      </c>
      <c r="M3095">
        <v>2008</v>
      </c>
      <c r="N3095" t="s">
        <v>281</v>
      </c>
      <c r="O3095" s="18">
        <v>0.14399999999999999</v>
      </c>
    </row>
    <row r="3096" spans="1:15">
      <c r="A3096" s="28" t="s">
        <v>278</v>
      </c>
      <c r="B3096" s="18" t="s">
        <v>97</v>
      </c>
      <c r="C3096" t="s">
        <v>283</v>
      </c>
      <c r="D3096" s="16">
        <v>1</v>
      </c>
      <c r="E3096" s="16">
        <v>68.25</v>
      </c>
      <c r="F3096" s="16">
        <v>-166.75</v>
      </c>
      <c r="G3096">
        <v>0</v>
      </c>
      <c r="H3096" s="19" t="s">
        <v>61</v>
      </c>
      <c r="I3096" s="18" t="s">
        <v>32</v>
      </c>
      <c r="J3096" s="19" t="s">
        <v>61</v>
      </c>
      <c r="K3096" s="19" t="s">
        <v>61</v>
      </c>
      <c r="L3096">
        <v>2008</v>
      </c>
      <c r="M3096">
        <v>2008</v>
      </c>
      <c r="N3096" t="s">
        <v>281</v>
      </c>
      <c r="O3096" s="18">
        <v>0.14399999999999999</v>
      </c>
    </row>
    <row r="3097" spans="1:15">
      <c r="A3097" s="28" t="s">
        <v>278</v>
      </c>
      <c r="B3097" s="18" t="s">
        <v>97</v>
      </c>
      <c r="C3097" t="s">
        <v>283</v>
      </c>
      <c r="D3097" s="16">
        <v>1</v>
      </c>
      <c r="E3097" s="16">
        <v>70.25</v>
      </c>
      <c r="F3097" s="16">
        <v>-161.75</v>
      </c>
      <c r="G3097">
        <v>0</v>
      </c>
      <c r="H3097" s="19" t="s">
        <v>61</v>
      </c>
      <c r="I3097" s="18" t="s">
        <v>32</v>
      </c>
      <c r="J3097" s="19" t="s">
        <v>61</v>
      </c>
      <c r="K3097" s="19" t="s">
        <v>61</v>
      </c>
      <c r="L3097">
        <v>2008</v>
      </c>
      <c r="M3097">
        <v>2008</v>
      </c>
      <c r="N3097" t="s">
        <v>281</v>
      </c>
      <c r="O3097" s="18">
        <v>0.14399999999999999</v>
      </c>
    </row>
    <row r="3098" spans="1:15">
      <c r="A3098" s="17" t="s">
        <v>278</v>
      </c>
      <c r="B3098" s="18" t="s">
        <v>97</v>
      </c>
      <c r="C3098" t="s">
        <v>283</v>
      </c>
      <c r="D3098" s="16">
        <v>1</v>
      </c>
      <c r="E3098" s="16">
        <v>70.25</v>
      </c>
      <c r="F3098" s="16">
        <v>-161.25</v>
      </c>
      <c r="G3098">
        <v>0</v>
      </c>
      <c r="H3098" s="19" t="s">
        <v>61</v>
      </c>
      <c r="I3098" s="18" t="s">
        <v>32</v>
      </c>
      <c r="J3098" s="19" t="s">
        <v>61</v>
      </c>
      <c r="K3098" s="19" t="s">
        <v>61</v>
      </c>
      <c r="L3098">
        <v>2008</v>
      </c>
      <c r="M3098">
        <v>2008</v>
      </c>
      <c r="N3098" t="s">
        <v>281</v>
      </c>
      <c r="O3098" s="18">
        <v>0.14399999999999999</v>
      </c>
    </row>
    <row r="3099" spans="1:15">
      <c r="A3099" s="17" t="s">
        <v>278</v>
      </c>
      <c r="B3099" s="18" t="s">
        <v>97</v>
      </c>
      <c r="C3099" t="s">
        <v>283</v>
      </c>
      <c r="D3099" s="16">
        <v>1</v>
      </c>
      <c r="E3099" s="16">
        <v>68.75</v>
      </c>
      <c r="F3099" s="16">
        <v>-165.75</v>
      </c>
      <c r="G3099">
        <v>0</v>
      </c>
      <c r="H3099" s="19" t="s">
        <v>61</v>
      </c>
      <c r="I3099" s="18" t="s">
        <v>32</v>
      </c>
      <c r="J3099" s="19" t="s">
        <v>61</v>
      </c>
      <c r="K3099" s="19" t="s">
        <v>61</v>
      </c>
      <c r="L3099">
        <v>2008</v>
      </c>
      <c r="M3099">
        <v>2008</v>
      </c>
      <c r="N3099" t="s">
        <v>281</v>
      </c>
      <c r="O3099" s="18">
        <v>0.14399999999999999</v>
      </c>
    </row>
    <row r="3100" spans="1:15">
      <c r="A3100" s="17" t="s">
        <v>278</v>
      </c>
      <c r="B3100" s="18" t="s">
        <v>97</v>
      </c>
      <c r="C3100" t="s">
        <v>283</v>
      </c>
      <c r="D3100" s="16">
        <v>1</v>
      </c>
      <c r="E3100" s="16">
        <v>70.75</v>
      </c>
      <c r="F3100" s="16">
        <v>-159.25</v>
      </c>
      <c r="G3100">
        <v>0</v>
      </c>
      <c r="H3100" s="19" t="s">
        <v>61</v>
      </c>
      <c r="I3100" s="18" t="s">
        <v>32</v>
      </c>
      <c r="J3100" s="19" t="s">
        <v>61</v>
      </c>
      <c r="K3100" s="19" t="s">
        <v>61</v>
      </c>
      <c r="L3100">
        <v>2008</v>
      </c>
      <c r="M3100">
        <v>2008</v>
      </c>
      <c r="N3100" t="s">
        <v>281</v>
      </c>
      <c r="O3100" s="18">
        <v>0.14399999999999999</v>
      </c>
    </row>
    <row r="3101" spans="1:15">
      <c r="A3101" s="17" t="s">
        <v>278</v>
      </c>
      <c r="B3101" s="18" t="s">
        <v>97</v>
      </c>
      <c r="C3101" t="s">
        <v>283</v>
      </c>
      <c r="D3101" s="16">
        <v>1</v>
      </c>
      <c r="E3101" s="16">
        <v>70.75</v>
      </c>
      <c r="F3101" s="16">
        <v>-162.75</v>
      </c>
      <c r="G3101">
        <v>0</v>
      </c>
      <c r="H3101" s="19" t="s">
        <v>61</v>
      </c>
      <c r="I3101" s="18" t="s">
        <v>32</v>
      </c>
      <c r="J3101" s="19" t="s">
        <v>61</v>
      </c>
      <c r="K3101" s="19" t="s">
        <v>61</v>
      </c>
      <c r="L3101">
        <v>2008</v>
      </c>
      <c r="M3101">
        <v>2008</v>
      </c>
      <c r="N3101" t="s">
        <v>281</v>
      </c>
      <c r="O3101" s="18">
        <v>0.14399999999999999</v>
      </c>
    </row>
    <row r="3102" spans="1:15">
      <c r="A3102" s="17" t="s">
        <v>278</v>
      </c>
      <c r="B3102" s="18" t="s">
        <v>97</v>
      </c>
      <c r="C3102" t="s">
        <v>283</v>
      </c>
      <c r="D3102" s="16">
        <v>1</v>
      </c>
      <c r="E3102" s="16">
        <v>68.75</v>
      </c>
      <c r="F3102" s="16">
        <v>-165.25</v>
      </c>
      <c r="G3102">
        <v>0</v>
      </c>
      <c r="H3102" s="19" t="s">
        <v>61</v>
      </c>
      <c r="I3102" s="18" t="s">
        <v>32</v>
      </c>
      <c r="J3102" s="19" t="s">
        <v>61</v>
      </c>
      <c r="K3102" s="19" t="s">
        <v>61</v>
      </c>
      <c r="L3102">
        <v>2008</v>
      </c>
      <c r="M3102">
        <v>2008</v>
      </c>
      <c r="N3102" t="s">
        <v>281</v>
      </c>
      <c r="O3102" s="18">
        <v>0.14399999999999999</v>
      </c>
    </row>
    <row r="3103" spans="1:15">
      <c r="A3103" s="17" t="s">
        <v>278</v>
      </c>
      <c r="B3103" s="18" t="s">
        <v>97</v>
      </c>
      <c r="C3103" t="s">
        <v>283</v>
      </c>
      <c r="D3103" s="16">
        <v>1</v>
      </c>
      <c r="E3103" s="16">
        <v>70.25</v>
      </c>
      <c r="F3103" s="16">
        <v>-163.75</v>
      </c>
      <c r="G3103">
        <v>0</v>
      </c>
      <c r="H3103" s="19" t="s">
        <v>61</v>
      </c>
      <c r="I3103" s="18" t="s">
        <v>32</v>
      </c>
      <c r="J3103" s="19" t="s">
        <v>61</v>
      </c>
      <c r="K3103" s="19" t="s">
        <v>61</v>
      </c>
      <c r="L3103">
        <v>2008</v>
      </c>
      <c r="M3103">
        <v>2008</v>
      </c>
      <c r="N3103" t="s">
        <v>281</v>
      </c>
      <c r="O3103" s="18">
        <v>0.14399999999999999</v>
      </c>
    </row>
    <row r="3104" spans="1:15">
      <c r="A3104" s="17" t="s">
        <v>278</v>
      </c>
      <c r="B3104" s="18" t="s">
        <v>97</v>
      </c>
      <c r="C3104" t="s">
        <v>283</v>
      </c>
      <c r="D3104" s="16">
        <v>0.9</v>
      </c>
      <c r="E3104" s="16">
        <v>70.75</v>
      </c>
      <c r="F3104" s="16">
        <v>-158.75</v>
      </c>
      <c r="G3104">
        <v>0</v>
      </c>
      <c r="H3104" s="19" t="s">
        <v>61</v>
      </c>
      <c r="I3104" s="18" t="s">
        <v>32</v>
      </c>
      <c r="J3104" s="19" t="s">
        <v>61</v>
      </c>
      <c r="K3104" s="19" t="s">
        <v>61</v>
      </c>
      <c r="L3104">
        <v>2008</v>
      </c>
      <c r="M3104">
        <v>2008</v>
      </c>
      <c r="N3104" t="s">
        <v>281</v>
      </c>
      <c r="O3104" s="18">
        <v>0.14399999999999999</v>
      </c>
    </row>
    <row r="3105" spans="1:15">
      <c r="A3105" s="17" t="s">
        <v>278</v>
      </c>
      <c r="B3105" s="18" t="s">
        <v>97</v>
      </c>
      <c r="C3105" t="s">
        <v>283</v>
      </c>
      <c r="D3105" s="16">
        <v>1</v>
      </c>
      <c r="E3105" s="16">
        <v>69.25</v>
      </c>
      <c r="F3105" s="16">
        <v>-163.25</v>
      </c>
      <c r="G3105">
        <v>0</v>
      </c>
      <c r="H3105" s="19" t="s">
        <v>61</v>
      </c>
      <c r="I3105" s="18" t="s">
        <v>32</v>
      </c>
      <c r="J3105" s="19" t="s">
        <v>61</v>
      </c>
      <c r="K3105" s="19" t="s">
        <v>61</v>
      </c>
      <c r="L3105">
        <v>2008</v>
      </c>
      <c r="M3105">
        <v>2008</v>
      </c>
      <c r="N3105" t="s">
        <v>281</v>
      </c>
      <c r="O3105" s="18">
        <v>0.14399999999999999</v>
      </c>
    </row>
    <row r="3106" spans="1:15">
      <c r="A3106" s="17" t="s">
        <v>278</v>
      </c>
      <c r="B3106" s="18" t="s">
        <v>97</v>
      </c>
      <c r="C3106" t="s">
        <v>283</v>
      </c>
      <c r="D3106" s="16">
        <v>1</v>
      </c>
      <c r="E3106" s="16">
        <v>71.25</v>
      </c>
      <c r="F3106" s="16">
        <v>-156.75</v>
      </c>
      <c r="G3106">
        <v>0</v>
      </c>
      <c r="H3106" s="19" t="s">
        <v>61</v>
      </c>
      <c r="I3106" s="18" t="s">
        <v>32</v>
      </c>
      <c r="J3106" s="19" t="s">
        <v>61</v>
      </c>
      <c r="K3106" s="19" t="s">
        <v>61</v>
      </c>
      <c r="L3106">
        <v>2008</v>
      </c>
      <c r="M3106">
        <v>2008</v>
      </c>
      <c r="N3106" t="s">
        <v>281</v>
      </c>
      <c r="O3106" s="18">
        <v>0.14399999999999999</v>
      </c>
    </row>
    <row r="3107" spans="1:15">
      <c r="A3107" s="17" t="s">
        <v>278</v>
      </c>
      <c r="B3107" s="18" t="s">
        <v>97</v>
      </c>
      <c r="C3107" t="s">
        <v>283</v>
      </c>
      <c r="D3107" s="16">
        <v>1</v>
      </c>
      <c r="E3107" s="16">
        <v>70.25</v>
      </c>
      <c r="F3107" s="16">
        <v>-160.75</v>
      </c>
      <c r="G3107">
        <v>0</v>
      </c>
      <c r="H3107" s="19" t="s">
        <v>61</v>
      </c>
      <c r="I3107" s="18" t="s">
        <v>32</v>
      </c>
      <c r="J3107" s="19" t="s">
        <v>61</v>
      </c>
      <c r="K3107" s="19" t="s">
        <v>61</v>
      </c>
      <c r="L3107">
        <v>2008</v>
      </c>
      <c r="M3107">
        <v>2008</v>
      </c>
      <c r="N3107" t="s">
        <v>281</v>
      </c>
      <c r="O3107" s="18">
        <v>0.14399999999999999</v>
      </c>
    </row>
    <row r="3108" spans="1:15">
      <c r="A3108" s="17" t="s">
        <v>278</v>
      </c>
      <c r="B3108" s="18" t="s">
        <v>97</v>
      </c>
      <c r="C3108" t="s">
        <v>283</v>
      </c>
      <c r="D3108" s="16">
        <v>1</v>
      </c>
      <c r="E3108" s="16">
        <v>68.25</v>
      </c>
      <c r="F3108" s="16">
        <v>-167.75</v>
      </c>
      <c r="G3108">
        <v>0</v>
      </c>
      <c r="H3108" s="19" t="s">
        <v>61</v>
      </c>
      <c r="I3108" s="18" t="s">
        <v>32</v>
      </c>
      <c r="J3108" s="19" t="s">
        <v>61</v>
      </c>
      <c r="K3108" s="19" t="s">
        <v>61</v>
      </c>
      <c r="L3108">
        <v>2008</v>
      </c>
      <c r="M3108">
        <v>2008</v>
      </c>
      <c r="N3108" t="s">
        <v>281</v>
      </c>
      <c r="O3108" s="18">
        <v>0.14399999999999999</v>
      </c>
    </row>
    <row r="3109" spans="1:15">
      <c r="A3109" s="17" t="s">
        <v>278</v>
      </c>
      <c r="B3109" s="18" t="s">
        <v>97</v>
      </c>
      <c r="C3109" t="s">
        <v>283</v>
      </c>
      <c r="D3109" s="16">
        <v>1</v>
      </c>
      <c r="E3109" s="16">
        <v>71.25</v>
      </c>
      <c r="F3109" s="16">
        <v>-160.75</v>
      </c>
      <c r="G3109">
        <v>0</v>
      </c>
      <c r="H3109" s="19" t="s">
        <v>61</v>
      </c>
      <c r="I3109" s="18" t="s">
        <v>32</v>
      </c>
      <c r="J3109" s="19" t="s">
        <v>61</v>
      </c>
      <c r="K3109" s="19" t="s">
        <v>61</v>
      </c>
      <c r="L3109">
        <v>2008</v>
      </c>
      <c r="M3109">
        <v>2008</v>
      </c>
      <c r="N3109" t="s">
        <v>281</v>
      </c>
      <c r="O3109" s="18">
        <v>0.14399999999999999</v>
      </c>
    </row>
    <row r="3110" spans="1:15">
      <c r="A3110" s="17" t="s">
        <v>278</v>
      </c>
      <c r="B3110" s="18" t="s">
        <v>97</v>
      </c>
      <c r="C3110" t="s">
        <v>283</v>
      </c>
      <c r="D3110" s="16">
        <v>0.8</v>
      </c>
      <c r="E3110" s="16">
        <v>68.75</v>
      </c>
      <c r="F3110" s="16">
        <v>-164.75</v>
      </c>
      <c r="G3110">
        <v>0</v>
      </c>
      <c r="H3110" s="19" t="s">
        <v>61</v>
      </c>
      <c r="I3110" s="18" t="s">
        <v>32</v>
      </c>
      <c r="J3110" s="19" t="s">
        <v>61</v>
      </c>
      <c r="K3110" s="19" t="s">
        <v>61</v>
      </c>
      <c r="L3110">
        <v>2008</v>
      </c>
      <c r="M3110">
        <v>2008</v>
      </c>
      <c r="N3110" t="s">
        <v>281</v>
      </c>
      <c r="O3110" s="18">
        <v>0.14399999999999999</v>
      </c>
    </row>
    <row r="3111" spans="1:15">
      <c r="A3111" s="17" t="s">
        <v>278</v>
      </c>
      <c r="B3111" s="18" t="s">
        <v>97</v>
      </c>
      <c r="C3111" t="s">
        <v>283</v>
      </c>
      <c r="D3111" s="16">
        <v>1</v>
      </c>
      <c r="E3111" s="16">
        <v>70.75</v>
      </c>
      <c r="F3111" s="16">
        <v>-157.75</v>
      </c>
      <c r="G3111">
        <v>0</v>
      </c>
      <c r="H3111" s="19" t="s">
        <v>61</v>
      </c>
      <c r="I3111" s="18" t="s">
        <v>32</v>
      </c>
      <c r="J3111" s="19" t="s">
        <v>61</v>
      </c>
      <c r="K3111" s="19" t="s">
        <v>61</v>
      </c>
      <c r="L3111">
        <v>2008</v>
      </c>
      <c r="M3111">
        <v>2008</v>
      </c>
      <c r="N3111" t="s">
        <v>281</v>
      </c>
      <c r="O3111" s="18">
        <v>0.14399999999999999</v>
      </c>
    </row>
    <row r="3112" spans="1:15">
      <c r="A3112" s="17" t="s">
        <v>278</v>
      </c>
      <c r="B3112" s="18" t="s">
        <v>97</v>
      </c>
      <c r="C3112" t="s">
        <v>283</v>
      </c>
      <c r="D3112" s="16">
        <v>0.6</v>
      </c>
      <c r="E3112" s="16">
        <v>69.75</v>
      </c>
      <c r="F3112" s="16">
        <v>-162.75</v>
      </c>
      <c r="G3112">
        <v>0</v>
      </c>
      <c r="H3112" s="19" t="s">
        <v>61</v>
      </c>
      <c r="I3112" s="18" t="s">
        <v>32</v>
      </c>
      <c r="J3112" s="19" t="s">
        <v>61</v>
      </c>
      <c r="K3112" s="19" t="s">
        <v>61</v>
      </c>
      <c r="L3112">
        <v>2008</v>
      </c>
      <c r="M3112">
        <v>2008</v>
      </c>
      <c r="N3112" t="s">
        <v>281</v>
      </c>
      <c r="O3112" s="18">
        <v>0.14399999999999999</v>
      </c>
    </row>
    <row r="3113" spans="1:15">
      <c r="A3113" s="14" t="s">
        <v>298</v>
      </c>
      <c r="B3113" s="18" t="s">
        <v>97</v>
      </c>
      <c r="C3113" s="18" t="s">
        <v>299</v>
      </c>
      <c r="D3113" s="16">
        <v>0.79</v>
      </c>
      <c r="E3113" s="16">
        <v>66.25</v>
      </c>
      <c r="F3113" s="16">
        <v>-55.25</v>
      </c>
      <c r="G3113" s="18">
        <v>9.8320000000000005E-3</v>
      </c>
      <c r="H3113" s="18">
        <v>0.47</v>
      </c>
      <c r="I3113" s="18" t="s">
        <v>32</v>
      </c>
      <c r="J3113" s="22">
        <v>3.96E-3</v>
      </c>
      <c r="K3113" s="22">
        <v>2.3512000000000002E-2</v>
      </c>
      <c r="L3113" s="28">
        <v>2006</v>
      </c>
      <c r="M3113" s="28">
        <v>2006</v>
      </c>
      <c r="N3113" s="29" t="s">
        <v>301</v>
      </c>
      <c r="O3113" t="s">
        <v>48</v>
      </c>
    </row>
    <row r="3114" spans="1:15">
      <c r="A3114" s="14" t="s">
        <v>298</v>
      </c>
      <c r="B3114" s="18" t="s">
        <v>97</v>
      </c>
      <c r="C3114" s="18" t="s">
        <v>299</v>
      </c>
      <c r="D3114" s="16">
        <v>0.75</v>
      </c>
      <c r="E3114" s="16">
        <v>66.25</v>
      </c>
      <c r="F3114" s="16">
        <v>-54.75</v>
      </c>
      <c r="G3114" s="18">
        <v>9.8320000000000005E-3</v>
      </c>
      <c r="H3114" s="18">
        <v>0.47</v>
      </c>
      <c r="I3114" s="18" t="s">
        <v>32</v>
      </c>
      <c r="J3114" s="22">
        <v>3.96E-3</v>
      </c>
      <c r="K3114" s="22">
        <v>2.3512000000000002E-2</v>
      </c>
      <c r="L3114" s="28">
        <v>2006</v>
      </c>
      <c r="M3114" s="28">
        <v>2006</v>
      </c>
      <c r="N3114" s="29" t="s">
        <v>301</v>
      </c>
      <c r="O3114" t="s">
        <v>48</v>
      </c>
    </row>
    <row r="3115" spans="1:15">
      <c r="A3115" s="14" t="s">
        <v>298</v>
      </c>
      <c r="B3115" s="18" t="s">
        <v>97</v>
      </c>
      <c r="C3115" s="18" t="s">
        <v>299</v>
      </c>
      <c r="D3115" s="16">
        <v>0.73</v>
      </c>
      <c r="E3115" s="16">
        <v>66.25</v>
      </c>
      <c r="F3115" s="16">
        <v>-54.25</v>
      </c>
      <c r="G3115" s="18">
        <v>9.8320000000000005E-3</v>
      </c>
      <c r="H3115" s="18">
        <v>0.47</v>
      </c>
      <c r="I3115" s="18" t="s">
        <v>32</v>
      </c>
      <c r="J3115" s="22">
        <v>3.96E-3</v>
      </c>
      <c r="K3115" s="22">
        <v>2.3512000000000002E-2</v>
      </c>
      <c r="L3115" s="28">
        <v>2006</v>
      </c>
      <c r="M3115" s="28">
        <v>2006</v>
      </c>
      <c r="N3115" s="29" t="s">
        <v>301</v>
      </c>
      <c r="O3115" t="s">
        <v>48</v>
      </c>
    </row>
    <row r="3116" spans="1:15">
      <c r="A3116" s="14" t="s">
        <v>298</v>
      </c>
      <c r="B3116" s="18" t="s">
        <v>97</v>
      </c>
      <c r="C3116" s="18" t="s">
        <v>299</v>
      </c>
      <c r="D3116" s="16">
        <v>0.81</v>
      </c>
      <c r="E3116" s="16">
        <v>66.75</v>
      </c>
      <c r="F3116" s="16">
        <v>-55.25</v>
      </c>
      <c r="G3116" s="18">
        <v>9.8320000000000005E-3</v>
      </c>
      <c r="H3116" s="18">
        <v>0.47</v>
      </c>
      <c r="I3116" s="18" t="s">
        <v>32</v>
      </c>
      <c r="J3116" s="22">
        <v>3.96E-3</v>
      </c>
      <c r="K3116" s="22">
        <v>2.3512000000000002E-2</v>
      </c>
      <c r="L3116" s="28">
        <v>2006</v>
      </c>
      <c r="M3116" s="28">
        <v>2006</v>
      </c>
      <c r="N3116" s="29" t="s">
        <v>301</v>
      </c>
      <c r="O3116" t="s">
        <v>48</v>
      </c>
    </row>
    <row r="3117" spans="1:15">
      <c r="A3117" s="14" t="s">
        <v>298</v>
      </c>
      <c r="B3117" s="18" t="s">
        <v>97</v>
      </c>
      <c r="C3117" s="18" t="s">
        <v>299</v>
      </c>
      <c r="D3117" s="16">
        <v>0.79</v>
      </c>
      <c r="E3117" s="16">
        <v>66.75</v>
      </c>
      <c r="F3117" s="16">
        <v>-54.75</v>
      </c>
      <c r="G3117" s="18">
        <v>9.8320000000000005E-3</v>
      </c>
      <c r="H3117" s="18">
        <v>0.47</v>
      </c>
      <c r="I3117" s="18" t="s">
        <v>32</v>
      </c>
      <c r="J3117" s="22">
        <v>3.96E-3</v>
      </c>
      <c r="K3117" s="22">
        <v>2.3512000000000002E-2</v>
      </c>
      <c r="L3117" s="28">
        <v>2006</v>
      </c>
      <c r="M3117" s="28">
        <v>2006</v>
      </c>
      <c r="N3117" s="29" t="s">
        <v>301</v>
      </c>
      <c r="O3117" t="s">
        <v>48</v>
      </c>
    </row>
    <row r="3118" spans="1:15">
      <c r="A3118" s="14" t="s">
        <v>298</v>
      </c>
      <c r="B3118" s="18" t="s">
        <v>97</v>
      </c>
      <c r="C3118" s="18" t="s">
        <v>299</v>
      </c>
      <c r="D3118" s="16">
        <v>0.77</v>
      </c>
      <c r="E3118" s="16">
        <v>66.75</v>
      </c>
      <c r="F3118" s="16">
        <v>-54.25</v>
      </c>
      <c r="G3118" s="18">
        <v>9.8320000000000005E-3</v>
      </c>
      <c r="H3118" s="18">
        <v>0.47</v>
      </c>
      <c r="I3118" s="18" t="s">
        <v>32</v>
      </c>
      <c r="J3118" s="22">
        <v>3.96E-3</v>
      </c>
      <c r="K3118" s="22">
        <v>2.3512000000000002E-2</v>
      </c>
      <c r="L3118" s="28">
        <v>2006</v>
      </c>
      <c r="M3118" s="28">
        <v>2006</v>
      </c>
      <c r="N3118" s="29" t="s">
        <v>301</v>
      </c>
      <c r="O3118" t="s">
        <v>48</v>
      </c>
    </row>
    <row r="3119" spans="1:15">
      <c r="A3119" s="14" t="s">
        <v>298</v>
      </c>
      <c r="B3119" s="18" t="s">
        <v>97</v>
      </c>
      <c r="C3119" s="18" t="s">
        <v>299</v>
      </c>
      <c r="D3119" s="16">
        <v>0.82</v>
      </c>
      <c r="E3119" s="16">
        <v>67.25</v>
      </c>
      <c r="F3119" s="16">
        <v>-55.25</v>
      </c>
      <c r="G3119" s="18">
        <v>9.8320000000000005E-3</v>
      </c>
      <c r="H3119" s="18">
        <v>0.47</v>
      </c>
      <c r="I3119" s="18" t="s">
        <v>32</v>
      </c>
      <c r="J3119" s="22">
        <v>3.96E-3</v>
      </c>
      <c r="K3119" s="22">
        <v>2.3512000000000002E-2</v>
      </c>
      <c r="L3119" s="28">
        <v>2006</v>
      </c>
      <c r="M3119" s="28">
        <v>2006</v>
      </c>
      <c r="N3119" s="29" t="s">
        <v>301</v>
      </c>
      <c r="O3119" t="s">
        <v>48</v>
      </c>
    </row>
    <row r="3120" spans="1:15">
      <c r="A3120" s="14" t="s">
        <v>298</v>
      </c>
      <c r="B3120" s="18" t="s">
        <v>97</v>
      </c>
      <c r="C3120" s="18" t="s">
        <v>299</v>
      </c>
      <c r="D3120" s="16">
        <v>0.8</v>
      </c>
      <c r="E3120" s="16">
        <v>67.25</v>
      </c>
      <c r="F3120" s="16">
        <v>-54.75</v>
      </c>
      <c r="G3120" s="18">
        <v>9.8320000000000005E-3</v>
      </c>
      <c r="H3120" s="18">
        <v>0.47</v>
      </c>
      <c r="I3120" s="18" t="s">
        <v>32</v>
      </c>
      <c r="J3120" s="22">
        <v>3.96E-3</v>
      </c>
      <c r="K3120" s="22">
        <v>2.3512000000000002E-2</v>
      </c>
      <c r="L3120" s="28">
        <v>2006</v>
      </c>
      <c r="M3120" s="28">
        <v>2006</v>
      </c>
      <c r="N3120" s="29" t="s">
        <v>301</v>
      </c>
      <c r="O3120" t="s">
        <v>48</v>
      </c>
    </row>
    <row r="3121" spans="1:15">
      <c r="A3121" s="14" t="s">
        <v>298</v>
      </c>
      <c r="B3121" s="18" t="s">
        <v>97</v>
      </c>
      <c r="C3121" s="18" t="s">
        <v>299</v>
      </c>
      <c r="D3121" s="16">
        <v>0.8</v>
      </c>
      <c r="E3121" s="16">
        <v>67.25</v>
      </c>
      <c r="F3121" s="16">
        <v>-54.25</v>
      </c>
      <c r="G3121" s="18">
        <v>9.8320000000000005E-3</v>
      </c>
      <c r="H3121" s="18">
        <v>0.47</v>
      </c>
      <c r="I3121" s="18" t="s">
        <v>32</v>
      </c>
      <c r="J3121" s="22">
        <v>3.96E-3</v>
      </c>
      <c r="K3121" s="22">
        <v>2.3512000000000002E-2</v>
      </c>
      <c r="L3121" s="28">
        <v>2006</v>
      </c>
      <c r="M3121" s="28">
        <v>2006</v>
      </c>
      <c r="N3121" s="29" t="s">
        <v>301</v>
      </c>
      <c r="O3121" t="s">
        <v>48</v>
      </c>
    </row>
    <row r="3122" spans="1:15">
      <c r="A3122" s="14" t="s">
        <v>298</v>
      </c>
      <c r="B3122" s="18" t="s">
        <v>97</v>
      </c>
      <c r="C3122" s="18" t="s">
        <v>299</v>
      </c>
      <c r="D3122" s="16">
        <v>0.83</v>
      </c>
      <c r="E3122" s="16">
        <v>67.75</v>
      </c>
      <c r="F3122" s="16">
        <v>-55.25</v>
      </c>
      <c r="G3122" s="18">
        <v>9.8320000000000005E-3</v>
      </c>
      <c r="H3122" s="18">
        <v>0.47</v>
      </c>
      <c r="I3122" s="18" t="s">
        <v>32</v>
      </c>
      <c r="J3122" s="22">
        <v>3.96E-3</v>
      </c>
      <c r="K3122" s="22">
        <v>2.3512000000000002E-2</v>
      </c>
      <c r="L3122" s="28">
        <v>2006</v>
      </c>
      <c r="M3122" s="28">
        <v>2006</v>
      </c>
      <c r="N3122" s="29" t="s">
        <v>301</v>
      </c>
      <c r="O3122" t="s">
        <v>48</v>
      </c>
    </row>
    <row r="3123" spans="1:15">
      <c r="A3123" s="14" t="s">
        <v>298</v>
      </c>
      <c r="B3123" s="18" t="s">
        <v>97</v>
      </c>
      <c r="C3123" s="18" t="s">
        <v>299</v>
      </c>
      <c r="D3123" s="16">
        <v>0.8</v>
      </c>
      <c r="E3123" s="16">
        <v>67.75</v>
      </c>
      <c r="F3123" s="16">
        <v>-54.75</v>
      </c>
      <c r="G3123" s="18">
        <v>9.8320000000000005E-3</v>
      </c>
      <c r="H3123" s="18">
        <v>0.47</v>
      </c>
      <c r="I3123" s="18" t="s">
        <v>32</v>
      </c>
      <c r="J3123" s="22">
        <v>3.96E-3</v>
      </c>
      <c r="K3123" s="22">
        <v>2.3512000000000002E-2</v>
      </c>
      <c r="L3123" s="28">
        <v>2006</v>
      </c>
      <c r="M3123" s="28">
        <v>2006</v>
      </c>
      <c r="N3123" s="29" t="s">
        <v>301</v>
      </c>
      <c r="O3123" t="s">
        <v>48</v>
      </c>
    </row>
    <row r="3124" spans="1:15">
      <c r="A3124" s="14" t="s">
        <v>298</v>
      </c>
      <c r="B3124" s="18" t="s">
        <v>97</v>
      </c>
      <c r="C3124" s="18" t="s">
        <v>299</v>
      </c>
      <c r="D3124" s="16">
        <v>0.79</v>
      </c>
      <c r="E3124" s="16">
        <v>67.75</v>
      </c>
      <c r="F3124" s="16">
        <v>-54.25</v>
      </c>
      <c r="G3124" s="18">
        <v>9.8320000000000005E-3</v>
      </c>
      <c r="H3124" s="18">
        <v>0.47</v>
      </c>
      <c r="I3124" s="18" t="s">
        <v>32</v>
      </c>
      <c r="J3124" s="22">
        <v>3.96E-3</v>
      </c>
      <c r="K3124" s="22">
        <v>2.3512000000000002E-2</v>
      </c>
      <c r="L3124" s="28">
        <v>2006</v>
      </c>
      <c r="M3124" s="28">
        <v>2006</v>
      </c>
      <c r="N3124" s="29" t="s">
        <v>301</v>
      </c>
      <c r="O3124" t="s">
        <v>48</v>
      </c>
    </row>
    <row r="3125" spans="1:15">
      <c r="A3125" s="14" t="s">
        <v>298</v>
      </c>
      <c r="B3125" s="18" t="s">
        <v>97</v>
      </c>
      <c r="C3125" s="18" t="s">
        <v>299</v>
      </c>
      <c r="D3125" s="16">
        <v>0.85</v>
      </c>
      <c r="E3125" s="16">
        <v>68.25</v>
      </c>
      <c r="F3125" s="16">
        <v>-55.25</v>
      </c>
      <c r="G3125" s="18">
        <v>9.8320000000000005E-3</v>
      </c>
      <c r="H3125" s="18">
        <v>0.47</v>
      </c>
      <c r="I3125" s="18" t="s">
        <v>32</v>
      </c>
      <c r="J3125" s="22">
        <v>3.96E-3</v>
      </c>
      <c r="K3125" s="22">
        <v>2.3512000000000002E-2</v>
      </c>
      <c r="L3125" s="28">
        <v>2006</v>
      </c>
      <c r="M3125" s="28">
        <v>2006</v>
      </c>
      <c r="N3125" s="29" t="s">
        <v>301</v>
      </c>
      <c r="O3125" t="s">
        <v>48</v>
      </c>
    </row>
    <row r="3126" spans="1:15">
      <c r="A3126" s="14" t="s">
        <v>298</v>
      </c>
      <c r="B3126" s="18" t="s">
        <v>97</v>
      </c>
      <c r="C3126" s="18" t="s">
        <v>299</v>
      </c>
      <c r="D3126" s="16">
        <v>0.84</v>
      </c>
      <c r="E3126" s="16">
        <v>68.25</v>
      </c>
      <c r="F3126" s="16">
        <v>-54.75</v>
      </c>
      <c r="G3126" s="18">
        <v>9.8320000000000005E-3</v>
      </c>
      <c r="H3126" s="18">
        <v>0.47</v>
      </c>
      <c r="I3126" s="18" t="s">
        <v>32</v>
      </c>
      <c r="J3126" s="22">
        <v>3.96E-3</v>
      </c>
      <c r="K3126" s="22">
        <v>2.3512000000000002E-2</v>
      </c>
      <c r="L3126" s="28">
        <v>2006</v>
      </c>
      <c r="M3126" s="28">
        <v>2006</v>
      </c>
      <c r="N3126" s="29" t="s">
        <v>301</v>
      </c>
      <c r="O3126" t="s">
        <v>48</v>
      </c>
    </row>
    <row r="3127" spans="1:15">
      <c r="A3127" s="14" t="s">
        <v>298</v>
      </c>
      <c r="B3127" s="18" t="s">
        <v>97</v>
      </c>
      <c r="C3127" s="18" t="s">
        <v>299</v>
      </c>
      <c r="D3127" s="16">
        <v>0.81</v>
      </c>
      <c r="E3127" s="16">
        <v>68.25</v>
      </c>
      <c r="F3127" s="16">
        <v>-54.25</v>
      </c>
      <c r="G3127" s="18">
        <v>9.8320000000000005E-3</v>
      </c>
      <c r="H3127" s="18">
        <v>0.47</v>
      </c>
      <c r="I3127" s="18" t="s">
        <v>32</v>
      </c>
      <c r="J3127" s="22">
        <v>3.96E-3</v>
      </c>
      <c r="K3127" s="22">
        <v>2.3512000000000002E-2</v>
      </c>
      <c r="L3127" s="28">
        <v>2006</v>
      </c>
      <c r="M3127" s="28">
        <v>2006</v>
      </c>
      <c r="N3127" s="29" t="s">
        <v>301</v>
      </c>
      <c r="O3127" t="s">
        <v>48</v>
      </c>
    </row>
    <row r="3128" spans="1:15">
      <c r="A3128" s="14" t="s">
        <v>298</v>
      </c>
      <c r="B3128" s="18" t="s">
        <v>97</v>
      </c>
      <c r="C3128" s="18" t="s">
        <v>299</v>
      </c>
      <c r="D3128" s="16">
        <v>0.81</v>
      </c>
      <c r="E3128" s="16">
        <v>68.25</v>
      </c>
      <c r="F3128" s="16">
        <v>-53.75</v>
      </c>
      <c r="G3128" s="18">
        <v>9.8320000000000005E-3</v>
      </c>
      <c r="H3128" s="18">
        <v>0.47</v>
      </c>
      <c r="I3128" s="18" t="s">
        <v>32</v>
      </c>
      <c r="J3128" s="22">
        <v>3.96E-3</v>
      </c>
      <c r="K3128" s="22">
        <v>2.3512000000000002E-2</v>
      </c>
      <c r="L3128" s="28">
        <v>2006</v>
      </c>
      <c r="M3128" s="28">
        <v>2006</v>
      </c>
      <c r="N3128" s="29" t="s">
        <v>301</v>
      </c>
      <c r="O3128" t="s">
        <v>48</v>
      </c>
    </row>
    <row r="3129" spans="1:15">
      <c r="A3129" s="14" t="s">
        <v>298</v>
      </c>
      <c r="B3129" s="18" t="s">
        <v>97</v>
      </c>
      <c r="C3129" s="18" t="s">
        <v>299</v>
      </c>
      <c r="D3129" s="16">
        <v>0.76</v>
      </c>
      <c r="E3129" s="16">
        <v>68.75</v>
      </c>
      <c r="F3129" s="16">
        <v>-60.25</v>
      </c>
      <c r="G3129" s="18">
        <v>9.8320000000000005E-3</v>
      </c>
      <c r="H3129" s="18">
        <v>0.47</v>
      </c>
      <c r="I3129" s="18" t="s">
        <v>32</v>
      </c>
      <c r="J3129" s="22">
        <v>3.96E-3</v>
      </c>
      <c r="K3129" s="22">
        <v>2.3512000000000002E-2</v>
      </c>
      <c r="L3129" s="28">
        <v>2006</v>
      </c>
      <c r="M3129" s="28">
        <v>2006</v>
      </c>
      <c r="N3129" s="29" t="s">
        <v>301</v>
      </c>
      <c r="O3129" t="s">
        <v>48</v>
      </c>
    </row>
    <row r="3130" spans="1:15">
      <c r="A3130" s="14" t="s">
        <v>298</v>
      </c>
      <c r="B3130" s="18" t="s">
        <v>97</v>
      </c>
      <c r="C3130" s="18" t="s">
        <v>299</v>
      </c>
      <c r="D3130" s="16">
        <v>0.81</v>
      </c>
      <c r="E3130" s="16">
        <v>68.75</v>
      </c>
      <c r="F3130" s="16">
        <v>-59.75</v>
      </c>
      <c r="G3130" s="18">
        <v>9.8320000000000005E-3</v>
      </c>
      <c r="H3130" s="18">
        <v>0.47</v>
      </c>
      <c r="I3130" s="18" t="s">
        <v>32</v>
      </c>
      <c r="J3130" s="22">
        <v>3.96E-3</v>
      </c>
      <c r="K3130" s="22">
        <v>2.3512000000000002E-2</v>
      </c>
      <c r="L3130" s="28">
        <v>2006</v>
      </c>
      <c r="M3130" s="28">
        <v>2006</v>
      </c>
      <c r="N3130" s="29" t="s">
        <v>301</v>
      </c>
      <c r="O3130" t="s">
        <v>48</v>
      </c>
    </row>
    <row r="3131" spans="1:15">
      <c r="A3131" s="14" t="s">
        <v>298</v>
      </c>
      <c r="B3131" s="18" t="s">
        <v>97</v>
      </c>
      <c r="C3131" s="18" t="s">
        <v>299</v>
      </c>
      <c r="D3131" s="16">
        <v>0.93</v>
      </c>
      <c r="E3131" s="16">
        <v>68.75</v>
      </c>
      <c r="F3131" s="16">
        <v>-59.25</v>
      </c>
      <c r="G3131" s="18">
        <v>9.8320000000000005E-3</v>
      </c>
      <c r="H3131" s="18">
        <v>0.47</v>
      </c>
      <c r="I3131" s="18" t="s">
        <v>32</v>
      </c>
      <c r="J3131" s="22">
        <v>3.96E-3</v>
      </c>
      <c r="K3131" s="22">
        <v>2.3512000000000002E-2</v>
      </c>
      <c r="L3131" s="28">
        <v>2006</v>
      </c>
      <c r="M3131" s="28">
        <v>2006</v>
      </c>
      <c r="N3131" s="29" t="s">
        <v>301</v>
      </c>
      <c r="O3131" t="s">
        <v>48</v>
      </c>
    </row>
    <row r="3132" spans="1:15">
      <c r="A3132" s="14" t="s">
        <v>298</v>
      </c>
      <c r="B3132" s="18" t="s">
        <v>97</v>
      </c>
      <c r="C3132" s="18" t="s">
        <v>299</v>
      </c>
      <c r="D3132" s="16">
        <v>0.98</v>
      </c>
      <c r="E3132" s="16">
        <v>68.75</v>
      </c>
      <c r="F3132" s="16">
        <v>-58.75</v>
      </c>
      <c r="G3132" s="18">
        <v>9.8320000000000005E-3</v>
      </c>
      <c r="H3132" s="18">
        <v>0.47</v>
      </c>
      <c r="I3132" s="18" t="s">
        <v>32</v>
      </c>
      <c r="J3132" s="22">
        <v>3.96E-3</v>
      </c>
      <c r="K3132" s="22">
        <v>2.3512000000000002E-2</v>
      </c>
      <c r="L3132" s="28">
        <v>2006</v>
      </c>
      <c r="M3132" s="28">
        <v>2006</v>
      </c>
      <c r="N3132" s="29" t="s">
        <v>301</v>
      </c>
      <c r="O3132" t="s">
        <v>48</v>
      </c>
    </row>
    <row r="3133" spans="1:15">
      <c r="A3133" s="14" t="s">
        <v>298</v>
      </c>
      <c r="B3133" s="18" t="s">
        <v>97</v>
      </c>
      <c r="C3133" s="18" t="s">
        <v>299</v>
      </c>
      <c r="D3133" s="16">
        <v>0.98</v>
      </c>
      <c r="E3133" s="16">
        <v>68.75</v>
      </c>
      <c r="F3133" s="16">
        <v>-58.25</v>
      </c>
      <c r="G3133" s="18">
        <v>9.8320000000000005E-3</v>
      </c>
      <c r="H3133" s="18">
        <v>0.47</v>
      </c>
      <c r="I3133" s="18" t="s">
        <v>32</v>
      </c>
      <c r="J3133" s="22">
        <v>3.96E-3</v>
      </c>
      <c r="K3133" s="22">
        <v>2.3512000000000002E-2</v>
      </c>
      <c r="L3133" s="28">
        <v>2006</v>
      </c>
      <c r="M3133" s="28">
        <v>2006</v>
      </c>
      <c r="N3133" s="29" t="s">
        <v>301</v>
      </c>
      <c r="O3133" t="s">
        <v>48</v>
      </c>
    </row>
    <row r="3134" spans="1:15">
      <c r="A3134" s="14" t="s">
        <v>298</v>
      </c>
      <c r="B3134" s="18" t="s">
        <v>97</v>
      </c>
      <c r="C3134" s="18" t="s">
        <v>299</v>
      </c>
      <c r="D3134" s="16">
        <v>0.95</v>
      </c>
      <c r="E3134" s="16">
        <v>68.75</v>
      </c>
      <c r="F3134" s="16">
        <v>-57.75</v>
      </c>
      <c r="G3134" s="18">
        <v>9.8320000000000005E-3</v>
      </c>
      <c r="H3134" s="18">
        <v>0.47</v>
      </c>
      <c r="I3134" s="18" t="s">
        <v>32</v>
      </c>
      <c r="J3134" s="22">
        <v>3.96E-3</v>
      </c>
      <c r="K3134" s="22">
        <v>2.3512000000000002E-2</v>
      </c>
      <c r="L3134" s="28">
        <v>2006</v>
      </c>
      <c r="M3134" s="28">
        <v>2006</v>
      </c>
      <c r="N3134" s="29" t="s">
        <v>301</v>
      </c>
      <c r="O3134" t="s">
        <v>48</v>
      </c>
    </row>
    <row r="3135" spans="1:15">
      <c r="A3135" s="14" t="s">
        <v>298</v>
      </c>
      <c r="B3135" s="18" t="s">
        <v>97</v>
      </c>
      <c r="C3135" s="18" t="s">
        <v>299</v>
      </c>
      <c r="D3135" s="16">
        <v>0.92</v>
      </c>
      <c r="E3135" s="16">
        <v>68.75</v>
      </c>
      <c r="F3135" s="16">
        <v>-57.25</v>
      </c>
      <c r="G3135" s="18">
        <v>9.8320000000000005E-3</v>
      </c>
      <c r="H3135" s="18">
        <v>0.47</v>
      </c>
      <c r="I3135" s="18" t="s">
        <v>32</v>
      </c>
      <c r="J3135" s="22">
        <v>3.96E-3</v>
      </c>
      <c r="K3135" s="22">
        <v>2.3512000000000002E-2</v>
      </c>
      <c r="L3135" s="28">
        <v>2006</v>
      </c>
      <c r="M3135" s="28">
        <v>2006</v>
      </c>
      <c r="N3135" s="29" t="s">
        <v>301</v>
      </c>
      <c r="O3135" t="s">
        <v>48</v>
      </c>
    </row>
    <row r="3136" spans="1:15">
      <c r="A3136" s="14" t="s">
        <v>298</v>
      </c>
      <c r="B3136" s="18" t="s">
        <v>97</v>
      </c>
      <c r="C3136" s="18" t="s">
        <v>299</v>
      </c>
      <c r="D3136" s="16">
        <v>0.91</v>
      </c>
      <c r="E3136" s="16">
        <v>68.75</v>
      </c>
      <c r="F3136" s="16">
        <v>-56.75</v>
      </c>
      <c r="G3136" s="18">
        <v>9.8320000000000005E-3</v>
      </c>
      <c r="H3136" s="18">
        <v>0.47</v>
      </c>
      <c r="I3136" s="18" t="s">
        <v>32</v>
      </c>
      <c r="J3136" s="22">
        <v>3.96E-3</v>
      </c>
      <c r="K3136" s="22">
        <v>2.3512000000000002E-2</v>
      </c>
      <c r="L3136" s="28">
        <v>2006</v>
      </c>
      <c r="M3136" s="28">
        <v>2006</v>
      </c>
      <c r="N3136" s="29" t="s">
        <v>301</v>
      </c>
      <c r="O3136" t="s">
        <v>48</v>
      </c>
    </row>
    <row r="3137" spans="1:15">
      <c r="A3137" s="14" t="s">
        <v>298</v>
      </c>
      <c r="B3137" s="18" t="s">
        <v>97</v>
      </c>
      <c r="C3137" s="18" t="s">
        <v>299</v>
      </c>
      <c r="D3137" s="16">
        <v>0.89</v>
      </c>
      <c r="E3137" s="16">
        <v>68.75</v>
      </c>
      <c r="F3137" s="16">
        <v>-56.25</v>
      </c>
      <c r="G3137" s="18">
        <v>9.8320000000000005E-3</v>
      </c>
      <c r="H3137" s="18">
        <v>0.47</v>
      </c>
      <c r="I3137" s="18" t="s">
        <v>32</v>
      </c>
      <c r="J3137" s="22">
        <v>3.96E-3</v>
      </c>
      <c r="K3137" s="22">
        <v>2.3512000000000002E-2</v>
      </c>
      <c r="L3137" s="28">
        <v>2006</v>
      </c>
      <c r="M3137" s="28">
        <v>2006</v>
      </c>
      <c r="N3137" s="29" t="s">
        <v>301</v>
      </c>
      <c r="O3137" t="s">
        <v>48</v>
      </c>
    </row>
    <row r="3138" spans="1:15">
      <c r="A3138" s="14" t="s">
        <v>298</v>
      </c>
      <c r="B3138" s="18" t="s">
        <v>97</v>
      </c>
      <c r="C3138" s="18" t="s">
        <v>299</v>
      </c>
      <c r="D3138" s="16">
        <v>0.88</v>
      </c>
      <c r="E3138" s="16">
        <v>68.75</v>
      </c>
      <c r="F3138" s="16">
        <v>-55.75</v>
      </c>
      <c r="G3138" s="18">
        <v>9.8320000000000005E-3</v>
      </c>
      <c r="H3138" s="18">
        <v>0.47</v>
      </c>
      <c r="I3138" s="18" t="s">
        <v>32</v>
      </c>
      <c r="J3138" s="22">
        <v>3.96E-3</v>
      </c>
      <c r="K3138" s="22">
        <v>2.3512000000000002E-2</v>
      </c>
      <c r="L3138" s="28">
        <v>2006</v>
      </c>
      <c r="M3138" s="28">
        <v>2006</v>
      </c>
      <c r="N3138" s="29" t="s">
        <v>301</v>
      </c>
      <c r="O3138" t="s">
        <v>48</v>
      </c>
    </row>
    <row r="3139" spans="1:15">
      <c r="A3139" s="14" t="s">
        <v>298</v>
      </c>
      <c r="B3139" s="18" t="s">
        <v>97</v>
      </c>
      <c r="C3139" s="18" t="s">
        <v>299</v>
      </c>
      <c r="D3139" s="16">
        <v>0.85</v>
      </c>
      <c r="E3139" s="16">
        <v>68.75</v>
      </c>
      <c r="F3139" s="16">
        <v>-55.25</v>
      </c>
      <c r="G3139" s="18">
        <v>9.8320000000000005E-3</v>
      </c>
      <c r="H3139" s="18">
        <v>0.47</v>
      </c>
      <c r="I3139" s="18" t="s">
        <v>32</v>
      </c>
      <c r="J3139" s="22">
        <v>3.96E-3</v>
      </c>
      <c r="K3139" s="22">
        <v>2.3512000000000002E-2</v>
      </c>
      <c r="L3139" s="28">
        <v>2006</v>
      </c>
      <c r="M3139" s="28">
        <v>2006</v>
      </c>
      <c r="N3139" s="29" t="s">
        <v>301</v>
      </c>
      <c r="O3139" t="s">
        <v>48</v>
      </c>
    </row>
    <row r="3140" spans="1:15">
      <c r="A3140" s="14" t="s">
        <v>298</v>
      </c>
      <c r="B3140" s="18" t="s">
        <v>97</v>
      </c>
      <c r="C3140" s="18" t="s">
        <v>299</v>
      </c>
      <c r="D3140" s="16">
        <v>0.84</v>
      </c>
      <c r="E3140" s="16">
        <v>68.75</v>
      </c>
      <c r="F3140" s="16">
        <v>-54.75</v>
      </c>
      <c r="G3140" s="18">
        <v>9.8320000000000005E-3</v>
      </c>
      <c r="H3140" s="18">
        <v>0.47</v>
      </c>
      <c r="I3140" s="18" t="s">
        <v>32</v>
      </c>
      <c r="J3140" s="22">
        <v>3.96E-3</v>
      </c>
      <c r="K3140" s="22">
        <v>2.3512000000000002E-2</v>
      </c>
      <c r="L3140" s="28">
        <v>2006</v>
      </c>
      <c r="M3140" s="28">
        <v>2006</v>
      </c>
      <c r="N3140" s="29" t="s">
        <v>301</v>
      </c>
      <c r="O3140" t="s">
        <v>48</v>
      </c>
    </row>
    <row r="3141" spans="1:15">
      <c r="A3141" s="14" t="s">
        <v>298</v>
      </c>
      <c r="B3141" s="18" t="s">
        <v>97</v>
      </c>
      <c r="C3141" s="18" t="s">
        <v>299</v>
      </c>
      <c r="D3141" s="16">
        <v>0.83</v>
      </c>
      <c r="E3141" s="16">
        <v>68.75</v>
      </c>
      <c r="F3141" s="16">
        <v>-54.25</v>
      </c>
      <c r="G3141" s="18">
        <v>9.8320000000000005E-3</v>
      </c>
      <c r="H3141" s="18">
        <v>0.47</v>
      </c>
      <c r="I3141" s="18" t="s">
        <v>32</v>
      </c>
      <c r="J3141" s="22">
        <v>3.96E-3</v>
      </c>
      <c r="K3141" s="22">
        <v>2.3512000000000002E-2</v>
      </c>
      <c r="L3141" s="28">
        <v>2006</v>
      </c>
      <c r="M3141" s="28">
        <v>2006</v>
      </c>
      <c r="N3141" s="29" t="s">
        <v>301</v>
      </c>
      <c r="O3141" t="s">
        <v>48</v>
      </c>
    </row>
    <row r="3142" spans="1:15">
      <c r="A3142" s="14" t="s">
        <v>298</v>
      </c>
      <c r="B3142" s="18" t="s">
        <v>97</v>
      </c>
      <c r="C3142" s="18" t="s">
        <v>299</v>
      </c>
      <c r="D3142" s="16">
        <v>0.79</v>
      </c>
      <c r="E3142" s="16">
        <v>68.75</v>
      </c>
      <c r="F3142" s="16">
        <v>-53.75</v>
      </c>
      <c r="G3142" s="18">
        <v>9.8320000000000005E-3</v>
      </c>
      <c r="H3142" s="18">
        <v>0.47</v>
      </c>
      <c r="I3142" s="18" t="s">
        <v>32</v>
      </c>
      <c r="J3142" s="22">
        <v>3.96E-3</v>
      </c>
      <c r="K3142" s="22">
        <v>2.3512000000000002E-2</v>
      </c>
      <c r="L3142" s="28">
        <v>2006</v>
      </c>
      <c r="M3142" s="28">
        <v>2006</v>
      </c>
      <c r="N3142" s="29" t="s">
        <v>301</v>
      </c>
      <c r="O3142" t="s">
        <v>48</v>
      </c>
    </row>
    <row r="3143" spans="1:15">
      <c r="A3143" s="14" t="s">
        <v>298</v>
      </c>
      <c r="B3143" s="18" t="s">
        <v>97</v>
      </c>
      <c r="C3143" s="18" t="s">
        <v>299</v>
      </c>
      <c r="D3143" s="16">
        <v>0.91</v>
      </c>
      <c r="E3143" s="16">
        <v>69.25</v>
      </c>
      <c r="F3143" s="16">
        <v>-55.75</v>
      </c>
      <c r="G3143" s="18">
        <v>9.8320000000000005E-3</v>
      </c>
      <c r="H3143" s="18">
        <v>0.47</v>
      </c>
      <c r="I3143" s="18" t="s">
        <v>32</v>
      </c>
      <c r="J3143" s="22">
        <v>3.96E-3</v>
      </c>
      <c r="K3143" s="22">
        <v>2.3512000000000002E-2</v>
      </c>
      <c r="L3143" s="28">
        <v>2006</v>
      </c>
      <c r="M3143" s="28">
        <v>2006</v>
      </c>
      <c r="N3143" s="29" t="s">
        <v>301</v>
      </c>
      <c r="O3143" t="s">
        <v>48</v>
      </c>
    </row>
    <row r="3144" spans="1:15">
      <c r="A3144" s="14" t="s">
        <v>298</v>
      </c>
      <c r="B3144" s="18" t="s">
        <v>97</v>
      </c>
      <c r="C3144" s="18" t="s">
        <v>299</v>
      </c>
      <c r="D3144" s="16">
        <v>0.9</v>
      </c>
      <c r="E3144" s="16">
        <v>69.25</v>
      </c>
      <c r="F3144" s="16">
        <v>-55.25</v>
      </c>
      <c r="G3144" s="18">
        <v>9.8320000000000005E-3</v>
      </c>
      <c r="H3144" s="18">
        <v>0.47</v>
      </c>
      <c r="I3144" s="18" t="s">
        <v>32</v>
      </c>
      <c r="J3144" s="22">
        <v>3.96E-3</v>
      </c>
      <c r="K3144" s="22">
        <v>2.3512000000000002E-2</v>
      </c>
      <c r="L3144" s="28">
        <v>2006</v>
      </c>
      <c r="M3144" s="28">
        <v>2006</v>
      </c>
      <c r="N3144" s="29" t="s">
        <v>301</v>
      </c>
      <c r="O3144" t="s">
        <v>48</v>
      </c>
    </row>
    <row r="3145" spans="1:15">
      <c r="A3145" s="14" t="s">
        <v>298</v>
      </c>
      <c r="B3145" s="18" t="s">
        <v>97</v>
      </c>
      <c r="C3145" s="18" t="s">
        <v>299</v>
      </c>
      <c r="D3145" s="16">
        <v>0.88</v>
      </c>
      <c r="E3145" s="16">
        <v>69.25</v>
      </c>
      <c r="F3145" s="16">
        <v>-54.75</v>
      </c>
      <c r="G3145" s="18">
        <v>9.8320000000000005E-3</v>
      </c>
      <c r="H3145" s="18">
        <v>0.47</v>
      </c>
      <c r="I3145" s="18" t="s">
        <v>32</v>
      </c>
      <c r="J3145" s="22">
        <v>3.96E-3</v>
      </c>
      <c r="K3145" s="22">
        <v>2.3512000000000002E-2</v>
      </c>
      <c r="L3145" s="28">
        <v>2006</v>
      </c>
      <c r="M3145" s="28">
        <v>2006</v>
      </c>
      <c r="N3145" s="29" t="s">
        <v>301</v>
      </c>
      <c r="O3145" t="s">
        <v>48</v>
      </c>
    </row>
    <row r="3146" spans="1:15">
      <c r="A3146" s="14" t="s">
        <v>298</v>
      </c>
      <c r="B3146" s="18" t="s">
        <v>97</v>
      </c>
      <c r="C3146" s="18" t="s">
        <v>299</v>
      </c>
      <c r="D3146" s="16">
        <v>0.86</v>
      </c>
      <c r="E3146" s="16">
        <v>69.25</v>
      </c>
      <c r="F3146" s="16">
        <v>-51.75</v>
      </c>
      <c r="G3146" s="18">
        <v>9.8320000000000005E-3</v>
      </c>
      <c r="H3146" s="18">
        <v>0.47</v>
      </c>
      <c r="I3146" s="18" t="s">
        <v>32</v>
      </c>
      <c r="J3146" s="22">
        <v>3.96E-3</v>
      </c>
      <c r="K3146" s="22">
        <v>2.3512000000000002E-2</v>
      </c>
      <c r="L3146" s="28">
        <v>2006</v>
      </c>
      <c r="M3146" s="28">
        <v>2006</v>
      </c>
      <c r="N3146" s="29" t="s">
        <v>301</v>
      </c>
      <c r="O3146" t="s">
        <v>48</v>
      </c>
    </row>
    <row r="3147" spans="1:15">
      <c r="A3147" s="14" t="s">
        <v>298</v>
      </c>
      <c r="B3147" s="18" t="s">
        <v>97</v>
      </c>
      <c r="C3147" s="18" t="s">
        <v>299</v>
      </c>
      <c r="D3147" s="16">
        <v>0.95</v>
      </c>
      <c r="E3147" s="16">
        <v>69.75</v>
      </c>
      <c r="F3147" s="16">
        <v>-55.75</v>
      </c>
      <c r="G3147" s="18">
        <v>9.8320000000000005E-3</v>
      </c>
      <c r="H3147" s="18">
        <v>0.47</v>
      </c>
      <c r="I3147" s="18" t="s">
        <v>32</v>
      </c>
      <c r="J3147" s="22">
        <v>3.96E-3</v>
      </c>
      <c r="K3147" s="22">
        <v>2.3512000000000002E-2</v>
      </c>
      <c r="L3147" s="28">
        <v>2006</v>
      </c>
      <c r="M3147" s="28">
        <v>2006</v>
      </c>
      <c r="N3147" s="29" t="s">
        <v>301</v>
      </c>
      <c r="O3147" t="s">
        <v>48</v>
      </c>
    </row>
    <row r="3148" spans="1:15">
      <c r="A3148" s="14" t="s">
        <v>298</v>
      </c>
      <c r="B3148" s="18" t="s">
        <v>97</v>
      </c>
      <c r="C3148" s="18" t="s">
        <v>299</v>
      </c>
      <c r="D3148" s="16">
        <v>0.93</v>
      </c>
      <c r="E3148" s="16">
        <v>69.75</v>
      </c>
      <c r="F3148" s="16">
        <v>-55.25</v>
      </c>
      <c r="G3148" s="18">
        <v>9.8320000000000005E-3</v>
      </c>
      <c r="H3148" s="18">
        <v>0.47</v>
      </c>
      <c r="I3148" s="18" t="s">
        <v>32</v>
      </c>
      <c r="J3148" s="22">
        <v>3.96E-3</v>
      </c>
      <c r="K3148" s="22">
        <v>2.3512000000000002E-2</v>
      </c>
      <c r="L3148" s="28">
        <v>2006</v>
      </c>
      <c r="M3148" s="28">
        <v>2006</v>
      </c>
      <c r="N3148" s="29" t="s">
        <v>301</v>
      </c>
      <c r="O3148" t="s">
        <v>48</v>
      </c>
    </row>
    <row r="3149" spans="1:15">
      <c r="A3149" s="14" t="s">
        <v>298</v>
      </c>
      <c r="B3149" s="18" t="s">
        <v>97</v>
      </c>
      <c r="C3149" s="18" t="s">
        <v>299</v>
      </c>
      <c r="D3149" s="16">
        <v>0.82</v>
      </c>
      <c r="E3149" s="16">
        <v>68.75</v>
      </c>
      <c r="F3149" s="16">
        <v>-53.25</v>
      </c>
      <c r="G3149" s="18">
        <v>9.8320000000000005E-3</v>
      </c>
      <c r="H3149" s="18">
        <v>0.47</v>
      </c>
      <c r="I3149" s="18" t="s">
        <v>32</v>
      </c>
      <c r="J3149" s="22">
        <v>3.96E-3</v>
      </c>
      <c r="K3149" s="22">
        <v>2.3512000000000002E-2</v>
      </c>
      <c r="L3149" s="28">
        <v>2006</v>
      </c>
      <c r="M3149" s="28">
        <v>2006</v>
      </c>
      <c r="N3149" s="29" t="s">
        <v>301</v>
      </c>
      <c r="O3149" t="s">
        <v>48</v>
      </c>
    </row>
    <row r="3150" spans="1:15">
      <c r="A3150" s="14" t="s">
        <v>298</v>
      </c>
      <c r="B3150" s="18" t="s">
        <v>97</v>
      </c>
      <c r="C3150" s="18" t="s">
        <v>299</v>
      </c>
      <c r="D3150" s="16">
        <v>0.75</v>
      </c>
      <c r="E3150" s="16">
        <v>66.75</v>
      </c>
      <c r="F3150" s="16">
        <v>-53.75</v>
      </c>
      <c r="G3150" s="18">
        <v>9.8320000000000005E-3</v>
      </c>
      <c r="H3150" s="18">
        <v>0.47</v>
      </c>
      <c r="I3150" s="18" t="s">
        <v>32</v>
      </c>
      <c r="J3150" s="22">
        <v>3.96E-3</v>
      </c>
      <c r="K3150" s="22">
        <v>2.3512000000000002E-2</v>
      </c>
      <c r="L3150" s="28">
        <v>2006</v>
      </c>
      <c r="M3150" s="28">
        <v>2006</v>
      </c>
      <c r="N3150" s="29" t="s">
        <v>301</v>
      </c>
      <c r="O3150" t="s">
        <v>48</v>
      </c>
    </row>
    <row r="3151" spans="1:15">
      <c r="A3151" s="14" t="s">
        <v>298</v>
      </c>
      <c r="B3151" s="18" t="s">
        <v>97</v>
      </c>
      <c r="C3151" s="18" t="s">
        <v>299</v>
      </c>
      <c r="D3151" s="16">
        <v>0.98</v>
      </c>
      <c r="E3151" s="16">
        <v>70.25</v>
      </c>
      <c r="F3151" s="16">
        <v>-55.75</v>
      </c>
      <c r="G3151" s="18">
        <v>9.8320000000000005E-3</v>
      </c>
      <c r="H3151" s="18">
        <v>0.47</v>
      </c>
      <c r="I3151" s="18" t="s">
        <v>32</v>
      </c>
      <c r="J3151" s="22">
        <v>3.96E-3</v>
      </c>
      <c r="K3151" s="22">
        <v>2.3512000000000002E-2</v>
      </c>
      <c r="L3151" s="28">
        <v>2006</v>
      </c>
      <c r="M3151" s="28">
        <v>2006</v>
      </c>
      <c r="N3151" s="29" t="s">
        <v>301</v>
      </c>
      <c r="O3151" t="s">
        <v>48</v>
      </c>
    </row>
    <row r="3152" spans="1:15">
      <c r="A3152" s="14" t="s">
        <v>298</v>
      </c>
      <c r="B3152" s="18" t="s">
        <v>97</v>
      </c>
      <c r="C3152" s="18" t="s">
        <v>299</v>
      </c>
      <c r="D3152" s="16">
        <v>0.98</v>
      </c>
      <c r="E3152" s="16">
        <v>70.25</v>
      </c>
      <c r="F3152" s="16">
        <v>-55.25</v>
      </c>
      <c r="G3152" s="18">
        <v>9.8320000000000005E-3</v>
      </c>
      <c r="H3152" s="18">
        <v>0.47</v>
      </c>
      <c r="I3152" s="18" t="s">
        <v>32</v>
      </c>
      <c r="J3152" s="22">
        <v>3.96E-3</v>
      </c>
      <c r="K3152" s="22">
        <v>2.3512000000000002E-2</v>
      </c>
      <c r="L3152" s="28">
        <v>2006</v>
      </c>
      <c r="M3152" s="28">
        <v>2006</v>
      </c>
      <c r="N3152" s="29" t="s">
        <v>301</v>
      </c>
      <c r="O3152" t="s">
        <v>48</v>
      </c>
    </row>
    <row r="3153" spans="1:15">
      <c r="A3153" s="14" t="s">
        <v>298</v>
      </c>
      <c r="B3153" s="18" t="s">
        <v>97</v>
      </c>
      <c r="C3153" s="18" t="s">
        <v>299</v>
      </c>
      <c r="D3153" s="16">
        <v>0.94</v>
      </c>
      <c r="E3153" s="16">
        <v>69.25</v>
      </c>
      <c r="F3153" s="16">
        <v>-56.25</v>
      </c>
      <c r="G3153" s="18">
        <v>9.8320000000000005E-3</v>
      </c>
      <c r="H3153" s="18">
        <v>0.47</v>
      </c>
      <c r="I3153" s="18" t="s">
        <v>32</v>
      </c>
      <c r="J3153" s="22">
        <v>3.96E-3</v>
      </c>
      <c r="K3153" s="22">
        <v>2.3512000000000002E-2</v>
      </c>
      <c r="L3153" s="28">
        <v>2006</v>
      </c>
      <c r="M3153" s="28">
        <v>2006</v>
      </c>
      <c r="N3153" s="29" t="s">
        <v>301</v>
      </c>
      <c r="O3153" t="s">
        <v>48</v>
      </c>
    </row>
    <row r="3154" spans="1:15">
      <c r="A3154" s="14" t="s">
        <v>298</v>
      </c>
      <c r="B3154" s="18" t="s">
        <v>97</v>
      </c>
      <c r="C3154" s="18" t="s">
        <v>299</v>
      </c>
      <c r="D3154" s="16">
        <v>0.85</v>
      </c>
      <c r="E3154" s="16">
        <v>67.25</v>
      </c>
      <c r="F3154" s="16">
        <v>-55.75</v>
      </c>
      <c r="G3154" s="18">
        <v>9.8320000000000005E-3</v>
      </c>
      <c r="H3154" s="18">
        <v>0.47</v>
      </c>
      <c r="I3154" s="18" t="s">
        <v>32</v>
      </c>
      <c r="J3154" s="22">
        <v>3.96E-3</v>
      </c>
      <c r="K3154" s="22">
        <v>2.3512000000000002E-2</v>
      </c>
      <c r="L3154" s="28">
        <v>2006</v>
      </c>
      <c r="M3154" s="28">
        <v>2006</v>
      </c>
      <c r="N3154" s="29" t="s">
        <v>301</v>
      </c>
      <c r="O3154" t="s">
        <v>48</v>
      </c>
    </row>
    <row r="3155" spans="1:15">
      <c r="A3155" s="14" t="s">
        <v>298</v>
      </c>
      <c r="B3155" s="18" t="s">
        <v>97</v>
      </c>
      <c r="C3155" s="18" t="s">
        <v>299</v>
      </c>
      <c r="D3155" s="16">
        <v>0.96</v>
      </c>
      <c r="E3155" s="16">
        <v>69.25</v>
      </c>
      <c r="F3155" s="16">
        <v>-56.75</v>
      </c>
      <c r="G3155" s="18">
        <v>9.8320000000000005E-3</v>
      </c>
      <c r="H3155" s="18">
        <v>0.47</v>
      </c>
      <c r="I3155" s="18" t="s">
        <v>32</v>
      </c>
      <c r="J3155" s="22">
        <v>3.96E-3</v>
      </c>
      <c r="K3155" s="22">
        <v>2.3512000000000002E-2</v>
      </c>
      <c r="L3155" s="28">
        <v>2006</v>
      </c>
      <c r="M3155" s="28">
        <v>2006</v>
      </c>
      <c r="N3155" s="29" t="s">
        <v>301</v>
      </c>
      <c r="O3155" t="s">
        <v>48</v>
      </c>
    </row>
    <row r="3156" spans="1:15">
      <c r="A3156" s="14" t="s">
        <v>298</v>
      </c>
      <c r="B3156" s="18" t="s">
        <v>97</v>
      </c>
      <c r="C3156" s="18" t="s">
        <v>299</v>
      </c>
      <c r="D3156" s="16">
        <v>0.95</v>
      </c>
      <c r="E3156" s="16">
        <v>70.75</v>
      </c>
      <c r="F3156" s="16">
        <v>-55.75</v>
      </c>
      <c r="G3156" s="18">
        <v>9.8320000000000005E-3</v>
      </c>
      <c r="H3156" s="18">
        <v>0.47</v>
      </c>
      <c r="I3156" s="18" t="s">
        <v>32</v>
      </c>
      <c r="J3156" s="22">
        <v>3.96E-3</v>
      </c>
      <c r="K3156" s="22">
        <v>2.3512000000000002E-2</v>
      </c>
      <c r="L3156" s="28">
        <v>2006</v>
      </c>
      <c r="M3156" s="28">
        <v>2006</v>
      </c>
      <c r="N3156" s="29" t="s">
        <v>301</v>
      </c>
      <c r="O3156" t="s">
        <v>48</v>
      </c>
    </row>
    <row r="3157" spans="1:15">
      <c r="A3157" s="14" t="s">
        <v>298</v>
      </c>
      <c r="B3157" s="18" t="s">
        <v>97</v>
      </c>
      <c r="C3157" s="18" t="s">
        <v>299</v>
      </c>
      <c r="D3157" s="16">
        <v>0.94</v>
      </c>
      <c r="E3157" s="16">
        <v>70.75</v>
      </c>
      <c r="F3157" s="16">
        <v>-55.25</v>
      </c>
      <c r="G3157" s="18">
        <v>9.8320000000000005E-3</v>
      </c>
      <c r="H3157" s="18">
        <v>0.47</v>
      </c>
      <c r="I3157" s="18" t="s">
        <v>32</v>
      </c>
      <c r="J3157" s="22">
        <v>3.96E-3</v>
      </c>
      <c r="K3157" s="22">
        <v>2.3512000000000002E-2</v>
      </c>
      <c r="L3157" s="28">
        <v>2006</v>
      </c>
      <c r="M3157" s="28">
        <v>2006</v>
      </c>
      <c r="N3157" s="29" t="s">
        <v>301</v>
      </c>
      <c r="O3157" t="s">
        <v>48</v>
      </c>
    </row>
    <row r="3158" spans="1:15">
      <c r="A3158" s="14" t="s">
        <v>298</v>
      </c>
      <c r="B3158" s="18" t="s">
        <v>97</v>
      </c>
      <c r="C3158" s="18" t="s">
        <v>299</v>
      </c>
      <c r="D3158" s="16">
        <v>0.97</v>
      </c>
      <c r="E3158" s="16">
        <v>69.25</v>
      </c>
      <c r="F3158" s="16">
        <v>-57.25</v>
      </c>
      <c r="G3158" s="18">
        <v>9.8320000000000005E-3</v>
      </c>
      <c r="H3158" s="18">
        <v>0.47</v>
      </c>
      <c r="I3158" s="18" t="s">
        <v>32</v>
      </c>
      <c r="J3158" s="22">
        <v>3.96E-3</v>
      </c>
      <c r="K3158" s="22">
        <v>2.3512000000000002E-2</v>
      </c>
      <c r="L3158" s="28">
        <v>2006</v>
      </c>
      <c r="M3158" s="28">
        <v>2006</v>
      </c>
      <c r="N3158" s="29" t="s">
        <v>301</v>
      </c>
      <c r="O3158" t="s">
        <v>48</v>
      </c>
    </row>
    <row r="3159" spans="1:15">
      <c r="A3159" s="14" t="s">
        <v>298</v>
      </c>
      <c r="B3159" s="18" t="s">
        <v>97</v>
      </c>
      <c r="C3159" s="18" t="s">
        <v>299</v>
      </c>
      <c r="D3159" s="16">
        <v>0.97</v>
      </c>
      <c r="E3159" s="16">
        <v>69.25</v>
      </c>
      <c r="F3159" s="16">
        <v>-57.75</v>
      </c>
      <c r="G3159" s="18">
        <v>9.8320000000000005E-3</v>
      </c>
      <c r="H3159" s="18">
        <v>0.47</v>
      </c>
      <c r="I3159" s="18" t="s">
        <v>32</v>
      </c>
      <c r="J3159" s="22">
        <v>3.96E-3</v>
      </c>
      <c r="K3159" s="22">
        <v>2.3512000000000002E-2</v>
      </c>
      <c r="L3159" s="28">
        <v>2006</v>
      </c>
      <c r="M3159" s="28">
        <v>2006</v>
      </c>
      <c r="N3159" s="29" t="s">
        <v>301</v>
      </c>
      <c r="O3159" t="s">
        <v>48</v>
      </c>
    </row>
    <row r="3160" spans="1:15">
      <c r="A3160" s="14" t="s">
        <v>298</v>
      </c>
      <c r="B3160" s="18" t="s">
        <v>97</v>
      </c>
      <c r="C3160" s="18" t="s">
        <v>299</v>
      </c>
      <c r="D3160" s="16">
        <v>0.87</v>
      </c>
      <c r="E3160" s="16">
        <v>69.25</v>
      </c>
      <c r="F3160" s="16">
        <v>-51.25</v>
      </c>
      <c r="G3160" s="18">
        <v>9.8320000000000005E-3</v>
      </c>
      <c r="H3160" s="18">
        <v>0.47</v>
      </c>
      <c r="I3160" s="18" t="s">
        <v>32</v>
      </c>
      <c r="J3160" s="22">
        <v>3.96E-3</v>
      </c>
      <c r="K3160" s="22">
        <v>2.3512000000000002E-2</v>
      </c>
      <c r="L3160" s="28">
        <v>2006</v>
      </c>
      <c r="M3160" s="28">
        <v>2006</v>
      </c>
      <c r="N3160" s="29" t="s">
        <v>301</v>
      </c>
      <c r="O3160" t="s">
        <v>48</v>
      </c>
    </row>
    <row r="3161" spans="1:15">
      <c r="A3161" s="14" t="s">
        <v>298</v>
      </c>
      <c r="B3161" s="18" t="s">
        <v>97</v>
      </c>
      <c r="C3161" s="18" t="s">
        <v>299</v>
      </c>
      <c r="D3161" s="16">
        <v>0.85</v>
      </c>
      <c r="E3161" s="16">
        <v>69.25</v>
      </c>
      <c r="F3161" s="16">
        <v>-52.25</v>
      </c>
      <c r="G3161" s="18">
        <v>9.8320000000000005E-3</v>
      </c>
      <c r="H3161" s="18">
        <v>0.47</v>
      </c>
      <c r="I3161" s="18" t="s">
        <v>32</v>
      </c>
      <c r="J3161" s="22">
        <v>3.96E-3</v>
      </c>
      <c r="K3161" s="22">
        <v>2.3512000000000002E-2</v>
      </c>
      <c r="L3161" s="28">
        <v>2006</v>
      </c>
      <c r="M3161" s="28">
        <v>2006</v>
      </c>
      <c r="N3161" s="29" t="s">
        <v>301</v>
      </c>
      <c r="O3161" t="s">
        <v>48</v>
      </c>
    </row>
    <row r="3162" spans="1:15">
      <c r="A3162" s="14" t="s">
        <v>298</v>
      </c>
      <c r="B3162" s="18" t="s">
        <v>97</v>
      </c>
      <c r="C3162" s="18" t="s">
        <v>299</v>
      </c>
      <c r="D3162" s="16">
        <v>0.89</v>
      </c>
      <c r="E3162" s="16">
        <v>71.25</v>
      </c>
      <c r="F3162" s="16">
        <v>-57.75</v>
      </c>
      <c r="G3162" s="18">
        <v>9.8320000000000005E-3</v>
      </c>
      <c r="H3162" s="18">
        <v>0.47</v>
      </c>
      <c r="I3162" s="18" t="s">
        <v>32</v>
      </c>
      <c r="J3162" s="22">
        <v>3.96E-3</v>
      </c>
      <c r="K3162" s="22">
        <v>2.3512000000000002E-2</v>
      </c>
      <c r="L3162" s="28">
        <v>2006</v>
      </c>
      <c r="M3162" s="28">
        <v>2006</v>
      </c>
      <c r="N3162" s="29" t="s">
        <v>301</v>
      </c>
      <c r="O3162" t="s">
        <v>48</v>
      </c>
    </row>
    <row r="3163" spans="1:15">
      <c r="A3163" s="14" t="s">
        <v>298</v>
      </c>
      <c r="B3163" s="18" t="s">
        <v>97</v>
      </c>
      <c r="C3163" s="18" t="s">
        <v>299</v>
      </c>
      <c r="D3163" s="16">
        <v>0.89</v>
      </c>
      <c r="E3163" s="16">
        <v>71.25</v>
      </c>
      <c r="F3163" s="16">
        <v>-57.25</v>
      </c>
      <c r="G3163" s="18">
        <v>9.8320000000000005E-3</v>
      </c>
      <c r="H3163" s="18">
        <v>0.47</v>
      </c>
      <c r="I3163" s="18" t="s">
        <v>32</v>
      </c>
      <c r="J3163" s="22">
        <v>3.96E-3</v>
      </c>
      <c r="K3163" s="22">
        <v>2.3512000000000002E-2</v>
      </c>
      <c r="L3163" s="28">
        <v>2006</v>
      </c>
      <c r="M3163" s="28">
        <v>2006</v>
      </c>
      <c r="N3163" s="29" t="s">
        <v>301</v>
      </c>
      <c r="O3163" t="s">
        <v>48</v>
      </c>
    </row>
    <row r="3164" spans="1:15">
      <c r="A3164" s="14" t="s">
        <v>298</v>
      </c>
      <c r="B3164" s="18" t="s">
        <v>97</v>
      </c>
      <c r="C3164" s="18" t="s">
        <v>299</v>
      </c>
      <c r="D3164" s="16">
        <v>0.95</v>
      </c>
      <c r="E3164" s="16">
        <v>71.25</v>
      </c>
      <c r="F3164" s="16">
        <v>-56.75</v>
      </c>
      <c r="G3164" s="18">
        <v>9.8320000000000005E-3</v>
      </c>
      <c r="H3164" s="18">
        <v>0.47</v>
      </c>
      <c r="I3164" s="18" t="s">
        <v>32</v>
      </c>
      <c r="J3164" s="22">
        <v>3.96E-3</v>
      </c>
      <c r="K3164" s="22">
        <v>2.3512000000000002E-2</v>
      </c>
      <c r="L3164" s="28">
        <v>2006</v>
      </c>
      <c r="M3164" s="28">
        <v>2006</v>
      </c>
      <c r="N3164" s="29" t="s">
        <v>301</v>
      </c>
      <c r="O3164" t="s">
        <v>48</v>
      </c>
    </row>
    <row r="3165" spans="1:15">
      <c r="A3165" s="14" t="s">
        <v>298</v>
      </c>
      <c r="B3165" s="18" t="s">
        <v>97</v>
      </c>
      <c r="C3165" s="18" t="s">
        <v>299</v>
      </c>
      <c r="D3165" s="16">
        <v>0.99</v>
      </c>
      <c r="E3165" s="16">
        <v>71.25</v>
      </c>
      <c r="F3165" s="16">
        <v>-56.25</v>
      </c>
      <c r="G3165" s="18">
        <v>9.8320000000000005E-3</v>
      </c>
      <c r="H3165" s="18">
        <v>0.47</v>
      </c>
      <c r="I3165" s="18" t="s">
        <v>32</v>
      </c>
      <c r="J3165" s="22">
        <v>3.96E-3</v>
      </c>
      <c r="K3165" s="22">
        <v>2.3512000000000002E-2</v>
      </c>
      <c r="L3165" s="28">
        <v>2006</v>
      </c>
      <c r="M3165" s="28">
        <v>2006</v>
      </c>
      <c r="N3165" s="29" t="s">
        <v>301</v>
      </c>
      <c r="O3165" t="s">
        <v>48</v>
      </c>
    </row>
    <row r="3166" spans="1:15">
      <c r="A3166" s="14" t="s">
        <v>298</v>
      </c>
      <c r="B3166" s="18" t="s">
        <v>97</v>
      </c>
      <c r="C3166" s="18" t="s">
        <v>299</v>
      </c>
      <c r="D3166" s="16">
        <v>0.94</v>
      </c>
      <c r="E3166" s="16">
        <v>70.75</v>
      </c>
      <c r="F3166" s="16">
        <v>-54.75</v>
      </c>
      <c r="G3166" s="18">
        <v>9.8320000000000005E-3</v>
      </c>
      <c r="H3166" s="18">
        <v>0.47</v>
      </c>
      <c r="I3166" s="18" t="s">
        <v>32</v>
      </c>
      <c r="J3166" s="22">
        <v>3.96E-3</v>
      </c>
      <c r="K3166" s="22">
        <v>2.3512000000000002E-2</v>
      </c>
      <c r="L3166" s="28">
        <v>2006</v>
      </c>
      <c r="M3166" s="28">
        <v>2006</v>
      </c>
      <c r="N3166" s="29" t="s">
        <v>301</v>
      </c>
      <c r="O3166" t="s">
        <v>48</v>
      </c>
    </row>
    <row r="3167" spans="1:15">
      <c r="A3167" s="14" t="s">
        <v>298</v>
      </c>
      <c r="B3167" s="18" t="s">
        <v>97</v>
      </c>
      <c r="C3167" s="18" t="s">
        <v>299</v>
      </c>
      <c r="D3167" s="16">
        <v>0.89</v>
      </c>
      <c r="E3167" s="16">
        <v>69.75</v>
      </c>
      <c r="F3167" s="16">
        <v>-51.75</v>
      </c>
      <c r="G3167" s="18">
        <v>9.8320000000000005E-3</v>
      </c>
      <c r="H3167" s="18">
        <v>0.47</v>
      </c>
      <c r="I3167" s="18" t="s">
        <v>32</v>
      </c>
      <c r="J3167" s="22">
        <v>3.96E-3</v>
      </c>
      <c r="K3167" s="22">
        <v>2.3512000000000002E-2</v>
      </c>
      <c r="L3167" s="28">
        <v>2006</v>
      </c>
      <c r="M3167" s="28">
        <v>2006</v>
      </c>
      <c r="N3167" s="29" t="s">
        <v>301</v>
      </c>
      <c r="O3167" t="s">
        <v>48</v>
      </c>
    </row>
    <row r="3168" spans="1:15">
      <c r="A3168" s="14" t="s">
        <v>298</v>
      </c>
      <c r="B3168" s="18" t="s">
        <v>97</v>
      </c>
      <c r="C3168" s="18" t="s">
        <v>299</v>
      </c>
      <c r="D3168" s="16">
        <v>0.85</v>
      </c>
      <c r="E3168" s="16">
        <v>69.25</v>
      </c>
      <c r="F3168" s="16">
        <v>-54.25</v>
      </c>
      <c r="G3168" s="18">
        <v>9.8320000000000005E-3</v>
      </c>
      <c r="H3168" s="18">
        <v>0.47</v>
      </c>
      <c r="I3168" s="18" t="s">
        <v>32</v>
      </c>
      <c r="J3168" s="22">
        <v>3.96E-3</v>
      </c>
      <c r="K3168" s="22">
        <v>2.3512000000000002E-2</v>
      </c>
      <c r="L3168" s="28">
        <v>2006</v>
      </c>
      <c r="M3168" s="28">
        <v>2006</v>
      </c>
      <c r="N3168" s="29" t="s">
        <v>301</v>
      </c>
      <c r="O3168" t="s">
        <v>48</v>
      </c>
    </row>
    <row r="3169" spans="1:15">
      <c r="A3169" s="14" t="s">
        <v>298</v>
      </c>
      <c r="B3169" s="18" t="s">
        <v>97</v>
      </c>
      <c r="C3169" s="18" t="s">
        <v>299</v>
      </c>
      <c r="D3169" s="16">
        <v>0.76</v>
      </c>
      <c r="E3169" s="16">
        <v>65.75</v>
      </c>
      <c r="F3169" s="16">
        <v>-55.25</v>
      </c>
      <c r="G3169" s="18">
        <v>9.8320000000000005E-3</v>
      </c>
      <c r="H3169" s="18">
        <v>0.47</v>
      </c>
      <c r="I3169" s="18" t="s">
        <v>32</v>
      </c>
      <c r="J3169" s="22">
        <v>3.96E-3</v>
      </c>
      <c r="K3169" s="22">
        <v>2.3512000000000002E-2</v>
      </c>
      <c r="L3169" s="28">
        <v>2006</v>
      </c>
      <c r="M3169" s="28">
        <v>2006</v>
      </c>
      <c r="N3169" s="29" t="s">
        <v>301</v>
      </c>
      <c r="O3169" t="s">
        <v>48</v>
      </c>
    </row>
    <row r="3170" spans="1:15">
      <c r="A3170" s="14" t="s">
        <v>298</v>
      </c>
      <c r="B3170" s="18" t="s">
        <v>97</v>
      </c>
      <c r="C3170" s="18" t="s">
        <v>299</v>
      </c>
      <c r="D3170" s="16">
        <v>0.96</v>
      </c>
      <c r="E3170" s="16">
        <v>71.75</v>
      </c>
      <c r="F3170" s="16">
        <v>-59.25</v>
      </c>
      <c r="G3170" s="18">
        <v>9.8320000000000005E-3</v>
      </c>
      <c r="H3170" s="18">
        <v>0.47</v>
      </c>
      <c r="I3170" s="18" t="s">
        <v>32</v>
      </c>
      <c r="J3170" s="22">
        <v>3.96E-3</v>
      </c>
      <c r="K3170" s="22">
        <v>2.3512000000000002E-2</v>
      </c>
      <c r="L3170" s="28">
        <v>2006</v>
      </c>
      <c r="M3170" s="28">
        <v>2006</v>
      </c>
      <c r="N3170" s="29" t="s">
        <v>301</v>
      </c>
      <c r="O3170" t="s">
        <v>48</v>
      </c>
    </row>
    <row r="3171" spans="1:15">
      <c r="A3171" s="14" t="s">
        <v>298</v>
      </c>
      <c r="B3171" s="18" t="s">
        <v>97</v>
      </c>
      <c r="C3171" s="18" t="s">
        <v>299</v>
      </c>
      <c r="D3171" s="16">
        <v>0.97</v>
      </c>
      <c r="E3171" s="16">
        <v>71.75</v>
      </c>
      <c r="F3171" s="16">
        <v>-58.75</v>
      </c>
      <c r="G3171" s="18">
        <v>9.8320000000000005E-3</v>
      </c>
      <c r="H3171" s="18">
        <v>0.47</v>
      </c>
      <c r="I3171" s="18" t="s">
        <v>32</v>
      </c>
      <c r="J3171" s="22">
        <v>3.96E-3</v>
      </c>
      <c r="K3171" s="22">
        <v>2.3512000000000002E-2</v>
      </c>
      <c r="L3171" s="28">
        <v>2006</v>
      </c>
      <c r="M3171" s="28">
        <v>2006</v>
      </c>
      <c r="N3171" s="29" t="s">
        <v>301</v>
      </c>
      <c r="O3171" t="s">
        <v>48</v>
      </c>
    </row>
    <row r="3172" spans="1:15">
      <c r="A3172" s="14" t="s">
        <v>298</v>
      </c>
      <c r="B3172" s="18" t="s">
        <v>97</v>
      </c>
      <c r="C3172" s="18" t="s">
        <v>299</v>
      </c>
      <c r="D3172" s="16">
        <v>0.98</v>
      </c>
      <c r="E3172" s="16">
        <v>71.75</v>
      </c>
      <c r="F3172" s="16">
        <v>-58.25</v>
      </c>
      <c r="G3172" s="18">
        <v>9.8320000000000005E-3</v>
      </c>
      <c r="H3172" s="18">
        <v>0.47</v>
      </c>
      <c r="I3172" s="18" t="s">
        <v>32</v>
      </c>
      <c r="J3172" s="22">
        <v>3.96E-3</v>
      </c>
      <c r="K3172" s="22">
        <v>2.3512000000000002E-2</v>
      </c>
      <c r="L3172" s="28">
        <v>2006</v>
      </c>
      <c r="M3172" s="28">
        <v>2006</v>
      </c>
      <c r="N3172" s="29" t="s">
        <v>301</v>
      </c>
      <c r="O3172" t="s">
        <v>48</v>
      </c>
    </row>
    <row r="3173" spans="1:15">
      <c r="A3173" s="14" t="s">
        <v>298</v>
      </c>
      <c r="B3173" s="18" t="s">
        <v>97</v>
      </c>
      <c r="C3173" s="18" t="s">
        <v>299</v>
      </c>
      <c r="D3173" s="16">
        <v>0.96</v>
      </c>
      <c r="E3173" s="16">
        <v>71.75</v>
      </c>
      <c r="F3173" s="16">
        <v>-57.75</v>
      </c>
      <c r="G3173" s="18">
        <v>9.8320000000000005E-3</v>
      </c>
      <c r="H3173" s="18">
        <v>0.47</v>
      </c>
      <c r="I3173" s="18" t="s">
        <v>32</v>
      </c>
      <c r="J3173" s="22">
        <v>3.96E-3</v>
      </c>
      <c r="K3173" s="22">
        <v>2.3512000000000002E-2</v>
      </c>
      <c r="L3173" s="28">
        <v>2006</v>
      </c>
      <c r="M3173" s="28">
        <v>2006</v>
      </c>
      <c r="N3173" s="29" t="s">
        <v>301</v>
      </c>
      <c r="O3173" t="s">
        <v>48</v>
      </c>
    </row>
    <row r="3174" spans="1:15">
      <c r="A3174" s="14" t="s">
        <v>298</v>
      </c>
      <c r="B3174" s="18" t="s">
        <v>97</v>
      </c>
      <c r="C3174" s="18" t="s">
        <v>299</v>
      </c>
      <c r="D3174" s="16">
        <v>0.93</v>
      </c>
      <c r="E3174" s="16">
        <v>71.75</v>
      </c>
      <c r="F3174" s="16">
        <v>-57.25</v>
      </c>
      <c r="G3174" s="18">
        <v>9.8320000000000005E-3</v>
      </c>
      <c r="H3174" s="18">
        <v>0.47</v>
      </c>
      <c r="I3174" s="18" t="s">
        <v>32</v>
      </c>
      <c r="J3174" s="22">
        <v>3.96E-3</v>
      </c>
      <c r="K3174" s="22">
        <v>2.3512000000000002E-2</v>
      </c>
      <c r="L3174" s="28">
        <v>2006</v>
      </c>
      <c r="M3174" s="28">
        <v>2006</v>
      </c>
      <c r="N3174" s="29" t="s">
        <v>301</v>
      </c>
      <c r="O3174" t="s">
        <v>48</v>
      </c>
    </row>
    <row r="3175" spans="1:15">
      <c r="A3175" s="14" t="s">
        <v>298</v>
      </c>
      <c r="B3175" s="18" t="s">
        <v>97</v>
      </c>
      <c r="C3175" s="18" t="s">
        <v>299</v>
      </c>
      <c r="D3175" s="16">
        <v>0.96</v>
      </c>
      <c r="E3175" s="16">
        <v>71.75</v>
      </c>
      <c r="F3175" s="16">
        <v>-56.75</v>
      </c>
      <c r="G3175" s="18">
        <v>9.8320000000000005E-3</v>
      </c>
      <c r="H3175" s="18">
        <v>0.47</v>
      </c>
      <c r="I3175" s="18" t="s">
        <v>32</v>
      </c>
      <c r="J3175" s="22">
        <v>3.96E-3</v>
      </c>
      <c r="K3175" s="22">
        <v>2.3512000000000002E-2</v>
      </c>
      <c r="L3175" s="28">
        <v>2006</v>
      </c>
      <c r="M3175" s="28">
        <v>2006</v>
      </c>
      <c r="N3175" s="29" t="s">
        <v>301</v>
      </c>
      <c r="O3175" t="s">
        <v>48</v>
      </c>
    </row>
    <row r="3176" spans="1:15">
      <c r="A3176" s="14" t="s">
        <v>298</v>
      </c>
      <c r="B3176" s="18" t="s">
        <v>97</v>
      </c>
      <c r="C3176" s="18" t="s">
        <v>299</v>
      </c>
      <c r="D3176" s="16">
        <v>1</v>
      </c>
      <c r="E3176" s="16">
        <v>71.75</v>
      </c>
      <c r="F3176" s="16">
        <v>-56.25</v>
      </c>
      <c r="G3176" s="18">
        <v>9.8320000000000005E-3</v>
      </c>
      <c r="H3176" s="18">
        <v>0.47</v>
      </c>
      <c r="I3176" s="18" t="s">
        <v>32</v>
      </c>
      <c r="J3176" s="22">
        <v>3.96E-3</v>
      </c>
      <c r="K3176" s="22">
        <v>2.3512000000000002E-2</v>
      </c>
      <c r="L3176" s="28">
        <v>2006</v>
      </c>
      <c r="M3176" s="28">
        <v>2006</v>
      </c>
      <c r="N3176" s="29" t="s">
        <v>301</v>
      </c>
      <c r="O3176" t="s">
        <v>48</v>
      </c>
    </row>
    <row r="3177" spans="1:15">
      <c r="A3177" s="14" t="s">
        <v>298</v>
      </c>
      <c r="B3177" s="18" t="s">
        <v>97</v>
      </c>
      <c r="C3177" s="18" t="s">
        <v>299</v>
      </c>
      <c r="D3177" s="16">
        <v>0.99</v>
      </c>
      <c r="E3177" s="16">
        <v>71.25</v>
      </c>
      <c r="F3177" s="16">
        <v>-55.75</v>
      </c>
      <c r="G3177" s="18">
        <v>9.8320000000000005E-3</v>
      </c>
      <c r="H3177" s="18">
        <v>0.47</v>
      </c>
      <c r="I3177" s="18" t="s">
        <v>32</v>
      </c>
      <c r="J3177" s="22">
        <v>3.96E-3</v>
      </c>
      <c r="K3177" s="22">
        <v>2.3512000000000002E-2</v>
      </c>
      <c r="L3177" s="28">
        <v>2006</v>
      </c>
      <c r="M3177" s="28">
        <v>2006</v>
      </c>
      <c r="N3177" s="29" t="s">
        <v>301</v>
      </c>
      <c r="O3177" t="s">
        <v>48</v>
      </c>
    </row>
    <row r="3178" spans="1:15">
      <c r="A3178" s="14" t="s">
        <v>298</v>
      </c>
      <c r="B3178" s="18" t="s">
        <v>97</v>
      </c>
      <c r="C3178" s="18" t="s">
        <v>299</v>
      </c>
      <c r="D3178" s="16">
        <v>0.73</v>
      </c>
      <c r="E3178" s="16">
        <v>65.75</v>
      </c>
      <c r="F3178" s="16">
        <v>-54.75</v>
      </c>
      <c r="G3178" s="18">
        <v>9.8320000000000005E-3</v>
      </c>
      <c r="H3178" s="18">
        <v>0.47</v>
      </c>
      <c r="I3178" s="18" t="s">
        <v>32</v>
      </c>
      <c r="J3178" s="22">
        <v>3.96E-3</v>
      </c>
      <c r="K3178" s="22">
        <v>2.3512000000000002E-2</v>
      </c>
      <c r="L3178" s="28">
        <v>2006</v>
      </c>
      <c r="M3178" s="28">
        <v>2006</v>
      </c>
      <c r="N3178" s="29" t="s">
        <v>301</v>
      </c>
      <c r="O3178" t="s">
        <v>48</v>
      </c>
    </row>
    <row r="3179" spans="1:15">
      <c r="A3179" s="14" t="s">
        <v>298</v>
      </c>
      <c r="B3179" s="18" t="s">
        <v>97</v>
      </c>
      <c r="C3179" s="18" t="s">
        <v>299</v>
      </c>
      <c r="D3179" s="16">
        <v>0.79</v>
      </c>
      <c r="E3179" s="16">
        <v>67.75</v>
      </c>
      <c r="F3179" s="16">
        <v>-53.75</v>
      </c>
      <c r="G3179" s="18">
        <v>9.8320000000000005E-3</v>
      </c>
      <c r="H3179" s="18">
        <v>0.47</v>
      </c>
      <c r="I3179" s="18" t="s">
        <v>32</v>
      </c>
      <c r="J3179" s="22">
        <v>3.96E-3</v>
      </c>
      <c r="K3179" s="22">
        <v>2.3512000000000002E-2</v>
      </c>
      <c r="L3179" s="28">
        <v>2006</v>
      </c>
      <c r="M3179" s="28">
        <v>2006</v>
      </c>
      <c r="N3179" s="29" t="s">
        <v>301</v>
      </c>
      <c r="O3179" t="s">
        <v>48</v>
      </c>
    </row>
    <row r="3180" spans="1:15">
      <c r="A3180" s="14" t="s">
        <v>298</v>
      </c>
      <c r="B3180" s="18" t="s">
        <v>97</v>
      </c>
      <c r="C3180" s="18" t="s">
        <v>299</v>
      </c>
      <c r="D3180" s="16">
        <v>0.74</v>
      </c>
      <c r="E3180" s="16">
        <v>68.75</v>
      </c>
      <c r="F3180" s="16">
        <v>-60.75</v>
      </c>
      <c r="G3180" s="18">
        <v>9.8320000000000005E-3</v>
      </c>
      <c r="H3180" s="18">
        <v>0.47</v>
      </c>
      <c r="I3180" s="18" t="s">
        <v>32</v>
      </c>
      <c r="J3180" s="22">
        <v>3.96E-3</v>
      </c>
      <c r="K3180" s="22">
        <v>2.3512000000000002E-2</v>
      </c>
      <c r="L3180" s="28">
        <v>2006</v>
      </c>
      <c r="M3180" s="28">
        <v>2006</v>
      </c>
      <c r="N3180" s="29" t="s">
        <v>301</v>
      </c>
      <c r="O3180" t="s">
        <v>48</v>
      </c>
    </row>
    <row r="3181" spans="1:15">
      <c r="A3181" s="14" t="s">
        <v>298</v>
      </c>
      <c r="B3181" s="18" t="s">
        <v>97</v>
      </c>
      <c r="C3181" s="18" t="s">
        <v>299</v>
      </c>
      <c r="D3181" s="16">
        <v>0.98</v>
      </c>
      <c r="E3181" s="16">
        <v>72.25</v>
      </c>
      <c r="F3181" s="16">
        <v>-59.25</v>
      </c>
      <c r="G3181" s="18">
        <v>9.8320000000000005E-3</v>
      </c>
      <c r="H3181" s="18">
        <v>0.47</v>
      </c>
      <c r="I3181" s="18" t="s">
        <v>32</v>
      </c>
      <c r="J3181" s="22">
        <v>3.96E-3</v>
      </c>
      <c r="K3181" s="22">
        <v>2.3512000000000002E-2</v>
      </c>
      <c r="L3181" s="28">
        <v>2006</v>
      </c>
      <c r="M3181" s="28">
        <v>2006</v>
      </c>
      <c r="N3181" s="29" t="s">
        <v>301</v>
      </c>
      <c r="O3181" t="s">
        <v>48</v>
      </c>
    </row>
    <row r="3182" spans="1:15">
      <c r="A3182" s="14" t="s">
        <v>298</v>
      </c>
      <c r="B3182" s="18" t="s">
        <v>97</v>
      </c>
      <c r="C3182" s="18" t="s">
        <v>299</v>
      </c>
      <c r="D3182" s="16">
        <v>0.98</v>
      </c>
      <c r="E3182" s="16">
        <v>72.25</v>
      </c>
      <c r="F3182" s="16">
        <v>-58.75</v>
      </c>
      <c r="G3182" s="18">
        <v>9.8320000000000005E-3</v>
      </c>
      <c r="H3182" s="18">
        <v>0.47</v>
      </c>
      <c r="I3182" s="18" t="s">
        <v>32</v>
      </c>
      <c r="J3182" s="22">
        <v>3.96E-3</v>
      </c>
      <c r="K3182" s="22">
        <v>2.3512000000000002E-2</v>
      </c>
      <c r="L3182" s="28">
        <v>2006</v>
      </c>
      <c r="M3182" s="28">
        <v>2006</v>
      </c>
      <c r="N3182" s="29" t="s">
        <v>301</v>
      </c>
      <c r="O3182" t="s">
        <v>48</v>
      </c>
    </row>
    <row r="3183" spans="1:15">
      <c r="A3183" s="14" t="s">
        <v>298</v>
      </c>
      <c r="B3183" s="18" t="s">
        <v>97</v>
      </c>
      <c r="C3183" s="18" t="s">
        <v>299</v>
      </c>
      <c r="D3183" s="16">
        <v>0.99</v>
      </c>
      <c r="E3183" s="16">
        <v>72.25</v>
      </c>
      <c r="F3183" s="16">
        <v>-58.25</v>
      </c>
      <c r="G3183" s="18">
        <v>9.8320000000000005E-3</v>
      </c>
      <c r="H3183" s="18">
        <v>0.47</v>
      </c>
      <c r="I3183" s="18" t="s">
        <v>32</v>
      </c>
      <c r="J3183" s="22">
        <v>3.96E-3</v>
      </c>
      <c r="K3183" s="22">
        <v>2.3512000000000002E-2</v>
      </c>
      <c r="L3183" s="28">
        <v>2006</v>
      </c>
      <c r="M3183" s="28">
        <v>2006</v>
      </c>
      <c r="N3183" s="29" t="s">
        <v>301</v>
      </c>
      <c r="O3183" t="s">
        <v>48</v>
      </c>
    </row>
    <row r="3184" spans="1:15">
      <c r="A3184" s="14" t="s">
        <v>298</v>
      </c>
      <c r="B3184" s="18" t="s">
        <v>97</v>
      </c>
      <c r="C3184" s="18" t="s">
        <v>299</v>
      </c>
      <c r="D3184" s="16">
        <v>0.97</v>
      </c>
      <c r="E3184" s="16">
        <v>72.25</v>
      </c>
      <c r="F3184" s="16">
        <v>-57.75</v>
      </c>
      <c r="G3184" s="18">
        <v>9.8320000000000005E-3</v>
      </c>
      <c r="H3184" s="18">
        <v>0.47</v>
      </c>
      <c r="I3184" s="18" t="s">
        <v>32</v>
      </c>
      <c r="J3184" s="22">
        <v>3.96E-3</v>
      </c>
      <c r="K3184" s="22">
        <v>2.3512000000000002E-2</v>
      </c>
      <c r="L3184" s="28">
        <v>2006</v>
      </c>
      <c r="M3184" s="28">
        <v>2006</v>
      </c>
      <c r="N3184" s="29" t="s">
        <v>301</v>
      </c>
      <c r="O3184" t="s">
        <v>48</v>
      </c>
    </row>
    <row r="3185" spans="1:15">
      <c r="A3185" s="14" t="s">
        <v>298</v>
      </c>
      <c r="B3185" s="18" t="s">
        <v>97</v>
      </c>
      <c r="C3185" s="18" t="s">
        <v>299</v>
      </c>
      <c r="D3185" s="16">
        <v>0.94</v>
      </c>
      <c r="E3185" s="16">
        <v>72.25</v>
      </c>
      <c r="F3185" s="16">
        <v>-57.25</v>
      </c>
      <c r="G3185" s="18">
        <v>9.8320000000000005E-3</v>
      </c>
      <c r="H3185" s="18">
        <v>0.47</v>
      </c>
      <c r="I3185" s="18" t="s">
        <v>32</v>
      </c>
      <c r="J3185" s="22">
        <v>3.96E-3</v>
      </c>
      <c r="K3185" s="22">
        <v>2.3512000000000002E-2</v>
      </c>
      <c r="L3185" s="28">
        <v>2006</v>
      </c>
      <c r="M3185" s="28">
        <v>2006</v>
      </c>
      <c r="N3185" s="29" t="s">
        <v>301</v>
      </c>
      <c r="O3185" t="s">
        <v>48</v>
      </c>
    </row>
    <row r="3186" spans="1:15">
      <c r="A3186" s="14" t="s">
        <v>298</v>
      </c>
      <c r="B3186" s="18" t="s">
        <v>97</v>
      </c>
      <c r="C3186" s="18" t="s">
        <v>299</v>
      </c>
      <c r="D3186" s="16">
        <v>0.95</v>
      </c>
      <c r="E3186" s="16">
        <v>72.25</v>
      </c>
      <c r="F3186" s="16">
        <v>-56.75</v>
      </c>
      <c r="G3186" s="18">
        <v>9.8320000000000005E-3</v>
      </c>
      <c r="H3186" s="18">
        <v>0.47</v>
      </c>
      <c r="I3186" s="18" t="s">
        <v>32</v>
      </c>
      <c r="J3186" s="22">
        <v>3.96E-3</v>
      </c>
      <c r="K3186" s="22">
        <v>2.3512000000000002E-2</v>
      </c>
      <c r="L3186" s="28">
        <v>2006</v>
      </c>
      <c r="M3186" s="28">
        <v>2006</v>
      </c>
      <c r="N3186" s="29" t="s">
        <v>301</v>
      </c>
      <c r="O3186" t="s">
        <v>48</v>
      </c>
    </row>
    <row r="3187" spans="1:15">
      <c r="A3187" s="14" t="s">
        <v>298</v>
      </c>
      <c r="B3187" s="18" t="s">
        <v>97</v>
      </c>
      <c r="C3187" s="18" t="s">
        <v>299</v>
      </c>
      <c r="D3187" s="16">
        <v>0.86</v>
      </c>
      <c r="E3187" s="16">
        <v>68.25</v>
      </c>
      <c r="F3187" s="16">
        <v>-55.75</v>
      </c>
      <c r="G3187" s="18">
        <v>9.8320000000000005E-3</v>
      </c>
      <c r="H3187" s="18">
        <v>0.47</v>
      </c>
      <c r="I3187" s="18" t="s">
        <v>32</v>
      </c>
      <c r="J3187" s="22">
        <v>3.96E-3</v>
      </c>
      <c r="K3187" s="22">
        <v>2.3512000000000002E-2</v>
      </c>
      <c r="L3187" s="28">
        <v>2006</v>
      </c>
      <c r="M3187" s="28">
        <v>2006</v>
      </c>
      <c r="N3187" s="29" t="s">
        <v>301</v>
      </c>
      <c r="O3187" t="s">
        <v>48</v>
      </c>
    </row>
    <row r="3188" spans="1:15">
      <c r="A3188" s="14" t="s">
        <v>298</v>
      </c>
      <c r="B3188" s="18" t="s">
        <v>97</v>
      </c>
      <c r="C3188" s="18" t="s">
        <v>299</v>
      </c>
      <c r="D3188" s="16">
        <v>0.73</v>
      </c>
      <c r="E3188" s="16">
        <v>65.75</v>
      </c>
      <c r="F3188" s="16">
        <v>-54.25</v>
      </c>
      <c r="G3188" s="18">
        <v>9.8320000000000005E-3</v>
      </c>
      <c r="H3188" s="18">
        <v>0.47</v>
      </c>
      <c r="I3188" s="18" t="s">
        <v>32</v>
      </c>
      <c r="J3188" s="22">
        <v>3.96E-3</v>
      </c>
      <c r="K3188" s="22">
        <v>2.3512000000000002E-2</v>
      </c>
      <c r="L3188" s="28">
        <v>2006</v>
      </c>
      <c r="M3188" s="28">
        <v>2006</v>
      </c>
      <c r="N3188" s="29" t="s">
        <v>301</v>
      </c>
      <c r="O3188" t="s">
        <v>48</v>
      </c>
    </row>
    <row r="3189" spans="1:15">
      <c r="A3189" s="14" t="s">
        <v>298</v>
      </c>
      <c r="B3189" s="18" t="s">
        <v>97</v>
      </c>
      <c r="C3189" s="18" t="s">
        <v>299</v>
      </c>
      <c r="D3189" s="16">
        <v>0.96</v>
      </c>
      <c r="E3189" s="16">
        <v>72.75</v>
      </c>
      <c r="F3189" s="16">
        <v>-59.25</v>
      </c>
      <c r="G3189" s="18">
        <v>9.8320000000000005E-3</v>
      </c>
      <c r="H3189" s="18">
        <v>0.47</v>
      </c>
      <c r="I3189" s="18" t="s">
        <v>32</v>
      </c>
      <c r="J3189" s="22">
        <v>3.96E-3</v>
      </c>
      <c r="K3189" s="22">
        <v>2.3512000000000002E-2</v>
      </c>
      <c r="L3189" s="28">
        <v>2006</v>
      </c>
      <c r="M3189" s="28">
        <v>2006</v>
      </c>
      <c r="N3189" s="29" t="s">
        <v>301</v>
      </c>
      <c r="O3189" t="s">
        <v>48</v>
      </c>
    </row>
    <row r="3190" spans="1:15">
      <c r="A3190" s="14" t="s">
        <v>298</v>
      </c>
      <c r="B3190" s="18" t="s">
        <v>97</v>
      </c>
      <c r="C3190" s="18" t="s">
        <v>299</v>
      </c>
      <c r="D3190" s="16">
        <v>0.99</v>
      </c>
      <c r="E3190" s="16">
        <v>72.75</v>
      </c>
      <c r="F3190" s="16">
        <v>-58.75</v>
      </c>
      <c r="G3190" s="18">
        <v>9.8320000000000005E-3</v>
      </c>
      <c r="H3190" s="18">
        <v>0.47</v>
      </c>
      <c r="I3190" s="18" t="s">
        <v>32</v>
      </c>
      <c r="J3190" s="22">
        <v>3.96E-3</v>
      </c>
      <c r="K3190" s="22">
        <v>2.3512000000000002E-2</v>
      </c>
      <c r="L3190" s="28">
        <v>2006</v>
      </c>
      <c r="M3190" s="28">
        <v>2006</v>
      </c>
      <c r="N3190" s="29" t="s">
        <v>301</v>
      </c>
      <c r="O3190" t="s">
        <v>48</v>
      </c>
    </row>
    <row r="3191" spans="1:15">
      <c r="A3191" s="14" t="s">
        <v>298</v>
      </c>
      <c r="B3191" s="18" t="s">
        <v>97</v>
      </c>
      <c r="C3191" s="18" t="s">
        <v>299</v>
      </c>
      <c r="D3191" s="16">
        <v>1</v>
      </c>
      <c r="E3191" s="16">
        <v>72.75</v>
      </c>
      <c r="F3191" s="16">
        <v>-58.25</v>
      </c>
      <c r="G3191" s="18">
        <v>9.8320000000000005E-3</v>
      </c>
      <c r="H3191" s="18">
        <v>0.47</v>
      </c>
      <c r="I3191" s="18" t="s">
        <v>32</v>
      </c>
      <c r="J3191" s="22">
        <v>3.96E-3</v>
      </c>
      <c r="K3191" s="22">
        <v>2.3512000000000002E-2</v>
      </c>
      <c r="L3191" s="28">
        <v>2006</v>
      </c>
      <c r="M3191" s="28">
        <v>2006</v>
      </c>
      <c r="N3191" s="29" t="s">
        <v>301</v>
      </c>
      <c r="O3191" t="s">
        <v>48</v>
      </c>
    </row>
    <row r="3192" spans="1:15">
      <c r="A3192" s="14" t="s">
        <v>298</v>
      </c>
      <c r="B3192" s="18" t="s">
        <v>97</v>
      </c>
      <c r="C3192" s="18" t="s">
        <v>299</v>
      </c>
      <c r="D3192" s="16">
        <v>0.97</v>
      </c>
      <c r="E3192" s="16">
        <v>72.75</v>
      </c>
      <c r="F3192" s="16">
        <v>-57.75</v>
      </c>
      <c r="G3192" s="18">
        <v>9.8320000000000005E-3</v>
      </c>
      <c r="H3192" s="18">
        <v>0.47</v>
      </c>
      <c r="I3192" s="18" t="s">
        <v>32</v>
      </c>
      <c r="J3192" s="22">
        <v>3.96E-3</v>
      </c>
      <c r="K3192" s="22">
        <v>2.3512000000000002E-2</v>
      </c>
      <c r="L3192" s="28">
        <v>2006</v>
      </c>
      <c r="M3192" s="28">
        <v>2006</v>
      </c>
      <c r="N3192" s="29" t="s">
        <v>301</v>
      </c>
      <c r="O3192" t="s">
        <v>48</v>
      </c>
    </row>
    <row r="3193" spans="1:15">
      <c r="A3193" s="14" t="s">
        <v>298</v>
      </c>
      <c r="B3193" s="18" t="s">
        <v>97</v>
      </c>
      <c r="C3193" s="18" t="s">
        <v>299</v>
      </c>
      <c r="D3193" s="16">
        <v>0.93</v>
      </c>
      <c r="E3193" s="16">
        <v>72.75</v>
      </c>
      <c r="F3193" s="16">
        <v>-57.25</v>
      </c>
      <c r="G3193" s="18">
        <v>9.8320000000000005E-3</v>
      </c>
      <c r="H3193" s="18">
        <v>0.47</v>
      </c>
      <c r="I3193" s="18" t="s">
        <v>32</v>
      </c>
      <c r="J3193" s="22">
        <v>3.96E-3</v>
      </c>
      <c r="K3193" s="22">
        <v>2.3512000000000002E-2</v>
      </c>
      <c r="L3193" s="28">
        <v>2006</v>
      </c>
      <c r="M3193" s="28">
        <v>2006</v>
      </c>
      <c r="N3193" s="29" t="s">
        <v>301</v>
      </c>
      <c r="O3193" t="s">
        <v>48</v>
      </c>
    </row>
    <row r="3194" spans="1:15">
      <c r="A3194" s="14" t="s">
        <v>298</v>
      </c>
      <c r="B3194" s="18" t="s">
        <v>97</v>
      </c>
      <c r="C3194" s="18" t="s">
        <v>299</v>
      </c>
      <c r="D3194" s="16">
        <v>0.88</v>
      </c>
      <c r="E3194" s="16">
        <v>72.75</v>
      </c>
      <c r="F3194" s="16">
        <v>-56.75</v>
      </c>
      <c r="G3194" s="18">
        <v>9.8320000000000005E-3</v>
      </c>
      <c r="H3194" s="18">
        <v>0.47</v>
      </c>
      <c r="I3194" s="18" t="s">
        <v>32</v>
      </c>
      <c r="J3194" s="22">
        <v>3.96E-3</v>
      </c>
      <c r="K3194" s="22">
        <v>2.3512000000000002E-2</v>
      </c>
      <c r="L3194" s="28">
        <v>2006</v>
      </c>
      <c r="M3194" s="28">
        <v>2006</v>
      </c>
      <c r="N3194" s="29" t="s">
        <v>301</v>
      </c>
      <c r="O3194" t="s">
        <v>48</v>
      </c>
    </row>
    <row r="3195" spans="1:15">
      <c r="A3195" s="14" t="s">
        <v>298</v>
      </c>
      <c r="B3195" s="18" t="s">
        <v>97</v>
      </c>
      <c r="C3195" s="18" t="s">
        <v>299</v>
      </c>
      <c r="D3195" s="16">
        <v>0.99</v>
      </c>
      <c r="E3195" s="16">
        <v>72.25</v>
      </c>
      <c r="F3195" s="16">
        <v>-56.25</v>
      </c>
      <c r="G3195" s="18">
        <v>9.8320000000000005E-3</v>
      </c>
      <c r="H3195" s="18">
        <v>0.47</v>
      </c>
      <c r="I3195" s="18" t="s">
        <v>32</v>
      </c>
      <c r="J3195" s="22">
        <v>3.96E-3</v>
      </c>
      <c r="K3195" s="22">
        <v>2.3512000000000002E-2</v>
      </c>
      <c r="L3195" s="28">
        <v>2006</v>
      </c>
      <c r="M3195" s="28">
        <v>2006</v>
      </c>
      <c r="N3195" s="29" t="s">
        <v>301</v>
      </c>
      <c r="O3195" t="s">
        <v>48</v>
      </c>
    </row>
    <row r="3196" spans="1:15">
      <c r="A3196" s="14" t="s">
        <v>298</v>
      </c>
      <c r="B3196" s="18" t="s">
        <v>97</v>
      </c>
      <c r="C3196" s="18" t="s">
        <v>299</v>
      </c>
      <c r="D3196" s="16">
        <v>0.72</v>
      </c>
      <c r="E3196" s="16">
        <v>66.25</v>
      </c>
      <c r="F3196" s="16">
        <v>-53.75</v>
      </c>
      <c r="G3196" s="18">
        <v>9.8320000000000005E-3</v>
      </c>
      <c r="H3196" s="18">
        <v>0.47</v>
      </c>
      <c r="I3196" s="18" t="s">
        <v>32</v>
      </c>
      <c r="J3196" s="22">
        <v>3.96E-3</v>
      </c>
      <c r="K3196" s="22">
        <v>2.3512000000000002E-2</v>
      </c>
      <c r="L3196" s="28">
        <v>2006</v>
      </c>
      <c r="M3196" s="28">
        <v>2006</v>
      </c>
      <c r="N3196" s="29" t="s">
        <v>301</v>
      </c>
      <c r="O3196" t="s">
        <v>48</v>
      </c>
    </row>
    <row r="3197" spans="1:15">
      <c r="A3197" s="14" t="s">
        <v>298</v>
      </c>
      <c r="B3197" s="18" t="s">
        <v>97</v>
      </c>
      <c r="C3197" s="18" t="s">
        <v>299</v>
      </c>
      <c r="D3197" s="16">
        <v>0.95</v>
      </c>
      <c r="E3197" s="16">
        <v>73.25</v>
      </c>
      <c r="F3197" s="16">
        <v>-59.25</v>
      </c>
      <c r="G3197" s="18">
        <v>9.8320000000000005E-3</v>
      </c>
      <c r="H3197" s="18">
        <v>0.47</v>
      </c>
      <c r="I3197" s="18" t="s">
        <v>32</v>
      </c>
      <c r="J3197" s="22">
        <v>3.96E-3</v>
      </c>
      <c r="K3197" s="22">
        <v>2.3512000000000002E-2</v>
      </c>
      <c r="L3197" s="28">
        <v>2006</v>
      </c>
      <c r="M3197" s="28">
        <v>2006</v>
      </c>
      <c r="N3197" s="29" t="s">
        <v>301</v>
      </c>
      <c r="O3197" t="s">
        <v>48</v>
      </c>
    </row>
    <row r="3198" spans="1:15">
      <c r="A3198" s="14" t="s">
        <v>298</v>
      </c>
      <c r="B3198" s="18" t="s">
        <v>97</v>
      </c>
      <c r="C3198" s="18" t="s">
        <v>299</v>
      </c>
      <c r="D3198" s="16">
        <v>0.93</v>
      </c>
      <c r="E3198" s="16">
        <v>73.25</v>
      </c>
      <c r="F3198" s="16">
        <v>-58.75</v>
      </c>
      <c r="G3198" s="18">
        <v>9.8320000000000005E-3</v>
      </c>
      <c r="H3198" s="18">
        <v>0.47</v>
      </c>
      <c r="I3198" s="18" t="s">
        <v>32</v>
      </c>
      <c r="J3198" s="22">
        <v>3.96E-3</v>
      </c>
      <c r="K3198" s="22">
        <v>2.3512000000000002E-2</v>
      </c>
      <c r="L3198" s="28">
        <v>2006</v>
      </c>
      <c r="M3198" s="28">
        <v>2006</v>
      </c>
      <c r="N3198" s="29" t="s">
        <v>301</v>
      </c>
      <c r="O3198" t="s">
        <v>48</v>
      </c>
    </row>
    <row r="3199" spans="1:15">
      <c r="A3199" s="14" t="s">
        <v>298</v>
      </c>
      <c r="B3199" s="18" t="s">
        <v>97</v>
      </c>
      <c r="C3199" s="18" t="s">
        <v>299</v>
      </c>
      <c r="D3199" s="16">
        <v>0.88</v>
      </c>
      <c r="E3199" s="16">
        <v>73.25</v>
      </c>
      <c r="F3199" s="16">
        <v>-58.25</v>
      </c>
      <c r="G3199" s="18">
        <v>9.8320000000000005E-3</v>
      </c>
      <c r="H3199" s="18">
        <v>0.47</v>
      </c>
      <c r="I3199" s="18" t="s">
        <v>32</v>
      </c>
      <c r="J3199" s="22">
        <v>3.96E-3</v>
      </c>
      <c r="K3199" s="22">
        <v>2.3512000000000002E-2</v>
      </c>
      <c r="L3199" s="28">
        <v>2006</v>
      </c>
      <c r="M3199" s="28">
        <v>2006</v>
      </c>
      <c r="N3199" s="29" t="s">
        <v>301</v>
      </c>
      <c r="O3199" t="s">
        <v>48</v>
      </c>
    </row>
    <row r="3200" spans="1:15">
      <c r="A3200" s="14" t="s">
        <v>298</v>
      </c>
      <c r="B3200" s="18" t="s">
        <v>97</v>
      </c>
      <c r="C3200" s="18" t="s">
        <v>299</v>
      </c>
      <c r="D3200" s="16">
        <v>0.83</v>
      </c>
      <c r="E3200" s="16">
        <v>73.25</v>
      </c>
      <c r="F3200" s="16">
        <v>-57.75</v>
      </c>
      <c r="G3200" s="18">
        <v>9.8320000000000005E-3</v>
      </c>
      <c r="H3200" s="18">
        <v>0.47</v>
      </c>
      <c r="I3200" s="18" t="s">
        <v>32</v>
      </c>
      <c r="J3200" s="22">
        <v>3.96E-3</v>
      </c>
      <c r="K3200" s="22">
        <v>2.3512000000000002E-2</v>
      </c>
      <c r="L3200" s="28">
        <v>2006</v>
      </c>
      <c r="M3200" s="28">
        <v>2006</v>
      </c>
      <c r="N3200" s="29" t="s">
        <v>301</v>
      </c>
      <c r="O3200" t="s">
        <v>48</v>
      </c>
    </row>
    <row r="3201" spans="1:15">
      <c r="A3201" s="14" t="s">
        <v>298</v>
      </c>
      <c r="B3201" s="18" t="s">
        <v>97</v>
      </c>
      <c r="C3201" s="18" t="s">
        <v>299</v>
      </c>
      <c r="D3201" s="16">
        <v>0.82</v>
      </c>
      <c r="E3201" s="16">
        <v>73.25</v>
      </c>
      <c r="F3201" s="16">
        <v>-57.25</v>
      </c>
      <c r="G3201" s="18">
        <v>9.8320000000000005E-3</v>
      </c>
      <c r="H3201" s="18">
        <v>0.47</v>
      </c>
      <c r="I3201" s="18" t="s">
        <v>32</v>
      </c>
      <c r="J3201" s="22">
        <v>3.96E-3</v>
      </c>
      <c r="K3201" s="22">
        <v>2.3512000000000002E-2</v>
      </c>
      <c r="L3201" s="28">
        <v>2006</v>
      </c>
      <c r="M3201" s="28">
        <v>2006</v>
      </c>
      <c r="N3201" s="29" t="s">
        <v>301</v>
      </c>
      <c r="O3201" t="s">
        <v>48</v>
      </c>
    </row>
    <row r="3202" spans="1:15">
      <c r="A3202" s="14" t="s">
        <v>298</v>
      </c>
      <c r="B3202" s="18" t="s">
        <v>97</v>
      </c>
      <c r="C3202" s="18" t="s">
        <v>299</v>
      </c>
      <c r="D3202" s="16">
        <v>0.82</v>
      </c>
      <c r="E3202" s="16">
        <v>66.25</v>
      </c>
      <c r="F3202" s="16">
        <v>-55.75</v>
      </c>
      <c r="G3202" s="18">
        <v>9.8320000000000005E-3</v>
      </c>
      <c r="H3202" s="18">
        <v>0.47</v>
      </c>
      <c r="I3202" s="18" t="s">
        <v>32</v>
      </c>
      <c r="J3202" s="22">
        <v>3.96E-3</v>
      </c>
      <c r="K3202" s="22">
        <v>2.3512000000000002E-2</v>
      </c>
      <c r="L3202" s="28">
        <v>2006</v>
      </c>
      <c r="M3202" s="28">
        <v>2006</v>
      </c>
      <c r="N3202" s="29" t="s">
        <v>301</v>
      </c>
      <c r="O3202" t="s">
        <v>48</v>
      </c>
    </row>
    <row r="3203" spans="1:15">
      <c r="A3203" s="14" t="s">
        <v>298</v>
      </c>
      <c r="B3203" s="18" t="s">
        <v>97</v>
      </c>
      <c r="C3203" s="18" t="s">
        <v>299</v>
      </c>
      <c r="D3203" s="16">
        <v>0.85</v>
      </c>
      <c r="E3203" s="16">
        <v>73.75</v>
      </c>
      <c r="F3203" s="16">
        <v>-58.25</v>
      </c>
      <c r="G3203" s="18">
        <v>9.8320000000000005E-3</v>
      </c>
      <c r="H3203" s="18">
        <v>0.47</v>
      </c>
      <c r="I3203" s="18" t="s">
        <v>32</v>
      </c>
      <c r="J3203" s="22">
        <v>3.96E-3</v>
      </c>
      <c r="K3203" s="22">
        <v>2.3512000000000002E-2</v>
      </c>
      <c r="L3203" s="28">
        <v>2006</v>
      </c>
      <c r="M3203" s="28">
        <v>2006</v>
      </c>
      <c r="N3203" s="29" t="s">
        <v>301</v>
      </c>
      <c r="O3203" t="s">
        <v>48</v>
      </c>
    </row>
    <row r="3204" spans="1:15">
      <c r="A3204" s="14" t="s">
        <v>298</v>
      </c>
      <c r="B3204" s="18" t="s">
        <v>97</v>
      </c>
      <c r="C3204" s="18" t="s">
        <v>299</v>
      </c>
      <c r="D3204" s="16">
        <v>0.78</v>
      </c>
      <c r="E3204" s="16">
        <v>73.75</v>
      </c>
      <c r="F3204" s="16">
        <v>-57.75</v>
      </c>
      <c r="G3204" s="18">
        <v>9.8320000000000005E-3</v>
      </c>
      <c r="H3204" s="18">
        <v>0.47</v>
      </c>
      <c r="I3204" s="18" t="s">
        <v>32</v>
      </c>
      <c r="J3204" s="22">
        <v>3.96E-3</v>
      </c>
      <c r="K3204" s="22">
        <v>2.3512000000000002E-2</v>
      </c>
      <c r="L3204" s="28">
        <v>2006</v>
      </c>
      <c r="M3204" s="28">
        <v>2006</v>
      </c>
      <c r="N3204" s="29" t="s">
        <v>301</v>
      </c>
      <c r="O3204" t="s">
        <v>48</v>
      </c>
    </row>
    <row r="3205" spans="1:15">
      <c r="A3205" s="14" t="s">
        <v>298</v>
      </c>
      <c r="B3205" s="18" t="s">
        <v>97</v>
      </c>
      <c r="C3205" s="18" t="s">
        <v>299</v>
      </c>
      <c r="D3205" s="16">
        <v>0.99</v>
      </c>
      <c r="E3205" s="16">
        <v>73.75</v>
      </c>
      <c r="F3205" s="16">
        <v>-58.75</v>
      </c>
      <c r="G3205" s="18">
        <v>9.8320000000000005E-3</v>
      </c>
      <c r="H3205" s="18">
        <v>0.47</v>
      </c>
      <c r="I3205" s="18" t="s">
        <v>32</v>
      </c>
      <c r="J3205" s="22">
        <v>3.96E-3</v>
      </c>
      <c r="K3205" s="22">
        <v>2.3512000000000002E-2</v>
      </c>
      <c r="L3205" s="28">
        <v>2006</v>
      </c>
      <c r="M3205" s="28">
        <v>2006</v>
      </c>
      <c r="N3205" s="29" t="s">
        <v>301</v>
      </c>
      <c r="O3205" t="s">
        <v>48</v>
      </c>
    </row>
    <row r="3206" spans="1:15">
      <c r="A3206" s="14" t="s">
        <v>298</v>
      </c>
      <c r="B3206" s="18" t="s">
        <v>97</v>
      </c>
      <c r="C3206" s="18" t="s">
        <v>299</v>
      </c>
      <c r="D3206" s="16">
        <v>0.84</v>
      </c>
      <c r="E3206" s="16">
        <v>66.75</v>
      </c>
      <c r="F3206" s="16">
        <v>-55.75</v>
      </c>
      <c r="G3206" s="18">
        <v>9.8320000000000005E-3</v>
      </c>
      <c r="H3206" s="18">
        <v>0.47</v>
      </c>
      <c r="I3206" s="18" t="s">
        <v>32</v>
      </c>
      <c r="J3206" s="22">
        <v>3.96E-3</v>
      </c>
      <c r="K3206" s="22">
        <v>2.3512000000000002E-2</v>
      </c>
      <c r="L3206" s="28">
        <v>2006</v>
      </c>
      <c r="M3206" s="28">
        <v>2006</v>
      </c>
      <c r="N3206" s="29" t="s">
        <v>301</v>
      </c>
      <c r="O3206" t="s">
        <v>48</v>
      </c>
    </row>
    <row r="3207" spans="1:15">
      <c r="A3207" s="14" t="s">
        <v>298</v>
      </c>
      <c r="B3207" s="18" t="s">
        <v>97</v>
      </c>
      <c r="C3207" s="18" t="s">
        <v>299</v>
      </c>
      <c r="D3207" s="16">
        <v>1</v>
      </c>
      <c r="E3207" s="16">
        <v>73.75</v>
      </c>
      <c r="F3207" s="16">
        <v>-59.25</v>
      </c>
      <c r="G3207" s="18">
        <v>9.8320000000000005E-3</v>
      </c>
      <c r="H3207" s="18">
        <v>0.47</v>
      </c>
      <c r="I3207" s="18" t="s">
        <v>32</v>
      </c>
      <c r="J3207" s="22">
        <v>3.96E-3</v>
      </c>
      <c r="K3207" s="22">
        <v>2.3512000000000002E-2</v>
      </c>
      <c r="L3207" s="28">
        <v>2006</v>
      </c>
      <c r="M3207" s="28">
        <v>2006</v>
      </c>
      <c r="N3207" s="29" t="s">
        <v>301</v>
      </c>
      <c r="O3207" t="s">
        <v>48</v>
      </c>
    </row>
    <row r="3208" spans="1:15">
      <c r="A3208" s="14" t="s">
        <v>298</v>
      </c>
      <c r="B3208" s="18" t="s">
        <v>97</v>
      </c>
      <c r="C3208" s="18" t="s">
        <v>299</v>
      </c>
      <c r="D3208" s="16">
        <v>0.91</v>
      </c>
      <c r="E3208" s="16">
        <v>71.25</v>
      </c>
      <c r="F3208" s="16">
        <v>-58.25</v>
      </c>
      <c r="G3208" s="18">
        <v>9.8320000000000005E-3</v>
      </c>
      <c r="H3208" s="18">
        <v>0.47</v>
      </c>
      <c r="I3208" s="18" t="s">
        <v>32</v>
      </c>
      <c r="J3208" s="22">
        <v>3.96E-3</v>
      </c>
      <c r="K3208" s="22">
        <v>2.3512000000000002E-2</v>
      </c>
      <c r="L3208" s="28">
        <v>2006</v>
      </c>
      <c r="M3208" s="28">
        <v>2006</v>
      </c>
      <c r="N3208" s="29" t="s">
        <v>301</v>
      </c>
      <c r="O3208" t="s">
        <v>48</v>
      </c>
    </row>
    <row r="3209" spans="1:15">
      <c r="A3209" s="14" t="s">
        <v>298</v>
      </c>
      <c r="B3209" s="18" t="s">
        <v>97</v>
      </c>
      <c r="C3209" s="18" t="s">
        <v>299</v>
      </c>
      <c r="D3209" s="16">
        <v>0.97</v>
      </c>
      <c r="E3209" s="16">
        <v>73.75</v>
      </c>
      <c r="F3209" s="16">
        <v>-59.75</v>
      </c>
      <c r="G3209" s="18">
        <v>9.8320000000000005E-3</v>
      </c>
      <c r="H3209" s="18">
        <v>0.47</v>
      </c>
      <c r="I3209" s="18" t="s">
        <v>32</v>
      </c>
      <c r="J3209" s="22">
        <v>3.96E-3</v>
      </c>
      <c r="K3209" s="22">
        <v>2.3512000000000002E-2</v>
      </c>
      <c r="L3209" s="28">
        <v>2006</v>
      </c>
      <c r="M3209" s="28">
        <v>2006</v>
      </c>
      <c r="N3209" s="29" t="s">
        <v>301</v>
      </c>
      <c r="O3209" t="s">
        <v>48</v>
      </c>
    </row>
    <row r="3210" spans="1:15">
      <c r="A3210" s="14" t="s">
        <v>298</v>
      </c>
      <c r="B3210" s="18" t="s">
        <v>97</v>
      </c>
      <c r="C3210" s="18" t="s">
        <v>299</v>
      </c>
      <c r="D3210" s="16">
        <v>0.83</v>
      </c>
      <c r="E3210" s="16">
        <v>69.25</v>
      </c>
      <c r="F3210" s="16">
        <v>-52.75</v>
      </c>
      <c r="G3210" s="18">
        <v>9.8320000000000005E-3</v>
      </c>
      <c r="H3210" s="18">
        <v>0.47</v>
      </c>
      <c r="I3210" s="18" t="s">
        <v>32</v>
      </c>
      <c r="J3210" s="22">
        <v>3.96E-3</v>
      </c>
      <c r="K3210" s="22">
        <v>2.3512000000000002E-2</v>
      </c>
      <c r="L3210" s="28">
        <v>2006</v>
      </c>
      <c r="M3210" s="28">
        <v>2006</v>
      </c>
      <c r="N3210" s="29" t="s">
        <v>301</v>
      </c>
      <c r="O3210" t="s">
        <v>48</v>
      </c>
    </row>
    <row r="3211" spans="1:15">
      <c r="A3211" s="14" t="s">
        <v>298</v>
      </c>
      <c r="B3211" s="18" t="s">
        <v>97</v>
      </c>
      <c r="C3211" s="18" t="s">
        <v>299</v>
      </c>
      <c r="D3211" s="16">
        <v>0.95</v>
      </c>
      <c r="E3211" s="16">
        <v>70.75</v>
      </c>
      <c r="F3211" s="16">
        <v>-56.25</v>
      </c>
      <c r="G3211" s="18">
        <v>9.8320000000000005E-3</v>
      </c>
      <c r="H3211" s="18">
        <v>0.47</v>
      </c>
      <c r="I3211" s="18" t="s">
        <v>32</v>
      </c>
      <c r="J3211" s="22">
        <v>3.96E-3</v>
      </c>
      <c r="K3211" s="22">
        <v>2.3512000000000002E-2</v>
      </c>
      <c r="L3211" s="28">
        <v>2006</v>
      </c>
      <c r="M3211" s="28">
        <v>2006</v>
      </c>
      <c r="N3211" s="29" t="s">
        <v>301</v>
      </c>
      <c r="O3211" t="s">
        <v>48</v>
      </c>
    </row>
    <row r="3212" spans="1:15">
      <c r="A3212" s="14" t="s">
        <v>298</v>
      </c>
      <c r="B3212" s="18" t="s">
        <v>97</v>
      </c>
      <c r="C3212" s="18" t="s">
        <v>299</v>
      </c>
      <c r="D3212" s="16">
        <v>0.98</v>
      </c>
      <c r="E3212" s="16">
        <v>69.25</v>
      </c>
      <c r="F3212" s="16">
        <v>-58.25</v>
      </c>
      <c r="G3212" s="18">
        <v>9.8320000000000005E-3</v>
      </c>
      <c r="H3212" s="18">
        <v>0.47</v>
      </c>
      <c r="I3212" s="18" t="s">
        <v>32</v>
      </c>
      <c r="J3212" s="22">
        <v>3.96E-3</v>
      </c>
      <c r="K3212" s="22">
        <v>2.3512000000000002E-2</v>
      </c>
      <c r="L3212" s="28">
        <v>2006</v>
      </c>
      <c r="M3212" s="28">
        <v>2006</v>
      </c>
      <c r="N3212" s="29" t="s">
        <v>301</v>
      </c>
      <c r="O3212" t="s">
        <v>48</v>
      </c>
    </row>
    <row r="3213" spans="1:15">
      <c r="A3213" s="14" t="s">
        <v>298</v>
      </c>
      <c r="B3213" s="18" t="s">
        <v>97</v>
      </c>
      <c r="C3213" s="18" t="s">
        <v>299</v>
      </c>
      <c r="D3213" s="16">
        <v>0.93</v>
      </c>
      <c r="E3213" s="16">
        <v>71.25</v>
      </c>
      <c r="F3213" s="16">
        <v>-59.25</v>
      </c>
      <c r="G3213" s="18">
        <v>9.8320000000000005E-3</v>
      </c>
      <c r="H3213" s="18">
        <v>0.47</v>
      </c>
      <c r="I3213" s="18" t="s">
        <v>32</v>
      </c>
      <c r="J3213" s="22">
        <v>3.96E-3</v>
      </c>
      <c r="K3213" s="22">
        <v>2.3512000000000002E-2</v>
      </c>
      <c r="L3213" s="28">
        <v>2006</v>
      </c>
      <c r="M3213" s="28">
        <v>2006</v>
      </c>
      <c r="N3213" s="29" t="s">
        <v>301</v>
      </c>
      <c r="O3213" t="s">
        <v>48</v>
      </c>
    </row>
    <row r="3214" spans="1:15">
      <c r="A3214" s="14" t="s">
        <v>298</v>
      </c>
      <c r="B3214" s="18" t="s">
        <v>97</v>
      </c>
      <c r="C3214" s="18" t="s">
        <v>299</v>
      </c>
      <c r="D3214" s="16">
        <v>0.91</v>
      </c>
      <c r="E3214" s="16">
        <v>71.25</v>
      </c>
      <c r="F3214" s="16">
        <v>-58.75</v>
      </c>
      <c r="G3214" s="18">
        <v>9.8320000000000005E-3</v>
      </c>
      <c r="H3214" s="18">
        <v>0.47</v>
      </c>
      <c r="I3214" s="18" t="s">
        <v>32</v>
      </c>
      <c r="J3214" s="22">
        <v>3.96E-3</v>
      </c>
      <c r="K3214" s="22">
        <v>2.3512000000000002E-2</v>
      </c>
      <c r="L3214" s="28">
        <v>2006</v>
      </c>
      <c r="M3214" s="28">
        <v>2006</v>
      </c>
      <c r="N3214" s="29" t="s">
        <v>301</v>
      </c>
      <c r="O3214" t="s">
        <v>48</v>
      </c>
    </row>
    <row r="3215" spans="1:15">
      <c r="A3215" s="14" t="s">
        <v>298</v>
      </c>
      <c r="B3215" s="18" t="s">
        <v>97</v>
      </c>
      <c r="C3215" s="18" t="s">
        <v>299</v>
      </c>
      <c r="D3215" s="16">
        <v>0.95</v>
      </c>
      <c r="E3215" s="16">
        <v>71.75</v>
      </c>
      <c r="F3215" s="16">
        <v>-59.75</v>
      </c>
      <c r="G3215" s="18">
        <v>9.8320000000000005E-3</v>
      </c>
      <c r="H3215" s="18">
        <v>0.47</v>
      </c>
      <c r="I3215" s="18" t="s">
        <v>32</v>
      </c>
      <c r="J3215" s="22">
        <v>3.96E-3</v>
      </c>
      <c r="K3215" s="22">
        <v>2.3512000000000002E-2</v>
      </c>
      <c r="L3215" s="28">
        <v>2006</v>
      </c>
      <c r="M3215" s="28">
        <v>2006</v>
      </c>
      <c r="N3215" s="29" t="s">
        <v>301</v>
      </c>
      <c r="O3215" t="s">
        <v>48</v>
      </c>
    </row>
    <row r="3216" spans="1:15">
      <c r="A3216" s="14" t="s">
        <v>298</v>
      </c>
      <c r="B3216" s="18" t="s">
        <v>97</v>
      </c>
      <c r="C3216" s="18" t="s">
        <v>299</v>
      </c>
      <c r="D3216" s="16">
        <v>0.86</v>
      </c>
      <c r="E3216" s="16">
        <v>67.75</v>
      </c>
      <c r="F3216" s="16">
        <v>-55.75</v>
      </c>
      <c r="G3216" s="18">
        <v>9.8320000000000005E-3</v>
      </c>
      <c r="H3216" s="18">
        <v>0.47</v>
      </c>
      <c r="I3216" s="18" t="s">
        <v>32</v>
      </c>
      <c r="J3216" s="22">
        <v>3.96E-3</v>
      </c>
      <c r="K3216" s="22">
        <v>2.3512000000000002E-2</v>
      </c>
      <c r="L3216" s="28">
        <v>2006</v>
      </c>
      <c r="M3216" s="28">
        <v>2006</v>
      </c>
      <c r="N3216" s="29" t="s">
        <v>301</v>
      </c>
      <c r="O3216" t="s">
        <v>48</v>
      </c>
    </row>
    <row r="3217" spans="1:15">
      <c r="A3217" s="14" t="s">
        <v>298</v>
      </c>
      <c r="B3217" s="18" t="s">
        <v>97</v>
      </c>
      <c r="C3217" s="18" t="s">
        <v>299</v>
      </c>
      <c r="D3217" s="16">
        <v>0.85</v>
      </c>
      <c r="E3217" s="16">
        <v>69.25</v>
      </c>
      <c r="F3217" s="16">
        <v>-53.75</v>
      </c>
      <c r="G3217" s="18">
        <v>9.8320000000000005E-3</v>
      </c>
      <c r="H3217" s="18">
        <v>0.47</v>
      </c>
      <c r="I3217" s="18" t="s">
        <v>32</v>
      </c>
      <c r="J3217" s="22">
        <v>3.96E-3</v>
      </c>
      <c r="K3217" s="22">
        <v>2.3512000000000002E-2</v>
      </c>
      <c r="L3217" s="28">
        <v>2006</v>
      </c>
      <c r="M3217" s="28">
        <v>2006</v>
      </c>
      <c r="N3217" s="29" t="s">
        <v>301</v>
      </c>
      <c r="O3217" t="s">
        <v>48</v>
      </c>
    </row>
    <row r="3218" spans="1:15">
      <c r="A3218" s="14" t="s">
        <v>298</v>
      </c>
      <c r="B3218" s="18" t="s">
        <v>97</v>
      </c>
      <c r="C3218" s="18" t="s">
        <v>299</v>
      </c>
      <c r="D3218" s="16">
        <v>0.86</v>
      </c>
      <c r="E3218" s="16">
        <v>68.75</v>
      </c>
      <c r="F3218" s="16">
        <v>-51.75</v>
      </c>
      <c r="G3218" s="18">
        <v>9.8320000000000005E-3</v>
      </c>
      <c r="H3218" s="18">
        <v>0.47</v>
      </c>
      <c r="I3218" s="18" t="s">
        <v>32</v>
      </c>
      <c r="J3218" s="22">
        <v>3.96E-3</v>
      </c>
      <c r="K3218" s="22">
        <v>2.3512000000000002E-2</v>
      </c>
      <c r="L3218" s="28">
        <v>2006</v>
      </c>
      <c r="M3218" s="28">
        <v>2006</v>
      </c>
      <c r="N3218" s="29" t="s">
        <v>301</v>
      </c>
      <c r="O3218" t="s">
        <v>48</v>
      </c>
    </row>
    <row r="3219" spans="1:15">
      <c r="A3219" s="14" t="s">
        <v>298</v>
      </c>
      <c r="B3219" s="18" t="s">
        <v>97</v>
      </c>
      <c r="C3219" s="18" t="s">
        <v>299</v>
      </c>
      <c r="D3219" s="16">
        <v>0.83</v>
      </c>
      <c r="E3219" s="16">
        <v>68.75</v>
      </c>
      <c r="F3219" s="16">
        <v>-52.75</v>
      </c>
      <c r="G3219" s="18">
        <v>9.8320000000000005E-3</v>
      </c>
      <c r="H3219" s="18">
        <v>0.47</v>
      </c>
      <c r="I3219" s="18" t="s">
        <v>32</v>
      </c>
      <c r="J3219" s="22">
        <v>3.96E-3</v>
      </c>
      <c r="K3219" s="22">
        <v>2.3512000000000002E-2</v>
      </c>
      <c r="L3219" s="28">
        <v>2006</v>
      </c>
      <c r="M3219" s="28">
        <v>2006</v>
      </c>
      <c r="N3219" s="29" t="s">
        <v>301</v>
      </c>
      <c r="O3219" t="s">
        <v>48</v>
      </c>
    </row>
    <row r="3220" spans="1:15">
      <c r="A3220" s="14" t="s">
        <v>298</v>
      </c>
      <c r="B3220" s="18" t="s">
        <v>97</v>
      </c>
      <c r="C3220" s="18" t="s">
        <v>299</v>
      </c>
      <c r="D3220" s="16">
        <v>0.84</v>
      </c>
      <c r="E3220" s="16">
        <v>68.75</v>
      </c>
      <c r="F3220" s="16">
        <v>-52.25</v>
      </c>
      <c r="G3220" s="18">
        <v>9.8320000000000005E-3</v>
      </c>
      <c r="H3220" s="18">
        <v>0.47</v>
      </c>
      <c r="I3220" s="18" t="s">
        <v>32</v>
      </c>
      <c r="J3220" s="22">
        <v>3.96E-3</v>
      </c>
      <c r="K3220" s="22">
        <v>2.3512000000000002E-2</v>
      </c>
      <c r="L3220" s="28">
        <v>2006</v>
      </c>
      <c r="M3220" s="28">
        <v>2006</v>
      </c>
      <c r="N3220" s="29" t="s">
        <v>301</v>
      </c>
      <c r="O3220" t="s">
        <v>48</v>
      </c>
    </row>
    <row r="3221" spans="1:15">
      <c r="A3221" s="14" t="s">
        <v>298</v>
      </c>
      <c r="B3221" s="18" t="s">
        <v>97</v>
      </c>
      <c r="C3221" s="18" t="s">
        <v>299</v>
      </c>
      <c r="D3221" s="16">
        <v>0.83</v>
      </c>
      <c r="E3221" s="16">
        <v>69.25</v>
      </c>
      <c r="F3221" s="16">
        <v>-53.25</v>
      </c>
      <c r="G3221" s="18">
        <v>9.8320000000000005E-3</v>
      </c>
      <c r="H3221" s="18">
        <v>0.47</v>
      </c>
      <c r="I3221" s="18" t="s">
        <v>32</v>
      </c>
      <c r="J3221" s="22">
        <v>3.96E-3</v>
      </c>
      <c r="K3221" s="22">
        <v>2.3512000000000002E-2</v>
      </c>
      <c r="L3221" s="28">
        <v>2006</v>
      </c>
      <c r="M3221" s="28">
        <v>2006</v>
      </c>
      <c r="N3221" s="29" t="s">
        <v>301</v>
      </c>
      <c r="O3221" t="s">
        <v>48</v>
      </c>
    </row>
    <row r="3222" spans="1:15">
      <c r="A3222" s="14" t="s">
        <v>298</v>
      </c>
      <c r="B3222" s="18" t="s">
        <v>97</v>
      </c>
      <c r="C3222" s="18" t="s">
        <v>299</v>
      </c>
      <c r="D3222" s="16">
        <v>0.8</v>
      </c>
      <c r="E3222" s="16">
        <v>73.25</v>
      </c>
      <c r="F3222" s="16">
        <v>-56.75</v>
      </c>
      <c r="G3222" s="18">
        <v>9.8320000000000005E-3</v>
      </c>
      <c r="H3222" s="18">
        <v>0.47</v>
      </c>
      <c r="I3222" s="18" t="s">
        <v>32</v>
      </c>
      <c r="J3222" s="22">
        <v>3.96E-3</v>
      </c>
      <c r="K3222" s="22">
        <v>2.3512000000000002E-2</v>
      </c>
      <c r="L3222" s="28">
        <v>2006</v>
      </c>
      <c r="M3222" s="28">
        <v>2006</v>
      </c>
      <c r="N3222" s="29" t="s">
        <v>301</v>
      </c>
      <c r="O3222" t="s">
        <v>48</v>
      </c>
    </row>
    <row r="3223" spans="1:15">
      <c r="A3223" s="14" t="s">
        <v>298</v>
      </c>
      <c r="B3223" s="18" t="s">
        <v>97</v>
      </c>
      <c r="C3223" s="18" t="s">
        <v>299</v>
      </c>
      <c r="D3223" s="16">
        <v>0.97</v>
      </c>
      <c r="E3223" s="16">
        <v>72.25</v>
      </c>
      <c r="F3223" s="16">
        <v>-59.75</v>
      </c>
      <c r="G3223" s="18">
        <v>9.8320000000000005E-3</v>
      </c>
      <c r="H3223" s="18">
        <v>0.47</v>
      </c>
      <c r="I3223" s="18" t="s">
        <v>32</v>
      </c>
      <c r="J3223" s="22">
        <v>3.96E-3</v>
      </c>
      <c r="K3223" s="22">
        <v>2.3512000000000002E-2</v>
      </c>
      <c r="L3223" s="28">
        <v>2006</v>
      </c>
      <c r="M3223" s="28">
        <v>2006</v>
      </c>
      <c r="N3223" s="29" t="s">
        <v>301</v>
      </c>
      <c r="O3223" t="s">
        <v>48</v>
      </c>
    </row>
    <row r="3224" spans="1:15">
      <c r="A3224" s="14" t="s">
        <v>298</v>
      </c>
      <c r="B3224" s="18" t="s">
        <v>97</v>
      </c>
      <c r="C3224" s="18" t="s">
        <v>299</v>
      </c>
      <c r="D3224" s="16">
        <v>0.95</v>
      </c>
      <c r="E3224" s="16">
        <v>70.75</v>
      </c>
      <c r="F3224" s="16">
        <v>-56.75</v>
      </c>
      <c r="G3224" s="18">
        <v>9.8320000000000005E-3</v>
      </c>
      <c r="H3224" s="18">
        <v>0.47</v>
      </c>
      <c r="I3224" s="18" t="s">
        <v>32</v>
      </c>
      <c r="J3224" s="22">
        <v>3.96E-3</v>
      </c>
      <c r="K3224" s="22">
        <v>2.3512000000000002E-2</v>
      </c>
      <c r="L3224" s="28">
        <v>2006</v>
      </c>
      <c r="M3224" s="28">
        <v>2006</v>
      </c>
      <c r="N3224" s="29" t="s">
        <v>301</v>
      </c>
      <c r="O3224" t="s">
        <v>48</v>
      </c>
    </row>
    <row r="3225" spans="1:15">
      <c r="A3225" s="14" t="s">
        <v>298</v>
      </c>
      <c r="B3225" s="18" t="s">
        <v>97</v>
      </c>
      <c r="C3225" s="18" t="s">
        <v>299</v>
      </c>
      <c r="D3225" s="16">
        <v>0.94</v>
      </c>
      <c r="E3225" s="16">
        <v>69.25</v>
      </c>
      <c r="F3225" s="16">
        <v>-58.75</v>
      </c>
      <c r="G3225" s="18">
        <v>9.8320000000000005E-3</v>
      </c>
      <c r="H3225" s="18">
        <v>0.47</v>
      </c>
      <c r="I3225" s="18" t="s">
        <v>32</v>
      </c>
      <c r="J3225" s="22">
        <v>3.96E-3</v>
      </c>
      <c r="K3225" s="22">
        <v>2.3512000000000002E-2</v>
      </c>
      <c r="L3225" s="28">
        <v>2006</v>
      </c>
      <c r="M3225" s="28">
        <v>2006</v>
      </c>
      <c r="N3225" s="29" t="s">
        <v>301</v>
      </c>
      <c r="O3225" t="s">
        <v>48</v>
      </c>
    </row>
    <row r="3226" spans="1:15">
      <c r="A3226" s="14" t="s">
        <v>298</v>
      </c>
      <c r="B3226" s="18" t="s">
        <v>97</v>
      </c>
      <c r="C3226" s="18" t="s">
        <v>299</v>
      </c>
      <c r="D3226" s="16">
        <v>0.82</v>
      </c>
      <c r="E3226" s="16">
        <v>69.25</v>
      </c>
      <c r="F3226" s="16">
        <v>-59.25</v>
      </c>
      <c r="G3226" s="18">
        <v>9.8320000000000005E-3</v>
      </c>
      <c r="H3226" s="18">
        <v>0.47</v>
      </c>
      <c r="I3226" s="18" t="s">
        <v>32</v>
      </c>
      <c r="J3226" s="22">
        <v>3.96E-3</v>
      </c>
      <c r="K3226" s="22">
        <v>2.3512000000000002E-2</v>
      </c>
      <c r="L3226" s="28">
        <v>2006</v>
      </c>
      <c r="M3226" s="28">
        <v>2006</v>
      </c>
      <c r="N3226" s="29" t="s">
        <v>301</v>
      </c>
      <c r="O3226" t="s">
        <v>48</v>
      </c>
    </row>
    <row r="3227" spans="1:15">
      <c r="A3227" s="14" t="s">
        <v>298</v>
      </c>
      <c r="B3227" s="18" t="s">
        <v>97</v>
      </c>
      <c r="C3227" s="18" t="s">
        <v>299</v>
      </c>
      <c r="D3227" s="16">
        <v>0.77</v>
      </c>
      <c r="E3227" s="16">
        <v>69.25</v>
      </c>
      <c r="F3227" s="16">
        <v>-59.75</v>
      </c>
      <c r="G3227" s="18">
        <v>9.8320000000000005E-3</v>
      </c>
      <c r="H3227" s="18">
        <v>0.47</v>
      </c>
      <c r="I3227" s="18" t="s">
        <v>32</v>
      </c>
      <c r="J3227" s="22">
        <v>3.96E-3</v>
      </c>
      <c r="K3227" s="22">
        <v>2.3512000000000002E-2</v>
      </c>
      <c r="L3227" s="28">
        <v>2006</v>
      </c>
      <c r="M3227" s="28">
        <v>2006</v>
      </c>
      <c r="N3227" s="29" t="s">
        <v>301</v>
      </c>
      <c r="O3227" t="s">
        <v>48</v>
      </c>
    </row>
    <row r="3228" spans="1:15">
      <c r="A3228" s="14" t="s">
        <v>298</v>
      </c>
      <c r="B3228" s="18" t="s">
        <v>97</v>
      </c>
      <c r="C3228" s="18" t="s">
        <v>299</v>
      </c>
      <c r="D3228" s="16">
        <v>0.74</v>
      </c>
      <c r="E3228" s="16">
        <v>65.75</v>
      </c>
      <c r="F3228" s="16">
        <v>-53.75</v>
      </c>
      <c r="G3228" s="18">
        <v>9.8320000000000005E-3</v>
      </c>
      <c r="H3228" s="18">
        <v>0.47</v>
      </c>
      <c r="I3228" s="18" t="s">
        <v>32</v>
      </c>
      <c r="J3228" s="22">
        <v>3.96E-3</v>
      </c>
      <c r="K3228" s="22">
        <v>2.3512000000000002E-2</v>
      </c>
      <c r="L3228" s="28">
        <v>2006</v>
      </c>
      <c r="M3228" s="28">
        <v>2006</v>
      </c>
      <c r="N3228" s="29" t="s">
        <v>301</v>
      </c>
      <c r="O3228" t="s">
        <v>48</v>
      </c>
    </row>
    <row r="3229" spans="1:15">
      <c r="A3229" s="14" t="s">
        <v>298</v>
      </c>
      <c r="B3229" s="18" t="s">
        <v>97</v>
      </c>
      <c r="C3229" s="18" t="s">
        <v>299</v>
      </c>
      <c r="D3229" s="16">
        <v>0.79</v>
      </c>
      <c r="E3229" s="16">
        <v>73.75</v>
      </c>
      <c r="F3229" s="16">
        <v>-57.25</v>
      </c>
      <c r="G3229" s="18">
        <v>9.8320000000000005E-3</v>
      </c>
      <c r="H3229" s="18">
        <v>0.47</v>
      </c>
      <c r="I3229" s="18" t="s">
        <v>32</v>
      </c>
      <c r="J3229" s="22">
        <v>3.96E-3</v>
      </c>
      <c r="K3229" s="22">
        <v>2.3512000000000002E-2</v>
      </c>
      <c r="L3229" s="28">
        <v>2006</v>
      </c>
      <c r="M3229" s="28">
        <v>2006</v>
      </c>
      <c r="N3229" s="29" t="s">
        <v>301</v>
      </c>
      <c r="O3229" t="s">
        <v>48</v>
      </c>
    </row>
    <row r="3230" spans="1:15">
      <c r="A3230" s="14" t="s">
        <v>298</v>
      </c>
      <c r="B3230" s="18" t="s">
        <v>97</v>
      </c>
      <c r="C3230" s="18" t="s">
        <v>299</v>
      </c>
      <c r="D3230" s="16">
        <v>0.76</v>
      </c>
      <c r="E3230" s="16">
        <v>69.25</v>
      </c>
      <c r="F3230" s="16">
        <v>-60.25</v>
      </c>
      <c r="G3230" s="18">
        <v>9.8320000000000005E-3</v>
      </c>
      <c r="H3230" s="18">
        <v>0.47</v>
      </c>
      <c r="I3230" s="18" t="s">
        <v>32</v>
      </c>
      <c r="J3230" s="22">
        <v>3.96E-3</v>
      </c>
      <c r="K3230" s="22">
        <v>2.3512000000000002E-2</v>
      </c>
      <c r="L3230" s="28">
        <v>2006</v>
      </c>
      <c r="M3230" s="28">
        <v>2006</v>
      </c>
      <c r="N3230" s="29" t="s">
        <v>301</v>
      </c>
      <c r="O3230" t="s">
        <v>48</v>
      </c>
    </row>
    <row r="3231" spans="1:15">
      <c r="A3231" s="14" t="s">
        <v>298</v>
      </c>
      <c r="B3231" s="18" t="s">
        <v>97</v>
      </c>
      <c r="C3231" s="18" t="s">
        <v>299</v>
      </c>
      <c r="D3231" s="16">
        <v>0.93</v>
      </c>
      <c r="E3231" s="16">
        <v>71.25</v>
      </c>
      <c r="F3231" s="16">
        <v>-59.75</v>
      </c>
      <c r="G3231" s="18">
        <v>9.8320000000000005E-3</v>
      </c>
      <c r="H3231" s="18">
        <v>0.47</v>
      </c>
      <c r="I3231" s="18" t="s">
        <v>32</v>
      </c>
      <c r="J3231" s="22">
        <v>3.96E-3</v>
      </c>
      <c r="K3231" s="22">
        <v>2.3512000000000002E-2</v>
      </c>
      <c r="L3231" s="28">
        <v>2006</v>
      </c>
      <c r="M3231" s="28">
        <v>2006</v>
      </c>
      <c r="N3231" s="29" t="s">
        <v>301</v>
      </c>
      <c r="O3231" t="s">
        <v>48</v>
      </c>
    </row>
    <row r="3232" spans="1:15">
      <c r="A3232" s="14" t="s">
        <v>298</v>
      </c>
      <c r="B3232" s="18" t="s">
        <v>97</v>
      </c>
      <c r="C3232" s="18" t="s">
        <v>299</v>
      </c>
      <c r="D3232" s="16">
        <v>0.97</v>
      </c>
      <c r="E3232" s="16">
        <v>73.25</v>
      </c>
      <c r="F3232" s="16">
        <v>-59.75</v>
      </c>
      <c r="G3232" s="18">
        <v>9.8320000000000005E-3</v>
      </c>
      <c r="H3232" s="18">
        <v>0.47</v>
      </c>
      <c r="I3232" s="18" t="s">
        <v>32</v>
      </c>
      <c r="J3232" s="22">
        <v>3.96E-3</v>
      </c>
      <c r="K3232" s="22">
        <v>2.3512000000000002E-2</v>
      </c>
      <c r="L3232" s="28">
        <v>2006</v>
      </c>
      <c r="M3232" s="28">
        <v>2006</v>
      </c>
      <c r="N3232" s="29" t="s">
        <v>301</v>
      </c>
      <c r="O3232" t="s">
        <v>48</v>
      </c>
    </row>
    <row r="3233" spans="1:15">
      <c r="A3233" s="14" t="s">
        <v>298</v>
      </c>
      <c r="B3233" s="18" t="s">
        <v>97</v>
      </c>
      <c r="C3233" s="18" t="s">
        <v>299</v>
      </c>
      <c r="D3233" s="16">
        <v>0.97</v>
      </c>
      <c r="E3233" s="16">
        <v>70.25</v>
      </c>
      <c r="F3233" s="16">
        <v>-54.75</v>
      </c>
      <c r="G3233" s="18">
        <v>9.8320000000000005E-3</v>
      </c>
      <c r="H3233" s="18">
        <v>0.47</v>
      </c>
      <c r="I3233" s="18" t="s">
        <v>32</v>
      </c>
      <c r="J3233" s="22">
        <v>3.96E-3</v>
      </c>
      <c r="K3233" s="22">
        <v>2.3512000000000002E-2</v>
      </c>
      <c r="L3233" s="28">
        <v>2006</v>
      </c>
      <c r="M3233" s="28">
        <v>2006</v>
      </c>
      <c r="N3233" s="29" t="s">
        <v>301</v>
      </c>
      <c r="O3233" t="s">
        <v>48</v>
      </c>
    </row>
    <row r="3234" spans="1:15">
      <c r="A3234" s="14" t="s">
        <v>298</v>
      </c>
      <c r="B3234" s="18" t="s">
        <v>97</v>
      </c>
      <c r="C3234" s="18" t="s">
        <v>299</v>
      </c>
      <c r="D3234" s="16">
        <v>0.94</v>
      </c>
      <c r="E3234" s="16">
        <v>72.75</v>
      </c>
      <c r="F3234" s="16">
        <v>-59.75</v>
      </c>
      <c r="G3234" s="18">
        <v>9.8320000000000005E-3</v>
      </c>
      <c r="H3234" s="18">
        <v>0.47</v>
      </c>
      <c r="I3234" s="18" t="s">
        <v>32</v>
      </c>
      <c r="J3234" s="22">
        <v>3.96E-3</v>
      </c>
      <c r="K3234" s="22">
        <v>2.3512000000000002E-2</v>
      </c>
      <c r="L3234" s="28">
        <v>2006</v>
      </c>
      <c r="M3234" s="28">
        <v>2006</v>
      </c>
      <c r="N3234" s="29" t="s">
        <v>301</v>
      </c>
      <c r="O3234" t="s">
        <v>48</v>
      </c>
    </row>
    <row r="3235" spans="1:15">
      <c r="A3235" s="14" t="s">
        <v>298</v>
      </c>
      <c r="B3235" s="18" t="s">
        <v>97</v>
      </c>
      <c r="C3235" s="18" t="s">
        <v>299</v>
      </c>
      <c r="D3235" s="16">
        <v>0.89</v>
      </c>
      <c r="E3235" s="16">
        <v>68.25</v>
      </c>
      <c r="F3235" s="16">
        <v>-56.25</v>
      </c>
      <c r="G3235" s="18">
        <v>9.8320000000000005E-3</v>
      </c>
      <c r="H3235" s="18">
        <v>0.47</v>
      </c>
      <c r="I3235" s="18" t="s">
        <v>32</v>
      </c>
      <c r="J3235" s="22">
        <v>3.96E-3</v>
      </c>
      <c r="K3235" s="22">
        <v>2.3512000000000002E-2</v>
      </c>
      <c r="L3235" s="28">
        <v>2006</v>
      </c>
      <c r="M3235" s="28">
        <v>2006</v>
      </c>
      <c r="N3235" s="29" t="s">
        <v>301</v>
      </c>
      <c r="O3235" t="s">
        <v>48</v>
      </c>
    </row>
    <row r="3236" spans="1:15">
      <c r="A3236" s="14" t="s">
        <v>298</v>
      </c>
      <c r="B3236" s="18" t="s">
        <v>97</v>
      </c>
      <c r="C3236" s="18" t="s">
        <v>299</v>
      </c>
      <c r="D3236" s="16">
        <v>0.91</v>
      </c>
      <c r="E3236" s="16">
        <v>68.25</v>
      </c>
      <c r="F3236" s="16">
        <v>-56.75</v>
      </c>
      <c r="G3236" s="18">
        <v>9.8320000000000005E-3</v>
      </c>
      <c r="H3236" s="18">
        <v>0.47</v>
      </c>
      <c r="I3236" s="18" t="s">
        <v>32</v>
      </c>
      <c r="J3236" s="22">
        <v>3.96E-3</v>
      </c>
      <c r="K3236" s="22">
        <v>2.3512000000000002E-2</v>
      </c>
      <c r="L3236" s="28">
        <v>2006</v>
      </c>
      <c r="M3236" s="28">
        <v>2006</v>
      </c>
      <c r="N3236" s="29" t="s">
        <v>301</v>
      </c>
      <c r="O3236" t="s">
        <v>48</v>
      </c>
    </row>
    <row r="3237" spans="1:15">
      <c r="A3237" s="14" t="s">
        <v>298</v>
      </c>
      <c r="B3237" s="18" t="s">
        <v>97</v>
      </c>
      <c r="C3237" s="18" t="s">
        <v>299</v>
      </c>
      <c r="D3237" s="16">
        <v>0.93</v>
      </c>
      <c r="E3237" s="16">
        <v>68.25</v>
      </c>
      <c r="F3237" s="16">
        <v>-57.25</v>
      </c>
      <c r="G3237" s="18">
        <v>9.8320000000000005E-3</v>
      </c>
      <c r="H3237" s="18">
        <v>0.47</v>
      </c>
      <c r="I3237" s="18" t="s">
        <v>32</v>
      </c>
      <c r="J3237" s="22">
        <v>3.96E-3</v>
      </c>
      <c r="K3237" s="22">
        <v>2.3512000000000002E-2</v>
      </c>
      <c r="L3237" s="28">
        <v>2006</v>
      </c>
      <c r="M3237" s="28">
        <v>2006</v>
      </c>
      <c r="N3237" s="29" t="s">
        <v>301</v>
      </c>
      <c r="O3237" t="s">
        <v>48</v>
      </c>
    </row>
    <row r="3238" spans="1:15">
      <c r="A3238" s="14" t="s">
        <v>298</v>
      </c>
      <c r="B3238" s="18" t="s">
        <v>97</v>
      </c>
      <c r="C3238" s="18" t="s">
        <v>299</v>
      </c>
      <c r="D3238" s="16">
        <v>0.95</v>
      </c>
      <c r="E3238" s="16">
        <v>68.25</v>
      </c>
      <c r="F3238" s="16">
        <v>-57.75</v>
      </c>
      <c r="G3238" s="18">
        <v>9.8320000000000005E-3</v>
      </c>
      <c r="H3238" s="18">
        <v>0.47</v>
      </c>
      <c r="I3238" s="18" t="s">
        <v>32</v>
      </c>
      <c r="J3238" s="22">
        <v>3.96E-3</v>
      </c>
      <c r="K3238" s="22">
        <v>2.3512000000000002E-2</v>
      </c>
      <c r="L3238" s="28">
        <v>2006</v>
      </c>
      <c r="M3238" s="28">
        <v>2006</v>
      </c>
      <c r="N3238" s="29" t="s">
        <v>301</v>
      </c>
      <c r="O3238" t="s">
        <v>48</v>
      </c>
    </row>
    <row r="3239" spans="1:15">
      <c r="A3239" s="14" t="s">
        <v>298</v>
      </c>
      <c r="B3239" s="18" t="s">
        <v>97</v>
      </c>
      <c r="C3239" s="18" t="s">
        <v>299</v>
      </c>
      <c r="D3239" s="16">
        <v>0.78</v>
      </c>
      <c r="E3239" s="16">
        <v>67.25</v>
      </c>
      <c r="F3239" s="16">
        <v>-53.75</v>
      </c>
      <c r="G3239" s="18">
        <v>9.8320000000000005E-3</v>
      </c>
      <c r="H3239" s="18">
        <v>0.47</v>
      </c>
      <c r="I3239" s="18" t="s">
        <v>32</v>
      </c>
      <c r="J3239" s="22">
        <v>3.96E-3</v>
      </c>
      <c r="K3239" s="22">
        <v>2.3512000000000002E-2</v>
      </c>
      <c r="L3239" s="28">
        <v>2006</v>
      </c>
      <c r="M3239" s="28">
        <v>2006</v>
      </c>
      <c r="N3239" s="29" t="s">
        <v>301</v>
      </c>
      <c r="O3239" t="s">
        <v>48</v>
      </c>
    </row>
    <row r="3240" spans="1:15">
      <c r="A3240" s="14" t="s">
        <v>298</v>
      </c>
      <c r="B3240" s="18" t="s">
        <v>97</v>
      </c>
      <c r="C3240" s="18" t="s">
        <v>299</v>
      </c>
      <c r="D3240" s="16">
        <v>0.92</v>
      </c>
      <c r="E3240" s="16">
        <v>69.75</v>
      </c>
      <c r="F3240" s="16">
        <v>-54.75</v>
      </c>
      <c r="G3240" s="18">
        <v>9.8320000000000005E-3</v>
      </c>
      <c r="H3240" s="18">
        <v>0.47</v>
      </c>
      <c r="I3240" s="18" t="s">
        <v>32</v>
      </c>
      <c r="J3240" s="22">
        <v>3.96E-3</v>
      </c>
      <c r="K3240" s="22">
        <v>2.3512000000000002E-2</v>
      </c>
      <c r="L3240" s="28">
        <v>2006</v>
      </c>
      <c r="M3240" s="28">
        <v>2006</v>
      </c>
      <c r="N3240" s="29" t="s">
        <v>301</v>
      </c>
      <c r="O3240" t="s">
        <v>48</v>
      </c>
    </row>
    <row r="3241" spans="1:15">
      <c r="A3241" s="14" t="s">
        <v>298</v>
      </c>
      <c r="B3241" s="18" t="s">
        <v>97</v>
      </c>
      <c r="C3241" s="18" t="s">
        <v>299</v>
      </c>
      <c r="D3241" s="16">
        <v>0.95</v>
      </c>
      <c r="E3241" s="16">
        <v>70.75</v>
      </c>
      <c r="F3241" s="16">
        <v>-54.25</v>
      </c>
      <c r="G3241" s="18">
        <v>9.8320000000000005E-3</v>
      </c>
      <c r="H3241" s="18">
        <v>0.47</v>
      </c>
      <c r="I3241" s="18" t="s">
        <v>32</v>
      </c>
      <c r="J3241" s="22">
        <v>3.96E-3</v>
      </c>
      <c r="K3241" s="22">
        <v>2.3512000000000002E-2</v>
      </c>
      <c r="L3241" s="28">
        <v>2006</v>
      </c>
      <c r="M3241" s="28">
        <v>2006</v>
      </c>
      <c r="N3241" s="29" t="s">
        <v>301</v>
      </c>
      <c r="O3241" t="s">
        <v>48</v>
      </c>
    </row>
    <row r="3242" spans="1:15">
      <c r="A3242" s="14" t="s">
        <v>298</v>
      </c>
      <c r="B3242" s="18" t="s">
        <v>97</v>
      </c>
      <c r="C3242" s="18" t="s">
        <v>299</v>
      </c>
      <c r="D3242" s="16">
        <v>0.89</v>
      </c>
      <c r="E3242" s="16">
        <v>72.75</v>
      </c>
      <c r="F3242" s="16">
        <v>-56.25</v>
      </c>
      <c r="G3242" s="18">
        <v>9.8320000000000005E-3</v>
      </c>
      <c r="H3242" s="18">
        <v>0.47</v>
      </c>
      <c r="I3242" s="18" t="s">
        <v>32</v>
      </c>
      <c r="J3242" s="22">
        <v>3.96E-3</v>
      </c>
      <c r="K3242" s="22">
        <v>2.3512000000000002E-2</v>
      </c>
      <c r="L3242" s="28">
        <v>2006</v>
      </c>
      <c r="M3242" s="28">
        <v>2006</v>
      </c>
      <c r="N3242" s="29" t="s">
        <v>301</v>
      </c>
      <c r="O3242" t="s">
        <v>48</v>
      </c>
    </row>
    <row r="3243" spans="1:15">
      <c r="A3243" s="14" t="s">
        <v>298</v>
      </c>
      <c r="B3243" s="18" t="s">
        <v>97</v>
      </c>
      <c r="C3243" s="18" t="s">
        <v>299</v>
      </c>
      <c r="D3243" s="16">
        <v>0.74</v>
      </c>
      <c r="E3243" s="16">
        <v>69.25</v>
      </c>
      <c r="F3243" s="16">
        <v>-60.75</v>
      </c>
      <c r="G3243" s="18">
        <v>9.8320000000000005E-3</v>
      </c>
      <c r="H3243" s="18">
        <v>0.47</v>
      </c>
      <c r="I3243" s="18" t="s">
        <v>32</v>
      </c>
      <c r="J3243" s="22">
        <v>3.96E-3</v>
      </c>
      <c r="K3243" s="22">
        <v>2.3512000000000002E-2</v>
      </c>
      <c r="L3243" s="28">
        <v>2006</v>
      </c>
      <c r="M3243" s="28">
        <v>2006</v>
      </c>
      <c r="N3243" s="29" t="s">
        <v>301</v>
      </c>
      <c r="O3243" t="s">
        <v>48</v>
      </c>
    </row>
    <row r="3244" spans="1:15">
      <c r="A3244" s="14" t="s">
        <v>298</v>
      </c>
      <c r="B3244" s="18" t="s">
        <v>97</v>
      </c>
      <c r="C3244" s="18" t="s">
        <v>299</v>
      </c>
      <c r="D3244" s="16">
        <v>0.9</v>
      </c>
      <c r="E3244" s="16">
        <v>70.25</v>
      </c>
      <c r="F3244" s="16">
        <v>-52.75</v>
      </c>
      <c r="G3244" s="18">
        <v>9.8320000000000005E-3</v>
      </c>
      <c r="H3244" s="18">
        <v>0.47</v>
      </c>
      <c r="I3244" s="18" t="s">
        <v>32</v>
      </c>
      <c r="J3244" s="22">
        <v>3.96E-3</v>
      </c>
      <c r="K3244" s="22">
        <v>2.3512000000000002E-2</v>
      </c>
      <c r="L3244" s="28">
        <v>2006</v>
      </c>
      <c r="M3244" s="28">
        <v>2006</v>
      </c>
      <c r="N3244" s="29" t="s">
        <v>301</v>
      </c>
      <c r="O3244" t="s">
        <v>48</v>
      </c>
    </row>
    <row r="3245" spans="1:15">
      <c r="A3245" s="14" t="s">
        <v>298</v>
      </c>
      <c r="B3245" s="18" t="s">
        <v>97</v>
      </c>
      <c r="C3245" s="18" t="s">
        <v>299</v>
      </c>
      <c r="D3245" s="16">
        <v>0.87</v>
      </c>
      <c r="E3245" s="16">
        <v>68.75</v>
      </c>
      <c r="F3245" s="16">
        <v>-51.25</v>
      </c>
      <c r="G3245" s="18">
        <v>9.8320000000000005E-3</v>
      </c>
      <c r="H3245" s="18">
        <v>0.47</v>
      </c>
      <c r="I3245" s="18" t="s">
        <v>32</v>
      </c>
      <c r="J3245" s="22">
        <v>3.96E-3</v>
      </c>
      <c r="K3245" s="22">
        <v>2.3512000000000002E-2</v>
      </c>
      <c r="L3245" s="28">
        <v>2006</v>
      </c>
      <c r="M3245" s="28">
        <v>2006</v>
      </c>
      <c r="N3245" s="29" t="s">
        <v>301</v>
      </c>
      <c r="O3245" t="s">
        <v>48</v>
      </c>
    </row>
    <row r="3246" spans="1:15">
      <c r="A3246" s="14" t="s">
        <v>298</v>
      </c>
      <c r="B3246" s="18" t="s">
        <v>97</v>
      </c>
      <c r="C3246" s="18" t="s">
        <v>299</v>
      </c>
      <c r="D3246" s="16">
        <v>0.93</v>
      </c>
      <c r="E3246" s="16">
        <v>70.75</v>
      </c>
      <c r="F3246" s="16">
        <v>-53.25</v>
      </c>
      <c r="G3246" s="18">
        <v>9.8320000000000005E-3</v>
      </c>
      <c r="H3246" s="18">
        <v>0.47</v>
      </c>
      <c r="I3246" s="18" t="s">
        <v>32</v>
      </c>
      <c r="J3246" s="22">
        <v>3.96E-3</v>
      </c>
      <c r="K3246" s="22">
        <v>2.3512000000000002E-2</v>
      </c>
      <c r="L3246" s="28">
        <v>2006</v>
      </c>
      <c r="M3246" s="28">
        <v>2006</v>
      </c>
      <c r="N3246" s="29" t="s">
        <v>301</v>
      </c>
      <c r="O3246" t="s">
        <v>48</v>
      </c>
    </row>
    <row r="3247" spans="1:15">
      <c r="A3247" s="14" t="s">
        <v>298</v>
      </c>
      <c r="B3247" s="18" t="s">
        <v>97</v>
      </c>
      <c r="C3247" s="18" t="s">
        <v>299</v>
      </c>
      <c r="D3247" s="16">
        <v>0.99</v>
      </c>
      <c r="E3247" s="16">
        <v>71.25</v>
      </c>
      <c r="F3247" s="16">
        <v>-55.25</v>
      </c>
      <c r="G3247" s="18">
        <v>9.8320000000000005E-3</v>
      </c>
      <c r="H3247" s="18">
        <v>0.47</v>
      </c>
      <c r="I3247" s="18" t="s">
        <v>32</v>
      </c>
      <c r="J3247" s="22">
        <v>3.96E-3</v>
      </c>
      <c r="K3247" s="22">
        <v>2.3512000000000002E-2</v>
      </c>
      <c r="L3247" s="28">
        <v>2006</v>
      </c>
      <c r="M3247" s="28">
        <v>2006</v>
      </c>
      <c r="N3247" s="29" t="s">
        <v>301</v>
      </c>
      <c r="O3247" t="s">
        <v>48</v>
      </c>
    </row>
    <row r="3248" spans="1:15">
      <c r="A3248" s="14" t="s">
        <v>298</v>
      </c>
      <c r="B3248" s="18" t="s">
        <v>97</v>
      </c>
      <c r="C3248" s="18" t="s">
        <v>299</v>
      </c>
      <c r="D3248" s="16">
        <v>0.91</v>
      </c>
      <c r="E3248" s="16">
        <v>70.75</v>
      </c>
      <c r="F3248" s="16">
        <v>-57.25</v>
      </c>
      <c r="G3248" s="18">
        <v>9.8320000000000005E-3</v>
      </c>
      <c r="H3248" s="18">
        <v>0.47</v>
      </c>
      <c r="I3248" s="18" t="s">
        <v>32</v>
      </c>
      <c r="J3248" s="22">
        <v>3.96E-3</v>
      </c>
      <c r="K3248" s="22">
        <v>2.3512000000000002E-2</v>
      </c>
      <c r="L3248" s="28">
        <v>2006</v>
      </c>
      <c r="M3248" s="28">
        <v>2006</v>
      </c>
      <c r="N3248" s="29" t="s">
        <v>301</v>
      </c>
      <c r="O3248" t="s">
        <v>48</v>
      </c>
    </row>
    <row r="3249" spans="1:15">
      <c r="A3249" s="14" t="s">
        <v>298</v>
      </c>
      <c r="B3249" s="18" t="s">
        <v>97</v>
      </c>
      <c r="C3249" s="18" t="s">
        <v>299</v>
      </c>
      <c r="D3249" s="16">
        <v>1</v>
      </c>
      <c r="E3249" s="16">
        <v>71.75</v>
      </c>
      <c r="F3249" s="16">
        <v>-55.75</v>
      </c>
      <c r="G3249" s="18">
        <v>9.8320000000000005E-3</v>
      </c>
      <c r="H3249" s="18">
        <v>0.47</v>
      </c>
      <c r="I3249" s="18" t="s">
        <v>32</v>
      </c>
      <c r="J3249" s="22">
        <v>3.96E-3</v>
      </c>
      <c r="K3249" s="22">
        <v>2.3512000000000002E-2</v>
      </c>
      <c r="L3249" s="28">
        <v>2006</v>
      </c>
      <c r="M3249" s="28">
        <v>2006</v>
      </c>
      <c r="N3249" s="29" t="s">
        <v>301</v>
      </c>
      <c r="O3249" t="s">
        <v>48</v>
      </c>
    </row>
    <row r="3250" spans="1:15">
      <c r="A3250" s="14" t="s">
        <v>298</v>
      </c>
      <c r="B3250" s="18" t="s">
        <v>97</v>
      </c>
      <c r="C3250" s="18" t="s">
        <v>299</v>
      </c>
      <c r="D3250" s="16">
        <v>0.99</v>
      </c>
      <c r="E3250" s="16">
        <v>71.25</v>
      </c>
      <c r="F3250" s="16">
        <v>-54.75</v>
      </c>
      <c r="G3250" s="18">
        <v>9.8320000000000005E-3</v>
      </c>
      <c r="H3250" s="18">
        <v>0.47</v>
      </c>
      <c r="I3250" s="18" t="s">
        <v>32</v>
      </c>
      <c r="J3250" s="22">
        <v>3.96E-3</v>
      </c>
      <c r="K3250" s="22">
        <v>2.3512000000000002E-2</v>
      </c>
      <c r="L3250" s="28">
        <v>2006</v>
      </c>
      <c r="M3250" s="28">
        <v>2006</v>
      </c>
      <c r="N3250" s="29" t="s">
        <v>301</v>
      </c>
      <c r="O3250" t="s">
        <v>48</v>
      </c>
    </row>
    <row r="3251" spans="1:15">
      <c r="A3251" s="14" t="s">
        <v>298</v>
      </c>
      <c r="B3251" s="18" t="s">
        <v>97</v>
      </c>
      <c r="C3251" s="18" t="s">
        <v>299</v>
      </c>
      <c r="D3251" s="16">
        <v>0.98</v>
      </c>
      <c r="E3251" s="16">
        <v>71.25</v>
      </c>
      <c r="F3251" s="16">
        <v>-54.25</v>
      </c>
      <c r="G3251" s="18">
        <v>9.8320000000000005E-3</v>
      </c>
      <c r="H3251" s="18">
        <v>0.47</v>
      </c>
      <c r="I3251" s="18" t="s">
        <v>32</v>
      </c>
      <c r="J3251" s="22">
        <v>3.96E-3</v>
      </c>
      <c r="K3251" s="22">
        <v>2.3512000000000002E-2</v>
      </c>
      <c r="L3251" s="28">
        <v>2006</v>
      </c>
      <c r="M3251" s="28">
        <v>2006</v>
      </c>
      <c r="N3251" s="29" t="s">
        <v>301</v>
      </c>
      <c r="O3251" t="s">
        <v>48</v>
      </c>
    </row>
    <row r="3252" spans="1:15">
      <c r="A3252" s="14" t="s">
        <v>298</v>
      </c>
      <c r="B3252" s="18" t="s">
        <v>97</v>
      </c>
      <c r="C3252" s="18" t="s">
        <v>299</v>
      </c>
      <c r="D3252" s="16">
        <v>0.97</v>
      </c>
      <c r="E3252" s="16">
        <v>68.25</v>
      </c>
      <c r="F3252" s="16">
        <v>-58.25</v>
      </c>
      <c r="G3252" s="18">
        <v>9.8320000000000005E-3</v>
      </c>
      <c r="H3252" s="18">
        <v>0.47</v>
      </c>
      <c r="I3252" s="18" t="s">
        <v>32</v>
      </c>
      <c r="J3252" s="22">
        <v>3.96E-3</v>
      </c>
      <c r="K3252" s="22">
        <v>2.3512000000000002E-2</v>
      </c>
      <c r="L3252" s="28">
        <v>2006</v>
      </c>
      <c r="M3252" s="28">
        <v>2006</v>
      </c>
      <c r="N3252" s="29" t="s">
        <v>301</v>
      </c>
      <c r="O3252" t="s">
        <v>48</v>
      </c>
    </row>
    <row r="3253" spans="1:15">
      <c r="A3253" s="14" t="s">
        <v>298</v>
      </c>
      <c r="B3253" s="18" t="s">
        <v>97</v>
      </c>
      <c r="C3253" s="18" t="s">
        <v>299</v>
      </c>
      <c r="D3253" s="16">
        <v>0.41</v>
      </c>
      <c r="E3253" s="16">
        <v>68.25</v>
      </c>
      <c r="F3253" s="16">
        <v>-53.25</v>
      </c>
      <c r="G3253" s="18">
        <v>9.8320000000000005E-3</v>
      </c>
      <c r="H3253" s="18">
        <v>0.47</v>
      </c>
      <c r="I3253" s="18" t="s">
        <v>32</v>
      </c>
      <c r="J3253" s="22">
        <v>3.96E-3</v>
      </c>
      <c r="K3253" s="22">
        <v>2.3512000000000002E-2</v>
      </c>
      <c r="L3253" s="28">
        <v>2006</v>
      </c>
      <c r="M3253" s="28">
        <v>2006</v>
      </c>
      <c r="N3253" s="29" t="s">
        <v>301</v>
      </c>
      <c r="O3253" t="s">
        <v>48</v>
      </c>
    </row>
    <row r="3254" spans="1:15">
      <c r="A3254" s="14" t="s">
        <v>298</v>
      </c>
      <c r="B3254" s="18" t="s">
        <v>97</v>
      </c>
      <c r="C3254" s="18" t="s">
        <v>299</v>
      </c>
      <c r="D3254" s="16">
        <v>0.76</v>
      </c>
      <c r="E3254" s="16">
        <v>68.25</v>
      </c>
      <c r="F3254" s="16">
        <v>-60.25</v>
      </c>
      <c r="G3254" s="18">
        <v>9.8320000000000005E-3</v>
      </c>
      <c r="H3254" s="18">
        <v>0.47</v>
      </c>
      <c r="I3254" s="18" t="s">
        <v>32</v>
      </c>
      <c r="J3254" s="22">
        <v>3.96E-3</v>
      </c>
      <c r="K3254" s="22">
        <v>2.3512000000000002E-2</v>
      </c>
      <c r="L3254" s="28">
        <v>2006</v>
      </c>
      <c r="M3254" s="28">
        <v>2006</v>
      </c>
      <c r="N3254" s="29" t="s">
        <v>301</v>
      </c>
      <c r="O3254" t="s">
        <v>48</v>
      </c>
    </row>
    <row r="3255" spans="1:15">
      <c r="A3255" s="14" t="s">
        <v>298</v>
      </c>
      <c r="B3255" s="18" t="s">
        <v>97</v>
      </c>
      <c r="C3255" s="18" t="s">
        <v>299</v>
      </c>
      <c r="D3255" s="16">
        <v>0.85</v>
      </c>
      <c r="E3255" s="16">
        <v>68.25</v>
      </c>
      <c r="F3255" s="16">
        <v>-59.75</v>
      </c>
      <c r="G3255" s="18">
        <v>9.8320000000000005E-3</v>
      </c>
      <c r="H3255" s="18">
        <v>0.47</v>
      </c>
      <c r="I3255" s="18" t="s">
        <v>32</v>
      </c>
      <c r="J3255" s="22">
        <v>3.96E-3</v>
      </c>
      <c r="K3255" s="22">
        <v>2.3512000000000002E-2</v>
      </c>
      <c r="L3255" s="28">
        <v>2006</v>
      </c>
      <c r="M3255" s="28">
        <v>2006</v>
      </c>
      <c r="N3255" s="29" t="s">
        <v>301</v>
      </c>
      <c r="O3255" t="s">
        <v>48</v>
      </c>
    </row>
    <row r="3256" spans="1:15">
      <c r="A3256" s="14" t="s">
        <v>298</v>
      </c>
      <c r="B3256" s="18" t="s">
        <v>97</v>
      </c>
      <c r="C3256" s="18" t="s">
        <v>299</v>
      </c>
      <c r="D3256" s="16">
        <v>0.97</v>
      </c>
      <c r="E3256" s="16">
        <v>68.25</v>
      </c>
      <c r="F3256" s="16">
        <v>-59.25</v>
      </c>
      <c r="G3256" s="18">
        <v>9.8320000000000005E-3</v>
      </c>
      <c r="H3256" s="18">
        <v>0.47</v>
      </c>
      <c r="I3256" s="18" t="s">
        <v>32</v>
      </c>
      <c r="J3256" s="22">
        <v>3.96E-3</v>
      </c>
      <c r="K3256" s="22">
        <v>2.3512000000000002E-2</v>
      </c>
      <c r="L3256" s="28">
        <v>2006</v>
      </c>
      <c r="M3256" s="28">
        <v>2006</v>
      </c>
      <c r="N3256" s="29" t="s">
        <v>301</v>
      </c>
      <c r="O3256" t="s">
        <v>48</v>
      </c>
    </row>
    <row r="3257" spans="1:15">
      <c r="A3257" s="14" t="s">
        <v>298</v>
      </c>
      <c r="B3257" s="18" t="s">
        <v>97</v>
      </c>
      <c r="C3257" s="18" t="s">
        <v>299</v>
      </c>
      <c r="D3257" s="16">
        <v>0.98</v>
      </c>
      <c r="E3257" s="16">
        <v>68.25</v>
      </c>
      <c r="F3257" s="16">
        <v>-58.75</v>
      </c>
      <c r="G3257" s="18">
        <v>9.8320000000000005E-3</v>
      </c>
      <c r="H3257" s="18">
        <v>0.47</v>
      </c>
      <c r="I3257" s="18" t="s">
        <v>32</v>
      </c>
      <c r="J3257" s="22">
        <v>3.96E-3</v>
      </c>
      <c r="K3257" s="22">
        <v>2.3512000000000002E-2</v>
      </c>
      <c r="L3257" s="28">
        <v>2006</v>
      </c>
      <c r="M3257" s="28">
        <v>2006</v>
      </c>
      <c r="N3257" s="29" t="s">
        <v>301</v>
      </c>
      <c r="O3257" t="s">
        <v>48</v>
      </c>
    </row>
    <row r="3258" spans="1:15">
      <c r="A3258" s="14" t="s">
        <v>298</v>
      </c>
      <c r="B3258" s="18" t="s">
        <v>97</v>
      </c>
      <c r="C3258" s="18" t="s">
        <v>299</v>
      </c>
      <c r="D3258" s="16">
        <v>0.92</v>
      </c>
      <c r="E3258" s="16">
        <v>70.75</v>
      </c>
      <c r="F3258" s="16">
        <v>-53.75</v>
      </c>
      <c r="G3258" s="18">
        <v>9.8320000000000005E-3</v>
      </c>
      <c r="H3258" s="18">
        <v>0.47</v>
      </c>
      <c r="I3258" s="18" t="s">
        <v>32</v>
      </c>
      <c r="J3258" s="22">
        <v>3.96E-3</v>
      </c>
      <c r="K3258" s="22">
        <v>2.3512000000000002E-2</v>
      </c>
      <c r="L3258" s="28">
        <v>2006</v>
      </c>
      <c r="M3258" s="28">
        <v>2006</v>
      </c>
      <c r="N3258" s="29" t="s">
        <v>301</v>
      </c>
      <c r="O3258" t="s">
        <v>48</v>
      </c>
    </row>
    <row r="3259" spans="1:15">
      <c r="A3259" s="14" t="s">
        <v>298</v>
      </c>
      <c r="B3259" s="18" t="s">
        <v>97</v>
      </c>
      <c r="C3259" s="18" t="s">
        <v>299</v>
      </c>
      <c r="D3259" s="16">
        <v>0.75</v>
      </c>
      <c r="E3259" s="16">
        <v>68.25</v>
      </c>
      <c r="F3259" s="16">
        <v>-60.75</v>
      </c>
      <c r="G3259" s="18">
        <v>9.8320000000000005E-3</v>
      </c>
      <c r="H3259" s="18">
        <v>0.47</v>
      </c>
      <c r="I3259" s="18" t="s">
        <v>32</v>
      </c>
      <c r="J3259" s="22">
        <v>3.96E-3</v>
      </c>
      <c r="K3259" s="22">
        <v>2.3512000000000002E-2</v>
      </c>
      <c r="L3259" s="28">
        <v>2006</v>
      </c>
      <c r="M3259" s="28">
        <v>2006</v>
      </c>
      <c r="N3259" s="29" t="s">
        <v>301</v>
      </c>
      <c r="O3259" t="s">
        <v>48</v>
      </c>
    </row>
    <row r="3260" spans="1:15">
      <c r="A3260" s="14" t="s">
        <v>298</v>
      </c>
      <c r="B3260" s="18" t="s">
        <v>97</v>
      </c>
      <c r="C3260" s="18" t="s">
        <v>299</v>
      </c>
      <c r="D3260" s="16">
        <v>0.87</v>
      </c>
      <c r="E3260" s="16">
        <v>69.75</v>
      </c>
      <c r="F3260" s="16">
        <v>-51.25</v>
      </c>
      <c r="G3260" s="18">
        <v>9.8320000000000005E-3</v>
      </c>
      <c r="H3260" s="18">
        <v>0.47</v>
      </c>
      <c r="I3260" s="18" t="s">
        <v>32</v>
      </c>
      <c r="J3260" s="22">
        <v>3.96E-3</v>
      </c>
      <c r="K3260" s="22">
        <v>2.3512000000000002E-2</v>
      </c>
      <c r="L3260" s="28">
        <v>2006</v>
      </c>
      <c r="M3260" s="28">
        <v>2006</v>
      </c>
      <c r="N3260" s="29" t="s">
        <v>301</v>
      </c>
      <c r="O3260" t="s">
        <v>48</v>
      </c>
    </row>
    <row r="3261" spans="1:15">
      <c r="A3261" s="14" t="s">
        <v>298</v>
      </c>
      <c r="B3261" s="18" t="s">
        <v>97</v>
      </c>
      <c r="C3261" s="18" t="s">
        <v>299</v>
      </c>
      <c r="D3261" s="16">
        <v>0.9</v>
      </c>
      <c r="E3261" s="16">
        <v>70.25</v>
      </c>
      <c r="F3261" s="16">
        <v>-54.25</v>
      </c>
      <c r="G3261" s="18">
        <v>9.8320000000000005E-3</v>
      </c>
      <c r="H3261" s="18">
        <v>0.47</v>
      </c>
      <c r="I3261" s="18" t="s">
        <v>32</v>
      </c>
      <c r="J3261" s="22">
        <v>3.96E-3</v>
      </c>
      <c r="K3261" s="22">
        <v>2.3512000000000002E-2</v>
      </c>
      <c r="L3261" s="28">
        <v>2006</v>
      </c>
      <c r="M3261" s="28">
        <v>2006</v>
      </c>
      <c r="N3261" s="29" t="s">
        <v>301</v>
      </c>
      <c r="O3261" t="s">
        <v>48</v>
      </c>
    </row>
    <row r="3262" spans="1:15">
      <c r="A3262" s="14" t="s">
        <v>298</v>
      </c>
      <c r="B3262" s="18" t="s">
        <v>97</v>
      </c>
      <c r="C3262" s="18" t="s">
        <v>299</v>
      </c>
      <c r="D3262" s="16">
        <v>0.89</v>
      </c>
      <c r="E3262" s="16">
        <v>69.75</v>
      </c>
      <c r="F3262" s="16">
        <v>-52.25</v>
      </c>
      <c r="G3262" s="18">
        <v>9.8320000000000005E-3</v>
      </c>
      <c r="H3262" s="18">
        <v>0.47</v>
      </c>
      <c r="I3262" s="18" t="s">
        <v>32</v>
      </c>
      <c r="J3262" s="22">
        <v>3.96E-3</v>
      </c>
      <c r="K3262" s="22">
        <v>2.3512000000000002E-2</v>
      </c>
      <c r="L3262" s="28">
        <v>2006</v>
      </c>
      <c r="M3262" s="28">
        <v>2006</v>
      </c>
      <c r="N3262" s="29" t="s">
        <v>301</v>
      </c>
      <c r="O3262" t="s">
        <v>48</v>
      </c>
    </row>
    <row r="3263" spans="1:15">
      <c r="A3263" s="14" t="s">
        <v>298</v>
      </c>
      <c r="B3263" s="18" t="s">
        <v>97</v>
      </c>
      <c r="C3263" s="18" t="s">
        <v>299</v>
      </c>
      <c r="D3263" s="16">
        <v>0.95</v>
      </c>
      <c r="E3263" s="16">
        <v>71.25</v>
      </c>
      <c r="F3263" s="16">
        <v>-53.25</v>
      </c>
      <c r="G3263" s="18">
        <v>9.8320000000000005E-3</v>
      </c>
      <c r="H3263" s="18">
        <v>0.47</v>
      </c>
      <c r="I3263" s="18" t="s">
        <v>32</v>
      </c>
      <c r="J3263" s="22">
        <v>3.96E-3</v>
      </c>
      <c r="K3263" s="22">
        <v>2.3512000000000002E-2</v>
      </c>
      <c r="L3263" s="28">
        <v>2006</v>
      </c>
      <c r="M3263" s="28">
        <v>2006</v>
      </c>
      <c r="N3263" s="29" t="s">
        <v>301</v>
      </c>
      <c r="O3263" t="s">
        <v>48</v>
      </c>
    </row>
    <row r="3264" spans="1:15">
      <c r="A3264" s="14" t="s">
        <v>298</v>
      </c>
      <c r="B3264" s="18" t="s">
        <v>97</v>
      </c>
      <c r="C3264" s="18" t="s">
        <v>299</v>
      </c>
      <c r="D3264" s="16">
        <v>0.85</v>
      </c>
      <c r="E3264" s="16">
        <v>70.25</v>
      </c>
      <c r="F3264" s="16">
        <v>-53.25</v>
      </c>
      <c r="G3264" s="18">
        <v>9.8320000000000005E-3</v>
      </c>
      <c r="H3264" s="18">
        <v>0.47</v>
      </c>
      <c r="I3264" s="18" t="s">
        <v>32</v>
      </c>
      <c r="J3264" s="22">
        <v>3.96E-3</v>
      </c>
      <c r="K3264" s="22">
        <v>2.3512000000000002E-2</v>
      </c>
      <c r="L3264" s="28">
        <v>2006</v>
      </c>
      <c r="M3264" s="28">
        <v>2006</v>
      </c>
      <c r="N3264" s="29" t="s">
        <v>301</v>
      </c>
      <c r="O3264" t="s">
        <v>48</v>
      </c>
    </row>
    <row r="3265" spans="1:15">
      <c r="A3265" s="14" t="s">
        <v>298</v>
      </c>
      <c r="B3265" s="18" t="s">
        <v>97</v>
      </c>
      <c r="C3265" s="18" t="s">
        <v>299</v>
      </c>
      <c r="D3265" s="16">
        <v>0.94</v>
      </c>
      <c r="E3265" s="16">
        <v>70.75</v>
      </c>
      <c r="F3265" s="16">
        <v>-52.75</v>
      </c>
      <c r="G3265" s="18">
        <v>9.8320000000000005E-3</v>
      </c>
      <c r="H3265" s="18">
        <v>0.47</v>
      </c>
      <c r="I3265" s="18" t="s">
        <v>32</v>
      </c>
      <c r="J3265" s="22">
        <v>3.96E-3</v>
      </c>
      <c r="K3265" s="22">
        <v>2.3512000000000002E-2</v>
      </c>
      <c r="L3265" s="28">
        <v>2006</v>
      </c>
      <c r="M3265" s="28">
        <v>2006</v>
      </c>
      <c r="N3265" s="29" t="s">
        <v>301</v>
      </c>
      <c r="O3265" t="s">
        <v>48</v>
      </c>
    </row>
    <row r="3266" spans="1:15">
      <c r="A3266" s="14" t="s">
        <v>298</v>
      </c>
      <c r="B3266" s="18" t="s">
        <v>97</v>
      </c>
      <c r="C3266" s="18" t="s">
        <v>299</v>
      </c>
      <c r="D3266" s="16">
        <v>0.88</v>
      </c>
      <c r="E3266" s="16">
        <v>70.75</v>
      </c>
      <c r="F3266" s="16">
        <v>-57.75</v>
      </c>
      <c r="G3266" s="18">
        <v>9.8320000000000005E-3</v>
      </c>
      <c r="H3266" s="18">
        <v>0.47</v>
      </c>
      <c r="I3266" s="18" t="s">
        <v>32</v>
      </c>
      <c r="J3266" s="22">
        <v>3.96E-3</v>
      </c>
      <c r="K3266" s="22">
        <v>2.3512000000000002E-2</v>
      </c>
      <c r="L3266" s="28">
        <v>2006</v>
      </c>
      <c r="M3266" s="28">
        <v>2006</v>
      </c>
      <c r="N3266" s="29" t="s">
        <v>301</v>
      </c>
      <c r="O3266" t="s">
        <v>48</v>
      </c>
    </row>
    <row r="3267" spans="1:15">
      <c r="A3267" s="14" t="s">
        <v>298</v>
      </c>
      <c r="B3267" s="18" t="s">
        <v>97</v>
      </c>
      <c r="C3267" s="18" t="s">
        <v>299</v>
      </c>
      <c r="D3267" s="16">
        <v>0.99</v>
      </c>
      <c r="E3267" s="16">
        <v>70.25</v>
      </c>
      <c r="F3267" s="16">
        <v>-56.25</v>
      </c>
      <c r="G3267" s="18">
        <v>9.8320000000000005E-3</v>
      </c>
      <c r="H3267" s="18">
        <v>0.47</v>
      </c>
      <c r="I3267" s="18" t="s">
        <v>32</v>
      </c>
      <c r="J3267" s="22">
        <v>3.96E-3</v>
      </c>
      <c r="K3267" s="22">
        <v>2.3512000000000002E-2</v>
      </c>
      <c r="L3267" s="28">
        <v>2006</v>
      </c>
      <c r="M3267" s="28">
        <v>2006</v>
      </c>
      <c r="N3267" s="29" t="s">
        <v>301</v>
      </c>
      <c r="O3267" t="s">
        <v>48</v>
      </c>
    </row>
    <row r="3268" spans="1:15">
      <c r="A3268" s="14" t="s">
        <v>298</v>
      </c>
      <c r="B3268" s="18" t="s">
        <v>97</v>
      </c>
      <c r="C3268" s="18" t="s">
        <v>299</v>
      </c>
      <c r="D3268" s="16">
        <v>0.86</v>
      </c>
      <c r="E3268" s="16">
        <v>70.25</v>
      </c>
      <c r="F3268" s="16">
        <v>-53.75</v>
      </c>
      <c r="G3268" s="18">
        <v>9.8320000000000005E-3</v>
      </c>
      <c r="H3268" s="18">
        <v>0.47</v>
      </c>
      <c r="I3268" s="18" t="s">
        <v>32</v>
      </c>
      <c r="J3268" s="22">
        <v>3.96E-3</v>
      </c>
      <c r="K3268" s="22">
        <v>2.3512000000000002E-2</v>
      </c>
      <c r="L3268" s="28">
        <v>2006</v>
      </c>
      <c r="M3268" s="28">
        <v>2006</v>
      </c>
      <c r="N3268" s="29" t="s">
        <v>301</v>
      </c>
      <c r="O3268" t="s">
        <v>48</v>
      </c>
    </row>
    <row r="3269" spans="1:15">
      <c r="A3269" s="14" t="s">
        <v>298</v>
      </c>
      <c r="B3269" s="18" t="s">
        <v>97</v>
      </c>
      <c r="C3269" s="18" t="s">
        <v>299</v>
      </c>
      <c r="D3269" s="16">
        <v>0.96</v>
      </c>
      <c r="E3269" s="16">
        <v>73.75</v>
      </c>
      <c r="F3269" s="16">
        <v>-60.25</v>
      </c>
      <c r="G3269" s="18">
        <v>9.8320000000000005E-3</v>
      </c>
      <c r="H3269" s="18">
        <v>0.47</v>
      </c>
      <c r="I3269" s="18" t="s">
        <v>32</v>
      </c>
      <c r="J3269" s="22">
        <v>3.96E-3</v>
      </c>
      <c r="K3269" s="22">
        <v>2.3512000000000002E-2</v>
      </c>
      <c r="L3269" s="28">
        <v>2006</v>
      </c>
      <c r="M3269" s="28">
        <v>2006</v>
      </c>
      <c r="N3269" s="29" t="s">
        <v>301</v>
      </c>
      <c r="O3269" t="s">
        <v>48</v>
      </c>
    </row>
    <row r="3270" spans="1:15">
      <c r="A3270" s="14" t="s">
        <v>298</v>
      </c>
      <c r="B3270" s="18" t="s">
        <v>97</v>
      </c>
      <c r="C3270" s="18" t="s">
        <v>299</v>
      </c>
      <c r="D3270" s="16">
        <v>0.76</v>
      </c>
      <c r="E3270" s="16">
        <v>65.75</v>
      </c>
      <c r="F3270" s="16">
        <v>-55.75</v>
      </c>
      <c r="G3270" s="18">
        <v>9.8320000000000005E-3</v>
      </c>
      <c r="H3270" s="18">
        <v>0.47</v>
      </c>
      <c r="I3270" s="18" t="s">
        <v>32</v>
      </c>
      <c r="J3270" s="22">
        <v>3.96E-3</v>
      </c>
      <c r="K3270" s="22">
        <v>2.3512000000000002E-2</v>
      </c>
      <c r="L3270" s="28">
        <v>2006</v>
      </c>
      <c r="M3270" s="28">
        <v>2006</v>
      </c>
      <c r="N3270" s="29" t="s">
        <v>301</v>
      </c>
      <c r="O3270" t="s">
        <v>48</v>
      </c>
    </row>
    <row r="3271" spans="1:15">
      <c r="A3271" s="14" t="s">
        <v>298</v>
      </c>
      <c r="B3271" s="18" t="s">
        <v>97</v>
      </c>
      <c r="C3271" s="18" t="s">
        <v>299</v>
      </c>
      <c r="D3271" s="16">
        <v>0.96</v>
      </c>
      <c r="E3271" s="16">
        <v>69.75</v>
      </c>
      <c r="F3271" s="16">
        <v>-56.25</v>
      </c>
      <c r="G3271" s="18">
        <v>9.8320000000000005E-3</v>
      </c>
      <c r="H3271" s="18">
        <v>0.47</v>
      </c>
      <c r="I3271" s="18" t="s">
        <v>32</v>
      </c>
      <c r="J3271" s="22">
        <v>3.96E-3</v>
      </c>
      <c r="K3271" s="22">
        <v>2.3512000000000002E-2</v>
      </c>
      <c r="L3271" s="28">
        <v>2006</v>
      </c>
      <c r="M3271" s="28">
        <v>2006</v>
      </c>
      <c r="N3271" s="29" t="s">
        <v>301</v>
      </c>
      <c r="O3271" t="s">
        <v>48</v>
      </c>
    </row>
    <row r="3272" spans="1:15">
      <c r="A3272" s="14" t="s">
        <v>298</v>
      </c>
      <c r="B3272" s="18" t="s">
        <v>97</v>
      </c>
      <c r="C3272" s="18" t="s">
        <v>299</v>
      </c>
      <c r="D3272" s="16">
        <v>0.89</v>
      </c>
      <c r="E3272" s="16">
        <v>69.75</v>
      </c>
      <c r="F3272" s="16">
        <v>-54.25</v>
      </c>
      <c r="G3272" s="18">
        <v>9.8320000000000005E-3</v>
      </c>
      <c r="H3272" s="18">
        <v>0.47</v>
      </c>
      <c r="I3272" s="18" t="s">
        <v>32</v>
      </c>
      <c r="J3272" s="22">
        <v>3.96E-3</v>
      </c>
      <c r="K3272" s="22">
        <v>2.3512000000000002E-2</v>
      </c>
      <c r="L3272" s="28">
        <v>2006</v>
      </c>
      <c r="M3272" s="28">
        <v>2006</v>
      </c>
      <c r="N3272" s="29" t="s">
        <v>301</v>
      </c>
      <c r="O3272" t="s">
        <v>48</v>
      </c>
    </row>
    <row r="3273" spans="1:15">
      <c r="A3273" s="14" t="s">
        <v>298</v>
      </c>
      <c r="B3273" s="18" t="s">
        <v>97</v>
      </c>
      <c r="C3273" s="18" t="s">
        <v>299</v>
      </c>
      <c r="D3273" s="16">
        <v>0.99</v>
      </c>
      <c r="E3273" s="16">
        <v>71.25</v>
      </c>
      <c r="F3273" s="16">
        <v>-53.75</v>
      </c>
      <c r="G3273" s="18">
        <v>9.8320000000000005E-3</v>
      </c>
      <c r="H3273" s="18">
        <v>0.47</v>
      </c>
      <c r="I3273" s="18" t="s">
        <v>32</v>
      </c>
      <c r="J3273" s="22">
        <v>3.96E-3</v>
      </c>
      <c r="K3273" s="22">
        <v>2.3512000000000002E-2</v>
      </c>
      <c r="L3273" s="28">
        <v>2006</v>
      </c>
      <c r="M3273" s="28">
        <v>2006</v>
      </c>
      <c r="N3273" s="29" t="s">
        <v>301</v>
      </c>
      <c r="O3273" t="s">
        <v>48</v>
      </c>
    </row>
    <row r="3274" spans="1:15">
      <c r="A3274" s="14" t="s">
        <v>298</v>
      </c>
      <c r="B3274" s="18" t="s">
        <v>97</v>
      </c>
      <c r="C3274" s="18" t="s">
        <v>299</v>
      </c>
      <c r="D3274" s="16">
        <v>0.94</v>
      </c>
      <c r="E3274" s="16">
        <v>70.25</v>
      </c>
      <c r="F3274" s="16">
        <v>-52.25</v>
      </c>
      <c r="G3274" s="18">
        <v>9.8320000000000005E-3</v>
      </c>
      <c r="H3274" s="18">
        <v>0.47</v>
      </c>
      <c r="I3274" s="18" t="s">
        <v>32</v>
      </c>
      <c r="J3274" s="22">
        <v>3.96E-3</v>
      </c>
      <c r="K3274" s="22">
        <v>2.3512000000000002E-2</v>
      </c>
      <c r="L3274" s="28">
        <v>2006</v>
      </c>
      <c r="M3274" s="28">
        <v>2006</v>
      </c>
      <c r="N3274" s="29" t="s">
        <v>301</v>
      </c>
      <c r="O3274" t="s">
        <v>48</v>
      </c>
    </row>
    <row r="3275" spans="1:15">
      <c r="A3275" s="14" t="s">
        <v>304</v>
      </c>
      <c r="B3275" s="18" t="s">
        <v>97</v>
      </c>
      <c r="C3275" t="s">
        <v>305</v>
      </c>
      <c r="D3275" s="16">
        <v>0.76</v>
      </c>
      <c r="E3275" s="16">
        <v>69.25</v>
      </c>
      <c r="F3275" s="16">
        <v>-137.25</v>
      </c>
      <c r="G3275">
        <v>1.806E-2</v>
      </c>
      <c r="H3275">
        <v>0.34</v>
      </c>
      <c r="I3275" t="s">
        <v>155</v>
      </c>
      <c r="J3275" s="15" t="s">
        <v>61</v>
      </c>
      <c r="K3275" s="15" t="s">
        <v>61</v>
      </c>
      <c r="L3275">
        <v>2007</v>
      </c>
      <c r="M3275">
        <v>2007</v>
      </c>
      <c r="N3275" s="31" t="s">
        <v>307</v>
      </c>
      <c r="O3275" t="s">
        <v>48</v>
      </c>
    </row>
    <row r="3276" spans="1:15">
      <c r="A3276" s="14" t="s">
        <v>304</v>
      </c>
      <c r="B3276" s="18" t="s">
        <v>97</v>
      </c>
      <c r="C3276" t="s">
        <v>305</v>
      </c>
      <c r="D3276" s="16">
        <v>0.89</v>
      </c>
      <c r="E3276" s="16">
        <v>69.75</v>
      </c>
      <c r="F3276" s="16">
        <v>-138.25</v>
      </c>
      <c r="G3276">
        <v>1.806E-2</v>
      </c>
      <c r="H3276">
        <v>0.34</v>
      </c>
      <c r="I3276" t="s">
        <v>155</v>
      </c>
      <c r="J3276" s="15" t="s">
        <v>61</v>
      </c>
      <c r="K3276" s="15" t="s">
        <v>61</v>
      </c>
      <c r="L3276">
        <v>2007</v>
      </c>
      <c r="M3276">
        <v>2007</v>
      </c>
      <c r="N3276" s="31" t="s">
        <v>307</v>
      </c>
      <c r="O3276" t="s">
        <v>48</v>
      </c>
    </row>
    <row r="3277" spans="1:15">
      <c r="A3277" s="14" t="s">
        <v>304</v>
      </c>
      <c r="B3277" s="18" t="s">
        <v>97</v>
      </c>
      <c r="C3277" t="s">
        <v>305</v>
      </c>
      <c r="D3277" s="16">
        <v>0.87</v>
      </c>
      <c r="E3277" s="16">
        <v>69.75</v>
      </c>
      <c r="F3277" s="16">
        <v>-137.75</v>
      </c>
      <c r="G3277">
        <v>1.806E-2</v>
      </c>
      <c r="H3277">
        <v>0.34</v>
      </c>
      <c r="I3277" t="s">
        <v>155</v>
      </c>
      <c r="J3277" s="15" t="s">
        <v>61</v>
      </c>
      <c r="K3277" s="15" t="s">
        <v>61</v>
      </c>
      <c r="L3277">
        <v>2007</v>
      </c>
      <c r="M3277">
        <v>2007</v>
      </c>
      <c r="N3277" s="31" t="s">
        <v>307</v>
      </c>
      <c r="O3277" t="s">
        <v>48</v>
      </c>
    </row>
    <row r="3278" spans="1:15">
      <c r="A3278" s="14" t="s">
        <v>304</v>
      </c>
      <c r="B3278" s="18" t="s">
        <v>97</v>
      </c>
      <c r="C3278" t="s">
        <v>305</v>
      </c>
      <c r="D3278" s="16">
        <v>0.83</v>
      </c>
      <c r="E3278" s="16">
        <v>69.75</v>
      </c>
      <c r="F3278" s="16">
        <v>-137.25</v>
      </c>
      <c r="G3278">
        <v>1.806E-2</v>
      </c>
      <c r="H3278">
        <v>0.34</v>
      </c>
      <c r="I3278" t="s">
        <v>155</v>
      </c>
      <c r="J3278" s="15" t="s">
        <v>61</v>
      </c>
      <c r="K3278" s="15" t="s">
        <v>61</v>
      </c>
      <c r="L3278">
        <v>2007</v>
      </c>
      <c r="M3278">
        <v>2007</v>
      </c>
      <c r="N3278" s="31" t="s">
        <v>307</v>
      </c>
      <c r="O3278" t="s">
        <v>48</v>
      </c>
    </row>
    <row r="3279" spans="1:15">
      <c r="A3279" s="14" t="s">
        <v>304</v>
      </c>
      <c r="B3279" s="18" t="s">
        <v>97</v>
      </c>
      <c r="C3279" t="s">
        <v>305</v>
      </c>
      <c r="D3279" s="16">
        <v>0.77</v>
      </c>
      <c r="E3279" s="16">
        <v>69.75</v>
      </c>
      <c r="F3279" s="16">
        <v>-136.75</v>
      </c>
      <c r="G3279">
        <v>1.806E-2</v>
      </c>
      <c r="H3279">
        <v>0.34</v>
      </c>
      <c r="I3279" t="s">
        <v>155</v>
      </c>
      <c r="J3279" s="15" t="s">
        <v>61</v>
      </c>
      <c r="K3279" s="15" t="s">
        <v>61</v>
      </c>
      <c r="L3279">
        <v>2007</v>
      </c>
      <c r="M3279">
        <v>2007</v>
      </c>
      <c r="N3279" s="31" t="s">
        <v>307</v>
      </c>
      <c r="O3279" t="s">
        <v>48</v>
      </c>
    </row>
    <row r="3280" spans="1:15">
      <c r="A3280" s="14" t="s">
        <v>304</v>
      </c>
      <c r="B3280" s="18" t="s">
        <v>97</v>
      </c>
      <c r="C3280" t="s">
        <v>305</v>
      </c>
      <c r="D3280" s="16">
        <v>0.72</v>
      </c>
      <c r="E3280" s="16">
        <v>69.75</v>
      </c>
      <c r="F3280" s="16">
        <v>-136.25</v>
      </c>
      <c r="G3280">
        <v>1.806E-2</v>
      </c>
      <c r="H3280">
        <v>0.34</v>
      </c>
      <c r="I3280" t="s">
        <v>155</v>
      </c>
      <c r="J3280" s="15" t="s">
        <v>61</v>
      </c>
      <c r="K3280" s="15" t="s">
        <v>61</v>
      </c>
      <c r="L3280">
        <v>2007</v>
      </c>
      <c r="M3280">
        <v>2007</v>
      </c>
      <c r="N3280" s="31" t="s">
        <v>307</v>
      </c>
      <c r="O3280" t="s">
        <v>48</v>
      </c>
    </row>
    <row r="3281" spans="1:15">
      <c r="A3281" s="14" t="s">
        <v>304</v>
      </c>
      <c r="B3281" s="18" t="s">
        <v>97</v>
      </c>
      <c r="C3281" t="s">
        <v>305</v>
      </c>
      <c r="D3281" s="16">
        <v>0.88</v>
      </c>
      <c r="E3281" s="16">
        <v>70.25</v>
      </c>
      <c r="F3281" s="16">
        <v>-139.75</v>
      </c>
      <c r="G3281">
        <v>1.806E-2</v>
      </c>
      <c r="H3281">
        <v>0.34</v>
      </c>
      <c r="I3281" t="s">
        <v>155</v>
      </c>
      <c r="J3281" s="15" t="s">
        <v>61</v>
      </c>
      <c r="K3281" s="15" t="s">
        <v>61</v>
      </c>
      <c r="L3281">
        <v>2007</v>
      </c>
      <c r="M3281">
        <v>2007</v>
      </c>
      <c r="N3281" s="31" t="s">
        <v>307</v>
      </c>
      <c r="O3281" t="s">
        <v>48</v>
      </c>
    </row>
    <row r="3282" spans="1:15">
      <c r="A3282" s="14" t="s">
        <v>304</v>
      </c>
      <c r="B3282" s="18" t="s">
        <v>97</v>
      </c>
      <c r="C3282" t="s">
        <v>305</v>
      </c>
      <c r="D3282" s="16">
        <v>0.8</v>
      </c>
      <c r="E3282" s="16">
        <v>70.25</v>
      </c>
      <c r="F3282" s="16">
        <v>-139.25</v>
      </c>
      <c r="G3282">
        <v>1.806E-2</v>
      </c>
      <c r="H3282">
        <v>0.34</v>
      </c>
      <c r="I3282" t="s">
        <v>155</v>
      </c>
      <c r="J3282" s="15" t="s">
        <v>61</v>
      </c>
      <c r="K3282" s="15" t="s">
        <v>61</v>
      </c>
      <c r="L3282">
        <v>2007</v>
      </c>
      <c r="M3282">
        <v>2007</v>
      </c>
      <c r="N3282" s="31" t="s">
        <v>307</v>
      </c>
      <c r="O3282" t="s">
        <v>48</v>
      </c>
    </row>
    <row r="3283" spans="1:15">
      <c r="A3283" s="14" t="s">
        <v>304</v>
      </c>
      <c r="B3283" s="18" t="s">
        <v>97</v>
      </c>
      <c r="C3283" t="s">
        <v>305</v>
      </c>
      <c r="D3283" s="16">
        <v>0.77</v>
      </c>
      <c r="E3283" s="16">
        <v>70.25</v>
      </c>
      <c r="F3283" s="16">
        <v>-138.75</v>
      </c>
      <c r="G3283">
        <v>1.806E-2</v>
      </c>
      <c r="H3283">
        <v>0.34</v>
      </c>
      <c r="I3283" t="s">
        <v>155</v>
      </c>
      <c r="J3283" s="15" t="s">
        <v>61</v>
      </c>
      <c r="K3283" s="15" t="s">
        <v>61</v>
      </c>
      <c r="L3283">
        <v>2007</v>
      </c>
      <c r="M3283">
        <v>2007</v>
      </c>
      <c r="N3283" s="31" t="s">
        <v>307</v>
      </c>
      <c r="O3283" t="s">
        <v>48</v>
      </c>
    </row>
    <row r="3284" spans="1:15">
      <c r="A3284" s="14" t="s">
        <v>304</v>
      </c>
      <c r="B3284" s="18" t="s">
        <v>97</v>
      </c>
      <c r="C3284" t="s">
        <v>305</v>
      </c>
      <c r="D3284" s="16">
        <v>0.85</v>
      </c>
      <c r="E3284" s="16">
        <v>70.25</v>
      </c>
      <c r="F3284" s="16">
        <v>-138.25</v>
      </c>
      <c r="G3284">
        <v>1.806E-2</v>
      </c>
      <c r="H3284">
        <v>0.34</v>
      </c>
      <c r="I3284" t="s">
        <v>155</v>
      </c>
      <c r="J3284" s="15" t="s">
        <v>61</v>
      </c>
      <c r="K3284" s="15" t="s">
        <v>61</v>
      </c>
      <c r="L3284">
        <v>2007</v>
      </c>
      <c r="M3284">
        <v>2007</v>
      </c>
      <c r="N3284" s="31" t="s">
        <v>307</v>
      </c>
      <c r="O3284" t="s">
        <v>48</v>
      </c>
    </row>
    <row r="3285" spans="1:15">
      <c r="A3285" s="14" t="s">
        <v>304</v>
      </c>
      <c r="B3285" s="18" t="s">
        <v>97</v>
      </c>
      <c r="C3285" t="s">
        <v>305</v>
      </c>
      <c r="D3285" s="16">
        <v>0.89</v>
      </c>
      <c r="E3285" s="16">
        <v>70.25</v>
      </c>
      <c r="F3285" s="16">
        <v>-137.75</v>
      </c>
      <c r="G3285">
        <v>1.806E-2</v>
      </c>
      <c r="H3285">
        <v>0.34</v>
      </c>
      <c r="I3285" t="s">
        <v>155</v>
      </c>
      <c r="J3285" s="15" t="s">
        <v>61</v>
      </c>
      <c r="K3285" s="15" t="s">
        <v>61</v>
      </c>
      <c r="L3285">
        <v>2007</v>
      </c>
      <c r="M3285">
        <v>2007</v>
      </c>
      <c r="N3285" s="31" t="s">
        <v>307</v>
      </c>
      <c r="O3285" t="s">
        <v>48</v>
      </c>
    </row>
    <row r="3286" spans="1:15">
      <c r="A3286" s="14" t="s">
        <v>304</v>
      </c>
      <c r="B3286" s="18" t="s">
        <v>97</v>
      </c>
      <c r="C3286" t="s">
        <v>305</v>
      </c>
      <c r="D3286" s="16">
        <v>0.88</v>
      </c>
      <c r="E3286" s="16">
        <v>70.25</v>
      </c>
      <c r="F3286" s="16">
        <v>-137.25</v>
      </c>
      <c r="G3286">
        <v>1.806E-2</v>
      </c>
      <c r="H3286">
        <v>0.34</v>
      </c>
      <c r="I3286" t="s">
        <v>155</v>
      </c>
      <c r="J3286" s="15" t="s">
        <v>61</v>
      </c>
      <c r="K3286" s="15" t="s">
        <v>61</v>
      </c>
      <c r="L3286">
        <v>2007</v>
      </c>
      <c r="M3286">
        <v>2007</v>
      </c>
      <c r="N3286" s="31" t="s">
        <v>307</v>
      </c>
      <c r="O3286" t="s">
        <v>48</v>
      </c>
    </row>
    <row r="3287" spans="1:15">
      <c r="A3287" s="14" t="s">
        <v>304</v>
      </c>
      <c r="B3287" s="18" t="s">
        <v>97</v>
      </c>
      <c r="C3287" t="s">
        <v>305</v>
      </c>
      <c r="D3287" s="16">
        <v>0.86</v>
      </c>
      <c r="E3287" s="16">
        <v>70.25</v>
      </c>
      <c r="F3287" s="16">
        <v>-136.75</v>
      </c>
      <c r="G3287">
        <v>1.806E-2</v>
      </c>
      <c r="H3287">
        <v>0.34</v>
      </c>
      <c r="I3287" t="s">
        <v>155</v>
      </c>
      <c r="J3287" s="15" t="s">
        <v>61</v>
      </c>
      <c r="K3287" s="15" t="s">
        <v>61</v>
      </c>
      <c r="L3287">
        <v>2007</v>
      </c>
      <c r="M3287">
        <v>2007</v>
      </c>
      <c r="N3287" s="31" t="s">
        <v>307</v>
      </c>
      <c r="O3287" t="s">
        <v>48</v>
      </c>
    </row>
    <row r="3288" spans="1:15">
      <c r="A3288" s="14" t="s">
        <v>304</v>
      </c>
      <c r="B3288" s="18" t="s">
        <v>97</v>
      </c>
      <c r="C3288" t="s">
        <v>305</v>
      </c>
      <c r="D3288" s="16">
        <v>0.85</v>
      </c>
      <c r="E3288" s="16">
        <v>70.25</v>
      </c>
      <c r="F3288" s="16">
        <v>-136.25</v>
      </c>
      <c r="G3288">
        <v>1.806E-2</v>
      </c>
      <c r="H3288">
        <v>0.34</v>
      </c>
      <c r="I3288" t="s">
        <v>155</v>
      </c>
      <c r="J3288" s="15" t="s">
        <v>61</v>
      </c>
      <c r="K3288" s="15" t="s">
        <v>61</v>
      </c>
      <c r="L3288">
        <v>2007</v>
      </c>
      <c r="M3288">
        <v>2007</v>
      </c>
      <c r="N3288" s="31" t="s">
        <v>307</v>
      </c>
      <c r="O3288" t="s">
        <v>48</v>
      </c>
    </row>
    <row r="3289" spans="1:15">
      <c r="A3289" s="14" t="s">
        <v>304</v>
      </c>
      <c r="B3289" s="18" t="s">
        <v>97</v>
      </c>
      <c r="C3289" t="s">
        <v>305</v>
      </c>
      <c r="D3289" s="16">
        <v>0.83</v>
      </c>
      <c r="E3289" s="16">
        <v>70.25</v>
      </c>
      <c r="F3289" s="16">
        <v>-135.75</v>
      </c>
      <c r="G3289">
        <v>1.806E-2</v>
      </c>
      <c r="H3289">
        <v>0.34</v>
      </c>
      <c r="I3289" t="s">
        <v>155</v>
      </c>
      <c r="J3289" s="15" t="s">
        <v>61</v>
      </c>
      <c r="K3289" s="15" t="s">
        <v>61</v>
      </c>
      <c r="L3289">
        <v>2007</v>
      </c>
      <c r="M3289">
        <v>2007</v>
      </c>
      <c r="N3289" s="31" t="s">
        <v>307</v>
      </c>
      <c r="O3289" t="s">
        <v>48</v>
      </c>
    </row>
    <row r="3290" spans="1:15">
      <c r="A3290" s="14" t="s">
        <v>304</v>
      </c>
      <c r="B3290" s="18" t="s">
        <v>97</v>
      </c>
      <c r="C3290" t="s">
        <v>305</v>
      </c>
      <c r="D3290" s="16">
        <v>0.82</v>
      </c>
      <c r="E3290" s="16">
        <v>70.25</v>
      </c>
      <c r="F3290" s="16">
        <v>-135.25</v>
      </c>
      <c r="G3290">
        <v>1.806E-2</v>
      </c>
      <c r="H3290">
        <v>0.34</v>
      </c>
      <c r="I3290" t="s">
        <v>155</v>
      </c>
      <c r="J3290" s="15" t="s">
        <v>61</v>
      </c>
      <c r="K3290" s="15" t="s">
        <v>61</v>
      </c>
      <c r="L3290">
        <v>2007</v>
      </c>
      <c r="M3290">
        <v>2007</v>
      </c>
      <c r="N3290" s="31" t="s">
        <v>307</v>
      </c>
      <c r="O3290" t="s">
        <v>48</v>
      </c>
    </row>
    <row r="3291" spans="1:15">
      <c r="A3291" s="14" t="s">
        <v>304</v>
      </c>
      <c r="B3291" s="18" t="s">
        <v>97</v>
      </c>
      <c r="C3291" t="s">
        <v>305</v>
      </c>
      <c r="D3291" s="16">
        <v>0.81</v>
      </c>
      <c r="E3291" s="16">
        <v>70.25</v>
      </c>
      <c r="F3291" s="16">
        <v>-134.75</v>
      </c>
      <c r="G3291">
        <v>1.806E-2</v>
      </c>
      <c r="H3291">
        <v>0.34</v>
      </c>
      <c r="I3291" t="s">
        <v>155</v>
      </c>
      <c r="J3291" s="15" t="s">
        <v>61</v>
      </c>
      <c r="K3291" s="15" t="s">
        <v>61</v>
      </c>
      <c r="L3291">
        <v>2007</v>
      </c>
      <c r="M3291">
        <v>2007</v>
      </c>
      <c r="N3291" s="31" t="s">
        <v>307</v>
      </c>
      <c r="O3291" t="s">
        <v>48</v>
      </c>
    </row>
    <row r="3292" spans="1:15">
      <c r="A3292" s="14" t="s">
        <v>304</v>
      </c>
      <c r="B3292" s="18" t="s">
        <v>97</v>
      </c>
      <c r="C3292" t="s">
        <v>305</v>
      </c>
      <c r="D3292" s="16">
        <v>0.81</v>
      </c>
      <c r="E3292" s="16">
        <v>70.25</v>
      </c>
      <c r="F3292" s="16">
        <v>-134.25</v>
      </c>
      <c r="G3292">
        <v>1.806E-2</v>
      </c>
      <c r="H3292">
        <v>0.34</v>
      </c>
      <c r="I3292" t="s">
        <v>155</v>
      </c>
      <c r="J3292" s="15" t="s">
        <v>61</v>
      </c>
      <c r="K3292" s="15" t="s">
        <v>61</v>
      </c>
      <c r="L3292">
        <v>2007</v>
      </c>
      <c r="M3292">
        <v>2007</v>
      </c>
      <c r="N3292" s="31" t="s">
        <v>307</v>
      </c>
      <c r="O3292" t="s">
        <v>48</v>
      </c>
    </row>
    <row r="3293" spans="1:15">
      <c r="A3293" s="14" t="s">
        <v>304</v>
      </c>
      <c r="B3293" s="18" t="s">
        <v>97</v>
      </c>
      <c r="C3293" t="s">
        <v>305</v>
      </c>
      <c r="D3293" s="16">
        <v>0.83</v>
      </c>
      <c r="E3293" s="16">
        <v>70.25</v>
      </c>
      <c r="F3293" s="16">
        <v>-133.75</v>
      </c>
      <c r="G3293">
        <v>1.806E-2</v>
      </c>
      <c r="H3293">
        <v>0.34</v>
      </c>
      <c r="I3293" t="s">
        <v>155</v>
      </c>
      <c r="J3293" s="15" t="s">
        <v>61</v>
      </c>
      <c r="K3293" s="15" t="s">
        <v>61</v>
      </c>
      <c r="L3293">
        <v>2007</v>
      </c>
      <c r="M3293">
        <v>2007</v>
      </c>
      <c r="N3293" s="31" t="s">
        <v>307</v>
      </c>
      <c r="O3293" t="s">
        <v>48</v>
      </c>
    </row>
    <row r="3294" spans="1:15">
      <c r="A3294" s="14" t="s">
        <v>304</v>
      </c>
      <c r="B3294" s="18" t="s">
        <v>97</v>
      </c>
      <c r="C3294" t="s">
        <v>305</v>
      </c>
      <c r="D3294" s="16">
        <v>0.85</v>
      </c>
      <c r="E3294" s="16">
        <v>70.25</v>
      </c>
      <c r="F3294" s="16">
        <v>-133.25</v>
      </c>
      <c r="G3294">
        <v>1.806E-2</v>
      </c>
      <c r="H3294">
        <v>0.34</v>
      </c>
      <c r="I3294" t="s">
        <v>155</v>
      </c>
      <c r="J3294" s="15" t="s">
        <v>61</v>
      </c>
      <c r="K3294" s="15" t="s">
        <v>61</v>
      </c>
      <c r="L3294">
        <v>2007</v>
      </c>
      <c r="M3294">
        <v>2007</v>
      </c>
      <c r="N3294" s="31" t="s">
        <v>307</v>
      </c>
      <c r="O3294" t="s">
        <v>48</v>
      </c>
    </row>
    <row r="3295" spans="1:15">
      <c r="A3295" s="14" t="s">
        <v>304</v>
      </c>
      <c r="B3295" s="18" t="s">
        <v>97</v>
      </c>
      <c r="C3295" t="s">
        <v>305</v>
      </c>
      <c r="D3295" s="16">
        <v>0.88</v>
      </c>
      <c r="E3295" s="16">
        <v>70.25</v>
      </c>
      <c r="F3295" s="16">
        <v>-132.75</v>
      </c>
      <c r="G3295">
        <v>1.806E-2</v>
      </c>
      <c r="H3295">
        <v>0.34</v>
      </c>
      <c r="I3295" t="s">
        <v>155</v>
      </c>
      <c r="J3295" s="15" t="s">
        <v>61</v>
      </c>
      <c r="K3295" s="15" t="s">
        <v>61</v>
      </c>
      <c r="L3295">
        <v>2007</v>
      </c>
      <c r="M3295">
        <v>2007</v>
      </c>
      <c r="N3295" s="31" t="s">
        <v>307</v>
      </c>
      <c r="O3295" t="s">
        <v>48</v>
      </c>
    </row>
    <row r="3296" spans="1:15">
      <c r="A3296" s="14" t="s">
        <v>304</v>
      </c>
      <c r="B3296" s="18" t="s">
        <v>97</v>
      </c>
      <c r="C3296" t="s">
        <v>305</v>
      </c>
      <c r="D3296" s="16">
        <v>0.91</v>
      </c>
      <c r="E3296" s="16">
        <v>70.25</v>
      </c>
      <c r="F3296" s="16">
        <v>-132.25</v>
      </c>
      <c r="G3296">
        <v>1.806E-2</v>
      </c>
      <c r="H3296">
        <v>0.34</v>
      </c>
      <c r="I3296" t="s">
        <v>155</v>
      </c>
      <c r="J3296" s="15" t="s">
        <v>61</v>
      </c>
      <c r="K3296" s="15" t="s">
        <v>61</v>
      </c>
      <c r="L3296">
        <v>2007</v>
      </c>
      <c r="M3296">
        <v>2007</v>
      </c>
      <c r="N3296" s="31" t="s">
        <v>307</v>
      </c>
      <c r="O3296" t="s">
        <v>48</v>
      </c>
    </row>
    <row r="3297" spans="1:15">
      <c r="A3297" s="14" t="s">
        <v>304</v>
      </c>
      <c r="B3297" s="18" t="s">
        <v>97</v>
      </c>
      <c r="C3297" t="s">
        <v>305</v>
      </c>
      <c r="D3297" s="16">
        <v>0.92</v>
      </c>
      <c r="E3297" s="16">
        <v>70.25</v>
      </c>
      <c r="F3297" s="16">
        <v>-131.75</v>
      </c>
      <c r="G3297">
        <v>1.806E-2</v>
      </c>
      <c r="H3297">
        <v>0.34</v>
      </c>
      <c r="I3297" t="s">
        <v>155</v>
      </c>
      <c r="J3297" s="15" t="s">
        <v>61</v>
      </c>
      <c r="K3297" s="15" t="s">
        <v>61</v>
      </c>
      <c r="L3297">
        <v>2007</v>
      </c>
      <c r="M3297">
        <v>2007</v>
      </c>
      <c r="N3297" s="31" t="s">
        <v>307</v>
      </c>
      <c r="O3297" t="s">
        <v>48</v>
      </c>
    </row>
    <row r="3298" spans="1:15">
      <c r="A3298" s="14" t="s">
        <v>304</v>
      </c>
      <c r="B3298" s="18" t="s">
        <v>97</v>
      </c>
      <c r="C3298" t="s">
        <v>305</v>
      </c>
      <c r="D3298" s="16">
        <v>0.99</v>
      </c>
      <c r="E3298" s="16">
        <v>70.25</v>
      </c>
      <c r="F3298" s="16">
        <v>-128.75</v>
      </c>
      <c r="G3298">
        <v>1.806E-2</v>
      </c>
      <c r="H3298">
        <v>0.34</v>
      </c>
      <c r="I3298" t="s">
        <v>155</v>
      </c>
      <c r="J3298" s="15" t="s">
        <v>61</v>
      </c>
      <c r="K3298" s="15" t="s">
        <v>61</v>
      </c>
      <c r="L3298">
        <v>2007</v>
      </c>
      <c r="M3298">
        <v>2007</v>
      </c>
      <c r="N3298" s="31" t="s">
        <v>307</v>
      </c>
      <c r="O3298" t="s">
        <v>48</v>
      </c>
    </row>
    <row r="3299" spans="1:15">
      <c r="A3299" s="14" t="s">
        <v>304</v>
      </c>
      <c r="B3299" s="18" t="s">
        <v>97</v>
      </c>
      <c r="C3299" t="s">
        <v>305</v>
      </c>
      <c r="D3299" s="16">
        <v>0.91</v>
      </c>
      <c r="E3299" s="16">
        <v>69.75</v>
      </c>
      <c r="F3299" s="16">
        <v>-138.75</v>
      </c>
      <c r="G3299">
        <v>1.806E-2</v>
      </c>
      <c r="H3299">
        <v>0.34</v>
      </c>
      <c r="I3299" t="s">
        <v>155</v>
      </c>
      <c r="J3299" s="15" t="s">
        <v>61</v>
      </c>
      <c r="K3299" s="15" t="s">
        <v>61</v>
      </c>
      <c r="L3299">
        <v>2007</v>
      </c>
      <c r="M3299">
        <v>2007</v>
      </c>
      <c r="N3299" s="31" t="s">
        <v>307</v>
      </c>
      <c r="O3299" t="s">
        <v>48</v>
      </c>
    </row>
    <row r="3300" spans="1:15">
      <c r="A3300" s="14" t="s">
        <v>304</v>
      </c>
      <c r="B3300" s="18" t="s">
        <v>97</v>
      </c>
      <c r="C3300" t="s">
        <v>305</v>
      </c>
      <c r="D3300" s="16">
        <v>0.95</v>
      </c>
      <c r="E3300" s="16">
        <v>70.25</v>
      </c>
      <c r="F3300" s="16">
        <v>-140.25</v>
      </c>
      <c r="G3300">
        <v>1.806E-2</v>
      </c>
      <c r="H3300">
        <v>0.34</v>
      </c>
      <c r="I3300" t="s">
        <v>155</v>
      </c>
      <c r="J3300" s="15" t="s">
        <v>61</v>
      </c>
      <c r="K3300" s="15" t="s">
        <v>61</v>
      </c>
      <c r="L3300">
        <v>2007</v>
      </c>
      <c r="M3300">
        <v>2007</v>
      </c>
      <c r="N3300" s="31" t="s">
        <v>307</v>
      </c>
      <c r="O3300" t="s">
        <v>48</v>
      </c>
    </row>
    <row r="3301" spans="1:15">
      <c r="A3301" s="14" t="s">
        <v>304</v>
      </c>
      <c r="B3301" s="18" t="s">
        <v>97</v>
      </c>
      <c r="C3301" t="s">
        <v>305</v>
      </c>
      <c r="D3301" s="16">
        <v>0.78</v>
      </c>
      <c r="E3301" s="16">
        <v>70.25</v>
      </c>
      <c r="F3301" s="16">
        <v>-129.25</v>
      </c>
      <c r="G3301">
        <v>1.806E-2</v>
      </c>
      <c r="H3301">
        <v>0.34</v>
      </c>
      <c r="I3301" t="s">
        <v>155</v>
      </c>
      <c r="J3301" s="15" t="s">
        <v>61</v>
      </c>
      <c r="K3301" s="15" t="s">
        <v>61</v>
      </c>
      <c r="L3301">
        <v>2007</v>
      </c>
      <c r="M3301">
        <v>2007</v>
      </c>
      <c r="N3301" s="31" t="s">
        <v>307</v>
      </c>
      <c r="O3301" t="s">
        <v>48</v>
      </c>
    </row>
    <row r="3302" spans="1:15">
      <c r="A3302" s="14" t="s">
        <v>304</v>
      </c>
      <c r="B3302" s="18" t="s">
        <v>97</v>
      </c>
      <c r="C3302" t="s">
        <v>305</v>
      </c>
      <c r="D3302" s="16">
        <v>0.69</v>
      </c>
      <c r="E3302" s="16">
        <v>70.75</v>
      </c>
      <c r="F3302" s="16">
        <v>-136.75</v>
      </c>
      <c r="G3302">
        <v>1.806E-2</v>
      </c>
      <c r="H3302">
        <v>0.34</v>
      </c>
      <c r="I3302" t="s">
        <v>155</v>
      </c>
      <c r="J3302" s="15" t="s">
        <v>61</v>
      </c>
      <c r="K3302" s="15" t="s">
        <v>61</v>
      </c>
      <c r="L3302">
        <v>2007</v>
      </c>
      <c r="M3302">
        <v>2007</v>
      </c>
      <c r="N3302" s="31" t="s">
        <v>307</v>
      </c>
      <c r="O3302" t="s">
        <v>48</v>
      </c>
    </row>
    <row r="3303" spans="1:15">
      <c r="A3303" s="14" t="s">
        <v>304</v>
      </c>
      <c r="B3303" s="18" t="s">
        <v>97</v>
      </c>
      <c r="C3303" t="s">
        <v>305</v>
      </c>
      <c r="D3303" s="16">
        <v>0.84</v>
      </c>
      <c r="E3303" s="16">
        <v>70.75</v>
      </c>
      <c r="F3303" s="16">
        <v>-136.25</v>
      </c>
      <c r="G3303">
        <v>1.806E-2</v>
      </c>
      <c r="H3303">
        <v>0.34</v>
      </c>
      <c r="I3303" t="s">
        <v>155</v>
      </c>
      <c r="J3303" s="15" t="s">
        <v>61</v>
      </c>
      <c r="K3303" s="15" t="s">
        <v>61</v>
      </c>
      <c r="L3303">
        <v>2007</v>
      </c>
      <c r="M3303">
        <v>2007</v>
      </c>
      <c r="N3303" s="31" t="s">
        <v>307</v>
      </c>
      <c r="O3303" t="s">
        <v>48</v>
      </c>
    </row>
    <row r="3304" spans="1:15">
      <c r="A3304" s="14" t="s">
        <v>304</v>
      </c>
      <c r="B3304" s="18" t="s">
        <v>97</v>
      </c>
      <c r="C3304" t="s">
        <v>305</v>
      </c>
      <c r="D3304" s="16">
        <v>0.89</v>
      </c>
      <c r="E3304" s="16">
        <v>70.75</v>
      </c>
      <c r="F3304" s="16">
        <v>-135.75</v>
      </c>
      <c r="G3304">
        <v>1.806E-2</v>
      </c>
      <c r="H3304">
        <v>0.34</v>
      </c>
      <c r="I3304" t="s">
        <v>155</v>
      </c>
      <c r="J3304" s="15" t="s">
        <v>61</v>
      </c>
      <c r="K3304" s="15" t="s">
        <v>61</v>
      </c>
      <c r="L3304">
        <v>2007</v>
      </c>
      <c r="M3304">
        <v>2007</v>
      </c>
      <c r="N3304" s="31" t="s">
        <v>307</v>
      </c>
      <c r="O3304" t="s">
        <v>48</v>
      </c>
    </row>
    <row r="3305" spans="1:15">
      <c r="A3305" s="14" t="s">
        <v>304</v>
      </c>
      <c r="B3305" s="18" t="s">
        <v>97</v>
      </c>
      <c r="C3305" t="s">
        <v>305</v>
      </c>
      <c r="D3305" s="16">
        <v>0.93</v>
      </c>
      <c r="E3305" s="16">
        <v>70.75</v>
      </c>
      <c r="F3305" s="16">
        <v>-135.25</v>
      </c>
      <c r="G3305">
        <v>1.806E-2</v>
      </c>
      <c r="H3305">
        <v>0.34</v>
      </c>
      <c r="I3305" t="s">
        <v>155</v>
      </c>
      <c r="J3305" s="15" t="s">
        <v>61</v>
      </c>
      <c r="K3305" s="15" t="s">
        <v>61</v>
      </c>
      <c r="L3305">
        <v>2007</v>
      </c>
      <c r="M3305">
        <v>2007</v>
      </c>
      <c r="N3305" s="31" t="s">
        <v>307</v>
      </c>
      <c r="O3305" t="s">
        <v>48</v>
      </c>
    </row>
    <row r="3306" spans="1:15">
      <c r="A3306" s="14" t="s">
        <v>304</v>
      </c>
      <c r="B3306" s="18" t="s">
        <v>97</v>
      </c>
      <c r="C3306" t="s">
        <v>305</v>
      </c>
      <c r="D3306" s="16">
        <v>0.94</v>
      </c>
      <c r="E3306" s="16">
        <v>70.75</v>
      </c>
      <c r="F3306" s="16">
        <v>-134.75</v>
      </c>
      <c r="G3306">
        <v>1.806E-2</v>
      </c>
      <c r="H3306">
        <v>0.34</v>
      </c>
      <c r="I3306" t="s">
        <v>155</v>
      </c>
      <c r="J3306" s="15" t="s">
        <v>61</v>
      </c>
      <c r="K3306" s="15" t="s">
        <v>61</v>
      </c>
      <c r="L3306">
        <v>2007</v>
      </c>
      <c r="M3306">
        <v>2007</v>
      </c>
      <c r="N3306" s="31" t="s">
        <v>307</v>
      </c>
      <c r="O3306" t="s">
        <v>48</v>
      </c>
    </row>
    <row r="3307" spans="1:15">
      <c r="A3307" s="14" t="s">
        <v>304</v>
      </c>
      <c r="B3307" s="18" t="s">
        <v>97</v>
      </c>
      <c r="C3307" t="s">
        <v>305</v>
      </c>
      <c r="D3307" s="16">
        <v>0.95</v>
      </c>
      <c r="E3307" s="16">
        <v>70.75</v>
      </c>
      <c r="F3307" s="16">
        <v>-134.25</v>
      </c>
      <c r="G3307">
        <v>1.806E-2</v>
      </c>
      <c r="H3307">
        <v>0.34</v>
      </c>
      <c r="I3307" t="s">
        <v>155</v>
      </c>
      <c r="J3307" s="15" t="s">
        <v>61</v>
      </c>
      <c r="K3307" s="15" t="s">
        <v>61</v>
      </c>
      <c r="L3307">
        <v>2007</v>
      </c>
      <c r="M3307">
        <v>2007</v>
      </c>
      <c r="N3307" s="31" t="s">
        <v>307</v>
      </c>
      <c r="O3307" t="s">
        <v>48</v>
      </c>
    </row>
    <row r="3308" spans="1:15">
      <c r="A3308" s="14" t="s">
        <v>304</v>
      </c>
      <c r="B3308" s="18" t="s">
        <v>97</v>
      </c>
      <c r="C3308" t="s">
        <v>305</v>
      </c>
      <c r="D3308" s="16">
        <v>0.95</v>
      </c>
      <c r="E3308" s="16">
        <v>70.75</v>
      </c>
      <c r="F3308" s="16">
        <v>-133.75</v>
      </c>
      <c r="G3308">
        <v>1.806E-2</v>
      </c>
      <c r="H3308">
        <v>0.34</v>
      </c>
      <c r="I3308" t="s">
        <v>155</v>
      </c>
      <c r="J3308" s="15" t="s">
        <v>61</v>
      </c>
      <c r="K3308" s="15" t="s">
        <v>61</v>
      </c>
      <c r="L3308">
        <v>2007</v>
      </c>
      <c r="M3308">
        <v>2007</v>
      </c>
      <c r="N3308" s="31" t="s">
        <v>307</v>
      </c>
      <c r="O3308" t="s">
        <v>48</v>
      </c>
    </row>
    <row r="3309" spans="1:15">
      <c r="A3309" s="14" t="s">
        <v>304</v>
      </c>
      <c r="B3309" s="18" t="s">
        <v>97</v>
      </c>
      <c r="C3309" t="s">
        <v>305</v>
      </c>
      <c r="D3309" s="16">
        <v>0.96</v>
      </c>
      <c r="E3309" s="16">
        <v>70.75</v>
      </c>
      <c r="F3309" s="16">
        <v>-133.25</v>
      </c>
      <c r="G3309">
        <v>1.806E-2</v>
      </c>
      <c r="H3309">
        <v>0.34</v>
      </c>
      <c r="I3309" t="s">
        <v>155</v>
      </c>
      <c r="J3309" s="15" t="s">
        <v>61</v>
      </c>
      <c r="K3309" s="15" t="s">
        <v>61</v>
      </c>
      <c r="L3309">
        <v>2007</v>
      </c>
      <c r="M3309">
        <v>2007</v>
      </c>
      <c r="N3309" s="31" t="s">
        <v>307</v>
      </c>
      <c r="O3309" t="s">
        <v>48</v>
      </c>
    </row>
    <row r="3310" spans="1:15">
      <c r="A3310" s="14" t="s">
        <v>304</v>
      </c>
      <c r="B3310" s="18" t="s">
        <v>97</v>
      </c>
      <c r="C3310" t="s">
        <v>305</v>
      </c>
      <c r="D3310" s="16">
        <v>0.96</v>
      </c>
      <c r="E3310" s="16">
        <v>70.75</v>
      </c>
      <c r="F3310" s="16">
        <v>-132.75</v>
      </c>
      <c r="G3310">
        <v>1.806E-2</v>
      </c>
      <c r="H3310">
        <v>0.34</v>
      </c>
      <c r="I3310" t="s">
        <v>155</v>
      </c>
      <c r="J3310" s="15" t="s">
        <v>61</v>
      </c>
      <c r="K3310" s="15" t="s">
        <v>61</v>
      </c>
      <c r="L3310">
        <v>2007</v>
      </c>
      <c r="M3310">
        <v>2007</v>
      </c>
      <c r="N3310" s="31" t="s">
        <v>307</v>
      </c>
      <c r="O3310" t="s">
        <v>48</v>
      </c>
    </row>
    <row r="3311" spans="1:15">
      <c r="A3311" s="14" t="s">
        <v>304</v>
      </c>
      <c r="B3311" s="18" t="s">
        <v>97</v>
      </c>
      <c r="C3311" t="s">
        <v>305</v>
      </c>
      <c r="D3311" s="16">
        <v>0.94</v>
      </c>
      <c r="E3311" s="16">
        <v>70.75</v>
      </c>
      <c r="F3311" s="16">
        <v>-132.25</v>
      </c>
      <c r="G3311">
        <v>1.806E-2</v>
      </c>
      <c r="H3311">
        <v>0.34</v>
      </c>
      <c r="I3311" t="s">
        <v>155</v>
      </c>
      <c r="J3311" s="15" t="s">
        <v>61</v>
      </c>
      <c r="K3311" s="15" t="s">
        <v>61</v>
      </c>
      <c r="L3311">
        <v>2007</v>
      </c>
      <c r="M3311">
        <v>2007</v>
      </c>
      <c r="N3311" s="31" t="s">
        <v>307</v>
      </c>
      <c r="O3311" t="s">
        <v>48</v>
      </c>
    </row>
    <row r="3312" spans="1:15">
      <c r="A3312" s="14" t="s">
        <v>304</v>
      </c>
      <c r="B3312" s="18" t="s">
        <v>97</v>
      </c>
      <c r="C3312" t="s">
        <v>305</v>
      </c>
      <c r="D3312" s="16">
        <v>0.97</v>
      </c>
      <c r="E3312" s="16">
        <v>70.75</v>
      </c>
      <c r="F3312" s="16">
        <v>-131.75</v>
      </c>
      <c r="G3312">
        <v>1.806E-2</v>
      </c>
      <c r="H3312">
        <v>0.34</v>
      </c>
      <c r="I3312" t="s">
        <v>155</v>
      </c>
      <c r="J3312" s="15" t="s">
        <v>61</v>
      </c>
      <c r="K3312" s="15" t="s">
        <v>61</v>
      </c>
      <c r="L3312">
        <v>2007</v>
      </c>
      <c r="M3312">
        <v>2007</v>
      </c>
      <c r="N3312" s="31" t="s">
        <v>307</v>
      </c>
      <c r="O3312" t="s">
        <v>48</v>
      </c>
    </row>
    <row r="3313" spans="1:15">
      <c r="A3313" s="14" t="s">
        <v>304</v>
      </c>
      <c r="B3313" s="18" t="s">
        <v>97</v>
      </c>
      <c r="C3313" t="s">
        <v>305</v>
      </c>
      <c r="D3313" s="16">
        <v>0.99</v>
      </c>
      <c r="E3313" s="16">
        <v>70.75</v>
      </c>
      <c r="F3313" s="16">
        <v>-131.25</v>
      </c>
      <c r="G3313">
        <v>1.806E-2</v>
      </c>
      <c r="H3313">
        <v>0.34</v>
      </c>
      <c r="I3313" t="s">
        <v>155</v>
      </c>
      <c r="J3313" s="15" t="s">
        <v>61</v>
      </c>
      <c r="K3313" s="15" t="s">
        <v>61</v>
      </c>
      <c r="L3313">
        <v>2007</v>
      </c>
      <c r="M3313">
        <v>2007</v>
      </c>
      <c r="N3313" s="31" t="s">
        <v>307</v>
      </c>
      <c r="O3313" t="s">
        <v>48</v>
      </c>
    </row>
    <row r="3314" spans="1:15">
      <c r="A3314" s="14" t="s">
        <v>304</v>
      </c>
      <c r="B3314" s="18" t="s">
        <v>97</v>
      </c>
      <c r="C3314" t="s">
        <v>305</v>
      </c>
      <c r="D3314" s="16">
        <v>1</v>
      </c>
      <c r="E3314" s="16">
        <v>70.75</v>
      </c>
      <c r="F3314" s="16">
        <v>-130.75</v>
      </c>
      <c r="G3314">
        <v>1.806E-2</v>
      </c>
      <c r="H3314">
        <v>0.34</v>
      </c>
      <c r="I3314" t="s">
        <v>155</v>
      </c>
      <c r="J3314" s="15" t="s">
        <v>61</v>
      </c>
      <c r="K3314" s="15" t="s">
        <v>61</v>
      </c>
      <c r="L3314">
        <v>2007</v>
      </c>
      <c r="M3314">
        <v>2007</v>
      </c>
      <c r="N3314" s="31" t="s">
        <v>307</v>
      </c>
      <c r="O3314" t="s">
        <v>48</v>
      </c>
    </row>
    <row r="3315" spans="1:15">
      <c r="A3315" s="14" t="s">
        <v>304</v>
      </c>
      <c r="B3315" s="18" t="s">
        <v>97</v>
      </c>
      <c r="C3315" t="s">
        <v>305</v>
      </c>
      <c r="D3315" s="16">
        <v>1</v>
      </c>
      <c r="E3315" s="16">
        <v>70.75</v>
      </c>
      <c r="F3315" s="16">
        <v>-130.25</v>
      </c>
      <c r="G3315">
        <v>1.806E-2</v>
      </c>
      <c r="H3315">
        <v>0.34</v>
      </c>
      <c r="I3315" t="s">
        <v>155</v>
      </c>
      <c r="J3315" s="15" t="s">
        <v>61</v>
      </c>
      <c r="K3315" s="15" t="s">
        <v>61</v>
      </c>
      <c r="L3315">
        <v>2007</v>
      </c>
      <c r="M3315">
        <v>2007</v>
      </c>
      <c r="N3315" s="31" t="s">
        <v>307</v>
      </c>
      <c r="O3315" t="s">
        <v>48</v>
      </c>
    </row>
    <row r="3316" spans="1:15">
      <c r="A3316" s="14" t="s">
        <v>304</v>
      </c>
      <c r="B3316" s="18" t="s">
        <v>97</v>
      </c>
      <c r="C3316" t="s">
        <v>305</v>
      </c>
      <c r="D3316" s="16">
        <v>1</v>
      </c>
      <c r="E3316" s="16">
        <v>70.75</v>
      </c>
      <c r="F3316" s="16">
        <v>-129.75</v>
      </c>
      <c r="G3316">
        <v>1.806E-2</v>
      </c>
      <c r="H3316">
        <v>0.34</v>
      </c>
      <c r="I3316" t="s">
        <v>155</v>
      </c>
      <c r="J3316" s="15" t="s">
        <v>61</v>
      </c>
      <c r="K3316" s="15" t="s">
        <v>61</v>
      </c>
      <c r="L3316">
        <v>2007</v>
      </c>
      <c r="M3316">
        <v>2007</v>
      </c>
      <c r="N3316" s="31" t="s">
        <v>307</v>
      </c>
      <c r="O3316" t="s">
        <v>48</v>
      </c>
    </row>
    <row r="3317" spans="1:15">
      <c r="A3317" s="14" t="s">
        <v>304</v>
      </c>
      <c r="B3317" s="18" t="s">
        <v>97</v>
      </c>
      <c r="C3317" t="s">
        <v>305</v>
      </c>
      <c r="D3317" s="16">
        <v>1</v>
      </c>
      <c r="E3317" s="16">
        <v>70.75</v>
      </c>
      <c r="F3317" s="16">
        <v>-129.25</v>
      </c>
      <c r="G3317">
        <v>1.806E-2</v>
      </c>
      <c r="H3317">
        <v>0.34</v>
      </c>
      <c r="I3317" t="s">
        <v>155</v>
      </c>
      <c r="J3317" s="15" t="s">
        <v>61</v>
      </c>
      <c r="K3317" s="15" t="s">
        <v>61</v>
      </c>
      <c r="L3317">
        <v>2007</v>
      </c>
      <c r="M3317">
        <v>2007</v>
      </c>
      <c r="N3317" s="31" t="s">
        <v>307</v>
      </c>
      <c r="O3317" t="s">
        <v>48</v>
      </c>
    </row>
    <row r="3318" spans="1:15">
      <c r="A3318" s="14" t="s">
        <v>304</v>
      </c>
      <c r="B3318" s="18" t="s">
        <v>97</v>
      </c>
      <c r="C3318" t="s">
        <v>305</v>
      </c>
      <c r="D3318" s="16">
        <v>1</v>
      </c>
      <c r="E3318" s="16">
        <v>70.75</v>
      </c>
      <c r="F3318" s="16">
        <v>-128.75</v>
      </c>
      <c r="G3318">
        <v>1.806E-2</v>
      </c>
      <c r="H3318">
        <v>0.34</v>
      </c>
      <c r="I3318" t="s">
        <v>155</v>
      </c>
      <c r="J3318" s="15" t="s">
        <v>61</v>
      </c>
      <c r="K3318" s="15" t="s">
        <v>61</v>
      </c>
      <c r="L3318">
        <v>2007</v>
      </c>
      <c r="M3318">
        <v>2007</v>
      </c>
      <c r="N3318" s="31" t="s">
        <v>307</v>
      </c>
      <c r="O3318" t="s">
        <v>48</v>
      </c>
    </row>
    <row r="3319" spans="1:15">
      <c r="A3319" s="14" t="s">
        <v>304</v>
      </c>
      <c r="B3319" s="18" t="s">
        <v>97</v>
      </c>
      <c r="C3319" t="s">
        <v>305</v>
      </c>
      <c r="D3319" s="16">
        <v>0.48</v>
      </c>
      <c r="E3319" s="16">
        <v>71.25</v>
      </c>
      <c r="F3319" s="16">
        <v>-135.75</v>
      </c>
      <c r="G3319">
        <v>1.806E-2</v>
      </c>
      <c r="H3319">
        <v>0.34</v>
      </c>
      <c r="I3319" t="s">
        <v>155</v>
      </c>
      <c r="J3319" s="15" t="s">
        <v>61</v>
      </c>
      <c r="K3319" s="15" t="s">
        <v>61</v>
      </c>
      <c r="L3319">
        <v>2007</v>
      </c>
      <c r="M3319">
        <v>2007</v>
      </c>
      <c r="N3319" s="31" t="s">
        <v>307</v>
      </c>
      <c r="O3319" t="s">
        <v>48</v>
      </c>
    </row>
    <row r="3320" spans="1:15">
      <c r="A3320" s="14" t="s">
        <v>304</v>
      </c>
      <c r="B3320" s="18" t="s">
        <v>97</v>
      </c>
      <c r="C3320" t="s">
        <v>305</v>
      </c>
      <c r="D3320" s="16">
        <v>0.5</v>
      </c>
      <c r="E3320" s="16">
        <v>71.25</v>
      </c>
      <c r="F3320" s="16">
        <v>-135.25</v>
      </c>
      <c r="G3320">
        <v>1.806E-2</v>
      </c>
      <c r="H3320">
        <v>0.34</v>
      </c>
      <c r="I3320" t="s">
        <v>155</v>
      </c>
      <c r="J3320" s="15" t="s">
        <v>61</v>
      </c>
      <c r="K3320" s="15" t="s">
        <v>61</v>
      </c>
      <c r="L3320">
        <v>2007</v>
      </c>
      <c r="M3320">
        <v>2007</v>
      </c>
      <c r="N3320" s="31" t="s">
        <v>307</v>
      </c>
      <c r="O3320" t="s">
        <v>48</v>
      </c>
    </row>
    <row r="3321" spans="1:15">
      <c r="A3321" s="14" t="s">
        <v>304</v>
      </c>
      <c r="B3321" s="18" t="s">
        <v>97</v>
      </c>
      <c r="C3321" t="s">
        <v>305</v>
      </c>
      <c r="D3321" s="16">
        <v>0.52</v>
      </c>
      <c r="E3321" s="16">
        <v>71.25</v>
      </c>
      <c r="F3321" s="16">
        <v>-134.75</v>
      </c>
      <c r="G3321">
        <v>1.806E-2</v>
      </c>
      <c r="H3321">
        <v>0.34</v>
      </c>
      <c r="I3321" t="s">
        <v>155</v>
      </c>
      <c r="J3321" s="15" t="s">
        <v>61</v>
      </c>
      <c r="K3321" s="15" t="s">
        <v>61</v>
      </c>
      <c r="L3321">
        <v>2007</v>
      </c>
      <c r="M3321">
        <v>2007</v>
      </c>
      <c r="N3321" s="31" t="s">
        <v>307</v>
      </c>
      <c r="O3321" t="s">
        <v>48</v>
      </c>
    </row>
    <row r="3322" spans="1:15">
      <c r="A3322" s="14" t="s">
        <v>304</v>
      </c>
      <c r="B3322" s="18" t="s">
        <v>97</v>
      </c>
      <c r="C3322" t="s">
        <v>305</v>
      </c>
      <c r="D3322" s="16">
        <v>0.53</v>
      </c>
      <c r="E3322" s="16">
        <v>71.25</v>
      </c>
      <c r="F3322" s="16">
        <v>-134.25</v>
      </c>
      <c r="G3322">
        <v>1.806E-2</v>
      </c>
      <c r="H3322">
        <v>0.34</v>
      </c>
      <c r="I3322" t="s">
        <v>155</v>
      </c>
      <c r="J3322" s="15" t="s">
        <v>61</v>
      </c>
      <c r="K3322" s="15" t="s">
        <v>61</v>
      </c>
      <c r="L3322">
        <v>2007</v>
      </c>
      <c r="M3322">
        <v>2007</v>
      </c>
      <c r="N3322" s="31" t="s">
        <v>307</v>
      </c>
      <c r="O3322" t="s">
        <v>48</v>
      </c>
    </row>
    <row r="3323" spans="1:15">
      <c r="A3323" s="14" t="s">
        <v>304</v>
      </c>
      <c r="B3323" s="18" t="s">
        <v>97</v>
      </c>
      <c r="C3323" t="s">
        <v>305</v>
      </c>
      <c r="D3323" s="16">
        <v>0.55000000000000004</v>
      </c>
      <c r="E3323" s="16">
        <v>71.25</v>
      </c>
      <c r="F3323" s="16">
        <v>-133.75</v>
      </c>
      <c r="G3323">
        <v>1.806E-2</v>
      </c>
      <c r="H3323">
        <v>0.34</v>
      </c>
      <c r="I3323" t="s">
        <v>155</v>
      </c>
      <c r="J3323" s="15" t="s">
        <v>61</v>
      </c>
      <c r="K3323" s="15" t="s">
        <v>61</v>
      </c>
      <c r="L3323">
        <v>2007</v>
      </c>
      <c r="M3323">
        <v>2007</v>
      </c>
      <c r="N3323" s="31" t="s">
        <v>307</v>
      </c>
      <c r="O3323" t="s">
        <v>48</v>
      </c>
    </row>
    <row r="3324" spans="1:15">
      <c r="A3324" s="14" t="s">
        <v>304</v>
      </c>
      <c r="B3324" s="18" t="s">
        <v>97</v>
      </c>
      <c r="C3324" t="s">
        <v>305</v>
      </c>
      <c r="D3324" s="16">
        <v>0.57999999999999996</v>
      </c>
      <c r="E3324" s="16">
        <v>71.25</v>
      </c>
      <c r="F3324" s="16">
        <v>-133.25</v>
      </c>
      <c r="G3324">
        <v>1.806E-2</v>
      </c>
      <c r="H3324">
        <v>0.34</v>
      </c>
      <c r="I3324" t="s">
        <v>155</v>
      </c>
      <c r="J3324" s="15" t="s">
        <v>61</v>
      </c>
      <c r="K3324" s="15" t="s">
        <v>61</v>
      </c>
      <c r="L3324">
        <v>2007</v>
      </c>
      <c r="M3324">
        <v>2007</v>
      </c>
      <c r="N3324" s="31" t="s">
        <v>307</v>
      </c>
      <c r="O3324" t="s">
        <v>48</v>
      </c>
    </row>
    <row r="3325" spans="1:15">
      <c r="A3325" s="14" t="s">
        <v>304</v>
      </c>
      <c r="B3325" s="18" t="s">
        <v>97</v>
      </c>
      <c r="C3325" t="s">
        <v>305</v>
      </c>
      <c r="D3325" s="16">
        <v>0.63</v>
      </c>
      <c r="E3325" s="16">
        <v>71.25</v>
      </c>
      <c r="F3325" s="16">
        <v>-132.75</v>
      </c>
      <c r="G3325">
        <v>1.806E-2</v>
      </c>
      <c r="H3325">
        <v>0.34</v>
      </c>
      <c r="I3325" t="s">
        <v>155</v>
      </c>
      <c r="J3325" s="15" t="s">
        <v>61</v>
      </c>
      <c r="K3325" s="15" t="s">
        <v>61</v>
      </c>
      <c r="L3325">
        <v>2007</v>
      </c>
      <c r="M3325">
        <v>2007</v>
      </c>
      <c r="N3325" s="31" t="s">
        <v>307</v>
      </c>
      <c r="O3325" t="s">
        <v>48</v>
      </c>
    </row>
    <row r="3326" spans="1:15">
      <c r="A3326" s="14" t="s">
        <v>304</v>
      </c>
      <c r="B3326" s="18" t="s">
        <v>97</v>
      </c>
      <c r="C3326" t="s">
        <v>305</v>
      </c>
      <c r="D3326" s="16">
        <v>0.66</v>
      </c>
      <c r="E3326" s="16">
        <v>71.25</v>
      </c>
      <c r="F3326" s="16">
        <v>-132.25</v>
      </c>
      <c r="G3326">
        <v>1.806E-2</v>
      </c>
      <c r="H3326">
        <v>0.34</v>
      </c>
      <c r="I3326" t="s">
        <v>155</v>
      </c>
      <c r="J3326" s="15" t="s">
        <v>61</v>
      </c>
      <c r="K3326" s="15" t="s">
        <v>61</v>
      </c>
      <c r="L3326">
        <v>2007</v>
      </c>
      <c r="M3326">
        <v>2007</v>
      </c>
      <c r="N3326" s="31" t="s">
        <v>307</v>
      </c>
      <c r="O3326" t="s">
        <v>48</v>
      </c>
    </row>
    <row r="3327" spans="1:15">
      <c r="A3327" s="14" t="s">
        <v>304</v>
      </c>
      <c r="B3327" s="18" t="s">
        <v>97</v>
      </c>
      <c r="C3327" t="s">
        <v>305</v>
      </c>
      <c r="D3327" s="16">
        <v>0.71</v>
      </c>
      <c r="E3327" s="16">
        <v>71.25</v>
      </c>
      <c r="F3327" s="16">
        <v>-131.75</v>
      </c>
      <c r="G3327">
        <v>1.806E-2</v>
      </c>
      <c r="H3327">
        <v>0.34</v>
      </c>
      <c r="I3327" t="s">
        <v>155</v>
      </c>
      <c r="J3327" s="15" t="s">
        <v>61</v>
      </c>
      <c r="K3327" s="15" t="s">
        <v>61</v>
      </c>
      <c r="L3327">
        <v>2007</v>
      </c>
      <c r="M3327">
        <v>2007</v>
      </c>
      <c r="N3327" s="31" t="s">
        <v>307</v>
      </c>
      <c r="O3327" t="s">
        <v>48</v>
      </c>
    </row>
    <row r="3328" spans="1:15">
      <c r="A3328" s="14" t="s">
        <v>304</v>
      </c>
      <c r="B3328" s="18" t="s">
        <v>97</v>
      </c>
      <c r="C3328" t="s">
        <v>305</v>
      </c>
      <c r="D3328" s="16">
        <v>0.73</v>
      </c>
      <c r="E3328" s="16">
        <v>71.25</v>
      </c>
      <c r="F3328" s="16">
        <v>-131.25</v>
      </c>
      <c r="G3328">
        <v>1.806E-2</v>
      </c>
      <c r="H3328">
        <v>0.34</v>
      </c>
      <c r="I3328" t="s">
        <v>155</v>
      </c>
      <c r="J3328" s="15" t="s">
        <v>61</v>
      </c>
      <c r="K3328" s="15" t="s">
        <v>61</v>
      </c>
      <c r="L3328">
        <v>2007</v>
      </c>
      <c r="M3328">
        <v>2007</v>
      </c>
      <c r="N3328" s="31" t="s">
        <v>307</v>
      </c>
      <c r="O3328" t="s">
        <v>48</v>
      </c>
    </row>
    <row r="3329" spans="1:15">
      <c r="A3329" s="14" t="s">
        <v>304</v>
      </c>
      <c r="B3329" s="18" t="s">
        <v>97</v>
      </c>
      <c r="C3329" t="s">
        <v>305</v>
      </c>
      <c r="D3329" s="16">
        <v>0.77</v>
      </c>
      <c r="E3329" s="16">
        <v>71.25</v>
      </c>
      <c r="F3329" s="16">
        <v>-130.75</v>
      </c>
      <c r="G3329">
        <v>1.806E-2</v>
      </c>
      <c r="H3329">
        <v>0.34</v>
      </c>
      <c r="I3329" t="s">
        <v>155</v>
      </c>
      <c r="J3329" s="15" t="s">
        <v>61</v>
      </c>
      <c r="K3329" s="15" t="s">
        <v>61</v>
      </c>
      <c r="L3329">
        <v>2007</v>
      </c>
      <c r="M3329">
        <v>2007</v>
      </c>
      <c r="N3329" s="31" t="s">
        <v>307</v>
      </c>
      <c r="O3329" t="s">
        <v>48</v>
      </c>
    </row>
    <row r="3330" spans="1:15">
      <c r="A3330" s="14" t="s">
        <v>304</v>
      </c>
      <c r="B3330" s="18" t="s">
        <v>97</v>
      </c>
      <c r="C3330" t="s">
        <v>305</v>
      </c>
      <c r="D3330" s="16">
        <v>0.84</v>
      </c>
      <c r="E3330" s="16">
        <v>71.25</v>
      </c>
      <c r="F3330" s="16">
        <v>-130.25</v>
      </c>
      <c r="G3330">
        <v>1.806E-2</v>
      </c>
      <c r="H3330">
        <v>0.34</v>
      </c>
      <c r="I3330" t="s">
        <v>155</v>
      </c>
      <c r="J3330" s="15" t="s">
        <v>61</v>
      </c>
      <c r="K3330" s="15" t="s">
        <v>61</v>
      </c>
      <c r="L3330">
        <v>2007</v>
      </c>
      <c r="M3330">
        <v>2007</v>
      </c>
      <c r="N3330" s="31" t="s">
        <v>307</v>
      </c>
      <c r="O3330" t="s">
        <v>48</v>
      </c>
    </row>
    <row r="3331" spans="1:15">
      <c r="A3331" s="14" t="s">
        <v>304</v>
      </c>
      <c r="B3331" s="18" t="s">
        <v>97</v>
      </c>
      <c r="C3331" t="s">
        <v>305</v>
      </c>
      <c r="D3331" s="16">
        <v>0.95</v>
      </c>
      <c r="E3331" s="16">
        <v>71.25</v>
      </c>
      <c r="F3331" s="16">
        <v>-129.75</v>
      </c>
      <c r="G3331">
        <v>1.806E-2</v>
      </c>
      <c r="H3331">
        <v>0.34</v>
      </c>
      <c r="I3331" t="s">
        <v>155</v>
      </c>
      <c r="J3331" s="15" t="s">
        <v>61</v>
      </c>
      <c r="K3331" s="15" t="s">
        <v>61</v>
      </c>
      <c r="L3331">
        <v>2007</v>
      </c>
      <c r="M3331">
        <v>2007</v>
      </c>
      <c r="N3331" s="31" t="s">
        <v>307</v>
      </c>
      <c r="O3331" t="s">
        <v>48</v>
      </c>
    </row>
    <row r="3332" spans="1:15">
      <c r="A3332" s="14" t="s">
        <v>304</v>
      </c>
      <c r="B3332" s="18" t="s">
        <v>97</v>
      </c>
      <c r="C3332" t="s">
        <v>305</v>
      </c>
      <c r="D3332" s="16">
        <v>1</v>
      </c>
      <c r="E3332" s="16">
        <v>71.25</v>
      </c>
      <c r="F3332" s="16">
        <v>-129.25</v>
      </c>
      <c r="G3332">
        <v>1.806E-2</v>
      </c>
      <c r="H3332">
        <v>0.34</v>
      </c>
      <c r="I3332" t="s">
        <v>155</v>
      </c>
      <c r="J3332" s="15" t="s">
        <v>61</v>
      </c>
      <c r="K3332" s="15" t="s">
        <v>61</v>
      </c>
      <c r="L3332">
        <v>2007</v>
      </c>
      <c r="M3332">
        <v>2007</v>
      </c>
      <c r="N3332" s="31" t="s">
        <v>307</v>
      </c>
      <c r="O3332" t="s">
        <v>48</v>
      </c>
    </row>
    <row r="3333" spans="1:15">
      <c r="A3333" s="14" t="s">
        <v>304</v>
      </c>
      <c r="B3333" s="18" t="s">
        <v>97</v>
      </c>
      <c r="C3333" t="s">
        <v>305</v>
      </c>
      <c r="D3333" s="16">
        <v>1</v>
      </c>
      <c r="E3333" s="16">
        <v>71.25</v>
      </c>
      <c r="F3333" s="16">
        <v>-128.75</v>
      </c>
      <c r="G3333">
        <v>1.806E-2</v>
      </c>
      <c r="H3333">
        <v>0.34</v>
      </c>
      <c r="I3333" t="s">
        <v>155</v>
      </c>
      <c r="J3333" s="15" t="s">
        <v>61</v>
      </c>
      <c r="K3333" s="15" t="s">
        <v>61</v>
      </c>
      <c r="L3333">
        <v>2007</v>
      </c>
      <c r="M3333">
        <v>2007</v>
      </c>
      <c r="N3333" s="31" t="s">
        <v>307</v>
      </c>
      <c r="O3333" t="s">
        <v>48</v>
      </c>
    </row>
    <row r="3334" spans="1:15">
      <c r="A3334" s="14" t="s">
        <v>304</v>
      </c>
      <c r="B3334" s="18" t="s">
        <v>97</v>
      </c>
      <c r="C3334" t="s">
        <v>305</v>
      </c>
      <c r="D3334" s="16">
        <v>0.49</v>
      </c>
      <c r="E3334" s="16">
        <v>70.75</v>
      </c>
      <c r="F3334" s="16">
        <v>-139.75</v>
      </c>
      <c r="G3334">
        <v>1.806E-2</v>
      </c>
      <c r="H3334">
        <v>0.34</v>
      </c>
      <c r="I3334" t="s">
        <v>155</v>
      </c>
      <c r="J3334" s="15" t="s">
        <v>61</v>
      </c>
      <c r="K3334" s="15" t="s">
        <v>61</v>
      </c>
      <c r="L3334">
        <v>2007</v>
      </c>
      <c r="M3334">
        <v>2007</v>
      </c>
      <c r="N3334" s="31" t="s">
        <v>307</v>
      </c>
      <c r="O3334" t="s">
        <v>48</v>
      </c>
    </row>
    <row r="3335" spans="1:15">
      <c r="A3335" s="14" t="s">
        <v>304</v>
      </c>
      <c r="B3335" s="18" t="s">
        <v>97</v>
      </c>
      <c r="C3335" t="s">
        <v>305</v>
      </c>
      <c r="D3335" s="16">
        <v>0.93</v>
      </c>
      <c r="E3335" s="16">
        <v>70.25</v>
      </c>
      <c r="F3335" s="16">
        <v>-131.25</v>
      </c>
      <c r="G3335">
        <v>1.806E-2</v>
      </c>
      <c r="H3335">
        <v>0.34</v>
      </c>
      <c r="I3335" t="s">
        <v>155</v>
      </c>
      <c r="J3335" s="15" t="s">
        <v>61</v>
      </c>
      <c r="K3335" s="15" t="s">
        <v>61</v>
      </c>
      <c r="L3335">
        <v>2007</v>
      </c>
      <c r="M3335">
        <v>2007</v>
      </c>
      <c r="N3335" s="31" t="s">
        <v>307</v>
      </c>
      <c r="O3335" t="s">
        <v>48</v>
      </c>
    </row>
    <row r="3336" spans="1:15">
      <c r="A3336" s="14" t="s">
        <v>304</v>
      </c>
      <c r="B3336" s="18" t="s">
        <v>97</v>
      </c>
      <c r="C3336" t="s">
        <v>305</v>
      </c>
      <c r="D3336" s="16">
        <v>0.49</v>
      </c>
      <c r="E3336" s="16">
        <v>70.75</v>
      </c>
      <c r="F3336" s="16">
        <v>-139.25</v>
      </c>
      <c r="G3336">
        <v>1.806E-2</v>
      </c>
      <c r="H3336">
        <v>0.34</v>
      </c>
      <c r="I3336" t="s">
        <v>155</v>
      </c>
      <c r="J3336" s="15" t="s">
        <v>61</v>
      </c>
      <c r="K3336" s="15" t="s">
        <v>61</v>
      </c>
      <c r="L3336">
        <v>2007</v>
      </c>
      <c r="M3336">
        <v>2007</v>
      </c>
      <c r="N3336" s="31" t="s">
        <v>307</v>
      </c>
      <c r="O3336" t="s">
        <v>48</v>
      </c>
    </row>
    <row r="3337" spans="1:15">
      <c r="A3337" s="14" t="s">
        <v>304</v>
      </c>
      <c r="B3337" s="18" t="s">
        <v>97</v>
      </c>
      <c r="C3337" t="s">
        <v>305</v>
      </c>
      <c r="D3337" s="16">
        <v>0.51</v>
      </c>
      <c r="E3337" s="16">
        <v>70.75</v>
      </c>
      <c r="F3337" s="16">
        <v>-138.75</v>
      </c>
      <c r="G3337">
        <v>1.806E-2</v>
      </c>
      <c r="H3337">
        <v>0.34</v>
      </c>
      <c r="I3337" t="s">
        <v>155</v>
      </c>
      <c r="J3337" s="15" t="s">
        <v>61</v>
      </c>
      <c r="K3337" s="15" t="s">
        <v>61</v>
      </c>
      <c r="L3337">
        <v>2007</v>
      </c>
      <c r="M3337">
        <v>2007</v>
      </c>
      <c r="N3337" s="31" t="s">
        <v>307</v>
      </c>
      <c r="O3337" t="s">
        <v>48</v>
      </c>
    </row>
    <row r="3338" spans="1:15">
      <c r="A3338" s="14" t="s">
        <v>304</v>
      </c>
      <c r="B3338" s="18" t="s">
        <v>97</v>
      </c>
      <c r="C3338" t="s">
        <v>305</v>
      </c>
      <c r="D3338" s="16">
        <v>0.31</v>
      </c>
      <c r="E3338" s="16">
        <v>69.75</v>
      </c>
      <c r="F3338" s="16">
        <v>-133.75</v>
      </c>
      <c r="G3338">
        <v>1.806E-2</v>
      </c>
      <c r="H3338">
        <v>0.34</v>
      </c>
      <c r="I3338" t="s">
        <v>155</v>
      </c>
      <c r="J3338" s="15" t="s">
        <v>61</v>
      </c>
      <c r="K3338" s="15" t="s">
        <v>61</v>
      </c>
      <c r="L3338">
        <v>2007</v>
      </c>
      <c r="M3338">
        <v>2007</v>
      </c>
      <c r="N3338" s="31" t="s">
        <v>307</v>
      </c>
      <c r="O3338" t="s">
        <v>48</v>
      </c>
    </row>
    <row r="3339" spans="1:15">
      <c r="A3339" s="14" t="s">
        <v>304</v>
      </c>
      <c r="B3339" s="18" t="s">
        <v>97</v>
      </c>
      <c r="C3339" t="s">
        <v>305</v>
      </c>
      <c r="D3339" s="16">
        <v>0.8</v>
      </c>
      <c r="E3339" s="16">
        <v>69.25</v>
      </c>
      <c r="F3339" s="16">
        <v>-137.75</v>
      </c>
      <c r="G3339">
        <v>1.806E-2</v>
      </c>
      <c r="H3339">
        <v>0.34</v>
      </c>
      <c r="I3339" t="s">
        <v>155</v>
      </c>
      <c r="J3339" s="15" t="s">
        <v>61</v>
      </c>
      <c r="K3339" s="15" t="s">
        <v>61</v>
      </c>
      <c r="L3339">
        <v>2007</v>
      </c>
      <c r="M3339">
        <v>2007</v>
      </c>
      <c r="N3339" s="31" t="s">
        <v>307</v>
      </c>
      <c r="O3339" t="s">
        <v>48</v>
      </c>
    </row>
    <row r="3340" spans="1:15">
      <c r="A3340" s="14" t="s">
        <v>304</v>
      </c>
      <c r="B3340" s="18" t="s">
        <v>97</v>
      </c>
      <c r="C3340" t="s">
        <v>305</v>
      </c>
      <c r="D3340" s="16">
        <v>0.41</v>
      </c>
      <c r="E3340" s="16">
        <v>69.75</v>
      </c>
      <c r="F3340" s="16">
        <v>-133.25</v>
      </c>
      <c r="G3340">
        <v>1.806E-2</v>
      </c>
      <c r="H3340">
        <v>0.34</v>
      </c>
      <c r="I3340" t="s">
        <v>155</v>
      </c>
      <c r="J3340" s="15" t="s">
        <v>61</v>
      </c>
      <c r="K3340" s="15" t="s">
        <v>61</v>
      </c>
      <c r="L3340">
        <v>2007</v>
      </c>
      <c r="M3340">
        <v>2007</v>
      </c>
      <c r="N3340" s="31" t="s">
        <v>307</v>
      </c>
      <c r="O3340" t="s">
        <v>48</v>
      </c>
    </row>
    <row r="3341" spans="1:15">
      <c r="A3341" s="14" t="s">
        <v>304</v>
      </c>
      <c r="B3341" s="18" t="s">
        <v>97</v>
      </c>
      <c r="C3341" t="s">
        <v>305</v>
      </c>
      <c r="D3341" s="16">
        <v>0.66</v>
      </c>
      <c r="E3341" s="16">
        <v>69.75</v>
      </c>
      <c r="F3341" s="16">
        <v>-135.75</v>
      </c>
      <c r="G3341">
        <v>1.806E-2</v>
      </c>
      <c r="H3341">
        <v>0.34</v>
      </c>
      <c r="I3341" t="s">
        <v>155</v>
      </c>
      <c r="J3341" s="15" t="s">
        <v>61</v>
      </c>
      <c r="K3341" s="15" t="s">
        <v>61</v>
      </c>
      <c r="L3341">
        <v>2007</v>
      </c>
      <c r="M3341">
        <v>2007</v>
      </c>
      <c r="N3341" s="31" t="s">
        <v>307</v>
      </c>
      <c r="O3341" t="s">
        <v>48</v>
      </c>
    </row>
    <row r="3342" spans="1:15">
      <c r="A3342" s="14" t="s">
        <v>304</v>
      </c>
      <c r="B3342" s="18" t="s">
        <v>97</v>
      </c>
      <c r="C3342" t="s">
        <v>305</v>
      </c>
      <c r="D3342" s="16">
        <v>0.96</v>
      </c>
      <c r="E3342" s="16">
        <v>70.25</v>
      </c>
      <c r="F3342" s="16">
        <v>-140.75</v>
      </c>
      <c r="G3342">
        <v>1.806E-2</v>
      </c>
      <c r="H3342">
        <v>0.34</v>
      </c>
      <c r="I3342" t="s">
        <v>155</v>
      </c>
      <c r="J3342" s="15" t="s">
        <v>61</v>
      </c>
      <c r="K3342" s="15" t="s">
        <v>61</v>
      </c>
      <c r="L3342">
        <v>2007</v>
      </c>
      <c r="M3342">
        <v>2007</v>
      </c>
      <c r="N3342" s="31" t="s">
        <v>307</v>
      </c>
      <c r="O3342" t="s">
        <v>48</v>
      </c>
    </row>
    <row r="3343" spans="1:15">
      <c r="A3343" s="14" t="s">
        <v>304</v>
      </c>
      <c r="B3343" s="18" t="s">
        <v>97</v>
      </c>
      <c r="C3343" t="s">
        <v>305</v>
      </c>
      <c r="D3343" s="16">
        <v>0.95</v>
      </c>
      <c r="E3343" s="16">
        <v>69.75</v>
      </c>
      <c r="F3343" s="16">
        <v>-139.75</v>
      </c>
      <c r="G3343">
        <v>1.806E-2</v>
      </c>
      <c r="H3343">
        <v>0.34</v>
      </c>
      <c r="I3343" t="s">
        <v>155</v>
      </c>
      <c r="J3343" s="15" t="s">
        <v>61</v>
      </c>
      <c r="K3343" s="15" t="s">
        <v>61</v>
      </c>
      <c r="L3343">
        <v>2007</v>
      </c>
      <c r="M3343">
        <v>2007</v>
      </c>
      <c r="N3343" s="31" t="s">
        <v>307</v>
      </c>
      <c r="O3343" t="s">
        <v>48</v>
      </c>
    </row>
    <row r="3344" spans="1:15">
      <c r="A3344" s="14" t="s">
        <v>304</v>
      </c>
      <c r="B3344" s="18" t="s">
        <v>97</v>
      </c>
      <c r="C3344" t="s">
        <v>305</v>
      </c>
      <c r="D3344" s="16">
        <v>0.28999999999999998</v>
      </c>
      <c r="E3344" s="16">
        <v>69.25</v>
      </c>
      <c r="F3344" s="16">
        <v>-136.75</v>
      </c>
      <c r="G3344">
        <v>1.806E-2</v>
      </c>
      <c r="H3344">
        <v>0.34</v>
      </c>
      <c r="I3344" t="s">
        <v>155</v>
      </c>
      <c r="J3344" s="15" t="s">
        <v>61</v>
      </c>
      <c r="K3344" s="15" t="s">
        <v>61</v>
      </c>
      <c r="L3344">
        <v>2007</v>
      </c>
      <c r="M3344">
        <v>2007</v>
      </c>
      <c r="N3344" s="31" t="s">
        <v>307</v>
      </c>
      <c r="O3344" t="s">
        <v>48</v>
      </c>
    </row>
    <row r="3345" spans="1:15">
      <c r="A3345" s="14" t="s">
        <v>304</v>
      </c>
      <c r="B3345" s="18" t="s">
        <v>97</v>
      </c>
      <c r="C3345" t="s">
        <v>305</v>
      </c>
      <c r="D3345" s="16">
        <v>0.97</v>
      </c>
      <c r="E3345" s="16">
        <v>69.75</v>
      </c>
      <c r="F3345" s="16">
        <v>-140.25</v>
      </c>
      <c r="G3345">
        <v>1.806E-2</v>
      </c>
      <c r="H3345">
        <v>0.34</v>
      </c>
      <c r="I3345" t="s">
        <v>155</v>
      </c>
      <c r="J3345" s="15" t="s">
        <v>61</v>
      </c>
      <c r="K3345" s="15" t="s">
        <v>61</v>
      </c>
      <c r="L3345">
        <v>2007</v>
      </c>
      <c r="M3345">
        <v>2007</v>
      </c>
      <c r="N3345" s="31" t="s">
        <v>307</v>
      </c>
      <c r="O3345" t="s">
        <v>48</v>
      </c>
    </row>
    <row r="3346" spans="1:15">
      <c r="A3346" s="14" t="s">
        <v>304</v>
      </c>
      <c r="B3346" s="18" t="s">
        <v>97</v>
      </c>
      <c r="C3346" t="s">
        <v>305</v>
      </c>
      <c r="D3346" s="16">
        <v>0.92</v>
      </c>
      <c r="E3346" s="16">
        <v>69.75</v>
      </c>
      <c r="F3346" s="16">
        <v>-139.25</v>
      </c>
      <c r="G3346">
        <v>1.806E-2</v>
      </c>
      <c r="H3346">
        <v>0.34</v>
      </c>
      <c r="I3346" t="s">
        <v>155</v>
      </c>
      <c r="J3346" s="15" t="s">
        <v>61</v>
      </c>
      <c r="K3346" s="15" t="s">
        <v>61</v>
      </c>
      <c r="L3346">
        <v>2007</v>
      </c>
      <c r="M3346">
        <v>2007</v>
      </c>
      <c r="N3346" s="31" t="s">
        <v>307</v>
      </c>
      <c r="O3346" t="s">
        <v>48</v>
      </c>
    </row>
    <row r="3347" spans="1:15">
      <c r="A3347" s="14" t="s">
        <v>304</v>
      </c>
      <c r="B3347" s="18" t="s">
        <v>97</v>
      </c>
      <c r="C3347" t="s">
        <v>305</v>
      </c>
      <c r="D3347" s="16">
        <v>0.59</v>
      </c>
      <c r="E3347" s="16">
        <v>70.75</v>
      </c>
      <c r="F3347" s="16">
        <v>-137.25</v>
      </c>
      <c r="G3347">
        <v>1.806E-2</v>
      </c>
      <c r="H3347">
        <v>0.34</v>
      </c>
      <c r="I3347" t="s">
        <v>155</v>
      </c>
      <c r="J3347" s="15" t="s">
        <v>61</v>
      </c>
      <c r="K3347" s="15" t="s">
        <v>61</v>
      </c>
      <c r="L3347">
        <v>2007</v>
      </c>
      <c r="M3347">
        <v>2007</v>
      </c>
      <c r="N3347" s="31" t="s">
        <v>307</v>
      </c>
      <c r="O3347" t="s">
        <v>48</v>
      </c>
    </row>
    <row r="3348" spans="1:15">
      <c r="A3348" s="14" t="s">
        <v>304</v>
      </c>
      <c r="B3348" s="18" t="s">
        <v>97</v>
      </c>
      <c r="C3348" t="s">
        <v>305</v>
      </c>
      <c r="D3348" s="16">
        <v>0.53</v>
      </c>
      <c r="E3348" s="16">
        <v>70.75</v>
      </c>
      <c r="F3348" s="16">
        <v>-138.25</v>
      </c>
      <c r="G3348">
        <v>1.806E-2</v>
      </c>
      <c r="H3348">
        <v>0.34</v>
      </c>
      <c r="I3348" t="s">
        <v>155</v>
      </c>
      <c r="J3348" s="15" t="s">
        <v>61</v>
      </c>
      <c r="K3348" s="15" t="s">
        <v>61</v>
      </c>
      <c r="L3348">
        <v>2007</v>
      </c>
      <c r="M3348">
        <v>2007</v>
      </c>
      <c r="N3348" s="31" t="s">
        <v>307</v>
      </c>
      <c r="O3348" t="s">
        <v>48</v>
      </c>
    </row>
    <row r="3349" spans="1:15">
      <c r="A3349" s="14" t="s">
        <v>304</v>
      </c>
      <c r="B3349" s="18" t="s">
        <v>97</v>
      </c>
      <c r="C3349" t="s">
        <v>305</v>
      </c>
      <c r="D3349" s="16">
        <v>0.27</v>
      </c>
      <c r="E3349" s="16">
        <v>69.75</v>
      </c>
      <c r="F3349" s="16">
        <v>-134.75</v>
      </c>
      <c r="G3349">
        <v>1.806E-2</v>
      </c>
      <c r="H3349">
        <v>0.34</v>
      </c>
      <c r="I3349" t="s">
        <v>155</v>
      </c>
      <c r="J3349" s="15" t="s">
        <v>61</v>
      </c>
      <c r="K3349" s="15" t="s">
        <v>61</v>
      </c>
      <c r="L3349">
        <v>2007</v>
      </c>
      <c r="M3349">
        <v>2007</v>
      </c>
      <c r="N3349" s="31" t="s">
        <v>307</v>
      </c>
      <c r="O3349" t="s">
        <v>48</v>
      </c>
    </row>
    <row r="3350" spans="1:15">
      <c r="A3350" s="14" t="s">
        <v>304</v>
      </c>
      <c r="B3350" s="18" t="s">
        <v>97</v>
      </c>
      <c r="C3350" t="s">
        <v>305</v>
      </c>
      <c r="D3350" s="16">
        <v>0.99</v>
      </c>
      <c r="E3350" s="16">
        <v>69.75</v>
      </c>
      <c r="F3350" s="16">
        <v>-140.75</v>
      </c>
      <c r="G3350">
        <v>1.806E-2</v>
      </c>
      <c r="H3350">
        <v>0.34</v>
      </c>
      <c r="I3350" t="s">
        <v>155</v>
      </c>
      <c r="J3350" s="15" t="s">
        <v>61</v>
      </c>
      <c r="K3350" s="15" t="s">
        <v>61</v>
      </c>
      <c r="L3350">
        <v>2007</v>
      </c>
      <c r="M3350">
        <v>2007</v>
      </c>
      <c r="N3350" s="31" t="s">
        <v>307</v>
      </c>
      <c r="O3350" t="s">
        <v>48</v>
      </c>
    </row>
    <row r="3351" spans="1:15">
      <c r="A3351" s="14" t="s">
        <v>304</v>
      </c>
      <c r="B3351" s="18" t="s">
        <v>97</v>
      </c>
      <c r="C3351" t="s">
        <v>305</v>
      </c>
      <c r="D3351" s="16">
        <v>0.56999999999999995</v>
      </c>
      <c r="E3351" s="16">
        <v>69.75</v>
      </c>
      <c r="F3351" s="16">
        <v>-135.25</v>
      </c>
      <c r="G3351">
        <v>1.806E-2</v>
      </c>
      <c r="H3351">
        <v>0.34</v>
      </c>
      <c r="I3351" t="s">
        <v>155</v>
      </c>
      <c r="J3351" s="15" t="s">
        <v>61</v>
      </c>
      <c r="K3351" s="15" t="s">
        <v>61</v>
      </c>
      <c r="L3351">
        <v>2007</v>
      </c>
      <c r="M3351">
        <v>2007</v>
      </c>
      <c r="N3351" s="31" t="s">
        <v>307</v>
      </c>
      <c r="O3351" t="s">
        <v>48</v>
      </c>
    </row>
    <row r="3352" spans="1:15">
      <c r="A3352" s="14" t="s">
        <v>304</v>
      </c>
      <c r="B3352" s="18" t="s">
        <v>97</v>
      </c>
      <c r="C3352" t="s">
        <v>305</v>
      </c>
      <c r="D3352" s="16">
        <v>0.5</v>
      </c>
      <c r="E3352" s="16">
        <v>70.75</v>
      </c>
      <c r="F3352" s="16">
        <v>-140.25</v>
      </c>
      <c r="G3352">
        <v>1.806E-2</v>
      </c>
      <c r="H3352">
        <v>0.34</v>
      </c>
      <c r="I3352" t="s">
        <v>155</v>
      </c>
      <c r="J3352" s="15" t="s">
        <v>61</v>
      </c>
      <c r="K3352" s="15" t="s">
        <v>61</v>
      </c>
      <c r="L3352">
        <v>2007</v>
      </c>
      <c r="M3352">
        <v>2007</v>
      </c>
      <c r="N3352" s="31" t="s">
        <v>307</v>
      </c>
      <c r="O3352" t="s">
        <v>48</v>
      </c>
    </row>
    <row r="3353" spans="1:15">
      <c r="A3353" s="14" t="s">
        <v>304</v>
      </c>
      <c r="B3353" s="18" t="s">
        <v>97</v>
      </c>
      <c r="C3353" t="s">
        <v>305</v>
      </c>
      <c r="D3353" s="16">
        <v>0.85</v>
      </c>
      <c r="E3353" s="16">
        <v>70.25</v>
      </c>
      <c r="F3353" s="16">
        <v>-130.25</v>
      </c>
      <c r="G3353">
        <v>1.806E-2</v>
      </c>
      <c r="H3353">
        <v>0.34</v>
      </c>
      <c r="I3353" t="s">
        <v>155</v>
      </c>
      <c r="J3353" s="15" t="s">
        <v>61</v>
      </c>
      <c r="K3353" s="15" t="s">
        <v>61</v>
      </c>
      <c r="L3353">
        <v>2007</v>
      </c>
      <c r="M3353">
        <v>2007</v>
      </c>
      <c r="N3353" s="31" t="s">
        <v>307</v>
      </c>
      <c r="O3353" t="s">
        <v>48</v>
      </c>
    </row>
    <row r="3354" spans="1:15">
      <c r="A3354" s="14" t="s">
        <v>304</v>
      </c>
      <c r="B3354" s="18" t="s">
        <v>97</v>
      </c>
      <c r="C3354" t="s">
        <v>305</v>
      </c>
      <c r="D3354" s="16">
        <v>0.23</v>
      </c>
      <c r="E3354" s="16">
        <v>69.75</v>
      </c>
      <c r="F3354" s="16">
        <v>-134.25</v>
      </c>
      <c r="G3354">
        <v>1.806E-2</v>
      </c>
      <c r="H3354">
        <v>0.34</v>
      </c>
      <c r="I3354" t="s">
        <v>155</v>
      </c>
      <c r="J3354" s="15" t="s">
        <v>61</v>
      </c>
      <c r="K3354" s="15" t="s">
        <v>61</v>
      </c>
      <c r="L3354">
        <v>2007</v>
      </c>
      <c r="M3354">
        <v>2007</v>
      </c>
      <c r="N3354" s="31" t="s">
        <v>307</v>
      </c>
      <c r="O3354" t="s">
        <v>48</v>
      </c>
    </row>
    <row r="3355" spans="1:15">
      <c r="A3355" s="14" t="s">
        <v>304</v>
      </c>
      <c r="B3355" s="18" t="s">
        <v>97</v>
      </c>
      <c r="C3355" t="s">
        <v>305</v>
      </c>
      <c r="D3355" s="16">
        <v>0.93</v>
      </c>
      <c r="E3355" s="16">
        <v>70.25</v>
      </c>
      <c r="F3355" s="16">
        <v>-130.75</v>
      </c>
      <c r="G3355">
        <v>1.806E-2</v>
      </c>
      <c r="H3355">
        <v>0.34</v>
      </c>
      <c r="I3355" t="s">
        <v>155</v>
      </c>
      <c r="J3355" s="15" t="s">
        <v>61</v>
      </c>
      <c r="K3355" s="15" t="s">
        <v>61</v>
      </c>
      <c r="L3355">
        <v>2007</v>
      </c>
      <c r="M3355">
        <v>2007</v>
      </c>
      <c r="N3355" s="31" t="s">
        <v>307</v>
      </c>
      <c r="O3355" t="s">
        <v>48</v>
      </c>
    </row>
    <row r="3356" spans="1:15">
      <c r="A3356" s="14" t="s">
        <v>304</v>
      </c>
      <c r="B3356" s="18" t="s">
        <v>97</v>
      </c>
      <c r="C3356" t="s">
        <v>305</v>
      </c>
      <c r="D3356" s="16">
        <v>0.87</v>
      </c>
      <c r="E3356" s="16">
        <v>70.25</v>
      </c>
      <c r="F3356" s="16">
        <v>-129.75</v>
      </c>
      <c r="G3356">
        <v>1.806E-2</v>
      </c>
      <c r="H3356">
        <v>0.34</v>
      </c>
      <c r="I3356" t="s">
        <v>155</v>
      </c>
      <c r="J3356" s="15" t="s">
        <v>61</v>
      </c>
      <c r="K3356" s="15" t="s">
        <v>61</v>
      </c>
      <c r="L3356">
        <v>2007</v>
      </c>
      <c r="M3356">
        <v>2007</v>
      </c>
      <c r="N3356" s="31" t="s">
        <v>307</v>
      </c>
      <c r="O3356" t="s">
        <v>48</v>
      </c>
    </row>
    <row r="3357" spans="1:15">
      <c r="A3357" s="14" t="s">
        <v>304</v>
      </c>
      <c r="B3357" s="18" t="s">
        <v>97</v>
      </c>
      <c r="C3357" t="s">
        <v>305</v>
      </c>
      <c r="D3357" s="16">
        <v>0.83</v>
      </c>
      <c r="E3357" s="16">
        <v>69.25</v>
      </c>
      <c r="F3357" s="16">
        <v>-138.25</v>
      </c>
      <c r="G3357">
        <v>1.806E-2</v>
      </c>
      <c r="H3357">
        <v>0.34</v>
      </c>
      <c r="I3357" t="s">
        <v>155</v>
      </c>
      <c r="J3357" s="15" t="s">
        <v>61</v>
      </c>
      <c r="K3357" s="15" t="s">
        <v>61</v>
      </c>
      <c r="L3357">
        <v>2007</v>
      </c>
      <c r="M3357">
        <v>2007</v>
      </c>
      <c r="N3357" s="31" t="s">
        <v>307</v>
      </c>
      <c r="O3357" t="s">
        <v>48</v>
      </c>
    </row>
    <row r="3358" spans="1:15">
      <c r="A3358" s="14" t="s">
        <v>304</v>
      </c>
      <c r="B3358" s="18" t="s">
        <v>97</v>
      </c>
      <c r="C3358" t="s">
        <v>305</v>
      </c>
      <c r="D3358" s="16">
        <v>0.56000000000000005</v>
      </c>
      <c r="E3358" s="16">
        <v>70.75</v>
      </c>
      <c r="F3358" s="16">
        <v>-137.75</v>
      </c>
      <c r="G3358">
        <v>1.806E-2</v>
      </c>
      <c r="H3358">
        <v>0.34</v>
      </c>
      <c r="I3358" t="s">
        <v>155</v>
      </c>
      <c r="J3358" s="15" t="s">
        <v>61</v>
      </c>
      <c r="K3358" s="15" t="s">
        <v>61</v>
      </c>
      <c r="L3358">
        <v>2007</v>
      </c>
      <c r="M3358">
        <v>2007</v>
      </c>
      <c r="N3358" s="31" t="s">
        <v>307</v>
      </c>
      <c r="O3358" t="s">
        <v>48</v>
      </c>
    </row>
    <row r="3359" spans="1:15">
      <c r="A3359" s="14" t="s">
        <v>304</v>
      </c>
      <c r="B3359" s="18" t="s">
        <v>97</v>
      </c>
      <c r="C3359" t="s">
        <v>305</v>
      </c>
      <c r="D3359" s="16">
        <v>0.56999999999999995</v>
      </c>
      <c r="E3359" s="16">
        <v>69.75</v>
      </c>
      <c r="F3359" s="16">
        <v>-132.75</v>
      </c>
      <c r="G3359">
        <v>1.806E-2</v>
      </c>
      <c r="H3359">
        <v>0.34</v>
      </c>
      <c r="I3359" t="s">
        <v>155</v>
      </c>
      <c r="J3359" s="15" t="s">
        <v>61</v>
      </c>
      <c r="K3359" s="15" t="s">
        <v>61</v>
      </c>
      <c r="L3359">
        <v>2007</v>
      </c>
      <c r="M3359">
        <v>2007</v>
      </c>
      <c r="N3359" s="31" t="s">
        <v>307</v>
      </c>
      <c r="O3359" t="s">
        <v>48</v>
      </c>
    </row>
    <row r="3360" spans="1:15">
      <c r="A3360" s="14" t="s">
        <v>304</v>
      </c>
      <c r="B3360" s="18" t="s">
        <v>97</v>
      </c>
      <c r="C3360" t="s">
        <v>305</v>
      </c>
      <c r="D3360" s="16">
        <v>1</v>
      </c>
      <c r="E3360" s="16">
        <v>71.25</v>
      </c>
      <c r="F3360" s="16">
        <v>-128.25</v>
      </c>
      <c r="G3360">
        <v>1.806E-2</v>
      </c>
      <c r="H3360">
        <v>0.34</v>
      </c>
      <c r="I3360" t="s">
        <v>155</v>
      </c>
      <c r="J3360" s="15" t="s">
        <v>61</v>
      </c>
      <c r="K3360" s="15" t="s">
        <v>61</v>
      </c>
      <c r="L3360">
        <v>2007</v>
      </c>
      <c r="M3360">
        <v>2007</v>
      </c>
      <c r="N3360" s="31" t="s">
        <v>307</v>
      </c>
      <c r="O3360" t="s">
        <v>48</v>
      </c>
    </row>
    <row r="3361" spans="1:15">
      <c r="A3361" s="14" t="s">
        <v>304</v>
      </c>
      <c r="B3361" s="18" t="s">
        <v>97</v>
      </c>
      <c r="C3361" t="s">
        <v>305</v>
      </c>
      <c r="D3361" s="16">
        <v>0.47</v>
      </c>
      <c r="E3361" s="16">
        <v>71.25</v>
      </c>
      <c r="F3361" s="16">
        <v>-136.25</v>
      </c>
      <c r="G3361">
        <v>1.806E-2</v>
      </c>
      <c r="H3361">
        <v>0.34</v>
      </c>
      <c r="I3361" t="s">
        <v>155</v>
      </c>
      <c r="J3361" s="15" t="s">
        <v>61</v>
      </c>
      <c r="K3361" s="15" t="s">
        <v>61</v>
      </c>
      <c r="L3361">
        <v>2007</v>
      </c>
      <c r="M3361">
        <v>2007</v>
      </c>
      <c r="N3361" s="31" t="s">
        <v>307</v>
      </c>
      <c r="O3361" t="s">
        <v>48</v>
      </c>
    </row>
    <row r="3362" spans="1:15">
      <c r="A3362" s="14" t="s">
        <v>304</v>
      </c>
      <c r="B3362" s="18" t="s">
        <v>97</v>
      </c>
      <c r="C3362" t="s">
        <v>305</v>
      </c>
      <c r="D3362" s="16">
        <v>0.63</v>
      </c>
      <c r="E3362" s="16">
        <v>69.75</v>
      </c>
      <c r="F3362" s="16">
        <v>-132.25</v>
      </c>
      <c r="G3362">
        <v>1.806E-2</v>
      </c>
      <c r="H3362">
        <v>0.34</v>
      </c>
      <c r="I3362" t="s">
        <v>155</v>
      </c>
      <c r="J3362" s="15" t="s">
        <v>61</v>
      </c>
      <c r="K3362" s="15" t="s">
        <v>61</v>
      </c>
      <c r="L3362">
        <v>2007</v>
      </c>
      <c r="M3362">
        <v>2007</v>
      </c>
      <c r="N3362" s="31" t="s">
        <v>307</v>
      </c>
      <c r="O3362" t="s">
        <v>48</v>
      </c>
    </row>
    <row r="3363" spans="1:15">
      <c r="A3363" s="14" t="s">
        <v>304</v>
      </c>
      <c r="B3363" s="18" t="s">
        <v>97</v>
      </c>
      <c r="C3363" t="s">
        <v>305</v>
      </c>
      <c r="D3363" s="16">
        <v>1</v>
      </c>
      <c r="E3363" s="16">
        <v>70.75</v>
      </c>
      <c r="F3363" s="16">
        <v>-128.25</v>
      </c>
      <c r="G3363">
        <v>1.806E-2</v>
      </c>
      <c r="H3363">
        <v>0.34</v>
      </c>
      <c r="I3363" t="s">
        <v>155</v>
      </c>
      <c r="J3363" s="15" t="s">
        <v>61</v>
      </c>
      <c r="K3363" s="15" t="s">
        <v>61</v>
      </c>
      <c r="L3363">
        <v>2007</v>
      </c>
      <c r="M3363">
        <v>2007</v>
      </c>
      <c r="N3363" s="31" t="s">
        <v>307</v>
      </c>
      <c r="O3363" t="s">
        <v>48</v>
      </c>
    </row>
    <row r="3364" spans="1:15">
      <c r="A3364" s="14" t="s">
        <v>304</v>
      </c>
      <c r="B3364" s="18" t="s">
        <v>97</v>
      </c>
      <c r="C3364" t="s">
        <v>305</v>
      </c>
      <c r="D3364" s="16">
        <v>7.0000000000000007E-2</v>
      </c>
      <c r="E3364" s="16">
        <v>69.25</v>
      </c>
      <c r="F3364" s="16">
        <v>-136.25</v>
      </c>
      <c r="G3364">
        <v>1.806E-2</v>
      </c>
      <c r="H3364">
        <v>0.34</v>
      </c>
      <c r="I3364" t="s">
        <v>155</v>
      </c>
      <c r="J3364" s="15" t="s">
        <v>61</v>
      </c>
      <c r="K3364" s="15" t="s">
        <v>61</v>
      </c>
      <c r="L3364">
        <v>2007</v>
      </c>
      <c r="M3364">
        <v>2007</v>
      </c>
      <c r="N3364" s="31" t="s">
        <v>307</v>
      </c>
      <c r="O3364" t="s">
        <v>48</v>
      </c>
    </row>
    <row r="3365" spans="1:15">
      <c r="A3365" s="14" t="s">
        <v>304</v>
      </c>
      <c r="B3365" s="18" t="s">
        <v>97</v>
      </c>
      <c r="C3365" t="s">
        <v>305</v>
      </c>
      <c r="D3365" s="16">
        <v>0.85</v>
      </c>
      <c r="E3365" s="16">
        <v>69.25</v>
      </c>
      <c r="F3365" s="16">
        <v>-138.75</v>
      </c>
      <c r="G3365">
        <v>1.806E-2</v>
      </c>
      <c r="H3365">
        <v>0.34</v>
      </c>
      <c r="I3365" t="s">
        <v>155</v>
      </c>
      <c r="J3365" s="15" t="s">
        <v>61</v>
      </c>
      <c r="K3365" s="15" t="s">
        <v>61</v>
      </c>
      <c r="L3365">
        <v>2007</v>
      </c>
      <c r="M3365">
        <v>2007</v>
      </c>
      <c r="N3365" s="31" t="s">
        <v>307</v>
      </c>
      <c r="O3365" t="s">
        <v>48</v>
      </c>
    </row>
    <row r="3366" spans="1:15">
      <c r="A3366" s="14" t="s">
        <v>304</v>
      </c>
      <c r="B3366" s="18" t="s">
        <v>97</v>
      </c>
      <c r="C3366" t="s">
        <v>305</v>
      </c>
      <c r="D3366" s="16">
        <v>0.33</v>
      </c>
      <c r="E3366" s="16">
        <v>71.75</v>
      </c>
      <c r="F3366" s="16">
        <v>-133.75</v>
      </c>
      <c r="G3366">
        <v>1.806E-2</v>
      </c>
      <c r="H3366">
        <v>0.34</v>
      </c>
      <c r="I3366" t="s">
        <v>155</v>
      </c>
      <c r="J3366" s="15" t="s">
        <v>61</v>
      </c>
      <c r="K3366" s="15" t="s">
        <v>61</v>
      </c>
      <c r="L3366">
        <v>2007</v>
      </c>
      <c r="M3366">
        <v>2007</v>
      </c>
      <c r="N3366" s="31" t="s">
        <v>307</v>
      </c>
      <c r="O3366" t="s">
        <v>48</v>
      </c>
    </row>
    <row r="3367" spans="1:15">
      <c r="A3367" s="14" t="s">
        <v>304</v>
      </c>
      <c r="B3367" s="18" t="s">
        <v>97</v>
      </c>
      <c r="C3367" t="s">
        <v>305</v>
      </c>
      <c r="D3367" s="16">
        <v>0.3</v>
      </c>
      <c r="E3367" s="16">
        <v>71.75</v>
      </c>
      <c r="F3367" s="16">
        <v>-134.25</v>
      </c>
      <c r="G3367">
        <v>1.806E-2</v>
      </c>
      <c r="H3367">
        <v>0.34</v>
      </c>
      <c r="I3367" t="s">
        <v>155</v>
      </c>
      <c r="J3367" s="15" t="s">
        <v>61</v>
      </c>
      <c r="K3367" s="15" t="s">
        <v>61</v>
      </c>
      <c r="L3367">
        <v>2007</v>
      </c>
      <c r="M3367">
        <v>2007</v>
      </c>
      <c r="N3367" s="31" t="s">
        <v>307</v>
      </c>
      <c r="O3367" t="s">
        <v>48</v>
      </c>
    </row>
    <row r="3368" spans="1:15">
      <c r="A3368" s="14" t="s">
        <v>304</v>
      </c>
      <c r="B3368" s="18" t="s">
        <v>97</v>
      </c>
      <c r="C3368" t="s">
        <v>305</v>
      </c>
      <c r="D3368" s="16">
        <v>0.36</v>
      </c>
      <c r="E3368" s="16">
        <v>71.75</v>
      </c>
      <c r="F3368" s="16">
        <v>-133.25</v>
      </c>
      <c r="G3368">
        <v>1.806E-2</v>
      </c>
      <c r="H3368">
        <v>0.34</v>
      </c>
      <c r="I3368" t="s">
        <v>155</v>
      </c>
      <c r="J3368" s="15" t="s">
        <v>61</v>
      </c>
      <c r="K3368" s="15" t="s">
        <v>61</v>
      </c>
      <c r="L3368">
        <v>2007</v>
      </c>
      <c r="M3368">
        <v>2007</v>
      </c>
      <c r="N3368" s="31" t="s">
        <v>307</v>
      </c>
      <c r="O3368" t="s">
        <v>48</v>
      </c>
    </row>
    <row r="3369" spans="1:15">
      <c r="A3369" s="14" t="s">
        <v>304</v>
      </c>
      <c r="B3369" s="18" t="s">
        <v>97</v>
      </c>
      <c r="C3369" t="s">
        <v>305</v>
      </c>
      <c r="D3369" s="16">
        <v>0.38</v>
      </c>
      <c r="E3369" s="16">
        <v>71.75</v>
      </c>
      <c r="F3369" s="16">
        <v>-132.75</v>
      </c>
      <c r="G3369">
        <v>1.806E-2</v>
      </c>
      <c r="H3369">
        <v>0.34</v>
      </c>
      <c r="I3369" t="s">
        <v>155</v>
      </c>
      <c r="J3369" s="15" t="s">
        <v>61</v>
      </c>
      <c r="K3369" s="15" t="s">
        <v>61</v>
      </c>
      <c r="L3369">
        <v>2007</v>
      </c>
      <c r="M3369">
        <v>2007</v>
      </c>
      <c r="N3369" s="31" t="s">
        <v>307</v>
      </c>
      <c r="O3369" t="s">
        <v>48</v>
      </c>
    </row>
    <row r="3370" spans="1:15">
      <c r="A3370" s="14" t="s">
        <v>304</v>
      </c>
      <c r="B3370" s="18" t="s">
        <v>97</v>
      </c>
      <c r="C3370" t="s">
        <v>305</v>
      </c>
      <c r="D3370" s="16">
        <v>0.39</v>
      </c>
      <c r="E3370" s="16">
        <v>71.75</v>
      </c>
      <c r="F3370" s="16">
        <v>-132.25</v>
      </c>
      <c r="G3370">
        <v>1.806E-2</v>
      </c>
      <c r="H3370">
        <v>0.34</v>
      </c>
      <c r="I3370" t="s">
        <v>155</v>
      </c>
      <c r="J3370" s="15" t="s">
        <v>61</v>
      </c>
      <c r="K3370" s="15" t="s">
        <v>61</v>
      </c>
      <c r="L3370">
        <v>2007</v>
      </c>
      <c r="M3370">
        <v>2007</v>
      </c>
      <c r="N3370" s="31" t="s">
        <v>307</v>
      </c>
      <c r="O3370" t="s">
        <v>48</v>
      </c>
    </row>
    <row r="3371" spans="1:15">
      <c r="A3371" s="14" t="s">
        <v>304</v>
      </c>
      <c r="B3371" s="18" t="s">
        <v>97</v>
      </c>
      <c r="C3371" t="s">
        <v>305</v>
      </c>
      <c r="D3371" s="16">
        <v>0.28000000000000003</v>
      </c>
      <c r="E3371" s="16">
        <v>71.75</v>
      </c>
      <c r="F3371" s="16">
        <v>-134.75</v>
      </c>
      <c r="G3371">
        <v>1.806E-2</v>
      </c>
      <c r="H3371">
        <v>0.34</v>
      </c>
      <c r="I3371" t="s">
        <v>155</v>
      </c>
      <c r="J3371" s="15" t="s">
        <v>61</v>
      </c>
      <c r="K3371" s="15" t="s">
        <v>61</v>
      </c>
      <c r="L3371">
        <v>2007</v>
      </c>
      <c r="M3371">
        <v>2007</v>
      </c>
      <c r="N3371" s="31" t="s">
        <v>307</v>
      </c>
      <c r="O3371" t="s">
        <v>48</v>
      </c>
    </row>
    <row r="3372" spans="1:15">
      <c r="A3372" s="14" t="s">
        <v>304</v>
      </c>
      <c r="B3372" s="18" t="s">
        <v>97</v>
      </c>
      <c r="C3372" t="s">
        <v>305</v>
      </c>
      <c r="D3372" s="16">
        <v>0.43</v>
      </c>
      <c r="E3372" s="16">
        <v>71.75</v>
      </c>
      <c r="F3372" s="16">
        <v>-131.75</v>
      </c>
      <c r="G3372">
        <v>1.806E-2</v>
      </c>
      <c r="H3372">
        <v>0.34</v>
      </c>
      <c r="I3372" t="s">
        <v>155</v>
      </c>
      <c r="J3372" s="15" t="s">
        <v>61</v>
      </c>
      <c r="K3372" s="15" t="s">
        <v>61</v>
      </c>
      <c r="L3372">
        <v>2007</v>
      </c>
      <c r="M3372">
        <v>2007</v>
      </c>
      <c r="N3372" s="31" t="s">
        <v>307</v>
      </c>
      <c r="O3372" t="s">
        <v>48</v>
      </c>
    </row>
    <row r="3373" spans="1:15">
      <c r="A3373" s="14" t="s">
        <v>304</v>
      </c>
      <c r="B3373" s="18" t="s">
        <v>97</v>
      </c>
      <c r="C3373" t="s">
        <v>305</v>
      </c>
      <c r="D3373" s="16">
        <v>0.49</v>
      </c>
      <c r="E3373" s="16">
        <v>71.75</v>
      </c>
      <c r="F3373" s="16">
        <v>-131.25</v>
      </c>
      <c r="G3373">
        <v>1.806E-2</v>
      </c>
      <c r="H3373">
        <v>0.34</v>
      </c>
      <c r="I3373" t="s">
        <v>155</v>
      </c>
      <c r="J3373" s="15" t="s">
        <v>61</v>
      </c>
      <c r="K3373" s="15" t="s">
        <v>61</v>
      </c>
      <c r="L3373">
        <v>2007</v>
      </c>
      <c r="M3373">
        <v>2007</v>
      </c>
      <c r="N3373" s="31" t="s">
        <v>307</v>
      </c>
      <c r="O3373" t="s">
        <v>48</v>
      </c>
    </row>
    <row r="3374" spans="1:15">
      <c r="A3374" s="14" t="s">
        <v>304</v>
      </c>
      <c r="B3374" s="18" t="s">
        <v>97</v>
      </c>
      <c r="C3374" t="s">
        <v>305</v>
      </c>
      <c r="D3374" s="16">
        <v>0.55000000000000004</v>
      </c>
      <c r="E3374" s="16">
        <v>71.75</v>
      </c>
      <c r="F3374" s="16">
        <v>-130.75</v>
      </c>
      <c r="G3374">
        <v>1.806E-2</v>
      </c>
      <c r="H3374">
        <v>0.34</v>
      </c>
      <c r="I3374" t="s">
        <v>155</v>
      </c>
      <c r="J3374" s="15" t="s">
        <v>61</v>
      </c>
      <c r="K3374" s="15" t="s">
        <v>61</v>
      </c>
      <c r="L3374">
        <v>2007</v>
      </c>
      <c r="M3374">
        <v>2007</v>
      </c>
      <c r="N3374" s="31" t="s">
        <v>307</v>
      </c>
      <c r="O3374" t="s">
        <v>48</v>
      </c>
    </row>
    <row r="3375" spans="1:15">
      <c r="A3375" s="14" t="s">
        <v>304</v>
      </c>
      <c r="B3375" s="18" t="s">
        <v>97</v>
      </c>
      <c r="C3375" t="s">
        <v>305</v>
      </c>
      <c r="D3375" s="16">
        <v>0.54</v>
      </c>
      <c r="E3375" s="16">
        <v>69.75</v>
      </c>
      <c r="F3375" s="16">
        <v>-131.75</v>
      </c>
      <c r="G3375">
        <v>1.806E-2</v>
      </c>
      <c r="H3375">
        <v>0.34</v>
      </c>
      <c r="I3375" t="s">
        <v>155</v>
      </c>
      <c r="J3375" s="15" t="s">
        <v>61</v>
      </c>
      <c r="K3375" s="15" t="s">
        <v>61</v>
      </c>
      <c r="L3375">
        <v>2007</v>
      </c>
      <c r="M3375">
        <v>2007</v>
      </c>
      <c r="N3375" s="31" t="s">
        <v>307</v>
      </c>
      <c r="O3375" t="s">
        <v>48</v>
      </c>
    </row>
    <row r="3376" spans="1:15">
      <c r="A3376" s="14" t="s">
        <v>304</v>
      </c>
      <c r="B3376" s="18" t="s">
        <v>97</v>
      </c>
      <c r="C3376" t="s">
        <v>305</v>
      </c>
      <c r="D3376" s="16">
        <v>0.26</v>
      </c>
      <c r="E3376" s="16">
        <v>71.75</v>
      </c>
      <c r="F3376" s="16">
        <v>-135.25</v>
      </c>
      <c r="G3376">
        <v>1.806E-2</v>
      </c>
      <c r="H3376">
        <v>0.34</v>
      </c>
      <c r="I3376" t="s">
        <v>155</v>
      </c>
      <c r="J3376" s="15" t="s">
        <v>61</v>
      </c>
      <c r="K3376" s="15" t="s">
        <v>61</v>
      </c>
      <c r="L3376">
        <v>2007</v>
      </c>
      <c r="M3376">
        <v>2007</v>
      </c>
      <c r="N3376" s="31" t="s">
        <v>307</v>
      </c>
      <c r="O3376" t="s">
        <v>48</v>
      </c>
    </row>
    <row r="3377" spans="1:15">
      <c r="A3377" s="14" t="s">
        <v>304</v>
      </c>
      <c r="B3377" s="18" t="s">
        <v>97</v>
      </c>
      <c r="C3377" t="s">
        <v>305</v>
      </c>
      <c r="D3377" s="16">
        <v>0.6</v>
      </c>
      <c r="E3377" s="16">
        <v>71.75</v>
      </c>
      <c r="F3377" s="16">
        <v>-130.25</v>
      </c>
      <c r="G3377">
        <v>1.806E-2</v>
      </c>
      <c r="H3377">
        <v>0.34</v>
      </c>
      <c r="I3377" t="s">
        <v>155</v>
      </c>
      <c r="J3377" s="15" t="s">
        <v>61</v>
      </c>
      <c r="K3377" s="15" t="s">
        <v>61</v>
      </c>
      <c r="L3377">
        <v>2007</v>
      </c>
      <c r="M3377">
        <v>2007</v>
      </c>
      <c r="N3377" s="31" t="s">
        <v>307</v>
      </c>
      <c r="O3377" t="s">
        <v>48</v>
      </c>
    </row>
    <row r="3378" spans="1:15">
      <c r="A3378" s="14" t="s">
        <v>304</v>
      </c>
      <c r="B3378" s="18" t="s">
        <v>97</v>
      </c>
      <c r="C3378" t="s">
        <v>305</v>
      </c>
      <c r="D3378" s="16">
        <v>0.62</v>
      </c>
      <c r="E3378" s="16">
        <v>71.75</v>
      </c>
      <c r="F3378" s="16">
        <v>-129.75</v>
      </c>
      <c r="G3378">
        <v>1.806E-2</v>
      </c>
      <c r="H3378">
        <v>0.34</v>
      </c>
      <c r="I3378" t="s">
        <v>155</v>
      </c>
      <c r="J3378" s="15" t="s">
        <v>61</v>
      </c>
      <c r="K3378" s="15" t="s">
        <v>61</v>
      </c>
      <c r="L3378">
        <v>2007</v>
      </c>
      <c r="M3378">
        <v>2007</v>
      </c>
      <c r="N3378" s="31" t="s">
        <v>307</v>
      </c>
      <c r="O3378" t="s">
        <v>48</v>
      </c>
    </row>
    <row r="3379" spans="1:15">
      <c r="A3379" s="14" t="s">
        <v>304</v>
      </c>
      <c r="B3379" s="18" t="s">
        <v>97</v>
      </c>
      <c r="C3379" t="s">
        <v>305</v>
      </c>
      <c r="D3379" s="16">
        <v>0.64</v>
      </c>
      <c r="E3379" s="16">
        <v>71.75</v>
      </c>
      <c r="F3379" s="16">
        <v>-129.25</v>
      </c>
      <c r="G3379">
        <v>1.806E-2</v>
      </c>
      <c r="H3379">
        <v>0.34</v>
      </c>
      <c r="I3379" t="s">
        <v>155</v>
      </c>
      <c r="J3379" s="15" t="s">
        <v>61</v>
      </c>
      <c r="K3379" s="15" t="s">
        <v>61</v>
      </c>
      <c r="L3379">
        <v>2007</v>
      </c>
      <c r="M3379">
        <v>2007</v>
      </c>
      <c r="N3379" s="31" t="s">
        <v>307</v>
      </c>
      <c r="O3379" t="s">
        <v>48</v>
      </c>
    </row>
    <row r="3380" spans="1:15">
      <c r="A3380" s="14" t="s">
        <v>304</v>
      </c>
      <c r="B3380" s="18" t="s">
        <v>97</v>
      </c>
      <c r="C3380" t="s">
        <v>305</v>
      </c>
      <c r="D3380" s="16">
        <v>0.65</v>
      </c>
      <c r="E3380" s="16">
        <v>71.75</v>
      </c>
      <c r="F3380" s="16">
        <v>-128.75</v>
      </c>
      <c r="G3380">
        <v>1.806E-2</v>
      </c>
      <c r="H3380">
        <v>0.34</v>
      </c>
      <c r="I3380" t="s">
        <v>155</v>
      </c>
      <c r="J3380" s="15" t="s">
        <v>61</v>
      </c>
      <c r="K3380" s="15" t="s">
        <v>61</v>
      </c>
      <c r="L3380">
        <v>2007</v>
      </c>
      <c r="M3380">
        <v>2007</v>
      </c>
      <c r="N3380" s="31" t="s">
        <v>307</v>
      </c>
      <c r="O3380" t="s">
        <v>48</v>
      </c>
    </row>
    <row r="3381" spans="1:15">
      <c r="A3381" s="14" t="s">
        <v>304</v>
      </c>
      <c r="B3381" s="18" t="s">
        <v>97</v>
      </c>
      <c r="C3381" t="s">
        <v>305</v>
      </c>
      <c r="D3381" s="16">
        <v>0.26</v>
      </c>
      <c r="E3381" s="16">
        <v>71.75</v>
      </c>
      <c r="F3381" s="16">
        <v>-135.75</v>
      </c>
      <c r="G3381">
        <v>1.806E-2</v>
      </c>
      <c r="H3381">
        <v>0.34</v>
      </c>
      <c r="I3381" t="s">
        <v>155</v>
      </c>
      <c r="J3381" s="15" t="s">
        <v>61</v>
      </c>
      <c r="K3381" s="15" t="s">
        <v>61</v>
      </c>
      <c r="L3381">
        <v>2007</v>
      </c>
      <c r="M3381">
        <v>2007</v>
      </c>
      <c r="N3381" s="31" t="s">
        <v>307</v>
      </c>
      <c r="O3381" t="s">
        <v>48</v>
      </c>
    </row>
    <row r="3382" spans="1:15">
      <c r="A3382" s="14" t="s">
        <v>304</v>
      </c>
      <c r="B3382" s="18" t="s">
        <v>97</v>
      </c>
      <c r="C3382" t="s">
        <v>308</v>
      </c>
      <c r="D3382" s="16">
        <v>0.76</v>
      </c>
      <c r="E3382" s="16">
        <v>69.25</v>
      </c>
      <c r="F3382" s="16">
        <v>-137.25</v>
      </c>
      <c r="G3382">
        <v>2.6160000000000003E-2</v>
      </c>
      <c r="H3382">
        <v>0.5</v>
      </c>
      <c r="I3382" t="s">
        <v>155</v>
      </c>
      <c r="J3382" s="15" t="s">
        <v>61</v>
      </c>
      <c r="K3382" s="15" t="s">
        <v>61</v>
      </c>
      <c r="L3382">
        <v>2008</v>
      </c>
      <c r="M3382">
        <v>2008</v>
      </c>
      <c r="N3382" s="31" t="s">
        <v>309</v>
      </c>
      <c r="O3382" t="s">
        <v>48</v>
      </c>
    </row>
    <row r="3383" spans="1:15">
      <c r="A3383" s="14" t="s">
        <v>304</v>
      </c>
      <c r="B3383" s="18" t="s">
        <v>97</v>
      </c>
      <c r="C3383" t="s">
        <v>308</v>
      </c>
      <c r="D3383" s="16">
        <v>0.89</v>
      </c>
      <c r="E3383" s="16">
        <v>69.75</v>
      </c>
      <c r="F3383" s="16">
        <v>-138.25</v>
      </c>
      <c r="G3383">
        <v>2.6160000000000003E-2</v>
      </c>
      <c r="H3383">
        <v>0.5</v>
      </c>
      <c r="I3383" t="s">
        <v>155</v>
      </c>
      <c r="J3383" s="15" t="s">
        <v>61</v>
      </c>
      <c r="K3383" s="15" t="s">
        <v>61</v>
      </c>
      <c r="L3383">
        <v>2008</v>
      </c>
      <c r="M3383">
        <v>2008</v>
      </c>
      <c r="N3383" s="31" t="s">
        <v>309</v>
      </c>
      <c r="O3383" t="s">
        <v>48</v>
      </c>
    </row>
    <row r="3384" spans="1:15">
      <c r="A3384" s="14" t="s">
        <v>304</v>
      </c>
      <c r="B3384" s="18" t="s">
        <v>97</v>
      </c>
      <c r="C3384" t="s">
        <v>308</v>
      </c>
      <c r="D3384" s="16">
        <v>0.87</v>
      </c>
      <c r="E3384" s="16">
        <v>69.75</v>
      </c>
      <c r="F3384" s="16">
        <v>-137.75</v>
      </c>
      <c r="G3384">
        <v>2.6159999999999999E-2</v>
      </c>
      <c r="H3384">
        <v>0.5</v>
      </c>
      <c r="I3384" t="s">
        <v>155</v>
      </c>
      <c r="J3384" s="15" t="s">
        <v>61</v>
      </c>
      <c r="K3384" s="15" t="s">
        <v>61</v>
      </c>
      <c r="L3384">
        <v>2008</v>
      </c>
      <c r="M3384">
        <v>2008</v>
      </c>
      <c r="N3384" s="31" t="s">
        <v>309</v>
      </c>
      <c r="O3384" t="s">
        <v>48</v>
      </c>
    </row>
    <row r="3385" spans="1:15">
      <c r="A3385" s="14" t="s">
        <v>304</v>
      </c>
      <c r="B3385" s="18" t="s">
        <v>97</v>
      </c>
      <c r="C3385" t="s">
        <v>308</v>
      </c>
      <c r="D3385" s="16">
        <v>0.83</v>
      </c>
      <c r="E3385" s="16">
        <v>69.75</v>
      </c>
      <c r="F3385" s="16">
        <v>-137.25</v>
      </c>
      <c r="G3385">
        <v>2.6159999999999999E-2</v>
      </c>
      <c r="H3385">
        <v>0.5</v>
      </c>
      <c r="I3385" t="s">
        <v>155</v>
      </c>
      <c r="J3385" s="15" t="s">
        <v>61</v>
      </c>
      <c r="K3385" s="15" t="s">
        <v>61</v>
      </c>
      <c r="L3385">
        <v>2008</v>
      </c>
      <c r="M3385">
        <v>2008</v>
      </c>
      <c r="N3385" s="31" t="s">
        <v>309</v>
      </c>
      <c r="O3385" t="s">
        <v>48</v>
      </c>
    </row>
    <row r="3386" spans="1:15">
      <c r="A3386" s="14" t="s">
        <v>304</v>
      </c>
      <c r="B3386" s="18" t="s">
        <v>97</v>
      </c>
      <c r="C3386" t="s">
        <v>308</v>
      </c>
      <c r="D3386" s="16">
        <v>0.77</v>
      </c>
      <c r="E3386" s="16">
        <v>69.75</v>
      </c>
      <c r="F3386" s="16">
        <v>-136.75</v>
      </c>
      <c r="G3386">
        <v>2.6159999999999999E-2</v>
      </c>
      <c r="H3386">
        <v>0.5</v>
      </c>
      <c r="I3386" t="s">
        <v>155</v>
      </c>
      <c r="J3386" s="15" t="s">
        <v>61</v>
      </c>
      <c r="K3386" s="15" t="s">
        <v>61</v>
      </c>
      <c r="L3386">
        <v>2008</v>
      </c>
      <c r="M3386">
        <v>2008</v>
      </c>
      <c r="N3386" s="31" t="s">
        <v>309</v>
      </c>
      <c r="O3386" t="s">
        <v>48</v>
      </c>
    </row>
    <row r="3387" spans="1:15">
      <c r="A3387" s="14" t="s">
        <v>304</v>
      </c>
      <c r="B3387" s="18" t="s">
        <v>97</v>
      </c>
      <c r="C3387" t="s">
        <v>308</v>
      </c>
      <c r="D3387" s="16">
        <v>0.72</v>
      </c>
      <c r="E3387" s="16">
        <v>69.75</v>
      </c>
      <c r="F3387" s="16">
        <v>-136.25</v>
      </c>
      <c r="G3387">
        <v>2.6159999999999999E-2</v>
      </c>
      <c r="H3387">
        <v>0.5</v>
      </c>
      <c r="I3387" t="s">
        <v>155</v>
      </c>
      <c r="J3387" s="15" t="s">
        <v>61</v>
      </c>
      <c r="K3387" s="15" t="s">
        <v>61</v>
      </c>
      <c r="L3387">
        <v>2008</v>
      </c>
      <c r="M3387">
        <v>2008</v>
      </c>
      <c r="N3387" s="31" t="s">
        <v>309</v>
      </c>
      <c r="O3387" t="s">
        <v>48</v>
      </c>
    </row>
    <row r="3388" spans="1:15">
      <c r="A3388" s="14" t="s">
        <v>304</v>
      </c>
      <c r="B3388" s="18" t="s">
        <v>97</v>
      </c>
      <c r="C3388" t="s">
        <v>308</v>
      </c>
      <c r="D3388" s="16">
        <v>0.88</v>
      </c>
      <c r="E3388" s="16">
        <v>70.25</v>
      </c>
      <c r="F3388" s="16">
        <v>-139.75</v>
      </c>
      <c r="G3388">
        <v>2.6159999999999999E-2</v>
      </c>
      <c r="H3388">
        <v>0.5</v>
      </c>
      <c r="I3388" t="s">
        <v>155</v>
      </c>
      <c r="J3388" s="15" t="s">
        <v>61</v>
      </c>
      <c r="K3388" s="15" t="s">
        <v>61</v>
      </c>
      <c r="L3388">
        <v>2008</v>
      </c>
      <c r="M3388">
        <v>2008</v>
      </c>
      <c r="N3388" s="31" t="s">
        <v>309</v>
      </c>
      <c r="O3388" t="s">
        <v>48</v>
      </c>
    </row>
    <row r="3389" spans="1:15">
      <c r="A3389" s="14" t="s">
        <v>304</v>
      </c>
      <c r="B3389" s="18" t="s">
        <v>97</v>
      </c>
      <c r="C3389" t="s">
        <v>308</v>
      </c>
      <c r="D3389" s="16">
        <v>0.8</v>
      </c>
      <c r="E3389" s="16">
        <v>70.25</v>
      </c>
      <c r="F3389" s="16">
        <v>-139.25</v>
      </c>
      <c r="G3389">
        <v>2.6159999999999999E-2</v>
      </c>
      <c r="H3389">
        <v>0.5</v>
      </c>
      <c r="I3389" t="s">
        <v>155</v>
      </c>
      <c r="J3389" s="15" t="s">
        <v>61</v>
      </c>
      <c r="K3389" s="15" t="s">
        <v>61</v>
      </c>
      <c r="L3389">
        <v>2008</v>
      </c>
      <c r="M3389">
        <v>2008</v>
      </c>
      <c r="N3389" s="31" t="s">
        <v>309</v>
      </c>
      <c r="O3389" t="s">
        <v>48</v>
      </c>
    </row>
    <row r="3390" spans="1:15">
      <c r="A3390" s="14" t="s">
        <v>304</v>
      </c>
      <c r="B3390" s="18" t="s">
        <v>97</v>
      </c>
      <c r="C3390" t="s">
        <v>308</v>
      </c>
      <c r="D3390" s="16">
        <v>0.77</v>
      </c>
      <c r="E3390" s="16">
        <v>70.25</v>
      </c>
      <c r="F3390" s="16">
        <v>-138.75</v>
      </c>
      <c r="G3390">
        <v>2.6159999999999999E-2</v>
      </c>
      <c r="H3390">
        <v>0.5</v>
      </c>
      <c r="I3390" t="s">
        <v>155</v>
      </c>
      <c r="J3390" s="15" t="s">
        <v>61</v>
      </c>
      <c r="K3390" s="15" t="s">
        <v>61</v>
      </c>
      <c r="L3390">
        <v>2008</v>
      </c>
      <c r="M3390">
        <v>2008</v>
      </c>
      <c r="N3390" s="31" t="s">
        <v>309</v>
      </c>
      <c r="O3390" t="s">
        <v>48</v>
      </c>
    </row>
    <row r="3391" spans="1:15">
      <c r="A3391" s="14" t="s">
        <v>304</v>
      </c>
      <c r="B3391" s="18" t="s">
        <v>97</v>
      </c>
      <c r="C3391" t="s">
        <v>308</v>
      </c>
      <c r="D3391" s="16">
        <v>0.85</v>
      </c>
      <c r="E3391" s="16">
        <v>70.25</v>
      </c>
      <c r="F3391" s="16">
        <v>-138.25</v>
      </c>
      <c r="G3391">
        <v>2.6159999999999999E-2</v>
      </c>
      <c r="H3391">
        <v>0.5</v>
      </c>
      <c r="I3391" t="s">
        <v>155</v>
      </c>
      <c r="J3391" s="15" t="s">
        <v>61</v>
      </c>
      <c r="K3391" s="15" t="s">
        <v>61</v>
      </c>
      <c r="L3391">
        <v>2008</v>
      </c>
      <c r="M3391">
        <v>2008</v>
      </c>
      <c r="N3391" s="31" t="s">
        <v>309</v>
      </c>
      <c r="O3391" t="s">
        <v>48</v>
      </c>
    </row>
    <row r="3392" spans="1:15">
      <c r="A3392" s="14" t="s">
        <v>304</v>
      </c>
      <c r="B3392" s="18" t="s">
        <v>97</v>
      </c>
      <c r="C3392" t="s">
        <v>308</v>
      </c>
      <c r="D3392" s="16">
        <v>0.89</v>
      </c>
      <c r="E3392" s="16">
        <v>70.25</v>
      </c>
      <c r="F3392" s="16">
        <v>-137.75</v>
      </c>
      <c r="G3392">
        <v>2.6159999999999999E-2</v>
      </c>
      <c r="H3392">
        <v>0.5</v>
      </c>
      <c r="I3392" t="s">
        <v>155</v>
      </c>
      <c r="J3392" s="15" t="s">
        <v>61</v>
      </c>
      <c r="K3392" s="15" t="s">
        <v>61</v>
      </c>
      <c r="L3392">
        <v>2008</v>
      </c>
      <c r="M3392">
        <v>2008</v>
      </c>
      <c r="N3392" s="31" t="s">
        <v>309</v>
      </c>
      <c r="O3392" t="s">
        <v>48</v>
      </c>
    </row>
    <row r="3393" spans="1:15">
      <c r="A3393" s="14" t="s">
        <v>304</v>
      </c>
      <c r="B3393" s="18" t="s">
        <v>97</v>
      </c>
      <c r="C3393" t="s">
        <v>308</v>
      </c>
      <c r="D3393" s="16">
        <v>0.88</v>
      </c>
      <c r="E3393" s="16">
        <v>70.25</v>
      </c>
      <c r="F3393" s="16">
        <v>-137.25</v>
      </c>
      <c r="G3393">
        <v>2.6159999999999999E-2</v>
      </c>
      <c r="H3393">
        <v>0.5</v>
      </c>
      <c r="I3393" t="s">
        <v>155</v>
      </c>
      <c r="J3393" s="15" t="s">
        <v>61</v>
      </c>
      <c r="K3393" s="15" t="s">
        <v>61</v>
      </c>
      <c r="L3393">
        <v>2008</v>
      </c>
      <c r="M3393">
        <v>2008</v>
      </c>
      <c r="N3393" s="31" t="s">
        <v>309</v>
      </c>
      <c r="O3393" t="s">
        <v>48</v>
      </c>
    </row>
    <row r="3394" spans="1:15">
      <c r="A3394" s="14" t="s">
        <v>304</v>
      </c>
      <c r="B3394" s="18" t="s">
        <v>97</v>
      </c>
      <c r="C3394" t="s">
        <v>308</v>
      </c>
      <c r="D3394" s="16">
        <v>0.86</v>
      </c>
      <c r="E3394" s="16">
        <v>70.25</v>
      </c>
      <c r="F3394" s="16">
        <v>-136.75</v>
      </c>
      <c r="G3394">
        <v>2.6159999999999999E-2</v>
      </c>
      <c r="H3394">
        <v>0.5</v>
      </c>
      <c r="I3394" t="s">
        <v>155</v>
      </c>
      <c r="J3394" s="15" t="s">
        <v>61</v>
      </c>
      <c r="K3394" s="15" t="s">
        <v>61</v>
      </c>
      <c r="L3394">
        <v>2008</v>
      </c>
      <c r="M3394">
        <v>2008</v>
      </c>
      <c r="N3394" s="31" t="s">
        <v>309</v>
      </c>
      <c r="O3394" t="s">
        <v>48</v>
      </c>
    </row>
    <row r="3395" spans="1:15">
      <c r="A3395" s="14" t="s">
        <v>304</v>
      </c>
      <c r="B3395" s="18" t="s">
        <v>97</v>
      </c>
      <c r="C3395" t="s">
        <v>308</v>
      </c>
      <c r="D3395" s="16">
        <v>0.85</v>
      </c>
      <c r="E3395" s="16">
        <v>70.25</v>
      </c>
      <c r="F3395" s="16">
        <v>-136.25</v>
      </c>
      <c r="G3395">
        <v>2.6159999999999999E-2</v>
      </c>
      <c r="H3395">
        <v>0.5</v>
      </c>
      <c r="I3395" t="s">
        <v>155</v>
      </c>
      <c r="J3395" s="15" t="s">
        <v>61</v>
      </c>
      <c r="K3395" s="15" t="s">
        <v>61</v>
      </c>
      <c r="L3395">
        <v>2008</v>
      </c>
      <c r="M3395">
        <v>2008</v>
      </c>
      <c r="N3395" s="31" t="s">
        <v>309</v>
      </c>
      <c r="O3395" t="s">
        <v>48</v>
      </c>
    </row>
    <row r="3396" spans="1:15">
      <c r="A3396" s="14" t="s">
        <v>304</v>
      </c>
      <c r="B3396" s="18" t="s">
        <v>97</v>
      </c>
      <c r="C3396" t="s">
        <v>308</v>
      </c>
      <c r="D3396" s="16">
        <v>0.83</v>
      </c>
      <c r="E3396" s="16">
        <v>70.25</v>
      </c>
      <c r="F3396" s="16">
        <v>-135.75</v>
      </c>
      <c r="G3396">
        <v>2.6159999999999999E-2</v>
      </c>
      <c r="H3396">
        <v>0.5</v>
      </c>
      <c r="I3396" t="s">
        <v>155</v>
      </c>
      <c r="J3396" s="15" t="s">
        <v>61</v>
      </c>
      <c r="K3396" s="15" t="s">
        <v>61</v>
      </c>
      <c r="L3396">
        <v>2008</v>
      </c>
      <c r="M3396">
        <v>2008</v>
      </c>
      <c r="N3396" s="31" t="s">
        <v>309</v>
      </c>
      <c r="O3396" t="s">
        <v>48</v>
      </c>
    </row>
    <row r="3397" spans="1:15">
      <c r="A3397" s="14" t="s">
        <v>304</v>
      </c>
      <c r="B3397" s="18" t="s">
        <v>97</v>
      </c>
      <c r="C3397" t="s">
        <v>308</v>
      </c>
      <c r="D3397" s="16">
        <v>0.82</v>
      </c>
      <c r="E3397" s="16">
        <v>70.25</v>
      </c>
      <c r="F3397" s="16">
        <v>-135.25</v>
      </c>
      <c r="G3397">
        <v>2.6159999999999999E-2</v>
      </c>
      <c r="H3397">
        <v>0.5</v>
      </c>
      <c r="I3397" t="s">
        <v>155</v>
      </c>
      <c r="J3397" s="15" t="s">
        <v>61</v>
      </c>
      <c r="K3397" s="15" t="s">
        <v>61</v>
      </c>
      <c r="L3397">
        <v>2008</v>
      </c>
      <c r="M3397">
        <v>2008</v>
      </c>
      <c r="N3397" s="31" t="s">
        <v>309</v>
      </c>
      <c r="O3397" t="s">
        <v>48</v>
      </c>
    </row>
    <row r="3398" spans="1:15">
      <c r="A3398" s="14" t="s">
        <v>304</v>
      </c>
      <c r="B3398" s="18" t="s">
        <v>97</v>
      </c>
      <c r="C3398" t="s">
        <v>308</v>
      </c>
      <c r="D3398" s="16">
        <v>0.81</v>
      </c>
      <c r="E3398" s="16">
        <v>70.25</v>
      </c>
      <c r="F3398" s="16">
        <v>-134.75</v>
      </c>
      <c r="G3398">
        <v>2.6159999999999999E-2</v>
      </c>
      <c r="H3398">
        <v>0.5</v>
      </c>
      <c r="I3398" t="s">
        <v>155</v>
      </c>
      <c r="J3398" s="15" t="s">
        <v>61</v>
      </c>
      <c r="K3398" s="15" t="s">
        <v>61</v>
      </c>
      <c r="L3398">
        <v>2008</v>
      </c>
      <c r="M3398">
        <v>2008</v>
      </c>
      <c r="N3398" s="31" t="s">
        <v>309</v>
      </c>
      <c r="O3398" t="s">
        <v>48</v>
      </c>
    </row>
    <row r="3399" spans="1:15">
      <c r="A3399" s="14" t="s">
        <v>304</v>
      </c>
      <c r="B3399" s="18" t="s">
        <v>97</v>
      </c>
      <c r="C3399" t="s">
        <v>308</v>
      </c>
      <c r="D3399" s="16">
        <v>0.81</v>
      </c>
      <c r="E3399" s="16">
        <v>70.25</v>
      </c>
      <c r="F3399" s="16">
        <v>-134.25</v>
      </c>
      <c r="G3399">
        <v>2.6159999999999999E-2</v>
      </c>
      <c r="H3399">
        <v>0.5</v>
      </c>
      <c r="I3399" t="s">
        <v>155</v>
      </c>
      <c r="J3399" s="15" t="s">
        <v>61</v>
      </c>
      <c r="K3399" s="15" t="s">
        <v>61</v>
      </c>
      <c r="L3399">
        <v>2008</v>
      </c>
      <c r="M3399">
        <v>2008</v>
      </c>
      <c r="N3399" s="31" t="s">
        <v>309</v>
      </c>
      <c r="O3399" t="s">
        <v>48</v>
      </c>
    </row>
    <row r="3400" spans="1:15">
      <c r="A3400" s="14" t="s">
        <v>304</v>
      </c>
      <c r="B3400" s="18" t="s">
        <v>97</v>
      </c>
      <c r="C3400" t="s">
        <v>308</v>
      </c>
      <c r="D3400" s="16">
        <v>0.83</v>
      </c>
      <c r="E3400" s="16">
        <v>70.25</v>
      </c>
      <c r="F3400" s="16">
        <v>-133.75</v>
      </c>
      <c r="G3400">
        <v>2.6159999999999999E-2</v>
      </c>
      <c r="H3400">
        <v>0.5</v>
      </c>
      <c r="I3400" t="s">
        <v>155</v>
      </c>
      <c r="J3400" s="15" t="s">
        <v>61</v>
      </c>
      <c r="K3400" s="15" t="s">
        <v>61</v>
      </c>
      <c r="L3400">
        <v>2008</v>
      </c>
      <c r="M3400">
        <v>2008</v>
      </c>
      <c r="N3400" s="31" t="s">
        <v>309</v>
      </c>
      <c r="O3400" t="s">
        <v>48</v>
      </c>
    </row>
    <row r="3401" spans="1:15">
      <c r="A3401" s="14" t="s">
        <v>304</v>
      </c>
      <c r="B3401" s="18" t="s">
        <v>97</v>
      </c>
      <c r="C3401" t="s">
        <v>308</v>
      </c>
      <c r="D3401" s="16">
        <v>0.85</v>
      </c>
      <c r="E3401" s="16">
        <v>70.25</v>
      </c>
      <c r="F3401" s="16">
        <v>-133.25</v>
      </c>
      <c r="G3401">
        <v>2.6159999999999999E-2</v>
      </c>
      <c r="H3401">
        <v>0.5</v>
      </c>
      <c r="I3401" t="s">
        <v>155</v>
      </c>
      <c r="J3401" s="15" t="s">
        <v>61</v>
      </c>
      <c r="K3401" s="15" t="s">
        <v>61</v>
      </c>
      <c r="L3401">
        <v>2008</v>
      </c>
      <c r="M3401">
        <v>2008</v>
      </c>
      <c r="N3401" s="31" t="s">
        <v>309</v>
      </c>
      <c r="O3401" t="s">
        <v>48</v>
      </c>
    </row>
    <row r="3402" spans="1:15">
      <c r="A3402" s="14" t="s">
        <v>304</v>
      </c>
      <c r="B3402" s="18" t="s">
        <v>97</v>
      </c>
      <c r="C3402" t="s">
        <v>308</v>
      </c>
      <c r="D3402" s="16">
        <v>0.88</v>
      </c>
      <c r="E3402" s="16">
        <v>70.25</v>
      </c>
      <c r="F3402" s="16">
        <v>-132.75</v>
      </c>
      <c r="G3402">
        <v>2.6159999999999999E-2</v>
      </c>
      <c r="H3402">
        <v>0.5</v>
      </c>
      <c r="I3402" t="s">
        <v>155</v>
      </c>
      <c r="J3402" s="15" t="s">
        <v>61</v>
      </c>
      <c r="K3402" s="15" t="s">
        <v>61</v>
      </c>
      <c r="L3402">
        <v>2008</v>
      </c>
      <c r="M3402">
        <v>2008</v>
      </c>
      <c r="N3402" s="31" t="s">
        <v>309</v>
      </c>
      <c r="O3402" t="s">
        <v>48</v>
      </c>
    </row>
    <row r="3403" spans="1:15">
      <c r="A3403" s="14" t="s">
        <v>304</v>
      </c>
      <c r="B3403" s="18" t="s">
        <v>97</v>
      </c>
      <c r="C3403" t="s">
        <v>308</v>
      </c>
      <c r="D3403" s="16">
        <v>0.91</v>
      </c>
      <c r="E3403" s="16">
        <v>70.25</v>
      </c>
      <c r="F3403" s="16">
        <v>-132.25</v>
      </c>
      <c r="G3403">
        <v>2.6159999999999999E-2</v>
      </c>
      <c r="H3403">
        <v>0.5</v>
      </c>
      <c r="I3403" t="s">
        <v>155</v>
      </c>
      <c r="J3403" s="15" t="s">
        <v>61</v>
      </c>
      <c r="K3403" s="15" t="s">
        <v>61</v>
      </c>
      <c r="L3403">
        <v>2008</v>
      </c>
      <c r="M3403">
        <v>2008</v>
      </c>
      <c r="N3403" s="31" t="s">
        <v>309</v>
      </c>
      <c r="O3403" t="s">
        <v>48</v>
      </c>
    </row>
    <row r="3404" spans="1:15">
      <c r="A3404" s="14" t="s">
        <v>304</v>
      </c>
      <c r="B3404" s="18" t="s">
        <v>97</v>
      </c>
      <c r="C3404" t="s">
        <v>308</v>
      </c>
      <c r="D3404" s="16">
        <v>0.92</v>
      </c>
      <c r="E3404" s="16">
        <v>70.25</v>
      </c>
      <c r="F3404" s="16">
        <v>-131.75</v>
      </c>
      <c r="G3404">
        <v>2.6159999999999999E-2</v>
      </c>
      <c r="H3404">
        <v>0.5</v>
      </c>
      <c r="I3404" t="s">
        <v>155</v>
      </c>
      <c r="J3404" s="15" t="s">
        <v>61</v>
      </c>
      <c r="K3404" s="15" t="s">
        <v>61</v>
      </c>
      <c r="L3404">
        <v>2008</v>
      </c>
      <c r="M3404">
        <v>2008</v>
      </c>
      <c r="N3404" s="31" t="s">
        <v>309</v>
      </c>
      <c r="O3404" t="s">
        <v>48</v>
      </c>
    </row>
    <row r="3405" spans="1:15">
      <c r="A3405" s="14" t="s">
        <v>304</v>
      </c>
      <c r="B3405" s="18" t="s">
        <v>97</v>
      </c>
      <c r="C3405" t="s">
        <v>308</v>
      </c>
      <c r="D3405" s="16">
        <v>0.99</v>
      </c>
      <c r="E3405" s="16">
        <v>70.25</v>
      </c>
      <c r="F3405" s="16">
        <v>-128.75</v>
      </c>
      <c r="G3405">
        <v>2.6159999999999999E-2</v>
      </c>
      <c r="H3405">
        <v>0.5</v>
      </c>
      <c r="I3405" t="s">
        <v>155</v>
      </c>
      <c r="J3405" s="15" t="s">
        <v>61</v>
      </c>
      <c r="K3405" s="15" t="s">
        <v>61</v>
      </c>
      <c r="L3405">
        <v>2008</v>
      </c>
      <c r="M3405">
        <v>2008</v>
      </c>
      <c r="N3405" s="31" t="s">
        <v>309</v>
      </c>
      <c r="O3405" t="s">
        <v>48</v>
      </c>
    </row>
    <row r="3406" spans="1:15">
      <c r="A3406" s="14" t="s">
        <v>304</v>
      </c>
      <c r="B3406" s="18" t="s">
        <v>97</v>
      </c>
      <c r="C3406" t="s">
        <v>308</v>
      </c>
      <c r="D3406" s="16">
        <v>0.91</v>
      </c>
      <c r="E3406" s="16">
        <v>69.75</v>
      </c>
      <c r="F3406" s="16">
        <v>-138.75</v>
      </c>
      <c r="G3406">
        <v>2.6159999999999999E-2</v>
      </c>
      <c r="H3406">
        <v>0.5</v>
      </c>
      <c r="I3406" t="s">
        <v>155</v>
      </c>
      <c r="J3406" s="15" t="s">
        <v>61</v>
      </c>
      <c r="K3406" s="15" t="s">
        <v>61</v>
      </c>
      <c r="L3406">
        <v>2008</v>
      </c>
      <c r="M3406">
        <v>2008</v>
      </c>
      <c r="N3406" s="31" t="s">
        <v>309</v>
      </c>
      <c r="O3406" t="s">
        <v>48</v>
      </c>
    </row>
    <row r="3407" spans="1:15">
      <c r="A3407" s="14" t="s">
        <v>304</v>
      </c>
      <c r="B3407" s="18" t="s">
        <v>97</v>
      </c>
      <c r="C3407" t="s">
        <v>308</v>
      </c>
      <c r="D3407" s="16">
        <v>0.95</v>
      </c>
      <c r="E3407" s="16">
        <v>70.25</v>
      </c>
      <c r="F3407" s="16">
        <v>-140.25</v>
      </c>
      <c r="G3407">
        <v>2.6159999999999999E-2</v>
      </c>
      <c r="H3407">
        <v>0.5</v>
      </c>
      <c r="I3407" t="s">
        <v>155</v>
      </c>
      <c r="J3407" s="15" t="s">
        <v>61</v>
      </c>
      <c r="K3407" s="15" t="s">
        <v>61</v>
      </c>
      <c r="L3407">
        <v>2008</v>
      </c>
      <c r="M3407">
        <v>2008</v>
      </c>
      <c r="N3407" s="31" t="s">
        <v>309</v>
      </c>
      <c r="O3407" t="s">
        <v>48</v>
      </c>
    </row>
    <row r="3408" spans="1:15">
      <c r="A3408" s="14" t="s">
        <v>304</v>
      </c>
      <c r="B3408" s="18" t="s">
        <v>97</v>
      </c>
      <c r="C3408" t="s">
        <v>308</v>
      </c>
      <c r="D3408" s="16">
        <v>0.78</v>
      </c>
      <c r="E3408" s="16">
        <v>70.25</v>
      </c>
      <c r="F3408" s="16">
        <v>-129.25</v>
      </c>
      <c r="G3408">
        <v>2.6159999999999999E-2</v>
      </c>
      <c r="H3408">
        <v>0.5</v>
      </c>
      <c r="I3408" t="s">
        <v>155</v>
      </c>
      <c r="J3408" s="15" t="s">
        <v>61</v>
      </c>
      <c r="K3408" s="15" t="s">
        <v>61</v>
      </c>
      <c r="L3408">
        <v>2008</v>
      </c>
      <c r="M3408">
        <v>2008</v>
      </c>
      <c r="N3408" s="31" t="s">
        <v>309</v>
      </c>
      <c r="O3408" t="s">
        <v>48</v>
      </c>
    </row>
    <row r="3409" spans="1:15">
      <c r="A3409" s="14" t="s">
        <v>304</v>
      </c>
      <c r="B3409" s="18" t="s">
        <v>97</v>
      </c>
      <c r="C3409" t="s">
        <v>308</v>
      </c>
      <c r="D3409" s="16">
        <v>0.69</v>
      </c>
      <c r="E3409" s="16">
        <v>70.75</v>
      </c>
      <c r="F3409" s="16">
        <v>-136.75</v>
      </c>
      <c r="G3409">
        <v>2.6159999999999999E-2</v>
      </c>
      <c r="H3409">
        <v>0.5</v>
      </c>
      <c r="I3409" t="s">
        <v>155</v>
      </c>
      <c r="J3409" s="15" t="s">
        <v>61</v>
      </c>
      <c r="K3409" s="15" t="s">
        <v>61</v>
      </c>
      <c r="L3409">
        <v>2008</v>
      </c>
      <c r="M3409">
        <v>2008</v>
      </c>
      <c r="N3409" s="31" t="s">
        <v>309</v>
      </c>
      <c r="O3409" t="s">
        <v>48</v>
      </c>
    </row>
    <row r="3410" spans="1:15">
      <c r="A3410" s="14" t="s">
        <v>304</v>
      </c>
      <c r="B3410" s="18" t="s">
        <v>97</v>
      </c>
      <c r="C3410" t="s">
        <v>308</v>
      </c>
      <c r="D3410" s="16">
        <v>0.84</v>
      </c>
      <c r="E3410" s="16">
        <v>70.75</v>
      </c>
      <c r="F3410" s="16">
        <v>-136.25</v>
      </c>
      <c r="G3410">
        <v>2.6159999999999999E-2</v>
      </c>
      <c r="H3410">
        <v>0.5</v>
      </c>
      <c r="I3410" t="s">
        <v>155</v>
      </c>
      <c r="J3410" s="15" t="s">
        <v>61</v>
      </c>
      <c r="K3410" s="15" t="s">
        <v>61</v>
      </c>
      <c r="L3410">
        <v>2008</v>
      </c>
      <c r="M3410">
        <v>2008</v>
      </c>
      <c r="N3410" s="31" t="s">
        <v>309</v>
      </c>
      <c r="O3410" t="s">
        <v>48</v>
      </c>
    </row>
    <row r="3411" spans="1:15">
      <c r="A3411" s="14" t="s">
        <v>304</v>
      </c>
      <c r="B3411" s="18" t="s">
        <v>97</v>
      </c>
      <c r="C3411" t="s">
        <v>308</v>
      </c>
      <c r="D3411" s="16">
        <v>0.89</v>
      </c>
      <c r="E3411" s="16">
        <v>70.75</v>
      </c>
      <c r="F3411" s="16">
        <v>-135.75</v>
      </c>
      <c r="G3411">
        <v>2.6159999999999999E-2</v>
      </c>
      <c r="H3411">
        <v>0.5</v>
      </c>
      <c r="I3411" t="s">
        <v>155</v>
      </c>
      <c r="J3411" s="15" t="s">
        <v>61</v>
      </c>
      <c r="K3411" s="15" t="s">
        <v>61</v>
      </c>
      <c r="L3411">
        <v>2008</v>
      </c>
      <c r="M3411">
        <v>2008</v>
      </c>
      <c r="N3411" s="31" t="s">
        <v>309</v>
      </c>
      <c r="O3411" t="s">
        <v>48</v>
      </c>
    </row>
    <row r="3412" spans="1:15">
      <c r="A3412" s="14" t="s">
        <v>304</v>
      </c>
      <c r="B3412" s="18" t="s">
        <v>97</v>
      </c>
      <c r="C3412" t="s">
        <v>308</v>
      </c>
      <c r="D3412" s="16">
        <v>0.93</v>
      </c>
      <c r="E3412" s="16">
        <v>70.75</v>
      </c>
      <c r="F3412" s="16">
        <v>-135.25</v>
      </c>
      <c r="G3412">
        <v>2.6159999999999999E-2</v>
      </c>
      <c r="H3412">
        <v>0.5</v>
      </c>
      <c r="I3412" t="s">
        <v>155</v>
      </c>
      <c r="J3412" s="15" t="s">
        <v>61</v>
      </c>
      <c r="K3412" s="15" t="s">
        <v>61</v>
      </c>
      <c r="L3412">
        <v>2008</v>
      </c>
      <c r="M3412">
        <v>2008</v>
      </c>
      <c r="N3412" s="31" t="s">
        <v>309</v>
      </c>
      <c r="O3412" t="s">
        <v>48</v>
      </c>
    </row>
    <row r="3413" spans="1:15">
      <c r="A3413" s="14" t="s">
        <v>304</v>
      </c>
      <c r="B3413" s="18" t="s">
        <v>97</v>
      </c>
      <c r="C3413" t="s">
        <v>308</v>
      </c>
      <c r="D3413" s="16">
        <v>0.94</v>
      </c>
      <c r="E3413" s="16">
        <v>70.75</v>
      </c>
      <c r="F3413" s="16">
        <v>-134.75</v>
      </c>
      <c r="G3413">
        <v>2.6159999999999999E-2</v>
      </c>
      <c r="H3413">
        <v>0.5</v>
      </c>
      <c r="I3413" t="s">
        <v>155</v>
      </c>
      <c r="J3413" s="15" t="s">
        <v>61</v>
      </c>
      <c r="K3413" s="15" t="s">
        <v>61</v>
      </c>
      <c r="L3413">
        <v>2008</v>
      </c>
      <c r="M3413">
        <v>2008</v>
      </c>
      <c r="N3413" s="31" t="s">
        <v>309</v>
      </c>
      <c r="O3413" t="s">
        <v>48</v>
      </c>
    </row>
    <row r="3414" spans="1:15">
      <c r="A3414" s="14" t="s">
        <v>304</v>
      </c>
      <c r="B3414" s="18" t="s">
        <v>97</v>
      </c>
      <c r="C3414" t="s">
        <v>308</v>
      </c>
      <c r="D3414" s="16">
        <v>0.95</v>
      </c>
      <c r="E3414" s="16">
        <v>70.75</v>
      </c>
      <c r="F3414" s="16">
        <v>-134.25</v>
      </c>
      <c r="G3414">
        <v>2.6159999999999999E-2</v>
      </c>
      <c r="H3414">
        <v>0.5</v>
      </c>
      <c r="I3414" t="s">
        <v>155</v>
      </c>
      <c r="J3414" s="15" t="s">
        <v>61</v>
      </c>
      <c r="K3414" s="15" t="s">
        <v>61</v>
      </c>
      <c r="L3414">
        <v>2008</v>
      </c>
      <c r="M3414">
        <v>2008</v>
      </c>
      <c r="N3414" s="31" t="s">
        <v>309</v>
      </c>
      <c r="O3414" t="s">
        <v>48</v>
      </c>
    </row>
    <row r="3415" spans="1:15">
      <c r="A3415" s="14" t="s">
        <v>304</v>
      </c>
      <c r="B3415" s="18" t="s">
        <v>97</v>
      </c>
      <c r="C3415" t="s">
        <v>308</v>
      </c>
      <c r="D3415" s="16">
        <v>0.95</v>
      </c>
      <c r="E3415" s="16">
        <v>70.75</v>
      </c>
      <c r="F3415" s="16">
        <v>-133.75</v>
      </c>
      <c r="G3415">
        <v>2.6159999999999999E-2</v>
      </c>
      <c r="H3415">
        <v>0.5</v>
      </c>
      <c r="I3415" t="s">
        <v>155</v>
      </c>
      <c r="J3415" s="15" t="s">
        <v>61</v>
      </c>
      <c r="K3415" s="15" t="s">
        <v>61</v>
      </c>
      <c r="L3415">
        <v>2008</v>
      </c>
      <c r="M3415">
        <v>2008</v>
      </c>
      <c r="N3415" s="31" t="s">
        <v>309</v>
      </c>
      <c r="O3415" t="s">
        <v>48</v>
      </c>
    </row>
    <row r="3416" spans="1:15">
      <c r="A3416" s="14" t="s">
        <v>304</v>
      </c>
      <c r="B3416" s="18" t="s">
        <v>97</v>
      </c>
      <c r="C3416" t="s">
        <v>308</v>
      </c>
      <c r="D3416" s="16">
        <v>0.96</v>
      </c>
      <c r="E3416" s="16">
        <v>70.75</v>
      </c>
      <c r="F3416" s="16">
        <v>-133.25</v>
      </c>
      <c r="G3416">
        <v>2.6159999999999999E-2</v>
      </c>
      <c r="H3416">
        <v>0.5</v>
      </c>
      <c r="I3416" t="s">
        <v>155</v>
      </c>
      <c r="J3416" s="15" t="s">
        <v>61</v>
      </c>
      <c r="K3416" s="15" t="s">
        <v>61</v>
      </c>
      <c r="L3416">
        <v>2008</v>
      </c>
      <c r="M3416">
        <v>2008</v>
      </c>
      <c r="N3416" s="31" t="s">
        <v>309</v>
      </c>
      <c r="O3416" t="s">
        <v>48</v>
      </c>
    </row>
    <row r="3417" spans="1:15">
      <c r="A3417" s="14" t="s">
        <v>304</v>
      </c>
      <c r="B3417" s="18" t="s">
        <v>97</v>
      </c>
      <c r="C3417" t="s">
        <v>308</v>
      </c>
      <c r="D3417" s="16">
        <v>0.96</v>
      </c>
      <c r="E3417" s="16">
        <v>70.75</v>
      </c>
      <c r="F3417" s="16">
        <v>-132.75</v>
      </c>
      <c r="G3417">
        <v>2.6159999999999999E-2</v>
      </c>
      <c r="H3417">
        <v>0.5</v>
      </c>
      <c r="I3417" t="s">
        <v>155</v>
      </c>
      <c r="J3417" s="15" t="s">
        <v>61</v>
      </c>
      <c r="K3417" s="15" t="s">
        <v>61</v>
      </c>
      <c r="L3417">
        <v>2008</v>
      </c>
      <c r="M3417">
        <v>2008</v>
      </c>
      <c r="N3417" s="31" t="s">
        <v>309</v>
      </c>
      <c r="O3417" t="s">
        <v>48</v>
      </c>
    </row>
    <row r="3418" spans="1:15">
      <c r="A3418" s="14" t="s">
        <v>304</v>
      </c>
      <c r="B3418" s="18" t="s">
        <v>97</v>
      </c>
      <c r="C3418" t="s">
        <v>308</v>
      </c>
      <c r="D3418" s="16">
        <v>0.94</v>
      </c>
      <c r="E3418" s="16">
        <v>70.75</v>
      </c>
      <c r="F3418" s="16">
        <v>-132.25</v>
      </c>
      <c r="G3418">
        <v>2.6159999999999999E-2</v>
      </c>
      <c r="H3418">
        <v>0.5</v>
      </c>
      <c r="I3418" t="s">
        <v>155</v>
      </c>
      <c r="J3418" s="15" t="s">
        <v>61</v>
      </c>
      <c r="K3418" s="15" t="s">
        <v>61</v>
      </c>
      <c r="L3418">
        <v>2008</v>
      </c>
      <c r="M3418">
        <v>2008</v>
      </c>
      <c r="N3418" s="31" t="s">
        <v>309</v>
      </c>
      <c r="O3418" t="s">
        <v>48</v>
      </c>
    </row>
    <row r="3419" spans="1:15">
      <c r="A3419" s="14" t="s">
        <v>304</v>
      </c>
      <c r="B3419" s="18" t="s">
        <v>97</v>
      </c>
      <c r="C3419" t="s">
        <v>308</v>
      </c>
      <c r="D3419" s="16">
        <v>0.97</v>
      </c>
      <c r="E3419" s="16">
        <v>70.75</v>
      </c>
      <c r="F3419" s="16">
        <v>-131.75</v>
      </c>
      <c r="G3419">
        <v>2.6159999999999999E-2</v>
      </c>
      <c r="H3419">
        <v>0.5</v>
      </c>
      <c r="I3419" t="s">
        <v>155</v>
      </c>
      <c r="J3419" s="15" t="s">
        <v>61</v>
      </c>
      <c r="K3419" s="15" t="s">
        <v>61</v>
      </c>
      <c r="L3419">
        <v>2008</v>
      </c>
      <c r="M3419">
        <v>2008</v>
      </c>
      <c r="N3419" s="31" t="s">
        <v>309</v>
      </c>
      <c r="O3419" t="s">
        <v>48</v>
      </c>
    </row>
    <row r="3420" spans="1:15">
      <c r="A3420" s="14" t="s">
        <v>304</v>
      </c>
      <c r="B3420" s="18" t="s">
        <v>97</v>
      </c>
      <c r="C3420" t="s">
        <v>308</v>
      </c>
      <c r="D3420" s="16">
        <v>0.99</v>
      </c>
      <c r="E3420" s="16">
        <v>70.75</v>
      </c>
      <c r="F3420" s="16">
        <v>-131.25</v>
      </c>
      <c r="G3420">
        <v>2.6159999999999999E-2</v>
      </c>
      <c r="H3420">
        <v>0.5</v>
      </c>
      <c r="I3420" t="s">
        <v>155</v>
      </c>
      <c r="J3420" s="15" t="s">
        <v>61</v>
      </c>
      <c r="K3420" s="15" t="s">
        <v>61</v>
      </c>
      <c r="L3420">
        <v>2008</v>
      </c>
      <c r="M3420">
        <v>2008</v>
      </c>
      <c r="N3420" s="31" t="s">
        <v>309</v>
      </c>
      <c r="O3420" t="s">
        <v>48</v>
      </c>
    </row>
    <row r="3421" spans="1:15">
      <c r="A3421" s="14" t="s">
        <v>304</v>
      </c>
      <c r="B3421" s="18" t="s">
        <v>97</v>
      </c>
      <c r="C3421" t="s">
        <v>308</v>
      </c>
      <c r="D3421" s="16">
        <v>1</v>
      </c>
      <c r="E3421" s="16">
        <v>70.75</v>
      </c>
      <c r="F3421" s="16">
        <v>-130.75</v>
      </c>
      <c r="G3421">
        <v>2.6159999999999999E-2</v>
      </c>
      <c r="H3421">
        <v>0.5</v>
      </c>
      <c r="I3421" t="s">
        <v>155</v>
      </c>
      <c r="J3421" s="15" t="s">
        <v>61</v>
      </c>
      <c r="K3421" s="15" t="s">
        <v>61</v>
      </c>
      <c r="L3421">
        <v>2008</v>
      </c>
      <c r="M3421">
        <v>2008</v>
      </c>
      <c r="N3421" s="31" t="s">
        <v>309</v>
      </c>
      <c r="O3421" t="s">
        <v>48</v>
      </c>
    </row>
    <row r="3422" spans="1:15">
      <c r="A3422" s="14" t="s">
        <v>304</v>
      </c>
      <c r="B3422" s="18" t="s">
        <v>97</v>
      </c>
      <c r="C3422" t="s">
        <v>308</v>
      </c>
      <c r="D3422" s="16">
        <v>1</v>
      </c>
      <c r="E3422" s="16">
        <v>70.75</v>
      </c>
      <c r="F3422" s="16">
        <v>-130.25</v>
      </c>
      <c r="G3422">
        <v>2.6159999999999999E-2</v>
      </c>
      <c r="H3422">
        <v>0.5</v>
      </c>
      <c r="I3422" t="s">
        <v>155</v>
      </c>
      <c r="J3422" s="15" t="s">
        <v>61</v>
      </c>
      <c r="K3422" s="15" t="s">
        <v>61</v>
      </c>
      <c r="L3422">
        <v>2008</v>
      </c>
      <c r="M3422">
        <v>2008</v>
      </c>
      <c r="N3422" s="31" t="s">
        <v>309</v>
      </c>
      <c r="O3422" t="s">
        <v>48</v>
      </c>
    </row>
    <row r="3423" spans="1:15">
      <c r="A3423" s="14" t="s">
        <v>304</v>
      </c>
      <c r="B3423" s="18" t="s">
        <v>97</v>
      </c>
      <c r="C3423" t="s">
        <v>308</v>
      </c>
      <c r="D3423" s="16">
        <v>1</v>
      </c>
      <c r="E3423" s="16">
        <v>70.75</v>
      </c>
      <c r="F3423" s="16">
        <v>-129.75</v>
      </c>
      <c r="G3423">
        <v>2.6159999999999999E-2</v>
      </c>
      <c r="H3423">
        <v>0.5</v>
      </c>
      <c r="I3423" t="s">
        <v>155</v>
      </c>
      <c r="J3423" s="15" t="s">
        <v>61</v>
      </c>
      <c r="K3423" s="15" t="s">
        <v>61</v>
      </c>
      <c r="L3423">
        <v>2008</v>
      </c>
      <c r="M3423">
        <v>2008</v>
      </c>
      <c r="N3423" s="31" t="s">
        <v>309</v>
      </c>
      <c r="O3423" t="s">
        <v>48</v>
      </c>
    </row>
    <row r="3424" spans="1:15">
      <c r="A3424" s="14" t="s">
        <v>304</v>
      </c>
      <c r="B3424" s="18" t="s">
        <v>97</v>
      </c>
      <c r="C3424" t="s">
        <v>308</v>
      </c>
      <c r="D3424" s="16">
        <v>1</v>
      </c>
      <c r="E3424" s="16">
        <v>70.75</v>
      </c>
      <c r="F3424" s="16">
        <v>-129.25</v>
      </c>
      <c r="G3424">
        <v>2.6159999999999999E-2</v>
      </c>
      <c r="H3424">
        <v>0.5</v>
      </c>
      <c r="I3424" t="s">
        <v>155</v>
      </c>
      <c r="J3424" s="15" t="s">
        <v>61</v>
      </c>
      <c r="K3424" s="15" t="s">
        <v>61</v>
      </c>
      <c r="L3424">
        <v>2008</v>
      </c>
      <c r="M3424">
        <v>2008</v>
      </c>
      <c r="N3424" s="31" t="s">
        <v>309</v>
      </c>
      <c r="O3424" t="s">
        <v>48</v>
      </c>
    </row>
    <row r="3425" spans="1:15">
      <c r="A3425" s="14" t="s">
        <v>304</v>
      </c>
      <c r="B3425" s="18" t="s">
        <v>97</v>
      </c>
      <c r="C3425" t="s">
        <v>308</v>
      </c>
      <c r="D3425" s="16">
        <v>1</v>
      </c>
      <c r="E3425" s="16">
        <v>70.75</v>
      </c>
      <c r="F3425" s="16">
        <v>-128.75</v>
      </c>
      <c r="G3425">
        <v>2.6159999999999999E-2</v>
      </c>
      <c r="H3425">
        <v>0.5</v>
      </c>
      <c r="I3425" t="s">
        <v>155</v>
      </c>
      <c r="J3425" s="15" t="s">
        <v>61</v>
      </c>
      <c r="K3425" s="15" t="s">
        <v>61</v>
      </c>
      <c r="L3425">
        <v>2008</v>
      </c>
      <c r="M3425">
        <v>2008</v>
      </c>
      <c r="N3425" s="31" t="s">
        <v>309</v>
      </c>
      <c r="O3425" t="s">
        <v>48</v>
      </c>
    </row>
    <row r="3426" spans="1:15">
      <c r="A3426" s="14" t="s">
        <v>304</v>
      </c>
      <c r="B3426" s="18" t="s">
        <v>97</v>
      </c>
      <c r="C3426" t="s">
        <v>308</v>
      </c>
      <c r="D3426" s="16">
        <v>0.48</v>
      </c>
      <c r="E3426" s="16">
        <v>71.25</v>
      </c>
      <c r="F3426" s="16">
        <v>-135.75</v>
      </c>
      <c r="G3426">
        <v>2.6159999999999999E-2</v>
      </c>
      <c r="H3426">
        <v>0.5</v>
      </c>
      <c r="I3426" t="s">
        <v>155</v>
      </c>
      <c r="J3426" s="15" t="s">
        <v>61</v>
      </c>
      <c r="K3426" s="15" t="s">
        <v>61</v>
      </c>
      <c r="L3426">
        <v>2008</v>
      </c>
      <c r="M3426">
        <v>2008</v>
      </c>
      <c r="N3426" s="31" t="s">
        <v>309</v>
      </c>
      <c r="O3426" t="s">
        <v>48</v>
      </c>
    </row>
    <row r="3427" spans="1:15">
      <c r="A3427" s="14" t="s">
        <v>304</v>
      </c>
      <c r="B3427" s="18" t="s">
        <v>97</v>
      </c>
      <c r="C3427" t="s">
        <v>308</v>
      </c>
      <c r="D3427" s="16">
        <v>0.5</v>
      </c>
      <c r="E3427" s="16">
        <v>71.25</v>
      </c>
      <c r="F3427" s="16">
        <v>-135.25</v>
      </c>
      <c r="G3427">
        <v>2.6159999999999999E-2</v>
      </c>
      <c r="H3427">
        <v>0.5</v>
      </c>
      <c r="I3427" t="s">
        <v>155</v>
      </c>
      <c r="J3427" s="15" t="s">
        <v>61</v>
      </c>
      <c r="K3427" s="15" t="s">
        <v>61</v>
      </c>
      <c r="L3427">
        <v>2008</v>
      </c>
      <c r="M3427">
        <v>2008</v>
      </c>
      <c r="N3427" s="31" t="s">
        <v>309</v>
      </c>
      <c r="O3427" t="s">
        <v>48</v>
      </c>
    </row>
    <row r="3428" spans="1:15">
      <c r="A3428" s="14" t="s">
        <v>304</v>
      </c>
      <c r="B3428" s="18" t="s">
        <v>97</v>
      </c>
      <c r="C3428" t="s">
        <v>308</v>
      </c>
      <c r="D3428" s="16">
        <v>0.52</v>
      </c>
      <c r="E3428" s="16">
        <v>71.25</v>
      </c>
      <c r="F3428" s="16">
        <v>-134.75</v>
      </c>
      <c r="G3428">
        <v>2.6159999999999999E-2</v>
      </c>
      <c r="H3428">
        <v>0.5</v>
      </c>
      <c r="I3428" t="s">
        <v>155</v>
      </c>
      <c r="J3428" s="15" t="s">
        <v>61</v>
      </c>
      <c r="K3428" s="15" t="s">
        <v>61</v>
      </c>
      <c r="L3428">
        <v>2008</v>
      </c>
      <c r="M3428">
        <v>2008</v>
      </c>
      <c r="N3428" s="31" t="s">
        <v>309</v>
      </c>
      <c r="O3428" t="s">
        <v>48</v>
      </c>
    </row>
    <row r="3429" spans="1:15">
      <c r="A3429" s="14" t="s">
        <v>304</v>
      </c>
      <c r="B3429" s="18" t="s">
        <v>97</v>
      </c>
      <c r="C3429" t="s">
        <v>308</v>
      </c>
      <c r="D3429" s="16">
        <v>0.53</v>
      </c>
      <c r="E3429" s="16">
        <v>71.25</v>
      </c>
      <c r="F3429" s="16">
        <v>-134.25</v>
      </c>
      <c r="G3429">
        <v>2.6159999999999999E-2</v>
      </c>
      <c r="H3429">
        <v>0.5</v>
      </c>
      <c r="I3429" t="s">
        <v>155</v>
      </c>
      <c r="J3429" s="15" t="s">
        <v>61</v>
      </c>
      <c r="K3429" s="15" t="s">
        <v>61</v>
      </c>
      <c r="L3429">
        <v>2008</v>
      </c>
      <c r="M3429">
        <v>2008</v>
      </c>
      <c r="N3429" s="31" t="s">
        <v>309</v>
      </c>
      <c r="O3429" t="s">
        <v>48</v>
      </c>
    </row>
    <row r="3430" spans="1:15">
      <c r="A3430" s="14" t="s">
        <v>304</v>
      </c>
      <c r="B3430" s="18" t="s">
        <v>97</v>
      </c>
      <c r="C3430" t="s">
        <v>308</v>
      </c>
      <c r="D3430" s="16">
        <v>0.55000000000000004</v>
      </c>
      <c r="E3430" s="16">
        <v>71.25</v>
      </c>
      <c r="F3430" s="16">
        <v>-133.75</v>
      </c>
      <c r="G3430">
        <v>2.6159999999999999E-2</v>
      </c>
      <c r="H3430">
        <v>0.5</v>
      </c>
      <c r="I3430" t="s">
        <v>155</v>
      </c>
      <c r="J3430" s="15" t="s">
        <v>61</v>
      </c>
      <c r="K3430" s="15" t="s">
        <v>61</v>
      </c>
      <c r="L3430">
        <v>2008</v>
      </c>
      <c r="M3430">
        <v>2008</v>
      </c>
      <c r="N3430" s="31" t="s">
        <v>309</v>
      </c>
      <c r="O3430" t="s">
        <v>48</v>
      </c>
    </row>
    <row r="3431" spans="1:15">
      <c r="A3431" s="14" t="s">
        <v>304</v>
      </c>
      <c r="B3431" s="18" t="s">
        <v>97</v>
      </c>
      <c r="C3431" t="s">
        <v>308</v>
      </c>
      <c r="D3431" s="16">
        <v>0.57999999999999996</v>
      </c>
      <c r="E3431" s="16">
        <v>71.25</v>
      </c>
      <c r="F3431" s="16">
        <v>-133.25</v>
      </c>
      <c r="G3431">
        <v>2.6159999999999999E-2</v>
      </c>
      <c r="H3431">
        <v>0.5</v>
      </c>
      <c r="I3431" t="s">
        <v>155</v>
      </c>
      <c r="J3431" s="15" t="s">
        <v>61</v>
      </c>
      <c r="K3431" s="15" t="s">
        <v>61</v>
      </c>
      <c r="L3431">
        <v>2008</v>
      </c>
      <c r="M3431">
        <v>2008</v>
      </c>
      <c r="N3431" s="31" t="s">
        <v>309</v>
      </c>
      <c r="O3431" t="s">
        <v>48</v>
      </c>
    </row>
    <row r="3432" spans="1:15">
      <c r="A3432" s="14" t="s">
        <v>304</v>
      </c>
      <c r="B3432" s="18" t="s">
        <v>97</v>
      </c>
      <c r="C3432" t="s">
        <v>308</v>
      </c>
      <c r="D3432" s="16">
        <v>0.63</v>
      </c>
      <c r="E3432" s="16">
        <v>71.25</v>
      </c>
      <c r="F3432" s="16">
        <v>-132.75</v>
      </c>
      <c r="G3432">
        <v>2.6159999999999999E-2</v>
      </c>
      <c r="H3432">
        <v>0.5</v>
      </c>
      <c r="I3432" t="s">
        <v>155</v>
      </c>
      <c r="J3432" s="15" t="s">
        <v>61</v>
      </c>
      <c r="K3432" s="15" t="s">
        <v>61</v>
      </c>
      <c r="L3432">
        <v>2008</v>
      </c>
      <c r="M3432">
        <v>2008</v>
      </c>
      <c r="N3432" s="31" t="s">
        <v>309</v>
      </c>
      <c r="O3432" t="s">
        <v>48</v>
      </c>
    </row>
    <row r="3433" spans="1:15">
      <c r="A3433" s="14" t="s">
        <v>304</v>
      </c>
      <c r="B3433" s="18" t="s">
        <v>97</v>
      </c>
      <c r="C3433" t="s">
        <v>308</v>
      </c>
      <c r="D3433" s="16">
        <v>0.66</v>
      </c>
      <c r="E3433" s="16">
        <v>71.25</v>
      </c>
      <c r="F3433" s="16">
        <v>-132.25</v>
      </c>
      <c r="G3433">
        <v>2.6159999999999999E-2</v>
      </c>
      <c r="H3433">
        <v>0.5</v>
      </c>
      <c r="I3433" t="s">
        <v>155</v>
      </c>
      <c r="J3433" s="15" t="s">
        <v>61</v>
      </c>
      <c r="K3433" s="15" t="s">
        <v>61</v>
      </c>
      <c r="L3433">
        <v>2008</v>
      </c>
      <c r="M3433">
        <v>2008</v>
      </c>
      <c r="N3433" s="31" t="s">
        <v>309</v>
      </c>
      <c r="O3433" t="s">
        <v>48</v>
      </c>
    </row>
    <row r="3434" spans="1:15">
      <c r="A3434" s="14" t="s">
        <v>304</v>
      </c>
      <c r="B3434" s="18" t="s">
        <v>97</v>
      </c>
      <c r="C3434" t="s">
        <v>308</v>
      </c>
      <c r="D3434" s="16">
        <v>0.71</v>
      </c>
      <c r="E3434" s="16">
        <v>71.25</v>
      </c>
      <c r="F3434" s="16">
        <v>-131.75</v>
      </c>
      <c r="G3434">
        <v>2.6159999999999999E-2</v>
      </c>
      <c r="H3434">
        <v>0.5</v>
      </c>
      <c r="I3434" t="s">
        <v>155</v>
      </c>
      <c r="J3434" s="15" t="s">
        <v>61</v>
      </c>
      <c r="K3434" s="15" t="s">
        <v>61</v>
      </c>
      <c r="L3434">
        <v>2008</v>
      </c>
      <c r="M3434">
        <v>2008</v>
      </c>
      <c r="N3434" s="31" t="s">
        <v>309</v>
      </c>
      <c r="O3434" t="s">
        <v>48</v>
      </c>
    </row>
    <row r="3435" spans="1:15">
      <c r="A3435" s="14" t="s">
        <v>304</v>
      </c>
      <c r="B3435" s="18" t="s">
        <v>97</v>
      </c>
      <c r="C3435" t="s">
        <v>308</v>
      </c>
      <c r="D3435" s="16">
        <v>0.73</v>
      </c>
      <c r="E3435" s="16">
        <v>71.25</v>
      </c>
      <c r="F3435" s="16">
        <v>-131.25</v>
      </c>
      <c r="G3435">
        <v>2.6159999999999999E-2</v>
      </c>
      <c r="H3435">
        <v>0.5</v>
      </c>
      <c r="I3435" t="s">
        <v>155</v>
      </c>
      <c r="J3435" s="15" t="s">
        <v>61</v>
      </c>
      <c r="K3435" s="15" t="s">
        <v>61</v>
      </c>
      <c r="L3435">
        <v>2008</v>
      </c>
      <c r="M3435">
        <v>2008</v>
      </c>
      <c r="N3435" s="31" t="s">
        <v>309</v>
      </c>
      <c r="O3435" t="s">
        <v>48</v>
      </c>
    </row>
    <row r="3436" spans="1:15">
      <c r="A3436" s="14" t="s">
        <v>304</v>
      </c>
      <c r="B3436" s="18" t="s">
        <v>97</v>
      </c>
      <c r="C3436" t="s">
        <v>308</v>
      </c>
      <c r="D3436" s="16">
        <v>0.77</v>
      </c>
      <c r="E3436" s="16">
        <v>71.25</v>
      </c>
      <c r="F3436" s="16">
        <v>-130.75</v>
      </c>
      <c r="G3436">
        <v>2.6159999999999999E-2</v>
      </c>
      <c r="H3436">
        <v>0.5</v>
      </c>
      <c r="I3436" t="s">
        <v>155</v>
      </c>
      <c r="J3436" s="15" t="s">
        <v>61</v>
      </c>
      <c r="K3436" s="15" t="s">
        <v>61</v>
      </c>
      <c r="L3436">
        <v>2008</v>
      </c>
      <c r="M3436">
        <v>2008</v>
      </c>
      <c r="N3436" s="31" t="s">
        <v>309</v>
      </c>
      <c r="O3436" t="s">
        <v>48</v>
      </c>
    </row>
    <row r="3437" spans="1:15">
      <c r="A3437" s="14" t="s">
        <v>304</v>
      </c>
      <c r="B3437" s="18" t="s">
        <v>97</v>
      </c>
      <c r="C3437" t="s">
        <v>308</v>
      </c>
      <c r="D3437" s="16">
        <v>0.84</v>
      </c>
      <c r="E3437" s="16">
        <v>71.25</v>
      </c>
      <c r="F3437" s="16">
        <v>-130.25</v>
      </c>
      <c r="G3437">
        <v>2.6159999999999999E-2</v>
      </c>
      <c r="H3437">
        <v>0.5</v>
      </c>
      <c r="I3437" t="s">
        <v>155</v>
      </c>
      <c r="J3437" s="15" t="s">
        <v>61</v>
      </c>
      <c r="K3437" s="15" t="s">
        <v>61</v>
      </c>
      <c r="L3437">
        <v>2008</v>
      </c>
      <c r="M3437">
        <v>2008</v>
      </c>
      <c r="N3437" s="31" t="s">
        <v>309</v>
      </c>
      <c r="O3437" t="s">
        <v>48</v>
      </c>
    </row>
    <row r="3438" spans="1:15">
      <c r="A3438" s="14" t="s">
        <v>304</v>
      </c>
      <c r="B3438" s="18" t="s">
        <v>97</v>
      </c>
      <c r="C3438" t="s">
        <v>308</v>
      </c>
      <c r="D3438" s="16">
        <v>0.95</v>
      </c>
      <c r="E3438" s="16">
        <v>71.25</v>
      </c>
      <c r="F3438" s="16">
        <v>-129.75</v>
      </c>
      <c r="G3438">
        <v>2.6159999999999999E-2</v>
      </c>
      <c r="H3438">
        <v>0.5</v>
      </c>
      <c r="I3438" t="s">
        <v>155</v>
      </c>
      <c r="J3438" s="15" t="s">
        <v>61</v>
      </c>
      <c r="K3438" s="15" t="s">
        <v>61</v>
      </c>
      <c r="L3438">
        <v>2008</v>
      </c>
      <c r="M3438">
        <v>2008</v>
      </c>
      <c r="N3438" s="31" t="s">
        <v>309</v>
      </c>
      <c r="O3438" t="s">
        <v>48</v>
      </c>
    </row>
    <row r="3439" spans="1:15">
      <c r="A3439" s="14" t="s">
        <v>304</v>
      </c>
      <c r="B3439" s="18" t="s">
        <v>97</v>
      </c>
      <c r="C3439" t="s">
        <v>308</v>
      </c>
      <c r="D3439" s="16">
        <v>1</v>
      </c>
      <c r="E3439" s="16">
        <v>71.25</v>
      </c>
      <c r="F3439" s="16">
        <v>-129.25</v>
      </c>
      <c r="G3439">
        <v>2.6159999999999999E-2</v>
      </c>
      <c r="H3439">
        <v>0.5</v>
      </c>
      <c r="I3439" t="s">
        <v>155</v>
      </c>
      <c r="J3439" s="15" t="s">
        <v>61</v>
      </c>
      <c r="K3439" s="15" t="s">
        <v>61</v>
      </c>
      <c r="L3439">
        <v>2008</v>
      </c>
      <c r="M3439">
        <v>2008</v>
      </c>
      <c r="N3439" s="31" t="s">
        <v>309</v>
      </c>
      <c r="O3439" t="s">
        <v>48</v>
      </c>
    </row>
    <row r="3440" spans="1:15">
      <c r="A3440" s="14" t="s">
        <v>304</v>
      </c>
      <c r="B3440" s="18" t="s">
        <v>97</v>
      </c>
      <c r="C3440" t="s">
        <v>308</v>
      </c>
      <c r="D3440" s="16">
        <v>1</v>
      </c>
      <c r="E3440" s="16">
        <v>71.25</v>
      </c>
      <c r="F3440" s="16">
        <v>-128.75</v>
      </c>
      <c r="G3440">
        <v>2.6159999999999999E-2</v>
      </c>
      <c r="H3440">
        <v>0.5</v>
      </c>
      <c r="I3440" t="s">
        <v>155</v>
      </c>
      <c r="J3440" s="15" t="s">
        <v>61</v>
      </c>
      <c r="K3440" s="15" t="s">
        <v>61</v>
      </c>
      <c r="L3440">
        <v>2008</v>
      </c>
      <c r="M3440">
        <v>2008</v>
      </c>
      <c r="N3440" s="31" t="s">
        <v>309</v>
      </c>
      <c r="O3440" t="s">
        <v>48</v>
      </c>
    </row>
    <row r="3441" spans="1:15">
      <c r="A3441" s="14" t="s">
        <v>304</v>
      </c>
      <c r="B3441" s="18" t="s">
        <v>97</v>
      </c>
      <c r="C3441" t="s">
        <v>308</v>
      </c>
      <c r="D3441" s="16">
        <v>0.49</v>
      </c>
      <c r="E3441" s="16">
        <v>70.75</v>
      </c>
      <c r="F3441" s="16">
        <v>-139.75</v>
      </c>
      <c r="G3441">
        <v>2.6159999999999999E-2</v>
      </c>
      <c r="H3441">
        <v>0.5</v>
      </c>
      <c r="I3441" t="s">
        <v>155</v>
      </c>
      <c r="J3441" s="15" t="s">
        <v>61</v>
      </c>
      <c r="K3441" s="15" t="s">
        <v>61</v>
      </c>
      <c r="L3441">
        <v>2008</v>
      </c>
      <c r="M3441">
        <v>2008</v>
      </c>
      <c r="N3441" s="31" t="s">
        <v>309</v>
      </c>
      <c r="O3441" t="s">
        <v>48</v>
      </c>
    </row>
    <row r="3442" spans="1:15">
      <c r="A3442" s="14" t="s">
        <v>304</v>
      </c>
      <c r="B3442" s="18" t="s">
        <v>97</v>
      </c>
      <c r="C3442" t="s">
        <v>308</v>
      </c>
      <c r="D3442" s="16">
        <v>0.93</v>
      </c>
      <c r="E3442" s="16">
        <v>70.25</v>
      </c>
      <c r="F3442" s="16">
        <v>-131.25</v>
      </c>
      <c r="G3442">
        <v>2.6159999999999999E-2</v>
      </c>
      <c r="H3442">
        <v>0.5</v>
      </c>
      <c r="I3442" t="s">
        <v>155</v>
      </c>
      <c r="J3442" s="15" t="s">
        <v>61</v>
      </c>
      <c r="K3442" s="15" t="s">
        <v>61</v>
      </c>
      <c r="L3442">
        <v>2008</v>
      </c>
      <c r="M3442">
        <v>2008</v>
      </c>
      <c r="N3442" s="31" t="s">
        <v>309</v>
      </c>
      <c r="O3442" t="s">
        <v>48</v>
      </c>
    </row>
    <row r="3443" spans="1:15">
      <c r="A3443" s="14" t="s">
        <v>304</v>
      </c>
      <c r="B3443" s="18" t="s">
        <v>97</v>
      </c>
      <c r="C3443" t="s">
        <v>308</v>
      </c>
      <c r="D3443" s="16">
        <v>0.49</v>
      </c>
      <c r="E3443" s="16">
        <v>70.75</v>
      </c>
      <c r="F3443" s="16">
        <v>-139.25</v>
      </c>
      <c r="G3443">
        <v>2.6159999999999999E-2</v>
      </c>
      <c r="H3443">
        <v>0.5</v>
      </c>
      <c r="I3443" t="s">
        <v>155</v>
      </c>
      <c r="J3443" s="15" t="s">
        <v>61</v>
      </c>
      <c r="K3443" s="15" t="s">
        <v>61</v>
      </c>
      <c r="L3443">
        <v>2008</v>
      </c>
      <c r="M3443">
        <v>2008</v>
      </c>
      <c r="N3443" s="31" t="s">
        <v>309</v>
      </c>
      <c r="O3443" t="s">
        <v>48</v>
      </c>
    </row>
    <row r="3444" spans="1:15">
      <c r="A3444" s="14" t="s">
        <v>304</v>
      </c>
      <c r="B3444" s="18" t="s">
        <v>97</v>
      </c>
      <c r="C3444" t="s">
        <v>308</v>
      </c>
      <c r="D3444" s="16">
        <v>0.51</v>
      </c>
      <c r="E3444" s="16">
        <v>70.75</v>
      </c>
      <c r="F3444" s="16">
        <v>-138.75</v>
      </c>
      <c r="G3444">
        <v>2.6159999999999999E-2</v>
      </c>
      <c r="H3444">
        <v>0.5</v>
      </c>
      <c r="I3444" t="s">
        <v>155</v>
      </c>
      <c r="J3444" s="15" t="s">
        <v>61</v>
      </c>
      <c r="K3444" s="15" t="s">
        <v>61</v>
      </c>
      <c r="L3444">
        <v>2008</v>
      </c>
      <c r="M3444">
        <v>2008</v>
      </c>
      <c r="N3444" s="31" t="s">
        <v>309</v>
      </c>
      <c r="O3444" t="s">
        <v>48</v>
      </c>
    </row>
    <row r="3445" spans="1:15">
      <c r="A3445" s="14" t="s">
        <v>304</v>
      </c>
      <c r="B3445" s="18" t="s">
        <v>97</v>
      </c>
      <c r="C3445" t="s">
        <v>308</v>
      </c>
      <c r="D3445" s="16">
        <v>0.31</v>
      </c>
      <c r="E3445" s="16">
        <v>69.75</v>
      </c>
      <c r="F3445" s="16">
        <v>-133.75</v>
      </c>
      <c r="G3445">
        <v>2.6159999999999999E-2</v>
      </c>
      <c r="H3445">
        <v>0.5</v>
      </c>
      <c r="I3445" t="s">
        <v>155</v>
      </c>
      <c r="J3445" s="15" t="s">
        <v>61</v>
      </c>
      <c r="K3445" s="15" t="s">
        <v>61</v>
      </c>
      <c r="L3445">
        <v>2008</v>
      </c>
      <c r="M3445">
        <v>2008</v>
      </c>
      <c r="N3445" s="31" t="s">
        <v>309</v>
      </c>
      <c r="O3445" t="s">
        <v>48</v>
      </c>
    </row>
    <row r="3446" spans="1:15">
      <c r="A3446" s="14" t="s">
        <v>304</v>
      </c>
      <c r="B3446" s="18" t="s">
        <v>97</v>
      </c>
      <c r="C3446" t="s">
        <v>308</v>
      </c>
      <c r="D3446" s="16">
        <v>0.8</v>
      </c>
      <c r="E3446" s="16">
        <v>69.25</v>
      </c>
      <c r="F3446" s="16">
        <v>-137.75</v>
      </c>
      <c r="G3446">
        <v>2.6159999999999999E-2</v>
      </c>
      <c r="H3446">
        <v>0.5</v>
      </c>
      <c r="I3446" t="s">
        <v>155</v>
      </c>
      <c r="J3446" s="15" t="s">
        <v>61</v>
      </c>
      <c r="K3446" s="15" t="s">
        <v>61</v>
      </c>
      <c r="L3446">
        <v>2008</v>
      </c>
      <c r="M3446">
        <v>2008</v>
      </c>
      <c r="N3446" s="31" t="s">
        <v>309</v>
      </c>
      <c r="O3446" t="s">
        <v>48</v>
      </c>
    </row>
    <row r="3447" spans="1:15">
      <c r="A3447" s="14" t="s">
        <v>304</v>
      </c>
      <c r="B3447" s="18" t="s">
        <v>97</v>
      </c>
      <c r="C3447" t="s">
        <v>308</v>
      </c>
      <c r="D3447" s="16">
        <v>0.41</v>
      </c>
      <c r="E3447" s="16">
        <v>69.75</v>
      </c>
      <c r="F3447" s="16">
        <v>-133.25</v>
      </c>
      <c r="G3447">
        <v>2.6159999999999999E-2</v>
      </c>
      <c r="H3447">
        <v>0.5</v>
      </c>
      <c r="I3447" t="s">
        <v>155</v>
      </c>
      <c r="J3447" s="15" t="s">
        <v>61</v>
      </c>
      <c r="K3447" s="15" t="s">
        <v>61</v>
      </c>
      <c r="L3447">
        <v>2008</v>
      </c>
      <c r="M3447">
        <v>2008</v>
      </c>
      <c r="N3447" s="31" t="s">
        <v>309</v>
      </c>
      <c r="O3447" t="s">
        <v>48</v>
      </c>
    </row>
    <row r="3448" spans="1:15">
      <c r="A3448" s="14" t="s">
        <v>304</v>
      </c>
      <c r="B3448" s="18" t="s">
        <v>97</v>
      </c>
      <c r="C3448" t="s">
        <v>308</v>
      </c>
      <c r="D3448" s="16">
        <v>0.66</v>
      </c>
      <c r="E3448" s="16">
        <v>69.75</v>
      </c>
      <c r="F3448" s="16">
        <v>-135.75</v>
      </c>
      <c r="G3448">
        <v>2.6159999999999999E-2</v>
      </c>
      <c r="H3448">
        <v>0.5</v>
      </c>
      <c r="I3448" t="s">
        <v>155</v>
      </c>
      <c r="J3448" s="15" t="s">
        <v>61</v>
      </c>
      <c r="K3448" s="15" t="s">
        <v>61</v>
      </c>
      <c r="L3448">
        <v>2008</v>
      </c>
      <c r="M3448">
        <v>2008</v>
      </c>
      <c r="N3448" s="31" t="s">
        <v>309</v>
      </c>
      <c r="O3448" t="s">
        <v>48</v>
      </c>
    </row>
    <row r="3449" spans="1:15">
      <c r="A3449" s="14" t="s">
        <v>304</v>
      </c>
      <c r="B3449" s="18" t="s">
        <v>97</v>
      </c>
      <c r="C3449" t="s">
        <v>308</v>
      </c>
      <c r="D3449" s="16">
        <v>0.96</v>
      </c>
      <c r="E3449" s="16">
        <v>70.25</v>
      </c>
      <c r="F3449" s="16">
        <v>-140.75</v>
      </c>
      <c r="G3449">
        <v>2.6159999999999999E-2</v>
      </c>
      <c r="H3449">
        <v>0.5</v>
      </c>
      <c r="I3449" t="s">
        <v>155</v>
      </c>
      <c r="J3449" s="15" t="s">
        <v>61</v>
      </c>
      <c r="K3449" s="15" t="s">
        <v>61</v>
      </c>
      <c r="L3449">
        <v>2008</v>
      </c>
      <c r="M3449">
        <v>2008</v>
      </c>
      <c r="N3449" s="31" t="s">
        <v>309</v>
      </c>
      <c r="O3449" t="s">
        <v>48</v>
      </c>
    </row>
    <row r="3450" spans="1:15">
      <c r="A3450" s="14" t="s">
        <v>304</v>
      </c>
      <c r="B3450" s="18" t="s">
        <v>97</v>
      </c>
      <c r="C3450" t="s">
        <v>308</v>
      </c>
      <c r="D3450" s="16">
        <v>0.95</v>
      </c>
      <c r="E3450" s="16">
        <v>69.75</v>
      </c>
      <c r="F3450" s="16">
        <v>-139.75</v>
      </c>
      <c r="G3450">
        <v>2.6159999999999999E-2</v>
      </c>
      <c r="H3450">
        <v>0.5</v>
      </c>
      <c r="I3450" t="s">
        <v>155</v>
      </c>
      <c r="J3450" s="15" t="s">
        <v>61</v>
      </c>
      <c r="K3450" s="15" t="s">
        <v>61</v>
      </c>
      <c r="L3450">
        <v>2008</v>
      </c>
      <c r="M3450">
        <v>2008</v>
      </c>
      <c r="N3450" s="31" t="s">
        <v>309</v>
      </c>
      <c r="O3450" t="s">
        <v>48</v>
      </c>
    </row>
    <row r="3451" spans="1:15">
      <c r="A3451" s="14" t="s">
        <v>304</v>
      </c>
      <c r="B3451" s="18" t="s">
        <v>97</v>
      </c>
      <c r="C3451" t="s">
        <v>308</v>
      </c>
      <c r="D3451" s="16">
        <v>0.28999999999999998</v>
      </c>
      <c r="E3451" s="16">
        <v>69.25</v>
      </c>
      <c r="F3451" s="16">
        <v>-136.75</v>
      </c>
      <c r="G3451">
        <v>2.6159999999999999E-2</v>
      </c>
      <c r="H3451">
        <v>0.5</v>
      </c>
      <c r="I3451" t="s">
        <v>155</v>
      </c>
      <c r="J3451" s="15" t="s">
        <v>61</v>
      </c>
      <c r="K3451" s="15" t="s">
        <v>61</v>
      </c>
      <c r="L3451">
        <v>2008</v>
      </c>
      <c r="M3451">
        <v>2008</v>
      </c>
      <c r="N3451" s="31" t="s">
        <v>309</v>
      </c>
      <c r="O3451" t="s">
        <v>48</v>
      </c>
    </row>
    <row r="3452" spans="1:15">
      <c r="A3452" s="14" t="s">
        <v>304</v>
      </c>
      <c r="B3452" s="18" t="s">
        <v>97</v>
      </c>
      <c r="C3452" t="s">
        <v>308</v>
      </c>
      <c r="D3452" s="16">
        <v>0.97</v>
      </c>
      <c r="E3452" s="16">
        <v>69.75</v>
      </c>
      <c r="F3452" s="16">
        <v>-140.25</v>
      </c>
      <c r="G3452">
        <v>2.6159999999999999E-2</v>
      </c>
      <c r="H3452">
        <v>0.5</v>
      </c>
      <c r="I3452" t="s">
        <v>155</v>
      </c>
      <c r="J3452" s="15" t="s">
        <v>61</v>
      </c>
      <c r="K3452" s="15" t="s">
        <v>61</v>
      </c>
      <c r="L3452">
        <v>2008</v>
      </c>
      <c r="M3452">
        <v>2008</v>
      </c>
      <c r="N3452" s="31" t="s">
        <v>309</v>
      </c>
      <c r="O3452" t="s">
        <v>48</v>
      </c>
    </row>
    <row r="3453" spans="1:15">
      <c r="A3453" s="14" t="s">
        <v>304</v>
      </c>
      <c r="B3453" s="18" t="s">
        <v>97</v>
      </c>
      <c r="C3453" t="s">
        <v>308</v>
      </c>
      <c r="D3453" s="16">
        <v>0.92</v>
      </c>
      <c r="E3453" s="16">
        <v>69.75</v>
      </c>
      <c r="F3453" s="16">
        <v>-139.25</v>
      </c>
      <c r="G3453">
        <v>2.6159999999999999E-2</v>
      </c>
      <c r="H3453">
        <v>0.5</v>
      </c>
      <c r="I3453" t="s">
        <v>155</v>
      </c>
      <c r="J3453" s="15" t="s">
        <v>61</v>
      </c>
      <c r="K3453" s="15" t="s">
        <v>61</v>
      </c>
      <c r="L3453">
        <v>2008</v>
      </c>
      <c r="M3453">
        <v>2008</v>
      </c>
      <c r="N3453" s="31" t="s">
        <v>309</v>
      </c>
      <c r="O3453" t="s">
        <v>48</v>
      </c>
    </row>
    <row r="3454" spans="1:15">
      <c r="A3454" s="14" t="s">
        <v>304</v>
      </c>
      <c r="B3454" s="18" t="s">
        <v>97</v>
      </c>
      <c r="C3454" t="s">
        <v>308</v>
      </c>
      <c r="D3454" s="16">
        <v>0.59</v>
      </c>
      <c r="E3454" s="16">
        <v>70.75</v>
      </c>
      <c r="F3454" s="16">
        <v>-137.25</v>
      </c>
      <c r="G3454">
        <v>2.6159999999999999E-2</v>
      </c>
      <c r="H3454">
        <v>0.5</v>
      </c>
      <c r="I3454" t="s">
        <v>155</v>
      </c>
      <c r="J3454" s="15" t="s">
        <v>61</v>
      </c>
      <c r="K3454" s="15" t="s">
        <v>61</v>
      </c>
      <c r="L3454">
        <v>2008</v>
      </c>
      <c r="M3454">
        <v>2008</v>
      </c>
      <c r="N3454" s="31" t="s">
        <v>309</v>
      </c>
      <c r="O3454" t="s">
        <v>48</v>
      </c>
    </row>
    <row r="3455" spans="1:15">
      <c r="A3455" s="14" t="s">
        <v>304</v>
      </c>
      <c r="B3455" s="18" t="s">
        <v>97</v>
      </c>
      <c r="C3455" t="s">
        <v>308</v>
      </c>
      <c r="D3455" s="16">
        <v>0.53</v>
      </c>
      <c r="E3455" s="16">
        <v>70.75</v>
      </c>
      <c r="F3455" s="16">
        <v>-138.25</v>
      </c>
      <c r="G3455">
        <v>2.6159999999999999E-2</v>
      </c>
      <c r="H3455">
        <v>0.5</v>
      </c>
      <c r="I3455" t="s">
        <v>155</v>
      </c>
      <c r="J3455" s="15" t="s">
        <v>61</v>
      </c>
      <c r="K3455" s="15" t="s">
        <v>61</v>
      </c>
      <c r="L3455">
        <v>2008</v>
      </c>
      <c r="M3455">
        <v>2008</v>
      </c>
      <c r="N3455" s="31" t="s">
        <v>309</v>
      </c>
      <c r="O3455" t="s">
        <v>48</v>
      </c>
    </row>
    <row r="3456" spans="1:15">
      <c r="A3456" s="14" t="s">
        <v>304</v>
      </c>
      <c r="B3456" s="18" t="s">
        <v>97</v>
      </c>
      <c r="C3456" t="s">
        <v>308</v>
      </c>
      <c r="D3456" s="16">
        <v>0.27</v>
      </c>
      <c r="E3456" s="16">
        <v>69.75</v>
      </c>
      <c r="F3456" s="16">
        <v>-134.75</v>
      </c>
      <c r="G3456">
        <v>2.6159999999999999E-2</v>
      </c>
      <c r="H3456">
        <v>0.5</v>
      </c>
      <c r="I3456" t="s">
        <v>155</v>
      </c>
      <c r="J3456" s="15" t="s">
        <v>61</v>
      </c>
      <c r="K3456" s="15" t="s">
        <v>61</v>
      </c>
      <c r="L3456">
        <v>2008</v>
      </c>
      <c r="M3456">
        <v>2008</v>
      </c>
      <c r="N3456" s="31" t="s">
        <v>309</v>
      </c>
      <c r="O3456" t="s">
        <v>48</v>
      </c>
    </row>
    <row r="3457" spans="1:15">
      <c r="A3457" s="14" t="s">
        <v>304</v>
      </c>
      <c r="B3457" s="18" t="s">
        <v>97</v>
      </c>
      <c r="C3457" t="s">
        <v>308</v>
      </c>
      <c r="D3457" s="16">
        <v>0.99</v>
      </c>
      <c r="E3457" s="16">
        <v>69.75</v>
      </c>
      <c r="F3457" s="16">
        <v>-140.75</v>
      </c>
      <c r="G3457">
        <v>2.6159999999999999E-2</v>
      </c>
      <c r="H3457">
        <v>0.5</v>
      </c>
      <c r="I3457" t="s">
        <v>155</v>
      </c>
      <c r="J3457" s="15" t="s">
        <v>61</v>
      </c>
      <c r="K3457" s="15" t="s">
        <v>61</v>
      </c>
      <c r="L3457">
        <v>2008</v>
      </c>
      <c r="M3457">
        <v>2008</v>
      </c>
      <c r="N3457" s="31" t="s">
        <v>309</v>
      </c>
      <c r="O3457" t="s">
        <v>48</v>
      </c>
    </row>
    <row r="3458" spans="1:15">
      <c r="A3458" s="14" t="s">
        <v>304</v>
      </c>
      <c r="B3458" s="18" t="s">
        <v>97</v>
      </c>
      <c r="C3458" t="s">
        <v>308</v>
      </c>
      <c r="D3458" s="16">
        <v>0.56999999999999995</v>
      </c>
      <c r="E3458" s="16">
        <v>69.75</v>
      </c>
      <c r="F3458" s="16">
        <v>-135.25</v>
      </c>
      <c r="G3458">
        <v>2.6159999999999999E-2</v>
      </c>
      <c r="H3458">
        <v>0.5</v>
      </c>
      <c r="I3458" t="s">
        <v>155</v>
      </c>
      <c r="J3458" s="15" t="s">
        <v>61</v>
      </c>
      <c r="K3458" s="15" t="s">
        <v>61</v>
      </c>
      <c r="L3458">
        <v>2008</v>
      </c>
      <c r="M3458">
        <v>2008</v>
      </c>
      <c r="N3458" s="31" t="s">
        <v>309</v>
      </c>
      <c r="O3458" t="s">
        <v>48</v>
      </c>
    </row>
    <row r="3459" spans="1:15">
      <c r="A3459" s="14" t="s">
        <v>304</v>
      </c>
      <c r="B3459" s="18" t="s">
        <v>97</v>
      </c>
      <c r="C3459" t="s">
        <v>308</v>
      </c>
      <c r="D3459" s="16">
        <v>0.5</v>
      </c>
      <c r="E3459" s="16">
        <v>70.75</v>
      </c>
      <c r="F3459" s="16">
        <v>-140.25</v>
      </c>
      <c r="G3459">
        <v>2.6159999999999999E-2</v>
      </c>
      <c r="H3459">
        <v>0.5</v>
      </c>
      <c r="I3459" t="s">
        <v>155</v>
      </c>
      <c r="J3459" s="15" t="s">
        <v>61</v>
      </c>
      <c r="K3459" s="15" t="s">
        <v>61</v>
      </c>
      <c r="L3459">
        <v>2008</v>
      </c>
      <c r="M3459">
        <v>2008</v>
      </c>
      <c r="N3459" s="31" t="s">
        <v>309</v>
      </c>
      <c r="O3459" t="s">
        <v>48</v>
      </c>
    </row>
    <row r="3460" spans="1:15">
      <c r="A3460" s="14" t="s">
        <v>304</v>
      </c>
      <c r="B3460" s="18" t="s">
        <v>97</v>
      </c>
      <c r="C3460" t="s">
        <v>308</v>
      </c>
      <c r="D3460" s="16">
        <v>0.85</v>
      </c>
      <c r="E3460" s="16">
        <v>70.25</v>
      </c>
      <c r="F3460" s="16">
        <v>-130.25</v>
      </c>
      <c r="G3460">
        <v>2.6159999999999999E-2</v>
      </c>
      <c r="H3460">
        <v>0.5</v>
      </c>
      <c r="I3460" t="s">
        <v>155</v>
      </c>
      <c r="J3460" s="15" t="s">
        <v>61</v>
      </c>
      <c r="K3460" s="15" t="s">
        <v>61</v>
      </c>
      <c r="L3460">
        <v>2008</v>
      </c>
      <c r="M3460">
        <v>2008</v>
      </c>
      <c r="N3460" s="31" t="s">
        <v>309</v>
      </c>
      <c r="O3460" t="s">
        <v>48</v>
      </c>
    </row>
    <row r="3461" spans="1:15">
      <c r="A3461" s="14" t="s">
        <v>304</v>
      </c>
      <c r="B3461" s="18" t="s">
        <v>97</v>
      </c>
      <c r="C3461" t="s">
        <v>308</v>
      </c>
      <c r="D3461" s="16">
        <v>0.23</v>
      </c>
      <c r="E3461" s="16">
        <v>69.75</v>
      </c>
      <c r="F3461" s="16">
        <v>-134.25</v>
      </c>
      <c r="G3461">
        <v>2.6159999999999999E-2</v>
      </c>
      <c r="H3461">
        <v>0.5</v>
      </c>
      <c r="I3461" t="s">
        <v>155</v>
      </c>
      <c r="J3461" s="15" t="s">
        <v>61</v>
      </c>
      <c r="K3461" s="15" t="s">
        <v>61</v>
      </c>
      <c r="L3461">
        <v>2008</v>
      </c>
      <c r="M3461">
        <v>2008</v>
      </c>
      <c r="N3461" s="31" t="s">
        <v>309</v>
      </c>
      <c r="O3461" t="s">
        <v>48</v>
      </c>
    </row>
    <row r="3462" spans="1:15">
      <c r="A3462" s="14" t="s">
        <v>304</v>
      </c>
      <c r="B3462" s="18" t="s">
        <v>97</v>
      </c>
      <c r="C3462" t="s">
        <v>308</v>
      </c>
      <c r="D3462" s="16">
        <v>0.93</v>
      </c>
      <c r="E3462" s="16">
        <v>70.25</v>
      </c>
      <c r="F3462" s="16">
        <v>-130.75</v>
      </c>
      <c r="G3462">
        <v>2.6159999999999999E-2</v>
      </c>
      <c r="H3462">
        <v>0.5</v>
      </c>
      <c r="I3462" t="s">
        <v>155</v>
      </c>
      <c r="J3462" s="15" t="s">
        <v>61</v>
      </c>
      <c r="K3462" s="15" t="s">
        <v>61</v>
      </c>
      <c r="L3462">
        <v>2008</v>
      </c>
      <c r="M3462">
        <v>2008</v>
      </c>
      <c r="N3462" s="31" t="s">
        <v>309</v>
      </c>
      <c r="O3462" t="s">
        <v>48</v>
      </c>
    </row>
    <row r="3463" spans="1:15">
      <c r="A3463" s="14" t="s">
        <v>304</v>
      </c>
      <c r="B3463" s="18" t="s">
        <v>97</v>
      </c>
      <c r="C3463" t="s">
        <v>308</v>
      </c>
      <c r="D3463" s="16">
        <v>0.87</v>
      </c>
      <c r="E3463" s="16">
        <v>70.25</v>
      </c>
      <c r="F3463" s="16">
        <v>-129.75</v>
      </c>
      <c r="G3463">
        <v>2.6159999999999999E-2</v>
      </c>
      <c r="H3463">
        <v>0.5</v>
      </c>
      <c r="I3463" t="s">
        <v>155</v>
      </c>
      <c r="J3463" s="15" t="s">
        <v>61</v>
      </c>
      <c r="K3463" s="15" t="s">
        <v>61</v>
      </c>
      <c r="L3463">
        <v>2008</v>
      </c>
      <c r="M3463">
        <v>2008</v>
      </c>
      <c r="N3463" s="31" t="s">
        <v>309</v>
      </c>
      <c r="O3463" t="s">
        <v>48</v>
      </c>
    </row>
    <row r="3464" spans="1:15">
      <c r="A3464" s="14" t="s">
        <v>304</v>
      </c>
      <c r="B3464" s="18" t="s">
        <v>97</v>
      </c>
      <c r="C3464" t="s">
        <v>308</v>
      </c>
      <c r="D3464" s="16">
        <v>0.83</v>
      </c>
      <c r="E3464" s="16">
        <v>69.25</v>
      </c>
      <c r="F3464" s="16">
        <v>-138.25</v>
      </c>
      <c r="G3464">
        <v>2.6159999999999999E-2</v>
      </c>
      <c r="H3464">
        <v>0.5</v>
      </c>
      <c r="I3464" t="s">
        <v>155</v>
      </c>
      <c r="J3464" s="15" t="s">
        <v>61</v>
      </c>
      <c r="K3464" s="15" t="s">
        <v>61</v>
      </c>
      <c r="L3464">
        <v>2008</v>
      </c>
      <c r="M3464">
        <v>2008</v>
      </c>
      <c r="N3464" s="31" t="s">
        <v>309</v>
      </c>
      <c r="O3464" t="s">
        <v>48</v>
      </c>
    </row>
    <row r="3465" spans="1:15">
      <c r="A3465" s="14" t="s">
        <v>304</v>
      </c>
      <c r="B3465" s="18" t="s">
        <v>97</v>
      </c>
      <c r="C3465" t="s">
        <v>308</v>
      </c>
      <c r="D3465" s="16">
        <v>0.56000000000000005</v>
      </c>
      <c r="E3465" s="16">
        <v>70.75</v>
      </c>
      <c r="F3465" s="16">
        <v>-137.75</v>
      </c>
      <c r="G3465">
        <v>2.6159999999999999E-2</v>
      </c>
      <c r="H3465">
        <v>0.5</v>
      </c>
      <c r="I3465" t="s">
        <v>155</v>
      </c>
      <c r="J3465" s="15" t="s">
        <v>61</v>
      </c>
      <c r="K3465" s="15" t="s">
        <v>61</v>
      </c>
      <c r="L3465">
        <v>2008</v>
      </c>
      <c r="M3465">
        <v>2008</v>
      </c>
      <c r="N3465" s="31" t="s">
        <v>309</v>
      </c>
      <c r="O3465" t="s">
        <v>48</v>
      </c>
    </row>
    <row r="3466" spans="1:15">
      <c r="A3466" s="14" t="s">
        <v>304</v>
      </c>
      <c r="B3466" s="18" t="s">
        <v>97</v>
      </c>
      <c r="C3466" t="s">
        <v>308</v>
      </c>
      <c r="D3466" s="16">
        <v>0.56999999999999995</v>
      </c>
      <c r="E3466" s="16">
        <v>69.75</v>
      </c>
      <c r="F3466" s="16">
        <v>-132.75</v>
      </c>
      <c r="G3466">
        <v>2.6159999999999999E-2</v>
      </c>
      <c r="H3466">
        <v>0.5</v>
      </c>
      <c r="I3466" t="s">
        <v>155</v>
      </c>
      <c r="J3466" s="15" t="s">
        <v>61</v>
      </c>
      <c r="K3466" s="15" t="s">
        <v>61</v>
      </c>
      <c r="L3466">
        <v>2008</v>
      </c>
      <c r="M3466">
        <v>2008</v>
      </c>
      <c r="N3466" s="31" t="s">
        <v>309</v>
      </c>
      <c r="O3466" t="s">
        <v>48</v>
      </c>
    </row>
    <row r="3467" spans="1:15">
      <c r="A3467" s="14" t="s">
        <v>304</v>
      </c>
      <c r="B3467" s="18" t="s">
        <v>97</v>
      </c>
      <c r="C3467" t="s">
        <v>308</v>
      </c>
      <c r="D3467" s="16">
        <v>1</v>
      </c>
      <c r="E3467" s="16">
        <v>71.25</v>
      </c>
      <c r="F3467" s="16">
        <v>-128.25</v>
      </c>
      <c r="G3467">
        <v>2.6159999999999999E-2</v>
      </c>
      <c r="H3467">
        <v>0.5</v>
      </c>
      <c r="I3467" t="s">
        <v>155</v>
      </c>
      <c r="J3467" s="15" t="s">
        <v>61</v>
      </c>
      <c r="K3467" s="15" t="s">
        <v>61</v>
      </c>
      <c r="L3467">
        <v>2008</v>
      </c>
      <c r="M3467">
        <v>2008</v>
      </c>
      <c r="N3467" s="31" t="s">
        <v>309</v>
      </c>
      <c r="O3467" t="s">
        <v>48</v>
      </c>
    </row>
    <row r="3468" spans="1:15">
      <c r="A3468" s="14" t="s">
        <v>304</v>
      </c>
      <c r="B3468" s="18" t="s">
        <v>97</v>
      </c>
      <c r="C3468" t="s">
        <v>308</v>
      </c>
      <c r="D3468" s="16">
        <v>0.47</v>
      </c>
      <c r="E3468" s="16">
        <v>71.25</v>
      </c>
      <c r="F3468" s="16">
        <v>-136.25</v>
      </c>
      <c r="G3468">
        <v>2.6159999999999999E-2</v>
      </c>
      <c r="H3468">
        <v>0.5</v>
      </c>
      <c r="I3468" t="s">
        <v>155</v>
      </c>
      <c r="J3468" s="15" t="s">
        <v>61</v>
      </c>
      <c r="K3468" s="15" t="s">
        <v>61</v>
      </c>
      <c r="L3468">
        <v>2008</v>
      </c>
      <c r="M3468">
        <v>2008</v>
      </c>
      <c r="N3468" s="31" t="s">
        <v>309</v>
      </c>
      <c r="O3468" t="s">
        <v>48</v>
      </c>
    </row>
    <row r="3469" spans="1:15">
      <c r="A3469" s="14" t="s">
        <v>304</v>
      </c>
      <c r="B3469" s="18" t="s">
        <v>97</v>
      </c>
      <c r="C3469" t="s">
        <v>308</v>
      </c>
      <c r="D3469" s="16">
        <v>0.63</v>
      </c>
      <c r="E3469" s="16">
        <v>69.75</v>
      </c>
      <c r="F3469" s="16">
        <v>-132.25</v>
      </c>
      <c r="G3469">
        <v>2.6159999999999999E-2</v>
      </c>
      <c r="H3469">
        <v>0.5</v>
      </c>
      <c r="I3469" t="s">
        <v>155</v>
      </c>
      <c r="J3469" s="15" t="s">
        <v>61</v>
      </c>
      <c r="K3469" s="15" t="s">
        <v>61</v>
      </c>
      <c r="L3469">
        <v>2008</v>
      </c>
      <c r="M3469">
        <v>2008</v>
      </c>
      <c r="N3469" s="31" t="s">
        <v>309</v>
      </c>
      <c r="O3469" t="s">
        <v>48</v>
      </c>
    </row>
    <row r="3470" spans="1:15">
      <c r="A3470" s="14" t="s">
        <v>304</v>
      </c>
      <c r="B3470" s="18" t="s">
        <v>97</v>
      </c>
      <c r="C3470" t="s">
        <v>308</v>
      </c>
      <c r="D3470" s="16">
        <v>1</v>
      </c>
      <c r="E3470" s="16">
        <v>70.75</v>
      </c>
      <c r="F3470" s="16">
        <v>-128.25</v>
      </c>
      <c r="G3470">
        <v>2.6159999999999999E-2</v>
      </c>
      <c r="H3470">
        <v>0.5</v>
      </c>
      <c r="I3470" t="s">
        <v>155</v>
      </c>
      <c r="J3470" s="15" t="s">
        <v>61</v>
      </c>
      <c r="K3470" s="15" t="s">
        <v>61</v>
      </c>
      <c r="L3470">
        <v>2008</v>
      </c>
      <c r="M3470">
        <v>2008</v>
      </c>
      <c r="N3470" s="31" t="s">
        <v>309</v>
      </c>
      <c r="O3470" t="s">
        <v>48</v>
      </c>
    </row>
    <row r="3471" spans="1:15">
      <c r="A3471" s="14" t="s">
        <v>304</v>
      </c>
      <c r="B3471" s="18" t="s">
        <v>97</v>
      </c>
      <c r="C3471" t="s">
        <v>308</v>
      </c>
      <c r="D3471" s="16">
        <v>7.0000000000000007E-2</v>
      </c>
      <c r="E3471" s="16">
        <v>69.25</v>
      </c>
      <c r="F3471" s="16">
        <v>-136.25</v>
      </c>
      <c r="G3471">
        <v>2.6159999999999999E-2</v>
      </c>
      <c r="H3471">
        <v>0.5</v>
      </c>
      <c r="I3471" t="s">
        <v>155</v>
      </c>
      <c r="J3471" s="15" t="s">
        <v>61</v>
      </c>
      <c r="K3471" s="15" t="s">
        <v>61</v>
      </c>
      <c r="L3471">
        <v>2008</v>
      </c>
      <c r="M3471">
        <v>2008</v>
      </c>
      <c r="N3471" s="31" t="s">
        <v>309</v>
      </c>
      <c r="O3471" t="s">
        <v>48</v>
      </c>
    </row>
    <row r="3472" spans="1:15">
      <c r="A3472" s="14" t="s">
        <v>304</v>
      </c>
      <c r="B3472" s="18" t="s">
        <v>97</v>
      </c>
      <c r="C3472" t="s">
        <v>308</v>
      </c>
      <c r="D3472" s="16">
        <v>0.85</v>
      </c>
      <c r="E3472" s="16">
        <v>69.25</v>
      </c>
      <c r="F3472" s="16">
        <v>-138.75</v>
      </c>
      <c r="G3472">
        <v>2.6159999999999999E-2</v>
      </c>
      <c r="H3472">
        <v>0.5</v>
      </c>
      <c r="I3472" t="s">
        <v>155</v>
      </c>
      <c r="J3472" s="15" t="s">
        <v>61</v>
      </c>
      <c r="K3472" s="15" t="s">
        <v>61</v>
      </c>
      <c r="L3472">
        <v>2008</v>
      </c>
      <c r="M3472">
        <v>2008</v>
      </c>
      <c r="N3472" s="31" t="s">
        <v>309</v>
      </c>
      <c r="O3472" t="s">
        <v>48</v>
      </c>
    </row>
    <row r="3473" spans="1:15">
      <c r="A3473" s="14" t="s">
        <v>304</v>
      </c>
      <c r="B3473" s="18" t="s">
        <v>97</v>
      </c>
      <c r="C3473" t="s">
        <v>308</v>
      </c>
      <c r="D3473" s="16">
        <v>0.33</v>
      </c>
      <c r="E3473" s="16">
        <v>71.75</v>
      </c>
      <c r="F3473" s="16">
        <v>-133.75</v>
      </c>
      <c r="G3473">
        <v>2.6159999999999999E-2</v>
      </c>
      <c r="H3473">
        <v>0.5</v>
      </c>
      <c r="I3473" t="s">
        <v>155</v>
      </c>
      <c r="J3473" s="15" t="s">
        <v>61</v>
      </c>
      <c r="K3473" s="15" t="s">
        <v>61</v>
      </c>
      <c r="L3473">
        <v>2008</v>
      </c>
      <c r="M3473">
        <v>2008</v>
      </c>
      <c r="N3473" s="31" t="s">
        <v>309</v>
      </c>
      <c r="O3473" t="s">
        <v>48</v>
      </c>
    </row>
    <row r="3474" spans="1:15">
      <c r="A3474" s="14" t="s">
        <v>304</v>
      </c>
      <c r="B3474" s="18" t="s">
        <v>97</v>
      </c>
      <c r="C3474" t="s">
        <v>308</v>
      </c>
      <c r="D3474" s="16">
        <v>0.3</v>
      </c>
      <c r="E3474" s="16">
        <v>71.75</v>
      </c>
      <c r="F3474" s="16">
        <v>-134.25</v>
      </c>
      <c r="G3474">
        <v>2.6159999999999999E-2</v>
      </c>
      <c r="H3474">
        <v>0.5</v>
      </c>
      <c r="I3474" t="s">
        <v>155</v>
      </c>
      <c r="J3474" s="15" t="s">
        <v>61</v>
      </c>
      <c r="K3474" s="15" t="s">
        <v>61</v>
      </c>
      <c r="L3474">
        <v>2008</v>
      </c>
      <c r="M3474">
        <v>2008</v>
      </c>
      <c r="N3474" s="31" t="s">
        <v>309</v>
      </c>
      <c r="O3474" t="s">
        <v>48</v>
      </c>
    </row>
    <row r="3475" spans="1:15">
      <c r="A3475" s="14" t="s">
        <v>304</v>
      </c>
      <c r="B3475" s="18" t="s">
        <v>97</v>
      </c>
      <c r="C3475" t="s">
        <v>308</v>
      </c>
      <c r="D3475" s="16">
        <v>0.36</v>
      </c>
      <c r="E3475" s="16">
        <v>71.75</v>
      </c>
      <c r="F3475" s="16">
        <v>-133.25</v>
      </c>
      <c r="G3475">
        <v>2.6159999999999999E-2</v>
      </c>
      <c r="H3475">
        <v>0.5</v>
      </c>
      <c r="I3475" t="s">
        <v>155</v>
      </c>
      <c r="J3475" s="15" t="s">
        <v>61</v>
      </c>
      <c r="K3475" s="15" t="s">
        <v>61</v>
      </c>
      <c r="L3475">
        <v>2008</v>
      </c>
      <c r="M3475">
        <v>2008</v>
      </c>
      <c r="N3475" s="31" t="s">
        <v>309</v>
      </c>
      <c r="O3475" t="s">
        <v>48</v>
      </c>
    </row>
    <row r="3476" spans="1:15">
      <c r="A3476" s="14" t="s">
        <v>304</v>
      </c>
      <c r="B3476" s="18" t="s">
        <v>97</v>
      </c>
      <c r="C3476" t="s">
        <v>308</v>
      </c>
      <c r="D3476" s="16">
        <v>0.38</v>
      </c>
      <c r="E3476" s="16">
        <v>71.75</v>
      </c>
      <c r="F3476" s="16">
        <v>-132.75</v>
      </c>
      <c r="G3476">
        <v>2.6159999999999999E-2</v>
      </c>
      <c r="H3476">
        <v>0.5</v>
      </c>
      <c r="I3476" t="s">
        <v>155</v>
      </c>
      <c r="J3476" s="15" t="s">
        <v>61</v>
      </c>
      <c r="K3476" s="15" t="s">
        <v>61</v>
      </c>
      <c r="L3476">
        <v>2008</v>
      </c>
      <c r="M3476">
        <v>2008</v>
      </c>
      <c r="N3476" s="31" t="s">
        <v>309</v>
      </c>
      <c r="O3476" t="s">
        <v>48</v>
      </c>
    </row>
    <row r="3477" spans="1:15">
      <c r="A3477" s="14" t="s">
        <v>304</v>
      </c>
      <c r="B3477" s="18" t="s">
        <v>97</v>
      </c>
      <c r="C3477" t="s">
        <v>308</v>
      </c>
      <c r="D3477" s="16">
        <v>0.39</v>
      </c>
      <c r="E3477" s="16">
        <v>71.75</v>
      </c>
      <c r="F3477" s="16">
        <v>-132.25</v>
      </c>
      <c r="G3477">
        <v>2.6159999999999999E-2</v>
      </c>
      <c r="H3477">
        <v>0.5</v>
      </c>
      <c r="I3477" t="s">
        <v>155</v>
      </c>
      <c r="J3477" s="15" t="s">
        <v>61</v>
      </c>
      <c r="K3477" s="15" t="s">
        <v>61</v>
      </c>
      <c r="L3477">
        <v>2008</v>
      </c>
      <c r="M3477">
        <v>2008</v>
      </c>
      <c r="N3477" s="31" t="s">
        <v>309</v>
      </c>
      <c r="O3477" t="s">
        <v>48</v>
      </c>
    </row>
    <row r="3478" spans="1:15">
      <c r="A3478" s="14" t="s">
        <v>304</v>
      </c>
      <c r="B3478" s="18" t="s">
        <v>97</v>
      </c>
      <c r="C3478" t="s">
        <v>308</v>
      </c>
      <c r="D3478" s="16">
        <v>0.28000000000000003</v>
      </c>
      <c r="E3478" s="16">
        <v>71.75</v>
      </c>
      <c r="F3478" s="16">
        <v>-134.75</v>
      </c>
      <c r="G3478">
        <v>2.6159999999999999E-2</v>
      </c>
      <c r="H3478">
        <v>0.5</v>
      </c>
      <c r="I3478" t="s">
        <v>155</v>
      </c>
      <c r="J3478" s="15" t="s">
        <v>61</v>
      </c>
      <c r="K3478" s="15" t="s">
        <v>61</v>
      </c>
      <c r="L3478">
        <v>2008</v>
      </c>
      <c r="M3478">
        <v>2008</v>
      </c>
      <c r="N3478" s="31" t="s">
        <v>309</v>
      </c>
      <c r="O3478" t="s">
        <v>48</v>
      </c>
    </row>
    <row r="3479" spans="1:15">
      <c r="A3479" s="14" t="s">
        <v>304</v>
      </c>
      <c r="B3479" s="18" t="s">
        <v>97</v>
      </c>
      <c r="C3479" t="s">
        <v>308</v>
      </c>
      <c r="D3479" s="16">
        <v>0.43</v>
      </c>
      <c r="E3479" s="16">
        <v>71.75</v>
      </c>
      <c r="F3479" s="16">
        <v>-131.75</v>
      </c>
      <c r="G3479">
        <v>2.6159999999999999E-2</v>
      </c>
      <c r="H3479">
        <v>0.5</v>
      </c>
      <c r="I3479" t="s">
        <v>155</v>
      </c>
      <c r="J3479" s="15" t="s">
        <v>61</v>
      </c>
      <c r="K3479" s="15" t="s">
        <v>61</v>
      </c>
      <c r="L3479">
        <v>2008</v>
      </c>
      <c r="M3479">
        <v>2008</v>
      </c>
      <c r="N3479" s="31" t="s">
        <v>309</v>
      </c>
      <c r="O3479" t="s">
        <v>48</v>
      </c>
    </row>
    <row r="3480" spans="1:15">
      <c r="A3480" s="14" t="s">
        <v>304</v>
      </c>
      <c r="B3480" s="18" t="s">
        <v>97</v>
      </c>
      <c r="C3480" t="s">
        <v>308</v>
      </c>
      <c r="D3480" s="16">
        <v>0.49</v>
      </c>
      <c r="E3480" s="16">
        <v>71.75</v>
      </c>
      <c r="F3480" s="16">
        <v>-131.25</v>
      </c>
      <c r="G3480">
        <v>2.6159999999999999E-2</v>
      </c>
      <c r="H3480">
        <v>0.5</v>
      </c>
      <c r="I3480" t="s">
        <v>155</v>
      </c>
      <c r="J3480" s="15" t="s">
        <v>61</v>
      </c>
      <c r="K3480" s="15" t="s">
        <v>61</v>
      </c>
      <c r="L3480">
        <v>2008</v>
      </c>
      <c r="M3480">
        <v>2008</v>
      </c>
      <c r="N3480" s="31" t="s">
        <v>309</v>
      </c>
      <c r="O3480" t="s">
        <v>48</v>
      </c>
    </row>
    <row r="3481" spans="1:15">
      <c r="A3481" s="14" t="s">
        <v>304</v>
      </c>
      <c r="B3481" s="18" t="s">
        <v>97</v>
      </c>
      <c r="C3481" t="s">
        <v>308</v>
      </c>
      <c r="D3481" s="16">
        <v>0.55000000000000004</v>
      </c>
      <c r="E3481" s="16">
        <v>71.75</v>
      </c>
      <c r="F3481" s="16">
        <v>-130.75</v>
      </c>
      <c r="G3481">
        <v>2.6159999999999999E-2</v>
      </c>
      <c r="H3481">
        <v>0.5</v>
      </c>
      <c r="I3481" t="s">
        <v>155</v>
      </c>
      <c r="J3481" s="15" t="s">
        <v>61</v>
      </c>
      <c r="K3481" s="15" t="s">
        <v>61</v>
      </c>
      <c r="L3481">
        <v>2008</v>
      </c>
      <c r="M3481">
        <v>2008</v>
      </c>
      <c r="N3481" s="31" t="s">
        <v>309</v>
      </c>
      <c r="O3481" t="s">
        <v>48</v>
      </c>
    </row>
    <row r="3482" spans="1:15">
      <c r="A3482" s="14" t="s">
        <v>304</v>
      </c>
      <c r="B3482" s="18" t="s">
        <v>97</v>
      </c>
      <c r="C3482" t="s">
        <v>308</v>
      </c>
      <c r="D3482" s="16">
        <v>0.54</v>
      </c>
      <c r="E3482" s="16">
        <v>69.75</v>
      </c>
      <c r="F3482" s="16">
        <v>-131.75</v>
      </c>
      <c r="G3482">
        <v>2.6159999999999999E-2</v>
      </c>
      <c r="H3482">
        <v>0.5</v>
      </c>
      <c r="I3482" t="s">
        <v>155</v>
      </c>
      <c r="J3482" s="15" t="s">
        <v>61</v>
      </c>
      <c r="K3482" s="15" t="s">
        <v>61</v>
      </c>
      <c r="L3482">
        <v>2008</v>
      </c>
      <c r="M3482">
        <v>2008</v>
      </c>
      <c r="N3482" s="31" t="s">
        <v>309</v>
      </c>
      <c r="O3482" t="s">
        <v>48</v>
      </c>
    </row>
    <row r="3483" spans="1:15">
      <c r="A3483" s="14" t="s">
        <v>304</v>
      </c>
      <c r="B3483" s="18" t="s">
        <v>97</v>
      </c>
      <c r="C3483" t="s">
        <v>308</v>
      </c>
      <c r="D3483" s="16">
        <v>0.26</v>
      </c>
      <c r="E3483" s="16">
        <v>71.75</v>
      </c>
      <c r="F3483" s="16">
        <v>-135.25</v>
      </c>
      <c r="G3483">
        <v>2.6159999999999999E-2</v>
      </c>
      <c r="H3483">
        <v>0.5</v>
      </c>
      <c r="I3483" t="s">
        <v>155</v>
      </c>
      <c r="J3483" s="15" t="s">
        <v>61</v>
      </c>
      <c r="K3483" s="15" t="s">
        <v>61</v>
      </c>
      <c r="L3483">
        <v>2008</v>
      </c>
      <c r="M3483">
        <v>2008</v>
      </c>
      <c r="N3483" s="31" t="s">
        <v>309</v>
      </c>
      <c r="O3483" t="s">
        <v>48</v>
      </c>
    </row>
    <row r="3484" spans="1:15">
      <c r="A3484" s="14" t="s">
        <v>304</v>
      </c>
      <c r="B3484" s="18" t="s">
        <v>97</v>
      </c>
      <c r="C3484" t="s">
        <v>308</v>
      </c>
      <c r="D3484" s="16">
        <v>0.6</v>
      </c>
      <c r="E3484" s="16">
        <v>71.75</v>
      </c>
      <c r="F3484" s="16">
        <v>-130.25</v>
      </c>
      <c r="G3484">
        <v>2.6159999999999999E-2</v>
      </c>
      <c r="H3484">
        <v>0.5</v>
      </c>
      <c r="I3484" t="s">
        <v>155</v>
      </c>
      <c r="J3484" s="15" t="s">
        <v>61</v>
      </c>
      <c r="K3484" s="15" t="s">
        <v>61</v>
      </c>
      <c r="L3484">
        <v>2008</v>
      </c>
      <c r="M3484">
        <v>2008</v>
      </c>
      <c r="N3484" s="31" t="s">
        <v>309</v>
      </c>
      <c r="O3484" t="s">
        <v>48</v>
      </c>
    </row>
    <row r="3485" spans="1:15">
      <c r="A3485" s="14" t="s">
        <v>304</v>
      </c>
      <c r="B3485" s="18" t="s">
        <v>97</v>
      </c>
      <c r="C3485" t="s">
        <v>308</v>
      </c>
      <c r="D3485" s="16">
        <v>0.62</v>
      </c>
      <c r="E3485" s="16">
        <v>71.75</v>
      </c>
      <c r="F3485" s="16">
        <v>-129.75</v>
      </c>
      <c r="G3485">
        <v>2.6159999999999999E-2</v>
      </c>
      <c r="H3485">
        <v>0.5</v>
      </c>
      <c r="I3485" t="s">
        <v>155</v>
      </c>
      <c r="J3485" s="15" t="s">
        <v>61</v>
      </c>
      <c r="K3485" s="15" t="s">
        <v>61</v>
      </c>
      <c r="L3485">
        <v>2008</v>
      </c>
      <c r="M3485">
        <v>2008</v>
      </c>
      <c r="N3485" s="31" t="s">
        <v>309</v>
      </c>
      <c r="O3485" t="s">
        <v>48</v>
      </c>
    </row>
    <row r="3486" spans="1:15">
      <c r="A3486" s="14" t="s">
        <v>304</v>
      </c>
      <c r="B3486" s="18" t="s">
        <v>97</v>
      </c>
      <c r="C3486" t="s">
        <v>308</v>
      </c>
      <c r="D3486" s="16">
        <v>0.64</v>
      </c>
      <c r="E3486" s="16">
        <v>71.75</v>
      </c>
      <c r="F3486" s="16">
        <v>-129.25</v>
      </c>
      <c r="G3486">
        <v>2.6159999999999999E-2</v>
      </c>
      <c r="H3486">
        <v>0.5</v>
      </c>
      <c r="I3486" t="s">
        <v>155</v>
      </c>
      <c r="J3486" s="15" t="s">
        <v>61</v>
      </c>
      <c r="K3486" s="15" t="s">
        <v>61</v>
      </c>
      <c r="L3486">
        <v>2008</v>
      </c>
      <c r="M3486">
        <v>2008</v>
      </c>
      <c r="N3486" s="31" t="s">
        <v>309</v>
      </c>
      <c r="O3486" t="s">
        <v>48</v>
      </c>
    </row>
    <row r="3487" spans="1:15">
      <c r="A3487" s="14" t="s">
        <v>304</v>
      </c>
      <c r="B3487" s="18" t="s">
        <v>97</v>
      </c>
      <c r="C3487" t="s">
        <v>308</v>
      </c>
      <c r="D3487" s="16">
        <v>0.65</v>
      </c>
      <c r="E3487" s="16">
        <v>71.75</v>
      </c>
      <c r="F3487" s="16">
        <v>-128.75</v>
      </c>
      <c r="G3487">
        <v>2.6159999999999999E-2</v>
      </c>
      <c r="H3487">
        <v>0.5</v>
      </c>
      <c r="I3487" t="s">
        <v>155</v>
      </c>
      <c r="J3487" s="15" t="s">
        <v>61</v>
      </c>
      <c r="K3487" s="15" t="s">
        <v>61</v>
      </c>
      <c r="L3487">
        <v>2008</v>
      </c>
      <c r="M3487">
        <v>2008</v>
      </c>
      <c r="N3487" s="31" t="s">
        <v>309</v>
      </c>
      <c r="O3487" t="s">
        <v>48</v>
      </c>
    </row>
    <row r="3488" spans="1:15">
      <c r="A3488" s="14" t="s">
        <v>304</v>
      </c>
      <c r="B3488" s="18" t="s">
        <v>97</v>
      </c>
      <c r="C3488" t="s">
        <v>308</v>
      </c>
      <c r="D3488" s="16">
        <v>0.26</v>
      </c>
      <c r="E3488" s="16">
        <v>71.75</v>
      </c>
      <c r="F3488" s="16">
        <v>-135.75</v>
      </c>
      <c r="G3488">
        <v>2.6159999999999999E-2</v>
      </c>
      <c r="H3488">
        <v>0.5</v>
      </c>
      <c r="I3488" t="s">
        <v>155</v>
      </c>
      <c r="J3488" s="15" t="s">
        <v>61</v>
      </c>
      <c r="K3488" s="15" t="s">
        <v>61</v>
      </c>
      <c r="L3488">
        <v>2008</v>
      </c>
      <c r="M3488">
        <v>2008</v>
      </c>
      <c r="N3488" s="31" t="s">
        <v>309</v>
      </c>
      <c r="O3488" t="s">
        <v>48</v>
      </c>
    </row>
    <row r="3489" spans="1:15">
      <c r="A3489" s="14" t="s">
        <v>304</v>
      </c>
      <c r="B3489" s="18" t="s">
        <v>97</v>
      </c>
      <c r="C3489" t="s">
        <v>310</v>
      </c>
      <c r="D3489" s="16">
        <v>0.76</v>
      </c>
      <c r="E3489" s="16">
        <v>69.25</v>
      </c>
      <c r="F3489" s="16">
        <v>-137.25</v>
      </c>
      <c r="G3489">
        <v>6.6E-3</v>
      </c>
      <c r="H3489">
        <v>0.13</v>
      </c>
      <c r="I3489" t="s">
        <v>155</v>
      </c>
      <c r="J3489" s="15" t="s">
        <v>61</v>
      </c>
      <c r="K3489" s="15" t="s">
        <v>61</v>
      </c>
      <c r="L3489">
        <v>2009</v>
      </c>
      <c r="M3489">
        <v>2009</v>
      </c>
      <c r="N3489" s="31" t="s">
        <v>311</v>
      </c>
      <c r="O3489" t="s">
        <v>48</v>
      </c>
    </row>
    <row r="3490" spans="1:15">
      <c r="A3490" s="14" t="s">
        <v>304</v>
      </c>
      <c r="B3490" s="18" t="s">
        <v>97</v>
      </c>
      <c r="C3490" t="s">
        <v>310</v>
      </c>
      <c r="D3490" s="16">
        <v>0.89</v>
      </c>
      <c r="E3490" s="16">
        <v>69.75</v>
      </c>
      <c r="F3490" s="16">
        <v>-138.25</v>
      </c>
      <c r="G3490">
        <v>6.6E-3</v>
      </c>
      <c r="H3490">
        <v>0.13</v>
      </c>
      <c r="I3490" t="s">
        <v>155</v>
      </c>
      <c r="J3490" s="15" t="s">
        <v>61</v>
      </c>
      <c r="K3490" s="15" t="s">
        <v>61</v>
      </c>
      <c r="L3490">
        <v>2009</v>
      </c>
      <c r="M3490">
        <v>2009</v>
      </c>
      <c r="N3490" s="31" t="s">
        <v>311</v>
      </c>
      <c r="O3490" t="s">
        <v>48</v>
      </c>
    </row>
    <row r="3491" spans="1:15">
      <c r="A3491" s="14" t="s">
        <v>304</v>
      </c>
      <c r="B3491" s="18" t="s">
        <v>97</v>
      </c>
      <c r="C3491" t="s">
        <v>310</v>
      </c>
      <c r="D3491" s="16">
        <v>0.87</v>
      </c>
      <c r="E3491" s="16">
        <v>69.75</v>
      </c>
      <c r="F3491" s="16">
        <v>-137.75</v>
      </c>
      <c r="G3491">
        <v>6.6E-3</v>
      </c>
      <c r="H3491">
        <v>0.13</v>
      </c>
      <c r="I3491" t="s">
        <v>155</v>
      </c>
      <c r="J3491" s="15" t="s">
        <v>61</v>
      </c>
      <c r="K3491" s="15" t="s">
        <v>61</v>
      </c>
      <c r="L3491">
        <v>2009</v>
      </c>
      <c r="M3491">
        <v>2009</v>
      </c>
      <c r="N3491" s="31" t="s">
        <v>311</v>
      </c>
      <c r="O3491" t="s">
        <v>48</v>
      </c>
    </row>
    <row r="3492" spans="1:15">
      <c r="A3492" s="14" t="s">
        <v>304</v>
      </c>
      <c r="B3492" s="18" t="s">
        <v>97</v>
      </c>
      <c r="C3492" t="s">
        <v>310</v>
      </c>
      <c r="D3492" s="16">
        <v>0.83</v>
      </c>
      <c r="E3492" s="16">
        <v>69.75</v>
      </c>
      <c r="F3492" s="16">
        <v>-137.25</v>
      </c>
      <c r="G3492">
        <v>6.6E-3</v>
      </c>
      <c r="H3492">
        <v>0.13</v>
      </c>
      <c r="I3492" t="s">
        <v>155</v>
      </c>
      <c r="J3492" s="15" t="s">
        <v>61</v>
      </c>
      <c r="K3492" s="15" t="s">
        <v>61</v>
      </c>
      <c r="L3492">
        <v>2009</v>
      </c>
      <c r="M3492">
        <v>2009</v>
      </c>
      <c r="N3492" s="31" t="s">
        <v>311</v>
      </c>
      <c r="O3492" t="s">
        <v>48</v>
      </c>
    </row>
    <row r="3493" spans="1:15">
      <c r="A3493" s="14" t="s">
        <v>304</v>
      </c>
      <c r="B3493" s="18" t="s">
        <v>97</v>
      </c>
      <c r="C3493" t="s">
        <v>310</v>
      </c>
      <c r="D3493" s="16">
        <v>0.77</v>
      </c>
      <c r="E3493" s="16">
        <v>69.75</v>
      </c>
      <c r="F3493" s="16">
        <v>-136.75</v>
      </c>
      <c r="G3493">
        <v>6.6E-3</v>
      </c>
      <c r="H3493">
        <v>0.13</v>
      </c>
      <c r="I3493" t="s">
        <v>155</v>
      </c>
      <c r="J3493" s="15" t="s">
        <v>61</v>
      </c>
      <c r="K3493" s="15" t="s">
        <v>61</v>
      </c>
      <c r="L3493">
        <v>2009</v>
      </c>
      <c r="M3493">
        <v>2009</v>
      </c>
      <c r="N3493" s="31" t="s">
        <v>311</v>
      </c>
      <c r="O3493" t="s">
        <v>48</v>
      </c>
    </row>
    <row r="3494" spans="1:15">
      <c r="A3494" s="14" t="s">
        <v>304</v>
      </c>
      <c r="B3494" s="18" t="s">
        <v>97</v>
      </c>
      <c r="C3494" t="s">
        <v>310</v>
      </c>
      <c r="D3494" s="16">
        <v>0.72</v>
      </c>
      <c r="E3494" s="16">
        <v>69.75</v>
      </c>
      <c r="F3494" s="16">
        <v>-136.25</v>
      </c>
      <c r="G3494">
        <v>6.6E-3</v>
      </c>
      <c r="H3494">
        <v>0.13</v>
      </c>
      <c r="I3494" t="s">
        <v>155</v>
      </c>
      <c r="J3494" s="15" t="s">
        <v>61</v>
      </c>
      <c r="K3494" s="15" t="s">
        <v>61</v>
      </c>
      <c r="L3494">
        <v>2009</v>
      </c>
      <c r="M3494">
        <v>2009</v>
      </c>
      <c r="N3494" s="31" t="s">
        <v>311</v>
      </c>
      <c r="O3494" t="s">
        <v>48</v>
      </c>
    </row>
    <row r="3495" spans="1:15">
      <c r="A3495" s="14" t="s">
        <v>304</v>
      </c>
      <c r="B3495" s="18" t="s">
        <v>97</v>
      </c>
      <c r="C3495" t="s">
        <v>310</v>
      </c>
      <c r="D3495" s="16">
        <v>0.88</v>
      </c>
      <c r="E3495" s="16">
        <v>70.25</v>
      </c>
      <c r="F3495" s="16">
        <v>-139.75</v>
      </c>
      <c r="G3495">
        <v>6.6E-3</v>
      </c>
      <c r="H3495">
        <v>0.13</v>
      </c>
      <c r="I3495" t="s">
        <v>155</v>
      </c>
      <c r="J3495" s="15" t="s">
        <v>61</v>
      </c>
      <c r="K3495" s="15" t="s">
        <v>61</v>
      </c>
      <c r="L3495">
        <v>2009</v>
      </c>
      <c r="M3495">
        <v>2009</v>
      </c>
      <c r="N3495" s="31" t="s">
        <v>311</v>
      </c>
      <c r="O3495" t="s">
        <v>48</v>
      </c>
    </row>
    <row r="3496" spans="1:15">
      <c r="A3496" s="14" t="s">
        <v>304</v>
      </c>
      <c r="B3496" s="18" t="s">
        <v>97</v>
      </c>
      <c r="C3496" t="s">
        <v>310</v>
      </c>
      <c r="D3496" s="16">
        <v>0.8</v>
      </c>
      <c r="E3496" s="16">
        <v>70.25</v>
      </c>
      <c r="F3496" s="16">
        <v>-139.25</v>
      </c>
      <c r="G3496">
        <v>6.6E-3</v>
      </c>
      <c r="H3496">
        <v>0.13</v>
      </c>
      <c r="I3496" t="s">
        <v>155</v>
      </c>
      <c r="J3496" s="15" t="s">
        <v>61</v>
      </c>
      <c r="K3496" s="15" t="s">
        <v>61</v>
      </c>
      <c r="L3496">
        <v>2009</v>
      </c>
      <c r="M3496">
        <v>2009</v>
      </c>
      <c r="N3496" s="31" t="s">
        <v>311</v>
      </c>
      <c r="O3496" t="s">
        <v>48</v>
      </c>
    </row>
    <row r="3497" spans="1:15">
      <c r="A3497" s="14" t="s">
        <v>304</v>
      </c>
      <c r="B3497" s="18" t="s">
        <v>97</v>
      </c>
      <c r="C3497" t="s">
        <v>310</v>
      </c>
      <c r="D3497" s="16">
        <v>0.77</v>
      </c>
      <c r="E3497" s="16">
        <v>70.25</v>
      </c>
      <c r="F3497" s="16">
        <v>-138.75</v>
      </c>
      <c r="G3497">
        <v>6.6E-3</v>
      </c>
      <c r="H3497">
        <v>0.13</v>
      </c>
      <c r="I3497" t="s">
        <v>155</v>
      </c>
      <c r="J3497" s="15" t="s">
        <v>61</v>
      </c>
      <c r="K3497" s="15" t="s">
        <v>61</v>
      </c>
      <c r="L3497">
        <v>2009</v>
      </c>
      <c r="M3497">
        <v>2009</v>
      </c>
      <c r="N3497" s="31" t="s">
        <v>311</v>
      </c>
      <c r="O3497" t="s">
        <v>48</v>
      </c>
    </row>
    <row r="3498" spans="1:15">
      <c r="A3498" s="14" t="s">
        <v>304</v>
      </c>
      <c r="B3498" s="18" t="s">
        <v>97</v>
      </c>
      <c r="C3498" t="s">
        <v>310</v>
      </c>
      <c r="D3498" s="16">
        <v>0.85</v>
      </c>
      <c r="E3498" s="16">
        <v>70.25</v>
      </c>
      <c r="F3498" s="16">
        <v>-138.25</v>
      </c>
      <c r="G3498">
        <v>6.6E-3</v>
      </c>
      <c r="H3498">
        <v>0.13</v>
      </c>
      <c r="I3498" t="s">
        <v>155</v>
      </c>
      <c r="J3498" s="15" t="s">
        <v>61</v>
      </c>
      <c r="K3498" s="15" t="s">
        <v>61</v>
      </c>
      <c r="L3498">
        <v>2009</v>
      </c>
      <c r="M3498">
        <v>2009</v>
      </c>
      <c r="N3498" s="31" t="s">
        <v>311</v>
      </c>
      <c r="O3498" t="s">
        <v>48</v>
      </c>
    </row>
    <row r="3499" spans="1:15">
      <c r="A3499" s="14" t="s">
        <v>304</v>
      </c>
      <c r="B3499" s="18" t="s">
        <v>97</v>
      </c>
      <c r="C3499" t="s">
        <v>310</v>
      </c>
      <c r="D3499" s="16">
        <v>0.89</v>
      </c>
      <c r="E3499" s="16">
        <v>70.25</v>
      </c>
      <c r="F3499" s="16">
        <v>-137.75</v>
      </c>
      <c r="G3499">
        <v>6.6E-3</v>
      </c>
      <c r="H3499">
        <v>0.13</v>
      </c>
      <c r="I3499" t="s">
        <v>155</v>
      </c>
      <c r="J3499" s="15" t="s">
        <v>61</v>
      </c>
      <c r="K3499" s="15" t="s">
        <v>61</v>
      </c>
      <c r="L3499">
        <v>2009</v>
      </c>
      <c r="M3499">
        <v>2009</v>
      </c>
      <c r="N3499" s="31" t="s">
        <v>311</v>
      </c>
      <c r="O3499" t="s">
        <v>48</v>
      </c>
    </row>
    <row r="3500" spans="1:15">
      <c r="A3500" s="14" t="s">
        <v>304</v>
      </c>
      <c r="B3500" s="18" t="s">
        <v>97</v>
      </c>
      <c r="C3500" t="s">
        <v>310</v>
      </c>
      <c r="D3500" s="16">
        <v>0.88</v>
      </c>
      <c r="E3500" s="16">
        <v>70.25</v>
      </c>
      <c r="F3500" s="16">
        <v>-137.25</v>
      </c>
      <c r="G3500">
        <v>6.6E-3</v>
      </c>
      <c r="H3500">
        <v>0.13</v>
      </c>
      <c r="I3500" t="s">
        <v>155</v>
      </c>
      <c r="J3500" s="15" t="s">
        <v>61</v>
      </c>
      <c r="K3500" s="15" t="s">
        <v>61</v>
      </c>
      <c r="L3500">
        <v>2009</v>
      </c>
      <c r="M3500">
        <v>2009</v>
      </c>
      <c r="N3500" s="31" t="s">
        <v>311</v>
      </c>
      <c r="O3500" t="s">
        <v>48</v>
      </c>
    </row>
    <row r="3501" spans="1:15">
      <c r="A3501" s="14" t="s">
        <v>304</v>
      </c>
      <c r="B3501" s="18" t="s">
        <v>97</v>
      </c>
      <c r="C3501" t="s">
        <v>310</v>
      </c>
      <c r="D3501" s="16">
        <v>0.86</v>
      </c>
      <c r="E3501" s="16">
        <v>70.25</v>
      </c>
      <c r="F3501" s="16">
        <v>-136.75</v>
      </c>
      <c r="G3501">
        <v>6.6E-3</v>
      </c>
      <c r="H3501">
        <v>0.13</v>
      </c>
      <c r="I3501" t="s">
        <v>155</v>
      </c>
      <c r="J3501" s="15" t="s">
        <v>61</v>
      </c>
      <c r="K3501" s="15" t="s">
        <v>61</v>
      </c>
      <c r="L3501">
        <v>2009</v>
      </c>
      <c r="M3501">
        <v>2009</v>
      </c>
      <c r="N3501" s="31" t="s">
        <v>311</v>
      </c>
      <c r="O3501" t="s">
        <v>48</v>
      </c>
    </row>
    <row r="3502" spans="1:15">
      <c r="A3502" s="14" t="s">
        <v>304</v>
      </c>
      <c r="B3502" s="18" t="s">
        <v>97</v>
      </c>
      <c r="C3502" t="s">
        <v>310</v>
      </c>
      <c r="D3502" s="16">
        <v>0.85</v>
      </c>
      <c r="E3502" s="16">
        <v>70.25</v>
      </c>
      <c r="F3502" s="16">
        <v>-136.25</v>
      </c>
      <c r="G3502">
        <v>6.6E-3</v>
      </c>
      <c r="H3502">
        <v>0.13</v>
      </c>
      <c r="I3502" t="s">
        <v>155</v>
      </c>
      <c r="J3502" s="15" t="s">
        <v>61</v>
      </c>
      <c r="K3502" s="15" t="s">
        <v>61</v>
      </c>
      <c r="L3502">
        <v>2009</v>
      </c>
      <c r="M3502">
        <v>2009</v>
      </c>
      <c r="N3502" s="31" t="s">
        <v>311</v>
      </c>
      <c r="O3502" t="s">
        <v>48</v>
      </c>
    </row>
    <row r="3503" spans="1:15">
      <c r="A3503" s="14" t="s">
        <v>304</v>
      </c>
      <c r="B3503" s="18" t="s">
        <v>97</v>
      </c>
      <c r="C3503" t="s">
        <v>310</v>
      </c>
      <c r="D3503" s="16">
        <v>0.83</v>
      </c>
      <c r="E3503" s="16">
        <v>70.25</v>
      </c>
      <c r="F3503" s="16">
        <v>-135.75</v>
      </c>
      <c r="G3503">
        <v>6.6E-3</v>
      </c>
      <c r="H3503">
        <v>0.13</v>
      </c>
      <c r="I3503" t="s">
        <v>155</v>
      </c>
      <c r="J3503" s="15" t="s">
        <v>61</v>
      </c>
      <c r="K3503" s="15" t="s">
        <v>61</v>
      </c>
      <c r="L3503">
        <v>2009</v>
      </c>
      <c r="M3503">
        <v>2009</v>
      </c>
      <c r="N3503" s="31" t="s">
        <v>311</v>
      </c>
      <c r="O3503" t="s">
        <v>48</v>
      </c>
    </row>
    <row r="3504" spans="1:15">
      <c r="A3504" s="14" t="s">
        <v>304</v>
      </c>
      <c r="B3504" s="18" t="s">
        <v>97</v>
      </c>
      <c r="C3504" t="s">
        <v>310</v>
      </c>
      <c r="D3504" s="16">
        <v>0.82</v>
      </c>
      <c r="E3504" s="16">
        <v>70.25</v>
      </c>
      <c r="F3504" s="16">
        <v>-135.25</v>
      </c>
      <c r="G3504">
        <v>6.6E-3</v>
      </c>
      <c r="H3504">
        <v>0.13</v>
      </c>
      <c r="I3504" t="s">
        <v>155</v>
      </c>
      <c r="J3504" s="15" t="s">
        <v>61</v>
      </c>
      <c r="K3504" s="15" t="s">
        <v>61</v>
      </c>
      <c r="L3504">
        <v>2009</v>
      </c>
      <c r="M3504">
        <v>2009</v>
      </c>
      <c r="N3504" s="31" t="s">
        <v>311</v>
      </c>
      <c r="O3504" t="s">
        <v>48</v>
      </c>
    </row>
    <row r="3505" spans="1:15">
      <c r="A3505" s="14" t="s">
        <v>304</v>
      </c>
      <c r="B3505" s="18" t="s">
        <v>97</v>
      </c>
      <c r="C3505" t="s">
        <v>310</v>
      </c>
      <c r="D3505" s="16">
        <v>0.81</v>
      </c>
      <c r="E3505" s="16">
        <v>70.25</v>
      </c>
      <c r="F3505" s="16">
        <v>-134.75</v>
      </c>
      <c r="G3505">
        <v>6.6E-3</v>
      </c>
      <c r="H3505">
        <v>0.13</v>
      </c>
      <c r="I3505" t="s">
        <v>155</v>
      </c>
      <c r="J3505" s="15" t="s">
        <v>61</v>
      </c>
      <c r="K3505" s="15" t="s">
        <v>61</v>
      </c>
      <c r="L3505">
        <v>2009</v>
      </c>
      <c r="M3505">
        <v>2009</v>
      </c>
      <c r="N3505" s="31" t="s">
        <v>311</v>
      </c>
      <c r="O3505" t="s">
        <v>48</v>
      </c>
    </row>
    <row r="3506" spans="1:15">
      <c r="A3506" s="14" t="s">
        <v>304</v>
      </c>
      <c r="B3506" s="18" t="s">
        <v>97</v>
      </c>
      <c r="C3506" t="s">
        <v>310</v>
      </c>
      <c r="D3506" s="16">
        <v>0.81</v>
      </c>
      <c r="E3506" s="16">
        <v>70.25</v>
      </c>
      <c r="F3506" s="16">
        <v>-134.25</v>
      </c>
      <c r="G3506">
        <v>6.6E-3</v>
      </c>
      <c r="H3506">
        <v>0.13</v>
      </c>
      <c r="I3506" t="s">
        <v>155</v>
      </c>
      <c r="J3506" s="15" t="s">
        <v>61</v>
      </c>
      <c r="K3506" s="15" t="s">
        <v>61</v>
      </c>
      <c r="L3506">
        <v>2009</v>
      </c>
      <c r="M3506">
        <v>2009</v>
      </c>
      <c r="N3506" s="31" t="s">
        <v>311</v>
      </c>
      <c r="O3506" t="s">
        <v>48</v>
      </c>
    </row>
    <row r="3507" spans="1:15">
      <c r="A3507" s="14" t="s">
        <v>304</v>
      </c>
      <c r="B3507" s="18" t="s">
        <v>97</v>
      </c>
      <c r="C3507" t="s">
        <v>310</v>
      </c>
      <c r="D3507" s="16">
        <v>0.83</v>
      </c>
      <c r="E3507" s="16">
        <v>70.25</v>
      </c>
      <c r="F3507" s="16">
        <v>-133.75</v>
      </c>
      <c r="G3507">
        <v>6.6E-3</v>
      </c>
      <c r="H3507">
        <v>0.13</v>
      </c>
      <c r="I3507" t="s">
        <v>155</v>
      </c>
      <c r="J3507" s="15" t="s">
        <v>61</v>
      </c>
      <c r="K3507" s="15" t="s">
        <v>61</v>
      </c>
      <c r="L3507">
        <v>2009</v>
      </c>
      <c r="M3507">
        <v>2009</v>
      </c>
      <c r="N3507" s="31" t="s">
        <v>311</v>
      </c>
      <c r="O3507" t="s">
        <v>48</v>
      </c>
    </row>
    <row r="3508" spans="1:15">
      <c r="A3508" s="14" t="s">
        <v>304</v>
      </c>
      <c r="B3508" s="18" t="s">
        <v>97</v>
      </c>
      <c r="C3508" t="s">
        <v>310</v>
      </c>
      <c r="D3508" s="16">
        <v>0.85</v>
      </c>
      <c r="E3508" s="16">
        <v>70.25</v>
      </c>
      <c r="F3508" s="16">
        <v>-133.25</v>
      </c>
      <c r="G3508">
        <v>6.6E-3</v>
      </c>
      <c r="H3508">
        <v>0.13</v>
      </c>
      <c r="I3508" t="s">
        <v>155</v>
      </c>
      <c r="J3508" s="15" t="s">
        <v>61</v>
      </c>
      <c r="K3508" s="15" t="s">
        <v>61</v>
      </c>
      <c r="L3508">
        <v>2009</v>
      </c>
      <c r="M3508">
        <v>2009</v>
      </c>
      <c r="N3508" s="31" t="s">
        <v>311</v>
      </c>
      <c r="O3508" t="s">
        <v>48</v>
      </c>
    </row>
    <row r="3509" spans="1:15">
      <c r="A3509" s="14" t="s">
        <v>304</v>
      </c>
      <c r="B3509" s="18" t="s">
        <v>97</v>
      </c>
      <c r="C3509" t="s">
        <v>310</v>
      </c>
      <c r="D3509" s="16">
        <v>0.88</v>
      </c>
      <c r="E3509" s="16">
        <v>70.25</v>
      </c>
      <c r="F3509" s="16">
        <v>-132.75</v>
      </c>
      <c r="G3509">
        <v>6.6E-3</v>
      </c>
      <c r="H3509">
        <v>0.13</v>
      </c>
      <c r="I3509" t="s">
        <v>155</v>
      </c>
      <c r="J3509" s="15" t="s">
        <v>61</v>
      </c>
      <c r="K3509" s="15" t="s">
        <v>61</v>
      </c>
      <c r="L3509">
        <v>2009</v>
      </c>
      <c r="M3509">
        <v>2009</v>
      </c>
      <c r="N3509" s="31" t="s">
        <v>311</v>
      </c>
      <c r="O3509" t="s">
        <v>48</v>
      </c>
    </row>
    <row r="3510" spans="1:15">
      <c r="A3510" s="14" t="s">
        <v>304</v>
      </c>
      <c r="B3510" s="18" t="s">
        <v>97</v>
      </c>
      <c r="C3510" t="s">
        <v>310</v>
      </c>
      <c r="D3510" s="16">
        <v>0.91</v>
      </c>
      <c r="E3510" s="16">
        <v>70.25</v>
      </c>
      <c r="F3510" s="16">
        <v>-132.25</v>
      </c>
      <c r="G3510">
        <v>6.6E-3</v>
      </c>
      <c r="H3510">
        <v>0.13</v>
      </c>
      <c r="I3510" t="s">
        <v>155</v>
      </c>
      <c r="J3510" s="15" t="s">
        <v>61</v>
      </c>
      <c r="K3510" s="15" t="s">
        <v>61</v>
      </c>
      <c r="L3510">
        <v>2009</v>
      </c>
      <c r="M3510">
        <v>2009</v>
      </c>
      <c r="N3510" s="31" t="s">
        <v>311</v>
      </c>
      <c r="O3510" t="s">
        <v>48</v>
      </c>
    </row>
    <row r="3511" spans="1:15">
      <c r="A3511" s="14" t="s">
        <v>304</v>
      </c>
      <c r="B3511" s="18" t="s">
        <v>97</v>
      </c>
      <c r="C3511" t="s">
        <v>310</v>
      </c>
      <c r="D3511" s="16">
        <v>0.92</v>
      </c>
      <c r="E3511" s="16">
        <v>70.25</v>
      </c>
      <c r="F3511" s="16">
        <v>-131.75</v>
      </c>
      <c r="G3511">
        <v>6.6E-3</v>
      </c>
      <c r="H3511">
        <v>0.13</v>
      </c>
      <c r="I3511" t="s">
        <v>155</v>
      </c>
      <c r="J3511" s="15" t="s">
        <v>61</v>
      </c>
      <c r="K3511" s="15" t="s">
        <v>61</v>
      </c>
      <c r="L3511">
        <v>2009</v>
      </c>
      <c r="M3511">
        <v>2009</v>
      </c>
      <c r="N3511" s="31" t="s">
        <v>311</v>
      </c>
      <c r="O3511" t="s">
        <v>48</v>
      </c>
    </row>
    <row r="3512" spans="1:15">
      <c r="A3512" s="14" t="s">
        <v>304</v>
      </c>
      <c r="B3512" s="18" t="s">
        <v>97</v>
      </c>
      <c r="C3512" t="s">
        <v>310</v>
      </c>
      <c r="D3512" s="16">
        <v>0.99</v>
      </c>
      <c r="E3512" s="16">
        <v>70.25</v>
      </c>
      <c r="F3512" s="16">
        <v>-128.75</v>
      </c>
      <c r="G3512">
        <v>6.6E-3</v>
      </c>
      <c r="H3512">
        <v>0.13</v>
      </c>
      <c r="I3512" t="s">
        <v>155</v>
      </c>
      <c r="J3512" s="15" t="s">
        <v>61</v>
      </c>
      <c r="K3512" s="15" t="s">
        <v>61</v>
      </c>
      <c r="L3512">
        <v>2009</v>
      </c>
      <c r="M3512">
        <v>2009</v>
      </c>
      <c r="N3512" s="31" t="s">
        <v>311</v>
      </c>
      <c r="O3512" t="s">
        <v>48</v>
      </c>
    </row>
    <row r="3513" spans="1:15">
      <c r="A3513" s="14" t="s">
        <v>304</v>
      </c>
      <c r="B3513" s="18" t="s">
        <v>97</v>
      </c>
      <c r="C3513" t="s">
        <v>310</v>
      </c>
      <c r="D3513" s="16">
        <v>0.91</v>
      </c>
      <c r="E3513" s="16">
        <v>69.75</v>
      </c>
      <c r="F3513" s="16">
        <v>-138.75</v>
      </c>
      <c r="G3513">
        <v>6.6E-3</v>
      </c>
      <c r="H3513">
        <v>0.13</v>
      </c>
      <c r="I3513" t="s">
        <v>155</v>
      </c>
      <c r="J3513" s="15" t="s">
        <v>61</v>
      </c>
      <c r="K3513" s="15" t="s">
        <v>61</v>
      </c>
      <c r="L3513">
        <v>2009</v>
      </c>
      <c r="M3513">
        <v>2009</v>
      </c>
      <c r="N3513" s="31" t="s">
        <v>311</v>
      </c>
      <c r="O3513" t="s">
        <v>48</v>
      </c>
    </row>
    <row r="3514" spans="1:15">
      <c r="A3514" s="14" t="s">
        <v>304</v>
      </c>
      <c r="B3514" s="18" t="s">
        <v>97</v>
      </c>
      <c r="C3514" t="s">
        <v>310</v>
      </c>
      <c r="D3514" s="16">
        <v>0.95</v>
      </c>
      <c r="E3514" s="16">
        <v>70.25</v>
      </c>
      <c r="F3514" s="16">
        <v>-140.25</v>
      </c>
      <c r="G3514">
        <v>6.6E-3</v>
      </c>
      <c r="H3514">
        <v>0.13</v>
      </c>
      <c r="I3514" t="s">
        <v>155</v>
      </c>
      <c r="J3514" s="15" t="s">
        <v>61</v>
      </c>
      <c r="K3514" s="15" t="s">
        <v>61</v>
      </c>
      <c r="L3514">
        <v>2009</v>
      </c>
      <c r="M3514">
        <v>2009</v>
      </c>
      <c r="N3514" s="31" t="s">
        <v>311</v>
      </c>
      <c r="O3514" t="s">
        <v>48</v>
      </c>
    </row>
    <row r="3515" spans="1:15">
      <c r="A3515" s="14" t="s">
        <v>304</v>
      </c>
      <c r="B3515" s="18" t="s">
        <v>97</v>
      </c>
      <c r="C3515" t="s">
        <v>310</v>
      </c>
      <c r="D3515" s="16">
        <v>0.78</v>
      </c>
      <c r="E3515" s="16">
        <v>70.25</v>
      </c>
      <c r="F3515" s="16">
        <v>-129.25</v>
      </c>
      <c r="G3515">
        <v>6.6E-3</v>
      </c>
      <c r="H3515">
        <v>0.13</v>
      </c>
      <c r="I3515" t="s">
        <v>155</v>
      </c>
      <c r="J3515" s="15" t="s">
        <v>61</v>
      </c>
      <c r="K3515" s="15" t="s">
        <v>61</v>
      </c>
      <c r="L3515">
        <v>2009</v>
      </c>
      <c r="M3515">
        <v>2009</v>
      </c>
      <c r="N3515" s="31" t="s">
        <v>311</v>
      </c>
      <c r="O3515" t="s">
        <v>48</v>
      </c>
    </row>
    <row r="3516" spans="1:15">
      <c r="A3516" s="14" t="s">
        <v>304</v>
      </c>
      <c r="B3516" s="18" t="s">
        <v>97</v>
      </c>
      <c r="C3516" t="s">
        <v>310</v>
      </c>
      <c r="D3516" s="16">
        <v>0.69</v>
      </c>
      <c r="E3516" s="16">
        <v>70.75</v>
      </c>
      <c r="F3516" s="16">
        <v>-136.75</v>
      </c>
      <c r="G3516">
        <v>6.6E-3</v>
      </c>
      <c r="H3516">
        <v>0.13</v>
      </c>
      <c r="I3516" t="s">
        <v>155</v>
      </c>
      <c r="J3516" s="15" t="s">
        <v>61</v>
      </c>
      <c r="K3516" s="15" t="s">
        <v>61</v>
      </c>
      <c r="L3516">
        <v>2009</v>
      </c>
      <c r="M3516">
        <v>2009</v>
      </c>
      <c r="N3516" s="31" t="s">
        <v>311</v>
      </c>
      <c r="O3516" t="s">
        <v>48</v>
      </c>
    </row>
    <row r="3517" spans="1:15">
      <c r="A3517" s="14" t="s">
        <v>304</v>
      </c>
      <c r="B3517" s="18" t="s">
        <v>97</v>
      </c>
      <c r="C3517" t="s">
        <v>310</v>
      </c>
      <c r="D3517" s="16">
        <v>0.84</v>
      </c>
      <c r="E3517" s="16">
        <v>70.75</v>
      </c>
      <c r="F3517" s="16">
        <v>-136.25</v>
      </c>
      <c r="G3517">
        <v>6.6E-3</v>
      </c>
      <c r="H3517">
        <v>0.13</v>
      </c>
      <c r="I3517" t="s">
        <v>155</v>
      </c>
      <c r="J3517" s="15" t="s">
        <v>61</v>
      </c>
      <c r="K3517" s="15" t="s">
        <v>61</v>
      </c>
      <c r="L3517">
        <v>2009</v>
      </c>
      <c r="M3517">
        <v>2009</v>
      </c>
      <c r="N3517" s="31" t="s">
        <v>311</v>
      </c>
      <c r="O3517" t="s">
        <v>48</v>
      </c>
    </row>
    <row r="3518" spans="1:15">
      <c r="A3518" s="14" t="s">
        <v>304</v>
      </c>
      <c r="B3518" s="18" t="s">
        <v>97</v>
      </c>
      <c r="C3518" t="s">
        <v>310</v>
      </c>
      <c r="D3518" s="16">
        <v>0.89</v>
      </c>
      <c r="E3518" s="16">
        <v>70.75</v>
      </c>
      <c r="F3518" s="16">
        <v>-135.75</v>
      </c>
      <c r="G3518">
        <v>6.6E-3</v>
      </c>
      <c r="H3518">
        <v>0.13</v>
      </c>
      <c r="I3518" t="s">
        <v>155</v>
      </c>
      <c r="J3518" s="15" t="s">
        <v>61</v>
      </c>
      <c r="K3518" s="15" t="s">
        <v>61</v>
      </c>
      <c r="L3518">
        <v>2009</v>
      </c>
      <c r="M3518">
        <v>2009</v>
      </c>
      <c r="N3518" s="31" t="s">
        <v>311</v>
      </c>
      <c r="O3518" t="s">
        <v>48</v>
      </c>
    </row>
    <row r="3519" spans="1:15">
      <c r="A3519" s="14" t="s">
        <v>304</v>
      </c>
      <c r="B3519" s="18" t="s">
        <v>97</v>
      </c>
      <c r="C3519" t="s">
        <v>310</v>
      </c>
      <c r="D3519" s="16">
        <v>0.93</v>
      </c>
      <c r="E3519" s="16">
        <v>70.75</v>
      </c>
      <c r="F3519" s="16">
        <v>-135.25</v>
      </c>
      <c r="G3519">
        <v>6.6E-3</v>
      </c>
      <c r="H3519">
        <v>0.13</v>
      </c>
      <c r="I3519" t="s">
        <v>155</v>
      </c>
      <c r="J3519" s="15" t="s">
        <v>61</v>
      </c>
      <c r="K3519" s="15" t="s">
        <v>61</v>
      </c>
      <c r="L3519">
        <v>2009</v>
      </c>
      <c r="M3519">
        <v>2009</v>
      </c>
      <c r="N3519" s="31" t="s">
        <v>311</v>
      </c>
      <c r="O3519" t="s">
        <v>48</v>
      </c>
    </row>
    <row r="3520" spans="1:15">
      <c r="A3520" s="14" t="s">
        <v>304</v>
      </c>
      <c r="B3520" s="18" t="s">
        <v>97</v>
      </c>
      <c r="C3520" t="s">
        <v>310</v>
      </c>
      <c r="D3520" s="16">
        <v>0.94</v>
      </c>
      <c r="E3520" s="16">
        <v>70.75</v>
      </c>
      <c r="F3520" s="16">
        <v>-134.75</v>
      </c>
      <c r="G3520">
        <v>6.6E-3</v>
      </c>
      <c r="H3520">
        <v>0.13</v>
      </c>
      <c r="I3520" t="s">
        <v>155</v>
      </c>
      <c r="J3520" s="15" t="s">
        <v>61</v>
      </c>
      <c r="K3520" s="15" t="s">
        <v>61</v>
      </c>
      <c r="L3520">
        <v>2009</v>
      </c>
      <c r="M3520">
        <v>2009</v>
      </c>
      <c r="N3520" s="31" t="s">
        <v>311</v>
      </c>
      <c r="O3520" t="s">
        <v>48</v>
      </c>
    </row>
    <row r="3521" spans="1:15">
      <c r="A3521" s="14" t="s">
        <v>304</v>
      </c>
      <c r="B3521" s="18" t="s">
        <v>97</v>
      </c>
      <c r="C3521" t="s">
        <v>310</v>
      </c>
      <c r="D3521" s="16">
        <v>0.95</v>
      </c>
      <c r="E3521" s="16">
        <v>70.75</v>
      </c>
      <c r="F3521" s="16">
        <v>-134.25</v>
      </c>
      <c r="G3521">
        <v>6.6E-3</v>
      </c>
      <c r="H3521">
        <v>0.13</v>
      </c>
      <c r="I3521" t="s">
        <v>155</v>
      </c>
      <c r="J3521" s="15" t="s">
        <v>61</v>
      </c>
      <c r="K3521" s="15" t="s">
        <v>61</v>
      </c>
      <c r="L3521">
        <v>2009</v>
      </c>
      <c r="M3521">
        <v>2009</v>
      </c>
      <c r="N3521" s="31" t="s">
        <v>311</v>
      </c>
      <c r="O3521" t="s">
        <v>48</v>
      </c>
    </row>
    <row r="3522" spans="1:15">
      <c r="A3522" s="14" t="s">
        <v>304</v>
      </c>
      <c r="B3522" s="18" t="s">
        <v>97</v>
      </c>
      <c r="C3522" t="s">
        <v>310</v>
      </c>
      <c r="D3522" s="16">
        <v>0.95</v>
      </c>
      <c r="E3522" s="16">
        <v>70.75</v>
      </c>
      <c r="F3522" s="16">
        <v>-133.75</v>
      </c>
      <c r="G3522">
        <v>6.6E-3</v>
      </c>
      <c r="H3522">
        <v>0.13</v>
      </c>
      <c r="I3522" t="s">
        <v>155</v>
      </c>
      <c r="J3522" s="15" t="s">
        <v>61</v>
      </c>
      <c r="K3522" s="15" t="s">
        <v>61</v>
      </c>
      <c r="L3522">
        <v>2009</v>
      </c>
      <c r="M3522">
        <v>2009</v>
      </c>
      <c r="N3522" s="31" t="s">
        <v>311</v>
      </c>
      <c r="O3522" t="s">
        <v>48</v>
      </c>
    </row>
    <row r="3523" spans="1:15">
      <c r="A3523" s="14" t="s">
        <v>304</v>
      </c>
      <c r="B3523" s="18" t="s">
        <v>97</v>
      </c>
      <c r="C3523" t="s">
        <v>310</v>
      </c>
      <c r="D3523" s="16">
        <v>0.96</v>
      </c>
      <c r="E3523" s="16">
        <v>70.75</v>
      </c>
      <c r="F3523" s="16">
        <v>-133.25</v>
      </c>
      <c r="G3523">
        <v>6.6E-3</v>
      </c>
      <c r="H3523">
        <v>0.13</v>
      </c>
      <c r="I3523" t="s">
        <v>155</v>
      </c>
      <c r="J3523" s="15" t="s">
        <v>61</v>
      </c>
      <c r="K3523" s="15" t="s">
        <v>61</v>
      </c>
      <c r="L3523">
        <v>2009</v>
      </c>
      <c r="M3523">
        <v>2009</v>
      </c>
      <c r="N3523" s="31" t="s">
        <v>311</v>
      </c>
      <c r="O3523" t="s">
        <v>48</v>
      </c>
    </row>
    <row r="3524" spans="1:15">
      <c r="A3524" s="14" t="s">
        <v>304</v>
      </c>
      <c r="B3524" s="18" t="s">
        <v>97</v>
      </c>
      <c r="C3524" t="s">
        <v>310</v>
      </c>
      <c r="D3524" s="16">
        <v>0.96</v>
      </c>
      <c r="E3524" s="16">
        <v>70.75</v>
      </c>
      <c r="F3524" s="16">
        <v>-132.75</v>
      </c>
      <c r="G3524">
        <v>6.6E-3</v>
      </c>
      <c r="H3524">
        <v>0.13</v>
      </c>
      <c r="I3524" t="s">
        <v>155</v>
      </c>
      <c r="J3524" s="15" t="s">
        <v>61</v>
      </c>
      <c r="K3524" s="15" t="s">
        <v>61</v>
      </c>
      <c r="L3524">
        <v>2009</v>
      </c>
      <c r="M3524">
        <v>2009</v>
      </c>
      <c r="N3524" s="31" t="s">
        <v>311</v>
      </c>
      <c r="O3524" t="s">
        <v>48</v>
      </c>
    </row>
    <row r="3525" spans="1:15">
      <c r="A3525" s="14" t="s">
        <v>304</v>
      </c>
      <c r="B3525" s="18" t="s">
        <v>97</v>
      </c>
      <c r="C3525" t="s">
        <v>310</v>
      </c>
      <c r="D3525" s="16">
        <v>0.94</v>
      </c>
      <c r="E3525" s="16">
        <v>70.75</v>
      </c>
      <c r="F3525" s="16">
        <v>-132.25</v>
      </c>
      <c r="G3525">
        <v>6.6E-3</v>
      </c>
      <c r="H3525">
        <v>0.13</v>
      </c>
      <c r="I3525" t="s">
        <v>155</v>
      </c>
      <c r="J3525" s="15" t="s">
        <v>61</v>
      </c>
      <c r="K3525" s="15" t="s">
        <v>61</v>
      </c>
      <c r="L3525">
        <v>2009</v>
      </c>
      <c r="M3525">
        <v>2009</v>
      </c>
      <c r="N3525" s="31" t="s">
        <v>311</v>
      </c>
      <c r="O3525" t="s">
        <v>48</v>
      </c>
    </row>
    <row r="3526" spans="1:15">
      <c r="A3526" s="14" t="s">
        <v>304</v>
      </c>
      <c r="B3526" s="18" t="s">
        <v>97</v>
      </c>
      <c r="C3526" t="s">
        <v>310</v>
      </c>
      <c r="D3526" s="16">
        <v>0.97</v>
      </c>
      <c r="E3526" s="16">
        <v>70.75</v>
      </c>
      <c r="F3526" s="16">
        <v>-131.75</v>
      </c>
      <c r="G3526">
        <v>6.6E-3</v>
      </c>
      <c r="H3526">
        <v>0.13</v>
      </c>
      <c r="I3526" t="s">
        <v>155</v>
      </c>
      <c r="J3526" s="15" t="s">
        <v>61</v>
      </c>
      <c r="K3526" s="15" t="s">
        <v>61</v>
      </c>
      <c r="L3526">
        <v>2009</v>
      </c>
      <c r="M3526">
        <v>2009</v>
      </c>
      <c r="N3526" s="31" t="s">
        <v>311</v>
      </c>
      <c r="O3526" t="s">
        <v>48</v>
      </c>
    </row>
    <row r="3527" spans="1:15">
      <c r="A3527" s="14" t="s">
        <v>304</v>
      </c>
      <c r="B3527" s="18" t="s">
        <v>97</v>
      </c>
      <c r="C3527" t="s">
        <v>310</v>
      </c>
      <c r="D3527" s="16">
        <v>0.99</v>
      </c>
      <c r="E3527" s="16">
        <v>70.75</v>
      </c>
      <c r="F3527" s="16">
        <v>-131.25</v>
      </c>
      <c r="G3527">
        <v>6.6E-3</v>
      </c>
      <c r="H3527">
        <v>0.13</v>
      </c>
      <c r="I3527" t="s">
        <v>155</v>
      </c>
      <c r="J3527" s="15" t="s">
        <v>61</v>
      </c>
      <c r="K3527" s="15" t="s">
        <v>61</v>
      </c>
      <c r="L3527">
        <v>2009</v>
      </c>
      <c r="M3527">
        <v>2009</v>
      </c>
      <c r="N3527" s="31" t="s">
        <v>311</v>
      </c>
      <c r="O3527" t="s">
        <v>48</v>
      </c>
    </row>
    <row r="3528" spans="1:15">
      <c r="A3528" s="14" t="s">
        <v>304</v>
      </c>
      <c r="B3528" s="18" t="s">
        <v>97</v>
      </c>
      <c r="C3528" t="s">
        <v>310</v>
      </c>
      <c r="D3528" s="16">
        <v>1</v>
      </c>
      <c r="E3528" s="16">
        <v>70.75</v>
      </c>
      <c r="F3528" s="16">
        <v>-130.75</v>
      </c>
      <c r="G3528">
        <v>6.6E-3</v>
      </c>
      <c r="H3528">
        <v>0.13</v>
      </c>
      <c r="I3528" t="s">
        <v>155</v>
      </c>
      <c r="J3528" s="15" t="s">
        <v>61</v>
      </c>
      <c r="K3528" s="15" t="s">
        <v>61</v>
      </c>
      <c r="L3528">
        <v>2009</v>
      </c>
      <c r="M3528">
        <v>2009</v>
      </c>
      <c r="N3528" s="31" t="s">
        <v>311</v>
      </c>
      <c r="O3528" t="s">
        <v>48</v>
      </c>
    </row>
    <row r="3529" spans="1:15">
      <c r="A3529" s="14" t="s">
        <v>304</v>
      </c>
      <c r="B3529" s="18" t="s">
        <v>97</v>
      </c>
      <c r="C3529" t="s">
        <v>310</v>
      </c>
      <c r="D3529" s="16">
        <v>1</v>
      </c>
      <c r="E3529" s="16">
        <v>70.75</v>
      </c>
      <c r="F3529" s="16">
        <v>-130.25</v>
      </c>
      <c r="G3529">
        <v>6.6E-3</v>
      </c>
      <c r="H3529">
        <v>0.13</v>
      </c>
      <c r="I3529" t="s">
        <v>155</v>
      </c>
      <c r="J3529" s="15" t="s">
        <v>61</v>
      </c>
      <c r="K3529" s="15" t="s">
        <v>61</v>
      </c>
      <c r="L3529">
        <v>2009</v>
      </c>
      <c r="M3529">
        <v>2009</v>
      </c>
      <c r="N3529" s="31" t="s">
        <v>311</v>
      </c>
      <c r="O3529" t="s">
        <v>48</v>
      </c>
    </row>
    <row r="3530" spans="1:15">
      <c r="A3530" s="14" t="s">
        <v>304</v>
      </c>
      <c r="B3530" s="18" t="s">
        <v>97</v>
      </c>
      <c r="C3530" t="s">
        <v>310</v>
      </c>
      <c r="D3530" s="16">
        <v>1</v>
      </c>
      <c r="E3530" s="16">
        <v>70.75</v>
      </c>
      <c r="F3530" s="16">
        <v>-129.75</v>
      </c>
      <c r="G3530">
        <v>6.6E-3</v>
      </c>
      <c r="H3530">
        <v>0.13</v>
      </c>
      <c r="I3530" t="s">
        <v>155</v>
      </c>
      <c r="J3530" s="15" t="s">
        <v>61</v>
      </c>
      <c r="K3530" s="15" t="s">
        <v>61</v>
      </c>
      <c r="L3530">
        <v>2009</v>
      </c>
      <c r="M3530">
        <v>2009</v>
      </c>
      <c r="N3530" s="31" t="s">
        <v>311</v>
      </c>
      <c r="O3530" t="s">
        <v>48</v>
      </c>
    </row>
    <row r="3531" spans="1:15">
      <c r="A3531" s="14" t="s">
        <v>304</v>
      </c>
      <c r="B3531" s="18" t="s">
        <v>97</v>
      </c>
      <c r="C3531" t="s">
        <v>310</v>
      </c>
      <c r="D3531" s="16">
        <v>1</v>
      </c>
      <c r="E3531" s="16">
        <v>70.75</v>
      </c>
      <c r="F3531" s="16">
        <v>-129.25</v>
      </c>
      <c r="G3531">
        <v>6.6E-3</v>
      </c>
      <c r="H3531">
        <v>0.13</v>
      </c>
      <c r="I3531" t="s">
        <v>155</v>
      </c>
      <c r="J3531" s="15" t="s">
        <v>61</v>
      </c>
      <c r="K3531" s="15" t="s">
        <v>61</v>
      </c>
      <c r="L3531">
        <v>2009</v>
      </c>
      <c r="M3531">
        <v>2009</v>
      </c>
      <c r="N3531" s="31" t="s">
        <v>311</v>
      </c>
      <c r="O3531" t="s">
        <v>48</v>
      </c>
    </row>
    <row r="3532" spans="1:15">
      <c r="A3532" s="14" t="s">
        <v>304</v>
      </c>
      <c r="B3532" s="18" t="s">
        <v>97</v>
      </c>
      <c r="C3532" t="s">
        <v>310</v>
      </c>
      <c r="D3532" s="16">
        <v>1</v>
      </c>
      <c r="E3532" s="16">
        <v>70.75</v>
      </c>
      <c r="F3532" s="16">
        <v>-128.75</v>
      </c>
      <c r="G3532">
        <v>6.6E-3</v>
      </c>
      <c r="H3532">
        <v>0.13</v>
      </c>
      <c r="I3532" t="s">
        <v>155</v>
      </c>
      <c r="J3532" s="15" t="s">
        <v>61</v>
      </c>
      <c r="K3532" s="15" t="s">
        <v>61</v>
      </c>
      <c r="L3532">
        <v>2009</v>
      </c>
      <c r="M3532">
        <v>2009</v>
      </c>
      <c r="N3532" s="31" t="s">
        <v>311</v>
      </c>
      <c r="O3532" t="s">
        <v>48</v>
      </c>
    </row>
    <row r="3533" spans="1:15">
      <c r="A3533" s="14" t="s">
        <v>304</v>
      </c>
      <c r="B3533" s="18" t="s">
        <v>97</v>
      </c>
      <c r="C3533" t="s">
        <v>310</v>
      </c>
      <c r="D3533" s="16">
        <v>0.48</v>
      </c>
      <c r="E3533" s="16">
        <v>71.25</v>
      </c>
      <c r="F3533" s="16">
        <v>-135.75</v>
      </c>
      <c r="G3533">
        <v>6.6E-3</v>
      </c>
      <c r="H3533">
        <v>0.13</v>
      </c>
      <c r="I3533" t="s">
        <v>155</v>
      </c>
      <c r="J3533" s="15" t="s">
        <v>61</v>
      </c>
      <c r="K3533" s="15" t="s">
        <v>61</v>
      </c>
      <c r="L3533">
        <v>2009</v>
      </c>
      <c r="M3533">
        <v>2009</v>
      </c>
      <c r="N3533" s="31" t="s">
        <v>311</v>
      </c>
      <c r="O3533" t="s">
        <v>48</v>
      </c>
    </row>
    <row r="3534" spans="1:15">
      <c r="A3534" s="14" t="s">
        <v>304</v>
      </c>
      <c r="B3534" s="18" t="s">
        <v>97</v>
      </c>
      <c r="C3534" t="s">
        <v>310</v>
      </c>
      <c r="D3534" s="16">
        <v>0.5</v>
      </c>
      <c r="E3534" s="16">
        <v>71.25</v>
      </c>
      <c r="F3534" s="16">
        <v>-135.25</v>
      </c>
      <c r="G3534">
        <v>6.6E-3</v>
      </c>
      <c r="H3534">
        <v>0.13</v>
      </c>
      <c r="I3534" t="s">
        <v>155</v>
      </c>
      <c r="J3534" s="15" t="s">
        <v>61</v>
      </c>
      <c r="K3534" s="15" t="s">
        <v>61</v>
      </c>
      <c r="L3534">
        <v>2009</v>
      </c>
      <c r="M3534">
        <v>2009</v>
      </c>
      <c r="N3534" s="31" t="s">
        <v>311</v>
      </c>
      <c r="O3534" t="s">
        <v>48</v>
      </c>
    </row>
    <row r="3535" spans="1:15">
      <c r="A3535" s="14" t="s">
        <v>304</v>
      </c>
      <c r="B3535" s="18" t="s">
        <v>97</v>
      </c>
      <c r="C3535" t="s">
        <v>310</v>
      </c>
      <c r="D3535" s="16">
        <v>0.52</v>
      </c>
      <c r="E3535" s="16">
        <v>71.25</v>
      </c>
      <c r="F3535" s="16">
        <v>-134.75</v>
      </c>
      <c r="G3535">
        <v>6.6E-3</v>
      </c>
      <c r="H3535">
        <v>0.13</v>
      </c>
      <c r="I3535" t="s">
        <v>155</v>
      </c>
      <c r="J3535" s="15" t="s">
        <v>61</v>
      </c>
      <c r="K3535" s="15" t="s">
        <v>61</v>
      </c>
      <c r="L3535">
        <v>2009</v>
      </c>
      <c r="M3535">
        <v>2009</v>
      </c>
      <c r="N3535" s="31" t="s">
        <v>311</v>
      </c>
      <c r="O3535" t="s">
        <v>48</v>
      </c>
    </row>
    <row r="3536" spans="1:15">
      <c r="A3536" s="14" t="s">
        <v>304</v>
      </c>
      <c r="B3536" s="18" t="s">
        <v>97</v>
      </c>
      <c r="C3536" t="s">
        <v>310</v>
      </c>
      <c r="D3536" s="16">
        <v>0.53</v>
      </c>
      <c r="E3536" s="16">
        <v>71.25</v>
      </c>
      <c r="F3536" s="16">
        <v>-134.25</v>
      </c>
      <c r="G3536">
        <v>6.6E-3</v>
      </c>
      <c r="H3536">
        <v>0.13</v>
      </c>
      <c r="I3536" t="s">
        <v>155</v>
      </c>
      <c r="J3536" s="15" t="s">
        <v>61</v>
      </c>
      <c r="K3536" s="15" t="s">
        <v>61</v>
      </c>
      <c r="L3536">
        <v>2009</v>
      </c>
      <c r="M3536">
        <v>2009</v>
      </c>
      <c r="N3536" s="31" t="s">
        <v>311</v>
      </c>
      <c r="O3536" t="s">
        <v>48</v>
      </c>
    </row>
    <row r="3537" spans="1:15">
      <c r="A3537" s="14" t="s">
        <v>304</v>
      </c>
      <c r="B3537" s="18" t="s">
        <v>97</v>
      </c>
      <c r="C3537" t="s">
        <v>310</v>
      </c>
      <c r="D3537" s="16">
        <v>0.55000000000000004</v>
      </c>
      <c r="E3537" s="16">
        <v>71.25</v>
      </c>
      <c r="F3537" s="16">
        <v>-133.75</v>
      </c>
      <c r="G3537">
        <v>6.6E-3</v>
      </c>
      <c r="H3537">
        <v>0.13</v>
      </c>
      <c r="I3537" t="s">
        <v>155</v>
      </c>
      <c r="J3537" s="15" t="s">
        <v>61</v>
      </c>
      <c r="K3537" s="15" t="s">
        <v>61</v>
      </c>
      <c r="L3537">
        <v>2009</v>
      </c>
      <c r="M3537">
        <v>2009</v>
      </c>
      <c r="N3537" s="31" t="s">
        <v>311</v>
      </c>
      <c r="O3537" t="s">
        <v>48</v>
      </c>
    </row>
    <row r="3538" spans="1:15">
      <c r="A3538" s="14" t="s">
        <v>304</v>
      </c>
      <c r="B3538" s="18" t="s">
        <v>97</v>
      </c>
      <c r="C3538" t="s">
        <v>310</v>
      </c>
      <c r="D3538" s="16">
        <v>0.57999999999999996</v>
      </c>
      <c r="E3538" s="16">
        <v>71.25</v>
      </c>
      <c r="F3538" s="16">
        <v>-133.25</v>
      </c>
      <c r="G3538">
        <v>6.6E-3</v>
      </c>
      <c r="H3538">
        <v>0.13</v>
      </c>
      <c r="I3538" t="s">
        <v>155</v>
      </c>
      <c r="J3538" s="15" t="s">
        <v>61</v>
      </c>
      <c r="K3538" s="15" t="s">
        <v>61</v>
      </c>
      <c r="L3538">
        <v>2009</v>
      </c>
      <c r="M3538">
        <v>2009</v>
      </c>
      <c r="N3538" s="31" t="s">
        <v>311</v>
      </c>
      <c r="O3538" t="s">
        <v>48</v>
      </c>
    </row>
    <row r="3539" spans="1:15">
      <c r="A3539" s="14" t="s">
        <v>304</v>
      </c>
      <c r="B3539" s="18" t="s">
        <v>97</v>
      </c>
      <c r="C3539" t="s">
        <v>310</v>
      </c>
      <c r="D3539" s="16">
        <v>0.63</v>
      </c>
      <c r="E3539" s="16">
        <v>71.25</v>
      </c>
      <c r="F3539" s="16">
        <v>-132.75</v>
      </c>
      <c r="G3539">
        <v>6.6E-3</v>
      </c>
      <c r="H3539">
        <v>0.13</v>
      </c>
      <c r="I3539" t="s">
        <v>155</v>
      </c>
      <c r="J3539" s="15" t="s">
        <v>61</v>
      </c>
      <c r="K3539" s="15" t="s">
        <v>61</v>
      </c>
      <c r="L3539">
        <v>2009</v>
      </c>
      <c r="M3539">
        <v>2009</v>
      </c>
      <c r="N3539" s="31" t="s">
        <v>311</v>
      </c>
      <c r="O3539" t="s">
        <v>48</v>
      </c>
    </row>
    <row r="3540" spans="1:15">
      <c r="A3540" s="14" t="s">
        <v>304</v>
      </c>
      <c r="B3540" s="18" t="s">
        <v>97</v>
      </c>
      <c r="C3540" t="s">
        <v>310</v>
      </c>
      <c r="D3540" s="16">
        <v>0.66</v>
      </c>
      <c r="E3540" s="16">
        <v>71.25</v>
      </c>
      <c r="F3540" s="16">
        <v>-132.25</v>
      </c>
      <c r="G3540">
        <v>6.6E-3</v>
      </c>
      <c r="H3540">
        <v>0.13</v>
      </c>
      <c r="I3540" t="s">
        <v>155</v>
      </c>
      <c r="J3540" s="15" t="s">
        <v>61</v>
      </c>
      <c r="K3540" s="15" t="s">
        <v>61</v>
      </c>
      <c r="L3540">
        <v>2009</v>
      </c>
      <c r="M3540">
        <v>2009</v>
      </c>
      <c r="N3540" s="31" t="s">
        <v>311</v>
      </c>
      <c r="O3540" t="s">
        <v>48</v>
      </c>
    </row>
    <row r="3541" spans="1:15">
      <c r="A3541" s="14" t="s">
        <v>304</v>
      </c>
      <c r="B3541" s="18" t="s">
        <v>97</v>
      </c>
      <c r="C3541" t="s">
        <v>310</v>
      </c>
      <c r="D3541" s="16">
        <v>0.71</v>
      </c>
      <c r="E3541" s="16">
        <v>71.25</v>
      </c>
      <c r="F3541" s="16">
        <v>-131.75</v>
      </c>
      <c r="G3541">
        <v>6.6E-3</v>
      </c>
      <c r="H3541">
        <v>0.13</v>
      </c>
      <c r="I3541" t="s">
        <v>155</v>
      </c>
      <c r="J3541" s="15" t="s">
        <v>61</v>
      </c>
      <c r="K3541" s="15" t="s">
        <v>61</v>
      </c>
      <c r="L3541">
        <v>2009</v>
      </c>
      <c r="M3541">
        <v>2009</v>
      </c>
      <c r="N3541" s="31" t="s">
        <v>311</v>
      </c>
      <c r="O3541" t="s">
        <v>48</v>
      </c>
    </row>
    <row r="3542" spans="1:15">
      <c r="A3542" s="14" t="s">
        <v>304</v>
      </c>
      <c r="B3542" s="18" t="s">
        <v>97</v>
      </c>
      <c r="C3542" t="s">
        <v>310</v>
      </c>
      <c r="D3542" s="16">
        <v>0.73</v>
      </c>
      <c r="E3542" s="16">
        <v>71.25</v>
      </c>
      <c r="F3542" s="16">
        <v>-131.25</v>
      </c>
      <c r="G3542">
        <v>6.6E-3</v>
      </c>
      <c r="H3542">
        <v>0.13</v>
      </c>
      <c r="I3542" t="s">
        <v>155</v>
      </c>
      <c r="J3542" s="15" t="s">
        <v>61</v>
      </c>
      <c r="K3542" s="15" t="s">
        <v>61</v>
      </c>
      <c r="L3542">
        <v>2009</v>
      </c>
      <c r="M3542">
        <v>2009</v>
      </c>
      <c r="N3542" s="31" t="s">
        <v>311</v>
      </c>
      <c r="O3542" t="s">
        <v>48</v>
      </c>
    </row>
    <row r="3543" spans="1:15">
      <c r="A3543" s="14" t="s">
        <v>304</v>
      </c>
      <c r="B3543" s="18" t="s">
        <v>97</v>
      </c>
      <c r="C3543" t="s">
        <v>310</v>
      </c>
      <c r="D3543" s="16">
        <v>0.77</v>
      </c>
      <c r="E3543" s="16">
        <v>71.25</v>
      </c>
      <c r="F3543" s="16">
        <v>-130.75</v>
      </c>
      <c r="G3543">
        <v>6.6E-3</v>
      </c>
      <c r="H3543">
        <v>0.13</v>
      </c>
      <c r="I3543" t="s">
        <v>155</v>
      </c>
      <c r="J3543" s="15" t="s">
        <v>61</v>
      </c>
      <c r="K3543" s="15" t="s">
        <v>61</v>
      </c>
      <c r="L3543">
        <v>2009</v>
      </c>
      <c r="M3543">
        <v>2009</v>
      </c>
      <c r="N3543" s="31" t="s">
        <v>311</v>
      </c>
      <c r="O3543" t="s">
        <v>48</v>
      </c>
    </row>
    <row r="3544" spans="1:15">
      <c r="A3544" s="14" t="s">
        <v>304</v>
      </c>
      <c r="B3544" s="18" t="s">
        <v>97</v>
      </c>
      <c r="C3544" t="s">
        <v>310</v>
      </c>
      <c r="D3544" s="16">
        <v>0.84</v>
      </c>
      <c r="E3544" s="16">
        <v>71.25</v>
      </c>
      <c r="F3544" s="16">
        <v>-130.25</v>
      </c>
      <c r="G3544">
        <v>6.6E-3</v>
      </c>
      <c r="H3544">
        <v>0.13</v>
      </c>
      <c r="I3544" t="s">
        <v>155</v>
      </c>
      <c r="J3544" s="15" t="s">
        <v>61</v>
      </c>
      <c r="K3544" s="15" t="s">
        <v>61</v>
      </c>
      <c r="L3544">
        <v>2009</v>
      </c>
      <c r="M3544">
        <v>2009</v>
      </c>
      <c r="N3544" s="31" t="s">
        <v>311</v>
      </c>
      <c r="O3544" t="s">
        <v>48</v>
      </c>
    </row>
    <row r="3545" spans="1:15">
      <c r="A3545" s="14" t="s">
        <v>304</v>
      </c>
      <c r="B3545" s="18" t="s">
        <v>97</v>
      </c>
      <c r="C3545" t="s">
        <v>310</v>
      </c>
      <c r="D3545" s="16">
        <v>0.95</v>
      </c>
      <c r="E3545" s="16">
        <v>71.25</v>
      </c>
      <c r="F3545" s="16">
        <v>-129.75</v>
      </c>
      <c r="G3545">
        <v>6.6E-3</v>
      </c>
      <c r="H3545">
        <v>0.13</v>
      </c>
      <c r="I3545" t="s">
        <v>155</v>
      </c>
      <c r="J3545" s="15" t="s">
        <v>61</v>
      </c>
      <c r="K3545" s="15" t="s">
        <v>61</v>
      </c>
      <c r="L3545">
        <v>2009</v>
      </c>
      <c r="M3545">
        <v>2009</v>
      </c>
      <c r="N3545" s="31" t="s">
        <v>311</v>
      </c>
      <c r="O3545" t="s">
        <v>48</v>
      </c>
    </row>
    <row r="3546" spans="1:15">
      <c r="A3546" s="14" t="s">
        <v>304</v>
      </c>
      <c r="B3546" s="18" t="s">
        <v>97</v>
      </c>
      <c r="C3546" t="s">
        <v>310</v>
      </c>
      <c r="D3546" s="16">
        <v>1</v>
      </c>
      <c r="E3546" s="16">
        <v>71.25</v>
      </c>
      <c r="F3546" s="16">
        <v>-129.25</v>
      </c>
      <c r="G3546">
        <v>6.6E-3</v>
      </c>
      <c r="H3546">
        <v>0.13</v>
      </c>
      <c r="I3546" t="s">
        <v>155</v>
      </c>
      <c r="J3546" s="15" t="s">
        <v>61</v>
      </c>
      <c r="K3546" s="15" t="s">
        <v>61</v>
      </c>
      <c r="L3546">
        <v>2009</v>
      </c>
      <c r="M3546">
        <v>2009</v>
      </c>
      <c r="N3546" s="31" t="s">
        <v>311</v>
      </c>
      <c r="O3546" t="s">
        <v>48</v>
      </c>
    </row>
    <row r="3547" spans="1:15">
      <c r="A3547" s="14" t="s">
        <v>304</v>
      </c>
      <c r="B3547" s="18" t="s">
        <v>97</v>
      </c>
      <c r="C3547" t="s">
        <v>310</v>
      </c>
      <c r="D3547" s="16">
        <v>1</v>
      </c>
      <c r="E3547" s="16">
        <v>71.25</v>
      </c>
      <c r="F3547" s="16">
        <v>-128.75</v>
      </c>
      <c r="G3547">
        <v>6.6E-3</v>
      </c>
      <c r="H3547">
        <v>0.13</v>
      </c>
      <c r="I3547" t="s">
        <v>155</v>
      </c>
      <c r="J3547" s="15" t="s">
        <v>61</v>
      </c>
      <c r="K3547" s="15" t="s">
        <v>61</v>
      </c>
      <c r="L3547">
        <v>2009</v>
      </c>
      <c r="M3547">
        <v>2009</v>
      </c>
      <c r="N3547" s="31" t="s">
        <v>311</v>
      </c>
      <c r="O3547" t="s">
        <v>48</v>
      </c>
    </row>
    <row r="3548" spans="1:15">
      <c r="A3548" s="14" t="s">
        <v>304</v>
      </c>
      <c r="B3548" s="18" t="s">
        <v>97</v>
      </c>
      <c r="C3548" t="s">
        <v>310</v>
      </c>
      <c r="D3548" s="16">
        <v>0.49</v>
      </c>
      <c r="E3548" s="16">
        <v>70.75</v>
      </c>
      <c r="F3548" s="16">
        <v>-139.75</v>
      </c>
      <c r="G3548">
        <v>6.6E-3</v>
      </c>
      <c r="H3548">
        <v>0.13</v>
      </c>
      <c r="I3548" t="s">
        <v>155</v>
      </c>
      <c r="J3548" s="15" t="s">
        <v>61</v>
      </c>
      <c r="K3548" s="15" t="s">
        <v>61</v>
      </c>
      <c r="L3548">
        <v>2009</v>
      </c>
      <c r="M3548">
        <v>2009</v>
      </c>
      <c r="N3548" s="31" t="s">
        <v>311</v>
      </c>
      <c r="O3548" t="s">
        <v>48</v>
      </c>
    </row>
    <row r="3549" spans="1:15">
      <c r="A3549" s="14" t="s">
        <v>304</v>
      </c>
      <c r="B3549" s="18" t="s">
        <v>97</v>
      </c>
      <c r="C3549" t="s">
        <v>310</v>
      </c>
      <c r="D3549" s="16">
        <v>0.93</v>
      </c>
      <c r="E3549" s="16">
        <v>70.25</v>
      </c>
      <c r="F3549" s="16">
        <v>-131.25</v>
      </c>
      <c r="G3549">
        <v>6.6E-3</v>
      </c>
      <c r="H3549">
        <v>0.13</v>
      </c>
      <c r="I3549" t="s">
        <v>155</v>
      </c>
      <c r="J3549" s="15" t="s">
        <v>61</v>
      </c>
      <c r="K3549" s="15" t="s">
        <v>61</v>
      </c>
      <c r="L3549">
        <v>2009</v>
      </c>
      <c r="M3549">
        <v>2009</v>
      </c>
      <c r="N3549" s="31" t="s">
        <v>311</v>
      </c>
      <c r="O3549" t="s">
        <v>48</v>
      </c>
    </row>
    <row r="3550" spans="1:15">
      <c r="A3550" s="14" t="s">
        <v>304</v>
      </c>
      <c r="B3550" s="18" t="s">
        <v>97</v>
      </c>
      <c r="C3550" t="s">
        <v>310</v>
      </c>
      <c r="D3550" s="16">
        <v>0.49</v>
      </c>
      <c r="E3550" s="16">
        <v>70.75</v>
      </c>
      <c r="F3550" s="16">
        <v>-139.25</v>
      </c>
      <c r="G3550">
        <v>6.6E-3</v>
      </c>
      <c r="H3550">
        <v>0.13</v>
      </c>
      <c r="I3550" t="s">
        <v>155</v>
      </c>
      <c r="J3550" s="15" t="s">
        <v>61</v>
      </c>
      <c r="K3550" s="15" t="s">
        <v>61</v>
      </c>
      <c r="L3550">
        <v>2009</v>
      </c>
      <c r="M3550">
        <v>2009</v>
      </c>
      <c r="N3550" s="31" t="s">
        <v>311</v>
      </c>
      <c r="O3550" t="s">
        <v>48</v>
      </c>
    </row>
    <row r="3551" spans="1:15">
      <c r="A3551" s="14" t="s">
        <v>304</v>
      </c>
      <c r="B3551" s="18" t="s">
        <v>97</v>
      </c>
      <c r="C3551" t="s">
        <v>310</v>
      </c>
      <c r="D3551" s="16">
        <v>0.51</v>
      </c>
      <c r="E3551" s="16">
        <v>70.75</v>
      </c>
      <c r="F3551" s="16">
        <v>-138.75</v>
      </c>
      <c r="G3551">
        <v>6.6E-3</v>
      </c>
      <c r="H3551">
        <v>0.13</v>
      </c>
      <c r="I3551" t="s">
        <v>155</v>
      </c>
      <c r="J3551" s="15" t="s">
        <v>61</v>
      </c>
      <c r="K3551" s="15" t="s">
        <v>61</v>
      </c>
      <c r="L3551">
        <v>2009</v>
      </c>
      <c r="M3551">
        <v>2009</v>
      </c>
      <c r="N3551" s="31" t="s">
        <v>311</v>
      </c>
      <c r="O3551" t="s">
        <v>48</v>
      </c>
    </row>
    <row r="3552" spans="1:15">
      <c r="A3552" s="14" t="s">
        <v>304</v>
      </c>
      <c r="B3552" s="18" t="s">
        <v>97</v>
      </c>
      <c r="C3552" t="s">
        <v>310</v>
      </c>
      <c r="D3552" s="16">
        <v>0.31</v>
      </c>
      <c r="E3552" s="16">
        <v>69.75</v>
      </c>
      <c r="F3552" s="16">
        <v>-133.75</v>
      </c>
      <c r="G3552">
        <v>6.6E-3</v>
      </c>
      <c r="H3552">
        <v>0.13</v>
      </c>
      <c r="I3552" t="s">
        <v>155</v>
      </c>
      <c r="J3552" s="15" t="s">
        <v>61</v>
      </c>
      <c r="K3552" s="15" t="s">
        <v>61</v>
      </c>
      <c r="L3552">
        <v>2009</v>
      </c>
      <c r="M3552">
        <v>2009</v>
      </c>
      <c r="N3552" s="31" t="s">
        <v>311</v>
      </c>
      <c r="O3552" t="s">
        <v>48</v>
      </c>
    </row>
    <row r="3553" spans="1:15">
      <c r="A3553" s="14" t="s">
        <v>304</v>
      </c>
      <c r="B3553" s="18" t="s">
        <v>97</v>
      </c>
      <c r="C3553" t="s">
        <v>310</v>
      </c>
      <c r="D3553" s="16">
        <v>0.8</v>
      </c>
      <c r="E3553" s="16">
        <v>69.25</v>
      </c>
      <c r="F3553" s="16">
        <v>-137.75</v>
      </c>
      <c r="G3553">
        <v>6.6E-3</v>
      </c>
      <c r="H3553">
        <v>0.13</v>
      </c>
      <c r="I3553" t="s">
        <v>155</v>
      </c>
      <c r="J3553" s="15" t="s">
        <v>61</v>
      </c>
      <c r="K3553" s="15" t="s">
        <v>61</v>
      </c>
      <c r="L3553">
        <v>2009</v>
      </c>
      <c r="M3553">
        <v>2009</v>
      </c>
      <c r="N3553" s="31" t="s">
        <v>311</v>
      </c>
      <c r="O3553" t="s">
        <v>48</v>
      </c>
    </row>
    <row r="3554" spans="1:15">
      <c r="A3554" s="14" t="s">
        <v>304</v>
      </c>
      <c r="B3554" s="18" t="s">
        <v>97</v>
      </c>
      <c r="C3554" t="s">
        <v>310</v>
      </c>
      <c r="D3554" s="16">
        <v>0.41</v>
      </c>
      <c r="E3554" s="16">
        <v>69.75</v>
      </c>
      <c r="F3554" s="16">
        <v>-133.25</v>
      </c>
      <c r="G3554">
        <v>6.6E-3</v>
      </c>
      <c r="H3554">
        <v>0.13</v>
      </c>
      <c r="I3554" t="s">
        <v>155</v>
      </c>
      <c r="J3554" s="15" t="s">
        <v>61</v>
      </c>
      <c r="K3554" s="15" t="s">
        <v>61</v>
      </c>
      <c r="L3554">
        <v>2009</v>
      </c>
      <c r="M3554">
        <v>2009</v>
      </c>
      <c r="N3554" s="31" t="s">
        <v>311</v>
      </c>
      <c r="O3554" t="s">
        <v>48</v>
      </c>
    </row>
    <row r="3555" spans="1:15">
      <c r="A3555" s="14" t="s">
        <v>304</v>
      </c>
      <c r="B3555" s="18" t="s">
        <v>97</v>
      </c>
      <c r="C3555" t="s">
        <v>310</v>
      </c>
      <c r="D3555" s="16">
        <v>0.66</v>
      </c>
      <c r="E3555" s="16">
        <v>69.75</v>
      </c>
      <c r="F3555" s="16">
        <v>-135.75</v>
      </c>
      <c r="G3555">
        <v>6.6E-3</v>
      </c>
      <c r="H3555">
        <v>0.13</v>
      </c>
      <c r="I3555" t="s">
        <v>155</v>
      </c>
      <c r="J3555" s="15" t="s">
        <v>61</v>
      </c>
      <c r="K3555" s="15" t="s">
        <v>61</v>
      </c>
      <c r="L3555">
        <v>2009</v>
      </c>
      <c r="M3555">
        <v>2009</v>
      </c>
      <c r="N3555" s="31" t="s">
        <v>311</v>
      </c>
      <c r="O3555" t="s">
        <v>48</v>
      </c>
    </row>
    <row r="3556" spans="1:15">
      <c r="A3556" s="14" t="s">
        <v>304</v>
      </c>
      <c r="B3556" s="18" t="s">
        <v>97</v>
      </c>
      <c r="C3556" t="s">
        <v>310</v>
      </c>
      <c r="D3556" s="16">
        <v>0.96</v>
      </c>
      <c r="E3556" s="16">
        <v>70.25</v>
      </c>
      <c r="F3556" s="16">
        <v>-140.75</v>
      </c>
      <c r="G3556">
        <v>6.6E-3</v>
      </c>
      <c r="H3556">
        <v>0.13</v>
      </c>
      <c r="I3556" t="s">
        <v>155</v>
      </c>
      <c r="J3556" s="15" t="s">
        <v>61</v>
      </c>
      <c r="K3556" s="15" t="s">
        <v>61</v>
      </c>
      <c r="L3556">
        <v>2009</v>
      </c>
      <c r="M3556">
        <v>2009</v>
      </c>
      <c r="N3556" s="31" t="s">
        <v>311</v>
      </c>
      <c r="O3556" t="s">
        <v>48</v>
      </c>
    </row>
    <row r="3557" spans="1:15">
      <c r="A3557" s="14" t="s">
        <v>304</v>
      </c>
      <c r="B3557" s="18" t="s">
        <v>97</v>
      </c>
      <c r="C3557" t="s">
        <v>310</v>
      </c>
      <c r="D3557" s="16">
        <v>0.95</v>
      </c>
      <c r="E3557" s="16">
        <v>69.75</v>
      </c>
      <c r="F3557" s="16">
        <v>-139.75</v>
      </c>
      <c r="G3557">
        <v>6.6E-3</v>
      </c>
      <c r="H3557">
        <v>0.13</v>
      </c>
      <c r="I3557" t="s">
        <v>155</v>
      </c>
      <c r="J3557" s="15" t="s">
        <v>61</v>
      </c>
      <c r="K3557" s="15" t="s">
        <v>61</v>
      </c>
      <c r="L3557">
        <v>2009</v>
      </c>
      <c r="M3557">
        <v>2009</v>
      </c>
      <c r="N3557" s="31" t="s">
        <v>311</v>
      </c>
      <c r="O3557" t="s">
        <v>48</v>
      </c>
    </row>
    <row r="3558" spans="1:15">
      <c r="A3558" s="14" t="s">
        <v>304</v>
      </c>
      <c r="B3558" s="18" t="s">
        <v>97</v>
      </c>
      <c r="C3558" t="s">
        <v>310</v>
      </c>
      <c r="D3558" s="16">
        <v>0.28999999999999998</v>
      </c>
      <c r="E3558" s="16">
        <v>69.25</v>
      </c>
      <c r="F3558" s="16">
        <v>-136.75</v>
      </c>
      <c r="G3558">
        <v>6.6E-3</v>
      </c>
      <c r="H3558">
        <v>0.13</v>
      </c>
      <c r="I3558" t="s">
        <v>155</v>
      </c>
      <c r="J3558" s="15" t="s">
        <v>61</v>
      </c>
      <c r="K3558" s="15" t="s">
        <v>61</v>
      </c>
      <c r="L3558">
        <v>2009</v>
      </c>
      <c r="M3558">
        <v>2009</v>
      </c>
      <c r="N3558" s="31" t="s">
        <v>311</v>
      </c>
      <c r="O3558" t="s">
        <v>48</v>
      </c>
    </row>
    <row r="3559" spans="1:15">
      <c r="A3559" s="14" t="s">
        <v>304</v>
      </c>
      <c r="B3559" s="18" t="s">
        <v>97</v>
      </c>
      <c r="C3559" t="s">
        <v>310</v>
      </c>
      <c r="D3559" s="16">
        <v>0.97</v>
      </c>
      <c r="E3559" s="16">
        <v>69.75</v>
      </c>
      <c r="F3559" s="16">
        <v>-140.25</v>
      </c>
      <c r="G3559">
        <v>6.6E-3</v>
      </c>
      <c r="H3559">
        <v>0.13</v>
      </c>
      <c r="I3559" t="s">
        <v>155</v>
      </c>
      <c r="J3559" s="15" t="s">
        <v>61</v>
      </c>
      <c r="K3559" s="15" t="s">
        <v>61</v>
      </c>
      <c r="L3559">
        <v>2009</v>
      </c>
      <c r="M3559">
        <v>2009</v>
      </c>
      <c r="N3559" s="31" t="s">
        <v>311</v>
      </c>
      <c r="O3559" t="s">
        <v>48</v>
      </c>
    </row>
    <row r="3560" spans="1:15">
      <c r="A3560" s="14" t="s">
        <v>304</v>
      </c>
      <c r="B3560" s="18" t="s">
        <v>97</v>
      </c>
      <c r="C3560" t="s">
        <v>310</v>
      </c>
      <c r="D3560" s="16">
        <v>0.92</v>
      </c>
      <c r="E3560" s="16">
        <v>69.75</v>
      </c>
      <c r="F3560" s="16">
        <v>-139.25</v>
      </c>
      <c r="G3560">
        <v>6.6E-3</v>
      </c>
      <c r="H3560">
        <v>0.13</v>
      </c>
      <c r="I3560" t="s">
        <v>155</v>
      </c>
      <c r="J3560" s="15" t="s">
        <v>61</v>
      </c>
      <c r="K3560" s="15" t="s">
        <v>61</v>
      </c>
      <c r="L3560">
        <v>2009</v>
      </c>
      <c r="M3560">
        <v>2009</v>
      </c>
      <c r="N3560" s="31" t="s">
        <v>311</v>
      </c>
      <c r="O3560" t="s">
        <v>48</v>
      </c>
    </row>
    <row r="3561" spans="1:15">
      <c r="A3561" s="14" t="s">
        <v>304</v>
      </c>
      <c r="B3561" s="18" t="s">
        <v>97</v>
      </c>
      <c r="C3561" t="s">
        <v>310</v>
      </c>
      <c r="D3561" s="16">
        <v>0.59</v>
      </c>
      <c r="E3561" s="16">
        <v>70.75</v>
      </c>
      <c r="F3561" s="16">
        <v>-137.25</v>
      </c>
      <c r="G3561">
        <v>6.6E-3</v>
      </c>
      <c r="H3561">
        <v>0.13</v>
      </c>
      <c r="I3561" t="s">
        <v>155</v>
      </c>
      <c r="J3561" s="15" t="s">
        <v>61</v>
      </c>
      <c r="K3561" s="15" t="s">
        <v>61</v>
      </c>
      <c r="L3561">
        <v>2009</v>
      </c>
      <c r="M3561">
        <v>2009</v>
      </c>
      <c r="N3561" s="31" t="s">
        <v>311</v>
      </c>
      <c r="O3561" t="s">
        <v>48</v>
      </c>
    </row>
    <row r="3562" spans="1:15">
      <c r="A3562" s="14" t="s">
        <v>304</v>
      </c>
      <c r="B3562" s="18" t="s">
        <v>97</v>
      </c>
      <c r="C3562" t="s">
        <v>310</v>
      </c>
      <c r="D3562" s="16">
        <v>0.53</v>
      </c>
      <c r="E3562" s="16">
        <v>70.75</v>
      </c>
      <c r="F3562" s="16">
        <v>-138.25</v>
      </c>
      <c r="G3562">
        <v>6.6E-3</v>
      </c>
      <c r="H3562">
        <v>0.13</v>
      </c>
      <c r="I3562" t="s">
        <v>155</v>
      </c>
      <c r="J3562" s="15" t="s">
        <v>61</v>
      </c>
      <c r="K3562" s="15" t="s">
        <v>61</v>
      </c>
      <c r="L3562">
        <v>2009</v>
      </c>
      <c r="M3562">
        <v>2009</v>
      </c>
      <c r="N3562" s="31" t="s">
        <v>311</v>
      </c>
      <c r="O3562" t="s">
        <v>48</v>
      </c>
    </row>
    <row r="3563" spans="1:15">
      <c r="A3563" s="14" t="s">
        <v>304</v>
      </c>
      <c r="B3563" s="18" t="s">
        <v>97</v>
      </c>
      <c r="C3563" t="s">
        <v>310</v>
      </c>
      <c r="D3563" s="16">
        <v>0.27</v>
      </c>
      <c r="E3563" s="16">
        <v>69.75</v>
      </c>
      <c r="F3563" s="16">
        <v>-134.75</v>
      </c>
      <c r="G3563">
        <v>6.6E-3</v>
      </c>
      <c r="H3563">
        <v>0.13</v>
      </c>
      <c r="I3563" t="s">
        <v>155</v>
      </c>
      <c r="J3563" s="15" t="s">
        <v>61</v>
      </c>
      <c r="K3563" s="15" t="s">
        <v>61</v>
      </c>
      <c r="L3563">
        <v>2009</v>
      </c>
      <c r="M3563">
        <v>2009</v>
      </c>
      <c r="N3563" s="31" t="s">
        <v>311</v>
      </c>
      <c r="O3563" t="s">
        <v>48</v>
      </c>
    </row>
    <row r="3564" spans="1:15">
      <c r="A3564" s="14" t="s">
        <v>304</v>
      </c>
      <c r="B3564" s="18" t="s">
        <v>97</v>
      </c>
      <c r="C3564" t="s">
        <v>310</v>
      </c>
      <c r="D3564" s="16">
        <v>0.99</v>
      </c>
      <c r="E3564" s="16">
        <v>69.75</v>
      </c>
      <c r="F3564" s="16">
        <v>-140.75</v>
      </c>
      <c r="G3564">
        <v>6.6E-3</v>
      </c>
      <c r="H3564">
        <v>0.13</v>
      </c>
      <c r="I3564" t="s">
        <v>155</v>
      </c>
      <c r="J3564" s="15" t="s">
        <v>61</v>
      </c>
      <c r="K3564" s="15" t="s">
        <v>61</v>
      </c>
      <c r="L3564">
        <v>2009</v>
      </c>
      <c r="M3564">
        <v>2009</v>
      </c>
      <c r="N3564" s="31" t="s">
        <v>311</v>
      </c>
      <c r="O3564" t="s">
        <v>48</v>
      </c>
    </row>
    <row r="3565" spans="1:15">
      <c r="A3565" s="14" t="s">
        <v>304</v>
      </c>
      <c r="B3565" s="18" t="s">
        <v>97</v>
      </c>
      <c r="C3565" t="s">
        <v>310</v>
      </c>
      <c r="D3565" s="16">
        <v>0.56999999999999995</v>
      </c>
      <c r="E3565" s="16">
        <v>69.75</v>
      </c>
      <c r="F3565" s="16">
        <v>-135.25</v>
      </c>
      <c r="G3565">
        <v>6.6E-3</v>
      </c>
      <c r="H3565">
        <v>0.13</v>
      </c>
      <c r="I3565" t="s">
        <v>155</v>
      </c>
      <c r="J3565" s="15" t="s">
        <v>61</v>
      </c>
      <c r="K3565" s="15" t="s">
        <v>61</v>
      </c>
      <c r="L3565">
        <v>2009</v>
      </c>
      <c r="M3565">
        <v>2009</v>
      </c>
      <c r="N3565" s="31" t="s">
        <v>311</v>
      </c>
      <c r="O3565" t="s">
        <v>48</v>
      </c>
    </row>
    <row r="3566" spans="1:15">
      <c r="A3566" s="14" t="s">
        <v>304</v>
      </c>
      <c r="B3566" s="18" t="s">
        <v>97</v>
      </c>
      <c r="C3566" t="s">
        <v>310</v>
      </c>
      <c r="D3566" s="16">
        <v>0.5</v>
      </c>
      <c r="E3566" s="16">
        <v>70.75</v>
      </c>
      <c r="F3566" s="16">
        <v>-140.25</v>
      </c>
      <c r="G3566">
        <v>6.6E-3</v>
      </c>
      <c r="H3566">
        <v>0.13</v>
      </c>
      <c r="I3566" t="s">
        <v>155</v>
      </c>
      <c r="J3566" s="15" t="s">
        <v>61</v>
      </c>
      <c r="K3566" s="15" t="s">
        <v>61</v>
      </c>
      <c r="L3566">
        <v>2009</v>
      </c>
      <c r="M3566">
        <v>2009</v>
      </c>
      <c r="N3566" s="31" t="s">
        <v>311</v>
      </c>
      <c r="O3566" t="s">
        <v>48</v>
      </c>
    </row>
    <row r="3567" spans="1:15">
      <c r="A3567" s="14" t="s">
        <v>304</v>
      </c>
      <c r="B3567" s="18" t="s">
        <v>97</v>
      </c>
      <c r="C3567" t="s">
        <v>310</v>
      </c>
      <c r="D3567" s="16">
        <v>0.85</v>
      </c>
      <c r="E3567" s="16">
        <v>70.25</v>
      </c>
      <c r="F3567" s="16">
        <v>-130.25</v>
      </c>
      <c r="G3567">
        <v>6.6E-3</v>
      </c>
      <c r="H3567">
        <v>0.13</v>
      </c>
      <c r="I3567" t="s">
        <v>155</v>
      </c>
      <c r="J3567" s="15" t="s">
        <v>61</v>
      </c>
      <c r="K3567" s="15" t="s">
        <v>61</v>
      </c>
      <c r="L3567">
        <v>2009</v>
      </c>
      <c r="M3567">
        <v>2009</v>
      </c>
      <c r="N3567" s="31" t="s">
        <v>311</v>
      </c>
      <c r="O3567" t="s">
        <v>48</v>
      </c>
    </row>
    <row r="3568" spans="1:15">
      <c r="A3568" s="14" t="s">
        <v>304</v>
      </c>
      <c r="B3568" s="18" t="s">
        <v>97</v>
      </c>
      <c r="C3568" t="s">
        <v>310</v>
      </c>
      <c r="D3568" s="16">
        <v>0.23</v>
      </c>
      <c r="E3568" s="16">
        <v>69.75</v>
      </c>
      <c r="F3568" s="16">
        <v>-134.25</v>
      </c>
      <c r="G3568">
        <v>6.6E-3</v>
      </c>
      <c r="H3568">
        <v>0.13</v>
      </c>
      <c r="I3568" t="s">
        <v>155</v>
      </c>
      <c r="J3568" s="15" t="s">
        <v>61</v>
      </c>
      <c r="K3568" s="15" t="s">
        <v>61</v>
      </c>
      <c r="L3568">
        <v>2009</v>
      </c>
      <c r="M3568">
        <v>2009</v>
      </c>
      <c r="N3568" s="31" t="s">
        <v>311</v>
      </c>
      <c r="O3568" t="s">
        <v>48</v>
      </c>
    </row>
    <row r="3569" spans="1:15">
      <c r="A3569" s="14" t="s">
        <v>304</v>
      </c>
      <c r="B3569" s="18" t="s">
        <v>97</v>
      </c>
      <c r="C3569" t="s">
        <v>310</v>
      </c>
      <c r="D3569" s="16">
        <v>0.93</v>
      </c>
      <c r="E3569" s="16">
        <v>70.25</v>
      </c>
      <c r="F3569" s="16">
        <v>-130.75</v>
      </c>
      <c r="G3569">
        <v>6.6E-3</v>
      </c>
      <c r="H3569">
        <v>0.13</v>
      </c>
      <c r="I3569" t="s">
        <v>155</v>
      </c>
      <c r="J3569" s="15" t="s">
        <v>61</v>
      </c>
      <c r="K3569" s="15" t="s">
        <v>61</v>
      </c>
      <c r="L3569">
        <v>2009</v>
      </c>
      <c r="M3569">
        <v>2009</v>
      </c>
      <c r="N3569" s="31" t="s">
        <v>311</v>
      </c>
      <c r="O3569" t="s">
        <v>48</v>
      </c>
    </row>
    <row r="3570" spans="1:15">
      <c r="A3570" s="14" t="s">
        <v>304</v>
      </c>
      <c r="B3570" s="18" t="s">
        <v>97</v>
      </c>
      <c r="C3570" t="s">
        <v>310</v>
      </c>
      <c r="D3570" s="16">
        <v>0.87</v>
      </c>
      <c r="E3570" s="16">
        <v>70.25</v>
      </c>
      <c r="F3570" s="16">
        <v>-129.75</v>
      </c>
      <c r="G3570">
        <v>6.6E-3</v>
      </c>
      <c r="H3570">
        <v>0.13</v>
      </c>
      <c r="I3570" t="s">
        <v>155</v>
      </c>
      <c r="J3570" s="15" t="s">
        <v>61</v>
      </c>
      <c r="K3570" s="15" t="s">
        <v>61</v>
      </c>
      <c r="L3570">
        <v>2009</v>
      </c>
      <c r="M3570">
        <v>2009</v>
      </c>
      <c r="N3570" s="31" t="s">
        <v>311</v>
      </c>
      <c r="O3570" t="s">
        <v>48</v>
      </c>
    </row>
    <row r="3571" spans="1:15">
      <c r="A3571" s="14" t="s">
        <v>304</v>
      </c>
      <c r="B3571" s="18" t="s">
        <v>97</v>
      </c>
      <c r="C3571" t="s">
        <v>310</v>
      </c>
      <c r="D3571" s="16">
        <v>0.83</v>
      </c>
      <c r="E3571" s="16">
        <v>69.25</v>
      </c>
      <c r="F3571" s="16">
        <v>-138.25</v>
      </c>
      <c r="G3571">
        <v>6.6E-3</v>
      </c>
      <c r="H3571">
        <v>0.13</v>
      </c>
      <c r="I3571" t="s">
        <v>155</v>
      </c>
      <c r="J3571" s="15" t="s">
        <v>61</v>
      </c>
      <c r="K3571" s="15" t="s">
        <v>61</v>
      </c>
      <c r="L3571">
        <v>2009</v>
      </c>
      <c r="M3571">
        <v>2009</v>
      </c>
      <c r="N3571" s="31" t="s">
        <v>311</v>
      </c>
      <c r="O3571" t="s">
        <v>48</v>
      </c>
    </row>
    <row r="3572" spans="1:15">
      <c r="A3572" s="14" t="s">
        <v>304</v>
      </c>
      <c r="B3572" s="18" t="s">
        <v>97</v>
      </c>
      <c r="C3572" t="s">
        <v>310</v>
      </c>
      <c r="D3572" s="16">
        <v>0.56000000000000005</v>
      </c>
      <c r="E3572" s="16">
        <v>70.75</v>
      </c>
      <c r="F3572" s="16">
        <v>-137.75</v>
      </c>
      <c r="G3572">
        <v>6.6E-3</v>
      </c>
      <c r="H3572">
        <v>0.13</v>
      </c>
      <c r="I3572" t="s">
        <v>155</v>
      </c>
      <c r="J3572" s="15" t="s">
        <v>61</v>
      </c>
      <c r="K3572" s="15" t="s">
        <v>61</v>
      </c>
      <c r="L3572">
        <v>2009</v>
      </c>
      <c r="M3572">
        <v>2009</v>
      </c>
      <c r="N3572" s="31" t="s">
        <v>311</v>
      </c>
      <c r="O3572" t="s">
        <v>48</v>
      </c>
    </row>
    <row r="3573" spans="1:15">
      <c r="A3573" s="14" t="s">
        <v>304</v>
      </c>
      <c r="B3573" s="18" t="s">
        <v>97</v>
      </c>
      <c r="C3573" t="s">
        <v>310</v>
      </c>
      <c r="D3573" s="16">
        <v>0.56999999999999995</v>
      </c>
      <c r="E3573" s="16">
        <v>69.75</v>
      </c>
      <c r="F3573" s="16">
        <v>-132.75</v>
      </c>
      <c r="G3573">
        <v>6.6E-3</v>
      </c>
      <c r="H3573">
        <v>0.13</v>
      </c>
      <c r="I3573" t="s">
        <v>155</v>
      </c>
      <c r="J3573" s="15" t="s">
        <v>61</v>
      </c>
      <c r="K3573" s="15" t="s">
        <v>61</v>
      </c>
      <c r="L3573">
        <v>2009</v>
      </c>
      <c r="M3573">
        <v>2009</v>
      </c>
      <c r="N3573" s="31" t="s">
        <v>311</v>
      </c>
      <c r="O3573" t="s">
        <v>48</v>
      </c>
    </row>
    <row r="3574" spans="1:15">
      <c r="A3574" s="14" t="s">
        <v>304</v>
      </c>
      <c r="B3574" s="18" t="s">
        <v>97</v>
      </c>
      <c r="C3574" t="s">
        <v>310</v>
      </c>
      <c r="D3574" s="16">
        <v>1</v>
      </c>
      <c r="E3574" s="16">
        <v>71.25</v>
      </c>
      <c r="F3574" s="16">
        <v>-128.25</v>
      </c>
      <c r="G3574">
        <v>6.6E-3</v>
      </c>
      <c r="H3574">
        <v>0.13</v>
      </c>
      <c r="I3574" t="s">
        <v>155</v>
      </c>
      <c r="J3574" s="15" t="s">
        <v>61</v>
      </c>
      <c r="K3574" s="15" t="s">
        <v>61</v>
      </c>
      <c r="L3574">
        <v>2009</v>
      </c>
      <c r="M3574">
        <v>2009</v>
      </c>
      <c r="N3574" s="31" t="s">
        <v>311</v>
      </c>
      <c r="O3574" t="s">
        <v>48</v>
      </c>
    </row>
    <row r="3575" spans="1:15">
      <c r="A3575" s="14" t="s">
        <v>304</v>
      </c>
      <c r="B3575" s="18" t="s">
        <v>97</v>
      </c>
      <c r="C3575" t="s">
        <v>310</v>
      </c>
      <c r="D3575" s="16">
        <v>0.47</v>
      </c>
      <c r="E3575" s="16">
        <v>71.25</v>
      </c>
      <c r="F3575" s="16">
        <v>-136.25</v>
      </c>
      <c r="G3575">
        <v>6.6E-3</v>
      </c>
      <c r="H3575">
        <v>0.13</v>
      </c>
      <c r="I3575" t="s">
        <v>155</v>
      </c>
      <c r="J3575" s="15" t="s">
        <v>61</v>
      </c>
      <c r="K3575" s="15" t="s">
        <v>61</v>
      </c>
      <c r="L3575">
        <v>2009</v>
      </c>
      <c r="M3575">
        <v>2009</v>
      </c>
      <c r="N3575" s="31" t="s">
        <v>311</v>
      </c>
      <c r="O3575" t="s">
        <v>48</v>
      </c>
    </row>
    <row r="3576" spans="1:15">
      <c r="A3576" s="14" t="s">
        <v>304</v>
      </c>
      <c r="B3576" s="18" t="s">
        <v>97</v>
      </c>
      <c r="C3576" t="s">
        <v>310</v>
      </c>
      <c r="D3576" s="16">
        <v>0.63</v>
      </c>
      <c r="E3576" s="16">
        <v>69.75</v>
      </c>
      <c r="F3576" s="16">
        <v>-132.25</v>
      </c>
      <c r="G3576">
        <v>6.6E-3</v>
      </c>
      <c r="H3576">
        <v>0.13</v>
      </c>
      <c r="I3576" t="s">
        <v>155</v>
      </c>
      <c r="J3576" s="15" t="s">
        <v>61</v>
      </c>
      <c r="K3576" s="15" t="s">
        <v>61</v>
      </c>
      <c r="L3576">
        <v>2009</v>
      </c>
      <c r="M3576">
        <v>2009</v>
      </c>
      <c r="N3576" s="31" t="s">
        <v>311</v>
      </c>
      <c r="O3576" t="s">
        <v>48</v>
      </c>
    </row>
    <row r="3577" spans="1:15">
      <c r="A3577" s="14" t="s">
        <v>304</v>
      </c>
      <c r="B3577" s="18" t="s">
        <v>97</v>
      </c>
      <c r="C3577" t="s">
        <v>310</v>
      </c>
      <c r="D3577" s="16">
        <v>1</v>
      </c>
      <c r="E3577" s="16">
        <v>70.75</v>
      </c>
      <c r="F3577" s="16">
        <v>-128.25</v>
      </c>
      <c r="G3577">
        <v>6.6E-3</v>
      </c>
      <c r="H3577">
        <v>0.13</v>
      </c>
      <c r="I3577" t="s">
        <v>155</v>
      </c>
      <c r="J3577" s="15" t="s">
        <v>61</v>
      </c>
      <c r="K3577" s="15" t="s">
        <v>61</v>
      </c>
      <c r="L3577">
        <v>2009</v>
      </c>
      <c r="M3577">
        <v>2009</v>
      </c>
      <c r="N3577" s="31" t="s">
        <v>311</v>
      </c>
      <c r="O3577" t="s">
        <v>48</v>
      </c>
    </row>
    <row r="3578" spans="1:15">
      <c r="A3578" s="14" t="s">
        <v>304</v>
      </c>
      <c r="B3578" s="18" t="s">
        <v>97</v>
      </c>
      <c r="C3578" t="s">
        <v>310</v>
      </c>
      <c r="D3578" s="16">
        <v>7.0000000000000007E-2</v>
      </c>
      <c r="E3578" s="16">
        <v>69.25</v>
      </c>
      <c r="F3578" s="16">
        <v>-136.25</v>
      </c>
      <c r="G3578">
        <v>6.6E-3</v>
      </c>
      <c r="H3578">
        <v>0.13</v>
      </c>
      <c r="I3578" t="s">
        <v>155</v>
      </c>
      <c r="J3578" s="15" t="s">
        <v>61</v>
      </c>
      <c r="K3578" s="15" t="s">
        <v>61</v>
      </c>
      <c r="L3578">
        <v>2009</v>
      </c>
      <c r="M3578">
        <v>2009</v>
      </c>
      <c r="N3578" s="31" t="s">
        <v>311</v>
      </c>
      <c r="O3578" t="s">
        <v>48</v>
      </c>
    </row>
    <row r="3579" spans="1:15">
      <c r="A3579" s="14" t="s">
        <v>304</v>
      </c>
      <c r="B3579" s="18" t="s">
        <v>97</v>
      </c>
      <c r="C3579" t="s">
        <v>310</v>
      </c>
      <c r="D3579" s="16">
        <v>0.85</v>
      </c>
      <c r="E3579" s="16">
        <v>69.25</v>
      </c>
      <c r="F3579" s="16">
        <v>-138.75</v>
      </c>
      <c r="G3579">
        <v>6.6E-3</v>
      </c>
      <c r="H3579">
        <v>0.13</v>
      </c>
      <c r="I3579" t="s">
        <v>155</v>
      </c>
      <c r="J3579" s="15" t="s">
        <v>61</v>
      </c>
      <c r="K3579" s="15" t="s">
        <v>61</v>
      </c>
      <c r="L3579">
        <v>2009</v>
      </c>
      <c r="M3579">
        <v>2009</v>
      </c>
      <c r="N3579" s="31" t="s">
        <v>311</v>
      </c>
      <c r="O3579" t="s">
        <v>48</v>
      </c>
    </row>
    <row r="3580" spans="1:15">
      <c r="A3580" s="14" t="s">
        <v>304</v>
      </c>
      <c r="B3580" s="18" t="s">
        <v>97</v>
      </c>
      <c r="C3580" t="s">
        <v>310</v>
      </c>
      <c r="D3580" s="16">
        <v>0.33</v>
      </c>
      <c r="E3580" s="16">
        <v>71.75</v>
      </c>
      <c r="F3580" s="16">
        <v>-133.75</v>
      </c>
      <c r="G3580">
        <v>6.6E-3</v>
      </c>
      <c r="H3580">
        <v>0.13</v>
      </c>
      <c r="I3580" t="s">
        <v>155</v>
      </c>
      <c r="J3580" s="15" t="s">
        <v>61</v>
      </c>
      <c r="K3580" s="15" t="s">
        <v>61</v>
      </c>
      <c r="L3580">
        <v>2009</v>
      </c>
      <c r="M3580">
        <v>2009</v>
      </c>
      <c r="N3580" s="31" t="s">
        <v>311</v>
      </c>
      <c r="O3580" t="s">
        <v>48</v>
      </c>
    </row>
    <row r="3581" spans="1:15">
      <c r="A3581" s="14" t="s">
        <v>304</v>
      </c>
      <c r="B3581" s="18" t="s">
        <v>97</v>
      </c>
      <c r="C3581" t="s">
        <v>310</v>
      </c>
      <c r="D3581" s="16">
        <v>0.3</v>
      </c>
      <c r="E3581" s="16">
        <v>71.75</v>
      </c>
      <c r="F3581" s="16">
        <v>-134.25</v>
      </c>
      <c r="G3581">
        <v>6.6E-3</v>
      </c>
      <c r="H3581">
        <v>0.13</v>
      </c>
      <c r="I3581" t="s">
        <v>155</v>
      </c>
      <c r="J3581" s="15" t="s">
        <v>61</v>
      </c>
      <c r="K3581" s="15" t="s">
        <v>61</v>
      </c>
      <c r="L3581">
        <v>2009</v>
      </c>
      <c r="M3581">
        <v>2009</v>
      </c>
      <c r="N3581" s="31" t="s">
        <v>311</v>
      </c>
      <c r="O3581" t="s">
        <v>48</v>
      </c>
    </row>
    <row r="3582" spans="1:15">
      <c r="A3582" s="14" t="s">
        <v>304</v>
      </c>
      <c r="B3582" s="18" t="s">
        <v>97</v>
      </c>
      <c r="C3582" t="s">
        <v>310</v>
      </c>
      <c r="D3582" s="16">
        <v>0.36</v>
      </c>
      <c r="E3582" s="16">
        <v>71.75</v>
      </c>
      <c r="F3582" s="16">
        <v>-133.25</v>
      </c>
      <c r="G3582">
        <v>6.6E-3</v>
      </c>
      <c r="H3582">
        <v>0.13</v>
      </c>
      <c r="I3582" t="s">
        <v>155</v>
      </c>
      <c r="J3582" s="15" t="s">
        <v>61</v>
      </c>
      <c r="K3582" s="15" t="s">
        <v>61</v>
      </c>
      <c r="L3582">
        <v>2009</v>
      </c>
      <c r="M3582">
        <v>2009</v>
      </c>
      <c r="N3582" s="31" t="s">
        <v>311</v>
      </c>
      <c r="O3582" t="s">
        <v>48</v>
      </c>
    </row>
    <row r="3583" spans="1:15">
      <c r="A3583" s="14" t="s">
        <v>304</v>
      </c>
      <c r="B3583" s="18" t="s">
        <v>97</v>
      </c>
      <c r="C3583" t="s">
        <v>310</v>
      </c>
      <c r="D3583" s="16">
        <v>0.38</v>
      </c>
      <c r="E3583" s="16">
        <v>71.75</v>
      </c>
      <c r="F3583" s="16">
        <v>-132.75</v>
      </c>
      <c r="G3583">
        <v>6.6E-3</v>
      </c>
      <c r="H3583">
        <v>0.13</v>
      </c>
      <c r="I3583" t="s">
        <v>155</v>
      </c>
      <c r="J3583" s="15" t="s">
        <v>61</v>
      </c>
      <c r="K3583" s="15" t="s">
        <v>61</v>
      </c>
      <c r="L3583">
        <v>2009</v>
      </c>
      <c r="M3583">
        <v>2009</v>
      </c>
      <c r="N3583" s="31" t="s">
        <v>311</v>
      </c>
      <c r="O3583" t="s">
        <v>48</v>
      </c>
    </row>
    <row r="3584" spans="1:15">
      <c r="A3584" s="14" t="s">
        <v>304</v>
      </c>
      <c r="B3584" s="18" t="s">
        <v>97</v>
      </c>
      <c r="C3584" t="s">
        <v>310</v>
      </c>
      <c r="D3584" s="16">
        <v>0.39</v>
      </c>
      <c r="E3584" s="16">
        <v>71.75</v>
      </c>
      <c r="F3584" s="16">
        <v>-132.25</v>
      </c>
      <c r="G3584">
        <v>6.6E-3</v>
      </c>
      <c r="H3584">
        <v>0.13</v>
      </c>
      <c r="I3584" t="s">
        <v>155</v>
      </c>
      <c r="J3584" s="15" t="s">
        <v>61</v>
      </c>
      <c r="K3584" s="15" t="s">
        <v>61</v>
      </c>
      <c r="L3584">
        <v>2009</v>
      </c>
      <c r="M3584">
        <v>2009</v>
      </c>
      <c r="N3584" s="31" t="s">
        <v>311</v>
      </c>
      <c r="O3584" t="s">
        <v>48</v>
      </c>
    </row>
    <row r="3585" spans="1:15">
      <c r="A3585" s="14" t="s">
        <v>304</v>
      </c>
      <c r="B3585" s="18" t="s">
        <v>97</v>
      </c>
      <c r="C3585" t="s">
        <v>310</v>
      </c>
      <c r="D3585" s="16">
        <v>0.28000000000000003</v>
      </c>
      <c r="E3585" s="16">
        <v>71.75</v>
      </c>
      <c r="F3585" s="16">
        <v>-134.75</v>
      </c>
      <c r="G3585">
        <v>6.6E-3</v>
      </c>
      <c r="H3585">
        <v>0.13</v>
      </c>
      <c r="I3585" t="s">
        <v>155</v>
      </c>
      <c r="J3585" s="15" t="s">
        <v>61</v>
      </c>
      <c r="K3585" s="15" t="s">
        <v>61</v>
      </c>
      <c r="L3585">
        <v>2009</v>
      </c>
      <c r="M3585">
        <v>2009</v>
      </c>
      <c r="N3585" s="31" t="s">
        <v>311</v>
      </c>
      <c r="O3585" t="s">
        <v>48</v>
      </c>
    </row>
    <row r="3586" spans="1:15">
      <c r="A3586" s="14" t="s">
        <v>304</v>
      </c>
      <c r="B3586" s="18" t="s">
        <v>97</v>
      </c>
      <c r="C3586" t="s">
        <v>310</v>
      </c>
      <c r="D3586" s="16">
        <v>0.43</v>
      </c>
      <c r="E3586" s="16">
        <v>71.75</v>
      </c>
      <c r="F3586" s="16">
        <v>-131.75</v>
      </c>
      <c r="G3586">
        <v>6.6E-3</v>
      </c>
      <c r="H3586">
        <v>0.13</v>
      </c>
      <c r="I3586" t="s">
        <v>155</v>
      </c>
      <c r="J3586" s="15" t="s">
        <v>61</v>
      </c>
      <c r="K3586" s="15" t="s">
        <v>61</v>
      </c>
      <c r="L3586">
        <v>2009</v>
      </c>
      <c r="M3586">
        <v>2009</v>
      </c>
      <c r="N3586" s="31" t="s">
        <v>311</v>
      </c>
      <c r="O3586" t="s">
        <v>48</v>
      </c>
    </row>
    <row r="3587" spans="1:15">
      <c r="A3587" s="14" t="s">
        <v>304</v>
      </c>
      <c r="B3587" s="18" t="s">
        <v>97</v>
      </c>
      <c r="C3587" t="s">
        <v>310</v>
      </c>
      <c r="D3587" s="16">
        <v>0.49</v>
      </c>
      <c r="E3587" s="16">
        <v>71.75</v>
      </c>
      <c r="F3587" s="16">
        <v>-131.25</v>
      </c>
      <c r="G3587">
        <v>6.6E-3</v>
      </c>
      <c r="H3587">
        <v>0.13</v>
      </c>
      <c r="I3587" t="s">
        <v>155</v>
      </c>
      <c r="J3587" s="15" t="s">
        <v>61</v>
      </c>
      <c r="K3587" s="15" t="s">
        <v>61</v>
      </c>
      <c r="L3587">
        <v>2009</v>
      </c>
      <c r="M3587">
        <v>2009</v>
      </c>
      <c r="N3587" s="31" t="s">
        <v>311</v>
      </c>
      <c r="O3587" t="s">
        <v>48</v>
      </c>
    </row>
    <row r="3588" spans="1:15">
      <c r="A3588" s="14" t="s">
        <v>304</v>
      </c>
      <c r="B3588" s="18" t="s">
        <v>97</v>
      </c>
      <c r="C3588" t="s">
        <v>310</v>
      </c>
      <c r="D3588" s="16">
        <v>0.55000000000000004</v>
      </c>
      <c r="E3588" s="16">
        <v>71.75</v>
      </c>
      <c r="F3588" s="16">
        <v>-130.75</v>
      </c>
      <c r="G3588">
        <v>6.6E-3</v>
      </c>
      <c r="H3588">
        <v>0.13</v>
      </c>
      <c r="I3588" t="s">
        <v>155</v>
      </c>
      <c r="J3588" s="15" t="s">
        <v>61</v>
      </c>
      <c r="K3588" s="15" t="s">
        <v>61</v>
      </c>
      <c r="L3588">
        <v>2009</v>
      </c>
      <c r="M3588">
        <v>2009</v>
      </c>
      <c r="N3588" s="31" t="s">
        <v>311</v>
      </c>
      <c r="O3588" t="s">
        <v>48</v>
      </c>
    </row>
    <row r="3589" spans="1:15">
      <c r="A3589" s="14" t="s">
        <v>304</v>
      </c>
      <c r="B3589" s="18" t="s">
        <v>97</v>
      </c>
      <c r="C3589" t="s">
        <v>310</v>
      </c>
      <c r="D3589" s="16">
        <v>0.54</v>
      </c>
      <c r="E3589" s="16">
        <v>69.75</v>
      </c>
      <c r="F3589" s="16">
        <v>-131.75</v>
      </c>
      <c r="G3589">
        <v>6.6E-3</v>
      </c>
      <c r="H3589">
        <v>0.13</v>
      </c>
      <c r="I3589" t="s">
        <v>155</v>
      </c>
      <c r="J3589" s="15" t="s">
        <v>61</v>
      </c>
      <c r="K3589" s="15" t="s">
        <v>61</v>
      </c>
      <c r="L3589">
        <v>2009</v>
      </c>
      <c r="M3589">
        <v>2009</v>
      </c>
      <c r="N3589" s="31" t="s">
        <v>311</v>
      </c>
      <c r="O3589" t="s">
        <v>48</v>
      </c>
    </row>
    <row r="3590" spans="1:15">
      <c r="A3590" s="14" t="s">
        <v>304</v>
      </c>
      <c r="B3590" s="18" t="s">
        <v>97</v>
      </c>
      <c r="C3590" t="s">
        <v>310</v>
      </c>
      <c r="D3590" s="16">
        <v>0.26</v>
      </c>
      <c r="E3590" s="16">
        <v>71.75</v>
      </c>
      <c r="F3590" s="16">
        <v>-135.25</v>
      </c>
      <c r="G3590">
        <v>6.6E-3</v>
      </c>
      <c r="H3590">
        <v>0.13</v>
      </c>
      <c r="I3590" t="s">
        <v>155</v>
      </c>
      <c r="J3590" s="15" t="s">
        <v>61</v>
      </c>
      <c r="K3590" s="15" t="s">
        <v>61</v>
      </c>
      <c r="L3590">
        <v>2009</v>
      </c>
      <c r="M3590">
        <v>2009</v>
      </c>
      <c r="N3590" s="31" t="s">
        <v>311</v>
      </c>
      <c r="O3590" t="s">
        <v>48</v>
      </c>
    </row>
    <row r="3591" spans="1:15">
      <c r="A3591" s="14" t="s">
        <v>304</v>
      </c>
      <c r="B3591" s="18" t="s">
        <v>97</v>
      </c>
      <c r="C3591" t="s">
        <v>310</v>
      </c>
      <c r="D3591" s="16">
        <v>0.6</v>
      </c>
      <c r="E3591" s="16">
        <v>71.75</v>
      </c>
      <c r="F3591" s="16">
        <v>-130.25</v>
      </c>
      <c r="G3591">
        <v>6.6E-3</v>
      </c>
      <c r="H3591">
        <v>0.13</v>
      </c>
      <c r="I3591" t="s">
        <v>155</v>
      </c>
      <c r="J3591" s="15" t="s">
        <v>61</v>
      </c>
      <c r="K3591" s="15" t="s">
        <v>61</v>
      </c>
      <c r="L3591">
        <v>2009</v>
      </c>
      <c r="M3591">
        <v>2009</v>
      </c>
      <c r="N3591" s="31" t="s">
        <v>311</v>
      </c>
      <c r="O3591" t="s">
        <v>48</v>
      </c>
    </row>
    <row r="3592" spans="1:15">
      <c r="A3592" s="14" t="s">
        <v>304</v>
      </c>
      <c r="B3592" s="18" t="s">
        <v>97</v>
      </c>
      <c r="C3592" t="s">
        <v>310</v>
      </c>
      <c r="D3592" s="16">
        <v>0.62</v>
      </c>
      <c r="E3592" s="16">
        <v>71.75</v>
      </c>
      <c r="F3592" s="16">
        <v>-129.75</v>
      </c>
      <c r="G3592">
        <v>6.6E-3</v>
      </c>
      <c r="H3592">
        <v>0.13</v>
      </c>
      <c r="I3592" t="s">
        <v>155</v>
      </c>
      <c r="J3592" s="15" t="s">
        <v>61</v>
      </c>
      <c r="K3592" s="15" t="s">
        <v>61</v>
      </c>
      <c r="L3592">
        <v>2009</v>
      </c>
      <c r="M3592">
        <v>2009</v>
      </c>
      <c r="N3592" s="31" t="s">
        <v>311</v>
      </c>
      <c r="O3592" t="s">
        <v>48</v>
      </c>
    </row>
    <row r="3593" spans="1:15">
      <c r="A3593" s="14" t="s">
        <v>304</v>
      </c>
      <c r="B3593" s="18" t="s">
        <v>97</v>
      </c>
      <c r="C3593" t="s">
        <v>310</v>
      </c>
      <c r="D3593" s="16">
        <v>0.64</v>
      </c>
      <c r="E3593" s="16">
        <v>71.75</v>
      </c>
      <c r="F3593" s="16">
        <v>-129.25</v>
      </c>
      <c r="G3593">
        <v>6.6E-3</v>
      </c>
      <c r="H3593">
        <v>0.13</v>
      </c>
      <c r="I3593" t="s">
        <v>155</v>
      </c>
      <c r="J3593" s="15" t="s">
        <v>61</v>
      </c>
      <c r="K3593" s="15" t="s">
        <v>61</v>
      </c>
      <c r="L3593">
        <v>2009</v>
      </c>
      <c r="M3593">
        <v>2009</v>
      </c>
      <c r="N3593" s="31" t="s">
        <v>311</v>
      </c>
      <c r="O3593" t="s">
        <v>48</v>
      </c>
    </row>
    <row r="3594" spans="1:15">
      <c r="A3594" s="14" t="s">
        <v>304</v>
      </c>
      <c r="B3594" s="18" t="s">
        <v>97</v>
      </c>
      <c r="C3594" t="s">
        <v>310</v>
      </c>
      <c r="D3594" s="16">
        <v>0.65</v>
      </c>
      <c r="E3594" s="16">
        <v>71.75</v>
      </c>
      <c r="F3594" s="16">
        <v>-128.75</v>
      </c>
      <c r="G3594">
        <v>6.6E-3</v>
      </c>
      <c r="H3594">
        <v>0.13</v>
      </c>
      <c r="I3594" t="s">
        <v>155</v>
      </c>
      <c r="J3594" s="15" t="s">
        <v>61</v>
      </c>
      <c r="K3594" s="15" t="s">
        <v>61</v>
      </c>
      <c r="L3594">
        <v>2009</v>
      </c>
      <c r="M3594">
        <v>2009</v>
      </c>
      <c r="N3594" s="31" t="s">
        <v>311</v>
      </c>
      <c r="O3594" t="s">
        <v>48</v>
      </c>
    </row>
    <row r="3595" spans="1:15">
      <c r="A3595" s="14" t="s">
        <v>304</v>
      </c>
      <c r="B3595" s="18" t="s">
        <v>97</v>
      </c>
      <c r="C3595" t="s">
        <v>310</v>
      </c>
      <c r="D3595" s="16">
        <v>0.26</v>
      </c>
      <c r="E3595" s="16">
        <v>71.75</v>
      </c>
      <c r="F3595" s="16">
        <v>-135.75</v>
      </c>
      <c r="G3595">
        <v>6.6E-3</v>
      </c>
      <c r="H3595">
        <v>0.13</v>
      </c>
      <c r="I3595" t="s">
        <v>155</v>
      </c>
      <c r="J3595" s="15" t="s">
        <v>61</v>
      </c>
      <c r="K3595" s="15" t="s">
        <v>61</v>
      </c>
      <c r="L3595">
        <v>2009</v>
      </c>
      <c r="M3595">
        <v>2009</v>
      </c>
      <c r="N3595" s="31" t="s">
        <v>311</v>
      </c>
      <c r="O3595" t="s">
        <v>48</v>
      </c>
    </row>
    <row r="3596" spans="1:15">
      <c r="A3596" s="14" t="s">
        <v>312</v>
      </c>
      <c r="B3596" t="s">
        <v>97</v>
      </c>
      <c r="C3596" t="s">
        <v>316</v>
      </c>
      <c r="D3596" s="16">
        <v>0.42</v>
      </c>
      <c r="E3596" s="16">
        <v>72.75</v>
      </c>
      <c r="F3596" s="16">
        <v>-80.25</v>
      </c>
      <c r="G3596">
        <v>0.34595874196821103</v>
      </c>
      <c r="H3596">
        <v>0.77</v>
      </c>
      <c r="I3596" t="s">
        <v>32</v>
      </c>
      <c r="J3596">
        <v>9.1477849171457556E-2</v>
      </c>
      <c r="K3596">
        <v>1.3090970578288805</v>
      </c>
      <c r="L3596">
        <v>2002</v>
      </c>
      <c r="M3596">
        <v>2002</v>
      </c>
      <c r="N3596" t="s">
        <v>317</v>
      </c>
      <c r="O3596" t="s">
        <v>49</v>
      </c>
    </row>
    <row r="3597" spans="1:15">
      <c r="A3597" s="14" t="s">
        <v>312</v>
      </c>
      <c r="B3597" t="s">
        <v>97</v>
      </c>
      <c r="C3597" t="s">
        <v>316</v>
      </c>
      <c r="D3597" s="16">
        <v>0.82</v>
      </c>
      <c r="E3597" s="16">
        <v>72.75</v>
      </c>
      <c r="F3597" s="16">
        <v>-78.75</v>
      </c>
      <c r="G3597">
        <v>0.34595874196821103</v>
      </c>
      <c r="H3597">
        <v>0.77</v>
      </c>
      <c r="I3597" t="s">
        <v>32</v>
      </c>
      <c r="J3597">
        <v>9.1477849171457556E-2</v>
      </c>
      <c r="K3597">
        <v>1.3090970578288805</v>
      </c>
      <c r="L3597">
        <v>2002</v>
      </c>
      <c r="M3597">
        <v>2002</v>
      </c>
      <c r="N3597" t="s">
        <v>317</v>
      </c>
      <c r="O3597" t="s">
        <v>49</v>
      </c>
    </row>
    <row r="3598" spans="1:15">
      <c r="A3598" s="14" t="s">
        <v>312</v>
      </c>
      <c r="B3598" t="s">
        <v>97</v>
      </c>
      <c r="C3598" t="s">
        <v>316</v>
      </c>
      <c r="D3598" s="16">
        <v>0.43</v>
      </c>
      <c r="E3598" s="16">
        <v>72.75</v>
      </c>
      <c r="F3598" s="16">
        <v>-79.75</v>
      </c>
      <c r="G3598">
        <v>0.34595874196821103</v>
      </c>
      <c r="H3598">
        <v>0.77</v>
      </c>
      <c r="I3598" t="s">
        <v>32</v>
      </c>
      <c r="J3598">
        <v>9.1477849171457556E-2</v>
      </c>
      <c r="K3598">
        <v>1.3090970578288805</v>
      </c>
      <c r="L3598">
        <v>2002</v>
      </c>
      <c r="M3598">
        <v>2002</v>
      </c>
      <c r="N3598" t="s">
        <v>317</v>
      </c>
      <c r="O3598" t="s">
        <v>49</v>
      </c>
    </row>
    <row r="3599" spans="1:15">
      <c r="A3599" s="14" t="s">
        <v>312</v>
      </c>
      <c r="B3599" t="s">
        <v>97</v>
      </c>
      <c r="C3599" t="s">
        <v>316</v>
      </c>
      <c r="D3599" s="16">
        <v>0.8</v>
      </c>
      <c r="E3599" s="16">
        <v>72.75</v>
      </c>
      <c r="F3599" s="16">
        <v>-78.25</v>
      </c>
      <c r="G3599">
        <v>0.34595874196821103</v>
      </c>
      <c r="H3599">
        <v>0.77</v>
      </c>
      <c r="I3599" t="s">
        <v>32</v>
      </c>
      <c r="J3599">
        <v>9.1477849171457556E-2</v>
      </c>
      <c r="K3599">
        <v>1.3090970578288805</v>
      </c>
      <c r="L3599">
        <v>2002</v>
      </c>
      <c r="M3599">
        <v>2002</v>
      </c>
      <c r="N3599" t="s">
        <v>317</v>
      </c>
      <c r="O3599" t="s">
        <v>49</v>
      </c>
    </row>
    <row r="3600" spans="1:15">
      <c r="A3600" s="14" t="s">
        <v>312</v>
      </c>
      <c r="B3600" t="s">
        <v>97</v>
      </c>
      <c r="C3600" t="s">
        <v>316</v>
      </c>
      <c r="D3600" s="16">
        <v>0.43</v>
      </c>
      <c r="E3600" s="16">
        <v>72.25</v>
      </c>
      <c r="F3600" s="16">
        <v>-80.25</v>
      </c>
      <c r="G3600">
        <v>0.34595874196821103</v>
      </c>
      <c r="H3600">
        <v>0.77</v>
      </c>
      <c r="I3600" t="s">
        <v>32</v>
      </c>
      <c r="J3600">
        <v>9.1477849171457556E-2</v>
      </c>
      <c r="K3600">
        <v>1.3090970578288805</v>
      </c>
      <c r="L3600">
        <v>2002</v>
      </c>
      <c r="M3600">
        <v>2002</v>
      </c>
      <c r="N3600" t="s">
        <v>317</v>
      </c>
      <c r="O3600" t="s">
        <v>49</v>
      </c>
    </row>
    <row r="3601" spans="1:15">
      <c r="A3601" s="14" t="s">
        <v>312</v>
      </c>
      <c r="B3601" t="s">
        <v>97</v>
      </c>
      <c r="C3601" t="s">
        <v>316</v>
      </c>
      <c r="D3601" s="16">
        <v>0.67</v>
      </c>
      <c r="E3601" s="16">
        <v>72.75</v>
      </c>
      <c r="F3601" s="16">
        <v>-79.25</v>
      </c>
      <c r="G3601">
        <v>0.34595874196821103</v>
      </c>
      <c r="H3601">
        <v>0.77</v>
      </c>
      <c r="I3601" t="s">
        <v>32</v>
      </c>
      <c r="J3601">
        <v>9.1477849171457556E-2</v>
      </c>
      <c r="K3601">
        <v>1.3090970578288805</v>
      </c>
      <c r="L3601">
        <v>2002</v>
      </c>
      <c r="M3601">
        <v>2002</v>
      </c>
      <c r="N3601" t="s">
        <v>317</v>
      </c>
      <c r="O3601" t="s">
        <v>49</v>
      </c>
    </row>
    <row r="3602" spans="1:15">
      <c r="A3602" s="14" t="s">
        <v>312</v>
      </c>
      <c r="B3602" t="s">
        <v>97</v>
      </c>
      <c r="C3602" t="s">
        <v>316</v>
      </c>
      <c r="D3602" s="16">
        <v>0.48</v>
      </c>
      <c r="E3602" s="16">
        <v>72.25</v>
      </c>
      <c r="F3602" s="16">
        <v>-80.75</v>
      </c>
      <c r="G3602">
        <v>0.34595874196821103</v>
      </c>
      <c r="H3602">
        <v>0.77</v>
      </c>
      <c r="I3602" t="s">
        <v>32</v>
      </c>
      <c r="J3602">
        <v>9.1477849171457556E-2</v>
      </c>
      <c r="K3602">
        <v>1.3090970578288805</v>
      </c>
      <c r="L3602">
        <v>2002</v>
      </c>
      <c r="M3602">
        <v>2002</v>
      </c>
      <c r="N3602" t="s">
        <v>317</v>
      </c>
      <c r="O3602" t="s">
        <v>49</v>
      </c>
    </row>
    <row r="3603" spans="1:15">
      <c r="A3603" s="14" t="s">
        <v>312</v>
      </c>
      <c r="B3603" t="s">
        <v>97</v>
      </c>
      <c r="C3603" t="s">
        <v>316</v>
      </c>
      <c r="D3603" s="16">
        <v>0.26</v>
      </c>
      <c r="E3603" s="16">
        <v>73.25</v>
      </c>
      <c r="F3603" s="16">
        <v>-80.75</v>
      </c>
      <c r="G3603">
        <v>0.34595874196821103</v>
      </c>
      <c r="H3603">
        <v>0.77</v>
      </c>
      <c r="I3603" t="s">
        <v>32</v>
      </c>
      <c r="J3603">
        <v>9.1477849171457556E-2</v>
      </c>
      <c r="K3603">
        <v>1.3090970578288805</v>
      </c>
      <c r="L3603">
        <v>2002</v>
      </c>
      <c r="M3603">
        <v>2002</v>
      </c>
      <c r="N3603" t="s">
        <v>317</v>
      </c>
      <c r="O3603" t="s">
        <v>49</v>
      </c>
    </row>
    <row r="3604" spans="1:15">
      <c r="A3604" s="14" t="s">
        <v>312</v>
      </c>
      <c r="B3604" t="s">
        <v>97</v>
      </c>
      <c r="C3604" t="s">
        <v>316</v>
      </c>
      <c r="D3604" s="16">
        <v>0.48</v>
      </c>
      <c r="E3604" s="16">
        <v>73.25</v>
      </c>
      <c r="F3604" s="16">
        <v>-80.25</v>
      </c>
      <c r="G3604">
        <v>0.34595874196821103</v>
      </c>
      <c r="H3604">
        <v>0.77</v>
      </c>
      <c r="I3604" t="s">
        <v>32</v>
      </c>
      <c r="J3604">
        <v>9.1477849171457556E-2</v>
      </c>
      <c r="K3604">
        <v>1.3090970578288805</v>
      </c>
      <c r="L3604">
        <v>2002</v>
      </c>
      <c r="M3604">
        <v>2002</v>
      </c>
      <c r="N3604" t="s">
        <v>317</v>
      </c>
      <c r="O3604" t="s">
        <v>49</v>
      </c>
    </row>
    <row r="3605" spans="1:15">
      <c r="A3605" s="14" t="s">
        <v>312</v>
      </c>
      <c r="B3605" t="s">
        <v>97</v>
      </c>
      <c r="C3605" t="s">
        <v>316</v>
      </c>
      <c r="D3605" s="16">
        <v>0.76</v>
      </c>
      <c r="E3605" s="16">
        <v>72.75</v>
      </c>
      <c r="F3605" s="16">
        <v>-77.75</v>
      </c>
      <c r="G3605">
        <v>0.34595874196821103</v>
      </c>
      <c r="H3605">
        <v>0.77</v>
      </c>
      <c r="I3605" t="s">
        <v>32</v>
      </c>
      <c r="J3605">
        <v>9.1477849171457556E-2</v>
      </c>
      <c r="K3605">
        <v>1.3090970578288805</v>
      </c>
      <c r="L3605">
        <v>2002</v>
      </c>
      <c r="M3605">
        <v>2002</v>
      </c>
      <c r="N3605" t="s">
        <v>317</v>
      </c>
      <c r="O3605" t="s">
        <v>49</v>
      </c>
    </row>
    <row r="3606" spans="1:15">
      <c r="A3606" s="14" t="s">
        <v>312</v>
      </c>
      <c r="B3606" t="s">
        <v>97</v>
      </c>
      <c r="C3606" t="s">
        <v>316</v>
      </c>
      <c r="D3606" s="16">
        <v>0.55000000000000004</v>
      </c>
      <c r="E3606" s="16">
        <v>73.75</v>
      </c>
      <c r="F3606" s="16">
        <v>-81.25</v>
      </c>
      <c r="G3606">
        <v>0.34595874196821103</v>
      </c>
      <c r="H3606">
        <v>0.77</v>
      </c>
      <c r="I3606" t="s">
        <v>32</v>
      </c>
      <c r="J3606">
        <v>9.1477849171457556E-2</v>
      </c>
      <c r="K3606">
        <v>1.3090970578288805</v>
      </c>
      <c r="L3606">
        <v>2002</v>
      </c>
      <c r="M3606">
        <v>2002</v>
      </c>
      <c r="N3606" t="s">
        <v>317</v>
      </c>
      <c r="O3606" t="s">
        <v>49</v>
      </c>
    </row>
    <row r="3607" spans="1:15">
      <c r="A3607" s="14" t="s">
        <v>312</v>
      </c>
      <c r="B3607" t="s">
        <v>97</v>
      </c>
      <c r="C3607" t="s">
        <v>316</v>
      </c>
      <c r="D3607" s="16">
        <v>0.59</v>
      </c>
      <c r="E3607" s="16">
        <v>72.25</v>
      </c>
      <c r="F3607" s="16">
        <v>-78.75</v>
      </c>
      <c r="G3607">
        <v>0.34595874196821103</v>
      </c>
      <c r="H3607">
        <v>0.77</v>
      </c>
      <c r="I3607" t="s">
        <v>32</v>
      </c>
      <c r="J3607">
        <v>9.1477849171457556E-2</v>
      </c>
      <c r="K3607">
        <v>1.3090970578288805</v>
      </c>
      <c r="L3607">
        <v>2002</v>
      </c>
      <c r="M3607">
        <v>2002</v>
      </c>
      <c r="N3607" t="s">
        <v>317</v>
      </c>
      <c r="O3607" t="s">
        <v>49</v>
      </c>
    </row>
    <row r="3608" spans="1:15">
      <c r="A3608" s="14" t="s">
        <v>312</v>
      </c>
      <c r="B3608" t="s">
        <v>97</v>
      </c>
      <c r="C3608" t="s">
        <v>316</v>
      </c>
      <c r="D3608" s="16">
        <v>0.54</v>
      </c>
      <c r="E3608" s="16">
        <v>72.25</v>
      </c>
      <c r="F3608" s="16">
        <v>-79.25</v>
      </c>
      <c r="G3608">
        <v>0.34595874196821103</v>
      </c>
      <c r="H3608">
        <v>0.77</v>
      </c>
      <c r="I3608" t="s">
        <v>32</v>
      </c>
      <c r="J3608">
        <v>9.1477849171457556E-2</v>
      </c>
      <c r="K3608">
        <v>1.3090970578288805</v>
      </c>
      <c r="L3608">
        <v>2002</v>
      </c>
      <c r="M3608">
        <v>2002</v>
      </c>
      <c r="N3608" t="s">
        <v>317</v>
      </c>
      <c r="O3608" t="s">
        <v>49</v>
      </c>
    </row>
    <row r="3609" spans="1:15">
      <c r="A3609" s="14" t="s">
        <v>312</v>
      </c>
      <c r="B3609" t="s">
        <v>97</v>
      </c>
      <c r="C3609" t="s">
        <v>316</v>
      </c>
      <c r="D3609" s="16">
        <v>0.79</v>
      </c>
      <c r="E3609" s="16">
        <v>72.75</v>
      </c>
      <c r="F3609" s="16">
        <v>-76.75</v>
      </c>
      <c r="G3609">
        <v>0.34595874196821103</v>
      </c>
      <c r="H3609">
        <v>0.77</v>
      </c>
      <c r="I3609" t="s">
        <v>32</v>
      </c>
      <c r="J3609">
        <v>9.1477849171457556E-2</v>
      </c>
      <c r="K3609">
        <v>1.3090970578288805</v>
      </c>
      <c r="L3609">
        <v>2002</v>
      </c>
      <c r="M3609">
        <v>2002</v>
      </c>
      <c r="N3609" t="s">
        <v>317</v>
      </c>
      <c r="O3609" t="s">
        <v>49</v>
      </c>
    </row>
    <row r="3610" spans="1:15">
      <c r="A3610" s="14" t="s">
        <v>312</v>
      </c>
      <c r="B3610" t="s">
        <v>97</v>
      </c>
      <c r="C3610" t="s">
        <v>316</v>
      </c>
      <c r="D3610" s="16">
        <v>0.73</v>
      </c>
      <c r="E3610" s="16">
        <v>72.75</v>
      </c>
      <c r="F3610" s="16">
        <v>-77.25</v>
      </c>
      <c r="G3610">
        <v>0.34595874196821103</v>
      </c>
      <c r="H3610">
        <v>0.77</v>
      </c>
      <c r="I3610" t="s">
        <v>32</v>
      </c>
      <c r="J3610">
        <v>9.1477849171457556E-2</v>
      </c>
      <c r="K3610">
        <v>1.3090970578288805</v>
      </c>
      <c r="L3610">
        <v>2002</v>
      </c>
      <c r="M3610">
        <v>2002</v>
      </c>
      <c r="N3610" t="s">
        <v>317</v>
      </c>
      <c r="O3610" t="s">
        <v>49</v>
      </c>
    </row>
    <row r="3611" spans="1:15">
      <c r="A3611" s="14" t="s">
        <v>312</v>
      </c>
      <c r="B3611" t="s">
        <v>97</v>
      </c>
      <c r="C3611" t="s">
        <v>316</v>
      </c>
      <c r="D3611" s="16">
        <v>0.27</v>
      </c>
      <c r="E3611" s="16">
        <v>73.25</v>
      </c>
      <c r="F3611" s="16">
        <v>-81.25</v>
      </c>
      <c r="G3611">
        <v>0.34595874196821103</v>
      </c>
      <c r="H3611">
        <v>0.77</v>
      </c>
      <c r="I3611" t="s">
        <v>32</v>
      </c>
      <c r="J3611">
        <v>9.1477849171457556E-2</v>
      </c>
      <c r="K3611">
        <v>1.3090970578288805</v>
      </c>
      <c r="L3611">
        <v>2002</v>
      </c>
      <c r="M3611">
        <v>2002</v>
      </c>
      <c r="N3611" t="s">
        <v>317</v>
      </c>
      <c r="O3611" t="s">
        <v>49</v>
      </c>
    </row>
    <row r="3612" spans="1:15">
      <c r="A3612" s="14" t="s">
        <v>312</v>
      </c>
      <c r="B3612" t="s">
        <v>97</v>
      </c>
      <c r="C3612" t="s">
        <v>316</v>
      </c>
      <c r="D3612" s="16">
        <v>0.56999999999999995</v>
      </c>
      <c r="E3612" s="16">
        <v>73.75</v>
      </c>
      <c r="F3612" s="16">
        <v>-80.75</v>
      </c>
      <c r="G3612">
        <v>0.34595874196821103</v>
      </c>
      <c r="H3612">
        <v>0.77</v>
      </c>
      <c r="I3612" t="s">
        <v>32</v>
      </c>
      <c r="J3612">
        <v>9.1477849171457556E-2</v>
      </c>
      <c r="K3612">
        <v>1.3090970578288805</v>
      </c>
      <c r="L3612">
        <v>2002</v>
      </c>
      <c r="M3612">
        <v>2002</v>
      </c>
      <c r="N3612" t="s">
        <v>317</v>
      </c>
      <c r="O3612" t="s">
        <v>49</v>
      </c>
    </row>
    <row r="3613" spans="1:15">
      <c r="A3613" s="14" t="s">
        <v>312</v>
      </c>
      <c r="B3613" t="s">
        <v>97</v>
      </c>
      <c r="C3613" t="s">
        <v>316</v>
      </c>
      <c r="D3613" s="16">
        <v>0.45</v>
      </c>
      <c r="E3613" s="16">
        <v>72.25</v>
      </c>
      <c r="F3613" s="16">
        <v>-79.75</v>
      </c>
      <c r="G3613">
        <v>0.34595874196821103</v>
      </c>
      <c r="H3613">
        <v>0.77</v>
      </c>
      <c r="I3613" t="s">
        <v>32</v>
      </c>
      <c r="J3613">
        <v>9.1477849171457556E-2</v>
      </c>
      <c r="K3613">
        <v>1.3090970578288805</v>
      </c>
      <c r="L3613">
        <v>2002</v>
      </c>
      <c r="M3613">
        <v>2002</v>
      </c>
      <c r="N3613" t="s">
        <v>317</v>
      </c>
      <c r="O3613" t="s">
        <v>49</v>
      </c>
    </row>
    <row r="3614" spans="1:15">
      <c r="A3614" s="14" t="s">
        <v>312</v>
      </c>
      <c r="B3614" t="s">
        <v>97</v>
      </c>
      <c r="C3614" t="s">
        <v>316</v>
      </c>
      <c r="D3614" s="16">
        <v>0.38</v>
      </c>
      <c r="E3614" s="16">
        <v>72.75</v>
      </c>
      <c r="F3614" s="16">
        <v>-80.75</v>
      </c>
      <c r="G3614">
        <v>0.34595874196821103</v>
      </c>
      <c r="H3614">
        <v>0.77</v>
      </c>
      <c r="I3614" t="s">
        <v>32</v>
      </c>
      <c r="J3614">
        <v>9.1477849171457556E-2</v>
      </c>
      <c r="K3614">
        <v>1.3090970578288805</v>
      </c>
      <c r="L3614">
        <v>2002</v>
      </c>
      <c r="M3614">
        <v>2002</v>
      </c>
      <c r="N3614" t="s">
        <v>317</v>
      </c>
      <c r="O3614" t="s">
        <v>49</v>
      </c>
    </row>
    <row r="3615" spans="1:15">
      <c r="A3615" s="14" t="s">
        <v>312</v>
      </c>
      <c r="B3615" t="s">
        <v>97</v>
      </c>
      <c r="C3615" t="s">
        <v>320</v>
      </c>
      <c r="D3615" s="16">
        <v>0.06</v>
      </c>
      <c r="E3615" s="16">
        <v>68.75</v>
      </c>
      <c r="F3615" s="16">
        <v>-87.25</v>
      </c>
      <c r="G3615">
        <v>0.14168243591949078</v>
      </c>
      <c r="H3615">
        <v>0.64</v>
      </c>
      <c r="I3615" t="s">
        <v>32</v>
      </c>
      <c r="J3615">
        <v>4.5243419920867022E-2</v>
      </c>
      <c r="K3615">
        <v>0.44369516600722519</v>
      </c>
      <c r="L3615">
        <v>2002</v>
      </c>
      <c r="M3615">
        <v>2002</v>
      </c>
      <c r="N3615" t="s">
        <v>317</v>
      </c>
      <c r="O3615" t="s">
        <v>49</v>
      </c>
    </row>
    <row r="3616" spans="1:15">
      <c r="A3616" s="14" t="s">
        <v>312</v>
      </c>
      <c r="B3616" t="s">
        <v>97</v>
      </c>
      <c r="C3616" t="s">
        <v>320</v>
      </c>
      <c r="D3616" s="16">
        <v>0.06</v>
      </c>
      <c r="E3616" s="16">
        <v>68.75</v>
      </c>
      <c r="F3616" s="16">
        <v>-86.75</v>
      </c>
      <c r="G3616">
        <v>0.14168243591949078</v>
      </c>
      <c r="H3616">
        <v>0.64</v>
      </c>
      <c r="I3616" t="s">
        <v>32</v>
      </c>
      <c r="J3616">
        <v>4.5243419920867022E-2</v>
      </c>
      <c r="K3616">
        <v>0.44369516600722519</v>
      </c>
      <c r="L3616">
        <v>2002</v>
      </c>
      <c r="M3616">
        <v>2002</v>
      </c>
      <c r="N3616" t="s">
        <v>317</v>
      </c>
      <c r="O3616" t="s">
        <v>49</v>
      </c>
    </row>
    <row r="3617" spans="1:15">
      <c r="A3617" s="14" t="s">
        <v>312</v>
      </c>
      <c r="B3617" t="s">
        <v>97</v>
      </c>
      <c r="C3617" t="s">
        <v>320</v>
      </c>
      <c r="D3617" s="16">
        <v>0.06</v>
      </c>
      <c r="E3617" s="16">
        <v>68.75</v>
      </c>
      <c r="F3617" s="16">
        <v>-86.25</v>
      </c>
      <c r="G3617">
        <v>0.14168243591949078</v>
      </c>
      <c r="H3617">
        <v>0.64</v>
      </c>
      <c r="I3617" t="s">
        <v>32</v>
      </c>
      <c r="J3617">
        <v>4.5243419920867022E-2</v>
      </c>
      <c r="K3617">
        <v>0.44369516600722519</v>
      </c>
      <c r="L3617">
        <v>2002</v>
      </c>
      <c r="M3617">
        <v>2002</v>
      </c>
      <c r="N3617" t="s">
        <v>317</v>
      </c>
      <c r="O3617" t="s">
        <v>49</v>
      </c>
    </row>
    <row r="3618" spans="1:15">
      <c r="A3618" s="14" t="s">
        <v>312</v>
      </c>
      <c r="B3618" t="s">
        <v>97</v>
      </c>
      <c r="C3618" t="s">
        <v>320</v>
      </c>
      <c r="D3618" s="16">
        <v>7.0000000000000007E-2</v>
      </c>
      <c r="E3618" s="16">
        <v>69.25</v>
      </c>
      <c r="F3618" s="16">
        <v>-87.75</v>
      </c>
      <c r="G3618">
        <v>0.14168243591949078</v>
      </c>
      <c r="H3618">
        <v>0.64</v>
      </c>
      <c r="I3618" t="s">
        <v>32</v>
      </c>
      <c r="J3618">
        <v>4.5243419920867022E-2</v>
      </c>
      <c r="K3618">
        <v>0.44369516600722519</v>
      </c>
      <c r="L3618">
        <v>2002</v>
      </c>
      <c r="M3618">
        <v>2002</v>
      </c>
      <c r="N3618" t="s">
        <v>317</v>
      </c>
      <c r="O3618" t="s">
        <v>49</v>
      </c>
    </row>
    <row r="3619" spans="1:15">
      <c r="A3619" s="14" t="s">
        <v>312</v>
      </c>
      <c r="B3619" t="s">
        <v>97</v>
      </c>
      <c r="C3619" t="s">
        <v>320</v>
      </c>
      <c r="D3619" s="16">
        <v>0.06</v>
      </c>
      <c r="E3619" s="16">
        <v>69.25</v>
      </c>
      <c r="F3619" s="16">
        <v>-87.25</v>
      </c>
      <c r="G3619">
        <v>0.14168243591949078</v>
      </c>
      <c r="H3619">
        <v>0.64</v>
      </c>
      <c r="I3619" t="s">
        <v>32</v>
      </c>
      <c r="J3619">
        <v>4.5243419920867022E-2</v>
      </c>
      <c r="K3619">
        <v>0.44369516600722519</v>
      </c>
      <c r="L3619">
        <v>2002</v>
      </c>
      <c r="M3619">
        <v>2002</v>
      </c>
      <c r="N3619" t="s">
        <v>317</v>
      </c>
      <c r="O3619" t="s">
        <v>49</v>
      </c>
    </row>
    <row r="3620" spans="1:15">
      <c r="A3620" s="14" t="s">
        <v>312</v>
      </c>
      <c r="B3620" t="s">
        <v>97</v>
      </c>
      <c r="C3620" t="s">
        <v>320</v>
      </c>
      <c r="D3620" s="16">
        <v>0.06</v>
      </c>
      <c r="E3620" s="16">
        <v>69.25</v>
      </c>
      <c r="F3620" s="16">
        <v>-86.75</v>
      </c>
      <c r="G3620">
        <v>0.14168243591949078</v>
      </c>
      <c r="H3620">
        <v>0.64</v>
      </c>
      <c r="I3620" t="s">
        <v>32</v>
      </c>
      <c r="J3620">
        <v>4.5243419920867022E-2</v>
      </c>
      <c r="K3620">
        <v>0.44369516600722519</v>
      </c>
      <c r="L3620">
        <v>2002</v>
      </c>
      <c r="M3620">
        <v>2002</v>
      </c>
      <c r="N3620" t="s">
        <v>317</v>
      </c>
      <c r="O3620" t="s">
        <v>49</v>
      </c>
    </row>
    <row r="3621" spans="1:15">
      <c r="A3621" s="14" t="s">
        <v>312</v>
      </c>
      <c r="B3621" t="s">
        <v>97</v>
      </c>
      <c r="C3621" t="s">
        <v>320</v>
      </c>
      <c r="D3621" s="16">
        <v>0.06</v>
      </c>
      <c r="E3621" s="16">
        <v>69.25</v>
      </c>
      <c r="F3621" s="16">
        <v>-86.25</v>
      </c>
      <c r="G3621">
        <v>0.14168243591949078</v>
      </c>
      <c r="H3621">
        <v>0.64</v>
      </c>
      <c r="I3621" t="s">
        <v>32</v>
      </c>
      <c r="J3621">
        <v>4.5243419920867022E-2</v>
      </c>
      <c r="K3621">
        <v>0.44369516600722519</v>
      </c>
      <c r="L3621">
        <v>2002</v>
      </c>
      <c r="M3621">
        <v>2002</v>
      </c>
      <c r="N3621" t="s">
        <v>317</v>
      </c>
      <c r="O3621" t="s">
        <v>49</v>
      </c>
    </row>
    <row r="3622" spans="1:15">
      <c r="A3622" s="14" t="s">
        <v>312</v>
      </c>
      <c r="B3622" t="s">
        <v>97</v>
      </c>
      <c r="C3622" t="s">
        <v>320</v>
      </c>
      <c r="D3622" s="16">
        <v>0.4</v>
      </c>
      <c r="E3622" s="16">
        <v>68.75</v>
      </c>
      <c r="F3622" s="16">
        <v>-90.25</v>
      </c>
      <c r="G3622">
        <v>0.14168243591949078</v>
      </c>
      <c r="H3622">
        <v>0.64</v>
      </c>
      <c r="I3622" t="s">
        <v>32</v>
      </c>
      <c r="J3622">
        <v>4.5243419920867022E-2</v>
      </c>
      <c r="K3622">
        <v>0.44369516600722519</v>
      </c>
      <c r="L3622">
        <v>2002</v>
      </c>
      <c r="M3622">
        <v>2002</v>
      </c>
      <c r="N3622" t="s">
        <v>317</v>
      </c>
      <c r="O3622" t="s">
        <v>49</v>
      </c>
    </row>
    <row r="3623" spans="1:15">
      <c r="A3623" s="14" t="s">
        <v>312</v>
      </c>
      <c r="B3623" t="s">
        <v>97</v>
      </c>
      <c r="C3623" t="s">
        <v>320</v>
      </c>
      <c r="D3623" s="16">
        <v>0.08</v>
      </c>
      <c r="E3623" s="16">
        <v>69.25</v>
      </c>
      <c r="F3623" s="16">
        <v>-88.25</v>
      </c>
      <c r="G3623">
        <v>0.14168243591949078</v>
      </c>
      <c r="H3623">
        <v>0.64</v>
      </c>
      <c r="I3623" t="s">
        <v>32</v>
      </c>
      <c r="J3623">
        <v>4.5243419920867022E-2</v>
      </c>
      <c r="K3623">
        <v>0.44369516600722519</v>
      </c>
      <c r="L3623">
        <v>2002</v>
      </c>
      <c r="M3623">
        <v>2002</v>
      </c>
      <c r="N3623" t="s">
        <v>317</v>
      </c>
      <c r="O3623" t="s">
        <v>49</v>
      </c>
    </row>
    <row r="3624" spans="1:15">
      <c r="A3624" s="14" t="s">
        <v>312</v>
      </c>
      <c r="B3624" t="s">
        <v>97</v>
      </c>
      <c r="C3624" t="s">
        <v>320</v>
      </c>
      <c r="D3624" s="16">
        <v>0.09</v>
      </c>
      <c r="E3624" s="16">
        <v>69.25</v>
      </c>
      <c r="F3624" s="16">
        <v>-85.75</v>
      </c>
      <c r="G3624">
        <v>0.14168243591949101</v>
      </c>
      <c r="H3624">
        <v>0.64</v>
      </c>
      <c r="I3624" t="s">
        <v>32</v>
      </c>
      <c r="J3624">
        <v>4.5243419920867001E-2</v>
      </c>
      <c r="K3624">
        <v>0.44369516600722497</v>
      </c>
      <c r="L3624">
        <v>2002</v>
      </c>
      <c r="M3624">
        <v>2002</v>
      </c>
      <c r="N3624" t="s">
        <v>317</v>
      </c>
      <c r="O3624" t="s">
        <v>49</v>
      </c>
    </row>
    <row r="3625" spans="1:15">
      <c r="A3625" s="14" t="s">
        <v>312</v>
      </c>
      <c r="B3625" t="s">
        <v>97</v>
      </c>
      <c r="C3625" t="s">
        <v>320</v>
      </c>
      <c r="D3625" s="16">
        <v>0.1</v>
      </c>
      <c r="E3625" s="16">
        <v>69.75</v>
      </c>
      <c r="F3625" s="16">
        <v>-89.75</v>
      </c>
      <c r="G3625">
        <v>0.14168243591949101</v>
      </c>
      <c r="H3625">
        <v>0.64</v>
      </c>
      <c r="I3625" t="s">
        <v>32</v>
      </c>
      <c r="J3625">
        <v>4.5243419920867001E-2</v>
      </c>
      <c r="K3625">
        <v>0.44369516600722497</v>
      </c>
      <c r="L3625">
        <v>2002</v>
      </c>
      <c r="M3625">
        <v>2002</v>
      </c>
      <c r="N3625" t="s">
        <v>317</v>
      </c>
      <c r="O3625" t="s">
        <v>49</v>
      </c>
    </row>
    <row r="3626" spans="1:15">
      <c r="A3626" s="14" t="s">
        <v>312</v>
      </c>
      <c r="B3626" t="s">
        <v>97</v>
      </c>
      <c r="C3626" t="s">
        <v>320</v>
      </c>
      <c r="D3626" s="16">
        <v>0.1</v>
      </c>
      <c r="E3626" s="16">
        <v>69.75</v>
      </c>
      <c r="F3626" s="16">
        <v>-89.25</v>
      </c>
      <c r="G3626">
        <v>0.14168243591949101</v>
      </c>
      <c r="H3626">
        <v>0.64</v>
      </c>
      <c r="I3626" t="s">
        <v>32</v>
      </c>
      <c r="J3626">
        <v>4.5243419920867001E-2</v>
      </c>
      <c r="K3626">
        <v>0.44369516600722497</v>
      </c>
      <c r="L3626">
        <v>2002</v>
      </c>
      <c r="M3626">
        <v>2002</v>
      </c>
      <c r="N3626" t="s">
        <v>317</v>
      </c>
      <c r="O3626" t="s">
        <v>49</v>
      </c>
    </row>
    <row r="3627" spans="1:15">
      <c r="A3627" s="14" t="s">
        <v>312</v>
      </c>
      <c r="B3627" t="s">
        <v>97</v>
      </c>
      <c r="C3627" t="s">
        <v>320</v>
      </c>
      <c r="D3627" s="16">
        <v>0.11</v>
      </c>
      <c r="E3627" s="16">
        <v>69.75</v>
      </c>
      <c r="F3627" s="16">
        <v>-88.75</v>
      </c>
      <c r="G3627">
        <v>0.14168243591949101</v>
      </c>
      <c r="H3627">
        <v>0.64</v>
      </c>
      <c r="I3627" t="s">
        <v>32</v>
      </c>
      <c r="J3627">
        <v>4.5243419920867001E-2</v>
      </c>
      <c r="K3627">
        <v>0.44369516600722497</v>
      </c>
      <c r="L3627">
        <v>2002</v>
      </c>
      <c r="M3627">
        <v>2002</v>
      </c>
      <c r="N3627" t="s">
        <v>317</v>
      </c>
      <c r="O3627" t="s">
        <v>49</v>
      </c>
    </row>
    <row r="3628" spans="1:15">
      <c r="A3628" s="14" t="s">
        <v>312</v>
      </c>
      <c r="B3628" t="s">
        <v>97</v>
      </c>
      <c r="C3628" t="s">
        <v>320</v>
      </c>
      <c r="D3628" s="16">
        <v>0.11</v>
      </c>
      <c r="E3628" s="16">
        <v>69.75</v>
      </c>
      <c r="F3628" s="16">
        <v>-88.25</v>
      </c>
      <c r="G3628">
        <v>0.14168243591949101</v>
      </c>
      <c r="H3628">
        <v>0.64</v>
      </c>
      <c r="I3628" t="s">
        <v>32</v>
      </c>
      <c r="J3628">
        <v>4.5243419920867001E-2</v>
      </c>
      <c r="K3628">
        <v>0.44369516600722497</v>
      </c>
      <c r="L3628">
        <v>2002</v>
      </c>
      <c r="M3628">
        <v>2002</v>
      </c>
      <c r="N3628" t="s">
        <v>317</v>
      </c>
      <c r="O3628" t="s">
        <v>49</v>
      </c>
    </row>
    <row r="3629" spans="1:15">
      <c r="A3629" s="14" t="s">
        <v>312</v>
      </c>
      <c r="B3629" t="s">
        <v>97</v>
      </c>
      <c r="C3629" t="s">
        <v>320</v>
      </c>
      <c r="D3629" s="16">
        <v>0.11</v>
      </c>
      <c r="E3629" s="16">
        <v>69.75</v>
      </c>
      <c r="F3629" s="16">
        <v>-87.75</v>
      </c>
      <c r="G3629">
        <v>0.14168243591949101</v>
      </c>
      <c r="H3629">
        <v>0.64</v>
      </c>
      <c r="I3629" t="s">
        <v>32</v>
      </c>
      <c r="J3629">
        <v>4.5243419920867001E-2</v>
      </c>
      <c r="K3629">
        <v>0.44369516600722497</v>
      </c>
      <c r="L3629">
        <v>2002</v>
      </c>
      <c r="M3629">
        <v>2002</v>
      </c>
      <c r="N3629" t="s">
        <v>317</v>
      </c>
      <c r="O3629" t="s">
        <v>49</v>
      </c>
    </row>
    <row r="3630" spans="1:15">
      <c r="A3630" s="14" t="s">
        <v>312</v>
      </c>
      <c r="B3630" t="s">
        <v>97</v>
      </c>
      <c r="C3630" t="s">
        <v>320</v>
      </c>
      <c r="D3630" s="16">
        <v>0.1</v>
      </c>
      <c r="E3630" s="16">
        <v>69.75</v>
      </c>
      <c r="F3630" s="16">
        <v>-90.25</v>
      </c>
      <c r="G3630">
        <v>0.14168243591949101</v>
      </c>
      <c r="H3630">
        <v>0.64</v>
      </c>
      <c r="I3630" t="s">
        <v>32</v>
      </c>
      <c r="J3630">
        <v>4.5243419920867001E-2</v>
      </c>
      <c r="K3630">
        <v>0.44369516600722497</v>
      </c>
      <c r="L3630">
        <v>2002</v>
      </c>
      <c r="M3630">
        <v>2002</v>
      </c>
      <c r="N3630" t="s">
        <v>317</v>
      </c>
      <c r="O3630" t="s">
        <v>49</v>
      </c>
    </row>
    <row r="3631" spans="1:15">
      <c r="A3631" s="14" t="s">
        <v>312</v>
      </c>
      <c r="B3631" t="s">
        <v>97</v>
      </c>
      <c r="C3631" t="s">
        <v>320</v>
      </c>
      <c r="D3631" s="16">
        <v>0.12</v>
      </c>
      <c r="E3631" s="16">
        <v>69.75</v>
      </c>
      <c r="F3631" s="16">
        <v>-86.25</v>
      </c>
      <c r="G3631">
        <v>0.14168243591949101</v>
      </c>
      <c r="H3631">
        <v>0.64</v>
      </c>
      <c r="I3631" t="s">
        <v>32</v>
      </c>
      <c r="J3631">
        <v>4.5243419920867001E-2</v>
      </c>
      <c r="K3631">
        <v>0.44369516600722497</v>
      </c>
      <c r="L3631">
        <v>2002</v>
      </c>
      <c r="M3631">
        <v>2002</v>
      </c>
      <c r="N3631" t="s">
        <v>317</v>
      </c>
      <c r="O3631" t="s">
        <v>49</v>
      </c>
    </row>
    <row r="3632" spans="1:15">
      <c r="A3632" s="14" t="s">
        <v>312</v>
      </c>
      <c r="B3632" t="s">
        <v>97</v>
      </c>
      <c r="C3632" t="s">
        <v>320</v>
      </c>
      <c r="D3632" s="16">
        <v>0.11</v>
      </c>
      <c r="E3632" s="16">
        <v>69.75</v>
      </c>
      <c r="F3632" s="16">
        <v>-87.25</v>
      </c>
      <c r="G3632">
        <v>0.14168243591949101</v>
      </c>
      <c r="H3632">
        <v>0.64</v>
      </c>
      <c r="I3632" t="s">
        <v>32</v>
      </c>
      <c r="J3632">
        <v>4.5243419920867001E-2</v>
      </c>
      <c r="K3632">
        <v>0.44369516600722497</v>
      </c>
      <c r="L3632">
        <v>2002</v>
      </c>
      <c r="M3632">
        <v>2002</v>
      </c>
      <c r="N3632" t="s">
        <v>317</v>
      </c>
      <c r="O3632" t="s">
        <v>49</v>
      </c>
    </row>
    <row r="3633" spans="1:15">
      <c r="A3633" s="14" t="s">
        <v>312</v>
      </c>
      <c r="B3633" t="s">
        <v>97</v>
      </c>
      <c r="C3633" t="s">
        <v>320</v>
      </c>
      <c r="D3633" s="16">
        <v>0.12</v>
      </c>
      <c r="E3633" s="16">
        <v>70.25</v>
      </c>
      <c r="F3633" s="16">
        <v>-91.25</v>
      </c>
      <c r="G3633">
        <v>0.14168243591949101</v>
      </c>
      <c r="H3633">
        <v>0.64</v>
      </c>
      <c r="I3633" t="s">
        <v>32</v>
      </c>
      <c r="J3633">
        <v>4.5243419920867001E-2</v>
      </c>
      <c r="K3633">
        <v>0.44369516600722497</v>
      </c>
      <c r="L3633">
        <v>2002</v>
      </c>
      <c r="M3633">
        <v>2002</v>
      </c>
      <c r="N3633" t="s">
        <v>317</v>
      </c>
      <c r="O3633" t="s">
        <v>49</v>
      </c>
    </row>
    <row r="3634" spans="1:15">
      <c r="A3634" s="14" t="s">
        <v>312</v>
      </c>
      <c r="B3634" t="s">
        <v>97</v>
      </c>
      <c r="C3634" t="s">
        <v>320</v>
      </c>
      <c r="D3634" s="16">
        <v>0.1</v>
      </c>
      <c r="E3634" s="16">
        <v>70.25</v>
      </c>
      <c r="F3634" s="16">
        <v>-90.75</v>
      </c>
      <c r="G3634">
        <v>0.14168243591949101</v>
      </c>
      <c r="H3634">
        <v>0.64</v>
      </c>
      <c r="I3634" t="s">
        <v>32</v>
      </c>
      <c r="J3634">
        <v>4.5243419920867001E-2</v>
      </c>
      <c r="K3634">
        <v>0.44369516600722497</v>
      </c>
      <c r="L3634">
        <v>2002</v>
      </c>
      <c r="M3634">
        <v>2002</v>
      </c>
      <c r="N3634" t="s">
        <v>317</v>
      </c>
      <c r="O3634" t="s">
        <v>49</v>
      </c>
    </row>
    <row r="3635" spans="1:15">
      <c r="A3635" s="14" t="s">
        <v>312</v>
      </c>
      <c r="B3635" t="s">
        <v>97</v>
      </c>
      <c r="C3635" t="s">
        <v>320</v>
      </c>
      <c r="D3635" s="16">
        <v>0.11</v>
      </c>
      <c r="E3635" s="16">
        <v>70.25</v>
      </c>
      <c r="F3635" s="16">
        <v>-90.25</v>
      </c>
      <c r="G3635">
        <v>0.14168243591949101</v>
      </c>
      <c r="H3635">
        <v>0.64</v>
      </c>
      <c r="I3635" t="s">
        <v>32</v>
      </c>
      <c r="J3635">
        <v>4.5243419920867001E-2</v>
      </c>
      <c r="K3635">
        <v>0.44369516600722497</v>
      </c>
      <c r="L3635">
        <v>2002</v>
      </c>
      <c r="M3635">
        <v>2002</v>
      </c>
      <c r="N3635" t="s">
        <v>317</v>
      </c>
      <c r="O3635" t="s">
        <v>49</v>
      </c>
    </row>
    <row r="3636" spans="1:15">
      <c r="A3636" s="14" t="s">
        <v>312</v>
      </c>
      <c r="B3636" t="s">
        <v>97</v>
      </c>
      <c r="C3636" t="s">
        <v>320</v>
      </c>
      <c r="D3636" s="16">
        <v>0.12</v>
      </c>
      <c r="E3636" s="16">
        <v>70.25</v>
      </c>
      <c r="F3636" s="16">
        <v>-89.75</v>
      </c>
      <c r="G3636">
        <v>0.14168243591949101</v>
      </c>
      <c r="H3636">
        <v>0.64</v>
      </c>
      <c r="I3636" t="s">
        <v>32</v>
      </c>
      <c r="J3636">
        <v>4.5243419920867001E-2</v>
      </c>
      <c r="K3636">
        <v>0.44369516600722497</v>
      </c>
      <c r="L3636">
        <v>2002</v>
      </c>
      <c r="M3636">
        <v>2002</v>
      </c>
      <c r="N3636" t="s">
        <v>317</v>
      </c>
      <c r="O3636" t="s">
        <v>49</v>
      </c>
    </row>
    <row r="3637" spans="1:15">
      <c r="A3637" s="14" t="s">
        <v>312</v>
      </c>
      <c r="B3637" t="s">
        <v>97</v>
      </c>
      <c r="C3637" t="s">
        <v>320</v>
      </c>
      <c r="D3637" s="16">
        <v>0.15</v>
      </c>
      <c r="E3637" s="16">
        <v>70.25</v>
      </c>
      <c r="F3637" s="16">
        <v>-89.25</v>
      </c>
      <c r="G3637">
        <v>0.14168243591949101</v>
      </c>
      <c r="H3637">
        <v>0.64</v>
      </c>
      <c r="I3637" t="s">
        <v>32</v>
      </c>
      <c r="J3637">
        <v>4.5243419920867001E-2</v>
      </c>
      <c r="K3637">
        <v>0.44369516600722497</v>
      </c>
      <c r="L3637">
        <v>2002</v>
      </c>
      <c r="M3637">
        <v>2002</v>
      </c>
      <c r="N3637" t="s">
        <v>317</v>
      </c>
      <c r="O3637" t="s">
        <v>49</v>
      </c>
    </row>
    <row r="3638" spans="1:15">
      <c r="A3638" s="14" t="s">
        <v>312</v>
      </c>
      <c r="B3638" t="s">
        <v>97</v>
      </c>
      <c r="C3638" t="s">
        <v>320</v>
      </c>
      <c r="D3638" s="16">
        <v>0.15</v>
      </c>
      <c r="E3638" s="16">
        <v>69.75</v>
      </c>
      <c r="F3638" s="16">
        <v>-85.75</v>
      </c>
      <c r="G3638">
        <v>0.14168243591949101</v>
      </c>
      <c r="H3638">
        <v>0.64</v>
      </c>
      <c r="I3638" t="s">
        <v>32</v>
      </c>
      <c r="J3638">
        <v>4.5243419920867001E-2</v>
      </c>
      <c r="K3638">
        <v>0.44369516600722497</v>
      </c>
      <c r="L3638">
        <v>2002</v>
      </c>
      <c r="M3638">
        <v>2002</v>
      </c>
      <c r="N3638" t="s">
        <v>317</v>
      </c>
      <c r="O3638" t="s">
        <v>49</v>
      </c>
    </row>
    <row r="3639" spans="1:15">
      <c r="A3639" s="14" t="s">
        <v>312</v>
      </c>
      <c r="B3639" t="s">
        <v>97</v>
      </c>
      <c r="C3639" t="s">
        <v>320</v>
      </c>
      <c r="D3639" s="16">
        <v>0.11</v>
      </c>
      <c r="E3639" s="16">
        <v>69.75</v>
      </c>
      <c r="F3639" s="16">
        <v>-86.75</v>
      </c>
      <c r="G3639">
        <v>0.14168243591949101</v>
      </c>
      <c r="H3639">
        <v>0.64</v>
      </c>
      <c r="I3639" t="s">
        <v>32</v>
      </c>
      <c r="J3639">
        <v>4.5243419920867001E-2</v>
      </c>
      <c r="K3639">
        <v>0.44369516600722497</v>
      </c>
      <c r="L3639">
        <v>2002</v>
      </c>
      <c r="M3639">
        <v>2002</v>
      </c>
      <c r="N3639" t="s">
        <v>317</v>
      </c>
      <c r="O3639" t="s">
        <v>49</v>
      </c>
    </row>
    <row r="3640" spans="1:15">
      <c r="A3640" s="14" t="s">
        <v>312</v>
      </c>
      <c r="B3640" t="s">
        <v>97</v>
      </c>
      <c r="C3640" t="s">
        <v>320</v>
      </c>
      <c r="D3640" s="16">
        <v>0.08</v>
      </c>
      <c r="E3640" s="16">
        <v>68.75</v>
      </c>
      <c r="F3640" s="16">
        <v>-87.75</v>
      </c>
      <c r="G3640">
        <v>0.14168243591949101</v>
      </c>
      <c r="H3640">
        <v>0.64</v>
      </c>
      <c r="I3640" t="s">
        <v>32</v>
      </c>
      <c r="J3640">
        <v>4.5243419920867001E-2</v>
      </c>
      <c r="K3640">
        <v>0.44369516600722497</v>
      </c>
      <c r="L3640">
        <v>2002</v>
      </c>
      <c r="M3640">
        <v>2002</v>
      </c>
      <c r="N3640" t="s">
        <v>317</v>
      </c>
      <c r="O3640" t="s">
        <v>49</v>
      </c>
    </row>
    <row r="3641" spans="1:15">
      <c r="A3641" s="14" t="s">
        <v>312</v>
      </c>
      <c r="B3641" t="s">
        <v>97</v>
      </c>
      <c r="C3641" t="s">
        <v>320</v>
      </c>
      <c r="D3641" s="16">
        <v>0.17</v>
      </c>
      <c r="E3641" s="16">
        <v>69.25</v>
      </c>
      <c r="F3641" s="16">
        <v>-89.75</v>
      </c>
      <c r="G3641">
        <v>0.14168243591949101</v>
      </c>
      <c r="H3641">
        <v>0.64</v>
      </c>
      <c r="I3641" t="s">
        <v>32</v>
      </c>
      <c r="J3641">
        <v>4.5243419920867001E-2</v>
      </c>
      <c r="K3641">
        <v>0.44369516600722497</v>
      </c>
      <c r="L3641">
        <v>2002</v>
      </c>
      <c r="M3641">
        <v>2002</v>
      </c>
      <c r="N3641" t="s">
        <v>317</v>
      </c>
      <c r="O3641" t="s">
        <v>49</v>
      </c>
    </row>
    <row r="3642" spans="1:15">
      <c r="A3642" s="14" t="s">
        <v>312</v>
      </c>
      <c r="B3642" t="s">
        <v>97</v>
      </c>
      <c r="C3642" t="s">
        <v>320</v>
      </c>
      <c r="D3642" s="16">
        <v>0.11</v>
      </c>
      <c r="E3642" s="16">
        <v>69.75</v>
      </c>
      <c r="F3642" s="16">
        <v>-90.75</v>
      </c>
      <c r="G3642">
        <v>0.14168243591949101</v>
      </c>
      <c r="H3642">
        <v>0.64</v>
      </c>
      <c r="I3642" t="s">
        <v>32</v>
      </c>
      <c r="J3642">
        <v>4.5243419920867001E-2</v>
      </c>
      <c r="K3642">
        <v>0.44369516600722497</v>
      </c>
      <c r="L3642">
        <v>2002</v>
      </c>
      <c r="M3642">
        <v>2002</v>
      </c>
      <c r="N3642" t="s">
        <v>317</v>
      </c>
      <c r="O3642" t="s">
        <v>49</v>
      </c>
    </row>
    <row r="3643" spans="1:15">
      <c r="A3643" s="14" t="s">
        <v>312</v>
      </c>
      <c r="B3643" t="s">
        <v>97</v>
      </c>
      <c r="C3643" t="s">
        <v>320</v>
      </c>
      <c r="D3643" s="16">
        <v>0.13</v>
      </c>
      <c r="E3643" s="16">
        <v>70.75</v>
      </c>
      <c r="F3643" s="16">
        <v>-91.75</v>
      </c>
      <c r="G3643">
        <v>0.14168243591949101</v>
      </c>
      <c r="H3643">
        <v>0.64</v>
      </c>
      <c r="I3643" t="s">
        <v>32</v>
      </c>
      <c r="J3643">
        <v>4.5243419920867001E-2</v>
      </c>
      <c r="K3643">
        <v>0.44369516600722497</v>
      </c>
      <c r="L3643">
        <v>2002</v>
      </c>
      <c r="M3643">
        <v>2002</v>
      </c>
      <c r="N3643" t="s">
        <v>317</v>
      </c>
      <c r="O3643" t="s">
        <v>49</v>
      </c>
    </row>
    <row r="3644" spans="1:15">
      <c r="A3644" s="14" t="s">
        <v>312</v>
      </c>
      <c r="B3644" t="s">
        <v>97</v>
      </c>
      <c r="C3644" t="s">
        <v>320</v>
      </c>
      <c r="D3644" s="16">
        <v>0.12</v>
      </c>
      <c r="E3644" s="16">
        <v>70.75</v>
      </c>
      <c r="F3644" s="16">
        <v>-91.25</v>
      </c>
      <c r="G3644">
        <v>0.14168243591949101</v>
      </c>
      <c r="H3644">
        <v>0.64</v>
      </c>
      <c r="I3644" t="s">
        <v>32</v>
      </c>
      <c r="J3644">
        <v>4.5243419920867001E-2</v>
      </c>
      <c r="K3644">
        <v>0.44369516600722497</v>
      </c>
      <c r="L3644">
        <v>2002</v>
      </c>
      <c r="M3644">
        <v>2002</v>
      </c>
      <c r="N3644" t="s">
        <v>317</v>
      </c>
      <c r="O3644" t="s">
        <v>49</v>
      </c>
    </row>
    <row r="3645" spans="1:15">
      <c r="A3645" s="21" t="s">
        <v>312</v>
      </c>
      <c r="B3645" t="s">
        <v>97</v>
      </c>
      <c r="C3645" t="s">
        <v>320</v>
      </c>
      <c r="D3645" s="16">
        <v>0.12</v>
      </c>
      <c r="E3645" s="16">
        <v>70.75</v>
      </c>
      <c r="F3645" s="16">
        <v>-90.75</v>
      </c>
      <c r="G3645">
        <v>0.14168243591949101</v>
      </c>
      <c r="H3645">
        <v>0.64</v>
      </c>
      <c r="I3645" t="s">
        <v>32</v>
      </c>
      <c r="J3645">
        <v>4.5243419920867001E-2</v>
      </c>
      <c r="K3645">
        <v>0.44369516600722497</v>
      </c>
      <c r="L3645">
        <v>2002</v>
      </c>
      <c r="M3645">
        <v>2002</v>
      </c>
      <c r="N3645" t="s">
        <v>317</v>
      </c>
      <c r="O3645" t="s">
        <v>49</v>
      </c>
    </row>
    <row r="3646" spans="1:15">
      <c r="A3646" s="21" t="s">
        <v>312</v>
      </c>
      <c r="B3646" t="s">
        <v>97</v>
      </c>
      <c r="C3646" t="s">
        <v>320</v>
      </c>
      <c r="D3646" s="16">
        <v>0.13</v>
      </c>
      <c r="E3646" s="16">
        <v>70.75</v>
      </c>
      <c r="F3646" s="16">
        <v>-90.25</v>
      </c>
      <c r="G3646">
        <v>0.14168243591949101</v>
      </c>
      <c r="H3646">
        <v>0.64</v>
      </c>
      <c r="I3646" t="s">
        <v>32</v>
      </c>
      <c r="J3646">
        <v>4.5243419920867001E-2</v>
      </c>
      <c r="K3646">
        <v>0.44369516600722497</v>
      </c>
      <c r="L3646">
        <v>2002</v>
      </c>
      <c r="M3646">
        <v>2002</v>
      </c>
      <c r="N3646" t="s">
        <v>317</v>
      </c>
      <c r="O3646" t="s">
        <v>49</v>
      </c>
    </row>
    <row r="3647" spans="1:15">
      <c r="A3647" s="21" t="s">
        <v>312</v>
      </c>
      <c r="B3647" t="s">
        <v>97</v>
      </c>
      <c r="C3647" t="s">
        <v>320</v>
      </c>
      <c r="D3647" s="16">
        <v>0.16</v>
      </c>
      <c r="E3647" s="16">
        <v>70.75</v>
      </c>
      <c r="F3647" s="16">
        <v>-89.75</v>
      </c>
      <c r="G3647">
        <v>0.14168243591949101</v>
      </c>
      <c r="H3647">
        <v>0.64</v>
      </c>
      <c r="I3647" t="s">
        <v>32</v>
      </c>
      <c r="J3647">
        <v>4.5243419920867001E-2</v>
      </c>
      <c r="K3647">
        <v>0.44369516600722497</v>
      </c>
      <c r="L3647">
        <v>2002</v>
      </c>
      <c r="M3647">
        <v>2002</v>
      </c>
      <c r="N3647" t="s">
        <v>317</v>
      </c>
      <c r="O3647" t="s">
        <v>49</v>
      </c>
    </row>
    <row r="3648" spans="1:15">
      <c r="A3648" s="21" t="s">
        <v>312</v>
      </c>
      <c r="B3648" t="s">
        <v>97</v>
      </c>
      <c r="C3648" t="s">
        <v>320</v>
      </c>
      <c r="D3648" s="16">
        <v>0.18</v>
      </c>
      <c r="E3648" s="16">
        <v>70.25</v>
      </c>
      <c r="F3648" s="16">
        <v>-88.75</v>
      </c>
      <c r="G3648">
        <v>0.14168243591949101</v>
      </c>
      <c r="H3648">
        <v>0.64</v>
      </c>
      <c r="I3648" t="s">
        <v>32</v>
      </c>
      <c r="J3648">
        <v>4.5243419920867001E-2</v>
      </c>
      <c r="K3648">
        <v>0.44369516600722497</v>
      </c>
      <c r="L3648">
        <v>2002</v>
      </c>
      <c r="M3648">
        <v>2002</v>
      </c>
      <c r="N3648" t="s">
        <v>317</v>
      </c>
      <c r="O3648" t="s">
        <v>49</v>
      </c>
    </row>
    <row r="3649" spans="1:15">
      <c r="A3649" s="21" t="s">
        <v>312</v>
      </c>
      <c r="B3649" t="s">
        <v>97</v>
      </c>
      <c r="C3649" t="s">
        <v>320</v>
      </c>
      <c r="D3649" s="16">
        <v>0.14000000000000001</v>
      </c>
      <c r="E3649" s="16">
        <v>71.25</v>
      </c>
      <c r="F3649" s="16">
        <v>-92.25</v>
      </c>
      <c r="G3649">
        <v>0.14168243591949101</v>
      </c>
      <c r="H3649">
        <v>0.64</v>
      </c>
      <c r="I3649" t="s">
        <v>32</v>
      </c>
      <c r="J3649">
        <v>4.5243419920867001E-2</v>
      </c>
      <c r="K3649">
        <v>0.44369516600722497</v>
      </c>
      <c r="L3649">
        <v>2002</v>
      </c>
      <c r="M3649">
        <v>2002</v>
      </c>
      <c r="N3649" t="s">
        <v>317</v>
      </c>
      <c r="O3649" t="s">
        <v>49</v>
      </c>
    </row>
    <row r="3650" spans="1:15">
      <c r="A3650" s="21" t="s">
        <v>312</v>
      </c>
      <c r="B3650" t="s">
        <v>97</v>
      </c>
      <c r="C3650" t="s">
        <v>320</v>
      </c>
      <c r="D3650" s="16">
        <v>0.13</v>
      </c>
      <c r="E3650" s="16">
        <v>71.25</v>
      </c>
      <c r="F3650" s="16">
        <v>-91.75</v>
      </c>
      <c r="G3650">
        <v>0.14168243591949101</v>
      </c>
      <c r="H3650">
        <v>0.64</v>
      </c>
      <c r="I3650" t="s">
        <v>32</v>
      </c>
      <c r="J3650">
        <v>4.5243419920867001E-2</v>
      </c>
      <c r="K3650">
        <v>0.44369516600722497</v>
      </c>
      <c r="L3650">
        <v>2002</v>
      </c>
      <c r="M3650">
        <v>2002</v>
      </c>
      <c r="N3650" t="s">
        <v>317</v>
      </c>
      <c r="O3650" t="s">
        <v>49</v>
      </c>
    </row>
    <row r="3651" spans="1:15">
      <c r="A3651" s="21" t="s">
        <v>312</v>
      </c>
      <c r="B3651" t="s">
        <v>97</v>
      </c>
      <c r="C3651" t="s">
        <v>320</v>
      </c>
      <c r="D3651" s="16">
        <v>0.13</v>
      </c>
      <c r="E3651" s="16">
        <v>71.25</v>
      </c>
      <c r="F3651" s="16">
        <v>-91.25</v>
      </c>
      <c r="G3651">
        <v>0.14168243591949101</v>
      </c>
      <c r="H3651">
        <v>0.64</v>
      </c>
      <c r="I3651" t="s">
        <v>32</v>
      </c>
      <c r="J3651">
        <v>4.5243419920867001E-2</v>
      </c>
      <c r="K3651">
        <v>0.44369516600722497</v>
      </c>
      <c r="L3651">
        <v>2002</v>
      </c>
      <c r="M3651">
        <v>2002</v>
      </c>
      <c r="N3651" t="s">
        <v>317</v>
      </c>
      <c r="O3651" t="s">
        <v>49</v>
      </c>
    </row>
    <row r="3652" spans="1:15">
      <c r="A3652" s="21" t="s">
        <v>312</v>
      </c>
      <c r="B3652" t="s">
        <v>97</v>
      </c>
      <c r="C3652" t="s">
        <v>320</v>
      </c>
      <c r="D3652" s="16">
        <v>0.14000000000000001</v>
      </c>
      <c r="E3652" s="16">
        <v>71.25</v>
      </c>
      <c r="F3652" s="16">
        <v>-90.75</v>
      </c>
      <c r="G3652">
        <v>0.14168243591949101</v>
      </c>
      <c r="H3652">
        <v>0.64</v>
      </c>
      <c r="I3652" t="s">
        <v>32</v>
      </c>
      <c r="J3652">
        <v>4.5243419920867001E-2</v>
      </c>
      <c r="K3652">
        <v>0.44369516600722497</v>
      </c>
      <c r="L3652">
        <v>2002</v>
      </c>
      <c r="M3652">
        <v>2002</v>
      </c>
      <c r="N3652" t="s">
        <v>317</v>
      </c>
      <c r="O3652" t="s">
        <v>49</v>
      </c>
    </row>
    <row r="3653" spans="1:15">
      <c r="A3653" s="21" t="s">
        <v>312</v>
      </c>
      <c r="B3653" t="s">
        <v>97</v>
      </c>
      <c r="C3653" t="s">
        <v>320</v>
      </c>
      <c r="D3653" s="16">
        <v>0.18</v>
      </c>
      <c r="E3653" s="16">
        <v>71.25</v>
      </c>
      <c r="F3653" s="16">
        <v>-90.25</v>
      </c>
      <c r="G3653">
        <v>0.14168243591949101</v>
      </c>
      <c r="H3653">
        <v>0.64</v>
      </c>
      <c r="I3653" t="s">
        <v>32</v>
      </c>
      <c r="J3653">
        <v>4.5243419920867001E-2</v>
      </c>
      <c r="K3653">
        <v>0.44369516600722497</v>
      </c>
      <c r="L3653">
        <v>2002</v>
      </c>
      <c r="M3653">
        <v>2002</v>
      </c>
      <c r="N3653" t="s">
        <v>317</v>
      </c>
      <c r="O3653" t="s">
        <v>49</v>
      </c>
    </row>
    <row r="3654" spans="1:15">
      <c r="A3654" s="21" t="s">
        <v>312</v>
      </c>
      <c r="B3654" t="s">
        <v>97</v>
      </c>
      <c r="C3654" t="s">
        <v>320</v>
      </c>
      <c r="D3654" s="16">
        <v>0.15</v>
      </c>
      <c r="E3654" s="16">
        <v>71.75</v>
      </c>
      <c r="F3654" s="16">
        <v>-92.75</v>
      </c>
      <c r="G3654">
        <v>0.14168243591949101</v>
      </c>
      <c r="H3654">
        <v>0.64</v>
      </c>
      <c r="I3654" t="s">
        <v>32</v>
      </c>
      <c r="J3654">
        <v>4.5243419920867001E-2</v>
      </c>
      <c r="K3654">
        <v>0.44369516600722497</v>
      </c>
      <c r="L3654">
        <v>2002</v>
      </c>
      <c r="M3654">
        <v>2002</v>
      </c>
      <c r="N3654" t="s">
        <v>317</v>
      </c>
      <c r="O3654" t="s">
        <v>49</v>
      </c>
    </row>
    <row r="3655" spans="1:15">
      <c r="A3655" s="21" t="s">
        <v>312</v>
      </c>
      <c r="B3655" t="s">
        <v>97</v>
      </c>
      <c r="C3655" t="s">
        <v>320</v>
      </c>
      <c r="D3655" s="16">
        <v>0.14000000000000001</v>
      </c>
      <c r="E3655" s="16">
        <v>71.75</v>
      </c>
      <c r="F3655" s="16">
        <v>-92.25</v>
      </c>
      <c r="G3655">
        <v>0.14168243591949101</v>
      </c>
      <c r="H3655">
        <v>0.64</v>
      </c>
      <c r="I3655" t="s">
        <v>32</v>
      </c>
      <c r="J3655">
        <v>4.5243419920867001E-2</v>
      </c>
      <c r="K3655">
        <v>0.44369516600722497</v>
      </c>
      <c r="L3655">
        <v>2002</v>
      </c>
      <c r="M3655">
        <v>2002</v>
      </c>
      <c r="N3655" t="s">
        <v>317</v>
      </c>
      <c r="O3655" t="s">
        <v>49</v>
      </c>
    </row>
    <row r="3656" spans="1:15">
      <c r="A3656" s="21" t="s">
        <v>312</v>
      </c>
      <c r="B3656" t="s">
        <v>97</v>
      </c>
      <c r="C3656" t="s">
        <v>320</v>
      </c>
      <c r="D3656" s="16">
        <v>0.15</v>
      </c>
      <c r="E3656" s="16">
        <v>71.75</v>
      </c>
      <c r="F3656" s="16">
        <v>-91.75</v>
      </c>
      <c r="G3656">
        <v>0.14168243591949101</v>
      </c>
      <c r="H3656">
        <v>0.64</v>
      </c>
      <c r="I3656" t="s">
        <v>32</v>
      </c>
      <c r="J3656">
        <v>4.5243419920867001E-2</v>
      </c>
      <c r="K3656">
        <v>0.44369516600722497</v>
      </c>
      <c r="L3656">
        <v>2002</v>
      </c>
      <c r="M3656">
        <v>2002</v>
      </c>
      <c r="N3656" t="s">
        <v>317</v>
      </c>
      <c r="O3656" t="s">
        <v>49</v>
      </c>
    </row>
    <row r="3657" spans="1:15">
      <c r="A3657" s="21" t="s">
        <v>312</v>
      </c>
      <c r="B3657" t="s">
        <v>97</v>
      </c>
      <c r="C3657" t="s">
        <v>320</v>
      </c>
      <c r="D3657" s="16">
        <v>0.16</v>
      </c>
      <c r="E3657" s="16">
        <v>71.75</v>
      </c>
      <c r="F3657" s="16">
        <v>-91.25</v>
      </c>
      <c r="G3657">
        <v>0.14168243591949101</v>
      </c>
      <c r="H3657">
        <v>0.64</v>
      </c>
      <c r="I3657" t="s">
        <v>32</v>
      </c>
      <c r="J3657">
        <v>4.5243419920867001E-2</v>
      </c>
      <c r="K3657">
        <v>0.44369516600722497</v>
      </c>
      <c r="L3657">
        <v>2002</v>
      </c>
      <c r="M3657">
        <v>2002</v>
      </c>
      <c r="N3657" t="s">
        <v>317</v>
      </c>
      <c r="O3657" t="s">
        <v>49</v>
      </c>
    </row>
    <row r="3658" spans="1:15">
      <c r="A3658" s="21" t="s">
        <v>312</v>
      </c>
      <c r="B3658" t="s">
        <v>97</v>
      </c>
      <c r="C3658" t="s">
        <v>320</v>
      </c>
      <c r="D3658" s="16">
        <v>0.18</v>
      </c>
      <c r="E3658" s="16">
        <v>71.75</v>
      </c>
      <c r="F3658" s="16">
        <v>-90.75</v>
      </c>
      <c r="G3658">
        <v>0.14168243591949101</v>
      </c>
      <c r="H3658">
        <v>0.64</v>
      </c>
      <c r="I3658" t="s">
        <v>32</v>
      </c>
      <c r="J3658">
        <v>4.5243419920867001E-2</v>
      </c>
      <c r="K3658">
        <v>0.44369516600722497</v>
      </c>
      <c r="L3658">
        <v>2002</v>
      </c>
      <c r="M3658">
        <v>2002</v>
      </c>
      <c r="N3658" t="s">
        <v>317</v>
      </c>
      <c r="O3658" t="s">
        <v>49</v>
      </c>
    </row>
    <row r="3659" spans="1:15">
      <c r="A3659" s="21" t="s">
        <v>312</v>
      </c>
      <c r="B3659" t="s">
        <v>97</v>
      </c>
      <c r="C3659" t="s">
        <v>320</v>
      </c>
      <c r="D3659" s="16">
        <v>0.19</v>
      </c>
      <c r="E3659" s="16">
        <v>71.75</v>
      </c>
      <c r="F3659" s="16">
        <v>-93.25</v>
      </c>
      <c r="G3659">
        <v>0.14168243591949101</v>
      </c>
      <c r="H3659">
        <v>0.64</v>
      </c>
      <c r="I3659" t="s">
        <v>32</v>
      </c>
      <c r="J3659">
        <v>4.5243419920867001E-2</v>
      </c>
      <c r="K3659">
        <v>0.44369516600722497</v>
      </c>
      <c r="L3659">
        <v>2002</v>
      </c>
      <c r="M3659">
        <v>2002</v>
      </c>
      <c r="N3659" t="s">
        <v>317</v>
      </c>
      <c r="O3659" t="s">
        <v>49</v>
      </c>
    </row>
    <row r="3660" spans="1:15">
      <c r="A3660" s="21" t="s">
        <v>312</v>
      </c>
      <c r="B3660" t="s">
        <v>97</v>
      </c>
      <c r="C3660" t="s">
        <v>320</v>
      </c>
      <c r="D3660" s="16">
        <v>0.18</v>
      </c>
      <c r="E3660" s="16">
        <v>72.25</v>
      </c>
      <c r="F3660" s="16">
        <v>-92.75</v>
      </c>
      <c r="G3660">
        <v>0.14168243591949101</v>
      </c>
      <c r="H3660">
        <v>0.64</v>
      </c>
      <c r="I3660" t="s">
        <v>32</v>
      </c>
      <c r="J3660">
        <v>4.5243419920867001E-2</v>
      </c>
      <c r="K3660">
        <v>0.44369516600722497</v>
      </c>
      <c r="L3660">
        <v>2002</v>
      </c>
      <c r="M3660">
        <v>2002</v>
      </c>
      <c r="N3660" t="s">
        <v>317</v>
      </c>
      <c r="O3660" t="s">
        <v>49</v>
      </c>
    </row>
    <row r="3661" spans="1:15">
      <c r="A3661" s="21" t="s">
        <v>312</v>
      </c>
      <c r="B3661" t="s">
        <v>97</v>
      </c>
      <c r="C3661" t="s">
        <v>320</v>
      </c>
      <c r="D3661" s="16">
        <v>0.17</v>
      </c>
      <c r="E3661" s="16">
        <v>72.25</v>
      </c>
      <c r="F3661" s="16">
        <v>-92.25</v>
      </c>
      <c r="G3661">
        <v>0.14168243591949101</v>
      </c>
      <c r="H3661">
        <v>0.64</v>
      </c>
      <c r="I3661" t="s">
        <v>32</v>
      </c>
      <c r="J3661">
        <v>4.5243419920867001E-2</v>
      </c>
      <c r="K3661">
        <v>0.44369516600722497</v>
      </c>
      <c r="L3661">
        <v>2002</v>
      </c>
      <c r="M3661">
        <v>2002</v>
      </c>
      <c r="N3661" t="s">
        <v>317</v>
      </c>
      <c r="O3661" t="s">
        <v>49</v>
      </c>
    </row>
    <row r="3662" spans="1:15">
      <c r="A3662" s="21" t="s">
        <v>312</v>
      </c>
      <c r="B3662" t="s">
        <v>97</v>
      </c>
      <c r="C3662" t="s">
        <v>320</v>
      </c>
      <c r="D3662" s="16">
        <v>0.16</v>
      </c>
      <c r="E3662" s="16">
        <v>72.25</v>
      </c>
      <c r="F3662" s="16">
        <v>-91.75</v>
      </c>
      <c r="G3662">
        <v>0.14168243591949101</v>
      </c>
      <c r="H3662">
        <v>0.64</v>
      </c>
      <c r="I3662" t="s">
        <v>32</v>
      </c>
      <c r="J3662">
        <v>4.5243419920867001E-2</v>
      </c>
      <c r="K3662">
        <v>0.44369516600722497</v>
      </c>
      <c r="L3662">
        <v>2002</v>
      </c>
      <c r="M3662">
        <v>2002</v>
      </c>
      <c r="N3662" t="s">
        <v>317</v>
      </c>
      <c r="O3662" t="s">
        <v>49</v>
      </c>
    </row>
    <row r="3663" spans="1:15">
      <c r="A3663" s="21" t="s">
        <v>312</v>
      </c>
      <c r="B3663" t="s">
        <v>97</v>
      </c>
      <c r="C3663" t="s">
        <v>320</v>
      </c>
      <c r="D3663" s="16">
        <v>0.18</v>
      </c>
      <c r="E3663" s="16">
        <v>72.25</v>
      </c>
      <c r="F3663" s="16">
        <v>-91.25</v>
      </c>
      <c r="G3663">
        <v>0.14168243591949101</v>
      </c>
      <c r="H3663">
        <v>0.64</v>
      </c>
      <c r="I3663" t="s">
        <v>32</v>
      </c>
      <c r="J3663">
        <v>4.5243419920867001E-2</v>
      </c>
      <c r="K3663">
        <v>0.44369516600722497</v>
      </c>
      <c r="L3663">
        <v>2002</v>
      </c>
      <c r="M3663">
        <v>2002</v>
      </c>
      <c r="N3663" t="s">
        <v>317</v>
      </c>
      <c r="O3663" t="s">
        <v>49</v>
      </c>
    </row>
    <row r="3664" spans="1:15">
      <c r="A3664" s="21" t="s">
        <v>312</v>
      </c>
      <c r="B3664" t="s">
        <v>97</v>
      </c>
      <c r="C3664" t="s">
        <v>320</v>
      </c>
      <c r="D3664" s="16">
        <v>0.22</v>
      </c>
      <c r="E3664" s="16">
        <v>72.25</v>
      </c>
      <c r="F3664" s="16">
        <v>-90.75</v>
      </c>
      <c r="G3664">
        <v>0.14168243591949101</v>
      </c>
      <c r="H3664">
        <v>0.64</v>
      </c>
      <c r="I3664" t="s">
        <v>32</v>
      </c>
      <c r="J3664">
        <v>4.5243419920867001E-2</v>
      </c>
      <c r="K3664">
        <v>0.44369516600722497</v>
      </c>
      <c r="L3664">
        <v>2002</v>
      </c>
      <c r="M3664">
        <v>2002</v>
      </c>
      <c r="N3664" t="s">
        <v>317</v>
      </c>
      <c r="O3664" t="s">
        <v>49</v>
      </c>
    </row>
    <row r="3665" spans="1:15">
      <c r="A3665" s="21" t="s">
        <v>312</v>
      </c>
      <c r="B3665" t="s">
        <v>97</v>
      </c>
      <c r="C3665" t="s">
        <v>320</v>
      </c>
      <c r="D3665" s="16">
        <v>0.27</v>
      </c>
      <c r="E3665" s="16">
        <v>72.25</v>
      </c>
      <c r="F3665" s="16">
        <v>-90.25</v>
      </c>
      <c r="G3665">
        <v>0.14168243591949101</v>
      </c>
      <c r="H3665">
        <v>0.64</v>
      </c>
      <c r="I3665" t="s">
        <v>32</v>
      </c>
      <c r="J3665">
        <v>4.5243419920867001E-2</v>
      </c>
      <c r="K3665">
        <v>0.44369516600722497</v>
      </c>
      <c r="L3665">
        <v>2002</v>
      </c>
      <c r="M3665">
        <v>2002</v>
      </c>
      <c r="N3665" t="s">
        <v>317</v>
      </c>
      <c r="O3665" t="s">
        <v>49</v>
      </c>
    </row>
    <row r="3666" spans="1:15">
      <c r="A3666" s="21" t="s">
        <v>312</v>
      </c>
      <c r="B3666" t="s">
        <v>97</v>
      </c>
      <c r="C3666" t="s">
        <v>320</v>
      </c>
      <c r="D3666" s="16">
        <v>0.23</v>
      </c>
      <c r="E3666" s="16">
        <v>71.75</v>
      </c>
      <c r="F3666" s="16">
        <v>-90.25</v>
      </c>
      <c r="G3666">
        <v>0.14168243591949101</v>
      </c>
      <c r="H3666">
        <v>0.64</v>
      </c>
      <c r="I3666" t="s">
        <v>32</v>
      </c>
      <c r="J3666">
        <v>4.5243419920867001E-2</v>
      </c>
      <c r="K3666">
        <v>0.44369516600722497</v>
      </c>
      <c r="L3666">
        <v>2002</v>
      </c>
      <c r="M3666">
        <v>2002</v>
      </c>
      <c r="N3666" t="s">
        <v>317</v>
      </c>
      <c r="O3666" t="s">
        <v>49</v>
      </c>
    </row>
    <row r="3667" spans="1:15">
      <c r="A3667" s="21" t="s">
        <v>312</v>
      </c>
      <c r="B3667" t="s">
        <v>97</v>
      </c>
      <c r="C3667" t="s">
        <v>320</v>
      </c>
      <c r="D3667" s="16">
        <v>0.2</v>
      </c>
      <c r="E3667" s="16">
        <v>72.25</v>
      </c>
      <c r="F3667" s="16">
        <v>-93.25</v>
      </c>
      <c r="G3667">
        <v>0.14168243591949101</v>
      </c>
      <c r="H3667">
        <v>0.64</v>
      </c>
      <c r="I3667" t="s">
        <v>32</v>
      </c>
      <c r="J3667">
        <v>4.5243419920867001E-2</v>
      </c>
      <c r="K3667">
        <v>0.44369516600722497</v>
      </c>
      <c r="L3667">
        <v>2002</v>
      </c>
      <c r="M3667">
        <v>2002</v>
      </c>
      <c r="N3667" t="s">
        <v>317</v>
      </c>
      <c r="O3667" t="s">
        <v>49</v>
      </c>
    </row>
    <row r="3668" spans="1:15">
      <c r="A3668" s="21" t="s">
        <v>312</v>
      </c>
      <c r="B3668" t="s">
        <v>97</v>
      </c>
      <c r="C3668" t="s">
        <v>320</v>
      </c>
      <c r="D3668" s="16">
        <v>0.22</v>
      </c>
      <c r="E3668" s="16">
        <v>72.75</v>
      </c>
      <c r="F3668" s="16">
        <v>-91.25</v>
      </c>
      <c r="G3668">
        <v>0.14168243591949101</v>
      </c>
      <c r="H3668">
        <v>0.64</v>
      </c>
      <c r="I3668" t="s">
        <v>32</v>
      </c>
      <c r="J3668">
        <v>4.5243419920867001E-2</v>
      </c>
      <c r="K3668">
        <v>0.44369516600722497</v>
      </c>
      <c r="L3668">
        <v>2002</v>
      </c>
      <c r="M3668">
        <v>2002</v>
      </c>
      <c r="N3668" t="s">
        <v>317</v>
      </c>
      <c r="O3668" t="s">
        <v>49</v>
      </c>
    </row>
    <row r="3669" spans="1:15">
      <c r="A3669" s="21" t="s">
        <v>312</v>
      </c>
      <c r="B3669" t="s">
        <v>97</v>
      </c>
      <c r="C3669" t="s">
        <v>320</v>
      </c>
      <c r="D3669" s="16">
        <v>0.22</v>
      </c>
      <c r="E3669" s="16">
        <v>72.75</v>
      </c>
      <c r="F3669" s="16">
        <v>-90.75</v>
      </c>
      <c r="G3669">
        <v>0.14168243591949101</v>
      </c>
      <c r="H3669">
        <v>0.64</v>
      </c>
      <c r="I3669" t="s">
        <v>32</v>
      </c>
      <c r="J3669">
        <v>4.5243419920867001E-2</v>
      </c>
      <c r="K3669">
        <v>0.44369516600722497</v>
      </c>
      <c r="L3669">
        <v>2002</v>
      </c>
      <c r="M3669">
        <v>2002</v>
      </c>
      <c r="N3669" t="s">
        <v>317</v>
      </c>
      <c r="O3669" t="s">
        <v>49</v>
      </c>
    </row>
    <row r="3670" spans="1:15">
      <c r="A3670" s="21" t="s">
        <v>312</v>
      </c>
      <c r="B3670" t="s">
        <v>97</v>
      </c>
      <c r="C3670" t="s">
        <v>320</v>
      </c>
      <c r="D3670" s="16">
        <v>0.27</v>
      </c>
      <c r="E3670" s="16">
        <v>72.75</v>
      </c>
      <c r="F3670" s="16">
        <v>-90.25</v>
      </c>
      <c r="G3670">
        <v>0.14168243591949101</v>
      </c>
      <c r="H3670">
        <v>0.64</v>
      </c>
      <c r="I3670" t="s">
        <v>32</v>
      </c>
      <c r="J3670">
        <v>4.5243419920867001E-2</v>
      </c>
      <c r="K3670">
        <v>0.44369516600722497</v>
      </c>
      <c r="L3670">
        <v>2002</v>
      </c>
      <c r="M3670">
        <v>2002</v>
      </c>
      <c r="N3670" t="s">
        <v>317</v>
      </c>
      <c r="O3670" t="s">
        <v>49</v>
      </c>
    </row>
    <row r="3671" spans="1:15">
      <c r="A3671" s="21" t="s">
        <v>312</v>
      </c>
      <c r="B3671" t="s">
        <v>97</v>
      </c>
      <c r="C3671" t="s">
        <v>320</v>
      </c>
      <c r="D3671" s="16">
        <v>0.32</v>
      </c>
      <c r="E3671" s="16">
        <v>73.25</v>
      </c>
      <c r="F3671" s="16">
        <v>-90.25</v>
      </c>
      <c r="G3671">
        <v>0.14168243591949101</v>
      </c>
      <c r="H3671">
        <v>0.64</v>
      </c>
      <c r="I3671" t="s">
        <v>32</v>
      </c>
      <c r="J3671">
        <v>4.5243419920867001E-2</v>
      </c>
      <c r="K3671">
        <v>0.44369516600722497</v>
      </c>
      <c r="L3671">
        <v>2002</v>
      </c>
      <c r="M3671">
        <v>2002</v>
      </c>
      <c r="N3671" t="s">
        <v>317</v>
      </c>
      <c r="O3671" t="s">
        <v>49</v>
      </c>
    </row>
    <row r="3672" spans="1:15">
      <c r="A3672" s="21" t="s">
        <v>312</v>
      </c>
      <c r="B3672" t="s">
        <v>97</v>
      </c>
      <c r="C3672" t="s">
        <v>320</v>
      </c>
      <c r="D3672" s="16">
        <v>0.34</v>
      </c>
      <c r="E3672" s="16">
        <v>73.25</v>
      </c>
      <c r="F3672" s="16">
        <v>-89.75</v>
      </c>
      <c r="G3672">
        <v>0.14168243591949101</v>
      </c>
      <c r="H3672">
        <v>0.64</v>
      </c>
      <c r="I3672" t="s">
        <v>32</v>
      </c>
      <c r="J3672">
        <v>4.5243419920867001E-2</v>
      </c>
      <c r="K3672">
        <v>0.44369516600722497</v>
      </c>
      <c r="L3672">
        <v>2002</v>
      </c>
      <c r="M3672">
        <v>2002</v>
      </c>
      <c r="N3672" t="s">
        <v>317</v>
      </c>
      <c r="O3672" t="s">
        <v>49</v>
      </c>
    </row>
    <row r="3673" spans="1:15">
      <c r="A3673" s="21" t="s">
        <v>312</v>
      </c>
      <c r="B3673" t="s">
        <v>97</v>
      </c>
      <c r="C3673" t="s">
        <v>320</v>
      </c>
      <c r="D3673" s="16">
        <v>0.09</v>
      </c>
      <c r="E3673" s="16">
        <v>68.75</v>
      </c>
      <c r="F3673" s="16">
        <v>-85.75</v>
      </c>
      <c r="G3673">
        <v>0.14168243591949101</v>
      </c>
      <c r="H3673">
        <v>0.64</v>
      </c>
      <c r="I3673" t="s">
        <v>32</v>
      </c>
      <c r="J3673">
        <v>4.5243419920867001E-2</v>
      </c>
      <c r="K3673">
        <v>0.44369516600722497</v>
      </c>
      <c r="L3673">
        <v>2002</v>
      </c>
      <c r="M3673">
        <v>2002</v>
      </c>
      <c r="N3673" t="s">
        <v>317</v>
      </c>
      <c r="O3673" t="s">
        <v>49</v>
      </c>
    </row>
    <row r="3674" spans="1:15">
      <c r="A3674" s="21" t="s">
        <v>312</v>
      </c>
      <c r="B3674" t="s">
        <v>97</v>
      </c>
      <c r="C3674" t="s">
        <v>320</v>
      </c>
      <c r="D3674" s="16">
        <v>0.38</v>
      </c>
      <c r="E3674" s="16">
        <v>73.25</v>
      </c>
      <c r="F3674" s="16">
        <v>-90.75</v>
      </c>
      <c r="G3674">
        <v>0.14168243591949101</v>
      </c>
      <c r="H3674">
        <v>0.64</v>
      </c>
      <c r="I3674" t="s">
        <v>32</v>
      </c>
      <c r="J3674">
        <v>4.5243419920867001E-2</v>
      </c>
      <c r="K3674">
        <v>0.44369516600722497</v>
      </c>
      <c r="L3674">
        <v>2002</v>
      </c>
      <c r="M3674">
        <v>2002</v>
      </c>
      <c r="N3674" t="s">
        <v>317</v>
      </c>
      <c r="O3674" t="s">
        <v>49</v>
      </c>
    </row>
    <row r="3675" spans="1:15">
      <c r="A3675" s="21" t="s">
        <v>312</v>
      </c>
      <c r="B3675" t="s">
        <v>97</v>
      </c>
      <c r="C3675" t="s">
        <v>320</v>
      </c>
      <c r="D3675" s="16">
        <v>0.15</v>
      </c>
      <c r="E3675" s="16">
        <v>69.75</v>
      </c>
      <c r="F3675" s="16">
        <v>-91.75</v>
      </c>
      <c r="G3675">
        <v>0.14168243591949101</v>
      </c>
      <c r="H3675">
        <v>0.64</v>
      </c>
      <c r="I3675" t="s">
        <v>32</v>
      </c>
      <c r="J3675">
        <v>4.5243419920867001E-2</v>
      </c>
      <c r="K3675">
        <v>0.44369516600722497</v>
      </c>
      <c r="L3675">
        <v>2002</v>
      </c>
      <c r="M3675">
        <v>2002</v>
      </c>
      <c r="N3675" t="s">
        <v>317</v>
      </c>
      <c r="O3675" t="s">
        <v>49</v>
      </c>
    </row>
    <row r="3676" spans="1:15">
      <c r="A3676" s="21" t="s">
        <v>312</v>
      </c>
      <c r="B3676" t="s">
        <v>97</v>
      </c>
      <c r="C3676" t="s">
        <v>320</v>
      </c>
      <c r="D3676" s="16">
        <v>0.18</v>
      </c>
      <c r="E3676" s="16">
        <v>71.25</v>
      </c>
      <c r="F3676" s="16">
        <v>-92.75</v>
      </c>
      <c r="G3676">
        <v>0.14168243591949101</v>
      </c>
      <c r="H3676">
        <v>0.64</v>
      </c>
      <c r="I3676" t="s">
        <v>32</v>
      </c>
      <c r="J3676">
        <v>4.5243419920867001E-2</v>
      </c>
      <c r="K3676">
        <v>0.44369516600722497</v>
      </c>
      <c r="L3676">
        <v>2002</v>
      </c>
      <c r="M3676">
        <v>2002</v>
      </c>
      <c r="N3676" t="s">
        <v>317</v>
      </c>
      <c r="O3676" t="s">
        <v>49</v>
      </c>
    </row>
    <row r="3677" spans="1:15">
      <c r="A3677" s="21" t="s">
        <v>312</v>
      </c>
      <c r="B3677" t="s">
        <v>97</v>
      </c>
      <c r="C3677" t="s">
        <v>320</v>
      </c>
      <c r="D3677" s="16">
        <v>0.16</v>
      </c>
      <c r="E3677" s="16">
        <v>70.75</v>
      </c>
      <c r="F3677" s="16">
        <v>-92.25</v>
      </c>
      <c r="G3677">
        <v>0.14168243591949101</v>
      </c>
      <c r="H3677">
        <v>0.64</v>
      </c>
      <c r="I3677" t="s">
        <v>32</v>
      </c>
      <c r="J3677">
        <v>4.5243419920867001E-2</v>
      </c>
      <c r="K3677">
        <v>0.44369516600722497</v>
      </c>
      <c r="L3677">
        <v>2002</v>
      </c>
      <c r="M3677">
        <v>2002</v>
      </c>
      <c r="N3677" t="s">
        <v>317</v>
      </c>
      <c r="O3677" t="s">
        <v>49</v>
      </c>
    </row>
    <row r="3678" spans="1:15">
      <c r="A3678" s="21" t="s">
        <v>312</v>
      </c>
      <c r="B3678" t="s">
        <v>97</v>
      </c>
      <c r="C3678" t="s">
        <v>320</v>
      </c>
      <c r="D3678" s="16">
        <v>0.2</v>
      </c>
      <c r="E3678" s="16">
        <v>69.25</v>
      </c>
      <c r="F3678" s="16">
        <v>-90.25</v>
      </c>
      <c r="G3678">
        <v>0.14168243591949101</v>
      </c>
      <c r="H3678">
        <v>0.64</v>
      </c>
      <c r="I3678" t="s">
        <v>32</v>
      </c>
      <c r="J3678">
        <v>4.5243419920867001E-2</v>
      </c>
      <c r="K3678">
        <v>0.44369516600722497</v>
      </c>
      <c r="L3678">
        <v>2002</v>
      </c>
      <c r="M3678">
        <v>2002</v>
      </c>
      <c r="N3678" t="s">
        <v>317</v>
      </c>
      <c r="O3678" t="s">
        <v>49</v>
      </c>
    </row>
    <row r="3679" spans="1:15">
      <c r="A3679" s="21" t="s">
        <v>312</v>
      </c>
      <c r="B3679" t="s">
        <v>97</v>
      </c>
      <c r="C3679" t="s">
        <v>320</v>
      </c>
      <c r="D3679" s="16">
        <v>0.11</v>
      </c>
      <c r="E3679" s="16">
        <v>69.25</v>
      </c>
      <c r="F3679" s="16">
        <v>-88.75</v>
      </c>
      <c r="G3679">
        <v>0.14168243591949101</v>
      </c>
      <c r="H3679">
        <v>0.64</v>
      </c>
      <c r="I3679" t="s">
        <v>32</v>
      </c>
      <c r="J3679">
        <v>4.5243419920867001E-2</v>
      </c>
      <c r="K3679">
        <v>0.44369516600722497</v>
      </c>
      <c r="L3679">
        <v>2002</v>
      </c>
      <c r="M3679">
        <v>2002</v>
      </c>
      <c r="N3679" t="s">
        <v>317</v>
      </c>
      <c r="O3679" t="s">
        <v>49</v>
      </c>
    </row>
    <row r="3680" spans="1:15">
      <c r="A3680" s="21" t="s">
        <v>312</v>
      </c>
      <c r="B3680" t="s">
        <v>97</v>
      </c>
      <c r="C3680" t="s">
        <v>320</v>
      </c>
      <c r="D3680" s="16">
        <v>0.14000000000000001</v>
      </c>
      <c r="E3680" s="16">
        <v>69.75</v>
      </c>
      <c r="F3680" s="16">
        <v>-91.25</v>
      </c>
      <c r="G3680">
        <v>0.14168243591949101</v>
      </c>
      <c r="H3680">
        <v>0.64</v>
      </c>
      <c r="I3680" t="s">
        <v>32</v>
      </c>
      <c r="J3680">
        <v>4.5243419920867001E-2</v>
      </c>
      <c r="K3680">
        <v>0.44369516600722497</v>
      </c>
      <c r="L3680">
        <v>2002</v>
      </c>
      <c r="M3680">
        <v>2002</v>
      </c>
      <c r="N3680" t="s">
        <v>317</v>
      </c>
      <c r="O3680" t="s">
        <v>49</v>
      </c>
    </row>
    <row r="3681" spans="1:15">
      <c r="A3681" s="21" t="s">
        <v>312</v>
      </c>
      <c r="B3681" t="s">
        <v>97</v>
      </c>
      <c r="C3681" t="s">
        <v>320</v>
      </c>
      <c r="D3681" s="16">
        <v>0.2</v>
      </c>
      <c r="E3681" s="16">
        <v>70.25</v>
      </c>
      <c r="F3681" s="16">
        <v>-88.25</v>
      </c>
      <c r="G3681">
        <v>0.14168243591949101</v>
      </c>
      <c r="H3681">
        <v>0.64</v>
      </c>
      <c r="I3681" t="s">
        <v>32</v>
      </c>
      <c r="J3681">
        <v>4.5243419920867001E-2</v>
      </c>
      <c r="K3681">
        <v>0.44369516600722497</v>
      </c>
      <c r="L3681">
        <v>2002</v>
      </c>
      <c r="M3681">
        <v>2002</v>
      </c>
      <c r="N3681" t="s">
        <v>317</v>
      </c>
      <c r="O3681" t="s">
        <v>49</v>
      </c>
    </row>
    <row r="3682" spans="1:15">
      <c r="A3682" s="21" t="s">
        <v>312</v>
      </c>
      <c r="B3682" t="s">
        <v>97</v>
      </c>
      <c r="C3682" t="s">
        <v>320</v>
      </c>
      <c r="D3682" s="16">
        <v>0.26</v>
      </c>
      <c r="E3682" s="16">
        <v>72.75</v>
      </c>
      <c r="F3682" s="16">
        <v>-91.75</v>
      </c>
      <c r="G3682">
        <v>0.14168243591949101</v>
      </c>
      <c r="H3682">
        <v>0.64</v>
      </c>
      <c r="I3682" t="s">
        <v>32</v>
      </c>
      <c r="J3682">
        <v>4.5243419920867001E-2</v>
      </c>
      <c r="K3682">
        <v>0.44369516600722497</v>
      </c>
      <c r="L3682">
        <v>2002</v>
      </c>
      <c r="M3682">
        <v>2002</v>
      </c>
      <c r="N3682" t="s">
        <v>317</v>
      </c>
      <c r="O3682" t="s">
        <v>49</v>
      </c>
    </row>
    <row r="3683" spans="1:15">
      <c r="A3683" s="21" t="s">
        <v>312</v>
      </c>
      <c r="B3683" t="s">
        <v>97</v>
      </c>
      <c r="C3683" t="s">
        <v>320</v>
      </c>
      <c r="D3683" s="16">
        <v>0.33</v>
      </c>
      <c r="E3683" s="16">
        <v>72.75</v>
      </c>
      <c r="F3683" s="16">
        <v>-89.75</v>
      </c>
      <c r="G3683">
        <v>0.14168243591949101</v>
      </c>
      <c r="H3683">
        <v>0.64</v>
      </c>
      <c r="I3683" t="s">
        <v>32</v>
      </c>
      <c r="J3683">
        <v>4.5243419920867001E-2</v>
      </c>
      <c r="K3683">
        <v>0.44369516600722497</v>
      </c>
      <c r="L3683">
        <v>2002</v>
      </c>
      <c r="M3683">
        <v>2002</v>
      </c>
      <c r="N3683" t="s">
        <v>317</v>
      </c>
      <c r="O3683" t="s">
        <v>49</v>
      </c>
    </row>
    <row r="3684" spans="1:15">
      <c r="A3684" s="21" t="s">
        <v>312</v>
      </c>
      <c r="B3684" t="s">
        <v>97</v>
      </c>
      <c r="C3684" t="s">
        <v>320</v>
      </c>
      <c r="D3684" s="16">
        <v>0.15</v>
      </c>
      <c r="E3684" s="16">
        <v>70.25</v>
      </c>
      <c r="F3684" s="16">
        <v>-91.75</v>
      </c>
      <c r="G3684">
        <v>0.14168243591949101</v>
      </c>
      <c r="H3684">
        <v>0.64</v>
      </c>
      <c r="I3684" t="s">
        <v>32</v>
      </c>
      <c r="J3684">
        <v>4.5243419920867001E-2</v>
      </c>
      <c r="K3684">
        <v>0.44369516600722497</v>
      </c>
      <c r="L3684">
        <v>2002</v>
      </c>
      <c r="M3684">
        <v>2002</v>
      </c>
      <c r="N3684" t="s">
        <v>317</v>
      </c>
      <c r="O3684" t="s">
        <v>49</v>
      </c>
    </row>
    <row r="3685" spans="1:15">
      <c r="A3685" s="21" t="s">
        <v>312</v>
      </c>
      <c r="B3685" t="s">
        <v>97</v>
      </c>
      <c r="C3685" t="s">
        <v>320</v>
      </c>
      <c r="D3685" s="16">
        <v>0.42</v>
      </c>
      <c r="E3685" s="16">
        <v>73.25</v>
      </c>
      <c r="F3685" s="16">
        <v>-89.25</v>
      </c>
      <c r="G3685">
        <v>0.14168243591949101</v>
      </c>
      <c r="H3685">
        <v>0.64</v>
      </c>
      <c r="I3685" t="s">
        <v>32</v>
      </c>
      <c r="J3685">
        <v>4.5243419920867001E-2</v>
      </c>
      <c r="K3685">
        <v>0.44369516600722497</v>
      </c>
      <c r="L3685">
        <v>2002</v>
      </c>
      <c r="M3685">
        <v>2002</v>
      </c>
      <c r="N3685" t="s">
        <v>317</v>
      </c>
      <c r="O3685" t="s">
        <v>49</v>
      </c>
    </row>
    <row r="3686" spans="1:15">
      <c r="A3686" s="21" t="s">
        <v>312</v>
      </c>
      <c r="B3686" t="s">
        <v>97</v>
      </c>
      <c r="C3686" t="s">
        <v>320</v>
      </c>
      <c r="D3686" s="16">
        <v>0.21</v>
      </c>
      <c r="E3686" s="16">
        <v>71.25</v>
      </c>
      <c r="F3686" s="16">
        <v>-89.75</v>
      </c>
      <c r="G3686">
        <v>0.14168243591949101</v>
      </c>
      <c r="H3686">
        <v>0.64</v>
      </c>
      <c r="I3686" t="s">
        <v>32</v>
      </c>
      <c r="J3686">
        <v>4.5243419920867001E-2</v>
      </c>
      <c r="K3686">
        <v>0.44369516600722497</v>
      </c>
      <c r="L3686">
        <v>2002</v>
      </c>
      <c r="M3686">
        <v>2002</v>
      </c>
      <c r="N3686" t="s">
        <v>317</v>
      </c>
      <c r="O3686" t="s">
        <v>49</v>
      </c>
    </row>
    <row r="3687" spans="1:15">
      <c r="A3687" s="21" t="s">
        <v>312</v>
      </c>
      <c r="B3687" t="s">
        <v>97</v>
      </c>
      <c r="C3687" t="s">
        <v>320</v>
      </c>
      <c r="D3687" s="16">
        <v>0.19</v>
      </c>
      <c r="E3687" s="16">
        <v>70.75</v>
      </c>
      <c r="F3687" s="16">
        <v>-89.25</v>
      </c>
      <c r="G3687">
        <v>0.14168243591949101</v>
      </c>
      <c r="H3687">
        <v>0.64</v>
      </c>
      <c r="I3687" t="s">
        <v>32</v>
      </c>
      <c r="J3687">
        <v>4.5243419920867001E-2</v>
      </c>
      <c r="K3687">
        <v>0.44369516600722497</v>
      </c>
      <c r="L3687">
        <v>2002</v>
      </c>
      <c r="M3687">
        <v>2002</v>
      </c>
      <c r="N3687" t="s">
        <v>317</v>
      </c>
      <c r="O3687" t="s">
        <v>49</v>
      </c>
    </row>
    <row r="3688" spans="1:15">
      <c r="A3688" s="21" t="s">
        <v>312</v>
      </c>
      <c r="B3688" t="s">
        <v>97</v>
      </c>
      <c r="C3688" t="s">
        <v>320</v>
      </c>
      <c r="D3688" s="16">
        <v>0.23</v>
      </c>
      <c r="E3688" s="16">
        <v>71.75</v>
      </c>
      <c r="F3688" s="16">
        <v>-93.75</v>
      </c>
      <c r="G3688">
        <v>0.14168243591949101</v>
      </c>
      <c r="H3688">
        <v>0.64</v>
      </c>
      <c r="I3688" t="s">
        <v>32</v>
      </c>
      <c r="J3688">
        <v>4.5243419920867001E-2</v>
      </c>
      <c r="K3688">
        <v>0.44369516600722497</v>
      </c>
      <c r="L3688">
        <v>2002</v>
      </c>
      <c r="M3688">
        <v>2002</v>
      </c>
      <c r="N3688" t="s">
        <v>317</v>
      </c>
      <c r="O3688" t="s">
        <v>49</v>
      </c>
    </row>
    <row r="3689" spans="1:15">
      <c r="A3689" s="21" t="s">
        <v>312</v>
      </c>
      <c r="B3689" t="s">
        <v>97</v>
      </c>
      <c r="C3689" t="s">
        <v>320</v>
      </c>
      <c r="D3689" s="16">
        <v>0.1</v>
      </c>
      <c r="E3689" s="16">
        <v>68.25</v>
      </c>
      <c r="F3689" s="16">
        <v>-87.25</v>
      </c>
      <c r="G3689">
        <v>0.14168243591949101</v>
      </c>
      <c r="H3689">
        <v>0.64</v>
      </c>
      <c r="I3689" t="s">
        <v>32</v>
      </c>
      <c r="J3689">
        <v>4.5243419920867001E-2</v>
      </c>
      <c r="K3689">
        <v>0.44369516600722497</v>
      </c>
      <c r="L3689">
        <v>2002</v>
      </c>
      <c r="M3689">
        <v>2002</v>
      </c>
      <c r="N3689" t="s">
        <v>317</v>
      </c>
      <c r="O3689" t="s">
        <v>49</v>
      </c>
    </row>
    <row r="3690" spans="1:15">
      <c r="A3690" s="21" t="s">
        <v>312</v>
      </c>
      <c r="B3690" t="s">
        <v>97</v>
      </c>
      <c r="C3690" t="s">
        <v>320</v>
      </c>
      <c r="D3690" s="16">
        <v>0.19</v>
      </c>
      <c r="E3690" s="16">
        <v>70.25</v>
      </c>
      <c r="F3690" s="16">
        <v>-87.75</v>
      </c>
      <c r="G3690">
        <v>0.14168243591949101</v>
      </c>
      <c r="H3690">
        <v>0.64</v>
      </c>
      <c r="I3690" t="s">
        <v>32</v>
      </c>
      <c r="J3690">
        <v>4.5243419920867001E-2</v>
      </c>
      <c r="K3690">
        <v>0.44369516600722497</v>
      </c>
      <c r="L3690">
        <v>2002</v>
      </c>
      <c r="M3690">
        <v>2002</v>
      </c>
      <c r="N3690" t="s">
        <v>317</v>
      </c>
      <c r="O3690" t="s">
        <v>49</v>
      </c>
    </row>
    <row r="3691" spans="1:15">
      <c r="A3691" s="21" t="s">
        <v>312</v>
      </c>
      <c r="B3691" t="s">
        <v>97</v>
      </c>
      <c r="C3691" t="s">
        <v>320</v>
      </c>
      <c r="D3691" s="16">
        <v>0.08</v>
      </c>
      <c r="E3691" s="16">
        <v>68.25</v>
      </c>
      <c r="F3691" s="16">
        <v>-86.25</v>
      </c>
      <c r="G3691">
        <v>0.14168243591949101</v>
      </c>
      <c r="H3691">
        <v>0.64</v>
      </c>
      <c r="I3691" t="s">
        <v>32</v>
      </c>
      <c r="J3691">
        <v>4.5243419920867001E-2</v>
      </c>
      <c r="K3691">
        <v>0.44369516600722497</v>
      </c>
      <c r="L3691">
        <v>2002</v>
      </c>
      <c r="M3691">
        <v>2002</v>
      </c>
      <c r="N3691" t="s">
        <v>317</v>
      </c>
      <c r="O3691" t="s">
        <v>49</v>
      </c>
    </row>
    <row r="3692" spans="1:15">
      <c r="A3692" s="21" t="s">
        <v>312</v>
      </c>
      <c r="B3692" t="s">
        <v>97</v>
      </c>
      <c r="C3692" t="s">
        <v>320</v>
      </c>
      <c r="D3692" s="16">
        <v>0.24</v>
      </c>
      <c r="E3692" s="16">
        <v>72.25</v>
      </c>
      <c r="F3692" s="16">
        <v>-93.75</v>
      </c>
      <c r="G3692">
        <v>0.14168243591949101</v>
      </c>
      <c r="H3692">
        <v>0.64</v>
      </c>
      <c r="I3692" t="s">
        <v>32</v>
      </c>
      <c r="J3692">
        <v>4.5243419920867001E-2</v>
      </c>
      <c r="K3692">
        <v>0.44369516600722497</v>
      </c>
      <c r="L3692">
        <v>2002</v>
      </c>
      <c r="M3692">
        <v>2002</v>
      </c>
      <c r="N3692" t="s">
        <v>317</v>
      </c>
      <c r="O3692" t="s">
        <v>49</v>
      </c>
    </row>
    <row r="3693" spans="1:15">
      <c r="A3693" s="21" t="s">
        <v>312</v>
      </c>
      <c r="B3693" t="s">
        <v>97</v>
      </c>
      <c r="C3693" t="s">
        <v>320</v>
      </c>
      <c r="D3693" s="16">
        <v>0.19</v>
      </c>
      <c r="E3693" s="16">
        <v>69.75</v>
      </c>
      <c r="F3693" s="16">
        <v>-92.25</v>
      </c>
      <c r="G3693">
        <v>0.14168243591949101</v>
      </c>
      <c r="H3693">
        <v>0.64</v>
      </c>
      <c r="I3693" t="s">
        <v>32</v>
      </c>
      <c r="J3693">
        <v>4.5243419920867001E-2</v>
      </c>
      <c r="K3693">
        <v>0.44369516600722497</v>
      </c>
      <c r="L3693">
        <v>2002</v>
      </c>
      <c r="M3693">
        <v>2002</v>
      </c>
      <c r="N3693" t="s">
        <v>317</v>
      </c>
      <c r="O3693" t="s">
        <v>49</v>
      </c>
    </row>
    <row r="3694" spans="1:15">
      <c r="A3694" s="21" t="s">
        <v>312</v>
      </c>
      <c r="B3694" t="s">
        <v>97</v>
      </c>
      <c r="C3694" t="s">
        <v>320</v>
      </c>
      <c r="D3694" s="16">
        <v>0.13</v>
      </c>
      <c r="E3694" s="16">
        <v>69.25</v>
      </c>
      <c r="F3694" s="16">
        <v>-89.25</v>
      </c>
      <c r="G3694">
        <v>0.14168243591949101</v>
      </c>
      <c r="H3694">
        <v>0.64</v>
      </c>
      <c r="I3694" t="s">
        <v>32</v>
      </c>
      <c r="J3694">
        <v>4.5243419920867001E-2</v>
      </c>
      <c r="K3694">
        <v>0.44369516600722497</v>
      </c>
      <c r="L3694">
        <v>2002</v>
      </c>
      <c r="M3694">
        <v>2002</v>
      </c>
      <c r="N3694" t="s">
        <v>317</v>
      </c>
      <c r="O3694" t="s">
        <v>49</v>
      </c>
    </row>
    <row r="3695" spans="1:15">
      <c r="A3695" s="21" t="s">
        <v>312</v>
      </c>
      <c r="B3695" t="s">
        <v>97</v>
      </c>
      <c r="C3695" t="s">
        <v>320</v>
      </c>
      <c r="D3695" s="16">
        <v>0.2</v>
      </c>
      <c r="E3695" s="16">
        <v>70.25</v>
      </c>
      <c r="F3695" s="16">
        <v>-86.75</v>
      </c>
      <c r="G3695">
        <v>0.14168243591949101</v>
      </c>
      <c r="H3695">
        <v>0.64</v>
      </c>
      <c r="I3695" t="s">
        <v>32</v>
      </c>
      <c r="J3695">
        <v>4.5243419920867001E-2</v>
      </c>
      <c r="K3695">
        <v>0.44369516600722497</v>
      </c>
      <c r="L3695">
        <v>2002</v>
      </c>
      <c r="M3695">
        <v>2002</v>
      </c>
      <c r="N3695" t="s">
        <v>317</v>
      </c>
      <c r="O3695" t="s">
        <v>49</v>
      </c>
    </row>
    <row r="3696" spans="1:15">
      <c r="A3696" s="21" t="s">
        <v>312</v>
      </c>
      <c r="B3696" t="s">
        <v>97</v>
      </c>
      <c r="C3696" t="s">
        <v>320</v>
      </c>
      <c r="D3696" s="16">
        <v>0.26</v>
      </c>
      <c r="E3696" s="16">
        <v>72.75</v>
      </c>
      <c r="F3696" s="16">
        <v>-93.25</v>
      </c>
      <c r="G3696">
        <v>0.14168243591949101</v>
      </c>
      <c r="H3696">
        <v>0.64</v>
      </c>
      <c r="I3696" t="s">
        <v>32</v>
      </c>
      <c r="J3696">
        <v>4.5243419920867001E-2</v>
      </c>
      <c r="K3696">
        <v>0.44369516600722497</v>
      </c>
      <c r="L3696">
        <v>2002</v>
      </c>
      <c r="M3696">
        <v>2002</v>
      </c>
      <c r="N3696" t="s">
        <v>317</v>
      </c>
      <c r="O3696" t="s">
        <v>49</v>
      </c>
    </row>
    <row r="3697" spans="1:15">
      <c r="A3697" s="21" t="s">
        <v>312</v>
      </c>
      <c r="B3697" t="s">
        <v>97</v>
      </c>
      <c r="C3697" t="s">
        <v>320</v>
      </c>
      <c r="D3697" s="16">
        <v>0.2</v>
      </c>
      <c r="E3697" s="16">
        <v>70.25</v>
      </c>
      <c r="F3697" s="16">
        <v>-87.25</v>
      </c>
      <c r="G3697">
        <v>0.14168243591949101</v>
      </c>
      <c r="H3697">
        <v>0.64</v>
      </c>
      <c r="I3697" t="s">
        <v>32</v>
      </c>
      <c r="J3697">
        <v>4.5243419920867001E-2</v>
      </c>
      <c r="K3697">
        <v>0.44369516600722497</v>
      </c>
      <c r="L3697">
        <v>2002</v>
      </c>
      <c r="M3697">
        <v>2002</v>
      </c>
      <c r="N3697" t="s">
        <v>317</v>
      </c>
      <c r="O3697" t="s">
        <v>49</v>
      </c>
    </row>
    <row r="3698" spans="1:15">
      <c r="A3698" s="21" t="s">
        <v>312</v>
      </c>
      <c r="B3698" t="s">
        <v>97</v>
      </c>
      <c r="C3698" t="s">
        <v>320</v>
      </c>
      <c r="D3698" s="16">
        <v>0.41</v>
      </c>
      <c r="E3698" s="16">
        <v>73.25</v>
      </c>
      <c r="F3698" s="16">
        <v>-91.25</v>
      </c>
      <c r="G3698">
        <v>0.14168243591949101</v>
      </c>
      <c r="H3698">
        <v>0.64</v>
      </c>
      <c r="I3698" t="s">
        <v>32</v>
      </c>
      <c r="J3698">
        <v>4.5243419920867001E-2</v>
      </c>
      <c r="K3698">
        <v>0.44369516600722497</v>
      </c>
      <c r="L3698">
        <v>2002</v>
      </c>
      <c r="M3698">
        <v>2002</v>
      </c>
      <c r="N3698" t="s">
        <v>317</v>
      </c>
      <c r="O3698" t="s">
        <v>49</v>
      </c>
    </row>
    <row r="3699" spans="1:15">
      <c r="A3699" s="21" t="s">
        <v>312</v>
      </c>
      <c r="B3699" t="s">
        <v>97</v>
      </c>
      <c r="C3699" t="s">
        <v>320</v>
      </c>
      <c r="D3699" s="16">
        <v>0.09</v>
      </c>
      <c r="E3699" s="16">
        <v>68.25</v>
      </c>
      <c r="F3699" s="16">
        <v>-86.75</v>
      </c>
      <c r="G3699">
        <v>0.14168243591949101</v>
      </c>
      <c r="H3699">
        <v>0.64</v>
      </c>
      <c r="I3699" t="s">
        <v>32</v>
      </c>
      <c r="J3699">
        <v>4.5243419920867001E-2</v>
      </c>
      <c r="K3699">
        <v>0.44369516600722497</v>
      </c>
      <c r="L3699">
        <v>2002</v>
      </c>
      <c r="M3699">
        <v>2002</v>
      </c>
      <c r="N3699" t="s">
        <v>317</v>
      </c>
      <c r="O3699" t="s">
        <v>49</v>
      </c>
    </row>
    <row r="3700" spans="1:15">
      <c r="A3700" s="21" t="s">
        <v>312</v>
      </c>
      <c r="B3700" t="s">
        <v>97</v>
      </c>
      <c r="C3700" t="s">
        <v>320</v>
      </c>
      <c r="D3700" s="16">
        <v>0.11</v>
      </c>
      <c r="E3700" s="16">
        <v>68.75</v>
      </c>
      <c r="F3700" s="16">
        <v>-85.25</v>
      </c>
      <c r="G3700">
        <v>0.14168243591949101</v>
      </c>
      <c r="H3700">
        <v>0.64</v>
      </c>
      <c r="I3700" t="s">
        <v>32</v>
      </c>
      <c r="J3700">
        <v>4.5243419920867001E-2</v>
      </c>
      <c r="K3700">
        <v>0.44369516600722497</v>
      </c>
      <c r="L3700">
        <v>2002</v>
      </c>
      <c r="M3700">
        <v>2002</v>
      </c>
      <c r="N3700" t="s">
        <v>317</v>
      </c>
      <c r="O3700" t="s">
        <v>49</v>
      </c>
    </row>
    <row r="3701" spans="1:15">
      <c r="A3701" s="21" t="s">
        <v>312</v>
      </c>
      <c r="B3701" t="s">
        <v>97</v>
      </c>
      <c r="C3701" t="s">
        <v>320</v>
      </c>
      <c r="D3701" s="16">
        <v>0.2</v>
      </c>
      <c r="E3701" s="16">
        <v>68.75</v>
      </c>
      <c r="F3701" s="16">
        <v>-89.75</v>
      </c>
      <c r="G3701">
        <v>0.14168243591949101</v>
      </c>
      <c r="H3701">
        <v>0.64</v>
      </c>
      <c r="I3701" t="s">
        <v>32</v>
      </c>
      <c r="J3701">
        <v>4.5243419920867001E-2</v>
      </c>
      <c r="K3701">
        <v>0.44369516600722497</v>
      </c>
      <c r="L3701">
        <v>2002</v>
      </c>
      <c r="M3701">
        <v>2002</v>
      </c>
      <c r="N3701" t="s">
        <v>317</v>
      </c>
      <c r="O3701" t="s">
        <v>49</v>
      </c>
    </row>
    <row r="3702" spans="1:15">
      <c r="A3702" s="21" t="s">
        <v>312</v>
      </c>
      <c r="B3702" t="s">
        <v>97</v>
      </c>
      <c r="C3702" t="s">
        <v>320</v>
      </c>
      <c r="D3702" s="16">
        <v>0.21</v>
      </c>
      <c r="E3702" s="16">
        <v>71.25</v>
      </c>
      <c r="F3702" s="16">
        <v>-89.25</v>
      </c>
      <c r="G3702">
        <v>0.14168243591949101</v>
      </c>
      <c r="H3702">
        <v>0.64</v>
      </c>
      <c r="I3702" t="s">
        <v>32</v>
      </c>
      <c r="J3702">
        <v>4.5243419920867001E-2</v>
      </c>
      <c r="K3702">
        <v>0.44369516600722497</v>
      </c>
      <c r="L3702">
        <v>2002</v>
      </c>
      <c r="M3702">
        <v>2002</v>
      </c>
      <c r="N3702" t="s">
        <v>317</v>
      </c>
      <c r="O3702" t="s">
        <v>49</v>
      </c>
    </row>
    <row r="3703" spans="1:15">
      <c r="A3703" s="21" t="s">
        <v>312</v>
      </c>
      <c r="B3703" t="s">
        <v>97</v>
      </c>
      <c r="C3703" t="s">
        <v>320</v>
      </c>
      <c r="D3703" s="16">
        <v>0.21</v>
      </c>
      <c r="E3703" s="16">
        <v>69.25</v>
      </c>
      <c r="F3703" s="16">
        <v>-90.75</v>
      </c>
      <c r="G3703">
        <v>0.14168243591949101</v>
      </c>
      <c r="H3703">
        <v>0.64</v>
      </c>
      <c r="I3703" t="s">
        <v>32</v>
      </c>
      <c r="J3703">
        <v>4.5243419920867001E-2</v>
      </c>
      <c r="K3703">
        <v>0.44369516600722497</v>
      </c>
      <c r="L3703">
        <v>2002</v>
      </c>
      <c r="M3703">
        <v>2002</v>
      </c>
      <c r="N3703" t="s">
        <v>317</v>
      </c>
      <c r="O3703" t="s">
        <v>49</v>
      </c>
    </row>
    <row r="3704" spans="1:15">
      <c r="A3704" s="21" t="s">
        <v>312</v>
      </c>
      <c r="B3704" t="s">
        <v>97</v>
      </c>
      <c r="C3704" t="s">
        <v>320</v>
      </c>
      <c r="D3704" s="16">
        <v>0.16</v>
      </c>
      <c r="E3704" s="16">
        <v>69.25</v>
      </c>
      <c r="F3704" s="16">
        <v>-85.25</v>
      </c>
      <c r="G3704">
        <v>0.14168243591949101</v>
      </c>
      <c r="H3704">
        <v>0.64</v>
      </c>
      <c r="I3704" t="s">
        <v>32</v>
      </c>
      <c r="J3704">
        <v>4.5243419920867001E-2</v>
      </c>
      <c r="K3704">
        <v>0.44369516600722497</v>
      </c>
      <c r="L3704">
        <v>2002</v>
      </c>
      <c r="M3704">
        <v>2002</v>
      </c>
      <c r="N3704" t="s">
        <v>317</v>
      </c>
      <c r="O3704" t="s">
        <v>49</v>
      </c>
    </row>
    <row r="3705" spans="1:15">
      <c r="A3705" s="21" t="s">
        <v>312</v>
      </c>
      <c r="B3705" t="s">
        <v>97</v>
      </c>
      <c r="C3705" t="s">
        <v>320</v>
      </c>
      <c r="D3705" s="16">
        <v>0.27</v>
      </c>
      <c r="E3705" s="16">
        <v>72.75</v>
      </c>
      <c r="F3705" s="16">
        <v>-92.75</v>
      </c>
      <c r="G3705">
        <v>0.14168243591949101</v>
      </c>
      <c r="H3705">
        <v>0.64</v>
      </c>
      <c r="I3705" t="s">
        <v>32</v>
      </c>
      <c r="J3705">
        <v>4.5243419920867001E-2</v>
      </c>
      <c r="K3705">
        <v>0.44369516600722497</v>
      </c>
      <c r="L3705">
        <v>2002</v>
      </c>
      <c r="M3705">
        <v>2002</v>
      </c>
      <c r="N3705" t="s">
        <v>317</v>
      </c>
      <c r="O3705" t="s">
        <v>49</v>
      </c>
    </row>
    <row r="3706" spans="1:15">
      <c r="A3706" s="21" t="s">
        <v>312</v>
      </c>
      <c r="B3706" t="s">
        <v>97</v>
      </c>
      <c r="C3706" t="s">
        <v>320</v>
      </c>
      <c r="D3706" s="16">
        <v>0.25</v>
      </c>
      <c r="E3706" s="16">
        <v>71.25</v>
      </c>
      <c r="F3706" s="16">
        <v>-88.25</v>
      </c>
      <c r="G3706">
        <v>0.14168243591949101</v>
      </c>
      <c r="H3706">
        <v>0.64</v>
      </c>
      <c r="I3706" t="s">
        <v>32</v>
      </c>
      <c r="J3706">
        <v>4.5243419920867001E-2</v>
      </c>
      <c r="K3706">
        <v>0.44369516600722497</v>
      </c>
      <c r="L3706">
        <v>2002</v>
      </c>
      <c r="M3706">
        <v>2002</v>
      </c>
      <c r="N3706" t="s">
        <v>317</v>
      </c>
      <c r="O3706" t="s">
        <v>49</v>
      </c>
    </row>
    <row r="3707" spans="1:15">
      <c r="A3707" s="21" t="s">
        <v>312</v>
      </c>
      <c r="B3707" t="s">
        <v>97</v>
      </c>
      <c r="C3707" t="s">
        <v>320</v>
      </c>
      <c r="D3707" s="16">
        <v>0.27</v>
      </c>
      <c r="E3707" s="16">
        <v>72.75</v>
      </c>
      <c r="F3707" s="16">
        <v>-92.25</v>
      </c>
      <c r="G3707">
        <v>0.14168243591949101</v>
      </c>
      <c r="H3707">
        <v>0.64</v>
      </c>
      <c r="I3707" t="s">
        <v>32</v>
      </c>
      <c r="J3707">
        <v>4.5243419920867001E-2</v>
      </c>
      <c r="K3707">
        <v>0.44369516600722497</v>
      </c>
      <c r="L3707">
        <v>2002</v>
      </c>
      <c r="M3707">
        <v>2002</v>
      </c>
      <c r="N3707" t="s">
        <v>317</v>
      </c>
      <c r="O3707" t="s">
        <v>49</v>
      </c>
    </row>
    <row r="3708" spans="1:15">
      <c r="A3708" s="21" t="s">
        <v>312</v>
      </c>
      <c r="B3708" t="s">
        <v>97</v>
      </c>
      <c r="C3708" t="s">
        <v>320</v>
      </c>
      <c r="D3708" s="16">
        <v>0.21</v>
      </c>
      <c r="E3708" s="16">
        <v>70.75</v>
      </c>
      <c r="F3708" s="16">
        <v>-92.75</v>
      </c>
      <c r="G3708">
        <v>0.14168243591949101</v>
      </c>
      <c r="H3708">
        <v>0.64</v>
      </c>
      <c r="I3708" t="s">
        <v>32</v>
      </c>
      <c r="J3708">
        <v>4.5243419920867001E-2</v>
      </c>
      <c r="K3708">
        <v>0.44369516600722497</v>
      </c>
      <c r="L3708">
        <v>2002</v>
      </c>
      <c r="M3708">
        <v>2002</v>
      </c>
      <c r="N3708" t="s">
        <v>317</v>
      </c>
      <c r="O3708" t="s">
        <v>49</v>
      </c>
    </row>
    <row r="3709" spans="1:15">
      <c r="A3709" s="21" t="s">
        <v>312</v>
      </c>
      <c r="B3709" t="s">
        <v>97</v>
      </c>
      <c r="C3709" t="s">
        <v>320</v>
      </c>
      <c r="D3709" s="16">
        <v>0.27</v>
      </c>
      <c r="E3709" s="16">
        <v>71.75</v>
      </c>
      <c r="F3709" s="16">
        <v>-94.25</v>
      </c>
      <c r="G3709">
        <v>0.14168243591949101</v>
      </c>
      <c r="H3709">
        <v>0.64</v>
      </c>
      <c r="I3709" t="s">
        <v>32</v>
      </c>
      <c r="J3709">
        <v>4.5243419920867001E-2</v>
      </c>
      <c r="K3709">
        <v>0.44369516600722497</v>
      </c>
      <c r="L3709">
        <v>2002</v>
      </c>
      <c r="M3709">
        <v>2002</v>
      </c>
      <c r="N3709" t="s">
        <v>317</v>
      </c>
      <c r="O3709" t="s">
        <v>49</v>
      </c>
    </row>
    <row r="3710" spans="1:15">
      <c r="A3710" s="21" t="s">
        <v>312</v>
      </c>
      <c r="B3710" t="s">
        <v>97</v>
      </c>
      <c r="C3710" t="s">
        <v>320</v>
      </c>
      <c r="D3710" s="16">
        <v>0.12</v>
      </c>
      <c r="E3710" s="16">
        <v>68.25</v>
      </c>
      <c r="F3710" s="16">
        <v>-87.75</v>
      </c>
      <c r="G3710">
        <v>0.14168243591949101</v>
      </c>
      <c r="H3710">
        <v>0.64</v>
      </c>
      <c r="I3710" t="s">
        <v>32</v>
      </c>
      <c r="J3710">
        <v>4.5243419920867001E-2</v>
      </c>
      <c r="K3710">
        <v>0.44369516600722497</v>
      </c>
      <c r="L3710">
        <v>2002</v>
      </c>
      <c r="M3710">
        <v>2002</v>
      </c>
      <c r="N3710" t="s">
        <v>317</v>
      </c>
      <c r="O3710" t="s">
        <v>49</v>
      </c>
    </row>
    <row r="3711" spans="1:15">
      <c r="A3711" s="21" t="s">
        <v>312</v>
      </c>
      <c r="B3711" t="s">
        <v>97</v>
      </c>
      <c r="C3711" t="s">
        <v>320</v>
      </c>
      <c r="D3711" s="16">
        <v>0.23</v>
      </c>
      <c r="E3711" s="16">
        <v>71.25</v>
      </c>
      <c r="F3711" s="16">
        <v>-88.75</v>
      </c>
      <c r="G3711">
        <v>0.14168243591949101</v>
      </c>
      <c r="H3711">
        <v>0.64</v>
      </c>
      <c r="I3711" t="s">
        <v>32</v>
      </c>
      <c r="J3711">
        <v>4.5243419920867001E-2</v>
      </c>
      <c r="K3711">
        <v>0.44369516600722497</v>
      </c>
      <c r="L3711">
        <v>2002</v>
      </c>
      <c r="M3711">
        <v>2002</v>
      </c>
      <c r="N3711" t="s">
        <v>317</v>
      </c>
      <c r="O3711" t="s">
        <v>49</v>
      </c>
    </row>
    <row r="3712" spans="1:15">
      <c r="A3712" s="21" t="s">
        <v>312</v>
      </c>
      <c r="B3712" t="s">
        <v>97</v>
      </c>
      <c r="C3712" t="s">
        <v>320</v>
      </c>
      <c r="D3712" s="16">
        <v>0.59</v>
      </c>
      <c r="E3712" s="16">
        <v>68.25</v>
      </c>
      <c r="F3712" s="16">
        <v>-90.25</v>
      </c>
      <c r="G3712">
        <v>0.14168243591949101</v>
      </c>
      <c r="H3712">
        <v>0.64</v>
      </c>
      <c r="I3712" t="s">
        <v>32</v>
      </c>
      <c r="J3712">
        <v>4.5243419920867001E-2</v>
      </c>
      <c r="K3712">
        <v>0.44369516600722497</v>
      </c>
      <c r="L3712">
        <v>2002</v>
      </c>
      <c r="M3712">
        <v>2002</v>
      </c>
      <c r="N3712" t="s">
        <v>317</v>
      </c>
      <c r="O3712" t="s">
        <v>49</v>
      </c>
    </row>
    <row r="3713" spans="1:15">
      <c r="A3713" s="21" t="s">
        <v>312</v>
      </c>
      <c r="B3713" t="s">
        <v>97</v>
      </c>
      <c r="C3713" t="s">
        <v>320</v>
      </c>
      <c r="D3713" s="16">
        <v>0.26</v>
      </c>
      <c r="E3713" s="16">
        <v>71.25</v>
      </c>
      <c r="F3713" s="16">
        <v>-87.75</v>
      </c>
      <c r="G3713">
        <v>0.14168243591949101</v>
      </c>
      <c r="H3713">
        <v>0.64</v>
      </c>
      <c r="I3713" t="s">
        <v>32</v>
      </c>
      <c r="J3713">
        <v>4.5243419920867001E-2</v>
      </c>
      <c r="K3713">
        <v>0.44369516600722497</v>
      </c>
      <c r="L3713">
        <v>2002</v>
      </c>
      <c r="M3713">
        <v>2002</v>
      </c>
      <c r="N3713" t="s">
        <v>317</v>
      </c>
      <c r="O3713" t="s">
        <v>49</v>
      </c>
    </row>
    <row r="3714" spans="1:15">
      <c r="A3714" s="21" t="s">
        <v>312</v>
      </c>
      <c r="B3714" t="s">
        <v>97</v>
      </c>
      <c r="C3714" t="s">
        <v>320</v>
      </c>
      <c r="D3714" s="16">
        <v>0.12</v>
      </c>
      <c r="E3714" s="16">
        <v>68.25</v>
      </c>
      <c r="F3714" s="16">
        <v>-85.75</v>
      </c>
      <c r="G3714">
        <v>0.14168243591949101</v>
      </c>
      <c r="H3714">
        <v>0.64</v>
      </c>
      <c r="I3714" t="s">
        <v>32</v>
      </c>
      <c r="J3714">
        <v>4.5243419920867001E-2</v>
      </c>
      <c r="K3714">
        <v>0.44369516600722497</v>
      </c>
      <c r="L3714">
        <v>2002</v>
      </c>
      <c r="M3714">
        <v>2002</v>
      </c>
      <c r="N3714" t="s">
        <v>317</v>
      </c>
      <c r="O3714" t="s">
        <v>49</v>
      </c>
    </row>
    <row r="3715" spans="1:15">
      <c r="A3715" s="21" t="s">
        <v>312</v>
      </c>
      <c r="B3715" t="s">
        <v>97</v>
      </c>
      <c r="C3715" t="s">
        <v>320</v>
      </c>
      <c r="D3715" s="16">
        <v>0.2</v>
      </c>
      <c r="E3715" s="16">
        <v>70.25</v>
      </c>
      <c r="F3715" s="16">
        <v>-86.25</v>
      </c>
      <c r="G3715">
        <v>0.14168243591949101</v>
      </c>
      <c r="H3715">
        <v>0.64</v>
      </c>
      <c r="I3715" t="s">
        <v>32</v>
      </c>
      <c r="J3715">
        <v>4.5243419920867001E-2</v>
      </c>
      <c r="K3715">
        <v>0.44369516600722497</v>
      </c>
      <c r="L3715">
        <v>2002</v>
      </c>
      <c r="M3715">
        <v>2002</v>
      </c>
      <c r="N3715" t="s">
        <v>317</v>
      </c>
      <c r="O3715" t="s">
        <v>49</v>
      </c>
    </row>
    <row r="3716" spans="1:15">
      <c r="A3716" s="21" t="s">
        <v>312</v>
      </c>
      <c r="B3716" t="s">
        <v>97</v>
      </c>
      <c r="C3716" t="s">
        <v>320</v>
      </c>
      <c r="D3716" s="16">
        <v>0.25</v>
      </c>
      <c r="E3716" s="16">
        <v>72.75</v>
      </c>
      <c r="F3716" s="16">
        <v>-93.75</v>
      </c>
      <c r="G3716">
        <v>0.14168243591949101</v>
      </c>
      <c r="H3716">
        <v>0.64</v>
      </c>
      <c r="I3716" t="s">
        <v>32</v>
      </c>
      <c r="J3716">
        <v>4.5243419920867001E-2</v>
      </c>
      <c r="K3716">
        <v>0.44369516600722497</v>
      </c>
      <c r="L3716">
        <v>2002</v>
      </c>
      <c r="M3716">
        <v>2002</v>
      </c>
      <c r="N3716" t="s">
        <v>317</v>
      </c>
      <c r="O3716" t="s">
        <v>49</v>
      </c>
    </row>
    <row r="3717" spans="1:15">
      <c r="A3717" s="21" t="s">
        <v>312</v>
      </c>
      <c r="B3717" t="s">
        <v>97</v>
      </c>
      <c r="C3717" t="s">
        <v>320</v>
      </c>
      <c r="D3717" s="16">
        <v>0.18</v>
      </c>
      <c r="E3717" s="16">
        <v>70.25</v>
      </c>
      <c r="F3717" s="16">
        <v>-92.25</v>
      </c>
      <c r="G3717">
        <v>0.14168243591949101</v>
      </c>
      <c r="H3717">
        <v>0.64</v>
      </c>
      <c r="I3717" t="s">
        <v>32</v>
      </c>
      <c r="J3717">
        <v>4.5243419920867001E-2</v>
      </c>
      <c r="K3717">
        <v>0.44369516600722497</v>
      </c>
      <c r="L3717">
        <v>2002</v>
      </c>
      <c r="M3717">
        <v>2002</v>
      </c>
      <c r="N3717" t="s">
        <v>317</v>
      </c>
      <c r="O3717" t="s">
        <v>49</v>
      </c>
    </row>
    <row r="3718" spans="1:15">
      <c r="A3718" s="21" t="s">
        <v>312</v>
      </c>
      <c r="B3718" t="s">
        <v>97</v>
      </c>
      <c r="C3718" t="s">
        <v>320</v>
      </c>
      <c r="D3718" s="16">
        <v>0.44</v>
      </c>
      <c r="E3718" s="16">
        <v>73.25</v>
      </c>
      <c r="F3718" s="16">
        <v>-88.75</v>
      </c>
      <c r="G3718">
        <v>0.14168243591949101</v>
      </c>
      <c r="H3718">
        <v>0.64</v>
      </c>
      <c r="I3718" t="s">
        <v>32</v>
      </c>
      <c r="J3718">
        <v>4.5243419920867001E-2</v>
      </c>
      <c r="K3718">
        <v>0.44369516600722497</v>
      </c>
      <c r="L3718">
        <v>2002</v>
      </c>
      <c r="M3718">
        <v>2002</v>
      </c>
      <c r="N3718" t="s">
        <v>317</v>
      </c>
      <c r="O3718" t="s">
        <v>49</v>
      </c>
    </row>
    <row r="3719" spans="1:15">
      <c r="A3719" s="21" t="s">
        <v>312</v>
      </c>
      <c r="B3719" t="s">
        <v>97</v>
      </c>
      <c r="C3719" t="s">
        <v>320</v>
      </c>
      <c r="D3719" s="16">
        <v>0.28000000000000003</v>
      </c>
      <c r="E3719" s="16">
        <v>72.25</v>
      </c>
      <c r="F3719" s="16">
        <v>-89.75</v>
      </c>
      <c r="G3719">
        <v>0.14168243591949101</v>
      </c>
      <c r="H3719">
        <v>0.64</v>
      </c>
      <c r="I3719" t="s">
        <v>32</v>
      </c>
      <c r="J3719">
        <v>4.5243419920867001E-2</v>
      </c>
      <c r="K3719">
        <v>0.44369516600722497</v>
      </c>
      <c r="L3719">
        <v>2002</v>
      </c>
      <c r="M3719">
        <v>2002</v>
      </c>
      <c r="N3719" t="s">
        <v>317</v>
      </c>
      <c r="O3719" t="s">
        <v>49</v>
      </c>
    </row>
    <row r="3720" spans="1:15">
      <c r="A3720" s="21" t="s">
        <v>312</v>
      </c>
      <c r="B3720" t="s">
        <v>97</v>
      </c>
      <c r="C3720" t="s">
        <v>320</v>
      </c>
      <c r="D3720" s="16">
        <v>0.56000000000000005</v>
      </c>
      <c r="E3720" s="16">
        <v>73.75</v>
      </c>
      <c r="F3720" s="16">
        <v>-90.25</v>
      </c>
      <c r="G3720">
        <v>0.14168243591949101</v>
      </c>
      <c r="H3720">
        <v>0.64</v>
      </c>
      <c r="I3720" t="s">
        <v>32</v>
      </c>
      <c r="J3720">
        <v>4.5243419920867001E-2</v>
      </c>
      <c r="K3720">
        <v>0.44369516600722497</v>
      </c>
      <c r="L3720">
        <v>2002</v>
      </c>
      <c r="M3720">
        <v>2002</v>
      </c>
      <c r="N3720" t="s">
        <v>317</v>
      </c>
      <c r="O3720" t="s">
        <v>49</v>
      </c>
    </row>
    <row r="3721" spans="1:15">
      <c r="A3721" s="21" t="s">
        <v>312</v>
      </c>
      <c r="B3721" t="s">
        <v>97</v>
      </c>
      <c r="C3721" t="s">
        <v>320</v>
      </c>
      <c r="D3721" s="16">
        <v>0.51</v>
      </c>
      <c r="E3721" s="16">
        <v>73.75</v>
      </c>
      <c r="F3721" s="16">
        <v>-89.75</v>
      </c>
      <c r="G3721">
        <v>0.14168243591949101</v>
      </c>
      <c r="H3721">
        <v>0.64</v>
      </c>
      <c r="I3721" t="s">
        <v>32</v>
      </c>
      <c r="J3721">
        <v>4.5243419920867001E-2</v>
      </c>
      <c r="K3721">
        <v>0.44369516600722497</v>
      </c>
      <c r="L3721">
        <v>2002</v>
      </c>
      <c r="M3721">
        <v>2002</v>
      </c>
      <c r="N3721" t="s">
        <v>317</v>
      </c>
      <c r="O3721" t="s">
        <v>49</v>
      </c>
    </row>
    <row r="3722" spans="1:15">
      <c r="A3722" s="21" t="s">
        <v>312</v>
      </c>
      <c r="B3722" t="s">
        <v>97</v>
      </c>
      <c r="C3722" t="s">
        <v>320</v>
      </c>
      <c r="D3722" s="16">
        <v>0.46</v>
      </c>
      <c r="E3722" s="16">
        <v>73.75</v>
      </c>
      <c r="F3722" s="16">
        <v>-89.25</v>
      </c>
      <c r="G3722">
        <v>0.14168243591949101</v>
      </c>
      <c r="H3722">
        <v>0.64</v>
      </c>
      <c r="I3722" t="s">
        <v>32</v>
      </c>
      <c r="J3722">
        <v>4.5243419920867001E-2</v>
      </c>
      <c r="K3722">
        <v>0.44369516600722497</v>
      </c>
      <c r="L3722">
        <v>2002</v>
      </c>
      <c r="M3722">
        <v>2002</v>
      </c>
      <c r="N3722" t="s">
        <v>317</v>
      </c>
      <c r="O3722" t="s">
        <v>49</v>
      </c>
    </row>
    <row r="3723" spans="1:15">
      <c r="A3723" s="21" t="s">
        <v>312</v>
      </c>
      <c r="B3723" t="s">
        <v>97</v>
      </c>
      <c r="C3723" t="s">
        <v>320</v>
      </c>
      <c r="D3723" s="16">
        <v>0.5</v>
      </c>
      <c r="E3723" s="16">
        <v>73.75</v>
      </c>
      <c r="F3723" s="16">
        <v>-88.75</v>
      </c>
      <c r="G3723">
        <v>0.14168243591949101</v>
      </c>
      <c r="H3723">
        <v>0.64</v>
      </c>
      <c r="I3723" t="s">
        <v>32</v>
      </c>
      <c r="J3723">
        <v>4.5243419920867001E-2</v>
      </c>
      <c r="K3723">
        <v>0.44369516600722497</v>
      </c>
      <c r="L3723">
        <v>2002</v>
      </c>
      <c r="M3723">
        <v>2002</v>
      </c>
      <c r="N3723" t="s">
        <v>317</v>
      </c>
      <c r="O3723" t="s">
        <v>49</v>
      </c>
    </row>
    <row r="3724" spans="1:15">
      <c r="A3724" s="21" t="s">
        <v>312</v>
      </c>
      <c r="B3724" t="s">
        <v>97</v>
      </c>
      <c r="C3724" t="s">
        <v>320</v>
      </c>
      <c r="D3724" s="16">
        <v>0.12</v>
      </c>
      <c r="E3724" s="16">
        <v>68.75</v>
      </c>
      <c r="F3724" s="16">
        <v>-88.25</v>
      </c>
      <c r="G3724">
        <v>0.14168243591949101</v>
      </c>
      <c r="H3724">
        <v>0.64</v>
      </c>
      <c r="I3724" t="s">
        <v>32</v>
      </c>
      <c r="J3724">
        <v>4.5243419920867001E-2</v>
      </c>
      <c r="K3724">
        <v>0.44369516600722497</v>
      </c>
      <c r="L3724">
        <v>2002</v>
      </c>
      <c r="M3724">
        <v>2002</v>
      </c>
      <c r="N3724" t="s">
        <v>317</v>
      </c>
      <c r="O3724" t="s">
        <v>49</v>
      </c>
    </row>
    <row r="3725" spans="1:15">
      <c r="A3725" s="21" t="s">
        <v>312</v>
      </c>
      <c r="B3725" t="s">
        <v>97</v>
      </c>
      <c r="C3725" t="s">
        <v>320</v>
      </c>
      <c r="D3725" s="16">
        <v>0.54</v>
      </c>
      <c r="E3725" s="16">
        <v>73.75</v>
      </c>
      <c r="F3725" s="16">
        <v>-90.75</v>
      </c>
      <c r="G3725">
        <v>0.14168243591949101</v>
      </c>
      <c r="H3725">
        <v>0.64</v>
      </c>
      <c r="I3725" t="s">
        <v>32</v>
      </c>
      <c r="J3725">
        <v>4.5243419920867001E-2</v>
      </c>
      <c r="K3725">
        <v>0.44369516600722497</v>
      </c>
      <c r="L3725">
        <v>2002</v>
      </c>
      <c r="M3725">
        <v>2002</v>
      </c>
      <c r="N3725" t="s">
        <v>317</v>
      </c>
      <c r="O3725" t="s">
        <v>49</v>
      </c>
    </row>
    <row r="3726" spans="1:15">
      <c r="A3726" s="21" t="s">
        <v>312</v>
      </c>
      <c r="B3726" t="s">
        <v>97</v>
      </c>
      <c r="C3726" t="s">
        <v>320</v>
      </c>
      <c r="D3726" s="16">
        <v>0.35</v>
      </c>
      <c r="E3726" s="16">
        <v>72.75</v>
      </c>
      <c r="F3726" s="16">
        <v>-89.25</v>
      </c>
      <c r="G3726">
        <v>0.14168243591949101</v>
      </c>
      <c r="H3726">
        <v>0.64</v>
      </c>
      <c r="I3726" t="s">
        <v>32</v>
      </c>
      <c r="J3726">
        <v>4.5243419920867001E-2</v>
      </c>
      <c r="K3726">
        <v>0.44369516600722497</v>
      </c>
      <c r="L3726">
        <v>2002</v>
      </c>
      <c r="M3726">
        <v>2002</v>
      </c>
      <c r="N3726" t="s">
        <v>317</v>
      </c>
      <c r="O3726" t="s">
        <v>49</v>
      </c>
    </row>
    <row r="3727" spans="1:15">
      <c r="A3727" s="21" t="s">
        <v>312</v>
      </c>
      <c r="B3727" t="s">
        <v>97</v>
      </c>
      <c r="C3727" t="s">
        <v>320</v>
      </c>
      <c r="D3727" s="16">
        <v>0.16</v>
      </c>
      <c r="E3727" s="16">
        <v>68.25</v>
      </c>
      <c r="F3727" s="16">
        <v>-88.25</v>
      </c>
      <c r="G3727">
        <v>0.14168243591949101</v>
      </c>
      <c r="H3727">
        <v>0.64</v>
      </c>
      <c r="I3727" t="s">
        <v>32</v>
      </c>
      <c r="J3727">
        <v>4.5243419920867001E-2</v>
      </c>
      <c r="K3727">
        <v>0.44369516600722497</v>
      </c>
      <c r="L3727">
        <v>2002</v>
      </c>
      <c r="M3727">
        <v>2002</v>
      </c>
      <c r="N3727" t="s">
        <v>317</v>
      </c>
      <c r="O3727" t="s">
        <v>49</v>
      </c>
    </row>
    <row r="3728" spans="1:15">
      <c r="A3728" s="21" t="s">
        <v>312</v>
      </c>
      <c r="B3728" t="s">
        <v>97</v>
      </c>
      <c r="C3728" t="s">
        <v>322</v>
      </c>
      <c r="D3728" s="16">
        <v>0.06</v>
      </c>
      <c r="E3728" s="16">
        <v>68.75</v>
      </c>
      <c r="F3728" s="16">
        <v>-87.25</v>
      </c>
      <c r="G3728">
        <v>0.15465744450053162</v>
      </c>
      <c r="H3728">
        <v>0.61</v>
      </c>
      <c r="I3728" t="s">
        <v>32</v>
      </c>
      <c r="J3728">
        <v>5.1670622603615116E-2</v>
      </c>
      <c r="K3728">
        <v>0.46295202397190388</v>
      </c>
      <c r="L3728">
        <v>2002</v>
      </c>
      <c r="M3728">
        <v>2002</v>
      </c>
      <c r="N3728" t="s">
        <v>317</v>
      </c>
      <c r="O3728" t="s">
        <v>49</v>
      </c>
    </row>
    <row r="3729" spans="1:15">
      <c r="A3729" s="21" t="s">
        <v>312</v>
      </c>
      <c r="B3729" t="s">
        <v>97</v>
      </c>
      <c r="C3729" t="s">
        <v>322</v>
      </c>
      <c r="D3729" s="16">
        <v>0.06</v>
      </c>
      <c r="E3729" s="16">
        <v>68.75</v>
      </c>
      <c r="F3729" s="16">
        <v>-86.75</v>
      </c>
      <c r="G3729">
        <v>0.15465744450053162</v>
      </c>
      <c r="H3729">
        <v>0.61</v>
      </c>
      <c r="I3729" t="s">
        <v>32</v>
      </c>
      <c r="J3729">
        <v>5.1670622603615116E-2</v>
      </c>
      <c r="K3729">
        <v>0.46295202397190388</v>
      </c>
      <c r="L3729">
        <v>2002</v>
      </c>
      <c r="M3729">
        <v>2002</v>
      </c>
      <c r="N3729" t="s">
        <v>317</v>
      </c>
      <c r="O3729" t="s">
        <v>49</v>
      </c>
    </row>
    <row r="3730" spans="1:15">
      <c r="A3730" s="21" t="s">
        <v>312</v>
      </c>
      <c r="B3730" t="s">
        <v>97</v>
      </c>
      <c r="C3730" t="s">
        <v>322</v>
      </c>
      <c r="D3730" s="16">
        <v>0.06</v>
      </c>
      <c r="E3730" s="16">
        <v>68.75</v>
      </c>
      <c r="F3730" s="16">
        <v>-86.25</v>
      </c>
      <c r="G3730">
        <v>0.15465744450053162</v>
      </c>
      <c r="H3730">
        <v>0.61</v>
      </c>
      <c r="I3730" t="s">
        <v>32</v>
      </c>
      <c r="J3730">
        <v>5.1670622603615116E-2</v>
      </c>
      <c r="K3730">
        <v>0.46295202397190388</v>
      </c>
      <c r="L3730">
        <v>2002</v>
      </c>
      <c r="M3730">
        <v>2002</v>
      </c>
      <c r="N3730" t="s">
        <v>317</v>
      </c>
      <c r="O3730" t="s">
        <v>49</v>
      </c>
    </row>
    <row r="3731" spans="1:15">
      <c r="A3731" s="21" t="s">
        <v>312</v>
      </c>
      <c r="B3731" t="s">
        <v>97</v>
      </c>
      <c r="C3731" t="s">
        <v>322</v>
      </c>
      <c r="D3731" s="16">
        <v>7.0000000000000007E-2</v>
      </c>
      <c r="E3731" s="16">
        <v>69.25</v>
      </c>
      <c r="F3731" s="16">
        <v>-87.75</v>
      </c>
      <c r="G3731">
        <v>0.15465744450053162</v>
      </c>
      <c r="H3731">
        <v>0.61</v>
      </c>
      <c r="I3731" t="s">
        <v>32</v>
      </c>
      <c r="J3731">
        <v>5.1670622603615116E-2</v>
      </c>
      <c r="K3731">
        <v>0.46295202397190388</v>
      </c>
      <c r="L3731">
        <v>2002</v>
      </c>
      <c r="M3731">
        <v>2002</v>
      </c>
      <c r="N3731" t="s">
        <v>317</v>
      </c>
      <c r="O3731" t="s">
        <v>49</v>
      </c>
    </row>
    <row r="3732" spans="1:15">
      <c r="A3732" s="21" t="s">
        <v>312</v>
      </c>
      <c r="B3732" t="s">
        <v>97</v>
      </c>
      <c r="C3732" t="s">
        <v>322</v>
      </c>
      <c r="D3732" s="16">
        <v>0.06</v>
      </c>
      <c r="E3732" s="16">
        <v>69.25</v>
      </c>
      <c r="F3732" s="16">
        <v>-87.25</v>
      </c>
      <c r="G3732">
        <v>0.15465744450053162</v>
      </c>
      <c r="H3732">
        <v>0.61</v>
      </c>
      <c r="I3732" t="s">
        <v>32</v>
      </c>
      <c r="J3732">
        <v>5.1670622603615116E-2</v>
      </c>
      <c r="K3732">
        <v>0.46295202397190388</v>
      </c>
      <c r="L3732">
        <v>2002</v>
      </c>
      <c r="M3732">
        <v>2002</v>
      </c>
      <c r="N3732" t="s">
        <v>317</v>
      </c>
      <c r="O3732" t="s">
        <v>49</v>
      </c>
    </row>
    <row r="3733" spans="1:15">
      <c r="A3733" s="21" t="s">
        <v>312</v>
      </c>
      <c r="B3733" t="s">
        <v>97</v>
      </c>
      <c r="C3733" t="s">
        <v>322</v>
      </c>
      <c r="D3733" s="16">
        <v>0.06</v>
      </c>
      <c r="E3733" s="16">
        <v>69.25</v>
      </c>
      <c r="F3733" s="16">
        <v>-86.75</v>
      </c>
      <c r="G3733">
        <v>0.15465744450053162</v>
      </c>
      <c r="H3733">
        <v>0.61</v>
      </c>
      <c r="I3733" t="s">
        <v>32</v>
      </c>
      <c r="J3733">
        <v>5.1670622603615116E-2</v>
      </c>
      <c r="K3733">
        <v>0.46295202397190388</v>
      </c>
      <c r="L3733">
        <v>2002</v>
      </c>
      <c r="M3733">
        <v>2002</v>
      </c>
      <c r="N3733" t="s">
        <v>317</v>
      </c>
      <c r="O3733" t="s">
        <v>49</v>
      </c>
    </row>
    <row r="3734" spans="1:15">
      <c r="A3734" s="21" t="s">
        <v>312</v>
      </c>
      <c r="B3734" t="s">
        <v>97</v>
      </c>
      <c r="C3734" t="s">
        <v>322</v>
      </c>
      <c r="D3734" s="16">
        <v>0.06</v>
      </c>
      <c r="E3734" s="16">
        <v>69.25</v>
      </c>
      <c r="F3734" s="16">
        <v>-86.25</v>
      </c>
      <c r="G3734">
        <v>0.15465744450053162</v>
      </c>
      <c r="H3734">
        <v>0.61</v>
      </c>
      <c r="I3734" t="s">
        <v>32</v>
      </c>
      <c r="J3734">
        <v>5.1670622603615116E-2</v>
      </c>
      <c r="K3734">
        <v>0.46295202397190388</v>
      </c>
      <c r="L3734">
        <v>2002</v>
      </c>
      <c r="M3734">
        <v>2002</v>
      </c>
      <c r="N3734" t="s">
        <v>317</v>
      </c>
      <c r="O3734" t="s">
        <v>49</v>
      </c>
    </row>
    <row r="3735" spans="1:15">
      <c r="A3735" s="21" t="s">
        <v>312</v>
      </c>
      <c r="B3735" t="s">
        <v>97</v>
      </c>
      <c r="C3735" t="s">
        <v>322</v>
      </c>
      <c r="D3735" s="16">
        <v>0.4</v>
      </c>
      <c r="E3735" s="16">
        <v>68.75</v>
      </c>
      <c r="F3735" s="16">
        <v>-90.25</v>
      </c>
      <c r="G3735">
        <v>0.15465744450053201</v>
      </c>
      <c r="H3735">
        <v>0.61</v>
      </c>
      <c r="I3735" t="s">
        <v>32</v>
      </c>
      <c r="J3735">
        <v>5.1670622603615102E-2</v>
      </c>
      <c r="K3735">
        <v>0.46295202397190399</v>
      </c>
      <c r="L3735">
        <v>2002</v>
      </c>
      <c r="M3735">
        <v>2002</v>
      </c>
      <c r="N3735" t="s">
        <v>317</v>
      </c>
      <c r="O3735" t="s">
        <v>49</v>
      </c>
    </row>
    <row r="3736" spans="1:15">
      <c r="A3736" s="21" t="s">
        <v>312</v>
      </c>
      <c r="B3736" t="s">
        <v>97</v>
      </c>
      <c r="C3736" t="s">
        <v>322</v>
      </c>
      <c r="D3736" s="16">
        <v>0.08</v>
      </c>
      <c r="E3736" s="16">
        <v>69.25</v>
      </c>
      <c r="F3736" s="16">
        <v>-88.25</v>
      </c>
      <c r="G3736">
        <v>0.15465744450053201</v>
      </c>
      <c r="H3736">
        <v>0.61</v>
      </c>
      <c r="I3736" t="s">
        <v>32</v>
      </c>
      <c r="J3736">
        <v>5.1670622603615102E-2</v>
      </c>
      <c r="K3736">
        <v>0.46295202397190399</v>
      </c>
      <c r="L3736">
        <v>2002</v>
      </c>
      <c r="M3736">
        <v>2002</v>
      </c>
      <c r="N3736" t="s">
        <v>317</v>
      </c>
      <c r="O3736" t="s">
        <v>49</v>
      </c>
    </row>
    <row r="3737" spans="1:15">
      <c r="A3737" s="21" t="s">
        <v>312</v>
      </c>
      <c r="B3737" t="s">
        <v>97</v>
      </c>
      <c r="C3737" t="s">
        <v>322</v>
      </c>
      <c r="D3737" s="16">
        <v>0.09</v>
      </c>
      <c r="E3737" s="16">
        <v>69.25</v>
      </c>
      <c r="F3737" s="16">
        <v>-85.75</v>
      </c>
      <c r="G3737">
        <v>0.15465744450053201</v>
      </c>
      <c r="H3737">
        <v>0.61</v>
      </c>
      <c r="I3737" t="s">
        <v>32</v>
      </c>
      <c r="J3737">
        <v>5.1670622603615102E-2</v>
      </c>
      <c r="K3737">
        <v>0.46295202397190399</v>
      </c>
      <c r="L3737">
        <v>2002</v>
      </c>
      <c r="M3737">
        <v>2002</v>
      </c>
      <c r="N3737" t="s">
        <v>317</v>
      </c>
      <c r="O3737" t="s">
        <v>49</v>
      </c>
    </row>
    <row r="3738" spans="1:15">
      <c r="A3738" s="21" t="s">
        <v>312</v>
      </c>
      <c r="B3738" t="s">
        <v>97</v>
      </c>
      <c r="C3738" t="s">
        <v>322</v>
      </c>
      <c r="D3738" s="16">
        <v>0.1</v>
      </c>
      <c r="E3738" s="16">
        <v>69.75</v>
      </c>
      <c r="F3738" s="16">
        <v>-89.75</v>
      </c>
      <c r="G3738">
        <v>0.15465744450053201</v>
      </c>
      <c r="H3738">
        <v>0.61</v>
      </c>
      <c r="I3738" t="s">
        <v>32</v>
      </c>
      <c r="J3738">
        <v>5.1670622603615102E-2</v>
      </c>
      <c r="K3738">
        <v>0.46295202397190399</v>
      </c>
      <c r="L3738">
        <v>2002</v>
      </c>
      <c r="M3738">
        <v>2002</v>
      </c>
      <c r="N3738" t="s">
        <v>317</v>
      </c>
      <c r="O3738" t="s">
        <v>49</v>
      </c>
    </row>
    <row r="3739" spans="1:15">
      <c r="A3739" s="21" t="s">
        <v>312</v>
      </c>
      <c r="B3739" t="s">
        <v>97</v>
      </c>
      <c r="C3739" t="s">
        <v>322</v>
      </c>
      <c r="D3739" s="16">
        <v>0.1</v>
      </c>
      <c r="E3739" s="16">
        <v>69.75</v>
      </c>
      <c r="F3739" s="16">
        <v>-89.25</v>
      </c>
      <c r="G3739">
        <v>0.15465744450053201</v>
      </c>
      <c r="H3739">
        <v>0.61</v>
      </c>
      <c r="I3739" t="s">
        <v>32</v>
      </c>
      <c r="J3739">
        <v>5.1670622603615102E-2</v>
      </c>
      <c r="K3739">
        <v>0.46295202397190399</v>
      </c>
      <c r="L3739">
        <v>2002</v>
      </c>
      <c r="M3739">
        <v>2002</v>
      </c>
      <c r="N3739" t="s">
        <v>317</v>
      </c>
      <c r="O3739" t="s">
        <v>49</v>
      </c>
    </row>
    <row r="3740" spans="1:15">
      <c r="A3740" s="21" t="s">
        <v>312</v>
      </c>
      <c r="B3740" t="s">
        <v>97</v>
      </c>
      <c r="C3740" t="s">
        <v>322</v>
      </c>
      <c r="D3740" s="16">
        <v>0.11</v>
      </c>
      <c r="E3740" s="16">
        <v>69.75</v>
      </c>
      <c r="F3740" s="16">
        <v>-88.75</v>
      </c>
      <c r="G3740">
        <v>0.15465744450053201</v>
      </c>
      <c r="H3740">
        <v>0.61</v>
      </c>
      <c r="I3740" t="s">
        <v>32</v>
      </c>
      <c r="J3740">
        <v>5.1670622603615102E-2</v>
      </c>
      <c r="K3740">
        <v>0.46295202397190399</v>
      </c>
      <c r="L3740">
        <v>2002</v>
      </c>
      <c r="M3740">
        <v>2002</v>
      </c>
      <c r="N3740" t="s">
        <v>317</v>
      </c>
      <c r="O3740" t="s">
        <v>49</v>
      </c>
    </row>
    <row r="3741" spans="1:15">
      <c r="A3741" s="21" t="s">
        <v>312</v>
      </c>
      <c r="B3741" t="s">
        <v>97</v>
      </c>
      <c r="C3741" t="s">
        <v>322</v>
      </c>
      <c r="D3741" s="16">
        <v>0.11</v>
      </c>
      <c r="E3741" s="16">
        <v>69.75</v>
      </c>
      <c r="F3741" s="16">
        <v>-88.25</v>
      </c>
      <c r="G3741">
        <v>0.15465744450053201</v>
      </c>
      <c r="H3741">
        <v>0.61</v>
      </c>
      <c r="I3741" t="s">
        <v>32</v>
      </c>
      <c r="J3741">
        <v>5.1670622603615102E-2</v>
      </c>
      <c r="K3741">
        <v>0.46295202397190399</v>
      </c>
      <c r="L3741">
        <v>2002</v>
      </c>
      <c r="M3741">
        <v>2002</v>
      </c>
      <c r="N3741" t="s">
        <v>317</v>
      </c>
      <c r="O3741" t="s">
        <v>49</v>
      </c>
    </row>
    <row r="3742" spans="1:15">
      <c r="A3742" s="21" t="s">
        <v>312</v>
      </c>
      <c r="B3742" t="s">
        <v>97</v>
      </c>
      <c r="C3742" t="s">
        <v>322</v>
      </c>
      <c r="D3742" s="16">
        <v>0.11</v>
      </c>
      <c r="E3742" s="16">
        <v>69.75</v>
      </c>
      <c r="F3742" s="16">
        <v>-87.75</v>
      </c>
      <c r="G3742">
        <v>0.15465744450053201</v>
      </c>
      <c r="H3742">
        <v>0.61</v>
      </c>
      <c r="I3742" t="s">
        <v>32</v>
      </c>
      <c r="J3742">
        <v>5.1670622603615102E-2</v>
      </c>
      <c r="K3742">
        <v>0.46295202397190399</v>
      </c>
      <c r="L3742">
        <v>2002</v>
      </c>
      <c r="M3742">
        <v>2002</v>
      </c>
      <c r="N3742" t="s">
        <v>317</v>
      </c>
      <c r="O3742" t="s">
        <v>49</v>
      </c>
    </row>
    <row r="3743" spans="1:15">
      <c r="A3743" s="21" t="s">
        <v>312</v>
      </c>
      <c r="B3743" t="s">
        <v>97</v>
      </c>
      <c r="C3743" t="s">
        <v>322</v>
      </c>
      <c r="D3743" s="16">
        <v>0.1</v>
      </c>
      <c r="E3743" s="16">
        <v>69.75</v>
      </c>
      <c r="F3743" s="16">
        <v>-90.25</v>
      </c>
      <c r="G3743">
        <v>0.15465744450053201</v>
      </c>
      <c r="H3743">
        <v>0.61</v>
      </c>
      <c r="I3743" t="s">
        <v>32</v>
      </c>
      <c r="J3743">
        <v>5.1670622603615102E-2</v>
      </c>
      <c r="K3743">
        <v>0.46295202397190399</v>
      </c>
      <c r="L3743">
        <v>2002</v>
      </c>
      <c r="M3743">
        <v>2002</v>
      </c>
      <c r="N3743" t="s">
        <v>317</v>
      </c>
      <c r="O3743" t="s">
        <v>49</v>
      </c>
    </row>
    <row r="3744" spans="1:15">
      <c r="A3744" s="21" t="s">
        <v>312</v>
      </c>
      <c r="B3744" t="s">
        <v>97</v>
      </c>
      <c r="C3744" t="s">
        <v>322</v>
      </c>
      <c r="D3744" s="16">
        <v>0.12</v>
      </c>
      <c r="E3744" s="16">
        <v>69.75</v>
      </c>
      <c r="F3744" s="16">
        <v>-86.25</v>
      </c>
      <c r="G3744">
        <v>0.15465744450053201</v>
      </c>
      <c r="H3744">
        <v>0.61</v>
      </c>
      <c r="I3744" t="s">
        <v>32</v>
      </c>
      <c r="J3744">
        <v>5.1670622603615102E-2</v>
      </c>
      <c r="K3744">
        <v>0.46295202397190399</v>
      </c>
      <c r="L3744">
        <v>2002</v>
      </c>
      <c r="M3744">
        <v>2002</v>
      </c>
      <c r="N3744" t="s">
        <v>317</v>
      </c>
      <c r="O3744" t="s">
        <v>49</v>
      </c>
    </row>
    <row r="3745" spans="1:15">
      <c r="A3745" s="21" t="s">
        <v>312</v>
      </c>
      <c r="B3745" t="s">
        <v>97</v>
      </c>
      <c r="C3745" t="s">
        <v>322</v>
      </c>
      <c r="D3745" s="16">
        <v>0.11</v>
      </c>
      <c r="E3745" s="16">
        <v>69.75</v>
      </c>
      <c r="F3745" s="16">
        <v>-87.25</v>
      </c>
      <c r="G3745">
        <v>0.15465744450053201</v>
      </c>
      <c r="H3745">
        <v>0.61</v>
      </c>
      <c r="I3745" t="s">
        <v>32</v>
      </c>
      <c r="J3745">
        <v>5.1670622603615102E-2</v>
      </c>
      <c r="K3745">
        <v>0.46295202397190399</v>
      </c>
      <c r="L3745">
        <v>2002</v>
      </c>
      <c r="M3745">
        <v>2002</v>
      </c>
      <c r="N3745" t="s">
        <v>317</v>
      </c>
      <c r="O3745" t="s">
        <v>49</v>
      </c>
    </row>
    <row r="3746" spans="1:15">
      <c r="A3746" s="21" t="s">
        <v>312</v>
      </c>
      <c r="B3746" t="s">
        <v>97</v>
      </c>
      <c r="C3746" t="s">
        <v>322</v>
      </c>
      <c r="D3746" s="16">
        <v>0.12</v>
      </c>
      <c r="E3746" s="16">
        <v>70.25</v>
      </c>
      <c r="F3746" s="16">
        <v>-91.25</v>
      </c>
      <c r="G3746">
        <v>0.15465744450053201</v>
      </c>
      <c r="H3746">
        <v>0.61</v>
      </c>
      <c r="I3746" t="s">
        <v>32</v>
      </c>
      <c r="J3746">
        <v>5.1670622603615102E-2</v>
      </c>
      <c r="K3746">
        <v>0.46295202397190399</v>
      </c>
      <c r="L3746">
        <v>2002</v>
      </c>
      <c r="M3746">
        <v>2002</v>
      </c>
      <c r="N3746" t="s">
        <v>317</v>
      </c>
      <c r="O3746" t="s">
        <v>49</v>
      </c>
    </row>
    <row r="3747" spans="1:15">
      <c r="A3747" s="21" t="s">
        <v>312</v>
      </c>
      <c r="B3747" t="s">
        <v>97</v>
      </c>
      <c r="C3747" t="s">
        <v>322</v>
      </c>
      <c r="D3747" s="16">
        <v>0.1</v>
      </c>
      <c r="E3747" s="16">
        <v>70.25</v>
      </c>
      <c r="F3747" s="16">
        <v>-90.75</v>
      </c>
      <c r="G3747">
        <v>0.15465744450053201</v>
      </c>
      <c r="H3747">
        <v>0.61</v>
      </c>
      <c r="I3747" t="s">
        <v>32</v>
      </c>
      <c r="J3747">
        <v>5.1670622603615102E-2</v>
      </c>
      <c r="K3747">
        <v>0.46295202397190399</v>
      </c>
      <c r="L3747">
        <v>2002</v>
      </c>
      <c r="M3747">
        <v>2002</v>
      </c>
      <c r="N3747" t="s">
        <v>317</v>
      </c>
      <c r="O3747" t="s">
        <v>49</v>
      </c>
    </row>
    <row r="3748" spans="1:15">
      <c r="A3748" s="21" t="s">
        <v>312</v>
      </c>
      <c r="B3748" t="s">
        <v>97</v>
      </c>
      <c r="C3748" t="s">
        <v>322</v>
      </c>
      <c r="D3748" s="16">
        <v>0.11</v>
      </c>
      <c r="E3748" s="16">
        <v>70.25</v>
      </c>
      <c r="F3748" s="16">
        <v>-90.25</v>
      </c>
      <c r="G3748">
        <v>0.15465744450053201</v>
      </c>
      <c r="H3748">
        <v>0.61</v>
      </c>
      <c r="I3748" t="s">
        <v>32</v>
      </c>
      <c r="J3748">
        <v>5.1670622603615102E-2</v>
      </c>
      <c r="K3748">
        <v>0.46295202397190399</v>
      </c>
      <c r="L3748">
        <v>2002</v>
      </c>
      <c r="M3748">
        <v>2002</v>
      </c>
      <c r="N3748" t="s">
        <v>317</v>
      </c>
      <c r="O3748" t="s">
        <v>49</v>
      </c>
    </row>
    <row r="3749" spans="1:15">
      <c r="A3749" s="21" t="s">
        <v>312</v>
      </c>
      <c r="B3749" t="s">
        <v>97</v>
      </c>
      <c r="C3749" t="s">
        <v>322</v>
      </c>
      <c r="D3749" s="16">
        <v>0.12</v>
      </c>
      <c r="E3749" s="16">
        <v>70.25</v>
      </c>
      <c r="F3749" s="16">
        <v>-89.75</v>
      </c>
      <c r="G3749">
        <v>0.15465744450053201</v>
      </c>
      <c r="H3749">
        <v>0.61</v>
      </c>
      <c r="I3749" t="s">
        <v>32</v>
      </c>
      <c r="J3749">
        <v>5.1670622603615102E-2</v>
      </c>
      <c r="K3749">
        <v>0.46295202397190399</v>
      </c>
      <c r="L3749">
        <v>2002</v>
      </c>
      <c r="M3749">
        <v>2002</v>
      </c>
      <c r="N3749" t="s">
        <v>317</v>
      </c>
      <c r="O3749" t="s">
        <v>49</v>
      </c>
    </row>
    <row r="3750" spans="1:15">
      <c r="A3750" s="21" t="s">
        <v>312</v>
      </c>
      <c r="B3750" t="s">
        <v>97</v>
      </c>
      <c r="C3750" t="s">
        <v>322</v>
      </c>
      <c r="D3750" s="16">
        <v>0.15</v>
      </c>
      <c r="E3750" s="16">
        <v>70.25</v>
      </c>
      <c r="F3750" s="16">
        <v>-89.25</v>
      </c>
      <c r="G3750">
        <v>0.15465744450053201</v>
      </c>
      <c r="H3750">
        <v>0.61</v>
      </c>
      <c r="I3750" t="s">
        <v>32</v>
      </c>
      <c r="J3750">
        <v>5.1670622603615102E-2</v>
      </c>
      <c r="K3750">
        <v>0.46295202397190399</v>
      </c>
      <c r="L3750">
        <v>2002</v>
      </c>
      <c r="M3750">
        <v>2002</v>
      </c>
      <c r="N3750" t="s">
        <v>317</v>
      </c>
      <c r="O3750" t="s">
        <v>49</v>
      </c>
    </row>
    <row r="3751" spans="1:15">
      <c r="A3751" s="21" t="s">
        <v>312</v>
      </c>
      <c r="B3751" t="s">
        <v>97</v>
      </c>
      <c r="C3751" t="s">
        <v>322</v>
      </c>
      <c r="D3751" s="16">
        <v>0.15</v>
      </c>
      <c r="E3751" s="16">
        <v>69.75</v>
      </c>
      <c r="F3751" s="16">
        <v>-85.75</v>
      </c>
      <c r="G3751">
        <v>0.15465744450053201</v>
      </c>
      <c r="H3751">
        <v>0.61</v>
      </c>
      <c r="I3751" t="s">
        <v>32</v>
      </c>
      <c r="J3751">
        <v>5.1670622603615102E-2</v>
      </c>
      <c r="K3751">
        <v>0.46295202397190399</v>
      </c>
      <c r="L3751">
        <v>2002</v>
      </c>
      <c r="M3751">
        <v>2002</v>
      </c>
      <c r="N3751" t="s">
        <v>317</v>
      </c>
      <c r="O3751" t="s">
        <v>49</v>
      </c>
    </row>
    <row r="3752" spans="1:15">
      <c r="A3752" s="21" t="s">
        <v>312</v>
      </c>
      <c r="B3752" t="s">
        <v>97</v>
      </c>
      <c r="C3752" t="s">
        <v>322</v>
      </c>
      <c r="D3752" s="16">
        <v>0.11</v>
      </c>
      <c r="E3752" s="16">
        <v>69.75</v>
      </c>
      <c r="F3752" s="16">
        <v>-86.75</v>
      </c>
      <c r="G3752">
        <v>0.15465744450053201</v>
      </c>
      <c r="H3752">
        <v>0.61</v>
      </c>
      <c r="I3752" t="s">
        <v>32</v>
      </c>
      <c r="J3752">
        <v>5.1670622603615102E-2</v>
      </c>
      <c r="K3752">
        <v>0.46295202397190399</v>
      </c>
      <c r="L3752">
        <v>2002</v>
      </c>
      <c r="M3752">
        <v>2002</v>
      </c>
      <c r="N3752" t="s">
        <v>317</v>
      </c>
      <c r="O3752" t="s">
        <v>49</v>
      </c>
    </row>
    <row r="3753" spans="1:15">
      <c r="A3753" s="21" t="s">
        <v>312</v>
      </c>
      <c r="B3753" t="s">
        <v>97</v>
      </c>
      <c r="C3753" t="s">
        <v>322</v>
      </c>
      <c r="D3753" s="16">
        <v>0.08</v>
      </c>
      <c r="E3753" s="16">
        <v>68.75</v>
      </c>
      <c r="F3753" s="16">
        <v>-87.75</v>
      </c>
      <c r="G3753">
        <v>0.15465744450053201</v>
      </c>
      <c r="H3753">
        <v>0.61</v>
      </c>
      <c r="I3753" t="s">
        <v>32</v>
      </c>
      <c r="J3753">
        <v>5.1670622603615102E-2</v>
      </c>
      <c r="K3753">
        <v>0.46295202397190399</v>
      </c>
      <c r="L3753">
        <v>2002</v>
      </c>
      <c r="M3753">
        <v>2002</v>
      </c>
      <c r="N3753" t="s">
        <v>317</v>
      </c>
      <c r="O3753" t="s">
        <v>49</v>
      </c>
    </row>
    <row r="3754" spans="1:15">
      <c r="A3754" s="21" t="s">
        <v>312</v>
      </c>
      <c r="B3754" t="s">
        <v>97</v>
      </c>
      <c r="C3754" t="s">
        <v>322</v>
      </c>
      <c r="D3754" s="16">
        <v>0.17</v>
      </c>
      <c r="E3754" s="16">
        <v>69.25</v>
      </c>
      <c r="F3754" s="16">
        <v>-89.75</v>
      </c>
      <c r="G3754">
        <v>0.15465744450053201</v>
      </c>
      <c r="H3754">
        <v>0.61</v>
      </c>
      <c r="I3754" t="s">
        <v>32</v>
      </c>
      <c r="J3754">
        <v>5.1670622603615102E-2</v>
      </c>
      <c r="K3754">
        <v>0.46295202397190399</v>
      </c>
      <c r="L3754">
        <v>2002</v>
      </c>
      <c r="M3754">
        <v>2002</v>
      </c>
      <c r="N3754" t="s">
        <v>317</v>
      </c>
      <c r="O3754" t="s">
        <v>49</v>
      </c>
    </row>
    <row r="3755" spans="1:15">
      <c r="A3755" s="21" t="s">
        <v>312</v>
      </c>
      <c r="B3755" t="s">
        <v>97</v>
      </c>
      <c r="C3755" t="s">
        <v>322</v>
      </c>
      <c r="D3755" s="16">
        <v>0.11</v>
      </c>
      <c r="E3755" s="16">
        <v>69.75</v>
      </c>
      <c r="F3755" s="16">
        <v>-90.75</v>
      </c>
      <c r="G3755">
        <v>0.15465744450053201</v>
      </c>
      <c r="H3755">
        <v>0.61</v>
      </c>
      <c r="I3755" t="s">
        <v>32</v>
      </c>
      <c r="J3755">
        <v>5.1670622603615102E-2</v>
      </c>
      <c r="K3755">
        <v>0.46295202397190399</v>
      </c>
      <c r="L3755">
        <v>2002</v>
      </c>
      <c r="M3755">
        <v>2002</v>
      </c>
      <c r="N3755" t="s">
        <v>317</v>
      </c>
      <c r="O3755" t="s">
        <v>49</v>
      </c>
    </row>
    <row r="3756" spans="1:15">
      <c r="A3756" s="21" t="s">
        <v>312</v>
      </c>
      <c r="B3756" t="s">
        <v>97</v>
      </c>
      <c r="C3756" t="s">
        <v>322</v>
      </c>
      <c r="D3756" s="16">
        <v>0.13</v>
      </c>
      <c r="E3756" s="16">
        <v>70.75</v>
      </c>
      <c r="F3756" s="16">
        <v>-91.75</v>
      </c>
      <c r="G3756">
        <v>0.15465744450053201</v>
      </c>
      <c r="H3756">
        <v>0.61</v>
      </c>
      <c r="I3756" t="s">
        <v>32</v>
      </c>
      <c r="J3756">
        <v>5.1670622603615102E-2</v>
      </c>
      <c r="K3756">
        <v>0.46295202397190399</v>
      </c>
      <c r="L3756">
        <v>2002</v>
      </c>
      <c r="M3756">
        <v>2002</v>
      </c>
      <c r="N3756" t="s">
        <v>317</v>
      </c>
      <c r="O3756" t="s">
        <v>49</v>
      </c>
    </row>
    <row r="3757" spans="1:15">
      <c r="A3757" s="21" t="s">
        <v>312</v>
      </c>
      <c r="B3757" t="s">
        <v>97</v>
      </c>
      <c r="C3757" t="s">
        <v>322</v>
      </c>
      <c r="D3757" s="16">
        <v>0.12</v>
      </c>
      <c r="E3757" s="16">
        <v>70.75</v>
      </c>
      <c r="F3757" s="16">
        <v>-91.25</v>
      </c>
      <c r="G3757">
        <v>0.15465744450053201</v>
      </c>
      <c r="H3757">
        <v>0.61</v>
      </c>
      <c r="I3757" t="s">
        <v>32</v>
      </c>
      <c r="J3757">
        <v>5.1670622603615102E-2</v>
      </c>
      <c r="K3757">
        <v>0.46295202397190399</v>
      </c>
      <c r="L3757">
        <v>2002</v>
      </c>
      <c r="M3757">
        <v>2002</v>
      </c>
      <c r="N3757" t="s">
        <v>317</v>
      </c>
      <c r="O3757" t="s">
        <v>49</v>
      </c>
    </row>
    <row r="3758" spans="1:15">
      <c r="A3758" s="21" t="s">
        <v>312</v>
      </c>
      <c r="B3758" t="s">
        <v>97</v>
      </c>
      <c r="C3758" t="s">
        <v>322</v>
      </c>
      <c r="D3758" s="16">
        <v>0.12</v>
      </c>
      <c r="E3758" s="16">
        <v>70.75</v>
      </c>
      <c r="F3758" s="16">
        <v>-90.75</v>
      </c>
      <c r="G3758">
        <v>0.15465744450053201</v>
      </c>
      <c r="H3758">
        <v>0.61</v>
      </c>
      <c r="I3758" t="s">
        <v>32</v>
      </c>
      <c r="J3758">
        <v>5.1670622603615102E-2</v>
      </c>
      <c r="K3758">
        <v>0.46295202397190399</v>
      </c>
      <c r="L3758">
        <v>2002</v>
      </c>
      <c r="M3758">
        <v>2002</v>
      </c>
      <c r="N3758" t="s">
        <v>317</v>
      </c>
      <c r="O3758" t="s">
        <v>49</v>
      </c>
    </row>
    <row r="3759" spans="1:15">
      <c r="A3759" s="21" t="s">
        <v>312</v>
      </c>
      <c r="B3759" t="s">
        <v>97</v>
      </c>
      <c r="C3759" t="s">
        <v>322</v>
      </c>
      <c r="D3759" s="16">
        <v>0.13</v>
      </c>
      <c r="E3759" s="16">
        <v>70.75</v>
      </c>
      <c r="F3759" s="16">
        <v>-90.25</v>
      </c>
      <c r="G3759">
        <v>0.15465744450053201</v>
      </c>
      <c r="H3759">
        <v>0.61</v>
      </c>
      <c r="I3759" t="s">
        <v>32</v>
      </c>
      <c r="J3759">
        <v>5.1670622603615102E-2</v>
      </c>
      <c r="K3759">
        <v>0.46295202397190399</v>
      </c>
      <c r="L3759">
        <v>2002</v>
      </c>
      <c r="M3759">
        <v>2002</v>
      </c>
      <c r="N3759" t="s">
        <v>317</v>
      </c>
      <c r="O3759" t="s">
        <v>49</v>
      </c>
    </row>
    <row r="3760" spans="1:15">
      <c r="A3760" s="21" t="s">
        <v>312</v>
      </c>
      <c r="B3760" t="s">
        <v>97</v>
      </c>
      <c r="C3760" t="s">
        <v>322</v>
      </c>
      <c r="D3760" s="16">
        <v>0.16</v>
      </c>
      <c r="E3760" s="16">
        <v>70.75</v>
      </c>
      <c r="F3760" s="16">
        <v>-89.75</v>
      </c>
      <c r="G3760">
        <v>0.15465744450053201</v>
      </c>
      <c r="H3760">
        <v>0.61</v>
      </c>
      <c r="I3760" t="s">
        <v>32</v>
      </c>
      <c r="J3760">
        <v>5.1670622603615102E-2</v>
      </c>
      <c r="K3760">
        <v>0.46295202397190399</v>
      </c>
      <c r="L3760">
        <v>2002</v>
      </c>
      <c r="M3760">
        <v>2002</v>
      </c>
      <c r="N3760" t="s">
        <v>317</v>
      </c>
      <c r="O3760" t="s">
        <v>49</v>
      </c>
    </row>
    <row r="3761" spans="1:15">
      <c r="A3761" s="21" t="s">
        <v>312</v>
      </c>
      <c r="B3761" t="s">
        <v>97</v>
      </c>
      <c r="C3761" t="s">
        <v>322</v>
      </c>
      <c r="D3761" s="16">
        <v>0.18</v>
      </c>
      <c r="E3761" s="16">
        <v>70.25</v>
      </c>
      <c r="F3761" s="16">
        <v>-88.75</v>
      </c>
      <c r="G3761">
        <v>0.15465744450053201</v>
      </c>
      <c r="H3761">
        <v>0.61</v>
      </c>
      <c r="I3761" t="s">
        <v>32</v>
      </c>
      <c r="J3761">
        <v>5.1670622603615102E-2</v>
      </c>
      <c r="K3761">
        <v>0.46295202397190399</v>
      </c>
      <c r="L3761">
        <v>2002</v>
      </c>
      <c r="M3761">
        <v>2002</v>
      </c>
      <c r="N3761" t="s">
        <v>317</v>
      </c>
      <c r="O3761" t="s">
        <v>49</v>
      </c>
    </row>
    <row r="3762" spans="1:15">
      <c r="A3762" s="21" t="s">
        <v>312</v>
      </c>
      <c r="B3762" t="s">
        <v>97</v>
      </c>
      <c r="C3762" t="s">
        <v>322</v>
      </c>
      <c r="D3762" s="16">
        <v>0.14000000000000001</v>
      </c>
      <c r="E3762" s="16">
        <v>71.25</v>
      </c>
      <c r="F3762" s="16">
        <v>-92.25</v>
      </c>
      <c r="G3762">
        <v>0.15465744450053201</v>
      </c>
      <c r="H3762">
        <v>0.61</v>
      </c>
      <c r="I3762" t="s">
        <v>32</v>
      </c>
      <c r="J3762">
        <v>5.1670622603615102E-2</v>
      </c>
      <c r="K3762">
        <v>0.46295202397190399</v>
      </c>
      <c r="L3762">
        <v>2002</v>
      </c>
      <c r="M3762">
        <v>2002</v>
      </c>
      <c r="N3762" t="s">
        <v>317</v>
      </c>
      <c r="O3762" t="s">
        <v>49</v>
      </c>
    </row>
    <row r="3763" spans="1:15">
      <c r="A3763" s="21" t="s">
        <v>312</v>
      </c>
      <c r="B3763" t="s">
        <v>97</v>
      </c>
      <c r="C3763" t="s">
        <v>322</v>
      </c>
      <c r="D3763" s="16">
        <v>0.13</v>
      </c>
      <c r="E3763" s="16">
        <v>71.25</v>
      </c>
      <c r="F3763" s="16">
        <v>-91.75</v>
      </c>
      <c r="G3763">
        <v>0.15465744450053201</v>
      </c>
      <c r="H3763">
        <v>0.61</v>
      </c>
      <c r="I3763" t="s">
        <v>32</v>
      </c>
      <c r="J3763">
        <v>5.1670622603615102E-2</v>
      </c>
      <c r="K3763">
        <v>0.46295202397190399</v>
      </c>
      <c r="L3763">
        <v>2002</v>
      </c>
      <c r="M3763">
        <v>2002</v>
      </c>
      <c r="N3763" t="s">
        <v>317</v>
      </c>
      <c r="O3763" t="s">
        <v>49</v>
      </c>
    </row>
    <row r="3764" spans="1:15">
      <c r="A3764" s="21" t="s">
        <v>312</v>
      </c>
      <c r="B3764" t="s">
        <v>97</v>
      </c>
      <c r="C3764" t="s">
        <v>322</v>
      </c>
      <c r="D3764" s="16">
        <v>0.13</v>
      </c>
      <c r="E3764" s="16">
        <v>71.25</v>
      </c>
      <c r="F3764" s="16">
        <v>-91.25</v>
      </c>
      <c r="G3764">
        <v>0.15465744450053201</v>
      </c>
      <c r="H3764">
        <v>0.61</v>
      </c>
      <c r="I3764" t="s">
        <v>32</v>
      </c>
      <c r="J3764">
        <v>5.1670622603615102E-2</v>
      </c>
      <c r="K3764">
        <v>0.46295202397190399</v>
      </c>
      <c r="L3764">
        <v>2002</v>
      </c>
      <c r="M3764">
        <v>2002</v>
      </c>
      <c r="N3764" t="s">
        <v>317</v>
      </c>
      <c r="O3764" t="s">
        <v>49</v>
      </c>
    </row>
    <row r="3765" spans="1:15">
      <c r="A3765" s="21" t="s">
        <v>312</v>
      </c>
      <c r="B3765" t="s">
        <v>97</v>
      </c>
      <c r="C3765" t="s">
        <v>322</v>
      </c>
      <c r="D3765" s="16">
        <v>0.14000000000000001</v>
      </c>
      <c r="E3765" s="16">
        <v>71.25</v>
      </c>
      <c r="F3765" s="16">
        <v>-90.75</v>
      </c>
      <c r="G3765">
        <v>0.15465744450053201</v>
      </c>
      <c r="H3765">
        <v>0.61</v>
      </c>
      <c r="I3765" t="s">
        <v>32</v>
      </c>
      <c r="J3765">
        <v>5.1670622603615102E-2</v>
      </c>
      <c r="K3765">
        <v>0.46295202397190399</v>
      </c>
      <c r="L3765">
        <v>2002</v>
      </c>
      <c r="M3765">
        <v>2002</v>
      </c>
      <c r="N3765" t="s">
        <v>317</v>
      </c>
      <c r="O3765" t="s">
        <v>49</v>
      </c>
    </row>
    <row r="3766" spans="1:15">
      <c r="A3766" s="21" t="s">
        <v>312</v>
      </c>
      <c r="B3766" t="s">
        <v>97</v>
      </c>
      <c r="C3766" t="s">
        <v>322</v>
      </c>
      <c r="D3766" s="16">
        <v>0.18</v>
      </c>
      <c r="E3766" s="16">
        <v>71.25</v>
      </c>
      <c r="F3766" s="16">
        <v>-90.25</v>
      </c>
      <c r="G3766">
        <v>0.15465744450053201</v>
      </c>
      <c r="H3766">
        <v>0.61</v>
      </c>
      <c r="I3766" t="s">
        <v>32</v>
      </c>
      <c r="J3766">
        <v>5.1670622603615102E-2</v>
      </c>
      <c r="K3766">
        <v>0.46295202397190399</v>
      </c>
      <c r="L3766">
        <v>2002</v>
      </c>
      <c r="M3766">
        <v>2002</v>
      </c>
      <c r="N3766" t="s">
        <v>317</v>
      </c>
      <c r="O3766" t="s">
        <v>49</v>
      </c>
    </row>
    <row r="3767" spans="1:15">
      <c r="A3767" s="21" t="s">
        <v>312</v>
      </c>
      <c r="B3767" t="s">
        <v>97</v>
      </c>
      <c r="C3767" t="s">
        <v>322</v>
      </c>
      <c r="D3767" s="16">
        <v>0.15</v>
      </c>
      <c r="E3767" s="16">
        <v>71.75</v>
      </c>
      <c r="F3767" s="16">
        <v>-92.75</v>
      </c>
      <c r="G3767">
        <v>0.15465744450053201</v>
      </c>
      <c r="H3767">
        <v>0.61</v>
      </c>
      <c r="I3767" t="s">
        <v>32</v>
      </c>
      <c r="J3767">
        <v>5.1670622603615102E-2</v>
      </c>
      <c r="K3767">
        <v>0.46295202397190399</v>
      </c>
      <c r="L3767">
        <v>2002</v>
      </c>
      <c r="M3767">
        <v>2002</v>
      </c>
      <c r="N3767" t="s">
        <v>317</v>
      </c>
      <c r="O3767" t="s">
        <v>49</v>
      </c>
    </row>
    <row r="3768" spans="1:15">
      <c r="A3768" s="21" t="s">
        <v>312</v>
      </c>
      <c r="B3768" t="s">
        <v>97</v>
      </c>
      <c r="C3768" t="s">
        <v>322</v>
      </c>
      <c r="D3768" s="16">
        <v>0.14000000000000001</v>
      </c>
      <c r="E3768" s="16">
        <v>71.75</v>
      </c>
      <c r="F3768" s="16">
        <v>-92.25</v>
      </c>
      <c r="G3768">
        <v>0.15465744450053201</v>
      </c>
      <c r="H3768">
        <v>0.61</v>
      </c>
      <c r="I3768" t="s">
        <v>32</v>
      </c>
      <c r="J3768">
        <v>5.1670622603615102E-2</v>
      </c>
      <c r="K3768">
        <v>0.46295202397190399</v>
      </c>
      <c r="L3768">
        <v>2002</v>
      </c>
      <c r="M3768">
        <v>2002</v>
      </c>
      <c r="N3768" t="s">
        <v>317</v>
      </c>
      <c r="O3768" t="s">
        <v>49</v>
      </c>
    </row>
    <row r="3769" spans="1:15">
      <c r="A3769" s="21" t="s">
        <v>312</v>
      </c>
      <c r="B3769" t="s">
        <v>97</v>
      </c>
      <c r="C3769" t="s">
        <v>322</v>
      </c>
      <c r="D3769" s="16">
        <v>0.15</v>
      </c>
      <c r="E3769" s="16">
        <v>71.75</v>
      </c>
      <c r="F3769" s="16">
        <v>-91.75</v>
      </c>
      <c r="G3769">
        <v>0.15465744450053201</v>
      </c>
      <c r="H3769">
        <v>0.61</v>
      </c>
      <c r="I3769" t="s">
        <v>32</v>
      </c>
      <c r="J3769">
        <v>5.1670622603615102E-2</v>
      </c>
      <c r="K3769">
        <v>0.46295202397190399</v>
      </c>
      <c r="L3769">
        <v>2002</v>
      </c>
      <c r="M3769">
        <v>2002</v>
      </c>
      <c r="N3769" t="s">
        <v>317</v>
      </c>
      <c r="O3769" t="s">
        <v>49</v>
      </c>
    </row>
    <row r="3770" spans="1:15">
      <c r="A3770" s="21" t="s">
        <v>312</v>
      </c>
      <c r="B3770" t="s">
        <v>97</v>
      </c>
      <c r="C3770" t="s">
        <v>322</v>
      </c>
      <c r="D3770" s="16">
        <v>0.16</v>
      </c>
      <c r="E3770" s="16">
        <v>71.75</v>
      </c>
      <c r="F3770" s="16">
        <v>-91.25</v>
      </c>
      <c r="G3770">
        <v>0.15465744450053201</v>
      </c>
      <c r="H3770">
        <v>0.61</v>
      </c>
      <c r="I3770" t="s">
        <v>32</v>
      </c>
      <c r="J3770">
        <v>5.1670622603615102E-2</v>
      </c>
      <c r="K3770">
        <v>0.46295202397190399</v>
      </c>
      <c r="L3770">
        <v>2002</v>
      </c>
      <c r="M3770">
        <v>2002</v>
      </c>
      <c r="N3770" t="s">
        <v>317</v>
      </c>
      <c r="O3770" t="s">
        <v>49</v>
      </c>
    </row>
    <row r="3771" spans="1:15">
      <c r="A3771" s="21" t="s">
        <v>312</v>
      </c>
      <c r="B3771" t="s">
        <v>97</v>
      </c>
      <c r="C3771" t="s">
        <v>322</v>
      </c>
      <c r="D3771" s="16">
        <v>0.18</v>
      </c>
      <c r="E3771" s="16">
        <v>71.75</v>
      </c>
      <c r="F3771" s="16">
        <v>-90.75</v>
      </c>
      <c r="G3771">
        <v>0.15465744450053201</v>
      </c>
      <c r="H3771">
        <v>0.61</v>
      </c>
      <c r="I3771" t="s">
        <v>32</v>
      </c>
      <c r="J3771">
        <v>5.1670622603615102E-2</v>
      </c>
      <c r="K3771">
        <v>0.46295202397190399</v>
      </c>
      <c r="L3771">
        <v>2002</v>
      </c>
      <c r="M3771">
        <v>2002</v>
      </c>
      <c r="N3771" t="s">
        <v>317</v>
      </c>
      <c r="O3771" t="s">
        <v>49</v>
      </c>
    </row>
    <row r="3772" spans="1:15">
      <c r="A3772" s="21" t="s">
        <v>312</v>
      </c>
      <c r="B3772" t="s">
        <v>97</v>
      </c>
      <c r="C3772" t="s">
        <v>322</v>
      </c>
      <c r="D3772" s="16">
        <v>0.19</v>
      </c>
      <c r="E3772" s="16">
        <v>71.75</v>
      </c>
      <c r="F3772" s="16">
        <v>-93.25</v>
      </c>
      <c r="G3772">
        <v>0.15465744450053201</v>
      </c>
      <c r="H3772">
        <v>0.61</v>
      </c>
      <c r="I3772" t="s">
        <v>32</v>
      </c>
      <c r="J3772">
        <v>5.1670622603615102E-2</v>
      </c>
      <c r="K3772">
        <v>0.46295202397190399</v>
      </c>
      <c r="L3772">
        <v>2002</v>
      </c>
      <c r="M3772">
        <v>2002</v>
      </c>
      <c r="N3772" t="s">
        <v>317</v>
      </c>
      <c r="O3772" t="s">
        <v>49</v>
      </c>
    </row>
    <row r="3773" spans="1:15">
      <c r="A3773" s="21" t="s">
        <v>312</v>
      </c>
      <c r="B3773" t="s">
        <v>97</v>
      </c>
      <c r="C3773" t="s">
        <v>322</v>
      </c>
      <c r="D3773" s="16">
        <v>0.18</v>
      </c>
      <c r="E3773" s="16">
        <v>72.25</v>
      </c>
      <c r="F3773" s="16">
        <v>-92.75</v>
      </c>
      <c r="G3773">
        <v>0.15465744450053201</v>
      </c>
      <c r="H3773">
        <v>0.61</v>
      </c>
      <c r="I3773" t="s">
        <v>32</v>
      </c>
      <c r="J3773">
        <v>5.1670622603615102E-2</v>
      </c>
      <c r="K3773">
        <v>0.46295202397190399</v>
      </c>
      <c r="L3773">
        <v>2002</v>
      </c>
      <c r="M3773">
        <v>2002</v>
      </c>
      <c r="N3773" t="s">
        <v>317</v>
      </c>
      <c r="O3773" t="s">
        <v>49</v>
      </c>
    </row>
    <row r="3774" spans="1:15">
      <c r="A3774" s="21" t="s">
        <v>312</v>
      </c>
      <c r="B3774" t="s">
        <v>97</v>
      </c>
      <c r="C3774" t="s">
        <v>322</v>
      </c>
      <c r="D3774" s="16">
        <v>0.17</v>
      </c>
      <c r="E3774" s="16">
        <v>72.25</v>
      </c>
      <c r="F3774" s="16">
        <v>-92.25</v>
      </c>
      <c r="G3774">
        <v>0.15465744450053201</v>
      </c>
      <c r="H3774">
        <v>0.61</v>
      </c>
      <c r="I3774" t="s">
        <v>32</v>
      </c>
      <c r="J3774">
        <v>5.1670622603615102E-2</v>
      </c>
      <c r="K3774">
        <v>0.46295202397190399</v>
      </c>
      <c r="L3774">
        <v>2002</v>
      </c>
      <c r="M3774">
        <v>2002</v>
      </c>
      <c r="N3774" t="s">
        <v>317</v>
      </c>
      <c r="O3774" t="s">
        <v>49</v>
      </c>
    </row>
    <row r="3775" spans="1:15">
      <c r="A3775" s="21" t="s">
        <v>312</v>
      </c>
      <c r="B3775" t="s">
        <v>97</v>
      </c>
      <c r="C3775" t="s">
        <v>322</v>
      </c>
      <c r="D3775" s="16">
        <v>0.16</v>
      </c>
      <c r="E3775" s="16">
        <v>72.25</v>
      </c>
      <c r="F3775" s="16">
        <v>-91.75</v>
      </c>
      <c r="G3775">
        <v>0.15465744450053201</v>
      </c>
      <c r="H3775">
        <v>0.61</v>
      </c>
      <c r="I3775" t="s">
        <v>32</v>
      </c>
      <c r="J3775">
        <v>5.1670622603615102E-2</v>
      </c>
      <c r="K3775">
        <v>0.46295202397190399</v>
      </c>
      <c r="L3775">
        <v>2002</v>
      </c>
      <c r="M3775">
        <v>2002</v>
      </c>
      <c r="N3775" t="s">
        <v>317</v>
      </c>
      <c r="O3775" t="s">
        <v>49</v>
      </c>
    </row>
    <row r="3776" spans="1:15">
      <c r="A3776" s="21" t="s">
        <v>312</v>
      </c>
      <c r="B3776" t="s">
        <v>97</v>
      </c>
      <c r="C3776" t="s">
        <v>322</v>
      </c>
      <c r="D3776" s="16">
        <v>0.18</v>
      </c>
      <c r="E3776" s="16">
        <v>72.25</v>
      </c>
      <c r="F3776" s="16">
        <v>-91.25</v>
      </c>
      <c r="G3776">
        <v>0.15465744450053201</v>
      </c>
      <c r="H3776">
        <v>0.61</v>
      </c>
      <c r="I3776" t="s">
        <v>32</v>
      </c>
      <c r="J3776">
        <v>5.1670622603615102E-2</v>
      </c>
      <c r="K3776">
        <v>0.46295202397190399</v>
      </c>
      <c r="L3776">
        <v>2002</v>
      </c>
      <c r="M3776">
        <v>2002</v>
      </c>
      <c r="N3776" t="s">
        <v>317</v>
      </c>
      <c r="O3776" t="s">
        <v>49</v>
      </c>
    </row>
    <row r="3777" spans="1:15">
      <c r="A3777" s="21" t="s">
        <v>312</v>
      </c>
      <c r="B3777" t="s">
        <v>97</v>
      </c>
      <c r="C3777" t="s">
        <v>322</v>
      </c>
      <c r="D3777" s="16">
        <v>0.22</v>
      </c>
      <c r="E3777" s="16">
        <v>72.25</v>
      </c>
      <c r="F3777" s="16">
        <v>-90.75</v>
      </c>
      <c r="G3777">
        <v>0.15465744450053201</v>
      </c>
      <c r="H3777">
        <v>0.61</v>
      </c>
      <c r="I3777" t="s">
        <v>32</v>
      </c>
      <c r="J3777">
        <v>5.1670622603615102E-2</v>
      </c>
      <c r="K3777">
        <v>0.46295202397190399</v>
      </c>
      <c r="L3777">
        <v>2002</v>
      </c>
      <c r="M3777">
        <v>2002</v>
      </c>
      <c r="N3777" t="s">
        <v>317</v>
      </c>
      <c r="O3777" t="s">
        <v>49</v>
      </c>
    </row>
    <row r="3778" spans="1:15">
      <c r="A3778" s="21" t="s">
        <v>312</v>
      </c>
      <c r="B3778" t="s">
        <v>97</v>
      </c>
      <c r="C3778" t="s">
        <v>322</v>
      </c>
      <c r="D3778" s="16">
        <v>0.27</v>
      </c>
      <c r="E3778" s="16">
        <v>72.25</v>
      </c>
      <c r="F3778" s="16">
        <v>-90.25</v>
      </c>
      <c r="G3778">
        <v>0.15465744450053201</v>
      </c>
      <c r="H3778">
        <v>0.61</v>
      </c>
      <c r="I3778" t="s">
        <v>32</v>
      </c>
      <c r="J3778">
        <v>5.1670622603615102E-2</v>
      </c>
      <c r="K3778">
        <v>0.46295202397190399</v>
      </c>
      <c r="L3778">
        <v>2002</v>
      </c>
      <c r="M3778">
        <v>2002</v>
      </c>
      <c r="N3778" t="s">
        <v>317</v>
      </c>
      <c r="O3778" t="s">
        <v>49</v>
      </c>
    </row>
    <row r="3779" spans="1:15">
      <c r="A3779" s="21" t="s">
        <v>312</v>
      </c>
      <c r="B3779" t="s">
        <v>97</v>
      </c>
      <c r="C3779" t="s">
        <v>322</v>
      </c>
      <c r="D3779" s="16">
        <v>0.23</v>
      </c>
      <c r="E3779" s="16">
        <v>71.75</v>
      </c>
      <c r="F3779" s="16">
        <v>-90.25</v>
      </c>
      <c r="G3779">
        <v>0.15465744450053201</v>
      </c>
      <c r="H3779">
        <v>0.61</v>
      </c>
      <c r="I3779" t="s">
        <v>32</v>
      </c>
      <c r="J3779">
        <v>5.1670622603615102E-2</v>
      </c>
      <c r="K3779">
        <v>0.46295202397190399</v>
      </c>
      <c r="L3779">
        <v>2002</v>
      </c>
      <c r="M3779">
        <v>2002</v>
      </c>
      <c r="N3779" t="s">
        <v>317</v>
      </c>
      <c r="O3779" t="s">
        <v>49</v>
      </c>
    </row>
    <row r="3780" spans="1:15">
      <c r="A3780" s="21" t="s">
        <v>312</v>
      </c>
      <c r="B3780" t="s">
        <v>97</v>
      </c>
      <c r="C3780" t="s">
        <v>322</v>
      </c>
      <c r="D3780" s="16">
        <v>0.2</v>
      </c>
      <c r="E3780" s="16">
        <v>72.25</v>
      </c>
      <c r="F3780" s="16">
        <v>-93.25</v>
      </c>
      <c r="G3780">
        <v>0.15465744450053201</v>
      </c>
      <c r="H3780">
        <v>0.61</v>
      </c>
      <c r="I3780" t="s">
        <v>32</v>
      </c>
      <c r="J3780">
        <v>5.1670622603615102E-2</v>
      </c>
      <c r="K3780">
        <v>0.46295202397190399</v>
      </c>
      <c r="L3780">
        <v>2002</v>
      </c>
      <c r="M3780">
        <v>2002</v>
      </c>
      <c r="N3780" t="s">
        <v>317</v>
      </c>
      <c r="O3780" t="s">
        <v>49</v>
      </c>
    </row>
    <row r="3781" spans="1:15">
      <c r="A3781" s="21" t="s">
        <v>312</v>
      </c>
      <c r="B3781" t="s">
        <v>97</v>
      </c>
      <c r="C3781" t="s">
        <v>322</v>
      </c>
      <c r="D3781" s="16">
        <v>0.22</v>
      </c>
      <c r="E3781" s="16">
        <v>72.75</v>
      </c>
      <c r="F3781" s="16">
        <v>-91.25</v>
      </c>
      <c r="G3781">
        <v>0.15465744450053201</v>
      </c>
      <c r="H3781">
        <v>0.61</v>
      </c>
      <c r="I3781" t="s">
        <v>32</v>
      </c>
      <c r="J3781">
        <v>5.1670622603615102E-2</v>
      </c>
      <c r="K3781">
        <v>0.46295202397190399</v>
      </c>
      <c r="L3781">
        <v>2002</v>
      </c>
      <c r="M3781">
        <v>2002</v>
      </c>
      <c r="N3781" t="s">
        <v>317</v>
      </c>
      <c r="O3781" t="s">
        <v>49</v>
      </c>
    </row>
    <row r="3782" spans="1:15">
      <c r="A3782" s="21" t="s">
        <v>312</v>
      </c>
      <c r="B3782" t="s">
        <v>97</v>
      </c>
      <c r="C3782" t="s">
        <v>322</v>
      </c>
      <c r="D3782" s="16">
        <v>0.22</v>
      </c>
      <c r="E3782" s="16">
        <v>72.75</v>
      </c>
      <c r="F3782" s="16">
        <v>-90.75</v>
      </c>
      <c r="G3782">
        <v>0.15465744450053201</v>
      </c>
      <c r="H3782">
        <v>0.61</v>
      </c>
      <c r="I3782" t="s">
        <v>32</v>
      </c>
      <c r="J3782">
        <v>5.1670622603615102E-2</v>
      </c>
      <c r="K3782">
        <v>0.46295202397190399</v>
      </c>
      <c r="L3782">
        <v>2002</v>
      </c>
      <c r="M3782">
        <v>2002</v>
      </c>
      <c r="N3782" t="s">
        <v>317</v>
      </c>
      <c r="O3782" t="s">
        <v>49</v>
      </c>
    </row>
    <row r="3783" spans="1:15">
      <c r="A3783" s="21" t="s">
        <v>312</v>
      </c>
      <c r="B3783" t="s">
        <v>97</v>
      </c>
      <c r="C3783" t="s">
        <v>322</v>
      </c>
      <c r="D3783" s="16">
        <v>0.27</v>
      </c>
      <c r="E3783" s="16">
        <v>72.75</v>
      </c>
      <c r="F3783" s="16">
        <v>-90.25</v>
      </c>
      <c r="G3783">
        <v>0.15465744450053201</v>
      </c>
      <c r="H3783">
        <v>0.61</v>
      </c>
      <c r="I3783" t="s">
        <v>32</v>
      </c>
      <c r="J3783">
        <v>5.1670622603615102E-2</v>
      </c>
      <c r="K3783">
        <v>0.46295202397190399</v>
      </c>
      <c r="L3783">
        <v>2002</v>
      </c>
      <c r="M3783">
        <v>2002</v>
      </c>
      <c r="N3783" t="s">
        <v>317</v>
      </c>
      <c r="O3783" t="s">
        <v>49</v>
      </c>
    </row>
    <row r="3784" spans="1:15">
      <c r="A3784" s="21" t="s">
        <v>312</v>
      </c>
      <c r="B3784" t="s">
        <v>97</v>
      </c>
      <c r="C3784" t="s">
        <v>322</v>
      </c>
      <c r="D3784" s="16">
        <v>0.32</v>
      </c>
      <c r="E3784" s="16">
        <v>73.25</v>
      </c>
      <c r="F3784" s="16">
        <v>-90.25</v>
      </c>
      <c r="G3784">
        <v>0.15465744450053201</v>
      </c>
      <c r="H3784">
        <v>0.61</v>
      </c>
      <c r="I3784" t="s">
        <v>32</v>
      </c>
      <c r="J3784">
        <v>5.1670622603615102E-2</v>
      </c>
      <c r="K3784">
        <v>0.46295202397190399</v>
      </c>
      <c r="L3784">
        <v>2002</v>
      </c>
      <c r="M3784">
        <v>2002</v>
      </c>
      <c r="N3784" t="s">
        <v>317</v>
      </c>
      <c r="O3784" t="s">
        <v>49</v>
      </c>
    </row>
    <row r="3785" spans="1:15">
      <c r="A3785" s="21" t="s">
        <v>312</v>
      </c>
      <c r="B3785" t="s">
        <v>97</v>
      </c>
      <c r="C3785" t="s">
        <v>322</v>
      </c>
      <c r="D3785" s="16">
        <v>0.34</v>
      </c>
      <c r="E3785" s="16">
        <v>73.25</v>
      </c>
      <c r="F3785" s="16">
        <v>-89.75</v>
      </c>
      <c r="G3785">
        <v>0.15465744450053201</v>
      </c>
      <c r="H3785">
        <v>0.61</v>
      </c>
      <c r="I3785" t="s">
        <v>32</v>
      </c>
      <c r="J3785">
        <v>5.1670622603615102E-2</v>
      </c>
      <c r="K3785">
        <v>0.46295202397190399</v>
      </c>
      <c r="L3785">
        <v>2002</v>
      </c>
      <c r="M3785">
        <v>2002</v>
      </c>
      <c r="N3785" t="s">
        <v>317</v>
      </c>
      <c r="O3785" t="s">
        <v>49</v>
      </c>
    </row>
    <row r="3786" spans="1:15">
      <c r="A3786" s="21" t="s">
        <v>312</v>
      </c>
      <c r="B3786" t="s">
        <v>97</v>
      </c>
      <c r="C3786" t="s">
        <v>322</v>
      </c>
      <c r="D3786" s="16">
        <v>0.09</v>
      </c>
      <c r="E3786" s="16">
        <v>68.75</v>
      </c>
      <c r="F3786" s="16">
        <v>-85.75</v>
      </c>
      <c r="G3786">
        <v>0.15465744450053201</v>
      </c>
      <c r="H3786">
        <v>0.61</v>
      </c>
      <c r="I3786" t="s">
        <v>32</v>
      </c>
      <c r="J3786">
        <v>5.1670622603615102E-2</v>
      </c>
      <c r="K3786">
        <v>0.46295202397190399</v>
      </c>
      <c r="L3786">
        <v>2002</v>
      </c>
      <c r="M3786">
        <v>2002</v>
      </c>
      <c r="N3786" t="s">
        <v>317</v>
      </c>
      <c r="O3786" t="s">
        <v>49</v>
      </c>
    </row>
    <row r="3787" spans="1:15">
      <c r="A3787" s="21" t="s">
        <v>312</v>
      </c>
      <c r="B3787" t="s">
        <v>97</v>
      </c>
      <c r="C3787" t="s">
        <v>322</v>
      </c>
      <c r="D3787" s="16">
        <v>0.38</v>
      </c>
      <c r="E3787" s="16">
        <v>73.25</v>
      </c>
      <c r="F3787" s="16">
        <v>-90.75</v>
      </c>
      <c r="G3787">
        <v>0.15465744450053201</v>
      </c>
      <c r="H3787">
        <v>0.61</v>
      </c>
      <c r="I3787" t="s">
        <v>32</v>
      </c>
      <c r="J3787">
        <v>5.1670622603615102E-2</v>
      </c>
      <c r="K3787">
        <v>0.46295202397190399</v>
      </c>
      <c r="L3787">
        <v>2002</v>
      </c>
      <c r="M3787">
        <v>2002</v>
      </c>
      <c r="N3787" t="s">
        <v>317</v>
      </c>
      <c r="O3787" t="s">
        <v>49</v>
      </c>
    </row>
    <row r="3788" spans="1:15">
      <c r="A3788" s="21" t="s">
        <v>312</v>
      </c>
      <c r="B3788" t="s">
        <v>97</v>
      </c>
      <c r="C3788" t="s">
        <v>322</v>
      </c>
      <c r="D3788" s="16">
        <v>0.15</v>
      </c>
      <c r="E3788" s="16">
        <v>69.75</v>
      </c>
      <c r="F3788" s="16">
        <v>-91.75</v>
      </c>
      <c r="G3788">
        <v>0.15465744450053201</v>
      </c>
      <c r="H3788">
        <v>0.61</v>
      </c>
      <c r="I3788" t="s">
        <v>32</v>
      </c>
      <c r="J3788">
        <v>5.1670622603615102E-2</v>
      </c>
      <c r="K3788">
        <v>0.46295202397190399</v>
      </c>
      <c r="L3788">
        <v>2002</v>
      </c>
      <c r="M3788">
        <v>2002</v>
      </c>
      <c r="N3788" t="s">
        <v>317</v>
      </c>
      <c r="O3788" t="s">
        <v>49</v>
      </c>
    </row>
    <row r="3789" spans="1:15">
      <c r="A3789" s="21" t="s">
        <v>312</v>
      </c>
      <c r="B3789" t="s">
        <v>97</v>
      </c>
      <c r="C3789" t="s">
        <v>322</v>
      </c>
      <c r="D3789" s="16">
        <v>0.18</v>
      </c>
      <c r="E3789" s="16">
        <v>71.25</v>
      </c>
      <c r="F3789" s="16">
        <v>-92.75</v>
      </c>
      <c r="G3789">
        <v>0.15465744450053201</v>
      </c>
      <c r="H3789">
        <v>0.61</v>
      </c>
      <c r="I3789" t="s">
        <v>32</v>
      </c>
      <c r="J3789">
        <v>5.1670622603615102E-2</v>
      </c>
      <c r="K3789">
        <v>0.46295202397190399</v>
      </c>
      <c r="L3789">
        <v>2002</v>
      </c>
      <c r="M3789">
        <v>2002</v>
      </c>
      <c r="N3789" t="s">
        <v>317</v>
      </c>
      <c r="O3789" t="s">
        <v>49</v>
      </c>
    </row>
    <row r="3790" spans="1:15">
      <c r="A3790" s="21" t="s">
        <v>312</v>
      </c>
      <c r="B3790" t="s">
        <v>97</v>
      </c>
      <c r="C3790" t="s">
        <v>322</v>
      </c>
      <c r="D3790" s="16">
        <v>0.16</v>
      </c>
      <c r="E3790" s="16">
        <v>70.75</v>
      </c>
      <c r="F3790" s="16">
        <v>-92.25</v>
      </c>
      <c r="G3790">
        <v>0.15465744450053201</v>
      </c>
      <c r="H3790">
        <v>0.61</v>
      </c>
      <c r="I3790" t="s">
        <v>32</v>
      </c>
      <c r="J3790">
        <v>5.1670622603615102E-2</v>
      </c>
      <c r="K3790">
        <v>0.46295202397190399</v>
      </c>
      <c r="L3790">
        <v>2002</v>
      </c>
      <c r="M3790">
        <v>2002</v>
      </c>
      <c r="N3790" t="s">
        <v>317</v>
      </c>
      <c r="O3790" t="s">
        <v>49</v>
      </c>
    </row>
    <row r="3791" spans="1:15">
      <c r="A3791" s="21" t="s">
        <v>312</v>
      </c>
      <c r="B3791" t="s">
        <v>97</v>
      </c>
      <c r="C3791" t="s">
        <v>322</v>
      </c>
      <c r="D3791" s="16">
        <v>0.2</v>
      </c>
      <c r="E3791" s="16">
        <v>69.25</v>
      </c>
      <c r="F3791" s="16">
        <v>-90.25</v>
      </c>
      <c r="G3791">
        <v>0.15465744450053201</v>
      </c>
      <c r="H3791">
        <v>0.61</v>
      </c>
      <c r="I3791" t="s">
        <v>32</v>
      </c>
      <c r="J3791">
        <v>5.1670622603615102E-2</v>
      </c>
      <c r="K3791">
        <v>0.46295202397190399</v>
      </c>
      <c r="L3791">
        <v>2002</v>
      </c>
      <c r="M3791">
        <v>2002</v>
      </c>
      <c r="N3791" t="s">
        <v>317</v>
      </c>
      <c r="O3791" t="s">
        <v>49</v>
      </c>
    </row>
    <row r="3792" spans="1:15">
      <c r="A3792" s="21" t="s">
        <v>312</v>
      </c>
      <c r="B3792" t="s">
        <v>97</v>
      </c>
      <c r="C3792" t="s">
        <v>322</v>
      </c>
      <c r="D3792" s="16">
        <v>0.11</v>
      </c>
      <c r="E3792" s="16">
        <v>69.25</v>
      </c>
      <c r="F3792" s="16">
        <v>-88.75</v>
      </c>
      <c r="G3792">
        <v>0.15465744450053201</v>
      </c>
      <c r="H3792">
        <v>0.61</v>
      </c>
      <c r="I3792" t="s">
        <v>32</v>
      </c>
      <c r="J3792">
        <v>5.1670622603615102E-2</v>
      </c>
      <c r="K3792">
        <v>0.46295202397190399</v>
      </c>
      <c r="L3792">
        <v>2002</v>
      </c>
      <c r="M3792">
        <v>2002</v>
      </c>
      <c r="N3792" t="s">
        <v>317</v>
      </c>
      <c r="O3792" t="s">
        <v>49</v>
      </c>
    </row>
    <row r="3793" spans="1:15">
      <c r="A3793" s="21" t="s">
        <v>312</v>
      </c>
      <c r="B3793" t="s">
        <v>97</v>
      </c>
      <c r="C3793" t="s">
        <v>322</v>
      </c>
      <c r="D3793" s="16">
        <v>0.14000000000000001</v>
      </c>
      <c r="E3793" s="16">
        <v>69.75</v>
      </c>
      <c r="F3793" s="16">
        <v>-91.25</v>
      </c>
      <c r="G3793">
        <v>0.15465744450053201</v>
      </c>
      <c r="H3793">
        <v>0.61</v>
      </c>
      <c r="I3793" t="s">
        <v>32</v>
      </c>
      <c r="J3793">
        <v>5.1670622603615102E-2</v>
      </c>
      <c r="K3793">
        <v>0.46295202397190399</v>
      </c>
      <c r="L3793">
        <v>2002</v>
      </c>
      <c r="M3793">
        <v>2002</v>
      </c>
      <c r="N3793" t="s">
        <v>317</v>
      </c>
      <c r="O3793" t="s">
        <v>49</v>
      </c>
    </row>
    <row r="3794" spans="1:15">
      <c r="A3794" s="21" t="s">
        <v>312</v>
      </c>
      <c r="B3794" t="s">
        <v>97</v>
      </c>
      <c r="C3794" t="s">
        <v>322</v>
      </c>
      <c r="D3794" s="16">
        <v>0.2</v>
      </c>
      <c r="E3794" s="16">
        <v>70.25</v>
      </c>
      <c r="F3794" s="16">
        <v>-88.25</v>
      </c>
      <c r="G3794">
        <v>0.15465744450053201</v>
      </c>
      <c r="H3794">
        <v>0.61</v>
      </c>
      <c r="I3794" t="s">
        <v>32</v>
      </c>
      <c r="J3794">
        <v>5.1670622603615102E-2</v>
      </c>
      <c r="K3794">
        <v>0.46295202397190399</v>
      </c>
      <c r="L3794">
        <v>2002</v>
      </c>
      <c r="M3794">
        <v>2002</v>
      </c>
      <c r="N3794" t="s">
        <v>317</v>
      </c>
      <c r="O3794" t="s">
        <v>49</v>
      </c>
    </row>
    <row r="3795" spans="1:15">
      <c r="A3795" s="21" t="s">
        <v>312</v>
      </c>
      <c r="B3795" t="s">
        <v>97</v>
      </c>
      <c r="C3795" t="s">
        <v>322</v>
      </c>
      <c r="D3795" s="16">
        <v>0.42</v>
      </c>
      <c r="E3795" s="16">
        <v>72.75</v>
      </c>
      <c r="F3795" s="16">
        <v>-80.25</v>
      </c>
      <c r="G3795">
        <v>0.15465744450053201</v>
      </c>
      <c r="H3795">
        <v>0.61</v>
      </c>
      <c r="I3795" t="s">
        <v>32</v>
      </c>
      <c r="J3795">
        <v>5.1670622603615102E-2</v>
      </c>
      <c r="K3795">
        <v>0.46295202397190399</v>
      </c>
      <c r="L3795">
        <v>2002</v>
      </c>
      <c r="M3795">
        <v>2002</v>
      </c>
      <c r="N3795" t="s">
        <v>317</v>
      </c>
      <c r="O3795" t="s">
        <v>49</v>
      </c>
    </row>
    <row r="3796" spans="1:15">
      <c r="A3796" s="21" t="s">
        <v>312</v>
      </c>
      <c r="B3796" t="s">
        <v>97</v>
      </c>
      <c r="C3796" t="s">
        <v>322</v>
      </c>
      <c r="D3796" s="16">
        <v>0.26</v>
      </c>
      <c r="E3796" s="16">
        <v>72.75</v>
      </c>
      <c r="F3796" s="16">
        <v>-91.75</v>
      </c>
      <c r="G3796">
        <v>0.15465744450053201</v>
      </c>
      <c r="H3796">
        <v>0.61</v>
      </c>
      <c r="I3796" t="s">
        <v>32</v>
      </c>
      <c r="J3796">
        <v>5.1670622603615102E-2</v>
      </c>
      <c r="K3796">
        <v>0.46295202397190399</v>
      </c>
      <c r="L3796">
        <v>2002</v>
      </c>
      <c r="M3796">
        <v>2002</v>
      </c>
      <c r="N3796" t="s">
        <v>317</v>
      </c>
      <c r="O3796" t="s">
        <v>49</v>
      </c>
    </row>
    <row r="3797" spans="1:15">
      <c r="A3797" s="21" t="s">
        <v>312</v>
      </c>
      <c r="B3797" t="s">
        <v>97</v>
      </c>
      <c r="C3797" t="s">
        <v>322</v>
      </c>
      <c r="D3797" s="16">
        <v>0.33</v>
      </c>
      <c r="E3797" s="16">
        <v>72.75</v>
      </c>
      <c r="F3797" s="16">
        <v>-89.75</v>
      </c>
      <c r="G3797">
        <v>0.15465744450053201</v>
      </c>
      <c r="H3797">
        <v>0.61</v>
      </c>
      <c r="I3797" t="s">
        <v>32</v>
      </c>
      <c r="J3797">
        <v>5.1670622603615102E-2</v>
      </c>
      <c r="K3797">
        <v>0.46295202397190399</v>
      </c>
      <c r="L3797">
        <v>2002</v>
      </c>
      <c r="M3797">
        <v>2002</v>
      </c>
      <c r="N3797" t="s">
        <v>317</v>
      </c>
      <c r="O3797" t="s">
        <v>49</v>
      </c>
    </row>
    <row r="3798" spans="1:15">
      <c r="A3798" s="21" t="s">
        <v>312</v>
      </c>
      <c r="B3798" t="s">
        <v>97</v>
      </c>
      <c r="C3798" t="s">
        <v>322</v>
      </c>
      <c r="D3798" s="16">
        <v>0.15</v>
      </c>
      <c r="E3798" s="16">
        <v>70.25</v>
      </c>
      <c r="F3798" s="16">
        <v>-91.75</v>
      </c>
      <c r="G3798">
        <v>0.15465744450053201</v>
      </c>
      <c r="H3798">
        <v>0.61</v>
      </c>
      <c r="I3798" t="s">
        <v>32</v>
      </c>
      <c r="J3798">
        <v>5.1670622603615102E-2</v>
      </c>
      <c r="K3798">
        <v>0.46295202397190399</v>
      </c>
      <c r="L3798">
        <v>2002</v>
      </c>
      <c r="M3798">
        <v>2002</v>
      </c>
      <c r="N3798" t="s">
        <v>317</v>
      </c>
      <c r="O3798" t="s">
        <v>49</v>
      </c>
    </row>
    <row r="3799" spans="1:15">
      <c r="A3799" s="21" t="s">
        <v>312</v>
      </c>
      <c r="B3799" t="s">
        <v>97</v>
      </c>
      <c r="C3799" t="s">
        <v>322</v>
      </c>
      <c r="D3799" s="16">
        <v>0.42</v>
      </c>
      <c r="E3799" s="16">
        <v>73.25</v>
      </c>
      <c r="F3799" s="16">
        <v>-89.25</v>
      </c>
      <c r="G3799">
        <v>0.15465744450053201</v>
      </c>
      <c r="H3799">
        <v>0.61</v>
      </c>
      <c r="I3799" t="s">
        <v>32</v>
      </c>
      <c r="J3799">
        <v>5.1670622603615102E-2</v>
      </c>
      <c r="K3799">
        <v>0.46295202397190399</v>
      </c>
      <c r="L3799">
        <v>2002</v>
      </c>
      <c r="M3799">
        <v>2002</v>
      </c>
      <c r="N3799" t="s">
        <v>317</v>
      </c>
      <c r="O3799" t="s">
        <v>49</v>
      </c>
    </row>
    <row r="3800" spans="1:15">
      <c r="A3800" s="21" t="s">
        <v>312</v>
      </c>
      <c r="B3800" t="s">
        <v>97</v>
      </c>
      <c r="C3800" t="s">
        <v>322</v>
      </c>
      <c r="D3800" s="16">
        <v>0.21</v>
      </c>
      <c r="E3800" s="16">
        <v>71.25</v>
      </c>
      <c r="F3800" s="16">
        <v>-89.75</v>
      </c>
      <c r="G3800">
        <v>0.15465744450053201</v>
      </c>
      <c r="H3800">
        <v>0.61</v>
      </c>
      <c r="I3800" t="s">
        <v>32</v>
      </c>
      <c r="J3800">
        <v>5.1670622603615102E-2</v>
      </c>
      <c r="K3800">
        <v>0.46295202397190399</v>
      </c>
      <c r="L3800">
        <v>2002</v>
      </c>
      <c r="M3800">
        <v>2002</v>
      </c>
      <c r="N3800" t="s">
        <v>317</v>
      </c>
      <c r="O3800" t="s">
        <v>49</v>
      </c>
    </row>
    <row r="3801" spans="1:15">
      <c r="A3801" s="21" t="s">
        <v>312</v>
      </c>
      <c r="B3801" t="s">
        <v>97</v>
      </c>
      <c r="C3801" t="s">
        <v>322</v>
      </c>
      <c r="D3801" s="16">
        <v>0.19</v>
      </c>
      <c r="E3801" s="16">
        <v>70.75</v>
      </c>
      <c r="F3801" s="16">
        <v>-89.25</v>
      </c>
      <c r="G3801">
        <v>0.15465744450053201</v>
      </c>
      <c r="H3801">
        <v>0.61</v>
      </c>
      <c r="I3801" t="s">
        <v>32</v>
      </c>
      <c r="J3801">
        <v>5.1670622603615102E-2</v>
      </c>
      <c r="K3801">
        <v>0.46295202397190399</v>
      </c>
      <c r="L3801">
        <v>2002</v>
      </c>
      <c r="M3801">
        <v>2002</v>
      </c>
      <c r="N3801" t="s">
        <v>317</v>
      </c>
      <c r="O3801" t="s">
        <v>49</v>
      </c>
    </row>
    <row r="3802" spans="1:15">
      <c r="A3802" s="21" t="s">
        <v>312</v>
      </c>
      <c r="B3802" t="s">
        <v>97</v>
      </c>
      <c r="C3802" t="s">
        <v>322</v>
      </c>
      <c r="D3802" s="16">
        <v>0.23</v>
      </c>
      <c r="E3802" s="16">
        <v>71.75</v>
      </c>
      <c r="F3802" s="16">
        <v>-93.75</v>
      </c>
      <c r="G3802">
        <v>0.15465744450053201</v>
      </c>
      <c r="H3802">
        <v>0.61</v>
      </c>
      <c r="I3802" t="s">
        <v>32</v>
      </c>
      <c r="J3802">
        <v>5.1670622603615102E-2</v>
      </c>
      <c r="K3802">
        <v>0.46295202397190399</v>
      </c>
      <c r="L3802">
        <v>2002</v>
      </c>
      <c r="M3802">
        <v>2002</v>
      </c>
      <c r="N3802" t="s">
        <v>317</v>
      </c>
      <c r="O3802" t="s">
        <v>49</v>
      </c>
    </row>
    <row r="3803" spans="1:15">
      <c r="A3803" s="21" t="s">
        <v>312</v>
      </c>
      <c r="B3803" t="s">
        <v>97</v>
      </c>
      <c r="C3803" t="s">
        <v>322</v>
      </c>
      <c r="D3803" s="16">
        <v>0.1</v>
      </c>
      <c r="E3803" s="16">
        <v>68.25</v>
      </c>
      <c r="F3803" s="16">
        <v>-87.25</v>
      </c>
      <c r="G3803">
        <v>0.15465744450053201</v>
      </c>
      <c r="H3803">
        <v>0.61</v>
      </c>
      <c r="I3803" t="s">
        <v>32</v>
      </c>
      <c r="J3803">
        <v>5.1670622603615102E-2</v>
      </c>
      <c r="K3803">
        <v>0.46295202397190399</v>
      </c>
      <c r="L3803">
        <v>2002</v>
      </c>
      <c r="M3803">
        <v>2002</v>
      </c>
      <c r="N3803" t="s">
        <v>317</v>
      </c>
      <c r="O3803" t="s">
        <v>49</v>
      </c>
    </row>
    <row r="3804" spans="1:15">
      <c r="A3804" s="21" t="s">
        <v>312</v>
      </c>
      <c r="B3804" t="s">
        <v>97</v>
      </c>
      <c r="C3804" t="s">
        <v>322</v>
      </c>
      <c r="D3804" s="16">
        <v>0.19</v>
      </c>
      <c r="E3804" s="16">
        <v>70.25</v>
      </c>
      <c r="F3804" s="16">
        <v>-87.75</v>
      </c>
      <c r="G3804">
        <v>0.15465744450053201</v>
      </c>
      <c r="H3804">
        <v>0.61</v>
      </c>
      <c r="I3804" t="s">
        <v>32</v>
      </c>
      <c r="J3804">
        <v>5.1670622603615102E-2</v>
      </c>
      <c r="K3804">
        <v>0.46295202397190399</v>
      </c>
      <c r="L3804">
        <v>2002</v>
      </c>
      <c r="M3804">
        <v>2002</v>
      </c>
      <c r="N3804" t="s">
        <v>317</v>
      </c>
      <c r="O3804" t="s">
        <v>49</v>
      </c>
    </row>
    <row r="3805" spans="1:15">
      <c r="A3805" s="21" t="s">
        <v>312</v>
      </c>
      <c r="B3805" t="s">
        <v>97</v>
      </c>
      <c r="C3805" t="s">
        <v>322</v>
      </c>
      <c r="D3805" s="16">
        <v>0.08</v>
      </c>
      <c r="E3805" s="16">
        <v>68.25</v>
      </c>
      <c r="F3805" s="16">
        <v>-86.25</v>
      </c>
      <c r="G3805">
        <v>0.15465744450053201</v>
      </c>
      <c r="H3805">
        <v>0.61</v>
      </c>
      <c r="I3805" t="s">
        <v>32</v>
      </c>
      <c r="J3805">
        <v>5.1670622603615102E-2</v>
      </c>
      <c r="K3805">
        <v>0.46295202397190399</v>
      </c>
      <c r="L3805">
        <v>2002</v>
      </c>
      <c r="M3805">
        <v>2002</v>
      </c>
      <c r="N3805" t="s">
        <v>317</v>
      </c>
      <c r="O3805" t="s">
        <v>49</v>
      </c>
    </row>
    <row r="3806" spans="1:15">
      <c r="A3806" s="21" t="s">
        <v>312</v>
      </c>
      <c r="B3806" t="s">
        <v>97</v>
      </c>
      <c r="C3806" t="s">
        <v>322</v>
      </c>
      <c r="D3806" s="16">
        <v>0.24</v>
      </c>
      <c r="E3806" s="16">
        <v>72.25</v>
      </c>
      <c r="F3806" s="16">
        <v>-93.75</v>
      </c>
      <c r="G3806">
        <v>0.15465744450053201</v>
      </c>
      <c r="H3806">
        <v>0.61</v>
      </c>
      <c r="I3806" t="s">
        <v>32</v>
      </c>
      <c r="J3806">
        <v>5.1670622603615102E-2</v>
      </c>
      <c r="K3806">
        <v>0.46295202397190399</v>
      </c>
      <c r="L3806">
        <v>2002</v>
      </c>
      <c r="M3806">
        <v>2002</v>
      </c>
      <c r="N3806" t="s">
        <v>317</v>
      </c>
      <c r="O3806" t="s">
        <v>49</v>
      </c>
    </row>
    <row r="3807" spans="1:15">
      <c r="A3807" s="21" t="s">
        <v>312</v>
      </c>
      <c r="B3807" t="s">
        <v>97</v>
      </c>
      <c r="C3807" t="s">
        <v>322</v>
      </c>
      <c r="D3807" s="16">
        <v>0.82</v>
      </c>
      <c r="E3807" s="16">
        <v>72.75</v>
      </c>
      <c r="F3807" s="16">
        <v>-78.75</v>
      </c>
      <c r="G3807">
        <v>0.15465744450053201</v>
      </c>
      <c r="H3807">
        <v>0.61</v>
      </c>
      <c r="I3807" t="s">
        <v>32</v>
      </c>
      <c r="J3807">
        <v>5.1670622603615102E-2</v>
      </c>
      <c r="K3807">
        <v>0.46295202397190399</v>
      </c>
      <c r="L3807">
        <v>2002</v>
      </c>
      <c r="M3807">
        <v>2002</v>
      </c>
      <c r="N3807" t="s">
        <v>317</v>
      </c>
      <c r="O3807" t="s">
        <v>49</v>
      </c>
    </row>
    <row r="3808" spans="1:15">
      <c r="A3808" s="21" t="s">
        <v>312</v>
      </c>
      <c r="B3808" t="s">
        <v>97</v>
      </c>
      <c r="C3808" t="s">
        <v>322</v>
      </c>
      <c r="D3808" s="16">
        <v>0.19</v>
      </c>
      <c r="E3808" s="16">
        <v>69.75</v>
      </c>
      <c r="F3808" s="16">
        <v>-92.25</v>
      </c>
      <c r="G3808">
        <v>0.15465744450053201</v>
      </c>
      <c r="H3808">
        <v>0.61</v>
      </c>
      <c r="I3808" t="s">
        <v>32</v>
      </c>
      <c r="J3808">
        <v>5.1670622603615102E-2</v>
      </c>
      <c r="K3808">
        <v>0.46295202397190399</v>
      </c>
      <c r="L3808">
        <v>2002</v>
      </c>
      <c r="M3808">
        <v>2002</v>
      </c>
      <c r="N3808" t="s">
        <v>317</v>
      </c>
      <c r="O3808" t="s">
        <v>49</v>
      </c>
    </row>
    <row r="3809" spans="1:15">
      <c r="A3809" s="21" t="s">
        <v>312</v>
      </c>
      <c r="B3809" t="s">
        <v>97</v>
      </c>
      <c r="C3809" t="s">
        <v>322</v>
      </c>
      <c r="D3809" s="16">
        <v>0.13</v>
      </c>
      <c r="E3809" s="16">
        <v>69.25</v>
      </c>
      <c r="F3809" s="16">
        <v>-89.25</v>
      </c>
      <c r="G3809">
        <v>0.15465744450053201</v>
      </c>
      <c r="H3809">
        <v>0.61</v>
      </c>
      <c r="I3809" t="s">
        <v>32</v>
      </c>
      <c r="J3809">
        <v>5.1670622603615102E-2</v>
      </c>
      <c r="K3809">
        <v>0.46295202397190399</v>
      </c>
      <c r="L3809">
        <v>2002</v>
      </c>
      <c r="M3809">
        <v>2002</v>
      </c>
      <c r="N3809" t="s">
        <v>317</v>
      </c>
      <c r="O3809" t="s">
        <v>49</v>
      </c>
    </row>
    <row r="3810" spans="1:15">
      <c r="A3810" s="21" t="s">
        <v>312</v>
      </c>
      <c r="B3810" t="s">
        <v>97</v>
      </c>
      <c r="C3810" t="s">
        <v>322</v>
      </c>
      <c r="D3810" s="16">
        <v>0.43</v>
      </c>
      <c r="E3810" s="16">
        <v>72.75</v>
      </c>
      <c r="F3810" s="16">
        <v>-79.75</v>
      </c>
      <c r="G3810">
        <v>0.15465744450053201</v>
      </c>
      <c r="H3810">
        <v>0.61</v>
      </c>
      <c r="I3810" t="s">
        <v>32</v>
      </c>
      <c r="J3810">
        <v>5.1670622603615102E-2</v>
      </c>
      <c r="K3810">
        <v>0.46295202397190399</v>
      </c>
      <c r="L3810">
        <v>2002</v>
      </c>
      <c r="M3810">
        <v>2002</v>
      </c>
      <c r="N3810" t="s">
        <v>317</v>
      </c>
      <c r="O3810" t="s">
        <v>49</v>
      </c>
    </row>
    <row r="3811" spans="1:15">
      <c r="A3811" s="21" t="s">
        <v>312</v>
      </c>
      <c r="B3811" t="s">
        <v>97</v>
      </c>
      <c r="C3811" t="s">
        <v>322</v>
      </c>
      <c r="D3811" s="16">
        <v>0.2</v>
      </c>
      <c r="E3811" s="16">
        <v>70.25</v>
      </c>
      <c r="F3811" s="16">
        <v>-86.75</v>
      </c>
      <c r="G3811">
        <v>0.15465744450053201</v>
      </c>
      <c r="H3811">
        <v>0.61</v>
      </c>
      <c r="I3811" t="s">
        <v>32</v>
      </c>
      <c r="J3811">
        <v>5.1670622603615102E-2</v>
      </c>
      <c r="K3811">
        <v>0.46295202397190399</v>
      </c>
      <c r="L3811">
        <v>2002</v>
      </c>
      <c r="M3811">
        <v>2002</v>
      </c>
      <c r="N3811" t="s">
        <v>317</v>
      </c>
      <c r="O3811" t="s">
        <v>49</v>
      </c>
    </row>
    <row r="3812" spans="1:15">
      <c r="A3812" s="21" t="s">
        <v>312</v>
      </c>
      <c r="B3812" t="s">
        <v>97</v>
      </c>
      <c r="C3812" t="s">
        <v>322</v>
      </c>
      <c r="D3812" s="16">
        <v>0.26</v>
      </c>
      <c r="E3812" s="16">
        <v>72.75</v>
      </c>
      <c r="F3812" s="16">
        <v>-93.25</v>
      </c>
      <c r="G3812">
        <v>0.15465744450053201</v>
      </c>
      <c r="H3812">
        <v>0.61</v>
      </c>
      <c r="I3812" t="s">
        <v>32</v>
      </c>
      <c r="J3812">
        <v>5.1670622603615102E-2</v>
      </c>
      <c r="K3812">
        <v>0.46295202397190399</v>
      </c>
      <c r="L3812">
        <v>2002</v>
      </c>
      <c r="M3812">
        <v>2002</v>
      </c>
      <c r="N3812" t="s">
        <v>317</v>
      </c>
      <c r="O3812" t="s">
        <v>49</v>
      </c>
    </row>
    <row r="3813" spans="1:15">
      <c r="A3813" s="21" t="s">
        <v>312</v>
      </c>
      <c r="B3813" t="s">
        <v>97</v>
      </c>
      <c r="C3813" t="s">
        <v>322</v>
      </c>
      <c r="D3813" s="16">
        <v>0.2</v>
      </c>
      <c r="E3813" s="16">
        <v>70.25</v>
      </c>
      <c r="F3813" s="16">
        <v>-87.25</v>
      </c>
      <c r="G3813">
        <v>0.15465744450053201</v>
      </c>
      <c r="H3813">
        <v>0.61</v>
      </c>
      <c r="I3813" t="s">
        <v>32</v>
      </c>
      <c r="J3813">
        <v>5.1670622603615102E-2</v>
      </c>
      <c r="K3813">
        <v>0.46295202397190399</v>
      </c>
      <c r="L3813">
        <v>2002</v>
      </c>
      <c r="M3813">
        <v>2002</v>
      </c>
      <c r="N3813" t="s">
        <v>317</v>
      </c>
      <c r="O3813" t="s">
        <v>49</v>
      </c>
    </row>
    <row r="3814" spans="1:15">
      <c r="A3814" s="21" t="s">
        <v>312</v>
      </c>
      <c r="B3814" t="s">
        <v>97</v>
      </c>
      <c r="C3814" t="s">
        <v>322</v>
      </c>
      <c r="D3814" s="16">
        <v>0.41</v>
      </c>
      <c r="E3814" s="16">
        <v>73.25</v>
      </c>
      <c r="F3814" s="16">
        <v>-91.25</v>
      </c>
      <c r="G3814">
        <v>0.15465744450053201</v>
      </c>
      <c r="H3814">
        <v>0.61</v>
      </c>
      <c r="I3814" t="s">
        <v>32</v>
      </c>
      <c r="J3814">
        <v>5.1670622603615102E-2</v>
      </c>
      <c r="K3814">
        <v>0.46295202397190399</v>
      </c>
      <c r="L3814">
        <v>2002</v>
      </c>
      <c r="M3814">
        <v>2002</v>
      </c>
      <c r="N3814" t="s">
        <v>317</v>
      </c>
      <c r="O3814" t="s">
        <v>49</v>
      </c>
    </row>
    <row r="3815" spans="1:15">
      <c r="A3815" s="21" t="s">
        <v>312</v>
      </c>
      <c r="B3815" t="s">
        <v>97</v>
      </c>
      <c r="C3815" t="s">
        <v>322</v>
      </c>
      <c r="D3815" s="16">
        <v>0.09</v>
      </c>
      <c r="E3815" s="16">
        <v>68.25</v>
      </c>
      <c r="F3815" s="16">
        <v>-86.75</v>
      </c>
      <c r="G3815">
        <v>0.15465744450053201</v>
      </c>
      <c r="H3815">
        <v>0.61</v>
      </c>
      <c r="I3815" t="s">
        <v>32</v>
      </c>
      <c r="J3815">
        <v>5.1670622603615102E-2</v>
      </c>
      <c r="K3815">
        <v>0.46295202397190399</v>
      </c>
      <c r="L3815">
        <v>2002</v>
      </c>
      <c r="M3815">
        <v>2002</v>
      </c>
      <c r="N3815" t="s">
        <v>317</v>
      </c>
      <c r="O3815" t="s">
        <v>49</v>
      </c>
    </row>
    <row r="3816" spans="1:15">
      <c r="A3816" s="21" t="s">
        <v>312</v>
      </c>
      <c r="B3816" t="s">
        <v>97</v>
      </c>
      <c r="C3816" t="s">
        <v>322</v>
      </c>
      <c r="D3816" s="16">
        <v>0.11</v>
      </c>
      <c r="E3816" s="16">
        <v>68.75</v>
      </c>
      <c r="F3816" s="16">
        <v>-85.25</v>
      </c>
      <c r="G3816">
        <v>0.15465744450053201</v>
      </c>
      <c r="H3816">
        <v>0.61</v>
      </c>
      <c r="I3816" t="s">
        <v>32</v>
      </c>
      <c r="J3816">
        <v>5.1670622603615102E-2</v>
      </c>
      <c r="K3816">
        <v>0.46295202397190399</v>
      </c>
      <c r="L3816">
        <v>2002</v>
      </c>
      <c r="M3816">
        <v>2002</v>
      </c>
      <c r="N3816" t="s">
        <v>317</v>
      </c>
      <c r="O3816" t="s">
        <v>49</v>
      </c>
    </row>
    <row r="3817" spans="1:15">
      <c r="A3817" s="21" t="s">
        <v>312</v>
      </c>
      <c r="B3817" t="s">
        <v>97</v>
      </c>
      <c r="C3817" t="s">
        <v>322</v>
      </c>
      <c r="D3817" s="16">
        <v>0.2</v>
      </c>
      <c r="E3817" s="16">
        <v>68.75</v>
      </c>
      <c r="F3817" s="16">
        <v>-89.75</v>
      </c>
      <c r="G3817">
        <v>0.15465744450053201</v>
      </c>
      <c r="H3817">
        <v>0.61</v>
      </c>
      <c r="I3817" t="s">
        <v>32</v>
      </c>
      <c r="J3817">
        <v>5.1670622603615102E-2</v>
      </c>
      <c r="K3817">
        <v>0.46295202397190399</v>
      </c>
      <c r="L3817">
        <v>2002</v>
      </c>
      <c r="M3817">
        <v>2002</v>
      </c>
      <c r="N3817" t="s">
        <v>317</v>
      </c>
      <c r="O3817" t="s">
        <v>49</v>
      </c>
    </row>
    <row r="3818" spans="1:15">
      <c r="A3818" s="21" t="s">
        <v>312</v>
      </c>
      <c r="B3818" t="s">
        <v>97</v>
      </c>
      <c r="C3818" t="s">
        <v>322</v>
      </c>
      <c r="D3818" s="16">
        <v>0.8</v>
      </c>
      <c r="E3818" s="16">
        <v>72.75</v>
      </c>
      <c r="F3818" s="16">
        <v>-78.25</v>
      </c>
      <c r="G3818">
        <v>0.15465744450053201</v>
      </c>
      <c r="H3818">
        <v>0.61</v>
      </c>
      <c r="I3818" t="s">
        <v>32</v>
      </c>
      <c r="J3818">
        <v>5.1670622603615102E-2</v>
      </c>
      <c r="K3818">
        <v>0.46295202397190399</v>
      </c>
      <c r="L3818">
        <v>2002</v>
      </c>
      <c r="M3818">
        <v>2002</v>
      </c>
      <c r="N3818" t="s">
        <v>317</v>
      </c>
      <c r="O3818" t="s">
        <v>49</v>
      </c>
    </row>
    <row r="3819" spans="1:15">
      <c r="A3819" s="21" t="s">
        <v>312</v>
      </c>
      <c r="B3819" t="s">
        <v>97</v>
      </c>
      <c r="C3819" t="s">
        <v>322</v>
      </c>
      <c r="D3819" s="16">
        <v>0.43</v>
      </c>
      <c r="E3819" s="16">
        <v>72.25</v>
      </c>
      <c r="F3819" s="16">
        <v>-80.25</v>
      </c>
      <c r="G3819">
        <v>0.15465744450053201</v>
      </c>
      <c r="H3819">
        <v>0.61</v>
      </c>
      <c r="I3819" t="s">
        <v>32</v>
      </c>
      <c r="J3819">
        <v>5.1670622603615102E-2</v>
      </c>
      <c r="K3819">
        <v>0.46295202397190399</v>
      </c>
      <c r="L3819">
        <v>2002</v>
      </c>
      <c r="M3819">
        <v>2002</v>
      </c>
      <c r="N3819" t="s">
        <v>317</v>
      </c>
      <c r="O3819" t="s">
        <v>49</v>
      </c>
    </row>
    <row r="3820" spans="1:15">
      <c r="A3820" s="21" t="s">
        <v>312</v>
      </c>
      <c r="B3820" t="s">
        <v>97</v>
      </c>
      <c r="C3820" t="s">
        <v>322</v>
      </c>
      <c r="D3820" s="16">
        <v>0.67</v>
      </c>
      <c r="E3820" s="16">
        <v>72.75</v>
      </c>
      <c r="F3820" s="16">
        <v>-79.25</v>
      </c>
      <c r="G3820">
        <v>0.15465744450053201</v>
      </c>
      <c r="H3820">
        <v>0.61</v>
      </c>
      <c r="I3820" t="s">
        <v>32</v>
      </c>
      <c r="J3820">
        <v>5.1670622603615102E-2</v>
      </c>
      <c r="K3820">
        <v>0.46295202397190399</v>
      </c>
      <c r="L3820">
        <v>2002</v>
      </c>
      <c r="M3820">
        <v>2002</v>
      </c>
      <c r="N3820" t="s">
        <v>317</v>
      </c>
      <c r="O3820" t="s">
        <v>49</v>
      </c>
    </row>
    <row r="3821" spans="1:15">
      <c r="A3821" s="21" t="s">
        <v>312</v>
      </c>
      <c r="B3821" t="s">
        <v>97</v>
      </c>
      <c r="C3821" t="s">
        <v>322</v>
      </c>
      <c r="D3821" s="16">
        <v>0.21</v>
      </c>
      <c r="E3821" s="16">
        <v>71.25</v>
      </c>
      <c r="F3821" s="16">
        <v>-89.25</v>
      </c>
      <c r="G3821">
        <v>0.15465744450053201</v>
      </c>
      <c r="H3821">
        <v>0.61</v>
      </c>
      <c r="I3821" t="s">
        <v>32</v>
      </c>
      <c r="J3821">
        <v>5.1670622603615102E-2</v>
      </c>
      <c r="K3821">
        <v>0.46295202397190399</v>
      </c>
      <c r="L3821">
        <v>2002</v>
      </c>
      <c r="M3821">
        <v>2002</v>
      </c>
      <c r="N3821" t="s">
        <v>317</v>
      </c>
      <c r="O3821" t="s">
        <v>49</v>
      </c>
    </row>
    <row r="3822" spans="1:15">
      <c r="A3822" s="21" t="s">
        <v>312</v>
      </c>
      <c r="B3822" t="s">
        <v>97</v>
      </c>
      <c r="C3822" t="s">
        <v>322</v>
      </c>
      <c r="D3822" s="16">
        <v>0.21</v>
      </c>
      <c r="E3822" s="16">
        <v>69.25</v>
      </c>
      <c r="F3822" s="16">
        <v>-90.75</v>
      </c>
      <c r="G3822">
        <v>0.15465744450053201</v>
      </c>
      <c r="H3822">
        <v>0.61</v>
      </c>
      <c r="I3822" t="s">
        <v>32</v>
      </c>
      <c r="J3822">
        <v>5.1670622603615102E-2</v>
      </c>
      <c r="K3822">
        <v>0.46295202397190399</v>
      </c>
      <c r="L3822">
        <v>2002</v>
      </c>
      <c r="M3822">
        <v>2002</v>
      </c>
      <c r="N3822" t="s">
        <v>317</v>
      </c>
      <c r="O3822" t="s">
        <v>49</v>
      </c>
    </row>
    <row r="3823" spans="1:15">
      <c r="A3823" s="21" t="s">
        <v>312</v>
      </c>
      <c r="B3823" t="s">
        <v>97</v>
      </c>
      <c r="C3823" t="s">
        <v>322</v>
      </c>
      <c r="D3823" s="16">
        <v>0.16</v>
      </c>
      <c r="E3823" s="16">
        <v>69.25</v>
      </c>
      <c r="F3823" s="16">
        <v>-85.25</v>
      </c>
      <c r="G3823">
        <v>0.15465744450053201</v>
      </c>
      <c r="H3823">
        <v>0.61</v>
      </c>
      <c r="I3823" t="s">
        <v>32</v>
      </c>
      <c r="J3823">
        <v>5.1670622603615102E-2</v>
      </c>
      <c r="K3823">
        <v>0.46295202397190399</v>
      </c>
      <c r="L3823">
        <v>2002</v>
      </c>
      <c r="M3823">
        <v>2002</v>
      </c>
      <c r="N3823" t="s">
        <v>317</v>
      </c>
      <c r="O3823" t="s">
        <v>49</v>
      </c>
    </row>
    <row r="3824" spans="1:15">
      <c r="A3824" s="21" t="s">
        <v>312</v>
      </c>
      <c r="B3824" t="s">
        <v>97</v>
      </c>
      <c r="C3824" t="s">
        <v>322</v>
      </c>
      <c r="D3824" s="16">
        <v>0.27</v>
      </c>
      <c r="E3824" s="16">
        <v>72.75</v>
      </c>
      <c r="F3824" s="16">
        <v>-92.75</v>
      </c>
      <c r="G3824">
        <v>0.15465744450053201</v>
      </c>
      <c r="H3824">
        <v>0.61</v>
      </c>
      <c r="I3824" t="s">
        <v>32</v>
      </c>
      <c r="J3824">
        <v>5.1670622603615102E-2</v>
      </c>
      <c r="K3824">
        <v>0.46295202397190399</v>
      </c>
      <c r="L3824">
        <v>2002</v>
      </c>
      <c r="M3824">
        <v>2002</v>
      </c>
      <c r="N3824" t="s">
        <v>317</v>
      </c>
      <c r="O3824" t="s">
        <v>49</v>
      </c>
    </row>
    <row r="3825" spans="1:15">
      <c r="A3825" s="21" t="s">
        <v>312</v>
      </c>
      <c r="B3825" t="s">
        <v>97</v>
      </c>
      <c r="C3825" t="s">
        <v>322</v>
      </c>
      <c r="D3825" s="16">
        <v>0.25</v>
      </c>
      <c r="E3825" s="16">
        <v>71.25</v>
      </c>
      <c r="F3825" s="16">
        <v>-88.25</v>
      </c>
      <c r="G3825">
        <v>0.15465744450053201</v>
      </c>
      <c r="H3825">
        <v>0.61</v>
      </c>
      <c r="I3825" t="s">
        <v>32</v>
      </c>
      <c r="J3825">
        <v>5.1670622603615102E-2</v>
      </c>
      <c r="K3825">
        <v>0.46295202397190399</v>
      </c>
      <c r="L3825">
        <v>2002</v>
      </c>
      <c r="M3825">
        <v>2002</v>
      </c>
      <c r="N3825" t="s">
        <v>317</v>
      </c>
      <c r="O3825" t="s">
        <v>49</v>
      </c>
    </row>
    <row r="3826" spans="1:15">
      <c r="A3826" s="21" t="s">
        <v>312</v>
      </c>
      <c r="B3826" t="s">
        <v>97</v>
      </c>
      <c r="C3826" t="s">
        <v>322</v>
      </c>
      <c r="D3826" s="16">
        <v>0.27</v>
      </c>
      <c r="E3826" s="16">
        <v>72.75</v>
      </c>
      <c r="F3826" s="16">
        <v>-92.25</v>
      </c>
      <c r="G3826">
        <v>0.15465744450053201</v>
      </c>
      <c r="H3826">
        <v>0.61</v>
      </c>
      <c r="I3826" t="s">
        <v>32</v>
      </c>
      <c r="J3826">
        <v>5.1670622603615102E-2</v>
      </c>
      <c r="K3826">
        <v>0.46295202397190399</v>
      </c>
      <c r="L3826">
        <v>2002</v>
      </c>
      <c r="M3826">
        <v>2002</v>
      </c>
      <c r="N3826" t="s">
        <v>317</v>
      </c>
      <c r="O3826" t="s">
        <v>49</v>
      </c>
    </row>
    <row r="3827" spans="1:15">
      <c r="A3827" s="21" t="s">
        <v>312</v>
      </c>
      <c r="B3827" t="s">
        <v>97</v>
      </c>
      <c r="C3827" t="s">
        <v>322</v>
      </c>
      <c r="D3827" s="16">
        <v>0.21</v>
      </c>
      <c r="E3827" s="16">
        <v>70.75</v>
      </c>
      <c r="F3827" s="16">
        <v>-92.75</v>
      </c>
      <c r="G3827">
        <v>0.15465744450053201</v>
      </c>
      <c r="H3827">
        <v>0.61</v>
      </c>
      <c r="I3827" t="s">
        <v>32</v>
      </c>
      <c r="J3827">
        <v>5.1670622603615102E-2</v>
      </c>
      <c r="K3827">
        <v>0.46295202397190399</v>
      </c>
      <c r="L3827">
        <v>2002</v>
      </c>
      <c r="M3827">
        <v>2002</v>
      </c>
      <c r="N3827" t="s">
        <v>317</v>
      </c>
      <c r="O3827" t="s">
        <v>49</v>
      </c>
    </row>
    <row r="3828" spans="1:15">
      <c r="A3828" s="21" t="s">
        <v>312</v>
      </c>
      <c r="B3828" t="s">
        <v>97</v>
      </c>
      <c r="C3828" t="s">
        <v>322</v>
      </c>
      <c r="D3828" s="16">
        <v>0.48</v>
      </c>
      <c r="E3828" s="16">
        <v>72.25</v>
      </c>
      <c r="F3828" s="16">
        <v>-80.75</v>
      </c>
      <c r="G3828">
        <v>0.15465744450053201</v>
      </c>
      <c r="H3828">
        <v>0.61</v>
      </c>
      <c r="I3828" t="s">
        <v>32</v>
      </c>
      <c r="J3828">
        <v>5.1670622603615102E-2</v>
      </c>
      <c r="K3828">
        <v>0.46295202397190399</v>
      </c>
      <c r="L3828">
        <v>2002</v>
      </c>
      <c r="M3828">
        <v>2002</v>
      </c>
      <c r="N3828" t="s">
        <v>317</v>
      </c>
      <c r="O3828" t="s">
        <v>49</v>
      </c>
    </row>
    <row r="3829" spans="1:15">
      <c r="A3829" s="21" t="s">
        <v>312</v>
      </c>
      <c r="B3829" t="s">
        <v>97</v>
      </c>
      <c r="C3829" t="s">
        <v>322</v>
      </c>
      <c r="D3829" s="16">
        <v>0.27</v>
      </c>
      <c r="E3829" s="16">
        <v>71.75</v>
      </c>
      <c r="F3829" s="16">
        <v>-94.25</v>
      </c>
      <c r="G3829">
        <v>0.15465744450053201</v>
      </c>
      <c r="H3829">
        <v>0.61</v>
      </c>
      <c r="I3829" t="s">
        <v>32</v>
      </c>
      <c r="J3829">
        <v>5.1670622603615102E-2</v>
      </c>
      <c r="K3829">
        <v>0.46295202397190399</v>
      </c>
      <c r="L3829">
        <v>2002</v>
      </c>
      <c r="M3829">
        <v>2002</v>
      </c>
      <c r="N3829" t="s">
        <v>317</v>
      </c>
      <c r="O3829" t="s">
        <v>49</v>
      </c>
    </row>
    <row r="3830" spans="1:15">
      <c r="A3830" s="21" t="s">
        <v>312</v>
      </c>
      <c r="B3830" t="s">
        <v>97</v>
      </c>
      <c r="C3830" t="s">
        <v>322</v>
      </c>
      <c r="D3830" s="16">
        <v>0.12</v>
      </c>
      <c r="E3830" s="16">
        <v>68.25</v>
      </c>
      <c r="F3830" s="16">
        <v>-87.75</v>
      </c>
      <c r="G3830">
        <v>0.15465744450053201</v>
      </c>
      <c r="H3830">
        <v>0.61</v>
      </c>
      <c r="I3830" t="s">
        <v>32</v>
      </c>
      <c r="J3830">
        <v>5.1670622603615102E-2</v>
      </c>
      <c r="K3830">
        <v>0.46295202397190399</v>
      </c>
      <c r="L3830">
        <v>2002</v>
      </c>
      <c r="M3830">
        <v>2002</v>
      </c>
      <c r="N3830" t="s">
        <v>317</v>
      </c>
      <c r="O3830" t="s">
        <v>49</v>
      </c>
    </row>
    <row r="3831" spans="1:15">
      <c r="A3831" s="21" t="s">
        <v>312</v>
      </c>
      <c r="B3831" t="s">
        <v>97</v>
      </c>
      <c r="C3831" t="s">
        <v>322</v>
      </c>
      <c r="D3831" s="16">
        <v>0.23</v>
      </c>
      <c r="E3831" s="16">
        <v>71.25</v>
      </c>
      <c r="F3831" s="16">
        <v>-88.75</v>
      </c>
      <c r="G3831">
        <v>0.15465744450053201</v>
      </c>
      <c r="H3831">
        <v>0.61</v>
      </c>
      <c r="I3831" t="s">
        <v>32</v>
      </c>
      <c r="J3831">
        <v>5.1670622603615102E-2</v>
      </c>
      <c r="K3831">
        <v>0.46295202397190399</v>
      </c>
      <c r="L3831">
        <v>2002</v>
      </c>
      <c r="M3831">
        <v>2002</v>
      </c>
      <c r="N3831" t="s">
        <v>317</v>
      </c>
      <c r="O3831" t="s">
        <v>49</v>
      </c>
    </row>
    <row r="3832" spans="1:15">
      <c r="A3832" s="21" t="s">
        <v>312</v>
      </c>
      <c r="B3832" t="s">
        <v>97</v>
      </c>
      <c r="C3832" t="s">
        <v>322</v>
      </c>
      <c r="D3832" s="16">
        <v>0.59</v>
      </c>
      <c r="E3832" s="16">
        <v>68.25</v>
      </c>
      <c r="F3832" s="16">
        <v>-90.25</v>
      </c>
      <c r="G3832">
        <v>0.15465744450053201</v>
      </c>
      <c r="H3832">
        <v>0.61</v>
      </c>
      <c r="I3832" t="s">
        <v>32</v>
      </c>
      <c r="J3832">
        <v>5.1670622603615102E-2</v>
      </c>
      <c r="K3832">
        <v>0.46295202397190399</v>
      </c>
      <c r="L3832">
        <v>2002</v>
      </c>
      <c r="M3832">
        <v>2002</v>
      </c>
      <c r="N3832" t="s">
        <v>317</v>
      </c>
      <c r="O3832" t="s">
        <v>49</v>
      </c>
    </row>
    <row r="3833" spans="1:15">
      <c r="A3833" s="21" t="s">
        <v>312</v>
      </c>
      <c r="B3833" t="s">
        <v>97</v>
      </c>
      <c r="C3833" t="s">
        <v>322</v>
      </c>
      <c r="D3833" s="16">
        <v>0.26</v>
      </c>
      <c r="E3833" s="16">
        <v>71.25</v>
      </c>
      <c r="F3833" s="16">
        <v>-87.75</v>
      </c>
      <c r="G3833">
        <v>0.15465744450053201</v>
      </c>
      <c r="H3833">
        <v>0.61</v>
      </c>
      <c r="I3833" t="s">
        <v>32</v>
      </c>
      <c r="J3833">
        <v>5.1670622603615102E-2</v>
      </c>
      <c r="K3833">
        <v>0.46295202397190399</v>
      </c>
      <c r="L3833">
        <v>2002</v>
      </c>
      <c r="M3833">
        <v>2002</v>
      </c>
      <c r="N3833" t="s">
        <v>317</v>
      </c>
      <c r="O3833" t="s">
        <v>49</v>
      </c>
    </row>
    <row r="3834" spans="1:15">
      <c r="A3834" s="21" t="s">
        <v>312</v>
      </c>
      <c r="B3834" t="s">
        <v>97</v>
      </c>
      <c r="C3834" t="s">
        <v>322</v>
      </c>
      <c r="D3834" s="16">
        <v>0.26</v>
      </c>
      <c r="E3834" s="16">
        <v>73.25</v>
      </c>
      <c r="F3834" s="16">
        <v>-80.75</v>
      </c>
      <c r="G3834">
        <v>0.15465744450053201</v>
      </c>
      <c r="H3834">
        <v>0.61</v>
      </c>
      <c r="I3834" t="s">
        <v>32</v>
      </c>
      <c r="J3834">
        <v>5.1670622603615102E-2</v>
      </c>
      <c r="K3834">
        <v>0.46295202397190399</v>
      </c>
      <c r="L3834">
        <v>2002</v>
      </c>
      <c r="M3834">
        <v>2002</v>
      </c>
      <c r="N3834" t="s">
        <v>317</v>
      </c>
      <c r="O3834" t="s">
        <v>49</v>
      </c>
    </row>
    <row r="3835" spans="1:15">
      <c r="A3835" s="21" t="s">
        <v>312</v>
      </c>
      <c r="B3835" t="s">
        <v>97</v>
      </c>
      <c r="C3835" t="s">
        <v>322</v>
      </c>
      <c r="D3835" s="16">
        <v>0.48</v>
      </c>
      <c r="E3835" s="16">
        <v>73.25</v>
      </c>
      <c r="F3835" s="16">
        <v>-80.25</v>
      </c>
      <c r="G3835">
        <v>0.15465744450053201</v>
      </c>
      <c r="H3835">
        <v>0.61</v>
      </c>
      <c r="I3835" t="s">
        <v>32</v>
      </c>
      <c r="J3835">
        <v>5.1670622603615102E-2</v>
      </c>
      <c r="K3835">
        <v>0.46295202397190399</v>
      </c>
      <c r="L3835">
        <v>2002</v>
      </c>
      <c r="M3835">
        <v>2002</v>
      </c>
      <c r="N3835" t="s">
        <v>317</v>
      </c>
      <c r="O3835" t="s">
        <v>49</v>
      </c>
    </row>
    <row r="3836" spans="1:15">
      <c r="A3836" s="21" t="s">
        <v>312</v>
      </c>
      <c r="B3836" t="s">
        <v>97</v>
      </c>
      <c r="C3836" t="s">
        <v>322</v>
      </c>
      <c r="D3836" s="16">
        <v>0.76</v>
      </c>
      <c r="E3836" s="16">
        <v>72.75</v>
      </c>
      <c r="F3836" s="16">
        <v>-77.75</v>
      </c>
      <c r="G3836">
        <v>0.15465744450053201</v>
      </c>
      <c r="H3836">
        <v>0.61</v>
      </c>
      <c r="I3836" t="s">
        <v>32</v>
      </c>
      <c r="J3836">
        <v>5.1670622603615102E-2</v>
      </c>
      <c r="K3836">
        <v>0.46295202397190399</v>
      </c>
      <c r="L3836">
        <v>2002</v>
      </c>
      <c r="M3836">
        <v>2002</v>
      </c>
      <c r="N3836" t="s">
        <v>317</v>
      </c>
      <c r="O3836" t="s">
        <v>49</v>
      </c>
    </row>
    <row r="3837" spans="1:15">
      <c r="A3837" s="21" t="s">
        <v>312</v>
      </c>
      <c r="B3837" t="s">
        <v>97</v>
      </c>
      <c r="C3837" t="s">
        <v>322</v>
      </c>
      <c r="D3837" s="16">
        <v>0.55000000000000004</v>
      </c>
      <c r="E3837" s="16">
        <v>73.75</v>
      </c>
      <c r="F3837" s="16">
        <v>-81.25</v>
      </c>
      <c r="G3837">
        <v>0.15465744450053201</v>
      </c>
      <c r="H3837">
        <v>0.61</v>
      </c>
      <c r="I3837" t="s">
        <v>32</v>
      </c>
      <c r="J3837">
        <v>5.1670622603615102E-2</v>
      </c>
      <c r="K3837">
        <v>0.46295202397190399</v>
      </c>
      <c r="L3837">
        <v>2002</v>
      </c>
      <c r="M3837">
        <v>2002</v>
      </c>
      <c r="N3837" t="s">
        <v>317</v>
      </c>
      <c r="O3837" t="s">
        <v>49</v>
      </c>
    </row>
    <row r="3838" spans="1:15">
      <c r="A3838" s="21" t="s">
        <v>312</v>
      </c>
      <c r="B3838" t="s">
        <v>97</v>
      </c>
      <c r="C3838" t="s">
        <v>322</v>
      </c>
      <c r="D3838" s="16">
        <v>0.12</v>
      </c>
      <c r="E3838" s="16">
        <v>68.25</v>
      </c>
      <c r="F3838" s="16">
        <v>-85.75</v>
      </c>
      <c r="G3838">
        <v>0.15465744450053201</v>
      </c>
      <c r="H3838">
        <v>0.61</v>
      </c>
      <c r="I3838" t="s">
        <v>32</v>
      </c>
      <c r="J3838">
        <v>5.1670622603615102E-2</v>
      </c>
      <c r="K3838">
        <v>0.46295202397190399</v>
      </c>
      <c r="L3838">
        <v>2002</v>
      </c>
      <c r="M3838">
        <v>2002</v>
      </c>
      <c r="N3838" t="s">
        <v>317</v>
      </c>
      <c r="O3838" t="s">
        <v>49</v>
      </c>
    </row>
    <row r="3839" spans="1:15">
      <c r="A3839" s="21" t="s">
        <v>312</v>
      </c>
      <c r="B3839" t="s">
        <v>97</v>
      </c>
      <c r="C3839" t="s">
        <v>322</v>
      </c>
      <c r="D3839" s="16">
        <v>0.2</v>
      </c>
      <c r="E3839" s="16">
        <v>70.25</v>
      </c>
      <c r="F3839" s="16">
        <v>-86.25</v>
      </c>
      <c r="G3839">
        <v>0.15465744450053201</v>
      </c>
      <c r="H3839">
        <v>0.61</v>
      </c>
      <c r="I3839" t="s">
        <v>32</v>
      </c>
      <c r="J3839">
        <v>5.1670622603615102E-2</v>
      </c>
      <c r="K3839">
        <v>0.46295202397190399</v>
      </c>
      <c r="L3839">
        <v>2002</v>
      </c>
      <c r="M3839">
        <v>2002</v>
      </c>
      <c r="N3839" t="s">
        <v>317</v>
      </c>
      <c r="O3839" t="s">
        <v>49</v>
      </c>
    </row>
    <row r="3840" spans="1:15">
      <c r="A3840" s="21" t="s">
        <v>312</v>
      </c>
      <c r="B3840" t="s">
        <v>97</v>
      </c>
      <c r="C3840" t="s">
        <v>322</v>
      </c>
      <c r="D3840" s="16">
        <v>0.25</v>
      </c>
      <c r="E3840" s="16">
        <v>72.75</v>
      </c>
      <c r="F3840" s="16">
        <v>-93.75</v>
      </c>
      <c r="G3840">
        <v>0.15465744450053201</v>
      </c>
      <c r="H3840">
        <v>0.61</v>
      </c>
      <c r="I3840" t="s">
        <v>32</v>
      </c>
      <c r="J3840">
        <v>5.1670622603615102E-2</v>
      </c>
      <c r="K3840">
        <v>0.46295202397190399</v>
      </c>
      <c r="L3840">
        <v>2002</v>
      </c>
      <c r="M3840">
        <v>2002</v>
      </c>
      <c r="N3840" t="s">
        <v>317</v>
      </c>
      <c r="O3840" t="s">
        <v>49</v>
      </c>
    </row>
    <row r="3841" spans="1:15">
      <c r="A3841" s="21" t="s">
        <v>312</v>
      </c>
      <c r="B3841" t="s">
        <v>97</v>
      </c>
      <c r="C3841" t="s">
        <v>322</v>
      </c>
      <c r="D3841" s="16">
        <v>0.18</v>
      </c>
      <c r="E3841" s="16">
        <v>70.25</v>
      </c>
      <c r="F3841" s="16">
        <v>-92.25</v>
      </c>
      <c r="G3841">
        <v>0.15465744450053201</v>
      </c>
      <c r="H3841">
        <v>0.61</v>
      </c>
      <c r="I3841" t="s">
        <v>32</v>
      </c>
      <c r="J3841">
        <v>5.1670622603615102E-2</v>
      </c>
      <c r="K3841">
        <v>0.46295202397190399</v>
      </c>
      <c r="L3841">
        <v>2002</v>
      </c>
      <c r="M3841">
        <v>2002</v>
      </c>
      <c r="N3841" t="s">
        <v>317</v>
      </c>
      <c r="O3841" t="s">
        <v>49</v>
      </c>
    </row>
    <row r="3842" spans="1:15">
      <c r="A3842" s="21" t="s">
        <v>312</v>
      </c>
      <c r="B3842" t="s">
        <v>97</v>
      </c>
      <c r="C3842" t="s">
        <v>322</v>
      </c>
      <c r="D3842" s="16">
        <v>0.44</v>
      </c>
      <c r="E3842" s="16">
        <v>73.25</v>
      </c>
      <c r="F3842" s="16">
        <v>-88.75</v>
      </c>
      <c r="G3842">
        <v>0.15465744450053201</v>
      </c>
      <c r="H3842">
        <v>0.61</v>
      </c>
      <c r="I3842" t="s">
        <v>32</v>
      </c>
      <c r="J3842">
        <v>5.1670622603615102E-2</v>
      </c>
      <c r="K3842">
        <v>0.46295202397190399</v>
      </c>
      <c r="L3842">
        <v>2002</v>
      </c>
      <c r="M3842">
        <v>2002</v>
      </c>
      <c r="N3842" t="s">
        <v>317</v>
      </c>
      <c r="O3842" t="s">
        <v>49</v>
      </c>
    </row>
    <row r="3843" spans="1:15">
      <c r="A3843" s="21" t="s">
        <v>312</v>
      </c>
      <c r="B3843" t="s">
        <v>97</v>
      </c>
      <c r="C3843" t="s">
        <v>322</v>
      </c>
      <c r="D3843" s="16">
        <v>0.28000000000000003</v>
      </c>
      <c r="E3843" s="16">
        <v>72.25</v>
      </c>
      <c r="F3843" s="16">
        <v>-89.75</v>
      </c>
      <c r="G3843">
        <v>0.15465744450053201</v>
      </c>
      <c r="H3843">
        <v>0.61</v>
      </c>
      <c r="I3843" t="s">
        <v>32</v>
      </c>
      <c r="J3843">
        <v>5.1670622603615102E-2</v>
      </c>
      <c r="K3843">
        <v>0.46295202397190399</v>
      </c>
      <c r="L3843">
        <v>2002</v>
      </c>
      <c r="M3843">
        <v>2002</v>
      </c>
      <c r="N3843" t="s">
        <v>317</v>
      </c>
      <c r="O3843" t="s">
        <v>49</v>
      </c>
    </row>
    <row r="3844" spans="1:15">
      <c r="A3844" s="21" t="s">
        <v>312</v>
      </c>
      <c r="B3844" t="s">
        <v>97</v>
      </c>
      <c r="C3844" t="s">
        <v>322</v>
      </c>
      <c r="D3844" s="16">
        <v>0.59</v>
      </c>
      <c r="E3844" s="16">
        <v>72.25</v>
      </c>
      <c r="F3844" s="16">
        <v>-78.75</v>
      </c>
      <c r="G3844">
        <v>0.15465744450053201</v>
      </c>
      <c r="H3844">
        <v>0.61</v>
      </c>
      <c r="I3844" t="s">
        <v>32</v>
      </c>
      <c r="J3844">
        <v>5.1670622603615102E-2</v>
      </c>
      <c r="K3844">
        <v>0.46295202397190399</v>
      </c>
      <c r="L3844">
        <v>2002</v>
      </c>
      <c r="M3844">
        <v>2002</v>
      </c>
      <c r="N3844" t="s">
        <v>317</v>
      </c>
      <c r="O3844" t="s">
        <v>49</v>
      </c>
    </row>
    <row r="3845" spans="1:15">
      <c r="A3845" s="21" t="s">
        <v>312</v>
      </c>
      <c r="B3845" t="s">
        <v>97</v>
      </c>
      <c r="C3845" t="s">
        <v>322</v>
      </c>
      <c r="D3845" s="16">
        <v>0.56000000000000005</v>
      </c>
      <c r="E3845" s="16">
        <v>73.75</v>
      </c>
      <c r="F3845" s="16">
        <v>-90.25</v>
      </c>
      <c r="G3845">
        <v>0.15465744450053201</v>
      </c>
      <c r="H3845">
        <v>0.61</v>
      </c>
      <c r="I3845" t="s">
        <v>32</v>
      </c>
      <c r="J3845">
        <v>5.1670622603615102E-2</v>
      </c>
      <c r="K3845">
        <v>0.46295202397190399</v>
      </c>
      <c r="L3845">
        <v>2002</v>
      </c>
      <c r="M3845">
        <v>2002</v>
      </c>
      <c r="N3845" t="s">
        <v>317</v>
      </c>
      <c r="O3845" t="s">
        <v>49</v>
      </c>
    </row>
    <row r="3846" spans="1:15">
      <c r="A3846" s="21" t="s">
        <v>312</v>
      </c>
      <c r="B3846" t="s">
        <v>97</v>
      </c>
      <c r="C3846" t="s">
        <v>322</v>
      </c>
      <c r="D3846" s="16">
        <v>0.54</v>
      </c>
      <c r="E3846" s="16">
        <v>72.25</v>
      </c>
      <c r="F3846" s="16">
        <v>-79.25</v>
      </c>
      <c r="G3846">
        <v>0.15465744450053201</v>
      </c>
      <c r="H3846">
        <v>0.61</v>
      </c>
      <c r="I3846" t="s">
        <v>32</v>
      </c>
      <c r="J3846">
        <v>5.1670622603615102E-2</v>
      </c>
      <c r="K3846">
        <v>0.46295202397190399</v>
      </c>
      <c r="L3846">
        <v>2002</v>
      </c>
      <c r="M3846">
        <v>2002</v>
      </c>
      <c r="N3846" t="s">
        <v>317</v>
      </c>
      <c r="O3846" t="s">
        <v>49</v>
      </c>
    </row>
    <row r="3847" spans="1:15">
      <c r="A3847" s="21" t="s">
        <v>312</v>
      </c>
      <c r="B3847" t="s">
        <v>97</v>
      </c>
      <c r="C3847" t="s">
        <v>322</v>
      </c>
      <c r="D3847" s="16">
        <v>0.51</v>
      </c>
      <c r="E3847" s="16">
        <v>73.75</v>
      </c>
      <c r="F3847" s="16">
        <v>-89.75</v>
      </c>
      <c r="G3847">
        <v>0.15465744450053201</v>
      </c>
      <c r="H3847">
        <v>0.61</v>
      </c>
      <c r="I3847" t="s">
        <v>32</v>
      </c>
      <c r="J3847">
        <v>5.1670622603615102E-2</v>
      </c>
      <c r="K3847">
        <v>0.46295202397190399</v>
      </c>
      <c r="L3847">
        <v>2002</v>
      </c>
      <c r="M3847">
        <v>2002</v>
      </c>
      <c r="N3847" t="s">
        <v>317</v>
      </c>
      <c r="O3847" t="s">
        <v>49</v>
      </c>
    </row>
    <row r="3848" spans="1:15">
      <c r="A3848" s="21" t="s">
        <v>312</v>
      </c>
      <c r="B3848" t="s">
        <v>97</v>
      </c>
      <c r="C3848" t="s">
        <v>322</v>
      </c>
      <c r="D3848" s="16">
        <v>0.46</v>
      </c>
      <c r="E3848" s="16">
        <v>73.75</v>
      </c>
      <c r="F3848" s="16">
        <v>-89.25</v>
      </c>
      <c r="G3848">
        <v>0.15465744450053201</v>
      </c>
      <c r="H3848">
        <v>0.61</v>
      </c>
      <c r="I3848" t="s">
        <v>32</v>
      </c>
      <c r="J3848">
        <v>5.1670622603615102E-2</v>
      </c>
      <c r="K3848">
        <v>0.46295202397190399</v>
      </c>
      <c r="L3848">
        <v>2002</v>
      </c>
      <c r="M3848">
        <v>2002</v>
      </c>
      <c r="N3848" t="s">
        <v>317</v>
      </c>
      <c r="O3848" t="s">
        <v>49</v>
      </c>
    </row>
    <row r="3849" spans="1:15">
      <c r="A3849" s="21" t="s">
        <v>312</v>
      </c>
      <c r="B3849" t="s">
        <v>97</v>
      </c>
      <c r="C3849" t="s">
        <v>322</v>
      </c>
      <c r="D3849" s="16">
        <v>0.5</v>
      </c>
      <c r="E3849" s="16">
        <v>73.75</v>
      </c>
      <c r="F3849" s="16">
        <v>-88.75</v>
      </c>
      <c r="G3849">
        <v>0.15465744450053201</v>
      </c>
      <c r="H3849">
        <v>0.61</v>
      </c>
      <c r="I3849" t="s">
        <v>32</v>
      </c>
      <c r="J3849">
        <v>5.1670622603615102E-2</v>
      </c>
      <c r="K3849">
        <v>0.46295202397190399</v>
      </c>
      <c r="L3849">
        <v>2002</v>
      </c>
      <c r="M3849">
        <v>2002</v>
      </c>
      <c r="N3849" t="s">
        <v>317</v>
      </c>
      <c r="O3849" t="s">
        <v>49</v>
      </c>
    </row>
    <row r="3850" spans="1:15">
      <c r="A3850" s="21" t="s">
        <v>312</v>
      </c>
      <c r="B3850" t="s">
        <v>97</v>
      </c>
      <c r="C3850" t="s">
        <v>322</v>
      </c>
      <c r="D3850" s="16">
        <v>0.79</v>
      </c>
      <c r="E3850" s="16">
        <v>72.75</v>
      </c>
      <c r="F3850" s="16">
        <v>-76.75</v>
      </c>
      <c r="G3850">
        <v>0.15465744450053201</v>
      </c>
      <c r="H3850">
        <v>0.61</v>
      </c>
      <c r="I3850" t="s">
        <v>32</v>
      </c>
      <c r="J3850">
        <v>5.1670622603615102E-2</v>
      </c>
      <c r="K3850">
        <v>0.46295202397190399</v>
      </c>
      <c r="L3850">
        <v>2002</v>
      </c>
      <c r="M3850">
        <v>2002</v>
      </c>
      <c r="N3850" t="s">
        <v>317</v>
      </c>
      <c r="O3850" t="s">
        <v>49</v>
      </c>
    </row>
    <row r="3851" spans="1:15">
      <c r="A3851" s="21" t="s">
        <v>312</v>
      </c>
      <c r="B3851" t="s">
        <v>97</v>
      </c>
      <c r="C3851" t="s">
        <v>322</v>
      </c>
      <c r="D3851" s="16">
        <v>0.73</v>
      </c>
      <c r="E3851" s="16">
        <v>72.75</v>
      </c>
      <c r="F3851" s="16">
        <v>-77.25</v>
      </c>
      <c r="G3851">
        <v>0.15465744450053201</v>
      </c>
      <c r="H3851">
        <v>0.61</v>
      </c>
      <c r="I3851" t="s">
        <v>32</v>
      </c>
      <c r="J3851">
        <v>5.1670622603615102E-2</v>
      </c>
      <c r="K3851">
        <v>0.46295202397190399</v>
      </c>
      <c r="L3851">
        <v>2002</v>
      </c>
      <c r="M3851">
        <v>2002</v>
      </c>
      <c r="N3851" t="s">
        <v>317</v>
      </c>
      <c r="O3851" t="s">
        <v>49</v>
      </c>
    </row>
    <row r="3852" spans="1:15">
      <c r="A3852" s="21" t="s">
        <v>312</v>
      </c>
      <c r="B3852" t="s">
        <v>97</v>
      </c>
      <c r="C3852" t="s">
        <v>322</v>
      </c>
      <c r="D3852" s="16">
        <v>0.12</v>
      </c>
      <c r="E3852" s="16">
        <v>68.75</v>
      </c>
      <c r="F3852" s="16">
        <v>-88.25</v>
      </c>
      <c r="G3852">
        <v>0.15465744450053201</v>
      </c>
      <c r="H3852">
        <v>0.61</v>
      </c>
      <c r="I3852" t="s">
        <v>32</v>
      </c>
      <c r="J3852">
        <v>5.1670622603615102E-2</v>
      </c>
      <c r="K3852">
        <v>0.46295202397190399</v>
      </c>
      <c r="L3852">
        <v>2002</v>
      </c>
      <c r="M3852">
        <v>2002</v>
      </c>
      <c r="N3852" t="s">
        <v>317</v>
      </c>
      <c r="O3852" t="s">
        <v>49</v>
      </c>
    </row>
    <row r="3853" spans="1:15">
      <c r="A3853" s="21" t="s">
        <v>312</v>
      </c>
      <c r="B3853" t="s">
        <v>97</v>
      </c>
      <c r="C3853" t="s">
        <v>322</v>
      </c>
      <c r="D3853" s="16">
        <v>0.27</v>
      </c>
      <c r="E3853" s="16">
        <v>73.25</v>
      </c>
      <c r="F3853" s="16">
        <v>-81.25</v>
      </c>
      <c r="G3853">
        <v>0.15465744450053201</v>
      </c>
      <c r="H3853">
        <v>0.61</v>
      </c>
      <c r="I3853" t="s">
        <v>32</v>
      </c>
      <c r="J3853">
        <v>5.1670622603615102E-2</v>
      </c>
      <c r="K3853">
        <v>0.46295202397190399</v>
      </c>
      <c r="L3853">
        <v>2002</v>
      </c>
      <c r="M3853">
        <v>2002</v>
      </c>
      <c r="N3853" t="s">
        <v>317</v>
      </c>
      <c r="O3853" t="s">
        <v>49</v>
      </c>
    </row>
    <row r="3854" spans="1:15">
      <c r="A3854" s="21" t="s">
        <v>312</v>
      </c>
      <c r="B3854" t="s">
        <v>97</v>
      </c>
      <c r="C3854" t="s">
        <v>322</v>
      </c>
      <c r="D3854" s="16">
        <v>0.56999999999999995</v>
      </c>
      <c r="E3854" s="16">
        <v>73.75</v>
      </c>
      <c r="F3854" s="16">
        <v>-80.75</v>
      </c>
      <c r="G3854">
        <v>0.15465744450053201</v>
      </c>
      <c r="H3854">
        <v>0.61</v>
      </c>
      <c r="I3854" t="s">
        <v>32</v>
      </c>
      <c r="J3854">
        <v>5.1670622603615102E-2</v>
      </c>
      <c r="K3854">
        <v>0.46295202397190399</v>
      </c>
      <c r="L3854">
        <v>2002</v>
      </c>
      <c r="M3854">
        <v>2002</v>
      </c>
      <c r="N3854" t="s">
        <v>317</v>
      </c>
      <c r="O3854" t="s">
        <v>49</v>
      </c>
    </row>
    <row r="3855" spans="1:15">
      <c r="A3855" s="21" t="s">
        <v>312</v>
      </c>
      <c r="B3855" t="s">
        <v>97</v>
      </c>
      <c r="C3855" t="s">
        <v>322</v>
      </c>
      <c r="D3855" s="16">
        <v>0.54</v>
      </c>
      <c r="E3855" s="16">
        <v>73.75</v>
      </c>
      <c r="F3855" s="16">
        <v>-90.75</v>
      </c>
      <c r="G3855">
        <v>0.15465744450053201</v>
      </c>
      <c r="H3855">
        <v>0.61</v>
      </c>
      <c r="I3855" t="s">
        <v>32</v>
      </c>
      <c r="J3855">
        <v>5.1670622603615102E-2</v>
      </c>
      <c r="K3855">
        <v>0.46295202397190399</v>
      </c>
      <c r="L3855">
        <v>2002</v>
      </c>
      <c r="M3855">
        <v>2002</v>
      </c>
      <c r="N3855" t="s">
        <v>317</v>
      </c>
      <c r="O3855" t="s">
        <v>49</v>
      </c>
    </row>
    <row r="3856" spans="1:15">
      <c r="A3856" s="21" t="s">
        <v>312</v>
      </c>
      <c r="B3856" t="s">
        <v>97</v>
      </c>
      <c r="C3856" t="s">
        <v>322</v>
      </c>
      <c r="D3856" s="16">
        <v>0.35</v>
      </c>
      <c r="E3856" s="16">
        <v>72.75</v>
      </c>
      <c r="F3856" s="16">
        <v>-89.25</v>
      </c>
      <c r="G3856">
        <v>0.15465744450053201</v>
      </c>
      <c r="H3856">
        <v>0.61</v>
      </c>
      <c r="I3856" t="s">
        <v>32</v>
      </c>
      <c r="J3856">
        <v>5.1670622603615102E-2</v>
      </c>
      <c r="K3856">
        <v>0.46295202397190399</v>
      </c>
      <c r="L3856">
        <v>2002</v>
      </c>
      <c r="M3856">
        <v>2002</v>
      </c>
      <c r="N3856" t="s">
        <v>317</v>
      </c>
      <c r="O3856" t="s">
        <v>49</v>
      </c>
    </row>
    <row r="3857" spans="1:15">
      <c r="A3857" s="21" t="s">
        <v>312</v>
      </c>
      <c r="B3857" t="s">
        <v>97</v>
      </c>
      <c r="C3857" t="s">
        <v>322</v>
      </c>
      <c r="D3857" s="16">
        <v>0.16</v>
      </c>
      <c r="E3857" s="16">
        <v>68.25</v>
      </c>
      <c r="F3857" s="16">
        <v>-88.25</v>
      </c>
      <c r="G3857">
        <v>0.15465744450053201</v>
      </c>
      <c r="H3857">
        <v>0.61</v>
      </c>
      <c r="I3857" t="s">
        <v>32</v>
      </c>
      <c r="J3857">
        <v>5.1670622603615102E-2</v>
      </c>
      <c r="K3857">
        <v>0.46295202397190399</v>
      </c>
      <c r="L3857">
        <v>2002</v>
      </c>
      <c r="M3857">
        <v>2002</v>
      </c>
      <c r="N3857" t="s">
        <v>317</v>
      </c>
      <c r="O3857" t="s">
        <v>49</v>
      </c>
    </row>
    <row r="3858" spans="1:15">
      <c r="A3858" s="21" t="s">
        <v>312</v>
      </c>
      <c r="B3858" t="s">
        <v>97</v>
      </c>
      <c r="C3858" t="s">
        <v>321</v>
      </c>
      <c r="D3858" s="16">
        <v>7.0000000000000007E-2</v>
      </c>
      <c r="E3858" s="16">
        <v>69.25</v>
      </c>
      <c r="F3858" s="16">
        <v>-87.75</v>
      </c>
      <c r="G3858">
        <v>1.6362597856398885E-2</v>
      </c>
      <c r="H3858">
        <v>1.08</v>
      </c>
      <c r="I3858" t="s">
        <v>32</v>
      </c>
      <c r="J3858">
        <v>2.9230924301985686E-3</v>
      </c>
      <c r="K3858">
        <v>9.175822329738266E-2</v>
      </c>
      <c r="L3858">
        <v>2003</v>
      </c>
      <c r="M3858">
        <v>2003</v>
      </c>
      <c r="N3858" t="s">
        <v>314</v>
      </c>
      <c r="O3858" t="s">
        <v>49</v>
      </c>
    </row>
    <row r="3859" spans="1:15">
      <c r="A3859" s="21" t="s">
        <v>312</v>
      </c>
      <c r="B3859" t="s">
        <v>97</v>
      </c>
      <c r="C3859" t="s">
        <v>321</v>
      </c>
      <c r="D3859" s="16">
        <v>0.06</v>
      </c>
      <c r="E3859" s="16">
        <v>69.25</v>
      </c>
      <c r="F3859" s="16">
        <v>-87.25</v>
      </c>
      <c r="G3859">
        <v>1.6362597856398885E-2</v>
      </c>
      <c r="H3859">
        <v>1.08</v>
      </c>
      <c r="I3859" t="s">
        <v>32</v>
      </c>
      <c r="J3859">
        <v>2.9230924301985686E-3</v>
      </c>
      <c r="K3859">
        <v>9.175822329738266E-2</v>
      </c>
      <c r="L3859">
        <v>2003</v>
      </c>
      <c r="M3859">
        <v>2003</v>
      </c>
      <c r="N3859" t="s">
        <v>314</v>
      </c>
      <c r="O3859" t="s">
        <v>49</v>
      </c>
    </row>
    <row r="3860" spans="1:15">
      <c r="A3860" s="21" t="s">
        <v>312</v>
      </c>
      <c r="B3860" t="s">
        <v>97</v>
      </c>
      <c r="C3860" t="s">
        <v>321</v>
      </c>
      <c r="D3860" s="16">
        <v>0.06</v>
      </c>
      <c r="E3860" s="16">
        <v>69.25</v>
      </c>
      <c r="F3860" s="16">
        <v>-86.75</v>
      </c>
      <c r="G3860">
        <v>1.6362597856398885E-2</v>
      </c>
      <c r="H3860">
        <v>1.08</v>
      </c>
      <c r="I3860" t="s">
        <v>32</v>
      </c>
      <c r="J3860">
        <v>2.9230924301985686E-3</v>
      </c>
      <c r="K3860">
        <v>9.175822329738266E-2</v>
      </c>
      <c r="L3860">
        <v>2003</v>
      </c>
      <c r="M3860">
        <v>2003</v>
      </c>
      <c r="N3860" t="s">
        <v>314</v>
      </c>
      <c r="O3860" t="s">
        <v>49</v>
      </c>
    </row>
    <row r="3861" spans="1:15">
      <c r="A3861" s="21" t="s">
        <v>312</v>
      </c>
      <c r="B3861" t="s">
        <v>97</v>
      </c>
      <c r="C3861" t="s">
        <v>321</v>
      </c>
      <c r="D3861" s="16">
        <v>0.06</v>
      </c>
      <c r="E3861" s="16">
        <v>69.25</v>
      </c>
      <c r="F3861" s="16">
        <v>-86.25</v>
      </c>
      <c r="G3861">
        <v>1.6362597856398885E-2</v>
      </c>
      <c r="H3861">
        <v>1.08</v>
      </c>
      <c r="I3861" t="s">
        <v>32</v>
      </c>
      <c r="J3861">
        <v>2.9230924301985686E-3</v>
      </c>
      <c r="K3861">
        <v>9.175822329738266E-2</v>
      </c>
      <c r="L3861">
        <v>2003</v>
      </c>
      <c r="M3861">
        <v>2003</v>
      </c>
      <c r="N3861" t="s">
        <v>314</v>
      </c>
      <c r="O3861" t="s">
        <v>49</v>
      </c>
    </row>
    <row r="3862" spans="1:15">
      <c r="A3862" s="21" t="s">
        <v>312</v>
      </c>
      <c r="B3862" t="s">
        <v>97</v>
      </c>
      <c r="C3862" t="s">
        <v>321</v>
      </c>
      <c r="D3862" s="16">
        <v>0.08</v>
      </c>
      <c r="E3862" s="16">
        <v>69.25</v>
      </c>
      <c r="F3862" s="16">
        <v>-88.25</v>
      </c>
      <c r="G3862">
        <v>1.6362597856398885E-2</v>
      </c>
      <c r="H3862">
        <v>1.08</v>
      </c>
      <c r="I3862" t="s">
        <v>32</v>
      </c>
      <c r="J3862">
        <v>2.9230924301985686E-3</v>
      </c>
      <c r="K3862">
        <v>9.175822329738266E-2</v>
      </c>
      <c r="L3862">
        <v>2003</v>
      </c>
      <c r="M3862">
        <v>2003</v>
      </c>
      <c r="N3862" t="s">
        <v>314</v>
      </c>
      <c r="O3862" t="s">
        <v>49</v>
      </c>
    </row>
    <row r="3863" spans="1:15">
      <c r="A3863" s="21" t="s">
        <v>312</v>
      </c>
      <c r="B3863" t="s">
        <v>97</v>
      </c>
      <c r="C3863" t="s">
        <v>321</v>
      </c>
      <c r="D3863" s="16">
        <v>0.09</v>
      </c>
      <c r="E3863" s="16">
        <v>69.25</v>
      </c>
      <c r="F3863" s="16">
        <v>-85.75</v>
      </c>
      <c r="G3863">
        <v>1.6362597856398899E-2</v>
      </c>
      <c r="H3863">
        <v>1.08</v>
      </c>
      <c r="I3863" t="s">
        <v>32</v>
      </c>
      <c r="J3863">
        <v>2.9230924301985699E-3</v>
      </c>
      <c r="K3863">
        <v>9.1758223297382702E-2</v>
      </c>
      <c r="L3863">
        <v>2003</v>
      </c>
      <c r="M3863">
        <v>2003</v>
      </c>
      <c r="N3863" t="s">
        <v>314</v>
      </c>
      <c r="O3863" t="s">
        <v>49</v>
      </c>
    </row>
    <row r="3864" spans="1:15">
      <c r="A3864" s="21" t="s">
        <v>312</v>
      </c>
      <c r="B3864" t="s">
        <v>97</v>
      </c>
      <c r="C3864" t="s">
        <v>321</v>
      </c>
      <c r="D3864" s="16">
        <v>0.1</v>
      </c>
      <c r="E3864" s="16">
        <v>69.75</v>
      </c>
      <c r="F3864" s="16">
        <v>-89.75</v>
      </c>
      <c r="G3864">
        <v>1.6362597856398899E-2</v>
      </c>
      <c r="H3864">
        <v>1.08</v>
      </c>
      <c r="I3864" t="s">
        <v>32</v>
      </c>
      <c r="J3864">
        <v>2.9230924301985699E-3</v>
      </c>
      <c r="K3864">
        <v>9.1758223297382702E-2</v>
      </c>
      <c r="L3864">
        <v>2003</v>
      </c>
      <c r="M3864">
        <v>2003</v>
      </c>
      <c r="N3864" t="s">
        <v>314</v>
      </c>
      <c r="O3864" t="s">
        <v>49</v>
      </c>
    </row>
    <row r="3865" spans="1:15">
      <c r="A3865" s="21" t="s">
        <v>312</v>
      </c>
      <c r="B3865" t="s">
        <v>97</v>
      </c>
      <c r="C3865" t="s">
        <v>321</v>
      </c>
      <c r="D3865" s="16">
        <v>0.1</v>
      </c>
      <c r="E3865" s="16">
        <v>69.75</v>
      </c>
      <c r="F3865" s="16">
        <v>-89.25</v>
      </c>
      <c r="G3865">
        <v>1.6362597856398899E-2</v>
      </c>
      <c r="H3865">
        <v>1.08</v>
      </c>
      <c r="I3865" t="s">
        <v>32</v>
      </c>
      <c r="J3865">
        <v>2.9230924301985699E-3</v>
      </c>
      <c r="K3865">
        <v>9.1758223297382702E-2</v>
      </c>
      <c r="L3865">
        <v>2003</v>
      </c>
      <c r="M3865">
        <v>2003</v>
      </c>
      <c r="N3865" t="s">
        <v>314</v>
      </c>
      <c r="O3865" t="s">
        <v>49</v>
      </c>
    </row>
    <row r="3866" spans="1:15">
      <c r="A3866" s="21" t="s">
        <v>312</v>
      </c>
      <c r="B3866" t="s">
        <v>97</v>
      </c>
      <c r="C3866" t="s">
        <v>321</v>
      </c>
      <c r="D3866" s="16">
        <v>0.11</v>
      </c>
      <c r="E3866" s="16">
        <v>69.75</v>
      </c>
      <c r="F3866" s="16">
        <v>-88.75</v>
      </c>
      <c r="G3866">
        <v>1.6362597856398899E-2</v>
      </c>
      <c r="H3866">
        <v>1.08</v>
      </c>
      <c r="I3866" t="s">
        <v>32</v>
      </c>
      <c r="J3866">
        <v>2.9230924301985699E-3</v>
      </c>
      <c r="K3866">
        <v>9.1758223297382702E-2</v>
      </c>
      <c r="L3866">
        <v>2003</v>
      </c>
      <c r="M3866">
        <v>2003</v>
      </c>
      <c r="N3866" t="s">
        <v>314</v>
      </c>
      <c r="O3866" t="s">
        <v>49</v>
      </c>
    </row>
    <row r="3867" spans="1:15">
      <c r="A3867" s="21" t="s">
        <v>312</v>
      </c>
      <c r="B3867" t="s">
        <v>97</v>
      </c>
      <c r="C3867" t="s">
        <v>321</v>
      </c>
      <c r="D3867" s="16">
        <v>0.11</v>
      </c>
      <c r="E3867" s="16">
        <v>69.75</v>
      </c>
      <c r="F3867" s="16">
        <v>-88.25</v>
      </c>
      <c r="G3867">
        <v>1.6362597856398899E-2</v>
      </c>
      <c r="H3867">
        <v>1.08</v>
      </c>
      <c r="I3867" t="s">
        <v>32</v>
      </c>
      <c r="J3867">
        <v>2.9230924301985699E-3</v>
      </c>
      <c r="K3867">
        <v>9.1758223297382702E-2</v>
      </c>
      <c r="L3867">
        <v>2003</v>
      </c>
      <c r="M3867">
        <v>2003</v>
      </c>
      <c r="N3867" t="s">
        <v>314</v>
      </c>
      <c r="O3867" t="s">
        <v>49</v>
      </c>
    </row>
    <row r="3868" spans="1:15">
      <c r="A3868" s="21" t="s">
        <v>312</v>
      </c>
      <c r="B3868" t="s">
        <v>97</v>
      </c>
      <c r="C3868" t="s">
        <v>321</v>
      </c>
      <c r="D3868" s="16">
        <v>0.11</v>
      </c>
      <c r="E3868" s="16">
        <v>69.75</v>
      </c>
      <c r="F3868" s="16">
        <v>-87.75</v>
      </c>
      <c r="G3868">
        <v>1.6362597856398899E-2</v>
      </c>
      <c r="H3868">
        <v>1.08</v>
      </c>
      <c r="I3868" t="s">
        <v>32</v>
      </c>
      <c r="J3868">
        <v>2.9230924301985699E-3</v>
      </c>
      <c r="K3868">
        <v>9.1758223297382702E-2</v>
      </c>
      <c r="L3868">
        <v>2003</v>
      </c>
      <c r="M3868">
        <v>2003</v>
      </c>
      <c r="N3868" t="s">
        <v>314</v>
      </c>
      <c r="O3868" t="s">
        <v>49</v>
      </c>
    </row>
    <row r="3869" spans="1:15">
      <c r="A3869" s="21" t="s">
        <v>312</v>
      </c>
      <c r="B3869" t="s">
        <v>97</v>
      </c>
      <c r="C3869" t="s">
        <v>321</v>
      </c>
      <c r="D3869" s="16">
        <v>0.1</v>
      </c>
      <c r="E3869" s="16">
        <v>69.75</v>
      </c>
      <c r="F3869" s="16">
        <v>-90.25</v>
      </c>
      <c r="G3869">
        <v>1.6362597856398899E-2</v>
      </c>
      <c r="H3869">
        <v>1.08</v>
      </c>
      <c r="I3869" t="s">
        <v>32</v>
      </c>
      <c r="J3869">
        <v>2.9230924301985699E-3</v>
      </c>
      <c r="K3869">
        <v>9.1758223297382702E-2</v>
      </c>
      <c r="L3869">
        <v>2003</v>
      </c>
      <c r="M3869">
        <v>2003</v>
      </c>
      <c r="N3869" t="s">
        <v>314</v>
      </c>
      <c r="O3869" t="s">
        <v>49</v>
      </c>
    </row>
    <row r="3870" spans="1:15">
      <c r="A3870" s="21" t="s">
        <v>312</v>
      </c>
      <c r="B3870" t="s">
        <v>97</v>
      </c>
      <c r="C3870" t="s">
        <v>321</v>
      </c>
      <c r="D3870" s="16">
        <v>0.12</v>
      </c>
      <c r="E3870" s="16">
        <v>69.75</v>
      </c>
      <c r="F3870" s="16">
        <v>-86.25</v>
      </c>
      <c r="G3870">
        <v>1.6362597856398899E-2</v>
      </c>
      <c r="H3870">
        <v>1.08</v>
      </c>
      <c r="I3870" t="s">
        <v>32</v>
      </c>
      <c r="J3870">
        <v>2.9230924301985699E-3</v>
      </c>
      <c r="K3870">
        <v>9.1758223297382702E-2</v>
      </c>
      <c r="L3870">
        <v>2003</v>
      </c>
      <c r="M3870">
        <v>2003</v>
      </c>
      <c r="N3870" t="s">
        <v>314</v>
      </c>
      <c r="O3870" t="s">
        <v>49</v>
      </c>
    </row>
    <row r="3871" spans="1:15">
      <c r="A3871" s="21" t="s">
        <v>312</v>
      </c>
      <c r="B3871" t="s">
        <v>97</v>
      </c>
      <c r="C3871" t="s">
        <v>321</v>
      </c>
      <c r="D3871" s="16">
        <v>0.11</v>
      </c>
      <c r="E3871" s="16">
        <v>69.75</v>
      </c>
      <c r="F3871" s="16">
        <v>-87.25</v>
      </c>
      <c r="G3871">
        <v>1.6362597856398899E-2</v>
      </c>
      <c r="H3871">
        <v>1.08</v>
      </c>
      <c r="I3871" t="s">
        <v>32</v>
      </c>
      <c r="J3871">
        <v>2.9230924301985699E-3</v>
      </c>
      <c r="K3871">
        <v>9.1758223297382702E-2</v>
      </c>
      <c r="L3871">
        <v>2003</v>
      </c>
      <c r="M3871">
        <v>2003</v>
      </c>
      <c r="N3871" t="s">
        <v>314</v>
      </c>
      <c r="O3871" t="s">
        <v>49</v>
      </c>
    </row>
    <row r="3872" spans="1:15">
      <c r="A3872" s="21" t="s">
        <v>312</v>
      </c>
      <c r="B3872" t="s">
        <v>97</v>
      </c>
      <c r="C3872" t="s">
        <v>321</v>
      </c>
      <c r="D3872" s="16">
        <v>0.15</v>
      </c>
      <c r="E3872" s="16">
        <v>69.75</v>
      </c>
      <c r="F3872" s="16">
        <v>-85.75</v>
      </c>
      <c r="G3872">
        <v>1.6362597856398899E-2</v>
      </c>
      <c r="H3872">
        <v>1.08</v>
      </c>
      <c r="I3872" t="s">
        <v>32</v>
      </c>
      <c r="J3872">
        <v>2.9230924301985699E-3</v>
      </c>
      <c r="K3872">
        <v>9.1758223297382702E-2</v>
      </c>
      <c r="L3872">
        <v>2003</v>
      </c>
      <c r="M3872">
        <v>2003</v>
      </c>
      <c r="N3872" t="s">
        <v>314</v>
      </c>
      <c r="O3872" t="s">
        <v>49</v>
      </c>
    </row>
    <row r="3873" spans="1:15">
      <c r="A3873" s="21" t="s">
        <v>312</v>
      </c>
      <c r="B3873" t="s">
        <v>97</v>
      </c>
      <c r="C3873" t="s">
        <v>321</v>
      </c>
      <c r="D3873" s="16">
        <v>0.11</v>
      </c>
      <c r="E3873" s="16">
        <v>69.75</v>
      </c>
      <c r="F3873" s="16">
        <v>-86.75</v>
      </c>
      <c r="G3873">
        <v>1.6362597856398899E-2</v>
      </c>
      <c r="H3873">
        <v>1.08</v>
      </c>
      <c r="I3873" t="s">
        <v>32</v>
      </c>
      <c r="J3873">
        <v>2.9230924301985699E-3</v>
      </c>
      <c r="K3873">
        <v>9.1758223297382702E-2</v>
      </c>
      <c r="L3873">
        <v>2003</v>
      </c>
      <c r="M3873">
        <v>2003</v>
      </c>
      <c r="N3873" t="s">
        <v>314</v>
      </c>
      <c r="O3873" t="s">
        <v>49</v>
      </c>
    </row>
    <row r="3874" spans="1:15">
      <c r="A3874" s="21" t="s">
        <v>312</v>
      </c>
      <c r="B3874" t="s">
        <v>97</v>
      </c>
      <c r="C3874" t="s">
        <v>321</v>
      </c>
      <c r="D3874" s="16">
        <v>0.17</v>
      </c>
      <c r="E3874" s="16">
        <v>69.25</v>
      </c>
      <c r="F3874" s="16">
        <v>-89.75</v>
      </c>
      <c r="G3874">
        <v>1.6362597856398899E-2</v>
      </c>
      <c r="H3874">
        <v>1.08</v>
      </c>
      <c r="I3874" t="s">
        <v>32</v>
      </c>
      <c r="J3874">
        <v>2.9230924301985699E-3</v>
      </c>
      <c r="K3874">
        <v>9.1758223297382702E-2</v>
      </c>
      <c r="L3874">
        <v>2003</v>
      </c>
      <c r="M3874">
        <v>2003</v>
      </c>
      <c r="N3874" t="s">
        <v>314</v>
      </c>
      <c r="O3874" t="s">
        <v>49</v>
      </c>
    </row>
    <row r="3875" spans="1:15">
      <c r="A3875" s="21" t="s">
        <v>312</v>
      </c>
      <c r="B3875" t="s">
        <v>97</v>
      </c>
      <c r="C3875" t="s">
        <v>321</v>
      </c>
      <c r="D3875" s="16">
        <v>0.11</v>
      </c>
      <c r="E3875" s="16">
        <v>69.75</v>
      </c>
      <c r="F3875" s="16">
        <v>-90.75</v>
      </c>
      <c r="G3875">
        <v>1.6362597856398899E-2</v>
      </c>
      <c r="H3875">
        <v>1.08</v>
      </c>
      <c r="I3875" t="s">
        <v>32</v>
      </c>
      <c r="J3875">
        <v>2.9230924301985699E-3</v>
      </c>
      <c r="K3875">
        <v>9.1758223297382702E-2</v>
      </c>
      <c r="L3875">
        <v>2003</v>
      </c>
      <c r="M3875">
        <v>2003</v>
      </c>
      <c r="N3875" t="s">
        <v>314</v>
      </c>
      <c r="O3875" t="s">
        <v>49</v>
      </c>
    </row>
    <row r="3876" spans="1:15">
      <c r="A3876" s="21" t="s">
        <v>312</v>
      </c>
      <c r="B3876" t="s">
        <v>97</v>
      </c>
      <c r="C3876" t="s">
        <v>321</v>
      </c>
      <c r="D3876" s="16">
        <v>0.15</v>
      </c>
      <c r="E3876" s="16">
        <v>69.75</v>
      </c>
      <c r="F3876" s="16">
        <v>-91.75</v>
      </c>
      <c r="G3876">
        <v>1.6362597856398899E-2</v>
      </c>
      <c r="H3876">
        <v>1.08</v>
      </c>
      <c r="I3876" t="s">
        <v>32</v>
      </c>
      <c r="J3876">
        <v>2.9230924301985699E-3</v>
      </c>
      <c r="K3876">
        <v>9.1758223297382702E-2</v>
      </c>
      <c r="L3876">
        <v>2003</v>
      </c>
      <c r="M3876">
        <v>2003</v>
      </c>
      <c r="N3876" t="s">
        <v>314</v>
      </c>
      <c r="O3876" t="s">
        <v>49</v>
      </c>
    </row>
    <row r="3877" spans="1:15">
      <c r="A3877" s="21" t="s">
        <v>312</v>
      </c>
      <c r="B3877" t="s">
        <v>97</v>
      </c>
      <c r="C3877" t="s">
        <v>321</v>
      </c>
      <c r="D3877" s="16">
        <v>0.2</v>
      </c>
      <c r="E3877" s="16">
        <v>69.25</v>
      </c>
      <c r="F3877" s="16">
        <v>-90.25</v>
      </c>
      <c r="G3877">
        <v>1.6362597856398899E-2</v>
      </c>
      <c r="H3877">
        <v>1.08</v>
      </c>
      <c r="I3877" t="s">
        <v>32</v>
      </c>
      <c r="J3877">
        <v>2.9230924301985699E-3</v>
      </c>
      <c r="K3877">
        <v>9.1758223297382702E-2</v>
      </c>
      <c r="L3877">
        <v>2003</v>
      </c>
      <c r="M3877">
        <v>2003</v>
      </c>
      <c r="N3877" t="s">
        <v>314</v>
      </c>
      <c r="O3877" t="s">
        <v>49</v>
      </c>
    </row>
    <row r="3878" spans="1:15">
      <c r="A3878" s="21" t="s">
        <v>312</v>
      </c>
      <c r="B3878" t="s">
        <v>97</v>
      </c>
      <c r="C3878" t="s">
        <v>321</v>
      </c>
      <c r="D3878" s="16">
        <v>0.11</v>
      </c>
      <c r="E3878" s="16">
        <v>69.25</v>
      </c>
      <c r="F3878" s="16">
        <v>-88.75</v>
      </c>
      <c r="G3878">
        <v>1.6362597856398899E-2</v>
      </c>
      <c r="H3878">
        <v>1.08</v>
      </c>
      <c r="I3878" t="s">
        <v>32</v>
      </c>
      <c r="J3878">
        <v>2.9230924301985699E-3</v>
      </c>
      <c r="K3878">
        <v>9.1758223297382702E-2</v>
      </c>
      <c r="L3878">
        <v>2003</v>
      </c>
      <c r="M3878">
        <v>2003</v>
      </c>
      <c r="N3878" t="s">
        <v>314</v>
      </c>
      <c r="O3878" t="s">
        <v>49</v>
      </c>
    </row>
    <row r="3879" spans="1:15">
      <c r="A3879" s="21" t="s">
        <v>312</v>
      </c>
      <c r="B3879" t="s">
        <v>97</v>
      </c>
      <c r="C3879" t="s">
        <v>321</v>
      </c>
      <c r="D3879" s="16">
        <v>0.14000000000000001</v>
      </c>
      <c r="E3879" s="16">
        <v>69.75</v>
      </c>
      <c r="F3879" s="16">
        <v>-91.25</v>
      </c>
      <c r="G3879">
        <v>1.6362597856398899E-2</v>
      </c>
      <c r="H3879">
        <v>1.08</v>
      </c>
      <c r="I3879" t="s">
        <v>32</v>
      </c>
      <c r="J3879">
        <v>2.9230924301985699E-3</v>
      </c>
      <c r="K3879">
        <v>9.1758223297382702E-2</v>
      </c>
      <c r="L3879">
        <v>2003</v>
      </c>
      <c r="M3879">
        <v>2003</v>
      </c>
      <c r="N3879" t="s">
        <v>314</v>
      </c>
      <c r="O3879" t="s">
        <v>49</v>
      </c>
    </row>
    <row r="3880" spans="1:15">
      <c r="A3880" s="21" t="s">
        <v>312</v>
      </c>
      <c r="B3880" t="s">
        <v>97</v>
      </c>
      <c r="C3880" t="s">
        <v>321</v>
      </c>
      <c r="D3880" s="16">
        <v>0.19</v>
      </c>
      <c r="E3880" s="16">
        <v>69.75</v>
      </c>
      <c r="F3880" s="16">
        <v>-92.25</v>
      </c>
      <c r="G3880">
        <v>1.6362597856398899E-2</v>
      </c>
      <c r="H3880">
        <v>1.08</v>
      </c>
      <c r="I3880" t="s">
        <v>32</v>
      </c>
      <c r="J3880">
        <v>2.9230924301985699E-3</v>
      </c>
      <c r="K3880">
        <v>9.1758223297382702E-2</v>
      </c>
      <c r="L3880">
        <v>2003</v>
      </c>
      <c r="M3880">
        <v>2003</v>
      </c>
      <c r="N3880" t="s">
        <v>314</v>
      </c>
      <c r="O3880" t="s">
        <v>49</v>
      </c>
    </row>
    <row r="3881" spans="1:15">
      <c r="A3881" s="21" t="s">
        <v>312</v>
      </c>
      <c r="B3881" t="s">
        <v>97</v>
      </c>
      <c r="C3881" t="s">
        <v>321</v>
      </c>
      <c r="D3881" s="16">
        <v>0.13</v>
      </c>
      <c r="E3881" s="16">
        <v>69.25</v>
      </c>
      <c r="F3881" s="16">
        <v>-89.25</v>
      </c>
      <c r="G3881">
        <v>1.6362597856398899E-2</v>
      </c>
      <c r="H3881">
        <v>1.08</v>
      </c>
      <c r="I3881" t="s">
        <v>32</v>
      </c>
      <c r="J3881">
        <v>2.9230924301985699E-3</v>
      </c>
      <c r="K3881">
        <v>9.1758223297382702E-2</v>
      </c>
      <c r="L3881">
        <v>2003</v>
      </c>
      <c r="M3881">
        <v>2003</v>
      </c>
      <c r="N3881" t="s">
        <v>314</v>
      </c>
      <c r="O3881" t="s">
        <v>49</v>
      </c>
    </row>
    <row r="3882" spans="1:15">
      <c r="A3882" s="21" t="s">
        <v>312</v>
      </c>
      <c r="B3882" t="s">
        <v>97</v>
      </c>
      <c r="C3882" t="s">
        <v>321</v>
      </c>
      <c r="D3882" s="16">
        <v>0.21</v>
      </c>
      <c r="E3882" s="16">
        <v>69.25</v>
      </c>
      <c r="F3882" s="16">
        <v>-90.75</v>
      </c>
      <c r="G3882">
        <v>1.6362597856398899E-2</v>
      </c>
      <c r="H3882">
        <v>1.08</v>
      </c>
      <c r="I3882" t="s">
        <v>32</v>
      </c>
      <c r="J3882">
        <v>2.9230924301985699E-3</v>
      </c>
      <c r="K3882">
        <v>9.1758223297382702E-2</v>
      </c>
      <c r="L3882">
        <v>2003</v>
      </c>
      <c r="M3882">
        <v>2003</v>
      </c>
      <c r="N3882" t="s">
        <v>314</v>
      </c>
      <c r="O3882" t="s">
        <v>49</v>
      </c>
    </row>
    <row r="3883" spans="1:15">
      <c r="A3883" s="21" t="s">
        <v>312</v>
      </c>
      <c r="B3883" t="s">
        <v>97</v>
      </c>
      <c r="C3883" t="s">
        <v>321</v>
      </c>
      <c r="D3883" s="16">
        <v>0.16</v>
      </c>
      <c r="E3883" s="16">
        <v>69.25</v>
      </c>
      <c r="F3883" s="16">
        <v>-85.25</v>
      </c>
      <c r="G3883">
        <v>1.6362597856398899E-2</v>
      </c>
      <c r="H3883">
        <v>1.08</v>
      </c>
      <c r="I3883" t="s">
        <v>32</v>
      </c>
      <c r="J3883">
        <v>2.9230924301985699E-3</v>
      </c>
      <c r="K3883">
        <v>9.1758223297382702E-2</v>
      </c>
      <c r="L3883">
        <v>2003</v>
      </c>
      <c r="M3883">
        <v>2003</v>
      </c>
      <c r="N3883" t="s">
        <v>314</v>
      </c>
      <c r="O3883" t="s">
        <v>49</v>
      </c>
    </row>
    <row r="3884" spans="1:15">
      <c r="A3884" s="21" t="s">
        <v>312</v>
      </c>
      <c r="B3884" t="s">
        <v>97</v>
      </c>
      <c r="C3884" t="s">
        <v>321</v>
      </c>
      <c r="D3884" s="16">
        <v>0.19</v>
      </c>
      <c r="E3884" s="16">
        <v>70.25</v>
      </c>
      <c r="F3884" s="16">
        <v>-87.75</v>
      </c>
      <c r="G3884">
        <v>1.6362597856398899E-2</v>
      </c>
      <c r="H3884">
        <v>1.08</v>
      </c>
      <c r="I3884" t="s">
        <v>32</v>
      </c>
      <c r="J3884">
        <v>2.9230924301985699E-3</v>
      </c>
      <c r="K3884">
        <v>9.1758223297382702E-2</v>
      </c>
      <c r="L3884">
        <v>2003</v>
      </c>
      <c r="M3884">
        <v>2003</v>
      </c>
      <c r="N3884" t="s">
        <v>314</v>
      </c>
      <c r="O3884" t="s">
        <v>49</v>
      </c>
    </row>
    <row r="3885" spans="1:15">
      <c r="A3885" s="21" t="s">
        <v>312</v>
      </c>
      <c r="B3885" t="s">
        <v>97</v>
      </c>
      <c r="C3885" t="s">
        <v>321</v>
      </c>
      <c r="D3885" s="16">
        <v>0.2</v>
      </c>
      <c r="E3885" s="16">
        <v>70.25</v>
      </c>
      <c r="F3885" s="16">
        <v>-86.25</v>
      </c>
      <c r="G3885">
        <v>1.6362597856398899E-2</v>
      </c>
      <c r="H3885">
        <v>1.08</v>
      </c>
      <c r="I3885" t="s">
        <v>32</v>
      </c>
      <c r="J3885">
        <v>2.9230924301985699E-3</v>
      </c>
      <c r="K3885">
        <v>9.1758223297382702E-2</v>
      </c>
      <c r="L3885">
        <v>2003</v>
      </c>
      <c r="M3885">
        <v>2003</v>
      </c>
      <c r="N3885" t="s">
        <v>314</v>
      </c>
      <c r="O3885" t="s">
        <v>49</v>
      </c>
    </row>
    <row r="3886" spans="1:15">
      <c r="A3886" s="21" t="s">
        <v>312</v>
      </c>
      <c r="B3886" t="s">
        <v>97</v>
      </c>
      <c r="C3886" t="s">
        <v>321</v>
      </c>
      <c r="D3886" s="16">
        <v>0.2</v>
      </c>
      <c r="E3886" s="16">
        <v>70.25</v>
      </c>
      <c r="F3886" s="16">
        <v>-88.25</v>
      </c>
      <c r="G3886">
        <v>1.6362597856398899E-2</v>
      </c>
      <c r="H3886">
        <v>1.08</v>
      </c>
      <c r="I3886" t="s">
        <v>32</v>
      </c>
      <c r="J3886">
        <v>2.9230924301985699E-3</v>
      </c>
      <c r="K3886">
        <v>9.1758223297382702E-2</v>
      </c>
      <c r="L3886">
        <v>2003</v>
      </c>
      <c r="M3886">
        <v>2003</v>
      </c>
      <c r="N3886" t="s">
        <v>314</v>
      </c>
      <c r="O3886" t="s">
        <v>49</v>
      </c>
    </row>
    <row r="3887" spans="1:15">
      <c r="A3887" s="21" t="s">
        <v>312</v>
      </c>
      <c r="B3887" t="s">
        <v>97</v>
      </c>
      <c r="C3887" t="s">
        <v>321</v>
      </c>
      <c r="D3887" s="16">
        <v>0.18</v>
      </c>
      <c r="E3887" s="16">
        <v>70.25</v>
      </c>
      <c r="F3887" s="16">
        <v>-88.75</v>
      </c>
      <c r="G3887">
        <v>1.6362597856398899E-2</v>
      </c>
      <c r="H3887">
        <v>1.08</v>
      </c>
      <c r="I3887" t="s">
        <v>32</v>
      </c>
      <c r="J3887">
        <v>2.9230924301985699E-3</v>
      </c>
      <c r="K3887">
        <v>9.1758223297382702E-2</v>
      </c>
      <c r="L3887">
        <v>2003</v>
      </c>
      <c r="M3887">
        <v>2003</v>
      </c>
      <c r="N3887" t="s">
        <v>314</v>
      </c>
      <c r="O3887" t="s">
        <v>49</v>
      </c>
    </row>
    <row r="3888" spans="1:15">
      <c r="A3888" s="21" t="s">
        <v>312</v>
      </c>
      <c r="B3888" t="s">
        <v>97</v>
      </c>
      <c r="C3888" t="s">
        <v>321</v>
      </c>
      <c r="D3888" s="16">
        <v>0.19</v>
      </c>
      <c r="E3888" s="16">
        <v>69.75</v>
      </c>
      <c r="F3888" s="16">
        <v>-85.25</v>
      </c>
      <c r="G3888">
        <v>1.6362597856398899E-2</v>
      </c>
      <c r="H3888">
        <v>1.08</v>
      </c>
      <c r="I3888" t="s">
        <v>32</v>
      </c>
      <c r="J3888">
        <v>2.9230924301985699E-3</v>
      </c>
      <c r="K3888">
        <v>9.1758223297382702E-2</v>
      </c>
      <c r="L3888">
        <v>2003</v>
      </c>
      <c r="M3888">
        <v>2003</v>
      </c>
      <c r="N3888" t="s">
        <v>314</v>
      </c>
      <c r="O3888" t="s">
        <v>49</v>
      </c>
    </row>
    <row r="3889" spans="1:15">
      <c r="A3889" s="21" t="s">
        <v>312</v>
      </c>
      <c r="B3889" t="s">
        <v>97</v>
      </c>
      <c r="C3889" t="s">
        <v>321</v>
      </c>
      <c r="D3889" s="16">
        <v>0.09</v>
      </c>
      <c r="E3889" s="16">
        <v>68.75</v>
      </c>
      <c r="F3889" s="16">
        <v>-85.75</v>
      </c>
      <c r="G3889">
        <v>1.6362597856398899E-2</v>
      </c>
      <c r="H3889">
        <v>1.08</v>
      </c>
      <c r="I3889" t="s">
        <v>32</v>
      </c>
      <c r="J3889">
        <v>2.9230924301985699E-3</v>
      </c>
      <c r="K3889">
        <v>9.1758223297382702E-2</v>
      </c>
      <c r="L3889">
        <v>2003</v>
      </c>
      <c r="M3889">
        <v>2003</v>
      </c>
      <c r="N3889" t="s">
        <v>314</v>
      </c>
      <c r="O3889" t="s">
        <v>49</v>
      </c>
    </row>
    <row r="3890" spans="1:15">
      <c r="A3890" s="21" t="s">
        <v>312</v>
      </c>
      <c r="B3890" t="s">
        <v>97</v>
      </c>
      <c r="C3890" t="s">
        <v>321</v>
      </c>
      <c r="D3890" s="16">
        <v>0.11</v>
      </c>
      <c r="E3890" s="16">
        <v>68.75</v>
      </c>
      <c r="F3890" s="16">
        <v>-85.25</v>
      </c>
      <c r="G3890">
        <v>1.6362597856398899E-2</v>
      </c>
      <c r="H3890">
        <v>1.08</v>
      </c>
      <c r="I3890" t="s">
        <v>32</v>
      </c>
      <c r="J3890">
        <v>2.9230924301985699E-3</v>
      </c>
      <c r="K3890">
        <v>9.1758223297382702E-2</v>
      </c>
      <c r="L3890">
        <v>2003</v>
      </c>
      <c r="M3890">
        <v>2003</v>
      </c>
      <c r="N3890" t="s">
        <v>314</v>
      </c>
      <c r="O3890" t="s">
        <v>49</v>
      </c>
    </row>
    <row r="3891" spans="1:15">
      <c r="A3891" s="21" t="s">
        <v>312</v>
      </c>
      <c r="B3891" t="s">
        <v>97</v>
      </c>
      <c r="C3891" t="s">
        <v>321</v>
      </c>
      <c r="D3891" s="16">
        <v>0.15</v>
      </c>
      <c r="E3891" s="16">
        <v>70.25</v>
      </c>
      <c r="F3891" s="16">
        <v>-89.25</v>
      </c>
      <c r="G3891">
        <v>1.6362597856398899E-2</v>
      </c>
      <c r="H3891">
        <v>1.08</v>
      </c>
      <c r="I3891" t="s">
        <v>32</v>
      </c>
      <c r="J3891">
        <v>2.9230924301985699E-3</v>
      </c>
      <c r="K3891">
        <v>9.1758223297382702E-2</v>
      </c>
      <c r="L3891">
        <v>2003</v>
      </c>
      <c r="M3891">
        <v>2003</v>
      </c>
      <c r="N3891" t="s">
        <v>314</v>
      </c>
      <c r="O3891" t="s">
        <v>49</v>
      </c>
    </row>
    <row r="3892" spans="1:15">
      <c r="A3892" s="21" t="s">
        <v>312</v>
      </c>
      <c r="B3892" t="s">
        <v>97</v>
      </c>
      <c r="C3892" t="s">
        <v>321</v>
      </c>
      <c r="D3892" s="16">
        <v>0.06</v>
      </c>
      <c r="E3892" s="16">
        <v>68.75</v>
      </c>
      <c r="F3892" s="16">
        <v>-86.25</v>
      </c>
      <c r="G3892">
        <v>1.6362597856398899E-2</v>
      </c>
      <c r="H3892">
        <v>1.08</v>
      </c>
      <c r="I3892" t="s">
        <v>32</v>
      </c>
      <c r="J3892">
        <v>2.9230924301985699E-3</v>
      </c>
      <c r="K3892">
        <v>9.1758223297382702E-2</v>
      </c>
      <c r="L3892">
        <v>2003</v>
      </c>
      <c r="M3892">
        <v>2003</v>
      </c>
      <c r="N3892" t="s">
        <v>314</v>
      </c>
      <c r="O3892" t="s">
        <v>49</v>
      </c>
    </row>
    <row r="3893" spans="1:15">
      <c r="A3893" s="21" t="s">
        <v>312</v>
      </c>
      <c r="B3893" t="s">
        <v>97</v>
      </c>
      <c r="C3893" t="s">
        <v>321</v>
      </c>
      <c r="D3893" s="16">
        <v>0.12</v>
      </c>
      <c r="E3893" s="16">
        <v>70.25</v>
      </c>
      <c r="F3893" s="16">
        <v>-89.75</v>
      </c>
      <c r="G3893">
        <v>1.6362597856398899E-2</v>
      </c>
      <c r="H3893">
        <v>1.08</v>
      </c>
      <c r="I3893" t="s">
        <v>32</v>
      </c>
      <c r="J3893">
        <v>2.9230924301985699E-3</v>
      </c>
      <c r="K3893">
        <v>9.1758223297382702E-2</v>
      </c>
      <c r="L3893">
        <v>2003</v>
      </c>
      <c r="M3893">
        <v>2003</v>
      </c>
      <c r="N3893" t="s">
        <v>314</v>
      </c>
      <c r="O3893" t="s">
        <v>49</v>
      </c>
    </row>
    <row r="3894" spans="1:15">
      <c r="A3894" s="21" t="s">
        <v>312</v>
      </c>
      <c r="B3894" t="s">
        <v>97</v>
      </c>
      <c r="C3894" t="s">
        <v>319</v>
      </c>
      <c r="D3894" s="16">
        <v>0.64</v>
      </c>
      <c r="E3894" s="16">
        <v>69.75</v>
      </c>
      <c r="F3894" s="16">
        <v>-83.25</v>
      </c>
      <c r="G3894">
        <v>0.1598639455782313</v>
      </c>
      <c r="H3894">
        <v>0.98</v>
      </c>
      <c r="I3894" t="s">
        <v>32</v>
      </c>
      <c r="J3894">
        <v>4.7619047619047616E-2</v>
      </c>
      <c r="K3894">
        <v>0.53401360544217691</v>
      </c>
      <c r="L3894">
        <v>2003</v>
      </c>
      <c r="M3894">
        <v>2003</v>
      </c>
      <c r="N3894" t="s">
        <v>314</v>
      </c>
      <c r="O3894" t="s">
        <v>49</v>
      </c>
    </row>
    <row r="3895" spans="1:15">
      <c r="A3895" s="21" t="s">
        <v>312</v>
      </c>
      <c r="B3895" t="s">
        <v>97</v>
      </c>
      <c r="C3895" t="s">
        <v>319</v>
      </c>
      <c r="D3895" s="16">
        <v>0.7</v>
      </c>
      <c r="E3895" s="16">
        <v>69.75</v>
      </c>
      <c r="F3895" s="16">
        <v>-82.75</v>
      </c>
      <c r="G3895">
        <v>0.1598639455782313</v>
      </c>
      <c r="H3895">
        <v>0.98</v>
      </c>
      <c r="I3895" t="s">
        <v>32</v>
      </c>
      <c r="J3895">
        <v>4.7619047619047616E-2</v>
      </c>
      <c r="K3895">
        <v>0.53401360544217691</v>
      </c>
      <c r="L3895">
        <v>2003</v>
      </c>
      <c r="M3895">
        <v>2003</v>
      </c>
      <c r="N3895" t="s">
        <v>314</v>
      </c>
      <c r="O3895" t="s">
        <v>49</v>
      </c>
    </row>
    <row r="3896" spans="1:15">
      <c r="A3896" s="21" t="s">
        <v>312</v>
      </c>
      <c r="B3896" t="s">
        <v>97</v>
      </c>
      <c r="C3896" t="s">
        <v>319</v>
      </c>
      <c r="D3896" s="16">
        <v>0.57999999999999996</v>
      </c>
      <c r="E3896" s="16">
        <v>69.75</v>
      </c>
      <c r="F3896" s="16">
        <v>-83.75</v>
      </c>
      <c r="G3896">
        <v>0.1598639455782313</v>
      </c>
      <c r="H3896">
        <v>0.98</v>
      </c>
      <c r="I3896" t="s">
        <v>32</v>
      </c>
      <c r="J3896">
        <v>4.7619047619047616E-2</v>
      </c>
      <c r="K3896">
        <v>0.53401360544217691</v>
      </c>
      <c r="L3896">
        <v>2003</v>
      </c>
      <c r="M3896">
        <v>2003</v>
      </c>
      <c r="N3896" t="s">
        <v>314</v>
      </c>
      <c r="O3896" t="s">
        <v>49</v>
      </c>
    </row>
    <row r="3897" spans="1:15">
      <c r="A3897" s="21" t="s">
        <v>312</v>
      </c>
      <c r="B3897" t="s">
        <v>97</v>
      </c>
      <c r="C3897" t="s">
        <v>319</v>
      </c>
      <c r="D3897" s="16">
        <v>0.48</v>
      </c>
      <c r="E3897" s="16">
        <v>69.75</v>
      </c>
      <c r="F3897" s="16">
        <v>-84.25</v>
      </c>
      <c r="G3897">
        <v>0.1598639455782313</v>
      </c>
      <c r="H3897">
        <v>0.98</v>
      </c>
      <c r="I3897" t="s">
        <v>32</v>
      </c>
      <c r="J3897">
        <v>4.7619047619047616E-2</v>
      </c>
      <c r="K3897">
        <v>0.53401360544217691</v>
      </c>
      <c r="L3897">
        <v>2003</v>
      </c>
      <c r="M3897">
        <v>2003</v>
      </c>
      <c r="N3897" t="s">
        <v>314</v>
      </c>
      <c r="O3897" t="s">
        <v>49</v>
      </c>
    </row>
    <row r="3898" spans="1:15">
      <c r="A3898" s="21" t="s">
        <v>312</v>
      </c>
      <c r="B3898" t="s">
        <v>97</v>
      </c>
      <c r="C3898" t="s">
        <v>319</v>
      </c>
      <c r="D3898" s="16">
        <v>0.36</v>
      </c>
      <c r="E3898" s="16">
        <v>69.75</v>
      </c>
      <c r="F3898" s="16">
        <v>-84.75</v>
      </c>
      <c r="G3898">
        <v>0.1598639455782313</v>
      </c>
      <c r="H3898">
        <v>0.98</v>
      </c>
      <c r="I3898" t="s">
        <v>32</v>
      </c>
      <c r="J3898">
        <v>4.7619047619047616E-2</v>
      </c>
      <c r="K3898">
        <v>0.53401360544217691</v>
      </c>
      <c r="L3898">
        <v>2003</v>
      </c>
      <c r="M3898">
        <v>2003</v>
      </c>
      <c r="N3898" t="s">
        <v>314</v>
      </c>
      <c r="O3898" t="s">
        <v>49</v>
      </c>
    </row>
    <row r="3899" spans="1:15">
      <c r="A3899" s="21" t="s">
        <v>312</v>
      </c>
      <c r="B3899" t="s">
        <v>97</v>
      </c>
      <c r="C3899" t="s">
        <v>319</v>
      </c>
      <c r="D3899" s="16">
        <v>0.19</v>
      </c>
      <c r="E3899" s="16">
        <v>69.75</v>
      </c>
      <c r="F3899" s="16">
        <v>-85.25</v>
      </c>
      <c r="G3899">
        <v>0.1598639455782313</v>
      </c>
      <c r="H3899">
        <v>0.98</v>
      </c>
      <c r="I3899" t="s">
        <v>32</v>
      </c>
      <c r="J3899">
        <v>4.7619047619047616E-2</v>
      </c>
      <c r="K3899">
        <v>0.53401360544217691</v>
      </c>
      <c r="L3899">
        <v>2003</v>
      </c>
      <c r="M3899">
        <v>2003</v>
      </c>
      <c r="N3899" t="s">
        <v>314</v>
      </c>
      <c r="O3899" t="s">
        <v>49</v>
      </c>
    </row>
    <row r="3900" spans="1:15">
      <c r="A3900" s="21" t="s">
        <v>312</v>
      </c>
      <c r="B3900" t="s">
        <v>97</v>
      </c>
      <c r="C3900" t="s">
        <v>319</v>
      </c>
      <c r="D3900" s="16">
        <v>0.75</v>
      </c>
      <c r="E3900" s="16">
        <v>69.75</v>
      </c>
      <c r="F3900" s="16">
        <v>-82.25</v>
      </c>
      <c r="G3900">
        <v>0.1598639455782313</v>
      </c>
      <c r="H3900">
        <v>0.98</v>
      </c>
      <c r="I3900" t="s">
        <v>32</v>
      </c>
      <c r="J3900">
        <v>4.7619047619047616E-2</v>
      </c>
      <c r="K3900">
        <v>0.53401360544217691</v>
      </c>
      <c r="L3900">
        <v>2003</v>
      </c>
      <c r="M3900">
        <v>2003</v>
      </c>
      <c r="N3900" t="s">
        <v>314</v>
      </c>
      <c r="O3900" t="s">
        <v>49</v>
      </c>
    </row>
    <row r="3901" spans="1:15">
      <c r="A3901" s="21" t="s">
        <v>312</v>
      </c>
      <c r="B3901" t="s">
        <v>97</v>
      </c>
      <c r="C3901" t="s">
        <v>319</v>
      </c>
      <c r="D3901" s="16">
        <v>0.27</v>
      </c>
      <c r="E3901" s="16">
        <v>70.25</v>
      </c>
      <c r="F3901" s="16">
        <v>-85.25</v>
      </c>
      <c r="G3901">
        <v>0.1598639455782313</v>
      </c>
      <c r="H3901">
        <v>0.98</v>
      </c>
      <c r="I3901" t="s">
        <v>32</v>
      </c>
      <c r="J3901">
        <v>4.7619047619047616E-2</v>
      </c>
      <c r="K3901">
        <v>0.53401360544217691</v>
      </c>
      <c r="L3901">
        <v>2003</v>
      </c>
      <c r="M3901">
        <v>2003</v>
      </c>
      <c r="N3901" t="s">
        <v>314</v>
      </c>
      <c r="O3901" t="s">
        <v>49</v>
      </c>
    </row>
    <row r="3902" spans="1:15">
      <c r="A3902" s="21" t="s">
        <v>312</v>
      </c>
      <c r="B3902" t="s">
        <v>97</v>
      </c>
      <c r="C3902" t="s">
        <v>319</v>
      </c>
      <c r="D3902" s="16">
        <v>0.41</v>
      </c>
      <c r="E3902" s="16">
        <v>70.25</v>
      </c>
      <c r="F3902" s="16">
        <v>-84.75</v>
      </c>
      <c r="G3902">
        <v>0.1598639455782313</v>
      </c>
      <c r="H3902">
        <v>0.98</v>
      </c>
      <c r="I3902" t="s">
        <v>32</v>
      </c>
      <c r="J3902">
        <v>4.7619047619047616E-2</v>
      </c>
      <c r="K3902">
        <v>0.53401360544217691</v>
      </c>
      <c r="L3902">
        <v>2003</v>
      </c>
      <c r="M3902">
        <v>2003</v>
      </c>
      <c r="N3902" t="s">
        <v>314</v>
      </c>
      <c r="O3902" t="s">
        <v>49</v>
      </c>
    </row>
    <row r="3903" spans="1:15">
      <c r="A3903" s="21" t="s">
        <v>312</v>
      </c>
      <c r="B3903" t="s">
        <v>97</v>
      </c>
      <c r="C3903" t="s">
        <v>313</v>
      </c>
      <c r="D3903" s="16">
        <v>0.33</v>
      </c>
      <c r="E3903" s="16">
        <v>72.75</v>
      </c>
      <c r="F3903" s="16">
        <v>-86.25</v>
      </c>
      <c r="G3903">
        <v>0.12225274725274725</v>
      </c>
      <c r="H3903">
        <v>0.82</v>
      </c>
      <c r="I3903" t="s">
        <v>32</v>
      </c>
      <c r="J3903">
        <v>2.9902789518174135E-2</v>
      </c>
      <c r="K3903">
        <v>0.49883770076077766</v>
      </c>
      <c r="L3903">
        <v>2003</v>
      </c>
      <c r="M3903">
        <v>2003</v>
      </c>
      <c r="N3903" t="s">
        <v>314</v>
      </c>
      <c r="O3903" t="s">
        <v>49</v>
      </c>
    </row>
    <row r="3904" spans="1:15">
      <c r="A3904" s="14" t="s">
        <v>312</v>
      </c>
      <c r="B3904" t="s">
        <v>97</v>
      </c>
      <c r="C3904" t="s">
        <v>313</v>
      </c>
      <c r="D3904" s="16">
        <v>0.43</v>
      </c>
      <c r="E3904" s="16">
        <v>72.25</v>
      </c>
      <c r="F3904" s="16">
        <v>-85.75</v>
      </c>
      <c r="G3904">
        <v>0.12225274725274725</v>
      </c>
      <c r="H3904">
        <v>0.82</v>
      </c>
      <c r="I3904" t="s">
        <v>32</v>
      </c>
      <c r="J3904">
        <v>2.9902789518174135E-2</v>
      </c>
      <c r="K3904">
        <v>0.49883770076077766</v>
      </c>
      <c r="L3904">
        <v>2003</v>
      </c>
      <c r="M3904">
        <v>2003</v>
      </c>
      <c r="N3904" t="s">
        <v>314</v>
      </c>
      <c r="O3904" t="s">
        <v>49</v>
      </c>
    </row>
    <row r="3905" spans="1:15">
      <c r="A3905" s="14" t="s">
        <v>312</v>
      </c>
      <c r="B3905" t="s">
        <v>97</v>
      </c>
      <c r="C3905" t="s">
        <v>313</v>
      </c>
      <c r="D3905" s="16">
        <v>0.4</v>
      </c>
      <c r="E3905" s="16">
        <v>73.25</v>
      </c>
      <c r="F3905" s="16">
        <v>-85.75</v>
      </c>
      <c r="G3905">
        <v>0.12225274725274725</v>
      </c>
      <c r="H3905">
        <v>0.82</v>
      </c>
      <c r="I3905" t="s">
        <v>32</v>
      </c>
      <c r="J3905">
        <v>2.9902789518174135E-2</v>
      </c>
      <c r="K3905">
        <v>0.49883770076077766</v>
      </c>
      <c r="L3905">
        <v>2003</v>
      </c>
      <c r="M3905">
        <v>2003</v>
      </c>
      <c r="N3905" t="s">
        <v>314</v>
      </c>
      <c r="O3905" t="s">
        <v>49</v>
      </c>
    </row>
    <row r="3906" spans="1:15">
      <c r="A3906" s="14" t="s">
        <v>312</v>
      </c>
      <c r="B3906" t="s">
        <v>97</v>
      </c>
      <c r="C3906" t="s">
        <v>313</v>
      </c>
      <c r="D3906" s="16">
        <v>0.37</v>
      </c>
      <c r="E3906" s="16">
        <v>72.25</v>
      </c>
      <c r="F3906" s="16">
        <v>-86.25</v>
      </c>
      <c r="G3906">
        <v>0.12225274725274725</v>
      </c>
      <c r="H3906">
        <v>0.82</v>
      </c>
      <c r="I3906" t="s">
        <v>32</v>
      </c>
      <c r="J3906">
        <v>2.9902789518174135E-2</v>
      </c>
      <c r="K3906">
        <v>0.49883770076077766</v>
      </c>
      <c r="L3906">
        <v>2003</v>
      </c>
      <c r="M3906">
        <v>2003</v>
      </c>
      <c r="N3906" t="s">
        <v>314</v>
      </c>
      <c r="O3906" t="s">
        <v>49</v>
      </c>
    </row>
    <row r="3907" spans="1:15">
      <c r="A3907" s="14" t="s">
        <v>312</v>
      </c>
      <c r="B3907" t="s">
        <v>97</v>
      </c>
      <c r="C3907" t="s">
        <v>313</v>
      </c>
      <c r="D3907" s="16">
        <v>0.34</v>
      </c>
      <c r="E3907" s="16">
        <v>72.75</v>
      </c>
      <c r="F3907" s="16">
        <v>-85.75</v>
      </c>
      <c r="G3907">
        <v>0.12225274725274725</v>
      </c>
      <c r="H3907">
        <v>0.82</v>
      </c>
      <c r="I3907" t="s">
        <v>32</v>
      </c>
      <c r="J3907">
        <v>2.9902789518174135E-2</v>
      </c>
      <c r="K3907">
        <v>0.49883770076077766</v>
      </c>
      <c r="L3907">
        <v>2003</v>
      </c>
      <c r="M3907">
        <v>2003</v>
      </c>
      <c r="N3907" t="s">
        <v>314</v>
      </c>
      <c r="O3907" t="s">
        <v>49</v>
      </c>
    </row>
    <row r="3908" spans="1:15">
      <c r="A3908" s="14" t="s">
        <v>312</v>
      </c>
      <c r="B3908" t="s">
        <v>97</v>
      </c>
      <c r="C3908" t="s">
        <v>313</v>
      </c>
      <c r="D3908" s="16">
        <v>0.43</v>
      </c>
      <c r="E3908" s="16">
        <v>73.25</v>
      </c>
      <c r="F3908" s="16">
        <v>-85.25</v>
      </c>
      <c r="G3908">
        <v>0.12225274725274725</v>
      </c>
      <c r="H3908">
        <v>0.82</v>
      </c>
      <c r="I3908" t="s">
        <v>32</v>
      </c>
      <c r="J3908">
        <v>2.9902789518174135E-2</v>
      </c>
      <c r="K3908">
        <v>0.49883770076077766</v>
      </c>
      <c r="L3908">
        <v>2003</v>
      </c>
      <c r="M3908">
        <v>2003</v>
      </c>
      <c r="N3908" t="s">
        <v>314</v>
      </c>
      <c r="O3908" t="s">
        <v>49</v>
      </c>
    </row>
    <row r="3909" spans="1:15">
      <c r="A3909" s="14" t="s">
        <v>312</v>
      </c>
      <c r="B3909" t="s">
        <v>97</v>
      </c>
      <c r="C3909" t="s">
        <v>313</v>
      </c>
      <c r="D3909" s="16">
        <v>0.35</v>
      </c>
      <c r="E3909" s="16">
        <v>71.75</v>
      </c>
      <c r="F3909" s="16">
        <v>-85.75</v>
      </c>
      <c r="G3909">
        <v>0.122252747252747</v>
      </c>
      <c r="H3909">
        <v>0.82</v>
      </c>
      <c r="I3909" t="s">
        <v>32</v>
      </c>
      <c r="J3909">
        <v>2.99027895181741E-2</v>
      </c>
      <c r="K3909">
        <v>0.49883770076077799</v>
      </c>
      <c r="L3909">
        <v>2003</v>
      </c>
      <c r="M3909">
        <v>2003</v>
      </c>
      <c r="N3909" t="s">
        <v>314</v>
      </c>
      <c r="O3909" t="s">
        <v>49</v>
      </c>
    </row>
    <row r="3910" spans="1:15">
      <c r="A3910" s="14" t="s">
        <v>312</v>
      </c>
      <c r="B3910" t="s">
        <v>97</v>
      </c>
      <c r="C3910" t="s">
        <v>313</v>
      </c>
      <c r="D3910" s="16">
        <v>0.56000000000000005</v>
      </c>
      <c r="E3910" s="16">
        <v>73.75</v>
      </c>
      <c r="F3910" s="16">
        <v>-84.25</v>
      </c>
      <c r="G3910">
        <v>0.122252747252747</v>
      </c>
      <c r="H3910">
        <v>0.82</v>
      </c>
      <c r="I3910" t="s">
        <v>32</v>
      </c>
      <c r="J3910">
        <v>2.99027895181741E-2</v>
      </c>
      <c r="K3910">
        <v>0.49883770076077799</v>
      </c>
      <c r="L3910">
        <v>2003</v>
      </c>
      <c r="M3910">
        <v>2003</v>
      </c>
      <c r="N3910" t="s">
        <v>314</v>
      </c>
      <c r="O3910" t="s">
        <v>49</v>
      </c>
    </row>
    <row r="3911" spans="1:15">
      <c r="A3911" s="14" t="s">
        <v>312</v>
      </c>
      <c r="B3911" t="s">
        <v>97</v>
      </c>
      <c r="C3911" t="s">
        <v>313</v>
      </c>
      <c r="D3911" s="16">
        <v>0.65</v>
      </c>
      <c r="E3911" s="16">
        <v>73.75</v>
      </c>
      <c r="F3911" s="16">
        <v>-84.75</v>
      </c>
      <c r="G3911">
        <v>0.122252747252747</v>
      </c>
      <c r="H3911">
        <v>0.82</v>
      </c>
      <c r="I3911" t="s">
        <v>32</v>
      </c>
      <c r="J3911">
        <v>2.99027895181741E-2</v>
      </c>
      <c r="K3911">
        <v>0.49883770076077799</v>
      </c>
      <c r="L3911">
        <v>2003</v>
      </c>
      <c r="M3911">
        <v>2003</v>
      </c>
      <c r="N3911" t="s">
        <v>314</v>
      </c>
      <c r="O3911" t="s">
        <v>49</v>
      </c>
    </row>
    <row r="3912" spans="1:15">
      <c r="A3912" s="14" t="s">
        <v>312</v>
      </c>
      <c r="B3912" t="s">
        <v>97</v>
      </c>
      <c r="C3912" t="s">
        <v>313</v>
      </c>
      <c r="D3912" s="16">
        <v>0.43</v>
      </c>
      <c r="E3912" s="16">
        <v>71.75</v>
      </c>
      <c r="F3912" s="16">
        <v>-85.25</v>
      </c>
      <c r="G3912">
        <v>0.122252747252747</v>
      </c>
      <c r="H3912">
        <v>0.82</v>
      </c>
      <c r="I3912" t="s">
        <v>32</v>
      </c>
      <c r="J3912">
        <v>2.99027895181741E-2</v>
      </c>
      <c r="K3912">
        <v>0.49883770076077799</v>
      </c>
      <c r="L3912">
        <v>2003</v>
      </c>
      <c r="M3912">
        <v>2003</v>
      </c>
      <c r="N3912" t="s">
        <v>314</v>
      </c>
      <c r="O3912" t="s">
        <v>49</v>
      </c>
    </row>
    <row r="3913" spans="1:15">
      <c r="A3913" s="14" t="s">
        <v>312</v>
      </c>
      <c r="B3913" t="s">
        <v>97</v>
      </c>
      <c r="C3913" t="s">
        <v>313</v>
      </c>
      <c r="D3913" s="16">
        <v>0.49</v>
      </c>
      <c r="E3913" s="16">
        <v>73.25</v>
      </c>
      <c r="F3913" s="16">
        <v>-84.75</v>
      </c>
      <c r="G3913">
        <v>0.122252747252747</v>
      </c>
      <c r="H3913">
        <v>0.82</v>
      </c>
      <c r="I3913" t="s">
        <v>32</v>
      </c>
      <c r="J3913">
        <v>2.99027895181741E-2</v>
      </c>
      <c r="K3913">
        <v>0.49883770076077799</v>
      </c>
      <c r="L3913">
        <v>2003</v>
      </c>
      <c r="M3913">
        <v>2003</v>
      </c>
      <c r="N3913" t="s">
        <v>314</v>
      </c>
      <c r="O3913" t="s">
        <v>49</v>
      </c>
    </row>
    <row r="3914" spans="1:15">
      <c r="A3914" s="14" t="s">
        <v>312</v>
      </c>
      <c r="B3914" t="s">
        <v>97</v>
      </c>
      <c r="C3914" t="s">
        <v>313</v>
      </c>
      <c r="D3914" s="16">
        <v>0.56999999999999995</v>
      </c>
      <c r="E3914" s="16">
        <v>73.75</v>
      </c>
      <c r="F3914" s="16">
        <v>-83.75</v>
      </c>
      <c r="G3914">
        <v>0.122252747252747</v>
      </c>
      <c r="H3914">
        <v>0.82</v>
      </c>
      <c r="I3914" t="s">
        <v>32</v>
      </c>
      <c r="J3914">
        <v>2.99027895181741E-2</v>
      </c>
      <c r="K3914">
        <v>0.49883770076077799</v>
      </c>
      <c r="L3914">
        <v>2003</v>
      </c>
      <c r="M3914">
        <v>2003</v>
      </c>
      <c r="N3914" t="s">
        <v>314</v>
      </c>
      <c r="O3914" t="s">
        <v>49</v>
      </c>
    </row>
    <row r="3915" spans="1:15">
      <c r="A3915" s="14" t="s">
        <v>312</v>
      </c>
      <c r="B3915" t="s">
        <v>97</v>
      </c>
      <c r="C3915" t="s">
        <v>313</v>
      </c>
      <c r="D3915" s="16">
        <v>0.53</v>
      </c>
      <c r="E3915" s="16">
        <v>72.25</v>
      </c>
      <c r="F3915" s="16">
        <v>-85.25</v>
      </c>
      <c r="G3915">
        <v>0.122252747252747</v>
      </c>
      <c r="H3915">
        <v>0.82</v>
      </c>
      <c r="I3915" t="s">
        <v>32</v>
      </c>
      <c r="J3915">
        <v>2.99027895181741E-2</v>
      </c>
      <c r="K3915">
        <v>0.49883770076077799</v>
      </c>
      <c r="L3915">
        <v>2003</v>
      </c>
      <c r="M3915">
        <v>2003</v>
      </c>
      <c r="N3915" t="s">
        <v>314</v>
      </c>
      <c r="O3915" t="s">
        <v>49</v>
      </c>
    </row>
    <row r="3916" spans="1:15">
      <c r="A3916" s="14" t="s">
        <v>312</v>
      </c>
      <c r="B3916" t="s">
        <v>97</v>
      </c>
      <c r="C3916" t="s">
        <v>313</v>
      </c>
      <c r="D3916" s="16">
        <v>0.4</v>
      </c>
      <c r="E3916" s="16">
        <v>71.75</v>
      </c>
      <c r="F3916" s="16">
        <v>-84.75</v>
      </c>
      <c r="G3916">
        <v>0.122252747252747</v>
      </c>
      <c r="H3916">
        <v>0.82</v>
      </c>
      <c r="I3916" t="s">
        <v>32</v>
      </c>
      <c r="J3916">
        <v>2.99027895181741E-2</v>
      </c>
      <c r="K3916">
        <v>0.49883770076077799</v>
      </c>
      <c r="L3916">
        <v>2003</v>
      </c>
      <c r="M3916">
        <v>2003</v>
      </c>
      <c r="N3916" t="s">
        <v>314</v>
      </c>
      <c r="O3916" t="s">
        <v>49</v>
      </c>
    </row>
    <row r="3917" spans="1:15">
      <c r="A3917" s="14" t="s">
        <v>312</v>
      </c>
      <c r="B3917" t="s">
        <v>97</v>
      </c>
      <c r="C3917" t="s">
        <v>313</v>
      </c>
      <c r="D3917" s="16">
        <v>0.39</v>
      </c>
      <c r="E3917" s="16">
        <v>73.25</v>
      </c>
      <c r="F3917" s="16">
        <v>-86.25</v>
      </c>
      <c r="G3917">
        <v>0.122252747252747</v>
      </c>
      <c r="H3917">
        <v>0.82</v>
      </c>
      <c r="I3917" t="s">
        <v>32</v>
      </c>
      <c r="J3917">
        <v>2.99027895181741E-2</v>
      </c>
      <c r="K3917">
        <v>0.49883770076077799</v>
      </c>
      <c r="L3917">
        <v>2003</v>
      </c>
      <c r="M3917">
        <v>2003</v>
      </c>
      <c r="N3917" t="s">
        <v>314</v>
      </c>
      <c r="O3917" t="s">
        <v>49</v>
      </c>
    </row>
    <row r="3918" spans="1:15">
      <c r="A3918" s="14" t="s">
        <v>312</v>
      </c>
      <c r="B3918" t="s">
        <v>97</v>
      </c>
      <c r="C3918" t="s">
        <v>313</v>
      </c>
      <c r="D3918" s="16">
        <v>0.38</v>
      </c>
      <c r="E3918" s="16">
        <v>72.75</v>
      </c>
      <c r="F3918" s="16">
        <v>-86.75</v>
      </c>
      <c r="G3918">
        <v>0.122252747252747</v>
      </c>
      <c r="H3918">
        <v>0.82</v>
      </c>
      <c r="I3918" t="s">
        <v>32</v>
      </c>
      <c r="J3918">
        <v>2.99027895181741E-2</v>
      </c>
      <c r="K3918">
        <v>0.49883770076077799</v>
      </c>
      <c r="L3918">
        <v>2003</v>
      </c>
      <c r="M3918">
        <v>2003</v>
      </c>
      <c r="N3918" t="s">
        <v>314</v>
      </c>
      <c r="O3918" t="s">
        <v>49</v>
      </c>
    </row>
    <row r="3919" spans="1:15">
      <c r="A3919" s="14" t="s">
        <v>312</v>
      </c>
      <c r="B3919" t="s">
        <v>97</v>
      </c>
      <c r="C3919" t="s">
        <v>313</v>
      </c>
      <c r="D3919" s="16">
        <v>0.36</v>
      </c>
      <c r="E3919" s="16">
        <v>71.75</v>
      </c>
      <c r="F3919" s="16">
        <v>-86.25</v>
      </c>
      <c r="G3919">
        <v>0.122252747252747</v>
      </c>
      <c r="H3919">
        <v>0.82</v>
      </c>
      <c r="I3919" t="s">
        <v>32</v>
      </c>
      <c r="J3919">
        <v>2.99027895181741E-2</v>
      </c>
      <c r="K3919">
        <v>0.49883770076077799</v>
      </c>
      <c r="L3919">
        <v>2003</v>
      </c>
      <c r="M3919">
        <v>2003</v>
      </c>
      <c r="N3919" t="s">
        <v>314</v>
      </c>
      <c r="O3919" t="s">
        <v>49</v>
      </c>
    </row>
    <row r="3920" spans="1:15">
      <c r="A3920" s="14" t="s">
        <v>312</v>
      </c>
      <c r="B3920" t="s">
        <v>97</v>
      </c>
      <c r="C3920" t="s">
        <v>313</v>
      </c>
      <c r="D3920" s="16">
        <v>0.44</v>
      </c>
      <c r="E3920" s="16">
        <v>72.25</v>
      </c>
      <c r="F3920" s="16">
        <v>-84.75</v>
      </c>
      <c r="G3920">
        <v>0.122252747252747</v>
      </c>
      <c r="H3920">
        <v>0.82</v>
      </c>
      <c r="I3920" t="s">
        <v>32</v>
      </c>
      <c r="J3920">
        <v>2.99027895181741E-2</v>
      </c>
      <c r="K3920">
        <v>0.49883770076077799</v>
      </c>
      <c r="L3920">
        <v>2003</v>
      </c>
      <c r="M3920">
        <v>2003</v>
      </c>
      <c r="N3920" t="s">
        <v>314</v>
      </c>
      <c r="O3920" t="s">
        <v>49</v>
      </c>
    </row>
    <row r="3921" spans="1:15">
      <c r="A3921" s="14" t="s">
        <v>312</v>
      </c>
      <c r="B3921" t="s">
        <v>97</v>
      </c>
      <c r="C3921" t="s">
        <v>313</v>
      </c>
      <c r="D3921" s="16">
        <v>0.61</v>
      </c>
      <c r="E3921" s="16">
        <v>73.75</v>
      </c>
      <c r="F3921" s="16">
        <v>-83.25</v>
      </c>
      <c r="G3921">
        <v>0.122252747252747</v>
      </c>
      <c r="H3921">
        <v>0.82</v>
      </c>
      <c r="I3921" t="s">
        <v>32</v>
      </c>
      <c r="J3921">
        <v>2.99027895181741E-2</v>
      </c>
      <c r="K3921">
        <v>0.49883770076077799</v>
      </c>
      <c r="L3921">
        <v>2003</v>
      </c>
      <c r="M3921">
        <v>2003</v>
      </c>
      <c r="N3921" t="s">
        <v>314</v>
      </c>
      <c r="O3921" t="s">
        <v>49</v>
      </c>
    </row>
    <row r="3922" spans="1:15">
      <c r="A3922" s="14" t="s">
        <v>312</v>
      </c>
      <c r="B3922" t="s">
        <v>97</v>
      </c>
      <c r="C3922" t="s">
        <v>313</v>
      </c>
      <c r="D3922" s="16">
        <v>0.72</v>
      </c>
      <c r="E3922" s="16">
        <v>73.75</v>
      </c>
      <c r="F3922" s="16">
        <v>-85.25</v>
      </c>
      <c r="G3922">
        <v>0.122252747252747</v>
      </c>
      <c r="H3922">
        <v>0.82</v>
      </c>
      <c r="I3922" t="s">
        <v>32</v>
      </c>
      <c r="J3922">
        <v>2.99027895181741E-2</v>
      </c>
      <c r="K3922">
        <v>0.49883770076077799</v>
      </c>
      <c r="L3922">
        <v>2003</v>
      </c>
      <c r="M3922">
        <v>2003</v>
      </c>
      <c r="N3922" t="s">
        <v>314</v>
      </c>
      <c r="O3922" t="s">
        <v>49</v>
      </c>
    </row>
    <row r="3923" spans="1:15">
      <c r="A3923" s="14" t="s">
        <v>312</v>
      </c>
      <c r="B3923" t="s">
        <v>97</v>
      </c>
      <c r="C3923" t="s">
        <v>313</v>
      </c>
      <c r="D3923" s="16">
        <v>0.5</v>
      </c>
      <c r="E3923" s="16">
        <v>73.25</v>
      </c>
      <c r="F3923" s="16">
        <v>-84.25</v>
      </c>
      <c r="G3923">
        <v>0.122252747252747</v>
      </c>
      <c r="H3923">
        <v>0.82</v>
      </c>
      <c r="I3923" t="s">
        <v>32</v>
      </c>
      <c r="J3923">
        <v>2.99027895181741E-2</v>
      </c>
      <c r="K3923">
        <v>0.49883770076077799</v>
      </c>
      <c r="L3923">
        <v>2003</v>
      </c>
      <c r="M3923">
        <v>2003</v>
      </c>
      <c r="N3923" t="s">
        <v>314</v>
      </c>
      <c r="O3923" t="s">
        <v>49</v>
      </c>
    </row>
    <row r="3924" spans="1:15">
      <c r="A3924" s="14" t="s">
        <v>312</v>
      </c>
      <c r="B3924" t="s">
        <v>97</v>
      </c>
      <c r="C3924" t="s">
        <v>313</v>
      </c>
      <c r="D3924" s="16">
        <v>0.28999999999999998</v>
      </c>
      <c r="E3924" s="16">
        <v>71.25</v>
      </c>
      <c r="F3924" s="16">
        <v>-84.75</v>
      </c>
      <c r="G3924">
        <v>0.122252747252747</v>
      </c>
      <c r="H3924">
        <v>0.82</v>
      </c>
      <c r="I3924" t="s">
        <v>32</v>
      </c>
      <c r="J3924">
        <v>2.99027895181741E-2</v>
      </c>
      <c r="K3924">
        <v>0.49883770076077799</v>
      </c>
      <c r="L3924">
        <v>2003</v>
      </c>
      <c r="M3924">
        <v>2003</v>
      </c>
      <c r="N3924" t="s">
        <v>314</v>
      </c>
      <c r="O3924" t="s">
        <v>49</v>
      </c>
    </row>
    <row r="3925" spans="1:15">
      <c r="A3925" s="14" t="s">
        <v>312</v>
      </c>
      <c r="B3925" t="s">
        <v>97</v>
      </c>
      <c r="C3925" t="s">
        <v>313</v>
      </c>
      <c r="D3925" s="16">
        <v>0.54</v>
      </c>
      <c r="E3925" s="16">
        <v>73.25</v>
      </c>
      <c r="F3925" s="16">
        <v>-83.75</v>
      </c>
      <c r="G3925">
        <v>0.122252747252747</v>
      </c>
      <c r="H3925">
        <v>0.82</v>
      </c>
      <c r="I3925" t="s">
        <v>32</v>
      </c>
      <c r="J3925">
        <v>2.99027895181741E-2</v>
      </c>
      <c r="K3925">
        <v>0.49883770076077799</v>
      </c>
      <c r="L3925">
        <v>2003</v>
      </c>
      <c r="M3925">
        <v>2003</v>
      </c>
      <c r="N3925" t="s">
        <v>314</v>
      </c>
      <c r="O3925" t="s">
        <v>49</v>
      </c>
    </row>
    <row r="3926" spans="1:15">
      <c r="A3926" s="14" t="s">
        <v>312</v>
      </c>
      <c r="B3926" t="s">
        <v>97</v>
      </c>
      <c r="C3926" t="s">
        <v>318</v>
      </c>
      <c r="D3926" s="16">
        <v>0.11</v>
      </c>
      <c r="E3926" s="16">
        <v>65.75</v>
      </c>
      <c r="F3926" s="16">
        <v>-82.75</v>
      </c>
      <c r="G3926">
        <v>3.2436359861950897E-2</v>
      </c>
      <c r="H3926">
        <v>0.97</v>
      </c>
      <c r="I3926" t="s">
        <v>32</v>
      </c>
      <c r="J3926">
        <v>6.5391701481692897E-3</v>
      </c>
      <c r="K3926">
        <v>0.160988141266834</v>
      </c>
      <c r="L3926">
        <v>2003</v>
      </c>
      <c r="M3926">
        <v>2003</v>
      </c>
      <c r="N3926" t="s">
        <v>314</v>
      </c>
      <c r="O3926" t="s">
        <v>49</v>
      </c>
    </row>
    <row r="3927" spans="1:15">
      <c r="A3927" s="14" t="s">
        <v>312</v>
      </c>
      <c r="B3927" t="s">
        <v>97</v>
      </c>
      <c r="C3927" t="s">
        <v>318</v>
      </c>
      <c r="D3927" s="16">
        <v>0.17</v>
      </c>
      <c r="E3927" s="16">
        <v>66.25</v>
      </c>
      <c r="F3927" s="16">
        <v>-82.75</v>
      </c>
      <c r="G3927">
        <v>3.2436359861950897E-2</v>
      </c>
      <c r="H3927">
        <v>0.97</v>
      </c>
      <c r="I3927" t="s">
        <v>32</v>
      </c>
      <c r="J3927">
        <v>6.5391701481692897E-3</v>
      </c>
      <c r="K3927">
        <v>0.160988141266834</v>
      </c>
      <c r="L3927">
        <v>2003</v>
      </c>
      <c r="M3927">
        <v>2003</v>
      </c>
      <c r="N3927" t="s">
        <v>314</v>
      </c>
      <c r="O3927" t="s">
        <v>49</v>
      </c>
    </row>
    <row r="3928" spans="1:15">
      <c r="A3928" s="14" t="s">
        <v>312</v>
      </c>
      <c r="B3928" t="s">
        <v>97</v>
      </c>
      <c r="C3928" t="s">
        <v>318</v>
      </c>
      <c r="D3928" s="16">
        <v>0.28000000000000003</v>
      </c>
      <c r="E3928" s="16">
        <v>66.75</v>
      </c>
      <c r="F3928" s="16">
        <v>-81.75</v>
      </c>
      <c r="G3928">
        <v>3.2436359861950897E-2</v>
      </c>
      <c r="H3928">
        <v>0.97</v>
      </c>
      <c r="I3928" t="s">
        <v>32</v>
      </c>
      <c r="J3928">
        <v>6.5391701481692897E-3</v>
      </c>
      <c r="K3928">
        <v>0.160988141266834</v>
      </c>
      <c r="L3928">
        <v>2003</v>
      </c>
      <c r="M3928">
        <v>2003</v>
      </c>
      <c r="N3928" t="s">
        <v>314</v>
      </c>
      <c r="O3928" t="s">
        <v>49</v>
      </c>
    </row>
    <row r="3929" spans="1:15">
      <c r="A3929" s="14" t="s">
        <v>312</v>
      </c>
      <c r="B3929" t="s">
        <v>97</v>
      </c>
      <c r="C3929" t="s">
        <v>318</v>
      </c>
      <c r="D3929" s="16">
        <v>0.61</v>
      </c>
      <c r="E3929" s="16">
        <v>68.75</v>
      </c>
      <c r="F3929" s="16">
        <v>-80.75</v>
      </c>
      <c r="G3929">
        <v>3.2436359861950897E-2</v>
      </c>
      <c r="H3929">
        <v>0.97</v>
      </c>
      <c r="I3929" t="s">
        <v>32</v>
      </c>
      <c r="J3929">
        <v>6.5391701481692897E-3</v>
      </c>
      <c r="K3929">
        <v>0.160988141266834</v>
      </c>
      <c r="L3929">
        <v>2003</v>
      </c>
      <c r="M3929">
        <v>2003</v>
      </c>
      <c r="N3929" t="s">
        <v>314</v>
      </c>
      <c r="O3929" t="s">
        <v>49</v>
      </c>
    </row>
    <row r="3930" spans="1:15">
      <c r="A3930" s="14" t="s">
        <v>312</v>
      </c>
      <c r="B3930" t="s">
        <v>97</v>
      </c>
      <c r="C3930" t="s">
        <v>318</v>
      </c>
      <c r="D3930" s="16">
        <v>0.24</v>
      </c>
      <c r="E3930" s="16">
        <v>67.25</v>
      </c>
      <c r="F3930" s="16">
        <v>-80.75</v>
      </c>
      <c r="G3930">
        <v>3.2436359861950897E-2</v>
      </c>
      <c r="H3930">
        <v>0.97</v>
      </c>
      <c r="I3930" t="s">
        <v>32</v>
      </c>
      <c r="J3930">
        <v>6.5391701481692897E-3</v>
      </c>
      <c r="K3930">
        <v>0.160988141266834</v>
      </c>
      <c r="L3930">
        <v>2003</v>
      </c>
      <c r="M3930">
        <v>2003</v>
      </c>
      <c r="N3930" t="s">
        <v>314</v>
      </c>
      <c r="O3930" t="s">
        <v>49</v>
      </c>
    </row>
    <row r="3931" spans="1:15">
      <c r="A3931" s="14" t="s">
        <v>312</v>
      </c>
      <c r="B3931" t="s">
        <v>97</v>
      </c>
      <c r="C3931" t="s">
        <v>318</v>
      </c>
      <c r="D3931" s="16">
        <v>0.15</v>
      </c>
      <c r="E3931" s="16">
        <v>65.75</v>
      </c>
      <c r="F3931" s="16">
        <v>-83.25</v>
      </c>
      <c r="G3931">
        <v>3.2436359861950897E-2</v>
      </c>
      <c r="H3931">
        <v>0.97</v>
      </c>
      <c r="I3931" t="s">
        <v>32</v>
      </c>
      <c r="J3931">
        <v>6.5391701481692897E-3</v>
      </c>
      <c r="K3931">
        <v>0.160988141266834</v>
      </c>
      <c r="L3931">
        <v>2003</v>
      </c>
      <c r="M3931">
        <v>2003</v>
      </c>
      <c r="N3931" t="s">
        <v>314</v>
      </c>
      <c r="O3931" t="s">
        <v>49</v>
      </c>
    </row>
    <row r="3932" spans="1:15">
      <c r="A3932" s="14" t="s">
        <v>312</v>
      </c>
      <c r="B3932" t="s">
        <v>97</v>
      </c>
      <c r="C3932" t="s">
        <v>318</v>
      </c>
      <c r="D3932" s="16">
        <v>0.53</v>
      </c>
      <c r="E3932" s="16">
        <v>68.25</v>
      </c>
      <c r="F3932" s="16">
        <v>-81.75</v>
      </c>
      <c r="G3932">
        <v>3.2436359861950897E-2</v>
      </c>
      <c r="H3932">
        <v>0.97</v>
      </c>
      <c r="I3932" t="s">
        <v>32</v>
      </c>
      <c r="J3932">
        <v>6.5391701481692897E-3</v>
      </c>
      <c r="K3932">
        <v>0.160988141266834</v>
      </c>
      <c r="L3932">
        <v>2003</v>
      </c>
      <c r="M3932">
        <v>2003</v>
      </c>
      <c r="N3932" t="s">
        <v>314</v>
      </c>
      <c r="O3932" t="s">
        <v>49</v>
      </c>
    </row>
    <row r="3933" spans="1:15">
      <c r="A3933" s="14" t="s">
        <v>312</v>
      </c>
      <c r="B3933" t="s">
        <v>97</v>
      </c>
      <c r="C3933" t="s">
        <v>318</v>
      </c>
      <c r="D3933" s="16">
        <v>0.84</v>
      </c>
      <c r="E3933" s="16">
        <v>69.25</v>
      </c>
      <c r="F3933" s="16">
        <v>-80.75</v>
      </c>
      <c r="G3933">
        <v>3.2436359861950897E-2</v>
      </c>
      <c r="H3933">
        <v>0.97</v>
      </c>
      <c r="I3933" t="s">
        <v>32</v>
      </c>
      <c r="J3933">
        <v>6.5391701481692897E-3</v>
      </c>
      <c r="K3933">
        <v>0.160988141266834</v>
      </c>
      <c r="L3933">
        <v>2003</v>
      </c>
      <c r="M3933">
        <v>2003</v>
      </c>
      <c r="N3933" t="s">
        <v>314</v>
      </c>
      <c r="O3933" t="s">
        <v>49</v>
      </c>
    </row>
    <row r="3934" spans="1:15">
      <c r="A3934" s="34" t="s">
        <v>312</v>
      </c>
      <c r="B3934" t="s">
        <v>97</v>
      </c>
      <c r="C3934" t="s">
        <v>318</v>
      </c>
      <c r="D3934" s="16">
        <v>0.53</v>
      </c>
      <c r="E3934" s="16">
        <v>69.25</v>
      </c>
      <c r="F3934" s="16">
        <v>-79.75</v>
      </c>
      <c r="G3934">
        <v>3.2436359861950897E-2</v>
      </c>
      <c r="H3934">
        <v>0.97</v>
      </c>
      <c r="I3934" t="s">
        <v>32</v>
      </c>
      <c r="J3934">
        <v>6.5391701481692897E-3</v>
      </c>
      <c r="K3934">
        <v>0.160988141266834</v>
      </c>
      <c r="L3934">
        <v>2003</v>
      </c>
      <c r="M3934">
        <v>2003</v>
      </c>
      <c r="N3934" t="s">
        <v>314</v>
      </c>
      <c r="O3934" t="s">
        <v>49</v>
      </c>
    </row>
    <row r="3935" spans="1:15">
      <c r="A3935" s="34" t="s">
        <v>312</v>
      </c>
      <c r="B3935" t="s">
        <v>97</v>
      </c>
      <c r="C3935" t="s">
        <v>318</v>
      </c>
      <c r="D3935" s="16">
        <v>0.28000000000000003</v>
      </c>
      <c r="E3935" s="16">
        <v>67.75</v>
      </c>
      <c r="F3935" s="16">
        <v>-81.25</v>
      </c>
      <c r="G3935">
        <v>3.2436359861950897E-2</v>
      </c>
      <c r="H3935">
        <v>0.97</v>
      </c>
      <c r="I3935" t="s">
        <v>32</v>
      </c>
      <c r="J3935">
        <v>6.5391701481692897E-3</v>
      </c>
      <c r="K3935">
        <v>0.160988141266834</v>
      </c>
      <c r="L3935">
        <v>2003</v>
      </c>
      <c r="M3935">
        <v>2003</v>
      </c>
      <c r="N3935" t="s">
        <v>314</v>
      </c>
      <c r="O3935" t="s">
        <v>49</v>
      </c>
    </row>
    <row r="3936" spans="1:15">
      <c r="A3936" s="34" t="s">
        <v>312</v>
      </c>
      <c r="B3936" t="s">
        <v>97</v>
      </c>
      <c r="C3936" t="s">
        <v>318</v>
      </c>
      <c r="D3936" s="16">
        <v>0.36</v>
      </c>
      <c r="E3936" s="16">
        <v>68.25</v>
      </c>
      <c r="F3936" s="16">
        <v>-81.25</v>
      </c>
      <c r="G3936">
        <v>3.2436359861950897E-2</v>
      </c>
      <c r="H3936">
        <v>0.97</v>
      </c>
      <c r="I3936" t="s">
        <v>32</v>
      </c>
      <c r="J3936">
        <v>6.5391701481692897E-3</v>
      </c>
      <c r="K3936">
        <v>0.160988141266834</v>
      </c>
      <c r="L3936">
        <v>2003</v>
      </c>
      <c r="M3936">
        <v>2003</v>
      </c>
      <c r="N3936" t="s">
        <v>314</v>
      </c>
      <c r="O3936" t="s">
        <v>49</v>
      </c>
    </row>
    <row r="3937" spans="1:15">
      <c r="A3937" s="34" t="s">
        <v>312</v>
      </c>
      <c r="B3937" t="s">
        <v>97</v>
      </c>
      <c r="C3937" t="s">
        <v>318</v>
      </c>
      <c r="D3937" s="16">
        <v>0.65</v>
      </c>
      <c r="E3937" s="16">
        <v>69.25</v>
      </c>
      <c r="F3937" s="16">
        <v>-80.25</v>
      </c>
      <c r="G3937">
        <v>3.2436359861950897E-2</v>
      </c>
      <c r="H3937">
        <v>0.97</v>
      </c>
      <c r="I3937" t="s">
        <v>32</v>
      </c>
      <c r="J3937">
        <v>6.5391701481692897E-3</v>
      </c>
      <c r="K3937">
        <v>0.160988141266834</v>
      </c>
      <c r="L3937">
        <v>2003</v>
      </c>
      <c r="M3937">
        <v>2003</v>
      </c>
      <c r="N3937" t="s">
        <v>314</v>
      </c>
      <c r="O3937" t="s">
        <v>49</v>
      </c>
    </row>
    <row r="3938" spans="1:15">
      <c r="A3938" s="34" t="s">
        <v>312</v>
      </c>
      <c r="B3938" t="s">
        <v>97</v>
      </c>
      <c r="C3938" t="s">
        <v>318</v>
      </c>
      <c r="D3938" s="16">
        <v>0.31</v>
      </c>
      <c r="E3938" s="16">
        <v>65.75</v>
      </c>
      <c r="F3938" s="16">
        <v>-84.25</v>
      </c>
      <c r="G3938">
        <v>3.2436359861950897E-2</v>
      </c>
      <c r="H3938">
        <v>0.97</v>
      </c>
      <c r="I3938" t="s">
        <v>32</v>
      </c>
      <c r="J3938">
        <v>6.5391701481692897E-3</v>
      </c>
      <c r="K3938">
        <v>0.160988141266834</v>
      </c>
      <c r="L3938">
        <v>2003</v>
      </c>
      <c r="M3938">
        <v>2003</v>
      </c>
      <c r="N3938" t="s">
        <v>314</v>
      </c>
      <c r="O3938" t="s">
        <v>49</v>
      </c>
    </row>
    <row r="3939" spans="1:15">
      <c r="A3939" s="34" t="s">
        <v>312</v>
      </c>
      <c r="B3939" t="s">
        <v>97</v>
      </c>
      <c r="C3939" t="s">
        <v>318</v>
      </c>
      <c r="D3939" s="16">
        <v>0.83</v>
      </c>
      <c r="E3939" s="16">
        <v>69.25</v>
      </c>
      <c r="F3939" s="16">
        <v>-81.25</v>
      </c>
      <c r="G3939">
        <v>3.2436359861950897E-2</v>
      </c>
      <c r="H3939">
        <v>0.97</v>
      </c>
      <c r="I3939" t="s">
        <v>32</v>
      </c>
      <c r="J3939">
        <v>6.5391701481692897E-3</v>
      </c>
      <c r="K3939">
        <v>0.160988141266834</v>
      </c>
      <c r="L3939">
        <v>2003</v>
      </c>
      <c r="M3939">
        <v>2003</v>
      </c>
      <c r="N3939" t="s">
        <v>314</v>
      </c>
      <c r="O3939" t="s">
        <v>49</v>
      </c>
    </row>
    <row r="3940" spans="1:15">
      <c r="A3940" s="34" t="s">
        <v>312</v>
      </c>
      <c r="B3940" t="s">
        <v>97</v>
      </c>
      <c r="C3940" t="s">
        <v>318</v>
      </c>
      <c r="D3940" s="16">
        <v>0.46</v>
      </c>
      <c r="E3940" s="16">
        <v>68.75</v>
      </c>
      <c r="F3940" s="16">
        <v>-80.25</v>
      </c>
      <c r="G3940">
        <v>3.2436359861950897E-2</v>
      </c>
      <c r="H3940">
        <v>0.97</v>
      </c>
      <c r="I3940" t="s">
        <v>32</v>
      </c>
      <c r="J3940">
        <v>6.5391701481692897E-3</v>
      </c>
      <c r="K3940">
        <v>0.160988141266834</v>
      </c>
      <c r="L3940">
        <v>2003</v>
      </c>
      <c r="M3940">
        <v>2003</v>
      </c>
      <c r="N3940" t="s">
        <v>314</v>
      </c>
      <c r="O3940" t="s">
        <v>49</v>
      </c>
    </row>
    <row r="3941" spans="1:15">
      <c r="A3941" s="34" t="s">
        <v>312</v>
      </c>
      <c r="B3941" t="s">
        <v>97</v>
      </c>
      <c r="C3941" t="s">
        <v>318</v>
      </c>
      <c r="D3941" s="16">
        <v>0.46</v>
      </c>
      <c r="E3941" s="16">
        <v>69.25</v>
      </c>
      <c r="F3941" s="16">
        <v>-79.25</v>
      </c>
      <c r="G3941">
        <v>3.2436359861950897E-2</v>
      </c>
      <c r="H3941">
        <v>0.97</v>
      </c>
      <c r="I3941" t="s">
        <v>32</v>
      </c>
      <c r="J3941">
        <v>6.5391701481692897E-3</v>
      </c>
      <c r="K3941">
        <v>0.160988141266834</v>
      </c>
      <c r="L3941">
        <v>2003</v>
      </c>
      <c r="M3941">
        <v>2003</v>
      </c>
      <c r="N3941" t="s">
        <v>314</v>
      </c>
      <c r="O3941" t="s">
        <v>49</v>
      </c>
    </row>
    <row r="3942" spans="1:15">
      <c r="A3942" s="34" t="s">
        <v>312</v>
      </c>
      <c r="B3942" t="s">
        <v>97</v>
      </c>
      <c r="C3942" t="s">
        <v>318</v>
      </c>
      <c r="D3942" s="16">
        <v>0.28000000000000003</v>
      </c>
      <c r="E3942" s="16">
        <v>66.25</v>
      </c>
      <c r="F3942" s="16">
        <v>-83.25</v>
      </c>
      <c r="G3942">
        <v>3.2436359861950897E-2</v>
      </c>
      <c r="H3942">
        <v>0.97</v>
      </c>
      <c r="I3942" t="s">
        <v>32</v>
      </c>
      <c r="J3942">
        <v>6.5391701481692897E-3</v>
      </c>
      <c r="K3942">
        <v>0.160988141266834</v>
      </c>
      <c r="L3942">
        <v>2003</v>
      </c>
      <c r="M3942">
        <v>2003</v>
      </c>
      <c r="N3942" t="s">
        <v>314</v>
      </c>
      <c r="O3942" t="s">
        <v>49</v>
      </c>
    </row>
    <row r="3943" spans="1:15">
      <c r="A3943" s="34" t="s">
        <v>312</v>
      </c>
      <c r="B3943" t="s">
        <v>97</v>
      </c>
      <c r="C3943" t="s">
        <v>318</v>
      </c>
      <c r="D3943" s="16">
        <v>0.11</v>
      </c>
      <c r="E3943" s="16">
        <v>65.75</v>
      </c>
      <c r="F3943" s="16">
        <v>-82.25</v>
      </c>
      <c r="G3943">
        <v>3.2436359861950897E-2</v>
      </c>
      <c r="H3943">
        <v>0.97</v>
      </c>
      <c r="I3943" t="s">
        <v>32</v>
      </c>
      <c r="J3943">
        <v>6.5391701481692897E-3</v>
      </c>
      <c r="K3943">
        <v>0.160988141266834</v>
      </c>
      <c r="L3943">
        <v>2003</v>
      </c>
      <c r="M3943">
        <v>2003</v>
      </c>
      <c r="N3943" t="s">
        <v>314</v>
      </c>
      <c r="O3943" t="s">
        <v>49</v>
      </c>
    </row>
    <row r="3944" spans="1:15">
      <c r="A3944" s="34" t="s">
        <v>312</v>
      </c>
      <c r="B3944" t="s">
        <v>97</v>
      </c>
      <c r="C3944" t="s">
        <v>318</v>
      </c>
      <c r="D3944" s="16">
        <v>0.13</v>
      </c>
      <c r="E3944" s="16">
        <v>66.25</v>
      </c>
      <c r="F3944" s="16">
        <v>-82.25</v>
      </c>
      <c r="G3944">
        <v>3.2436359861950897E-2</v>
      </c>
      <c r="H3944">
        <v>0.97</v>
      </c>
      <c r="I3944" t="s">
        <v>32</v>
      </c>
      <c r="J3944">
        <v>6.5391701481692897E-3</v>
      </c>
      <c r="K3944">
        <v>0.160988141266834</v>
      </c>
      <c r="L3944">
        <v>2003</v>
      </c>
      <c r="M3944">
        <v>2003</v>
      </c>
      <c r="N3944" t="s">
        <v>314</v>
      </c>
      <c r="O3944" t="s">
        <v>49</v>
      </c>
    </row>
    <row r="3945" spans="1:15">
      <c r="A3945" s="34" t="s">
        <v>312</v>
      </c>
      <c r="B3945" t="s">
        <v>97</v>
      </c>
      <c r="C3945" t="s">
        <v>318</v>
      </c>
      <c r="D3945" s="16">
        <v>0.32</v>
      </c>
      <c r="E3945" s="16">
        <v>66.25</v>
      </c>
      <c r="F3945" s="16">
        <v>-83.75</v>
      </c>
      <c r="G3945">
        <v>3.2436359861950897E-2</v>
      </c>
      <c r="H3945">
        <v>0.97</v>
      </c>
      <c r="I3945" t="s">
        <v>32</v>
      </c>
      <c r="J3945">
        <v>6.5391701481692897E-3</v>
      </c>
      <c r="K3945">
        <v>0.160988141266834</v>
      </c>
      <c r="L3945">
        <v>2003</v>
      </c>
      <c r="M3945">
        <v>2003</v>
      </c>
      <c r="N3945" t="s">
        <v>314</v>
      </c>
      <c r="O3945" t="s">
        <v>49</v>
      </c>
    </row>
    <row r="3946" spans="1:15">
      <c r="A3946" s="34" t="s">
        <v>312</v>
      </c>
      <c r="B3946" t="s">
        <v>97</v>
      </c>
      <c r="C3946" t="s">
        <v>318</v>
      </c>
      <c r="D3946" s="16">
        <v>0.33</v>
      </c>
      <c r="E3946" s="16">
        <v>67.25</v>
      </c>
      <c r="F3946" s="16">
        <v>-81.25</v>
      </c>
      <c r="G3946">
        <v>3.2436359861950897E-2</v>
      </c>
      <c r="H3946">
        <v>0.97</v>
      </c>
      <c r="I3946" t="s">
        <v>32</v>
      </c>
      <c r="J3946">
        <v>6.5391701481692897E-3</v>
      </c>
      <c r="K3946">
        <v>0.160988141266834</v>
      </c>
      <c r="L3946">
        <v>2003</v>
      </c>
      <c r="M3946">
        <v>2003</v>
      </c>
      <c r="N3946" t="s">
        <v>314</v>
      </c>
      <c r="O3946" t="s">
        <v>49</v>
      </c>
    </row>
    <row r="3947" spans="1:15">
      <c r="A3947" s="34" t="s">
        <v>312</v>
      </c>
      <c r="B3947" t="s">
        <v>97</v>
      </c>
      <c r="C3947" t="s">
        <v>318</v>
      </c>
      <c r="D3947" s="16">
        <v>0.77</v>
      </c>
      <c r="E3947" s="16">
        <v>68.75</v>
      </c>
      <c r="F3947" s="16">
        <v>-81.25</v>
      </c>
      <c r="G3947">
        <v>3.2436359861950897E-2</v>
      </c>
      <c r="H3947">
        <v>0.97</v>
      </c>
      <c r="I3947" t="s">
        <v>32</v>
      </c>
      <c r="J3947">
        <v>6.5391701481692897E-3</v>
      </c>
      <c r="K3947">
        <v>0.160988141266834</v>
      </c>
      <c r="L3947">
        <v>2003</v>
      </c>
      <c r="M3947">
        <v>2003</v>
      </c>
      <c r="N3947" t="s">
        <v>314</v>
      </c>
      <c r="O3947" t="s">
        <v>49</v>
      </c>
    </row>
    <row r="3948" spans="1:15">
      <c r="A3948" s="34" t="s">
        <v>312</v>
      </c>
      <c r="B3948" t="s">
        <v>97</v>
      </c>
      <c r="C3948" t="s">
        <v>318</v>
      </c>
      <c r="D3948" s="16">
        <v>0.15</v>
      </c>
      <c r="E3948" s="16">
        <v>65.25</v>
      </c>
      <c r="F3948" s="16">
        <v>-82.75</v>
      </c>
      <c r="G3948">
        <v>3.2436359861950897E-2</v>
      </c>
      <c r="H3948">
        <v>0.97</v>
      </c>
      <c r="I3948" t="s">
        <v>32</v>
      </c>
      <c r="J3948">
        <v>6.5391701481692897E-3</v>
      </c>
      <c r="K3948">
        <v>0.160988141266834</v>
      </c>
      <c r="L3948">
        <v>2003</v>
      </c>
      <c r="M3948">
        <v>2003</v>
      </c>
      <c r="N3948" t="s">
        <v>314</v>
      </c>
      <c r="O3948" t="s">
        <v>49</v>
      </c>
    </row>
    <row r="3949" spans="1:15">
      <c r="A3949" s="34" t="s">
        <v>312</v>
      </c>
      <c r="B3949" t="s">
        <v>97</v>
      </c>
      <c r="C3949" t="s">
        <v>318</v>
      </c>
      <c r="D3949" s="16">
        <v>0.21</v>
      </c>
      <c r="E3949" s="16">
        <v>65.75</v>
      </c>
      <c r="F3949" s="16">
        <v>-83.75</v>
      </c>
      <c r="G3949">
        <v>3.2436359861950897E-2</v>
      </c>
      <c r="H3949">
        <v>0.97</v>
      </c>
      <c r="I3949" t="s">
        <v>32</v>
      </c>
      <c r="J3949">
        <v>6.5391701481692897E-3</v>
      </c>
      <c r="K3949">
        <v>0.160988141266834</v>
      </c>
      <c r="L3949">
        <v>2003</v>
      </c>
      <c r="M3949">
        <v>2003</v>
      </c>
      <c r="N3949" t="s">
        <v>314</v>
      </c>
      <c r="O3949" t="s">
        <v>49</v>
      </c>
    </row>
    <row r="3950" spans="1:15">
      <c r="A3950" s="34" t="s">
        <v>312</v>
      </c>
      <c r="B3950" t="s">
        <v>97</v>
      </c>
      <c r="C3950" t="s">
        <v>318</v>
      </c>
      <c r="D3950" s="16">
        <v>0.15</v>
      </c>
      <c r="E3950" s="16">
        <v>65.25</v>
      </c>
      <c r="F3950" s="16">
        <v>-83.25</v>
      </c>
      <c r="G3950">
        <v>3.2436359861950897E-2</v>
      </c>
      <c r="H3950">
        <v>0.97</v>
      </c>
      <c r="I3950" t="s">
        <v>32</v>
      </c>
      <c r="J3950">
        <v>6.5391701481692897E-3</v>
      </c>
      <c r="K3950">
        <v>0.160988141266834</v>
      </c>
      <c r="L3950">
        <v>2003</v>
      </c>
      <c r="M3950">
        <v>2003</v>
      </c>
      <c r="N3950" t="s">
        <v>314</v>
      </c>
      <c r="O3950" t="s">
        <v>49</v>
      </c>
    </row>
    <row r="3951" spans="1:15">
      <c r="A3951" s="34" t="s">
        <v>312</v>
      </c>
      <c r="B3951" t="s">
        <v>97</v>
      </c>
      <c r="C3951" t="s">
        <v>318</v>
      </c>
      <c r="D3951" s="16">
        <v>0.19</v>
      </c>
      <c r="E3951" s="16">
        <v>66.75</v>
      </c>
      <c r="F3951" s="16">
        <v>-81.25</v>
      </c>
      <c r="G3951">
        <v>3.2436359861950897E-2</v>
      </c>
      <c r="H3951">
        <v>0.97</v>
      </c>
      <c r="I3951" t="s">
        <v>32</v>
      </c>
      <c r="J3951">
        <v>6.5391701481692897E-3</v>
      </c>
      <c r="K3951">
        <v>0.160988141266834</v>
      </c>
      <c r="L3951">
        <v>2003</v>
      </c>
      <c r="M3951">
        <v>2003</v>
      </c>
      <c r="N3951" t="s">
        <v>314</v>
      </c>
      <c r="O3951" t="s">
        <v>49</v>
      </c>
    </row>
    <row r="3952" spans="1:15">
      <c r="A3952" s="34" t="s">
        <v>312</v>
      </c>
      <c r="B3952" t="s">
        <v>97</v>
      </c>
      <c r="C3952" t="s">
        <v>318</v>
      </c>
      <c r="D3952" s="16">
        <v>0.16</v>
      </c>
      <c r="E3952" s="16">
        <v>65.25</v>
      </c>
      <c r="F3952" s="16">
        <v>-83.75</v>
      </c>
      <c r="G3952">
        <v>3.2436359861950897E-2</v>
      </c>
      <c r="H3952">
        <v>0.97</v>
      </c>
      <c r="I3952" t="s">
        <v>32</v>
      </c>
      <c r="J3952">
        <v>6.5391701481692897E-3</v>
      </c>
      <c r="K3952">
        <v>0.160988141266834</v>
      </c>
      <c r="L3952">
        <v>2003</v>
      </c>
      <c r="M3952">
        <v>2003</v>
      </c>
      <c r="N3952" t="s">
        <v>314</v>
      </c>
      <c r="O3952" t="s">
        <v>49</v>
      </c>
    </row>
    <row r="3953" spans="1:15">
      <c r="A3953" s="34" t="s">
        <v>312</v>
      </c>
      <c r="B3953" t="s">
        <v>97</v>
      </c>
      <c r="C3953" t="s">
        <v>318</v>
      </c>
      <c r="D3953" s="16">
        <v>0.78</v>
      </c>
      <c r="E3953" s="16">
        <v>69.75</v>
      </c>
      <c r="F3953" s="16">
        <v>-81.75</v>
      </c>
      <c r="G3953">
        <v>3.2436359861950897E-2</v>
      </c>
      <c r="H3953">
        <v>0.97</v>
      </c>
      <c r="I3953" t="s">
        <v>32</v>
      </c>
      <c r="J3953">
        <v>6.5391701481692897E-3</v>
      </c>
      <c r="K3953">
        <v>0.160988141266834</v>
      </c>
      <c r="L3953">
        <v>2003</v>
      </c>
      <c r="M3953">
        <v>2003</v>
      </c>
      <c r="N3953" t="s">
        <v>314</v>
      </c>
      <c r="O3953" t="s">
        <v>49</v>
      </c>
    </row>
    <row r="3954" spans="1:15">
      <c r="A3954" s="34" t="s">
        <v>312</v>
      </c>
      <c r="B3954" t="s">
        <v>97</v>
      </c>
      <c r="C3954" t="s">
        <v>318</v>
      </c>
      <c r="D3954" s="16">
        <v>0.39</v>
      </c>
      <c r="E3954" s="16">
        <v>68.75</v>
      </c>
      <c r="F3954" s="16">
        <v>-79.75</v>
      </c>
      <c r="G3954">
        <v>3.2436359861950897E-2</v>
      </c>
      <c r="H3954">
        <v>0.97</v>
      </c>
      <c r="I3954" t="s">
        <v>32</v>
      </c>
      <c r="J3954">
        <v>6.5391701481692897E-3</v>
      </c>
      <c r="K3954">
        <v>0.160988141266834</v>
      </c>
      <c r="L3954">
        <v>2003</v>
      </c>
      <c r="M3954">
        <v>2003</v>
      </c>
      <c r="N3954" t="s">
        <v>314</v>
      </c>
      <c r="O3954" t="s">
        <v>49</v>
      </c>
    </row>
    <row r="3955" spans="1:15">
      <c r="A3955" s="34" t="s">
        <v>312</v>
      </c>
      <c r="B3955" t="s">
        <v>97</v>
      </c>
      <c r="C3955" t="s">
        <v>318</v>
      </c>
      <c r="D3955" s="16">
        <v>0.24</v>
      </c>
      <c r="E3955" s="16">
        <v>67.75</v>
      </c>
      <c r="F3955" s="16">
        <v>-80.75</v>
      </c>
      <c r="G3955">
        <v>3.2436359861950897E-2</v>
      </c>
      <c r="H3955">
        <v>0.97</v>
      </c>
      <c r="I3955" t="s">
        <v>32</v>
      </c>
      <c r="J3955">
        <v>6.5391701481692897E-3</v>
      </c>
      <c r="K3955">
        <v>0.160988141266834</v>
      </c>
      <c r="L3955">
        <v>2003</v>
      </c>
      <c r="M3955">
        <v>2003</v>
      </c>
      <c r="N3955" t="s">
        <v>314</v>
      </c>
      <c r="O3955" t="s">
        <v>49</v>
      </c>
    </row>
    <row r="3956" spans="1:15">
      <c r="A3956" s="34" t="s">
        <v>312</v>
      </c>
      <c r="B3956" t="s">
        <v>97</v>
      </c>
      <c r="C3956" t="s">
        <v>318</v>
      </c>
      <c r="D3956" s="16">
        <v>0.83</v>
      </c>
      <c r="E3956" s="16">
        <v>69.75</v>
      </c>
      <c r="F3956" s="16">
        <v>-81.25</v>
      </c>
      <c r="G3956">
        <v>3.2436359861950897E-2</v>
      </c>
      <c r="H3956">
        <v>0.97</v>
      </c>
      <c r="I3956" t="s">
        <v>32</v>
      </c>
      <c r="J3956">
        <v>6.5391701481692897E-3</v>
      </c>
      <c r="K3956">
        <v>0.160988141266834</v>
      </c>
      <c r="L3956">
        <v>2003</v>
      </c>
      <c r="M3956">
        <v>2003</v>
      </c>
      <c r="N3956" t="s">
        <v>314</v>
      </c>
      <c r="O3956" t="s">
        <v>49</v>
      </c>
    </row>
    <row r="3957" spans="1:15">
      <c r="A3957" s="34" t="s">
        <v>312</v>
      </c>
      <c r="B3957" t="s">
        <v>97</v>
      </c>
      <c r="C3957" t="s">
        <v>318</v>
      </c>
      <c r="D3957" s="16">
        <v>0.28000000000000003</v>
      </c>
      <c r="E3957" s="16">
        <v>66.75</v>
      </c>
      <c r="F3957" s="16">
        <v>-82.25</v>
      </c>
      <c r="G3957">
        <v>3.2436359861950897E-2</v>
      </c>
      <c r="H3957">
        <v>0.97</v>
      </c>
      <c r="I3957" t="s">
        <v>32</v>
      </c>
      <c r="J3957">
        <v>6.5391701481692897E-3</v>
      </c>
      <c r="K3957">
        <v>0.160988141266834</v>
      </c>
      <c r="L3957">
        <v>2003</v>
      </c>
      <c r="M3957">
        <v>2003</v>
      </c>
      <c r="N3957" t="s">
        <v>314</v>
      </c>
      <c r="O3957" t="s">
        <v>49</v>
      </c>
    </row>
    <row r="3958" spans="1:15">
      <c r="A3958" s="34" t="s">
        <v>312</v>
      </c>
      <c r="B3958" t="s">
        <v>97</v>
      </c>
      <c r="C3958" t="s">
        <v>318</v>
      </c>
      <c r="D3958" s="16">
        <v>0.15</v>
      </c>
      <c r="E3958" s="16">
        <v>65.25</v>
      </c>
      <c r="F3958" s="16">
        <v>-82.25</v>
      </c>
      <c r="G3958">
        <v>3.2436359861950897E-2</v>
      </c>
      <c r="H3958">
        <v>0.97</v>
      </c>
      <c r="I3958" t="s">
        <v>32</v>
      </c>
      <c r="J3958">
        <v>6.5391701481692897E-3</v>
      </c>
      <c r="K3958">
        <v>0.160988141266834</v>
      </c>
      <c r="L3958">
        <v>2003</v>
      </c>
      <c r="M3958">
        <v>2003</v>
      </c>
      <c r="N3958" t="s">
        <v>314</v>
      </c>
      <c r="O3958" t="s">
        <v>49</v>
      </c>
    </row>
    <row r="3959" spans="1:15">
      <c r="A3959" s="34" t="s">
        <v>312</v>
      </c>
      <c r="B3959" t="s">
        <v>97</v>
      </c>
      <c r="C3959" t="s">
        <v>318</v>
      </c>
      <c r="D3959" s="16">
        <v>0.3</v>
      </c>
      <c r="E3959" s="16">
        <v>65.75</v>
      </c>
      <c r="F3959" s="16">
        <v>-84.75</v>
      </c>
      <c r="G3959">
        <v>3.2436359861950897E-2</v>
      </c>
      <c r="H3959">
        <v>0.97</v>
      </c>
      <c r="I3959" t="s">
        <v>32</v>
      </c>
      <c r="J3959">
        <v>6.5391701481692897E-3</v>
      </c>
      <c r="K3959">
        <v>0.160988141266834</v>
      </c>
      <c r="L3959">
        <v>2003</v>
      </c>
      <c r="M3959">
        <v>2003</v>
      </c>
      <c r="N3959" t="s">
        <v>314</v>
      </c>
      <c r="O3959" t="s">
        <v>49</v>
      </c>
    </row>
    <row r="3960" spans="1:15">
      <c r="A3960" s="34" t="s">
        <v>312</v>
      </c>
      <c r="B3960" t="s">
        <v>97</v>
      </c>
      <c r="C3960" t="s">
        <v>318</v>
      </c>
      <c r="D3960" s="16">
        <v>0.36</v>
      </c>
      <c r="E3960" s="16">
        <v>68.25</v>
      </c>
      <c r="F3960" s="16">
        <v>-82.25</v>
      </c>
      <c r="G3960">
        <v>3.2436359861950897E-2</v>
      </c>
      <c r="H3960">
        <v>0.97</v>
      </c>
      <c r="I3960" t="s">
        <v>32</v>
      </c>
      <c r="J3960">
        <v>6.5391701481692897E-3</v>
      </c>
      <c r="K3960">
        <v>0.160988141266834</v>
      </c>
      <c r="L3960">
        <v>2003</v>
      </c>
      <c r="M3960">
        <v>2003</v>
      </c>
      <c r="N3960" t="s">
        <v>314</v>
      </c>
      <c r="O3960" t="s">
        <v>49</v>
      </c>
    </row>
    <row r="3961" spans="1:15">
      <c r="A3961" s="34" t="s">
        <v>312</v>
      </c>
      <c r="B3961" t="s">
        <v>97</v>
      </c>
      <c r="C3961" t="s">
        <v>318</v>
      </c>
      <c r="D3961" s="16">
        <v>0.36</v>
      </c>
      <c r="E3961" s="16">
        <v>67.75</v>
      </c>
      <c r="F3961" s="16">
        <v>-81.75</v>
      </c>
      <c r="G3961">
        <v>3.2436359861950897E-2</v>
      </c>
      <c r="H3961">
        <v>0.97</v>
      </c>
      <c r="I3961" t="s">
        <v>32</v>
      </c>
      <c r="J3961">
        <v>6.5391701481692897E-3</v>
      </c>
      <c r="K3961">
        <v>0.160988141266834</v>
      </c>
      <c r="L3961">
        <v>2003</v>
      </c>
      <c r="M3961">
        <v>2003</v>
      </c>
      <c r="N3961" t="s">
        <v>314</v>
      </c>
      <c r="O3961" t="s">
        <v>49</v>
      </c>
    </row>
    <row r="3962" spans="1:15">
      <c r="A3962" s="34" t="s">
        <v>312</v>
      </c>
      <c r="B3962" t="s">
        <v>97</v>
      </c>
      <c r="C3962" t="s">
        <v>318</v>
      </c>
      <c r="D3962" s="16">
        <v>0.88</v>
      </c>
      <c r="E3962" s="16">
        <v>69.75</v>
      </c>
      <c r="F3962" s="16">
        <v>-80.75</v>
      </c>
      <c r="G3962">
        <v>3.2436359861950897E-2</v>
      </c>
      <c r="H3962">
        <v>0.97</v>
      </c>
      <c r="I3962" t="s">
        <v>32</v>
      </c>
      <c r="J3962">
        <v>6.5391701481692897E-3</v>
      </c>
      <c r="K3962">
        <v>0.160988141266834</v>
      </c>
      <c r="L3962">
        <v>2003</v>
      </c>
      <c r="M3962">
        <v>2003</v>
      </c>
      <c r="N3962" t="s">
        <v>314</v>
      </c>
      <c r="O3962" t="s">
        <v>49</v>
      </c>
    </row>
    <row r="3963" spans="1:15">
      <c r="A3963" s="34" t="s">
        <v>312</v>
      </c>
      <c r="B3963" t="s">
        <v>97</v>
      </c>
      <c r="C3963" t="s">
        <v>318</v>
      </c>
      <c r="D3963" s="16">
        <v>0.21</v>
      </c>
      <c r="E3963" s="16">
        <v>67.25</v>
      </c>
      <c r="F3963" s="16">
        <v>-80.25</v>
      </c>
      <c r="G3963">
        <v>3.2436359861950897E-2</v>
      </c>
      <c r="H3963">
        <v>0.97</v>
      </c>
      <c r="I3963" t="s">
        <v>32</v>
      </c>
      <c r="J3963">
        <v>6.5391701481692897E-3</v>
      </c>
      <c r="K3963">
        <v>0.160988141266834</v>
      </c>
      <c r="L3963">
        <v>2003</v>
      </c>
      <c r="M3963">
        <v>2003</v>
      </c>
      <c r="N3963" t="s">
        <v>314</v>
      </c>
      <c r="O3963" t="s">
        <v>49</v>
      </c>
    </row>
    <row r="3964" spans="1:15">
      <c r="A3964" s="34" t="s">
        <v>312</v>
      </c>
      <c r="B3964" t="s">
        <v>97</v>
      </c>
      <c r="C3964" t="s">
        <v>318</v>
      </c>
      <c r="D3964" s="16">
        <v>0.37</v>
      </c>
      <c r="E3964" s="16">
        <v>66.25</v>
      </c>
      <c r="F3964" s="16">
        <v>-84.25</v>
      </c>
      <c r="G3964">
        <v>3.2436359861950897E-2</v>
      </c>
      <c r="H3964">
        <v>0.97</v>
      </c>
      <c r="I3964" t="s">
        <v>32</v>
      </c>
      <c r="J3964">
        <v>6.5391701481692897E-3</v>
      </c>
      <c r="K3964">
        <v>0.160988141266834</v>
      </c>
      <c r="L3964">
        <v>2003</v>
      </c>
      <c r="M3964">
        <v>2003</v>
      </c>
      <c r="N3964" t="s">
        <v>314</v>
      </c>
      <c r="O3964" t="s">
        <v>49</v>
      </c>
    </row>
    <row r="3965" spans="1:15">
      <c r="A3965" s="34" t="s">
        <v>312</v>
      </c>
      <c r="B3965" t="s">
        <v>97</v>
      </c>
      <c r="C3965" t="s">
        <v>318</v>
      </c>
      <c r="D3965" s="16">
        <v>0.75</v>
      </c>
      <c r="E3965" s="16">
        <v>69.75</v>
      </c>
      <c r="F3965" s="16">
        <v>-82.25</v>
      </c>
      <c r="G3965">
        <v>3.2436359861950897E-2</v>
      </c>
      <c r="H3965">
        <v>0.97</v>
      </c>
      <c r="I3965" t="s">
        <v>32</v>
      </c>
      <c r="J3965">
        <v>6.5391701481692897E-3</v>
      </c>
      <c r="K3965">
        <v>0.160988141266834</v>
      </c>
      <c r="L3965">
        <v>2003</v>
      </c>
      <c r="M3965">
        <v>2003</v>
      </c>
      <c r="N3965" t="s">
        <v>314</v>
      </c>
      <c r="O3965" t="s">
        <v>49</v>
      </c>
    </row>
    <row r="3966" spans="1:15">
      <c r="A3966" s="34" t="s">
        <v>312</v>
      </c>
      <c r="B3966" t="s">
        <v>97</v>
      </c>
      <c r="C3966" t="s">
        <v>318</v>
      </c>
      <c r="D3966" s="16">
        <v>0.2</v>
      </c>
      <c r="E3966" s="16">
        <v>65.25</v>
      </c>
      <c r="F3966" s="16">
        <v>-84.25</v>
      </c>
      <c r="G3966">
        <v>3.2436359861950897E-2</v>
      </c>
      <c r="H3966">
        <v>0.97</v>
      </c>
      <c r="I3966" t="s">
        <v>32</v>
      </c>
      <c r="J3966">
        <v>6.5391701481692897E-3</v>
      </c>
      <c r="K3966">
        <v>0.160988141266834</v>
      </c>
      <c r="L3966">
        <v>2003</v>
      </c>
      <c r="M3966">
        <v>2003</v>
      </c>
      <c r="N3966" t="s">
        <v>314</v>
      </c>
      <c r="O3966" t="s">
        <v>49</v>
      </c>
    </row>
    <row r="3967" spans="1:15">
      <c r="A3967" s="34" t="s">
        <v>312</v>
      </c>
      <c r="B3967" t="s">
        <v>97</v>
      </c>
      <c r="C3967" t="s">
        <v>318</v>
      </c>
      <c r="D3967" s="16">
        <v>0.83</v>
      </c>
      <c r="E3967" s="16">
        <v>69.25</v>
      </c>
      <c r="F3967" s="16">
        <v>-81.75</v>
      </c>
      <c r="G3967">
        <v>3.2436359861950897E-2</v>
      </c>
      <c r="H3967">
        <v>0.97</v>
      </c>
      <c r="I3967" t="s">
        <v>32</v>
      </c>
      <c r="J3967">
        <v>6.5391701481692897E-3</v>
      </c>
      <c r="K3967">
        <v>0.160988141266834</v>
      </c>
      <c r="L3967">
        <v>2003</v>
      </c>
      <c r="M3967">
        <v>2003</v>
      </c>
      <c r="N3967" t="s">
        <v>314</v>
      </c>
      <c r="O3967" t="s">
        <v>49</v>
      </c>
    </row>
    <row r="3968" spans="1:15">
      <c r="A3968" s="34" t="s">
        <v>312</v>
      </c>
      <c r="B3968" t="s">
        <v>97</v>
      </c>
      <c r="C3968" t="s">
        <v>318</v>
      </c>
      <c r="D3968" s="16">
        <v>0.21</v>
      </c>
      <c r="E3968" s="16">
        <v>65.25</v>
      </c>
      <c r="F3968" s="16">
        <v>-84.75</v>
      </c>
      <c r="G3968">
        <v>3.2436359861950897E-2</v>
      </c>
      <c r="H3968">
        <v>0.97</v>
      </c>
      <c r="I3968" t="s">
        <v>32</v>
      </c>
      <c r="J3968">
        <v>6.5391701481692897E-3</v>
      </c>
      <c r="K3968">
        <v>0.160988141266834</v>
      </c>
      <c r="L3968">
        <v>2003</v>
      </c>
      <c r="M3968">
        <v>2003</v>
      </c>
      <c r="N3968" t="s">
        <v>314</v>
      </c>
      <c r="O3968" t="s">
        <v>49</v>
      </c>
    </row>
    <row r="3969" spans="1:15">
      <c r="A3969" s="34" t="s">
        <v>312</v>
      </c>
      <c r="B3969" t="s">
        <v>97</v>
      </c>
      <c r="C3969" t="s">
        <v>318</v>
      </c>
      <c r="D3969" s="16">
        <v>0.83</v>
      </c>
      <c r="E3969" s="16">
        <v>69.25</v>
      </c>
      <c r="F3969" s="16">
        <v>-82.25</v>
      </c>
      <c r="G3969">
        <v>3.2436359861950897E-2</v>
      </c>
      <c r="H3969">
        <v>0.97</v>
      </c>
      <c r="I3969" t="s">
        <v>32</v>
      </c>
      <c r="J3969">
        <v>6.5391701481692897E-3</v>
      </c>
      <c r="K3969">
        <v>0.160988141266834</v>
      </c>
      <c r="L3969">
        <v>2003</v>
      </c>
      <c r="M3969">
        <v>2003</v>
      </c>
      <c r="N3969" t="s">
        <v>314</v>
      </c>
      <c r="O3969" t="s">
        <v>49</v>
      </c>
    </row>
    <row r="3970" spans="1:15">
      <c r="A3970" s="34" t="s">
        <v>312</v>
      </c>
      <c r="B3970" t="s">
        <v>97</v>
      </c>
      <c r="C3970" t="s">
        <v>318</v>
      </c>
      <c r="D3970" s="16">
        <v>0.08</v>
      </c>
      <c r="E3970" s="16">
        <v>66.75</v>
      </c>
      <c r="F3970" s="16">
        <v>-84.25</v>
      </c>
      <c r="G3970">
        <v>3.2436359861950897E-2</v>
      </c>
      <c r="H3970">
        <v>0.97</v>
      </c>
      <c r="I3970" t="s">
        <v>32</v>
      </c>
      <c r="J3970">
        <v>6.5391701481692897E-3</v>
      </c>
      <c r="K3970">
        <v>0.160988141266834</v>
      </c>
      <c r="L3970">
        <v>2003</v>
      </c>
      <c r="M3970">
        <v>2003</v>
      </c>
      <c r="N3970" t="s">
        <v>314</v>
      </c>
      <c r="O3970" t="s">
        <v>49</v>
      </c>
    </row>
    <row r="3971" spans="1:15">
      <c r="A3971" s="34" t="s">
        <v>312</v>
      </c>
      <c r="B3971" t="s">
        <v>97</v>
      </c>
      <c r="C3971" t="s">
        <v>318</v>
      </c>
      <c r="D3971" s="16">
        <v>0.4</v>
      </c>
      <c r="E3971" s="16">
        <v>65.75</v>
      </c>
      <c r="F3971" s="16">
        <v>-85.25</v>
      </c>
      <c r="G3971">
        <v>3.2436359861950897E-2</v>
      </c>
      <c r="H3971">
        <v>0.97</v>
      </c>
      <c r="I3971" t="s">
        <v>32</v>
      </c>
      <c r="J3971">
        <v>6.5391701481692897E-3</v>
      </c>
      <c r="K3971">
        <v>0.160988141266834</v>
      </c>
      <c r="L3971">
        <v>2003</v>
      </c>
      <c r="M3971">
        <v>2003</v>
      </c>
      <c r="N3971" t="s">
        <v>314</v>
      </c>
      <c r="O3971" t="s">
        <v>49</v>
      </c>
    </row>
    <row r="3972" spans="1:15">
      <c r="A3972" s="34" t="s">
        <v>312</v>
      </c>
      <c r="B3972" t="s">
        <v>97</v>
      </c>
      <c r="C3972" t="s">
        <v>318</v>
      </c>
      <c r="D3972" s="16">
        <v>0.3</v>
      </c>
      <c r="E3972" s="16">
        <v>68.25</v>
      </c>
      <c r="F3972" s="16">
        <v>-80.75</v>
      </c>
      <c r="G3972">
        <v>3.2436359861950897E-2</v>
      </c>
      <c r="H3972">
        <v>0.97</v>
      </c>
      <c r="I3972" t="s">
        <v>32</v>
      </c>
      <c r="J3972">
        <v>6.5391701481692897E-3</v>
      </c>
      <c r="K3972">
        <v>0.160988141266834</v>
      </c>
      <c r="L3972">
        <v>2003</v>
      </c>
      <c r="M3972">
        <v>2003</v>
      </c>
      <c r="N3972" t="s">
        <v>314</v>
      </c>
      <c r="O3972" t="s">
        <v>49</v>
      </c>
    </row>
    <row r="3973" spans="1:15">
      <c r="A3973" s="34" t="s">
        <v>312</v>
      </c>
      <c r="B3973" t="s">
        <v>97</v>
      </c>
      <c r="C3973" t="s">
        <v>318</v>
      </c>
      <c r="D3973" s="16">
        <v>0.79</v>
      </c>
      <c r="E3973" s="16">
        <v>69.75</v>
      </c>
      <c r="F3973" s="16">
        <v>-80.25</v>
      </c>
      <c r="G3973">
        <v>3.2436359861950897E-2</v>
      </c>
      <c r="H3973">
        <v>0.97</v>
      </c>
      <c r="I3973" t="s">
        <v>32</v>
      </c>
      <c r="J3973">
        <v>6.5391701481692897E-3</v>
      </c>
      <c r="K3973">
        <v>0.160988141266834</v>
      </c>
      <c r="L3973">
        <v>2003</v>
      </c>
      <c r="M3973">
        <v>2003</v>
      </c>
      <c r="N3973" t="s">
        <v>314</v>
      </c>
      <c r="O3973" t="s">
        <v>49</v>
      </c>
    </row>
    <row r="3974" spans="1:15">
      <c r="A3974" s="34" t="s">
        <v>312</v>
      </c>
      <c r="B3974" t="s">
        <v>97</v>
      </c>
      <c r="C3974" t="s">
        <v>318</v>
      </c>
      <c r="D3974" s="16">
        <v>0.69</v>
      </c>
      <c r="E3974" s="16">
        <v>69.75</v>
      </c>
      <c r="F3974" s="16">
        <v>-79.75</v>
      </c>
      <c r="G3974">
        <v>3.2436359861950897E-2</v>
      </c>
      <c r="H3974">
        <v>0.97</v>
      </c>
      <c r="I3974" t="s">
        <v>32</v>
      </c>
      <c r="J3974">
        <v>6.5391701481692897E-3</v>
      </c>
      <c r="K3974">
        <v>0.160988141266834</v>
      </c>
      <c r="L3974">
        <v>2003</v>
      </c>
      <c r="M3974">
        <v>2003</v>
      </c>
      <c r="N3974" t="s">
        <v>314</v>
      </c>
      <c r="O3974" t="s">
        <v>49</v>
      </c>
    </row>
    <row r="3975" spans="1:15">
      <c r="A3975" s="34" t="s">
        <v>312</v>
      </c>
      <c r="B3975" t="s">
        <v>97</v>
      </c>
      <c r="C3975" t="s">
        <v>318</v>
      </c>
      <c r="D3975" s="16">
        <v>0.23</v>
      </c>
      <c r="E3975" s="16">
        <v>67.75</v>
      </c>
      <c r="F3975" s="16">
        <v>-80.25</v>
      </c>
      <c r="G3975">
        <v>3.2436359861950897E-2</v>
      </c>
      <c r="H3975">
        <v>0.97</v>
      </c>
      <c r="I3975" t="s">
        <v>32</v>
      </c>
      <c r="J3975">
        <v>6.5391701481692897E-3</v>
      </c>
      <c r="K3975">
        <v>0.160988141266834</v>
      </c>
      <c r="L3975">
        <v>2003</v>
      </c>
      <c r="M3975">
        <v>2003</v>
      </c>
      <c r="N3975" t="s">
        <v>314</v>
      </c>
      <c r="O3975" t="s">
        <v>49</v>
      </c>
    </row>
    <row r="3976" spans="1:15">
      <c r="A3976" s="34" t="s">
        <v>312</v>
      </c>
      <c r="B3976" t="s">
        <v>97</v>
      </c>
      <c r="C3976" t="s">
        <v>318</v>
      </c>
      <c r="D3976" s="16">
        <v>0.38</v>
      </c>
      <c r="E3976" s="16">
        <v>69.25</v>
      </c>
      <c r="F3976" s="16">
        <v>-78.75</v>
      </c>
      <c r="G3976">
        <v>3.2436359861950897E-2</v>
      </c>
      <c r="H3976">
        <v>0.97</v>
      </c>
      <c r="I3976" t="s">
        <v>32</v>
      </c>
      <c r="J3976">
        <v>6.5391701481692897E-3</v>
      </c>
      <c r="K3976">
        <v>0.160988141266834</v>
      </c>
      <c r="L3976">
        <v>2003</v>
      </c>
      <c r="M3976">
        <v>2003</v>
      </c>
      <c r="N3976" t="s">
        <v>314</v>
      </c>
      <c r="O3976" t="s">
        <v>49</v>
      </c>
    </row>
    <row r="3977" spans="1:15">
      <c r="A3977" s="34" t="s">
        <v>312</v>
      </c>
      <c r="B3977" t="s">
        <v>97</v>
      </c>
      <c r="C3977" t="s">
        <v>318</v>
      </c>
      <c r="D3977" s="16">
        <v>0</v>
      </c>
      <c r="E3977" s="16">
        <v>66.75</v>
      </c>
      <c r="F3977" s="16">
        <v>-84.75</v>
      </c>
      <c r="G3977">
        <v>3.2436359861950897E-2</v>
      </c>
      <c r="H3977">
        <v>0.97</v>
      </c>
      <c r="I3977" t="s">
        <v>32</v>
      </c>
      <c r="J3977">
        <v>6.5391701481692897E-3</v>
      </c>
      <c r="K3977">
        <v>0.160988141266834</v>
      </c>
      <c r="L3977">
        <v>2003</v>
      </c>
      <c r="M3977">
        <v>2003</v>
      </c>
      <c r="N3977" t="s">
        <v>314</v>
      </c>
      <c r="O3977" t="s">
        <v>49</v>
      </c>
    </row>
    <row r="3978" spans="1:15">
      <c r="A3978" s="34" t="s">
        <v>312</v>
      </c>
      <c r="B3978" t="s">
        <v>97</v>
      </c>
      <c r="C3978" t="s">
        <v>318</v>
      </c>
      <c r="D3978" s="16">
        <v>0.6</v>
      </c>
      <c r="E3978" s="16">
        <v>68.75</v>
      </c>
      <c r="F3978" s="16">
        <v>-81.75</v>
      </c>
      <c r="G3978">
        <v>3.2436359861950897E-2</v>
      </c>
      <c r="H3978">
        <v>0.97</v>
      </c>
      <c r="I3978" t="s">
        <v>32</v>
      </c>
      <c r="J3978">
        <v>6.5391701481692897E-3</v>
      </c>
      <c r="K3978">
        <v>0.160988141266834</v>
      </c>
      <c r="L3978">
        <v>2003</v>
      </c>
      <c r="M3978">
        <v>2003</v>
      </c>
      <c r="N3978" t="s">
        <v>314</v>
      </c>
      <c r="O3978" t="s">
        <v>49</v>
      </c>
    </row>
    <row r="3979" spans="1:15">
      <c r="A3979" s="34" t="s">
        <v>312</v>
      </c>
      <c r="B3979" t="s">
        <v>97</v>
      </c>
      <c r="C3979" t="s">
        <v>318</v>
      </c>
      <c r="D3979" s="16">
        <v>0.34</v>
      </c>
      <c r="E3979" s="16">
        <v>66.75</v>
      </c>
      <c r="F3979" s="16">
        <v>-82.75</v>
      </c>
      <c r="G3979">
        <v>3.2436359861950897E-2</v>
      </c>
      <c r="H3979">
        <v>0.97</v>
      </c>
      <c r="I3979" t="s">
        <v>32</v>
      </c>
      <c r="J3979">
        <v>6.5391701481692897E-3</v>
      </c>
      <c r="K3979">
        <v>0.160988141266834</v>
      </c>
      <c r="L3979">
        <v>2003</v>
      </c>
      <c r="M3979">
        <v>2003</v>
      </c>
      <c r="N3979" t="s">
        <v>314</v>
      </c>
      <c r="O3979" t="s">
        <v>49</v>
      </c>
    </row>
    <row r="3980" spans="1:15">
      <c r="A3980" s="34" t="s">
        <v>312</v>
      </c>
      <c r="B3980" t="s">
        <v>97</v>
      </c>
      <c r="C3980" t="s">
        <v>318</v>
      </c>
      <c r="D3980" s="16">
        <v>0.28000000000000003</v>
      </c>
      <c r="E3980" s="16">
        <v>66.75</v>
      </c>
      <c r="F3980" s="16">
        <v>-83.75</v>
      </c>
      <c r="G3980">
        <v>3.2436359861950897E-2</v>
      </c>
      <c r="H3980">
        <v>0.97</v>
      </c>
      <c r="I3980" t="s">
        <v>32</v>
      </c>
      <c r="J3980">
        <v>6.5391701481692897E-3</v>
      </c>
      <c r="K3980">
        <v>0.160988141266834</v>
      </c>
      <c r="L3980">
        <v>2003</v>
      </c>
      <c r="M3980">
        <v>2003</v>
      </c>
      <c r="N3980" t="s">
        <v>314</v>
      </c>
      <c r="O3980" t="s">
        <v>49</v>
      </c>
    </row>
    <row r="3981" spans="1:15">
      <c r="A3981" s="34" t="s">
        <v>312</v>
      </c>
      <c r="B3981" t="s">
        <v>97</v>
      </c>
      <c r="C3981" t="s">
        <v>318</v>
      </c>
      <c r="D3981" s="16">
        <v>0.34</v>
      </c>
      <c r="E3981" s="16">
        <v>68.75</v>
      </c>
      <c r="F3981" s="16">
        <v>-79.25</v>
      </c>
      <c r="G3981">
        <v>3.2436359861950897E-2</v>
      </c>
      <c r="H3981">
        <v>0.97</v>
      </c>
      <c r="I3981" t="s">
        <v>32</v>
      </c>
      <c r="J3981">
        <v>6.5391701481692897E-3</v>
      </c>
      <c r="K3981">
        <v>0.160988141266834</v>
      </c>
      <c r="L3981">
        <v>2003</v>
      </c>
      <c r="M3981">
        <v>2003</v>
      </c>
      <c r="N3981" t="s">
        <v>314</v>
      </c>
      <c r="O3981" t="s">
        <v>49</v>
      </c>
    </row>
    <row r="3982" spans="1:15">
      <c r="A3982" s="34" t="s">
        <v>312</v>
      </c>
      <c r="B3982" t="s">
        <v>97</v>
      </c>
      <c r="C3982" t="s">
        <v>323</v>
      </c>
      <c r="D3982" s="16">
        <v>0.11</v>
      </c>
      <c r="E3982" s="16">
        <v>65.75</v>
      </c>
      <c r="F3982" s="16">
        <v>-82.75</v>
      </c>
      <c r="G3982">
        <v>2.6008105665218498E-2</v>
      </c>
      <c r="H3982">
        <v>0.81</v>
      </c>
      <c r="I3982" t="s">
        <v>32</v>
      </c>
      <c r="J3982">
        <v>6.4291337434761097E-3</v>
      </c>
      <c r="K3982">
        <v>0.105125812753302</v>
      </c>
      <c r="L3982">
        <v>2003</v>
      </c>
      <c r="M3982">
        <v>2003</v>
      </c>
      <c r="N3982" t="s">
        <v>314</v>
      </c>
      <c r="O3982" t="s">
        <v>49</v>
      </c>
    </row>
    <row r="3983" spans="1:15">
      <c r="A3983" s="34" t="s">
        <v>312</v>
      </c>
      <c r="B3983" t="s">
        <v>97</v>
      </c>
      <c r="C3983" t="s">
        <v>323</v>
      </c>
      <c r="D3983" s="16">
        <v>0.17</v>
      </c>
      <c r="E3983" s="16">
        <v>66.25</v>
      </c>
      <c r="F3983" s="16">
        <v>-82.75</v>
      </c>
      <c r="G3983">
        <v>2.6008105665218498E-2</v>
      </c>
      <c r="H3983">
        <v>0.81</v>
      </c>
      <c r="I3983" t="s">
        <v>32</v>
      </c>
      <c r="J3983">
        <v>6.4291337434761097E-3</v>
      </c>
      <c r="K3983">
        <v>0.105125812753302</v>
      </c>
      <c r="L3983">
        <v>2003</v>
      </c>
      <c r="M3983">
        <v>2003</v>
      </c>
      <c r="N3983" t="s">
        <v>314</v>
      </c>
      <c r="O3983" t="s">
        <v>49</v>
      </c>
    </row>
    <row r="3984" spans="1:15">
      <c r="A3984" s="34" t="s">
        <v>312</v>
      </c>
      <c r="B3984" t="s">
        <v>97</v>
      </c>
      <c r="C3984" t="s">
        <v>323</v>
      </c>
      <c r="D3984" s="16">
        <v>0.28000000000000003</v>
      </c>
      <c r="E3984" s="16">
        <v>66.75</v>
      </c>
      <c r="F3984" s="16">
        <v>-81.75</v>
      </c>
      <c r="G3984">
        <v>2.6008105665218498E-2</v>
      </c>
      <c r="H3984">
        <v>0.81</v>
      </c>
      <c r="I3984" t="s">
        <v>32</v>
      </c>
      <c r="J3984">
        <v>6.4291337434761097E-3</v>
      </c>
      <c r="K3984">
        <v>0.105125812753302</v>
      </c>
      <c r="L3984">
        <v>2003</v>
      </c>
      <c r="M3984">
        <v>2003</v>
      </c>
      <c r="N3984" t="s">
        <v>314</v>
      </c>
      <c r="O3984" t="s">
        <v>49</v>
      </c>
    </row>
    <row r="3985" spans="1:15">
      <c r="A3985" s="34" t="s">
        <v>312</v>
      </c>
      <c r="B3985" t="s">
        <v>97</v>
      </c>
      <c r="C3985" t="s">
        <v>323</v>
      </c>
      <c r="D3985" s="16">
        <v>0.61</v>
      </c>
      <c r="E3985" s="16">
        <v>68.75</v>
      </c>
      <c r="F3985" s="16">
        <v>-80.75</v>
      </c>
      <c r="G3985">
        <v>2.6008105665218498E-2</v>
      </c>
      <c r="H3985">
        <v>0.81</v>
      </c>
      <c r="I3985" t="s">
        <v>32</v>
      </c>
      <c r="J3985">
        <v>6.4291337434761097E-3</v>
      </c>
      <c r="K3985">
        <v>0.105125812753302</v>
      </c>
      <c r="L3985">
        <v>2003</v>
      </c>
      <c r="M3985">
        <v>2003</v>
      </c>
      <c r="N3985" t="s">
        <v>314</v>
      </c>
      <c r="O3985" t="s">
        <v>49</v>
      </c>
    </row>
    <row r="3986" spans="1:15">
      <c r="A3986" s="34" t="s">
        <v>312</v>
      </c>
      <c r="B3986" t="s">
        <v>97</v>
      </c>
      <c r="C3986" t="s">
        <v>323</v>
      </c>
      <c r="D3986" s="16">
        <v>0.24</v>
      </c>
      <c r="E3986" s="16">
        <v>67.25</v>
      </c>
      <c r="F3986" s="16">
        <v>-80.75</v>
      </c>
      <c r="G3986">
        <v>2.6008105665218498E-2</v>
      </c>
      <c r="H3986">
        <v>0.81</v>
      </c>
      <c r="I3986" t="s">
        <v>32</v>
      </c>
      <c r="J3986">
        <v>6.4291337434761097E-3</v>
      </c>
      <c r="K3986">
        <v>0.105125812753302</v>
      </c>
      <c r="L3986">
        <v>2003</v>
      </c>
      <c r="M3986">
        <v>2003</v>
      </c>
      <c r="N3986" t="s">
        <v>314</v>
      </c>
      <c r="O3986" t="s">
        <v>49</v>
      </c>
    </row>
    <row r="3987" spans="1:15">
      <c r="A3987" s="34" t="s">
        <v>312</v>
      </c>
      <c r="B3987" t="s">
        <v>97</v>
      </c>
      <c r="C3987" t="s">
        <v>323</v>
      </c>
      <c r="D3987" s="16">
        <v>0.15</v>
      </c>
      <c r="E3987" s="16">
        <v>65.75</v>
      </c>
      <c r="F3987" s="16">
        <v>-83.25</v>
      </c>
      <c r="G3987">
        <v>2.6008105665218498E-2</v>
      </c>
      <c r="H3987">
        <v>0.81</v>
      </c>
      <c r="I3987" t="s">
        <v>32</v>
      </c>
      <c r="J3987">
        <v>6.4291337434761097E-3</v>
      </c>
      <c r="K3987">
        <v>0.105125812753302</v>
      </c>
      <c r="L3987">
        <v>2003</v>
      </c>
      <c r="M3987">
        <v>2003</v>
      </c>
      <c r="N3987" t="s">
        <v>314</v>
      </c>
      <c r="O3987" t="s">
        <v>49</v>
      </c>
    </row>
    <row r="3988" spans="1:15">
      <c r="A3988" s="34" t="s">
        <v>312</v>
      </c>
      <c r="B3988" t="s">
        <v>97</v>
      </c>
      <c r="C3988" t="s">
        <v>323</v>
      </c>
      <c r="D3988" s="16">
        <v>0.53</v>
      </c>
      <c r="E3988" s="16">
        <v>68.25</v>
      </c>
      <c r="F3988" s="16">
        <v>-81.75</v>
      </c>
      <c r="G3988">
        <v>2.6008105665218498E-2</v>
      </c>
      <c r="H3988">
        <v>0.81</v>
      </c>
      <c r="I3988" t="s">
        <v>32</v>
      </c>
      <c r="J3988">
        <v>6.4291337434761097E-3</v>
      </c>
      <c r="K3988">
        <v>0.105125812753302</v>
      </c>
      <c r="L3988">
        <v>2003</v>
      </c>
      <c r="M3988">
        <v>2003</v>
      </c>
      <c r="N3988" t="s">
        <v>314</v>
      </c>
      <c r="O3988" t="s">
        <v>49</v>
      </c>
    </row>
    <row r="3989" spans="1:15">
      <c r="A3989" s="34" t="s">
        <v>312</v>
      </c>
      <c r="B3989" t="s">
        <v>97</v>
      </c>
      <c r="C3989" t="s">
        <v>323</v>
      </c>
      <c r="D3989" s="16">
        <v>7.0000000000000007E-2</v>
      </c>
      <c r="E3989" s="16">
        <v>69.25</v>
      </c>
      <c r="F3989" s="16">
        <v>-87.75</v>
      </c>
      <c r="G3989">
        <v>2.6008105665218498E-2</v>
      </c>
      <c r="H3989">
        <v>0.81</v>
      </c>
      <c r="I3989" t="s">
        <v>32</v>
      </c>
      <c r="J3989">
        <v>6.4291337434761097E-3</v>
      </c>
      <c r="K3989">
        <v>0.105125812753302</v>
      </c>
      <c r="L3989">
        <v>2003</v>
      </c>
      <c r="M3989">
        <v>2003</v>
      </c>
      <c r="N3989" t="s">
        <v>314</v>
      </c>
      <c r="O3989" t="s">
        <v>49</v>
      </c>
    </row>
    <row r="3990" spans="1:15">
      <c r="A3990" s="34" t="s">
        <v>312</v>
      </c>
      <c r="B3990" t="s">
        <v>97</v>
      </c>
      <c r="C3990" t="s">
        <v>323</v>
      </c>
      <c r="D3990" s="16">
        <v>0.06</v>
      </c>
      <c r="E3990" s="16">
        <v>69.25</v>
      </c>
      <c r="F3990" s="16">
        <v>-87.25</v>
      </c>
      <c r="G3990">
        <v>2.6008105665218498E-2</v>
      </c>
      <c r="H3990">
        <v>0.81</v>
      </c>
      <c r="I3990" t="s">
        <v>32</v>
      </c>
      <c r="J3990">
        <v>6.4291337434761097E-3</v>
      </c>
      <c r="K3990">
        <v>0.105125812753302</v>
      </c>
      <c r="L3990">
        <v>2003</v>
      </c>
      <c r="M3990">
        <v>2003</v>
      </c>
      <c r="N3990" t="s">
        <v>314</v>
      </c>
      <c r="O3990" t="s">
        <v>49</v>
      </c>
    </row>
    <row r="3991" spans="1:15">
      <c r="A3991" s="34" t="s">
        <v>312</v>
      </c>
      <c r="B3991" t="s">
        <v>97</v>
      </c>
      <c r="C3991" t="s">
        <v>323</v>
      </c>
      <c r="D3991" s="16">
        <v>0.06</v>
      </c>
      <c r="E3991" s="16">
        <v>69.25</v>
      </c>
      <c r="F3991" s="16">
        <v>-86.75</v>
      </c>
      <c r="G3991">
        <v>2.6008105665218498E-2</v>
      </c>
      <c r="H3991">
        <v>0.81</v>
      </c>
      <c r="I3991" t="s">
        <v>32</v>
      </c>
      <c r="J3991">
        <v>6.4291337434761097E-3</v>
      </c>
      <c r="K3991">
        <v>0.105125812753302</v>
      </c>
      <c r="L3991">
        <v>2003</v>
      </c>
      <c r="M3991">
        <v>2003</v>
      </c>
      <c r="N3991" t="s">
        <v>314</v>
      </c>
      <c r="O3991" t="s">
        <v>49</v>
      </c>
    </row>
    <row r="3992" spans="1:15">
      <c r="A3992" s="34" t="s">
        <v>312</v>
      </c>
      <c r="B3992" t="s">
        <v>97</v>
      </c>
      <c r="C3992" t="s">
        <v>323</v>
      </c>
      <c r="D3992" s="16">
        <v>0.06</v>
      </c>
      <c r="E3992" s="16">
        <v>69.25</v>
      </c>
      <c r="F3992" s="16">
        <v>-86.25</v>
      </c>
      <c r="G3992">
        <v>2.6008105665218498E-2</v>
      </c>
      <c r="H3992">
        <v>0.81</v>
      </c>
      <c r="I3992" t="s">
        <v>32</v>
      </c>
      <c r="J3992">
        <v>6.4291337434761097E-3</v>
      </c>
      <c r="K3992">
        <v>0.105125812753302</v>
      </c>
      <c r="L3992">
        <v>2003</v>
      </c>
      <c r="M3992">
        <v>2003</v>
      </c>
      <c r="N3992" t="s">
        <v>314</v>
      </c>
      <c r="O3992" t="s">
        <v>49</v>
      </c>
    </row>
    <row r="3993" spans="1:15">
      <c r="A3993" s="34" t="s">
        <v>312</v>
      </c>
      <c r="B3993" t="s">
        <v>97</v>
      </c>
      <c r="C3993" t="s">
        <v>323</v>
      </c>
      <c r="D3993" s="16">
        <v>0.84</v>
      </c>
      <c r="E3993" s="16">
        <v>69.25</v>
      </c>
      <c r="F3993" s="16">
        <v>-80.75</v>
      </c>
      <c r="G3993">
        <v>2.6008105665218498E-2</v>
      </c>
      <c r="H3993">
        <v>0.81</v>
      </c>
      <c r="I3993" t="s">
        <v>32</v>
      </c>
      <c r="J3993">
        <v>6.4291337434761097E-3</v>
      </c>
      <c r="K3993">
        <v>0.105125812753302</v>
      </c>
      <c r="L3993">
        <v>2003</v>
      </c>
      <c r="M3993">
        <v>2003</v>
      </c>
      <c r="N3993" t="s">
        <v>314</v>
      </c>
      <c r="O3993" t="s">
        <v>49</v>
      </c>
    </row>
    <row r="3994" spans="1:15">
      <c r="A3994" s="34" t="s">
        <v>312</v>
      </c>
      <c r="B3994" t="s">
        <v>97</v>
      </c>
      <c r="C3994" t="s">
        <v>323</v>
      </c>
      <c r="D3994" s="16">
        <v>0.53</v>
      </c>
      <c r="E3994" s="16">
        <v>69.25</v>
      </c>
      <c r="F3994" s="16">
        <v>-79.75</v>
      </c>
      <c r="G3994">
        <v>2.6008105665218498E-2</v>
      </c>
      <c r="H3994">
        <v>0.81</v>
      </c>
      <c r="I3994" t="s">
        <v>32</v>
      </c>
      <c r="J3994">
        <v>6.4291337434761097E-3</v>
      </c>
      <c r="K3994">
        <v>0.105125812753302</v>
      </c>
      <c r="L3994">
        <v>2003</v>
      </c>
      <c r="M3994">
        <v>2003</v>
      </c>
      <c r="N3994" t="s">
        <v>314</v>
      </c>
      <c r="O3994" t="s">
        <v>49</v>
      </c>
    </row>
    <row r="3995" spans="1:15">
      <c r="A3995" s="34" t="s">
        <v>312</v>
      </c>
      <c r="B3995" t="s">
        <v>97</v>
      </c>
      <c r="C3995" t="s">
        <v>323</v>
      </c>
      <c r="D3995" s="16">
        <v>0.08</v>
      </c>
      <c r="E3995" s="16">
        <v>69.25</v>
      </c>
      <c r="F3995" s="16">
        <v>-88.25</v>
      </c>
      <c r="G3995">
        <v>2.6008105665218498E-2</v>
      </c>
      <c r="H3995">
        <v>0.81</v>
      </c>
      <c r="I3995" t="s">
        <v>32</v>
      </c>
      <c r="J3995">
        <v>6.4291337434761097E-3</v>
      </c>
      <c r="K3995">
        <v>0.105125812753302</v>
      </c>
      <c r="L3995">
        <v>2003</v>
      </c>
      <c r="M3995">
        <v>2003</v>
      </c>
      <c r="N3995" t="s">
        <v>314</v>
      </c>
      <c r="O3995" t="s">
        <v>49</v>
      </c>
    </row>
    <row r="3996" spans="1:15">
      <c r="A3996" s="34" t="s">
        <v>312</v>
      </c>
      <c r="B3996" t="s">
        <v>97</v>
      </c>
      <c r="C3996" t="s">
        <v>323</v>
      </c>
      <c r="D3996" s="16">
        <v>0.28000000000000003</v>
      </c>
      <c r="E3996" s="16">
        <v>67.75</v>
      </c>
      <c r="F3996" s="16">
        <v>-81.25</v>
      </c>
      <c r="G3996">
        <v>2.6008105665218498E-2</v>
      </c>
      <c r="H3996">
        <v>0.81</v>
      </c>
      <c r="I3996" t="s">
        <v>32</v>
      </c>
      <c r="J3996">
        <v>6.4291337434761097E-3</v>
      </c>
      <c r="K3996">
        <v>0.105125812753302</v>
      </c>
      <c r="L3996">
        <v>2003</v>
      </c>
      <c r="M3996">
        <v>2003</v>
      </c>
      <c r="N3996" t="s">
        <v>314</v>
      </c>
      <c r="O3996" t="s">
        <v>49</v>
      </c>
    </row>
    <row r="3997" spans="1:15">
      <c r="A3997" s="34" t="s">
        <v>312</v>
      </c>
      <c r="B3997" t="s">
        <v>97</v>
      </c>
      <c r="C3997" t="s">
        <v>323</v>
      </c>
      <c r="D3997" s="16">
        <v>0.09</v>
      </c>
      <c r="E3997" s="16">
        <v>69.25</v>
      </c>
      <c r="F3997" s="16">
        <v>-85.75</v>
      </c>
      <c r="G3997">
        <v>2.6008105665218498E-2</v>
      </c>
      <c r="H3997">
        <v>0.81</v>
      </c>
      <c r="I3997" t="s">
        <v>32</v>
      </c>
      <c r="J3997">
        <v>6.4291337434761097E-3</v>
      </c>
      <c r="K3997">
        <v>0.105125812753302</v>
      </c>
      <c r="L3997">
        <v>2003</v>
      </c>
      <c r="M3997">
        <v>2003</v>
      </c>
      <c r="N3997" t="s">
        <v>314</v>
      </c>
      <c r="O3997" t="s">
        <v>49</v>
      </c>
    </row>
    <row r="3998" spans="1:15">
      <c r="A3998" s="34" t="s">
        <v>312</v>
      </c>
      <c r="B3998" t="s">
        <v>97</v>
      </c>
      <c r="C3998" t="s">
        <v>323</v>
      </c>
      <c r="D3998" s="16">
        <v>0.36</v>
      </c>
      <c r="E3998" s="16">
        <v>68.25</v>
      </c>
      <c r="F3998" s="16">
        <v>-81.25</v>
      </c>
      <c r="G3998">
        <v>2.6008105665218498E-2</v>
      </c>
      <c r="H3998">
        <v>0.81</v>
      </c>
      <c r="I3998" t="s">
        <v>32</v>
      </c>
      <c r="J3998">
        <v>6.4291337434761097E-3</v>
      </c>
      <c r="K3998">
        <v>0.105125812753302</v>
      </c>
      <c r="L3998">
        <v>2003</v>
      </c>
      <c r="M3998">
        <v>2003</v>
      </c>
      <c r="N3998" t="s">
        <v>314</v>
      </c>
      <c r="O3998" t="s">
        <v>49</v>
      </c>
    </row>
    <row r="3999" spans="1:15">
      <c r="A3999" s="34" t="s">
        <v>312</v>
      </c>
      <c r="B3999" t="s">
        <v>97</v>
      </c>
      <c r="C3999" t="s">
        <v>323</v>
      </c>
      <c r="D3999" s="16">
        <v>0.65</v>
      </c>
      <c r="E3999" s="16">
        <v>69.25</v>
      </c>
      <c r="F3999" s="16">
        <v>-80.25</v>
      </c>
      <c r="G3999">
        <v>2.6008105665218498E-2</v>
      </c>
      <c r="H3999">
        <v>0.81</v>
      </c>
      <c r="I3999" t="s">
        <v>32</v>
      </c>
      <c r="J3999">
        <v>6.4291337434761097E-3</v>
      </c>
      <c r="K3999">
        <v>0.105125812753302</v>
      </c>
      <c r="L3999">
        <v>2003</v>
      </c>
      <c r="M3999">
        <v>2003</v>
      </c>
      <c r="N3999" t="s">
        <v>314</v>
      </c>
      <c r="O3999" t="s">
        <v>49</v>
      </c>
    </row>
    <row r="4000" spans="1:15">
      <c r="A4000" s="34" t="s">
        <v>312</v>
      </c>
      <c r="B4000" t="s">
        <v>97</v>
      </c>
      <c r="C4000" t="s">
        <v>323</v>
      </c>
      <c r="D4000" s="16">
        <v>0.31</v>
      </c>
      <c r="E4000" s="16">
        <v>65.75</v>
      </c>
      <c r="F4000" s="16">
        <v>-84.25</v>
      </c>
      <c r="G4000">
        <v>2.6008105665218498E-2</v>
      </c>
      <c r="H4000">
        <v>0.81</v>
      </c>
      <c r="I4000" t="s">
        <v>32</v>
      </c>
      <c r="J4000">
        <v>6.4291337434761097E-3</v>
      </c>
      <c r="K4000">
        <v>0.105125812753302</v>
      </c>
      <c r="L4000">
        <v>2003</v>
      </c>
      <c r="M4000">
        <v>2003</v>
      </c>
      <c r="N4000" t="s">
        <v>314</v>
      </c>
      <c r="O4000" t="s">
        <v>49</v>
      </c>
    </row>
    <row r="4001" spans="1:15">
      <c r="A4001" s="34" t="s">
        <v>312</v>
      </c>
      <c r="B4001" t="s">
        <v>97</v>
      </c>
      <c r="C4001" t="s">
        <v>323</v>
      </c>
      <c r="D4001" s="16">
        <v>0.1</v>
      </c>
      <c r="E4001" s="16">
        <v>69.75</v>
      </c>
      <c r="F4001" s="16">
        <v>-89.75</v>
      </c>
      <c r="G4001">
        <v>2.6008105665218498E-2</v>
      </c>
      <c r="H4001">
        <v>0.81</v>
      </c>
      <c r="I4001" t="s">
        <v>32</v>
      </c>
      <c r="J4001">
        <v>6.4291337434761097E-3</v>
      </c>
      <c r="K4001">
        <v>0.105125812753302</v>
      </c>
      <c r="L4001">
        <v>2003</v>
      </c>
      <c r="M4001">
        <v>2003</v>
      </c>
      <c r="N4001" t="s">
        <v>314</v>
      </c>
      <c r="O4001" t="s">
        <v>49</v>
      </c>
    </row>
    <row r="4002" spans="1:15">
      <c r="A4002" s="34" t="s">
        <v>312</v>
      </c>
      <c r="B4002" t="s">
        <v>97</v>
      </c>
      <c r="C4002" t="s">
        <v>323</v>
      </c>
      <c r="D4002" s="16">
        <v>0.1</v>
      </c>
      <c r="E4002" s="16">
        <v>69.75</v>
      </c>
      <c r="F4002" s="16">
        <v>-89.25</v>
      </c>
      <c r="G4002">
        <v>2.6008105665218498E-2</v>
      </c>
      <c r="H4002">
        <v>0.81</v>
      </c>
      <c r="I4002" t="s">
        <v>32</v>
      </c>
      <c r="J4002">
        <v>6.4291337434761097E-3</v>
      </c>
      <c r="K4002">
        <v>0.105125812753302</v>
      </c>
      <c r="L4002">
        <v>2003</v>
      </c>
      <c r="M4002">
        <v>2003</v>
      </c>
      <c r="N4002" t="s">
        <v>314</v>
      </c>
      <c r="O4002" t="s">
        <v>49</v>
      </c>
    </row>
    <row r="4003" spans="1:15">
      <c r="A4003" s="34" t="s">
        <v>312</v>
      </c>
      <c r="B4003" t="s">
        <v>97</v>
      </c>
      <c r="C4003" t="s">
        <v>323</v>
      </c>
      <c r="D4003" s="16">
        <v>0.11</v>
      </c>
      <c r="E4003" s="16">
        <v>69.75</v>
      </c>
      <c r="F4003" s="16">
        <v>-88.75</v>
      </c>
      <c r="G4003">
        <v>2.6008105665218498E-2</v>
      </c>
      <c r="H4003">
        <v>0.81</v>
      </c>
      <c r="I4003" t="s">
        <v>32</v>
      </c>
      <c r="J4003">
        <v>6.4291337434761097E-3</v>
      </c>
      <c r="K4003">
        <v>0.105125812753302</v>
      </c>
      <c r="L4003">
        <v>2003</v>
      </c>
      <c r="M4003">
        <v>2003</v>
      </c>
      <c r="N4003" t="s">
        <v>314</v>
      </c>
      <c r="O4003" t="s">
        <v>49</v>
      </c>
    </row>
    <row r="4004" spans="1:15">
      <c r="A4004" s="34" t="s">
        <v>312</v>
      </c>
      <c r="B4004" t="s">
        <v>97</v>
      </c>
      <c r="C4004" t="s">
        <v>323</v>
      </c>
      <c r="D4004" s="16">
        <v>0.11</v>
      </c>
      <c r="E4004" s="16">
        <v>69.75</v>
      </c>
      <c r="F4004" s="16">
        <v>-88.25</v>
      </c>
      <c r="G4004">
        <v>2.6008105665218498E-2</v>
      </c>
      <c r="H4004">
        <v>0.81</v>
      </c>
      <c r="I4004" t="s">
        <v>32</v>
      </c>
      <c r="J4004">
        <v>6.4291337434761097E-3</v>
      </c>
      <c r="K4004">
        <v>0.105125812753302</v>
      </c>
      <c r="L4004">
        <v>2003</v>
      </c>
      <c r="M4004">
        <v>2003</v>
      </c>
      <c r="N4004" t="s">
        <v>314</v>
      </c>
      <c r="O4004" t="s">
        <v>49</v>
      </c>
    </row>
    <row r="4005" spans="1:15">
      <c r="A4005" s="34" t="s">
        <v>312</v>
      </c>
      <c r="B4005" t="s">
        <v>97</v>
      </c>
      <c r="C4005" t="s">
        <v>323</v>
      </c>
      <c r="D4005" s="16">
        <v>0.11</v>
      </c>
      <c r="E4005" s="16">
        <v>69.75</v>
      </c>
      <c r="F4005" s="16">
        <v>-87.75</v>
      </c>
      <c r="G4005">
        <v>2.6008105665218498E-2</v>
      </c>
      <c r="H4005">
        <v>0.81</v>
      </c>
      <c r="I4005" t="s">
        <v>32</v>
      </c>
      <c r="J4005">
        <v>6.4291337434761097E-3</v>
      </c>
      <c r="K4005">
        <v>0.105125812753302</v>
      </c>
      <c r="L4005">
        <v>2003</v>
      </c>
      <c r="M4005">
        <v>2003</v>
      </c>
      <c r="N4005" t="s">
        <v>314</v>
      </c>
      <c r="O4005" t="s">
        <v>49</v>
      </c>
    </row>
    <row r="4006" spans="1:15">
      <c r="A4006" s="34" t="s">
        <v>312</v>
      </c>
      <c r="B4006" t="s">
        <v>97</v>
      </c>
      <c r="C4006" t="s">
        <v>323</v>
      </c>
      <c r="D4006" s="16">
        <v>0.1</v>
      </c>
      <c r="E4006" s="16">
        <v>69.75</v>
      </c>
      <c r="F4006" s="16">
        <v>-90.25</v>
      </c>
      <c r="G4006">
        <v>2.6008105665218498E-2</v>
      </c>
      <c r="H4006">
        <v>0.81</v>
      </c>
      <c r="I4006" t="s">
        <v>32</v>
      </c>
      <c r="J4006">
        <v>6.4291337434761097E-3</v>
      </c>
      <c r="K4006">
        <v>0.105125812753302</v>
      </c>
      <c r="L4006">
        <v>2003</v>
      </c>
      <c r="M4006">
        <v>2003</v>
      </c>
      <c r="N4006" t="s">
        <v>314</v>
      </c>
      <c r="O4006" t="s">
        <v>49</v>
      </c>
    </row>
    <row r="4007" spans="1:15">
      <c r="A4007" s="34" t="s">
        <v>312</v>
      </c>
      <c r="B4007" t="s">
        <v>97</v>
      </c>
      <c r="C4007" t="s">
        <v>323</v>
      </c>
      <c r="D4007" s="16">
        <v>0.12</v>
      </c>
      <c r="E4007" s="16">
        <v>69.75</v>
      </c>
      <c r="F4007" s="16">
        <v>-86.25</v>
      </c>
      <c r="G4007">
        <v>2.6008105665218498E-2</v>
      </c>
      <c r="H4007">
        <v>0.81</v>
      </c>
      <c r="I4007" t="s">
        <v>32</v>
      </c>
      <c r="J4007">
        <v>6.4291337434761097E-3</v>
      </c>
      <c r="K4007">
        <v>0.105125812753302</v>
      </c>
      <c r="L4007">
        <v>2003</v>
      </c>
      <c r="M4007">
        <v>2003</v>
      </c>
      <c r="N4007" t="s">
        <v>314</v>
      </c>
      <c r="O4007" t="s">
        <v>49</v>
      </c>
    </row>
    <row r="4008" spans="1:15">
      <c r="A4008" s="34" t="s">
        <v>312</v>
      </c>
      <c r="B4008" t="s">
        <v>97</v>
      </c>
      <c r="C4008" t="s">
        <v>323</v>
      </c>
      <c r="D4008" s="16">
        <v>0.11</v>
      </c>
      <c r="E4008" s="16">
        <v>69.75</v>
      </c>
      <c r="F4008" s="16">
        <v>-87.25</v>
      </c>
      <c r="G4008">
        <v>2.6008105665218498E-2</v>
      </c>
      <c r="H4008">
        <v>0.81</v>
      </c>
      <c r="I4008" t="s">
        <v>32</v>
      </c>
      <c r="J4008">
        <v>6.4291337434761097E-3</v>
      </c>
      <c r="K4008">
        <v>0.105125812753302</v>
      </c>
      <c r="L4008">
        <v>2003</v>
      </c>
      <c r="M4008">
        <v>2003</v>
      </c>
      <c r="N4008" t="s">
        <v>314</v>
      </c>
      <c r="O4008" t="s">
        <v>49</v>
      </c>
    </row>
    <row r="4009" spans="1:15">
      <c r="A4009" s="34" t="s">
        <v>312</v>
      </c>
      <c r="B4009" t="s">
        <v>97</v>
      </c>
      <c r="C4009" t="s">
        <v>323</v>
      </c>
      <c r="D4009" s="16">
        <v>0.15</v>
      </c>
      <c r="E4009" s="16">
        <v>69.75</v>
      </c>
      <c r="F4009" s="16">
        <v>-85.75</v>
      </c>
      <c r="G4009">
        <v>2.6008105665218498E-2</v>
      </c>
      <c r="H4009">
        <v>0.81</v>
      </c>
      <c r="I4009" t="s">
        <v>32</v>
      </c>
      <c r="J4009">
        <v>6.4291337434761097E-3</v>
      </c>
      <c r="K4009">
        <v>0.105125812753302</v>
      </c>
      <c r="L4009">
        <v>2003</v>
      </c>
      <c r="M4009">
        <v>2003</v>
      </c>
      <c r="N4009" t="s">
        <v>314</v>
      </c>
      <c r="O4009" t="s">
        <v>49</v>
      </c>
    </row>
    <row r="4010" spans="1:15">
      <c r="A4010" s="34" t="s">
        <v>312</v>
      </c>
      <c r="B4010" t="s">
        <v>97</v>
      </c>
      <c r="C4010" t="s">
        <v>323</v>
      </c>
      <c r="D4010" s="16">
        <v>0.11</v>
      </c>
      <c r="E4010" s="16">
        <v>69.75</v>
      </c>
      <c r="F4010" s="16">
        <v>-86.75</v>
      </c>
      <c r="G4010">
        <v>2.6008105665218498E-2</v>
      </c>
      <c r="H4010">
        <v>0.81</v>
      </c>
      <c r="I4010" t="s">
        <v>32</v>
      </c>
      <c r="J4010">
        <v>6.4291337434761097E-3</v>
      </c>
      <c r="K4010">
        <v>0.105125812753302</v>
      </c>
      <c r="L4010">
        <v>2003</v>
      </c>
      <c r="M4010">
        <v>2003</v>
      </c>
      <c r="N4010" t="s">
        <v>314</v>
      </c>
      <c r="O4010" t="s">
        <v>49</v>
      </c>
    </row>
    <row r="4011" spans="1:15">
      <c r="A4011" s="34" t="s">
        <v>312</v>
      </c>
      <c r="B4011" t="s">
        <v>97</v>
      </c>
      <c r="C4011" t="s">
        <v>323</v>
      </c>
      <c r="D4011" s="16">
        <v>0.17</v>
      </c>
      <c r="E4011" s="16">
        <v>69.25</v>
      </c>
      <c r="F4011" s="16">
        <v>-89.75</v>
      </c>
      <c r="G4011">
        <v>2.6008105665218498E-2</v>
      </c>
      <c r="H4011">
        <v>0.81</v>
      </c>
      <c r="I4011" t="s">
        <v>32</v>
      </c>
      <c r="J4011">
        <v>6.4291337434761097E-3</v>
      </c>
      <c r="K4011">
        <v>0.105125812753302</v>
      </c>
      <c r="L4011">
        <v>2003</v>
      </c>
      <c r="M4011">
        <v>2003</v>
      </c>
      <c r="N4011" t="s">
        <v>314</v>
      </c>
      <c r="O4011" t="s">
        <v>49</v>
      </c>
    </row>
    <row r="4012" spans="1:15">
      <c r="A4012" s="34" t="s">
        <v>312</v>
      </c>
      <c r="B4012" t="s">
        <v>97</v>
      </c>
      <c r="C4012" t="s">
        <v>323</v>
      </c>
      <c r="D4012" s="16">
        <v>0.11</v>
      </c>
      <c r="E4012" s="16">
        <v>69.75</v>
      </c>
      <c r="F4012" s="16">
        <v>-90.75</v>
      </c>
      <c r="G4012">
        <v>2.6008105665218498E-2</v>
      </c>
      <c r="H4012">
        <v>0.81</v>
      </c>
      <c r="I4012" t="s">
        <v>32</v>
      </c>
      <c r="J4012">
        <v>6.4291337434761097E-3</v>
      </c>
      <c r="K4012">
        <v>0.105125812753302</v>
      </c>
      <c r="L4012">
        <v>2003</v>
      </c>
      <c r="M4012">
        <v>2003</v>
      </c>
      <c r="N4012" t="s">
        <v>314</v>
      </c>
      <c r="O4012" t="s">
        <v>49</v>
      </c>
    </row>
    <row r="4013" spans="1:15">
      <c r="A4013" s="34" t="s">
        <v>312</v>
      </c>
      <c r="B4013" t="s">
        <v>97</v>
      </c>
      <c r="C4013" t="s">
        <v>323</v>
      </c>
      <c r="D4013" s="16">
        <v>0.83</v>
      </c>
      <c r="E4013" s="16">
        <v>69.25</v>
      </c>
      <c r="F4013" s="16">
        <v>-81.25</v>
      </c>
      <c r="G4013">
        <v>2.6008105665218498E-2</v>
      </c>
      <c r="H4013">
        <v>0.81</v>
      </c>
      <c r="I4013" t="s">
        <v>32</v>
      </c>
      <c r="J4013">
        <v>6.4291337434761097E-3</v>
      </c>
      <c r="K4013">
        <v>0.105125812753302</v>
      </c>
      <c r="L4013">
        <v>2003</v>
      </c>
      <c r="M4013">
        <v>2003</v>
      </c>
      <c r="N4013" t="s">
        <v>314</v>
      </c>
      <c r="O4013" t="s">
        <v>49</v>
      </c>
    </row>
    <row r="4014" spans="1:15">
      <c r="A4014" s="34" t="s">
        <v>312</v>
      </c>
      <c r="B4014" t="s">
        <v>97</v>
      </c>
      <c r="C4014" t="s">
        <v>323</v>
      </c>
      <c r="D4014" s="16">
        <v>0.46</v>
      </c>
      <c r="E4014" s="16">
        <v>68.75</v>
      </c>
      <c r="F4014" s="16">
        <v>-80.25</v>
      </c>
      <c r="G4014">
        <v>2.6008105665218498E-2</v>
      </c>
      <c r="H4014">
        <v>0.81</v>
      </c>
      <c r="I4014" t="s">
        <v>32</v>
      </c>
      <c r="J4014">
        <v>6.4291337434761097E-3</v>
      </c>
      <c r="K4014">
        <v>0.105125812753302</v>
      </c>
      <c r="L4014">
        <v>2003</v>
      </c>
      <c r="M4014">
        <v>2003</v>
      </c>
      <c r="N4014" t="s">
        <v>314</v>
      </c>
      <c r="O4014" t="s">
        <v>49</v>
      </c>
    </row>
    <row r="4015" spans="1:15">
      <c r="A4015" s="34" t="s">
        <v>312</v>
      </c>
      <c r="B4015" t="s">
        <v>97</v>
      </c>
      <c r="C4015" t="s">
        <v>323</v>
      </c>
      <c r="D4015" s="16">
        <v>0.46</v>
      </c>
      <c r="E4015" s="16">
        <v>69.25</v>
      </c>
      <c r="F4015" s="16">
        <v>-79.25</v>
      </c>
      <c r="G4015">
        <v>2.6008105665218498E-2</v>
      </c>
      <c r="H4015">
        <v>0.81</v>
      </c>
      <c r="I4015" t="s">
        <v>32</v>
      </c>
      <c r="J4015">
        <v>6.4291337434761097E-3</v>
      </c>
      <c r="K4015">
        <v>0.105125812753302</v>
      </c>
      <c r="L4015">
        <v>2003</v>
      </c>
      <c r="M4015">
        <v>2003</v>
      </c>
      <c r="N4015" t="s">
        <v>314</v>
      </c>
      <c r="O4015" t="s">
        <v>49</v>
      </c>
    </row>
    <row r="4016" spans="1:15">
      <c r="A4016" s="34" t="s">
        <v>312</v>
      </c>
      <c r="B4016" t="s">
        <v>97</v>
      </c>
      <c r="C4016" t="s">
        <v>323</v>
      </c>
      <c r="D4016" s="16">
        <v>0.28000000000000003</v>
      </c>
      <c r="E4016" s="16">
        <v>66.25</v>
      </c>
      <c r="F4016" s="16">
        <v>-83.25</v>
      </c>
      <c r="G4016">
        <v>2.6008105665218498E-2</v>
      </c>
      <c r="H4016">
        <v>0.81</v>
      </c>
      <c r="I4016" t="s">
        <v>32</v>
      </c>
      <c r="J4016">
        <v>6.4291337434761097E-3</v>
      </c>
      <c r="K4016">
        <v>0.105125812753302</v>
      </c>
      <c r="L4016">
        <v>2003</v>
      </c>
      <c r="M4016">
        <v>2003</v>
      </c>
      <c r="N4016" t="s">
        <v>314</v>
      </c>
      <c r="O4016" t="s">
        <v>49</v>
      </c>
    </row>
    <row r="4017" spans="1:15">
      <c r="A4017" s="34" t="s">
        <v>312</v>
      </c>
      <c r="B4017" t="s">
        <v>97</v>
      </c>
      <c r="C4017" t="s">
        <v>323</v>
      </c>
      <c r="D4017" s="16">
        <v>0.11</v>
      </c>
      <c r="E4017" s="16">
        <v>65.75</v>
      </c>
      <c r="F4017" s="16">
        <v>-82.25</v>
      </c>
      <c r="G4017">
        <v>2.6008105665218498E-2</v>
      </c>
      <c r="H4017">
        <v>0.81</v>
      </c>
      <c r="I4017" t="s">
        <v>32</v>
      </c>
      <c r="J4017">
        <v>6.4291337434761097E-3</v>
      </c>
      <c r="K4017">
        <v>0.105125812753302</v>
      </c>
      <c r="L4017">
        <v>2003</v>
      </c>
      <c r="M4017">
        <v>2003</v>
      </c>
      <c r="N4017" t="s">
        <v>314</v>
      </c>
      <c r="O4017" t="s">
        <v>49</v>
      </c>
    </row>
    <row r="4018" spans="1:15">
      <c r="A4018" s="34" t="s">
        <v>312</v>
      </c>
      <c r="B4018" t="s">
        <v>97</v>
      </c>
      <c r="C4018" t="s">
        <v>323</v>
      </c>
      <c r="D4018" s="16">
        <v>0.13</v>
      </c>
      <c r="E4018" s="16">
        <v>66.25</v>
      </c>
      <c r="F4018" s="16">
        <v>-82.25</v>
      </c>
      <c r="G4018">
        <v>2.6008105665218498E-2</v>
      </c>
      <c r="H4018">
        <v>0.81</v>
      </c>
      <c r="I4018" t="s">
        <v>32</v>
      </c>
      <c r="J4018">
        <v>6.4291337434761097E-3</v>
      </c>
      <c r="K4018">
        <v>0.105125812753302</v>
      </c>
      <c r="L4018">
        <v>2003</v>
      </c>
      <c r="M4018">
        <v>2003</v>
      </c>
      <c r="N4018" t="s">
        <v>314</v>
      </c>
      <c r="O4018" t="s">
        <v>49</v>
      </c>
    </row>
    <row r="4019" spans="1:15">
      <c r="A4019" s="34" t="s">
        <v>312</v>
      </c>
      <c r="B4019" t="s">
        <v>97</v>
      </c>
      <c r="C4019" t="s">
        <v>323</v>
      </c>
      <c r="D4019" s="16">
        <v>0.32</v>
      </c>
      <c r="E4019" s="16">
        <v>66.25</v>
      </c>
      <c r="F4019" s="16">
        <v>-83.75</v>
      </c>
      <c r="G4019">
        <v>2.6008105665218498E-2</v>
      </c>
      <c r="H4019">
        <v>0.81</v>
      </c>
      <c r="I4019" t="s">
        <v>32</v>
      </c>
      <c r="J4019">
        <v>6.4291337434761097E-3</v>
      </c>
      <c r="K4019">
        <v>0.105125812753302</v>
      </c>
      <c r="L4019">
        <v>2003</v>
      </c>
      <c r="M4019">
        <v>2003</v>
      </c>
      <c r="N4019" t="s">
        <v>314</v>
      </c>
      <c r="O4019" t="s">
        <v>49</v>
      </c>
    </row>
    <row r="4020" spans="1:15">
      <c r="A4020" s="34" t="s">
        <v>312</v>
      </c>
      <c r="B4020" t="s">
        <v>97</v>
      </c>
      <c r="C4020" t="s">
        <v>323</v>
      </c>
      <c r="D4020" s="16">
        <v>0.15</v>
      </c>
      <c r="E4020" s="16">
        <v>69.75</v>
      </c>
      <c r="F4020" s="16">
        <v>-91.75</v>
      </c>
      <c r="G4020">
        <v>2.6008105665218498E-2</v>
      </c>
      <c r="H4020">
        <v>0.81</v>
      </c>
      <c r="I4020" t="s">
        <v>32</v>
      </c>
      <c r="J4020">
        <v>6.4291337434761097E-3</v>
      </c>
      <c r="K4020">
        <v>0.105125812753302</v>
      </c>
      <c r="L4020">
        <v>2003</v>
      </c>
      <c r="M4020">
        <v>2003</v>
      </c>
      <c r="N4020" t="s">
        <v>314</v>
      </c>
      <c r="O4020" t="s">
        <v>49</v>
      </c>
    </row>
    <row r="4021" spans="1:15">
      <c r="A4021" s="34" t="s">
        <v>312</v>
      </c>
      <c r="B4021" t="s">
        <v>97</v>
      </c>
      <c r="C4021" t="s">
        <v>323</v>
      </c>
      <c r="D4021" s="16">
        <v>0.33</v>
      </c>
      <c r="E4021" s="16">
        <v>67.25</v>
      </c>
      <c r="F4021" s="16">
        <v>-81.25</v>
      </c>
      <c r="G4021">
        <v>2.6008105665218498E-2</v>
      </c>
      <c r="H4021">
        <v>0.81</v>
      </c>
      <c r="I4021" t="s">
        <v>32</v>
      </c>
      <c r="J4021">
        <v>6.4291337434761097E-3</v>
      </c>
      <c r="K4021">
        <v>0.105125812753302</v>
      </c>
      <c r="L4021">
        <v>2003</v>
      </c>
      <c r="M4021">
        <v>2003</v>
      </c>
      <c r="N4021" t="s">
        <v>314</v>
      </c>
      <c r="O4021" t="s">
        <v>49</v>
      </c>
    </row>
    <row r="4022" spans="1:15">
      <c r="A4022" s="34" t="s">
        <v>312</v>
      </c>
      <c r="B4022" t="s">
        <v>97</v>
      </c>
      <c r="C4022" t="s">
        <v>323</v>
      </c>
      <c r="D4022" s="16">
        <v>0.2</v>
      </c>
      <c r="E4022" s="16">
        <v>69.25</v>
      </c>
      <c r="F4022" s="16">
        <v>-90.25</v>
      </c>
      <c r="G4022">
        <v>2.6008105665218498E-2</v>
      </c>
      <c r="H4022">
        <v>0.81</v>
      </c>
      <c r="I4022" t="s">
        <v>32</v>
      </c>
      <c r="J4022">
        <v>6.4291337434761097E-3</v>
      </c>
      <c r="K4022">
        <v>0.105125812753302</v>
      </c>
      <c r="L4022">
        <v>2003</v>
      </c>
      <c r="M4022">
        <v>2003</v>
      </c>
      <c r="N4022" t="s">
        <v>314</v>
      </c>
      <c r="O4022" t="s">
        <v>49</v>
      </c>
    </row>
    <row r="4023" spans="1:15">
      <c r="A4023" s="34" t="s">
        <v>312</v>
      </c>
      <c r="B4023" t="s">
        <v>97</v>
      </c>
      <c r="C4023" t="s">
        <v>323</v>
      </c>
      <c r="D4023" s="16">
        <v>0.11</v>
      </c>
      <c r="E4023" s="16">
        <v>69.25</v>
      </c>
      <c r="F4023" s="16">
        <v>-88.75</v>
      </c>
      <c r="G4023">
        <v>2.6008105665218498E-2</v>
      </c>
      <c r="H4023">
        <v>0.81</v>
      </c>
      <c r="I4023" t="s">
        <v>32</v>
      </c>
      <c r="J4023">
        <v>6.4291337434761097E-3</v>
      </c>
      <c r="K4023">
        <v>0.105125812753302</v>
      </c>
      <c r="L4023">
        <v>2003</v>
      </c>
      <c r="M4023">
        <v>2003</v>
      </c>
      <c r="N4023" t="s">
        <v>314</v>
      </c>
      <c r="O4023" t="s">
        <v>49</v>
      </c>
    </row>
    <row r="4024" spans="1:15">
      <c r="A4024" s="34" t="s">
        <v>312</v>
      </c>
      <c r="B4024" t="s">
        <v>97</v>
      </c>
      <c r="C4024" t="s">
        <v>323</v>
      </c>
      <c r="D4024" s="16">
        <v>0.77</v>
      </c>
      <c r="E4024" s="16">
        <v>68.75</v>
      </c>
      <c r="F4024" s="16">
        <v>-81.25</v>
      </c>
      <c r="G4024">
        <v>2.6008105665218498E-2</v>
      </c>
      <c r="H4024">
        <v>0.81</v>
      </c>
      <c r="I4024" t="s">
        <v>32</v>
      </c>
      <c r="J4024">
        <v>6.4291337434761097E-3</v>
      </c>
      <c r="K4024">
        <v>0.105125812753302</v>
      </c>
      <c r="L4024">
        <v>2003</v>
      </c>
      <c r="M4024">
        <v>2003</v>
      </c>
      <c r="N4024" t="s">
        <v>314</v>
      </c>
      <c r="O4024" t="s">
        <v>49</v>
      </c>
    </row>
    <row r="4025" spans="1:15">
      <c r="A4025" s="34" t="s">
        <v>312</v>
      </c>
      <c r="B4025" t="s">
        <v>97</v>
      </c>
      <c r="C4025" t="s">
        <v>323</v>
      </c>
      <c r="D4025" s="16">
        <v>0.14000000000000001</v>
      </c>
      <c r="E4025" s="16">
        <v>69.75</v>
      </c>
      <c r="F4025" s="16">
        <v>-91.25</v>
      </c>
      <c r="G4025">
        <v>2.6008105665218498E-2</v>
      </c>
      <c r="H4025">
        <v>0.81</v>
      </c>
      <c r="I4025" t="s">
        <v>32</v>
      </c>
      <c r="J4025">
        <v>6.4291337434761097E-3</v>
      </c>
      <c r="K4025">
        <v>0.105125812753302</v>
      </c>
      <c r="L4025">
        <v>2003</v>
      </c>
      <c r="M4025">
        <v>2003</v>
      </c>
      <c r="N4025" t="s">
        <v>314</v>
      </c>
      <c r="O4025" t="s">
        <v>49</v>
      </c>
    </row>
    <row r="4026" spans="1:15">
      <c r="A4026" s="34" t="s">
        <v>312</v>
      </c>
      <c r="B4026" t="s">
        <v>97</v>
      </c>
      <c r="C4026" t="s">
        <v>323</v>
      </c>
      <c r="D4026" s="16">
        <v>0.15</v>
      </c>
      <c r="E4026" s="16">
        <v>65.25</v>
      </c>
      <c r="F4026" s="16">
        <v>-82.75</v>
      </c>
      <c r="G4026">
        <v>2.6008105665218498E-2</v>
      </c>
      <c r="H4026">
        <v>0.81</v>
      </c>
      <c r="I4026" t="s">
        <v>32</v>
      </c>
      <c r="J4026">
        <v>6.4291337434761097E-3</v>
      </c>
      <c r="K4026">
        <v>0.105125812753302</v>
      </c>
      <c r="L4026">
        <v>2003</v>
      </c>
      <c r="M4026">
        <v>2003</v>
      </c>
      <c r="N4026" t="s">
        <v>314</v>
      </c>
      <c r="O4026" t="s">
        <v>49</v>
      </c>
    </row>
    <row r="4027" spans="1:15">
      <c r="A4027" s="34" t="s">
        <v>312</v>
      </c>
      <c r="B4027" t="s">
        <v>97</v>
      </c>
      <c r="C4027" t="s">
        <v>323</v>
      </c>
      <c r="D4027" s="16">
        <v>0.21</v>
      </c>
      <c r="E4027" s="16">
        <v>65.75</v>
      </c>
      <c r="F4027" s="16">
        <v>-83.75</v>
      </c>
      <c r="G4027">
        <v>2.6008105665218498E-2</v>
      </c>
      <c r="H4027">
        <v>0.81</v>
      </c>
      <c r="I4027" t="s">
        <v>32</v>
      </c>
      <c r="J4027">
        <v>6.4291337434761097E-3</v>
      </c>
      <c r="K4027">
        <v>0.105125812753302</v>
      </c>
      <c r="L4027">
        <v>2003</v>
      </c>
      <c r="M4027">
        <v>2003</v>
      </c>
      <c r="N4027" t="s">
        <v>314</v>
      </c>
      <c r="O4027" t="s">
        <v>49</v>
      </c>
    </row>
    <row r="4028" spans="1:15">
      <c r="A4028" s="34" t="s">
        <v>312</v>
      </c>
      <c r="B4028" t="s">
        <v>97</v>
      </c>
      <c r="C4028" t="s">
        <v>323</v>
      </c>
      <c r="D4028" s="16">
        <v>0.15</v>
      </c>
      <c r="E4028" s="16">
        <v>65.25</v>
      </c>
      <c r="F4028" s="16">
        <v>-83.25</v>
      </c>
      <c r="G4028">
        <v>2.6008105665218498E-2</v>
      </c>
      <c r="H4028">
        <v>0.81</v>
      </c>
      <c r="I4028" t="s">
        <v>32</v>
      </c>
      <c r="J4028">
        <v>6.4291337434761097E-3</v>
      </c>
      <c r="K4028">
        <v>0.105125812753302</v>
      </c>
      <c r="L4028">
        <v>2003</v>
      </c>
      <c r="M4028">
        <v>2003</v>
      </c>
      <c r="N4028" t="s">
        <v>314</v>
      </c>
      <c r="O4028" t="s">
        <v>49</v>
      </c>
    </row>
    <row r="4029" spans="1:15">
      <c r="A4029" s="34" t="s">
        <v>312</v>
      </c>
      <c r="B4029" t="s">
        <v>97</v>
      </c>
      <c r="C4029" t="s">
        <v>323</v>
      </c>
      <c r="D4029" s="16">
        <v>0.19</v>
      </c>
      <c r="E4029" s="16">
        <v>66.75</v>
      </c>
      <c r="F4029" s="16">
        <v>-81.25</v>
      </c>
      <c r="G4029">
        <v>2.6008105665218498E-2</v>
      </c>
      <c r="H4029">
        <v>0.81</v>
      </c>
      <c r="I4029" t="s">
        <v>32</v>
      </c>
      <c r="J4029">
        <v>6.4291337434761097E-3</v>
      </c>
      <c r="K4029">
        <v>0.105125812753302</v>
      </c>
      <c r="L4029">
        <v>2003</v>
      </c>
      <c r="M4029">
        <v>2003</v>
      </c>
      <c r="N4029" t="s">
        <v>314</v>
      </c>
      <c r="O4029" t="s">
        <v>49</v>
      </c>
    </row>
    <row r="4030" spans="1:15">
      <c r="A4030" s="34" t="s">
        <v>312</v>
      </c>
      <c r="B4030" t="s">
        <v>97</v>
      </c>
      <c r="C4030" t="s">
        <v>323</v>
      </c>
      <c r="D4030" s="16">
        <v>0.16</v>
      </c>
      <c r="E4030" s="16">
        <v>65.25</v>
      </c>
      <c r="F4030" s="16">
        <v>-83.75</v>
      </c>
      <c r="G4030">
        <v>2.6008105665218498E-2</v>
      </c>
      <c r="H4030">
        <v>0.81</v>
      </c>
      <c r="I4030" t="s">
        <v>32</v>
      </c>
      <c r="J4030">
        <v>6.4291337434761097E-3</v>
      </c>
      <c r="K4030">
        <v>0.105125812753302</v>
      </c>
      <c r="L4030">
        <v>2003</v>
      </c>
      <c r="M4030">
        <v>2003</v>
      </c>
      <c r="N4030" t="s">
        <v>314</v>
      </c>
      <c r="O4030" t="s">
        <v>49</v>
      </c>
    </row>
    <row r="4031" spans="1:15">
      <c r="A4031" s="34" t="s">
        <v>312</v>
      </c>
      <c r="B4031" t="s">
        <v>97</v>
      </c>
      <c r="C4031" t="s">
        <v>323</v>
      </c>
      <c r="D4031" s="16">
        <v>0.78</v>
      </c>
      <c r="E4031" s="16">
        <v>69.75</v>
      </c>
      <c r="F4031" s="16">
        <v>-81.75</v>
      </c>
      <c r="G4031">
        <v>2.6008105665218498E-2</v>
      </c>
      <c r="H4031">
        <v>0.81</v>
      </c>
      <c r="I4031" t="s">
        <v>32</v>
      </c>
      <c r="J4031">
        <v>6.4291337434761097E-3</v>
      </c>
      <c r="K4031">
        <v>0.105125812753302</v>
      </c>
      <c r="L4031">
        <v>2003</v>
      </c>
      <c r="M4031">
        <v>2003</v>
      </c>
      <c r="N4031" t="s">
        <v>314</v>
      </c>
      <c r="O4031" t="s">
        <v>49</v>
      </c>
    </row>
    <row r="4032" spans="1:15">
      <c r="A4032" s="34" t="s">
        <v>312</v>
      </c>
      <c r="B4032" t="s">
        <v>97</v>
      </c>
      <c r="C4032" t="s">
        <v>323</v>
      </c>
      <c r="D4032" s="16">
        <v>0.39</v>
      </c>
      <c r="E4032" s="16">
        <v>68.75</v>
      </c>
      <c r="F4032" s="16">
        <v>-79.75</v>
      </c>
      <c r="G4032">
        <v>2.6008105665218498E-2</v>
      </c>
      <c r="H4032">
        <v>0.81</v>
      </c>
      <c r="I4032" t="s">
        <v>32</v>
      </c>
      <c r="J4032">
        <v>6.4291337434761097E-3</v>
      </c>
      <c r="K4032">
        <v>0.105125812753302</v>
      </c>
      <c r="L4032">
        <v>2003</v>
      </c>
      <c r="M4032">
        <v>2003</v>
      </c>
      <c r="N4032" t="s">
        <v>314</v>
      </c>
      <c r="O4032" t="s">
        <v>49</v>
      </c>
    </row>
    <row r="4033" spans="1:15">
      <c r="A4033" s="34" t="s">
        <v>312</v>
      </c>
      <c r="B4033" t="s">
        <v>97</v>
      </c>
      <c r="C4033" t="s">
        <v>323</v>
      </c>
      <c r="D4033" s="16">
        <v>0.24</v>
      </c>
      <c r="E4033" s="16">
        <v>67.75</v>
      </c>
      <c r="F4033" s="16">
        <v>-80.75</v>
      </c>
      <c r="G4033">
        <v>2.6008105665218498E-2</v>
      </c>
      <c r="H4033">
        <v>0.81</v>
      </c>
      <c r="I4033" t="s">
        <v>32</v>
      </c>
      <c r="J4033">
        <v>6.4291337434761097E-3</v>
      </c>
      <c r="K4033">
        <v>0.105125812753302</v>
      </c>
      <c r="L4033">
        <v>2003</v>
      </c>
      <c r="M4033">
        <v>2003</v>
      </c>
      <c r="N4033" t="s">
        <v>314</v>
      </c>
      <c r="O4033" t="s">
        <v>49</v>
      </c>
    </row>
    <row r="4034" spans="1:15">
      <c r="A4034" s="34" t="s">
        <v>312</v>
      </c>
      <c r="B4034" t="s">
        <v>97</v>
      </c>
      <c r="C4034" t="s">
        <v>323</v>
      </c>
      <c r="D4034" s="16">
        <v>0.83</v>
      </c>
      <c r="E4034" s="16">
        <v>69.75</v>
      </c>
      <c r="F4034" s="16">
        <v>-81.25</v>
      </c>
      <c r="G4034">
        <v>2.6008105665218498E-2</v>
      </c>
      <c r="H4034">
        <v>0.81</v>
      </c>
      <c r="I4034" t="s">
        <v>32</v>
      </c>
      <c r="J4034">
        <v>6.4291337434761097E-3</v>
      </c>
      <c r="K4034">
        <v>0.105125812753302</v>
      </c>
      <c r="L4034">
        <v>2003</v>
      </c>
      <c r="M4034">
        <v>2003</v>
      </c>
      <c r="N4034" t="s">
        <v>314</v>
      </c>
      <c r="O4034" t="s">
        <v>49</v>
      </c>
    </row>
    <row r="4035" spans="1:15">
      <c r="A4035" s="34" t="s">
        <v>312</v>
      </c>
      <c r="B4035" t="s">
        <v>97</v>
      </c>
      <c r="C4035" t="s">
        <v>323</v>
      </c>
      <c r="D4035" s="16">
        <v>0.28000000000000003</v>
      </c>
      <c r="E4035" s="16">
        <v>66.75</v>
      </c>
      <c r="F4035" s="16">
        <v>-82.25</v>
      </c>
      <c r="G4035">
        <v>2.6008105665218498E-2</v>
      </c>
      <c r="H4035">
        <v>0.81</v>
      </c>
      <c r="I4035" t="s">
        <v>32</v>
      </c>
      <c r="J4035">
        <v>6.4291337434761097E-3</v>
      </c>
      <c r="K4035">
        <v>0.105125812753302</v>
      </c>
      <c r="L4035">
        <v>2003</v>
      </c>
      <c r="M4035">
        <v>2003</v>
      </c>
      <c r="N4035" t="s">
        <v>314</v>
      </c>
      <c r="O4035" t="s">
        <v>49</v>
      </c>
    </row>
    <row r="4036" spans="1:15">
      <c r="A4036" s="34" t="s">
        <v>312</v>
      </c>
      <c r="B4036" t="s">
        <v>97</v>
      </c>
      <c r="C4036" t="s">
        <v>323</v>
      </c>
      <c r="D4036" s="16">
        <v>0.15</v>
      </c>
      <c r="E4036" s="16">
        <v>65.25</v>
      </c>
      <c r="F4036" s="16">
        <v>-82.25</v>
      </c>
      <c r="G4036">
        <v>2.6008105665218498E-2</v>
      </c>
      <c r="H4036">
        <v>0.81</v>
      </c>
      <c r="I4036" t="s">
        <v>32</v>
      </c>
      <c r="J4036">
        <v>6.4291337434761097E-3</v>
      </c>
      <c r="K4036">
        <v>0.105125812753302</v>
      </c>
      <c r="L4036">
        <v>2003</v>
      </c>
      <c r="M4036">
        <v>2003</v>
      </c>
      <c r="N4036" t="s">
        <v>314</v>
      </c>
      <c r="O4036" t="s">
        <v>49</v>
      </c>
    </row>
    <row r="4037" spans="1:15">
      <c r="A4037" s="34" t="s">
        <v>312</v>
      </c>
      <c r="B4037" t="s">
        <v>97</v>
      </c>
      <c r="C4037" t="s">
        <v>323</v>
      </c>
      <c r="D4037" s="16">
        <v>0.3</v>
      </c>
      <c r="E4037" s="16">
        <v>65.75</v>
      </c>
      <c r="F4037" s="16">
        <v>-84.75</v>
      </c>
      <c r="G4037">
        <v>2.6008105665218498E-2</v>
      </c>
      <c r="H4037">
        <v>0.81</v>
      </c>
      <c r="I4037" t="s">
        <v>32</v>
      </c>
      <c r="J4037">
        <v>6.4291337434761097E-3</v>
      </c>
      <c r="K4037">
        <v>0.105125812753302</v>
      </c>
      <c r="L4037">
        <v>2003</v>
      </c>
      <c r="M4037">
        <v>2003</v>
      </c>
      <c r="N4037" t="s">
        <v>314</v>
      </c>
      <c r="O4037" t="s">
        <v>49</v>
      </c>
    </row>
    <row r="4038" spans="1:15">
      <c r="A4038" s="34" t="s">
        <v>312</v>
      </c>
      <c r="B4038" t="s">
        <v>97</v>
      </c>
      <c r="C4038" t="s">
        <v>323</v>
      </c>
      <c r="D4038" s="16">
        <v>0.75</v>
      </c>
      <c r="E4038" s="16">
        <v>69.75</v>
      </c>
      <c r="F4038" s="16">
        <v>-82.25</v>
      </c>
      <c r="G4038">
        <v>2.6008105665218498E-2</v>
      </c>
      <c r="H4038">
        <v>0.81</v>
      </c>
      <c r="I4038" t="s">
        <v>32</v>
      </c>
      <c r="J4038">
        <v>6.4291337434761097E-3</v>
      </c>
      <c r="K4038">
        <v>0.105125812753302</v>
      </c>
      <c r="L4038">
        <v>2003</v>
      </c>
      <c r="M4038">
        <v>2003</v>
      </c>
      <c r="N4038" t="s">
        <v>314</v>
      </c>
      <c r="O4038" t="s">
        <v>49</v>
      </c>
    </row>
    <row r="4039" spans="1:15">
      <c r="A4039" s="34" t="s">
        <v>312</v>
      </c>
      <c r="B4039" t="s">
        <v>97</v>
      </c>
      <c r="C4039" t="s">
        <v>323</v>
      </c>
      <c r="D4039" s="16">
        <v>0.36</v>
      </c>
      <c r="E4039" s="16">
        <v>68.25</v>
      </c>
      <c r="F4039" s="16">
        <v>-82.25</v>
      </c>
      <c r="G4039">
        <v>2.6008105665218498E-2</v>
      </c>
      <c r="H4039">
        <v>0.81</v>
      </c>
      <c r="I4039" t="s">
        <v>32</v>
      </c>
      <c r="J4039">
        <v>6.4291337434761097E-3</v>
      </c>
      <c r="K4039">
        <v>0.105125812753302</v>
      </c>
      <c r="L4039">
        <v>2003</v>
      </c>
      <c r="M4039">
        <v>2003</v>
      </c>
      <c r="N4039" t="s">
        <v>314</v>
      </c>
      <c r="O4039" t="s">
        <v>49</v>
      </c>
    </row>
    <row r="4040" spans="1:15">
      <c r="A4040" s="34" t="s">
        <v>312</v>
      </c>
      <c r="B4040" t="s">
        <v>97</v>
      </c>
      <c r="C4040" t="s">
        <v>323</v>
      </c>
      <c r="D4040" s="16">
        <v>0.19</v>
      </c>
      <c r="E4040" s="16">
        <v>69.75</v>
      </c>
      <c r="F4040" s="16">
        <v>-92.25</v>
      </c>
      <c r="G4040">
        <v>2.6008105665218498E-2</v>
      </c>
      <c r="H4040">
        <v>0.81</v>
      </c>
      <c r="I4040" t="s">
        <v>32</v>
      </c>
      <c r="J4040">
        <v>6.4291337434761097E-3</v>
      </c>
      <c r="K4040">
        <v>0.105125812753302</v>
      </c>
      <c r="L4040">
        <v>2003</v>
      </c>
      <c r="M4040">
        <v>2003</v>
      </c>
      <c r="N4040" t="s">
        <v>314</v>
      </c>
      <c r="O4040" t="s">
        <v>49</v>
      </c>
    </row>
    <row r="4041" spans="1:15">
      <c r="A4041" s="34" t="s">
        <v>312</v>
      </c>
      <c r="B4041" t="s">
        <v>97</v>
      </c>
      <c r="C4041" t="s">
        <v>323</v>
      </c>
      <c r="D4041" s="16">
        <v>0.36</v>
      </c>
      <c r="E4041" s="16">
        <v>67.75</v>
      </c>
      <c r="F4041" s="16">
        <v>-81.75</v>
      </c>
      <c r="G4041">
        <v>2.6008105665218498E-2</v>
      </c>
      <c r="H4041">
        <v>0.81</v>
      </c>
      <c r="I4041" t="s">
        <v>32</v>
      </c>
      <c r="J4041">
        <v>6.4291337434761097E-3</v>
      </c>
      <c r="K4041">
        <v>0.105125812753302</v>
      </c>
      <c r="L4041">
        <v>2003</v>
      </c>
      <c r="M4041">
        <v>2003</v>
      </c>
      <c r="N4041" t="s">
        <v>314</v>
      </c>
      <c r="O4041" t="s">
        <v>49</v>
      </c>
    </row>
    <row r="4042" spans="1:15">
      <c r="A4042" s="34" t="s">
        <v>312</v>
      </c>
      <c r="B4042" t="s">
        <v>97</v>
      </c>
      <c r="C4042" t="s">
        <v>323</v>
      </c>
      <c r="D4042" s="16">
        <v>0.13</v>
      </c>
      <c r="E4042" s="16">
        <v>69.25</v>
      </c>
      <c r="F4042" s="16">
        <v>-89.25</v>
      </c>
      <c r="G4042">
        <v>2.6008105665218498E-2</v>
      </c>
      <c r="H4042">
        <v>0.81</v>
      </c>
      <c r="I4042" t="s">
        <v>32</v>
      </c>
      <c r="J4042">
        <v>6.4291337434761097E-3</v>
      </c>
      <c r="K4042">
        <v>0.105125812753302</v>
      </c>
      <c r="L4042">
        <v>2003</v>
      </c>
      <c r="M4042">
        <v>2003</v>
      </c>
      <c r="N4042" t="s">
        <v>314</v>
      </c>
      <c r="O4042" t="s">
        <v>49</v>
      </c>
    </row>
    <row r="4043" spans="1:15">
      <c r="A4043" s="34" t="s">
        <v>312</v>
      </c>
      <c r="B4043" t="s">
        <v>97</v>
      </c>
      <c r="C4043" t="s">
        <v>323</v>
      </c>
      <c r="D4043" s="16">
        <v>0.64</v>
      </c>
      <c r="E4043" s="16">
        <v>69.75</v>
      </c>
      <c r="F4043" s="16">
        <v>-83.25</v>
      </c>
      <c r="G4043">
        <v>2.6008105665218498E-2</v>
      </c>
      <c r="H4043">
        <v>0.81</v>
      </c>
      <c r="I4043" t="s">
        <v>32</v>
      </c>
      <c r="J4043">
        <v>6.4291337434761097E-3</v>
      </c>
      <c r="K4043">
        <v>0.105125812753302</v>
      </c>
      <c r="L4043">
        <v>2003</v>
      </c>
      <c r="M4043">
        <v>2003</v>
      </c>
      <c r="N4043" t="s">
        <v>314</v>
      </c>
      <c r="O4043" t="s">
        <v>49</v>
      </c>
    </row>
    <row r="4044" spans="1:15">
      <c r="A4044" s="34" t="s">
        <v>312</v>
      </c>
      <c r="B4044" t="s">
        <v>97</v>
      </c>
      <c r="C4044" t="s">
        <v>323</v>
      </c>
      <c r="D4044" s="16">
        <v>0.88</v>
      </c>
      <c r="E4044" s="16">
        <v>69.75</v>
      </c>
      <c r="F4044" s="16">
        <v>-80.75</v>
      </c>
      <c r="G4044">
        <v>2.6008105665218498E-2</v>
      </c>
      <c r="H4044">
        <v>0.81</v>
      </c>
      <c r="I4044" t="s">
        <v>32</v>
      </c>
      <c r="J4044">
        <v>6.4291337434761097E-3</v>
      </c>
      <c r="K4044">
        <v>0.105125812753302</v>
      </c>
      <c r="L4044">
        <v>2003</v>
      </c>
      <c r="M4044">
        <v>2003</v>
      </c>
      <c r="N4044" t="s">
        <v>314</v>
      </c>
      <c r="O4044" t="s">
        <v>49</v>
      </c>
    </row>
    <row r="4045" spans="1:15">
      <c r="A4045" s="34" t="s">
        <v>312</v>
      </c>
      <c r="B4045" t="s">
        <v>97</v>
      </c>
      <c r="C4045" t="s">
        <v>323</v>
      </c>
      <c r="D4045" s="16">
        <v>0.21</v>
      </c>
      <c r="E4045" s="16">
        <v>67.25</v>
      </c>
      <c r="F4045" s="16">
        <v>-80.25</v>
      </c>
      <c r="G4045">
        <v>2.6008105665218498E-2</v>
      </c>
      <c r="H4045">
        <v>0.81</v>
      </c>
      <c r="I4045" t="s">
        <v>32</v>
      </c>
      <c r="J4045">
        <v>6.4291337434761097E-3</v>
      </c>
      <c r="K4045">
        <v>0.105125812753302</v>
      </c>
      <c r="L4045">
        <v>2003</v>
      </c>
      <c r="M4045">
        <v>2003</v>
      </c>
      <c r="N4045" t="s">
        <v>314</v>
      </c>
      <c r="O4045" t="s">
        <v>49</v>
      </c>
    </row>
    <row r="4046" spans="1:15">
      <c r="A4046" s="34" t="s">
        <v>312</v>
      </c>
      <c r="B4046" t="s">
        <v>97</v>
      </c>
      <c r="C4046" t="s">
        <v>323</v>
      </c>
      <c r="D4046" s="16">
        <v>0.21</v>
      </c>
      <c r="E4046" s="16">
        <v>69.25</v>
      </c>
      <c r="F4046" s="16">
        <v>-90.75</v>
      </c>
      <c r="G4046">
        <v>2.6008105665218498E-2</v>
      </c>
      <c r="H4046">
        <v>0.81</v>
      </c>
      <c r="I4046" t="s">
        <v>32</v>
      </c>
      <c r="J4046">
        <v>6.4291337434761097E-3</v>
      </c>
      <c r="K4046">
        <v>0.105125812753302</v>
      </c>
      <c r="L4046">
        <v>2003</v>
      </c>
      <c r="M4046">
        <v>2003</v>
      </c>
      <c r="N4046" t="s">
        <v>314</v>
      </c>
      <c r="O4046" t="s">
        <v>49</v>
      </c>
    </row>
    <row r="4047" spans="1:15">
      <c r="A4047" s="34" t="s">
        <v>312</v>
      </c>
      <c r="B4047" t="s">
        <v>97</v>
      </c>
      <c r="C4047" t="s">
        <v>323</v>
      </c>
      <c r="D4047" s="16">
        <v>0.16</v>
      </c>
      <c r="E4047" s="16">
        <v>69.25</v>
      </c>
      <c r="F4047" s="16">
        <v>-85.25</v>
      </c>
      <c r="G4047">
        <v>2.6008105665218498E-2</v>
      </c>
      <c r="H4047">
        <v>0.81</v>
      </c>
      <c r="I4047" t="s">
        <v>32</v>
      </c>
      <c r="J4047">
        <v>6.4291337434761097E-3</v>
      </c>
      <c r="K4047">
        <v>0.105125812753302</v>
      </c>
      <c r="L4047">
        <v>2003</v>
      </c>
      <c r="M4047">
        <v>2003</v>
      </c>
      <c r="N4047" t="s">
        <v>314</v>
      </c>
      <c r="O4047" t="s">
        <v>49</v>
      </c>
    </row>
    <row r="4048" spans="1:15">
      <c r="A4048" s="34" t="s">
        <v>312</v>
      </c>
      <c r="B4048" t="s">
        <v>97</v>
      </c>
      <c r="C4048" t="s">
        <v>323</v>
      </c>
      <c r="D4048" s="16">
        <v>0.37</v>
      </c>
      <c r="E4048" s="16">
        <v>66.25</v>
      </c>
      <c r="F4048" s="16">
        <v>-84.25</v>
      </c>
      <c r="G4048">
        <v>2.6008105665218498E-2</v>
      </c>
      <c r="H4048">
        <v>0.81</v>
      </c>
      <c r="I4048" t="s">
        <v>32</v>
      </c>
      <c r="J4048">
        <v>6.4291337434761097E-3</v>
      </c>
      <c r="K4048">
        <v>0.105125812753302</v>
      </c>
      <c r="L4048">
        <v>2003</v>
      </c>
      <c r="M4048">
        <v>2003</v>
      </c>
      <c r="N4048" t="s">
        <v>314</v>
      </c>
      <c r="O4048" t="s">
        <v>49</v>
      </c>
    </row>
    <row r="4049" spans="1:15">
      <c r="A4049" s="34" t="s">
        <v>312</v>
      </c>
      <c r="B4049" t="s">
        <v>97</v>
      </c>
      <c r="C4049" t="s">
        <v>323</v>
      </c>
      <c r="D4049" s="16">
        <v>0.2</v>
      </c>
      <c r="E4049" s="16">
        <v>65.25</v>
      </c>
      <c r="F4049" s="16">
        <v>-84.25</v>
      </c>
      <c r="G4049">
        <v>2.6008105665218498E-2</v>
      </c>
      <c r="H4049">
        <v>0.81</v>
      </c>
      <c r="I4049" t="s">
        <v>32</v>
      </c>
      <c r="J4049">
        <v>6.4291337434761097E-3</v>
      </c>
      <c r="K4049">
        <v>0.105125812753302</v>
      </c>
      <c r="L4049">
        <v>2003</v>
      </c>
      <c r="M4049">
        <v>2003</v>
      </c>
      <c r="N4049" t="s">
        <v>314</v>
      </c>
      <c r="O4049" t="s">
        <v>49</v>
      </c>
    </row>
    <row r="4050" spans="1:15">
      <c r="A4050" s="34" t="s">
        <v>312</v>
      </c>
      <c r="B4050" t="s">
        <v>97</v>
      </c>
      <c r="C4050" t="s">
        <v>323</v>
      </c>
      <c r="D4050" s="16">
        <v>0.19</v>
      </c>
      <c r="E4050" s="16">
        <v>69.75</v>
      </c>
      <c r="F4050" s="16">
        <v>-85.25</v>
      </c>
      <c r="G4050">
        <v>2.6008105665218498E-2</v>
      </c>
      <c r="H4050">
        <v>0.81</v>
      </c>
      <c r="I4050" t="s">
        <v>32</v>
      </c>
      <c r="J4050">
        <v>6.4291337434761097E-3</v>
      </c>
      <c r="K4050">
        <v>0.105125812753302</v>
      </c>
      <c r="L4050">
        <v>2003</v>
      </c>
      <c r="M4050">
        <v>2003</v>
      </c>
      <c r="N4050" t="s">
        <v>314</v>
      </c>
      <c r="O4050" t="s">
        <v>49</v>
      </c>
    </row>
    <row r="4051" spans="1:15">
      <c r="A4051" s="34" t="s">
        <v>312</v>
      </c>
      <c r="B4051" t="s">
        <v>97</v>
      </c>
      <c r="C4051" t="s">
        <v>323</v>
      </c>
      <c r="D4051" s="16">
        <v>0.83</v>
      </c>
      <c r="E4051" s="16">
        <v>69.25</v>
      </c>
      <c r="F4051" s="16">
        <v>-81.75</v>
      </c>
      <c r="G4051">
        <v>2.6008105665218498E-2</v>
      </c>
      <c r="H4051">
        <v>0.81</v>
      </c>
      <c r="I4051" t="s">
        <v>32</v>
      </c>
      <c r="J4051">
        <v>6.4291337434761097E-3</v>
      </c>
      <c r="K4051">
        <v>0.105125812753302</v>
      </c>
      <c r="L4051">
        <v>2003</v>
      </c>
      <c r="M4051">
        <v>2003</v>
      </c>
      <c r="N4051" t="s">
        <v>314</v>
      </c>
      <c r="O4051" t="s">
        <v>49</v>
      </c>
    </row>
    <row r="4052" spans="1:15">
      <c r="A4052" s="34" t="s">
        <v>312</v>
      </c>
      <c r="B4052" t="s">
        <v>97</v>
      </c>
      <c r="C4052" t="s">
        <v>323</v>
      </c>
      <c r="D4052" s="16">
        <v>0.7</v>
      </c>
      <c r="E4052" s="16">
        <v>69.75</v>
      </c>
      <c r="F4052" s="16">
        <v>-82.75</v>
      </c>
      <c r="G4052">
        <v>2.6008105665218498E-2</v>
      </c>
      <c r="H4052">
        <v>0.81</v>
      </c>
      <c r="I4052" t="s">
        <v>32</v>
      </c>
      <c r="J4052">
        <v>6.4291337434761097E-3</v>
      </c>
      <c r="K4052">
        <v>0.105125812753302</v>
      </c>
      <c r="L4052">
        <v>2003</v>
      </c>
      <c r="M4052">
        <v>2003</v>
      </c>
      <c r="N4052" t="s">
        <v>314</v>
      </c>
      <c r="O4052" t="s">
        <v>49</v>
      </c>
    </row>
    <row r="4053" spans="1:15">
      <c r="A4053" s="34" t="s">
        <v>312</v>
      </c>
      <c r="B4053" t="s">
        <v>97</v>
      </c>
      <c r="C4053" t="s">
        <v>323</v>
      </c>
      <c r="D4053" s="16">
        <v>0.57999999999999996</v>
      </c>
      <c r="E4053" s="16">
        <v>69.75</v>
      </c>
      <c r="F4053" s="16">
        <v>-83.75</v>
      </c>
      <c r="G4053">
        <v>2.6008105665218498E-2</v>
      </c>
      <c r="H4053">
        <v>0.81</v>
      </c>
      <c r="I4053" t="s">
        <v>32</v>
      </c>
      <c r="J4053">
        <v>6.4291337434761097E-3</v>
      </c>
      <c r="K4053">
        <v>0.105125812753302</v>
      </c>
      <c r="L4053">
        <v>2003</v>
      </c>
      <c r="M4053">
        <v>2003</v>
      </c>
      <c r="N4053" t="s">
        <v>314</v>
      </c>
      <c r="O4053" t="s">
        <v>49</v>
      </c>
    </row>
    <row r="4054" spans="1:15">
      <c r="A4054" s="34" t="s">
        <v>312</v>
      </c>
      <c r="B4054" t="s">
        <v>97</v>
      </c>
      <c r="C4054" t="s">
        <v>323</v>
      </c>
      <c r="D4054" s="16">
        <v>0.21</v>
      </c>
      <c r="E4054" s="16">
        <v>65.25</v>
      </c>
      <c r="F4054" s="16">
        <v>-84.75</v>
      </c>
      <c r="G4054">
        <v>2.6008105665218498E-2</v>
      </c>
      <c r="H4054">
        <v>0.81</v>
      </c>
      <c r="I4054" t="s">
        <v>32</v>
      </c>
      <c r="J4054">
        <v>6.4291337434761097E-3</v>
      </c>
      <c r="K4054">
        <v>0.105125812753302</v>
      </c>
      <c r="L4054">
        <v>2003</v>
      </c>
      <c r="M4054">
        <v>2003</v>
      </c>
      <c r="N4054" t="s">
        <v>314</v>
      </c>
      <c r="O4054" t="s">
        <v>49</v>
      </c>
    </row>
    <row r="4055" spans="1:15">
      <c r="A4055" s="34" t="s">
        <v>312</v>
      </c>
      <c r="B4055" t="s">
        <v>97</v>
      </c>
      <c r="C4055" t="s">
        <v>323</v>
      </c>
      <c r="D4055" s="16">
        <v>0.83</v>
      </c>
      <c r="E4055" s="16">
        <v>69.25</v>
      </c>
      <c r="F4055" s="16">
        <v>-82.25</v>
      </c>
      <c r="G4055">
        <v>2.6008105665218498E-2</v>
      </c>
      <c r="H4055">
        <v>0.81</v>
      </c>
      <c r="I4055" t="s">
        <v>32</v>
      </c>
      <c r="J4055">
        <v>6.4291337434761097E-3</v>
      </c>
      <c r="K4055">
        <v>0.105125812753302</v>
      </c>
      <c r="L4055">
        <v>2003</v>
      </c>
      <c r="M4055">
        <v>2003</v>
      </c>
      <c r="N4055" t="s">
        <v>314</v>
      </c>
      <c r="O4055" t="s">
        <v>49</v>
      </c>
    </row>
    <row r="4056" spans="1:15">
      <c r="A4056" s="34" t="s">
        <v>312</v>
      </c>
      <c r="B4056" t="s">
        <v>97</v>
      </c>
      <c r="C4056" t="s">
        <v>323</v>
      </c>
      <c r="D4056" s="16">
        <v>0.48</v>
      </c>
      <c r="E4056" s="16">
        <v>69.75</v>
      </c>
      <c r="F4056" s="16">
        <v>-84.25</v>
      </c>
      <c r="G4056">
        <v>2.6008105665218498E-2</v>
      </c>
      <c r="H4056">
        <v>0.81</v>
      </c>
      <c r="I4056" t="s">
        <v>32</v>
      </c>
      <c r="J4056">
        <v>6.4291337434761097E-3</v>
      </c>
      <c r="K4056">
        <v>0.105125812753302</v>
      </c>
      <c r="L4056">
        <v>2003</v>
      </c>
      <c r="M4056">
        <v>2003</v>
      </c>
      <c r="N4056" t="s">
        <v>314</v>
      </c>
      <c r="O4056" t="s">
        <v>49</v>
      </c>
    </row>
    <row r="4057" spans="1:15">
      <c r="A4057" s="34" t="s">
        <v>312</v>
      </c>
      <c r="B4057" t="s">
        <v>97</v>
      </c>
      <c r="C4057" t="s">
        <v>323</v>
      </c>
      <c r="D4057" s="16">
        <v>0.08</v>
      </c>
      <c r="E4057" s="16">
        <v>66.75</v>
      </c>
      <c r="F4057" s="16">
        <v>-84.25</v>
      </c>
      <c r="G4057">
        <v>2.6008105665218498E-2</v>
      </c>
      <c r="H4057">
        <v>0.81</v>
      </c>
      <c r="I4057" t="s">
        <v>32</v>
      </c>
      <c r="J4057">
        <v>6.4291337434761097E-3</v>
      </c>
      <c r="K4057">
        <v>0.105125812753302</v>
      </c>
      <c r="L4057">
        <v>2003</v>
      </c>
      <c r="M4057">
        <v>2003</v>
      </c>
      <c r="N4057" t="s">
        <v>314</v>
      </c>
      <c r="O4057" t="s">
        <v>49</v>
      </c>
    </row>
    <row r="4058" spans="1:15">
      <c r="A4058" s="34" t="s">
        <v>312</v>
      </c>
      <c r="B4058" t="s">
        <v>97</v>
      </c>
      <c r="C4058" t="s">
        <v>323</v>
      </c>
      <c r="D4058" s="16">
        <v>0.36</v>
      </c>
      <c r="E4058" s="16">
        <v>69.75</v>
      </c>
      <c r="F4058" s="16">
        <v>-84.75</v>
      </c>
      <c r="G4058">
        <v>2.6008105665218498E-2</v>
      </c>
      <c r="H4058">
        <v>0.81</v>
      </c>
      <c r="I4058" t="s">
        <v>32</v>
      </c>
      <c r="J4058">
        <v>6.4291337434761097E-3</v>
      </c>
      <c r="K4058">
        <v>0.105125812753302</v>
      </c>
      <c r="L4058">
        <v>2003</v>
      </c>
      <c r="M4058">
        <v>2003</v>
      </c>
      <c r="N4058" t="s">
        <v>314</v>
      </c>
      <c r="O4058" t="s">
        <v>49</v>
      </c>
    </row>
    <row r="4059" spans="1:15">
      <c r="A4059" s="34" t="s">
        <v>312</v>
      </c>
      <c r="B4059" t="s">
        <v>97</v>
      </c>
      <c r="C4059" t="s">
        <v>323</v>
      </c>
      <c r="D4059" s="16">
        <v>0.4</v>
      </c>
      <c r="E4059" s="16">
        <v>65.75</v>
      </c>
      <c r="F4059" s="16">
        <v>-85.25</v>
      </c>
      <c r="G4059">
        <v>2.6008105665218498E-2</v>
      </c>
      <c r="H4059">
        <v>0.81</v>
      </c>
      <c r="I4059" t="s">
        <v>32</v>
      </c>
      <c r="J4059">
        <v>6.4291337434761097E-3</v>
      </c>
      <c r="K4059">
        <v>0.105125812753302</v>
      </c>
      <c r="L4059">
        <v>2003</v>
      </c>
      <c r="M4059">
        <v>2003</v>
      </c>
      <c r="N4059" t="s">
        <v>314</v>
      </c>
      <c r="O4059" t="s">
        <v>49</v>
      </c>
    </row>
    <row r="4060" spans="1:15">
      <c r="A4060" s="34" t="s">
        <v>312</v>
      </c>
      <c r="B4060" t="s">
        <v>97</v>
      </c>
      <c r="C4060" t="s">
        <v>323</v>
      </c>
      <c r="D4060" s="16">
        <v>0.3</v>
      </c>
      <c r="E4060" s="16">
        <v>68.25</v>
      </c>
      <c r="F4060" s="16">
        <v>-80.75</v>
      </c>
      <c r="G4060">
        <v>2.6008105665218498E-2</v>
      </c>
      <c r="H4060">
        <v>0.81</v>
      </c>
      <c r="I4060" t="s">
        <v>32</v>
      </c>
      <c r="J4060">
        <v>6.4291337434761097E-3</v>
      </c>
      <c r="K4060">
        <v>0.105125812753302</v>
      </c>
      <c r="L4060">
        <v>2003</v>
      </c>
      <c r="M4060">
        <v>2003</v>
      </c>
      <c r="N4060" t="s">
        <v>314</v>
      </c>
      <c r="O4060" t="s">
        <v>49</v>
      </c>
    </row>
    <row r="4061" spans="1:15">
      <c r="A4061" s="34" t="s">
        <v>312</v>
      </c>
      <c r="B4061" t="s">
        <v>97</v>
      </c>
      <c r="C4061" t="s">
        <v>323</v>
      </c>
      <c r="D4061" s="16">
        <v>0.79</v>
      </c>
      <c r="E4061" s="16">
        <v>69.75</v>
      </c>
      <c r="F4061" s="16">
        <v>-80.25</v>
      </c>
      <c r="G4061">
        <v>2.6008105665218498E-2</v>
      </c>
      <c r="H4061">
        <v>0.81</v>
      </c>
      <c r="I4061" t="s">
        <v>32</v>
      </c>
      <c r="J4061">
        <v>6.4291337434761097E-3</v>
      </c>
      <c r="K4061">
        <v>0.105125812753302</v>
      </c>
      <c r="L4061">
        <v>2003</v>
      </c>
      <c r="M4061">
        <v>2003</v>
      </c>
      <c r="N4061" t="s">
        <v>314</v>
      </c>
      <c r="O4061" t="s">
        <v>49</v>
      </c>
    </row>
    <row r="4062" spans="1:15">
      <c r="A4062" s="34" t="s">
        <v>312</v>
      </c>
      <c r="B4062" t="s">
        <v>97</v>
      </c>
      <c r="C4062" t="s">
        <v>323</v>
      </c>
      <c r="D4062" s="16">
        <v>0.69</v>
      </c>
      <c r="E4062" s="16">
        <v>69.75</v>
      </c>
      <c r="F4062" s="16">
        <v>-79.75</v>
      </c>
      <c r="G4062">
        <v>2.6008105665218498E-2</v>
      </c>
      <c r="H4062">
        <v>0.81</v>
      </c>
      <c r="I4062" t="s">
        <v>32</v>
      </c>
      <c r="J4062">
        <v>6.4291337434761097E-3</v>
      </c>
      <c r="K4062">
        <v>0.105125812753302</v>
      </c>
      <c r="L4062">
        <v>2003</v>
      </c>
      <c r="M4062">
        <v>2003</v>
      </c>
      <c r="N4062" t="s">
        <v>314</v>
      </c>
      <c r="O4062" t="s">
        <v>49</v>
      </c>
    </row>
    <row r="4063" spans="1:15">
      <c r="A4063" s="34" t="s">
        <v>312</v>
      </c>
      <c r="B4063" t="s">
        <v>97</v>
      </c>
      <c r="C4063" t="s">
        <v>323</v>
      </c>
      <c r="D4063" s="16">
        <v>0.23</v>
      </c>
      <c r="E4063" s="16">
        <v>67.75</v>
      </c>
      <c r="F4063" s="16">
        <v>-80.25</v>
      </c>
      <c r="G4063">
        <v>2.6008105665218498E-2</v>
      </c>
      <c r="H4063">
        <v>0.81</v>
      </c>
      <c r="I4063" t="s">
        <v>32</v>
      </c>
      <c r="J4063">
        <v>6.4291337434761097E-3</v>
      </c>
      <c r="K4063">
        <v>0.105125812753302</v>
      </c>
      <c r="L4063">
        <v>2003</v>
      </c>
      <c r="M4063">
        <v>2003</v>
      </c>
      <c r="N4063" t="s">
        <v>314</v>
      </c>
      <c r="O4063" t="s">
        <v>49</v>
      </c>
    </row>
    <row r="4064" spans="1:15">
      <c r="A4064" s="34" t="s">
        <v>312</v>
      </c>
      <c r="B4064" t="s">
        <v>97</v>
      </c>
      <c r="C4064" t="s">
        <v>323</v>
      </c>
      <c r="D4064" s="16">
        <v>0.38</v>
      </c>
      <c r="E4064" s="16">
        <v>69.25</v>
      </c>
      <c r="F4064" s="16">
        <v>-78.75</v>
      </c>
      <c r="G4064">
        <v>2.6008105665218498E-2</v>
      </c>
      <c r="H4064">
        <v>0.81</v>
      </c>
      <c r="I4064" t="s">
        <v>32</v>
      </c>
      <c r="J4064">
        <v>6.4291337434761097E-3</v>
      </c>
      <c r="K4064">
        <v>0.105125812753302</v>
      </c>
      <c r="L4064">
        <v>2003</v>
      </c>
      <c r="M4064">
        <v>2003</v>
      </c>
      <c r="N4064" t="s">
        <v>314</v>
      </c>
      <c r="O4064" t="s">
        <v>49</v>
      </c>
    </row>
    <row r="4065" spans="1:15">
      <c r="A4065" s="34" t="s">
        <v>312</v>
      </c>
      <c r="B4065" t="s">
        <v>97</v>
      </c>
      <c r="C4065" t="s">
        <v>323</v>
      </c>
      <c r="D4065" s="16">
        <v>0</v>
      </c>
      <c r="E4065" s="16">
        <v>66.75</v>
      </c>
      <c r="F4065" s="16">
        <v>-84.75</v>
      </c>
      <c r="G4065">
        <v>2.6008105665218498E-2</v>
      </c>
      <c r="H4065">
        <v>0.81</v>
      </c>
      <c r="I4065" t="s">
        <v>32</v>
      </c>
      <c r="J4065">
        <v>6.4291337434761097E-3</v>
      </c>
      <c r="K4065">
        <v>0.105125812753302</v>
      </c>
      <c r="L4065">
        <v>2003</v>
      </c>
      <c r="M4065">
        <v>2003</v>
      </c>
      <c r="N4065" t="s">
        <v>314</v>
      </c>
      <c r="O4065" t="s">
        <v>49</v>
      </c>
    </row>
    <row r="4066" spans="1:15">
      <c r="A4066" s="34" t="s">
        <v>312</v>
      </c>
      <c r="B4066" t="s">
        <v>97</v>
      </c>
      <c r="C4066" t="s">
        <v>323</v>
      </c>
      <c r="D4066" s="16">
        <v>0.6</v>
      </c>
      <c r="E4066" s="16">
        <v>68.75</v>
      </c>
      <c r="F4066" s="16">
        <v>-81.75</v>
      </c>
      <c r="G4066">
        <v>2.6008105665218498E-2</v>
      </c>
      <c r="H4066">
        <v>0.81</v>
      </c>
      <c r="I4066" t="s">
        <v>32</v>
      </c>
      <c r="J4066">
        <v>6.4291337434761097E-3</v>
      </c>
      <c r="K4066">
        <v>0.105125812753302</v>
      </c>
      <c r="L4066">
        <v>2003</v>
      </c>
      <c r="M4066">
        <v>2003</v>
      </c>
      <c r="N4066" t="s">
        <v>314</v>
      </c>
      <c r="O4066" t="s">
        <v>49</v>
      </c>
    </row>
    <row r="4067" spans="1:15">
      <c r="A4067" s="34" t="s">
        <v>312</v>
      </c>
      <c r="B4067" t="s">
        <v>97</v>
      </c>
      <c r="C4067" t="s">
        <v>323</v>
      </c>
      <c r="D4067" s="16">
        <v>0.34</v>
      </c>
      <c r="E4067" s="16">
        <v>66.75</v>
      </c>
      <c r="F4067" s="16">
        <v>-82.75</v>
      </c>
      <c r="G4067">
        <v>2.6008105665218498E-2</v>
      </c>
      <c r="H4067">
        <v>0.81</v>
      </c>
      <c r="I4067" t="s">
        <v>32</v>
      </c>
      <c r="J4067">
        <v>6.4291337434761097E-3</v>
      </c>
      <c r="K4067">
        <v>0.105125812753302</v>
      </c>
      <c r="L4067">
        <v>2003</v>
      </c>
      <c r="M4067">
        <v>2003</v>
      </c>
      <c r="N4067" t="s">
        <v>314</v>
      </c>
      <c r="O4067" t="s">
        <v>49</v>
      </c>
    </row>
    <row r="4068" spans="1:15">
      <c r="A4068" s="34" t="s">
        <v>312</v>
      </c>
      <c r="B4068" t="s">
        <v>97</v>
      </c>
      <c r="C4068" t="s">
        <v>323</v>
      </c>
      <c r="D4068" s="16">
        <v>0.27</v>
      </c>
      <c r="E4068" s="16">
        <v>70.25</v>
      </c>
      <c r="F4068" s="16">
        <v>-85.25</v>
      </c>
      <c r="G4068">
        <v>2.6008105665218498E-2</v>
      </c>
      <c r="H4068">
        <v>0.81</v>
      </c>
      <c r="I4068" t="s">
        <v>32</v>
      </c>
      <c r="J4068">
        <v>6.4291337434761097E-3</v>
      </c>
      <c r="K4068">
        <v>0.105125812753302</v>
      </c>
      <c r="L4068">
        <v>2003</v>
      </c>
      <c r="M4068">
        <v>2003</v>
      </c>
      <c r="N4068" t="s">
        <v>314</v>
      </c>
      <c r="O4068" t="s">
        <v>49</v>
      </c>
    </row>
    <row r="4069" spans="1:15">
      <c r="A4069" s="34" t="s">
        <v>312</v>
      </c>
      <c r="B4069" t="s">
        <v>97</v>
      </c>
      <c r="C4069" t="s">
        <v>323</v>
      </c>
      <c r="D4069" s="16">
        <v>0.28000000000000003</v>
      </c>
      <c r="E4069" s="16">
        <v>66.75</v>
      </c>
      <c r="F4069" s="16">
        <v>-83.75</v>
      </c>
      <c r="G4069">
        <v>2.6008105665218498E-2</v>
      </c>
      <c r="H4069">
        <v>0.81</v>
      </c>
      <c r="I4069" t="s">
        <v>32</v>
      </c>
      <c r="J4069">
        <v>6.4291337434761097E-3</v>
      </c>
      <c r="K4069">
        <v>0.105125812753302</v>
      </c>
      <c r="L4069">
        <v>2003</v>
      </c>
      <c r="M4069">
        <v>2003</v>
      </c>
      <c r="N4069" t="s">
        <v>314</v>
      </c>
      <c r="O4069" t="s">
        <v>49</v>
      </c>
    </row>
    <row r="4070" spans="1:15">
      <c r="A4070" s="34" t="s">
        <v>312</v>
      </c>
      <c r="B4070" t="s">
        <v>97</v>
      </c>
      <c r="C4070" t="s">
        <v>323</v>
      </c>
      <c r="D4070" s="16">
        <v>0.19</v>
      </c>
      <c r="E4070" s="16">
        <v>70.25</v>
      </c>
      <c r="F4070" s="16">
        <v>-87.75</v>
      </c>
      <c r="G4070">
        <v>2.6008105665218498E-2</v>
      </c>
      <c r="H4070">
        <v>0.81</v>
      </c>
      <c r="I4070" t="s">
        <v>32</v>
      </c>
      <c r="J4070">
        <v>6.4291337434761097E-3</v>
      </c>
      <c r="K4070">
        <v>0.105125812753302</v>
      </c>
      <c r="L4070">
        <v>2003</v>
      </c>
      <c r="M4070">
        <v>2003</v>
      </c>
      <c r="N4070" t="s">
        <v>314</v>
      </c>
      <c r="O4070" t="s">
        <v>49</v>
      </c>
    </row>
    <row r="4071" spans="1:15">
      <c r="A4071" s="34" t="s">
        <v>312</v>
      </c>
      <c r="B4071" t="s">
        <v>97</v>
      </c>
      <c r="C4071" t="s">
        <v>323</v>
      </c>
      <c r="D4071" s="16">
        <v>0.34</v>
      </c>
      <c r="E4071" s="16">
        <v>68.75</v>
      </c>
      <c r="F4071" s="16">
        <v>-79.25</v>
      </c>
      <c r="G4071">
        <v>2.6008105665218498E-2</v>
      </c>
      <c r="H4071">
        <v>0.81</v>
      </c>
      <c r="I4071" t="s">
        <v>32</v>
      </c>
      <c r="J4071">
        <v>6.4291337434761097E-3</v>
      </c>
      <c r="K4071">
        <v>0.105125812753302</v>
      </c>
      <c r="L4071">
        <v>2003</v>
      </c>
      <c r="M4071">
        <v>2003</v>
      </c>
      <c r="N4071" t="s">
        <v>314</v>
      </c>
      <c r="O4071" t="s">
        <v>49</v>
      </c>
    </row>
    <row r="4072" spans="1:15">
      <c r="A4072" s="34" t="s">
        <v>312</v>
      </c>
      <c r="B4072" t="s">
        <v>97</v>
      </c>
      <c r="C4072" t="s">
        <v>323</v>
      </c>
      <c r="D4072" s="16">
        <v>0.2</v>
      </c>
      <c r="E4072" s="16">
        <v>70.25</v>
      </c>
      <c r="F4072" s="16">
        <v>-86.25</v>
      </c>
      <c r="G4072">
        <v>2.6008105665218498E-2</v>
      </c>
      <c r="H4072">
        <v>0.81</v>
      </c>
      <c r="I4072" t="s">
        <v>32</v>
      </c>
      <c r="J4072">
        <v>6.4291337434761097E-3</v>
      </c>
      <c r="K4072">
        <v>0.105125812753302</v>
      </c>
      <c r="L4072">
        <v>2003</v>
      </c>
      <c r="M4072">
        <v>2003</v>
      </c>
      <c r="N4072" t="s">
        <v>314</v>
      </c>
      <c r="O4072" t="s">
        <v>49</v>
      </c>
    </row>
    <row r="4073" spans="1:15">
      <c r="A4073" s="34" t="s">
        <v>312</v>
      </c>
      <c r="B4073" t="s">
        <v>97</v>
      </c>
      <c r="C4073" t="s">
        <v>323</v>
      </c>
      <c r="D4073" s="16">
        <v>0.2</v>
      </c>
      <c r="E4073" s="16">
        <v>70.25</v>
      </c>
      <c r="F4073" s="16">
        <v>-88.25</v>
      </c>
      <c r="G4073">
        <v>2.6008105665218498E-2</v>
      </c>
      <c r="H4073">
        <v>0.81</v>
      </c>
      <c r="I4073" t="s">
        <v>32</v>
      </c>
      <c r="J4073">
        <v>6.4291337434761097E-3</v>
      </c>
      <c r="K4073">
        <v>0.105125812753302</v>
      </c>
      <c r="L4073">
        <v>2003</v>
      </c>
      <c r="M4073">
        <v>2003</v>
      </c>
      <c r="N4073" t="s">
        <v>314</v>
      </c>
      <c r="O4073" t="s">
        <v>49</v>
      </c>
    </row>
    <row r="4074" spans="1:15">
      <c r="A4074" s="34" t="s">
        <v>312</v>
      </c>
      <c r="B4074" t="s">
        <v>97</v>
      </c>
      <c r="C4074" t="s">
        <v>323</v>
      </c>
      <c r="D4074" s="16">
        <v>0.18</v>
      </c>
      <c r="E4074" s="16">
        <v>70.25</v>
      </c>
      <c r="F4074" s="16">
        <v>-88.75</v>
      </c>
      <c r="G4074">
        <v>2.6008105665218498E-2</v>
      </c>
      <c r="H4074">
        <v>0.81</v>
      </c>
      <c r="I4074" t="s">
        <v>32</v>
      </c>
      <c r="J4074">
        <v>6.4291337434761097E-3</v>
      </c>
      <c r="K4074">
        <v>0.105125812753302</v>
      </c>
      <c r="L4074">
        <v>2003</v>
      </c>
      <c r="M4074">
        <v>2003</v>
      </c>
      <c r="N4074" t="s">
        <v>314</v>
      </c>
      <c r="O4074" t="s">
        <v>49</v>
      </c>
    </row>
    <row r="4075" spans="1:15">
      <c r="A4075" s="34" t="s">
        <v>312</v>
      </c>
      <c r="B4075" t="s">
        <v>97</v>
      </c>
      <c r="C4075" t="s">
        <v>323</v>
      </c>
      <c r="D4075" s="16">
        <v>0.09</v>
      </c>
      <c r="E4075" s="16">
        <v>68.75</v>
      </c>
      <c r="F4075" s="16">
        <v>-85.75</v>
      </c>
      <c r="G4075">
        <v>2.6008105665218498E-2</v>
      </c>
      <c r="H4075">
        <v>0.81</v>
      </c>
      <c r="I4075" t="s">
        <v>32</v>
      </c>
      <c r="J4075">
        <v>6.4291337434761097E-3</v>
      </c>
      <c r="K4075">
        <v>0.105125812753302</v>
      </c>
      <c r="L4075">
        <v>2003</v>
      </c>
      <c r="M4075">
        <v>2003</v>
      </c>
      <c r="N4075" t="s">
        <v>314</v>
      </c>
      <c r="O4075" t="s">
        <v>49</v>
      </c>
    </row>
    <row r="4076" spans="1:15">
      <c r="A4076" s="34" t="s">
        <v>312</v>
      </c>
      <c r="B4076" t="s">
        <v>97</v>
      </c>
      <c r="C4076" t="s">
        <v>315</v>
      </c>
      <c r="D4076" s="16">
        <v>0.53</v>
      </c>
      <c r="E4076" s="16">
        <v>68.75</v>
      </c>
      <c r="F4076" s="16">
        <v>-66.75</v>
      </c>
      <c r="G4076">
        <v>7.5505478039192796E-3</v>
      </c>
      <c r="H4076">
        <v>1.21</v>
      </c>
      <c r="I4076" t="s">
        <v>32</v>
      </c>
      <c r="J4076">
        <v>1.1676104851421601E-3</v>
      </c>
      <c r="K4076">
        <v>4.8845038628446899E-2</v>
      </c>
      <c r="L4076">
        <v>2003</v>
      </c>
      <c r="M4076">
        <v>2003</v>
      </c>
      <c r="N4076" t="s">
        <v>314</v>
      </c>
      <c r="O4076" t="s">
        <v>49</v>
      </c>
    </row>
    <row r="4077" spans="1:15">
      <c r="A4077" s="34" t="s">
        <v>312</v>
      </c>
      <c r="B4077" t="s">
        <v>97</v>
      </c>
      <c r="C4077" t="s">
        <v>315</v>
      </c>
      <c r="D4077" s="16">
        <v>0.49</v>
      </c>
      <c r="E4077" s="16">
        <v>68.75</v>
      </c>
      <c r="F4077" s="16">
        <v>-66.25</v>
      </c>
      <c r="G4077">
        <v>7.5505478039192796E-3</v>
      </c>
      <c r="H4077">
        <v>1.21</v>
      </c>
      <c r="I4077" t="s">
        <v>32</v>
      </c>
      <c r="J4077">
        <v>1.1676104851421601E-3</v>
      </c>
      <c r="K4077">
        <v>4.8845038628446899E-2</v>
      </c>
      <c r="L4077">
        <v>2003</v>
      </c>
      <c r="M4077">
        <v>2003</v>
      </c>
      <c r="N4077" t="s">
        <v>314</v>
      </c>
      <c r="O4077" t="s">
        <v>49</v>
      </c>
    </row>
    <row r="4078" spans="1:15">
      <c r="A4078" s="34" t="s">
        <v>312</v>
      </c>
      <c r="B4078" t="s">
        <v>97</v>
      </c>
      <c r="C4078" t="s">
        <v>315</v>
      </c>
      <c r="D4078" s="16">
        <v>0.52</v>
      </c>
      <c r="E4078" s="16">
        <v>68.75</v>
      </c>
      <c r="F4078" s="16">
        <v>-65.75</v>
      </c>
      <c r="G4078">
        <v>7.5505478039192796E-3</v>
      </c>
      <c r="H4078">
        <v>1.21</v>
      </c>
      <c r="I4078" t="s">
        <v>32</v>
      </c>
      <c r="J4078">
        <v>1.1676104851421601E-3</v>
      </c>
      <c r="K4078">
        <v>4.8845038628446899E-2</v>
      </c>
      <c r="L4078">
        <v>2003</v>
      </c>
      <c r="M4078">
        <v>2003</v>
      </c>
      <c r="N4078" t="s">
        <v>314</v>
      </c>
      <c r="O4078" t="s">
        <v>49</v>
      </c>
    </row>
    <row r="4079" spans="1:15">
      <c r="A4079" s="34" t="s">
        <v>312</v>
      </c>
      <c r="B4079" t="s">
        <v>97</v>
      </c>
      <c r="C4079" t="s">
        <v>315</v>
      </c>
      <c r="D4079" s="16">
        <v>0.62</v>
      </c>
      <c r="E4079" s="16">
        <v>68.75</v>
      </c>
      <c r="F4079" s="16">
        <v>-65.25</v>
      </c>
      <c r="G4079">
        <v>7.5505478039192796E-3</v>
      </c>
      <c r="H4079">
        <v>1.21</v>
      </c>
      <c r="I4079" t="s">
        <v>32</v>
      </c>
      <c r="J4079">
        <v>1.1676104851421601E-3</v>
      </c>
      <c r="K4079">
        <v>4.8845038628446899E-2</v>
      </c>
      <c r="L4079">
        <v>2003</v>
      </c>
      <c r="M4079">
        <v>2003</v>
      </c>
      <c r="N4079" t="s">
        <v>314</v>
      </c>
      <c r="O4079" t="s">
        <v>49</v>
      </c>
    </row>
    <row r="4080" spans="1:15">
      <c r="A4080" s="34" t="s">
        <v>312</v>
      </c>
      <c r="B4080" t="s">
        <v>97</v>
      </c>
      <c r="C4080" t="s">
        <v>315</v>
      </c>
      <c r="D4080" s="16">
        <v>0.57999999999999996</v>
      </c>
      <c r="E4080" s="16">
        <v>68.75</v>
      </c>
      <c r="F4080" s="16">
        <v>-67.25</v>
      </c>
      <c r="G4080">
        <v>7.5505478039192796E-3</v>
      </c>
      <c r="H4080">
        <v>1.21</v>
      </c>
      <c r="I4080" t="s">
        <v>32</v>
      </c>
      <c r="J4080">
        <v>1.1676104851421601E-3</v>
      </c>
      <c r="K4080">
        <v>4.8845038628446899E-2</v>
      </c>
      <c r="L4080">
        <v>2003</v>
      </c>
      <c r="M4080">
        <v>2003</v>
      </c>
      <c r="N4080" t="s">
        <v>314</v>
      </c>
      <c r="O4080" t="s">
        <v>49</v>
      </c>
    </row>
    <row r="4081" spans="1:15">
      <c r="A4081" s="34" t="s">
        <v>312</v>
      </c>
      <c r="B4081" t="s">
        <v>97</v>
      </c>
      <c r="C4081" t="s">
        <v>315</v>
      </c>
      <c r="D4081" s="16">
        <v>0.65</v>
      </c>
      <c r="E4081" s="16">
        <v>68.25</v>
      </c>
      <c r="F4081" s="16">
        <v>-64.75</v>
      </c>
      <c r="G4081">
        <v>7.5505478039192796E-3</v>
      </c>
      <c r="H4081">
        <v>1.21</v>
      </c>
      <c r="I4081" t="s">
        <v>32</v>
      </c>
      <c r="J4081">
        <v>1.1676104851421601E-3</v>
      </c>
      <c r="K4081">
        <v>4.8845038628446899E-2</v>
      </c>
      <c r="L4081">
        <v>2003</v>
      </c>
      <c r="M4081">
        <v>2003</v>
      </c>
      <c r="N4081" t="s">
        <v>314</v>
      </c>
      <c r="O4081" t="s">
        <v>49</v>
      </c>
    </row>
    <row r="4082" spans="1:15">
      <c r="A4082" s="34" t="s">
        <v>312</v>
      </c>
      <c r="B4082" t="s">
        <v>97</v>
      </c>
      <c r="C4082" t="s">
        <v>315</v>
      </c>
      <c r="D4082" s="16">
        <v>0.6</v>
      </c>
      <c r="E4082" s="16">
        <v>68.25</v>
      </c>
      <c r="F4082" s="16">
        <v>-65.25</v>
      </c>
      <c r="G4082">
        <v>7.5505478039192796E-3</v>
      </c>
      <c r="H4082">
        <v>1.21</v>
      </c>
      <c r="I4082" t="s">
        <v>32</v>
      </c>
      <c r="J4082">
        <v>1.1676104851421601E-3</v>
      </c>
      <c r="K4082">
        <v>4.8845038628446899E-2</v>
      </c>
      <c r="L4082">
        <v>2003</v>
      </c>
      <c r="M4082">
        <v>2003</v>
      </c>
      <c r="N4082" t="s">
        <v>314</v>
      </c>
      <c r="O4082" t="s">
        <v>49</v>
      </c>
    </row>
    <row r="4083" spans="1:15">
      <c r="A4083" s="34" t="s">
        <v>312</v>
      </c>
      <c r="B4083" t="s">
        <v>97</v>
      </c>
      <c r="C4083" t="s">
        <v>315</v>
      </c>
      <c r="D4083" s="16">
        <v>0.69</v>
      </c>
      <c r="E4083" s="16">
        <v>69.25</v>
      </c>
      <c r="F4083" s="16">
        <v>-66.25</v>
      </c>
      <c r="G4083">
        <v>7.5505478039192796E-3</v>
      </c>
      <c r="H4083">
        <v>1.21</v>
      </c>
      <c r="I4083" t="s">
        <v>32</v>
      </c>
      <c r="J4083">
        <v>1.1676104851421601E-3</v>
      </c>
      <c r="K4083">
        <v>4.8845038628446899E-2</v>
      </c>
      <c r="L4083">
        <v>2003</v>
      </c>
      <c r="M4083">
        <v>2003</v>
      </c>
      <c r="N4083" t="s">
        <v>314</v>
      </c>
      <c r="O4083" t="s">
        <v>49</v>
      </c>
    </row>
    <row r="4084" spans="1:15">
      <c r="A4084" s="34" t="s">
        <v>312</v>
      </c>
      <c r="B4084" t="s">
        <v>97</v>
      </c>
      <c r="C4084" t="s">
        <v>315</v>
      </c>
      <c r="D4084" s="16">
        <v>0.67</v>
      </c>
      <c r="E4084" s="16">
        <v>69.25</v>
      </c>
      <c r="F4084" s="16">
        <v>-65.75</v>
      </c>
      <c r="G4084">
        <v>7.5505478039192796E-3</v>
      </c>
      <c r="H4084">
        <v>1.21</v>
      </c>
      <c r="I4084" t="s">
        <v>32</v>
      </c>
      <c r="J4084">
        <v>1.1676104851421601E-3</v>
      </c>
      <c r="K4084">
        <v>4.8845038628446899E-2</v>
      </c>
      <c r="L4084">
        <v>2003</v>
      </c>
      <c r="M4084">
        <v>2003</v>
      </c>
      <c r="N4084" t="s">
        <v>314</v>
      </c>
      <c r="O4084" t="s">
        <v>49</v>
      </c>
    </row>
    <row r="4085" spans="1:15">
      <c r="A4085" s="34" t="s">
        <v>312</v>
      </c>
      <c r="B4085" t="s">
        <v>97</v>
      </c>
      <c r="C4085" t="s">
        <v>315</v>
      </c>
      <c r="D4085" s="16">
        <v>0.66</v>
      </c>
      <c r="E4085" s="16">
        <v>69.25</v>
      </c>
      <c r="F4085" s="16">
        <v>-65.25</v>
      </c>
      <c r="G4085">
        <v>7.5505478039192796E-3</v>
      </c>
      <c r="H4085">
        <v>1.21</v>
      </c>
      <c r="I4085" t="s">
        <v>32</v>
      </c>
      <c r="J4085">
        <v>1.1676104851421601E-3</v>
      </c>
      <c r="K4085">
        <v>4.8845038628446899E-2</v>
      </c>
      <c r="L4085">
        <v>2003</v>
      </c>
      <c r="M4085">
        <v>2003</v>
      </c>
      <c r="N4085" t="s">
        <v>314</v>
      </c>
      <c r="O4085" t="s">
        <v>49</v>
      </c>
    </row>
    <row r="4086" spans="1:15">
      <c r="A4086" s="34" t="s">
        <v>312</v>
      </c>
      <c r="B4086" t="s">
        <v>97</v>
      </c>
      <c r="C4086" t="s">
        <v>315</v>
      </c>
      <c r="D4086" s="16">
        <v>0.56000000000000005</v>
      </c>
      <c r="E4086" s="16">
        <v>68.25</v>
      </c>
      <c r="F4086" s="16">
        <v>-65.75</v>
      </c>
      <c r="G4086">
        <v>7.5505478039192796E-3</v>
      </c>
      <c r="H4086">
        <v>1.21</v>
      </c>
      <c r="I4086" t="s">
        <v>32</v>
      </c>
      <c r="J4086">
        <v>1.1676104851421601E-3</v>
      </c>
      <c r="K4086">
        <v>4.8845038628446899E-2</v>
      </c>
      <c r="L4086">
        <v>2003</v>
      </c>
      <c r="M4086">
        <v>2003</v>
      </c>
      <c r="N4086" t="s">
        <v>314</v>
      </c>
      <c r="O4086" t="s">
        <v>49</v>
      </c>
    </row>
    <row r="4087" spans="1:15">
      <c r="A4087" s="34" t="s">
        <v>312</v>
      </c>
      <c r="B4087" t="s">
        <v>97</v>
      </c>
      <c r="C4087" t="s">
        <v>315</v>
      </c>
      <c r="D4087" s="16">
        <v>0.7</v>
      </c>
      <c r="E4087" s="16">
        <v>67.75</v>
      </c>
      <c r="F4087" s="16">
        <v>-63.25</v>
      </c>
      <c r="G4087">
        <v>7.5505478039192796E-3</v>
      </c>
      <c r="H4087">
        <v>1.21</v>
      </c>
      <c r="I4087" t="s">
        <v>32</v>
      </c>
      <c r="J4087">
        <v>1.1676104851421601E-3</v>
      </c>
      <c r="K4087">
        <v>4.8845038628446899E-2</v>
      </c>
      <c r="L4087">
        <v>2003</v>
      </c>
      <c r="M4087">
        <v>2003</v>
      </c>
      <c r="N4087" t="s">
        <v>314</v>
      </c>
      <c r="O4087" t="s">
        <v>49</v>
      </c>
    </row>
    <row r="4088" spans="1:15">
      <c r="A4088" s="34" t="s">
        <v>312</v>
      </c>
      <c r="B4088" t="s">
        <v>97</v>
      </c>
      <c r="C4088" t="s">
        <v>315</v>
      </c>
      <c r="D4088" s="16">
        <v>0.68</v>
      </c>
      <c r="E4088" s="16">
        <v>67.75</v>
      </c>
      <c r="F4088" s="16">
        <v>-63.75</v>
      </c>
      <c r="G4088">
        <v>7.5505478039192796E-3</v>
      </c>
      <c r="H4088">
        <v>1.21</v>
      </c>
      <c r="I4088" t="s">
        <v>32</v>
      </c>
      <c r="J4088">
        <v>1.1676104851421601E-3</v>
      </c>
      <c r="K4088">
        <v>4.8845038628446899E-2</v>
      </c>
      <c r="L4088">
        <v>2003</v>
      </c>
      <c r="M4088">
        <v>2003</v>
      </c>
      <c r="N4088" t="s">
        <v>314</v>
      </c>
      <c r="O4088" t="s">
        <v>49</v>
      </c>
    </row>
    <row r="4089" spans="1:15">
      <c r="A4089" s="34" t="s">
        <v>312</v>
      </c>
      <c r="B4089" t="s">
        <v>97</v>
      </c>
      <c r="C4089" t="s">
        <v>315</v>
      </c>
      <c r="D4089" s="16">
        <v>0.75</v>
      </c>
      <c r="E4089" s="16">
        <v>69.75</v>
      </c>
      <c r="F4089" s="16">
        <v>-66.75</v>
      </c>
      <c r="G4089">
        <v>7.5505478039192796E-3</v>
      </c>
      <c r="H4089">
        <v>1.21</v>
      </c>
      <c r="I4089" t="s">
        <v>32</v>
      </c>
      <c r="J4089">
        <v>1.1676104851421601E-3</v>
      </c>
      <c r="K4089">
        <v>4.8845038628446899E-2</v>
      </c>
      <c r="L4089">
        <v>2003</v>
      </c>
      <c r="M4089">
        <v>2003</v>
      </c>
      <c r="N4089" t="s">
        <v>314</v>
      </c>
      <c r="O4089" t="s">
        <v>49</v>
      </c>
    </row>
    <row r="4090" spans="1:15">
      <c r="A4090" s="34" t="s">
        <v>312</v>
      </c>
      <c r="B4090" t="s">
        <v>97</v>
      </c>
      <c r="C4090" t="s">
        <v>315</v>
      </c>
      <c r="D4090" s="16">
        <v>0.68</v>
      </c>
      <c r="E4090" s="16">
        <v>69.75</v>
      </c>
      <c r="F4090" s="16">
        <v>-66.25</v>
      </c>
      <c r="G4090">
        <v>7.5505478039192796E-3</v>
      </c>
      <c r="H4090">
        <v>1.21</v>
      </c>
      <c r="I4090" t="s">
        <v>32</v>
      </c>
      <c r="J4090">
        <v>1.1676104851421601E-3</v>
      </c>
      <c r="K4090">
        <v>4.8845038628446899E-2</v>
      </c>
      <c r="L4090">
        <v>2003</v>
      </c>
      <c r="M4090">
        <v>2003</v>
      </c>
      <c r="N4090" t="s">
        <v>314</v>
      </c>
      <c r="O4090" t="s">
        <v>49</v>
      </c>
    </row>
    <row r="4091" spans="1:15">
      <c r="A4091" s="34" t="s">
        <v>312</v>
      </c>
      <c r="B4091" t="s">
        <v>97</v>
      </c>
      <c r="C4091" t="s">
        <v>315</v>
      </c>
      <c r="D4091" s="16">
        <v>0.69</v>
      </c>
      <c r="E4091" s="16">
        <v>69.75</v>
      </c>
      <c r="F4091" s="16">
        <v>-65.75</v>
      </c>
      <c r="G4091">
        <v>7.5505478039192796E-3</v>
      </c>
      <c r="H4091">
        <v>1.21</v>
      </c>
      <c r="I4091" t="s">
        <v>32</v>
      </c>
      <c r="J4091">
        <v>1.1676104851421601E-3</v>
      </c>
      <c r="K4091">
        <v>4.8845038628446899E-2</v>
      </c>
      <c r="L4091">
        <v>2003</v>
      </c>
      <c r="M4091">
        <v>2003</v>
      </c>
      <c r="N4091" t="s">
        <v>314</v>
      </c>
      <c r="O4091" t="s">
        <v>49</v>
      </c>
    </row>
    <row r="4092" spans="1:15">
      <c r="A4092" s="34" t="s">
        <v>312</v>
      </c>
      <c r="B4092" t="s">
        <v>97</v>
      </c>
      <c r="C4092" t="s">
        <v>315</v>
      </c>
      <c r="D4092" s="16">
        <v>0.68</v>
      </c>
      <c r="E4092" s="16">
        <v>70.25</v>
      </c>
      <c r="F4092" s="16">
        <v>-66.75</v>
      </c>
      <c r="G4092">
        <v>7.5505478039192796E-3</v>
      </c>
      <c r="H4092">
        <v>1.21</v>
      </c>
      <c r="I4092" t="s">
        <v>32</v>
      </c>
      <c r="J4092">
        <v>1.1676104851421601E-3</v>
      </c>
      <c r="K4092">
        <v>4.8845038628446899E-2</v>
      </c>
      <c r="L4092">
        <v>2003</v>
      </c>
      <c r="M4092">
        <v>2003</v>
      </c>
      <c r="N4092" t="s">
        <v>314</v>
      </c>
      <c r="O4092" t="s">
        <v>49</v>
      </c>
    </row>
    <row r="4093" spans="1:15">
      <c r="A4093" s="34" t="s">
        <v>312</v>
      </c>
      <c r="B4093" t="s">
        <v>97</v>
      </c>
      <c r="C4093" t="s">
        <v>315</v>
      </c>
      <c r="D4093" s="16">
        <v>0.69</v>
      </c>
      <c r="E4093" s="16">
        <v>70.75</v>
      </c>
      <c r="F4093" s="16">
        <v>-67.75</v>
      </c>
      <c r="G4093">
        <v>7.5505478039192796E-3</v>
      </c>
      <c r="H4093">
        <v>1.21</v>
      </c>
      <c r="I4093" t="s">
        <v>32</v>
      </c>
      <c r="J4093">
        <v>1.1676104851421601E-3</v>
      </c>
      <c r="K4093">
        <v>4.8845038628446899E-2</v>
      </c>
      <c r="L4093">
        <v>2003</v>
      </c>
      <c r="M4093">
        <v>2003</v>
      </c>
      <c r="N4093" t="s">
        <v>314</v>
      </c>
      <c r="O4093" t="s">
        <v>49</v>
      </c>
    </row>
    <row r="4094" spans="1:15">
      <c r="A4094" s="34" t="s">
        <v>312</v>
      </c>
      <c r="B4094" t="s">
        <v>97</v>
      </c>
      <c r="C4094" t="s">
        <v>315</v>
      </c>
      <c r="D4094" s="16">
        <v>0.83</v>
      </c>
      <c r="E4094" s="16">
        <v>67.25</v>
      </c>
      <c r="F4094" s="16">
        <v>-62.75</v>
      </c>
      <c r="G4094">
        <v>7.5505478039192796E-3</v>
      </c>
      <c r="H4094">
        <v>1.21</v>
      </c>
      <c r="I4094" t="s">
        <v>32</v>
      </c>
      <c r="J4094">
        <v>1.1676104851421601E-3</v>
      </c>
      <c r="K4094">
        <v>4.8845038628446899E-2</v>
      </c>
      <c r="L4094">
        <v>2003</v>
      </c>
      <c r="M4094">
        <v>2003</v>
      </c>
      <c r="N4094" t="s">
        <v>314</v>
      </c>
      <c r="O4094" t="s">
        <v>49</v>
      </c>
    </row>
    <row r="4095" spans="1:15">
      <c r="A4095" s="34" t="s">
        <v>312</v>
      </c>
      <c r="B4095" t="s">
        <v>97</v>
      </c>
      <c r="C4095" t="s">
        <v>315</v>
      </c>
      <c r="D4095" s="16">
        <v>0.81</v>
      </c>
      <c r="E4095" s="16">
        <v>70.25</v>
      </c>
      <c r="F4095" s="16">
        <v>-67.25</v>
      </c>
      <c r="G4095">
        <v>7.5505478039192796E-3</v>
      </c>
      <c r="H4095">
        <v>1.21</v>
      </c>
      <c r="I4095" t="s">
        <v>32</v>
      </c>
      <c r="J4095">
        <v>1.1676104851421601E-3</v>
      </c>
      <c r="K4095">
        <v>4.8845038628446899E-2</v>
      </c>
      <c r="L4095">
        <v>2003</v>
      </c>
      <c r="M4095">
        <v>2003</v>
      </c>
      <c r="N4095" t="s">
        <v>314</v>
      </c>
      <c r="O4095" t="s">
        <v>49</v>
      </c>
    </row>
    <row r="4096" spans="1:15">
      <c r="A4096" s="34" t="s">
        <v>312</v>
      </c>
      <c r="B4096" t="s">
        <v>97</v>
      </c>
      <c r="C4096" t="s">
        <v>315</v>
      </c>
      <c r="D4096" s="16">
        <v>0.82</v>
      </c>
      <c r="E4096" s="16">
        <v>71.25</v>
      </c>
      <c r="F4096" s="16">
        <v>-70.25</v>
      </c>
      <c r="G4096">
        <v>7.5505478039192796E-3</v>
      </c>
      <c r="H4096">
        <v>1.21</v>
      </c>
      <c r="I4096" t="s">
        <v>32</v>
      </c>
      <c r="J4096">
        <v>1.1676104851421601E-3</v>
      </c>
      <c r="K4096">
        <v>4.8845038628446899E-2</v>
      </c>
      <c r="L4096">
        <v>2003</v>
      </c>
      <c r="M4096">
        <v>2003</v>
      </c>
      <c r="N4096" t="s">
        <v>314</v>
      </c>
      <c r="O4096" t="s">
        <v>49</v>
      </c>
    </row>
    <row r="4097" spans="1:15">
      <c r="A4097" s="34" t="s">
        <v>312</v>
      </c>
      <c r="B4097" t="s">
        <v>97</v>
      </c>
      <c r="C4097" t="s">
        <v>315</v>
      </c>
      <c r="D4097" s="16">
        <v>0.74</v>
      </c>
      <c r="E4097" s="16">
        <v>71.25</v>
      </c>
      <c r="F4097" s="16">
        <v>-69.75</v>
      </c>
      <c r="G4097">
        <v>7.5505478039192796E-3</v>
      </c>
      <c r="H4097">
        <v>1.21</v>
      </c>
      <c r="I4097" t="s">
        <v>32</v>
      </c>
      <c r="J4097">
        <v>1.1676104851421601E-3</v>
      </c>
      <c r="K4097">
        <v>4.8845038628446899E-2</v>
      </c>
      <c r="L4097">
        <v>2003</v>
      </c>
      <c r="M4097">
        <v>2003</v>
      </c>
      <c r="N4097" t="s">
        <v>314</v>
      </c>
      <c r="O4097" t="s">
        <v>49</v>
      </c>
    </row>
    <row r="4098" spans="1:15">
      <c r="A4098" s="34" t="s">
        <v>312</v>
      </c>
      <c r="B4098" t="s">
        <v>97</v>
      </c>
      <c r="C4098" t="s">
        <v>315</v>
      </c>
      <c r="D4098" s="16">
        <v>0.69</v>
      </c>
      <c r="E4098" s="16">
        <v>68.75</v>
      </c>
      <c r="F4098" s="16">
        <v>-64.75</v>
      </c>
      <c r="G4098">
        <v>7.5505478039192796E-3</v>
      </c>
      <c r="H4098">
        <v>1.21</v>
      </c>
      <c r="I4098" t="s">
        <v>32</v>
      </c>
      <c r="J4098">
        <v>1.1676104851421601E-3</v>
      </c>
      <c r="K4098">
        <v>4.8845038628446899E-2</v>
      </c>
      <c r="L4098">
        <v>2003</v>
      </c>
      <c r="M4098">
        <v>2003</v>
      </c>
      <c r="N4098" t="s">
        <v>314</v>
      </c>
      <c r="O4098" t="s">
        <v>49</v>
      </c>
    </row>
    <row r="4099" spans="1:15">
      <c r="A4099" s="34" t="s">
        <v>312</v>
      </c>
      <c r="B4099" t="s">
        <v>97</v>
      </c>
      <c r="C4099" t="s">
        <v>315</v>
      </c>
      <c r="D4099" s="16">
        <v>0.7</v>
      </c>
      <c r="E4099" s="16">
        <v>71.25</v>
      </c>
      <c r="F4099" s="16">
        <v>-69.25</v>
      </c>
      <c r="G4099">
        <v>7.5505478039192796E-3</v>
      </c>
      <c r="H4099">
        <v>1.21</v>
      </c>
      <c r="I4099" t="s">
        <v>32</v>
      </c>
      <c r="J4099">
        <v>1.1676104851421601E-3</v>
      </c>
      <c r="K4099">
        <v>4.8845038628446899E-2</v>
      </c>
      <c r="L4099">
        <v>2003</v>
      </c>
      <c r="M4099">
        <v>2003</v>
      </c>
      <c r="N4099" t="s">
        <v>314</v>
      </c>
      <c r="O4099" t="s">
        <v>49</v>
      </c>
    </row>
    <row r="4100" spans="1:15">
      <c r="A4100" s="34" t="s">
        <v>312</v>
      </c>
      <c r="B4100" t="s">
        <v>97</v>
      </c>
      <c r="C4100" t="s">
        <v>315</v>
      </c>
      <c r="D4100" s="16">
        <v>0.76</v>
      </c>
      <c r="E4100" s="16">
        <v>68.75</v>
      </c>
      <c r="F4100" s="16">
        <v>-67.75</v>
      </c>
      <c r="G4100">
        <v>7.5505478039192796E-3</v>
      </c>
      <c r="H4100">
        <v>1.21</v>
      </c>
      <c r="I4100" t="s">
        <v>32</v>
      </c>
      <c r="J4100">
        <v>1.1676104851421601E-3</v>
      </c>
      <c r="K4100">
        <v>4.8845038628446899E-2</v>
      </c>
      <c r="L4100">
        <v>2003</v>
      </c>
      <c r="M4100">
        <v>2003</v>
      </c>
      <c r="N4100" t="s">
        <v>314</v>
      </c>
      <c r="O4100" t="s">
        <v>49</v>
      </c>
    </row>
    <row r="4101" spans="1:15">
      <c r="A4101" s="34" t="s">
        <v>312</v>
      </c>
      <c r="B4101" t="s">
        <v>97</v>
      </c>
      <c r="C4101" t="s">
        <v>315</v>
      </c>
      <c r="D4101" s="16">
        <v>0.82</v>
      </c>
      <c r="E4101" s="16">
        <v>72.25</v>
      </c>
      <c r="F4101" s="16">
        <v>-73.75</v>
      </c>
      <c r="G4101">
        <v>7.5505478039192796E-3</v>
      </c>
      <c r="H4101">
        <v>1.21</v>
      </c>
      <c r="I4101" t="s">
        <v>32</v>
      </c>
      <c r="J4101">
        <v>1.1676104851421601E-3</v>
      </c>
      <c r="K4101">
        <v>4.8845038628446899E-2</v>
      </c>
      <c r="L4101">
        <v>2003</v>
      </c>
      <c r="M4101">
        <v>2003</v>
      </c>
      <c r="N4101" t="s">
        <v>314</v>
      </c>
      <c r="O4101" t="s">
        <v>49</v>
      </c>
    </row>
    <row r="4102" spans="1:15">
      <c r="A4102" s="34" t="s">
        <v>312</v>
      </c>
      <c r="B4102" t="s">
        <v>97</v>
      </c>
      <c r="C4102" t="s">
        <v>315</v>
      </c>
      <c r="D4102" s="16">
        <v>0.8</v>
      </c>
      <c r="E4102" s="16">
        <v>70.75</v>
      </c>
      <c r="F4102" s="16">
        <v>-68.25</v>
      </c>
      <c r="G4102">
        <v>7.5505478039192796E-3</v>
      </c>
      <c r="H4102">
        <v>1.21</v>
      </c>
      <c r="I4102" t="s">
        <v>32</v>
      </c>
      <c r="J4102">
        <v>1.1676104851421601E-3</v>
      </c>
      <c r="K4102">
        <v>4.8845038628446899E-2</v>
      </c>
      <c r="L4102">
        <v>2003</v>
      </c>
      <c r="M4102">
        <v>2003</v>
      </c>
      <c r="N4102" t="s">
        <v>314</v>
      </c>
      <c r="O4102" t="s">
        <v>49</v>
      </c>
    </row>
    <row r="4103" spans="1:15">
      <c r="A4103" s="34" t="s">
        <v>312</v>
      </c>
      <c r="B4103" t="s">
        <v>97</v>
      </c>
      <c r="C4103" t="s">
        <v>315</v>
      </c>
      <c r="D4103" s="16">
        <v>0.69</v>
      </c>
      <c r="E4103" s="16">
        <v>68.25</v>
      </c>
      <c r="F4103" s="16">
        <v>-64.25</v>
      </c>
      <c r="G4103">
        <v>7.5505478039192796E-3</v>
      </c>
      <c r="H4103">
        <v>1.21</v>
      </c>
      <c r="I4103" t="s">
        <v>32</v>
      </c>
      <c r="J4103">
        <v>1.1676104851421601E-3</v>
      </c>
      <c r="K4103">
        <v>4.8845038628446899E-2</v>
      </c>
      <c r="L4103">
        <v>2003</v>
      </c>
      <c r="M4103">
        <v>2003</v>
      </c>
      <c r="N4103" t="s">
        <v>314</v>
      </c>
      <c r="O4103" t="s">
        <v>49</v>
      </c>
    </row>
    <row r="4104" spans="1:15">
      <c r="A4104" s="34" t="s">
        <v>312</v>
      </c>
      <c r="B4104" t="s">
        <v>97</v>
      </c>
      <c r="C4104" t="s">
        <v>315</v>
      </c>
      <c r="D4104" s="16">
        <v>0.75</v>
      </c>
      <c r="E4104" s="16">
        <v>71.75</v>
      </c>
      <c r="F4104" s="16">
        <v>-73.25</v>
      </c>
      <c r="G4104">
        <v>7.5505478039192796E-3</v>
      </c>
      <c r="H4104">
        <v>1.21</v>
      </c>
      <c r="I4104" t="s">
        <v>32</v>
      </c>
      <c r="J4104">
        <v>1.1676104851421601E-3</v>
      </c>
      <c r="K4104">
        <v>4.8845038628446899E-2</v>
      </c>
      <c r="L4104">
        <v>2003</v>
      </c>
      <c r="M4104">
        <v>2003</v>
      </c>
      <c r="N4104" t="s">
        <v>314</v>
      </c>
      <c r="O4104" t="s">
        <v>49</v>
      </c>
    </row>
    <row r="4105" spans="1:15">
      <c r="A4105" s="34" t="s">
        <v>312</v>
      </c>
      <c r="B4105" t="s">
        <v>97</v>
      </c>
      <c r="C4105" t="s">
        <v>315</v>
      </c>
      <c r="D4105" s="16">
        <v>0.86</v>
      </c>
      <c r="E4105" s="16">
        <v>72.75</v>
      </c>
      <c r="F4105" s="16">
        <v>-75.25</v>
      </c>
      <c r="G4105">
        <v>7.5505478039192796E-3</v>
      </c>
      <c r="H4105">
        <v>1.21</v>
      </c>
      <c r="I4105" t="s">
        <v>32</v>
      </c>
      <c r="J4105">
        <v>1.1676104851421601E-3</v>
      </c>
      <c r="K4105">
        <v>4.8845038628446899E-2</v>
      </c>
      <c r="L4105">
        <v>2003</v>
      </c>
      <c r="M4105">
        <v>2003</v>
      </c>
      <c r="N4105" t="s">
        <v>314</v>
      </c>
      <c r="O4105" t="s">
        <v>49</v>
      </c>
    </row>
    <row r="4106" spans="1:15">
      <c r="A4106" s="34" t="s">
        <v>312</v>
      </c>
      <c r="B4106" t="s">
        <v>97</v>
      </c>
      <c r="C4106" t="s">
        <v>315</v>
      </c>
      <c r="D4106" s="16">
        <v>0.67</v>
      </c>
      <c r="E4106" s="16">
        <v>68.25</v>
      </c>
      <c r="F4106" s="16">
        <v>-66.25</v>
      </c>
      <c r="G4106">
        <v>7.5505478039192796E-3</v>
      </c>
      <c r="H4106">
        <v>1.21</v>
      </c>
      <c r="I4106" t="s">
        <v>32</v>
      </c>
      <c r="J4106">
        <v>1.1676104851421601E-3</v>
      </c>
      <c r="K4106">
        <v>4.8845038628446899E-2</v>
      </c>
      <c r="L4106">
        <v>2003</v>
      </c>
      <c r="M4106">
        <v>2003</v>
      </c>
      <c r="N4106" t="s">
        <v>314</v>
      </c>
      <c r="O4106" t="s">
        <v>49</v>
      </c>
    </row>
    <row r="4107" spans="1:15">
      <c r="A4107" s="34" t="s">
        <v>312</v>
      </c>
      <c r="B4107" t="s">
        <v>97</v>
      </c>
      <c r="C4107" t="s">
        <v>315</v>
      </c>
      <c r="D4107" s="16">
        <v>0.79</v>
      </c>
      <c r="E4107" s="16">
        <v>72.25</v>
      </c>
      <c r="F4107" s="16">
        <v>-73.25</v>
      </c>
      <c r="G4107">
        <v>7.5505478039192796E-3</v>
      </c>
      <c r="H4107">
        <v>1.21</v>
      </c>
      <c r="I4107" t="s">
        <v>32</v>
      </c>
      <c r="J4107">
        <v>1.1676104851421601E-3</v>
      </c>
      <c r="K4107">
        <v>4.8845038628446899E-2</v>
      </c>
      <c r="L4107">
        <v>2003</v>
      </c>
      <c r="M4107">
        <v>2003</v>
      </c>
      <c r="N4107" t="s">
        <v>314</v>
      </c>
      <c r="O4107" t="s">
        <v>49</v>
      </c>
    </row>
    <row r="4108" spans="1:15">
      <c r="A4108" s="34" t="s">
        <v>312</v>
      </c>
      <c r="B4108" t="s">
        <v>97</v>
      </c>
      <c r="C4108" t="s">
        <v>315</v>
      </c>
      <c r="D4108" s="16">
        <v>0.77</v>
      </c>
      <c r="E4108" s="16">
        <v>72.75</v>
      </c>
      <c r="F4108" s="16">
        <v>-74.75</v>
      </c>
      <c r="G4108">
        <v>7.5505478039192796E-3</v>
      </c>
      <c r="H4108">
        <v>1.21</v>
      </c>
      <c r="I4108" t="s">
        <v>32</v>
      </c>
      <c r="J4108">
        <v>1.1676104851421601E-3</v>
      </c>
      <c r="K4108">
        <v>4.8845038628446899E-2</v>
      </c>
      <c r="L4108">
        <v>2003</v>
      </c>
      <c r="M4108">
        <v>2003</v>
      </c>
      <c r="N4108" t="s">
        <v>314</v>
      </c>
      <c r="O4108" t="s">
        <v>49</v>
      </c>
    </row>
    <row r="4109" spans="1:15">
      <c r="A4109" s="34" t="s">
        <v>312</v>
      </c>
      <c r="B4109" t="s">
        <v>97</v>
      </c>
      <c r="C4109" t="s">
        <v>315</v>
      </c>
      <c r="D4109" s="16">
        <v>0.81</v>
      </c>
      <c r="E4109" s="16">
        <v>67.25</v>
      </c>
      <c r="F4109" s="16">
        <v>-62.25</v>
      </c>
      <c r="G4109">
        <v>7.5505478039192796E-3</v>
      </c>
      <c r="H4109">
        <v>1.21</v>
      </c>
      <c r="I4109" t="s">
        <v>32</v>
      </c>
      <c r="J4109">
        <v>1.1676104851421601E-3</v>
      </c>
      <c r="K4109">
        <v>4.8845038628446899E-2</v>
      </c>
      <c r="L4109">
        <v>2003</v>
      </c>
      <c r="M4109">
        <v>2003</v>
      </c>
      <c r="N4109" t="s">
        <v>314</v>
      </c>
      <c r="O4109" t="s">
        <v>49</v>
      </c>
    </row>
    <row r="4110" spans="1:15">
      <c r="A4110" s="34" t="s">
        <v>312</v>
      </c>
      <c r="B4110" t="s">
        <v>97</v>
      </c>
      <c r="C4110" t="s">
        <v>315</v>
      </c>
      <c r="D4110" s="16">
        <v>0.89</v>
      </c>
      <c r="E4110" s="16">
        <v>72.25</v>
      </c>
      <c r="F4110" s="16">
        <v>-74.25</v>
      </c>
      <c r="G4110">
        <v>7.5505478039192796E-3</v>
      </c>
      <c r="H4110">
        <v>1.21</v>
      </c>
      <c r="I4110" t="s">
        <v>32</v>
      </c>
      <c r="J4110">
        <v>1.1676104851421601E-3</v>
      </c>
      <c r="K4110">
        <v>4.8845038628446899E-2</v>
      </c>
      <c r="L4110">
        <v>2003</v>
      </c>
      <c r="M4110">
        <v>2003</v>
      </c>
      <c r="N4110" t="s">
        <v>314</v>
      </c>
      <c r="O4110" t="s">
        <v>49</v>
      </c>
    </row>
    <row r="4111" spans="1:15">
      <c r="A4111" s="34" t="s">
        <v>312</v>
      </c>
      <c r="B4111" t="s">
        <v>97</v>
      </c>
      <c r="C4111" t="s">
        <v>315</v>
      </c>
      <c r="D4111" s="16">
        <v>0.95</v>
      </c>
      <c r="E4111" s="16">
        <v>71.25</v>
      </c>
      <c r="F4111" s="16">
        <v>-70.75</v>
      </c>
      <c r="G4111">
        <v>7.5505478039192796E-3</v>
      </c>
      <c r="H4111">
        <v>1.21</v>
      </c>
      <c r="I4111" t="s">
        <v>32</v>
      </c>
      <c r="J4111">
        <v>1.1676104851421601E-3</v>
      </c>
      <c r="K4111">
        <v>4.8845038628446899E-2</v>
      </c>
      <c r="L4111">
        <v>2003</v>
      </c>
      <c r="M4111">
        <v>2003</v>
      </c>
      <c r="N4111" t="s">
        <v>314</v>
      </c>
      <c r="O4111" t="s">
        <v>49</v>
      </c>
    </row>
    <row r="4112" spans="1:15">
      <c r="A4112" s="34" t="s">
        <v>312</v>
      </c>
      <c r="B4112" t="s">
        <v>97</v>
      </c>
      <c r="C4112" t="s">
        <v>315</v>
      </c>
      <c r="D4112" s="16">
        <v>0.74</v>
      </c>
      <c r="E4112" s="16">
        <v>69.25</v>
      </c>
      <c r="F4112" s="16">
        <v>-66.75</v>
      </c>
      <c r="G4112">
        <v>7.5505478039192796E-3</v>
      </c>
      <c r="H4112">
        <v>1.21</v>
      </c>
      <c r="I4112" t="s">
        <v>32</v>
      </c>
      <c r="J4112">
        <v>1.1676104851421601E-3</v>
      </c>
      <c r="K4112">
        <v>4.8845038628446899E-2</v>
      </c>
      <c r="L4112">
        <v>2003</v>
      </c>
      <c r="M4112">
        <v>2003</v>
      </c>
      <c r="N4112" t="s">
        <v>314</v>
      </c>
      <c r="O4112" t="s">
        <v>49</v>
      </c>
    </row>
    <row r="4113" spans="1:15">
      <c r="A4113" s="34" t="s">
        <v>312</v>
      </c>
      <c r="B4113" t="s">
        <v>97</v>
      </c>
      <c r="C4113" t="s">
        <v>315</v>
      </c>
      <c r="D4113" s="16">
        <v>0.65</v>
      </c>
      <c r="E4113" s="16">
        <v>70.25</v>
      </c>
      <c r="F4113" s="16">
        <v>-66.25</v>
      </c>
      <c r="G4113">
        <v>7.5505478039192796E-3</v>
      </c>
      <c r="H4113">
        <v>1.21</v>
      </c>
      <c r="I4113" t="s">
        <v>32</v>
      </c>
      <c r="J4113">
        <v>1.1676104851421601E-3</v>
      </c>
      <c r="K4113">
        <v>4.8845038628446899E-2</v>
      </c>
      <c r="L4113">
        <v>2003</v>
      </c>
      <c r="M4113">
        <v>2003</v>
      </c>
      <c r="N4113" t="s">
        <v>314</v>
      </c>
      <c r="O4113" t="s">
        <v>49</v>
      </c>
    </row>
    <row r="4114" spans="1:15">
      <c r="A4114" s="34" t="s">
        <v>312</v>
      </c>
      <c r="B4114" t="s">
        <v>97</v>
      </c>
      <c r="C4114" t="s">
        <v>315</v>
      </c>
      <c r="D4114" s="16">
        <v>0.72</v>
      </c>
      <c r="E4114" s="16">
        <v>67.75</v>
      </c>
      <c r="F4114" s="16">
        <v>-64.25</v>
      </c>
      <c r="G4114">
        <v>7.5505478039192796E-3</v>
      </c>
      <c r="H4114">
        <v>1.21</v>
      </c>
      <c r="I4114" t="s">
        <v>32</v>
      </c>
      <c r="J4114">
        <v>1.1676104851421601E-3</v>
      </c>
      <c r="K4114">
        <v>4.8845038628446899E-2</v>
      </c>
      <c r="L4114">
        <v>2003</v>
      </c>
      <c r="M4114">
        <v>2003</v>
      </c>
      <c r="N4114" t="s">
        <v>314</v>
      </c>
      <c r="O4114" t="s">
        <v>49</v>
      </c>
    </row>
    <row r="4115" spans="1:15">
      <c r="A4115" s="34" t="s">
        <v>312</v>
      </c>
      <c r="B4115" t="s">
        <v>97</v>
      </c>
      <c r="C4115" t="s">
        <v>315</v>
      </c>
      <c r="D4115" s="16">
        <v>0.65</v>
      </c>
      <c r="E4115" s="16">
        <v>71.25</v>
      </c>
      <c r="F4115" s="16">
        <v>-68.75</v>
      </c>
      <c r="G4115">
        <v>7.5505478039192796E-3</v>
      </c>
      <c r="H4115">
        <v>1.21</v>
      </c>
      <c r="I4115" t="s">
        <v>32</v>
      </c>
      <c r="J4115">
        <v>1.1676104851421601E-3</v>
      </c>
      <c r="K4115">
        <v>4.8845038628446899E-2</v>
      </c>
      <c r="L4115">
        <v>2003</v>
      </c>
      <c r="M4115">
        <v>2003</v>
      </c>
      <c r="N4115" t="s">
        <v>314</v>
      </c>
      <c r="O4115" t="s">
        <v>49</v>
      </c>
    </row>
    <row r="4116" spans="1:15">
      <c r="A4116" s="34" t="s">
        <v>312</v>
      </c>
      <c r="B4116" t="s">
        <v>97</v>
      </c>
      <c r="C4116" t="s">
        <v>315</v>
      </c>
      <c r="D4116" s="16">
        <v>0.84</v>
      </c>
      <c r="E4116" s="16">
        <v>71.75</v>
      </c>
      <c r="F4116" s="16">
        <v>-71.75</v>
      </c>
      <c r="G4116">
        <v>7.5505478039192796E-3</v>
      </c>
      <c r="H4116">
        <v>1.21</v>
      </c>
      <c r="I4116" t="s">
        <v>32</v>
      </c>
      <c r="J4116">
        <v>1.1676104851421601E-3</v>
      </c>
      <c r="K4116">
        <v>4.8845038628446899E-2</v>
      </c>
      <c r="L4116">
        <v>2003</v>
      </c>
      <c r="M4116">
        <v>2003</v>
      </c>
      <c r="N4116" t="s">
        <v>314</v>
      </c>
      <c r="O4116" t="s">
        <v>49</v>
      </c>
    </row>
    <row r="4117" spans="1:15">
      <c r="A4117" s="34" t="s">
        <v>312</v>
      </c>
      <c r="B4117" t="s">
        <v>97</v>
      </c>
      <c r="C4117" t="s">
        <v>315</v>
      </c>
      <c r="D4117" s="16">
        <v>0.73</v>
      </c>
      <c r="E4117" s="16">
        <v>67.75</v>
      </c>
      <c r="F4117" s="16">
        <v>-62.75</v>
      </c>
      <c r="G4117">
        <v>7.5505478039192796E-3</v>
      </c>
      <c r="H4117">
        <v>1.21</v>
      </c>
      <c r="I4117" t="s">
        <v>32</v>
      </c>
      <c r="J4117">
        <v>1.1676104851421601E-3</v>
      </c>
      <c r="K4117">
        <v>4.8845038628446899E-2</v>
      </c>
      <c r="L4117">
        <v>2003</v>
      </c>
      <c r="M4117">
        <v>2003</v>
      </c>
      <c r="N4117" t="s">
        <v>314</v>
      </c>
      <c r="O4117" t="s">
        <v>49</v>
      </c>
    </row>
    <row r="4118" spans="1:15">
      <c r="A4118" s="34" t="s">
        <v>312</v>
      </c>
      <c r="B4118" t="s">
        <v>97</v>
      </c>
      <c r="C4118" t="s">
        <v>315</v>
      </c>
      <c r="D4118" s="16">
        <v>0.81</v>
      </c>
      <c r="E4118" s="16">
        <v>71.75</v>
      </c>
      <c r="F4118" s="16">
        <v>-72.75</v>
      </c>
      <c r="G4118">
        <v>7.5505478039192796E-3</v>
      </c>
      <c r="H4118">
        <v>1.21</v>
      </c>
      <c r="I4118" t="s">
        <v>32</v>
      </c>
      <c r="J4118">
        <v>1.1676104851421601E-3</v>
      </c>
      <c r="K4118">
        <v>4.8845038628446899E-2</v>
      </c>
      <c r="L4118">
        <v>2003</v>
      </c>
      <c r="M4118">
        <v>2003</v>
      </c>
      <c r="N4118" t="s">
        <v>314</v>
      </c>
      <c r="O4118" t="s">
        <v>49</v>
      </c>
    </row>
    <row r="4119" spans="1:15">
      <c r="A4119" s="34" t="s">
        <v>312</v>
      </c>
      <c r="B4119" t="s">
        <v>97</v>
      </c>
      <c r="C4119" t="s">
        <v>315</v>
      </c>
      <c r="D4119" s="16">
        <v>0.86</v>
      </c>
      <c r="E4119" s="16">
        <v>71.75</v>
      </c>
      <c r="F4119" s="16">
        <v>-72.25</v>
      </c>
      <c r="G4119">
        <v>7.5505478039192796E-3</v>
      </c>
      <c r="H4119">
        <v>1.21</v>
      </c>
      <c r="I4119" t="s">
        <v>32</v>
      </c>
      <c r="J4119">
        <v>1.1676104851421601E-3</v>
      </c>
      <c r="K4119">
        <v>4.8845038628446899E-2</v>
      </c>
      <c r="L4119">
        <v>2003</v>
      </c>
      <c r="M4119">
        <v>2003</v>
      </c>
      <c r="N4119" t="s">
        <v>314</v>
      </c>
      <c r="O4119" t="s">
        <v>49</v>
      </c>
    </row>
    <row r="4120" spans="1:15">
      <c r="A4120" s="34" t="s">
        <v>312</v>
      </c>
      <c r="B4120" t="s">
        <v>97</v>
      </c>
      <c r="C4120" t="s">
        <v>315</v>
      </c>
      <c r="D4120" s="16">
        <v>0.63</v>
      </c>
      <c r="E4120" s="16">
        <v>70.75</v>
      </c>
      <c r="F4120" s="16">
        <v>-67.25</v>
      </c>
      <c r="G4120">
        <v>7.5505478039192796E-3</v>
      </c>
      <c r="H4120">
        <v>1.21</v>
      </c>
      <c r="I4120" t="s">
        <v>32</v>
      </c>
      <c r="J4120">
        <v>1.1676104851421601E-3</v>
      </c>
      <c r="K4120">
        <v>4.8845038628446899E-2</v>
      </c>
      <c r="L4120">
        <v>2003</v>
      </c>
      <c r="M4120">
        <v>2003</v>
      </c>
      <c r="N4120" t="s">
        <v>314</v>
      </c>
      <c r="O4120" t="s">
        <v>49</v>
      </c>
    </row>
    <row r="4121" spans="1:15">
      <c r="A4121" s="34" t="s">
        <v>312</v>
      </c>
      <c r="B4121" t="s">
        <v>97</v>
      </c>
      <c r="C4121" t="s">
        <v>315</v>
      </c>
      <c r="D4121" s="16">
        <v>0.95</v>
      </c>
      <c r="E4121" s="16">
        <v>72.25</v>
      </c>
      <c r="F4121" s="16">
        <v>-74.75</v>
      </c>
      <c r="G4121">
        <v>7.5505478039192796E-3</v>
      </c>
      <c r="H4121">
        <v>1.21</v>
      </c>
      <c r="I4121" t="s">
        <v>32</v>
      </c>
      <c r="J4121">
        <v>1.1676104851421601E-3</v>
      </c>
      <c r="K4121">
        <v>4.8845038628446899E-2</v>
      </c>
      <c r="L4121">
        <v>2003</v>
      </c>
      <c r="M4121">
        <v>2003</v>
      </c>
      <c r="N4121" t="s">
        <v>314</v>
      </c>
      <c r="O4121" t="s">
        <v>49</v>
      </c>
    </row>
    <row r="4122" spans="1:15">
      <c r="A4122" s="34" t="s">
        <v>312</v>
      </c>
      <c r="B4122" t="s">
        <v>97</v>
      </c>
      <c r="C4122" t="s">
        <v>315</v>
      </c>
      <c r="D4122" s="16">
        <v>0.84</v>
      </c>
      <c r="E4122" s="16">
        <v>67.25</v>
      </c>
      <c r="F4122" s="16">
        <v>-63.25</v>
      </c>
      <c r="G4122">
        <v>7.5505478039192796E-3</v>
      </c>
      <c r="H4122">
        <v>1.21</v>
      </c>
      <c r="I4122" t="s">
        <v>32</v>
      </c>
      <c r="J4122">
        <v>1.1676104851421601E-3</v>
      </c>
      <c r="K4122">
        <v>4.8845038628446899E-2</v>
      </c>
      <c r="L4122">
        <v>2003</v>
      </c>
      <c r="M4122">
        <v>2003</v>
      </c>
      <c r="N4122" t="s">
        <v>314</v>
      </c>
      <c r="O4122" t="s">
        <v>49</v>
      </c>
    </row>
    <row r="4123" spans="1:15">
      <c r="A4123" s="34" t="s">
        <v>312</v>
      </c>
      <c r="B4123" t="s">
        <v>97</v>
      </c>
      <c r="C4123" t="s">
        <v>315</v>
      </c>
      <c r="D4123" s="16">
        <v>0.94</v>
      </c>
      <c r="E4123" s="16">
        <v>70.75</v>
      </c>
      <c r="F4123" s="16">
        <v>-68.75</v>
      </c>
      <c r="G4123">
        <v>7.5505478039192796E-3</v>
      </c>
      <c r="H4123">
        <v>1.21</v>
      </c>
      <c r="I4123" t="s">
        <v>32</v>
      </c>
      <c r="J4123">
        <v>1.1676104851421601E-3</v>
      </c>
      <c r="K4123">
        <v>4.8845038628446899E-2</v>
      </c>
      <c r="L4123">
        <v>2003</v>
      </c>
      <c r="M4123">
        <v>2003</v>
      </c>
      <c r="N4123" t="s">
        <v>314</v>
      </c>
      <c r="O4123" t="s">
        <v>49</v>
      </c>
    </row>
    <row r="4124" spans="1:15">
      <c r="A4124" s="34" t="s">
        <v>312</v>
      </c>
      <c r="B4124" t="s">
        <v>97</v>
      </c>
      <c r="C4124" t="s">
        <v>315</v>
      </c>
      <c r="D4124" s="16">
        <v>0.67</v>
      </c>
      <c r="E4124" s="16">
        <v>69.25</v>
      </c>
      <c r="F4124" s="16">
        <v>-64.75</v>
      </c>
      <c r="G4124">
        <v>7.5505478039192796E-3</v>
      </c>
      <c r="H4124">
        <v>1.21</v>
      </c>
      <c r="I4124" t="s">
        <v>32</v>
      </c>
      <c r="J4124">
        <v>1.1676104851421601E-3</v>
      </c>
      <c r="K4124">
        <v>4.8845038628446899E-2</v>
      </c>
      <c r="L4124">
        <v>2003</v>
      </c>
      <c r="M4124">
        <v>2003</v>
      </c>
      <c r="N4124" t="s">
        <v>314</v>
      </c>
      <c r="O4124" t="s">
        <v>49</v>
      </c>
    </row>
    <row r="4125" spans="1:15">
      <c r="A4125" s="34" t="s">
        <v>312</v>
      </c>
      <c r="B4125" t="s">
        <v>97</v>
      </c>
      <c r="C4125" t="s">
        <v>315</v>
      </c>
      <c r="D4125" s="16">
        <v>0.77</v>
      </c>
      <c r="E4125" s="16">
        <v>71.75</v>
      </c>
      <c r="F4125" s="16">
        <v>-73.75</v>
      </c>
      <c r="G4125">
        <v>7.5505478039192796E-3</v>
      </c>
      <c r="H4125">
        <v>1.21</v>
      </c>
      <c r="I4125" t="s">
        <v>32</v>
      </c>
      <c r="J4125">
        <v>1.1676104851421601E-3</v>
      </c>
      <c r="K4125">
        <v>4.8845038628446899E-2</v>
      </c>
      <c r="L4125">
        <v>2003</v>
      </c>
      <c r="M4125">
        <v>2003</v>
      </c>
      <c r="N4125" t="s">
        <v>314</v>
      </c>
      <c r="O4125" t="s">
        <v>49</v>
      </c>
    </row>
    <row r="4126" spans="1:15">
      <c r="A4126" s="34" t="s">
        <v>312</v>
      </c>
      <c r="B4126" t="s">
        <v>97</v>
      </c>
      <c r="C4126" t="s">
        <v>315</v>
      </c>
      <c r="D4126" s="16">
        <v>0.82</v>
      </c>
      <c r="E4126" s="16">
        <v>68.25</v>
      </c>
      <c r="F4126" s="16">
        <v>-66.75</v>
      </c>
      <c r="G4126">
        <v>7.5505478039192796E-3</v>
      </c>
      <c r="H4126">
        <v>1.21</v>
      </c>
      <c r="I4126" t="s">
        <v>32</v>
      </c>
      <c r="J4126">
        <v>1.1676104851421601E-3</v>
      </c>
      <c r="K4126">
        <v>4.8845038628446899E-2</v>
      </c>
      <c r="L4126">
        <v>2003</v>
      </c>
      <c r="M4126">
        <v>2003</v>
      </c>
      <c r="N4126" t="s">
        <v>314</v>
      </c>
      <c r="O4126" t="s">
        <v>49</v>
      </c>
    </row>
    <row r="4127" spans="1:15">
      <c r="A4127" s="34" t="s">
        <v>312</v>
      </c>
      <c r="B4127" t="s">
        <v>97</v>
      </c>
      <c r="C4127" t="s">
        <v>315</v>
      </c>
      <c r="D4127" s="16">
        <v>0.83</v>
      </c>
      <c r="E4127" s="16">
        <v>69.75</v>
      </c>
      <c r="F4127" s="16">
        <v>-67.25</v>
      </c>
      <c r="G4127">
        <v>7.5505478039192796E-3</v>
      </c>
      <c r="H4127">
        <v>1.21</v>
      </c>
      <c r="I4127" t="s">
        <v>32</v>
      </c>
      <c r="J4127">
        <v>1.1676104851421601E-3</v>
      </c>
      <c r="K4127">
        <v>4.8845038628446899E-2</v>
      </c>
      <c r="L4127">
        <v>2003</v>
      </c>
      <c r="M4127">
        <v>2003</v>
      </c>
      <c r="N4127" t="s">
        <v>314</v>
      </c>
      <c r="O4127" t="s">
        <v>49</v>
      </c>
    </row>
    <row r="4128" spans="1:15">
      <c r="A4128" s="34" t="s">
        <v>312</v>
      </c>
      <c r="B4128" t="s">
        <v>97</v>
      </c>
      <c r="C4128" t="s">
        <v>315</v>
      </c>
      <c r="D4128" s="16">
        <v>0.74</v>
      </c>
      <c r="E4128" s="16">
        <v>71.75</v>
      </c>
      <c r="F4128" s="16">
        <v>-71.25</v>
      </c>
      <c r="G4128">
        <v>7.5505478039192796E-3</v>
      </c>
      <c r="H4128">
        <v>1.21</v>
      </c>
      <c r="I4128" t="s">
        <v>32</v>
      </c>
      <c r="J4128">
        <v>1.1676104851421601E-3</v>
      </c>
      <c r="K4128">
        <v>4.8845038628446899E-2</v>
      </c>
      <c r="L4128">
        <v>2003</v>
      </c>
      <c r="M4128">
        <v>2003</v>
      </c>
      <c r="N4128" t="s">
        <v>314</v>
      </c>
      <c r="O4128" t="s">
        <v>49</v>
      </c>
    </row>
    <row r="4129" spans="1:15">
      <c r="A4129" s="34" t="s">
        <v>312</v>
      </c>
      <c r="B4129" t="s">
        <v>97</v>
      </c>
      <c r="C4129" t="s">
        <v>315</v>
      </c>
      <c r="D4129" s="16">
        <v>0.91</v>
      </c>
      <c r="E4129" s="16">
        <v>72.75</v>
      </c>
      <c r="F4129" s="16">
        <v>-75.75</v>
      </c>
      <c r="G4129">
        <v>7.5505478039192796E-3</v>
      </c>
      <c r="H4129">
        <v>1.21</v>
      </c>
      <c r="I4129" t="s">
        <v>32</v>
      </c>
      <c r="J4129">
        <v>1.1676104851421601E-3</v>
      </c>
      <c r="K4129">
        <v>4.8845038628446899E-2</v>
      </c>
      <c r="L4129">
        <v>2003</v>
      </c>
      <c r="M4129">
        <v>2003</v>
      </c>
      <c r="N4129" t="s">
        <v>314</v>
      </c>
      <c r="O4129" t="s">
        <v>49</v>
      </c>
    </row>
    <row r="4130" spans="1:15">
      <c r="A4130" s="34" t="s">
        <v>312</v>
      </c>
      <c r="B4130" t="s">
        <v>97</v>
      </c>
      <c r="C4130" t="s">
        <v>315</v>
      </c>
      <c r="D4130" s="16">
        <v>1</v>
      </c>
      <c r="E4130" s="16">
        <v>71.25</v>
      </c>
      <c r="F4130" s="16">
        <v>-71.25</v>
      </c>
      <c r="G4130">
        <v>7.5505478039192796E-3</v>
      </c>
      <c r="H4130">
        <v>1.21</v>
      </c>
      <c r="I4130" t="s">
        <v>32</v>
      </c>
      <c r="J4130">
        <v>1.1676104851421601E-3</v>
      </c>
      <c r="K4130">
        <v>4.8845038628446899E-2</v>
      </c>
      <c r="L4130">
        <v>2003</v>
      </c>
      <c r="M4130">
        <v>2003</v>
      </c>
      <c r="N4130" t="s">
        <v>314</v>
      </c>
      <c r="O4130" t="s">
        <v>49</v>
      </c>
    </row>
    <row r="4131" spans="1:15">
      <c r="A4131" s="34" t="s">
        <v>312</v>
      </c>
      <c r="B4131" t="s">
        <v>97</v>
      </c>
      <c r="C4131" t="s">
        <v>315</v>
      </c>
      <c r="D4131" s="16">
        <v>1</v>
      </c>
      <c r="E4131" s="16">
        <v>70.25</v>
      </c>
      <c r="F4131" s="16">
        <v>-68.25</v>
      </c>
      <c r="G4131">
        <v>7.5505478039192796E-3</v>
      </c>
      <c r="H4131">
        <v>1.21</v>
      </c>
      <c r="I4131" t="s">
        <v>32</v>
      </c>
      <c r="J4131">
        <v>1.1676104851421601E-3</v>
      </c>
      <c r="K4131">
        <v>4.8845038628446899E-2</v>
      </c>
      <c r="L4131">
        <v>2003</v>
      </c>
      <c r="M4131">
        <v>2003</v>
      </c>
      <c r="N4131" t="s">
        <v>314</v>
      </c>
      <c r="O4131" t="s">
        <v>49</v>
      </c>
    </row>
    <row r="4132" spans="1:15">
      <c r="A4132" s="34" t="s">
        <v>312</v>
      </c>
      <c r="B4132" t="s">
        <v>97</v>
      </c>
      <c r="C4132" t="s">
        <v>315</v>
      </c>
      <c r="D4132" s="16">
        <v>0.74</v>
      </c>
      <c r="E4132" s="16">
        <v>72.75</v>
      </c>
      <c r="F4132" s="16">
        <v>-74.25</v>
      </c>
      <c r="G4132">
        <v>7.5505478039192796E-3</v>
      </c>
      <c r="H4132">
        <v>1.21</v>
      </c>
      <c r="I4132" t="s">
        <v>32</v>
      </c>
      <c r="J4132">
        <v>1.1676104851421601E-3</v>
      </c>
      <c r="K4132">
        <v>4.8845038628446899E-2</v>
      </c>
      <c r="L4132">
        <v>2003</v>
      </c>
      <c r="M4132">
        <v>2003</v>
      </c>
      <c r="N4132" t="s">
        <v>314</v>
      </c>
      <c r="O4132" t="s">
        <v>49</v>
      </c>
    </row>
    <row r="4133" spans="1:15">
      <c r="A4133" s="34" t="s">
        <v>312</v>
      </c>
      <c r="B4133" t="s">
        <v>97</v>
      </c>
      <c r="C4133" t="s">
        <v>315</v>
      </c>
      <c r="D4133" s="16">
        <v>0.93</v>
      </c>
      <c r="E4133" s="16">
        <v>70.25</v>
      </c>
      <c r="F4133" s="16">
        <v>-67.75</v>
      </c>
      <c r="G4133">
        <v>7.5505478039192796E-3</v>
      </c>
      <c r="H4133">
        <v>1.21</v>
      </c>
      <c r="I4133" t="s">
        <v>32</v>
      </c>
      <c r="J4133">
        <v>1.1676104851421601E-3</v>
      </c>
      <c r="K4133">
        <v>4.8845038628446899E-2</v>
      </c>
      <c r="L4133">
        <v>2003</v>
      </c>
      <c r="M4133">
        <v>2003</v>
      </c>
      <c r="N4133" t="s">
        <v>314</v>
      </c>
      <c r="O4133" t="s">
        <v>49</v>
      </c>
    </row>
    <row r="4134" spans="1:15">
      <c r="A4134" s="34" t="s">
        <v>312</v>
      </c>
      <c r="B4134" t="s">
        <v>97</v>
      </c>
      <c r="C4134" t="s">
        <v>315</v>
      </c>
      <c r="D4134" s="16">
        <v>0.87</v>
      </c>
      <c r="E4134" s="16">
        <v>67.25</v>
      </c>
      <c r="F4134" s="16">
        <v>-63.75</v>
      </c>
      <c r="G4134">
        <v>7.5505478039192796E-3</v>
      </c>
      <c r="H4134">
        <v>1.21</v>
      </c>
      <c r="I4134" t="s">
        <v>32</v>
      </c>
      <c r="J4134">
        <v>1.1676104851421601E-3</v>
      </c>
      <c r="K4134">
        <v>4.8845038628446899E-2</v>
      </c>
      <c r="L4134">
        <v>2003</v>
      </c>
      <c r="M4134">
        <v>2003</v>
      </c>
      <c r="N4134" t="s">
        <v>314</v>
      </c>
      <c r="O4134" t="s">
        <v>49</v>
      </c>
    </row>
    <row r="4135" spans="1:15">
      <c r="A4135" s="34" t="s">
        <v>312</v>
      </c>
      <c r="B4135" t="s">
        <v>97</v>
      </c>
      <c r="C4135" t="s">
        <v>315</v>
      </c>
      <c r="D4135" s="16">
        <v>0.75</v>
      </c>
      <c r="E4135" s="16">
        <v>72.25</v>
      </c>
      <c r="F4135" s="16">
        <v>-72.75</v>
      </c>
      <c r="G4135">
        <v>7.5505478039192796E-3</v>
      </c>
      <c r="H4135">
        <v>1.21</v>
      </c>
      <c r="I4135" t="s">
        <v>32</v>
      </c>
      <c r="J4135">
        <v>1.1676104851421601E-3</v>
      </c>
      <c r="K4135">
        <v>4.8845038628446899E-2</v>
      </c>
      <c r="L4135">
        <v>2003</v>
      </c>
      <c r="M4135">
        <v>2003</v>
      </c>
      <c r="N4135" t="s">
        <v>314</v>
      </c>
      <c r="O4135" t="s">
        <v>49</v>
      </c>
    </row>
    <row r="4136" spans="1:15">
      <c r="A4136" s="34" t="s">
        <v>312</v>
      </c>
      <c r="B4136" t="s">
        <v>97</v>
      </c>
      <c r="C4136" t="s">
        <v>315</v>
      </c>
      <c r="D4136" s="16">
        <v>0.85</v>
      </c>
      <c r="E4136" s="16">
        <v>67.25</v>
      </c>
      <c r="F4136" s="16">
        <v>-61.75</v>
      </c>
      <c r="G4136">
        <v>7.5505478039192796E-3</v>
      </c>
      <c r="H4136">
        <v>1.21</v>
      </c>
      <c r="I4136" t="s">
        <v>32</v>
      </c>
      <c r="J4136">
        <v>1.1676104851421601E-3</v>
      </c>
      <c r="K4136">
        <v>4.8845038628446899E-2</v>
      </c>
      <c r="L4136">
        <v>2003</v>
      </c>
      <c r="M4136">
        <v>2003</v>
      </c>
      <c r="N4136" t="s">
        <v>314</v>
      </c>
      <c r="O4136" t="s">
        <v>49</v>
      </c>
    </row>
    <row r="4137" spans="1:15">
      <c r="A4137" s="34" t="s">
        <v>312</v>
      </c>
      <c r="B4137" t="s">
        <v>97</v>
      </c>
      <c r="C4137" t="s">
        <v>315</v>
      </c>
      <c r="D4137" s="16">
        <v>0.97</v>
      </c>
      <c r="E4137" s="16">
        <v>70.75</v>
      </c>
      <c r="F4137" s="16">
        <v>-70.25</v>
      </c>
      <c r="G4137">
        <v>7.5505478039192796E-3</v>
      </c>
      <c r="H4137">
        <v>1.21</v>
      </c>
      <c r="I4137" t="s">
        <v>32</v>
      </c>
      <c r="J4137">
        <v>1.1676104851421601E-3</v>
      </c>
      <c r="K4137">
        <v>4.8845038628446899E-2</v>
      </c>
      <c r="L4137">
        <v>2003</v>
      </c>
      <c r="M4137">
        <v>2003</v>
      </c>
      <c r="N4137" t="s">
        <v>314</v>
      </c>
      <c r="O4137" t="s">
        <v>49</v>
      </c>
    </row>
    <row r="4138" spans="1:15">
      <c r="A4138" s="34" t="s">
        <v>312</v>
      </c>
      <c r="B4138" t="s">
        <v>97</v>
      </c>
      <c r="C4138" t="s">
        <v>315</v>
      </c>
      <c r="D4138" s="16">
        <v>0.67</v>
      </c>
      <c r="E4138" s="16">
        <v>69.75</v>
      </c>
      <c r="F4138" s="16">
        <v>-65.25</v>
      </c>
      <c r="G4138">
        <v>7.5505478039192796E-3</v>
      </c>
      <c r="H4138">
        <v>1.21</v>
      </c>
      <c r="I4138" t="s">
        <v>32</v>
      </c>
      <c r="J4138">
        <v>1.1676104851421601E-3</v>
      </c>
      <c r="K4138">
        <v>4.8845038628446899E-2</v>
      </c>
      <c r="L4138">
        <v>2003</v>
      </c>
      <c r="M4138">
        <v>2003</v>
      </c>
      <c r="N4138" t="s">
        <v>314</v>
      </c>
      <c r="O4138" t="s">
        <v>49</v>
      </c>
    </row>
    <row r="4139" spans="1:15">
      <c r="A4139" s="34" t="s">
        <v>312</v>
      </c>
      <c r="B4139" t="s">
        <v>97</v>
      </c>
      <c r="C4139" t="s">
        <v>315</v>
      </c>
      <c r="D4139" s="16">
        <v>0.95</v>
      </c>
      <c r="E4139" s="16">
        <v>70.25</v>
      </c>
      <c r="F4139" s="16">
        <v>-68.75</v>
      </c>
      <c r="G4139">
        <v>7.5505478039192796E-3</v>
      </c>
      <c r="H4139">
        <v>1.21</v>
      </c>
      <c r="I4139" t="s">
        <v>32</v>
      </c>
      <c r="J4139">
        <v>1.1676104851421601E-3</v>
      </c>
      <c r="K4139">
        <v>4.8845038628446899E-2</v>
      </c>
      <c r="L4139">
        <v>2003</v>
      </c>
      <c r="M4139">
        <v>2003</v>
      </c>
      <c r="N4139" t="s">
        <v>314</v>
      </c>
      <c r="O4139" t="s">
        <v>49</v>
      </c>
    </row>
    <row r="4140" spans="1:15">
      <c r="A4140" s="34" t="s">
        <v>312</v>
      </c>
      <c r="B4140" t="s">
        <v>97</v>
      </c>
      <c r="C4140" t="s">
        <v>315</v>
      </c>
      <c r="D4140" s="16">
        <v>1</v>
      </c>
      <c r="E4140" s="16">
        <v>70.75</v>
      </c>
      <c r="F4140" s="16">
        <v>-69.75</v>
      </c>
      <c r="G4140">
        <v>7.5505478039192796E-3</v>
      </c>
      <c r="H4140">
        <v>1.21</v>
      </c>
      <c r="I4140" t="s">
        <v>32</v>
      </c>
      <c r="J4140">
        <v>1.1676104851421601E-3</v>
      </c>
      <c r="K4140">
        <v>4.8845038628446899E-2</v>
      </c>
      <c r="L4140">
        <v>2003</v>
      </c>
      <c r="M4140">
        <v>2003</v>
      </c>
      <c r="N4140" t="s">
        <v>314</v>
      </c>
      <c r="O4140" t="s">
        <v>49</v>
      </c>
    </row>
    <row r="4141" spans="1:15">
      <c r="A4141" s="34" t="s">
        <v>312</v>
      </c>
      <c r="B4141" t="s">
        <v>97</v>
      </c>
      <c r="C4141" t="s">
        <v>315</v>
      </c>
      <c r="D4141" s="16">
        <v>0.73</v>
      </c>
      <c r="E4141" s="16">
        <v>69.25</v>
      </c>
      <c r="F4141" s="16">
        <v>-67.25</v>
      </c>
      <c r="G4141">
        <v>7.5505478039192796E-3</v>
      </c>
      <c r="H4141">
        <v>1.21</v>
      </c>
      <c r="I4141" t="s">
        <v>32</v>
      </c>
      <c r="J4141">
        <v>1.1676104851421601E-3</v>
      </c>
      <c r="K4141">
        <v>4.8845038628446899E-2</v>
      </c>
      <c r="L4141">
        <v>2003</v>
      </c>
      <c r="M4141">
        <v>2003</v>
      </c>
      <c r="N4141" t="s">
        <v>314</v>
      </c>
      <c r="O4141" t="s">
        <v>49</v>
      </c>
    </row>
    <row r="4142" spans="1:15">
      <c r="A4142" s="34" t="s">
        <v>312</v>
      </c>
      <c r="B4142" t="s">
        <v>97</v>
      </c>
      <c r="C4142" t="s">
        <v>315</v>
      </c>
      <c r="D4142" s="16">
        <v>1</v>
      </c>
      <c r="E4142" s="16">
        <v>70.75</v>
      </c>
      <c r="F4142" s="16">
        <v>-69.25</v>
      </c>
      <c r="G4142">
        <v>7.5505478039192796E-3</v>
      </c>
      <c r="H4142">
        <v>1.21</v>
      </c>
      <c r="I4142" t="s">
        <v>32</v>
      </c>
      <c r="J4142">
        <v>1.1676104851421601E-3</v>
      </c>
      <c r="K4142">
        <v>4.8845038628446899E-2</v>
      </c>
      <c r="L4142">
        <v>2003</v>
      </c>
      <c r="M4142">
        <v>2003</v>
      </c>
      <c r="N4142" t="s">
        <v>314</v>
      </c>
      <c r="O4142" t="s">
        <v>49</v>
      </c>
    </row>
    <row r="4143" spans="1:15">
      <c r="A4143" s="34" t="s">
        <v>312</v>
      </c>
      <c r="B4143" t="s">
        <v>97</v>
      </c>
      <c r="C4143" t="s">
        <v>315</v>
      </c>
      <c r="D4143" s="16">
        <v>0.97</v>
      </c>
      <c r="E4143" s="16">
        <v>68.75</v>
      </c>
      <c r="F4143" s="16">
        <v>-68.25</v>
      </c>
      <c r="G4143">
        <v>7.5505478039192796E-3</v>
      </c>
      <c r="H4143">
        <v>1.21</v>
      </c>
      <c r="I4143" t="s">
        <v>32</v>
      </c>
      <c r="J4143">
        <v>1.1676104851421601E-3</v>
      </c>
      <c r="K4143">
        <v>4.8845038628446899E-2</v>
      </c>
      <c r="L4143">
        <v>2003</v>
      </c>
      <c r="M4143">
        <v>2003</v>
      </c>
      <c r="N4143" t="s">
        <v>314</v>
      </c>
      <c r="O4143" t="s">
        <v>49</v>
      </c>
    </row>
    <row r="4144" spans="1:15">
      <c r="A4144" s="34" t="s">
        <v>312</v>
      </c>
      <c r="B4144" t="s">
        <v>97</v>
      </c>
      <c r="C4144" t="s">
        <v>315</v>
      </c>
      <c r="D4144" s="16">
        <v>0.61</v>
      </c>
      <c r="E4144" s="16">
        <v>71.25</v>
      </c>
      <c r="F4144" s="16">
        <v>-68.25</v>
      </c>
      <c r="G4144">
        <v>7.5505478039192796E-3</v>
      </c>
      <c r="H4144">
        <v>1.21</v>
      </c>
      <c r="I4144" t="s">
        <v>32</v>
      </c>
      <c r="J4144">
        <v>1.1676104851421601E-3</v>
      </c>
      <c r="K4144">
        <v>4.8845038628446899E-2</v>
      </c>
      <c r="L4144">
        <v>2003</v>
      </c>
      <c r="M4144">
        <v>2003</v>
      </c>
      <c r="N4144" t="s">
        <v>314</v>
      </c>
      <c r="O4144" t="s">
        <v>49</v>
      </c>
    </row>
    <row r="4145" spans="1:15">
      <c r="A4145" s="34" t="s">
        <v>312</v>
      </c>
      <c r="B4145" t="s">
        <v>97</v>
      </c>
      <c r="C4145" t="s">
        <v>315</v>
      </c>
      <c r="D4145" s="16">
        <v>0.66</v>
      </c>
      <c r="E4145" s="16">
        <v>71.75</v>
      </c>
      <c r="F4145" s="16">
        <v>-70.75</v>
      </c>
      <c r="G4145">
        <v>7.5505478039192796E-3</v>
      </c>
      <c r="H4145">
        <v>1.21</v>
      </c>
      <c r="I4145" t="s">
        <v>32</v>
      </c>
      <c r="J4145">
        <v>1.1676104851421601E-3</v>
      </c>
      <c r="K4145">
        <v>4.8845038628446899E-2</v>
      </c>
      <c r="L4145">
        <v>2003</v>
      </c>
      <c r="M4145">
        <v>2003</v>
      </c>
      <c r="N4145" t="s">
        <v>314</v>
      </c>
      <c r="O4145" t="s">
        <v>49</v>
      </c>
    </row>
    <row r="4146" spans="1:15">
      <c r="A4146" s="34" t="s">
        <v>312</v>
      </c>
      <c r="B4146" t="s">
        <v>97</v>
      </c>
      <c r="C4146" t="s">
        <v>315</v>
      </c>
      <c r="D4146" s="16">
        <v>0.78</v>
      </c>
      <c r="E4146" s="16">
        <v>69.25</v>
      </c>
      <c r="F4146" s="16">
        <v>-67.75</v>
      </c>
      <c r="G4146">
        <v>7.5505478039192796E-3</v>
      </c>
      <c r="H4146">
        <v>1.21</v>
      </c>
      <c r="I4146" t="s">
        <v>32</v>
      </c>
      <c r="J4146">
        <v>1.1676104851421601E-3</v>
      </c>
      <c r="K4146">
        <v>4.8845038628446899E-2</v>
      </c>
      <c r="L4146">
        <v>2003</v>
      </c>
      <c r="M4146">
        <v>2003</v>
      </c>
      <c r="N4146" t="s">
        <v>314</v>
      </c>
      <c r="O4146" t="s">
        <v>49</v>
      </c>
    </row>
    <row r="4147" spans="1:15">
      <c r="A4147" s="34" t="s">
        <v>312</v>
      </c>
      <c r="B4147" t="s">
        <v>97</v>
      </c>
      <c r="C4147" t="s">
        <v>315</v>
      </c>
      <c r="D4147" s="16">
        <v>0.74</v>
      </c>
      <c r="E4147" s="16">
        <v>67.75</v>
      </c>
      <c r="F4147" s="16">
        <v>-64.75</v>
      </c>
      <c r="G4147">
        <v>7.5505478039192796E-3</v>
      </c>
      <c r="H4147">
        <v>1.21</v>
      </c>
      <c r="I4147" t="s">
        <v>32</v>
      </c>
      <c r="J4147">
        <v>1.1676104851421601E-3</v>
      </c>
      <c r="K4147">
        <v>4.8845038628446899E-2</v>
      </c>
      <c r="L4147">
        <v>2003</v>
      </c>
      <c r="M4147">
        <v>2003</v>
      </c>
      <c r="N4147" t="s">
        <v>314</v>
      </c>
      <c r="O4147" t="s">
        <v>49</v>
      </c>
    </row>
    <row r="4148" spans="1:15">
      <c r="A4148" s="34" t="s">
        <v>312</v>
      </c>
      <c r="B4148" t="s">
        <v>97</v>
      </c>
      <c r="C4148" t="s">
        <v>315</v>
      </c>
      <c r="D4148" s="16">
        <v>0.81</v>
      </c>
      <c r="E4148" s="16">
        <v>69.75</v>
      </c>
      <c r="F4148" s="16">
        <v>-67.75</v>
      </c>
      <c r="G4148">
        <v>7.5505478039192796E-3</v>
      </c>
      <c r="H4148">
        <v>1.21</v>
      </c>
      <c r="I4148" t="s">
        <v>32</v>
      </c>
      <c r="J4148">
        <v>1.1676104851421601E-3</v>
      </c>
      <c r="K4148">
        <v>4.8845038628446899E-2</v>
      </c>
      <c r="L4148">
        <v>2003</v>
      </c>
      <c r="M4148">
        <v>2003</v>
      </c>
      <c r="N4148" t="s">
        <v>314</v>
      </c>
      <c r="O4148" t="s">
        <v>49</v>
      </c>
    </row>
    <row r="4149" spans="1:15">
      <c r="A4149" s="34" t="s">
        <v>312</v>
      </c>
      <c r="B4149" t="s">
        <v>97</v>
      </c>
      <c r="C4149" t="s">
        <v>315</v>
      </c>
      <c r="D4149" s="16">
        <v>0.73</v>
      </c>
      <c r="E4149" s="16">
        <v>67.75</v>
      </c>
      <c r="F4149" s="16">
        <v>-62.25</v>
      </c>
      <c r="G4149">
        <v>7.5505478039192796E-3</v>
      </c>
      <c r="H4149">
        <v>1.21</v>
      </c>
      <c r="I4149" t="s">
        <v>32</v>
      </c>
      <c r="J4149">
        <v>1.1676104851421601E-3</v>
      </c>
      <c r="K4149">
        <v>4.8845038628446899E-2</v>
      </c>
      <c r="L4149">
        <v>2003</v>
      </c>
      <c r="M4149">
        <v>2003</v>
      </c>
      <c r="N4149" t="s">
        <v>314</v>
      </c>
      <c r="O4149" t="s">
        <v>49</v>
      </c>
    </row>
    <row r="4150" spans="1:15">
      <c r="A4150" s="34" t="s">
        <v>312</v>
      </c>
      <c r="B4150" t="s">
        <v>97</v>
      </c>
      <c r="C4150" t="s">
        <v>315</v>
      </c>
      <c r="D4150" s="16">
        <v>0.86</v>
      </c>
      <c r="E4150" s="16">
        <v>72.75</v>
      </c>
      <c r="F4150" s="16">
        <v>-76.25</v>
      </c>
      <c r="G4150">
        <v>7.5505478039192796E-3</v>
      </c>
      <c r="H4150">
        <v>1.21</v>
      </c>
      <c r="I4150" t="s">
        <v>32</v>
      </c>
      <c r="J4150">
        <v>1.1676104851421601E-3</v>
      </c>
      <c r="K4150">
        <v>4.8845038628446899E-2</v>
      </c>
      <c r="L4150">
        <v>2003</v>
      </c>
      <c r="M4150">
        <v>2003</v>
      </c>
      <c r="N4150" t="s">
        <v>314</v>
      </c>
      <c r="O4150" t="s">
        <v>49</v>
      </c>
    </row>
    <row r="4151" spans="1:15">
      <c r="A4151" s="34" t="s">
        <v>312</v>
      </c>
      <c r="B4151" t="s">
        <v>97</v>
      </c>
      <c r="C4151" t="s">
        <v>315</v>
      </c>
      <c r="D4151" s="16">
        <v>0.77</v>
      </c>
      <c r="E4151" s="16">
        <v>71.75</v>
      </c>
      <c r="F4151" s="16">
        <v>-74.25</v>
      </c>
      <c r="G4151">
        <v>7.5505478039192796E-3</v>
      </c>
      <c r="H4151">
        <v>1.21</v>
      </c>
      <c r="I4151" t="s">
        <v>32</v>
      </c>
      <c r="J4151">
        <v>1.1676104851421601E-3</v>
      </c>
      <c r="K4151">
        <v>4.8845038628446899E-2</v>
      </c>
      <c r="L4151">
        <v>2003</v>
      </c>
      <c r="M4151">
        <v>2003</v>
      </c>
      <c r="N4151" t="s">
        <v>314</v>
      </c>
      <c r="O4151" t="s">
        <v>49</v>
      </c>
    </row>
    <row r="4152" spans="1:15">
      <c r="A4152" s="34" t="s">
        <v>312</v>
      </c>
      <c r="B4152" t="s">
        <v>97</v>
      </c>
      <c r="C4152" t="s">
        <v>315</v>
      </c>
      <c r="D4152" s="16">
        <v>0.68</v>
      </c>
      <c r="E4152" s="16">
        <v>68.25</v>
      </c>
      <c r="F4152" s="16">
        <v>-63.75</v>
      </c>
      <c r="G4152">
        <v>7.5505478039192796E-3</v>
      </c>
      <c r="H4152">
        <v>1.21</v>
      </c>
      <c r="I4152" t="s">
        <v>32</v>
      </c>
      <c r="J4152">
        <v>1.1676104851421601E-3</v>
      </c>
      <c r="K4152">
        <v>4.8845038628446899E-2</v>
      </c>
      <c r="L4152">
        <v>2003</v>
      </c>
      <c r="M4152">
        <v>2003</v>
      </c>
      <c r="N4152" t="s">
        <v>314</v>
      </c>
      <c r="O4152" t="s">
        <v>49</v>
      </c>
    </row>
    <row r="4153" spans="1:15">
      <c r="A4153" s="34" t="s">
        <v>312</v>
      </c>
      <c r="B4153" t="s">
        <v>97</v>
      </c>
      <c r="C4153" t="s">
        <v>315</v>
      </c>
      <c r="D4153" s="16">
        <v>0.59</v>
      </c>
      <c r="E4153" s="16">
        <v>71.75</v>
      </c>
      <c r="F4153" s="16">
        <v>-70.25</v>
      </c>
      <c r="G4153">
        <v>7.5505478039192796E-3</v>
      </c>
      <c r="H4153">
        <v>1.21</v>
      </c>
      <c r="I4153" t="s">
        <v>32</v>
      </c>
      <c r="J4153">
        <v>1.1676104851421601E-3</v>
      </c>
      <c r="K4153">
        <v>4.8845038628446899E-2</v>
      </c>
      <c r="L4153">
        <v>2003</v>
      </c>
      <c r="M4153">
        <v>2003</v>
      </c>
      <c r="N4153" t="s">
        <v>314</v>
      </c>
      <c r="O4153" t="s">
        <v>49</v>
      </c>
    </row>
    <row r="4154" spans="1:15">
      <c r="A4154" s="34" t="s">
        <v>312</v>
      </c>
      <c r="B4154" t="s">
        <v>97</v>
      </c>
      <c r="C4154" t="s">
        <v>315</v>
      </c>
      <c r="D4154" s="16">
        <v>0.74</v>
      </c>
      <c r="E4154" s="16">
        <v>72.75</v>
      </c>
      <c r="F4154" s="16">
        <v>-73.75</v>
      </c>
      <c r="G4154">
        <v>7.5505478039192796E-3</v>
      </c>
      <c r="H4154">
        <v>1.21</v>
      </c>
      <c r="I4154" t="s">
        <v>32</v>
      </c>
      <c r="J4154">
        <v>1.1676104851421601E-3</v>
      </c>
      <c r="K4154">
        <v>4.8845038628446899E-2</v>
      </c>
      <c r="L4154">
        <v>2003</v>
      </c>
      <c r="M4154">
        <v>2003</v>
      </c>
      <c r="N4154" t="s">
        <v>314</v>
      </c>
      <c r="O4154" t="s">
        <v>49</v>
      </c>
    </row>
    <row r="4155" spans="1:15">
      <c r="A4155" s="34" t="s">
        <v>312</v>
      </c>
      <c r="B4155" t="s">
        <v>97</v>
      </c>
      <c r="C4155" t="s">
        <v>315</v>
      </c>
      <c r="D4155" s="16">
        <v>0.9</v>
      </c>
      <c r="E4155" s="16">
        <v>69.75</v>
      </c>
      <c r="F4155" s="16">
        <v>-68.25</v>
      </c>
      <c r="G4155">
        <v>7.5505478039192796E-3</v>
      </c>
      <c r="H4155">
        <v>1.21</v>
      </c>
      <c r="I4155" t="s">
        <v>32</v>
      </c>
      <c r="J4155">
        <v>1.1676104851421601E-3</v>
      </c>
      <c r="K4155">
        <v>4.8845038628446899E-2</v>
      </c>
      <c r="L4155">
        <v>2003</v>
      </c>
      <c r="M4155">
        <v>2003</v>
      </c>
      <c r="N4155" t="s">
        <v>314</v>
      </c>
      <c r="O4155" t="s">
        <v>49</v>
      </c>
    </row>
    <row r="4156" spans="1:15">
      <c r="A4156" s="34" t="s">
        <v>312</v>
      </c>
      <c r="B4156" t="s">
        <v>97</v>
      </c>
      <c r="C4156" t="s">
        <v>315</v>
      </c>
      <c r="D4156" s="16">
        <v>0.76</v>
      </c>
      <c r="E4156" s="16">
        <v>71.75</v>
      </c>
      <c r="F4156" s="16">
        <v>-74.75</v>
      </c>
      <c r="G4156">
        <v>7.5505478039192796E-3</v>
      </c>
      <c r="H4156">
        <v>1.21</v>
      </c>
      <c r="I4156" t="s">
        <v>32</v>
      </c>
      <c r="J4156">
        <v>1.1676104851421601E-3</v>
      </c>
      <c r="K4156">
        <v>4.8845038628446899E-2</v>
      </c>
      <c r="L4156">
        <v>2003</v>
      </c>
      <c r="M4156">
        <v>2003</v>
      </c>
      <c r="N4156" t="s">
        <v>314</v>
      </c>
      <c r="O4156" t="s">
        <v>49</v>
      </c>
    </row>
    <row r="4157" spans="1:15">
      <c r="A4157" s="34" t="s">
        <v>312</v>
      </c>
      <c r="B4157" t="s">
        <v>97</v>
      </c>
      <c r="C4157" t="s">
        <v>315</v>
      </c>
      <c r="D4157" s="16">
        <v>0.89</v>
      </c>
      <c r="E4157" s="16">
        <v>71.25</v>
      </c>
      <c r="F4157" s="16">
        <v>-73.25</v>
      </c>
      <c r="G4157">
        <v>7.5505478039192796E-3</v>
      </c>
      <c r="H4157">
        <v>1.21</v>
      </c>
      <c r="I4157" t="s">
        <v>32</v>
      </c>
      <c r="J4157">
        <v>1.1676104851421601E-3</v>
      </c>
      <c r="K4157">
        <v>4.8845038628446899E-2</v>
      </c>
      <c r="L4157">
        <v>2003</v>
      </c>
      <c r="M4157">
        <v>2003</v>
      </c>
      <c r="N4157" t="s">
        <v>314</v>
      </c>
      <c r="O4157" t="s">
        <v>49</v>
      </c>
    </row>
    <row r="4158" spans="1:15">
      <c r="A4158" s="34" t="s">
        <v>312</v>
      </c>
      <c r="B4158" t="s">
        <v>97</v>
      </c>
      <c r="C4158" t="s">
        <v>315</v>
      </c>
      <c r="D4158" s="16">
        <v>0.63</v>
      </c>
      <c r="E4158" s="16">
        <v>70.25</v>
      </c>
      <c r="F4158" s="16">
        <v>-65.75</v>
      </c>
      <c r="G4158">
        <v>7.5505478039192796E-3</v>
      </c>
      <c r="H4158">
        <v>1.21</v>
      </c>
      <c r="I4158" t="s">
        <v>32</v>
      </c>
      <c r="J4158">
        <v>1.1676104851421601E-3</v>
      </c>
      <c r="K4158">
        <v>4.8845038628446899E-2</v>
      </c>
      <c r="L4158">
        <v>2003</v>
      </c>
      <c r="M4158">
        <v>2003</v>
      </c>
      <c r="N4158" t="s">
        <v>314</v>
      </c>
      <c r="O4158" t="s">
        <v>49</v>
      </c>
    </row>
    <row r="4159" spans="1:15">
      <c r="A4159" s="34" t="s">
        <v>312</v>
      </c>
      <c r="B4159" t="s">
        <v>97</v>
      </c>
      <c r="C4159" t="s">
        <v>315</v>
      </c>
      <c r="D4159" s="16">
        <v>0.6</v>
      </c>
      <c r="E4159" s="16">
        <v>70.75</v>
      </c>
      <c r="F4159" s="16">
        <v>-66.75</v>
      </c>
      <c r="G4159">
        <v>7.5505478039192796E-3</v>
      </c>
      <c r="H4159">
        <v>1.21</v>
      </c>
      <c r="I4159" t="s">
        <v>32</v>
      </c>
      <c r="J4159">
        <v>1.1676104851421601E-3</v>
      </c>
      <c r="K4159">
        <v>4.8845038628446899E-2</v>
      </c>
      <c r="L4159">
        <v>2003</v>
      </c>
      <c r="M4159">
        <v>2003</v>
      </c>
      <c r="N4159" t="s">
        <v>314</v>
      </c>
      <c r="O4159" t="s">
        <v>49</v>
      </c>
    </row>
    <row r="4160" spans="1:15">
      <c r="A4160" s="34" t="s">
        <v>312</v>
      </c>
      <c r="B4160" t="s">
        <v>97</v>
      </c>
      <c r="C4160" t="s">
        <v>315</v>
      </c>
      <c r="D4160" s="16">
        <v>0.79</v>
      </c>
      <c r="E4160" s="16">
        <v>67.25</v>
      </c>
      <c r="F4160" s="16">
        <v>-64.25</v>
      </c>
      <c r="G4160">
        <v>7.5505478039192796E-3</v>
      </c>
      <c r="H4160">
        <v>1.21</v>
      </c>
      <c r="I4160" t="s">
        <v>32</v>
      </c>
      <c r="J4160">
        <v>1.1676104851421601E-3</v>
      </c>
      <c r="K4160">
        <v>4.8845038628446899E-2</v>
      </c>
      <c r="L4160">
        <v>2003</v>
      </c>
      <c r="M4160">
        <v>2003</v>
      </c>
      <c r="N4160" t="s">
        <v>314</v>
      </c>
      <c r="O4160" t="s">
        <v>49</v>
      </c>
    </row>
    <row r="4161" spans="1:15">
      <c r="A4161" s="34" t="s">
        <v>312</v>
      </c>
      <c r="B4161" t="s">
        <v>97</v>
      </c>
      <c r="C4161" t="s">
        <v>315</v>
      </c>
      <c r="D4161" s="16">
        <v>0</v>
      </c>
      <c r="E4161" s="16">
        <v>68.25</v>
      </c>
      <c r="F4161" s="16">
        <v>-67.25</v>
      </c>
      <c r="G4161">
        <v>7.5505478039192796E-3</v>
      </c>
      <c r="H4161">
        <v>1.21</v>
      </c>
      <c r="I4161" t="s">
        <v>32</v>
      </c>
      <c r="J4161">
        <v>1.1676104851421601E-3</v>
      </c>
      <c r="K4161">
        <v>4.8845038628446899E-2</v>
      </c>
      <c r="L4161">
        <v>2003</v>
      </c>
      <c r="M4161">
        <v>2003</v>
      </c>
      <c r="N4161" t="s">
        <v>314</v>
      </c>
      <c r="O4161" t="s">
        <v>49</v>
      </c>
    </row>
    <row r="4162" spans="1:15">
      <c r="A4162" s="34" t="s">
        <v>312</v>
      </c>
      <c r="B4162" t="s">
        <v>97</v>
      </c>
      <c r="C4162" t="s">
        <v>315</v>
      </c>
      <c r="D4162" s="16">
        <v>0.83</v>
      </c>
      <c r="E4162" s="16">
        <v>69.25</v>
      </c>
      <c r="F4162" s="16">
        <v>-68.25</v>
      </c>
      <c r="G4162">
        <v>7.5505478039192796E-3</v>
      </c>
      <c r="H4162">
        <v>1.21</v>
      </c>
      <c r="I4162" t="s">
        <v>32</v>
      </c>
      <c r="J4162">
        <v>1.1676104851421601E-3</v>
      </c>
      <c r="K4162">
        <v>4.8845038628446899E-2</v>
      </c>
      <c r="L4162">
        <v>2003</v>
      </c>
      <c r="M4162">
        <v>2003</v>
      </c>
      <c r="N4162" t="s">
        <v>314</v>
      </c>
      <c r="O4162" t="s">
        <v>49</v>
      </c>
    </row>
    <row r="4163" spans="1:15">
      <c r="A4163" s="34" t="s">
        <v>312</v>
      </c>
      <c r="B4163" t="s">
        <v>97</v>
      </c>
      <c r="C4163" t="s">
        <v>315</v>
      </c>
      <c r="D4163" s="16">
        <v>0.91</v>
      </c>
      <c r="E4163" s="16">
        <v>72.25</v>
      </c>
      <c r="F4163" s="16">
        <v>-75.25</v>
      </c>
      <c r="G4163">
        <v>7.5505478039192796E-3</v>
      </c>
      <c r="H4163">
        <v>1.21</v>
      </c>
      <c r="I4163" t="s">
        <v>32</v>
      </c>
      <c r="J4163">
        <v>1.1676104851421601E-3</v>
      </c>
      <c r="K4163">
        <v>4.8845038628446899E-2</v>
      </c>
      <c r="L4163">
        <v>2003</v>
      </c>
      <c r="M4163">
        <v>2003</v>
      </c>
      <c r="N4163" t="s">
        <v>314</v>
      </c>
      <c r="O4163" t="s">
        <v>49</v>
      </c>
    </row>
    <row r="4164" spans="1:15">
      <c r="A4164" s="34" t="s">
        <v>312</v>
      </c>
      <c r="B4164" t="s">
        <v>97</v>
      </c>
      <c r="C4164" t="s">
        <v>315</v>
      </c>
      <c r="D4164" s="16">
        <v>0.93</v>
      </c>
      <c r="E4164" s="16">
        <v>70.75</v>
      </c>
      <c r="F4164" s="16">
        <v>-70.75</v>
      </c>
      <c r="G4164">
        <v>7.5505478039192796E-3</v>
      </c>
      <c r="H4164">
        <v>1.21</v>
      </c>
      <c r="I4164" t="s">
        <v>32</v>
      </c>
      <c r="J4164">
        <v>1.1676104851421601E-3</v>
      </c>
      <c r="K4164">
        <v>4.8845038628446899E-2</v>
      </c>
      <c r="L4164">
        <v>2003</v>
      </c>
      <c r="M4164">
        <v>2003</v>
      </c>
      <c r="N4164" t="s">
        <v>314</v>
      </c>
      <c r="O4164" t="s">
        <v>49</v>
      </c>
    </row>
    <row r="4165" spans="1:15">
      <c r="A4165" s="34" t="s">
        <v>312</v>
      </c>
      <c r="B4165" t="s">
        <v>97</v>
      </c>
      <c r="C4165" t="s">
        <v>315</v>
      </c>
      <c r="D4165" s="16">
        <v>0.94</v>
      </c>
      <c r="E4165" s="16">
        <v>70.75</v>
      </c>
      <c r="F4165" s="16">
        <v>-71.25</v>
      </c>
      <c r="G4165">
        <v>7.5505478039192796E-3</v>
      </c>
      <c r="H4165">
        <v>1.21</v>
      </c>
      <c r="I4165" t="s">
        <v>32</v>
      </c>
      <c r="J4165">
        <v>1.1676104851421601E-3</v>
      </c>
      <c r="K4165">
        <v>4.8845038628446899E-2</v>
      </c>
      <c r="L4165">
        <v>2003</v>
      </c>
      <c r="M4165">
        <v>2003</v>
      </c>
      <c r="N4165" t="s">
        <v>314</v>
      </c>
      <c r="O4165" t="s">
        <v>49</v>
      </c>
    </row>
    <row r="4166" spans="1:15">
      <c r="A4166" s="34" t="s">
        <v>312</v>
      </c>
      <c r="B4166" t="s">
        <v>97</v>
      </c>
      <c r="C4166" t="s">
        <v>315</v>
      </c>
      <c r="D4166" s="16">
        <v>0.82</v>
      </c>
      <c r="E4166" s="16">
        <v>67.75</v>
      </c>
      <c r="F4166" s="16">
        <v>-65.75</v>
      </c>
      <c r="G4166">
        <v>7.5505478039192796E-3</v>
      </c>
      <c r="H4166">
        <v>1.21</v>
      </c>
      <c r="I4166" t="s">
        <v>32</v>
      </c>
      <c r="J4166">
        <v>1.1676104851421601E-3</v>
      </c>
      <c r="K4166">
        <v>4.8845038628446899E-2</v>
      </c>
      <c r="L4166">
        <v>2003</v>
      </c>
      <c r="M4166">
        <v>2003</v>
      </c>
      <c r="N4166" t="s">
        <v>314</v>
      </c>
      <c r="O4166" t="s">
        <v>49</v>
      </c>
    </row>
    <row r="4167" spans="1:15">
      <c r="A4167" s="34" t="s">
        <v>312</v>
      </c>
      <c r="B4167" t="s">
        <v>97</v>
      </c>
      <c r="C4167" t="s">
        <v>315</v>
      </c>
      <c r="D4167" s="16">
        <v>0</v>
      </c>
      <c r="E4167" s="16">
        <v>67.75</v>
      </c>
      <c r="F4167" s="16">
        <v>-65.25</v>
      </c>
      <c r="G4167">
        <v>7.5505478039192796E-3</v>
      </c>
      <c r="H4167">
        <v>1.21</v>
      </c>
      <c r="I4167" t="s">
        <v>32</v>
      </c>
      <c r="J4167">
        <v>1.1676104851421601E-3</v>
      </c>
      <c r="K4167">
        <v>4.8845038628446899E-2</v>
      </c>
      <c r="L4167">
        <v>2003</v>
      </c>
      <c r="M4167">
        <v>2003</v>
      </c>
      <c r="N4167" t="s">
        <v>314</v>
      </c>
      <c r="O4167" t="s">
        <v>49</v>
      </c>
    </row>
    <row r="4168" spans="1:15">
      <c r="A4168" s="34" t="s">
        <v>312</v>
      </c>
      <c r="B4168" t="s">
        <v>97</v>
      </c>
      <c r="C4168" t="s">
        <v>315</v>
      </c>
      <c r="D4168" s="16">
        <v>0.91</v>
      </c>
      <c r="E4168" s="16">
        <v>68.75</v>
      </c>
      <c r="F4168" s="16">
        <v>-68.75</v>
      </c>
      <c r="G4168">
        <v>7.5505478039192796E-3</v>
      </c>
      <c r="H4168">
        <v>1.21</v>
      </c>
      <c r="I4168" t="s">
        <v>32</v>
      </c>
      <c r="J4168">
        <v>1.1676104851421601E-3</v>
      </c>
      <c r="K4168">
        <v>4.8845038628446899E-2</v>
      </c>
      <c r="L4168">
        <v>2003</v>
      </c>
      <c r="M4168">
        <v>2003</v>
      </c>
      <c r="N4168" t="s">
        <v>314</v>
      </c>
      <c r="O4168" t="s">
        <v>49</v>
      </c>
    </row>
    <row r="4169" spans="1:15">
      <c r="A4169" s="34" t="s">
        <v>312</v>
      </c>
      <c r="B4169" t="s">
        <v>97</v>
      </c>
      <c r="C4169" t="s">
        <v>315</v>
      </c>
      <c r="D4169" s="16">
        <v>0.96</v>
      </c>
      <c r="E4169" s="16">
        <v>70.25</v>
      </c>
      <c r="F4169" s="16">
        <v>-69.25</v>
      </c>
      <c r="G4169">
        <v>7.5505478039192796E-3</v>
      </c>
      <c r="H4169">
        <v>1.21</v>
      </c>
      <c r="I4169" t="s">
        <v>32</v>
      </c>
      <c r="J4169">
        <v>1.1676104851421601E-3</v>
      </c>
      <c r="K4169">
        <v>4.8845038628446899E-2</v>
      </c>
      <c r="L4169">
        <v>2003</v>
      </c>
      <c r="M4169">
        <v>2003</v>
      </c>
      <c r="N4169" t="s">
        <v>314</v>
      </c>
      <c r="O4169" t="s">
        <v>49</v>
      </c>
    </row>
    <row r="4170" spans="1:15">
      <c r="A4170" s="34" t="s">
        <v>312</v>
      </c>
      <c r="B4170" t="s">
        <v>97</v>
      </c>
      <c r="C4170" t="s">
        <v>315</v>
      </c>
      <c r="D4170" s="16">
        <v>0.87</v>
      </c>
      <c r="E4170" s="16">
        <v>70.75</v>
      </c>
      <c r="F4170" s="16">
        <v>-72.25</v>
      </c>
      <c r="G4170">
        <v>7.5505478039192796E-3</v>
      </c>
      <c r="H4170">
        <v>1.21</v>
      </c>
      <c r="I4170" t="s">
        <v>32</v>
      </c>
      <c r="J4170">
        <v>1.1676104851421601E-3</v>
      </c>
      <c r="K4170">
        <v>4.8845038628446899E-2</v>
      </c>
      <c r="L4170">
        <v>2003</v>
      </c>
      <c r="M4170">
        <v>2003</v>
      </c>
      <c r="N4170" t="s">
        <v>314</v>
      </c>
      <c r="O4170" t="s">
        <v>49</v>
      </c>
    </row>
    <row r="4171" spans="1:15">
      <c r="A4171" s="34" t="s">
        <v>312</v>
      </c>
      <c r="B4171" t="s">
        <v>97</v>
      </c>
      <c r="C4171" t="s">
        <v>315</v>
      </c>
      <c r="D4171" s="16">
        <v>0.85</v>
      </c>
      <c r="E4171" s="16">
        <v>69.75</v>
      </c>
      <c r="F4171" s="16">
        <v>-69.25</v>
      </c>
      <c r="G4171">
        <v>7.5505478039192796E-3</v>
      </c>
      <c r="H4171">
        <v>1.21</v>
      </c>
      <c r="I4171" t="s">
        <v>32</v>
      </c>
      <c r="J4171">
        <v>1.1676104851421601E-3</v>
      </c>
      <c r="K4171">
        <v>4.8845038628446899E-2</v>
      </c>
      <c r="L4171">
        <v>2003</v>
      </c>
      <c r="M4171">
        <v>2003</v>
      </c>
      <c r="N4171" t="s">
        <v>314</v>
      </c>
      <c r="O4171" t="s">
        <v>49</v>
      </c>
    </row>
    <row r="4172" spans="1:15">
      <c r="A4172" s="34" t="s">
        <v>312</v>
      </c>
      <c r="B4172" t="s">
        <v>97</v>
      </c>
      <c r="C4172" t="s">
        <v>315</v>
      </c>
      <c r="D4172" s="16">
        <v>0.8</v>
      </c>
      <c r="E4172" s="16">
        <v>69.75</v>
      </c>
      <c r="F4172" s="16">
        <v>-69.75</v>
      </c>
      <c r="G4172">
        <v>7.5505478039192796E-3</v>
      </c>
      <c r="H4172">
        <v>1.21</v>
      </c>
      <c r="I4172" t="s">
        <v>32</v>
      </c>
      <c r="J4172">
        <v>1.1676104851421601E-3</v>
      </c>
      <c r="K4172">
        <v>4.8845038628446899E-2</v>
      </c>
      <c r="L4172">
        <v>2003</v>
      </c>
      <c r="M4172">
        <v>2003</v>
      </c>
      <c r="N4172" t="s">
        <v>314</v>
      </c>
      <c r="O4172" t="s">
        <v>49</v>
      </c>
    </row>
    <row r="4173" spans="1:15">
      <c r="A4173" s="34" t="s">
        <v>312</v>
      </c>
      <c r="B4173" t="s">
        <v>97</v>
      </c>
      <c r="C4173" t="s">
        <v>315</v>
      </c>
      <c r="D4173" s="16">
        <v>0.88</v>
      </c>
      <c r="E4173" s="16">
        <v>69.75</v>
      </c>
      <c r="F4173" s="16">
        <v>-68.75</v>
      </c>
      <c r="G4173">
        <v>7.5505478039192796E-3</v>
      </c>
      <c r="H4173">
        <v>1.21</v>
      </c>
      <c r="I4173" t="s">
        <v>32</v>
      </c>
      <c r="J4173">
        <v>1.1676104851421601E-3</v>
      </c>
      <c r="K4173">
        <v>4.8845038628446899E-2</v>
      </c>
      <c r="L4173">
        <v>2003</v>
      </c>
      <c r="M4173">
        <v>2003</v>
      </c>
      <c r="N4173" t="s">
        <v>314</v>
      </c>
      <c r="O4173" t="s">
        <v>49</v>
      </c>
    </row>
    <row r="4174" spans="1:15">
      <c r="A4174" s="34" t="s">
        <v>312</v>
      </c>
      <c r="B4174" t="s">
        <v>97</v>
      </c>
      <c r="C4174" t="s">
        <v>315</v>
      </c>
      <c r="D4174" s="16">
        <v>0</v>
      </c>
      <c r="E4174" s="16">
        <v>69.25</v>
      </c>
      <c r="F4174" s="16">
        <v>-68.75</v>
      </c>
      <c r="G4174">
        <v>7.5505478039192796E-3</v>
      </c>
      <c r="H4174">
        <v>1.21</v>
      </c>
      <c r="I4174" t="s">
        <v>32</v>
      </c>
      <c r="J4174">
        <v>1.1676104851421601E-3</v>
      </c>
      <c r="K4174">
        <v>4.8845038628446899E-2</v>
      </c>
      <c r="L4174">
        <v>2003</v>
      </c>
      <c r="M4174">
        <v>2003</v>
      </c>
      <c r="N4174" t="s">
        <v>314</v>
      </c>
      <c r="O4174" t="s">
        <v>49</v>
      </c>
    </row>
    <row r="4175" spans="1:15">
      <c r="A4175" s="34" t="s">
        <v>312</v>
      </c>
      <c r="B4175" t="s">
        <v>97</v>
      </c>
      <c r="C4175" t="s">
        <v>315</v>
      </c>
      <c r="D4175" s="16">
        <v>0.87</v>
      </c>
      <c r="E4175" s="16">
        <v>71.25</v>
      </c>
      <c r="F4175" s="16">
        <v>-73.75</v>
      </c>
      <c r="G4175">
        <v>7.5505478039192796E-3</v>
      </c>
      <c r="H4175">
        <v>1.21</v>
      </c>
      <c r="I4175" t="s">
        <v>32</v>
      </c>
      <c r="J4175">
        <v>1.1676104851421601E-3</v>
      </c>
      <c r="K4175">
        <v>4.8845038628446899E-2</v>
      </c>
      <c r="L4175">
        <v>2003</v>
      </c>
      <c r="M4175">
        <v>2003</v>
      </c>
      <c r="N4175" t="s">
        <v>314</v>
      </c>
      <c r="O4175" t="s">
        <v>49</v>
      </c>
    </row>
    <row r="4176" spans="1:15">
      <c r="A4176" s="34" t="s">
        <v>312</v>
      </c>
      <c r="B4176" t="s">
        <v>97</v>
      </c>
      <c r="C4176" t="s">
        <v>315</v>
      </c>
      <c r="D4176" s="16">
        <v>0.56999999999999995</v>
      </c>
      <c r="E4176" s="16">
        <v>71.25</v>
      </c>
      <c r="F4176" s="16">
        <v>-67.75</v>
      </c>
      <c r="G4176">
        <v>7.5505478039192796E-3</v>
      </c>
      <c r="H4176">
        <v>1.21</v>
      </c>
      <c r="I4176" t="s">
        <v>32</v>
      </c>
      <c r="J4176">
        <v>1.1676104851421601E-3</v>
      </c>
      <c r="K4176">
        <v>4.8845038628446899E-2</v>
      </c>
      <c r="L4176">
        <v>2003</v>
      </c>
      <c r="M4176">
        <v>2003</v>
      </c>
      <c r="N4176" t="s">
        <v>314</v>
      </c>
      <c r="O4176" t="s">
        <v>49</v>
      </c>
    </row>
    <row r="4177" spans="1:15">
      <c r="A4177" s="34" t="s">
        <v>312</v>
      </c>
      <c r="B4177" t="s">
        <v>97</v>
      </c>
      <c r="C4177" t="s">
        <v>315</v>
      </c>
      <c r="D4177" s="16">
        <v>0.92</v>
      </c>
      <c r="E4177" s="16">
        <v>66.75</v>
      </c>
      <c r="F4177" s="16">
        <v>-63.25</v>
      </c>
      <c r="G4177">
        <v>7.5505478039192796E-3</v>
      </c>
      <c r="H4177">
        <v>1.21</v>
      </c>
      <c r="I4177" t="s">
        <v>32</v>
      </c>
      <c r="J4177">
        <v>1.1676104851421601E-3</v>
      </c>
      <c r="K4177">
        <v>4.8845038628446899E-2</v>
      </c>
      <c r="L4177">
        <v>2003</v>
      </c>
      <c r="M4177">
        <v>2003</v>
      </c>
      <c r="N4177" t="s">
        <v>314</v>
      </c>
      <c r="O4177" t="s">
        <v>49</v>
      </c>
    </row>
    <row r="4178" spans="1:15">
      <c r="A4178" s="34" t="s">
        <v>312</v>
      </c>
      <c r="B4178" t="s">
        <v>97</v>
      </c>
      <c r="C4178" t="s">
        <v>315</v>
      </c>
      <c r="D4178" s="16">
        <v>0.9</v>
      </c>
      <c r="E4178" s="16">
        <v>70.25</v>
      </c>
      <c r="F4178" s="16">
        <v>-71.25</v>
      </c>
      <c r="G4178">
        <v>7.5505478039192796E-3</v>
      </c>
      <c r="H4178">
        <v>1.21</v>
      </c>
      <c r="I4178" t="s">
        <v>32</v>
      </c>
      <c r="J4178">
        <v>1.1676104851421601E-3</v>
      </c>
      <c r="K4178">
        <v>4.8845038628446899E-2</v>
      </c>
      <c r="L4178">
        <v>2003</v>
      </c>
      <c r="M4178">
        <v>2003</v>
      </c>
      <c r="N4178" t="s">
        <v>314</v>
      </c>
      <c r="O4178" t="s">
        <v>49</v>
      </c>
    </row>
    <row r="4179" spans="1:15">
      <c r="A4179" s="34" t="s">
        <v>312</v>
      </c>
      <c r="B4179" t="s">
        <v>97</v>
      </c>
      <c r="C4179" t="s">
        <v>315</v>
      </c>
      <c r="D4179" s="16">
        <v>0.96</v>
      </c>
      <c r="E4179" s="16">
        <v>70.25</v>
      </c>
      <c r="F4179" s="16">
        <v>-69.75</v>
      </c>
      <c r="G4179">
        <v>7.5505478039192796E-3</v>
      </c>
      <c r="H4179">
        <v>1.21</v>
      </c>
      <c r="I4179" t="s">
        <v>32</v>
      </c>
      <c r="J4179">
        <v>1.1676104851421601E-3</v>
      </c>
      <c r="K4179">
        <v>4.8845038628446899E-2</v>
      </c>
      <c r="L4179">
        <v>2003</v>
      </c>
      <c r="M4179">
        <v>2003</v>
      </c>
      <c r="N4179" t="s">
        <v>314</v>
      </c>
      <c r="O4179" t="s">
        <v>49</v>
      </c>
    </row>
    <row r="4180" spans="1:15">
      <c r="A4180" s="34" t="s">
        <v>312</v>
      </c>
      <c r="B4180" t="s">
        <v>97</v>
      </c>
      <c r="C4180" t="s">
        <v>315</v>
      </c>
      <c r="D4180" s="16">
        <v>0.72</v>
      </c>
      <c r="E4180" s="16">
        <v>72.25</v>
      </c>
      <c r="F4180" s="16">
        <v>-72.25</v>
      </c>
      <c r="G4180">
        <v>7.5505478039192796E-3</v>
      </c>
      <c r="H4180">
        <v>1.21</v>
      </c>
      <c r="I4180" t="s">
        <v>32</v>
      </c>
      <c r="J4180">
        <v>1.1676104851421601E-3</v>
      </c>
      <c r="K4180">
        <v>4.8845038628446899E-2</v>
      </c>
      <c r="L4180">
        <v>2003</v>
      </c>
      <c r="M4180">
        <v>2003</v>
      </c>
      <c r="N4180" t="s">
        <v>314</v>
      </c>
      <c r="O4180" t="s">
        <v>49</v>
      </c>
    </row>
    <row r="4181" spans="1:15">
      <c r="A4181" s="34" t="s">
        <v>312</v>
      </c>
      <c r="B4181" t="s">
        <v>97</v>
      </c>
      <c r="C4181" t="s">
        <v>315</v>
      </c>
      <c r="D4181" s="16">
        <v>0.34</v>
      </c>
      <c r="E4181" s="16">
        <v>68.25</v>
      </c>
      <c r="F4181" s="16">
        <v>-67.75</v>
      </c>
      <c r="G4181">
        <v>7.5505478039192796E-3</v>
      </c>
      <c r="H4181">
        <v>1.21</v>
      </c>
      <c r="I4181" t="s">
        <v>32</v>
      </c>
      <c r="J4181">
        <v>1.1676104851421601E-3</v>
      </c>
      <c r="K4181">
        <v>4.8845038628446899E-2</v>
      </c>
      <c r="L4181">
        <v>2003</v>
      </c>
      <c r="M4181">
        <v>2003</v>
      </c>
      <c r="N4181" t="s">
        <v>314</v>
      </c>
      <c r="O4181" t="s">
        <v>49</v>
      </c>
    </row>
    <row r="4182" spans="1:15">
      <c r="A4182" s="34" t="s">
        <v>312</v>
      </c>
      <c r="B4182" t="s">
        <v>97</v>
      </c>
      <c r="C4182" t="s">
        <v>315</v>
      </c>
      <c r="D4182" s="16">
        <v>0.55000000000000004</v>
      </c>
      <c r="E4182" s="16">
        <v>71.75</v>
      </c>
      <c r="F4182" s="16">
        <v>-69.75</v>
      </c>
      <c r="G4182">
        <v>7.5505478039192796E-3</v>
      </c>
      <c r="H4182">
        <v>1.21</v>
      </c>
      <c r="I4182" t="s">
        <v>32</v>
      </c>
      <c r="J4182">
        <v>1.1676104851421601E-3</v>
      </c>
      <c r="K4182">
        <v>4.8845038628446899E-2</v>
      </c>
      <c r="L4182">
        <v>2003</v>
      </c>
      <c r="M4182">
        <v>2003</v>
      </c>
      <c r="N4182" t="s">
        <v>314</v>
      </c>
      <c r="O4182" t="s">
        <v>49</v>
      </c>
    </row>
    <row r="4183" spans="1:15">
      <c r="A4183" s="34" t="s">
        <v>312</v>
      </c>
      <c r="B4183" t="s">
        <v>97</v>
      </c>
      <c r="C4183" t="s">
        <v>315</v>
      </c>
      <c r="D4183" s="16">
        <v>0.9</v>
      </c>
      <c r="E4183" s="16">
        <v>70.75</v>
      </c>
      <c r="F4183" s="16">
        <v>-71.75</v>
      </c>
      <c r="G4183">
        <v>7.5505478039192796E-3</v>
      </c>
      <c r="H4183">
        <v>1.21</v>
      </c>
      <c r="I4183" t="s">
        <v>32</v>
      </c>
      <c r="J4183">
        <v>1.1676104851421601E-3</v>
      </c>
      <c r="K4183">
        <v>4.8845038628446899E-2</v>
      </c>
      <c r="L4183">
        <v>2003</v>
      </c>
      <c r="M4183">
        <v>2003</v>
      </c>
      <c r="N4183" t="s">
        <v>314</v>
      </c>
      <c r="O4183" t="s">
        <v>49</v>
      </c>
    </row>
    <row r="4184" spans="1:15">
      <c r="A4184" s="34" t="s">
        <v>312</v>
      </c>
      <c r="B4184" t="s">
        <v>97</v>
      </c>
      <c r="C4184" t="s">
        <v>315</v>
      </c>
      <c r="D4184" s="16">
        <v>0</v>
      </c>
      <c r="E4184" s="16">
        <v>67.25</v>
      </c>
      <c r="F4184" s="16">
        <v>-64.75</v>
      </c>
      <c r="G4184">
        <v>7.5505478039192796E-3</v>
      </c>
      <c r="H4184">
        <v>1.21</v>
      </c>
      <c r="I4184" t="s">
        <v>32</v>
      </c>
      <c r="J4184">
        <v>1.1676104851421601E-3</v>
      </c>
      <c r="K4184">
        <v>4.8845038628446899E-2</v>
      </c>
      <c r="L4184">
        <v>2003</v>
      </c>
      <c r="M4184">
        <v>2003</v>
      </c>
      <c r="N4184" t="s">
        <v>314</v>
      </c>
      <c r="O4184" t="s">
        <v>49</v>
      </c>
    </row>
    <row r="4185" spans="1:15">
      <c r="A4185" s="34" t="s">
        <v>324</v>
      </c>
      <c r="B4185" t="s">
        <v>97</v>
      </c>
      <c r="C4185" t="s">
        <v>325</v>
      </c>
      <c r="D4185" s="16">
        <v>0.75</v>
      </c>
      <c r="E4185" s="16">
        <v>69.75</v>
      </c>
      <c r="F4185" s="16">
        <v>-66.75</v>
      </c>
      <c r="G4185">
        <v>0.50341685649202739</v>
      </c>
      <c r="H4185">
        <v>0.38600000000000001</v>
      </c>
      <c r="I4185" t="s">
        <v>32</v>
      </c>
      <c r="J4185">
        <v>0.24236902050113895</v>
      </c>
      <c r="K4185">
        <v>1.0451025056947609</v>
      </c>
      <c r="L4185">
        <v>2009</v>
      </c>
      <c r="M4185">
        <v>2009</v>
      </c>
      <c r="N4185" s="33">
        <v>44823</v>
      </c>
      <c r="O4185" t="s">
        <v>326</v>
      </c>
    </row>
    <row r="4186" spans="1:15">
      <c r="A4186" s="34" t="s">
        <v>324</v>
      </c>
      <c r="B4186" t="s">
        <v>97</v>
      </c>
      <c r="C4186" t="s">
        <v>325</v>
      </c>
      <c r="D4186" s="16">
        <v>0.83</v>
      </c>
      <c r="E4186" s="16">
        <v>69.75</v>
      </c>
      <c r="F4186" s="16">
        <v>-67.25</v>
      </c>
      <c r="G4186">
        <v>0.50341685649202739</v>
      </c>
      <c r="H4186">
        <v>0.38600000000000001</v>
      </c>
      <c r="I4186" t="s">
        <v>32</v>
      </c>
      <c r="J4186">
        <v>0.24236902050113895</v>
      </c>
      <c r="K4186">
        <v>1.0451025056947609</v>
      </c>
      <c r="L4186">
        <v>2009</v>
      </c>
      <c r="M4186">
        <v>2009</v>
      </c>
      <c r="N4186" s="33">
        <v>44823</v>
      </c>
      <c r="O4186" t="s">
        <v>326</v>
      </c>
    </row>
    <row r="4187" spans="1:15">
      <c r="A4187" s="34" t="s">
        <v>324</v>
      </c>
      <c r="B4187" t="s">
        <v>97</v>
      </c>
      <c r="C4187" t="s">
        <v>325</v>
      </c>
      <c r="D4187" s="16">
        <v>0.81</v>
      </c>
      <c r="E4187" s="16">
        <v>69.75</v>
      </c>
      <c r="F4187" s="16">
        <v>-67.75</v>
      </c>
      <c r="G4187">
        <v>0.50341685649202739</v>
      </c>
      <c r="H4187">
        <v>0.38600000000000001</v>
      </c>
      <c r="I4187" t="s">
        <v>32</v>
      </c>
      <c r="J4187">
        <v>0.24236902050113895</v>
      </c>
      <c r="K4187">
        <v>1.0451025056947609</v>
      </c>
      <c r="L4187">
        <v>2009</v>
      </c>
      <c r="M4187">
        <v>2009</v>
      </c>
      <c r="N4187" s="33">
        <v>44823</v>
      </c>
      <c r="O4187" t="s">
        <v>326</v>
      </c>
    </row>
    <row r="4188" spans="1:15">
      <c r="A4188" s="34" t="s">
        <v>324</v>
      </c>
      <c r="B4188" t="s">
        <v>97</v>
      </c>
      <c r="C4188" t="s">
        <v>325</v>
      </c>
      <c r="D4188" s="16">
        <v>0.74</v>
      </c>
      <c r="E4188" s="16">
        <v>69.25</v>
      </c>
      <c r="F4188" s="16">
        <v>-66.75</v>
      </c>
      <c r="G4188">
        <v>0.50341685649202739</v>
      </c>
      <c r="H4188">
        <v>0.38600000000000001</v>
      </c>
      <c r="I4188" t="s">
        <v>32</v>
      </c>
      <c r="J4188">
        <v>0.24236902050113895</v>
      </c>
      <c r="K4188">
        <v>1.0451025056947609</v>
      </c>
      <c r="L4188">
        <v>2009</v>
      </c>
      <c r="M4188">
        <v>2009</v>
      </c>
      <c r="N4188" s="33">
        <v>44823</v>
      </c>
      <c r="O4188" t="s">
        <v>326</v>
      </c>
    </row>
    <row r="4189" spans="1:15">
      <c r="A4189" s="34" t="s">
        <v>324</v>
      </c>
      <c r="B4189" t="s">
        <v>97</v>
      </c>
      <c r="C4189" t="s">
        <v>325</v>
      </c>
      <c r="D4189" s="16">
        <v>0.9</v>
      </c>
      <c r="E4189" s="16">
        <v>69.75</v>
      </c>
      <c r="F4189" s="16">
        <v>-68.25</v>
      </c>
      <c r="G4189">
        <v>0.50341685649202739</v>
      </c>
      <c r="H4189">
        <v>0.38600000000000001</v>
      </c>
      <c r="I4189" t="s">
        <v>32</v>
      </c>
      <c r="J4189">
        <v>0.24236902050113895</v>
      </c>
      <c r="K4189">
        <v>1.0451025056947609</v>
      </c>
      <c r="L4189">
        <v>2009</v>
      </c>
      <c r="M4189">
        <v>2009</v>
      </c>
      <c r="N4189" s="33">
        <v>44823</v>
      </c>
      <c r="O4189" t="s">
        <v>326</v>
      </c>
    </row>
    <row r="4190" spans="1:15">
      <c r="A4190" s="34" t="s">
        <v>324</v>
      </c>
      <c r="B4190" t="s">
        <v>97</v>
      </c>
      <c r="C4190" t="s">
        <v>325</v>
      </c>
      <c r="D4190" s="16">
        <v>0.73</v>
      </c>
      <c r="E4190" s="16">
        <v>69.25</v>
      </c>
      <c r="F4190" s="16">
        <v>-67.25</v>
      </c>
      <c r="G4190">
        <v>0.50341685649202739</v>
      </c>
      <c r="H4190">
        <v>0.38600000000000001</v>
      </c>
      <c r="I4190" t="s">
        <v>32</v>
      </c>
      <c r="J4190">
        <v>0.24236902050113895</v>
      </c>
      <c r="K4190">
        <v>1.0451025056947609</v>
      </c>
      <c r="L4190">
        <v>2009</v>
      </c>
      <c r="M4190">
        <v>2009</v>
      </c>
      <c r="N4190" s="33">
        <v>44823</v>
      </c>
      <c r="O4190" t="s">
        <v>326</v>
      </c>
    </row>
    <row r="4191" spans="1:15">
      <c r="A4191" s="34" t="s">
        <v>324</v>
      </c>
      <c r="B4191" t="s">
        <v>97</v>
      </c>
      <c r="C4191" t="s">
        <v>325</v>
      </c>
      <c r="D4191" s="16">
        <v>0.78</v>
      </c>
      <c r="E4191" s="16">
        <v>69.25</v>
      </c>
      <c r="F4191" s="16">
        <v>-67.75</v>
      </c>
      <c r="G4191">
        <v>0.50341685649202739</v>
      </c>
      <c r="H4191">
        <v>0.38600000000000001</v>
      </c>
      <c r="I4191" t="s">
        <v>32</v>
      </c>
      <c r="J4191">
        <v>0.24236902050113895</v>
      </c>
      <c r="K4191">
        <v>1.0451025056947609</v>
      </c>
      <c r="L4191">
        <v>2009</v>
      </c>
      <c r="M4191">
        <v>2009</v>
      </c>
      <c r="N4191" s="33">
        <v>44823</v>
      </c>
      <c r="O4191" t="s">
        <v>326</v>
      </c>
    </row>
    <row r="4192" spans="1:15">
      <c r="A4192" s="34" t="s">
        <v>486</v>
      </c>
      <c r="B4192" t="s">
        <v>97</v>
      </c>
      <c r="C4192" t="s">
        <v>487</v>
      </c>
      <c r="D4192">
        <v>0.12</v>
      </c>
      <c r="E4192" s="16">
        <v>80.75</v>
      </c>
      <c r="F4192" s="16">
        <v>-11.75</v>
      </c>
      <c r="G4192">
        <v>1.9521531100478468E-2</v>
      </c>
      <c r="H4192">
        <v>0.61</v>
      </c>
      <c r="I4192" t="s">
        <v>32</v>
      </c>
      <c r="J4192">
        <v>6.1244019138755983E-3</v>
      </c>
      <c r="K4192">
        <v>6.296650717703349E-2</v>
      </c>
      <c r="L4192">
        <v>2009</v>
      </c>
      <c r="M4192">
        <v>2009</v>
      </c>
      <c r="N4192" s="36">
        <v>40044</v>
      </c>
      <c r="O4192" t="s">
        <v>48</v>
      </c>
    </row>
    <row r="4193" spans="1:15">
      <c r="A4193" s="34" t="s">
        <v>486</v>
      </c>
      <c r="B4193" t="s">
        <v>97</v>
      </c>
      <c r="C4193" t="s">
        <v>487</v>
      </c>
      <c r="D4193">
        <v>0.13</v>
      </c>
      <c r="E4193" s="16">
        <v>80.75</v>
      </c>
      <c r="F4193" s="16">
        <v>-12.25</v>
      </c>
      <c r="G4193">
        <v>1.9521531100478468E-2</v>
      </c>
      <c r="H4193">
        <v>0.61</v>
      </c>
      <c r="I4193" t="s">
        <v>32</v>
      </c>
      <c r="J4193">
        <v>6.1244019138755983E-3</v>
      </c>
      <c r="K4193">
        <v>6.296650717703349E-2</v>
      </c>
      <c r="L4193">
        <v>2009</v>
      </c>
      <c r="M4193">
        <v>2009</v>
      </c>
      <c r="N4193" s="36">
        <v>40044</v>
      </c>
      <c r="O4193" t="s">
        <v>48</v>
      </c>
    </row>
    <row r="4194" spans="1:15">
      <c r="A4194" s="34" t="s">
        <v>486</v>
      </c>
      <c r="B4194" t="s">
        <v>97</v>
      </c>
      <c r="C4194" t="s">
        <v>487</v>
      </c>
      <c r="D4194">
        <v>0.15</v>
      </c>
      <c r="E4194" s="16">
        <v>80.75</v>
      </c>
      <c r="F4194" s="16">
        <v>-12.75</v>
      </c>
      <c r="G4194">
        <v>1.9521531100478468E-2</v>
      </c>
      <c r="H4194">
        <v>0.61</v>
      </c>
      <c r="I4194" t="s">
        <v>32</v>
      </c>
      <c r="J4194">
        <v>6.1244019138755983E-3</v>
      </c>
      <c r="K4194">
        <v>6.296650717703349E-2</v>
      </c>
      <c r="L4194">
        <v>2009</v>
      </c>
      <c r="M4194">
        <v>2009</v>
      </c>
      <c r="N4194" s="36">
        <v>40044</v>
      </c>
      <c r="O4194" t="s">
        <v>48</v>
      </c>
    </row>
    <row r="4195" spans="1:15">
      <c r="A4195" s="34" t="s">
        <v>486</v>
      </c>
      <c r="B4195" t="s">
        <v>97</v>
      </c>
      <c r="C4195" t="s">
        <v>487</v>
      </c>
      <c r="D4195">
        <v>0.17</v>
      </c>
      <c r="E4195" s="16">
        <v>80.75</v>
      </c>
      <c r="F4195" s="16">
        <v>-13.25</v>
      </c>
      <c r="G4195">
        <v>1.9521531100478468E-2</v>
      </c>
      <c r="H4195">
        <v>0.61</v>
      </c>
      <c r="I4195" t="s">
        <v>32</v>
      </c>
      <c r="J4195">
        <v>6.1244019138755983E-3</v>
      </c>
      <c r="K4195">
        <v>6.296650717703349E-2</v>
      </c>
      <c r="L4195">
        <v>2009</v>
      </c>
      <c r="M4195">
        <v>2009</v>
      </c>
      <c r="N4195" s="36">
        <v>40044</v>
      </c>
      <c r="O4195" t="s">
        <v>48</v>
      </c>
    </row>
    <row r="4196" spans="1:15">
      <c r="A4196" s="34" t="s">
        <v>486</v>
      </c>
      <c r="B4196" t="s">
        <v>97</v>
      </c>
      <c r="C4196" t="s">
        <v>487</v>
      </c>
      <c r="D4196">
        <v>0.2</v>
      </c>
      <c r="E4196" s="16">
        <v>80.75</v>
      </c>
      <c r="F4196" s="16">
        <v>-13.75</v>
      </c>
      <c r="G4196">
        <v>1.9521531100478468E-2</v>
      </c>
      <c r="H4196">
        <v>0.61</v>
      </c>
      <c r="I4196" t="s">
        <v>32</v>
      </c>
      <c r="J4196">
        <v>6.1244019138755983E-3</v>
      </c>
      <c r="K4196">
        <v>6.296650717703349E-2</v>
      </c>
      <c r="L4196">
        <v>2009</v>
      </c>
      <c r="M4196">
        <v>2009</v>
      </c>
      <c r="N4196" s="36">
        <v>40044</v>
      </c>
      <c r="O4196" t="s">
        <v>48</v>
      </c>
    </row>
    <row r="4197" spans="1:15">
      <c r="A4197" s="34" t="s">
        <v>486</v>
      </c>
      <c r="B4197" t="s">
        <v>97</v>
      </c>
      <c r="C4197" t="s">
        <v>487</v>
      </c>
      <c r="D4197">
        <v>0.1</v>
      </c>
      <c r="E4197" s="16">
        <v>80.75</v>
      </c>
      <c r="F4197" s="16">
        <v>-11.25</v>
      </c>
      <c r="G4197">
        <v>1.9521531100478468E-2</v>
      </c>
      <c r="H4197">
        <v>0.61</v>
      </c>
      <c r="I4197" t="s">
        <v>32</v>
      </c>
      <c r="J4197">
        <v>6.1244019138755983E-3</v>
      </c>
      <c r="K4197">
        <v>6.296650717703349E-2</v>
      </c>
      <c r="L4197">
        <v>2009</v>
      </c>
      <c r="M4197">
        <v>2009</v>
      </c>
      <c r="N4197" s="36">
        <v>40044</v>
      </c>
      <c r="O4197" t="s">
        <v>48</v>
      </c>
    </row>
    <row r="4198" spans="1:15">
      <c r="A4198" s="34" t="s">
        <v>486</v>
      </c>
      <c r="B4198" t="s">
        <v>97</v>
      </c>
      <c r="C4198" t="s">
        <v>487</v>
      </c>
      <c r="D4198">
        <v>0.09</v>
      </c>
      <c r="E4198" s="16">
        <v>80.75</v>
      </c>
      <c r="F4198" s="16">
        <v>-10.75</v>
      </c>
      <c r="G4198">
        <v>1.9521531100478468E-2</v>
      </c>
      <c r="H4198">
        <v>0.61</v>
      </c>
      <c r="I4198" t="s">
        <v>32</v>
      </c>
      <c r="J4198">
        <v>6.1244019138755983E-3</v>
      </c>
      <c r="K4198">
        <v>6.296650717703349E-2</v>
      </c>
      <c r="L4198">
        <v>2009</v>
      </c>
      <c r="M4198">
        <v>2009</v>
      </c>
      <c r="N4198" s="36">
        <v>40044</v>
      </c>
      <c r="O4198" t="s">
        <v>48</v>
      </c>
    </row>
    <row r="4199" spans="1:15">
      <c r="A4199" s="34" t="s">
        <v>486</v>
      </c>
      <c r="B4199" t="s">
        <v>97</v>
      </c>
      <c r="C4199" t="s">
        <v>487</v>
      </c>
      <c r="D4199">
        <v>0.08</v>
      </c>
      <c r="E4199" s="16">
        <v>80.75</v>
      </c>
      <c r="F4199" s="16">
        <v>-14.25</v>
      </c>
      <c r="G4199">
        <v>1.9521531100478468E-2</v>
      </c>
      <c r="H4199">
        <v>0.61</v>
      </c>
      <c r="I4199" t="s">
        <v>32</v>
      </c>
      <c r="J4199">
        <v>6.1244019138755983E-3</v>
      </c>
      <c r="K4199">
        <v>6.296650717703349E-2</v>
      </c>
      <c r="L4199">
        <v>2009</v>
      </c>
      <c r="M4199">
        <v>2009</v>
      </c>
      <c r="N4199" s="36">
        <v>40044</v>
      </c>
      <c r="O4199" t="s">
        <v>48</v>
      </c>
    </row>
    <row r="4200" spans="1:15">
      <c r="A4200" s="34" t="s">
        <v>486</v>
      </c>
      <c r="B4200" t="s">
        <v>97</v>
      </c>
      <c r="C4200" t="s">
        <v>487</v>
      </c>
      <c r="D4200">
        <v>7.0000000000000007E-2</v>
      </c>
      <c r="E4200" s="16">
        <v>80.75</v>
      </c>
      <c r="F4200" s="16">
        <v>-10.25</v>
      </c>
      <c r="G4200">
        <v>1.9521531100478468E-2</v>
      </c>
      <c r="H4200">
        <v>0.61</v>
      </c>
      <c r="I4200" t="s">
        <v>32</v>
      </c>
      <c r="J4200">
        <v>6.1244019138755983E-3</v>
      </c>
      <c r="K4200">
        <v>6.296650717703349E-2</v>
      </c>
      <c r="L4200">
        <v>2009</v>
      </c>
      <c r="M4200">
        <v>2009</v>
      </c>
      <c r="N4200" s="36">
        <v>40044</v>
      </c>
      <c r="O4200" t="s">
        <v>48</v>
      </c>
    </row>
    <row r="4201" spans="1:15">
      <c r="A4201" s="34" t="s">
        <v>486</v>
      </c>
      <c r="B4201" t="s">
        <v>97</v>
      </c>
      <c r="C4201" t="s">
        <v>487</v>
      </c>
      <c r="D4201">
        <v>0.06</v>
      </c>
      <c r="E4201" s="16">
        <v>81.25</v>
      </c>
      <c r="F4201" s="16">
        <v>-11.75</v>
      </c>
      <c r="G4201">
        <v>1.9521531100478468E-2</v>
      </c>
      <c r="H4201">
        <v>0.61</v>
      </c>
      <c r="I4201" t="s">
        <v>32</v>
      </c>
      <c r="J4201">
        <v>6.1244019138755983E-3</v>
      </c>
      <c r="K4201">
        <v>6.296650717703349E-2</v>
      </c>
      <c r="L4201">
        <v>2009</v>
      </c>
      <c r="M4201">
        <v>2009</v>
      </c>
      <c r="N4201" s="36">
        <v>40044</v>
      </c>
      <c r="O4201" t="s">
        <v>48</v>
      </c>
    </row>
    <row r="4202" spans="1:15">
      <c r="A4202" s="34" t="s">
        <v>486</v>
      </c>
      <c r="B4202" t="s">
        <v>97</v>
      </c>
      <c r="C4202" t="s">
        <v>487</v>
      </c>
      <c r="D4202">
        <v>0.03</v>
      </c>
      <c r="E4202" s="16">
        <v>81.25</v>
      </c>
      <c r="F4202" s="16">
        <v>-10.25</v>
      </c>
      <c r="G4202">
        <v>1.9521531100478468E-2</v>
      </c>
      <c r="H4202">
        <v>0.61</v>
      </c>
      <c r="I4202" t="s">
        <v>32</v>
      </c>
      <c r="J4202">
        <v>6.1244019138755983E-3</v>
      </c>
      <c r="K4202">
        <v>6.296650717703349E-2</v>
      </c>
      <c r="L4202">
        <v>2009</v>
      </c>
      <c r="M4202">
        <v>2009</v>
      </c>
      <c r="N4202" s="36">
        <v>40044</v>
      </c>
      <c r="O4202" t="s">
        <v>48</v>
      </c>
    </row>
    <row r="4203" spans="1:15">
      <c r="A4203" s="34" t="s">
        <v>486</v>
      </c>
      <c r="B4203" t="s">
        <v>97</v>
      </c>
      <c r="C4203" t="s">
        <v>487</v>
      </c>
      <c r="D4203">
        <v>0.04</v>
      </c>
      <c r="E4203" s="16">
        <v>81.25</v>
      </c>
      <c r="F4203" s="16">
        <v>-10.75</v>
      </c>
      <c r="G4203">
        <v>1.9521531100478468E-2</v>
      </c>
      <c r="H4203">
        <v>0.61</v>
      </c>
      <c r="I4203" t="s">
        <v>32</v>
      </c>
      <c r="J4203">
        <v>6.1244019138755983E-3</v>
      </c>
      <c r="K4203">
        <v>6.296650717703349E-2</v>
      </c>
      <c r="L4203">
        <v>2009</v>
      </c>
      <c r="M4203">
        <v>2009</v>
      </c>
      <c r="N4203" s="36">
        <v>40044</v>
      </c>
      <c r="O4203" t="s">
        <v>48</v>
      </c>
    </row>
    <row r="4204" spans="1:15">
      <c r="A4204" s="34" t="s">
        <v>486</v>
      </c>
      <c r="B4204" t="s">
        <v>97</v>
      </c>
      <c r="C4204" t="s">
        <v>487</v>
      </c>
      <c r="D4204">
        <v>0.05</v>
      </c>
      <c r="E4204" s="16">
        <v>81.25</v>
      </c>
      <c r="F4204" s="16">
        <v>-11.25</v>
      </c>
      <c r="G4204">
        <v>1.9521531100478468E-2</v>
      </c>
      <c r="H4204">
        <v>0.61</v>
      </c>
      <c r="I4204" t="s">
        <v>32</v>
      </c>
      <c r="J4204">
        <v>6.1244019138755983E-3</v>
      </c>
      <c r="K4204">
        <v>6.296650717703349E-2</v>
      </c>
      <c r="L4204">
        <v>2009</v>
      </c>
      <c r="M4204">
        <v>2009</v>
      </c>
      <c r="N4204" s="36">
        <v>40044</v>
      </c>
      <c r="O4204" t="s">
        <v>48</v>
      </c>
    </row>
    <row r="4205" spans="1:15">
      <c r="A4205" s="34" t="s">
        <v>486</v>
      </c>
      <c r="B4205" t="s">
        <v>97</v>
      </c>
      <c r="C4205" t="s">
        <v>487</v>
      </c>
      <c r="D4205">
        <v>0.02</v>
      </c>
      <c r="E4205" s="16">
        <v>81.25</v>
      </c>
      <c r="F4205" s="16">
        <v>-9.75</v>
      </c>
      <c r="G4205">
        <v>1.9521531100478468E-2</v>
      </c>
      <c r="H4205">
        <v>0.61</v>
      </c>
      <c r="I4205" t="s">
        <v>32</v>
      </c>
      <c r="J4205">
        <v>6.1244019138755983E-3</v>
      </c>
      <c r="K4205">
        <v>6.296650717703349E-2</v>
      </c>
      <c r="L4205">
        <v>2009</v>
      </c>
      <c r="M4205">
        <v>2009</v>
      </c>
      <c r="N4205" s="36">
        <v>40044</v>
      </c>
      <c r="O4205" t="s">
        <v>48</v>
      </c>
    </row>
    <row r="4206" spans="1:15">
      <c r="A4206" s="34" t="s">
        <v>486</v>
      </c>
      <c r="B4206" t="s">
        <v>97</v>
      </c>
      <c r="C4206" t="s">
        <v>487</v>
      </c>
      <c r="D4206">
        <v>0.05</v>
      </c>
      <c r="E4206" s="16">
        <v>80.75</v>
      </c>
      <c r="F4206" s="16">
        <v>-9.75</v>
      </c>
      <c r="G4206">
        <v>1.9521531100478468E-2</v>
      </c>
      <c r="H4206">
        <v>0.61</v>
      </c>
      <c r="I4206" t="s">
        <v>32</v>
      </c>
      <c r="J4206">
        <v>6.1244019138755983E-3</v>
      </c>
      <c r="K4206">
        <v>6.296650717703349E-2</v>
      </c>
      <c r="L4206">
        <v>2009</v>
      </c>
      <c r="M4206">
        <v>2009</v>
      </c>
      <c r="N4206" s="36">
        <v>40044</v>
      </c>
      <c r="O4206" t="s">
        <v>48</v>
      </c>
    </row>
    <row r="4207" spans="1:15">
      <c r="A4207" s="34" t="s">
        <v>486</v>
      </c>
      <c r="B4207" t="s">
        <v>97</v>
      </c>
      <c r="C4207" t="s">
        <v>487</v>
      </c>
      <c r="D4207">
        <v>0.06</v>
      </c>
      <c r="E4207" s="16">
        <v>81.25</v>
      </c>
      <c r="F4207" s="16">
        <v>-12.25</v>
      </c>
      <c r="G4207">
        <v>1.9521531100478468E-2</v>
      </c>
      <c r="H4207">
        <v>0.61</v>
      </c>
      <c r="I4207" t="s">
        <v>32</v>
      </c>
      <c r="J4207">
        <v>6.1244019138755983E-3</v>
      </c>
      <c r="K4207">
        <v>6.296650717703349E-2</v>
      </c>
      <c r="L4207">
        <v>2009</v>
      </c>
      <c r="M4207">
        <v>2009</v>
      </c>
      <c r="N4207" s="36">
        <v>40044</v>
      </c>
      <c r="O4207" t="s">
        <v>48</v>
      </c>
    </row>
    <row r="4208" spans="1:15">
      <c r="A4208" s="34" t="s">
        <v>486</v>
      </c>
      <c r="B4208" t="s">
        <v>97</v>
      </c>
      <c r="C4208" t="s">
        <v>487</v>
      </c>
      <c r="D4208">
        <v>0.02</v>
      </c>
      <c r="E4208" s="16">
        <v>81.25</v>
      </c>
      <c r="F4208" s="16">
        <v>-9.25</v>
      </c>
      <c r="G4208">
        <v>1.9521531100478468E-2</v>
      </c>
      <c r="H4208">
        <v>0.61</v>
      </c>
      <c r="I4208" t="s">
        <v>32</v>
      </c>
      <c r="J4208">
        <v>6.1244019138755983E-3</v>
      </c>
      <c r="K4208">
        <v>6.296650717703349E-2</v>
      </c>
      <c r="L4208">
        <v>2009</v>
      </c>
      <c r="M4208">
        <v>2009</v>
      </c>
      <c r="N4208" s="36">
        <v>40044</v>
      </c>
      <c r="O4208" t="s">
        <v>48</v>
      </c>
    </row>
    <row r="4209" spans="1:15">
      <c r="A4209" s="34" t="s">
        <v>486</v>
      </c>
      <c r="B4209" t="s">
        <v>97</v>
      </c>
      <c r="C4209" t="s">
        <v>487</v>
      </c>
      <c r="D4209">
        <v>0.05</v>
      </c>
      <c r="E4209" s="16">
        <v>80.75</v>
      </c>
      <c r="F4209" s="16">
        <v>-14.75</v>
      </c>
      <c r="G4209">
        <v>1.9521531100478468E-2</v>
      </c>
      <c r="H4209">
        <v>0.61</v>
      </c>
      <c r="I4209" t="s">
        <v>32</v>
      </c>
      <c r="J4209">
        <v>6.1244019138755983E-3</v>
      </c>
      <c r="K4209">
        <v>6.296650717703349E-2</v>
      </c>
      <c r="L4209">
        <v>2009</v>
      </c>
      <c r="M4209">
        <v>2009</v>
      </c>
      <c r="N4209" s="36">
        <v>40044</v>
      </c>
      <c r="O4209" t="s">
        <v>48</v>
      </c>
    </row>
    <row r="4210" spans="1:15">
      <c r="A4210" s="34" t="s">
        <v>486</v>
      </c>
      <c r="B4210" t="s">
        <v>97</v>
      </c>
      <c r="C4210" t="s">
        <v>487</v>
      </c>
      <c r="D4210">
        <v>0.05</v>
      </c>
      <c r="E4210" s="16">
        <v>80.75</v>
      </c>
      <c r="F4210" s="16">
        <v>-9.25</v>
      </c>
      <c r="G4210">
        <v>1.9521531100478468E-2</v>
      </c>
      <c r="H4210">
        <v>0.61</v>
      </c>
      <c r="I4210" t="s">
        <v>32</v>
      </c>
      <c r="J4210">
        <v>6.1244019138755983E-3</v>
      </c>
      <c r="K4210">
        <v>6.296650717703349E-2</v>
      </c>
      <c r="L4210">
        <v>2009</v>
      </c>
      <c r="M4210">
        <v>2009</v>
      </c>
      <c r="N4210" s="36">
        <v>40044</v>
      </c>
      <c r="O4210" t="s">
        <v>48</v>
      </c>
    </row>
    <row r="4211" spans="1:15">
      <c r="A4211" s="34" t="s">
        <v>486</v>
      </c>
      <c r="B4211" t="s">
        <v>97</v>
      </c>
      <c r="C4211" t="s">
        <v>487</v>
      </c>
      <c r="D4211">
        <v>0.15</v>
      </c>
      <c r="E4211" s="16">
        <v>80.25</v>
      </c>
      <c r="F4211" s="16">
        <v>-11.75</v>
      </c>
      <c r="G4211">
        <v>1.9521531100478468E-2</v>
      </c>
      <c r="H4211">
        <v>0.61</v>
      </c>
      <c r="I4211" t="s">
        <v>32</v>
      </c>
      <c r="J4211">
        <v>6.1244019138755983E-3</v>
      </c>
      <c r="K4211">
        <v>6.296650717703349E-2</v>
      </c>
      <c r="L4211">
        <v>2009</v>
      </c>
      <c r="M4211">
        <v>2009</v>
      </c>
      <c r="N4211" s="36">
        <v>40044</v>
      </c>
      <c r="O4211" t="s">
        <v>48</v>
      </c>
    </row>
    <row r="4212" spans="1:15">
      <c r="A4212" s="34" t="s">
        <v>486</v>
      </c>
      <c r="B4212" t="s">
        <v>97</v>
      </c>
      <c r="C4212" t="s">
        <v>487</v>
      </c>
      <c r="D4212">
        <v>0.15</v>
      </c>
      <c r="E4212" s="16">
        <v>80.25</v>
      </c>
      <c r="F4212" s="16">
        <v>-11.25</v>
      </c>
      <c r="G4212">
        <v>1.9521531100478468E-2</v>
      </c>
      <c r="H4212">
        <v>0.61</v>
      </c>
      <c r="I4212" t="s">
        <v>32</v>
      </c>
      <c r="J4212">
        <v>6.1244019138755983E-3</v>
      </c>
      <c r="K4212">
        <v>6.296650717703349E-2</v>
      </c>
      <c r="L4212">
        <v>2009</v>
      </c>
      <c r="M4212">
        <v>2009</v>
      </c>
      <c r="N4212" s="36">
        <v>40044</v>
      </c>
      <c r="O4212" t="s">
        <v>48</v>
      </c>
    </row>
    <row r="4213" spans="1:15">
      <c r="A4213" s="34" t="s">
        <v>486</v>
      </c>
      <c r="B4213" t="s">
        <v>97</v>
      </c>
      <c r="C4213" t="s">
        <v>487</v>
      </c>
      <c r="D4213">
        <v>0.14000000000000001</v>
      </c>
      <c r="E4213" s="16">
        <v>80.25</v>
      </c>
      <c r="F4213" s="16">
        <v>-12.25</v>
      </c>
      <c r="G4213">
        <v>1.9521531100478468E-2</v>
      </c>
      <c r="H4213">
        <v>0.61</v>
      </c>
      <c r="I4213" t="s">
        <v>32</v>
      </c>
      <c r="J4213">
        <v>6.1244019138755983E-3</v>
      </c>
      <c r="K4213">
        <v>6.296650717703349E-2</v>
      </c>
      <c r="L4213">
        <v>2009</v>
      </c>
      <c r="M4213">
        <v>2009</v>
      </c>
      <c r="N4213" s="36">
        <v>40044</v>
      </c>
      <c r="O4213" t="s">
        <v>48</v>
      </c>
    </row>
    <row r="4214" spans="1:15">
      <c r="A4214" s="34" t="s">
        <v>486</v>
      </c>
      <c r="B4214" t="s">
        <v>97</v>
      </c>
      <c r="C4214" t="s">
        <v>487</v>
      </c>
      <c r="D4214">
        <v>0.13</v>
      </c>
      <c r="E4214" s="16">
        <v>80.25</v>
      </c>
      <c r="F4214" s="16">
        <v>-12.75</v>
      </c>
      <c r="G4214">
        <v>1.9521531100478468E-2</v>
      </c>
      <c r="H4214">
        <v>0.61</v>
      </c>
      <c r="I4214" t="s">
        <v>32</v>
      </c>
      <c r="J4214">
        <v>6.1244019138755983E-3</v>
      </c>
      <c r="K4214">
        <v>6.296650717703349E-2</v>
      </c>
      <c r="L4214">
        <v>2009</v>
      </c>
      <c r="M4214">
        <v>2009</v>
      </c>
      <c r="N4214" s="36">
        <v>40044</v>
      </c>
      <c r="O4214" t="s">
        <v>48</v>
      </c>
    </row>
    <row r="4215" spans="1:15">
      <c r="A4215" s="34" t="s">
        <v>486</v>
      </c>
      <c r="B4215" t="s">
        <v>97</v>
      </c>
      <c r="C4215" t="s">
        <v>487</v>
      </c>
      <c r="D4215">
        <v>0.01</v>
      </c>
      <c r="E4215" s="16">
        <v>81.25</v>
      </c>
      <c r="F4215" s="16">
        <v>-8.75</v>
      </c>
      <c r="G4215">
        <v>1.9521531100478468E-2</v>
      </c>
      <c r="H4215">
        <v>0.61</v>
      </c>
      <c r="I4215" t="s">
        <v>32</v>
      </c>
      <c r="J4215">
        <v>6.1244019138755983E-3</v>
      </c>
      <c r="K4215">
        <v>6.296650717703349E-2</v>
      </c>
      <c r="L4215">
        <v>2009</v>
      </c>
      <c r="M4215">
        <v>2009</v>
      </c>
      <c r="N4215" s="36">
        <v>40044</v>
      </c>
      <c r="O4215" t="s">
        <v>48</v>
      </c>
    </row>
    <row r="4216" spans="1:15">
      <c r="A4216" s="34" t="s">
        <v>486</v>
      </c>
      <c r="B4216" t="s">
        <v>97</v>
      </c>
      <c r="C4216" t="s">
        <v>487</v>
      </c>
      <c r="D4216">
        <v>7.0000000000000007E-2</v>
      </c>
      <c r="E4216" s="16">
        <v>81.25</v>
      </c>
      <c r="F4216" s="16">
        <v>-12.75</v>
      </c>
      <c r="G4216">
        <v>1.9521531100478468E-2</v>
      </c>
      <c r="H4216">
        <v>0.61</v>
      </c>
      <c r="I4216" t="s">
        <v>32</v>
      </c>
      <c r="J4216">
        <v>6.1244019138755983E-3</v>
      </c>
      <c r="K4216">
        <v>6.296650717703349E-2</v>
      </c>
      <c r="L4216">
        <v>2009</v>
      </c>
      <c r="M4216">
        <v>2009</v>
      </c>
      <c r="N4216" s="36">
        <v>40044</v>
      </c>
      <c r="O4216" t="s">
        <v>48</v>
      </c>
    </row>
    <row r="4217" spans="1:15">
      <c r="A4217" s="34" t="s">
        <v>486</v>
      </c>
      <c r="B4217" t="s">
        <v>97</v>
      </c>
      <c r="C4217" t="s">
        <v>487</v>
      </c>
      <c r="D4217">
        <v>0.04</v>
      </c>
      <c r="E4217" s="16">
        <v>80.75</v>
      </c>
      <c r="F4217" s="16">
        <v>-8.75</v>
      </c>
      <c r="G4217">
        <v>1.9521531100478468E-2</v>
      </c>
      <c r="H4217">
        <v>0.61</v>
      </c>
      <c r="I4217" t="s">
        <v>32</v>
      </c>
      <c r="J4217">
        <v>6.1244019138755983E-3</v>
      </c>
      <c r="K4217">
        <v>6.296650717703349E-2</v>
      </c>
      <c r="L4217">
        <v>2009</v>
      </c>
      <c r="M4217">
        <v>2009</v>
      </c>
      <c r="N4217" s="36">
        <v>40044</v>
      </c>
      <c r="O4217" t="s">
        <v>48</v>
      </c>
    </row>
    <row r="4218" spans="1:15">
      <c r="A4218" s="34" t="s">
        <v>486</v>
      </c>
      <c r="B4218" t="s">
        <v>97</v>
      </c>
      <c r="C4218" t="s">
        <v>487</v>
      </c>
      <c r="D4218">
        <v>0.03</v>
      </c>
      <c r="E4218" s="16">
        <v>80.75</v>
      </c>
      <c r="F4218" s="16">
        <v>-8.25</v>
      </c>
      <c r="G4218">
        <v>1.9521531100478468E-2</v>
      </c>
      <c r="H4218">
        <v>0.61</v>
      </c>
      <c r="I4218" t="s">
        <v>32</v>
      </c>
      <c r="J4218">
        <v>6.1244019138755983E-3</v>
      </c>
      <c r="K4218">
        <v>6.296650717703349E-2</v>
      </c>
      <c r="L4218">
        <v>2009</v>
      </c>
      <c r="M4218">
        <v>2009</v>
      </c>
      <c r="N4218" s="36">
        <v>40044</v>
      </c>
      <c r="O4218" t="s">
        <v>48</v>
      </c>
    </row>
    <row r="4219" spans="1:15">
      <c r="A4219" s="34" t="s">
        <v>486</v>
      </c>
      <c r="B4219" t="s">
        <v>97</v>
      </c>
      <c r="C4219" t="s">
        <v>487</v>
      </c>
      <c r="D4219">
        <v>0.12</v>
      </c>
      <c r="E4219" s="16">
        <v>80.25</v>
      </c>
      <c r="F4219" s="16">
        <v>-13.25</v>
      </c>
      <c r="G4219">
        <v>1.9521531100478468E-2</v>
      </c>
      <c r="H4219">
        <v>0.61</v>
      </c>
      <c r="I4219" t="s">
        <v>32</v>
      </c>
      <c r="J4219">
        <v>6.1244019138755983E-3</v>
      </c>
      <c r="K4219">
        <v>6.296650717703349E-2</v>
      </c>
      <c r="L4219">
        <v>2009</v>
      </c>
      <c r="M4219">
        <v>2009</v>
      </c>
      <c r="N4219" s="36">
        <v>40044</v>
      </c>
      <c r="O4219" t="s">
        <v>48</v>
      </c>
    </row>
    <row r="4220" spans="1:15">
      <c r="A4220" s="34" t="s">
        <v>486</v>
      </c>
      <c r="B4220" t="s">
        <v>97</v>
      </c>
      <c r="C4220" t="s">
        <v>487</v>
      </c>
      <c r="D4220">
        <v>0.1</v>
      </c>
      <c r="E4220" s="16">
        <v>80.25</v>
      </c>
      <c r="F4220" s="16">
        <v>-13.75</v>
      </c>
      <c r="G4220">
        <v>1.9521531100478468E-2</v>
      </c>
      <c r="H4220">
        <v>0.61</v>
      </c>
      <c r="I4220" t="s">
        <v>32</v>
      </c>
      <c r="J4220">
        <v>6.1244019138755983E-3</v>
      </c>
      <c r="K4220">
        <v>6.296650717703349E-2</v>
      </c>
      <c r="L4220">
        <v>2009</v>
      </c>
      <c r="M4220">
        <v>2009</v>
      </c>
      <c r="N4220" s="36">
        <v>40044</v>
      </c>
      <c r="O4220" t="s">
        <v>48</v>
      </c>
    </row>
    <row r="4221" spans="1:15">
      <c r="A4221" s="34" t="s">
        <v>486</v>
      </c>
      <c r="B4221" t="s">
        <v>97</v>
      </c>
      <c r="C4221" t="s">
        <v>487</v>
      </c>
      <c r="D4221">
        <v>7.0000000000000007E-2</v>
      </c>
      <c r="E4221" s="16">
        <v>81.25</v>
      </c>
      <c r="F4221" s="16">
        <v>-13.25</v>
      </c>
      <c r="G4221">
        <v>1.9521531100478468E-2</v>
      </c>
      <c r="H4221">
        <v>0.61</v>
      </c>
      <c r="I4221" t="s">
        <v>32</v>
      </c>
      <c r="J4221">
        <v>6.1244019138755983E-3</v>
      </c>
      <c r="K4221">
        <v>6.296650717703349E-2</v>
      </c>
      <c r="L4221">
        <v>2009</v>
      </c>
      <c r="M4221">
        <v>2009</v>
      </c>
      <c r="N4221" s="36">
        <v>40044</v>
      </c>
      <c r="O4221" t="s">
        <v>48</v>
      </c>
    </row>
    <row r="4222" spans="1:15" ht="14.25" customHeight="1">
      <c r="A4222" s="14" t="s">
        <v>486</v>
      </c>
      <c r="B4222" t="s">
        <v>97</v>
      </c>
      <c r="C4222" t="s">
        <v>487</v>
      </c>
      <c r="D4222">
        <v>0.04</v>
      </c>
      <c r="E4222" s="16">
        <v>80.75</v>
      </c>
      <c r="F4222" s="16">
        <v>-15.25</v>
      </c>
      <c r="G4222">
        <v>1.9521531100478468E-2</v>
      </c>
      <c r="H4222">
        <v>0.61</v>
      </c>
      <c r="I4222" t="s">
        <v>32</v>
      </c>
      <c r="J4222">
        <v>6.1244019138755983E-3</v>
      </c>
      <c r="K4222">
        <v>6.296650717703349E-2</v>
      </c>
      <c r="L4222">
        <v>2009</v>
      </c>
      <c r="M4222">
        <v>2009</v>
      </c>
      <c r="N4222" s="36">
        <v>40044</v>
      </c>
      <c r="O4222" t="s">
        <v>48</v>
      </c>
    </row>
    <row r="4223" spans="1:15">
      <c r="N4223" s="36"/>
    </row>
    <row r="4224" spans="1:15">
      <c r="N4224" s="36"/>
    </row>
  </sheetData>
  <sortState xmlns:xlrd2="http://schemas.microsoft.com/office/spreadsheetml/2017/richdata2" ref="A2:O4224">
    <sortCondition ref="A2:A4224"/>
  </sortState>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F1AD8-4781-4377-BE74-CE4DFC7B921A}">
  <dimension ref="A1:O1134"/>
  <sheetViews>
    <sheetView workbookViewId="0">
      <pane ySplit="1" topLeftCell="A2" activePane="bottomLeft" state="frozen"/>
      <selection pane="bottomLeft"/>
    </sheetView>
  </sheetViews>
  <sheetFormatPr defaultRowHeight="15"/>
  <cols>
    <col min="1" max="1" width="18.28515625" bestFit="1" customWidth="1"/>
    <col min="2" max="2" width="11" bestFit="1" customWidth="1"/>
    <col min="3" max="3" width="19.5703125" bestFit="1" customWidth="1"/>
    <col min="5" max="5" width="6.140625" bestFit="1" customWidth="1"/>
    <col min="6" max="6" width="7.7109375" bestFit="1" customWidth="1"/>
    <col min="9" max="9" width="16.85546875" bestFit="1" customWidth="1"/>
    <col min="10" max="11" width="12.5703125" bestFit="1" customWidth="1"/>
    <col min="14" max="14" width="20.42578125" bestFit="1" customWidth="1"/>
    <col min="15" max="15" width="10.85546875" bestFit="1" customWidth="1"/>
  </cols>
  <sheetData>
    <row r="1" spans="1:15" s="1" customFormat="1" ht="60.7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5" ht="45.75">
      <c r="A2" s="21" t="s">
        <v>252</v>
      </c>
      <c r="B2" t="s">
        <v>257</v>
      </c>
      <c r="C2" t="s">
        <v>253</v>
      </c>
      <c r="D2" s="16">
        <v>0.73</v>
      </c>
      <c r="E2" s="16">
        <v>66.25</v>
      </c>
      <c r="F2" s="16">
        <v>-167.75</v>
      </c>
      <c r="G2">
        <v>3.0000000000000001E-3</v>
      </c>
      <c r="H2">
        <v>0.86</v>
      </c>
      <c r="I2" t="s">
        <v>254</v>
      </c>
      <c r="J2" s="13" t="s">
        <v>61</v>
      </c>
      <c r="K2" s="13" t="s">
        <v>61</v>
      </c>
      <c r="L2" s="21">
        <v>2010</v>
      </c>
      <c r="M2" s="21">
        <v>2012</v>
      </c>
      <c r="N2" s="1" t="s">
        <v>256</v>
      </c>
      <c r="O2">
        <v>1</v>
      </c>
    </row>
    <row r="3" spans="1:15" ht="45.75">
      <c r="A3" s="21" t="s">
        <v>252</v>
      </c>
      <c r="B3" t="s">
        <v>257</v>
      </c>
      <c r="C3" t="s">
        <v>253</v>
      </c>
      <c r="D3" s="16">
        <v>0.73</v>
      </c>
      <c r="E3" s="16">
        <v>66.25</v>
      </c>
      <c r="F3" s="16">
        <v>-167.25</v>
      </c>
      <c r="G3">
        <v>3.0000000000000001E-3</v>
      </c>
      <c r="H3">
        <v>0.86</v>
      </c>
      <c r="I3" t="s">
        <v>254</v>
      </c>
      <c r="J3" s="13" t="s">
        <v>61</v>
      </c>
      <c r="K3" s="13" t="s">
        <v>61</v>
      </c>
      <c r="L3" s="21">
        <v>2010</v>
      </c>
      <c r="M3" s="21">
        <v>2012</v>
      </c>
      <c r="N3" s="1" t="s">
        <v>256</v>
      </c>
      <c r="O3">
        <v>1</v>
      </c>
    </row>
    <row r="4" spans="1:15" ht="45.75">
      <c r="A4" s="21" t="s">
        <v>252</v>
      </c>
      <c r="B4" t="s">
        <v>257</v>
      </c>
      <c r="C4" t="s">
        <v>253</v>
      </c>
      <c r="D4" s="16">
        <v>1</v>
      </c>
      <c r="E4" s="16">
        <v>66.25</v>
      </c>
      <c r="F4" s="16">
        <v>-168.25</v>
      </c>
      <c r="G4">
        <v>3.0000000000000001E-3</v>
      </c>
      <c r="H4">
        <v>0.86</v>
      </c>
      <c r="I4" t="s">
        <v>254</v>
      </c>
      <c r="J4" s="13" t="s">
        <v>61</v>
      </c>
      <c r="K4" s="13" t="s">
        <v>61</v>
      </c>
      <c r="L4" s="21">
        <v>2010</v>
      </c>
      <c r="M4" s="21">
        <v>2012</v>
      </c>
      <c r="N4" s="1" t="s">
        <v>256</v>
      </c>
      <c r="O4">
        <v>1</v>
      </c>
    </row>
    <row r="5" spans="1:15" ht="45.75">
      <c r="A5" s="21" t="s">
        <v>252</v>
      </c>
      <c r="B5" t="s">
        <v>257</v>
      </c>
      <c r="C5" t="s">
        <v>253</v>
      </c>
      <c r="D5" s="16">
        <v>1</v>
      </c>
      <c r="E5" s="16">
        <v>66.75</v>
      </c>
      <c r="F5" s="16">
        <v>-168.75</v>
      </c>
      <c r="G5">
        <v>3.0000000000000001E-3</v>
      </c>
      <c r="H5">
        <v>0.86</v>
      </c>
      <c r="I5" t="s">
        <v>254</v>
      </c>
      <c r="J5" s="13" t="s">
        <v>61</v>
      </c>
      <c r="K5" s="13" t="s">
        <v>61</v>
      </c>
      <c r="L5" s="21">
        <v>2010</v>
      </c>
      <c r="M5" s="21">
        <v>2012</v>
      </c>
      <c r="N5" s="1" t="s">
        <v>256</v>
      </c>
      <c r="O5">
        <v>1</v>
      </c>
    </row>
    <row r="6" spans="1:15" ht="45.75">
      <c r="A6" s="21" t="s">
        <v>252</v>
      </c>
      <c r="B6" t="s">
        <v>257</v>
      </c>
      <c r="C6" t="s">
        <v>253</v>
      </c>
      <c r="D6" s="16">
        <v>1</v>
      </c>
      <c r="E6" s="16">
        <v>66.75</v>
      </c>
      <c r="F6" s="16">
        <v>-168.25</v>
      </c>
      <c r="G6">
        <v>3.0000000000000001E-3</v>
      </c>
      <c r="H6">
        <v>0.86</v>
      </c>
      <c r="I6" t="s">
        <v>254</v>
      </c>
      <c r="J6" s="13" t="s">
        <v>61</v>
      </c>
      <c r="K6" s="13" t="s">
        <v>61</v>
      </c>
      <c r="L6" s="21">
        <v>2010</v>
      </c>
      <c r="M6" s="21">
        <v>2012</v>
      </c>
      <c r="N6" s="1" t="s">
        <v>256</v>
      </c>
      <c r="O6">
        <v>1</v>
      </c>
    </row>
    <row r="7" spans="1:15" ht="45.75">
      <c r="A7" s="21" t="s">
        <v>252</v>
      </c>
      <c r="B7" t="s">
        <v>257</v>
      </c>
      <c r="C7" t="s">
        <v>253</v>
      </c>
      <c r="D7" s="16">
        <v>0.97</v>
      </c>
      <c r="E7" s="16">
        <v>66.75</v>
      </c>
      <c r="F7" s="16">
        <v>-167.75</v>
      </c>
      <c r="G7">
        <v>3.0000000000000001E-3</v>
      </c>
      <c r="H7">
        <v>0.86</v>
      </c>
      <c r="I7" t="s">
        <v>254</v>
      </c>
      <c r="J7" s="13" t="s">
        <v>61</v>
      </c>
      <c r="K7" s="13" t="s">
        <v>61</v>
      </c>
      <c r="L7" s="21">
        <v>2010</v>
      </c>
      <c r="M7" s="21">
        <v>2012</v>
      </c>
      <c r="N7" s="1" t="s">
        <v>256</v>
      </c>
      <c r="O7">
        <v>1</v>
      </c>
    </row>
    <row r="8" spans="1:15" ht="45.75">
      <c r="A8" s="21" t="s">
        <v>252</v>
      </c>
      <c r="B8" t="s">
        <v>257</v>
      </c>
      <c r="C8" t="s">
        <v>253</v>
      </c>
      <c r="D8" s="16">
        <v>1</v>
      </c>
      <c r="E8" s="16">
        <v>66.75</v>
      </c>
      <c r="F8" s="16">
        <v>-167.25</v>
      </c>
      <c r="G8">
        <v>3.0000000000000001E-3</v>
      </c>
      <c r="H8">
        <v>0.86</v>
      </c>
      <c r="I8" t="s">
        <v>254</v>
      </c>
      <c r="J8" s="13" t="s">
        <v>61</v>
      </c>
      <c r="K8" s="13" t="s">
        <v>61</v>
      </c>
      <c r="L8" s="21">
        <v>2010</v>
      </c>
      <c r="M8" s="21">
        <v>2012</v>
      </c>
      <c r="N8" s="1" t="s">
        <v>256</v>
      </c>
      <c r="O8">
        <v>1</v>
      </c>
    </row>
    <row r="9" spans="1:15" ht="45.75">
      <c r="A9" s="21" t="s">
        <v>252</v>
      </c>
      <c r="B9" t="s">
        <v>257</v>
      </c>
      <c r="C9" t="s">
        <v>253</v>
      </c>
      <c r="D9" s="16">
        <v>0.97</v>
      </c>
      <c r="E9" s="16">
        <v>66.75</v>
      </c>
      <c r="F9" s="16">
        <v>-166.75</v>
      </c>
      <c r="G9">
        <v>3.0000000000000001E-3</v>
      </c>
      <c r="H9">
        <v>0.86</v>
      </c>
      <c r="I9" t="s">
        <v>254</v>
      </c>
      <c r="J9" s="13" t="s">
        <v>61</v>
      </c>
      <c r="K9" s="13" t="s">
        <v>61</v>
      </c>
      <c r="L9" s="21">
        <v>2010</v>
      </c>
      <c r="M9" s="21">
        <v>2012</v>
      </c>
      <c r="N9" s="1" t="s">
        <v>256</v>
      </c>
      <c r="O9">
        <v>1</v>
      </c>
    </row>
    <row r="10" spans="1:15" ht="45.75">
      <c r="A10" s="21" t="s">
        <v>252</v>
      </c>
      <c r="B10" t="s">
        <v>257</v>
      </c>
      <c r="C10" t="s">
        <v>253</v>
      </c>
      <c r="D10" s="16">
        <v>0.73</v>
      </c>
      <c r="E10" s="16">
        <v>66.75</v>
      </c>
      <c r="F10" s="16">
        <v>-166.25</v>
      </c>
      <c r="G10">
        <v>3.0000000000000001E-3</v>
      </c>
      <c r="H10">
        <v>0.86</v>
      </c>
      <c r="I10" t="s">
        <v>254</v>
      </c>
      <c r="J10" s="13" t="s">
        <v>61</v>
      </c>
      <c r="K10" s="13" t="s">
        <v>61</v>
      </c>
      <c r="L10" s="21">
        <v>2010</v>
      </c>
      <c r="M10" s="21">
        <v>2012</v>
      </c>
      <c r="N10" s="1" t="s">
        <v>256</v>
      </c>
      <c r="O10">
        <v>1</v>
      </c>
    </row>
    <row r="11" spans="1:15" ht="45.75">
      <c r="A11" s="21" t="s">
        <v>252</v>
      </c>
      <c r="B11" t="s">
        <v>257</v>
      </c>
      <c r="C11" t="s">
        <v>253</v>
      </c>
      <c r="D11" s="16">
        <v>0.67</v>
      </c>
      <c r="E11" s="16">
        <v>66.75</v>
      </c>
      <c r="F11" s="16">
        <v>-165.75</v>
      </c>
      <c r="G11">
        <v>3.0000000000000001E-3</v>
      </c>
      <c r="H11">
        <v>0.86</v>
      </c>
      <c r="I11" t="s">
        <v>254</v>
      </c>
      <c r="J11" s="13" t="s">
        <v>61</v>
      </c>
      <c r="K11" s="13" t="s">
        <v>61</v>
      </c>
      <c r="L11" s="21">
        <v>2010</v>
      </c>
      <c r="M11" s="21">
        <v>2012</v>
      </c>
      <c r="N11" s="1" t="s">
        <v>256</v>
      </c>
      <c r="O11">
        <v>1</v>
      </c>
    </row>
    <row r="12" spans="1:15" ht="45.75">
      <c r="A12" s="21" t="s">
        <v>252</v>
      </c>
      <c r="B12" t="s">
        <v>257</v>
      </c>
      <c r="C12" t="s">
        <v>253</v>
      </c>
      <c r="D12" s="16">
        <v>0.67</v>
      </c>
      <c r="E12" s="16">
        <v>66.75</v>
      </c>
      <c r="F12" s="16">
        <v>-165.25</v>
      </c>
      <c r="G12">
        <v>3.0000000000000001E-3</v>
      </c>
      <c r="H12">
        <v>0.86</v>
      </c>
      <c r="I12" t="s">
        <v>254</v>
      </c>
      <c r="J12" s="13" t="s">
        <v>61</v>
      </c>
      <c r="K12" s="13" t="s">
        <v>61</v>
      </c>
      <c r="L12" s="21">
        <v>2010</v>
      </c>
      <c r="M12" s="21">
        <v>2012</v>
      </c>
      <c r="N12" s="1" t="s">
        <v>256</v>
      </c>
      <c r="O12">
        <v>1</v>
      </c>
    </row>
    <row r="13" spans="1:15" ht="45.75">
      <c r="A13" s="21" t="s">
        <v>252</v>
      </c>
      <c r="B13" t="s">
        <v>257</v>
      </c>
      <c r="C13" t="s">
        <v>253</v>
      </c>
      <c r="D13" s="16">
        <v>1</v>
      </c>
      <c r="E13" s="16">
        <v>67.25</v>
      </c>
      <c r="F13" s="16">
        <v>-168.75</v>
      </c>
      <c r="G13">
        <v>3.0000000000000001E-3</v>
      </c>
      <c r="H13">
        <v>0.86</v>
      </c>
      <c r="I13" t="s">
        <v>254</v>
      </c>
      <c r="J13" s="13" t="s">
        <v>61</v>
      </c>
      <c r="K13" s="13" t="s">
        <v>61</v>
      </c>
      <c r="L13" s="21">
        <v>2010</v>
      </c>
      <c r="M13" s="21">
        <v>2012</v>
      </c>
      <c r="N13" s="1" t="s">
        <v>256</v>
      </c>
      <c r="O13">
        <v>1</v>
      </c>
    </row>
    <row r="14" spans="1:15" ht="45.75">
      <c r="A14" s="21" t="s">
        <v>252</v>
      </c>
      <c r="B14" t="s">
        <v>257</v>
      </c>
      <c r="C14" t="s">
        <v>253</v>
      </c>
      <c r="D14" s="16">
        <v>1</v>
      </c>
      <c r="E14" s="16">
        <v>67.25</v>
      </c>
      <c r="F14" s="16">
        <v>-168.25</v>
      </c>
      <c r="G14">
        <v>3.0000000000000001E-3</v>
      </c>
      <c r="H14">
        <v>0.86</v>
      </c>
      <c r="I14" t="s">
        <v>254</v>
      </c>
      <c r="J14" s="13" t="s">
        <v>61</v>
      </c>
      <c r="K14" s="13" t="s">
        <v>61</v>
      </c>
      <c r="L14" s="21">
        <v>2010</v>
      </c>
      <c r="M14" s="21">
        <v>2012</v>
      </c>
      <c r="N14" s="1" t="s">
        <v>256</v>
      </c>
      <c r="O14">
        <v>1</v>
      </c>
    </row>
    <row r="15" spans="1:15" ht="45.75">
      <c r="A15" s="21" t="s">
        <v>252</v>
      </c>
      <c r="B15" t="s">
        <v>257</v>
      </c>
      <c r="C15" t="s">
        <v>253</v>
      </c>
      <c r="D15" s="16">
        <v>1</v>
      </c>
      <c r="E15" s="16">
        <v>67.25</v>
      </c>
      <c r="F15" s="16">
        <v>-167.75</v>
      </c>
      <c r="G15">
        <v>3.0000000000000001E-3</v>
      </c>
      <c r="H15">
        <v>0.86</v>
      </c>
      <c r="I15" t="s">
        <v>254</v>
      </c>
      <c r="J15" s="13" t="s">
        <v>61</v>
      </c>
      <c r="K15" s="13" t="s">
        <v>61</v>
      </c>
      <c r="L15" s="21">
        <v>2010</v>
      </c>
      <c r="M15" s="21">
        <v>2012</v>
      </c>
      <c r="N15" s="1" t="s">
        <v>256</v>
      </c>
      <c r="O15">
        <v>1</v>
      </c>
    </row>
    <row r="16" spans="1:15" ht="45.75">
      <c r="A16" s="21" t="s">
        <v>252</v>
      </c>
      <c r="B16" t="s">
        <v>257</v>
      </c>
      <c r="C16" t="s">
        <v>253</v>
      </c>
      <c r="D16" s="16">
        <v>1</v>
      </c>
      <c r="E16" s="16">
        <v>67.25</v>
      </c>
      <c r="F16" s="16">
        <v>-167.25</v>
      </c>
      <c r="G16">
        <v>3.0000000000000001E-3</v>
      </c>
      <c r="H16">
        <v>0.86</v>
      </c>
      <c r="I16" t="s">
        <v>254</v>
      </c>
      <c r="J16" s="13" t="s">
        <v>61</v>
      </c>
      <c r="K16" s="13" t="s">
        <v>61</v>
      </c>
      <c r="L16" s="21">
        <v>2010</v>
      </c>
      <c r="M16" s="21">
        <v>2012</v>
      </c>
      <c r="N16" s="1" t="s">
        <v>256</v>
      </c>
      <c r="O16">
        <v>1</v>
      </c>
    </row>
    <row r="17" spans="1:15" ht="45.75">
      <c r="A17" s="21" t="s">
        <v>252</v>
      </c>
      <c r="B17" t="s">
        <v>257</v>
      </c>
      <c r="C17" t="s">
        <v>253</v>
      </c>
      <c r="D17" s="16">
        <v>1</v>
      </c>
      <c r="E17" s="16">
        <v>67.25</v>
      </c>
      <c r="F17" s="16">
        <v>-166.75</v>
      </c>
      <c r="G17">
        <v>3.0000000000000001E-3</v>
      </c>
      <c r="H17">
        <v>0.86</v>
      </c>
      <c r="I17" t="s">
        <v>254</v>
      </c>
      <c r="J17" s="13" t="s">
        <v>61</v>
      </c>
      <c r="K17" s="13" t="s">
        <v>61</v>
      </c>
      <c r="L17" s="21">
        <v>2010</v>
      </c>
      <c r="M17" s="21">
        <v>2012</v>
      </c>
      <c r="N17" s="1" t="s">
        <v>256</v>
      </c>
      <c r="O17">
        <v>1</v>
      </c>
    </row>
    <row r="18" spans="1:15" ht="45.75">
      <c r="A18" s="21" t="s">
        <v>252</v>
      </c>
      <c r="B18" t="s">
        <v>257</v>
      </c>
      <c r="C18" t="s">
        <v>253</v>
      </c>
      <c r="D18" s="16">
        <v>1</v>
      </c>
      <c r="E18" s="16">
        <v>67.25</v>
      </c>
      <c r="F18" s="16">
        <v>-166.25</v>
      </c>
      <c r="G18">
        <v>3.0000000000000001E-3</v>
      </c>
      <c r="H18">
        <v>0.86</v>
      </c>
      <c r="I18" t="s">
        <v>254</v>
      </c>
      <c r="J18" s="13" t="s">
        <v>61</v>
      </c>
      <c r="K18" s="13" t="s">
        <v>61</v>
      </c>
      <c r="L18" s="21">
        <v>2010</v>
      </c>
      <c r="M18" s="21">
        <v>2012</v>
      </c>
      <c r="N18" s="1" t="s">
        <v>256</v>
      </c>
      <c r="O18">
        <v>1</v>
      </c>
    </row>
    <row r="19" spans="1:15" ht="45.75">
      <c r="A19" s="21" t="s">
        <v>252</v>
      </c>
      <c r="B19" t="s">
        <v>257</v>
      </c>
      <c r="C19" t="s">
        <v>253</v>
      </c>
      <c r="D19" s="16">
        <v>0.93</v>
      </c>
      <c r="E19" s="16">
        <v>67.25</v>
      </c>
      <c r="F19" s="16">
        <v>-165.75</v>
      </c>
      <c r="G19">
        <v>3.0000000000000001E-3</v>
      </c>
      <c r="H19">
        <v>0.86</v>
      </c>
      <c r="I19" t="s">
        <v>254</v>
      </c>
      <c r="J19" s="13" t="s">
        <v>61</v>
      </c>
      <c r="K19" s="13" t="s">
        <v>61</v>
      </c>
      <c r="L19" s="21">
        <v>2010</v>
      </c>
      <c r="M19" s="21">
        <v>2012</v>
      </c>
      <c r="N19" s="1" t="s">
        <v>256</v>
      </c>
      <c r="O19">
        <v>1</v>
      </c>
    </row>
    <row r="20" spans="1:15" ht="45.75">
      <c r="A20" s="21" t="s">
        <v>252</v>
      </c>
      <c r="B20" t="s">
        <v>257</v>
      </c>
      <c r="C20" t="s">
        <v>253</v>
      </c>
      <c r="D20" s="16">
        <v>1</v>
      </c>
      <c r="E20" s="16">
        <v>67.25</v>
      </c>
      <c r="F20" s="16">
        <v>-165.25</v>
      </c>
      <c r="G20">
        <v>3.0000000000000001E-3</v>
      </c>
      <c r="H20">
        <v>0.86</v>
      </c>
      <c r="I20" t="s">
        <v>254</v>
      </c>
      <c r="J20" s="13" t="s">
        <v>61</v>
      </c>
      <c r="K20" s="13" t="s">
        <v>61</v>
      </c>
      <c r="L20" s="21">
        <v>2010</v>
      </c>
      <c r="M20" s="21">
        <v>2012</v>
      </c>
      <c r="N20" s="1" t="s">
        <v>256</v>
      </c>
      <c r="O20">
        <v>1</v>
      </c>
    </row>
    <row r="21" spans="1:15" ht="45.75">
      <c r="A21" s="21" t="s">
        <v>252</v>
      </c>
      <c r="B21" t="s">
        <v>257</v>
      </c>
      <c r="C21" t="s">
        <v>253</v>
      </c>
      <c r="D21" s="16">
        <v>0.97</v>
      </c>
      <c r="E21" s="16">
        <v>67.25</v>
      </c>
      <c r="F21" s="16">
        <v>-164.75</v>
      </c>
      <c r="G21">
        <v>3.0000000000000001E-3</v>
      </c>
      <c r="H21">
        <v>0.86</v>
      </c>
      <c r="I21" t="s">
        <v>254</v>
      </c>
      <c r="J21" s="13" t="s">
        <v>61</v>
      </c>
      <c r="K21" s="13" t="s">
        <v>61</v>
      </c>
      <c r="L21" s="21">
        <v>2010</v>
      </c>
      <c r="M21" s="21">
        <v>2012</v>
      </c>
      <c r="N21" s="1" t="s">
        <v>256</v>
      </c>
      <c r="O21">
        <v>1</v>
      </c>
    </row>
    <row r="22" spans="1:15" ht="45.75">
      <c r="A22" s="21" t="s">
        <v>252</v>
      </c>
      <c r="B22" t="s">
        <v>257</v>
      </c>
      <c r="C22" t="s">
        <v>253</v>
      </c>
      <c r="D22" s="16">
        <v>1</v>
      </c>
      <c r="E22" s="16">
        <v>67.75</v>
      </c>
      <c r="F22" s="16">
        <v>-168.75</v>
      </c>
      <c r="G22">
        <v>3.0000000000000001E-3</v>
      </c>
      <c r="H22">
        <v>0.86</v>
      </c>
      <c r="I22" t="s">
        <v>254</v>
      </c>
      <c r="J22" s="13" t="s">
        <v>61</v>
      </c>
      <c r="K22" s="13" t="s">
        <v>61</v>
      </c>
      <c r="L22" s="21">
        <v>2010</v>
      </c>
      <c r="M22" s="21">
        <v>2012</v>
      </c>
      <c r="N22" s="1" t="s">
        <v>256</v>
      </c>
      <c r="O22">
        <v>1</v>
      </c>
    </row>
    <row r="23" spans="1:15" ht="45.75">
      <c r="A23" s="21" t="s">
        <v>252</v>
      </c>
      <c r="B23" t="s">
        <v>257</v>
      </c>
      <c r="C23" t="s">
        <v>253</v>
      </c>
      <c r="D23" s="16">
        <v>1</v>
      </c>
      <c r="E23" s="16">
        <v>67.75</v>
      </c>
      <c r="F23" s="16">
        <v>-168.25</v>
      </c>
      <c r="G23">
        <v>3.0000000000000001E-3</v>
      </c>
      <c r="H23">
        <v>0.86</v>
      </c>
      <c r="I23" t="s">
        <v>254</v>
      </c>
      <c r="J23" s="13" t="s">
        <v>61</v>
      </c>
      <c r="K23" s="13" t="s">
        <v>61</v>
      </c>
      <c r="L23" s="21">
        <v>2010</v>
      </c>
      <c r="M23" s="21">
        <v>2012</v>
      </c>
      <c r="N23" s="1" t="s">
        <v>256</v>
      </c>
      <c r="O23">
        <v>1</v>
      </c>
    </row>
    <row r="24" spans="1:15" ht="45.75">
      <c r="A24" s="21" t="s">
        <v>252</v>
      </c>
      <c r="B24" t="s">
        <v>257</v>
      </c>
      <c r="C24" t="s">
        <v>253</v>
      </c>
      <c r="D24" s="16">
        <v>1</v>
      </c>
      <c r="E24" s="16">
        <v>67.75</v>
      </c>
      <c r="F24" s="16">
        <v>-167.75</v>
      </c>
      <c r="G24">
        <v>3.0000000000000001E-3</v>
      </c>
      <c r="H24">
        <v>0.86</v>
      </c>
      <c r="I24" t="s">
        <v>254</v>
      </c>
      <c r="J24" s="13" t="s">
        <v>61</v>
      </c>
      <c r="K24" s="13" t="s">
        <v>61</v>
      </c>
      <c r="L24" s="21">
        <v>2010</v>
      </c>
      <c r="M24" s="21">
        <v>2012</v>
      </c>
      <c r="N24" s="1" t="s">
        <v>256</v>
      </c>
      <c r="O24">
        <v>1</v>
      </c>
    </row>
    <row r="25" spans="1:15" ht="45.75">
      <c r="A25" s="21" t="s">
        <v>252</v>
      </c>
      <c r="B25" t="s">
        <v>257</v>
      </c>
      <c r="C25" t="s">
        <v>253</v>
      </c>
      <c r="D25" s="16">
        <v>1</v>
      </c>
      <c r="E25" s="16">
        <v>67.75</v>
      </c>
      <c r="F25" s="16">
        <v>-167.25</v>
      </c>
      <c r="G25">
        <v>3.0000000000000001E-3</v>
      </c>
      <c r="H25">
        <v>0.86</v>
      </c>
      <c r="I25" t="s">
        <v>254</v>
      </c>
      <c r="J25" s="13" t="s">
        <v>61</v>
      </c>
      <c r="K25" s="13" t="s">
        <v>61</v>
      </c>
      <c r="L25" s="21">
        <v>2010</v>
      </c>
      <c r="M25" s="21">
        <v>2012</v>
      </c>
      <c r="N25" s="1" t="s">
        <v>256</v>
      </c>
      <c r="O25">
        <v>1</v>
      </c>
    </row>
    <row r="26" spans="1:15" ht="45.75">
      <c r="A26" s="21" t="s">
        <v>252</v>
      </c>
      <c r="B26" t="s">
        <v>257</v>
      </c>
      <c r="C26" t="s">
        <v>253</v>
      </c>
      <c r="D26" s="16">
        <v>1</v>
      </c>
      <c r="E26" s="16">
        <v>67.75</v>
      </c>
      <c r="F26" s="16">
        <v>-166.75</v>
      </c>
      <c r="G26">
        <v>3.0000000000000001E-3</v>
      </c>
      <c r="H26">
        <v>0.86</v>
      </c>
      <c r="I26" t="s">
        <v>254</v>
      </c>
      <c r="J26" s="13" t="s">
        <v>61</v>
      </c>
      <c r="K26" s="13" t="s">
        <v>61</v>
      </c>
      <c r="L26" s="21">
        <v>2010</v>
      </c>
      <c r="M26" s="21">
        <v>2012</v>
      </c>
      <c r="N26" s="1" t="s">
        <v>256</v>
      </c>
      <c r="O26">
        <v>1</v>
      </c>
    </row>
    <row r="27" spans="1:15" ht="45.75">
      <c r="A27" s="21" t="s">
        <v>252</v>
      </c>
      <c r="B27" t="s">
        <v>257</v>
      </c>
      <c r="C27" t="s">
        <v>253</v>
      </c>
      <c r="D27" s="16">
        <v>1</v>
      </c>
      <c r="E27" s="16">
        <v>67.75</v>
      </c>
      <c r="F27" s="16">
        <v>-166.25</v>
      </c>
      <c r="G27">
        <v>3.0000000000000001E-3</v>
      </c>
      <c r="H27">
        <v>0.86</v>
      </c>
      <c r="I27" t="s">
        <v>254</v>
      </c>
      <c r="J27" s="13" t="s">
        <v>61</v>
      </c>
      <c r="K27" s="13" t="s">
        <v>61</v>
      </c>
      <c r="L27" s="21">
        <v>2010</v>
      </c>
      <c r="M27" s="21">
        <v>2012</v>
      </c>
      <c r="N27" s="1" t="s">
        <v>256</v>
      </c>
      <c r="O27">
        <v>1</v>
      </c>
    </row>
    <row r="28" spans="1:15" ht="45.75">
      <c r="A28" s="21" t="s">
        <v>252</v>
      </c>
      <c r="B28" t="s">
        <v>257</v>
      </c>
      <c r="C28" t="s">
        <v>253</v>
      </c>
      <c r="D28" s="16">
        <v>1</v>
      </c>
      <c r="E28" s="16">
        <v>67.75</v>
      </c>
      <c r="F28" s="16">
        <v>-165.75</v>
      </c>
      <c r="G28">
        <v>3.0000000000000001E-3</v>
      </c>
      <c r="H28">
        <v>0.86</v>
      </c>
      <c r="I28" t="s">
        <v>254</v>
      </c>
      <c r="J28" s="13" t="s">
        <v>61</v>
      </c>
      <c r="K28" s="13" t="s">
        <v>61</v>
      </c>
      <c r="L28" s="21">
        <v>2010</v>
      </c>
      <c r="M28" s="21">
        <v>2012</v>
      </c>
      <c r="N28" s="1" t="s">
        <v>256</v>
      </c>
      <c r="O28">
        <v>1</v>
      </c>
    </row>
    <row r="29" spans="1:15" ht="45.75">
      <c r="A29" s="21" t="s">
        <v>252</v>
      </c>
      <c r="B29" t="s">
        <v>257</v>
      </c>
      <c r="C29" t="s">
        <v>253</v>
      </c>
      <c r="D29" s="16">
        <v>1</v>
      </c>
      <c r="E29" s="16">
        <v>68.25</v>
      </c>
      <c r="F29" s="16">
        <v>-168.75</v>
      </c>
      <c r="G29">
        <v>3.0000000000000001E-3</v>
      </c>
      <c r="H29">
        <v>0.86</v>
      </c>
      <c r="I29" t="s">
        <v>254</v>
      </c>
      <c r="J29" s="13" t="s">
        <v>61</v>
      </c>
      <c r="K29" s="13" t="s">
        <v>61</v>
      </c>
      <c r="L29" s="21">
        <v>2010</v>
      </c>
      <c r="M29" s="21">
        <v>2012</v>
      </c>
      <c r="N29" s="1" t="s">
        <v>256</v>
      </c>
      <c r="O29">
        <v>1</v>
      </c>
    </row>
    <row r="30" spans="1:15" ht="45.75">
      <c r="A30" s="21" t="s">
        <v>252</v>
      </c>
      <c r="B30" t="s">
        <v>257</v>
      </c>
      <c r="C30" t="s">
        <v>253</v>
      </c>
      <c r="D30" s="16">
        <v>1</v>
      </c>
      <c r="E30" s="16">
        <v>68.25</v>
      </c>
      <c r="F30" s="16">
        <v>-168.25</v>
      </c>
      <c r="G30">
        <v>3.0000000000000001E-3</v>
      </c>
      <c r="H30">
        <v>0.86</v>
      </c>
      <c r="I30" t="s">
        <v>254</v>
      </c>
      <c r="J30" s="13" t="s">
        <v>61</v>
      </c>
      <c r="K30" s="13" t="s">
        <v>61</v>
      </c>
      <c r="L30" s="21">
        <v>2010</v>
      </c>
      <c r="M30" s="21">
        <v>2012</v>
      </c>
      <c r="N30" s="1" t="s">
        <v>256</v>
      </c>
      <c r="O30">
        <v>1</v>
      </c>
    </row>
    <row r="31" spans="1:15" ht="45.75">
      <c r="A31" s="21" t="s">
        <v>252</v>
      </c>
      <c r="B31" t="s">
        <v>257</v>
      </c>
      <c r="C31" t="s">
        <v>253</v>
      </c>
      <c r="D31" s="16">
        <v>1</v>
      </c>
      <c r="E31" s="16">
        <v>68.25</v>
      </c>
      <c r="F31" s="16">
        <v>-167.75</v>
      </c>
      <c r="G31">
        <v>3.0000000000000001E-3</v>
      </c>
      <c r="H31">
        <v>0.86</v>
      </c>
      <c r="I31" t="s">
        <v>254</v>
      </c>
      <c r="J31" s="13" t="s">
        <v>61</v>
      </c>
      <c r="K31" s="13" t="s">
        <v>61</v>
      </c>
      <c r="L31" s="21">
        <v>2010</v>
      </c>
      <c r="M31" s="21">
        <v>2012</v>
      </c>
      <c r="N31" s="1" t="s">
        <v>256</v>
      </c>
      <c r="O31">
        <v>1</v>
      </c>
    </row>
    <row r="32" spans="1:15" ht="45.75">
      <c r="A32" s="21" t="s">
        <v>252</v>
      </c>
      <c r="B32" t="s">
        <v>257</v>
      </c>
      <c r="C32" t="s">
        <v>253</v>
      </c>
      <c r="D32" s="16">
        <v>1</v>
      </c>
      <c r="E32" s="16">
        <v>68.25</v>
      </c>
      <c r="F32" s="16">
        <v>-167.25</v>
      </c>
      <c r="G32">
        <v>3.0000000000000001E-3</v>
      </c>
      <c r="H32">
        <v>0.86</v>
      </c>
      <c r="I32" t="s">
        <v>254</v>
      </c>
      <c r="J32" s="13" t="s">
        <v>61</v>
      </c>
      <c r="K32" s="13" t="s">
        <v>61</v>
      </c>
      <c r="L32" s="21">
        <v>2010</v>
      </c>
      <c r="M32" s="21">
        <v>2012</v>
      </c>
      <c r="N32" s="1" t="s">
        <v>256</v>
      </c>
      <c r="O32">
        <v>1</v>
      </c>
    </row>
    <row r="33" spans="1:15" ht="45.75">
      <c r="A33" s="21" t="s">
        <v>252</v>
      </c>
      <c r="B33" t="s">
        <v>257</v>
      </c>
      <c r="C33" t="s">
        <v>253</v>
      </c>
      <c r="D33" s="16">
        <v>1</v>
      </c>
      <c r="E33" s="16">
        <v>66.25</v>
      </c>
      <c r="F33" s="16">
        <v>-168.75</v>
      </c>
      <c r="G33">
        <v>3.0000000000000001E-3</v>
      </c>
      <c r="H33">
        <v>0.86</v>
      </c>
      <c r="I33" t="s">
        <v>254</v>
      </c>
      <c r="J33" s="13" t="s">
        <v>61</v>
      </c>
      <c r="K33" s="13" t="s">
        <v>61</v>
      </c>
      <c r="L33" s="21">
        <v>2010</v>
      </c>
      <c r="M33" s="21">
        <v>2012</v>
      </c>
      <c r="N33" s="1" t="s">
        <v>256</v>
      </c>
      <c r="O33">
        <v>1</v>
      </c>
    </row>
    <row r="34" spans="1:15" ht="45.75">
      <c r="A34" s="21" t="s">
        <v>252</v>
      </c>
      <c r="B34" t="s">
        <v>257</v>
      </c>
      <c r="C34" t="s">
        <v>253</v>
      </c>
      <c r="D34" s="16">
        <v>1</v>
      </c>
      <c r="E34" s="16">
        <v>68.75</v>
      </c>
      <c r="F34" s="16">
        <v>-168.75</v>
      </c>
      <c r="G34">
        <v>3.0000000000000001E-3</v>
      </c>
      <c r="H34">
        <v>0.86</v>
      </c>
      <c r="I34" t="s">
        <v>254</v>
      </c>
      <c r="J34" s="13" t="s">
        <v>61</v>
      </c>
      <c r="K34" s="13" t="s">
        <v>61</v>
      </c>
      <c r="L34" s="21">
        <v>2010</v>
      </c>
      <c r="M34" s="21">
        <v>2012</v>
      </c>
      <c r="N34" s="1" t="s">
        <v>256</v>
      </c>
      <c r="O34">
        <v>1</v>
      </c>
    </row>
    <row r="35" spans="1:15" ht="45.75">
      <c r="A35" s="21" t="s">
        <v>252</v>
      </c>
      <c r="B35" t="s">
        <v>257</v>
      </c>
      <c r="C35" t="s">
        <v>253</v>
      </c>
      <c r="D35" s="16">
        <v>1</v>
      </c>
      <c r="E35" s="16">
        <v>68.75</v>
      </c>
      <c r="F35" s="16">
        <v>-168.25</v>
      </c>
      <c r="G35">
        <v>3.0000000000000001E-3</v>
      </c>
      <c r="H35">
        <v>0.86</v>
      </c>
      <c r="I35" t="s">
        <v>254</v>
      </c>
      <c r="J35" s="13" t="s">
        <v>61</v>
      </c>
      <c r="K35" s="13" t="s">
        <v>61</v>
      </c>
      <c r="L35" s="21">
        <v>2010</v>
      </c>
      <c r="M35" s="21">
        <v>2012</v>
      </c>
      <c r="N35" s="1" t="s">
        <v>256</v>
      </c>
      <c r="O35">
        <v>1</v>
      </c>
    </row>
    <row r="36" spans="1:15" ht="45.75">
      <c r="A36" s="21" t="s">
        <v>252</v>
      </c>
      <c r="B36" t="s">
        <v>257</v>
      </c>
      <c r="C36" t="s">
        <v>253</v>
      </c>
      <c r="D36" s="16">
        <v>1</v>
      </c>
      <c r="E36" s="16">
        <v>68.75</v>
      </c>
      <c r="F36" s="16">
        <v>-167.75</v>
      </c>
      <c r="G36">
        <v>3.0000000000000001E-3</v>
      </c>
      <c r="H36">
        <v>0.86</v>
      </c>
      <c r="I36" t="s">
        <v>254</v>
      </c>
      <c r="J36" s="13" t="s">
        <v>61</v>
      </c>
      <c r="K36" s="13" t="s">
        <v>61</v>
      </c>
      <c r="L36" s="21">
        <v>2010</v>
      </c>
      <c r="M36" s="21">
        <v>2012</v>
      </c>
      <c r="N36" s="1" t="s">
        <v>256</v>
      </c>
      <c r="O36">
        <v>1</v>
      </c>
    </row>
    <row r="37" spans="1:15" ht="45.75">
      <c r="A37" s="21" t="s">
        <v>252</v>
      </c>
      <c r="B37" t="s">
        <v>257</v>
      </c>
      <c r="C37" t="s">
        <v>253</v>
      </c>
      <c r="D37" s="16">
        <v>1</v>
      </c>
      <c r="E37" s="16">
        <v>68.75</v>
      </c>
      <c r="F37" s="16">
        <v>-167.25</v>
      </c>
      <c r="G37">
        <v>3.0000000000000001E-3</v>
      </c>
      <c r="H37">
        <v>0.86</v>
      </c>
      <c r="I37" t="s">
        <v>254</v>
      </c>
      <c r="J37" s="13" t="s">
        <v>61</v>
      </c>
      <c r="K37" s="13" t="s">
        <v>61</v>
      </c>
      <c r="L37" s="21">
        <v>2010</v>
      </c>
      <c r="M37" s="21">
        <v>2012</v>
      </c>
      <c r="N37" s="1" t="s">
        <v>256</v>
      </c>
      <c r="O37">
        <v>1</v>
      </c>
    </row>
    <row r="38" spans="1:15" ht="45.75">
      <c r="A38" s="21" t="s">
        <v>252</v>
      </c>
      <c r="B38" t="s">
        <v>257</v>
      </c>
      <c r="C38" t="s">
        <v>253</v>
      </c>
      <c r="D38" s="16">
        <v>0.53</v>
      </c>
      <c r="E38" s="16">
        <v>66.25</v>
      </c>
      <c r="F38" s="16">
        <v>-166.75</v>
      </c>
      <c r="G38">
        <v>3.0000000000000001E-3</v>
      </c>
      <c r="H38">
        <v>0.86</v>
      </c>
      <c r="I38" t="s">
        <v>254</v>
      </c>
      <c r="J38" s="13" t="s">
        <v>61</v>
      </c>
      <c r="K38" s="13" t="s">
        <v>61</v>
      </c>
      <c r="L38" s="21">
        <v>2010</v>
      </c>
      <c r="M38" s="21">
        <v>2012</v>
      </c>
      <c r="N38" s="1" t="s">
        <v>256</v>
      </c>
      <c r="O38">
        <v>1</v>
      </c>
    </row>
    <row r="39" spans="1:15" ht="45.75">
      <c r="A39" s="21" t="s">
        <v>252</v>
      </c>
      <c r="B39" t="s">
        <v>257</v>
      </c>
      <c r="C39" t="s">
        <v>253</v>
      </c>
      <c r="D39" s="16">
        <v>1</v>
      </c>
      <c r="E39" s="16">
        <v>69.25</v>
      </c>
      <c r="F39" s="16">
        <v>-166.25</v>
      </c>
      <c r="G39">
        <v>3.0000000000000001E-3</v>
      </c>
      <c r="H39">
        <v>0.86</v>
      </c>
      <c r="I39" t="s">
        <v>254</v>
      </c>
      <c r="J39" s="13" t="s">
        <v>61</v>
      </c>
      <c r="K39" s="13" t="s">
        <v>61</v>
      </c>
      <c r="L39" s="21">
        <v>2010</v>
      </c>
      <c r="M39" s="21">
        <v>2012</v>
      </c>
      <c r="N39" s="1" t="s">
        <v>256</v>
      </c>
      <c r="O39">
        <v>1</v>
      </c>
    </row>
    <row r="40" spans="1:15" ht="45.75">
      <c r="A40" s="21" t="s">
        <v>252</v>
      </c>
      <c r="B40" t="s">
        <v>257</v>
      </c>
      <c r="C40" t="s">
        <v>253</v>
      </c>
      <c r="D40" s="16">
        <v>1</v>
      </c>
      <c r="E40" s="16">
        <v>69.25</v>
      </c>
      <c r="F40" s="16">
        <v>-168.75</v>
      </c>
      <c r="G40">
        <v>3.0000000000000001E-3</v>
      </c>
      <c r="H40">
        <v>0.86</v>
      </c>
      <c r="I40" t="s">
        <v>254</v>
      </c>
      <c r="J40" s="13" t="s">
        <v>61</v>
      </c>
      <c r="K40" s="13" t="s">
        <v>61</v>
      </c>
      <c r="L40" s="21">
        <v>2010</v>
      </c>
      <c r="M40" s="21">
        <v>2012</v>
      </c>
      <c r="N40" s="1" t="s">
        <v>256</v>
      </c>
      <c r="O40">
        <v>1</v>
      </c>
    </row>
    <row r="41" spans="1:15" ht="45.75">
      <c r="A41" s="21" t="s">
        <v>252</v>
      </c>
      <c r="B41" t="s">
        <v>257</v>
      </c>
      <c r="C41" t="s">
        <v>253</v>
      </c>
      <c r="D41" s="16">
        <v>1</v>
      </c>
      <c r="E41" s="16">
        <v>69.25</v>
      </c>
      <c r="F41" s="16">
        <v>-168.25</v>
      </c>
      <c r="G41">
        <v>3.0000000000000001E-3</v>
      </c>
      <c r="H41">
        <v>0.86</v>
      </c>
      <c r="I41" t="s">
        <v>254</v>
      </c>
      <c r="J41" s="13" t="s">
        <v>61</v>
      </c>
      <c r="K41" s="13" t="s">
        <v>61</v>
      </c>
      <c r="L41" s="21">
        <v>2010</v>
      </c>
      <c r="M41" s="21">
        <v>2012</v>
      </c>
      <c r="N41" s="1" t="s">
        <v>256</v>
      </c>
      <c r="O41">
        <v>1</v>
      </c>
    </row>
    <row r="42" spans="1:15" ht="45.75">
      <c r="A42" s="21" t="s">
        <v>252</v>
      </c>
      <c r="B42" t="s">
        <v>257</v>
      </c>
      <c r="C42" t="s">
        <v>253</v>
      </c>
      <c r="D42" s="16">
        <v>1</v>
      </c>
      <c r="E42" s="16">
        <v>69.25</v>
      </c>
      <c r="F42" s="16">
        <v>-167.75</v>
      </c>
      <c r="G42">
        <v>3.0000000000000001E-3</v>
      </c>
      <c r="H42">
        <v>0.86</v>
      </c>
      <c r="I42" t="s">
        <v>254</v>
      </c>
      <c r="J42" s="13" t="s">
        <v>61</v>
      </c>
      <c r="K42" s="13" t="s">
        <v>61</v>
      </c>
      <c r="L42" s="21">
        <v>2010</v>
      </c>
      <c r="M42" s="21">
        <v>2012</v>
      </c>
      <c r="N42" s="1" t="s">
        <v>256</v>
      </c>
      <c r="O42">
        <v>1</v>
      </c>
    </row>
    <row r="43" spans="1:15" ht="45.75">
      <c r="A43" s="21" t="s">
        <v>252</v>
      </c>
      <c r="B43" t="s">
        <v>257</v>
      </c>
      <c r="C43" t="s">
        <v>253</v>
      </c>
      <c r="D43" s="16">
        <v>1</v>
      </c>
      <c r="E43" s="16">
        <v>69.25</v>
      </c>
      <c r="F43" s="16">
        <v>-167.25</v>
      </c>
      <c r="G43">
        <v>3.0000000000000001E-3</v>
      </c>
      <c r="H43">
        <v>0.86</v>
      </c>
      <c r="I43" t="s">
        <v>254</v>
      </c>
      <c r="J43" s="13" t="s">
        <v>61</v>
      </c>
      <c r="K43" s="13" t="s">
        <v>61</v>
      </c>
      <c r="L43" s="21">
        <v>2010</v>
      </c>
      <c r="M43" s="21">
        <v>2012</v>
      </c>
      <c r="N43" s="1" t="s">
        <v>256</v>
      </c>
      <c r="O43">
        <v>1</v>
      </c>
    </row>
    <row r="44" spans="1:15" ht="45.75">
      <c r="A44" s="21" t="s">
        <v>252</v>
      </c>
      <c r="B44" t="s">
        <v>257</v>
      </c>
      <c r="C44" t="s">
        <v>253</v>
      </c>
      <c r="D44" s="16">
        <v>1</v>
      </c>
      <c r="E44" s="16">
        <v>69.25</v>
      </c>
      <c r="F44" s="16">
        <v>-166.75</v>
      </c>
      <c r="G44">
        <v>3.0000000000000001E-3</v>
      </c>
      <c r="H44">
        <v>0.86</v>
      </c>
      <c r="I44" t="s">
        <v>254</v>
      </c>
      <c r="J44" s="13" t="s">
        <v>61</v>
      </c>
      <c r="K44" s="13" t="s">
        <v>61</v>
      </c>
      <c r="L44" s="21">
        <v>2010</v>
      </c>
      <c r="M44" s="21">
        <v>2012</v>
      </c>
      <c r="N44" s="1" t="s">
        <v>256</v>
      </c>
      <c r="O44">
        <v>1</v>
      </c>
    </row>
    <row r="45" spans="1:15" ht="45.75">
      <c r="A45" s="21" t="s">
        <v>252</v>
      </c>
      <c r="B45" t="s">
        <v>257</v>
      </c>
      <c r="C45" t="s">
        <v>253</v>
      </c>
      <c r="D45" s="16">
        <v>0.63</v>
      </c>
      <c r="E45" s="16">
        <v>66.75</v>
      </c>
      <c r="F45" s="16">
        <v>-164.75</v>
      </c>
      <c r="G45">
        <v>3.0000000000000001E-3</v>
      </c>
      <c r="H45">
        <v>0.86</v>
      </c>
      <c r="I45" t="s">
        <v>254</v>
      </c>
      <c r="J45" s="13" t="s">
        <v>61</v>
      </c>
      <c r="K45" s="13" t="s">
        <v>61</v>
      </c>
      <c r="L45" s="21">
        <v>2010</v>
      </c>
      <c r="M45" s="21">
        <v>2012</v>
      </c>
      <c r="N45" s="1" t="s">
        <v>256</v>
      </c>
      <c r="O45">
        <v>1</v>
      </c>
    </row>
    <row r="46" spans="1:15" ht="45.75">
      <c r="A46" s="21" t="s">
        <v>252</v>
      </c>
      <c r="B46" t="s">
        <v>257</v>
      </c>
      <c r="C46" t="s">
        <v>253</v>
      </c>
      <c r="D46" s="16">
        <v>0.9</v>
      </c>
      <c r="E46" s="16">
        <v>69.75</v>
      </c>
      <c r="F46" s="16">
        <v>-168.75</v>
      </c>
      <c r="G46">
        <v>3.0000000000000001E-3</v>
      </c>
      <c r="H46">
        <v>0.86</v>
      </c>
      <c r="I46" t="s">
        <v>254</v>
      </c>
      <c r="J46" s="13" t="s">
        <v>61</v>
      </c>
      <c r="K46" s="13" t="s">
        <v>61</v>
      </c>
      <c r="L46" s="21">
        <v>2010</v>
      </c>
      <c r="M46" s="21">
        <v>2012</v>
      </c>
      <c r="N46" s="1" t="s">
        <v>256</v>
      </c>
      <c r="O46">
        <v>1</v>
      </c>
    </row>
    <row r="47" spans="1:15" ht="45.75">
      <c r="A47" s="21" t="s">
        <v>252</v>
      </c>
      <c r="B47" t="s">
        <v>257</v>
      </c>
      <c r="C47" t="s">
        <v>253</v>
      </c>
      <c r="D47" s="16">
        <v>0.95</v>
      </c>
      <c r="E47" s="16">
        <v>69.75</v>
      </c>
      <c r="F47" s="16">
        <v>-168.25</v>
      </c>
      <c r="G47">
        <v>3.0000000000000001E-3</v>
      </c>
      <c r="H47">
        <v>0.86</v>
      </c>
      <c r="I47" t="s">
        <v>254</v>
      </c>
      <c r="J47" s="13" t="s">
        <v>61</v>
      </c>
      <c r="K47" s="13" t="s">
        <v>61</v>
      </c>
      <c r="L47" s="21">
        <v>2010</v>
      </c>
      <c r="M47" s="21">
        <v>2012</v>
      </c>
      <c r="N47" s="1" t="s">
        <v>256</v>
      </c>
      <c r="O47">
        <v>1</v>
      </c>
    </row>
    <row r="48" spans="1:15" ht="45.75">
      <c r="A48" s="21" t="s">
        <v>252</v>
      </c>
      <c r="B48" t="s">
        <v>257</v>
      </c>
      <c r="C48" t="s">
        <v>253</v>
      </c>
      <c r="D48" s="16">
        <v>0.97</v>
      </c>
      <c r="E48" s="16">
        <v>69.75</v>
      </c>
      <c r="F48" s="16">
        <v>-167.75</v>
      </c>
      <c r="G48">
        <v>3.0000000000000001E-3</v>
      </c>
      <c r="H48">
        <v>0.86</v>
      </c>
      <c r="I48" t="s">
        <v>254</v>
      </c>
      <c r="J48" s="13" t="s">
        <v>61</v>
      </c>
      <c r="K48" s="13" t="s">
        <v>61</v>
      </c>
      <c r="L48" s="21">
        <v>2010</v>
      </c>
      <c r="M48" s="21">
        <v>2012</v>
      </c>
      <c r="N48" s="1" t="s">
        <v>256</v>
      </c>
      <c r="O48">
        <v>1</v>
      </c>
    </row>
    <row r="49" spans="1:15" ht="45.75">
      <c r="A49" s="21" t="s">
        <v>252</v>
      </c>
      <c r="B49" t="s">
        <v>257</v>
      </c>
      <c r="C49" t="s">
        <v>253</v>
      </c>
      <c r="D49" s="16">
        <v>0.99</v>
      </c>
      <c r="E49" s="16">
        <v>69.75</v>
      </c>
      <c r="F49" s="16">
        <v>-167.25</v>
      </c>
      <c r="G49">
        <v>3.0000000000000001E-3</v>
      </c>
      <c r="H49">
        <v>0.86</v>
      </c>
      <c r="I49" t="s">
        <v>254</v>
      </c>
      <c r="J49" s="13" t="s">
        <v>61</v>
      </c>
      <c r="K49" s="13" t="s">
        <v>61</v>
      </c>
      <c r="L49" s="21">
        <v>2010</v>
      </c>
      <c r="M49" s="21">
        <v>2012</v>
      </c>
      <c r="N49" s="1" t="s">
        <v>256</v>
      </c>
      <c r="O49">
        <v>1</v>
      </c>
    </row>
    <row r="50" spans="1:15" ht="45.75">
      <c r="A50" s="21" t="s">
        <v>252</v>
      </c>
      <c r="B50" t="s">
        <v>257</v>
      </c>
      <c r="C50" t="s">
        <v>253</v>
      </c>
      <c r="D50" s="16">
        <v>1</v>
      </c>
      <c r="E50" s="16">
        <v>69.75</v>
      </c>
      <c r="F50" s="16">
        <v>-166.75</v>
      </c>
      <c r="G50">
        <v>3.0000000000000001E-3</v>
      </c>
      <c r="H50">
        <v>0.86</v>
      </c>
      <c r="I50" t="s">
        <v>254</v>
      </c>
      <c r="J50" s="13" t="s">
        <v>61</v>
      </c>
      <c r="K50" s="13" t="s">
        <v>61</v>
      </c>
      <c r="L50" s="21">
        <v>2010</v>
      </c>
      <c r="M50" s="21">
        <v>2012</v>
      </c>
      <c r="N50" s="1" t="s">
        <v>256</v>
      </c>
      <c r="O50">
        <v>1</v>
      </c>
    </row>
    <row r="51" spans="1:15" ht="45.75">
      <c r="A51" s="21" t="s">
        <v>252</v>
      </c>
      <c r="B51" t="s">
        <v>257</v>
      </c>
      <c r="C51" t="s">
        <v>253</v>
      </c>
      <c r="D51" s="16">
        <v>1</v>
      </c>
      <c r="E51" s="16">
        <v>69.75</v>
      </c>
      <c r="F51" s="16">
        <v>-166.25</v>
      </c>
      <c r="G51">
        <v>3.0000000000000001E-3</v>
      </c>
      <c r="H51">
        <v>0.86</v>
      </c>
      <c r="I51" t="s">
        <v>254</v>
      </c>
      <c r="J51" s="13" t="s">
        <v>61</v>
      </c>
      <c r="K51" s="13" t="s">
        <v>61</v>
      </c>
      <c r="L51" s="21">
        <v>2010</v>
      </c>
      <c r="M51" s="21">
        <v>2012</v>
      </c>
      <c r="N51" s="1" t="s">
        <v>256</v>
      </c>
      <c r="O51">
        <v>1</v>
      </c>
    </row>
    <row r="52" spans="1:15" ht="45.75">
      <c r="A52" s="21" t="s">
        <v>252</v>
      </c>
      <c r="B52" t="s">
        <v>257</v>
      </c>
      <c r="C52" t="s">
        <v>253</v>
      </c>
      <c r="D52" s="16">
        <v>1</v>
      </c>
      <c r="E52" s="16">
        <v>69.75</v>
      </c>
      <c r="F52" s="16">
        <v>-165.75</v>
      </c>
      <c r="G52">
        <v>3.0000000000000001E-3</v>
      </c>
      <c r="H52">
        <v>0.86</v>
      </c>
      <c r="I52" t="s">
        <v>254</v>
      </c>
      <c r="J52" s="13" t="s">
        <v>61</v>
      </c>
      <c r="K52" s="13" t="s">
        <v>61</v>
      </c>
      <c r="L52" s="21">
        <v>2010</v>
      </c>
      <c r="M52" s="21">
        <v>2012</v>
      </c>
      <c r="N52" s="1" t="s">
        <v>256</v>
      </c>
      <c r="O52">
        <v>1</v>
      </c>
    </row>
    <row r="53" spans="1:15" ht="45.75">
      <c r="A53" s="21" t="s">
        <v>252</v>
      </c>
      <c r="B53" t="s">
        <v>257</v>
      </c>
      <c r="C53" t="s">
        <v>253</v>
      </c>
      <c r="D53" s="16">
        <v>1</v>
      </c>
      <c r="E53" s="16">
        <v>69.75</v>
      </c>
      <c r="F53" s="16">
        <v>-165.25</v>
      </c>
      <c r="G53">
        <v>3.0000000000000001E-3</v>
      </c>
      <c r="H53">
        <v>0.86</v>
      </c>
      <c r="I53" t="s">
        <v>254</v>
      </c>
      <c r="J53" s="13" t="s">
        <v>61</v>
      </c>
      <c r="K53" s="13" t="s">
        <v>61</v>
      </c>
      <c r="L53" s="21">
        <v>2010</v>
      </c>
      <c r="M53" s="21">
        <v>2012</v>
      </c>
      <c r="N53" s="1" t="s">
        <v>256</v>
      </c>
      <c r="O53">
        <v>1</v>
      </c>
    </row>
    <row r="54" spans="1:15" ht="45.75">
      <c r="A54" s="21" t="s">
        <v>252</v>
      </c>
      <c r="B54" t="s">
        <v>257</v>
      </c>
      <c r="C54" t="s">
        <v>253</v>
      </c>
      <c r="D54" s="16">
        <v>1</v>
      </c>
      <c r="E54" s="16">
        <v>69.75</v>
      </c>
      <c r="F54" s="16">
        <v>-164.75</v>
      </c>
      <c r="G54">
        <v>3.0000000000000001E-3</v>
      </c>
      <c r="H54">
        <v>0.86</v>
      </c>
      <c r="I54" t="s">
        <v>254</v>
      </c>
      <c r="J54" s="13" t="s">
        <v>61</v>
      </c>
      <c r="K54" s="13" t="s">
        <v>61</v>
      </c>
      <c r="L54" s="21">
        <v>2010</v>
      </c>
      <c r="M54" s="21">
        <v>2012</v>
      </c>
      <c r="N54" s="1" t="s">
        <v>256</v>
      </c>
      <c r="O54">
        <v>1</v>
      </c>
    </row>
    <row r="55" spans="1:15" ht="45.75">
      <c r="A55" s="21" t="s">
        <v>252</v>
      </c>
      <c r="B55" t="s">
        <v>257</v>
      </c>
      <c r="C55" t="s">
        <v>253</v>
      </c>
      <c r="D55" s="16">
        <v>0.72</v>
      </c>
      <c r="E55" s="16">
        <v>70.25</v>
      </c>
      <c r="F55" s="16">
        <v>-168.75</v>
      </c>
      <c r="G55">
        <v>3.0000000000000001E-3</v>
      </c>
      <c r="H55">
        <v>0.86</v>
      </c>
      <c r="I55" t="s">
        <v>254</v>
      </c>
      <c r="J55" s="13" t="s">
        <v>61</v>
      </c>
      <c r="K55" s="13" t="s">
        <v>61</v>
      </c>
      <c r="L55" s="21">
        <v>2010</v>
      </c>
      <c r="M55" s="21">
        <v>2012</v>
      </c>
      <c r="N55" s="1" t="s">
        <v>256</v>
      </c>
      <c r="O55">
        <v>1</v>
      </c>
    </row>
    <row r="56" spans="1:15" ht="45.75">
      <c r="A56" s="21" t="s">
        <v>252</v>
      </c>
      <c r="B56" t="s">
        <v>257</v>
      </c>
      <c r="C56" t="s">
        <v>253</v>
      </c>
      <c r="D56" s="16">
        <v>0.75</v>
      </c>
      <c r="E56" s="16">
        <v>70.25</v>
      </c>
      <c r="F56" s="16">
        <v>-168.25</v>
      </c>
      <c r="G56">
        <v>3.0000000000000001E-3</v>
      </c>
      <c r="H56">
        <v>0.86</v>
      </c>
      <c r="I56" t="s">
        <v>254</v>
      </c>
      <c r="J56" s="13" t="s">
        <v>61</v>
      </c>
      <c r="K56" s="13" t="s">
        <v>61</v>
      </c>
      <c r="L56" s="21">
        <v>2010</v>
      </c>
      <c r="M56" s="21">
        <v>2012</v>
      </c>
      <c r="N56" s="1" t="s">
        <v>256</v>
      </c>
      <c r="O56">
        <v>1</v>
      </c>
    </row>
    <row r="57" spans="1:15" ht="45.75">
      <c r="A57" s="21" t="s">
        <v>252</v>
      </c>
      <c r="B57" t="s">
        <v>257</v>
      </c>
      <c r="C57" t="s">
        <v>253</v>
      </c>
      <c r="D57" s="16">
        <v>0.79</v>
      </c>
      <c r="E57" s="16">
        <v>70.25</v>
      </c>
      <c r="F57" s="16">
        <v>-167.75</v>
      </c>
      <c r="G57">
        <v>3.0000000000000001E-3</v>
      </c>
      <c r="H57">
        <v>0.86</v>
      </c>
      <c r="I57" t="s">
        <v>254</v>
      </c>
      <c r="J57" s="13" t="s">
        <v>61</v>
      </c>
      <c r="K57" s="13" t="s">
        <v>61</v>
      </c>
      <c r="L57" s="21">
        <v>2010</v>
      </c>
      <c r="M57" s="21">
        <v>2012</v>
      </c>
      <c r="N57" s="1" t="s">
        <v>256</v>
      </c>
      <c r="O57">
        <v>1</v>
      </c>
    </row>
    <row r="58" spans="1:15" ht="45.75">
      <c r="A58" s="21" t="s">
        <v>252</v>
      </c>
      <c r="B58" t="s">
        <v>257</v>
      </c>
      <c r="C58" t="s">
        <v>253</v>
      </c>
      <c r="D58" s="16">
        <v>0.83</v>
      </c>
      <c r="E58" s="16">
        <v>70.25</v>
      </c>
      <c r="F58" s="16">
        <v>-167.25</v>
      </c>
      <c r="G58">
        <v>3.0000000000000001E-3</v>
      </c>
      <c r="H58">
        <v>0.86</v>
      </c>
      <c r="I58" t="s">
        <v>254</v>
      </c>
      <c r="J58" s="13" t="s">
        <v>61</v>
      </c>
      <c r="K58" s="13" t="s">
        <v>61</v>
      </c>
      <c r="L58" s="21">
        <v>2010</v>
      </c>
      <c r="M58" s="21">
        <v>2012</v>
      </c>
      <c r="N58" s="1" t="s">
        <v>256</v>
      </c>
      <c r="O58">
        <v>1</v>
      </c>
    </row>
    <row r="59" spans="1:15" ht="45.75">
      <c r="A59" s="21" t="s">
        <v>252</v>
      </c>
      <c r="B59" t="s">
        <v>257</v>
      </c>
      <c r="C59" t="s">
        <v>253</v>
      </c>
      <c r="D59" s="16">
        <v>0.89</v>
      </c>
      <c r="E59" s="16">
        <v>70.25</v>
      </c>
      <c r="F59" s="16">
        <v>-166.75</v>
      </c>
      <c r="G59">
        <v>3.0000000000000001E-3</v>
      </c>
      <c r="H59">
        <v>0.86</v>
      </c>
      <c r="I59" t="s">
        <v>254</v>
      </c>
      <c r="J59" s="13" t="s">
        <v>61</v>
      </c>
      <c r="K59" s="13" t="s">
        <v>61</v>
      </c>
      <c r="L59" s="21">
        <v>2010</v>
      </c>
      <c r="M59" s="21">
        <v>2012</v>
      </c>
      <c r="N59" s="1" t="s">
        <v>256</v>
      </c>
      <c r="O59">
        <v>1</v>
      </c>
    </row>
    <row r="60" spans="1:15" ht="45.75">
      <c r="A60" s="21" t="s">
        <v>252</v>
      </c>
      <c r="B60" t="s">
        <v>257</v>
      </c>
      <c r="C60" t="s">
        <v>253</v>
      </c>
      <c r="D60" s="16">
        <v>0.93</v>
      </c>
      <c r="E60" s="16">
        <v>70.25</v>
      </c>
      <c r="F60" s="16">
        <v>-166.25</v>
      </c>
      <c r="G60">
        <v>3.0000000000000001E-3</v>
      </c>
      <c r="H60">
        <v>0.86</v>
      </c>
      <c r="I60" t="s">
        <v>254</v>
      </c>
      <c r="J60" s="13" t="s">
        <v>61</v>
      </c>
      <c r="K60" s="13" t="s">
        <v>61</v>
      </c>
      <c r="L60" s="21">
        <v>2010</v>
      </c>
      <c r="M60" s="21">
        <v>2012</v>
      </c>
      <c r="N60" s="1" t="s">
        <v>256</v>
      </c>
      <c r="O60">
        <v>1</v>
      </c>
    </row>
    <row r="61" spans="1:15" ht="45.75">
      <c r="A61" s="21" t="s">
        <v>252</v>
      </c>
      <c r="B61" t="s">
        <v>257</v>
      </c>
      <c r="C61" t="s">
        <v>253</v>
      </c>
      <c r="D61" s="16">
        <v>0.95</v>
      </c>
      <c r="E61" s="16">
        <v>70.25</v>
      </c>
      <c r="F61" s="16">
        <v>-165.75</v>
      </c>
      <c r="G61">
        <v>3.0000000000000001E-3</v>
      </c>
      <c r="H61">
        <v>0.86</v>
      </c>
      <c r="I61" t="s">
        <v>254</v>
      </c>
      <c r="J61" s="13" t="s">
        <v>61</v>
      </c>
      <c r="K61" s="13" t="s">
        <v>61</v>
      </c>
      <c r="L61" s="21">
        <v>2010</v>
      </c>
      <c r="M61" s="21">
        <v>2012</v>
      </c>
      <c r="N61" s="1" t="s">
        <v>256</v>
      </c>
      <c r="O61">
        <v>1</v>
      </c>
    </row>
    <row r="62" spans="1:15" ht="45.75">
      <c r="A62" s="21" t="s">
        <v>252</v>
      </c>
      <c r="B62" t="s">
        <v>257</v>
      </c>
      <c r="C62" t="s">
        <v>253</v>
      </c>
      <c r="D62" s="16">
        <v>0.99</v>
      </c>
      <c r="E62" s="16">
        <v>70.25</v>
      </c>
      <c r="F62" s="16">
        <v>-165.25</v>
      </c>
      <c r="G62">
        <v>3.0000000000000001E-3</v>
      </c>
      <c r="H62">
        <v>0.86</v>
      </c>
      <c r="I62" t="s">
        <v>254</v>
      </c>
      <c r="J62" s="13" t="s">
        <v>61</v>
      </c>
      <c r="K62" s="13" t="s">
        <v>61</v>
      </c>
      <c r="L62" s="21">
        <v>2010</v>
      </c>
      <c r="M62" s="21">
        <v>2012</v>
      </c>
      <c r="N62" s="1" t="s">
        <v>256</v>
      </c>
      <c r="O62">
        <v>1</v>
      </c>
    </row>
    <row r="63" spans="1:15" ht="45.75">
      <c r="A63" s="21" t="s">
        <v>252</v>
      </c>
      <c r="B63" t="s">
        <v>257</v>
      </c>
      <c r="C63" t="s">
        <v>253</v>
      </c>
      <c r="D63" s="16">
        <v>1</v>
      </c>
      <c r="E63" s="16">
        <v>70.25</v>
      </c>
      <c r="F63" s="16">
        <v>-164.75</v>
      </c>
      <c r="G63">
        <v>3.0000000000000001E-3</v>
      </c>
      <c r="H63">
        <v>0.86</v>
      </c>
      <c r="I63" t="s">
        <v>254</v>
      </c>
      <c r="J63" s="13" t="s">
        <v>61</v>
      </c>
      <c r="K63" s="13" t="s">
        <v>61</v>
      </c>
      <c r="L63" s="21">
        <v>2010</v>
      </c>
      <c r="M63" s="21">
        <v>2012</v>
      </c>
      <c r="N63" s="1" t="s">
        <v>256</v>
      </c>
      <c r="O63">
        <v>1</v>
      </c>
    </row>
    <row r="64" spans="1:15" ht="45.75">
      <c r="A64" s="21" t="s">
        <v>252</v>
      </c>
      <c r="B64" t="s">
        <v>257</v>
      </c>
      <c r="C64" t="s">
        <v>253</v>
      </c>
      <c r="D64" s="16">
        <v>1</v>
      </c>
      <c r="E64" s="16">
        <v>70.25</v>
      </c>
      <c r="F64" s="16">
        <v>-164.25</v>
      </c>
      <c r="G64">
        <v>3.0000000000000001E-3</v>
      </c>
      <c r="H64">
        <v>0.86</v>
      </c>
      <c r="I64" t="s">
        <v>254</v>
      </c>
      <c r="J64" s="13" t="s">
        <v>61</v>
      </c>
      <c r="K64" s="13" t="s">
        <v>61</v>
      </c>
      <c r="L64" s="21">
        <v>2010</v>
      </c>
      <c r="M64" s="21">
        <v>2012</v>
      </c>
      <c r="N64" s="1" t="s">
        <v>256</v>
      </c>
      <c r="O64">
        <v>1</v>
      </c>
    </row>
    <row r="65" spans="1:15" ht="45.75">
      <c r="A65" s="21" t="s">
        <v>252</v>
      </c>
      <c r="B65" t="s">
        <v>257</v>
      </c>
      <c r="C65" t="s">
        <v>253</v>
      </c>
      <c r="D65" s="16">
        <v>1</v>
      </c>
      <c r="E65" s="16">
        <v>70.25</v>
      </c>
      <c r="F65" s="16">
        <v>-163.75</v>
      </c>
      <c r="G65">
        <v>3.0000000000000001E-3</v>
      </c>
      <c r="H65">
        <v>0.86</v>
      </c>
      <c r="I65" t="s">
        <v>254</v>
      </c>
      <c r="J65" s="13" t="s">
        <v>61</v>
      </c>
      <c r="K65" s="13" t="s">
        <v>61</v>
      </c>
      <c r="L65" s="21">
        <v>2010</v>
      </c>
      <c r="M65" s="21">
        <v>2012</v>
      </c>
      <c r="N65" s="1" t="s">
        <v>256</v>
      </c>
      <c r="O65">
        <v>1</v>
      </c>
    </row>
    <row r="66" spans="1:15" ht="45.75">
      <c r="A66" s="21" t="s">
        <v>252</v>
      </c>
      <c r="B66" t="s">
        <v>257</v>
      </c>
      <c r="C66" t="s">
        <v>253</v>
      </c>
      <c r="D66" s="16">
        <v>0.9</v>
      </c>
      <c r="E66" s="16">
        <v>70.25</v>
      </c>
      <c r="F66" s="16">
        <v>-163.25</v>
      </c>
      <c r="G66">
        <v>3.0000000000000001E-3</v>
      </c>
      <c r="H66">
        <v>0.86</v>
      </c>
      <c r="I66" t="s">
        <v>254</v>
      </c>
      <c r="J66" s="13" t="s">
        <v>61</v>
      </c>
      <c r="K66" s="13" t="s">
        <v>61</v>
      </c>
      <c r="L66" s="21">
        <v>2010</v>
      </c>
      <c r="M66" s="21">
        <v>2012</v>
      </c>
      <c r="N66" s="1" t="s">
        <v>256</v>
      </c>
      <c r="O66">
        <v>1</v>
      </c>
    </row>
    <row r="67" spans="1:15" ht="45.75">
      <c r="A67" s="21" t="s">
        <v>252</v>
      </c>
      <c r="B67" t="s">
        <v>257</v>
      </c>
      <c r="C67" t="s">
        <v>253</v>
      </c>
      <c r="D67" s="16">
        <v>0.55000000000000004</v>
      </c>
      <c r="E67" s="16">
        <v>70.75</v>
      </c>
      <c r="F67" s="16">
        <v>-168.75</v>
      </c>
      <c r="G67">
        <v>3.0000000000000001E-3</v>
      </c>
      <c r="H67">
        <v>0.86</v>
      </c>
      <c r="I67" t="s">
        <v>254</v>
      </c>
      <c r="J67" s="13" t="s">
        <v>61</v>
      </c>
      <c r="K67" s="13" t="s">
        <v>61</v>
      </c>
      <c r="L67" s="21">
        <v>2010</v>
      </c>
      <c r="M67" s="21">
        <v>2012</v>
      </c>
      <c r="N67" s="1" t="s">
        <v>256</v>
      </c>
      <c r="O67">
        <v>1</v>
      </c>
    </row>
    <row r="68" spans="1:15" ht="45.75">
      <c r="A68" s="21" t="s">
        <v>252</v>
      </c>
      <c r="B68" t="s">
        <v>257</v>
      </c>
      <c r="C68" t="s">
        <v>253</v>
      </c>
      <c r="D68" s="16">
        <v>0.62</v>
      </c>
      <c r="E68" s="16">
        <v>70.75</v>
      </c>
      <c r="F68" s="16">
        <v>-168.25</v>
      </c>
      <c r="G68">
        <v>3.0000000000000001E-3</v>
      </c>
      <c r="H68">
        <v>0.86</v>
      </c>
      <c r="I68" t="s">
        <v>254</v>
      </c>
      <c r="J68" s="13" t="s">
        <v>61</v>
      </c>
      <c r="K68" s="13" t="s">
        <v>61</v>
      </c>
      <c r="L68" s="21">
        <v>2010</v>
      </c>
      <c r="M68" s="21">
        <v>2012</v>
      </c>
      <c r="N68" s="1" t="s">
        <v>256</v>
      </c>
      <c r="O68">
        <v>1</v>
      </c>
    </row>
    <row r="69" spans="1:15" ht="45.75">
      <c r="A69" s="21" t="s">
        <v>252</v>
      </c>
      <c r="B69" t="s">
        <v>257</v>
      </c>
      <c r="C69" t="s">
        <v>253</v>
      </c>
      <c r="D69" s="16">
        <v>0.67</v>
      </c>
      <c r="E69" s="16">
        <v>70.75</v>
      </c>
      <c r="F69" s="16">
        <v>-167.75</v>
      </c>
      <c r="G69">
        <v>3.0000000000000001E-3</v>
      </c>
      <c r="H69">
        <v>0.86</v>
      </c>
      <c r="I69" t="s">
        <v>254</v>
      </c>
      <c r="J69" s="13" t="s">
        <v>61</v>
      </c>
      <c r="K69" s="13" t="s">
        <v>61</v>
      </c>
      <c r="L69" s="21">
        <v>2010</v>
      </c>
      <c r="M69" s="21">
        <v>2012</v>
      </c>
      <c r="N69" s="1" t="s">
        <v>256</v>
      </c>
      <c r="O69">
        <v>1</v>
      </c>
    </row>
    <row r="70" spans="1:15" ht="45.75">
      <c r="A70" s="21" t="s">
        <v>252</v>
      </c>
      <c r="B70" t="s">
        <v>257</v>
      </c>
      <c r="C70" t="s">
        <v>253</v>
      </c>
      <c r="D70" s="16">
        <v>0.71</v>
      </c>
      <c r="E70" s="16">
        <v>70.75</v>
      </c>
      <c r="F70" s="16">
        <v>-167.25</v>
      </c>
      <c r="G70">
        <v>3.0000000000000001E-3</v>
      </c>
      <c r="H70">
        <v>0.86</v>
      </c>
      <c r="I70" t="s">
        <v>254</v>
      </c>
      <c r="J70" s="13" t="s">
        <v>61</v>
      </c>
      <c r="K70" s="13" t="s">
        <v>61</v>
      </c>
      <c r="L70" s="21">
        <v>2010</v>
      </c>
      <c r="M70" s="21">
        <v>2012</v>
      </c>
      <c r="N70" s="1" t="s">
        <v>256</v>
      </c>
      <c r="O70">
        <v>1</v>
      </c>
    </row>
    <row r="71" spans="1:15" ht="45.75">
      <c r="A71" s="21" t="s">
        <v>252</v>
      </c>
      <c r="B71" t="s">
        <v>257</v>
      </c>
      <c r="C71" t="s">
        <v>253</v>
      </c>
      <c r="D71" s="16">
        <v>0.73</v>
      </c>
      <c r="E71" s="16">
        <v>70.75</v>
      </c>
      <c r="F71" s="16">
        <v>-166.75</v>
      </c>
      <c r="G71">
        <v>3.0000000000000001E-3</v>
      </c>
      <c r="H71">
        <v>0.86</v>
      </c>
      <c r="I71" t="s">
        <v>254</v>
      </c>
      <c r="J71" s="13" t="s">
        <v>61</v>
      </c>
      <c r="K71" s="13" t="s">
        <v>61</v>
      </c>
      <c r="L71" s="21">
        <v>2010</v>
      </c>
      <c r="M71" s="21">
        <v>2012</v>
      </c>
      <c r="N71" s="1" t="s">
        <v>256</v>
      </c>
      <c r="O71">
        <v>1</v>
      </c>
    </row>
    <row r="72" spans="1:15" ht="45.75">
      <c r="A72" s="21" t="s">
        <v>252</v>
      </c>
      <c r="B72" t="s">
        <v>257</v>
      </c>
      <c r="C72" t="s">
        <v>253</v>
      </c>
      <c r="D72" s="16">
        <v>0.76</v>
      </c>
      <c r="E72" s="16">
        <v>70.75</v>
      </c>
      <c r="F72" s="16">
        <v>-166.25</v>
      </c>
      <c r="G72">
        <v>3.0000000000000001E-3</v>
      </c>
      <c r="H72">
        <v>0.86</v>
      </c>
      <c r="I72" t="s">
        <v>254</v>
      </c>
      <c r="J72" s="13" t="s">
        <v>61</v>
      </c>
      <c r="K72" s="13" t="s">
        <v>61</v>
      </c>
      <c r="L72" s="21">
        <v>2010</v>
      </c>
      <c r="M72" s="21">
        <v>2012</v>
      </c>
      <c r="N72" s="1" t="s">
        <v>256</v>
      </c>
      <c r="O72">
        <v>1</v>
      </c>
    </row>
    <row r="73" spans="1:15" ht="45.75">
      <c r="A73" s="21" t="s">
        <v>252</v>
      </c>
      <c r="B73" t="s">
        <v>257</v>
      </c>
      <c r="C73" t="s">
        <v>253</v>
      </c>
      <c r="D73" s="16">
        <v>0.75</v>
      </c>
      <c r="E73" s="16">
        <v>70.75</v>
      </c>
      <c r="F73" s="16">
        <v>-165.75</v>
      </c>
      <c r="G73">
        <v>3.0000000000000001E-3</v>
      </c>
      <c r="H73">
        <v>0.86</v>
      </c>
      <c r="I73" t="s">
        <v>254</v>
      </c>
      <c r="J73" s="13" t="s">
        <v>61</v>
      </c>
      <c r="K73" s="13" t="s">
        <v>61</v>
      </c>
      <c r="L73" s="21">
        <v>2010</v>
      </c>
      <c r="M73" s="21">
        <v>2012</v>
      </c>
      <c r="N73" s="1" t="s">
        <v>256</v>
      </c>
      <c r="O73">
        <v>1</v>
      </c>
    </row>
    <row r="74" spans="1:15" ht="45.75">
      <c r="A74" s="21" t="s">
        <v>252</v>
      </c>
      <c r="B74" t="s">
        <v>257</v>
      </c>
      <c r="C74" t="s">
        <v>253</v>
      </c>
      <c r="D74" s="16">
        <v>0.75</v>
      </c>
      <c r="E74" s="16">
        <v>70.75</v>
      </c>
      <c r="F74" s="16">
        <v>-165.25</v>
      </c>
      <c r="G74">
        <v>3.0000000000000001E-3</v>
      </c>
      <c r="H74">
        <v>0.86</v>
      </c>
      <c r="I74" t="s">
        <v>254</v>
      </c>
      <c r="J74" s="13" t="s">
        <v>61</v>
      </c>
      <c r="K74" s="13" t="s">
        <v>61</v>
      </c>
      <c r="L74" s="21">
        <v>2010</v>
      </c>
      <c r="M74" s="21">
        <v>2012</v>
      </c>
      <c r="N74" s="1" t="s">
        <v>256</v>
      </c>
      <c r="O74">
        <v>1</v>
      </c>
    </row>
    <row r="75" spans="1:15" ht="45.75">
      <c r="A75" s="21" t="s">
        <v>252</v>
      </c>
      <c r="B75" t="s">
        <v>257</v>
      </c>
      <c r="C75" t="s">
        <v>253</v>
      </c>
      <c r="D75" s="16">
        <v>0.78</v>
      </c>
      <c r="E75" s="16">
        <v>70.75</v>
      </c>
      <c r="F75" s="16">
        <v>-164.75</v>
      </c>
      <c r="G75">
        <v>3.0000000000000001E-3</v>
      </c>
      <c r="H75">
        <v>0.86</v>
      </c>
      <c r="I75" t="s">
        <v>254</v>
      </c>
      <c r="J75" s="13" t="s">
        <v>61</v>
      </c>
      <c r="K75" s="13" t="s">
        <v>61</v>
      </c>
      <c r="L75" s="21">
        <v>2010</v>
      </c>
      <c r="M75" s="21">
        <v>2012</v>
      </c>
      <c r="N75" s="1" t="s">
        <v>256</v>
      </c>
      <c r="O75">
        <v>1</v>
      </c>
    </row>
    <row r="76" spans="1:15" ht="45.75">
      <c r="A76" s="21" t="s">
        <v>252</v>
      </c>
      <c r="B76" t="s">
        <v>257</v>
      </c>
      <c r="C76" t="s">
        <v>253</v>
      </c>
      <c r="D76" s="16">
        <v>0.8</v>
      </c>
      <c r="E76" s="16">
        <v>70.75</v>
      </c>
      <c r="F76" s="16">
        <v>-164.25</v>
      </c>
      <c r="G76">
        <v>3.0000000000000001E-3</v>
      </c>
      <c r="H76">
        <v>0.86</v>
      </c>
      <c r="I76" t="s">
        <v>254</v>
      </c>
      <c r="J76" s="13" t="s">
        <v>61</v>
      </c>
      <c r="K76" s="13" t="s">
        <v>61</v>
      </c>
      <c r="L76" s="21">
        <v>2010</v>
      </c>
      <c r="M76" s="21">
        <v>2012</v>
      </c>
      <c r="N76" s="1" t="s">
        <v>256</v>
      </c>
      <c r="O76">
        <v>1</v>
      </c>
    </row>
    <row r="77" spans="1:15" ht="45.75">
      <c r="A77" s="21" t="s">
        <v>252</v>
      </c>
      <c r="B77" t="s">
        <v>257</v>
      </c>
      <c r="C77" t="s">
        <v>253</v>
      </c>
      <c r="D77" s="16">
        <v>0.85</v>
      </c>
      <c r="E77" s="16">
        <v>70.75</v>
      </c>
      <c r="F77" s="16">
        <v>-163.75</v>
      </c>
      <c r="G77">
        <v>3.0000000000000001E-3</v>
      </c>
      <c r="H77">
        <v>0.86</v>
      </c>
      <c r="I77" t="s">
        <v>254</v>
      </c>
      <c r="J77" s="13" t="s">
        <v>61</v>
      </c>
      <c r="K77" s="13" t="s">
        <v>61</v>
      </c>
      <c r="L77" s="21">
        <v>2010</v>
      </c>
      <c r="M77" s="21">
        <v>2012</v>
      </c>
      <c r="N77" s="1" t="s">
        <v>256</v>
      </c>
      <c r="O77">
        <v>1</v>
      </c>
    </row>
    <row r="78" spans="1:15" ht="45.75">
      <c r="A78" s="21" t="s">
        <v>252</v>
      </c>
      <c r="B78" t="s">
        <v>257</v>
      </c>
      <c r="C78" t="s">
        <v>253</v>
      </c>
      <c r="D78" s="16">
        <v>0.88</v>
      </c>
      <c r="E78" s="16">
        <v>70.75</v>
      </c>
      <c r="F78" s="16">
        <v>-163.25</v>
      </c>
      <c r="G78">
        <v>3.0000000000000001E-3</v>
      </c>
      <c r="H78">
        <v>0.86</v>
      </c>
      <c r="I78" t="s">
        <v>254</v>
      </c>
      <c r="J78" s="13" t="s">
        <v>61</v>
      </c>
      <c r="K78" s="13" t="s">
        <v>61</v>
      </c>
      <c r="L78" s="21">
        <v>2010</v>
      </c>
      <c r="M78" s="21">
        <v>2012</v>
      </c>
      <c r="N78" s="1" t="s">
        <v>256</v>
      </c>
      <c r="O78">
        <v>1</v>
      </c>
    </row>
    <row r="79" spans="1:15" ht="45.75">
      <c r="A79" s="21" t="s">
        <v>252</v>
      </c>
      <c r="B79" t="s">
        <v>257</v>
      </c>
      <c r="C79" t="s">
        <v>253</v>
      </c>
      <c r="D79" s="16">
        <v>0.91</v>
      </c>
      <c r="E79" s="16">
        <v>70.75</v>
      </c>
      <c r="F79" s="16">
        <v>-162.75</v>
      </c>
      <c r="G79">
        <v>3.0000000000000001E-3</v>
      </c>
      <c r="H79">
        <v>0.86</v>
      </c>
      <c r="I79" t="s">
        <v>254</v>
      </c>
      <c r="J79" s="13" t="s">
        <v>61</v>
      </c>
      <c r="K79" s="13" t="s">
        <v>61</v>
      </c>
      <c r="L79" s="21">
        <v>2010</v>
      </c>
      <c r="M79" s="21">
        <v>2012</v>
      </c>
      <c r="N79" s="1" t="s">
        <v>256</v>
      </c>
      <c r="O79">
        <v>1</v>
      </c>
    </row>
    <row r="80" spans="1:15" ht="45.75">
      <c r="A80" s="21" t="s">
        <v>252</v>
      </c>
      <c r="B80" t="s">
        <v>257</v>
      </c>
      <c r="C80" t="s">
        <v>253</v>
      </c>
      <c r="D80" s="16">
        <v>0.91</v>
      </c>
      <c r="E80" s="16">
        <v>70.75</v>
      </c>
      <c r="F80" s="16">
        <v>-162.25</v>
      </c>
      <c r="G80">
        <v>3.0000000000000001E-3</v>
      </c>
      <c r="H80">
        <v>0.86</v>
      </c>
      <c r="I80" t="s">
        <v>254</v>
      </c>
      <c r="J80" s="13" t="s">
        <v>61</v>
      </c>
      <c r="K80" s="13" t="s">
        <v>61</v>
      </c>
      <c r="L80" s="21">
        <v>2010</v>
      </c>
      <c r="M80" s="21">
        <v>2012</v>
      </c>
      <c r="N80" s="1" t="s">
        <v>256</v>
      </c>
      <c r="O80">
        <v>1</v>
      </c>
    </row>
    <row r="81" spans="1:15" ht="45.75">
      <c r="A81" s="21" t="s">
        <v>252</v>
      </c>
      <c r="B81" t="s">
        <v>257</v>
      </c>
      <c r="C81" t="s">
        <v>253</v>
      </c>
      <c r="D81" s="16">
        <v>0.86</v>
      </c>
      <c r="E81" s="16">
        <v>70.75</v>
      </c>
      <c r="F81" s="16">
        <v>-161.75</v>
      </c>
      <c r="G81">
        <v>3.0000000000000001E-3</v>
      </c>
      <c r="H81">
        <v>0.86</v>
      </c>
      <c r="I81" t="s">
        <v>254</v>
      </c>
      <c r="J81" s="13" t="s">
        <v>61</v>
      </c>
      <c r="K81" s="13" t="s">
        <v>61</v>
      </c>
      <c r="L81" s="21">
        <v>2010</v>
      </c>
      <c r="M81" s="21">
        <v>2012</v>
      </c>
      <c r="N81" s="1" t="s">
        <v>256</v>
      </c>
      <c r="O81">
        <v>1</v>
      </c>
    </row>
    <row r="82" spans="1:15" ht="45.75">
      <c r="A82" s="21" t="s">
        <v>252</v>
      </c>
      <c r="B82" t="s">
        <v>257</v>
      </c>
      <c r="C82" t="s">
        <v>253</v>
      </c>
      <c r="D82" s="16">
        <v>0.39</v>
      </c>
      <c r="E82" s="16">
        <v>71.25</v>
      </c>
      <c r="F82" s="16">
        <v>-168.75</v>
      </c>
      <c r="G82">
        <v>3.0000000000000001E-3</v>
      </c>
      <c r="H82">
        <v>0.86</v>
      </c>
      <c r="I82" t="s">
        <v>254</v>
      </c>
      <c r="J82" s="13" t="s">
        <v>61</v>
      </c>
      <c r="K82" s="13" t="s">
        <v>61</v>
      </c>
      <c r="L82" s="21">
        <v>2010</v>
      </c>
      <c r="M82" s="21">
        <v>2012</v>
      </c>
      <c r="N82" s="1" t="s">
        <v>256</v>
      </c>
      <c r="O82">
        <v>1</v>
      </c>
    </row>
    <row r="83" spans="1:15" ht="45.75">
      <c r="A83" s="21" t="s">
        <v>252</v>
      </c>
      <c r="B83" t="s">
        <v>257</v>
      </c>
      <c r="C83" t="s">
        <v>253</v>
      </c>
      <c r="D83" s="16">
        <v>0.46</v>
      </c>
      <c r="E83" s="16">
        <v>71.25</v>
      </c>
      <c r="F83" s="16">
        <v>-168.25</v>
      </c>
      <c r="G83">
        <v>3.0000000000000001E-3</v>
      </c>
      <c r="H83">
        <v>0.86</v>
      </c>
      <c r="I83" t="s">
        <v>254</v>
      </c>
      <c r="J83" s="13" t="s">
        <v>61</v>
      </c>
      <c r="K83" s="13" t="s">
        <v>61</v>
      </c>
      <c r="L83" s="21">
        <v>2010</v>
      </c>
      <c r="M83" s="21">
        <v>2012</v>
      </c>
      <c r="N83" s="1" t="s">
        <v>256</v>
      </c>
      <c r="O83">
        <v>1</v>
      </c>
    </row>
    <row r="84" spans="1:15" ht="45.75">
      <c r="A84" s="21" t="s">
        <v>252</v>
      </c>
      <c r="B84" t="s">
        <v>257</v>
      </c>
      <c r="C84" t="s">
        <v>253</v>
      </c>
      <c r="D84" s="16">
        <v>0.51</v>
      </c>
      <c r="E84" s="16">
        <v>71.25</v>
      </c>
      <c r="F84" s="16">
        <v>-167.75</v>
      </c>
      <c r="G84">
        <v>3.0000000000000001E-3</v>
      </c>
      <c r="H84">
        <v>0.86</v>
      </c>
      <c r="I84" t="s">
        <v>254</v>
      </c>
      <c r="J84" s="13" t="s">
        <v>61</v>
      </c>
      <c r="K84" s="13" t="s">
        <v>61</v>
      </c>
      <c r="L84" s="21">
        <v>2010</v>
      </c>
      <c r="M84" s="21">
        <v>2012</v>
      </c>
      <c r="N84" s="1" t="s">
        <v>256</v>
      </c>
      <c r="O84">
        <v>1</v>
      </c>
    </row>
    <row r="85" spans="1:15" ht="45.75">
      <c r="A85" s="21" t="s">
        <v>252</v>
      </c>
      <c r="B85" t="s">
        <v>257</v>
      </c>
      <c r="C85" t="s">
        <v>253</v>
      </c>
      <c r="D85" s="16">
        <v>0.55000000000000004</v>
      </c>
      <c r="E85" s="16">
        <v>71.25</v>
      </c>
      <c r="F85" s="16">
        <v>-167.25</v>
      </c>
      <c r="G85">
        <v>3.0000000000000001E-3</v>
      </c>
      <c r="H85">
        <v>0.86</v>
      </c>
      <c r="I85" t="s">
        <v>254</v>
      </c>
      <c r="J85" s="13" t="s">
        <v>61</v>
      </c>
      <c r="K85" s="13" t="s">
        <v>61</v>
      </c>
      <c r="L85" s="21">
        <v>2010</v>
      </c>
      <c r="M85" s="21">
        <v>2012</v>
      </c>
      <c r="N85" s="1" t="s">
        <v>256</v>
      </c>
      <c r="O85">
        <v>1</v>
      </c>
    </row>
    <row r="86" spans="1:15" ht="45.75">
      <c r="A86" s="21" t="s">
        <v>252</v>
      </c>
      <c r="B86" t="s">
        <v>257</v>
      </c>
      <c r="C86" t="s">
        <v>253</v>
      </c>
      <c r="D86" s="16">
        <v>0.56000000000000005</v>
      </c>
      <c r="E86" s="16">
        <v>71.25</v>
      </c>
      <c r="F86" s="16">
        <v>-166.75</v>
      </c>
      <c r="G86">
        <v>3.0000000000000001E-3</v>
      </c>
      <c r="H86">
        <v>0.86</v>
      </c>
      <c r="I86" t="s">
        <v>254</v>
      </c>
      <c r="J86" s="13" t="s">
        <v>61</v>
      </c>
      <c r="K86" s="13" t="s">
        <v>61</v>
      </c>
      <c r="L86" s="21">
        <v>2010</v>
      </c>
      <c r="M86" s="21">
        <v>2012</v>
      </c>
      <c r="N86" s="1" t="s">
        <v>256</v>
      </c>
      <c r="O86">
        <v>1</v>
      </c>
    </row>
    <row r="87" spans="1:15" ht="45.75">
      <c r="A87" s="21" t="s">
        <v>252</v>
      </c>
      <c r="B87" t="s">
        <v>257</v>
      </c>
      <c r="C87" t="s">
        <v>253</v>
      </c>
      <c r="D87" s="16">
        <v>0.53</v>
      </c>
      <c r="E87" s="16">
        <v>71.25</v>
      </c>
      <c r="F87" s="16">
        <v>-166.25</v>
      </c>
      <c r="G87">
        <v>3.0000000000000001E-3</v>
      </c>
      <c r="H87">
        <v>0.86</v>
      </c>
      <c r="I87" t="s">
        <v>254</v>
      </c>
      <c r="J87" s="13" t="s">
        <v>61</v>
      </c>
      <c r="K87" s="13" t="s">
        <v>61</v>
      </c>
      <c r="L87" s="21">
        <v>2010</v>
      </c>
      <c r="M87" s="21">
        <v>2012</v>
      </c>
      <c r="N87" s="1" t="s">
        <v>256</v>
      </c>
      <c r="O87">
        <v>1</v>
      </c>
    </row>
    <row r="88" spans="1:15" ht="45.75">
      <c r="A88" s="21" t="s">
        <v>252</v>
      </c>
      <c r="B88" t="s">
        <v>257</v>
      </c>
      <c r="C88" t="s">
        <v>253</v>
      </c>
      <c r="D88" s="16">
        <v>0.47</v>
      </c>
      <c r="E88" s="16">
        <v>71.25</v>
      </c>
      <c r="F88" s="16">
        <v>-165.75</v>
      </c>
      <c r="G88">
        <v>3.0000000000000001E-3</v>
      </c>
      <c r="H88">
        <v>0.86</v>
      </c>
      <c r="I88" t="s">
        <v>254</v>
      </c>
      <c r="J88" s="13" t="s">
        <v>61</v>
      </c>
      <c r="K88" s="13" t="s">
        <v>61</v>
      </c>
      <c r="L88" s="21">
        <v>2010</v>
      </c>
      <c r="M88" s="21">
        <v>2012</v>
      </c>
      <c r="N88" s="1" t="s">
        <v>256</v>
      </c>
      <c r="O88">
        <v>1</v>
      </c>
    </row>
    <row r="89" spans="1:15" ht="45.75">
      <c r="A89" s="21" t="s">
        <v>252</v>
      </c>
      <c r="B89" t="s">
        <v>257</v>
      </c>
      <c r="C89" t="s">
        <v>253</v>
      </c>
      <c r="D89" s="16">
        <v>0.39</v>
      </c>
      <c r="E89" s="16">
        <v>71.25</v>
      </c>
      <c r="F89" s="16">
        <v>-165.25</v>
      </c>
      <c r="G89">
        <v>3.0000000000000001E-3</v>
      </c>
      <c r="H89">
        <v>0.86</v>
      </c>
      <c r="I89" t="s">
        <v>254</v>
      </c>
      <c r="J89" s="13" t="s">
        <v>61</v>
      </c>
      <c r="K89" s="13" t="s">
        <v>61</v>
      </c>
      <c r="L89" s="21">
        <v>2010</v>
      </c>
      <c r="M89" s="21">
        <v>2012</v>
      </c>
      <c r="N89" s="1" t="s">
        <v>256</v>
      </c>
      <c r="O89">
        <v>1</v>
      </c>
    </row>
    <row r="90" spans="1:15" ht="45.75">
      <c r="A90" s="21" t="s">
        <v>252</v>
      </c>
      <c r="B90" t="s">
        <v>257</v>
      </c>
      <c r="C90" t="s">
        <v>253</v>
      </c>
      <c r="D90" s="16">
        <v>0.33</v>
      </c>
      <c r="E90" s="16">
        <v>71.25</v>
      </c>
      <c r="F90" s="16">
        <v>-164.75</v>
      </c>
      <c r="G90">
        <v>3.0000000000000001E-3</v>
      </c>
      <c r="H90">
        <v>0.86</v>
      </c>
      <c r="I90" t="s">
        <v>254</v>
      </c>
      <c r="J90" s="13" t="s">
        <v>61</v>
      </c>
      <c r="K90" s="13" t="s">
        <v>61</v>
      </c>
      <c r="L90" s="21">
        <v>2010</v>
      </c>
      <c r="M90" s="21">
        <v>2012</v>
      </c>
      <c r="N90" s="1" t="s">
        <v>256</v>
      </c>
      <c r="O90">
        <v>1</v>
      </c>
    </row>
    <row r="91" spans="1:15" ht="45.75">
      <c r="A91" s="21" t="s">
        <v>252</v>
      </c>
      <c r="B91" t="s">
        <v>257</v>
      </c>
      <c r="C91" t="s">
        <v>253</v>
      </c>
      <c r="D91" s="16">
        <v>0.3</v>
      </c>
      <c r="E91" s="16">
        <v>71.25</v>
      </c>
      <c r="F91" s="16">
        <v>-164.25</v>
      </c>
      <c r="G91">
        <v>3.0000000000000001E-3</v>
      </c>
      <c r="H91">
        <v>0.86</v>
      </c>
      <c r="I91" t="s">
        <v>254</v>
      </c>
      <c r="J91" s="13" t="s">
        <v>61</v>
      </c>
      <c r="K91" s="13" t="s">
        <v>61</v>
      </c>
      <c r="L91" s="21">
        <v>2010</v>
      </c>
      <c r="M91" s="21">
        <v>2012</v>
      </c>
      <c r="N91" s="1" t="s">
        <v>256</v>
      </c>
      <c r="O91">
        <v>1</v>
      </c>
    </row>
    <row r="92" spans="1:15" ht="45.75">
      <c r="A92" s="21" t="s">
        <v>252</v>
      </c>
      <c r="B92" t="s">
        <v>257</v>
      </c>
      <c r="C92" t="s">
        <v>253</v>
      </c>
      <c r="D92" s="16">
        <v>0.27</v>
      </c>
      <c r="E92" s="16">
        <v>71.25</v>
      </c>
      <c r="F92" s="16">
        <v>-163.75</v>
      </c>
      <c r="G92">
        <v>3.0000000000000001E-3</v>
      </c>
      <c r="H92">
        <v>0.86</v>
      </c>
      <c r="I92" t="s">
        <v>254</v>
      </c>
      <c r="J92" s="13" t="s">
        <v>61</v>
      </c>
      <c r="K92" s="13" t="s">
        <v>61</v>
      </c>
      <c r="L92" s="21">
        <v>2010</v>
      </c>
      <c r="M92" s="21">
        <v>2012</v>
      </c>
      <c r="N92" s="1" t="s">
        <v>256</v>
      </c>
      <c r="O92">
        <v>1</v>
      </c>
    </row>
    <row r="93" spans="1:15" ht="45.75">
      <c r="A93" s="21" t="s">
        <v>252</v>
      </c>
      <c r="B93" t="s">
        <v>257</v>
      </c>
      <c r="C93" t="s">
        <v>253</v>
      </c>
      <c r="D93" s="16">
        <v>0.26</v>
      </c>
      <c r="E93" s="16">
        <v>71.25</v>
      </c>
      <c r="F93" s="16">
        <v>-163.25</v>
      </c>
      <c r="G93">
        <v>3.0000000000000001E-3</v>
      </c>
      <c r="H93">
        <v>0.86</v>
      </c>
      <c r="I93" t="s">
        <v>254</v>
      </c>
      <c r="J93" s="13" t="s">
        <v>61</v>
      </c>
      <c r="K93" s="13" t="s">
        <v>61</v>
      </c>
      <c r="L93" s="21">
        <v>2010</v>
      </c>
      <c r="M93" s="21">
        <v>2012</v>
      </c>
      <c r="N93" s="1" t="s">
        <v>256</v>
      </c>
      <c r="O93">
        <v>1</v>
      </c>
    </row>
    <row r="94" spans="1:15" ht="45.75">
      <c r="A94" s="21" t="s">
        <v>252</v>
      </c>
      <c r="B94" t="s">
        <v>257</v>
      </c>
      <c r="C94" t="s">
        <v>253</v>
      </c>
      <c r="D94" s="16">
        <v>0.24</v>
      </c>
      <c r="E94" s="16">
        <v>71.25</v>
      </c>
      <c r="F94" s="16">
        <v>-162.75</v>
      </c>
      <c r="G94">
        <v>3.0000000000000001E-3</v>
      </c>
      <c r="H94">
        <v>0.86</v>
      </c>
      <c r="I94" t="s">
        <v>254</v>
      </c>
      <c r="J94" s="13" t="s">
        <v>61</v>
      </c>
      <c r="K94" s="13" t="s">
        <v>61</v>
      </c>
      <c r="L94" s="21">
        <v>2010</v>
      </c>
      <c r="M94" s="21">
        <v>2012</v>
      </c>
      <c r="N94" s="1" t="s">
        <v>256</v>
      </c>
      <c r="O94">
        <v>1</v>
      </c>
    </row>
    <row r="95" spans="1:15" ht="45.75">
      <c r="A95" s="21" t="s">
        <v>252</v>
      </c>
      <c r="B95" t="s">
        <v>257</v>
      </c>
      <c r="C95" t="s">
        <v>253</v>
      </c>
      <c r="D95" s="16">
        <v>0.24</v>
      </c>
      <c r="E95" s="16">
        <v>71.25</v>
      </c>
      <c r="F95" s="16">
        <v>-162.25</v>
      </c>
      <c r="G95">
        <v>3.0000000000000001E-3</v>
      </c>
      <c r="H95">
        <v>0.86</v>
      </c>
      <c r="I95" t="s">
        <v>254</v>
      </c>
      <c r="J95" s="13" t="s">
        <v>61</v>
      </c>
      <c r="K95" s="13" t="s">
        <v>61</v>
      </c>
      <c r="L95" s="21">
        <v>2010</v>
      </c>
      <c r="M95" s="21">
        <v>2012</v>
      </c>
      <c r="N95" s="1" t="s">
        <v>256</v>
      </c>
      <c r="O95">
        <v>1</v>
      </c>
    </row>
    <row r="96" spans="1:15" ht="45.75">
      <c r="A96" s="21" t="s">
        <v>252</v>
      </c>
      <c r="B96" t="s">
        <v>257</v>
      </c>
      <c r="C96" t="s">
        <v>253</v>
      </c>
      <c r="D96" s="16">
        <v>0.21</v>
      </c>
      <c r="E96" s="16">
        <v>71.25</v>
      </c>
      <c r="F96" s="16">
        <v>-161.75</v>
      </c>
      <c r="G96">
        <v>3.0000000000000001E-3</v>
      </c>
      <c r="H96">
        <v>0.86</v>
      </c>
      <c r="I96" t="s">
        <v>254</v>
      </c>
      <c r="J96" s="13" t="s">
        <v>61</v>
      </c>
      <c r="K96" s="13" t="s">
        <v>61</v>
      </c>
      <c r="L96" s="21">
        <v>2010</v>
      </c>
      <c r="M96" s="21">
        <v>2012</v>
      </c>
      <c r="N96" s="1" t="s">
        <v>256</v>
      </c>
      <c r="O96">
        <v>1</v>
      </c>
    </row>
    <row r="97" spans="1:15" ht="45.75">
      <c r="A97" s="21" t="s">
        <v>252</v>
      </c>
      <c r="B97" t="s">
        <v>257</v>
      </c>
      <c r="C97" t="s">
        <v>253</v>
      </c>
      <c r="D97" s="16">
        <v>0.18</v>
      </c>
      <c r="E97" s="16">
        <v>71.25</v>
      </c>
      <c r="F97" s="16">
        <v>-161.25</v>
      </c>
      <c r="G97">
        <v>3.0000000000000001E-3</v>
      </c>
      <c r="H97">
        <v>0.86</v>
      </c>
      <c r="I97" t="s">
        <v>254</v>
      </c>
      <c r="J97" s="13" t="s">
        <v>61</v>
      </c>
      <c r="K97" s="13" t="s">
        <v>61</v>
      </c>
      <c r="L97" s="21">
        <v>2010</v>
      </c>
      <c r="M97" s="21">
        <v>2012</v>
      </c>
      <c r="N97" s="1" t="s">
        <v>256</v>
      </c>
      <c r="O97">
        <v>1</v>
      </c>
    </row>
    <row r="98" spans="1:15" ht="45.75">
      <c r="A98" s="21" t="s">
        <v>252</v>
      </c>
      <c r="B98" t="s">
        <v>257</v>
      </c>
      <c r="C98" t="s">
        <v>253</v>
      </c>
      <c r="D98" s="16">
        <v>0.17</v>
      </c>
      <c r="E98" s="16">
        <v>71.25</v>
      </c>
      <c r="F98" s="16">
        <v>-160.75</v>
      </c>
      <c r="G98">
        <v>3.0000000000000001E-3</v>
      </c>
      <c r="H98">
        <v>0.86</v>
      </c>
      <c r="I98" t="s">
        <v>254</v>
      </c>
      <c r="J98" s="13" t="s">
        <v>61</v>
      </c>
      <c r="K98" s="13" t="s">
        <v>61</v>
      </c>
      <c r="L98" s="21">
        <v>2010</v>
      </c>
      <c r="M98" s="21">
        <v>2012</v>
      </c>
      <c r="N98" s="1" t="s">
        <v>256</v>
      </c>
      <c r="O98">
        <v>1</v>
      </c>
    </row>
    <row r="99" spans="1:15" ht="45.75">
      <c r="A99" s="21" t="s">
        <v>252</v>
      </c>
      <c r="B99" t="s">
        <v>257</v>
      </c>
      <c r="C99" t="s">
        <v>253</v>
      </c>
      <c r="D99" s="16">
        <v>0.17</v>
      </c>
      <c r="E99" s="16">
        <v>71.25</v>
      </c>
      <c r="F99" s="16">
        <v>-160.25</v>
      </c>
      <c r="G99">
        <v>3.0000000000000001E-3</v>
      </c>
      <c r="H99">
        <v>0.86</v>
      </c>
      <c r="I99" t="s">
        <v>254</v>
      </c>
      <c r="J99" s="13" t="s">
        <v>61</v>
      </c>
      <c r="K99" s="13" t="s">
        <v>61</v>
      </c>
      <c r="L99" s="21">
        <v>2010</v>
      </c>
      <c r="M99" s="21">
        <v>2012</v>
      </c>
      <c r="N99" s="1" t="s">
        <v>256</v>
      </c>
      <c r="O99">
        <v>1</v>
      </c>
    </row>
    <row r="100" spans="1:15" ht="45.75">
      <c r="A100" s="21" t="s">
        <v>252</v>
      </c>
      <c r="B100" t="s">
        <v>257</v>
      </c>
      <c r="C100" t="s">
        <v>253</v>
      </c>
      <c r="D100" s="16">
        <v>0.17</v>
      </c>
      <c r="E100" s="16">
        <v>71.25</v>
      </c>
      <c r="F100" s="16">
        <v>-159.75</v>
      </c>
      <c r="G100">
        <v>3.0000000000000001E-3</v>
      </c>
      <c r="H100">
        <v>0.86</v>
      </c>
      <c r="I100" t="s">
        <v>254</v>
      </c>
      <c r="J100" s="13" t="s">
        <v>61</v>
      </c>
      <c r="K100" s="13" t="s">
        <v>61</v>
      </c>
      <c r="L100" s="21">
        <v>2010</v>
      </c>
      <c r="M100" s="21">
        <v>2012</v>
      </c>
      <c r="N100" s="1" t="s">
        <v>256</v>
      </c>
      <c r="O100">
        <v>1</v>
      </c>
    </row>
    <row r="101" spans="1:15" ht="45.75">
      <c r="A101" s="21" t="s">
        <v>252</v>
      </c>
      <c r="B101" t="s">
        <v>257</v>
      </c>
      <c r="C101" t="s">
        <v>253</v>
      </c>
      <c r="D101" s="16">
        <v>0.17</v>
      </c>
      <c r="E101" s="16">
        <v>71.25</v>
      </c>
      <c r="F101" s="16">
        <v>-159.25</v>
      </c>
      <c r="G101">
        <v>3.0000000000000001E-3</v>
      </c>
      <c r="H101">
        <v>0.86</v>
      </c>
      <c r="I101" t="s">
        <v>254</v>
      </c>
      <c r="J101" s="13" t="s">
        <v>61</v>
      </c>
      <c r="K101" s="13" t="s">
        <v>61</v>
      </c>
      <c r="L101" s="21">
        <v>2010</v>
      </c>
      <c r="M101" s="21">
        <v>2012</v>
      </c>
      <c r="N101" s="1" t="s">
        <v>256</v>
      </c>
      <c r="O101">
        <v>1</v>
      </c>
    </row>
    <row r="102" spans="1:15" ht="45.75">
      <c r="A102" s="21" t="s">
        <v>252</v>
      </c>
      <c r="B102" t="s">
        <v>257</v>
      </c>
      <c r="C102" t="s">
        <v>253</v>
      </c>
      <c r="D102" s="16">
        <v>0.19</v>
      </c>
      <c r="E102" s="16">
        <v>71.25</v>
      </c>
      <c r="F102" s="16">
        <v>-158.75</v>
      </c>
      <c r="G102">
        <v>3.0000000000000001E-3</v>
      </c>
      <c r="H102">
        <v>0.86</v>
      </c>
      <c r="I102" t="s">
        <v>254</v>
      </c>
      <c r="J102" s="13" t="s">
        <v>61</v>
      </c>
      <c r="K102" s="13" t="s">
        <v>61</v>
      </c>
      <c r="L102" s="21">
        <v>2010</v>
      </c>
      <c r="M102" s="21">
        <v>2012</v>
      </c>
      <c r="N102" s="1" t="s">
        <v>256</v>
      </c>
      <c r="O102">
        <v>1</v>
      </c>
    </row>
    <row r="103" spans="1:15" ht="45.75">
      <c r="A103" s="21" t="s">
        <v>252</v>
      </c>
      <c r="B103" t="s">
        <v>257</v>
      </c>
      <c r="C103" t="s">
        <v>253</v>
      </c>
      <c r="D103" s="16">
        <v>0.25</v>
      </c>
      <c r="E103" s="16">
        <v>71.75</v>
      </c>
      <c r="F103" s="16">
        <v>-168.25</v>
      </c>
      <c r="G103">
        <v>3.0000000000000001E-3</v>
      </c>
      <c r="H103">
        <v>0.86</v>
      </c>
      <c r="I103" t="s">
        <v>254</v>
      </c>
      <c r="J103" s="13" t="s">
        <v>61</v>
      </c>
      <c r="K103" s="13" t="s">
        <v>61</v>
      </c>
      <c r="L103" s="21">
        <v>2010</v>
      </c>
      <c r="M103" s="21">
        <v>2012</v>
      </c>
      <c r="N103" s="1" t="s">
        <v>256</v>
      </c>
      <c r="O103">
        <v>1</v>
      </c>
    </row>
    <row r="104" spans="1:15" ht="45.75">
      <c r="A104" s="21" t="s">
        <v>252</v>
      </c>
      <c r="B104" t="s">
        <v>257</v>
      </c>
      <c r="C104" t="s">
        <v>253</v>
      </c>
      <c r="D104" s="16">
        <v>0.27</v>
      </c>
      <c r="E104" s="16">
        <v>71.75</v>
      </c>
      <c r="F104" s="16">
        <v>-167.75</v>
      </c>
      <c r="G104">
        <v>3.0000000000000001E-3</v>
      </c>
      <c r="H104">
        <v>0.86</v>
      </c>
      <c r="I104" t="s">
        <v>254</v>
      </c>
      <c r="J104" s="13" t="s">
        <v>61</v>
      </c>
      <c r="K104" s="13" t="s">
        <v>61</v>
      </c>
      <c r="L104" s="21">
        <v>2010</v>
      </c>
      <c r="M104" s="21">
        <v>2012</v>
      </c>
      <c r="N104" s="1" t="s">
        <v>256</v>
      </c>
      <c r="O104">
        <v>1</v>
      </c>
    </row>
    <row r="105" spans="1:15" ht="45.75">
      <c r="A105" s="21" t="s">
        <v>252</v>
      </c>
      <c r="B105" t="s">
        <v>257</v>
      </c>
      <c r="C105" t="s">
        <v>253</v>
      </c>
      <c r="D105" s="16">
        <v>0.28000000000000003</v>
      </c>
      <c r="E105" s="16">
        <v>71.75</v>
      </c>
      <c r="F105" s="16">
        <v>-167.25</v>
      </c>
      <c r="G105">
        <v>3.0000000000000001E-3</v>
      </c>
      <c r="H105">
        <v>0.86</v>
      </c>
      <c r="I105" t="s">
        <v>254</v>
      </c>
      <c r="J105" s="13" t="s">
        <v>61</v>
      </c>
      <c r="K105" s="13" t="s">
        <v>61</v>
      </c>
      <c r="L105" s="21">
        <v>2010</v>
      </c>
      <c r="M105" s="21">
        <v>2012</v>
      </c>
      <c r="N105" s="1" t="s">
        <v>256</v>
      </c>
      <c r="O105">
        <v>1</v>
      </c>
    </row>
    <row r="106" spans="1:15" ht="45.75">
      <c r="A106" s="21" t="s">
        <v>252</v>
      </c>
      <c r="B106" t="s">
        <v>257</v>
      </c>
      <c r="C106" t="s">
        <v>253</v>
      </c>
      <c r="D106" s="16">
        <v>0.28000000000000003</v>
      </c>
      <c r="E106" s="16">
        <v>71.75</v>
      </c>
      <c r="F106" s="16">
        <v>-166.75</v>
      </c>
      <c r="G106">
        <v>3.0000000000000001E-3</v>
      </c>
      <c r="H106">
        <v>0.86</v>
      </c>
      <c r="I106" t="s">
        <v>254</v>
      </c>
      <c r="J106" s="13" t="s">
        <v>61</v>
      </c>
      <c r="K106" s="13" t="s">
        <v>61</v>
      </c>
      <c r="L106" s="21">
        <v>2010</v>
      </c>
      <c r="M106" s="21">
        <v>2012</v>
      </c>
      <c r="N106" s="1" t="s">
        <v>256</v>
      </c>
      <c r="O106">
        <v>1</v>
      </c>
    </row>
    <row r="107" spans="1:15" ht="45.75">
      <c r="A107" s="21" t="s">
        <v>252</v>
      </c>
      <c r="B107" t="s">
        <v>257</v>
      </c>
      <c r="C107" t="s">
        <v>253</v>
      </c>
      <c r="D107" s="16">
        <v>0.25</v>
      </c>
      <c r="E107" s="16">
        <v>71.75</v>
      </c>
      <c r="F107" s="16">
        <v>-166.25</v>
      </c>
      <c r="G107">
        <v>3.0000000000000001E-3</v>
      </c>
      <c r="H107">
        <v>0.86</v>
      </c>
      <c r="I107" t="s">
        <v>254</v>
      </c>
      <c r="J107" s="13" t="s">
        <v>61</v>
      </c>
      <c r="K107" s="13" t="s">
        <v>61</v>
      </c>
      <c r="L107" s="21">
        <v>2010</v>
      </c>
      <c r="M107" s="21">
        <v>2012</v>
      </c>
      <c r="N107" s="1" t="s">
        <v>256</v>
      </c>
      <c r="O107">
        <v>1</v>
      </c>
    </row>
    <row r="108" spans="1:15" ht="45.75">
      <c r="A108" s="21" t="s">
        <v>252</v>
      </c>
      <c r="B108" t="s">
        <v>257</v>
      </c>
      <c r="C108" t="s">
        <v>253</v>
      </c>
      <c r="D108" s="16">
        <v>0.22</v>
      </c>
      <c r="E108" s="16">
        <v>71.75</v>
      </c>
      <c r="F108" s="16">
        <v>-165.75</v>
      </c>
      <c r="G108">
        <v>3.0000000000000001E-3</v>
      </c>
      <c r="H108">
        <v>0.86</v>
      </c>
      <c r="I108" t="s">
        <v>254</v>
      </c>
      <c r="J108" s="13" t="s">
        <v>61</v>
      </c>
      <c r="K108" s="13" t="s">
        <v>61</v>
      </c>
      <c r="L108" s="21">
        <v>2010</v>
      </c>
      <c r="M108" s="21">
        <v>2012</v>
      </c>
      <c r="N108" s="1" t="s">
        <v>256</v>
      </c>
      <c r="O108">
        <v>1</v>
      </c>
    </row>
    <row r="109" spans="1:15" ht="45.75">
      <c r="A109" s="21" t="s">
        <v>252</v>
      </c>
      <c r="B109" t="s">
        <v>257</v>
      </c>
      <c r="C109" t="s">
        <v>253</v>
      </c>
      <c r="D109" s="16">
        <v>0.17</v>
      </c>
      <c r="E109" s="16">
        <v>71.75</v>
      </c>
      <c r="F109" s="16">
        <v>-165.25</v>
      </c>
      <c r="G109">
        <v>3.0000000000000001E-3</v>
      </c>
      <c r="H109">
        <v>0.86</v>
      </c>
      <c r="I109" t="s">
        <v>254</v>
      </c>
      <c r="J109" s="13" t="s">
        <v>61</v>
      </c>
      <c r="K109" s="13" t="s">
        <v>61</v>
      </c>
      <c r="L109" s="21">
        <v>2010</v>
      </c>
      <c r="M109" s="21">
        <v>2012</v>
      </c>
      <c r="N109" s="1" t="s">
        <v>256</v>
      </c>
      <c r="O109">
        <v>1</v>
      </c>
    </row>
    <row r="110" spans="1:15" ht="45.75">
      <c r="A110" s="21" t="s">
        <v>252</v>
      </c>
      <c r="B110" t="s">
        <v>257</v>
      </c>
      <c r="C110" t="s">
        <v>253</v>
      </c>
      <c r="D110" s="16">
        <v>0.13</v>
      </c>
      <c r="E110" s="16">
        <v>71.75</v>
      </c>
      <c r="F110" s="16">
        <v>-164.75</v>
      </c>
      <c r="G110">
        <v>3.0000000000000001E-3</v>
      </c>
      <c r="H110">
        <v>0.86</v>
      </c>
      <c r="I110" t="s">
        <v>254</v>
      </c>
      <c r="J110" s="13" t="s">
        <v>61</v>
      </c>
      <c r="K110" s="13" t="s">
        <v>61</v>
      </c>
      <c r="L110" s="21">
        <v>2010</v>
      </c>
      <c r="M110" s="21">
        <v>2012</v>
      </c>
      <c r="N110" s="1" t="s">
        <v>256</v>
      </c>
      <c r="O110">
        <v>1</v>
      </c>
    </row>
    <row r="111" spans="1:15" ht="45.75">
      <c r="A111" s="21" t="s">
        <v>252</v>
      </c>
      <c r="B111" t="s">
        <v>257</v>
      </c>
      <c r="C111" t="s">
        <v>253</v>
      </c>
      <c r="D111" s="16">
        <v>0.1</v>
      </c>
      <c r="E111" s="16">
        <v>71.75</v>
      </c>
      <c r="F111" s="16">
        <v>-164.25</v>
      </c>
      <c r="G111">
        <v>3.0000000000000001E-3</v>
      </c>
      <c r="H111">
        <v>0.86</v>
      </c>
      <c r="I111" t="s">
        <v>254</v>
      </c>
      <c r="J111" s="13" t="s">
        <v>61</v>
      </c>
      <c r="K111" s="13" t="s">
        <v>61</v>
      </c>
      <c r="L111" s="21">
        <v>2010</v>
      </c>
      <c r="M111" s="21">
        <v>2012</v>
      </c>
      <c r="N111" s="1" t="s">
        <v>256</v>
      </c>
      <c r="O111">
        <v>1</v>
      </c>
    </row>
    <row r="112" spans="1:15" ht="45.75">
      <c r="A112" s="21" t="s">
        <v>252</v>
      </c>
      <c r="B112" t="s">
        <v>257</v>
      </c>
      <c r="C112" t="s">
        <v>253</v>
      </c>
      <c r="D112" s="16">
        <v>0.08</v>
      </c>
      <c r="E112" s="16">
        <v>71.75</v>
      </c>
      <c r="F112" s="16">
        <v>-163.75</v>
      </c>
      <c r="G112">
        <v>3.0000000000000001E-3</v>
      </c>
      <c r="H112">
        <v>0.86</v>
      </c>
      <c r="I112" t="s">
        <v>254</v>
      </c>
      <c r="J112" s="13" t="s">
        <v>61</v>
      </c>
      <c r="K112" s="13" t="s">
        <v>61</v>
      </c>
      <c r="L112" s="21">
        <v>2010</v>
      </c>
      <c r="M112" s="21">
        <v>2012</v>
      </c>
      <c r="N112" s="1" t="s">
        <v>256</v>
      </c>
      <c r="O112">
        <v>1</v>
      </c>
    </row>
    <row r="113" spans="1:15" ht="45.75">
      <c r="A113" s="21" t="s">
        <v>252</v>
      </c>
      <c r="B113" t="s">
        <v>257</v>
      </c>
      <c r="C113" t="s">
        <v>253</v>
      </c>
      <c r="D113" s="16">
        <v>0.06</v>
      </c>
      <c r="E113" s="16">
        <v>71.75</v>
      </c>
      <c r="F113" s="16">
        <v>-163.25</v>
      </c>
      <c r="G113">
        <v>3.0000000000000001E-3</v>
      </c>
      <c r="H113">
        <v>0.86</v>
      </c>
      <c r="I113" t="s">
        <v>254</v>
      </c>
      <c r="J113" s="13" t="s">
        <v>61</v>
      </c>
      <c r="K113" s="13" t="s">
        <v>61</v>
      </c>
      <c r="L113" s="21">
        <v>2010</v>
      </c>
      <c r="M113" s="21">
        <v>2012</v>
      </c>
      <c r="N113" s="1" t="s">
        <v>256</v>
      </c>
      <c r="O113">
        <v>1</v>
      </c>
    </row>
    <row r="114" spans="1:15" ht="45.75">
      <c r="A114" s="21" t="s">
        <v>252</v>
      </c>
      <c r="B114" t="s">
        <v>257</v>
      </c>
      <c r="C114" t="s">
        <v>253</v>
      </c>
      <c r="D114" s="16">
        <v>0.05</v>
      </c>
      <c r="E114" s="16">
        <v>71.75</v>
      </c>
      <c r="F114" s="16">
        <v>-162.75</v>
      </c>
      <c r="G114">
        <v>3.0000000000000001E-3</v>
      </c>
      <c r="H114">
        <v>0.86</v>
      </c>
      <c r="I114" t="s">
        <v>254</v>
      </c>
      <c r="J114" s="13" t="s">
        <v>61</v>
      </c>
      <c r="K114" s="13" t="s">
        <v>61</v>
      </c>
      <c r="L114" s="21">
        <v>2010</v>
      </c>
      <c r="M114" s="21">
        <v>2012</v>
      </c>
      <c r="N114" s="1" t="s">
        <v>256</v>
      </c>
      <c r="O114">
        <v>1</v>
      </c>
    </row>
    <row r="115" spans="1:15" ht="45.75">
      <c r="A115" s="21" t="s">
        <v>252</v>
      </c>
      <c r="B115" t="s">
        <v>257</v>
      </c>
      <c r="C115" t="s">
        <v>253</v>
      </c>
      <c r="D115" s="16">
        <v>0.04</v>
      </c>
      <c r="E115" s="16">
        <v>71.75</v>
      </c>
      <c r="F115" s="16">
        <v>-162.25</v>
      </c>
      <c r="G115">
        <v>3.0000000000000001E-3</v>
      </c>
      <c r="H115">
        <v>0.86</v>
      </c>
      <c r="I115" t="s">
        <v>254</v>
      </c>
      <c r="J115" s="13" t="s">
        <v>61</v>
      </c>
      <c r="K115" s="13" t="s">
        <v>61</v>
      </c>
      <c r="L115" s="21">
        <v>2010</v>
      </c>
      <c r="M115" s="21">
        <v>2012</v>
      </c>
      <c r="N115" s="1" t="s">
        <v>256</v>
      </c>
      <c r="O115">
        <v>1</v>
      </c>
    </row>
    <row r="116" spans="1:15" ht="45.75">
      <c r="A116" s="21" t="s">
        <v>252</v>
      </c>
      <c r="B116" t="s">
        <v>257</v>
      </c>
      <c r="C116" t="s">
        <v>253</v>
      </c>
      <c r="D116" s="16">
        <v>0.04</v>
      </c>
      <c r="E116" s="16">
        <v>71.75</v>
      </c>
      <c r="F116" s="16">
        <v>-161.75</v>
      </c>
      <c r="G116">
        <v>3.0000000000000001E-3</v>
      </c>
      <c r="H116">
        <v>0.86</v>
      </c>
      <c r="I116" t="s">
        <v>254</v>
      </c>
      <c r="J116" s="13" t="s">
        <v>61</v>
      </c>
      <c r="K116" s="13" t="s">
        <v>61</v>
      </c>
      <c r="L116" s="21">
        <v>2010</v>
      </c>
      <c r="M116" s="21">
        <v>2012</v>
      </c>
      <c r="N116" s="1" t="s">
        <v>256</v>
      </c>
      <c r="O116">
        <v>1</v>
      </c>
    </row>
    <row r="117" spans="1:15" ht="45.75">
      <c r="A117" s="21" t="s">
        <v>252</v>
      </c>
      <c r="B117" t="s">
        <v>257</v>
      </c>
      <c r="C117" t="s">
        <v>253</v>
      </c>
      <c r="D117" s="16">
        <v>0.03</v>
      </c>
      <c r="E117" s="16">
        <v>71.75</v>
      </c>
      <c r="F117" s="16">
        <v>-161.25</v>
      </c>
      <c r="G117">
        <v>3.0000000000000001E-3</v>
      </c>
      <c r="H117">
        <v>0.86</v>
      </c>
      <c r="I117" t="s">
        <v>254</v>
      </c>
      <c r="J117" s="13" t="s">
        <v>61</v>
      </c>
      <c r="K117" s="13" t="s">
        <v>61</v>
      </c>
      <c r="L117" s="21">
        <v>2010</v>
      </c>
      <c r="M117" s="21">
        <v>2012</v>
      </c>
      <c r="N117" s="1" t="s">
        <v>256</v>
      </c>
      <c r="O117">
        <v>1</v>
      </c>
    </row>
    <row r="118" spans="1:15" ht="45.75">
      <c r="A118" s="21" t="s">
        <v>252</v>
      </c>
      <c r="B118" t="s">
        <v>257</v>
      </c>
      <c r="C118" t="s">
        <v>253</v>
      </c>
      <c r="D118" s="16">
        <v>0.03</v>
      </c>
      <c r="E118" s="16">
        <v>71.75</v>
      </c>
      <c r="F118" s="16">
        <v>-160.75</v>
      </c>
      <c r="G118">
        <v>3.0000000000000001E-3</v>
      </c>
      <c r="H118">
        <v>0.86</v>
      </c>
      <c r="I118" t="s">
        <v>254</v>
      </c>
      <c r="J118" s="13" t="s">
        <v>61</v>
      </c>
      <c r="K118" s="13" t="s">
        <v>61</v>
      </c>
      <c r="L118" s="21">
        <v>2010</v>
      </c>
      <c r="M118" s="21">
        <v>2012</v>
      </c>
      <c r="N118" s="1" t="s">
        <v>256</v>
      </c>
      <c r="O118">
        <v>1</v>
      </c>
    </row>
    <row r="119" spans="1:15" ht="45.75">
      <c r="A119" s="21" t="s">
        <v>252</v>
      </c>
      <c r="B119" t="s">
        <v>257</v>
      </c>
      <c r="C119" t="s">
        <v>253</v>
      </c>
      <c r="D119" s="16">
        <v>0.03</v>
      </c>
      <c r="E119" s="16">
        <v>71.75</v>
      </c>
      <c r="F119" s="16">
        <v>-160.25</v>
      </c>
      <c r="G119">
        <v>3.0000000000000001E-3</v>
      </c>
      <c r="H119">
        <v>0.86</v>
      </c>
      <c r="I119" t="s">
        <v>254</v>
      </c>
      <c r="J119" s="13" t="s">
        <v>61</v>
      </c>
      <c r="K119" s="13" t="s">
        <v>61</v>
      </c>
      <c r="L119" s="21">
        <v>2010</v>
      </c>
      <c r="M119" s="21">
        <v>2012</v>
      </c>
      <c r="N119" s="1" t="s">
        <v>256</v>
      </c>
      <c r="O119">
        <v>1</v>
      </c>
    </row>
    <row r="120" spans="1:15" ht="45.75">
      <c r="A120" s="21" t="s">
        <v>252</v>
      </c>
      <c r="B120" t="s">
        <v>257</v>
      </c>
      <c r="C120" t="s">
        <v>253</v>
      </c>
      <c r="D120" s="16">
        <v>0.03</v>
      </c>
      <c r="E120" s="16">
        <v>71.75</v>
      </c>
      <c r="F120" s="16">
        <v>-159.75</v>
      </c>
      <c r="G120">
        <v>3.0000000000000001E-3</v>
      </c>
      <c r="H120">
        <v>0.86</v>
      </c>
      <c r="I120" t="s">
        <v>254</v>
      </c>
      <c r="J120" s="13" t="s">
        <v>61</v>
      </c>
      <c r="K120" s="13" t="s">
        <v>61</v>
      </c>
      <c r="L120" s="21">
        <v>2010</v>
      </c>
      <c r="M120" s="21">
        <v>2012</v>
      </c>
      <c r="N120" s="1" t="s">
        <v>256</v>
      </c>
      <c r="O120">
        <v>1</v>
      </c>
    </row>
    <row r="121" spans="1:15" ht="45.75">
      <c r="A121" s="21" t="s">
        <v>252</v>
      </c>
      <c r="B121" t="s">
        <v>257</v>
      </c>
      <c r="C121" t="s">
        <v>253</v>
      </c>
      <c r="D121" s="16">
        <v>0.03</v>
      </c>
      <c r="E121" s="16">
        <v>71.75</v>
      </c>
      <c r="F121" s="16">
        <v>-159.25</v>
      </c>
      <c r="G121">
        <v>3.0000000000000001E-3</v>
      </c>
      <c r="H121">
        <v>0.86</v>
      </c>
      <c r="I121" t="s">
        <v>254</v>
      </c>
      <c r="J121" s="13" t="s">
        <v>61</v>
      </c>
      <c r="K121" s="13" t="s">
        <v>61</v>
      </c>
      <c r="L121" s="21">
        <v>2010</v>
      </c>
      <c r="M121" s="21">
        <v>2012</v>
      </c>
      <c r="N121" s="1" t="s">
        <v>256</v>
      </c>
      <c r="O121">
        <v>1</v>
      </c>
    </row>
    <row r="122" spans="1:15" ht="45.75">
      <c r="A122" s="21" t="s">
        <v>252</v>
      </c>
      <c r="B122" t="s">
        <v>257</v>
      </c>
      <c r="C122" t="s">
        <v>253</v>
      </c>
      <c r="D122" s="16">
        <v>0.03</v>
      </c>
      <c r="E122" s="16">
        <v>71.75</v>
      </c>
      <c r="F122" s="16">
        <v>-158.75</v>
      </c>
      <c r="G122">
        <v>3.0000000000000001E-3</v>
      </c>
      <c r="H122">
        <v>0.86</v>
      </c>
      <c r="I122" t="s">
        <v>254</v>
      </c>
      <c r="J122" s="13" t="s">
        <v>61</v>
      </c>
      <c r="K122" s="13" t="s">
        <v>61</v>
      </c>
      <c r="L122" s="21">
        <v>2010</v>
      </c>
      <c r="M122" s="21">
        <v>2012</v>
      </c>
      <c r="N122" s="1" t="s">
        <v>256</v>
      </c>
      <c r="O122">
        <v>1</v>
      </c>
    </row>
    <row r="123" spans="1:15" ht="45.75">
      <c r="A123" s="21" t="s">
        <v>252</v>
      </c>
      <c r="B123" t="s">
        <v>257</v>
      </c>
      <c r="C123" t="s">
        <v>253</v>
      </c>
      <c r="D123" s="16">
        <v>0.03</v>
      </c>
      <c r="E123" s="16">
        <v>71.75</v>
      </c>
      <c r="F123" s="16">
        <v>-158.25</v>
      </c>
      <c r="G123">
        <v>3.0000000000000001E-3</v>
      </c>
      <c r="H123">
        <v>0.86</v>
      </c>
      <c r="I123" t="s">
        <v>254</v>
      </c>
      <c r="J123" s="13" t="s">
        <v>61</v>
      </c>
      <c r="K123" s="13" t="s">
        <v>61</v>
      </c>
      <c r="L123" s="21">
        <v>2010</v>
      </c>
      <c r="M123" s="21">
        <v>2012</v>
      </c>
      <c r="N123" s="1" t="s">
        <v>256</v>
      </c>
      <c r="O123">
        <v>1</v>
      </c>
    </row>
    <row r="124" spans="1:15" ht="45.75">
      <c r="A124" s="21" t="s">
        <v>252</v>
      </c>
      <c r="B124" t="s">
        <v>257</v>
      </c>
      <c r="C124" t="s">
        <v>253</v>
      </c>
      <c r="D124" s="16">
        <v>0.03</v>
      </c>
      <c r="E124" s="16">
        <v>71.75</v>
      </c>
      <c r="F124" s="16">
        <v>-157.75</v>
      </c>
      <c r="G124">
        <v>3.0000000000000001E-3</v>
      </c>
      <c r="H124">
        <v>0.86</v>
      </c>
      <c r="I124" t="s">
        <v>254</v>
      </c>
      <c r="J124" s="13" t="s">
        <v>61</v>
      </c>
      <c r="K124" s="13" t="s">
        <v>61</v>
      </c>
      <c r="L124" s="21">
        <v>2010</v>
      </c>
      <c r="M124" s="21">
        <v>2012</v>
      </c>
      <c r="N124" s="1" t="s">
        <v>256</v>
      </c>
      <c r="O124">
        <v>1</v>
      </c>
    </row>
    <row r="125" spans="1:15" ht="45.75">
      <c r="A125" s="21" t="s">
        <v>252</v>
      </c>
      <c r="B125" t="s">
        <v>257</v>
      </c>
      <c r="C125" t="s">
        <v>253</v>
      </c>
      <c r="D125" s="16">
        <v>0.03</v>
      </c>
      <c r="E125" s="16">
        <v>71.75</v>
      </c>
      <c r="F125" s="16">
        <v>-157.25</v>
      </c>
      <c r="G125">
        <v>3.0000000000000001E-3</v>
      </c>
      <c r="H125">
        <v>0.86</v>
      </c>
      <c r="I125" t="s">
        <v>254</v>
      </c>
      <c r="J125" s="13" t="s">
        <v>61</v>
      </c>
      <c r="K125" s="13" t="s">
        <v>61</v>
      </c>
      <c r="L125" s="21">
        <v>2010</v>
      </c>
      <c r="M125" s="21">
        <v>2012</v>
      </c>
      <c r="N125" s="1" t="s">
        <v>256</v>
      </c>
      <c r="O125">
        <v>1</v>
      </c>
    </row>
    <row r="126" spans="1:15" ht="45.75">
      <c r="A126" s="21" t="s">
        <v>252</v>
      </c>
      <c r="B126" t="s">
        <v>257</v>
      </c>
      <c r="C126" t="s">
        <v>253</v>
      </c>
      <c r="D126" s="16">
        <v>0.02</v>
      </c>
      <c r="E126" s="16">
        <v>71.75</v>
      </c>
      <c r="F126" s="16">
        <v>-156.75</v>
      </c>
      <c r="G126">
        <v>3.0000000000000001E-3</v>
      </c>
      <c r="H126">
        <v>0.86</v>
      </c>
      <c r="I126" t="s">
        <v>254</v>
      </c>
      <c r="J126" s="13" t="s">
        <v>61</v>
      </c>
      <c r="K126" s="13" t="s">
        <v>61</v>
      </c>
      <c r="L126" s="21">
        <v>2010</v>
      </c>
      <c r="M126" s="21">
        <v>2012</v>
      </c>
      <c r="N126" s="1" t="s">
        <v>256</v>
      </c>
      <c r="O126">
        <v>1</v>
      </c>
    </row>
    <row r="127" spans="1:15" ht="45.75">
      <c r="A127" s="21" t="s">
        <v>252</v>
      </c>
      <c r="B127" t="s">
        <v>257</v>
      </c>
      <c r="C127" t="s">
        <v>253</v>
      </c>
      <c r="D127" s="16">
        <v>0.02</v>
      </c>
      <c r="E127" s="16">
        <v>71.75</v>
      </c>
      <c r="F127" s="16">
        <v>-156.25</v>
      </c>
      <c r="G127">
        <v>3.0000000000000001E-3</v>
      </c>
      <c r="H127">
        <v>0.86</v>
      </c>
      <c r="I127" t="s">
        <v>254</v>
      </c>
      <c r="J127" s="13" t="s">
        <v>61</v>
      </c>
      <c r="K127" s="13" t="s">
        <v>61</v>
      </c>
      <c r="L127" s="21">
        <v>2010</v>
      </c>
      <c r="M127" s="21">
        <v>2012</v>
      </c>
      <c r="N127" s="1" t="s">
        <v>256</v>
      </c>
      <c r="O127">
        <v>1</v>
      </c>
    </row>
    <row r="128" spans="1:15" ht="45.75">
      <c r="A128" s="21" t="s">
        <v>252</v>
      </c>
      <c r="B128" t="s">
        <v>257</v>
      </c>
      <c r="C128" t="s">
        <v>253</v>
      </c>
      <c r="D128" s="16">
        <v>0.02</v>
      </c>
      <c r="E128" s="16">
        <v>71.75</v>
      </c>
      <c r="F128" s="16">
        <v>-155.75</v>
      </c>
      <c r="G128">
        <v>3.0000000000000001E-3</v>
      </c>
      <c r="H128">
        <v>0.86</v>
      </c>
      <c r="I128" t="s">
        <v>254</v>
      </c>
      <c r="J128" s="13" t="s">
        <v>61</v>
      </c>
      <c r="K128" s="13" t="s">
        <v>61</v>
      </c>
      <c r="L128" s="21">
        <v>2010</v>
      </c>
      <c r="M128" s="21">
        <v>2012</v>
      </c>
      <c r="N128" s="1" t="s">
        <v>256</v>
      </c>
      <c r="O128">
        <v>1</v>
      </c>
    </row>
    <row r="129" spans="1:15" ht="45.75">
      <c r="A129" s="21" t="s">
        <v>252</v>
      </c>
      <c r="B129" t="s">
        <v>257</v>
      </c>
      <c r="C129" t="s">
        <v>253</v>
      </c>
      <c r="D129" s="16">
        <v>0.02</v>
      </c>
      <c r="E129" s="16">
        <v>71.75</v>
      </c>
      <c r="F129" s="16">
        <v>-155.25</v>
      </c>
      <c r="G129">
        <v>3.0000000000000001E-3</v>
      </c>
      <c r="H129">
        <v>0.86</v>
      </c>
      <c r="I129" t="s">
        <v>254</v>
      </c>
      <c r="J129" s="13" t="s">
        <v>61</v>
      </c>
      <c r="K129" s="13" t="s">
        <v>61</v>
      </c>
      <c r="L129" s="21">
        <v>2010</v>
      </c>
      <c r="M129" s="21">
        <v>2012</v>
      </c>
      <c r="N129" s="1" t="s">
        <v>256</v>
      </c>
      <c r="O129">
        <v>1</v>
      </c>
    </row>
    <row r="130" spans="1:15" ht="45.75">
      <c r="A130" s="21" t="s">
        <v>252</v>
      </c>
      <c r="B130" t="s">
        <v>257</v>
      </c>
      <c r="C130" t="s">
        <v>253</v>
      </c>
      <c r="D130" s="16">
        <v>0.02</v>
      </c>
      <c r="E130" s="16">
        <v>71.75</v>
      </c>
      <c r="F130" s="16">
        <v>-154.75</v>
      </c>
      <c r="G130">
        <v>3.0000000000000001E-3</v>
      </c>
      <c r="H130">
        <v>0.86</v>
      </c>
      <c r="I130" t="s">
        <v>254</v>
      </c>
      <c r="J130" s="13" t="s">
        <v>61</v>
      </c>
      <c r="K130" s="13" t="s">
        <v>61</v>
      </c>
      <c r="L130" s="21">
        <v>2010</v>
      </c>
      <c r="M130" s="21">
        <v>2012</v>
      </c>
      <c r="N130" s="1" t="s">
        <v>256</v>
      </c>
      <c r="O130">
        <v>1</v>
      </c>
    </row>
    <row r="131" spans="1:15" ht="45.75">
      <c r="A131" s="21" t="s">
        <v>252</v>
      </c>
      <c r="B131" t="s">
        <v>257</v>
      </c>
      <c r="C131" t="s">
        <v>253</v>
      </c>
      <c r="D131" s="16">
        <v>0.01</v>
      </c>
      <c r="E131" s="16">
        <v>71.75</v>
      </c>
      <c r="F131" s="16">
        <v>-154.25</v>
      </c>
      <c r="G131">
        <v>3.0000000000000001E-3</v>
      </c>
      <c r="H131">
        <v>0.86</v>
      </c>
      <c r="I131" t="s">
        <v>254</v>
      </c>
      <c r="J131" s="13" t="s">
        <v>61</v>
      </c>
      <c r="K131" s="13" t="s">
        <v>61</v>
      </c>
      <c r="L131" s="21">
        <v>2010</v>
      </c>
      <c r="M131" s="21">
        <v>2012</v>
      </c>
      <c r="N131" s="1" t="s">
        <v>256</v>
      </c>
      <c r="O131">
        <v>1</v>
      </c>
    </row>
    <row r="132" spans="1:15" ht="45.75">
      <c r="A132" s="21" t="s">
        <v>252</v>
      </c>
      <c r="B132" t="s">
        <v>257</v>
      </c>
      <c r="C132" t="s">
        <v>253</v>
      </c>
      <c r="D132" s="16">
        <v>0.7</v>
      </c>
      <c r="E132" s="16">
        <v>70.25</v>
      </c>
      <c r="F132" s="16">
        <v>-162.75</v>
      </c>
      <c r="G132">
        <v>3.0000000000000001E-3</v>
      </c>
      <c r="H132">
        <v>0.86</v>
      </c>
      <c r="I132" t="s">
        <v>254</v>
      </c>
      <c r="J132" s="13" t="s">
        <v>61</v>
      </c>
      <c r="K132" s="13" t="s">
        <v>61</v>
      </c>
      <c r="L132" s="21">
        <v>2010</v>
      </c>
      <c r="M132" s="21">
        <v>2012</v>
      </c>
      <c r="N132" s="1" t="s">
        <v>256</v>
      </c>
      <c r="O132">
        <v>1</v>
      </c>
    </row>
    <row r="133" spans="1:15" ht="45.75">
      <c r="A133" s="21" t="s">
        <v>252</v>
      </c>
      <c r="B133" t="s">
        <v>257</v>
      </c>
      <c r="C133" t="s">
        <v>253</v>
      </c>
      <c r="D133" s="16">
        <v>0.21</v>
      </c>
      <c r="E133" s="16">
        <v>71.75</v>
      </c>
      <c r="F133" s="16">
        <v>-168.75</v>
      </c>
      <c r="G133">
        <v>3.0000000000000001E-3</v>
      </c>
      <c r="H133">
        <v>0.86</v>
      </c>
      <c r="I133" t="s">
        <v>254</v>
      </c>
      <c r="J133" s="13" t="s">
        <v>61</v>
      </c>
      <c r="K133" s="13" t="s">
        <v>61</v>
      </c>
      <c r="L133" s="21">
        <v>2010</v>
      </c>
      <c r="M133" s="21">
        <v>2012</v>
      </c>
      <c r="N133" s="1" t="s">
        <v>256</v>
      </c>
      <c r="O133">
        <v>1</v>
      </c>
    </row>
    <row r="134" spans="1:15" ht="45.75">
      <c r="A134" s="21" t="s">
        <v>252</v>
      </c>
      <c r="B134" t="s">
        <v>257</v>
      </c>
      <c r="C134" t="s">
        <v>253</v>
      </c>
      <c r="D134" s="16">
        <v>0.8</v>
      </c>
      <c r="E134" s="16">
        <v>68.25</v>
      </c>
      <c r="F134" s="16">
        <v>-166.75</v>
      </c>
      <c r="G134">
        <v>3.0000000000000001E-3</v>
      </c>
      <c r="H134">
        <v>0.86</v>
      </c>
      <c r="I134" t="s">
        <v>254</v>
      </c>
      <c r="J134" s="13" t="s">
        <v>61</v>
      </c>
      <c r="K134" s="13" t="s">
        <v>61</v>
      </c>
      <c r="L134" s="21">
        <v>2010</v>
      </c>
      <c r="M134" s="21">
        <v>2012</v>
      </c>
      <c r="N134" s="1" t="s">
        <v>256</v>
      </c>
      <c r="O134">
        <v>1</v>
      </c>
    </row>
    <row r="135" spans="1:15" ht="45.75">
      <c r="A135" s="21" t="s">
        <v>252</v>
      </c>
      <c r="B135" t="s">
        <v>257</v>
      </c>
      <c r="C135" t="s">
        <v>253</v>
      </c>
      <c r="D135" s="16">
        <v>0.01</v>
      </c>
      <c r="E135" s="16">
        <v>71.75</v>
      </c>
      <c r="F135" s="16">
        <v>-153.75</v>
      </c>
      <c r="G135">
        <v>3.0000000000000001E-3</v>
      </c>
      <c r="H135">
        <v>0.86</v>
      </c>
      <c r="I135" t="s">
        <v>254</v>
      </c>
      <c r="J135" s="13" t="s">
        <v>61</v>
      </c>
      <c r="K135" s="13" t="s">
        <v>61</v>
      </c>
      <c r="L135" s="21">
        <v>2010</v>
      </c>
      <c r="M135" s="21">
        <v>2012</v>
      </c>
      <c r="N135" s="1" t="s">
        <v>256</v>
      </c>
      <c r="O135">
        <v>1</v>
      </c>
    </row>
    <row r="136" spans="1:15" ht="45.75">
      <c r="A136" s="21" t="s">
        <v>252</v>
      </c>
      <c r="B136" t="s">
        <v>257</v>
      </c>
      <c r="C136" t="s">
        <v>253</v>
      </c>
      <c r="D136" s="16">
        <v>0.1</v>
      </c>
      <c r="E136" s="16">
        <v>72.25</v>
      </c>
      <c r="F136" s="16">
        <v>-166.25</v>
      </c>
      <c r="G136">
        <v>3.0000000000000001E-3</v>
      </c>
      <c r="H136">
        <v>0.86</v>
      </c>
      <c r="I136" t="s">
        <v>254</v>
      </c>
      <c r="J136" s="13" t="s">
        <v>61</v>
      </c>
      <c r="K136" s="13" t="s">
        <v>61</v>
      </c>
      <c r="L136" s="21">
        <v>2010</v>
      </c>
      <c r="M136" s="21">
        <v>2012</v>
      </c>
      <c r="N136" s="1" t="s">
        <v>256</v>
      </c>
      <c r="O136">
        <v>1</v>
      </c>
    </row>
    <row r="137" spans="1:15" ht="45.75">
      <c r="A137" s="21" t="s">
        <v>252</v>
      </c>
      <c r="B137" t="s">
        <v>257</v>
      </c>
      <c r="C137" t="s">
        <v>253</v>
      </c>
      <c r="D137" s="16">
        <v>0.09</v>
      </c>
      <c r="E137" s="16">
        <v>72.25</v>
      </c>
      <c r="F137" s="16">
        <v>-165.75</v>
      </c>
      <c r="G137">
        <v>3.0000000000000001E-3</v>
      </c>
      <c r="H137">
        <v>0.86</v>
      </c>
      <c r="I137" t="s">
        <v>254</v>
      </c>
      <c r="J137" s="13" t="s">
        <v>61</v>
      </c>
      <c r="K137" s="13" t="s">
        <v>61</v>
      </c>
      <c r="L137" s="21">
        <v>2010</v>
      </c>
      <c r="M137" s="21">
        <v>2012</v>
      </c>
      <c r="N137" s="1" t="s">
        <v>256</v>
      </c>
      <c r="O137">
        <v>1</v>
      </c>
    </row>
    <row r="138" spans="1:15" ht="45.75">
      <c r="A138" s="21" t="s">
        <v>252</v>
      </c>
      <c r="B138" t="s">
        <v>257</v>
      </c>
      <c r="C138" t="s">
        <v>253</v>
      </c>
      <c r="D138" s="16">
        <v>7.0000000000000007E-2</v>
      </c>
      <c r="E138" s="16">
        <v>72.25</v>
      </c>
      <c r="F138" s="16">
        <v>-165.25</v>
      </c>
      <c r="G138">
        <v>3.0000000000000001E-3</v>
      </c>
      <c r="H138">
        <v>0.86</v>
      </c>
      <c r="I138" t="s">
        <v>254</v>
      </c>
      <c r="J138" s="13" t="s">
        <v>61</v>
      </c>
      <c r="K138" s="13" t="s">
        <v>61</v>
      </c>
      <c r="L138" s="21">
        <v>2010</v>
      </c>
      <c r="M138" s="21">
        <v>2012</v>
      </c>
      <c r="N138" s="1" t="s">
        <v>256</v>
      </c>
      <c r="O138">
        <v>1</v>
      </c>
    </row>
    <row r="139" spans="1:15" ht="45.75">
      <c r="A139" s="21" t="s">
        <v>252</v>
      </c>
      <c r="B139" t="s">
        <v>257</v>
      </c>
      <c r="C139" t="s">
        <v>253</v>
      </c>
      <c r="D139" s="16">
        <v>0.06</v>
      </c>
      <c r="E139" s="16">
        <v>72.25</v>
      </c>
      <c r="F139" s="16">
        <v>-164.75</v>
      </c>
      <c r="G139">
        <v>3.0000000000000001E-3</v>
      </c>
      <c r="H139">
        <v>0.86</v>
      </c>
      <c r="I139" t="s">
        <v>254</v>
      </c>
      <c r="J139" s="13" t="s">
        <v>61</v>
      </c>
      <c r="K139" s="13" t="s">
        <v>61</v>
      </c>
      <c r="L139" s="21">
        <v>2010</v>
      </c>
      <c r="M139" s="21">
        <v>2012</v>
      </c>
      <c r="N139" s="1" t="s">
        <v>256</v>
      </c>
      <c r="O139">
        <v>1</v>
      </c>
    </row>
    <row r="140" spans="1:15" ht="45.75">
      <c r="A140" s="21" t="s">
        <v>252</v>
      </c>
      <c r="B140" t="s">
        <v>257</v>
      </c>
      <c r="C140" t="s">
        <v>253</v>
      </c>
      <c r="D140" s="16">
        <v>0.04</v>
      </c>
      <c r="E140" s="16">
        <v>72.25</v>
      </c>
      <c r="F140" s="16">
        <v>-164.25</v>
      </c>
      <c r="G140">
        <v>3.0000000000000001E-3</v>
      </c>
      <c r="H140">
        <v>0.86</v>
      </c>
      <c r="I140" t="s">
        <v>254</v>
      </c>
      <c r="J140" s="13" t="s">
        <v>61</v>
      </c>
      <c r="K140" s="13" t="s">
        <v>61</v>
      </c>
      <c r="L140" s="21">
        <v>2010</v>
      </c>
      <c r="M140" s="21">
        <v>2012</v>
      </c>
      <c r="N140" s="1" t="s">
        <v>256</v>
      </c>
      <c r="O140">
        <v>1</v>
      </c>
    </row>
    <row r="141" spans="1:15" ht="45.75">
      <c r="A141" s="21" t="s">
        <v>252</v>
      </c>
      <c r="B141" t="s">
        <v>257</v>
      </c>
      <c r="C141" t="s">
        <v>253</v>
      </c>
      <c r="D141" s="16">
        <v>0.03</v>
      </c>
      <c r="E141" s="16">
        <v>72.25</v>
      </c>
      <c r="F141" s="16">
        <v>-163.75</v>
      </c>
      <c r="G141">
        <v>3.0000000000000001E-3</v>
      </c>
      <c r="H141">
        <v>0.86</v>
      </c>
      <c r="I141" t="s">
        <v>254</v>
      </c>
      <c r="J141" s="13" t="s">
        <v>61</v>
      </c>
      <c r="K141" s="13" t="s">
        <v>61</v>
      </c>
      <c r="L141" s="21">
        <v>2010</v>
      </c>
      <c r="M141" s="21">
        <v>2012</v>
      </c>
      <c r="N141" s="1" t="s">
        <v>256</v>
      </c>
      <c r="O141">
        <v>1</v>
      </c>
    </row>
    <row r="142" spans="1:15" ht="45.75">
      <c r="A142" s="21" t="s">
        <v>252</v>
      </c>
      <c r="B142" t="s">
        <v>257</v>
      </c>
      <c r="C142" t="s">
        <v>253</v>
      </c>
      <c r="D142" s="16">
        <v>0.02</v>
      </c>
      <c r="E142" s="16">
        <v>72.25</v>
      </c>
      <c r="F142" s="16">
        <v>-163.25</v>
      </c>
      <c r="G142">
        <v>3.0000000000000001E-3</v>
      </c>
      <c r="H142">
        <v>0.86</v>
      </c>
      <c r="I142" t="s">
        <v>254</v>
      </c>
      <c r="J142" s="13" t="s">
        <v>61</v>
      </c>
      <c r="K142" s="13" t="s">
        <v>61</v>
      </c>
      <c r="L142" s="21">
        <v>2010</v>
      </c>
      <c r="M142" s="21">
        <v>2012</v>
      </c>
      <c r="N142" s="1" t="s">
        <v>256</v>
      </c>
      <c r="O142">
        <v>1</v>
      </c>
    </row>
    <row r="143" spans="1:15" ht="45.75">
      <c r="A143" s="21" t="s">
        <v>252</v>
      </c>
      <c r="B143" t="s">
        <v>257</v>
      </c>
      <c r="C143" t="s">
        <v>253</v>
      </c>
      <c r="D143" s="16">
        <v>0.02</v>
      </c>
      <c r="E143" s="16">
        <v>72.25</v>
      </c>
      <c r="F143" s="16">
        <v>-162.75</v>
      </c>
      <c r="G143">
        <v>3.0000000000000001E-3</v>
      </c>
      <c r="H143">
        <v>0.86</v>
      </c>
      <c r="I143" t="s">
        <v>254</v>
      </c>
      <c r="J143" s="13" t="s">
        <v>61</v>
      </c>
      <c r="K143" s="13" t="s">
        <v>61</v>
      </c>
      <c r="L143" s="21">
        <v>2010</v>
      </c>
      <c r="M143" s="21">
        <v>2012</v>
      </c>
      <c r="N143" s="1" t="s">
        <v>256</v>
      </c>
      <c r="O143">
        <v>1</v>
      </c>
    </row>
    <row r="144" spans="1:15" ht="45.75">
      <c r="A144" s="21" t="s">
        <v>252</v>
      </c>
      <c r="B144" t="s">
        <v>257</v>
      </c>
      <c r="C144" t="s">
        <v>253</v>
      </c>
      <c r="D144" s="16">
        <v>0.01</v>
      </c>
      <c r="E144" s="16">
        <v>72.25</v>
      </c>
      <c r="F144" s="16">
        <v>-162.25</v>
      </c>
      <c r="G144">
        <v>3.0000000000000001E-3</v>
      </c>
      <c r="H144">
        <v>0.86</v>
      </c>
      <c r="I144" t="s">
        <v>254</v>
      </c>
      <c r="J144" s="13" t="s">
        <v>61</v>
      </c>
      <c r="K144" s="13" t="s">
        <v>61</v>
      </c>
      <c r="L144" s="21">
        <v>2010</v>
      </c>
      <c r="M144" s="21">
        <v>2012</v>
      </c>
      <c r="N144" s="1" t="s">
        <v>256</v>
      </c>
      <c r="O144">
        <v>1</v>
      </c>
    </row>
    <row r="145" spans="1:15" ht="45.75">
      <c r="A145" s="21" t="s">
        <v>252</v>
      </c>
      <c r="B145" t="s">
        <v>257</v>
      </c>
      <c r="C145" t="s">
        <v>253</v>
      </c>
      <c r="D145" s="16">
        <v>0.01</v>
      </c>
      <c r="E145" s="16">
        <v>72.25</v>
      </c>
      <c r="F145" s="16">
        <v>-161.75</v>
      </c>
      <c r="G145">
        <v>3.0000000000000001E-3</v>
      </c>
      <c r="H145">
        <v>0.86</v>
      </c>
      <c r="I145" t="s">
        <v>254</v>
      </c>
      <c r="J145" s="13" t="s">
        <v>61</v>
      </c>
      <c r="K145" s="13" t="s">
        <v>61</v>
      </c>
      <c r="L145" s="21">
        <v>2010</v>
      </c>
      <c r="M145" s="21">
        <v>2012</v>
      </c>
      <c r="N145" s="1" t="s">
        <v>256</v>
      </c>
      <c r="O145">
        <v>1</v>
      </c>
    </row>
    <row r="146" spans="1:15" ht="45.75">
      <c r="A146" s="21" t="s">
        <v>252</v>
      </c>
      <c r="B146" t="s">
        <v>257</v>
      </c>
      <c r="C146" t="s">
        <v>253</v>
      </c>
      <c r="D146" s="16">
        <v>0</v>
      </c>
      <c r="E146" s="16">
        <v>72.25</v>
      </c>
      <c r="F146" s="16">
        <v>-161.25</v>
      </c>
      <c r="G146">
        <v>3.0000000000000001E-3</v>
      </c>
      <c r="H146">
        <v>0.86</v>
      </c>
      <c r="I146" t="s">
        <v>254</v>
      </c>
      <c r="J146" s="13" t="s">
        <v>61</v>
      </c>
      <c r="K146" s="13" t="s">
        <v>61</v>
      </c>
      <c r="L146" s="21">
        <v>2010</v>
      </c>
      <c r="M146" s="21">
        <v>2012</v>
      </c>
      <c r="N146" s="1" t="s">
        <v>256</v>
      </c>
      <c r="O146">
        <v>1</v>
      </c>
    </row>
    <row r="147" spans="1:15" ht="45.75">
      <c r="A147" s="21" t="s">
        <v>252</v>
      </c>
      <c r="B147" t="s">
        <v>257</v>
      </c>
      <c r="C147" t="s">
        <v>253</v>
      </c>
      <c r="D147" s="16">
        <v>0</v>
      </c>
      <c r="E147" s="16">
        <v>72.25</v>
      </c>
      <c r="F147" s="16">
        <v>-160.75</v>
      </c>
      <c r="G147">
        <v>3.0000000000000001E-3</v>
      </c>
      <c r="H147">
        <v>0.86</v>
      </c>
      <c r="I147" t="s">
        <v>254</v>
      </c>
      <c r="J147" s="13" t="s">
        <v>61</v>
      </c>
      <c r="K147" s="13" t="s">
        <v>61</v>
      </c>
      <c r="L147" s="21">
        <v>2010</v>
      </c>
      <c r="M147" s="21">
        <v>2012</v>
      </c>
      <c r="N147" s="1" t="s">
        <v>256</v>
      </c>
      <c r="O147">
        <v>1</v>
      </c>
    </row>
    <row r="148" spans="1:15" ht="45.75">
      <c r="A148" s="21" t="s">
        <v>252</v>
      </c>
      <c r="B148" t="s">
        <v>257</v>
      </c>
      <c r="C148" t="s">
        <v>253</v>
      </c>
      <c r="D148" s="16">
        <v>0.8</v>
      </c>
      <c r="E148" s="16">
        <v>70.75</v>
      </c>
      <c r="F148" s="16">
        <v>-161.25</v>
      </c>
      <c r="G148">
        <v>3.0000000000000001E-3</v>
      </c>
      <c r="H148">
        <v>0.86</v>
      </c>
      <c r="I148" t="s">
        <v>254</v>
      </c>
      <c r="J148" s="13" t="s">
        <v>61</v>
      </c>
      <c r="K148" s="13" t="s">
        <v>61</v>
      </c>
      <c r="L148" s="21">
        <v>2010</v>
      </c>
      <c r="M148" s="21">
        <v>2012</v>
      </c>
      <c r="N148" s="1" t="s">
        <v>256</v>
      </c>
      <c r="O148">
        <v>1</v>
      </c>
    </row>
    <row r="149" spans="1:15" ht="45.75">
      <c r="A149" s="21" t="s">
        <v>252</v>
      </c>
      <c r="B149" t="s">
        <v>257</v>
      </c>
      <c r="C149" t="s">
        <v>253</v>
      </c>
      <c r="D149" s="16">
        <v>0</v>
      </c>
      <c r="E149" s="16">
        <v>72.25</v>
      </c>
      <c r="F149" s="16">
        <v>-160.25</v>
      </c>
      <c r="G149">
        <v>3.0000000000000001E-3</v>
      </c>
      <c r="H149">
        <v>0.86</v>
      </c>
      <c r="I149" t="s">
        <v>254</v>
      </c>
      <c r="J149" s="13" t="s">
        <v>61</v>
      </c>
      <c r="K149" s="13" t="s">
        <v>61</v>
      </c>
      <c r="L149" s="21">
        <v>2010</v>
      </c>
      <c r="M149" s="21">
        <v>2012</v>
      </c>
      <c r="N149" s="1" t="s">
        <v>256</v>
      </c>
      <c r="O149">
        <v>1</v>
      </c>
    </row>
    <row r="150" spans="1:15" ht="45.75">
      <c r="A150" s="21" t="s">
        <v>252</v>
      </c>
      <c r="B150" t="s">
        <v>257</v>
      </c>
      <c r="C150" t="s">
        <v>253</v>
      </c>
      <c r="D150" s="16">
        <v>0.2</v>
      </c>
      <c r="E150" s="16">
        <v>71.25</v>
      </c>
      <c r="F150" s="16">
        <v>-158.25</v>
      </c>
      <c r="G150">
        <v>3.0000000000000001E-3</v>
      </c>
      <c r="H150">
        <v>0.86</v>
      </c>
      <c r="I150" t="s">
        <v>254</v>
      </c>
      <c r="J150" s="13" t="s">
        <v>61</v>
      </c>
      <c r="K150" s="13" t="s">
        <v>61</v>
      </c>
      <c r="L150" s="21">
        <v>2010</v>
      </c>
      <c r="M150" s="21">
        <v>2012</v>
      </c>
      <c r="N150" s="1" t="s">
        <v>256</v>
      </c>
      <c r="O150">
        <v>1</v>
      </c>
    </row>
    <row r="151" spans="1:15" ht="45.75">
      <c r="A151" s="21" t="s">
        <v>252</v>
      </c>
      <c r="B151" t="s">
        <v>257</v>
      </c>
      <c r="C151" t="s">
        <v>253</v>
      </c>
      <c r="D151" s="16">
        <v>0.02</v>
      </c>
      <c r="E151" s="16">
        <v>71.25</v>
      </c>
      <c r="F151" s="16">
        <v>-153.75</v>
      </c>
      <c r="G151">
        <v>3.0000000000000001E-3</v>
      </c>
      <c r="H151">
        <v>0.86</v>
      </c>
      <c r="I151" t="s">
        <v>254</v>
      </c>
      <c r="J151" s="13" t="s">
        <v>61</v>
      </c>
      <c r="K151" s="13" t="s">
        <v>61</v>
      </c>
      <c r="L151" s="21">
        <v>2010</v>
      </c>
      <c r="M151" s="21">
        <v>2012</v>
      </c>
      <c r="N151" s="1" t="s">
        <v>256</v>
      </c>
      <c r="O151">
        <v>1</v>
      </c>
    </row>
    <row r="152" spans="1:15" ht="45.75">
      <c r="A152" s="21" t="s">
        <v>252</v>
      </c>
      <c r="B152" t="s">
        <v>257</v>
      </c>
      <c r="C152" t="s">
        <v>253</v>
      </c>
      <c r="D152" s="16">
        <v>0.7</v>
      </c>
      <c r="E152" s="16">
        <v>67.25</v>
      </c>
      <c r="F152" s="16">
        <v>-164.25</v>
      </c>
      <c r="G152">
        <v>3.0000000000000001E-3</v>
      </c>
      <c r="H152">
        <v>0.86</v>
      </c>
      <c r="I152" t="s">
        <v>254</v>
      </c>
      <c r="J152" s="13" t="s">
        <v>61</v>
      </c>
      <c r="K152" s="13" t="s">
        <v>61</v>
      </c>
      <c r="L152" s="21">
        <v>2010</v>
      </c>
      <c r="M152" s="21">
        <v>2012</v>
      </c>
      <c r="N152" s="1" t="s">
        <v>256</v>
      </c>
      <c r="O152">
        <v>1</v>
      </c>
    </row>
    <row r="153" spans="1:15" ht="45.75">
      <c r="A153" s="21" t="s">
        <v>252</v>
      </c>
      <c r="B153" t="s">
        <v>257</v>
      </c>
      <c r="C153" t="s">
        <v>253</v>
      </c>
      <c r="D153" s="16">
        <v>0</v>
      </c>
      <c r="E153" s="16">
        <v>72.75</v>
      </c>
      <c r="F153" s="16">
        <v>-164.25</v>
      </c>
      <c r="G153">
        <v>3.0000000000000001E-3</v>
      </c>
      <c r="H153">
        <v>0.86</v>
      </c>
      <c r="I153" t="s">
        <v>254</v>
      </c>
      <c r="J153" s="13" t="s">
        <v>61</v>
      </c>
      <c r="K153" s="13" t="s">
        <v>61</v>
      </c>
      <c r="L153" s="21">
        <v>2010</v>
      </c>
      <c r="M153" s="21">
        <v>2012</v>
      </c>
      <c r="N153" s="1" t="s">
        <v>256</v>
      </c>
      <c r="O153">
        <v>1</v>
      </c>
    </row>
    <row r="154" spans="1:15" ht="45.75">
      <c r="A154" s="21" t="s">
        <v>252</v>
      </c>
      <c r="B154" t="s">
        <v>257</v>
      </c>
      <c r="C154" t="s">
        <v>253</v>
      </c>
      <c r="D154" s="16">
        <v>0.02</v>
      </c>
      <c r="E154" s="16">
        <v>71.25</v>
      </c>
      <c r="F154" s="16">
        <v>-154.25</v>
      </c>
      <c r="G154">
        <v>3.0000000000000001E-3</v>
      </c>
      <c r="H154">
        <v>0.86</v>
      </c>
      <c r="I154" t="s">
        <v>254</v>
      </c>
      <c r="J154" s="13" t="s">
        <v>61</v>
      </c>
      <c r="K154" s="13" t="s">
        <v>61</v>
      </c>
      <c r="L154" s="21">
        <v>2010</v>
      </c>
      <c r="M154" s="21">
        <v>2012</v>
      </c>
      <c r="N154" s="1" t="s">
        <v>256</v>
      </c>
      <c r="O154">
        <v>1</v>
      </c>
    </row>
    <row r="155" spans="1:15" ht="45.75">
      <c r="A155" s="21" t="s">
        <v>252</v>
      </c>
      <c r="B155" t="s">
        <v>257</v>
      </c>
      <c r="C155" t="s">
        <v>253</v>
      </c>
      <c r="D155" s="16">
        <v>0.11</v>
      </c>
      <c r="E155" s="16">
        <v>72.25</v>
      </c>
      <c r="F155" s="16">
        <v>-166.75</v>
      </c>
      <c r="G155">
        <v>3.0000000000000001E-3</v>
      </c>
      <c r="H155">
        <v>0.86</v>
      </c>
      <c r="I155" t="s">
        <v>254</v>
      </c>
      <c r="J155" s="13" t="s">
        <v>61</v>
      </c>
      <c r="K155" s="13" t="s">
        <v>61</v>
      </c>
      <c r="L155" s="21">
        <v>2010</v>
      </c>
      <c r="M155" s="21">
        <v>2012</v>
      </c>
      <c r="N155" s="1" t="s">
        <v>256</v>
      </c>
      <c r="O155">
        <v>1</v>
      </c>
    </row>
    <row r="156" spans="1:15" ht="45.75">
      <c r="A156" s="21" t="s">
        <v>252</v>
      </c>
      <c r="B156" t="s">
        <v>257</v>
      </c>
      <c r="C156" t="s">
        <v>253</v>
      </c>
      <c r="D156" s="16">
        <v>0</v>
      </c>
      <c r="E156" s="16">
        <v>72.75</v>
      </c>
      <c r="F156" s="16">
        <v>-163.75</v>
      </c>
      <c r="G156">
        <v>3.0000000000000001E-3</v>
      </c>
      <c r="H156">
        <v>0.86</v>
      </c>
      <c r="I156" t="s">
        <v>254</v>
      </c>
      <c r="J156" s="13" t="s">
        <v>61</v>
      </c>
      <c r="K156" s="13" t="s">
        <v>61</v>
      </c>
      <c r="L156" s="21">
        <v>2010</v>
      </c>
      <c r="M156" s="21">
        <v>2012</v>
      </c>
      <c r="N156" s="1" t="s">
        <v>256</v>
      </c>
      <c r="O156">
        <v>1</v>
      </c>
    </row>
    <row r="157" spans="1:15" ht="45.75">
      <c r="A157" s="21" t="s">
        <v>252</v>
      </c>
      <c r="B157" t="s">
        <v>257</v>
      </c>
      <c r="C157" t="s">
        <v>253</v>
      </c>
      <c r="D157" s="16">
        <v>0.7</v>
      </c>
      <c r="E157" s="16">
        <v>66.75</v>
      </c>
      <c r="F157" s="16">
        <v>-164.25</v>
      </c>
      <c r="G157">
        <v>3.0000000000000001E-3</v>
      </c>
      <c r="H157">
        <v>0.86</v>
      </c>
      <c r="I157" t="s">
        <v>254</v>
      </c>
      <c r="J157" s="13" t="s">
        <v>61</v>
      </c>
      <c r="K157" s="13" t="s">
        <v>61</v>
      </c>
      <c r="L157" s="21">
        <v>2010</v>
      </c>
      <c r="M157" s="21">
        <v>2012</v>
      </c>
      <c r="N157" s="1" t="s">
        <v>256</v>
      </c>
      <c r="O157">
        <v>1</v>
      </c>
    </row>
    <row r="158" spans="1:15" ht="45.75">
      <c r="A158" s="21" t="s">
        <v>252</v>
      </c>
      <c r="B158" t="s">
        <v>257</v>
      </c>
      <c r="C158" t="s">
        <v>253</v>
      </c>
      <c r="D158" s="16">
        <v>1</v>
      </c>
      <c r="E158" s="16">
        <v>68.75</v>
      </c>
      <c r="F158" s="16">
        <v>-166.75</v>
      </c>
      <c r="G158">
        <v>3.0000000000000001E-3</v>
      </c>
      <c r="H158">
        <v>0.86</v>
      </c>
      <c r="I158" t="s">
        <v>254</v>
      </c>
      <c r="J158" s="13" t="s">
        <v>61</v>
      </c>
      <c r="K158" s="13" t="s">
        <v>61</v>
      </c>
      <c r="L158" s="21">
        <v>2010</v>
      </c>
      <c r="M158" s="21">
        <v>2012</v>
      </c>
      <c r="N158" s="1" t="s">
        <v>256</v>
      </c>
      <c r="O158">
        <v>1</v>
      </c>
    </row>
    <row r="159" spans="1:15" ht="45.75">
      <c r="A159" s="21" t="s">
        <v>252</v>
      </c>
      <c r="B159" t="s">
        <v>257</v>
      </c>
      <c r="C159" t="s">
        <v>253</v>
      </c>
      <c r="D159" s="16">
        <v>0.93</v>
      </c>
      <c r="E159" s="16">
        <v>69.75</v>
      </c>
      <c r="F159" s="16">
        <v>-164.25</v>
      </c>
      <c r="G159">
        <v>3.0000000000000001E-3</v>
      </c>
      <c r="H159">
        <v>0.86</v>
      </c>
      <c r="I159" t="s">
        <v>254</v>
      </c>
      <c r="J159" s="13" t="s">
        <v>61</v>
      </c>
      <c r="K159" s="13" t="s">
        <v>61</v>
      </c>
      <c r="L159" s="21">
        <v>2010</v>
      </c>
      <c r="M159" s="21">
        <v>2012</v>
      </c>
      <c r="N159" s="1" t="s">
        <v>256</v>
      </c>
      <c r="O159">
        <v>1</v>
      </c>
    </row>
    <row r="160" spans="1:15" ht="45.75">
      <c r="A160" s="21" t="s">
        <v>252</v>
      </c>
      <c r="B160" t="s">
        <v>257</v>
      </c>
      <c r="C160" t="s">
        <v>253</v>
      </c>
      <c r="D160" s="16">
        <v>0</v>
      </c>
      <c r="E160" s="16">
        <v>71.75</v>
      </c>
      <c r="F160" s="16">
        <v>-153.25</v>
      </c>
      <c r="G160">
        <v>3.0000000000000001E-3</v>
      </c>
      <c r="H160">
        <v>0.86</v>
      </c>
      <c r="I160" t="s">
        <v>254</v>
      </c>
      <c r="J160" s="13" t="s">
        <v>61</v>
      </c>
      <c r="K160" s="13" t="s">
        <v>61</v>
      </c>
      <c r="L160" s="21">
        <v>2010</v>
      </c>
      <c r="M160" s="21">
        <v>2012</v>
      </c>
      <c r="N160" s="1" t="s">
        <v>256</v>
      </c>
      <c r="O160">
        <v>1</v>
      </c>
    </row>
    <row r="161" spans="1:15" ht="45.75">
      <c r="A161" s="21" t="s">
        <v>252</v>
      </c>
      <c r="B161" t="s">
        <v>257</v>
      </c>
      <c r="C161" t="s">
        <v>253</v>
      </c>
      <c r="D161" s="16">
        <v>0</v>
      </c>
      <c r="E161" s="16">
        <v>72.25</v>
      </c>
      <c r="F161" s="16">
        <v>-159.75</v>
      </c>
      <c r="G161">
        <v>3.0000000000000001E-3</v>
      </c>
      <c r="H161">
        <v>0.86</v>
      </c>
      <c r="I161" t="s">
        <v>254</v>
      </c>
      <c r="J161" s="13" t="s">
        <v>61</v>
      </c>
      <c r="K161" s="13" t="s">
        <v>61</v>
      </c>
      <c r="L161" s="21">
        <v>2010</v>
      </c>
      <c r="M161" s="21">
        <v>2012</v>
      </c>
      <c r="N161" s="1" t="s">
        <v>256</v>
      </c>
      <c r="O161">
        <v>1</v>
      </c>
    </row>
    <row r="162" spans="1:15" ht="45.75">
      <c r="A162" s="21" t="s">
        <v>252</v>
      </c>
      <c r="B162" t="s">
        <v>257</v>
      </c>
      <c r="C162" t="s">
        <v>253</v>
      </c>
      <c r="D162" s="16">
        <v>0.9</v>
      </c>
      <c r="E162" s="16">
        <v>69.25</v>
      </c>
      <c r="F162" s="16">
        <v>-165.75</v>
      </c>
      <c r="G162">
        <v>3.0000000000000001E-3</v>
      </c>
      <c r="H162">
        <v>0.86</v>
      </c>
      <c r="I162" t="s">
        <v>254</v>
      </c>
      <c r="J162" s="13" t="s">
        <v>61</v>
      </c>
      <c r="K162" s="13" t="s">
        <v>61</v>
      </c>
      <c r="L162" s="21">
        <v>2010</v>
      </c>
      <c r="M162" s="21">
        <v>2012</v>
      </c>
      <c r="N162" s="1" t="s">
        <v>256</v>
      </c>
      <c r="O162">
        <v>1</v>
      </c>
    </row>
    <row r="163" spans="1:15" ht="45.75">
      <c r="A163" s="21" t="s">
        <v>252</v>
      </c>
      <c r="B163" t="s">
        <v>257</v>
      </c>
      <c r="C163" t="s">
        <v>253</v>
      </c>
      <c r="D163" s="16">
        <v>0.19</v>
      </c>
      <c r="E163" s="16">
        <v>71.25</v>
      </c>
      <c r="F163" s="16">
        <v>-157.75</v>
      </c>
      <c r="G163">
        <v>3.0000000000000001E-3</v>
      </c>
      <c r="H163">
        <v>0.86</v>
      </c>
      <c r="I163" t="s">
        <v>254</v>
      </c>
      <c r="J163" s="13" t="s">
        <v>61</v>
      </c>
      <c r="K163" s="13" t="s">
        <v>61</v>
      </c>
      <c r="L163" s="21">
        <v>2010</v>
      </c>
      <c r="M163" s="21">
        <v>2012</v>
      </c>
      <c r="N163" s="1" t="s">
        <v>256</v>
      </c>
      <c r="O163">
        <v>1</v>
      </c>
    </row>
    <row r="164" spans="1:15" ht="45.75">
      <c r="A164" s="21" t="s">
        <v>252</v>
      </c>
      <c r="B164" t="s">
        <v>257</v>
      </c>
      <c r="C164" t="s">
        <v>253</v>
      </c>
      <c r="D164" s="16">
        <v>0.93</v>
      </c>
      <c r="E164" s="16">
        <v>67.75</v>
      </c>
      <c r="F164" s="16">
        <v>-165.25</v>
      </c>
      <c r="G164">
        <v>3.0000000000000001E-3</v>
      </c>
      <c r="H164">
        <v>0.86</v>
      </c>
      <c r="I164" t="s">
        <v>254</v>
      </c>
      <c r="J164" s="13" t="s">
        <v>61</v>
      </c>
      <c r="K164" s="13" t="s">
        <v>61</v>
      </c>
      <c r="L164" s="21">
        <v>2010</v>
      </c>
      <c r="M164" s="21">
        <v>2012</v>
      </c>
      <c r="N164" s="1" t="s">
        <v>256</v>
      </c>
      <c r="O164">
        <v>1</v>
      </c>
    </row>
    <row r="165" spans="1:15" ht="45.75">
      <c r="A165" s="21" t="s">
        <v>252</v>
      </c>
      <c r="B165" t="s">
        <v>257</v>
      </c>
      <c r="C165" t="s">
        <v>253</v>
      </c>
      <c r="D165" s="16">
        <v>0</v>
      </c>
      <c r="E165" s="16">
        <v>72.75</v>
      </c>
      <c r="F165" s="16">
        <v>-163.25</v>
      </c>
      <c r="G165">
        <v>3.0000000000000001E-3</v>
      </c>
      <c r="H165">
        <v>0.86</v>
      </c>
      <c r="I165" t="s">
        <v>254</v>
      </c>
      <c r="J165" s="13" t="s">
        <v>61</v>
      </c>
      <c r="K165" s="13" t="s">
        <v>61</v>
      </c>
      <c r="L165" s="21">
        <v>2010</v>
      </c>
      <c r="M165" s="21">
        <v>2012</v>
      </c>
      <c r="N165" s="1" t="s">
        <v>256</v>
      </c>
      <c r="O165">
        <v>1</v>
      </c>
    </row>
    <row r="166" spans="1:15" ht="45.75">
      <c r="A166" s="21" t="s">
        <v>252</v>
      </c>
      <c r="B166" t="s">
        <v>257</v>
      </c>
      <c r="C166" t="s">
        <v>253</v>
      </c>
      <c r="D166" s="16">
        <v>0.02</v>
      </c>
      <c r="E166" s="16">
        <v>71.25</v>
      </c>
      <c r="F166" s="16">
        <v>-154.75</v>
      </c>
      <c r="G166">
        <v>3.0000000000000001E-3</v>
      </c>
      <c r="H166">
        <v>0.86</v>
      </c>
      <c r="I166" t="s">
        <v>254</v>
      </c>
      <c r="J166" s="13" t="s">
        <v>61</v>
      </c>
      <c r="K166" s="13" t="s">
        <v>61</v>
      </c>
      <c r="L166" s="21">
        <v>2010</v>
      </c>
      <c r="M166" s="21">
        <v>2012</v>
      </c>
      <c r="N166" s="1" t="s">
        <v>256</v>
      </c>
      <c r="O166">
        <v>1</v>
      </c>
    </row>
    <row r="167" spans="1:15" ht="45.75">
      <c r="A167" s="21" t="s">
        <v>252</v>
      </c>
      <c r="B167" t="s">
        <v>257</v>
      </c>
      <c r="C167" t="s">
        <v>253</v>
      </c>
      <c r="D167" s="16">
        <v>0.72</v>
      </c>
      <c r="E167" s="16">
        <v>70.75</v>
      </c>
      <c r="F167" s="16">
        <v>-160.75</v>
      </c>
      <c r="G167">
        <v>3.0000000000000001E-3</v>
      </c>
      <c r="H167">
        <v>0.86</v>
      </c>
      <c r="I167" t="s">
        <v>254</v>
      </c>
      <c r="J167" s="13" t="s">
        <v>61</v>
      </c>
      <c r="K167" s="13" t="s">
        <v>61</v>
      </c>
      <c r="L167" s="21">
        <v>2010</v>
      </c>
      <c r="M167" s="21">
        <v>2012</v>
      </c>
      <c r="N167" s="1" t="s">
        <v>256</v>
      </c>
      <c r="O167">
        <v>1</v>
      </c>
    </row>
    <row r="168" spans="1:15" ht="45.75">
      <c r="A168" s="21" t="s">
        <v>252</v>
      </c>
      <c r="B168" t="s">
        <v>257</v>
      </c>
      <c r="C168" t="s">
        <v>253</v>
      </c>
      <c r="D168" s="16">
        <v>0.4</v>
      </c>
      <c r="E168" s="16">
        <v>66.25</v>
      </c>
      <c r="F168" s="16">
        <v>-166.25</v>
      </c>
      <c r="G168">
        <v>3.0000000000000001E-3</v>
      </c>
      <c r="H168">
        <v>0.86</v>
      </c>
      <c r="I168" t="s">
        <v>254</v>
      </c>
      <c r="J168" s="13" t="s">
        <v>61</v>
      </c>
      <c r="K168" s="13" t="s">
        <v>61</v>
      </c>
      <c r="L168" s="21">
        <v>2010</v>
      </c>
      <c r="M168" s="21">
        <v>2012</v>
      </c>
      <c r="N168" s="1" t="s">
        <v>256</v>
      </c>
      <c r="O168">
        <v>1</v>
      </c>
    </row>
    <row r="169" spans="1:15" ht="45.75">
      <c r="A169" s="21" t="s">
        <v>252</v>
      </c>
      <c r="B169" t="s">
        <v>257</v>
      </c>
      <c r="C169" t="s">
        <v>253</v>
      </c>
      <c r="D169" s="16">
        <v>0</v>
      </c>
      <c r="E169" s="16">
        <v>72.75</v>
      </c>
      <c r="F169" s="16">
        <v>-164.75</v>
      </c>
      <c r="G169">
        <v>3.0000000000000001E-3</v>
      </c>
      <c r="H169">
        <v>0.86</v>
      </c>
      <c r="I169" t="s">
        <v>254</v>
      </c>
      <c r="J169" s="13" t="s">
        <v>61</v>
      </c>
      <c r="K169" s="13" t="s">
        <v>61</v>
      </c>
      <c r="L169" s="21">
        <v>2010</v>
      </c>
      <c r="M169" s="21">
        <v>2012</v>
      </c>
      <c r="N169" s="1" t="s">
        <v>256</v>
      </c>
      <c r="O169">
        <v>1</v>
      </c>
    </row>
    <row r="170" spans="1:15" ht="45.75">
      <c r="A170" s="21" t="s">
        <v>252</v>
      </c>
      <c r="B170" t="s">
        <v>257</v>
      </c>
      <c r="C170" t="s">
        <v>253</v>
      </c>
      <c r="D170" s="16">
        <v>0.21</v>
      </c>
      <c r="E170" s="16">
        <v>71.25</v>
      </c>
      <c r="F170" s="16">
        <v>-157.25</v>
      </c>
      <c r="G170">
        <v>3.0000000000000001E-3</v>
      </c>
      <c r="H170">
        <v>0.86</v>
      </c>
      <c r="I170" t="s">
        <v>254</v>
      </c>
      <c r="J170" s="13" t="s">
        <v>61</v>
      </c>
      <c r="K170" s="13" t="s">
        <v>61</v>
      </c>
      <c r="L170" s="21">
        <v>2010</v>
      </c>
      <c r="M170" s="21">
        <v>2012</v>
      </c>
      <c r="N170" s="1" t="s">
        <v>256</v>
      </c>
      <c r="O170">
        <v>1</v>
      </c>
    </row>
    <row r="171" spans="1:15" ht="45.75">
      <c r="A171" s="21" t="s">
        <v>252</v>
      </c>
      <c r="B171" t="s">
        <v>257</v>
      </c>
      <c r="C171" t="s">
        <v>253</v>
      </c>
      <c r="D171" s="16">
        <v>0</v>
      </c>
      <c r="E171" s="16">
        <v>72.75</v>
      </c>
      <c r="F171" s="16">
        <v>-162.75</v>
      </c>
      <c r="G171">
        <v>3.0000000000000001E-3</v>
      </c>
      <c r="H171">
        <v>0.86</v>
      </c>
      <c r="I171" t="s">
        <v>254</v>
      </c>
      <c r="J171" s="13" t="s">
        <v>61</v>
      </c>
      <c r="K171" s="13" t="s">
        <v>61</v>
      </c>
      <c r="L171" s="21">
        <v>2010</v>
      </c>
      <c r="M171" s="21">
        <v>2012</v>
      </c>
      <c r="N171" s="1" t="s">
        <v>256</v>
      </c>
      <c r="O171">
        <v>1</v>
      </c>
    </row>
    <row r="172" spans="1:15" ht="45.75">
      <c r="A172" s="21" t="s">
        <v>252</v>
      </c>
      <c r="B172" t="s">
        <v>257</v>
      </c>
      <c r="C172" t="s">
        <v>253</v>
      </c>
      <c r="D172" s="16">
        <v>0</v>
      </c>
      <c r="E172" s="16">
        <v>72.25</v>
      </c>
      <c r="F172" s="16">
        <v>-159.25</v>
      </c>
      <c r="G172">
        <v>3.0000000000000001E-3</v>
      </c>
      <c r="H172">
        <v>0.86</v>
      </c>
      <c r="I172" t="s">
        <v>254</v>
      </c>
      <c r="J172" s="13" t="s">
        <v>61</v>
      </c>
      <c r="K172" s="13" t="s">
        <v>61</v>
      </c>
      <c r="L172" s="21">
        <v>2010</v>
      </c>
      <c r="M172" s="21">
        <v>2012</v>
      </c>
      <c r="N172" s="1" t="s">
        <v>256</v>
      </c>
      <c r="O172">
        <v>1</v>
      </c>
    </row>
    <row r="173" spans="1:15" ht="45.75">
      <c r="A173" s="21" t="s">
        <v>252</v>
      </c>
      <c r="B173" t="s">
        <v>257</v>
      </c>
      <c r="C173" t="s">
        <v>253</v>
      </c>
      <c r="D173" s="16">
        <v>0</v>
      </c>
      <c r="E173" s="16">
        <v>71.75</v>
      </c>
      <c r="F173" s="16">
        <v>-152.75</v>
      </c>
      <c r="G173">
        <v>3.0000000000000001E-3</v>
      </c>
      <c r="H173">
        <v>0.86</v>
      </c>
      <c r="I173" t="s">
        <v>254</v>
      </c>
      <c r="J173" s="13" t="s">
        <v>61</v>
      </c>
      <c r="K173" s="13" t="s">
        <v>61</v>
      </c>
      <c r="L173" s="21">
        <v>2010</v>
      </c>
      <c r="M173" s="21">
        <v>2012</v>
      </c>
      <c r="N173" s="1" t="s">
        <v>256</v>
      </c>
      <c r="O173">
        <v>1</v>
      </c>
    </row>
    <row r="174" spans="1:15" ht="45.75">
      <c r="A174" s="21" t="s">
        <v>252</v>
      </c>
      <c r="B174" t="s">
        <v>257</v>
      </c>
      <c r="C174" t="s">
        <v>253</v>
      </c>
      <c r="D174" s="16">
        <v>0.47</v>
      </c>
      <c r="E174" s="16">
        <v>70.25</v>
      </c>
      <c r="F174" s="16">
        <v>-162.25</v>
      </c>
      <c r="G174">
        <v>3.0000000000000001E-3</v>
      </c>
      <c r="H174">
        <v>0.86</v>
      </c>
      <c r="I174" t="s">
        <v>254</v>
      </c>
      <c r="J174" s="13" t="s">
        <v>61</v>
      </c>
      <c r="K174" s="13" t="s">
        <v>61</v>
      </c>
      <c r="L174" s="21">
        <v>2010</v>
      </c>
      <c r="M174" s="21">
        <v>2012</v>
      </c>
      <c r="N174" s="1" t="s">
        <v>256</v>
      </c>
      <c r="O174">
        <v>1</v>
      </c>
    </row>
    <row r="175" spans="1:15" ht="45.75">
      <c r="A175" s="21" t="s">
        <v>252</v>
      </c>
      <c r="B175" t="s">
        <v>257</v>
      </c>
      <c r="C175" t="s">
        <v>253</v>
      </c>
      <c r="D175" s="16">
        <v>0.11</v>
      </c>
      <c r="E175" s="16">
        <v>72.25</v>
      </c>
      <c r="F175" s="16">
        <v>-167.25</v>
      </c>
      <c r="G175">
        <v>3.0000000000000001E-3</v>
      </c>
      <c r="H175">
        <v>0.86</v>
      </c>
      <c r="I175" t="s">
        <v>254</v>
      </c>
      <c r="J175" s="13" t="s">
        <v>61</v>
      </c>
      <c r="K175" s="13" t="s">
        <v>61</v>
      </c>
      <c r="L175" s="21">
        <v>2010</v>
      </c>
      <c r="M175" s="21">
        <v>2012</v>
      </c>
      <c r="N175" s="1" t="s">
        <v>256</v>
      </c>
      <c r="O175">
        <v>1</v>
      </c>
    </row>
    <row r="176" spans="1:15" ht="45.75">
      <c r="A176" s="21" t="s">
        <v>252</v>
      </c>
      <c r="B176" t="s">
        <v>257</v>
      </c>
      <c r="C176" t="s">
        <v>253</v>
      </c>
      <c r="D176" s="16">
        <v>0.02</v>
      </c>
      <c r="E176" s="16">
        <v>71.25</v>
      </c>
      <c r="F176" s="16">
        <v>-155.25</v>
      </c>
      <c r="G176">
        <v>3.0000000000000001E-3</v>
      </c>
      <c r="H176">
        <v>0.86</v>
      </c>
      <c r="I176" t="s">
        <v>254</v>
      </c>
      <c r="J176" s="13" t="s">
        <v>61</v>
      </c>
      <c r="K176" s="13" t="s">
        <v>61</v>
      </c>
      <c r="L176" s="21">
        <v>2010</v>
      </c>
      <c r="M176" s="21">
        <v>2012</v>
      </c>
      <c r="N176" s="1" t="s">
        <v>256</v>
      </c>
      <c r="O176">
        <v>1</v>
      </c>
    </row>
    <row r="177" spans="1:15" ht="45.75">
      <c r="A177" s="21" t="s">
        <v>252</v>
      </c>
      <c r="B177" t="s">
        <v>257</v>
      </c>
      <c r="C177" t="s">
        <v>253</v>
      </c>
      <c r="D177" s="16">
        <v>0.6</v>
      </c>
      <c r="E177" s="16">
        <v>66.75</v>
      </c>
      <c r="F177" s="16">
        <v>-163.75</v>
      </c>
      <c r="G177">
        <v>3.0000000000000001E-3</v>
      </c>
      <c r="H177">
        <v>0.86</v>
      </c>
      <c r="I177" t="s">
        <v>254</v>
      </c>
      <c r="J177" s="13" t="s">
        <v>61</v>
      </c>
      <c r="K177" s="13" t="s">
        <v>61</v>
      </c>
      <c r="L177" s="21">
        <v>2010</v>
      </c>
      <c r="M177" s="21">
        <v>2012</v>
      </c>
      <c r="N177" s="1" t="s">
        <v>256</v>
      </c>
      <c r="O177">
        <v>1</v>
      </c>
    </row>
    <row r="178" spans="1:15" ht="45.75">
      <c r="A178" s="21" t="s">
        <v>252</v>
      </c>
      <c r="B178" t="s">
        <v>257</v>
      </c>
      <c r="C178" t="s">
        <v>253</v>
      </c>
      <c r="D178" s="16">
        <v>0</v>
      </c>
      <c r="E178" s="16">
        <v>72.25</v>
      </c>
      <c r="F178" s="16">
        <v>-158.75</v>
      </c>
      <c r="G178">
        <v>3.0000000000000001E-3</v>
      </c>
      <c r="H178">
        <v>0.86</v>
      </c>
      <c r="I178" t="s">
        <v>254</v>
      </c>
      <c r="J178" s="13" t="s">
        <v>61</v>
      </c>
      <c r="K178" s="13" t="s">
        <v>61</v>
      </c>
      <c r="L178" s="21">
        <v>2010</v>
      </c>
      <c r="M178" s="21">
        <v>2012</v>
      </c>
      <c r="N178" s="1" t="s">
        <v>256</v>
      </c>
      <c r="O178">
        <v>1</v>
      </c>
    </row>
    <row r="179" spans="1:15" ht="45.75">
      <c r="A179" s="21" t="s">
        <v>252</v>
      </c>
      <c r="B179" t="s">
        <v>257</v>
      </c>
      <c r="C179" t="s">
        <v>253</v>
      </c>
      <c r="D179" s="16">
        <v>0</v>
      </c>
      <c r="E179" s="16">
        <v>72.25</v>
      </c>
      <c r="F179" s="16">
        <v>-158.25</v>
      </c>
      <c r="G179">
        <v>3.0000000000000001E-3</v>
      </c>
      <c r="H179">
        <v>0.86</v>
      </c>
      <c r="I179" t="s">
        <v>254</v>
      </c>
      <c r="J179" s="13" t="s">
        <v>61</v>
      </c>
      <c r="K179" s="13" t="s">
        <v>61</v>
      </c>
      <c r="L179" s="21">
        <v>2010</v>
      </c>
      <c r="M179" s="21">
        <v>2012</v>
      </c>
      <c r="N179" s="1" t="s">
        <v>256</v>
      </c>
      <c r="O179">
        <v>1</v>
      </c>
    </row>
    <row r="180" spans="1:15" ht="45.75">
      <c r="A180" s="21" t="s">
        <v>252</v>
      </c>
      <c r="B180" t="s">
        <v>257</v>
      </c>
      <c r="C180" t="s">
        <v>253</v>
      </c>
      <c r="D180" s="16">
        <v>0</v>
      </c>
      <c r="E180" s="16">
        <v>72.25</v>
      </c>
      <c r="F180" s="16">
        <v>-157.75</v>
      </c>
      <c r="G180">
        <v>3.0000000000000001E-3</v>
      </c>
      <c r="H180">
        <v>0.86</v>
      </c>
      <c r="I180" t="s">
        <v>254</v>
      </c>
      <c r="J180" s="13" t="s">
        <v>61</v>
      </c>
      <c r="K180" s="13" t="s">
        <v>61</v>
      </c>
      <c r="L180" s="21">
        <v>2010</v>
      </c>
      <c r="M180" s="21">
        <v>2012</v>
      </c>
      <c r="N180" s="1" t="s">
        <v>256</v>
      </c>
      <c r="O180">
        <v>1</v>
      </c>
    </row>
    <row r="181" spans="1:15" ht="45.75">
      <c r="A181" s="21" t="s">
        <v>252</v>
      </c>
      <c r="B181" t="s">
        <v>257</v>
      </c>
      <c r="C181" t="s">
        <v>253</v>
      </c>
      <c r="D181" s="16">
        <v>0.53</v>
      </c>
      <c r="E181" s="16">
        <v>68.25</v>
      </c>
      <c r="F181" s="16">
        <v>-166.25</v>
      </c>
      <c r="G181">
        <v>3.0000000000000001E-3</v>
      </c>
      <c r="H181">
        <v>0.86</v>
      </c>
      <c r="I181" t="s">
        <v>254</v>
      </c>
      <c r="J181" s="13" t="s">
        <v>61</v>
      </c>
      <c r="K181" s="13" t="s">
        <v>61</v>
      </c>
      <c r="L181" s="21">
        <v>2010</v>
      </c>
      <c r="M181" s="21">
        <v>2012</v>
      </c>
      <c r="N181" s="1" t="s">
        <v>256</v>
      </c>
      <c r="O181">
        <v>1</v>
      </c>
    </row>
    <row r="182" spans="1:15" ht="45.75">
      <c r="A182" s="21" t="s">
        <v>252</v>
      </c>
      <c r="B182" t="s">
        <v>257</v>
      </c>
      <c r="C182" t="s">
        <v>253</v>
      </c>
      <c r="D182" s="16">
        <v>0</v>
      </c>
      <c r="E182" s="16">
        <v>72.75</v>
      </c>
      <c r="F182" s="16">
        <v>-162.25</v>
      </c>
      <c r="G182">
        <v>3.0000000000000001E-3</v>
      </c>
      <c r="H182">
        <v>0.86</v>
      </c>
      <c r="I182" t="s">
        <v>254</v>
      </c>
      <c r="J182" s="13" t="s">
        <v>61</v>
      </c>
      <c r="K182" s="13" t="s">
        <v>61</v>
      </c>
      <c r="L182" s="21">
        <v>2010</v>
      </c>
      <c r="M182" s="21">
        <v>2012</v>
      </c>
      <c r="N182" s="1" t="s">
        <v>256</v>
      </c>
      <c r="O182">
        <v>1</v>
      </c>
    </row>
    <row r="183" spans="1:15" ht="45.75">
      <c r="A183" s="21" t="s">
        <v>252</v>
      </c>
      <c r="B183" t="s">
        <v>257</v>
      </c>
      <c r="C183" t="s">
        <v>253</v>
      </c>
      <c r="D183" s="16">
        <v>0</v>
      </c>
      <c r="E183" s="16">
        <v>72.25</v>
      </c>
      <c r="F183" s="16">
        <v>-157.25</v>
      </c>
      <c r="G183">
        <v>3.0000000000000001E-3</v>
      </c>
      <c r="H183">
        <v>0.86</v>
      </c>
      <c r="I183" t="s">
        <v>254</v>
      </c>
      <c r="J183" s="13" t="s">
        <v>61</v>
      </c>
      <c r="K183" s="13" t="s">
        <v>61</v>
      </c>
      <c r="L183" s="21">
        <v>2010</v>
      </c>
      <c r="M183" s="21">
        <v>2012</v>
      </c>
      <c r="N183" s="1" t="s">
        <v>256</v>
      </c>
      <c r="O183">
        <v>1</v>
      </c>
    </row>
    <row r="184" spans="1:15" ht="45.75">
      <c r="A184" s="21" t="s">
        <v>252</v>
      </c>
      <c r="B184" t="s">
        <v>257</v>
      </c>
      <c r="C184" t="s">
        <v>253</v>
      </c>
      <c r="D184" s="16">
        <v>0</v>
      </c>
      <c r="E184" s="16">
        <v>72.25</v>
      </c>
      <c r="F184" s="16">
        <v>-156.75</v>
      </c>
      <c r="G184">
        <v>3.0000000000000001E-3</v>
      </c>
      <c r="H184">
        <v>0.86</v>
      </c>
      <c r="I184" t="s">
        <v>254</v>
      </c>
      <c r="J184" s="13" t="s">
        <v>61</v>
      </c>
      <c r="K184" s="13" t="s">
        <v>61</v>
      </c>
      <c r="L184" s="21">
        <v>2010</v>
      </c>
      <c r="M184" s="21">
        <v>2012</v>
      </c>
      <c r="N184" s="1" t="s">
        <v>256</v>
      </c>
      <c r="O184">
        <v>1</v>
      </c>
    </row>
    <row r="185" spans="1:15" ht="45.75">
      <c r="A185" s="21" t="s">
        <v>252</v>
      </c>
      <c r="B185" t="s">
        <v>257</v>
      </c>
      <c r="C185" t="s">
        <v>253</v>
      </c>
      <c r="D185" s="16">
        <v>0.77</v>
      </c>
      <c r="E185" s="16">
        <v>69.75</v>
      </c>
      <c r="F185" s="16">
        <v>-163.75</v>
      </c>
      <c r="G185">
        <v>3.0000000000000001E-3</v>
      </c>
      <c r="H185">
        <v>0.86</v>
      </c>
      <c r="I185" t="s">
        <v>254</v>
      </c>
      <c r="J185" s="13" t="s">
        <v>61</v>
      </c>
      <c r="K185" s="13" t="s">
        <v>61</v>
      </c>
      <c r="L185" s="21">
        <v>2010</v>
      </c>
      <c r="M185" s="21">
        <v>2012</v>
      </c>
      <c r="N185" s="1" t="s">
        <v>256</v>
      </c>
      <c r="O185">
        <v>1</v>
      </c>
    </row>
    <row r="186" spans="1:15" ht="45.75">
      <c r="A186" s="21" t="s">
        <v>252</v>
      </c>
      <c r="B186" t="s">
        <v>257</v>
      </c>
      <c r="C186" t="s">
        <v>253</v>
      </c>
      <c r="D186" s="16">
        <v>0</v>
      </c>
      <c r="E186" s="16">
        <v>72.75</v>
      </c>
      <c r="F186" s="16">
        <v>-165.25</v>
      </c>
      <c r="G186">
        <v>3.0000000000000001E-3</v>
      </c>
      <c r="H186">
        <v>0.86</v>
      </c>
      <c r="I186" t="s">
        <v>254</v>
      </c>
      <c r="J186" s="13" t="s">
        <v>61</v>
      </c>
      <c r="K186" s="13" t="s">
        <v>61</v>
      </c>
      <c r="L186" s="21">
        <v>2010</v>
      </c>
      <c r="M186" s="21">
        <v>2012</v>
      </c>
      <c r="N186" s="1" t="s">
        <v>256</v>
      </c>
      <c r="O186">
        <v>1</v>
      </c>
    </row>
    <row r="187" spans="1:15" ht="45.75">
      <c r="A187" s="21" t="s">
        <v>252</v>
      </c>
      <c r="B187" t="s">
        <v>257</v>
      </c>
      <c r="C187" t="s">
        <v>253</v>
      </c>
      <c r="D187" s="16">
        <v>0.02</v>
      </c>
      <c r="E187" s="16">
        <v>71.25</v>
      </c>
      <c r="F187" s="16">
        <v>-155.75</v>
      </c>
      <c r="G187">
        <v>3.0000000000000001E-3</v>
      </c>
      <c r="H187">
        <v>0.86</v>
      </c>
      <c r="I187" t="s">
        <v>254</v>
      </c>
      <c r="J187" s="13" t="s">
        <v>61</v>
      </c>
      <c r="K187" s="13" t="s">
        <v>61</v>
      </c>
      <c r="L187" s="21">
        <v>2010</v>
      </c>
      <c r="M187" s="21">
        <v>2012</v>
      </c>
      <c r="N187" s="1" t="s">
        <v>256</v>
      </c>
      <c r="O187">
        <v>1</v>
      </c>
    </row>
    <row r="188" spans="1:15" ht="45.75">
      <c r="A188" s="21" t="s">
        <v>252</v>
      </c>
      <c r="B188" t="s">
        <v>257</v>
      </c>
      <c r="C188" t="s">
        <v>253</v>
      </c>
      <c r="D188" s="16">
        <v>0.01</v>
      </c>
      <c r="E188" s="16">
        <v>71.25</v>
      </c>
      <c r="F188" s="16">
        <v>-153.25</v>
      </c>
      <c r="G188">
        <v>3.0000000000000001E-3</v>
      </c>
      <c r="H188">
        <v>0.86</v>
      </c>
      <c r="I188" t="s">
        <v>254</v>
      </c>
      <c r="J188" s="13" t="s">
        <v>61</v>
      </c>
      <c r="K188" s="13" t="s">
        <v>61</v>
      </c>
      <c r="L188" s="21">
        <v>2010</v>
      </c>
      <c r="M188" s="21">
        <v>2012</v>
      </c>
      <c r="N188" s="1" t="s">
        <v>256</v>
      </c>
      <c r="O188">
        <v>1</v>
      </c>
    </row>
    <row r="189" spans="1:15" ht="45.75">
      <c r="A189" s="21" t="s">
        <v>252</v>
      </c>
      <c r="B189" t="s">
        <v>257</v>
      </c>
      <c r="C189" t="s">
        <v>253</v>
      </c>
      <c r="D189" s="16">
        <v>0.69</v>
      </c>
      <c r="E189" s="16">
        <v>70.75</v>
      </c>
      <c r="F189" s="16">
        <v>-160.25</v>
      </c>
      <c r="G189">
        <v>3.0000000000000001E-3</v>
      </c>
      <c r="H189">
        <v>0.86</v>
      </c>
      <c r="I189" t="s">
        <v>254</v>
      </c>
      <c r="J189" s="13" t="s">
        <v>61</v>
      </c>
      <c r="K189" s="13" t="s">
        <v>61</v>
      </c>
      <c r="L189" s="21">
        <v>2010</v>
      </c>
      <c r="M189" s="21">
        <v>2012</v>
      </c>
      <c r="N189" s="1" t="s">
        <v>256</v>
      </c>
      <c r="O189">
        <v>1</v>
      </c>
    </row>
    <row r="190" spans="1:15" ht="45.75">
      <c r="A190" s="21" t="s">
        <v>252</v>
      </c>
      <c r="B190" t="s">
        <v>257</v>
      </c>
      <c r="C190" t="s">
        <v>253</v>
      </c>
      <c r="D190" s="16">
        <v>0.1</v>
      </c>
      <c r="E190" s="16">
        <v>72.25</v>
      </c>
      <c r="F190" s="16">
        <v>-167.75</v>
      </c>
      <c r="G190">
        <v>3.0000000000000001E-3</v>
      </c>
      <c r="H190">
        <v>0.86</v>
      </c>
      <c r="I190" t="s">
        <v>254</v>
      </c>
      <c r="J190" s="13" t="s">
        <v>61</v>
      </c>
      <c r="K190" s="13" t="s">
        <v>61</v>
      </c>
      <c r="L190" s="21">
        <v>2010</v>
      </c>
      <c r="M190" s="21">
        <v>2012</v>
      </c>
      <c r="N190" s="1" t="s">
        <v>256</v>
      </c>
      <c r="O190">
        <v>1</v>
      </c>
    </row>
    <row r="191" spans="1:15" ht="45.75">
      <c r="A191" s="21" t="s">
        <v>252</v>
      </c>
      <c r="B191" t="s">
        <v>257</v>
      </c>
      <c r="C191" t="s">
        <v>253</v>
      </c>
      <c r="D191" s="16">
        <v>0</v>
      </c>
      <c r="E191" s="16">
        <v>72.25</v>
      </c>
      <c r="F191" s="16">
        <v>-156.25</v>
      </c>
      <c r="G191">
        <v>3.0000000000000001E-3</v>
      </c>
      <c r="H191">
        <v>0.86</v>
      </c>
      <c r="I191" t="s">
        <v>254</v>
      </c>
      <c r="J191" s="13" t="s">
        <v>61</v>
      </c>
      <c r="K191" s="13" t="s">
        <v>61</v>
      </c>
      <c r="L191" s="21">
        <v>2010</v>
      </c>
      <c r="M191" s="21">
        <v>2012</v>
      </c>
      <c r="N191" s="1" t="s">
        <v>256</v>
      </c>
      <c r="O191">
        <v>1</v>
      </c>
    </row>
    <row r="192" spans="1:15" ht="45.75">
      <c r="A192" s="21" t="s">
        <v>252</v>
      </c>
      <c r="B192" t="s">
        <v>257</v>
      </c>
      <c r="C192" t="s">
        <v>253</v>
      </c>
      <c r="D192" s="16">
        <v>0</v>
      </c>
      <c r="E192" s="16">
        <v>72.75</v>
      </c>
      <c r="F192" s="16">
        <v>-161.75</v>
      </c>
      <c r="G192">
        <v>3.0000000000000001E-3</v>
      </c>
      <c r="H192">
        <v>0.86</v>
      </c>
      <c r="I192" t="s">
        <v>254</v>
      </c>
      <c r="J192" s="13" t="s">
        <v>61</v>
      </c>
      <c r="K192" s="13" t="s">
        <v>61</v>
      </c>
      <c r="L192" s="21">
        <v>2010</v>
      </c>
      <c r="M192" s="21">
        <v>2012</v>
      </c>
      <c r="N192" s="1" t="s">
        <v>256</v>
      </c>
      <c r="O192">
        <v>1</v>
      </c>
    </row>
    <row r="193" spans="1:15" ht="45.75">
      <c r="A193" s="21" t="s">
        <v>252</v>
      </c>
      <c r="B193" t="s">
        <v>257</v>
      </c>
      <c r="C193" t="s">
        <v>253</v>
      </c>
      <c r="D193" s="16">
        <v>0.8</v>
      </c>
      <c r="E193" s="16">
        <v>69.25</v>
      </c>
      <c r="F193" s="16">
        <v>-165.25</v>
      </c>
      <c r="G193">
        <v>3.0000000000000001E-3</v>
      </c>
      <c r="H193">
        <v>0.86</v>
      </c>
      <c r="I193" t="s">
        <v>254</v>
      </c>
      <c r="J193" s="13" t="s">
        <v>61</v>
      </c>
      <c r="K193" s="13" t="s">
        <v>61</v>
      </c>
      <c r="L193" s="21">
        <v>2010</v>
      </c>
      <c r="M193" s="21">
        <v>2012</v>
      </c>
      <c r="N193" s="1" t="s">
        <v>256</v>
      </c>
      <c r="O193">
        <v>1</v>
      </c>
    </row>
    <row r="194" spans="1:15" ht="45.75">
      <c r="A194" s="21" t="s">
        <v>252</v>
      </c>
      <c r="B194" t="s">
        <v>257</v>
      </c>
      <c r="C194" t="s">
        <v>253</v>
      </c>
      <c r="D194" s="16">
        <v>0.27</v>
      </c>
      <c r="E194" s="16">
        <v>66.25</v>
      </c>
      <c r="F194" s="16">
        <v>-165.75</v>
      </c>
      <c r="G194">
        <v>3.0000000000000001E-3</v>
      </c>
      <c r="H194">
        <v>0.86</v>
      </c>
      <c r="I194" t="s">
        <v>254</v>
      </c>
      <c r="J194" s="13" t="s">
        <v>61</v>
      </c>
      <c r="K194" s="13" t="s">
        <v>61</v>
      </c>
      <c r="L194" s="21">
        <v>2010</v>
      </c>
      <c r="M194" s="21">
        <v>2012</v>
      </c>
      <c r="N194" s="1" t="s">
        <v>256</v>
      </c>
      <c r="O194">
        <v>1</v>
      </c>
    </row>
    <row r="195" spans="1:15" ht="45.75">
      <c r="A195" s="21" t="s">
        <v>252</v>
      </c>
      <c r="B195" t="s">
        <v>257</v>
      </c>
      <c r="C195" t="s">
        <v>253</v>
      </c>
      <c r="D195" s="16">
        <v>0.37</v>
      </c>
      <c r="E195" s="16">
        <v>66.75</v>
      </c>
      <c r="F195" s="16">
        <v>-163.25</v>
      </c>
      <c r="G195">
        <v>3.0000000000000001E-3</v>
      </c>
      <c r="H195">
        <v>0.86</v>
      </c>
      <c r="I195" t="s">
        <v>254</v>
      </c>
      <c r="J195" s="13" t="s">
        <v>61</v>
      </c>
      <c r="K195" s="13" t="s">
        <v>61</v>
      </c>
      <c r="L195" s="21">
        <v>2010</v>
      </c>
      <c r="M195" s="21">
        <v>2012</v>
      </c>
      <c r="N195" s="1" t="s">
        <v>256</v>
      </c>
      <c r="O195">
        <v>1</v>
      </c>
    </row>
    <row r="196" spans="1:15" ht="45.75">
      <c r="A196" s="21" t="s">
        <v>252</v>
      </c>
      <c r="B196" t="s">
        <v>257</v>
      </c>
      <c r="C196" t="s">
        <v>253</v>
      </c>
      <c r="D196" s="16">
        <v>0</v>
      </c>
      <c r="E196" s="16">
        <v>72.25</v>
      </c>
      <c r="F196" s="16">
        <v>-155.75</v>
      </c>
      <c r="G196">
        <v>3.0000000000000001E-3</v>
      </c>
      <c r="H196">
        <v>0.86</v>
      </c>
      <c r="I196" t="s">
        <v>254</v>
      </c>
      <c r="J196" s="13" t="s">
        <v>61</v>
      </c>
      <c r="K196" s="13" t="s">
        <v>61</v>
      </c>
      <c r="L196" s="21">
        <v>2010</v>
      </c>
      <c r="M196" s="21">
        <v>2012</v>
      </c>
      <c r="N196" s="1" t="s">
        <v>256</v>
      </c>
      <c r="O196">
        <v>1</v>
      </c>
    </row>
    <row r="197" spans="1:15" ht="45.75">
      <c r="A197" s="21" t="s">
        <v>252</v>
      </c>
      <c r="B197" t="s">
        <v>257</v>
      </c>
      <c r="C197" t="s">
        <v>253</v>
      </c>
      <c r="D197" s="16">
        <v>0.03</v>
      </c>
      <c r="E197" s="16">
        <v>71.25</v>
      </c>
      <c r="F197" s="16">
        <v>-156.25</v>
      </c>
      <c r="G197">
        <v>3.0000000000000001E-3</v>
      </c>
      <c r="H197">
        <v>0.86</v>
      </c>
      <c r="I197" t="s">
        <v>254</v>
      </c>
      <c r="J197" s="13" t="s">
        <v>61</v>
      </c>
      <c r="K197" s="13" t="s">
        <v>61</v>
      </c>
      <c r="L197" s="21">
        <v>2010</v>
      </c>
      <c r="M197" s="21">
        <v>2012</v>
      </c>
      <c r="N197" s="1" t="s">
        <v>256</v>
      </c>
      <c r="O197">
        <v>1</v>
      </c>
    </row>
    <row r="198" spans="1:15" ht="45.75">
      <c r="A198" s="21" t="s">
        <v>252</v>
      </c>
      <c r="B198" t="s">
        <v>257</v>
      </c>
      <c r="C198" t="s">
        <v>253</v>
      </c>
      <c r="D198" s="16">
        <v>0.13</v>
      </c>
      <c r="E198" s="16">
        <v>71.25</v>
      </c>
      <c r="F198" s="16">
        <v>-156.75</v>
      </c>
      <c r="G198">
        <v>3.0000000000000001E-3</v>
      </c>
      <c r="H198">
        <v>0.86</v>
      </c>
      <c r="I198" t="s">
        <v>254</v>
      </c>
      <c r="J198" s="13" t="s">
        <v>61</v>
      </c>
      <c r="K198" s="13" t="s">
        <v>61</v>
      </c>
      <c r="L198" s="21">
        <v>2010</v>
      </c>
      <c r="M198" s="21">
        <v>2012</v>
      </c>
      <c r="N198" s="1" t="s">
        <v>256</v>
      </c>
      <c r="O198">
        <v>1</v>
      </c>
    </row>
    <row r="199" spans="1:15" ht="45.75">
      <c r="A199" s="21" t="s">
        <v>252</v>
      </c>
      <c r="B199" t="s">
        <v>257</v>
      </c>
      <c r="C199" t="s">
        <v>253</v>
      </c>
      <c r="D199" s="16">
        <v>0.4</v>
      </c>
      <c r="E199" s="16">
        <v>67.25</v>
      </c>
      <c r="F199" s="16">
        <v>-163.75</v>
      </c>
      <c r="G199">
        <v>3.0000000000000001E-3</v>
      </c>
      <c r="H199">
        <v>0.86</v>
      </c>
      <c r="I199" t="s">
        <v>254</v>
      </c>
      <c r="J199" s="13" t="s">
        <v>61</v>
      </c>
      <c r="K199" s="13" t="s">
        <v>61</v>
      </c>
      <c r="L199" s="21">
        <v>2010</v>
      </c>
      <c r="M199" s="21">
        <v>2012</v>
      </c>
      <c r="N199" s="1" t="s">
        <v>256</v>
      </c>
      <c r="O199">
        <v>1</v>
      </c>
    </row>
    <row r="200" spans="1:15" ht="45.75">
      <c r="A200" s="21" t="s">
        <v>252</v>
      </c>
      <c r="B200" t="s">
        <v>257</v>
      </c>
      <c r="C200" t="s">
        <v>253</v>
      </c>
      <c r="D200" s="16">
        <v>1</v>
      </c>
      <c r="E200" s="16">
        <v>66.75</v>
      </c>
      <c r="F200" s="16">
        <v>-169.25</v>
      </c>
      <c r="G200">
        <v>3.0000000000000001E-3</v>
      </c>
      <c r="H200">
        <v>0.86</v>
      </c>
      <c r="I200" t="s">
        <v>254</v>
      </c>
      <c r="J200" s="13" t="s">
        <v>61</v>
      </c>
      <c r="K200" s="13" t="s">
        <v>61</v>
      </c>
      <c r="L200" s="21">
        <v>2010</v>
      </c>
      <c r="M200" s="21">
        <v>2012</v>
      </c>
      <c r="N200" s="1" t="s">
        <v>256</v>
      </c>
      <c r="O200">
        <v>1</v>
      </c>
    </row>
    <row r="201" spans="1:15" ht="45.75">
      <c r="A201" s="21" t="s">
        <v>252</v>
      </c>
      <c r="B201" t="s">
        <v>257</v>
      </c>
      <c r="C201" t="s">
        <v>253</v>
      </c>
      <c r="D201" s="16">
        <v>0</v>
      </c>
      <c r="E201" s="16">
        <v>72.75</v>
      </c>
      <c r="F201" s="16">
        <v>-165.75</v>
      </c>
      <c r="G201">
        <v>3.0000000000000001E-3</v>
      </c>
      <c r="H201">
        <v>0.86</v>
      </c>
      <c r="I201" t="s">
        <v>254</v>
      </c>
      <c r="J201" s="13" t="s">
        <v>61</v>
      </c>
      <c r="K201" s="13" t="s">
        <v>61</v>
      </c>
      <c r="L201" s="21">
        <v>2010</v>
      </c>
      <c r="M201" s="21">
        <v>2012</v>
      </c>
      <c r="N201" s="1" t="s">
        <v>256</v>
      </c>
      <c r="O201">
        <v>1</v>
      </c>
    </row>
    <row r="202" spans="1:15" ht="45.75">
      <c r="A202" s="21" t="s">
        <v>252</v>
      </c>
      <c r="B202" t="s">
        <v>257</v>
      </c>
      <c r="C202" t="s">
        <v>253</v>
      </c>
      <c r="D202" s="16">
        <v>0</v>
      </c>
      <c r="E202" s="16">
        <v>72.75</v>
      </c>
      <c r="F202" s="16">
        <v>-161.25</v>
      </c>
      <c r="G202">
        <v>3.0000000000000001E-3</v>
      </c>
      <c r="H202">
        <v>0.86</v>
      </c>
      <c r="I202" t="s">
        <v>254</v>
      </c>
      <c r="J202" s="13" t="s">
        <v>61</v>
      </c>
      <c r="K202" s="13" t="s">
        <v>61</v>
      </c>
      <c r="L202" s="21">
        <v>2010</v>
      </c>
      <c r="M202" s="21">
        <v>2012</v>
      </c>
      <c r="N202" s="1" t="s">
        <v>256</v>
      </c>
      <c r="O202">
        <v>1</v>
      </c>
    </row>
    <row r="203" spans="1:15" ht="45.75">
      <c r="A203" s="21" t="s">
        <v>252</v>
      </c>
      <c r="B203" t="s">
        <v>257</v>
      </c>
      <c r="C203" t="s">
        <v>253</v>
      </c>
      <c r="D203" s="16">
        <v>1</v>
      </c>
      <c r="E203" s="16">
        <v>67.25</v>
      </c>
      <c r="F203" s="16">
        <v>-169.25</v>
      </c>
      <c r="G203">
        <v>3.0000000000000001E-3</v>
      </c>
      <c r="H203">
        <v>0.86</v>
      </c>
      <c r="I203" t="s">
        <v>254</v>
      </c>
      <c r="J203" s="13" t="s">
        <v>61</v>
      </c>
      <c r="K203" s="13" t="s">
        <v>61</v>
      </c>
      <c r="L203" s="21">
        <v>2010</v>
      </c>
      <c r="M203" s="21">
        <v>2012</v>
      </c>
      <c r="N203" s="1" t="s">
        <v>256</v>
      </c>
      <c r="O203">
        <v>1</v>
      </c>
    </row>
    <row r="204" spans="1:15" ht="45.75">
      <c r="A204" s="21" t="s">
        <v>252</v>
      </c>
      <c r="B204" t="s">
        <v>257</v>
      </c>
      <c r="C204" t="s">
        <v>253</v>
      </c>
      <c r="D204" s="16">
        <v>0.6</v>
      </c>
      <c r="E204" s="16">
        <v>68.75</v>
      </c>
      <c r="F204" s="16">
        <v>-166.25</v>
      </c>
      <c r="G204">
        <v>3.0000000000000001E-3</v>
      </c>
      <c r="H204">
        <v>0.86</v>
      </c>
      <c r="I204" t="s">
        <v>254</v>
      </c>
      <c r="J204" s="13" t="s">
        <v>61</v>
      </c>
      <c r="K204" s="13" t="s">
        <v>61</v>
      </c>
      <c r="L204" s="21">
        <v>2010</v>
      </c>
      <c r="M204" s="21">
        <v>2012</v>
      </c>
      <c r="N204" s="1" t="s">
        <v>256</v>
      </c>
      <c r="O204">
        <v>1</v>
      </c>
    </row>
    <row r="205" spans="1:15" ht="45.75">
      <c r="A205" s="21" t="s">
        <v>252</v>
      </c>
      <c r="B205" t="s">
        <v>257</v>
      </c>
      <c r="C205" t="s">
        <v>253</v>
      </c>
      <c r="D205" s="16">
        <v>1</v>
      </c>
      <c r="E205" s="16">
        <v>66.25</v>
      </c>
      <c r="F205" s="16">
        <v>-169.25</v>
      </c>
      <c r="G205">
        <v>3.0000000000000001E-3</v>
      </c>
      <c r="H205">
        <v>0.86</v>
      </c>
      <c r="I205" t="s">
        <v>254</v>
      </c>
      <c r="J205" s="13" t="s">
        <v>61</v>
      </c>
      <c r="K205" s="13" t="s">
        <v>61</v>
      </c>
      <c r="L205" s="21">
        <v>2010</v>
      </c>
      <c r="M205" s="21">
        <v>2012</v>
      </c>
      <c r="N205" s="1" t="s">
        <v>256</v>
      </c>
      <c r="O205">
        <v>1</v>
      </c>
    </row>
    <row r="206" spans="1:15" ht="45.75">
      <c r="A206" s="21" t="s">
        <v>252</v>
      </c>
      <c r="B206" t="s">
        <v>257</v>
      </c>
      <c r="C206" t="s">
        <v>253</v>
      </c>
      <c r="D206" s="16">
        <v>0</v>
      </c>
      <c r="E206" s="16">
        <v>72.25</v>
      </c>
      <c r="F206" s="16">
        <v>-155.25</v>
      </c>
      <c r="G206">
        <v>3.0000000000000001E-3</v>
      </c>
      <c r="H206">
        <v>0.86</v>
      </c>
      <c r="I206" t="s">
        <v>254</v>
      </c>
      <c r="J206" s="13" t="s">
        <v>61</v>
      </c>
      <c r="K206" s="13" t="s">
        <v>61</v>
      </c>
      <c r="L206" s="21">
        <v>2010</v>
      </c>
      <c r="M206" s="21">
        <v>2012</v>
      </c>
      <c r="N206" s="1" t="s">
        <v>256</v>
      </c>
      <c r="O206">
        <v>1</v>
      </c>
    </row>
    <row r="207" spans="1:15" ht="45.75">
      <c r="A207" s="21" t="s">
        <v>252</v>
      </c>
      <c r="B207" t="s">
        <v>257</v>
      </c>
      <c r="C207" t="s">
        <v>253</v>
      </c>
      <c r="D207" s="16">
        <v>1</v>
      </c>
      <c r="E207" s="16">
        <v>67.75</v>
      </c>
      <c r="F207" s="16">
        <v>-169.25</v>
      </c>
      <c r="G207">
        <v>3.0000000000000001E-3</v>
      </c>
      <c r="H207">
        <v>0.86</v>
      </c>
      <c r="I207" t="s">
        <v>254</v>
      </c>
      <c r="J207" s="13" t="s">
        <v>61</v>
      </c>
      <c r="K207" s="13" t="s">
        <v>61</v>
      </c>
      <c r="L207" s="21">
        <v>2010</v>
      </c>
      <c r="M207" s="21">
        <v>2012</v>
      </c>
      <c r="N207" s="1" t="s">
        <v>256</v>
      </c>
      <c r="O207">
        <v>1</v>
      </c>
    </row>
    <row r="208" spans="1:15" ht="45.75">
      <c r="A208" s="21" t="s">
        <v>252</v>
      </c>
      <c r="B208" t="s">
        <v>257</v>
      </c>
      <c r="C208" t="s">
        <v>253</v>
      </c>
      <c r="D208" s="16">
        <v>1</v>
      </c>
      <c r="E208" s="16">
        <v>68.25</v>
      </c>
      <c r="F208" s="16">
        <v>-169.25</v>
      </c>
      <c r="G208">
        <v>3.0000000000000001E-3</v>
      </c>
      <c r="H208">
        <v>0.86</v>
      </c>
      <c r="I208" t="s">
        <v>254</v>
      </c>
      <c r="J208" s="13" t="s">
        <v>61</v>
      </c>
      <c r="K208" s="13" t="s">
        <v>61</v>
      </c>
      <c r="L208" s="21">
        <v>2010</v>
      </c>
      <c r="M208" s="21">
        <v>2012</v>
      </c>
      <c r="N208" s="1" t="s">
        <v>256</v>
      </c>
      <c r="O208">
        <v>1</v>
      </c>
    </row>
    <row r="209" spans="1:15" ht="45.75">
      <c r="A209" s="21" t="s">
        <v>252</v>
      </c>
      <c r="B209" t="s">
        <v>257</v>
      </c>
      <c r="C209" t="s">
        <v>253</v>
      </c>
      <c r="D209" s="16">
        <v>0.09</v>
      </c>
      <c r="E209" s="16">
        <v>72.25</v>
      </c>
      <c r="F209" s="16">
        <v>-168.25</v>
      </c>
      <c r="G209">
        <v>3.0000000000000001E-3</v>
      </c>
      <c r="H209">
        <v>0.86</v>
      </c>
      <c r="I209" t="s">
        <v>254</v>
      </c>
      <c r="J209" s="13" t="s">
        <v>61</v>
      </c>
      <c r="K209" s="13" t="s">
        <v>61</v>
      </c>
      <c r="L209" s="21">
        <v>2010</v>
      </c>
      <c r="M209" s="21">
        <v>2012</v>
      </c>
      <c r="N209" s="1" t="s">
        <v>256</v>
      </c>
      <c r="O209">
        <v>1</v>
      </c>
    </row>
    <row r="210" spans="1:15" ht="45.75">
      <c r="A210" s="21" t="s">
        <v>252</v>
      </c>
      <c r="B210" t="s">
        <v>257</v>
      </c>
      <c r="C210" t="s">
        <v>253</v>
      </c>
      <c r="D210" s="16">
        <v>0.77</v>
      </c>
      <c r="E210" s="16">
        <v>67.75</v>
      </c>
      <c r="F210" s="16">
        <v>-164.75</v>
      </c>
      <c r="G210">
        <v>3.0000000000000001E-3</v>
      </c>
      <c r="H210">
        <v>0.86</v>
      </c>
      <c r="I210" t="s">
        <v>254</v>
      </c>
      <c r="J210" s="13" t="s">
        <v>61</v>
      </c>
      <c r="K210" s="13" t="s">
        <v>61</v>
      </c>
      <c r="L210" s="21">
        <v>2010</v>
      </c>
      <c r="M210" s="21">
        <v>2012</v>
      </c>
      <c r="N210" s="1" t="s">
        <v>256</v>
      </c>
      <c r="O210">
        <v>1</v>
      </c>
    </row>
    <row r="211" spans="1:15" ht="45.75">
      <c r="A211" s="21" t="s">
        <v>252</v>
      </c>
      <c r="B211" t="s">
        <v>257</v>
      </c>
      <c r="C211" t="s">
        <v>253</v>
      </c>
      <c r="D211" s="16">
        <v>0.17</v>
      </c>
      <c r="E211" s="16">
        <v>65.75</v>
      </c>
      <c r="F211" s="16">
        <v>-167.25</v>
      </c>
      <c r="G211">
        <v>3.0000000000000001E-3</v>
      </c>
      <c r="H211">
        <v>0.86</v>
      </c>
      <c r="I211" t="s">
        <v>254</v>
      </c>
      <c r="J211" s="13" t="s">
        <v>61</v>
      </c>
      <c r="K211" s="13" t="s">
        <v>61</v>
      </c>
      <c r="L211" s="21">
        <v>2010</v>
      </c>
      <c r="M211" s="21">
        <v>2012</v>
      </c>
      <c r="N211" s="1" t="s">
        <v>256</v>
      </c>
      <c r="O211">
        <v>1</v>
      </c>
    </row>
    <row r="212" spans="1:15" ht="45.75">
      <c r="A212" s="21" t="s">
        <v>252</v>
      </c>
      <c r="B212" t="s">
        <v>257</v>
      </c>
      <c r="C212" t="s">
        <v>253</v>
      </c>
      <c r="D212" s="16">
        <v>1</v>
      </c>
      <c r="E212" s="16">
        <v>68.75</v>
      </c>
      <c r="F212" s="16">
        <v>-169.25</v>
      </c>
      <c r="G212">
        <v>3.0000000000000001E-3</v>
      </c>
      <c r="H212">
        <v>0.86</v>
      </c>
      <c r="I212" t="s">
        <v>254</v>
      </c>
      <c r="J212" s="13" t="s">
        <v>61</v>
      </c>
      <c r="K212" s="13" t="s">
        <v>61</v>
      </c>
      <c r="L212" s="21">
        <v>2010</v>
      </c>
      <c r="M212" s="21">
        <v>2012</v>
      </c>
      <c r="N212" s="1" t="s">
        <v>256</v>
      </c>
      <c r="O212">
        <v>1</v>
      </c>
    </row>
    <row r="213" spans="1:15" ht="45.75">
      <c r="A213" s="21" t="s">
        <v>252</v>
      </c>
      <c r="B213" t="s">
        <v>257</v>
      </c>
      <c r="C213" t="s">
        <v>253</v>
      </c>
      <c r="D213" s="16">
        <v>0.47</v>
      </c>
      <c r="E213" s="16">
        <v>69.75</v>
      </c>
      <c r="F213" s="16">
        <v>-163.25</v>
      </c>
      <c r="G213">
        <v>3.0000000000000001E-3</v>
      </c>
      <c r="H213">
        <v>0.86</v>
      </c>
      <c r="I213" t="s">
        <v>254</v>
      </c>
      <c r="J213" s="13" t="s">
        <v>61</v>
      </c>
      <c r="K213" s="13" t="s">
        <v>61</v>
      </c>
      <c r="L213" s="21">
        <v>2010</v>
      </c>
      <c r="M213" s="21">
        <v>2012</v>
      </c>
      <c r="N213" s="1" t="s">
        <v>256</v>
      </c>
      <c r="O213">
        <v>1</v>
      </c>
    </row>
    <row r="214" spans="1:15" ht="45.75">
      <c r="A214" s="21" t="s">
        <v>252</v>
      </c>
      <c r="B214" t="s">
        <v>257</v>
      </c>
      <c r="C214" t="s">
        <v>253</v>
      </c>
      <c r="D214" s="16">
        <v>0.4</v>
      </c>
      <c r="E214" s="16">
        <v>70.25</v>
      </c>
      <c r="F214" s="16">
        <v>-161.75</v>
      </c>
      <c r="G214">
        <v>3.0000000000000001E-3</v>
      </c>
      <c r="H214">
        <v>0.86</v>
      </c>
      <c r="I214" t="s">
        <v>254</v>
      </c>
      <c r="J214" s="13" t="s">
        <v>61</v>
      </c>
      <c r="K214" s="13" t="s">
        <v>61</v>
      </c>
      <c r="L214" s="21">
        <v>2010</v>
      </c>
      <c r="M214" s="21">
        <v>2012</v>
      </c>
      <c r="N214" s="1" t="s">
        <v>256</v>
      </c>
      <c r="O214">
        <v>1</v>
      </c>
    </row>
    <row r="215" spans="1:15" ht="45.75">
      <c r="A215" s="21" t="s">
        <v>252</v>
      </c>
      <c r="B215" t="s">
        <v>257</v>
      </c>
      <c r="C215" t="s">
        <v>253</v>
      </c>
      <c r="D215" s="16">
        <v>0</v>
      </c>
      <c r="E215" s="16">
        <v>71.75</v>
      </c>
      <c r="F215" s="16">
        <v>-152.25</v>
      </c>
      <c r="G215">
        <v>3.0000000000000001E-3</v>
      </c>
      <c r="H215">
        <v>0.86</v>
      </c>
      <c r="I215" t="s">
        <v>254</v>
      </c>
      <c r="J215" s="13" t="s">
        <v>61</v>
      </c>
      <c r="K215" s="13" t="s">
        <v>61</v>
      </c>
      <c r="L215" s="21">
        <v>2010</v>
      </c>
      <c r="M215" s="21">
        <v>2012</v>
      </c>
      <c r="N215" s="1" t="s">
        <v>256</v>
      </c>
      <c r="O215">
        <v>1</v>
      </c>
    </row>
    <row r="216" spans="1:15" ht="45.75">
      <c r="A216" s="21" t="s">
        <v>252</v>
      </c>
      <c r="B216" t="s">
        <v>257</v>
      </c>
      <c r="C216" t="s">
        <v>253</v>
      </c>
      <c r="D216" s="16">
        <v>1</v>
      </c>
      <c r="E216" s="16">
        <v>69.25</v>
      </c>
      <c r="F216" s="16">
        <v>-169.25</v>
      </c>
      <c r="G216">
        <v>3.0000000000000001E-3</v>
      </c>
      <c r="H216">
        <v>0.86</v>
      </c>
      <c r="I216" t="s">
        <v>254</v>
      </c>
      <c r="J216" s="13" t="s">
        <v>61</v>
      </c>
      <c r="K216" s="13" t="s">
        <v>61</v>
      </c>
      <c r="L216" s="21">
        <v>2010</v>
      </c>
      <c r="M216" s="21">
        <v>2012</v>
      </c>
      <c r="N216" s="1" t="s">
        <v>256</v>
      </c>
      <c r="O216">
        <v>1</v>
      </c>
    </row>
    <row r="217" spans="1:15" ht="45.75">
      <c r="A217" s="21" t="s">
        <v>252</v>
      </c>
      <c r="B217" t="s">
        <v>257</v>
      </c>
      <c r="C217" t="s">
        <v>253</v>
      </c>
      <c r="D217" s="16">
        <v>0.33</v>
      </c>
      <c r="E217" s="16">
        <v>65.75</v>
      </c>
      <c r="F217" s="16">
        <v>-167.75</v>
      </c>
      <c r="G217">
        <v>3.0000000000000001E-3</v>
      </c>
      <c r="H217">
        <v>0.86</v>
      </c>
      <c r="I217" t="s">
        <v>254</v>
      </c>
      <c r="J217" s="13" t="s">
        <v>61</v>
      </c>
      <c r="K217" s="13" t="s">
        <v>61</v>
      </c>
      <c r="L217" s="21">
        <v>2010</v>
      </c>
      <c r="M217" s="21">
        <v>2012</v>
      </c>
      <c r="N217" s="1" t="s">
        <v>256</v>
      </c>
      <c r="O217">
        <v>1</v>
      </c>
    </row>
    <row r="218" spans="1:15" ht="45.75">
      <c r="A218" s="21" t="s">
        <v>252</v>
      </c>
      <c r="B218" t="s">
        <v>257</v>
      </c>
      <c r="C218" t="s">
        <v>253</v>
      </c>
      <c r="D218" s="16">
        <v>0</v>
      </c>
      <c r="E218" s="16">
        <v>72.25</v>
      </c>
      <c r="F218" s="16">
        <v>-154.75</v>
      </c>
      <c r="G218">
        <v>3.0000000000000001E-3</v>
      </c>
      <c r="H218">
        <v>0.86</v>
      </c>
      <c r="I218" t="s">
        <v>254</v>
      </c>
      <c r="J218" s="13" t="s">
        <v>61</v>
      </c>
      <c r="K218" s="13" t="s">
        <v>61</v>
      </c>
      <c r="L218" s="21">
        <v>2010</v>
      </c>
      <c r="M218" s="21">
        <v>2012</v>
      </c>
      <c r="N218" s="1" t="s">
        <v>256</v>
      </c>
      <c r="O218">
        <v>1</v>
      </c>
    </row>
    <row r="219" spans="1:15" ht="45.75">
      <c r="A219" s="21" t="s">
        <v>252</v>
      </c>
      <c r="B219" t="s">
        <v>257</v>
      </c>
      <c r="C219" t="s">
        <v>253</v>
      </c>
      <c r="D219" s="16">
        <v>0.61</v>
      </c>
      <c r="E219" s="16">
        <v>70.75</v>
      </c>
      <c r="F219" s="16">
        <v>-159.75</v>
      </c>
      <c r="G219">
        <v>3.0000000000000001E-3</v>
      </c>
      <c r="H219">
        <v>0.86</v>
      </c>
      <c r="I219" t="s">
        <v>254</v>
      </c>
      <c r="J219" s="13" t="s">
        <v>61</v>
      </c>
      <c r="K219" s="13" t="s">
        <v>61</v>
      </c>
      <c r="L219" s="21">
        <v>2010</v>
      </c>
      <c r="M219" s="21">
        <v>2012</v>
      </c>
      <c r="N219" s="1" t="s">
        <v>256</v>
      </c>
      <c r="O219">
        <v>1</v>
      </c>
    </row>
    <row r="220" spans="1:15" ht="45.75">
      <c r="A220" s="21" t="s">
        <v>252</v>
      </c>
      <c r="B220" t="s">
        <v>257</v>
      </c>
      <c r="C220" t="s">
        <v>253</v>
      </c>
      <c r="D220" s="16">
        <v>0.87</v>
      </c>
      <c r="E220" s="16">
        <v>69.75</v>
      </c>
      <c r="F220" s="16">
        <v>-169.25</v>
      </c>
      <c r="G220">
        <v>3.0000000000000001E-3</v>
      </c>
      <c r="H220">
        <v>0.86</v>
      </c>
      <c r="I220" t="s">
        <v>254</v>
      </c>
      <c r="J220" s="13" t="s">
        <v>61</v>
      </c>
      <c r="K220" s="13" t="s">
        <v>61</v>
      </c>
      <c r="L220" s="21">
        <v>2010</v>
      </c>
      <c r="M220" s="21">
        <v>2012</v>
      </c>
      <c r="N220" s="1" t="s">
        <v>256</v>
      </c>
      <c r="O220">
        <v>1</v>
      </c>
    </row>
    <row r="221" spans="1:15" ht="45.75">
      <c r="A221" s="21" t="s">
        <v>252</v>
      </c>
      <c r="B221" t="s">
        <v>257</v>
      </c>
      <c r="C221" t="s">
        <v>253</v>
      </c>
      <c r="D221" s="16">
        <v>0</v>
      </c>
      <c r="E221" s="16">
        <v>72.75</v>
      </c>
      <c r="F221" s="16">
        <v>-160.75</v>
      </c>
      <c r="G221">
        <v>3.0000000000000001E-3</v>
      </c>
      <c r="H221">
        <v>0.86</v>
      </c>
      <c r="I221" t="s">
        <v>254</v>
      </c>
      <c r="J221" s="13" t="s">
        <v>61</v>
      </c>
      <c r="K221" s="13" t="s">
        <v>61</v>
      </c>
      <c r="L221" s="21">
        <v>2010</v>
      </c>
      <c r="M221" s="21">
        <v>2012</v>
      </c>
      <c r="N221" s="1" t="s">
        <v>256</v>
      </c>
      <c r="O221">
        <v>1</v>
      </c>
    </row>
    <row r="222" spans="1:15" ht="45.75">
      <c r="A222" s="21" t="s">
        <v>252</v>
      </c>
      <c r="B222" t="s">
        <v>257</v>
      </c>
      <c r="C222" t="s">
        <v>253</v>
      </c>
      <c r="D222" s="16">
        <v>0.7</v>
      </c>
      <c r="E222" s="16">
        <v>70.25</v>
      </c>
      <c r="F222" s="16">
        <v>-169.25</v>
      </c>
      <c r="G222">
        <v>3.0000000000000001E-3</v>
      </c>
      <c r="H222">
        <v>0.86</v>
      </c>
      <c r="I222" t="s">
        <v>254</v>
      </c>
      <c r="J222" s="13" t="s">
        <v>61</v>
      </c>
      <c r="K222" s="13" t="s">
        <v>61</v>
      </c>
      <c r="L222" s="21">
        <v>2010</v>
      </c>
      <c r="M222" s="21">
        <v>2012</v>
      </c>
      <c r="N222" s="1" t="s">
        <v>256</v>
      </c>
      <c r="O222">
        <v>1</v>
      </c>
    </row>
    <row r="223" spans="1:15" ht="45.75">
      <c r="A223" s="21" t="s">
        <v>252</v>
      </c>
      <c r="B223" t="s">
        <v>257</v>
      </c>
      <c r="C223" t="s">
        <v>253</v>
      </c>
      <c r="D223" s="16">
        <v>0.5</v>
      </c>
      <c r="E223" s="16">
        <v>70.75</v>
      </c>
      <c r="F223" s="16">
        <v>-169.25</v>
      </c>
      <c r="G223">
        <v>3.0000000000000001E-3</v>
      </c>
      <c r="H223">
        <v>0.86</v>
      </c>
      <c r="I223" t="s">
        <v>254</v>
      </c>
      <c r="J223" s="13" t="s">
        <v>61</v>
      </c>
      <c r="K223" s="13" t="s">
        <v>61</v>
      </c>
      <c r="L223" s="21">
        <v>2010</v>
      </c>
      <c r="M223" s="21">
        <v>2012</v>
      </c>
      <c r="N223" s="1" t="s">
        <v>256</v>
      </c>
      <c r="O223">
        <v>1</v>
      </c>
    </row>
    <row r="224" spans="1:15" ht="45.75">
      <c r="A224" s="21" t="s">
        <v>252</v>
      </c>
      <c r="B224" t="s">
        <v>257</v>
      </c>
      <c r="C224" t="s">
        <v>253</v>
      </c>
      <c r="D224" s="16">
        <v>0.56999999999999995</v>
      </c>
      <c r="E224" s="16">
        <v>68.25</v>
      </c>
      <c r="F224" s="16">
        <v>-165.75</v>
      </c>
      <c r="G224">
        <v>3.0000000000000001E-3</v>
      </c>
      <c r="H224">
        <v>0.86</v>
      </c>
      <c r="I224" t="s">
        <v>254</v>
      </c>
      <c r="J224" s="13" t="s">
        <v>61</v>
      </c>
      <c r="K224" s="13" t="s">
        <v>61</v>
      </c>
      <c r="L224" s="21">
        <v>2010</v>
      </c>
      <c r="M224" s="21">
        <v>2012</v>
      </c>
      <c r="N224" s="1" t="s">
        <v>256</v>
      </c>
      <c r="O224">
        <v>1</v>
      </c>
    </row>
    <row r="225" spans="1:15" ht="45.75">
      <c r="A225" s="21" t="s">
        <v>252</v>
      </c>
      <c r="B225" t="s">
        <v>257</v>
      </c>
      <c r="C225" t="s">
        <v>253</v>
      </c>
      <c r="D225" s="16">
        <v>0.33</v>
      </c>
      <c r="E225" s="16">
        <v>71.25</v>
      </c>
      <c r="F225" s="16">
        <v>-169.25</v>
      </c>
      <c r="G225">
        <v>3.0000000000000001E-3</v>
      </c>
      <c r="H225">
        <v>0.86</v>
      </c>
      <c r="I225" t="s">
        <v>254</v>
      </c>
      <c r="J225" s="13" t="s">
        <v>61</v>
      </c>
      <c r="K225" s="13" t="s">
        <v>61</v>
      </c>
      <c r="L225" s="21">
        <v>2010</v>
      </c>
      <c r="M225" s="21">
        <v>2012</v>
      </c>
      <c r="N225" s="1" t="s">
        <v>256</v>
      </c>
      <c r="O225">
        <v>1</v>
      </c>
    </row>
    <row r="226" spans="1:15">
      <c r="A226" s="21" t="s">
        <v>258</v>
      </c>
      <c r="B226" t="s">
        <v>257</v>
      </c>
      <c r="C226" t="s">
        <v>259</v>
      </c>
      <c r="D226" s="16">
        <v>0.02</v>
      </c>
      <c r="E226" s="16">
        <v>71.25</v>
      </c>
      <c r="F226" s="16">
        <v>-154.25</v>
      </c>
      <c r="G226">
        <v>2.2000000000000001E-3</v>
      </c>
      <c r="H226">
        <v>0.45</v>
      </c>
      <c r="I226" t="s">
        <v>569</v>
      </c>
      <c r="J226">
        <v>9.6206706981858162E-4</v>
      </c>
      <c r="K226">
        <v>5.0852116547553602E-3</v>
      </c>
      <c r="L226" s="21">
        <v>2007</v>
      </c>
      <c r="M226" s="21">
        <v>2007</v>
      </c>
      <c r="N226" t="s">
        <v>260</v>
      </c>
      <c r="O226">
        <v>1</v>
      </c>
    </row>
    <row r="227" spans="1:15">
      <c r="A227" s="21" t="s">
        <v>258</v>
      </c>
      <c r="B227" t="s">
        <v>257</v>
      </c>
      <c r="C227" t="s">
        <v>259</v>
      </c>
      <c r="D227" s="16">
        <v>0.02</v>
      </c>
      <c r="E227" s="16">
        <v>71.25</v>
      </c>
      <c r="F227" s="16">
        <v>-154.75</v>
      </c>
      <c r="G227">
        <v>2.2000000000000001E-3</v>
      </c>
      <c r="H227">
        <v>0.45</v>
      </c>
      <c r="I227" t="s">
        <v>569</v>
      </c>
      <c r="J227">
        <v>9.6206706981858162E-4</v>
      </c>
      <c r="K227">
        <v>5.0852116547553602E-3</v>
      </c>
      <c r="L227" s="21">
        <v>2007</v>
      </c>
      <c r="M227" s="21">
        <v>2007</v>
      </c>
      <c r="N227" t="s">
        <v>260</v>
      </c>
      <c r="O227">
        <v>1</v>
      </c>
    </row>
    <row r="228" spans="1:15">
      <c r="A228" s="21" t="s">
        <v>258</v>
      </c>
      <c r="B228" t="s">
        <v>257</v>
      </c>
      <c r="C228" t="s">
        <v>259</v>
      </c>
      <c r="D228" s="16">
        <v>0.01</v>
      </c>
      <c r="E228" s="16">
        <v>71.75</v>
      </c>
      <c r="F228" s="16">
        <v>-154.25</v>
      </c>
      <c r="G228">
        <v>2.2000000000000001E-3</v>
      </c>
      <c r="H228">
        <v>0.45</v>
      </c>
      <c r="I228" t="s">
        <v>569</v>
      </c>
      <c r="J228">
        <v>9.6206706981858162E-4</v>
      </c>
      <c r="K228">
        <v>5.0852116547553602E-3</v>
      </c>
      <c r="L228" s="21">
        <v>2007</v>
      </c>
      <c r="M228" s="21">
        <v>2007</v>
      </c>
      <c r="N228" t="s">
        <v>260</v>
      </c>
      <c r="O228">
        <v>1</v>
      </c>
    </row>
    <row r="229" spans="1:15">
      <c r="A229" s="21" t="s">
        <v>258</v>
      </c>
      <c r="B229" t="s">
        <v>257</v>
      </c>
      <c r="C229" t="s">
        <v>259</v>
      </c>
      <c r="D229" s="16">
        <v>0.02</v>
      </c>
      <c r="E229" s="16">
        <v>71.25</v>
      </c>
      <c r="F229" s="16">
        <v>-155.25</v>
      </c>
      <c r="G229">
        <v>2.2000000000000001E-3</v>
      </c>
      <c r="H229">
        <v>0.45</v>
      </c>
      <c r="I229" t="s">
        <v>569</v>
      </c>
      <c r="J229">
        <v>9.6206706981858162E-4</v>
      </c>
      <c r="K229">
        <v>5.0852116547553602E-3</v>
      </c>
      <c r="L229" s="21">
        <v>2007</v>
      </c>
      <c r="M229" s="21">
        <v>2007</v>
      </c>
      <c r="N229" t="s">
        <v>260</v>
      </c>
      <c r="O229">
        <v>1</v>
      </c>
    </row>
    <row r="230" spans="1:15">
      <c r="A230" s="21" t="s">
        <v>258</v>
      </c>
      <c r="B230" t="s">
        <v>257</v>
      </c>
      <c r="C230" t="s">
        <v>259</v>
      </c>
      <c r="D230" s="16">
        <v>0.02</v>
      </c>
      <c r="E230" s="16">
        <v>71.75</v>
      </c>
      <c r="F230" s="16">
        <v>-154.75</v>
      </c>
      <c r="G230">
        <v>2.2000000000000001E-3</v>
      </c>
      <c r="H230">
        <v>0.45</v>
      </c>
      <c r="I230" t="s">
        <v>569</v>
      </c>
      <c r="J230">
        <v>9.6206706981858162E-4</v>
      </c>
      <c r="K230">
        <v>5.0852116547553602E-3</v>
      </c>
      <c r="L230" s="21">
        <v>2007</v>
      </c>
      <c r="M230" s="21">
        <v>2007</v>
      </c>
      <c r="N230" t="s">
        <v>260</v>
      </c>
      <c r="O230">
        <v>1</v>
      </c>
    </row>
    <row r="231" spans="1:15">
      <c r="A231" s="21" t="s">
        <v>258</v>
      </c>
      <c r="B231" t="s">
        <v>257</v>
      </c>
      <c r="C231" t="s">
        <v>259</v>
      </c>
      <c r="D231" s="16">
        <v>0.02</v>
      </c>
      <c r="E231" s="16">
        <v>71.75</v>
      </c>
      <c r="F231" s="16">
        <v>-155.25</v>
      </c>
      <c r="G231">
        <v>2.2000000000000001E-3</v>
      </c>
      <c r="H231">
        <v>0.45</v>
      </c>
      <c r="I231" t="s">
        <v>569</v>
      </c>
      <c r="J231">
        <v>9.6206706981858162E-4</v>
      </c>
      <c r="K231">
        <v>5.0852116547553602E-3</v>
      </c>
      <c r="L231" s="21">
        <v>2007</v>
      </c>
      <c r="M231" s="21">
        <v>2007</v>
      </c>
      <c r="N231" t="s">
        <v>260</v>
      </c>
      <c r="O231">
        <v>1</v>
      </c>
    </row>
    <row r="232" spans="1:15">
      <c r="A232" s="21" t="s">
        <v>258</v>
      </c>
      <c r="B232" t="s">
        <v>257</v>
      </c>
      <c r="C232" t="s">
        <v>259</v>
      </c>
      <c r="D232" s="16">
        <v>0.02</v>
      </c>
      <c r="E232" s="16">
        <v>71.75</v>
      </c>
      <c r="F232" s="16">
        <v>-155.75</v>
      </c>
      <c r="G232">
        <v>2.2000000000000001E-3</v>
      </c>
      <c r="H232">
        <v>0.45</v>
      </c>
      <c r="I232" t="s">
        <v>569</v>
      </c>
      <c r="J232">
        <v>9.6206706981858162E-4</v>
      </c>
      <c r="K232">
        <v>5.0852116547553602E-3</v>
      </c>
      <c r="L232" s="21">
        <v>2007</v>
      </c>
      <c r="M232" s="21">
        <v>2007</v>
      </c>
      <c r="N232" t="s">
        <v>260</v>
      </c>
      <c r="O232">
        <v>1</v>
      </c>
    </row>
    <row r="233" spans="1:15">
      <c r="A233" s="21" t="s">
        <v>258</v>
      </c>
      <c r="B233" t="s">
        <v>257</v>
      </c>
      <c r="C233" t="s">
        <v>259</v>
      </c>
      <c r="D233" s="16">
        <v>0.02</v>
      </c>
      <c r="E233" s="16">
        <v>71.75</v>
      </c>
      <c r="F233" s="16">
        <v>-156.25</v>
      </c>
      <c r="G233">
        <v>2.2000000000000001E-3</v>
      </c>
      <c r="H233">
        <v>0.45</v>
      </c>
      <c r="I233" t="s">
        <v>569</v>
      </c>
      <c r="J233">
        <v>9.6206706981858162E-4</v>
      </c>
      <c r="K233">
        <v>5.0852116547553602E-3</v>
      </c>
      <c r="L233" s="21">
        <v>2007</v>
      </c>
      <c r="M233" s="21">
        <v>2007</v>
      </c>
      <c r="N233" t="s">
        <v>260</v>
      </c>
      <c r="O233">
        <v>1</v>
      </c>
    </row>
    <row r="234" spans="1:15">
      <c r="A234" s="21" t="s">
        <v>258</v>
      </c>
      <c r="B234" t="s">
        <v>257</v>
      </c>
      <c r="C234" t="s">
        <v>259</v>
      </c>
      <c r="D234" s="16">
        <v>0.02</v>
      </c>
      <c r="E234" s="16">
        <v>71.25</v>
      </c>
      <c r="F234" s="16">
        <v>-155.75</v>
      </c>
      <c r="G234">
        <v>2.2000000000000001E-3</v>
      </c>
      <c r="H234">
        <v>0.45</v>
      </c>
      <c r="I234" t="s">
        <v>569</v>
      </c>
      <c r="J234">
        <v>9.6206706981858162E-4</v>
      </c>
      <c r="K234">
        <v>5.0852116547553602E-3</v>
      </c>
      <c r="L234" s="21">
        <v>2007</v>
      </c>
      <c r="M234" s="21">
        <v>2007</v>
      </c>
      <c r="N234" t="s">
        <v>260</v>
      </c>
      <c r="O234">
        <v>1</v>
      </c>
    </row>
    <row r="235" spans="1:15">
      <c r="A235" s="21" t="s">
        <v>258</v>
      </c>
      <c r="B235" t="s">
        <v>257</v>
      </c>
      <c r="C235" t="s">
        <v>259</v>
      </c>
      <c r="D235" s="16">
        <v>0.03</v>
      </c>
      <c r="E235" s="16">
        <v>71.25</v>
      </c>
      <c r="F235" s="16">
        <v>-156.25</v>
      </c>
      <c r="G235">
        <v>2.2000000000000001E-3</v>
      </c>
      <c r="H235">
        <v>0.45</v>
      </c>
      <c r="I235" t="s">
        <v>569</v>
      </c>
      <c r="J235">
        <v>9.6206706981858162E-4</v>
      </c>
      <c r="K235">
        <v>5.0852116547553602E-3</v>
      </c>
      <c r="L235" s="21">
        <v>2007</v>
      </c>
      <c r="M235" s="21">
        <v>2007</v>
      </c>
      <c r="N235" t="s">
        <v>260</v>
      </c>
      <c r="O235">
        <v>1</v>
      </c>
    </row>
    <row r="236" spans="1:15">
      <c r="A236" s="21" t="s">
        <v>258</v>
      </c>
      <c r="B236" t="s">
        <v>257</v>
      </c>
      <c r="C236" t="s">
        <v>259</v>
      </c>
      <c r="D236" s="16">
        <v>0.02</v>
      </c>
      <c r="E236" s="16">
        <v>71.75</v>
      </c>
      <c r="F236" s="16">
        <v>-156.75</v>
      </c>
      <c r="G236">
        <v>2.2000000000000001E-3</v>
      </c>
      <c r="H236">
        <v>0.45</v>
      </c>
      <c r="I236" t="s">
        <v>569</v>
      </c>
      <c r="J236">
        <v>9.6206706981858162E-4</v>
      </c>
      <c r="K236">
        <v>5.0852116547553602E-3</v>
      </c>
      <c r="L236" s="21">
        <v>2007</v>
      </c>
      <c r="M236" s="21">
        <v>2007</v>
      </c>
      <c r="N236" t="s">
        <v>260</v>
      </c>
      <c r="O236">
        <v>1</v>
      </c>
    </row>
    <row r="237" spans="1:15">
      <c r="A237" s="21" t="s">
        <v>258</v>
      </c>
      <c r="B237" t="s">
        <v>257</v>
      </c>
      <c r="C237" t="s">
        <v>259</v>
      </c>
      <c r="D237" s="16">
        <v>0.01</v>
      </c>
      <c r="E237" s="16">
        <v>70.75</v>
      </c>
      <c r="F237" s="16">
        <v>-154.25</v>
      </c>
      <c r="G237">
        <v>2.2000000000000001E-3</v>
      </c>
      <c r="H237">
        <v>0.45</v>
      </c>
      <c r="I237" t="s">
        <v>569</v>
      </c>
      <c r="J237">
        <v>9.6206706981858162E-4</v>
      </c>
      <c r="K237">
        <v>5.0852116547553602E-3</v>
      </c>
      <c r="L237" s="21">
        <v>2007</v>
      </c>
      <c r="M237" s="21">
        <v>2007</v>
      </c>
      <c r="N237" t="s">
        <v>260</v>
      </c>
      <c r="O237">
        <v>1</v>
      </c>
    </row>
    <row r="238" spans="1:15">
      <c r="A238" s="21" t="s">
        <v>258</v>
      </c>
      <c r="B238" t="s">
        <v>257</v>
      </c>
      <c r="C238" t="s">
        <v>259</v>
      </c>
      <c r="D238" s="16">
        <v>0.13</v>
      </c>
      <c r="E238" s="16">
        <v>71.25</v>
      </c>
      <c r="F238" s="16">
        <v>-156.75</v>
      </c>
      <c r="G238">
        <v>2.2000000000000001E-3</v>
      </c>
      <c r="H238">
        <v>0.45</v>
      </c>
      <c r="I238" t="s">
        <v>569</v>
      </c>
      <c r="J238">
        <v>9.6206706981858162E-4</v>
      </c>
      <c r="K238">
        <v>5.0852116547553602E-3</v>
      </c>
      <c r="L238" s="21">
        <v>2007</v>
      </c>
      <c r="M238" s="21">
        <v>2007</v>
      </c>
      <c r="N238" t="s">
        <v>260</v>
      </c>
      <c r="O238">
        <v>1</v>
      </c>
    </row>
    <row r="239" spans="1:15">
      <c r="A239" s="21" t="s">
        <v>258</v>
      </c>
      <c r="B239" t="s">
        <v>257</v>
      </c>
      <c r="C239" t="s">
        <v>263</v>
      </c>
      <c r="D239" s="16">
        <v>0.02</v>
      </c>
      <c r="E239" s="16">
        <v>71.25</v>
      </c>
      <c r="F239" s="16">
        <v>-154.25</v>
      </c>
      <c r="G239" s="18">
        <v>1.1000000000000001E-3</v>
      </c>
      <c r="H239">
        <v>0.69</v>
      </c>
      <c r="I239" s="18" t="s">
        <v>569</v>
      </c>
      <c r="J239" s="22">
        <v>2.7487630566245191E-4</v>
      </c>
      <c r="K239" s="22">
        <v>3.8482682792743265E-3</v>
      </c>
      <c r="L239" s="21">
        <v>2008</v>
      </c>
      <c r="M239" s="21">
        <v>2008</v>
      </c>
      <c r="N239" t="s">
        <v>264</v>
      </c>
      <c r="O239">
        <v>1</v>
      </c>
    </row>
    <row r="240" spans="1:15">
      <c r="A240" s="21" t="s">
        <v>258</v>
      </c>
      <c r="B240" t="s">
        <v>257</v>
      </c>
      <c r="C240" t="s">
        <v>263</v>
      </c>
      <c r="D240" s="16">
        <v>0.02</v>
      </c>
      <c r="E240" s="16">
        <v>71.25</v>
      </c>
      <c r="F240" s="16">
        <v>-154.75</v>
      </c>
      <c r="G240" s="18">
        <v>1.1000000000000001E-3</v>
      </c>
      <c r="H240">
        <v>0.69</v>
      </c>
      <c r="I240" s="18" t="s">
        <v>569</v>
      </c>
      <c r="J240" s="22">
        <v>2.7487630566245191E-4</v>
      </c>
      <c r="K240" s="22">
        <v>3.8482682792743265E-3</v>
      </c>
      <c r="L240" s="21">
        <v>2008</v>
      </c>
      <c r="M240" s="21">
        <v>2008</v>
      </c>
      <c r="N240" t="s">
        <v>264</v>
      </c>
      <c r="O240">
        <v>1</v>
      </c>
    </row>
    <row r="241" spans="1:15">
      <c r="A241" s="21" t="s">
        <v>258</v>
      </c>
      <c r="B241" t="s">
        <v>257</v>
      </c>
      <c r="C241" t="s">
        <v>263</v>
      </c>
      <c r="D241" s="16">
        <v>0.01</v>
      </c>
      <c r="E241" s="16">
        <v>71.75</v>
      </c>
      <c r="F241" s="16">
        <v>-154.25</v>
      </c>
      <c r="G241" s="18">
        <v>1.1000000000000001E-3</v>
      </c>
      <c r="H241">
        <v>0.69</v>
      </c>
      <c r="I241" s="18" t="s">
        <v>569</v>
      </c>
      <c r="J241" s="22">
        <v>2.7487630566245191E-4</v>
      </c>
      <c r="K241" s="22">
        <v>3.8482682792743265E-3</v>
      </c>
      <c r="L241" s="21">
        <v>2008</v>
      </c>
      <c r="M241" s="21">
        <v>2008</v>
      </c>
      <c r="N241" t="s">
        <v>264</v>
      </c>
      <c r="O241">
        <v>1</v>
      </c>
    </row>
    <row r="242" spans="1:15">
      <c r="A242" s="21" t="s">
        <v>258</v>
      </c>
      <c r="B242" t="s">
        <v>257</v>
      </c>
      <c r="C242" t="s">
        <v>263</v>
      </c>
      <c r="D242" s="16">
        <v>0.02</v>
      </c>
      <c r="E242" s="16">
        <v>71.25</v>
      </c>
      <c r="F242" s="16">
        <v>-155.25</v>
      </c>
      <c r="G242" s="18">
        <v>1.1000000000000001E-3</v>
      </c>
      <c r="H242">
        <v>0.69</v>
      </c>
      <c r="I242" s="18" t="s">
        <v>569</v>
      </c>
      <c r="J242" s="22">
        <v>2.7487630566245191E-4</v>
      </c>
      <c r="K242" s="22">
        <v>3.8482682792743265E-3</v>
      </c>
      <c r="L242" s="21">
        <v>2008</v>
      </c>
      <c r="M242" s="21">
        <v>2008</v>
      </c>
      <c r="N242" t="s">
        <v>264</v>
      </c>
      <c r="O242">
        <v>1</v>
      </c>
    </row>
    <row r="243" spans="1:15">
      <c r="A243" s="21" t="s">
        <v>258</v>
      </c>
      <c r="B243" t="s">
        <v>257</v>
      </c>
      <c r="C243" t="s">
        <v>263</v>
      </c>
      <c r="D243" s="16">
        <v>0.02</v>
      </c>
      <c r="E243" s="16">
        <v>71.75</v>
      </c>
      <c r="F243" s="16">
        <v>-154.75</v>
      </c>
      <c r="G243" s="18">
        <v>1.1000000000000001E-3</v>
      </c>
      <c r="H243">
        <v>0.69</v>
      </c>
      <c r="I243" s="18" t="s">
        <v>569</v>
      </c>
      <c r="J243" s="22">
        <v>2.7487630566245191E-4</v>
      </c>
      <c r="K243" s="22">
        <v>3.8482682792743265E-3</v>
      </c>
      <c r="L243" s="21">
        <v>2008</v>
      </c>
      <c r="M243" s="21">
        <v>2008</v>
      </c>
      <c r="N243" t="s">
        <v>264</v>
      </c>
      <c r="O243">
        <v>1</v>
      </c>
    </row>
    <row r="244" spans="1:15">
      <c r="A244" s="21" t="s">
        <v>258</v>
      </c>
      <c r="B244" t="s">
        <v>257</v>
      </c>
      <c r="C244" t="s">
        <v>263</v>
      </c>
      <c r="D244" s="16">
        <v>0.02</v>
      </c>
      <c r="E244" s="16">
        <v>71.75</v>
      </c>
      <c r="F244" s="16">
        <v>-155.25</v>
      </c>
      <c r="G244" s="18">
        <v>1.1000000000000001E-3</v>
      </c>
      <c r="H244">
        <v>0.69</v>
      </c>
      <c r="I244" s="18" t="s">
        <v>569</v>
      </c>
      <c r="J244" s="22">
        <v>2.7487630566245191E-4</v>
      </c>
      <c r="K244" s="22">
        <v>3.8482682792743265E-3</v>
      </c>
      <c r="L244" s="21">
        <v>2008</v>
      </c>
      <c r="M244" s="21">
        <v>2008</v>
      </c>
      <c r="N244" t="s">
        <v>264</v>
      </c>
      <c r="O244">
        <v>1</v>
      </c>
    </row>
    <row r="245" spans="1:15">
      <c r="A245" s="21" t="s">
        <v>258</v>
      </c>
      <c r="B245" t="s">
        <v>257</v>
      </c>
      <c r="C245" t="s">
        <v>263</v>
      </c>
      <c r="D245" s="16">
        <v>0.02</v>
      </c>
      <c r="E245" s="16">
        <v>71.75</v>
      </c>
      <c r="F245" s="16">
        <v>-155.75</v>
      </c>
      <c r="G245" s="18">
        <v>1.1000000000000001E-3</v>
      </c>
      <c r="H245">
        <v>0.69</v>
      </c>
      <c r="I245" s="18" t="s">
        <v>569</v>
      </c>
      <c r="J245" s="22">
        <v>2.7487630566245191E-4</v>
      </c>
      <c r="K245" s="22">
        <v>3.8482682792743265E-3</v>
      </c>
      <c r="L245" s="21">
        <v>2008</v>
      </c>
      <c r="M245" s="21">
        <v>2008</v>
      </c>
      <c r="N245" t="s">
        <v>264</v>
      </c>
      <c r="O245">
        <v>1</v>
      </c>
    </row>
    <row r="246" spans="1:15">
      <c r="A246" s="21" t="s">
        <v>258</v>
      </c>
      <c r="B246" t="s">
        <v>257</v>
      </c>
      <c r="C246" t="s">
        <v>263</v>
      </c>
      <c r="D246" s="16">
        <v>0.02</v>
      </c>
      <c r="E246" s="16">
        <v>71.75</v>
      </c>
      <c r="F246" s="16">
        <v>-156.25</v>
      </c>
      <c r="G246" s="18">
        <v>1.1000000000000001E-3</v>
      </c>
      <c r="H246">
        <v>0.69</v>
      </c>
      <c r="I246" s="18" t="s">
        <v>569</v>
      </c>
      <c r="J246" s="22">
        <v>2.7487630566245191E-4</v>
      </c>
      <c r="K246" s="22">
        <v>3.8482682792743265E-3</v>
      </c>
      <c r="L246" s="21">
        <v>2008</v>
      </c>
      <c r="M246" s="21">
        <v>2008</v>
      </c>
      <c r="N246" t="s">
        <v>264</v>
      </c>
      <c r="O246">
        <v>1</v>
      </c>
    </row>
    <row r="247" spans="1:15">
      <c r="A247" s="21" t="s">
        <v>258</v>
      </c>
      <c r="B247" t="s">
        <v>257</v>
      </c>
      <c r="C247" t="s">
        <v>263</v>
      </c>
      <c r="D247" s="16">
        <v>0.02</v>
      </c>
      <c r="E247" s="16">
        <v>71.25</v>
      </c>
      <c r="F247" s="16">
        <v>-155.75</v>
      </c>
      <c r="G247" s="18">
        <v>1.1000000000000001E-3</v>
      </c>
      <c r="H247">
        <v>0.69</v>
      </c>
      <c r="I247" s="18" t="s">
        <v>569</v>
      </c>
      <c r="J247" s="22">
        <v>2.7487630566245191E-4</v>
      </c>
      <c r="K247" s="22">
        <v>3.8482682792743265E-3</v>
      </c>
      <c r="L247" s="21">
        <v>2008</v>
      </c>
      <c r="M247" s="21">
        <v>2008</v>
      </c>
      <c r="N247" t="s">
        <v>264</v>
      </c>
      <c r="O247">
        <v>1</v>
      </c>
    </row>
    <row r="248" spans="1:15">
      <c r="A248" s="21" t="s">
        <v>258</v>
      </c>
      <c r="B248" t="s">
        <v>257</v>
      </c>
      <c r="C248" t="s">
        <v>263</v>
      </c>
      <c r="D248" s="16">
        <v>0.03</v>
      </c>
      <c r="E248" s="16">
        <v>71.25</v>
      </c>
      <c r="F248" s="16">
        <v>-156.25</v>
      </c>
      <c r="G248" s="18">
        <v>1.1000000000000001E-3</v>
      </c>
      <c r="H248">
        <v>0.69</v>
      </c>
      <c r="I248" s="18" t="s">
        <v>569</v>
      </c>
      <c r="J248" s="22">
        <v>2.7487630566245191E-4</v>
      </c>
      <c r="K248" s="22">
        <v>3.8482682792743265E-3</v>
      </c>
      <c r="L248" s="21">
        <v>2008</v>
      </c>
      <c r="M248" s="21">
        <v>2008</v>
      </c>
      <c r="N248" t="s">
        <v>264</v>
      </c>
      <c r="O248">
        <v>1</v>
      </c>
    </row>
    <row r="249" spans="1:15">
      <c r="A249" s="21" t="s">
        <v>258</v>
      </c>
      <c r="B249" t="s">
        <v>257</v>
      </c>
      <c r="C249" t="s">
        <v>263</v>
      </c>
      <c r="D249" s="16">
        <v>0.02</v>
      </c>
      <c r="E249" s="16">
        <v>71.75</v>
      </c>
      <c r="F249" s="16">
        <v>-156.75</v>
      </c>
      <c r="G249" s="18">
        <v>1.1000000000000001E-3</v>
      </c>
      <c r="H249">
        <v>0.69</v>
      </c>
      <c r="I249" s="18" t="s">
        <v>569</v>
      </c>
      <c r="J249" s="22">
        <v>2.7487630566245191E-4</v>
      </c>
      <c r="K249" s="22">
        <v>3.8482682792743265E-3</v>
      </c>
      <c r="L249" s="21">
        <v>2008</v>
      </c>
      <c r="M249" s="21">
        <v>2008</v>
      </c>
      <c r="N249" t="s">
        <v>264</v>
      </c>
      <c r="O249">
        <v>1</v>
      </c>
    </row>
    <row r="250" spans="1:15">
      <c r="A250" s="21" t="s">
        <v>258</v>
      </c>
      <c r="B250" t="s">
        <v>257</v>
      </c>
      <c r="C250" t="s">
        <v>263</v>
      </c>
      <c r="D250" s="16">
        <v>0.01</v>
      </c>
      <c r="E250" s="16">
        <v>70.75</v>
      </c>
      <c r="F250" s="16">
        <v>-154.25</v>
      </c>
      <c r="G250" s="18">
        <v>1.1000000000000001E-3</v>
      </c>
      <c r="H250">
        <v>0.69</v>
      </c>
      <c r="I250" s="18" t="s">
        <v>569</v>
      </c>
      <c r="J250" s="22">
        <v>2.7487630566245191E-4</v>
      </c>
      <c r="K250" s="22">
        <v>3.8482682792743265E-3</v>
      </c>
      <c r="L250" s="21">
        <v>2008</v>
      </c>
      <c r="M250" s="21">
        <v>2008</v>
      </c>
      <c r="N250" t="s">
        <v>264</v>
      </c>
      <c r="O250">
        <v>1</v>
      </c>
    </row>
    <row r="251" spans="1:15">
      <c r="A251" s="21" t="s">
        <v>258</v>
      </c>
      <c r="B251" t="s">
        <v>257</v>
      </c>
      <c r="C251" t="s">
        <v>263</v>
      </c>
      <c r="D251" s="16">
        <v>0.13</v>
      </c>
      <c r="E251" s="16">
        <v>71.25</v>
      </c>
      <c r="F251" s="16">
        <v>-156.75</v>
      </c>
      <c r="G251" s="18">
        <v>1.1000000000000001E-3</v>
      </c>
      <c r="H251">
        <v>0.69</v>
      </c>
      <c r="I251" s="18" t="s">
        <v>569</v>
      </c>
      <c r="J251" s="22">
        <v>2.7487630566245191E-4</v>
      </c>
      <c r="K251" s="22">
        <v>3.8482682792743265E-3</v>
      </c>
      <c r="L251" s="21">
        <v>2008</v>
      </c>
      <c r="M251" s="21">
        <v>2008</v>
      </c>
      <c r="N251" t="s">
        <v>264</v>
      </c>
      <c r="O251">
        <v>1</v>
      </c>
    </row>
    <row r="252" spans="1:15">
      <c r="A252" s="21" t="s">
        <v>258</v>
      </c>
      <c r="B252" t="s">
        <v>257</v>
      </c>
      <c r="C252" t="s">
        <v>267</v>
      </c>
      <c r="D252" s="16">
        <v>0.02</v>
      </c>
      <c r="E252" s="16">
        <v>71.25</v>
      </c>
      <c r="F252" s="16">
        <v>-154.25</v>
      </c>
      <c r="G252" s="18">
        <v>5.0000000000000001E-4</v>
      </c>
      <c r="H252">
        <v>1.01</v>
      </c>
      <c r="I252" s="18" t="s">
        <v>569</v>
      </c>
      <c r="J252" s="22">
        <v>1.3743815283122595E-4</v>
      </c>
      <c r="K252" s="22">
        <v>2.7487630566245189E-3</v>
      </c>
      <c r="L252" s="21">
        <v>2009</v>
      </c>
      <c r="M252" s="21">
        <v>2009</v>
      </c>
      <c r="N252" t="s">
        <v>268</v>
      </c>
      <c r="O252">
        <v>1</v>
      </c>
    </row>
    <row r="253" spans="1:15">
      <c r="A253" s="21" t="s">
        <v>258</v>
      </c>
      <c r="B253" t="s">
        <v>257</v>
      </c>
      <c r="C253" t="s">
        <v>267</v>
      </c>
      <c r="D253" s="16">
        <v>0.02</v>
      </c>
      <c r="E253" s="16">
        <v>71.25</v>
      </c>
      <c r="F253" s="16">
        <v>-154.75</v>
      </c>
      <c r="G253" s="18">
        <v>5.0000000000000001E-4</v>
      </c>
      <c r="H253">
        <v>1.01</v>
      </c>
      <c r="I253" s="18" t="s">
        <v>569</v>
      </c>
      <c r="J253" s="22">
        <v>1.3743815283122595E-4</v>
      </c>
      <c r="K253" s="22">
        <v>2.7487630566245189E-3</v>
      </c>
      <c r="L253" s="21">
        <v>2009</v>
      </c>
      <c r="M253" s="21">
        <v>2009</v>
      </c>
      <c r="N253" t="s">
        <v>268</v>
      </c>
      <c r="O253">
        <v>1</v>
      </c>
    </row>
    <row r="254" spans="1:15">
      <c r="A254" s="21" t="s">
        <v>258</v>
      </c>
      <c r="B254" t="s">
        <v>257</v>
      </c>
      <c r="C254" t="s">
        <v>267</v>
      </c>
      <c r="D254" s="16">
        <v>0.01</v>
      </c>
      <c r="E254" s="16">
        <v>71.75</v>
      </c>
      <c r="F254" s="16">
        <v>-154.25</v>
      </c>
      <c r="G254" s="18">
        <v>5.0000000000000001E-4</v>
      </c>
      <c r="H254">
        <v>1.01</v>
      </c>
      <c r="I254" s="18" t="s">
        <v>569</v>
      </c>
      <c r="J254" s="22">
        <v>1.3743815283122595E-4</v>
      </c>
      <c r="K254" s="22">
        <v>2.7487630566245189E-3</v>
      </c>
      <c r="L254" s="21">
        <v>2009</v>
      </c>
      <c r="M254" s="21">
        <v>2009</v>
      </c>
      <c r="N254" t="s">
        <v>268</v>
      </c>
      <c r="O254">
        <v>1</v>
      </c>
    </row>
    <row r="255" spans="1:15">
      <c r="A255" s="21" t="s">
        <v>258</v>
      </c>
      <c r="B255" t="s">
        <v>257</v>
      </c>
      <c r="C255" t="s">
        <v>267</v>
      </c>
      <c r="D255" s="16">
        <v>0.02</v>
      </c>
      <c r="E255" s="16">
        <v>71.25</v>
      </c>
      <c r="F255" s="16">
        <v>-155.25</v>
      </c>
      <c r="G255" s="18">
        <v>5.0000000000000001E-4</v>
      </c>
      <c r="H255">
        <v>1.01</v>
      </c>
      <c r="I255" s="18" t="s">
        <v>569</v>
      </c>
      <c r="J255" s="22">
        <v>1.3743815283122595E-4</v>
      </c>
      <c r="K255" s="22">
        <v>2.7487630566245189E-3</v>
      </c>
      <c r="L255" s="21">
        <v>2009</v>
      </c>
      <c r="M255" s="21">
        <v>2009</v>
      </c>
      <c r="N255" t="s">
        <v>268</v>
      </c>
      <c r="O255">
        <v>1</v>
      </c>
    </row>
    <row r="256" spans="1:15">
      <c r="A256" s="21" t="s">
        <v>258</v>
      </c>
      <c r="B256" t="s">
        <v>257</v>
      </c>
      <c r="C256" t="s">
        <v>267</v>
      </c>
      <c r="D256" s="16">
        <v>0.02</v>
      </c>
      <c r="E256" s="16">
        <v>71.75</v>
      </c>
      <c r="F256" s="16">
        <v>-154.75</v>
      </c>
      <c r="G256" s="18">
        <v>5.0000000000000001E-4</v>
      </c>
      <c r="H256">
        <v>1.01</v>
      </c>
      <c r="I256" s="18" t="s">
        <v>569</v>
      </c>
      <c r="J256" s="22">
        <v>1.3743815283122595E-4</v>
      </c>
      <c r="K256" s="22">
        <v>2.7487630566245189E-3</v>
      </c>
      <c r="L256" s="21">
        <v>2009</v>
      </c>
      <c r="M256" s="21">
        <v>2009</v>
      </c>
      <c r="N256" t="s">
        <v>268</v>
      </c>
      <c r="O256">
        <v>1</v>
      </c>
    </row>
    <row r="257" spans="1:15">
      <c r="A257" s="21" t="s">
        <v>258</v>
      </c>
      <c r="B257" t="s">
        <v>257</v>
      </c>
      <c r="C257" t="s">
        <v>267</v>
      </c>
      <c r="D257" s="16">
        <v>0.02</v>
      </c>
      <c r="E257" s="16">
        <v>71.75</v>
      </c>
      <c r="F257" s="16">
        <v>-155.25</v>
      </c>
      <c r="G257" s="18">
        <v>5.0000000000000001E-4</v>
      </c>
      <c r="H257">
        <v>1.01</v>
      </c>
      <c r="I257" s="18" t="s">
        <v>569</v>
      </c>
      <c r="J257" s="22">
        <v>1.3743815283122595E-4</v>
      </c>
      <c r="K257" s="22">
        <v>2.7487630566245189E-3</v>
      </c>
      <c r="L257" s="21">
        <v>2009</v>
      </c>
      <c r="M257" s="21">
        <v>2009</v>
      </c>
      <c r="N257" t="s">
        <v>268</v>
      </c>
      <c r="O257">
        <v>1</v>
      </c>
    </row>
    <row r="258" spans="1:15">
      <c r="A258" s="21" t="s">
        <v>258</v>
      </c>
      <c r="B258" t="s">
        <v>257</v>
      </c>
      <c r="C258" t="s">
        <v>267</v>
      </c>
      <c r="D258" s="16">
        <v>0.02</v>
      </c>
      <c r="E258" s="16">
        <v>71.75</v>
      </c>
      <c r="F258" s="16">
        <v>-155.75</v>
      </c>
      <c r="G258" s="18">
        <v>5.0000000000000001E-4</v>
      </c>
      <c r="H258">
        <v>1.01</v>
      </c>
      <c r="I258" s="18" t="s">
        <v>569</v>
      </c>
      <c r="J258" s="22">
        <v>1.3743815283122595E-4</v>
      </c>
      <c r="K258" s="22">
        <v>2.7487630566245189E-3</v>
      </c>
      <c r="L258" s="21">
        <v>2009</v>
      </c>
      <c r="M258" s="21">
        <v>2009</v>
      </c>
      <c r="N258" t="s">
        <v>268</v>
      </c>
      <c r="O258">
        <v>1</v>
      </c>
    </row>
    <row r="259" spans="1:15">
      <c r="A259" s="21" t="s">
        <v>258</v>
      </c>
      <c r="B259" t="s">
        <v>257</v>
      </c>
      <c r="C259" t="s">
        <v>267</v>
      </c>
      <c r="D259" s="16">
        <v>0.02</v>
      </c>
      <c r="E259" s="16">
        <v>71.75</v>
      </c>
      <c r="F259" s="16">
        <v>-156.25</v>
      </c>
      <c r="G259" s="18">
        <v>5.0000000000000001E-4</v>
      </c>
      <c r="H259">
        <v>1.01</v>
      </c>
      <c r="I259" s="18" t="s">
        <v>569</v>
      </c>
      <c r="J259" s="22">
        <v>1.3743815283122595E-4</v>
      </c>
      <c r="K259" s="22">
        <v>2.7487630566245189E-3</v>
      </c>
      <c r="L259" s="21">
        <v>2009</v>
      </c>
      <c r="M259" s="21">
        <v>2009</v>
      </c>
      <c r="N259" t="s">
        <v>268</v>
      </c>
      <c r="O259">
        <v>1</v>
      </c>
    </row>
    <row r="260" spans="1:15">
      <c r="A260" s="21" t="s">
        <v>258</v>
      </c>
      <c r="B260" t="s">
        <v>257</v>
      </c>
      <c r="C260" t="s">
        <v>267</v>
      </c>
      <c r="D260" s="16">
        <v>0.02</v>
      </c>
      <c r="E260" s="16">
        <v>71.25</v>
      </c>
      <c r="F260" s="16">
        <v>-155.75</v>
      </c>
      <c r="G260" s="18">
        <v>5.0000000000000001E-4</v>
      </c>
      <c r="H260">
        <v>1.01</v>
      </c>
      <c r="I260" s="18" t="s">
        <v>569</v>
      </c>
      <c r="J260" s="22">
        <v>1.3743815283122595E-4</v>
      </c>
      <c r="K260" s="22">
        <v>2.7487630566245189E-3</v>
      </c>
      <c r="L260" s="21">
        <v>2009</v>
      </c>
      <c r="M260" s="21">
        <v>2009</v>
      </c>
      <c r="N260" t="s">
        <v>268</v>
      </c>
      <c r="O260">
        <v>1</v>
      </c>
    </row>
    <row r="261" spans="1:15">
      <c r="A261" s="21" t="s">
        <v>258</v>
      </c>
      <c r="B261" t="s">
        <v>257</v>
      </c>
      <c r="C261" t="s">
        <v>267</v>
      </c>
      <c r="D261" s="16">
        <v>0.03</v>
      </c>
      <c r="E261" s="16">
        <v>71.25</v>
      </c>
      <c r="F261" s="16">
        <v>-156.25</v>
      </c>
      <c r="G261" s="18">
        <v>5.0000000000000001E-4</v>
      </c>
      <c r="H261">
        <v>1.01</v>
      </c>
      <c r="I261" s="18" t="s">
        <v>569</v>
      </c>
      <c r="J261" s="22">
        <v>1.3743815283122595E-4</v>
      </c>
      <c r="K261" s="22">
        <v>2.7487630566245189E-3</v>
      </c>
      <c r="L261" s="21">
        <v>2009</v>
      </c>
      <c r="M261" s="21">
        <v>2009</v>
      </c>
      <c r="N261" t="s">
        <v>268</v>
      </c>
      <c r="O261">
        <v>1</v>
      </c>
    </row>
    <row r="262" spans="1:15">
      <c r="A262" s="21" t="s">
        <v>258</v>
      </c>
      <c r="B262" t="s">
        <v>257</v>
      </c>
      <c r="C262" t="s">
        <v>267</v>
      </c>
      <c r="D262" s="16">
        <v>0.02</v>
      </c>
      <c r="E262" s="16">
        <v>71.75</v>
      </c>
      <c r="F262" s="16">
        <v>-156.75</v>
      </c>
      <c r="G262" s="18">
        <v>5.0000000000000001E-4</v>
      </c>
      <c r="H262">
        <v>1.01</v>
      </c>
      <c r="I262" s="18" t="s">
        <v>569</v>
      </c>
      <c r="J262" s="22">
        <v>1.3743815283122595E-4</v>
      </c>
      <c r="K262" s="22">
        <v>2.7487630566245189E-3</v>
      </c>
      <c r="L262" s="21">
        <v>2009</v>
      </c>
      <c r="M262" s="21">
        <v>2009</v>
      </c>
      <c r="N262" t="s">
        <v>268</v>
      </c>
      <c r="O262">
        <v>1</v>
      </c>
    </row>
    <row r="263" spans="1:15">
      <c r="A263" s="21" t="s">
        <v>258</v>
      </c>
      <c r="B263" t="s">
        <v>257</v>
      </c>
      <c r="C263" t="s">
        <v>267</v>
      </c>
      <c r="D263" s="16">
        <v>0.01</v>
      </c>
      <c r="E263" s="16">
        <v>70.75</v>
      </c>
      <c r="F263" s="16">
        <v>-154.25</v>
      </c>
      <c r="G263" s="18">
        <v>5.0000000000000001E-4</v>
      </c>
      <c r="H263">
        <v>1.01</v>
      </c>
      <c r="I263" s="18" t="s">
        <v>569</v>
      </c>
      <c r="J263" s="22">
        <v>1.3743815283122595E-4</v>
      </c>
      <c r="K263" s="22">
        <v>2.7487630566245189E-3</v>
      </c>
      <c r="L263" s="21">
        <v>2009</v>
      </c>
      <c r="M263" s="21">
        <v>2009</v>
      </c>
      <c r="N263" t="s">
        <v>268</v>
      </c>
      <c r="O263">
        <v>1</v>
      </c>
    </row>
    <row r="264" spans="1:15">
      <c r="A264" s="21" t="s">
        <v>258</v>
      </c>
      <c r="B264" t="s">
        <v>257</v>
      </c>
      <c r="C264" t="s">
        <v>267</v>
      </c>
      <c r="D264" s="16">
        <v>0.13</v>
      </c>
      <c r="E264" s="16">
        <v>71.25</v>
      </c>
      <c r="F264" s="16">
        <v>-156.75</v>
      </c>
      <c r="G264" s="18">
        <v>5.0000000000000001E-4</v>
      </c>
      <c r="H264">
        <v>1.01</v>
      </c>
      <c r="I264" s="18" t="s">
        <v>569</v>
      </c>
      <c r="J264" s="22">
        <v>1.3743815283122595E-4</v>
      </c>
      <c r="K264" s="22">
        <v>2.7487630566245189E-3</v>
      </c>
      <c r="L264" s="21">
        <v>2009</v>
      </c>
      <c r="M264" s="21">
        <v>2009</v>
      </c>
      <c r="N264" t="s">
        <v>268</v>
      </c>
      <c r="O264">
        <v>1</v>
      </c>
    </row>
    <row r="265" spans="1:15">
      <c r="A265" s="21" t="s">
        <v>258</v>
      </c>
      <c r="B265" t="s">
        <v>257</v>
      </c>
      <c r="C265" t="s">
        <v>269</v>
      </c>
      <c r="D265" s="16">
        <v>0.02</v>
      </c>
      <c r="E265" s="16">
        <v>71.25</v>
      </c>
      <c r="F265" s="16">
        <v>-154.25</v>
      </c>
      <c r="G265" s="18">
        <v>2.0000000000000001E-4</v>
      </c>
      <c r="H265">
        <v>1.01</v>
      </c>
      <c r="I265" s="18" t="s">
        <v>569</v>
      </c>
      <c r="J265" s="22">
        <v>0</v>
      </c>
      <c r="K265" s="22">
        <v>1.0995052226498076E-3</v>
      </c>
      <c r="L265" s="21">
        <v>2010</v>
      </c>
      <c r="M265" s="21">
        <v>2010</v>
      </c>
      <c r="N265" t="s">
        <v>270</v>
      </c>
      <c r="O265">
        <v>1</v>
      </c>
    </row>
    <row r="266" spans="1:15">
      <c r="A266" s="21" t="s">
        <v>258</v>
      </c>
      <c r="B266" t="s">
        <v>257</v>
      </c>
      <c r="C266" t="s">
        <v>269</v>
      </c>
      <c r="D266" s="16">
        <v>0.02</v>
      </c>
      <c r="E266" s="16">
        <v>71.25</v>
      </c>
      <c r="F266" s="16">
        <v>-154.75</v>
      </c>
      <c r="G266" s="18">
        <v>2.0000000000000001E-4</v>
      </c>
      <c r="H266">
        <v>1.01</v>
      </c>
      <c r="I266" s="18" t="s">
        <v>569</v>
      </c>
      <c r="J266" s="22">
        <v>0</v>
      </c>
      <c r="K266" s="22">
        <v>1.0995052226498076E-3</v>
      </c>
      <c r="L266" s="21">
        <v>2010</v>
      </c>
      <c r="M266" s="21">
        <v>2010</v>
      </c>
      <c r="N266" t="s">
        <v>270</v>
      </c>
      <c r="O266">
        <v>1</v>
      </c>
    </row>
    <row r="267" spans="1:15">
      <c r="A267" s="21" t="s">
        <v>258</v>
      </c>
      <c r="B267" t="s">
        <v>257</v>
      </c>
      <c r="C267" t="s">
        <v>269</v>
      </c>
      <c r="D267" s="16">
        <v>0.01</v>
      </c>
      <c r="E267" s="16">
        <v>71.75</v>
      </c>
      <c r="F267" s="16">
        <v>-154.25</v>
      </c>
      <c r="G267" s="18">
        <v>2.0000000000000001E-4</v>
      </c>
      <c r="H267">
        <v>1.01</v>
      </c>
      <c r="I267" s="18" t="s">
        <v>569</v>
      </c>
      <c r="J267" s="22">
        <v>0</v>
      </c>
      <c r="K267" s="22">
        <v>1.0995052226498076E-3</v>
      </c>
      <c r="L267" s="21">
        <v>2010</v>
      </c>
      <c r="M267" s="21">
        <v>2010</v>
      </c>
      <c r="N267" t="s">
        <v>270</v>
      </c>
      <c r="O267">
        <v>1</v>
      </c>
    </row>
    <row r="268" spans="1:15">
      <c r="A268" s="21" t="s">
        <v>258</v>
      </c>
      <c r="B268" t="s">
        <v>257</v>
      </c>
      <c r="C268" t="s">
        <v>269</v>
      </c>
      <c r="D268" s="16">
        <v>0.02</v>
      </c>
      <c r="E268" s="16">
        <v>71.25</v>
      </c>
      <c r="F268" s="16">
        <v>-155.25</v>
      </c>
      <c r="G268" s="18">
        <v>2.0000000000000001E-4</v>
      </c>
      <c r="H268">
        <v>1.01</v>
      </c>
      <c r="I268" s="18" t="s">
        <v>569</v>
      </c>
      <c r="J268" s="22">
        <v>0</v>
      </c>
      <c r="K268" s="22">
        <v>1.0995052226498076E-3</v>
      </c>
      <c r="L268" s="21">
        <v>2010</v>
      </c>
      <c r="M268" s="21">
        <v>2010</v>
      </c>
      <c r="N268" t="s">
        <v>270</v>
      </c>
      <c r="O268">
        <v>1</v>
      </c>
    </row>
    <row r="269" spans="1:15">
      <c r="A269" s="21" t="s">
        <v>258</v>
      </c>
      <c r="B269" t="s">
        <v>257</v>
      </c>
      <c r="C269" t="s">
        <v>269</v>
      </c>
      <c r="D269" s="16">
        <v>0.02</v>
      </c>
      <c r="E269" s="16">
        <v>71.75</v>
      </c>
      <c r="F269" s="16">
        <v>-154.75</v>
      </c>
      <c r="G269" s="18">
        <v>2.0000000000000001E-4</v>
      </c>
      <c r="H269">
        <v>1.01</v>
      </c>
      <c r="I269" s="18" t="s">
        <v>569</v>
      </c>
      <c r="J269" s="22">
        <v>0</v>
      </c>
      <c r="K269" s="22">
        <v>1.0995052226498076E-3</v>
      </c>
      <c r="L269" s="21">
        <v>2010</v>
      </c>
      <c r="M269" s="21">
        <v>2010</v>
      </c>
      <c r="N269" t="s">
        <v>270</v>
      </c>
      <c r="O269">
        <v>1</v>
      </c>
    </row>
    <row r="270" spans="1:15">
      <c r="A270" s="21" t="s">
        <v>258</v>
      </c>
      <c r="B270" t="s">
        <v>257</v>
      </c>
      <c r="C270" t="s">
        <v>269</v>
      </c>
      <c r="D270" s="16">
        <v>0.02</v>
      </c>
      <c r="E270" s="16">
        <v>71.75</v>
      </c>
      <c r="F270" s="16">
        <v>-155.25</v>
      </c>
      <c r="G270" s="18">
        <v>2.0000000000000001E-4</v>
      </c>
      <c r="H270">
        <v>1.01</v>
      </c>
      <c r="I270" s="18" t="s">
        <v>569</v>
      </c>
      <c r="J270" s="22">
        <v>0</v>
      </c>
      <c r="K270" s="22">
        <v>1.0995052226498076E-3</v>
      </c>
      <c r="L270" s="21">
        <v>2010</v>
      </c>
      <c r="M270" s="21">
        <v>2010</v>
      </c>
      <c r="N270" t="s">
        <v>270</v>
      </c>
      <c r="O270">
        <v>1</v>
      </c>
    </row>
    <row r="271" spans="1:15">
      <c r="A271" s="21" t="s">
        <v>258</v>
      </c>
      <c r="B271" t="s">
        <v>257</v>
      </c>
      <c r="C271" t="s">
        <v>269</v>
      </c>
      <c r="D271" s="16">
        <v>0.02</v>
      </c>
      <c r="E271" s="16">
        <v>71.75</v>
      </c>
      <c r="F271" s="16">
        <v>-155.75</v>
      </c>
      <c r="G271" s="18">
        <v>2.0000000000000001E-4</v>
      </c>
      <c r="H271">
        <v>1.01</v>
      </c>
      <c r="I271" s="18" t="s">
        <v>569</v>
      </c>
      <c r="J271" s="22">
        <v>0</v>
      </c>
      <c r="K271" s="22">
        <v>1.0995052226498076E-3</v>
      </c>
      <c r="L271" s="21">
        <v>2010</v>
      </c>
      <c r="M271" s="21">
        <v>2010</v>
      </c>
      <c r="N271" t="s">
        <v>270</v>
      </c>
      <c r="O271">
        <v>1</v>
      </c>
    </row>
    <row r="272" spans="1:15">
      <c r="A272" s="21" t="s">
        <v>258</v>
      </c>
      <c r="B272" t="s">
        <v>257</v>
      </c>
      <c r="C272" t="s">
        <v>269</v>
      </c>
      <c r="D272" s="16">
        <v>0.02</v>
      </c>
      <c r="E272" s="16">
        <v>71.75</v>
      </c>
      <c r="F272" s="16">
        <v>-156.25</v>
      </c>
      <c r="G272" s="18">
        <v>2.0000000000000001E-4</v>
      </c>
      <c r="H272">
        <v>1.01</v>
      </c>
      <c r="I272" s="18" t="s">
        <v>569</v>
      </c>
      <c r="J272" s="22">
        <v>0</v>
      </c>
      <c r="K272" s="22">
        <v>1.0995052226498076E-3</v>
      </c>
      <c r="L272" s="21">
        <v>2010</v>
      </c>
      <c r="M272" s="21">
        <v>2010</v>
      </c>
      <c r="N272" t="s">
        <v>270</v>
      </c>
      <c r="O272">
        <v>1</v>
      </c>
    </row>
    <row r="273" spans="1:15">
      <c r="A273" s="21" t="s">
        <v>258</v>
      </c>
      <c r="B273" t="s">
        <v>257</v>
      </c>
      <c r="C273" t="s">
        <v>269</v>
      </c>
      <c r="D273" s="16">
        <v>0.02</v>
      </c>
      <c r="E273" s="16">
        <v>71.25</v>
      </c>
      <c r="F273" s="16">
        <v>-155.75</v>
      </c>
      <c r="G273" s="18">
        <v>2.0000000000000001E-4</v>
      </c>
      <c r="H273">
        <v>1.01</v>
      </c>
      <c r="I273" s="18" t="s">
        <v>569</v>
      </c>
      <c r="J273" s="22">
        <v>0</v>
      </c>
      <c r="K273" s="22">
        <v>1.0995052226498076E-3</v>
      </c>
      <c r="L273" s="21">
        <v>2010</v>
      </c>
      <c r="M273" s="21">
        <v>2010</v>
      </c>
      <c r="N273" t="s">
        <v>270</v>
      </c>
      <c r="O273">
        <v>1</v>
      </c>
    </row>
    <row r="274" spans="1:15">
      <c r="A274" s="21" t="s">
        <v>258</v>
      </c>
      <c r="B274" t="s">
        <v>257</v>
      </c>
      <c r="C274" t="s">
        <v>269</v>
      </c>
      <c r="D274" s="16">
        <v>0.03</v>
      </c>
      <c r="E274" s="16">
        <v>71.25</v>
      </c>
      <c r="F274" s="16">
        <v>-156.25</v>
      </c>
      <c r="G274" s="18">
        <v>2.0000000000000001E-4</v>
      </c>
      <c r="H274">
        <v>1.01</v>
      </c>
      <c r="I274" s="18" t="s">
        <v>569</v>
      </c>
      <c r="J274" s="22">
        <v>0</v>
      </c>
      <c r="K274" s="22">
        <v>1.0995052226498076E-3</v>
      </c>
      <c r="L274" s="21">
        <v>2010</v>
      </c>
      <c r="M274" s="21">
        <v>2010</v>
      </c>
      <c r="N274" t="s">
        <v>270</v>
      </c>
      <c r="O274">
        <v>1</v>
      </c>
    </row>
    <row r="275" spans="1:15">
      <c r="A275" s="21" t="s">
        <v>258</v>
      </c>
      <c r="B275" t="s">
        <v>257</v>
      </c>
      <c r="C275" t="s">
        <v>269</v>
      </c>
      <c r="D275" s="16">
        <v>0.02</v>
      </c>
      <c r="E275" s="16">
        <v>71.75</v>
      </c>
      <c r="F275" s="16">
        <v>-156.75</v>
      </c>
      <c r="G275" s="18">
        <v>2.0000000000000001E-4</v>
      </c>
      <c r="H275">
        <v>1.01</v>
      </c>
      <c r="I275" s="18" t="s">
        <v>569</v>
      </c>
      <c r="J275" s="22">
        <v>0</v>
      </c>
      <c r="K275" s="22">
        <v>1.0995052226498076E-3</v>
      </c>
      <c r="L275" s="21">
        <v>2010</v>
      </c>
      <c r="M275" s="21">
        <v>2010</v>
      </c>
      <c r="N275" t="s">
        <v>270</v>
      </c>
      <c r="O275">
        <v>1</v>
      </c>
    </row>
    <row r="276" spans="1:15">
      <c r="A276" s="21" t="s">
        <v>258</v>
      </c>
      <c r="B276" t="s">
        <v>257</v>
      </c>
      <c r="C276" t="s">
        <v>269</v>
      </c>
      <c r="D276" s="16">
        <v>0.01</v>
      </c>
      <c r="E276" s="16">
        <v>70.75</v>
      </c>
      <c r="F276" s="16">
        <v>-154.25</v>
      </c>
      <c r="G276" s="18">
        <v>2.0000000000000001E-4</v>
      </c>
      <c r="H276">
        <v>1.01</v>
      </c>
      <c r="I276" s="18" t="s">
        <v>569</v>
      </c>
      <c r="J276" s="22">
        <v>0</v>
      </c>
      <c r="K276" s="22">
        <v>1.0995052226498076E-3</v>
      </c>
      <c r="L276" s="21">
        <v>2010</v>
      </c>
      <c r="M276" s="21">
        <v>2010</v>
      </c>
      <c r="N276" t="s">
        <v>270</v>
      </c>
      <c r="O276">
        <v>1</v>
      </c>
    </row>
    <row r="277" spans="1:15">
      <c r="A277" s="21" t="s">
        <v>258</v>
      </c>
      <c r="B277" t="s">
        <v>257</v>
      </c>
      <c r="C277" t="s">
        <v>269</v>
      </c>
      <c r="D277" s="16">
        <v>0.13</v>
      </c>
      <c r="E277" s="16">
        <v>71.25</v>
      </c>
      <c r="F277" s="16">
        <v>-156.75</v>
      </c>
      <c r="G277" s="18">
        <v>2.0000000000000001E-4</v>
      </c>
      <c r="H277">
        <v>1.01</v>
      </c>
      <c r="I277" s="18" t="s">
        <v>569</v>
      </c>
      <c r="J277" s="22">
        <v>0</v>
      </c>
      <c r="K277" s="22">
        <v>1.0995052226498076E-3</v>
      </c>
      <c r="L277" s="21">
        <v>2010</v>
      </c>
      <c r="M277" s="21">
        <v>2010</v>
      </c>
      <c r="N277" t="s">
        <v>270</v>
      </c>
      <c r="O277">
        <v>1</v>
      </c>
    </row>
    <row r="278" spans="1:15">
      <c r="A278" s="21" t="s">
        <v>258</v>
      </c>
      <c r="B278" t="s">
        <v>257</v>
      </c>
      <c r="C278" t="s">
        <v>273</v>
      </c>
      <c r="D278" s="16">
        <v>0.02</v>
      </c>
      <c r="E278" s="16">
        <v>71.25</v>
      </c>
      <c r="F278" s="16">
        <v>-154.25</v>
      </c>
      <c r="G278" s="18">
        <v>2.5000000000000001E-3</v>
      </c>
      <c r="H278">
        <v>0.28000000000000003</v>
      </c>
      <c r="I278" s="18" t="s">
        <v>569</v>
      </c>
      <c r="J278" s="22">
        <v>1.3743815283122594E-3</v>
      </c>
      <c r="K278" s="22">
        <v>4.2605827377680044E-3</v>
      </c>
      <c r="L278" s="21">
        <v>2011</v>
      </c>
      <c r="M278" s="21">
        <v>2011</v>
      </c>
      <c r="N278" t="s">
        <v>274</v>
      </c>
      <c r="O278">
        <v>1</v>
      </c>
    </row>
    <row r="279" spans="1:15">
      <c r="A279" s="21" t="s">
        <v>258</v>
      </c>
      <c r="B279" t="s">
        <v>257</v>
      </c>
      <c r="C279" t="s">
        <v>273</v>
      </c>
      <c r="D279" s="16">
        <v>0.02</v>
      </c>
      <c r="E279" s="16">
        <v>71.25</v>
      </c>
      <c r="F279" s="16">
        <v>-154.75</v>
      </c>
      <c r="G279" s="18">
        <v>2.5000000000000001E-3</v>
      </c>
      <c r="H279">
        <v>0.28000000000000003</v>
      </c>
      <c r="I279" s="18" t="s">
        <v>569</v>
      </c>
      <c r="J279" s="22">
        <v>1.3743815283122594E-3</v>
      </c>
      <c r="K279" s="22">
        <v>4.2605827377680044E-3</v>
      </c>
      <c r="L279" s="21">
        <v>2011</v>
      </c>
      <c r="M279" s="21">
        <v>2011</v>
      </c>
      <c r="N279" t="s">
        <v>274</v>
      </c>
      <c r="O279">
        <v>1</v>
      </c>
    </row>
    <row r="280" spans="1:15">
      <c r="A280" s="21" t="s">
        <v>258</v>
      </c>
      <c r="B280" t="s">
        <v>257</v>
      </c>
      <c r="C280" t="s">
        <v>273</v>
      </c>
      <c r="D280" s="16">
        <v>0.01</v>
      </c>
      <c r="E280" s="16">
        <v>71.75</v>
      </c>
      <c r="F280" s="16">
        <v>-154.25</v>
      </c>
      <c r="G280" s="18">
        <v>2.5000000000000001E-3</v>
      </c>
      <c r="H280">
        <v>0.28000000000000003</v>
      </c>
      <c r="I280" s="18" t="s">
        <v>569</v>
      </c>
      <c r="J280" s="22">
        <v>1.3743815283122594E-3</v>
      </c>
      <c r="K280" s="22">
        <v>4.2605827377680044E-3</v>
      </c>
      <c r="L280" s="21">
        <v>2011</v>
      </c>
      <c r="M280" s="21">
        <v>2011</v>
      </c>
      <c r="N280" t="s">
        <v>274</v>
      </c>
      <c r="O280">
        <v>1</v>
      </c>
    </row>
    <row r="281" spans="1:15">
      <c r="A281" s="21" t="s">
        <v>258</v>
      </c>
      <c r="B281" t="s">
        <v>257</v>
      </c>
      <c r="C281" t="s">
        <v>273</v>
      </c>
      <c r="D281" s="16">
        <v>0.02</v>
      </c>
      <c r="E281" s="16">
        <v>71.25</v>
      </c>
      <c r="F281" s="16">
        <v>-155.25</v>
      </c>
      <c r="G281" s="18">
        <v>2.5000000000000001E-3</v>
      </c>
      <c r="H281">
        <v>0.28000000000000003</v>
      </c>
      <c r="I281" s="18" t="s">
        <v>569</v>
      </c>
      <c r="J281" s="22">
        <v>1.3743815283122594E-3</v>
      </c>
      <c r="K281" s="22">
        <v>4.2605827377680044E-3</v>
      </c>
      <c r="L281" s="21">
        <v>2011</v>
      </c>
      <c r="M281" s="21">
        <v>2011</v>
      </c>
      <c r="N281" t="s">
        <v>274</v>
      </c>
      <c r="O281">
        <v>1</v>
      </c>
    </row>
    <row r="282" spans="1:15">
      <c r="A282" s="21" t="s">
        <v>258</v>
      </c>
      <c r="B282" t="s">
        <v>257</v>
      </c>
      <c r="C282" t="s">
        <v>273</v>
      </c>
      <c r="D282" s="16">
        <v>0.02</v>
      </c>
      <c r="E282" s="16">
        <v>71.75</v>
      </c>
      <c r="F282" s="16">
        <v>-154.75</v>
      </c>
      <c r="G282" s="18">
        <v>2.5000000000000001E-3</v>
      </c>
      <c r="H282">
        <v>0.28000000000000003</v>
      </c>
      <c r="I282" s="18" t="s">
        <v>569</v>
      </c>
      <c r="J282" s="22">
        <v>1.3743815283122594E-3</v>
      </c>
      <c r="K282" s="22">
        <v>4.2605827377680044E-3</v>
      </c>
      <c r="L282" s="21">
        <v>2011</v>
      </c>
      <c r="M282" s="21">
        <v>2011</v>
      </c>
      <c r="N282" t="s">
        <v>274</v>
      </c>
      <c r="O282">
        <v>1</v>
      </c>
    </row>
    <row r="283" spans="1:15">
      <c r="A283" s="21" t="s">
        <v>258</v>
      </c>
      <c r="B283" t="s">
        <v>257</v>
      </c>
      <c r="C283" t="s">
        <v>273</v>
      </c>
      <c r="D283" s="16">
        <v>0.02</v>
      </c>
      <c r="E283" s="16">
        <v>71.75</v>
      </c>
      <c r="F283" s="16">
        <v>-155.25</v>
      </c>
      <c r="G283" s="18">
        <v>2.5000000000000001E-3</v>
      </c>
      <c r="H283">
        <v>0.28000000000000003</v>
      </c>
      <c r="I283" s="18" t="s">
        <v>569</v>
      </c>
      <c r="J283" s="22">
        <v>1.3743815283122594E-3</v>
      </c>
      <c r="K283" s="22">
        <v>4.2605827377680044E-3</v>
      </c>
      <c r="L283" s="21">
        <v>2011</v>
      </c>
      <c r="M283" s="21">
        <v>2011</v>
      </c>
      <c r="N283" t="s">
        <v>274</v>
      </c>
      <c r="O283">
        <v>1</v>
      </c>
    </row>
    <row r="284" spans="1:15">
      <c r="A284" s="21" t="s">
        <v>258</v>
      </c>
      <c r="B284" t="s">
        <v>257</v>
      </c>
      <c r="C284" t="s">
        <v>273</v>
      </c>
      <c r="D284" s="16">
        <v>0.02</v>
      </c>
      <c r="E284" s="16">
        <v>71.75</v>
      </c>
      <c r="F284" s="16">
        <v>-155.75</v>
      </c>
      <c r="G284" s="18">
        <v>2.5000000000000001E-3</v>
      </c>
      <c r="H284">
        <v>0.28000000000000003</v>
      </c>
      <c r="I284" s="18" t="s">
        <v>569</v>
      </c>
      <c r="J284" s="22">
        <v>1.3743815283122594E-3</v>
      </c>
      <c r="K284" s="22">
        <v>4.2605827377680044E-3</v>
      </c>
      <c r="L284" s="21">
        <v>2011</v>
      </c>
      <c r="M284" s="21">
        <v>2011</v>
      </c>
      <c r="N284" t="s">
        <v>274</v>
      </c>
      <c r="O284">
        <v>1</v>
      </c>
    </row>
    <row r="285" spans="1:15">
      <c r="A285" s="21" t="s">
        <v>258</v>
      </c>
      <c r="B285" t="s">
        <v>257</v>
      </c>
      <c r="C285" t="s">
        <v>273</v>
      </c>
      <c r="D285" s="16">
        <v>0.02</v>
      </c>
      <c r="E285" s="16">
        <v>71.75</v>
      </c>
      <c r="F285" s="16">
        <v>-156.25</v>
      </c>
      <c r="G285" s="18">
        <v>2.5000000000000001E-3</v>
      </c>
      <c r="H285">
        <v>0.28000000000000003</v>
      </c>
      <c r="I285" s="18" t="s">
        <v>569</v>
      </c>
      <c r="J285" s="22">
        <v>1.3743815283122594E-3</v>
      </c>
      <c r="K285" s="22">
        <v>4.2605827377680044E-3</v>
      </c>
      <c r="L285" s="21">
        <v>2011</v>
      </c>
      <c r="M285" s="21">
        <v>2011</v>
      </c>
      <c r="N285" t="s">
        <v>274</v>
      </c>
      <c r="O285">
        <v>1</v>
      </c>
    </row>
    <row r="286" spans="1:15">
      <c r="A286" s="21" t="s">
        <v>258</v>
      </c>
      <c r="B286" t="s">
        <v>257</v>
      </c>
      <c r="C286" t="s">
        <v>273</v>
      </c>
      <c r="D286" s="16">
        <v>0.02</v>
      </c>
      <c r="E286" s="16">
        <v>71.25</v>
      </c>
      <c r="F286" s="16">
        <v>-155.75</v>
      </c>
      <c r="G286" s="18">
        <v>2.5000000000000001E-3</v>
      </c>
      <c r="H286">
        <v>0.28000000000000003</v>
      </c>
      <c r="I286" s="18" t="s">
        <v>569</v>
      </c>
      <c r="J286" s="22">
        <v>1.3743815283122594E-3</v>
      </c>
      <c r="K286" s="22">
        <v>4.2605827377680044E-3</v>
      </c>
      <c r="L286" s="21">
        <v>2011</v>
      </c>
      <c r="M286" s="21">
        <v>2011</v>
      </c>
      <c r="N286" t="s">
        <v>274</v>
      </c>
      <c r="O286">
        <v>1</v>
      </c>
    </row>
    <row r="287" spans="1:15">
      <c r="A287" s="21" t="s">
        <v>258</v>
      </c>
      <c r="B287" t="s">
        <v>257</v>
      </c>
      <c r="C287" t="s">
        <v>273</v>
      </c>
      <c r="D287" s="16">
        <v>0.03</v>
      </c>
      <c r="E287" s="16">
        <v>71.25</v>
      </c>
      <c r="F287" s="16">
        <v>-156.25</v>
      </c>
      <c r="G287" s="18">
        <v>2.5000000000000001E-3</v>
      </c>
      <c r="H287">
        <v>0.28000000000000003</v>
      </c>
      <c r="I287" s="18" t="s">
        <v>569</v>
      </c>
      <c r="J287" s="22">
        <v>1.3743815283122594E-3</v>
      </c>
      <c r="K287" s="22">
        <v>4.2605827377680044E-3</v>
      </c>
      <c r="L287" s="21">
        <v>2011</v>
      </c>
      <c r="M287" s="21">
        <v>2011</v>
      </c>
      <c r="N287" t="s">
        <v>274</v>
      </c>
      <c r="O287">
        <v>1</v>
      </c>
    </row>
    <row r="288" spans="1:15">
      <c r="A288" s="21" t="s">
        <v>258</v>
      </c>
      <c r="B288" t="s">
        <v>257</v>
      </c>
      <c r="C288" t="s">
        <v>273</v>
      </c>
      <c r="D288" s="16">
        <v>0.02</v>
      </c>
      <c r="E288" s="16">
        <v>71.75</v>
      </c>
      <c r="F288" s="16">
        <v>-156.75</v>
      </c>
      <c r="G288" s="18">
        <v>2.5000000000000001E-3</v>
      </c>
      <c r="H288">
        <v>0.28000000000000003</v>
      </c>
      <c r="I288" s="18" t="s">
        <v>569</v>
      </c>
      <c r="J288" s="22">
        <v>1.3743815283122594E-3</v>
      </c>
      <c r="K288" s="22">
        <v>4.2605827377680044E-3</v>
      </c>
      <c r="L288" s="21">
        <v>2011</v>
      </c>
      <c r="M288" s="21">
        <v>2011</v>
      </c>
      <c r="N288" t="s">
        <v>274</v>
      </c>
      <c r="O288">
        <v>1</v>
      </c>
    </row>
    <row r="289" spans="1:15">
      <c r="A289" s="21" t="s">
        <v>258</v>
      </c>
      <c r="B289" t="s">
        <v>257</v>
      </c>
      <c r="C289" t="s">
        <v>273</v>
      </c>
      <c r="D289" s="16">
        <v>0.01</v>
      </c>
      <c r="E289" s="16">
        <v>70.75</v>
      </c>
      <c r="F289" s="16">
        <v>-154.25</v>
      </c>
      <c r="G289" s="18">
        <v>2.5000000000000001E-3</v>
      </c>
      <c r="H289">
        <v>0.28000000000000003</v>
      </c>
      <c r="I289" s="18" t="s">
        <v>569</v>
      </c>
      <c r="J289" s="22">
        <v>1.3743815283122594E-3</v>
      </c>
      <c r="K289" s="22">
        <v>4.2605827377680044E-3</v>
      </c>
      <c r="L289" s="21">
        <v>2011</v>
      </c>
      <c r="M289" s="21">
        <v>2011</v>
      </c>
      <c r="N289" t="s">
        <v>274</v>
      </c>
      <c r="O289">
        <v>1</v>
      </c>
    </row>
    <row r="290" spans="1:15">
      <c r="A290" s="21" t="s">
        <v>258</v>
      </c>
      <c r="B290" t="s">
        <v>257</v>
      </c>
      <c r="C290" t="s">
        <v>273</v>
      </c>
      <c r="D290" s="16">
        <v>0.13</v>
      </c>
      <c r="E290" s="16">
        <v>71.25</v>
      </c>
      <c r="F290" s="16">
        <v>-156.75</v>
      </c>
      <c r="G290" s="18">
        <v>2.5000000000000001E-3</v>
      </c>
      <c r="H290">
        <v>0.28000000000000003</v>
      </c>
      <c r="I290" s="18" t="s">
        <v>32</v>
      </c>
      <c r="J290" s="22">
        <v>1.3743815283122594E-3</v>
      </c>
      <c r="K290" s="22">
        <v>4.2605827377680044E-3</v>
      </c>
      <c r="L290" s="21">
        <v>2011</v>
      </c>
      <c r="M290" s="21">
        <v>2011</v>
      </c>
      <c r="N290" t="s">
        <v>274</v>
      </c>
      <c r="O290">
        <v>1</v>
      </c>
    </row>
    <row r="291" spans="1:15">
      <c r="A291" s="21" t="s">
        <v>258</v>
      </c>
      <c r="B291" t="s">
        <v>257</v>
      </c>
      <c r="C291" t="s">
        <v>275</v>
      </c>
      <c r="D291" s="16">
        <v>0.01</v>
      </c>
      <c r="E291" s="16">
        <v>71.25</v>
      </c>
      <c r="F291" s="16">
        <v>-153.25</v>
      </c>
      <c r="G291" s="18">
        <v>0</v>
      </c>
      <c r="H291">
        <v>0</v>
      </c>
      <c r="I291" s="18" t="s">
        <v>32</v>
      </c>
      <c r="J291" s="22">
        <v>0</v>
      </c>
      <c r="K291" s="22">
        <v>0</v>
      </c>
      <c r="L291" s="21">
        <v>2011</v>
      </c>
      <c r="M291" s="21">
        <v>2011</v>
      </c>
      <c r="N291" t="s">
        <v>274</v>
      </c>
      <c r="O291">
        <v>1</v>
      </c>
    </row>
    <row r="292" spans="1:15">
      <c r="A292" s="21" t="s">
        <v>258</v>
      </c>
      <c r="B292" t="s">
        <v>257</v>
      </c>
      <c r="C292" t="s">
        <v>275</v>
      </c>
      <c r="D292" s="16">
        <v>0.01</v>
      </c>
      <c r="E292" s="16">
        <v>71.25</v>
      </c>
      <c r="F292" s="16">
        <v>-152.75</v>
      </c>
      <c r="G292" s="18">
        <v>0</v>
      </c>
      <c r="H292">
        <v>0</v>
      </c>
      <c r="I292" s="18" t="s">
        <v>32</v>
      </c>
      <c r="J292" s="22">
        <v>0</v>
      </c>
      <c r="K292" s="22">
        <v>0</v>
      </c>
      <c r="L292" s="21">
        <v>2011</v>
      </c>
      <c r="M292" s="21">
        <v>2011</v>
      </c>
      <c r="N292" t="s">
        <v>274</v>
      </c>
      <c r="O292">
        <v>1</v>
      </c>
    </row>
    <row r="293" spans="1:15">
      <c r="A293" s="21" t="s">
        <v>258</v>
      </c>
      <c r="B293" t="s">
        <v>257</v>
      </c>
      <c r="C293" t="s">
        <v>275</v>
      </c>
      <c r="D293" s="16">
        <v>0.01</v>
      </c>
      <c r="E293" s="16">
        <v>71.25</v>
      </c>
      <c r="F293" s="16">
        <v>-152.25</v>
      </c>
      <c r="G293" s="18">
        <v>0</v>
      </c>
      <c r="H293">
        <v>0</v>
      </c>
      <c r="I293" s="18" t="s">
        <v>32</v>
      </c>
      <c r="J293" s="22">
        <v>0</v>
      </c>
      <c r="K293" s="22">
        <v>0</v>
      </c>
      <c r="L293" s="21">
        <v>2011</v>
      </c>
      <c r="M293" s="21">
        <v>2011</v>
      </c>
      <c r="N293" t="s">
        <v>274</v>
      </c>
      <c r="O293">
        <v>1</v>
      </c>
    </row>
    <row r="294" spans="1:15">
      <c r="A294" s="21" t="s">
        <v>258</v>
      </c>
      <c r="B294" t="s">
        <v>257</v>
      </c>
      <c r="C294" t="s">
        <v>275</v>
      </c>
      <c r="D294" s="16">
        <v>0</v>
      </c>
      <c r="E294" s="16">
        <v>71.75</v>
      </c>
      <c r="F294" s="16">
        <v>-153.25</v>
      </c>
      <c r="G294" s="18">
        <v>0</v>
      </c>
      <c r="H294">
        <v>0</v>
      </c>
      <c r="I294" s="18" t="s">
        <v>32</v>
      </c>
      <c r="J294" s="22">
        <v>0</v>
      </c>
      <c r="K294" s="22">
        <v>0</v>
      </c>
      <c r="L294" s="21">
        <v>2011</v>
      </c>
      <c r="M294" s="21">
        <v>2011</v>
      </c>
      <c r="N294" t="s">
        <v>274</v>
      </c>
      <c r="O294">
        <v>1</v>
      </c>
    </row>
    <row r="295" spans="1:15">
      <c r="A295" s="21" t="s">
        <v>258</v>
      </c>
      <c r="B295" t="s">
        <v>257</v>
      </c>
      <c r="C295" t="s">
        <v>275</v>
      </c>
      <c r="D295" s="16">
        <v>0</v>
      </c>
      <c r="E295" s="16">
        <v>71.75</v>
      </c>
      <c r="F295" s="16">
        <v>-152.75</v>
      </c>
      <c r="G295" s="18">
        <v>0</v>
      </c>
      <c r="H295">
        <v>0</v>
      </c>
      <c r="I295" s="18" t="s">
        <v>32</v>
      </c>
      <c r="J295" s="22">
        <v>0</v>
      </c>
      <c r="K295" s="22">
        <v>0</v>
      </c>
      <c r="L295" s="21">
        <v>2011</v>
      </c>
      <c r="M295" s="21">
        <v>2011</v>
      </c>
      <c r="N295" t="s">
        <v>274</v>
      </c>
      <c r="O295">
        <v>1</v>
      </c>
    </row>
    <row r="296" spans="1:15">
      <c r="A296" s="21" t="s">
        <v>258</v>
      </c>
      <c r="B296" t="s">
        <v>257</v>
      </c>
      <c r="C296" t="s">
        <v>275</v>
      </c>
      <c r="D296" s="16">
        <v>0</v>
      </c>
      <c r="E296" s="16">
        <v>71.75</v>
      </c>
      <c r="F296" s="16">
        <v>-152.25</v>
      </c>
      <c r="G296" s="18">
        <v>0</v>
      </c>
      <c r="H296">
        <v>0</v>
      </c>
      <c r="I296" s="18" t="s">
        <v>32</v>
      </c>
      <c r="J296" s="22">
        <v>0</v>
      </c>
      <c r="K296" s="22">
        <v>0</v>
      </c>
      <c r="L296" s="21">
        <v>2011</v>
      </c>
      <c r="M296" s="21">
        <v>2011</v>
      </c>
      <c r="N296" t="s">
        <v>274</v>
      </c>
      <c r="O296">
        <v>1</v>
      </c>
    </row>
    <row r="297" spans="1:15">
      <c r="A297" s="21" t="s">
        <v>258</v>
      </c>
      <c r="B297" t="s">
        <v>257</v>
      </c>
      <c r="C297" t="s">
        <v>275</v>
      </c>
      <c r="D297" s="16">
        <v>0.01</v>
      </c>
      <c r="E297" s="16">
        <v>71.75</v>
      </c>
      <c r="F297" s="16">
        <v>-153.75</v>
      </c>
      <c r="G297" s="18">
        <v>0</v>
      </c>
      <c r="H297">
        <v>0</v>
      </c>
      <c r="I297" s="18" t="s">
        <v>32</v>
      </c>
      <c r="J297" s="22">
        <v>0</v>
      </c>
      <c r="K297" s="22">
        <v>0</v>
      </c>
      <c r="L297" s="21">
        <v>2011</v>
      </c>
      <c r="M297" s="21">
        <v>2011</v>
      </c>
      <c r="N297" t="s">
        <v>274</v>
      </c>
      <c r="O297">
        <v>1</v>
      </c>
    </row>
    <row r="298" spans="1:15">
      <c r="A298" s="21" t="s">
        <v>258</v>
      </c>
      <c r="B298" t="s">
        <v>257</v>
      </c>
      <c r="C298" t="s">
        <v>275</v>
      </c>
      <c r="D298" s="16">
        <v>0.02</v>
      </c>
      <c r="E298" s="16">
        <v>71.25</v>
      </c>
      <c r="F298" s="16">
        <v>-153.75</v>
      </c>
      <c r="G298" s="18">
        <v>0</v>
      </c>
      <c r="H298">
        <v>0</v>
      </c>
      <c r="I298" s="18" t="s">
        <v>32</v>
      </c>
      <c r="J298" s="22">
        <v>0</v>
      </c>
      <c r="K298" s="22">
        <v>0</v>
      </c>
      <c r="L298" s="21">
        <v>2011</v>
      </c>
      <c r="M298" s="21">
        <v>2011</v>
      </c>
      <c r="N298" t="s">
        <v>274</v>
      </c>
      <c r="O298">
        <v>1</v>
      </c>
    </row>
    <row r="299" spans="1:15">
      <c r="A299" s="21" t="s">
        <v>258</v>
      </c>
      <c r="B299" t="s">
        <v>257</v>
      </c>
      <c r="C299" t="s">
        <v>275</v>
      </c>
      <c r="D299" s="16">
        <v>0</v>
      </c>
      <c r="E299" s="16">
        <v>72.25</v>
      </c>
      <c r="F299" s="16">
        <v>-152.25</v>
      </c>
      <c r="G299" s="18">
        <v>0</v>
      </c>
      <c r="H299">
        <v>0</v>
      </c>
      <c r="I299" s="18" t="s">
        <v>32</v>
      </c>
      <c r="J299" s="22">
        <v>0</v>
      </c>
      <c r="K299" s="22">
        <v>0</v>
      </c>
      <c r="L299" s="21">
        <v>2011</v>
      </c>
      <c r="M299" s="21">
        <v>2011</v>
      </c>
      <c r="N299" t="s">
        <v>274</v>
      </c>
      <c r="O299">
        <v>1</v>
      </c>
    </row>
    <row r="300" spans="1:15">
      <c r="A300" s="21" t="s">
        <v>258</v>
      </c>
      <c r="B300" t="s">
        <v>257</v>
      </c>
      <c r="C300" t="s">
        <v>275</v>
      </c>
      <c r="D300" s="16">
        <v>0</v>
      </c>
      <c r="E300" s="16">
        <v>72.25</v>
      </c>
      <c r="F300" s="16">
        <v>-152.75</v>
      </c>
      <c r="G300" s="18">
        <v>0</v>
      </c>
      <c r="H300">
        <v>0</v>
      </c>
      <c r="I300" s="18" t="s">
        <v>32</v>
      </c>
      <c r="J300" s="22">
        <v>0</v>
      </c>
      <c r="K300" s="22">
        <v>0</v>
      </c>
      <c r="L300" s="21">
        <v>2011</v>
      </c>
      <c r="M300" s="21">
        <v>2011</v>
      </c>
      <c r="N300" t="s">
        <v>274</v>
      </c>
      <c r="O300">
        <v>1</v>
      </c>
    </row>
    <row r="301" spans="1:15">
      <c r="A301" s="21" t="s">
        <v>258</v>
      </c>
      <c r="B301" t="s">
        <v>257</v>
      </c>
      <c r="C301" t="s">
        <v>275</v>
      </c>
      <c r="D301" s="16">
        <v>0</v>
      </c>
      <c r="E301" s="16">
        <v>72.25</v>
      </c>
      <c r="F301" s="16">
        <v>-153.25</v>
      </c>
      <c r="G301" s="18">
        <v>0</v>
      </c>
      <c r="H301">
        <v>0</v>
      </c>
      <c r="I301" s="18" t="s">
        <v>32</v>
      </c>
      <c r="J301" s="22">
        <v>0</v>
      </c>
      <c r="K301" s="22">
        <v>0</v>
      </c>
      <c r="L301" s="21">
        <v>2011</v>
      </c>
      <c r="M301" s="21">
        <v>2011</v>
      </c>
      <c r="N301" t="s">
        <v>274</v>
      </c>
      <c r="O301">
        <v>1</v>
      </c>
    </row>
    <row r="302" spans="1:15">
      <c r="A302" s="21" t="s">
        <v>258</v>
      </c>
      <c r="B302" t="s">
        <v>257</v>
      </c>
      <c r="C302" t="s">
        <v>275</v>
      </c>
      <c r="D302" s="16">
        <v>0</v>
      </c>
      <c r="E302" s="16">
        <v>72.25</v>
      </c>
      <c r="F302" s="16">
        <v>-153.75</v>
      </c>
      <c r="G302" s="18">
        <v>0</v>
      </c>
      <c r="H302">
        <v>0</v>
      </c>
      <c r="I302" s="18" t="s">
        <v>32</v>
      </c>
      <c r="J302" s="22">
        <v>0</v>
      </c>
      <c r="K302" s="22">
        <v>0</v>
      </c>
      <c r="L302" s="21">
        <v>2011</v>
      </c>
      <c r="M302" s="21">
        <v>2011</v>
      </c>
      <c r="N302" t="s">
        <v>274</v>
      </c>
      <c r="O302">
        <v>1</v>
      </c>
    </row>
    <row r="303" spans="1:15">
      <c r="A303" s="21" t="s">
        <v>258</v>
      </c>
      <c r="B303" t="s">
        <v>257</v>
      </c>
      <c r="C303" t="s">
        <v>275</v>
      </c>
      <c r="D303" s="16">
        <v>0</v>
      </c>
      <c r="E303" s="16">
        <v>72.25</v>
      </c>
      <c r="F303" s="16">
        <v>-154.25</v>
      </c>
      <c r="G303" s="18">
        <v>0</v>
      </c>
      <c r="H303">
        <v>0</v>
      </c>
      <c r="I303" s="18" t="s">
        <v>32</v>
      </c>
      <c r="J303" s="22">
        <v>0</v>
      </c>
      <c r="K303" s="22">
        <v>0</v>
      </c>
      <c r="L303" s="21">
        <v>2011</v>
      </c>
      <c r="M303" s="21">
        <v>2011</v>
      </c>
      <c r="N303" t="s">
        <v>274</v>
      </c>
      <c r="O303">
        <v>1</v>
      </c>
    </row>
    <row r="304" spans="1:15">
      <c r="A304" s="21" t="s">
        <v>258</v>
      </c>
      <c r="B304" t="s">
        <v>257</v>
      </c>
      <c r="C304" t="s">
        <v>275</v>
      </c>
      <c r="D304" s="16">
        <v>0</v>
      </c>
      <c r="E304" s="16">
        <v>72.25</v>
      </c>
      <c r="F304" s="16">
        <v>-154.75</v>
      </c>
      <c r="G304" s="18">
        <v>0</v>
      </c>
      <c r="H304">
        <v>0</v>
      </c>
      <c r="I304" s="18" t="s">
        <v>32</v>
      </c>
      <c r="J304" s="22">
        <v>0</v>
      </c>
      <c r="K304" s="22">
        <v>0</v>
      </c>
      <c r="L304" s="21">
        <v>2011</v>
      </c>
      <c r="M304" s="21">
        <v>2011</v>
      </c>
      <c r="N304" t="s">
        <v>274</v>
      </c>
      <c r="O304">
        <v>1</v>
      </c>
    </row>
    <row r="305" spans="1:15">
      <c r="A305" s="21" t="s">
        <v>258</v>
      </c>
      <c r="B305" t="s">
        <v>257</v>
      </c>
      <c r="C305" t="s">
        <v>275</v>
      </c>
      <c r="D305" s="16">
        <v>0</v>
      </c>
      <c r="E305" s="16">
        <v>72.25</v>
      </c>
      <c r="F305" s="16">
        <v>-155.25</v>
      </c>
      <c r="G305" s="18">
        <v>0</v>
      </c>
      <c r="H305">
        <v>0</v>
      </c>
      <c r="I305" s="18" t="s">
        <v>32</v>
      </c>
      <c r="J305" s="22">
        <v>0</v>
      </c>
      <c r="K305" s="22">
        <v>0</v>
      </c>
      <c r="L305" s="21">
        <v>2011</v>
      </c>
      <c r="M305" s="21">
        <v>2011</v>
      </c>
      <c r="N305" t="s">
        <v>274</v>
      </c>
      <c r="O305">
        <v>1</v>
      </c>
    </row>
    <row r="306" spans="1:15">
      <c r="A306" s="21" t="s">
        <v>258</v>
      </c>
      <c r="B306" t="s">
        <v>257</v>
      </c>
      <c r="C306" t="s">
        <v>275</v>
      </c>
      <c r="D306" s="16">
        <v>0.02</v>
      </c>
      <c r="E306" s="16">
        <v>71.75</v>
      </c>
      <c r="F306" s="16">
        <v>-156.25</v>
      </c>
      <c r="G306" s="18">
        <v>0</v>
      </c>
      <c r="H306">
        <v>0</v>
      </c>
      <c r="I306" s="18" t="s">
        <v>32</v>
      </c>
      <c r="J306" s="22">
        <v>0</v>
      </c>
      <c r="K306" s="22">
        <v>0</v>
      </c>
      <c r="L306" s="21">
        <v>2011</v>
      </c>
      <c r="M306" s="21">
        <v>2011</v>
      </c>
      <c r="N306" t="s">
        <v>274</v>
      </c>
      <c r="O306">
        <v>1</v>
      </c>
    </row>
    <row r="307" spans="1:15">
      <c r="A307" s="21" t="s">
        <v>258</v>
      </c>
      <c r="B307" t="s">
        <v>257</v>
      </c>
      <c r="C307" t="s">
        <v>275</v>
      </c>
      <c r="D307" s="16">
        <v>0.02</v>
      </c>
      <c r="E307" s="16">
        <v>71.75</v>
      </c>
      <c r="F307" s="16">
        <v>-155.75</v>
      </c>
      <c r="G307" s="18">
        <v>0</v>
      </c>
      <c r="H307">
        <v>0</v>
      </c>
      <c r="I307" s="18" t="s">
        <v>32</v>
      </c>
      <c r="J307" s="22">
        <v>0</v>
      </c>
      <c r="K307" s="22">
        <v>0</v>
      </c>
      <c r="L307" s="21">
        <v>2011</v>
      </c>
      <c r="M307" s="21">
        <v>2011</v>
      </c>
      <c r="N307" t="s">
        <v>274</v>
      </c>
      <c r="O307">
        <v>1</v>
      </c>
    </row>
    <row r="308" spans="1:15">
      <c r="A308" s="21" t="s">
        <v>258</v>
      </c>
      <c r="B308" t="s">
        <v>257</v>
      </c>
      <c r="C308" t="s">
        <v>275</v>
      </c>
      <c r="D308" s="16">
        <v>0</v>
      </c>
      <c r="E308" s="16">
        <v>72.25</v>
      </c>
      <c r="F308" s="16">
        <v>-156.25</v>
      </c>
      <c r="G308" s="18">
        <v>0</v>
      </c>
      <c r="H308">
        <v>0</v>
      </c>
      <c r="I308" s="18" t="s">
        <v>32</v>
      </c>
      <c r="J308" s="22">
        <v>0</v>
      </c>
      <c r="K308" s="22">
        <v>0</v>
      </c>
      <c r="L308" s="21">
        <v>2011</v>
      </c>
      <c r="M308" s="21">
        <v>2011</v>
      </c>
      <c r="N308" t="s">
        <v>274</v>
      </c>
      <c r="O308">
        <v>1</v>
      </c>
    </row>
    <row r="309" spans="1:15">
      <c r="A309" s="21" t="s">
        <v>258</v>
      </c>
      <c r="B309" t="s">
        <v>257</v>
      </c>
      <c r="C309" t="s">
        <v>275</v>
      </c>
      <c r="D309" s="16">
        <v>0</v>
      </c>
      <c r="E309" s="16">
        <v>72.25</v>
      </c>
      <c r="F309" s="16">
        <v>-155.75</v>
      </c>
      <c r="G309" s="18">
        <v>0</v>
      </c>
      <c r="H309">
        <v>0</v>
      </c>
      <c r="I309" s="18" t="s">
        <v>32</v>
      </c>
      <c r="J309" s="22">
        <v>0</v>
      </c>
      <c r="K309" s="22">
        <v>0</v>
      </c>
      <c r="L309" s="21">
        <v>2011</v>
      </c>
      <c r="M309" s="21">
        <v>2011</v>
      </c>
      <c r="N309" t="s">
        <v>274</v>
      </c>
      <c r="O309">
        <v>1</v>
      </c>
    </row>
    <row r="310" spans="1:15">
      <c r="A310" s="21" t="s">
        <v>258</v>
      </c>
      <c r="B310" t="s">
        <v>257</v>
      </c>
      <c r="C310" t="s">
        <v>275</v>
      </c>
      <c r="D310" s="16">
        <v>0.02</v>
      </c>
      <c r="E310" s="16">
        <v>71.75</v>
      </c>
      <c r="F310" s="16">
        <v>-155.25</v>
      </c>
      <c r="G310" s="18">
        <v>0</v>
      </c>
      <c r="H310">
        <v>0</v>
      </c>
      <c r="I310" s="18" t="s">
        <v>32</v>
      </c>
      <c r="J310" s="22">
        <v>0</v>
      </c>
      <c r="K310" s="22">
        <v>0</v>
      </c>
      <c r="L310" s="21">
        <v>2011</v>
      </c>
      <c r="M310" s="21">
        <v>2011</v>
      </c>
      <c r="N310" t="s">
        <v>274</v>
      </c>
      <c r="O310">
        <v>1</v>
      </c>
    </row>
    <row r="311" spans="1:15">
      <c r="A311" s="21" t="s">
        <v>258</v>
      </c>
      <c r="B311" t="s">
        <v>257</v>
      </c>
      <c r="C311" t="s">
        <v>275</v>
      </c>
      <c r="D311" s="16">
        <v>0</v>
      </c>
      <c r="E311" s="16">
        <v>71.25</v>
      </c>
      <c r="F311" s="16">
        <v>-151.75</v>
      </c>
      <c r="G311" s="18">
        <v>0</v>
      </c>
      <c r="H311">
        <v>0</v>
      </c>
      <c r="I311" s="18" t="s">
        <v>32</v>
      </c>
      <c r="J311" s="22">
        <v>0</v>
      </c>
      <c r="K311" s="22">
        <v>0</v>
      </c>
      <c r="L311" s="21">
        <v>2011</v>
      </c>
      <c r="M311" s="21">
        <v>2011</v>
      </c>
      <c r="N311" t="s">
        <v>274</v>
      </c>
      <c r="O311">
        <v>1</v>
      </c>
    </row>
    <row r="312" spans="1:15">
      <c r="A312" s="21" t="s">
        <v>258</v>
      </c>
      <c r="B312" t="s">
        <v>257</v>
      </c>
      <c r="C312" t="s">
        <v>275</v>
      </c>
      <c r="D312" s="16">
        <v>0</v>
      </c>
      <c r="E312" s="16">
        <v>70.75</v>
      </c>
      <c r="F312" s="16">
        <v>-152.25</v>
      </c>
      <c r="G312" s="18">
        <v>0</v>
      </c>
      <c r="H312">
        <v>0</v>
      </c>
      <c r="I312" s="18" t="s">
        <v>32</v>
      </c>
      <c r="J312" s="22">
        <v>0</v>
      </c>
      <c r="K312" s="22">
        <v>0</v>
      </c>
      <c r="L312" s="21">
        <v>2011</v>
      </c>
      <c r="M312" s="21">
        <v>2011</v>
      </c>
      <c r="N312" t="s">
        <v>274</v>
      </c>
      <c r="O312">
        <v>1</v>
      </c>
    </row>
    <row r="313" spans="1:15">
      <c r="A313" s="21" t="s">
        <v>258</v>
      </c>
      <c r="B313" t="s">
        <v>257</v>
      </c>
      <c r="C313" t="s">
        <v>275</v>
      </c>
      <c r="D313" s="16">
        <v>0</v>
      </c>
      <c r="E313" s="16">
        <v>70.75</v>
      </c>
      <c r="F313" s="16">
        <v>-152.75</v>
      </c>
      <c r="G313" s="18">
        <v>0</v>
      </c>
      <c r="H313">
        <v>0</v>
      </c>
      <c r="I313" s="18" t="s">
        <v>32</v>
      </c>
      <c r="J313" s="22">
        <v>0</v>
      </c>
      <c r="K313" s="22">
        <v>0</v>
      </c>
      <c r="L313" s="21">
        <v>2011</v>
      </c>
      <c r="M313" s="21">
        <v>2011</v>
      </c>
      <c r="N313" t="s">
        <v>274</v>
      </c>
      <c r="O313">
        <v>1</v>
      </c>
    </row>
    <row r="314" spans="1:15">
      <c r="A314" s="21" t="s">
        <v>258</v>
      </c>
      <c r="B314" t="s">
        <v>257</v>
      </c>
      <c r="C314" t="s">
        <v>275</v>
      </c>
      <c r="D314" s="16">
        <v>0.02</v>
      </c>
      <c r="E314" s="16">
        <v>71.75</v>
      </c>
      <c r="F314" s="16">
        <v>-154.75</v>
      </c>
      <c r="G314" s="18">
        <v>0</v>
      </c>
      <c r="H314">
        <v>0</v>
      </c>
      <c r="I314" s="18" t="s">
        <v>32</v>
      </c>
      <c r="J314" s="22">
        <v>0</v>
      </c>
      <c r="K314" s="22">
        <v>0</v>
      </c>
      <c r="L314" s="21">
        <v>2011</v>
      </c>
      <c r="M314" s="21">
        <v>2011</v>
      </c>
      <c r="N314" t="s">
        <v>274</v>
      </c>
      <c r="O314">
        <v>1</v>
      </c>
    </row>
    <row r="315" spans="1:15">
      <c r="A315" s="21" t="s">
        <v>258</v>
      </c>
      <c r="B315" t="s">
        <v>257</v>
      </c>
      <c r="C315" t="s">
        <v>275</v>
      </c>
      <c r="D315" s="16">
        <v>0.01</v>
      </c>
      <c r="E315" s="16">
        <v>70.75</v>
      </c>
      <c r="F315" s="16">
        <v>-153.75</v>
      </c>
      <c r="G315" s="18">
        <v>0</v>
      </c>
      <c r="H315">
        <v>0</v>
      </c>
      <c r="I315" s="18" t="s">
        <v>32</v>
      </c>
      <c r="J315" s="22">
        <v>0</v>
      </c>
      <c r="K315" s="22">
        <v>0</v>
      </c>
      <c r="L315" s="21">
        <v>2011</v>
      </c>
      <c r="M315" s="21">
        <v>2011</v>
      </c>
      <c r="N315" t="s">
        <v>274</v>
      </c>
      <c r="O315">
        <v>1</v>
      </c>
    </row>
    <row r="316" spans="1:15">
      <c r="A316" s="21" t="s">
        <v>258</v>
      </c>
      <c r="B316" t="s">
        <v>257</v>
      </c>
      <c r="C316" t="s">
        <v>275</v>
      </c>
      <c r="D316" s="16">
        <v>0.01</v>
      </c>
      <c r="E316" s="16">
        <v>71.75</v>
      </c>
      <c r="F316" s="16">
        <v>-154.25</v>
      </c>
      <c r="G316" s="18">
        <v>0</v>
      </c>
      <c r="H316">
        <v>0</v>
      </c>
      <c r="I316" s="18" t="s">
        <v>32</v>
      </c>
      <c r="J316" s="22">
        <v>0</v>
      </c>
      <c r="K316" s="22">
        <v>0</v>
      </c>
      <c r="L316" s="21">
        <v>2011</v>
      </c>
      <c r="M316" s="21">
        <v>2011</v>
      </c>
      <c r="N316" t="s">
        <v>274</v>
      </c>
      <c r="O316">
        <v>1</v>
      </c>
    </row>
    <row r="317" spans="1:15">
      <c r="A317" s="21" t="s">
        <v>258</v>
      </c>
      <c r="B317" t="s">
        <v>257</v>
      </c>
      <c r="C317" t="s">
        <v>275</v>
      </c>
      <c r="D317" s="16">
        <v>0.01</v>
      </c>
      <c r="E317" s="16">
        <v>70.75</v>
      </c>
      <c r="F317" s="16">
        <v>-153.25</v>
      </c>
      <c r="G317" s="18">
        <v>0</v>
      </c>
      <c r="H317">
        <v>0</v>
      </c>
      <c r="I317" s="18" t="s">
        <v>32</v>
      </c>
      <c r="J317" s="22">
        <v>0</v>
      </c>
      <c r="K317" s="22">
        <v>0</v>
      </c>
      <c r="L317" s="21">
        <v>2011</v>
      </c>
      <c r="M317" s="21">
        <v>2011</v>
      </c>
      <c r="N317" t="s">
        <v>274</v>
      </c>
      <c r="O317">
        <v>1</v>
      </c>
    </row>
    <row r="318" spans="1:15">
      <c r="A318" s="21" t="s">
        <v>258</v>
      </c>
      <c r="B318" t="s">
        <v>257</v>
      </c>
      <c r="C318" t="s">
        <v>275</v>
      </c>
      <c r="D318" s="16">
        <v>0</v>
      </c>
      <c r="E318" s="16">
        <v>72.25</v>
      </c>
      <c r="F318" s="16">
        <v>-156.75</v>
      </c>
      <c r="G318" s="18">
        <v>0</v>
      </c>
      <c r="H318">
        <v>0</v>
      </c>
      <c r="I318" s="18" t="s">
        <v>32</v>
      </c>
      <c r="J318" s="22">
        <v>0</v>
      </c>
      <c r="K318" s="22">
        <v>0</v>
      </c>
      <c r="L318" s="21">
        <v>2011</v>
      </c>
      <c r="M318" s="21">
        <v>2011</v>
      </c>
      <c r="N318" t="s">
        <v>274</v>
      </c>
      <c r="O318">
        <v>1</v>
      </c>
    </row>
    <row r="319" spans="1:15">
      <c r="A319" s="21" t="s">
        <v>258</v>
      </c>
      <c r="B319" t="s">
        <v>257</v>
      </c>
      <c r="C319" t="s">
        <v>275</v>
      </c>
      <c r="D319" s="16">
        <v>0.02</v>
      </c>
      <c r="E319" s="16">
        <v>71.75</v>
      </c>
      <c r="F319" s="16">
        <v>-156.75</v>
      </c>
      <c r="G319" s="18">
        <v>0</v>
      </c>
      <c r="H319">
        <v>0</v>
      </c>
      <c r="I319" s="18" t="s">
        <v>32</v>
      </c>
      <c r="J319" s="22">
        <v>0</v>
      </c>
      <c r="K319" s="22">
        <v>0</v>
      </c>
      <c r="L319" s="21">
        <v>2011</v>
      </c>
      <c r="M319" s="21">
        <v>2011</v>
      </c>
      <c r="N319" t="s">
        <v>274</v>
      </c>
      <c r="O319">
        <v>1</v>
      </c>
    </row>
    <row r="320" spans="1:15">
      <c r="A320" s="21" t="s">
        <v>258</v>
      </c>
      <c r="B320" t="s">
        <v>257</v>
      </c>
      <c r="C320" t="s">
        <v>275</v>
      </c>
      <c r="D320" s="16">
        <v>0</v>
      </c>
      <c r="E320" s="16">
        <v>71.75</v>
      </c>
      <c r="F320" s="16">
        <v>-151.75</v>
      </c>
      <c r="G320" s="18">
        <v>0</v>
      </c>
      <c r="H320">
        <v>0</v>
      </c>
      <c r="I320" s="18" t="s">
        <v>32</v>
      </c>
      <c r="J320" s="22">
        <v>0</v>
      </c>
      <c r="K320" s="22">
        <v>0</v>
      </c>
      <c r="L320" s="21">
        <v>2011</v>
      </c>
      <c r="M320" s="21">
        <v>2011</v>
      </c>
      <c r="N320" t="s">
        <v>274</v>
      </c>
      <c r="O320">
        <v>1</v>
      </c>
    </row>
    <row r="321" spans="1:15">
      <c r="A321" s="21" t="s">
        <v>258</v>
      </c>
      <c r="B321" t="s">
        <v>257</v>
      </c>
      <c r="C321" t="s">
        <v>271</v>
      </c>
      <c r="D321" s="16">
        <v>0.01</v>
      </c>
      <c r="E321" s="16">
        <v>71.25</v>
      </c>
      <c r="F321" s="16">
        <v>-153.25</v>
      </c>
      <c r="G321" s="18">
        <v>0</v>
      </c>
      <c r="H321">
        <v>0</v>
      </c>
      <c r="I321" s="18" t="s">
        <v>32</v>
      </c>
      <c r="J321" s="22">
        <v>0</v>
      </c>
      <c r="K321" s="22">
        <v>0</v>
      </c>
      <c r="L321" s="21">
        <v>2010</v>
      </c>
      <c r="M321" s="21">
        <v>2010</v>
      </c>
      <c r="N321" t="s">
        <v>270</v>
      </c>
      <c r="O321">
        <v>1</v>
      </c>
    </row>
    <row r="322" spans="1:15">
      <c r="A322" s="21" t="s">
        <v>258</v>
      </c>
      <c r="B322" t="s">
        <v>257</v>
      </c>
      <c r="C322" t="s">
        <v>271</v>
      </c>
      <c r="D322" s="16">
        <v>0.01</v>
      </c>
      <c r="E322" s="16">
        <v>71.25</v>
      </c>
      <c r="F322" s="16">
        <v>-152.75</v>
      </c>
      <c r="G322" s="18">
        <v>0</v>
      </c>
      <c r="H322">
        <v>0</v>
      </c>
      <c r="I322" s="18" t="s">
        <v>32</v>
      </c>
      <c r="J322" s="22">
        <v>0</v>
      </c>
      <c r="K322" s="22">
        <v>0</v>
      </c>
      <c r="L322" s="21">
        <v>2010</v>
      </c>
      <c r="M322" s="21">
        <v>2010</v>
      </c>
      <c r="N322" t="s">
        <v>270</v>
      </c>
      <c r="O322">
        <v>1</v>
      </c>
    </row>
    <row r="323" spans="1:15">
      <c r="A323" s="21" t="s">
        <v>258</v>
      </c>
      <c r="B323" t="s">
        <v>257</v>
      </c>
      <c r="C323" t="s">
        <v>271</v>
      </c>
      <c r="D323" s="16">
        <v>0.01</v>
      </c>
      <c r="E323" s="16">
        <v>71.25</v>
      </c>
      <c r="F323" s="16">
        <v>-152.25</v>
      </c>
      <c r="G323" s="18">
        <v>0</v>
      </c>
      <c r="H323">
        <v>0</v>
      </c>
      <c r="I323" s="18" t="s">
        <v>32</v>
      </c>
      <c r="J323" s="22">
        <v>0</v>
      </c>
      <c r="K323" s="22">
        <v>0</v>
      </c>
      <c r="L323" s="21">
        <v>2010</v>
      </c>
      <c r="M323" s="21">
        <v>2010</v>
      </c>
      <c r="N323" t="s">
        <v>270</v>
      </c>
      <c r="O323">
        <v>1</v>
      </c>
    </row>
    <row r="324" spans="1:15">
      <c r="A324" s="21" t="s">
        <v>258</v>
      </c>
      <c r="B324" t="s">
        <v>257</v>
      </c>
      <c r="C324" t="s">
        <v>271</v>
      </c>
      <c r="D324" s="16">
        <v>0</v>
      </c>
      <c r="E324" s="16">
        <v>71.75</v>
      </c>
      <c r="F324" s="16">
        <v>-153.25</v>
      </c>
      <c r="G324" s="18">
        <v>0</v>
      </c>
      <c r="H324">
        <v>0</v>
      </c>
      <c r="I324" s="18" t="s">
        <v>32</v>
      </c>
      <c r="J324" s="22">
        <v>0</v>
      </c>
      <c r="K324" s="22">
        <v>0</v>
      </c>
      <c r="L324" s="21">
        <v>2010</v>
      </c>
      <c r="M324" s="21">
        <v>2010</v>
      </c>
      <c r="N324" t="s">
        <v>270</v>
      </c>
      <c r="O324">
        <v>1</v>
      </c>
    </row>
    <row r="325" spans="1:15">
      <c r="A325" s="21" t="s">
        <v>258</v>
      </c>
      <c r="B325" t="s">
        <v>257</v>
      </c>
      <c r="C325" t="s">
        <v>271</v>
      </c>
      <c r="D325" s="16">
        <v>0</v>
      </c>
      <c r="E325" s="16">
        <v>71.75</v>
      </c>
      <c r="F325" s="16">
        <v>-152.75</v>
      </c>
      <c r="G325" s="18">
        <v>0</v>
      </c>
      <c r="H325">
        <v>0</v>
      </c>
      <c r="I325" s="18" t="s">
        <v>32</v>
      </c>
      <c r="J325" s="22">
        <v>0</v>
      </c>
      <c r="K325" s="22">
        <v>0</v>
      </c>
      <c r="L325" s="21">
        <v>2010</v>
      </c>
      <c r="M325" s="21">
        <v>2010</v>
      </c>
      <c r="N325" t="s">
        <v>270</v>
      </c>
      <c r="O325">
        <v>1</v>
      </c>
    </row>
    <row r="326" spans="1:15">
      <c r="A326" s="21" t="s">
        <v>258</v>
      </c>
      <c r="B326" t="s">
        <v>257</v>
      </c>
      <c r="C326" t="s">
        <v>271</v>
      </c>
      <c r="D326" s="16">
        <v>0</v>
      </c>
      <c r="E326" s="16">
        <v>71.75</v>
      </c>
      <c r="F326" s="16">
        <v>-152.25</v>
      </c>
      <c r="G326" s="18">
        <v>0</v>
      </c>
      <c r="H326">
        <v>0</v>
      </c>
      <c r="I326" s="18" t="s">
        <v>32</v>
      </c>
      <c r="J326" s="22">
        <v>0</v>
      </c>
      <c r="K326" s="22">
        <v>0</v>
      </c>
      <c r="L326" s="21">
        <v>2010</v>
      </c>
      <c r="M326" s="21">
        <v>2010</v>
      </c>
      <c r="N326" t="s">
        <v>270</v>
      </c>
      <c r="O326">
        <v>1</v>
      </c>
    </row>
    <row r="327" spans="1:15">
      <c r="A327" s="21" t="s">
        <v>258</v>
      </c>
      <c r="B327" t="s">
        <v>257</v>
      </c>
      <c r="C327" t="s">
        <v>271</v>
      </c>
      <c r="D327" s="16">
        <v>0.01</v>
      </c>
      <c r="E327" s="16">
        <v>71.75</v>
      </c>
      <c r="F327" s="16">
        <v>-153.75</v>
      </c>
      <c r="G327" s="18">
        <v>0</v>
      </c>
      <c r="H327">
        <v>0</v>
      </c>
      <c r="I327" s="18" t="s">
        <v>32</v>
      </c>
      <c r="J327" s="22">
        <v>0</v>
      </c>
      <c r="K327" s="22">
        <v>0</v>
      </c>
      <c r="L327" s="21">
        <v>2010</v>
      </c>
      <c r="M327" s="21">
        <v>2010</v>
      </c>
      <c r="N327" t="s">
        <v>270</v>
      </c>
      <c r="O327">
        <v>1</v>
      </c>
    </row>
    <row r="328" spans="1:15">
      <c r="A328" s="21" t="s">
        <v>258</v>
      </c>
      <c r="B328" t="s">
        <v>257</v>
      </c>
      <c r="C328" t="s">
        <v>271</v>
      </c>
      <c r="D328" s="16">
        <v>0.02</v>
      </c>
      <c r="E328" s="16">
        <v>71.25</v>
      </c>
      <c r="F328" s="16">
        <v>-153.75</v>
      </c>
      <c r="G328" s="18">
        <v>0</v>
      </c>
      <c r="H328">
        <v>0</v>
      </c>
      <c r="I328" s="18" t="s">
        <v>32</v>
      </c>
      <c r="J328" s="22">
        <v>0</v>
      </c>
      <c r="K328" s="22">
        <v>0</v>
      </c>
      <c r="L328" s="21">
        <v>2010</v>
      </c>
      <c r="M328" s="21">
        <v>2010</v>
      </c>
      <c r="N328" t="s">
        <v>270</v>
      </c>
      <c r="O328">
        <v>1</v>
      </c>
    </row>
    <row r="329" spans="1:15">
      <c r="A329" s="21" t="s">
        <v>258</v>
      </c>
      <c r="B329" t="s">
        <v>257</v>
      </c>
      <c r="C329" t="s">
        <v>271</v>
      </c>
      <c r="D329" s="16">
        <v>0</v>
      </c>
      <c r="E329" s="16">
        <v>72.25</v>
      </c>
      <c r="F329" s="16">
        <v>-152.25</v>
      </c>
      <c r="G329" s="18">
        <v>0</v>
      </c>
      <c r="H329">
        <v>0</v>
      </c>
      <c r="I329" s="18" t="s">
        <v>32</v>
      </c>
      <c r="J329" s="22">
        <v>0</v>
      </c>
      <c r="K329" s="22">
        <v>0</v>
      </c>
      <c r="L329" s="21">
        <v>2010</v>
      </c>
      <c r="M329" s="21">
        <v>2010</v>
      </c>
      <c r="N329" t="s">
        <v>270</v>
      </c>
      <c r="O329">
        <v>1</v>
      </c>
    </row>
    <row r="330" spans="1:15">
      <c r="A330" s="21" t="s">
        <v>258</v>
      </c>
      <c r="B330" t="s">
        <v>257</v>
      </c>
      <c r="C330" t="s">
        <v>271</v>
      </c>
      <c r="D330" s="16">
        <v>0</v>
      </c>
      <c r="E330" s="16">
        <v>72.25</v>
      </c>
      <c r="F330" s="16">
        <v>-152.75</v>
      </c>
      <c r="G330" s="18">
        <v>0</v>
      </c>
      <c r="H330">
        <v>0</v>
      </c>
      <c r="I330" s="18" t="s">
        <v>32</v>
      </c>
      <c r="J330" s="22">
        <v>0</v>
      </c>
      <c r="K330" s="22">
        <v>0</v>
      </c>
      <c r="L330" s="21">
        <v>2010</v>
      </c>
      <c r="M330" s="21">
        <v>2010</v>
      </c>
      <c r="N330" t="s">
        <v>270</v>
      </c>
      <c r="O330">
        <v>1</v>
      </c>
    </row>
    <row r="331" spans="1:15">
      <c r="A331" s="21" t="s">
        <v>258</v>
      </c>
      <c r="B331" t="s">
        <v>257</v>
      </c>
      <c r="C331" t="s">
        <v>271</v>
      </c>
      <c r="D331" s="16">
        <v>0</v>
      </c>
      <c r="E331" s="16">
        <v>72.25</v>
      </c>
      <c r="F331" s="16">
        <v>-153.25</v>
      </c>
      <c r="G331" s="18">
        <v>0</v>
      </c>
      <c r="H331">
        <v>0</v>
      </c>
      <c r="I331" s="18" t="s">
        <v>32</v>
      </c>
      <c r="J331" s="22">
        <v>0</v>
      </c>
      <c r="K331" s="22">
        <v>0</v>
      </c>
      <c r="L331" s="21">
        <v>2010</v>
      </c>
      <c r="M331" s="21">
        <v>2010</v>
      </c>
      <c r="N331" t="s">
        <v>270</v>
      </c>
      <c r="O331">
        <v>1</v>
      </c>
    </row>
    <row r="332" spans="1:15">
      <c r="A332" s="21" t="s">
        <v>258</v>
      </c>
      <c r="B332" t="s">
        <v>257</v>
      </c>
      <c r="C332" t="s">
        <v>271</v>
      </c>
      <c r="D332" s="16">
        <v>0</v>
      </c>
      <c r="E332" s="16">
        <v>72.25</v>
      </c>
      <c r="F332" s="16">
        <v>-153.75</v>
      </c>
      <c r="G332" s="18">
        <v>0</v>
      </c>
      <c r="H332">
        <v>0</v>
      </c>
      <c r="I332" s="18" t="s">
        <v>32</v>
      </c>
      <c r="J332" s="22">
        <v>0</v>
      </c>
      <c r="K332" s="22">
        <v>0</v>
      </c>
      <c r="L332" s="21">
        <v>2010</v>
      </c>
      <c r="M332" s="21">
        <v>2010</v>
      </c>
      <c r="N332" t="s">
        <v>270</v>
      </c>
      <c r="O332">
        <v>1</v>
      </c>
    </row>
    <row r="333" spans="1:15">
      <c r="A333" s="21" t="s">
        <v>258</v>
      </c>
      <c r="B333" t="s">
        <v>257</v>
      </c>
      <c r="C333" t="s">
        <v>271</v>
      </c>
      <c r="D333" s="16">
        <v>0</v>
      </c>
      <c r="E333" s="16">
        <v>72.25</v>
      </c>
      <c r="F333" s="16">
        <v>-154.25</v>
      </c>
      <c r="G333" s="18">
        <v>0</v>
      </c>
      <c r="H333">
        <v>0</v>
      </c>
      <c r="I333" s="18" t="s">
        <v>32</v>
      </c>
      <c r="J333" s="22">
        <v>0</v>
      </c>
      <c r="K333" s="22">
        <v>0</v>
      </c>
      <c r="L333" s="21">
        <v>2010</v>
      </c>
      <c r="M333" s="21">
        <v>2010</v>
      </c>
      <c r="N333" t="s">
        <v>270</v>
      </c>
      <c r="O333">
        <v>1</v>
      </c>
    </row>
    <row r="334" spans="1:15">
      <c r="A334" s="21" t="s">
        <v>258</v>
      </c>
      <c r="B334" t="s">
        <v>257</v>
      </c>
      <c r="C334" t="s">
        <v>271</v>
      </c>
      <c r="D334" s="16">
        <v>0</v>
      </c>
      <c r="E334" s="16">
        <v>72.25</v>
      </c>
      <c r="F334" s="16">
        <v>-154.75</v>
      </c>
      <c r="G334" s="18">
        <v>0</v>
      </c>
      <c r="H334">
        <v>0</v>
      </c>
      <c r="I334" s="18" t="s">
        <v>32</v>
      </c>
      <c r="J334" s="22">
        <v>0</v>
      </c>
      <c r="K334" s="22">
        <v>0</v>
      </c>
      <c r="L334" s="21">
        <v>2010</v>
      </c>
      <c r="M334" s="21">
        <v>2010</v>
      </c>
      <c r="N334" t="s">
        <v>270</v>
      </c>
      <c r="O334">
        <v>1</v>
      </c>
    </row>
    <row r="335" spans="1:15">
      <c r="A335" s="21" t="s">
        <v>258</v>
      </c>
      <c r="B335" t="s">
        <v>257</v>
      </c>
      <c r="C335" t="s">
        <v>271</v>
      </c>
      <c r="D335" s="16">
        <v>0</v>
      </c>
      <c r="E335" s="16">
        <v>72.25</v>
      </c>
      <c r="F335" s="16">
        <v>-155.25</v>
      </c>
      <c r="G335" s="18">
        <v>0</v>
      </c>
      <c r="H335">
        <v>0</v>
      </c>
      <c r="I335" s="18" t="s">
        <v>32</v>
      </c>
      <c r="J335" s="22">
        <v>0</v>
      </c>
      <c r="K335" s="22">
        <v>0</v>
      </c>
      <c r="L335" s="21">
        <v>2010</v>
      </c>
      <c r="M335" s="21">
        <v>2010</v>
      </c>
      <c r="N335" t="s">
        <v>270</v>
      </c>
      <c r="O335">
        <v>1</v>
      </c>
    </row>
    <row r="336" spans="1:15">
      <c r="A336" s="21" t="s">
        <v>258</v>
      </c>
      <c r="B336" t="s">
        <v>257</v>
      </c>
      <c r="C336" t="s">
        <v>271</v>
      </c>
      <c r="D336" s="16">
        <v>0.02</v>
      </c>
      <c r="E336" s="16">
        <v>71.75</v>
      </c>
      <c r="F336" s="16">
        <v>-156.25</v>
      </c>
      <c r="G336" s="18">
        <v>0</v>
      </c>
      <c r="H336">
        <v>0</v>
      </c>
      <c r="I336" s="18" t="s">
        <v>32</v>
      </c>
      <c r="J336" s="22">
        <v>0</v>
      </c>
      <c r="K336" s="22">
        <v>0</v>
      </c>
      <c r="L336" s="21">
        <v>2010</v>
      </c>
      <c r="M336" s="21">
        <v>2010</v>
      </c>
      <c r="N336" t="s">
        <v>270</v>
      </c>
      <c r="O336">
        <v>1</v>
      </c>
    </row>
    <row r="337" spans="1:15">
      <c r="A337" s="21" t="s">
        <v>258</v>
      </c>
      <c r="B337" t="s">
        <v>257</v>
      </c>
      <c r="C337" t="s">
        <v>271</v>
      </c>
      <c r="D337" s="16">
        <v>0.02</v>
      </c>
      <c r="E337" s="16">
        <v>71.75</v>
      </c>
      <c r="F337" s="16">
        <v>-155.75</v>
      </c>
      <c r="G337" s="18">
        <v>0</v>
      </c>
      <c r="H337">
        <v>0</v>
      </c>
      <c r="I337" s="18" t="s">
        <v>32</v>
      </c>
      <c r="J337" s="22">
        <v>0</v>
      </c>
      <c r="K337" s="22">
        <v>0</v>
      </c>
      <c r="L337" s="21">
        <v>2010</v>
      </c>
      <c r="M337" s="21">
        <v>2010</v>
      </c>
      <c r="N337" t="s">
        <v>270</v>
      </c>
      <c r="O337">
        <v>1</v>
      </c>
    </row>
    <row r="338" spans="1:15">
      <c r="A338" s="21" t="s">
        <v>258</v>
      </c>
      <c r="B338" t="s">
        <v>257</v>
      </c>
      <c r="C338" t="s">
        <v>271</v>
      </c>
      <c r="D338" s="16">
        <v>0</v>
      </c>
      <c r="E338" s="16">
        <v>72.25</v>
      </c>
      <c r="F338" s="16">
        <v>-156.25</v>
      </c>
      <c r="G338" s="18">
        <v>0</v>
      </c>
      <c r="H338">
        <v>0</v>
      </c>
      <c r="I338" s="18" t="s">
        <v>32</v>
      </c>
      <c r="J338" s="22">
        <v>0</v>
      </c>
      <c r="K338" s="22">
        <v>0</v>
      </c>
      <c r="L338" s="21">
        <v>2010</v>
      </c>
      <c r="M338" s="21">
        <v>2010</v>
      </c>
      <c r="N338" t="s">
        <v>270</v>
      </c>
      <c r="O338">
        <v>1</v>
      </c>
    </row>
    <row r="339" spans="1:15">
      <c r="A339" s="21" t="s">
        <v>258</v>
      </c>
      <c r="B339" t="s">
        <v>257</v>
      </c>
      <c r="C339" t="s">
        <v>271</v>
      </c>
      <c r="D339" s="16">
        <v>0</v>
      </c>
      <c r="E339" s="16">
        <v>72.25</v>
      </c>
      <c r="F339" s="16">
        <v>-155.75</v>
      </c>
      <c r="G339" s="18">
        <v>0</v>
      </c>
      <c r="H339">
        <v>0</v>
      </c>
      <c r="I339" s="18" t="s">
        <v>32</v>
      </c>
      <c r="J339" s="22">
        <v>0</v>
      </c>
      <c r="K339" s="22">
        <v>0</v>
      </c>
      <c r="L339" s="21">
        <v>2010</v>
      </c>
      <c r="M339" s="21">
        <v>2010</v>
      </c>
      <c r="N339" t="s">
        <v>270</v>
      </c>
      <c r="O339">
        <v>1</v>
      </c>
    </row>
    <row r="340" spans="1:15">
      <c r="A340" s="21" t="s">
        <v>258</v>
      </c>
      <c r="B340" t="s">
        <v>257</v>
      </c>
      <c r="C340" t="s">
        <v>271</v>
      </c>
      <c r="D340" s="16">
        <v>0.02</v>
      </c>
      <c r="E340" s="16">
        <v>71.75</v>
      </c>
      <c r="F340" s="16">
        <v>-155.25</v>
      </c>
      <c r="G340" s="18">
        <v>0</v>
      </c>
      <c r="H340">
        <v>0</v>
      </c>
      <c r="I340" s="18" t="s">
        <v>32</v>
      </c>
      <c r="J340" s="22">
        <v>0</v>
      </c>
      <c r="K340" s="22">
        <v>0</v>
      </c>
      <c r="L340" s="21">
        <v>2010</v>
      </c>
      <c r="M340" s="21">
        <v>2010</v>
      </c>
      <c r="N340" t="s">
        <v>270</v>
      </c>
      <c r="O340">
        <v>1</v>
      </c>
    </row>
    <row r="341" spans="1:15">
      <c r="A341" s="21" t="s">
        <v>258</v>
      </c>
      <c r="B341" t="s">
        <v>257</v>
      </c>
      <c r="C341" t="s">
        <v>271</v>
      </c>
      <c r="D341" s="16">
        <v>0</v>
      </c>
      <c r="E341" s="16">
        <v>71.25</v>
      </c>
      <c r="F341" s="16">
        <v>-151.75</v>
      </c>
      <c r="G341" s="18">
        <v>0</v>
      </c>
      <c r="H341">
        <v>0</v>
      </c>
      <c r="I341" s="18" t="s">
        <v>32</v>
      </c>
      <c r="J341" s="22">
        <v>0</v>
      </c>
      <c r="K341" s="22">
        <v>0</v>
      </c>
      <c r="L341" s="21">
        <v>2010</v>
      </c>
      <c r="M341" s="21">
        <v>2010</v>
      </c>
      <c r="N341" t="s">
        <v>270</v>
      </c>
      <c r="O341">
        <v>1</v>
      </c>
    </row>
    <row r="342" spans="1:15">
      <c r="A342" s="21" t="s">
        <v>258</v>
      </c>
      <c r="B342" t="s">
        <v>257</v>
      </c>
      <c r="C342" t="s">
        <v>271</v>
      </c>
      <c r="D342" s="16">
        <v>0</v>
      </c>
      <c r="E342" s="16">
        <v>70.75</v>
      </c>
      <c r="F342" s="16">
        <v>-152.25</v>
      </c>
      <c r="G342" s="18">
        <v>0</v>
      </c>
      <c r="H342">
        <v>0</v>
      </c>
      <c r="I342" s="18" t="s">
        <v>32</v>
      </c>
      <c r="J342" s="22">
        <v>0</v>
      </c>
      <c r="K342" s="22">
        <v>0</v>
      </c>
      <c r="L342" s="21">
        <v>2010</v>
      </c>
      <c r="M342" s="21">
        <v>2010</v>
      </c>
      <c r="N342" t="s">
        <v>270</v>
      </c>
      <c r="O342">
        <v>1</v>
      </c>
    </row>
    <row r="343" spans="1:15">
      <c r="A343" s="21" t="s">
        <v>258</v>
      </c>
      <c r="B343" t="s">
        <v>257</v>
      </c>
      <c r="C343" t="s">
        <v>271</v>
      </c>
      <c r="D343" s="16">
        <v>0</v>
      </c>
      <c r="E343" s="16">
        <v>70.75</v>
      </c>
      <c r="F343" s="16">
        <v>-152.75</v>
      </c>
      <c r="G343" s="18">
        <v>0</v>
      </c>
      <c r="H343">
        <v>0</v>
      </c>
      <c r="I343" s="18" t="s">
        <v>32</v>
      </c>
      <c r="J343" s="22">
        <v>0</v>
      </c>
      <c r="K343" s="22">
        <v>0</v>
      </c>
      <c r="L343" s="21">
        <v>2010</v>
      </c>
      <c r="M343" s="21">
        <v>2010</v>
      </c>
      <c r="N343" t="s">
        <v>270</v>
      </c>
      <c r="O343">
        <v>1</v>
      </c>
    </row>
    <row r="344" spans="1:15">
      <c r="A344" s="21" t="s">
        <v>258</v>
      </c>
      <c r="B344" t="s">
        <v>257</v>
      </c>
      <c r="C344" t="s">
        <v>271</v>
      </c>
      <c r="D344" s="16">
        <v>0.02</v>
      </c>
      <c r="E344" s="16">
        <v>71.75</v>
      </c>
      <c r="F344" s="16">
        <v>-154.75</v>
      </c>
      <c r="G344" s="18">
        <v>0</v>
      </c>
      <c r="H344">
        <v>0</v>
      </c>
      <c r="I344" s="18" t="s">
        <v>32</v>
      </c>
      <c r="J344" s="22">
        <v>0</v>
      </c>
      <c r="K344" s="22">
        <v>0</v>
      </c>
      <c r="L344" s="21">
        <v>2010</v>
      </c>
      <c r="M344" s="21">
        <v>2010</v>
      </c>
      <c r="N344" t="s">
        <v>270</v>
      </c>
      <c r="O344">
        <v>1</v>
      </c>
    </row>
    <row r="345" spans="1:15">
      <c r="A345" s="21" t="s">
        <v>258</v>
      </c>
      <c r="B345" t="s">
        <v>257</v>
      </c>
      <c r="C345" t="s">
        <v>271</v>
      </c>
      <c r="D345" s="16">
        <v>0.01</v>
      </c>
      <c r="E345" s="16">
        <v>70.75</v>
      </c>
      <c r="F345" s="16">
        <v>-153.75</v>
      </c>
      <c r="G345" s="18">
        <v>0</v>
      </c>
      <c r="H345">
        <v>0</v>
      </c>
      <c r="I345" s="18" t="s">
        <v>32</v>
      </c>
      <c r="J345" s="22">
        <v>0</v>
      </c>
      <c r="K345" s="22">
        <v>0</v>
      </c>
      <c r="L345" s="21">
        <v>2010</v>
      </c>
      <c r="M345" s="21">
        <v>2010</v>
      </c>
      <c r="N345" t="s">
        <v>270</v>
      </c>
      <c r="O345">
        <v>1</v>
      </c>
    </row>
    <row r="346" spans="1:15">
      <c r="A346" s="21" t="s">
        <v>258</v>
      </c>
      <c r="B346" t="s">
        <v>257</v>
      </c>
      <c r="C346" t="s">
        <v>271</v>
      </c>
      <c r="D346" s="16">
        <v>0.01</v>
      </c>
      <c r="E346" s="16">
        <v>71.75</v>
      </c>
      <c r="F346" s="16">
        <v>-154.25</v>
      </c>
      <c r="G346" s="18">
        <v>0</v>
      </c>
      <c r="H346">
        <v>0</v>
      </c>
      <c r="I346" s="18" t="s">
        <v>32</v>
      </c>
      <c r="J346" s="22">
        <v>0</v>
      </c>
      <c r="K346" s="22">
        <v>0</v>
      </c>
      <c r="L346" s="21">
        <v>2010</v>
      </c>
      <c r="M346" s="21">
        <v>2010</v>
      </c>
      <c r="N346" t="s">
        <v>270</v>
      </c>
      <c r="O346">
        <v>1</v>
      </c>
    </row>
    <row r="347" spans="1:15">
      <c r="A347" s="21" t="s">
        <v>258</v>
      </c>
      <c r="B347" t="s">
        <v>257</v>
      </c>
      <c r="C347" t="s">
        <v>271</v>
      </c>
      <c r="D347" s="16">
        <v>0.01</v>
      </c>
      <c r="E347" s="16">
        <v>70.75</v>
      </c>
      <c r="F347" s="16">
        <v>-153.25</v>
      </c>
      <c r="G347" s="18">
        <v>0</v>
      </c>
      <c r="H347">
        <v>0</v>
      </c>
      <c r="I347" s="18" t="s">
        <v>32</v>
      </c>
      <c r="J347" s="22">
        <v>0</v>
      </c>
      <c r="K347" s="22">
        <v>0</v>
      </c>
      <c r="L347" s="21">
        <v>2010</v>
      </c>
      <c r="M347" s="21">
        <v>2010</v>
      </c>
      <c r="N347" t="s">
        <v>270</v>
      </c>
      <c r="O347">
        <v>1</v>
      </c>
    </row>
    <row r="348" spans="1:15">
      <c r="A348" s="21" t="s">
        <v>258</v>
      </c>
      <c r="B348" t="s">
        <v>257</v>
      </c>
      <c r="C348" t="s">
        <v>271</v>
      </c>
      <c r="D348" s="16">
        <v>0</v>
      </c>
      <c r="E348" s="16">
        <v>72.25</v>
      </c>
      <c r="F348" s="16">
        <v>-156.75</v>
      </c>
      <c r="G348" s="18">
        <v>0</v>
      </c>
      <c r="H348">
        <v>0</v>
      </c>
      <c r="I348" s="18" t="s">
        <v>32</v>
      </c>
      <c r="J348" s="22">
        <v>0</v>
      </c>
      <c r="K348" s="22">
        <v>0</v>
      </c>
      <c r="L348" s="21">
        <v>2010</v>
      </c>
      <c r="M348" s="21">
        <v>2010</v>
      </c>
      <c r="N348" t="s">
        <v>270</v>
      </c>
      <c r="O348">
        <v>1</v>
      </c>
    </row>
    <row r="349" spans="1:15">
      <c r="A349" s="21" t="s">
        <v>258</v>
      </c>
      <c r="B349" t="s">
        <v>257</v>
      </c>
      <c r="C349" t="s">
        <v>271</v>
      </c>
      <c r="D349" s="16">
        <v>0.02</v>
      </c>
      <c r="E349" s="16">
        <v>71.75</v>
      </c>
      <c r="F349" s="16">
        <v>-156.75</v>
      </c>
      <c r="G349" s="18">
        <v>0</v>
      </c>
      <c r="H349">
        <v>0</v>
      </c>
      <c r="I349" s="18" t="s">
        <v>32</v>
      </c>
      <c r="J349" s="22">
        <v>0</v>
      </c>
      <c r="K349" s="22">
        <v>0</v>
      </c>
      <c r="L349" s="21">
        <v>2010</v>
      </c>
      <c r="M349" s="21">
        <v>2010</v>
      </c>
      <c r="N349" t="s">
        <v>270</v>
      </c>
      <c r="O349">
        <v>1</v>
      </c>
    </row>
    <row r="350" spans="1:15">
      <c r="A350" s="21" t="s">
        <v>258</v>
      </c>
      <c r="B350" t="s">
        <v>257</v>
      </c>
      <c r="C350" t="s">
        <v>271</v>
      </c>
      <c r="D350" s="16">
        <v>0</v>
      </c>
      <c r="E350" s="16">
        <v>71.75</v>
      </c>
      <c r="F350" s="16">
        <v>-151.75</v>
      </c>
      <c r="G350" s="18">
        <v>0</v>
      </c>
      <c r="H350">
        <v>0</v>
      </c>
      <c r="I350" s="18" t="s">
        <v>32</v>
      </c>
      <c r="J350" s="22">
        <v>0</v>
      </c>
      <c r="K350" s="22">
        <v>0</v>
      </c>
      <c r="L350" s="21">
        <v>2010</v>
      </c>
      <c r="M350" s="21">
        <v>2010</v>
      </c>
      <c r="N350" t="s">
        <v>270</v>
      </c>
      <c r="O350">
        <v>1</v>
      </c>
    </row>
    <row r="351" spans="1:15">
      <c r="A351" s="21" t="s">
        <v>258</v>
      </c>
      <c r="B351" t="s">
        <v>257</v>
      </c>
      <c r="C351" t="s">
        <v>265</v>
      </c>
      <c r="D351" s="16">
        <v>0.01</v>
      </c>
      <c r="E351" s="16">
        <v>71.25</v>
      </c>
      <c r="F351" s="16">
        <v>-153.25</v>
      </c>
      <c r="G351" s="18">
        <v>0</v>
      </c>
      <c r="H351">
        <v>0</v>
      </c>
      <c r="I351" s="18" t="s">
        <v>32</v>
      </c>
      <c r="J351" s="22">
        <v>0</v>
      </c>
      <c r="K351" s="22">
        <v>0</v>
      </c>
      <c r="L351" s="21">
        <v>2008</v>
      </c>
      <c r="M351" s="21">
        <v>2008</v>
      </c>
      <c r="N351" t="s">
        <v>264</v>
      </c>
      <c r="O351">
        <v>1</v>
      </c>
    </row>
    <row r="352" spans="1:15">
      <c r="A352" s="21" t="s">
        <v>258</v>
      </c>
      <c r="B352" t="s">
        <v>257</v>
      </c>
      <c r="C352" t="s">
        <v>265</v>
      </c>
      <c r="D352" s="16">
        <v>0.01</v>
      </c>
      <c r="E352" s="16">
        <v>71.25</v>
      </c>
      <c r="F352" s="16">
        <v>-152.75</v>
      </c>
      <c r="G352" s="18">
        <v>0</v>
      </c>
      <c r="H352">
        <v>0</v>
      </c>
      <c r="I352" s="18" t="s">
        <v>32</v>
      </c>
      <c r="J352" s="22">
        <v>0</v>
      </c>
      <c r="K352" s="22">
        <v>0</v>
      </c>
      <c r="L352" s="21">
        <v>2008</v>
      </c>
      <c r="M352" s="21">
        <v>2008</v>
      </c>
      <c r="N352" t="s">
        <v>264</v>
      </c>
      <c r="O352">
        <v>1</v>
      </c>
    </row>
    <row r="353" spans="1:15">
      <c r="A353" s="21" t="s">
        <v>258</v>
      </c>
      <c r="B353" t="s">
        <v>257</v>
      </c>
      <c r="C353" t="s">
        <v>265</v>
      </c>
      <c r="D353" s="16">
        <v>0.01</v>
      </c>
      <c r="E353" s="16">
        <v>71.25</v>
      </c>
      <c r="F353" s="16">
        <v>-152.25</v>
      </c>
      <c r="G353" s="18">
        <v>0</v>
      </c>
      <c r="H353">
        <v>0</v>
      </c>
      <c r="I353" s="18" t="s">
        <v>32</v>
      </c>
      <c r="J353" s="22">
        <v>0</v>
      </c>
      <c r="K353" s="22">
        <v>0</v>
      </c>
      <c r="L353" s="21">
        <v>2008</v>
      </c>
      <c r="M353" s="21">
        <v>2008</v>
      </c>
      <c r="N353" t="s">
        <v>264</v>
      </c>
      <c r="O353">
        <v>1</v>
      </c>
    </row>
    <row r="354" spans="1:15">
      <c r="A354" s="21" t="s">
        <v>258</v>
      </c>
      <c r="B354" t="s">
        <v>257</v>
      </c>
      <c r="C354" t="s">
        <v>265</v>
      </c>
      <c r="D354" s="16">
        <v>0</v>
      </c>
      <c r="E354" s="16">
        <v>71.75</v>
      </c>
      <c r="F354" s="16">
        <v>-153.25</v>
      </c>
      <c r="G354" s="18">
        <v>0</v>
      </c>
      <c r="H354">
        <v>0</v>
      </c>
      <c r="I354" s="18" t="s">
        <v>32</v>
      </c>
      <c r="J354" s="22">
        <v>0</v>
      </c>
      <c r="K354" s="22">
        <v>0</v>
      </c>
      <c r="L354" s="21">
        <v>2008</v>
      </c>
      <c r="M354" s="21">
        <v>2008</v>
      </c>
      <c r="N354" t="s">
        <v>264</v>
      </c>
      <c r="O354">
        <v>1</v>
      </c>
    </row>
    <row r="355" spans="1:15">
      <c r="A355" s="21" t="s">
        <v>258</v>
      </c>
      <c r="B355" t="s">
        <v>257</v>
      </c>
      <c r="C355" t="s">
        <v>265</v>
      </c>
      <c r="D355" s="16">
        <v>0</v>
      </c>
      <c r="E355" s="16">
        <v>71.75</v>
      </c>
      <c r="F355" s="16">
        <v>-152.75</v>
      </c>
      <c r="G355" s="18">
        <v>0</v>
      </c>
      <c r="H355">
        <v>0</v>
      </c>
      <c r="I355" s="18" t="s">
        <v>32</v>
      </c>
      <c r="J355" s="22">
        <v>0</v>
      </c>
      <c r="K355" s="22">
        <v>0</v>
      </c>
      <c r="L355" s="21">
        <v>2008</v>
      </c>
      <c r="M355" s="21">
        <v>2008</v>
      </c>
      <c r="N355" t="s">
        <v>264</v>
      </c>
      <c r="O355">
        <v>1</v>
      </c>
    </row>
    <row r="356" spans="1:15">
      <c r="A356" s="21" t="s">
        <v>258</v>
      </c>
      <c r="B356" t="s">
        <v>257</v>
      </c>
      <c r="C356" t="s">
        <v>265</v>
      </c>
      <c r="D356" s="16">
        <v>0</v>
      </c>
      <c r="E356" s="16">
        <v>71.75</v>
      </c>
      <c r="F356" s="16">
        <v>-152.25</v>
      </c>
      <c r="G356" s="18">
        <v>0</v>
      </c>
      <c r="H356">
        <v>0</v>
      </c>
      <c r="I356" s="18" t="s">
        <v>32</v>
      </c>
      <c r="J356" s="22">
        <v>0</v>
      </c>
      <c r="K356" s="22">
        <v>0</v>
      </c>
      <c r="L356" s="21">
        <v>2008</v>
      </c>
      <c r="M356" s="21">
        <v>2008</v>
      </c>
      <c r="N356" t="s">
        <v>264</v>
      </c>
      <c r="O356">
        <v>1</v>
      </c>
    </row>
    <row r="357" spans="1:15">
      <c r="A357" s="21" t="s">
        <v>258</v>
      </c>
      <c r="B357" t="s">
        <v>257</v>
      </c>
      <c r="C357" t="s">
        <v>265</v>
      </c>
      <c r="D357" s="16">
        <v>0.01</v>
      </c>
      <c r="E357" s="16">
        <v>71.75</v>
      </c>
      <c r="F357" s="16">
        <v>-153.75</v>
      </c>
      <c r="G357" s="18">
        <v>0</v>
      </c>
      <c r="H357">
        <v>0</v>
      </c>
      <c r="I357" s="18" t="s">
        <v>32</v>
      </c>
      <c r="J357" s="22">
        <v>0</v>
      </c>
      <c r="K357" s="22">
        <v>0</v>
      </c>
      <c r="L357" s="21">
        <v>2008</v>
      </c>
      <c r="M357" s="21">
        <v>2008</v>
      </c>
      <c r="N357" t="s">
        <v>264</v>
      </c>
      <c r="O357">
        <v>1</v>
      </c>
    </row>
    <row r="358" spans="1:15">
      <c r="A358" s="21" t="s">
        <v>258</v>
      </c>
      <c r="B358" t="s">
        <v>257</v>
      </c>
      <c r="C358" t="s">
        <v>265</v>
      </c>
      <c r="D358" s="16">
        <v>0.02</v>
      </c>
      <c r="E358" s="16">
        <v>71.25</v>
      </c>
      <c r="F358" s="16">
        <v>-153.75</v>
      </c>
      <c r="G358" s="18">
        <v>0</v>
      </c>
      <c r="H358">
        <v>0</v>
      </c>
      <c r="I358" s="18" t="s">
        <v>32</v>
      </c>
      <c r="J358" s="22">
        <v>0</v>
      </c>
      <c r="K358" s="22">
        <v>0</v>
      </c>
      <c r="L358" s="21">
        <v>2008</v>
      </c>
      <c r="M358" s="21">
        <v>2008</v>
      </c>
      <c r="N358" t="s">
        <v>264</v>
      </c>
      <c r="O358">
        <v>1</v>
      </c>
    </row>
    <row r="359" spans="1:15">
      <c r="A359" s="21" t="s">
        <v>258</v>
      </c>
      <c r="B359" t="s">
        <v>257</v>
      </c>
      <c r="C359" t="s">
        <v>265</v>
      </c>
      <c r="D359" s="16">
        <v>0</v>
      </c>
      <c r="E359" s="16">
        <v>72.25</v>
      </c>
      <c r="F359" s="16">
        <v>-152.25</v>
      </c>
      <c r="G359" s="18">
        <v>0</v>
      </c>
      <c r="H359">
        <v>0</v>
      </c>
      <c r="I359" s="18" t="s">
        <v>32</v>
      </c>
      <c r="J359" s="22">
        <v>0</v>
      </c>
      <c r="K359" s="22">
        <v>0</v>
      </c>
      <c r="L359" s="21">
        <v>2008</v>
      </c>
      <c r="M359" s="21">
        <v>2008</v>
      </c>
      <c r="N359" t="s">
        <v>264</v>
      </c>
      <c r="O359">
        <v>1</v>
      </c>
    </row>
    <row r="360" spans="1:15">
      <c r="A360" s="21" t="s">
        <v>258</v>
      </c>
      <c r="B360" t="s">
        <v>257</v>
      </c>
      <c r="C360" t="s">
        <v>265</v>
      </c>
      <c r="D360" s="16">
        <v>0</v>
      </c>
      <c r="E360" s="16">
        <v>72.25</v>
      </c>
      <c r="F360" s="16">
        <v>-152.75</v>
      </c>
      <c r="G360" s="18">
        <v>0</v>
      </c>
      <c r="H360">
        <v>0</v>
      </c>
      <c r="I360" s="18" t="s">
        <v>32</v>
      </c>
      <c r="J360" s="22">
        <v>0</v>
      </c>
      <c r="K360" s="22">
        <v>0</v>
      </c>
      <c r="L360" s="21">
        <v>2008</v>
      </c>
      <c r="M360" s="21">
        <v>2008</v>
      </c>
      <c r="N360" t="s">
        <v>264</v>
      </c>
      <c r="O360">
        <v>1</v>
      </c>
    </row>
    <row r="361" spans="1:15">
      <c r="A361" s="21" t="s">
        <v>258</v>
      </c>
      <c r="B361" t="s">
        <v>257</v>
      </c>
      <c r="C361" t="s">
        <v>265</v>
      </c>
      <c r="D361" s="16">
        <v>0</v>
      </c>
      <c r="E361" s="16">
        <v>72.25</v>
      </c>
      <c r="F361" s="16">
        <v>-153.25</v>
      </c>
      <c r="G361" s="18">
        <v>0</v>
      </c>
      <c r="H361">
        <v>0</v>
      </c>
      <c r="I361" s="18" t="s">
        <v>32</v>
      </c>
      <c r="J361" s="22">
        <v>0</v>
      </c>
      <c r="K361" s="22">
        <v>0</v>
      </c>
      <c r="L361" s="21">
        <v>2008</v>
      </c>
      <c r="M361" s="21">
        <v>2008</v>
      </c>
      <c r="N361" t="s">
        <v>264</v>
      </c>
      <c r="O361">
        <v>1</v>
      </c>
    </row>
    <row r="362" spans="1:15">
      <c r="A362" s="21" t="s">
        <v>258</v>
      </c>
      <c r="B362" t="s">
        <v>257</v>
      </c>
      <c r="C362" t="s">
        <v>265</v>
      </c>
      <c r="D362" s="16">
        <v>0</v>
      </c>
      <c r="E362" s="16">
        <v>72.25</v>
      </c>
      <c r="F362" s="16">
        <v>-153.75</v>
      </c>
      <c r="G362" s="18">
        <v>0</v>
      </c>
      <c r="H362">
        <v>0</v>
      </c>
      <c r="I362" s="18" t="s">
        <v>32</v>
      </c>
      <c r="J362" s="22">
        <v>0</v>
      </c>
      <c r="K362" s="22">
        <v>0</v>
      </c>
      <c r="L362" s="21">
        <v>2008</v>
      </c>
      <c r="M362" s="21">
        <v>2008</v>
      </c>
      <c r="N362" t="s">
        <v>264</v>
      </c>
      <c r="O362">
        <v>1</v>
      </c>
    </row>
    <row r="363" spans="1:15">
      <c r="A363" s="21" t="s">
        <v>258</v>
      </c>
      <c r="B363" t="s">
        <v>257</v>
      </c>
      <c r="C363" t="s">
        <v>265</v>
      </c>
      <c r="D363" s="16">
        <v>0</v>
      </c>
      <c r="E363" s="16">
        <v>72.25</v>
      </c>
      <c r="F363" s="16">
        <v>-154.25</v>
      </c>
      <c r="G363" s="18">
        <v>0</v>
      </c>
      <c r="H363">
        <v>0</v>
      </c>
      <c r="I363" s="18" t="s">
        <v>32</v>
      </c>
      <c r="J363" s="22">
        <v>0</v>
      </c>
      <c r="K363" s="22">
        <v>0</v>
      </c>
      <c r="L363" s="21">
        <v>2008</v>
      </c>
      <c r="M363" s="21">
        <v>2008</v>
      </c>
      <c r="N363" t="s">
        <v>264</v>
      </c>
      <c r="O363">
        <v>1</v>
      </c>
    </row>
    <row r="364" spans="1:15">
      <c r="A364" s="21" t="s">
        <v>258</v>
      </c>
      <c r="B364" t="s">
        <v>257</v>
      </c>
      <c r="C364" t="s">
        <v>265</v>
      </c>
      <c r="D364" s="16">
        <v>0</v>
      </c>
      <c r="E364" s="16">
        <v>72.25</v>
      </c>
      <c r="F364" s="16">
        <v>-154.75</v>
      </c>
      <c r="G364" s="18">
        <v>0</v>
      </c>
      <c r="H364">
        <v>0</v>
      </c>
      <c r="I364" s="18" t="s">
        <v>32</v>
      </c>
      <c r="J364" s="22">
        <v>0</v>
      </c>
      <c r="K364" s="22">
        <v>0</v>
      </c>
      <c r="L364" s="21">
        <v>2008</v>
      </c>
      <c r="M364" s="21">
        <v>2008</v>
      </c>
      <c r="N364" t="s">
        <v>264</v>
      </c>
      <c r="O364">
        <v>1</v>
      </c>
    </row>
    <row r="365" spans="1:15">
      <c r="A365" s="21" t="s">
        <v>258</v>
      </c>
      <c r="B365" t="s">
        <v>257</v>
      </c>
      <c r="C365" t="s">
        <v>265</v>
      </c>
      <c r="D365" s="16">
        <v>0</v>
      </c>
      <c r="E365" s="16">
        <v>72.25</v>
      </c>
      <c r="F365" s="16">
        <v>-155.25</v>
      </c>
      <c r="G365" s="18">
        <v>0</v>
      </c>
      <c r="H365">
        <v>0</v>
      </c>
      <c r="I365" s="18" t="s">
        <v>32</v>
      </c>
      <c r="J365" s="22">
        <v>0</v>
      </c>
      <c r="K365" s="22">
        <v>0</v>
      </c>
      <c r="L365" s="21">
        <v>2008</v>
      </c>
      <c r="M365" s="21">
        <v>2008</v>
      </c>
      <c r="N365" t="s">
        <v>264</v>
      </c>
      <c r="O365">
        <v>1</v>
      </c>
    </row>
    <row r="366" spans="1:15">
      <c r="A366" s="21" t="s">
        <v>258</v>
      </c>
      <c r="B366" t="s">
        <v>257</v>
      </c>
      <c r="C366" t="s">
        <v>265</v>
      </c>
      <c r="D366" s="16">
        <v>0.02</v>
      </c>
      <c r="E366" s="16">
        <v>71.75</v>
      </c>
      <c r="F366" s="16">
        <v>-156.25</v>
      </c>
      <c r="G366" s="18">
        <v>0</v>
      </c>
      <c r="H366">
        <v>0</v>
      </c>
      <c r="I366" s="18" t="s">
        <v>32</v>
      </c>
      <c r="J366" s="22">
        <v>0</v>
      </c>
      <c r="K366" s="22">
        <v>0</v>
      </c>
      <c r="L366" s="21">
        <v>2008</v>
      </c>
      <c r="M366" s="21">
        <v>2008</v>
      </c>
      <c r="N366" t="s">
        <v>264</v>
      </c>
      <c r="O366">
        <v>1</v>
      </c>
    </row>
    <row r="367" spans="1:15">
      <c r="A367" s="21" t="s">
        <v>258</v>
      </c>
      <c r="B367" t="s">
        <v>257</v>
      </c>
      <c r="C367" t="s">
        <v>265</v>
      </c>
      <c r="D367" s="16">
        <v>0.02</v>
      </c>
      <c r="E367" s="16">
        <v>71.75</v>
      </c>
      <c r="F367" s="16">
        <v>-155.75</v>
      </c>
      <c r="G367" s="18">
        <v>0</v>
      </c>
      <c r="H367">
        <v>0</v>
      </c>
      <c r="I367" s="18" t="s">
        <v>32</v>
      </c>
      <c r="J367" s="22">
        <v>0</v>
      </c>
      <c r="K367" s="22">
        <v>0</v>
      </c>
      <c r="L367" s="21">
        <v>2008</v>
      </c>
      <c r="M367" s="21">
        <v>2008</v>
      </c>
      <c r="N367" t="s">
        <v>264</v>
      </c>
      <c r="O367">
        <v>1</v>
      </c>
    </row>
    <row r="368" spans="1:15">
      <c r="A368" s="21" t="s">
        <v>258</v>
      </c>
      <c r="B368" t="s">
        <v>257</v>
      </c>
      <c r="C368" t="s">
        <v>265</v>
      </c>
      <c r="D368" s="16">
        <v>0</v>
      </c>
      <c r="E368" s="16">
        <v>72.25</v>
      </c>
      <c r="F368" s="16">
        <v>-156.25</v>
      </c>
      <c r="G368" s="18">
        <v>0</v>
      </c>
      <c r="H368">
        <v>0</v>
      </c>
      <c r="I368" s="18" t="s">
        <v>32</v>
      </c>
      <c r="J368" s="22">
        <v>0</v>
      </c>
      <c r="K368" s="22">
        <v>0</v>
      </c>
      <c r="L368" s="21">
        <v>2008</v>
      </c>
      <c r="M368" s="21">
        <v>2008</v>
      </c>
      <c r="N368" t="s">
        <v>264</v>
      </c>
      <c r="O368">
        <v>1</v>
      </c>
    </row>
    <row r="369" spans="1:15">
      <c r="A369" s="21" t="s">
        <v>258</v>
      </c>
      <c r="B369" t="s">
        <v>257</v>
      </c>
      <c r="C369" t="s">
        <v>265</v>
      </c>
      <c r="D369" s="16">
        <v>0</v>
      </c>
      <c r="E369" s="16">
        <v>72.25</v>
      </c>
      <c r="F369" s="16">
        <v>-155.75</v>
      </c>
      <c r="G369" s="18">
        <v>0</v>
      </c>
      <c r="H369">
        <v>0</v>
      </c>
      <c r="I369" s="18" t="s">
        <v>32</v>
      </c>
      <c r="J369" s="22">
        <v>0</v>
      </c>
      <c r="K369" s="22">
        <v>0</v>
      </c>
      <c r="L369" s="21">
        <v>2008</v>
      </c>
      <c r="M369" s="21">
        <v>2008</v>
      </c>
      <c r="N369" t="s">
        <v>264</v>
      </c>
      <c r="O369">
        <v>1</v>
      </c>
    </row>
    <row r="370" spans="1:15">
      <c r="A370" s="21" t="s">
        <v>258</v>
      </c>
      <c r="B370" t="s">
        <v>257</v>
      </c>
      <c r="C370" t="s">
        <v>265</v>
      </c>
      <c r="D370" s="16">
        <v>0.02</v>
      </c>
      <c r="E370" s="16">
        <v>71.75</v>
      </c>
      <c r="F370" s="16">
        <v>-155.25</v>
      </c>
      <c r="G370" s="18">
        <v>0</v>
      </c>
      <c r="H370">
        <v>0</v>
      </c>
      <c r="I370" s="18" t="s">
        <v>32</v>
      </c>
      <c r="J370" s="22">
        <v>0</v>
      </c>
      <c r="K370" s="22">
        <v>0</v>
      </c>
      <c r="L370" s="21">
        <v>2008</v>
      </c>
      <c r="M370" s="21">
        <v>2008</v>
      </c>
      <c r="N370" t="s">
        <v>264</v>
      </c>
      <c r="O370">
        <v>1</v>
      </c>
    </row>
    <row r="371" spans="1:15">
      <c r="A371" s="21" t="s">
        <v>258</v>
      </c>
      <c r="B371" t="s">
        <v>257</v>
      </c>
      <c r="C371" t="s">
        <v>265</v>
      </c>
      <c r="D371" s="16">
        <v>0</v>
      </c>
      <c r="E371" s="16">
        <v>71.25</v>
      </c>
      <c r="F371" s="16">
        <v>-151.75</v>
      </c>
      <c r="G371" s="18">
        <v>0</v>
      </c>
      <c r="H371">
        <v>0</v>
      </c>
      <c r="I371" s="18" t="s">
        <v>32</v>
      </c>
      <c r="J371" s="22">
        <v>0</v>
      </c>
      <c r="K371" s="22">
        <v>0</v>
      </c>
      <c r="L371" s="21">
        <v>2008</v>
      </c>
      <c r="M371" s="21">
        <v>2008</v>
      </c>
      <c r="N371" t="s">
        <v>264</v>
      </c>
      <c r="O371">
        <v>1</v>
      </c>
    </row>
    <row r="372" spans="1:15">
      <c r="A372" s="21" t="s">
        <v>258</v>
      </c>
      <c r="B372" t="s">
        <v>257</v>
      </c>
      <c r="C372" t="s">
        <v>265</v>
      </c>
      <c r="D372" s="16">
        <v>0</v>
      </c>
      <c r="E372" s="16">
        <v>70.75</v>
      </c>
      <c r="F372" s="16">
        <v>-152.25</v>
      </c>
      <c r="G372" s="18">
        <v>0</v>
      </c>
      <c r="H372">
        <v>0</v>
      </c>
      <c r="I372" s="18" t="s">
        <v>32</v>
      </c>
      <c r="J372" s="22">
        <v>0</v>
      </c>
      <c r="K372" s="22">
        <v>0</v>
      </c>
      <c r="L372" s="21">
        <v>2008</v>
      </c>
      <c r="M372" s="21">
        <v>2008</v>
      </c>
      <c r="N372" t="s">
        <v>264</v>
      </c>
      <c r="O372">
        <v>1</v>
      </c>
    </row>
    <row r="373" spans="1:15">
      <c r="A373" s="21" t="s">
        <v>258</v>
      </c>
      <c r="B373" t="s">
        <v>257</v>
      </c>
      <c r="C373" t="s">
        <v>265</v>
      </c>
      <c r="D373" s="16">
        <v>0</v>
      </c>
      <c r="E373" s="16">
        <v>70.75</v>
      </c>
      <c r="F373" s="16">
        <v>-152.75</v>
      </c>
      <c r="G373" s="18">
        <v>0</v>
      </c>
      <c r="H373">
        <v>0</v>
      </c>
      <c r="I373" s="18" t="s">
        <v>32</v>
      </c>
      <c r="J373" s="22">
        <v>0</v>
      </c>
      <c r="K373" s="22">
        <v>0</v>
      </c>
      <c r="L373" s="21">
        <v>2008</v>
      </c>
      <c r="M373" s="21">
        <v>2008</v>
      </c>
      <c r="N373" t="s">
        <v>264</v>
      </c>
      <c r="O373">
        <v>1</v>
      </c>
    </row>
    <row r="374" spans="1:15">
      <c r="A374" s="21" t="s">
        <v>258</v>
      </c>
      <c r="B374" t="s">
        <v>257</v>
      </c>
      <c r="C374" t="s">
        <v>265</v>
      </c>
      <c r="D374" s="16">
        <v>0.02</v>
      </c>
      <c r="E374" s="16">
        <v>71.75</v>
      </c>
      <c r="F374" s="16">
        <v>-154.75</v>
      </c>
      <c r="G374" s="18">
        <v>0</v>
      </c>
      <c r="H374">
        <v>0</v>
      </c>
      <c r="I374" s="18" t="s">
        <v>32</v>
      </c>
      <c r="J374" s="22">
        <v>0</v>
      </c>
      <c r="K374" s="22">
        <v>0</v>
      </c>
      <c r="L374" s="21">
        <v>2008</v>
      </c>
      <c r="M374" s="21">
        <v>2008</v>
      </c>
      <c r="N374" t="s">
        <v>264</v>
      </c>
      <c r="O374">
        <v>1</v>
      </c>
    </row>
    <row r="375" spans="1:15">
      <c r="A375" s="21" t="s">
        <v>258</v>
      </c>
      <c r="B375" t="s">
        <v>257</v>
      </c>
      <c r="C375" t="s">
        <v>265</v>
      </c>
      <c r="D375" s="16">
        <v>0.01</v>
      </c>
      <c r="E375" s="16">
        <v>70.75</v>
      </c>
      <c r="F375" s="16">
        <v>-153.75</v>
      </c>
      <c r="G375" s="18">
        <v>0</v>
      </c>
      <c r="H375">
        <v>0</v>
      </c>
      <c r="I375" s="18" t="s">
        <v>32</v>
      </c>
      <c r="J375" s="22">
        <v>0</v>
      </c>
      <c r="K375" s="22">
        <v>0</v>
      </c>
      <c r="L375" s="21">
        <v>2008</v>
      </c>
      <c r="M375" s="21">
        <v>2008</v>
      </c>
      <c r="N375" t="s">
        <v>264</v>
      </c>
      <c r="O375">
        <v>1</v>
      </c>
    </row>
    <row r="376" spans="1:15">
      <c r="A376" s="21" t="s">
        <v>258</v>
      </c>
      <c r="B376" t="s">
        <v>257</v>
      </c>
      <c r="C376" t="s">
        <v>265</v>
      </c>
      <c r="D376" s="16">
        <v>0.01</v>
      </c>
      <c r="E376" s="16">
        <v>71.75</v>
      </c>
      <c r="F376" s="16">
        <v>-154.25</v>
      </c>
      <c r="G376" s="18">
        <v>0</v>
      </c>
      <c r="H376">
        <v>0</v>
      </c>
      <c r="I376" s="18" t="s">
        <v>32</v>
      </c>
      <c r="J376" s="22">
        <v>0</v>
      </c>
      <c r="K376" s="22">
        <v>0</v>
      </c>
      <c r="L376" s="21">
        <v>2008</v>
      </c>
      <c r="M376" s="21">
        <v>2008</v>
      </c>
      <c r="N376" t="s">
        <v>264</v>
      </c>
      <c r="O376">
        <v>1</v>
      </c>
    </row>
    <row r="377" spans="1:15">
      <c r="A377" s="21" t="s">
        <v>258</v>
      </c>
      <c r="B377" t="s">
        <v>257</v>
      </c>
      <c r="C377" t="s">
        <v>265</v>
      </c>
      <c r="D377" s="16">
        <v>0.01</v>
      </c>
      <c r="E377" s="16">
        <v>70.75</v>
      </c>
      <c r="F377" s="16">
        <v>-153.25</v>
      </c>
      <c r="G377" s="18">
        <v>0</v>
      </c>
      <c r="H377">
        <v>0</v>
      </c>
      <c r="I377" s="18" t="s">
        <v>32</v>
      </c>
      <c r="J377" s="22">
        <v>0</v>
      </c>
      <c r="K377" s="22">
        <v>0</v>
      </c>
      <c r="L377" s="21">
        <v>2008</v>
      </c>
      <c r="M377" s="21">
        <v>2008</v>
      </c>
      <c r="N377" t="s">
        <v>264</v>
      </c>
      <c r="O377">
        <v>1</v>
      </c>
    </row>
    <row r="378" spans="1:15">
      <c r="A378" s="21" t="s">
        <v>258</v>
      </c>
      <c r="B378" t="s">
        <v>257</v>
      </c>
      <c r="C378" t="s">
        <v>265</v>
      </c>
      <c r="D378" s="16">
        <v>0</v>
      </c>
      <c r="E378" s="16">
        <v>72.25</v>
      </c>
      <c r="F378" s="16">
        <v>-156.75</v>
      </c>
      <c r="G378" s="18">
        <v>0</v>
      </c>
      <c r="H378">
        <v>0</v>
      </c>
      <c r="I378" s="18" t="s">
        <v>32</v>
      </c>
      <c r="J378" s="22">
        <v>0</v>
      </c>
      <c r="K378" s="22">
        <v>0</v>
      </c>
      <c r="L378" s="21">
        <v>2008</v>
      </c>
      <c r="M378" s="21">
        <v>2008</v>
      </c>
      <c r="N378" t="s">
        <v>264</v>
      </c>
      <c r="O378">
        <v>1</v>
      </c>
    </row>
    <row r="379" spans="1:15">
      <c r="A379" s="21" t="s">
        <v>258</v>
      </c>
      <c r="B379" t="s">
        <v>257</v>
      </c>
      <c r="C379" t="s">
        <v>265</v>
      </c>
      <c r="D379" s="16">
        <v>0.02</v>
      </c>
      <c r="E379" s="16">
        <v>71.75</v>
      </c>
      <c r="F379" s="16">
        <v>-156.75</v>
      </c>
      <c r="G379" s="18">
        <v>0</v>
      </c>
      <c r="H379">
        <v>0</v>
      </c>
      <c r="I379" s="18" t="s">
        <v>32</v>
      </c>
      <c r="J379" s="22">
        <v>0</v>
      </c>
      <c r="K379" s="22">
        <v>0</v>
      </c>
      <c r="L379" s="21">
        <v>2008</v>
      </c>
      <c r="M379" s="21">
        <v>2008</v>
      </c>
      <c r="N379" t="s">
        <v>264</v>
      </c>
      <c r="O379">
        <v>1</v>
      </c>
    </row>
    <row r="380" spans="1:15">
      <c r="A380" s="21" t="s">
        <v>258</v>
      </c>
      <c r="B380" t="s">
        <v>257</v>
      </c>
      <c r="C380" t="s">
        <v>265</v>
      </c>
      <c r="D380" s="16">
        <v>0</v>
      </c>
      <c r="E380" s="16">
        <v>71.75</v>
      </c>
      <c r="F380" s="16">
        <v>-151.75</v>
      </c>
      <c r="G380" s="18">
        <v>0</v>
      </c>
      <c r="H380">
        <v>0</v>
      </c>
      <c r="I380" s="18" t="s">
        <v>32</v>
      </c>
      <c r="J380" s="22">
        <v>0</v>
      </c>
      <c r="K380" s="22">
        <v>0</v>
      </c>
      <c r="L380" s="21">
        <v>2008</v>
      </c>
      <c r="M380" s="21">
        <v>2008</v>
      </c>
      <c r="N380" t="s">
        <v>264</v>
      </c>
      <c r="O380">
        <v>1</v>
      </c>
    </row>
    <row r="381" spans="1:15">
      <c r="A381" s="21" t="s">
        <v>258</v>
      </c>
      <c r="B381" t="s">
        <v>257</v>
      </c>
      <c r="C381" t="s">
        <v>261</v>
      </c>
      <c r="D381" s="16">
        <v>0.01</v>
      </c>
      <c r="E381" s="16">
        <v>71.25</v>
      </c>
      <c r="F381" s="16">
        <v>-153.25</v>
      </c>
      <c r="G381" s="18">
        <v>0</v>
      </c>
      <c r="H381">
        <v>0</v>
      </c>
      <c r="I381" s="18" t="s">
        <v>32</v>
      </c>
      <c r="J381" s="22">
        <v>0</v>
      </c>
      <c r="K381" s="22">
        <v>0</v>
      </c>
      <c r="L381" s="21">
        <v>2007</v>
      </c>
      <c r="M381" s="21">
        <v>2007</v>
      </c>
      <c r="N381" t="s">
        <v>260</v>
      </c>
      <c r="O381">
        <v>1</v>
      </c>
    </row>
    <row r="382" spans="1:15">
      <c r="A382" s="21" t="s">
        <v>258</v>
      </c>
      <c r="B382" t="s">
        <v>257</v>
      </c>
      <c r="C382" t="s">
        <v>261</v>
      </c>
      <c r="D382" s="16">
        <v>0.01</v>
      </c>
      <c r="E382" s="16">
        <v>71.25</v>
      </c>
      <c r="F382" s="16">
        <v>-152.75</v>
      </c>
      <c r="G382" s="18">
        <v>0</v>
      </c>
      <c r="H382">
        <v>0</v>
      </c>
      <c r="I382" s="18" t="s">
        <v>32</v>
      </c>
      <c r="J382" s="22">
        <v>0</v>
      </c>
      <c r="K382" s="22">
        <v>0</v>
      </c>
      <c r="L382" s="21">
        <v>2007</v>
      </c>
      <c r="M382" s="21">
        <v>2007</v>
      </c>
      <c r="N382" t="s">
        <v>260</v>
      </c>
      <c r="O382">
        <v>1</v>
      </c>
    </row>
    <row r="383" spans="1:15">
      <c r="A383" s="21" t="s">
        <v>258</v>
      </c>
      <c r="B383" t="s">
        <v>257</v>
      </c>
      <c r="C383" t="s">
        <v>261</v>
      </c>
      <c r="D383" s="16">
        <v>0.01</v>
      </c>
      <c r="E383" s="16">
        <v>71.25</v>
      </c>
      <c r="F383" s="16">
        <v>-152.25</v>
      </c>
      <c r="G383" s="18">
        <v>0</v>
      </c>
      <c r="H383">
        <v>0</v>
      </c>
      <c r="I383" s="18" t="s">
        <v>32</v>
      </c>
      <c r="J383" s="22">
        <v>0</v>
      </c>
      <c r="K383" s="22">
        <v>0</v>
      </c>
      <c r="L383" s="21">
        <v>2007</v>
      </c>
      <c r="M383" s="21">
        <v>2007</v>
      </c>
      <c r="N383" t="s">
        <v>260</v>
      </c>
      <c r="O383">
        <v>1</v>
      </c>
    </row>
    <row r="384" spans="1:15">
      <c r="A384" s="21" t="s">
        <v>258</v>
      </c>
      <c r="B384" t="s">
        <v>257</v>
      </c>
      <c r="C384" t="s">
        <v>261</v>
      </c>
      <c r="D384" s="16">
        <v>0</v>
      </c>
      <c r="E384" s="16">
        <v>71.75</v>
      </c>
      <c r="F384" s="16">
        <v>-153.25</v>
      </c>
      <c r="G384" s="18">
        <v>0</v>
      </c>
      <c r="H384">
        <v>0</v>
      </c>
      <c r="I384" s="18" t="s">
        <v>32</v>
      </c>
      <c r="J384" s="22">
        <v>0</v>
      </c>
      <c r="K384" s="22">
        <v>0</v>
      </c>
      <c r="L384" s="21">
        <v>2007</v>
      </c>
      <c r="M384" s="21">
        <v>2007</v>
      </c>
      <c r="N384" t="s">
        <v>260</v>
      </c>
      <c r="O384">
        <v>1</v>
      </c>
    </row>
    <row r="385" spans="1:15">
      <c r="A385" s="21" t="s">
        <v>258</v>
      </c>
      <c r="B385" t="s">
        <v>257</v>
      </c>
      <c r="C385" t="s">
        <v>261</v>
      </c>
      <c r="D385" s="16">
        <v>0</v>
      </c>
      <c r="E385" s="16">
        <v>71.75</v>
      </c>
      <c r="F385" s="16">
        <v>-152.75</v>
      </c>
      <c r="G385" s="18">
        <v>0</v>
      </c>
      <c r="H385">
        <v>0</v>
      </c>
      <c r="I385" s="18" t="s">
        <v>32</v>
      </c>
      <c r="J385" s="22">
        <v>0</v>
      </c>
      <c r="K385" s="22">
        <v>0</v>
      </c>
      <c r="L385" s="21">
        <v>2007</v>
      </c>
      <c r="M385" s="21">
        <v>2007</v>
      </c>
      <c r="N385" t="s">
        <v>260</v>
      </c>
      <c r="O385">
        <v>1</v>
      </c>
    </row>
    <row r="386" spans="1:15">
      <c r="A386" s="21" t="s">
        <v>258</v>
      </c>
      <c r="B386" t="s">
        <v>257</v>
      </c>
      <c r="C386" t="s">
        <v>261</v>
      </c>
      <c r="D386" s="16">
        <v>0</v>
      </c>
      <c r="E386" s="16">
        <v>71.75</v>
      </c>
      <c r="F386" s="16">
        <v>-152.25</v>
      </c>
      <c r="G386" s="18">
        <v>0</v>
      </c>
      <c r="H386">
        <v>0</v>
      </c>
      <c r="I386" s="18" t="s">
        <v>32</v>
      </c>
      <c r="J386" s="22">
        <v>0</v>
      </c>
      <c r="K386" s="22">
        <v>0</v>
      </c>
      <c r="L386" s="21">
        <v>2007</v>
      </c>
      <c r="M386" s="21">
        <v>2007</v>
      </c>
      <c r="N386" t="s">
        <v>260</v>
      </c>
      <c r="O386">
        <v>1</v>
      </c>
    </row>
    <row r="387" spans="1:15">
      <c r="A387" s="21" t="s">
        <v>258</v>
      </c>
      <c r="B387" t="s">
        <v>257</v>
      </c>
      <c r="C387" t="s">
        <v>261</v>
      </c>
      <c r="D387" s="16">
        <v>0.01</v>
      </c>
      <c r="E387" s="16">
        <v>71.75</v>
      </c>
      <c r="F387" s="16">
        <v>-153.75</v>
      </c>
      <c r="G387" s="18">
        <v>0</v>
      </c>
      <c r="H387">
        <v>0</v>
      </c>
      <c r="I387" s="18" t="s">
        <v>32</v>
      </c>
      <c r="J387" s="22">
        <v>0</v>
      </c>
      <c r="K387" s="22">
        <v>0</v>
      </c>
      <c r="L387" s="21">
        <v>2007</v>
      </c>
      <c r="M387" s="21">
        <v>2007</v>
      </c>
      <c r="N387" t="s">
        <v>260</v>
      </c>
      <c r="O387">
        <v>1</v>
      </c>
    </row>
    <row r="388" spans="1:15">
      <c r="A388" s="21" t="s">
        <v>258</v>
      </c>
      <c r="B388" t="s">
        <v>257</v>
      </c>
      <c r="C388" t="s">
        <v>261</v>
      </c>
      <c r="D388" s="16">
        <v>0.02</v>
      </c>
      <c r="E388" s="16">
        <v>71.25</v>
      </c>
      <c r="F388" s="16">
        <v>-153.75</v>
      </c>
      <c r="G388" s="18">
        <v>0</v>
      </c>
      <c r="H388">
        <v>0</v>
      </c>
      <c r="I388" s="18" t="s">
        <v>32</v>
      </c>
      <c r="J388" s="22">
        <v>0</v>
      </c>
      <c r="K388" s="22">
        <v>0</v>
      </c>
      <c r="L388" s="21">
        <v>2007</v>
      </c>
      <c r="M388" s="21">
        <v>2007</v>
      </c>
      <c r="N388" t="s">
        <v>260</v>
      </c>
      <c r="O388">
        <v>1</v>
      </c>
    </row>
    <row r="389" spans="1:15">
      <c r="A389" s="21" t="s">
        <v>258</v>
      </c>
      <c r="B389" t="s">
        <v>257</v>
      </c>
      <c r="C389" t="s">
        <v>261</v>
      </c>
      <c r="D389" s="16">
        <v>0</v>
      </c>
      <c r="E389" s="16">
        <v>72.25</v>
      </c>
      <c r="F389" s="16">
        <v>-152.25</v>
      </c>
      <c r="G389" s="18">
        <v>0</v>
      </c>
      <c r="H389">
        <v>0</v>
      </c>
      <c r="I389" s="18" t="s">
        <v>32</v>
      </c>
      <c r="J389" s="22">
        <v>0</v>
      </c>
      <c r="K389" s="22">
        <v>0</v>
      </c>
      <c r="L389" s="21">
        <v>2007</v>
      </c>
      <c r="M389" s="21">
        <v>2007</v>
      </c>
      <c r="N389" t="s">
        <v>260</v>
      </c>
      <c r="O389">
        <v>1</v>
      </c>
    </row>
    <row r="390" spans="1:15">
      <c r="A390" s="21" t="s">
        <v>258</v>
      </c>
      <c r="B390" t="s">
        <v>257</v>
      </c>
      <c r="C390" t="s">
        <v>261</v>
      </c>
      <c r="D390" s="16">
        <v>0</v>
      </c>
      <c r="E390" s="16">
        <v>72.25</v>
      </c>
      <c r="F390" s="16">
        <v>-152.75</v>
      </c>
      <c r="G390" s="18">
        <v>0</v>
      </c>
      <c r="H390">
        <v>0</v>
      </c>
      <c r="I390" s="18" t="s">
        <v>32</v>
      </c>
      <c r="J390" s="22">
        <v>0</v>
      </c>
      <c r="K390" s="22">
        <v>0</v>
      </c>
      <c r="L390" s="21">
        <v>2007</v>
      </c>
      <c r="M390" s="21">
        <v>2007</v>
      </c>
      <c r="N390" t="s">
        <v>260</v>
      </c>
      <c r="O390">
        <v>1</v>
      </c>
    </row>
    <row r="391" spans="1:15">
      <c r="A391" s="21" t="s">
        <v>258</v>
      </c>
      <c r="B391" t="s">
        <v>257</v>
      </c>
      <c r="C391" t="s">
        <v>261</v>
      </c>
      <c r="D391" s="16">
        <v>0</v>
      </c>
      <c r="E391" s="16">
        <v>72.25</v>
      </c>
      <c r="F391" s="16">
        <v>-153.25</v>
      </c>
      <c r="G391" s="18">
        <v>0</v>
      </c>
      <c r="H391">
        <v>0</v>
      </c>
      <c r="I391" s="18" t="s">
        <v>32</v>
      </c>
      <c r="J391" s="22">
        <v>0</v>
      </c>
      <c r="K391" s="22">
        <v>0</v>
      </c>
      <c r="L391" s="21">
        <v>2007</v>
      </c>
      <c r="M391" s="21">
        <v>2007</v>
      </c>
      <c r="N391" t="s">
        <v>260</v>
      </c>
      <c r="O391">
        <v>1</v>
      </c>
    </row>
    <row r="392" spans="1:15">
      <c r="A392" s="21" t="s">
        <v>258</v>
      </c>
      <c r="B392" t="s">
        <v>257</v>
      </c>
      <c r="C392" t="s">
        <v>261</v>
      </c>
      <c r="D392" s="16">
        <v>0</v>
      </c>
      <c r="E392" s="16">
        <v>72.25</v>
      </c>
      <c r="F392" s="16">
        <v>-153.75</v>
      </c>
      <c r="G392" s="18">
        <v>0</v>
      </c>
      <c r="H392">
        <v>0</v>
      </c>
      <c r="I392" s="18" t="s">
        <v>32</v>
      </c>
      <c r="J392" s="22">
        <v>0</v>
      </c>
      <c r="K392" s="22">
        <v>0</v>
      </c>
      <c r="L392" s="21">
        <v>2007</v>
      </c>
      <c r="M392" s="21">
        <v>2007</v>
      </c>
      <c r="N392" t="s">
        <v>260</v>
      </c>
      <c r="O392">
        <v>1</v>
      </c>
    </row>
    <row r="393" spans="1:15">
      <c r="A393" s="21" t="s">
        <v>258</v>
      </c>
      <c r="B393" t="s">
        <v>257</v>
      </c>
      <c r="C393" t="s">
        <v>261</v>
      </c>
      <c r="D393" s="16">
        <v>0</v>
      </c>
      <c r="E393" s="16">
        <v>72.25</v>
      </c>
      <c r="F393" s="16">
        <v>-154.25</v>
      </c>
      <c r="G393" s="18">
        <v>0</v>
      </c>
      <c r="H393">
        <v>0</v>
      </c>
      <c r="I393" s="18" t="s">
        <v>32</v>
      </c>
      <c r="J393" s="22">
        <v>0</v>
      </c>
      <c r="K393" s="22">
        <v>0</v>
      </c>
      <c r="L393" s="21">
        <v>2007</v>
      </c>
      <c r="M393" s="21">
        <v>2007</v>
      </c>
      <c r="N393" t="s">
        <v>260</v>
      </c>
      <c r="O393">
        <v>1</v>
      </c>
    </row>
    <row r="394" spans="1:15">
      <c r="A394" s="21" t="s">
        <v>258</v>
      </c>
      <c r="B394" t="s">
        <v>257</v>
      </c>
      <c r="C394" t="s">
        <v>261</v>
      </c>
      <c r="D394" s="16">
        <v>0</v>
      </c>
      <c r="E394" s="16">
        <v>72.25</v>
      </c>
      <c r="F394" s="16">
        <v>-154.75</v>
      </c>
      <c r="G394" s="18">
        <v>0</v>
      </c>
      <c r="H394">
        <v>0</v>
      </c>
      <c r="I394" s="18" t="s">
        <v>32</v>
      </c>
      <c r="J394" s="22">
        <v>0</v>
      </c>
      <c r="K394" s="22">
        <v>0</v>
      </c>
      <c r="L394" s="21">
        <v>2007</v>
      </c>
      <c r="M394" s="21">
        <v>2007</v>
      </c>
      <c r="N394" t="s">
        <v>260</v>
      </c>
      <c r="O394">
        <v>1</v>
      </c>
    </row>
    <row r="395" spans="1:15">
      <c r="A395" s="21" t="s">
        <v>258</v>
      </c>
      <c r="B395" t="s">
        <v>257</v>
      </c>
      <c r="C395" t="s">
        <v>261</v>
      </c>
      <c r="D395" s="16">
        <v>0</v>
      </c>
      <c r="E395" s="16">
        <v>72.25</v>
      </c>
      <c r="F395" s="16">
        <v>-155.25</v>
      </c>
      <c r="G395" s="18">
        <v>0</v>
      </c>
      <c r="H395">
        <v>0</v>
      </c>
      <c r="I395" s="18" t="s">
        <v>32</v>
      </c>
      <c r="J395" s="22">
        <v>0</v>
      </c>
      <c r="K395" s="22">
        <v>0</v>
      </c>
      <c r="L395" s="21">
        <v>2007</v>
      </c>
      <c r="M395" s="21">
        <v>2007</v>
      </c>
      <c r="N395" t="s">
        <v>260</v>
      </c>
      <c r="O395">
        <v>1</v>
      </c>
    </row>
    <row r="396" spans="1:15">
      <c r="A396" s="21" t="s">
        <v>258</v>
      </c>
      <c r="B396" t="s">
        <v>257</v>
      </c>
      <c r="C396" t="s">
        <v>261</v>
      </c>
      <c r="D396" s="16">
        <v>0.02</v>
      </c>
      <c r="E396" s="16">
        <v>71.75</v>
      </c>
      <c r="F396" s="16">
        <v>-156.25</v>
      </c>
      <c r="G396" s="18">
        <v>0</v>
      </c>
      <c r="H396">
        <v>0</v>
      </c>
      <c r="I396" s="18" t="s">
        <v>32</v>
      </c>
      <c r="J396" s="22">
        <v>0</v>
      </c>
      <c r="K396" s="22">
        <v>0</v>
      </c>
      <c r="L396" s="21">
        <v>2007</v>
      </c>
      <c r="M396" s="21">
        <v>2007</v>
      </c>
      <c r="N396" t="s">
        <v>260</v>
      </c>
      <c r="O396">
        <v>1</v>
      </c>
    </row>
    <row r="397" spans="1:15">
      <c r="A397" s="21" t="s">
        <v>258</v>
      </c>
      <c r="B397" t="s">
        <v>257</v>
      </c>
      <c r="C397" t="s">
        <v>261</v>
      </c>
      <c r="D397" s="16">
        <v>0.02</v>
      </c>
      <c r="E397" s="16">
        <v>71.75</v>
      </c>
      <c r="F397" s="16">
        <v>-155.75</v>
      </c>
      <c r="G397" s="18">
        <v>0</v>
      </c>
      <c r="H397">
        <v>0</v>
      </c>
      <c r="I397" s="18" t="s">
        <v>32</v>
      </c>
      <c r="J397" s="22">
        <v>0</v>
      </c>
      <c r="K397" s="22">
        <v>0</v>
      </c>
      <c r="L397" s="21">
        <v>2007</v>
      </c>
      <c r="M397" s="21">
        <v>2007</v>
      </c>
      <c r="N397" t="s">
        <v>260</v>
      </c>
      <c r="O397">
        <v>1</v>
      </c>
    </row>
    <row r="398" spans="1:15">
      <c r="A398" s="21" t="s">
        <v>258</v>
      </c>
      <c r="B398" t="s">
        <v>257</v>
      </c>
      <c r="C398" t="s">
        <v>261</v>
      </c>
      <c r="D398" s="16">
        <v>0</v>
      </c>
      <c r="E398" s="16">
        <v>72.25</v>
      </c>
      <c r="F398" s="16">
        <v>-156.25</v>
      </c>
      <c r="G398" s="18">
        <v>0</v>
      </c>
      <c r="H398">
        <v>0</v>
      </c>
      <c r="I398" s="18" t="s">
        <v>32</v>
      </c>
      <c r="J398" s="22">
        <v>0</v>
      </c>
      <c r="K398" s="22">
        <v>0</v>
      </c>
      <c r="L398" s="21">
        <v>2007</v>
      </c>
      <c r="M398" s="21">
        <v>2007</v>
      </c>
      <c r="N398" t="s">
        <v>260</v>
      </c>
      <c r="O398">
        <v>1</v>
      </c>
    </row>
    <row r="399" spans="1:15">
      <c r="A399" s="21" t="s">
        <v>258</v>
      </c>
      <c r="B399" t="s">
        <v>257</v>
      </c>
      <c r="C399" t="s">
        <v>261</v>
      </c>
      <c r="D399" s="16">
        <v>0</v>
      </c>
      <c r="E399" s="16">
        <v>72.25</v>
      </c>
      <c r="F399" s="16">
        <v>-155.75</v>
      </c>
      <c r="G399" s="18">
        <v>0</v>
      </c>
      <c r="H399">
        <v>0</v>
      </c>
      <c r="I399" s="18" t="s">
        <v>32</v>
      </c>
      <c r="J399" s="22">
        <v>0</v>
      </c>
      <c r="K399" s="22">
        <v>0</v>
      </c>
      <c r="L399" s="21">
        <v>2007</v>
      </c>
      <c r="M399" s="21">
        <v>2007</v>
      </c>
      <c r="N399" t="s">
        <v>260</v>
      </c>
      <c r="O399">
        <v>1</v>
      </c>
    </row>
    <row r="400" spans="1:15">
      <c r="A400" s="21" t="s">
        <v>258</v>
      </c>
      <c r="B400" t="s">
        <v>257</v>
      </c>
      <c r="C400" t="s">
        <v>261</v>
      </c>
      <c r="D400" s="16">
        <v>0.02</v>
      </c>
      <c r="E400" s="16">
        <v>71.75</v>
      </c>
      <c r="F400" s="16">
        <v>-155.25</v>
      </c>
      <c r="G400" s="18">
        <v>0</v>
      </c>
      <c r="H400">
        <v>0</v>
      </c>
      <c r="I400" s="18" t="s">
        <v>32</v>
      </c>
      <c r="J400" s="22">
        <v>0</v>
      </c>
      <c r="K400" s="22">
        <v>0</v>
      </c>
      <c r="L400" s="21">
        <v>2007</v>
      </c>
      <c r="M400" s="21">
        <v>2007</v>
      </c>
      <c r="N400" t="s">
        <v>260</v>
      </c>
      <c r="O400">
        <v>1</v>
      </c>
    </row>
    <row r="401" spans="1:15">
      <c r="A401" s="21" t="s">
        <v>258</v>
      </c>
      <c r="B401" t="s">
        <v>257</v>
      </c>
      <c r="C401" t="s">
        <v>261</v>
      </c>
      <c r="D401" s="16">
        <v>0</v>
      </c>
      <c r="E401" s="16">
        <v>71.25</v>
      </c>
      <c r="F401" s="16">
        <v>-151.75</v>
      </c>
      <c r="G401" s="18">
        <v>0</v>
      </c>
      <c r="H401">
        <v>0</v>
      </c>
      <c r="I401" s="18" t="s">
        <v>32</v>
      </c>
      <c r="J401" s="22">
        <v>0</v>
      </c>
      <c r="K401" s="22">
        <v>0</v>
      </c>
      <c r="L401" s="21">
        <v>2007</v>
      </c>
      <c r="M401" s="21">
        <v>2007</v>
      </c>
      <c r="N401" t="s">
        <v>260</v>
      </c>
      <c r="O401">
        <v>1</v>
      </c>
    </row>
    <row r="402" spans="1:15">
      <c r="A402" s="21" t="s">
        <v>258</v>
      </c>
      <c r="B402" t="s">
        <v>257</v>
      </c>
      <c r="C402" t="s">
        <v>261</v>
      </c>
      <c r="D402" s="16">
        <v>0</v>
      </c>
      <c r="E402" s="16">
        <v>70.75</v>
      </c>
      <c r="F402" s="16">
        <v>-152.25</v>
      </c>
      <c r="G402" s="18">
        <v>0</v>
      </c>
      <c r="H402">
        <v>0</v>
      </c>
      <c r="I402" s="18" t="s">
        <v>32</v>
      </c>
      <c r="J402" s="22">
        <v>0</v>
      </c>
      <c r="K402" s="22">
        <v>0</v>
      </c>
      <c r="L402" s="21">
        <v>2007</v>
      </c>
      <c r="M402" s="21">
        <v>2007</v>
      </c>
      <c r="N402" t="s">
        <v>260</v>
      </c>
      <c r="O402">
        <v>1</v>
      </c>
    </row>
    <row r="403" spans="1:15">
      <c r="A403" s="21" t="s">
        <v>258</v>
      </c>
      <c r="B403" t="s">
        <v>257</v>
      </c>
      <c r="C403" t="s">
        <v>261</v>
      </c>
      <c r="D403" s="16">
        <v>0</v>
      </c>
      <c r="E403" s="16">
        <v>70.75</v>
      </c>
      <c r="F403" s="16">
        <v>-152.75</v>
      </c>
      <c r="G403" s="18">
        <v>0</v>
      </c>
      <c r="H403">
        <v>0</v>
      </c>
      <c r="I403" s="18" t="s">
        <v>32</v>
      </c>
      <c r="J403" s="22">
        <v>0</v>
      </c>
      <c r="K403" s="22">
        <v>0</v>
      </c>
      <c r="L403" s="21">
        <v>2007</v>
      </c>
      <c r="M403" s="21">
        <v>2007</v>
      </c>
      <c r="N403" t="s">
        <v>260</v>
      </c>
      <c r="O403">
        <v>1</v>
      </c>
    </row>
    <row r="404" spans="1:15">
      <c r="A404" s="21" t="s">
        <v>258</v>
      </c>
      <c r="B404" t="s">
        <v>257</v>
      </c>
      <c r="C404" t="s">
        <v>261</v>
      </c>
      <c r="D404" s="16">
        <v>0.02</v>
      </c>
      <c r="E404" s="16">
        <v>71.75</v>
      </c>
      <c r="F404" s="16">
        <v>-154.75</v>
      </c>
      <c r="G404" s="18">
        <v>0</v>
      </c>
      <c r="H404">
        <v>0</v>
      </c>
      <c r="I404" s="18" t="s">
        <v>32</v>
      </c>
      <c r="J404" s="22">
        <v>0</v>
      </c>
      <c r="K404" s="22">
        <v>0</v>
      </c>
      <c r="L404" s="21">
        <v>2007</v>
      </c>
      <c r="M404" s="21">
        <v>2007</v>
      </c>
      <c r="N404" t="s">
        <v>260</v>
      </c>
      <c r="O404">
        <v>1</v>
      </c>
    </row>
    <row r="405" spans="1:15">
      <c r="A405" s="21" t="s">
        <v>258</v>
      </c>
      <c r="B405" t="s">
        <v>257</v>
      </c>
      <c r="C405" t="s">
        <v>261</v>
      </c>
      <c r="D405" s="16">
        <v>0.01</v>
      </c>
      <c r="E405" s="16">
        <v>70.75</v>
      </c>
      <c r="F405" s="16">
        <v>-153.75</v>
      </c>
      <c r="G405" s="18">
        <v>0</v>
      </c>
      <c r="H405">
        <v>0</v>
      </c>
      <c r="I405" s="18" t="s">
        <v>32</v>
      </c>
      <c r="J405" s="22">
        <v>0</v>
      </c>
      <c r="K405" s="22">
        <v>0</v>
      </c>
      <c r="L405" s="21">
        <v>2007</v>
      </c>
      <c r="M405" s="21">
        <v>2007</v>
      </c>
      <c r="N405" t="s">
        <v>260</v>
      </c>
      <c r="O405">
        <v>1</v>
      </c>
    </row>
    <row r="406" spans="1:15">
      <c r="A406" s="21" t="s">
        <v>258</v>
      </c>
      <c r="B406" t="s">
        <v>257</v>
      </c>
      <c r="C406" t="s">
        <v>261</v>
      </c>
      <c r="D406" s="16">
        <v>0.01</v>
      </c>
      <c r="E406" s="16">
        <v>71.75</v>
      </c>
      <c r="F406" s="16">
        <v>-154.25</v>
      </c>
      <c r="G406" s="18">
        <v>0</v>
      </c>
      <c r="H406">
        <v>0</v>
      </c>
      <c r="I406" s="18" t="s">
        <v>32</v>
      </c>
      <c r="J406" s="22">
        <v>0</v>
      </c>
      <c r="K406" s="22">
        <v>0</v>
      </c>
      <c r="L406" s="21">
        <v>2007</v>
      </c>
      <c r="M406" s="21">
        <v>2007</v>
      </c>
      <c r="N406" t="s">
        <v>260</v>
      </c>
      <c r="O406">
        <v>1</v>
      </c>
    </row>
    <row r="407" spans="1:15">
      <c r="A407" s="21" t="s">
        <v>258</v>
      </c>
      <c r="B407" t="s">
        <v>257</v>
      </c>
      <c r="C407" t="s">
        <v>261</v>
      </c>
      <c r="D407" s="16">
        <v>0.01</v>
      </c>
      <c r="E407" s="16">
        <v>70.75</v>
      </c>
      <c r="F407" s="16">
        <v>-153.25</v>
      </c>
      <c r="G407" s="18">
        <v>0</v>
      </c>
      <c r="H407">
        <v>0</v>
      </c>
      <c r="I407" s="18" t="s">
        <v>32</v>
      </c>
      <c r="J407" s="22">
        <v>0</v>
      </c>
      <c r="K407" s="22">
        <v>0</v>
      </c>
      <c r="L407" s="21">
        <v>2007</v>
      </c>
      <c r="M407" s="21">
        <v>2007</v>
      </c>
      <c r="N407" t="s">
        <v>260</v>
      </c>
      <c r="O407">
        <v>1</v>
      </c>
    </row>
    <row r="408" spans="1:15">
      <c r="A408" s="21" t="s">
        <v>258</v>
      </c>
      <c r="B408" t="s">
        <v>257</v>
      </c>
      <c r="C408" t="s">
        <v>261</v>
      </c>
      <c r="D408" s="16">
        <v>0</v>
      </c>
      <c r="E408" s="16">
        <v>72.25</v>
      </c>
      <c r="F408" s="16">
        <v>-156.75</v>
      </c>
      <c r="G408" s="18">
        <v>0</v>
      </c>
      <c r="H408">
        <v>0</v>
      </c>
      <c r="I408" s="18" t="s">
        <v>32</v>
      </c>
      <c r="J408" s="22">
        <v>0</v>
      </c>
      <c r="K408" s="22">
        <v>0</v>
      </c>
      <c r="L408" s="21">
        <v>2007</v>
      </c>
      <c r="M408" s="21">
        <v>2007</v>
      </c>
      <c r="N408" t="s">
        <v>260</v>
      </c>
      <c r="O408">
        <v>1</v>
      </c>
    </row>
    <row r="409" spans="1:15">
      <c r="A409" s="21" t="s">
        <v>258</v>
      </c>
      <c r="B409" t="s">
        <v>257</v>
      </c>
      <c r="C409" t="s">
        <v>261</v>
      </c>
      <c r="D409" s="16">
        <v>0.02</v>
      </c>
      <c r="E409" s="16">
        <v>71.75</v>
      </c>
      <c r="F409" s="16">
        <v>-156.75</v>
      </c>
      <c r="G409" s="18">
        <v>0</v>
      </c>
      <c r="H409">
        <v>0</v>
      </c>
      <c r="I409" s="18" t="s">
        <v>32</v>
      </c>
      <c r="J409" s="22">
        <v>0</v>
      </c>
      <c r="K409" s="22">
        <v>0</v>
      </c>
      <c r="L409" s="21">
        <v>2007</v>
      </c>
      <c r="M409" s="21">
        <v>2007</v>
      </c>
      <c r="N409" t="s">
        <v>260</v>
      </c>
      <c r="O409">
        <v>1</v>
      </c>
    </row>
    <row r="410" spans="1:15">
      <c r="A410" s="21" t="s">
        <v>258</v>
      </c>
      <c r="B410" t="s">
        <v>257</v>
      </c>
      <c r="C410" t="s">
        <v>261</v>
      </c>
      <c r="D410" s="16">
        <v>0</v>
      </c>
      <c r="E410" s="16">
        <v>71.75</v>
      </c>
      <c r="F410" s="16">
        <v>-151.75</v>
      </c>
      <c r="G410" s="18">
        <v>0</v>
      </c>
      <c r="H410">
        <v>0</v>
      </c>
      <c r="I410" s="18" t="s">
        <v>32</v>
      </c>
      <c r="J410" s="22">
        <v>0</v>
      </c>
      <c r="K410" s="22">
        <v>0</v>
      </c>
      <c r="L410" s="21">
        <v>2007</v>
      </c>
      <c r="M410" s="21">
        <v>2007</v>
      </c>
      <c r="N410" t="s">
        <v>260</v>
      </c>
      <c r="O410">
        <v>1</v>
      </c>
    </row>
    <row r="411" spans="1:15">
      <c r="A411" s="21" t="s">
        <v>258</v>
      </c>
      <c r="B411" t="s">
        <v>257</v>
      </c>
      <c r="C411" t="s">
        <v>276</v>
      </c>
      <c r="D411" s="16">
        <v>0.02</v>
      </c>
      <c r="E411" s="16">
        <v>71.25</v>
      </c>
      <c r="F411" s="16">
        <v>-154.25</v>
      </c>
      <c r="G411" s="18">
        <v>8.9999999999999998E-4</v>
      </c>
      <c r="H411">
        <v>0.28000000000000003</v>
      </c>
      <c r="I411" s="18" t="s">
        <v>32</v>
      </c>
      <c r="J411" s="22">
        <v>5.1472102120650605E-4</v>
      </c>
      <c r="K411" s="22">
        <v>1.5956351657401687E-3</v>
      </c>
      <c r="L411" s="21">
        <v>2011</v>
      </c>
      <c r="M411" s="21">
        <v>2011</v>
      </c>
      <c r="N411" t="s">
        <v>274</v>
      </c>
      <c r="O411">
        <v>1</v>
      </c>
    </row>
    <row r="412" spans="1:15">
      <c r="A412" s="21" t="s">
        <v>258</v>
      </c>
      <c r="B412" t="s">
        <v>257</v>
      </c>
      <c r="C412" t="s">
        <v>276</v>
      </c>
      <c r="D412" s="16">
        <v>0.02</v>
      </c>
      <c r="E412" s="16">
        <v>71.25</v>
      </c>
      <c r="F412" s="16">
        <v>-153.75</v>
      </c>
      <c r="G412" s="18">
        <v>8.9999999999999998E-4</v>
      </c>
      <c r="H412">
        <v>0.28000000000000003</v>
      </c>
      <c r="I412" s="18" t="s">
        <v>32</v>
      </c>
      <c r="J412" s="22">
        <v>5.1472102120650605E-4</v>
      </c>
      <c r="K412" s="22">
        <v>1.5956351657401687E-3</v>
      </c>
      <c r="L412" s="21">
        <v>2011</v>
      </c>
      <c r="M412" s="21">
        <v>2011</v>
      </c>
      <c r="N412" t="s">
        <v>274</v>
      </c>
      <c r="O412">
        <v>1</v>
      </c>
    </row>
    <row r="413" spans="1:15">
      <c r="A413" s="21" t="s">
        <v>258</v>
      </c>
      <c r="B413" t="s">
        <v>257</v>
      </c>
      <c r="C413" t="s">
        <v>276</v>
      </c>
      <c r="D413" s="16">
        <v>0.01</v>
      </c>
      <c r="E413" s="16">
        <v>71.25</v>
      </c>
      <c r="F413" s="16">
        <v>-153.25</v>
      </c>
      <c r="G413" s="18">
        <v>8.9999999999999998E-4</v>
      </c>
      <c r="H413">
        <v>0.28000000000000003</v>
      </c>
      <c r="I413" s="18" t="s">
        <v>32</v>
      </c>
      <c r="J413" s="22">
        <v>5.1472102120650605E-4</v>
      </c>
      <c r="K413" s="22">
        <v>1.5956351657401687E-3</v>
      </c>
      <c r="L413" s="21">
        <v>2011</v>
      </c>
      <c r="M413" s="21">
        <v>2011</v>
      </c>
      <c r="N413" t="s">
        <v>274</v>
      </c>
      <c r="O413">
        <v>1</v>
      </c>
    </row>
    <row r="414" spans="1:15">
      <c r="A414" s="21" t="s">
        <v>258</v>
      </c>
      <c r="B414" t="s">
        <v>257</v>
      </c>
      <c r="C414" t="s">
        <v>276</v>
      </c>
      <c r="D414" s="16">
        <v>0.01</v>
      </c>
      <c r="E414" s="16">
        <v>71.25</v>
      </c>
      <c r="F414" s="16">
        <v>-152.75</v>
      </c>
      <c r="G414" s="18">
        <v>8.9999999999999998E-4</v>
      </c>
      <c r="H414">
        <v>0.28000000000000003</v>
      </c>
      <c r="I414" s="18" t="s">
        <v>32</v>
      </c>
      <c r="J414" s="22">
        <v>5.1472102120650605E-4</v>
      </c>
      <c r="K414" s="22">
        <v>1.5956351657401687E-3</v>
      </c>
      <c r="L414" s="21">
        <v>2011</v>
      </c>
      <c r="M414" s="21">
        <v>2011</v>
      </c>
      <c r="N414" t="s">
        <v>274</v>
      </c>
      <c r="O414">
        <v>1</v>
      </c>
    </row>
    <row r="415" spans="1:15">
      <c r="A415" s="21" t="s">
        <v>258</v>
      </c>
      <c r="B415" t="s">
        <v>257</v>
      </c>
      <c r="C415" t="s">
        <v>276</v>
      </c>
      <c r="D415" s="16">
        <v>0.01</v>
      </c>
      <c r="E415" s="16">
        <v>71.25</v>
      </c>
      <c r="F415" s="16">
        <v>-152.25</v>
      </c>
      <c r="G415" s="18">
        <v>8.9999999999999998E-4</v>
      </c>
      <c r="H415">
        <v>0.28000000000000003</v>
      </c>
      <c r="I415" s="18" t="s">
        <v>32</v>
      </c>
      <c r="J415" s="22">
        <v>5.1472102120650605E-4</v>
      </c>
      <c r="K415" s="22">
        <v>1.5956351657401687E-3</v>
      </c>
      <c r="L415" s="21">
        <v>2011</v>
      </c>
      <c r="M415" s="21">
        <v>2011</v>
      </c>
      <c r="N415" t="s">
        <v>274</v>
      </c>
      <c r="O415">
        <v>1</v>
      </c>
    </row>
    <row r="416" spans="1:15">
      <c r="A416" s="21" t="s">
        <v>258</v>
      </c>
      <c r="B416" t="s">
        <v>257</v>
      </c>
      <c r="C416" t="s">
        <v>276</v>
      </c>
      <c r="D416" s="16">
        <v>0.02</v>
      </c>
      <c r="E416" s="16">
        <v>71.75</v>
      </c>
      <c r="F416" s="16">
        <v>-156.25</v>
      </c>
      <c r="G416" s="18">
        <v>8.9999999999999998E-4</v>
      </c>
      <c r="H416">
        <v>0.28000000000000003</v>
      </c>
      <c r="I416" s="18" t="s">
        <v>32</v>
      </c>
      <c r="J416" s="22">
        <v>5.1472102120650605E-4</v>
      </c>
      <c r="K416" s="22">
        <v>1.5956351657401687E-3</v>
      </c>
      <c r="L416" s="21">
        <v>2011</v>
      </c>
      <c r="M416" s="21">
        <v>2011</v>
      </c>
      <c r="N416" t="s">
        <v>274</v>
      </c>
      <c r="O416">
        <v>1</v>
      </c>
    </row>
    <row r="417" spans="1:15">
      <c r="A417" s="21" t="s">
        <v>258</v>
      </c>
      <c r="B417" t="s">
        <v>257</v>
      </c>
      <c r="C417" t="s">
        <v>276</v>
      </c>
      <c r="D417" s="16">
        <v>0.02</v>
      </c>
      <c r="E417" s="16">
        <v>71.75</v>
      </c>
      <c r="F417" s="16">
        <v>-155.75</v>
      </c>
      <c r="G417" s="18">
        <v>8.9999999999999998E-4</v>
      </c>
      <c r="H417">
        <v>0.28000000000000003</v>
      </c>
      <c r="I417" s="18" t="s">
        <v>32</v>
      </c>
      <c r="J417" s="22">
        <v>5.1472102120650605E-4</v>
      </c>
      <c r="K417" s="22">
        <v>1.5956351657401687E-3</v>
      </c>
      <c r="L417" s="21">
        <v>2011</v>
      </c>
      <c r="M417" s="21">
        <v>2011</v>
      </c>
      <c r="N417" t="s">
        <v>274</v>
      </c>
      <c r="O417">
        <v>1</v>
      </c>
    </row>
    <row r="418" spans="1:15">
      <c r="A418" s="21" t="s">
        <v>258</v>
      </c>
      <c r="B418" t="s">
        <v>257</v>
      </c>
      <c r="C418" t="s">
        <v>276</v>
      </c>
      <c r="D418" s="16">
        <v>0.02</v>
      </c>
      <c r="E418" s="16">
        <v>71.75</v>
      </c>
      <c r="F418" s="16">
        <v>-155.25</v>
      </c>
      <c r="G418" s="18">
        <v>8.9999999999999998E-4</v>
      </c>
      <c r="H418">
        <v>0.28000000000000003</v>
      </c>
      <c r="I418" s="18" t="s">
        <v>32</v>
      </c>
      <c r="J418" s="22">
        <v>5.1472102120650605E-4</v>
      </c>
      <c r="K418" s="22">
        <v>1.5956351657401687E-3</v>
      </c>
      <c r="L418" s="21">
        <v>2011</v>
      </c>
      <c r="M418" s="21">
        <v>2011</v>
      </c>
      <c r="N418" t="s">
        <v>274</v>
      </c>
      <c r="O418">
        <v>1</v>
      </c>
    </row>
    <row r="419" spans="1:15">
      <c r="A419" s="21" t="s">
        <v>258</v>
      </c>
      <c r="B419" t="s">
        <v>257</v>
      </c>
      <c r="C419" t="s">
        <v>276</v>
      </c>
      <c r="D419" s="16">
        <v>0.02</v>
      </c>
      <c r="E419" s="16">
        <v>71.75</v>
      </c>
      <c r="F419" s="16">
        <v>-154.75</v>
      </c>
      <c r="G419" s="18">
        <v>8.9999999999999998E-4</v>
      </c>
      <c r="H419">
        <v>0.28000000000000003</v>
      </c>
      <c r="I419" s="18" t="s">
        <v>32</v>
      </c>
      <c r="J419" s="22">
        <v>5.1472102120650605E-4</v>
      </c>
      <c r="K419" s="22">
        <v>1.5956351657401687E-3</v>
      </c>
      <c r="L419" s="21">
        <v>2011</v>
      </c>
      <c r="M419" s="21">
        <v>2011</v>
      </c>
      <c r="N419" t="s">
        <v>274</v>
      </c>
      <c r="O419">
        <v>1</v>
      </c>
    </row>
    <row r="420" spans="1:15">
      <c r="A420" s="21" t="s">
        <v>258</v>
      </c>
      <c r="B420" t="s">
        <v>257</v>
      </c>
      <c r="C420" t="s">
        <v>276</v>
      </c>
      <c r="D420" s="16">
        <v>0.01</v>
      </c>
      <c r="E420" s="16">
        <v>71.75</v>
      </c>
      <c r="F420" s="16">
        <v>-154.25</v>
      </c>
      <c r="G420" s="18">
        <v>8.9999999999999998E-4</v>
      </c>
      <c r="H420">
        <v>0.28000000000000003</v>
      </c>
      <c r="I420" s="18" t="s">
        <v>32</v>
      </c>
      <c r="J420" s="22">
        <v>5.1472102120650605E-4</v>
      </c>
      <c r="K420" s="22">
        <v>1.5956351657401687E-3</v>
      </c>
      <c r="L420" s="21">
        <v>2011</v>
      </c>
      <c r="M420" s="21">
        <v>2011</v>
      </c>
      <c r="N420" t="s">
        <v>274</v>
      </c>
      <c r="O420">
        <v>1</v>
      </c>
    </row>
    <row r="421" spans="1:15">
      <c r="A421" s="21" t="s">
        <v>258</v>
      </c>
      <c r="B421" t="s">
        <v>257</v>
      </c>
      <c r="C421" t="s">
        <v>276</v>
      </c>
      <c r="D421" s="16">
        <v>0.01</v>
      </c>
      <c r="E421" s="16">
        <v>71.75</v>
      </c>
      <c r="F421" s="16">
        <v>-153.75</v>
      </c>
      <c r="G421" s="18">
        <v>8.9999999999999998E-4</v>
      </c>
      <c r="H421">
        <v>0.28000000000000003</v>
      </c>
      <c r="I421" s="18" t="s">
        <v>32</v>
      </c>
      <c r="J421" s="22">
        <v>5.1472102120650605E-4</v>
      </c>
      <c r="K421" s="22">
        <v>1.5956351657401687E-3</v>
      </c>
      <c r="L421" s="21">
        <v>2011</v>
      </c>
      <c r="M421" s="21">
        <v>2011</v>
      </c>
      <c r="N421" t="s">
        <v>274</v>
      </c>
      <c r="O421">
        <v>1</v>
      </c>
    </row>
    <row r="422" spans="1:15">
      <c r="A422" s="21" t="s">
        <v>258</v>
      </c>
      <c r="B422" t="s">
        <v>257</v>
      </c>
      <c r="C422" t="s">
        <v>276</v>
      </c>
      <c r="D422" s="16">
        <v>0</v>
      </c>
      <c r="E422" s="16">
        <v>71.75</v>
      </c>
      <c r="F422" s="16">
        <v>-153.25</v>
      </c>
      <c r="G422" s="18">
        <v>8.9999999999999998E-4</v>
      </c>
      <c r="H422">
        <v>0.28000000000000003</v>
      </c>
      <c r="I422" s="18" t="s">
        <v>32</v>
      </c>
      <c r="J422" s="22">
        <v>5.1472102120650605E-4</v>
      </c>
      <c r="K422" s="22">
        <v>1.5956351657401687E-3</v>
      </c>
      <c r="L422" s="21">
        <v>2011</v>
      </c>
      <c r="M422" s="21">
        <v>2011</v>
      </c>
      <c r="N422" t="s">
        <v>274</v>
      </c>
      <c r="O422">
        <v>1</v>
      </c>
    </row>
    <row r="423" spans="1:15">
      <c r="A423" s="21" t="s">
        <v>258</v>
      </c>
      <c r="B423" t="s">
        <v>257</v>
      </c>
      <c r="C423" t="s">
        <v>276</v>
      </c>
      <c r="D423" s="16">
        <v>0</v>
      </c>
      <c r="E423" s="16">
        <v>71.75</v>
      </c>
      <c r="F423" s="16">
        <v>-152.75</v>
      </c>
      <c r="G423" s="18">
        <v>8.9999999999999998E-4</v>
      </c>
      <c r="H423">
        <v>0.28000000000000003</v>
      </c>
      <c r="I423" s="18" t="s">
        <v>32</v>
      </c>
      <c r="J423" s="22">
        <v>5.1472102120650605E-4</v>
      </c>
      <c r="K423" s="22">
        <v>1.5956351657401687E-3</v>
      </c>
      <c r="L423" s="21">
        <v>2011</v>
      </c>
      <c r="M423" s="21">
        <v>2011</v>
      </c>
      <c r="N423" t="s">
        <v>274</v>
      </c>
      <c r="O423">
        <v>1</v>
      </c>
    </row>
    <row r="424" spans="1:15">
      <c r="A424" s="21" t="s">
        <v>258</v>
      </c>
      <c r="B424" t="s">
        <v>257</v>
      </c>
      <c r="C424" t="s">
        <v>276</v>
      </c>
      <c r="D424" s="16">
        <v>0</v>
      </c>
      <c r="E424" s="16">
        <v>71.75</v>
      </c>
      <c r="F424" s="16">
        <v>-152.25</v>
      </c>
      <c r="G424" s="18">
        <v>8.9999999999999998E-4</v>
      </c>
      <c r="H424">
        <v>0.28000000000000003</v>
      </c>
      <c r="I424" s="18" t="s">
        <v>32</v>
      </c>
      <c r="J424" s="22">
        <v>5.1472102120650605E-4</v>
      </c>
      <c r="K424" s="22">
        <v>1.5956351657401687E-3</v>
      </c>
      <c r="L424" s="21">
        <v>2011</v>
      </c>
      <c r="M424" s="21">
        <v>2011</v>
      </c>
      <c r="N424" t="s">
        <v>274</v>
      </c>
      <c r="O424">
        <v>1</v>
      </c>
    </row>
    <row r="425" spans="1:15">
      <c r="A425" s="21" t="s">
        <v>258</v>
      </c>
      <c r="B425" t="s">
        <v>257</v>
      </c>
      <c r="C425" t="s">
        <v>276</v>
      </c>
      <c r="D425" s="16">
        <v>0.02</v>
      </c>
      <c r="E425" s="16">
        <v>71.25</v>
      </c>
      <c r="F425" s="16">
        <v>-154.75</v>
      </c>
      <c r="G425" s="18">
        <v>8.9999999999999998E-4</v>
      </c>
      <c r="H425">
        <v>0.28000000000000003</v>
      </c>
      <c r="I425" s="18" t="s">
        <v>32</v>
      </c>
      <c r="J425" s="22">
        <v>5.1472102120650605E-4</v>
      </c>
      <c r="K425" s="22">
        <v>1.5956351657401687E-3</v>
      </c>
      <c r="L425" s="21">
        <v>2011</v>
      </c>
      <c r="M425" s="21">
        <v>2011</v>
      </c>
      <c r="N425" t="s">
        <v>274</v>
      </c>
      <c r="O425">
        <v>1</v>
      </c>
    </row>
    <row r="426" spans="1:15">
      <c r="A426" s="21" t="s">
        <v>258</v>
      </c>
      <c r="B426" t="s">
        <v>257</v>
      </c>
      <c r="C426" t="s">
        <v>276</v>
      </c>
      <c r="D426" s="16">
        <v>0.02</v>
      </c>
      <c r="E426" s="16">
        <v>71.25</v>
      </c>
      <c r="F426" s="16">
        <v>-155.25</v>
      </c>
      <c r="G426" s="18">
        <v>8.9999999999999998E-4</v>
      </c>
      <c r="H426">
        <v>0.28000000000000003</v>
      </c>
      <c r="I426" s="18" t="s">
        <v>32</v>
      </c>
      <c r="J426" s="22">
        <v>5.1472102120650605E-4</v>
      </c>
      <c r="K426" s="22">
        <v>1.5956351657401687E-3</v>
      </c>
      <c r="L426" s="21">
        <v>2011</v>
      </c>
      <c r="M426" s="21">
        <v>2011</v>
      </c>
      <c r="N426" t="s">
        <v>274</v>
      </c>
      <c r="O426">
        <v>1</v>
      </c>
    </row>
    <row r="427" spans="1:15">
      <c r="A427" s="21" t="s">
        <v>258</v>
      </c>
      <c r="B427" t="s">
        <v>257</v>
      </c>
      <c r="C427" t="s">
        <v>276</v>
      </c>
      <c r="D427" s="16">
        <v>0.02</v>
      </c>
      <c r="E427" s="16">
        <v>71.25</v>
      </c>
      <c r="F427" s="16">
        <v>-155.75</v>
      </c>
      <c r="G427" s="18">
        <v>8.9999999999999998E-4</v>
      </c>
      <c r="H427">
        <v>0.28000000000000003</v>
      </c>
      <c r="I427" s="18" t="s">
        <v>32</v>
      </c>
      <c r="J427" s="22">
        <v>5.1472102120650605E-4</v>
      </c>
      <c r="K427" s="22">
        <v>1.5956351657401687E-3</v>
      </c>
      <c r="L427" s="21">
        <v>2011</v>
      </c>
      <c r="M427" s="21">
        <v>2011</v>
      </c>
      <c r="N427" t="s">
        <v>274</v>
      </c>
      <c r="O427">
        <v>1</v>
      </c>
    </row>
    <row r="428" spans="1:15">
      <c r="A428" s="21" t="s">
        <v>258</v>
      </c>
      <c r="B428" t="s">
        <v>257</v>
      </c>
      <c r="C428" t="s">
        <v>276</v>
      </c>
      <c r="D428" s="16">
        <v>0.02</v>
      </c>
      <c r="E428" s="16">
        <v>71.75</v>
      </c>
      <c r="F428" s="16">
        <v>-156.75</v>
      </c>
      <c r="G428" s="18">
        <v>8.9999999999999998E-4</v>
      </c>
      <c r="H428">
        <v>0.28000000000000003</v>
      </c>
      <c r="I428" s="18" t="s">
        <v>32</v>
      </c>
      <c r="J428" s="22">
        <v>5.1472102120650605E-4</v>
      </c>
      <c r="K428" s="22">
        <v>1.5956351657401687E-3</v>
      </c>
      <c r="L428" s="21">
        <v>2011</v>
      </c>
      <c r="M428" s="21">
        <v>2011</v>
      </c>
      <c r="N428" t="s">
        <v>274</v>
      </c>
      <c r="O428">
        <v>1</v>
      </c>
    </row>
    <row r="429" spans="1:15">
      <c r="A429" s="21" t="s">
        <v>258</v>
      </c>
      <c r="B429" t="s">
        <v>257</v>
      </c>
      <c r="C429" t="s">
        <v>276</v>
      </c>
      <c r="D429" s="16">
        <v>0</v>
      </c>
      <c r="E429" s="16">
        <v>72.25</v>
      </c>
      <c r="F429" s="16">
        <v>-152.25</v>
      </c>
      <c r="G429" s="18">
        <v>8.9999999999999998E-4</v>
      </c>
      <c r="H429">
        <v>0.28000000000000003</v>
      </c>
      <c r="I429" s="18" t="s">
        <v>32</v>
      </c>
      <c r="J429" s="22">
        <v>5.1472102120650605E-4</v>
      </c>
      <c r="K429" s="22">
        <v>1.5956351657401687E-3</v>
      </c>
      <c r="L429" s="21">
        <v>2011</v>
      </c>
      <c r="M429" s="21">
        <v>2011</v>
      </c>
      <c r="N429" t="s">
        <v>274</v>
      </c>
      <c r="O429">
        <v>1</v>
      </c>
    </row>
    <row r="430" spans="1:15">
      <c r="A430" s="21" t="s">
        <v>258</v>
      </c>
      <c r="B430" t="s">
        <v>257</v>
      </c>
      <c r="C430" t="s">
        <v>276</v>
      </c>
      <c r="D430" s="16">
        <v>0</v>
      </c>
      <c r="E430" s="16">
        <v>72.25</v>
      </c>
      <c r="F430" s="16">
        <v>-152.75</v>
      </c>
      <c r="G430" s="18">
        <v>8.9999999999999998E-4</v>
      </c>
      <c r="H430">
        <v>0.28000000000000003</v>
      </c>
      <c r="I430" s="18" t="s">
        <v>32</v>
      </c>
      <c r="J430" s="22">
        <v>5.1472102120650605E-4</v>
      </c>
      <c r="K430" s="22">
        <v>1.5956351657401687E-3</v>
      </c>
      <c r="L430" s="21">
        <v>2011</v>
      </c>
      <c r="M430" s="21">
        <v>2011</v>
      </c>
      <c r="N430" t="s">
        <v>274</v>
      </c>
      <c r="O430">
        <v>1</v>
      </c>
    </row>
    <row r="431" spans="1:15">
      <c r="A431" s="21" t="s">
        <v>258</v>
      </c>
      <c r="B431" t="s">
        <v>257</v>
      </c>
      <c r="C431" t="s">
        <v>276</v>
      </c>
      <c r="D431" s="16">
        <v>0.03</v>
      </c>
      <c r="E431" s="16">
        <v>71.25</v>
      </c>
      <c r="F431" s="16">
        <v>-156.25</v>
      </c>
      <c r="G431" s="18">
        <v>8.9999999999999998E-4</v>
      </c>
      <c r="H431">
        <v>0.28000000000000003</v>
      </c>
      <c r="I431" s="18" t="s">
        <v>32</v>
      </c>
      <c r="J431" s="22">
        <v>5.1472102120650605E-4</v>
      </c>
      <c r="K431" s="22">
        <v>1.5956351657401687E-3</v>
      </c>
      <c r="L431" s="21">
        <v>2011</v>
      </c>
      <c r="M431" s="21">
        <v>2011</v>
      </c>
      <c r="N431" t="s">
        <v>274</v>
      </c>
      <c r="O431">
        <v>1</v>
      </c>
    </row>
    <row r="432" spans="1:15">
      <c r="A432" s="21" t="s">
        <v>258</v>
      </c>
      <c r="B432" t="s">
        <v>257</v>
      </c>
      <c r="C432" t="s">
        <v>276</v>
      </c>
      <c r="D432" s="16">
        <v>0</v>
      </c>
      <c r="E432" s="16">
        <v>72.25</v>
      </c>
      <c r="F432" s="16">
        <v>-153.25</v>
      </c>
      <c r="G432" s="18">
        <v>8.9999999999999998E-4</v>
      </c>
      <c r="H432">
        <v>0.28000000000000003</v>
      </c>
      <c r="I432" s="18" t="s">
        <v>32</v>
      </c>
      <c r="J432" s="22">
        <v>5.1472102120650605E-4</v>
      </c>
      <c r="K432" s="22">
        <v>1.5956351657401687E-3</v>
      </c>
      <c r="L432" s="21">
        <v>2011</v>
      </c>
      <c r="M432" s="21">
        <v>2011</v>
      </c>
      <c r="N432" t="s">
        <v>274</v>
      </c>
      <c r="O432">
        <v>1</v>
      </c>
    </row>
    <row r="433" spans="1:15">
      <c r="A433" s="21" t="s">
        <v>258</v>
      </c>
      <c r="B433" t="s">
        <v>257</v>
      </c>
      <c r="C433" t="s">
        <v>276</v>
      </c>
      <c r="D433" s="16">
        <v>0</v>
      </c>
      <c r="E433" s="16">
        <v>72.25</v>
      </c>
      <c r="F433" s="16">
        <v>-153.75</v>
      </c>
      <c r="G433" s="18">
        <v>8.9999999999999998E-4</v>
      </c>
      <c r="H433">
        <v>0.28000000000000003</v>
      </c>
      <c r="I433" s="18" t="s">
        <v>32</v>
      </c>
      <c r="J433" s="22">
        <v>5.1472102120650605E-4</v>
      </c>
      <c r="K433" s="22">
        <v>1.5956351657401687E-3</v>
      </c>
      <c r="L433" s="21">
        <v>2011</v>
      </c>
      <c r="M433" s="21">
        <v>2011</v>
      </c>
      <c r="N433" t="s">
        <v>274</v>
      </c>
      <c r="O433">
        <v>1</v>
      </c>
    </row>
    <row r="434" spans="1:15">
      <c r="A434" s="21" t="s">
        <v>258</v>
      </c>
      <c r="B434" t="s">
        <v>257</v>
      </c>
      <c r="C434" t="s">
        <v>276</v>
      </c>
      <c r="D434" s="16">
        <v>0</v>
      </c>
      <c r="E434" s="16">
        <v>72.25</v>
      </c>
      <c r="F434" s="16">
        <v>-154.25</v>
      </c>
      <c r="G434" s="18">
        <v>8.9999999999999998E-4</v>
      </c>
      <c r="H434">
        <v>0.28000000000000003</v>
      </c>
      <c r="I434" s="18" t="s">
        <v>32</v>
      </c>
      <c r="J434" s="22">
        <v>5.1472102120650605E-4</v>
      </c>
      <c r="K434" s="22">
        <v>1.5956351657401687E-3</v>
      </c>
      <c r="L434" s="21">
        <v>2011</v>
      </c>
      <c r="M434" s="21">
        <v>2011</v>
      </c>
      <c r="N434" t="s">
        <v>274</v>
      </c>
      <c r="O434">
        <v>1</v>
      </c>
    </row>
    <row r="435" spans="1:15">
      <c r="A435" s="21" t="s">
        <v>258</v>
      </c>
      <c r="B435" t="s">
        <v>257</v>
      </c>
      <c r="C435" t="s">
        <v>276</v>
      </c>
      <c r="D435" s="16">
        <v>0</v>
      </c>
      <c r="E435" s="16">
        <v>72.25</v>
      </c>
      <c r="F435" s="16">
        <v>-154.75</v>
      </c>
      <c r="G435" s="18">
        <v>8.9999999999999998E-4</v>
      </c>
      <c r="H435">
        <v>0.28000000000000003</v>
      </c>
      <c r="I435" s="18" t="s">
        <v>32</v>
      </c>
      <c r="J435" s="22">
        <v>5.1472102120650605E-4</v>
      </c>
      <c r="K435" s="22">
        <v>1.5956351657401687E-3</v>
      </c>
      <c r="L435" s="21">
        <v>2011</v>
      </c>
      <c r="M435" s="21">
        <v>2011</v>
      </c>
      <c r="N435" t="s">
        <v>274</v>
      </c>
      <c r="O435">
        <v>1</v>
      </c>
    </row>
    <row r="436" spans="1:15">
      <c r="A436" s="21" t="s">
        <v>258</v>
      </c>
      <c r="B436" t="s">
        <v>257</v>
      </c>
      <c r="C436" t="s">
        <v>276</v>
      </c>
      <c r="D436" s="16">
        <v>0</v>
      </c>
      <c r="E436" s="16">
        <v>72.25</v>
      </c>
      <c r="F436" s="16">
        <v>-155.25</v>
      </c>
      <c r="G436" s="18">
        <v>8.9999999999999998E-4</v>
      </c>
      <c r="H436">
        <v>0.28000000000000003</v>
      </c>
      <c r="I436" s="18" t="s">
        <v>32</v>
      </c>
      <c r="J436" s="22">
        <v>5.1472102120650605E-4</v>
      </c>
      <c r="K436" s="22">
        <v>1.5956351657401687E-3</v>
      </c>
      <c r="L436" s="21">
        <v>2011</v>
      </c>
      <c r="M436" s="21">
        <v>2011</v>
      </c>
      <c r="N436" t="s">
        <v>274</v>
      </c>
      <c r="O436">
        <v>1</v>
      </c>
    </row>
    <row r="437" spans="1:15">
      <c r="A437" s="21" t="s">
        <v>258</v>
      </c>
      <c r="B437" t="s">
        <v>257</v>
      </c>
      <c r="C437" t="s">
        <v>276</v>
      </c>
      <c r="D437" s="16">
        <v>0.01</v>
      </c>
      <c r="E437" s="16">
        <v>70.75</v>
      </c>
      <c r="F437" s="16">
        <v>-154.25</v>
      </c>
      <c r="G437" s="18">
        <v>8.9999999999999998E-4</v>
      </c>
      <c r="H437">
        <v>0.28000000000000003</v>
      </c>
      <c r="I437" s="18" t="s">
        <v>32</v>
      </c>
      <c r="J437" s="22">
        <v>5.1472102120650605E-4</v>
      </c>
      <c r="K437" s="22">
        <v>1.5956351657401687E-3</v>
      </c>
      <c r="L437" s="21">
        <v>2011</v>
      </c>
      <c r="M437" s="21">
        <v>2011</v>
      </c>
      <c r="N437" t="s">
        <v>274</v>
      </c>
      <c r="O437">
        <v>1</v>
      </c>
    </row>
    <row r="438" spans="1:15">
      <c r="A438" s="21" t="s">
        <v>258</v>
      </c>
      <c r="B438" t="s">
        <v>257</v>
      </c>
      <c r="C438" t="s">
        <v>276</v>
      </c>
      <c r="D438" s="16">
        <v>0</v>
      </c>
      <c r="E438" s="16">
        <v>72.25</v>
      </c>
      <c r="F438" s="16">
        <v>-156.25</v>
      </c>
      <c r="G438" s="18">
        <v>8.9999999999999998E-4</v>
      </c>
      <c r="H438">
        <v>0.28000000000000003</v>
      </c>
      <c r="I438" s="18" t="s">
        <v>32</v>
      </c>
      <c r="J438" s="22">
        <v>5.1472102120650605E-4</v>
      </c>
      <c r="K438" s="22">
        <v>1.5956351657401687E-3</v>
      </c>
      <c r="L438" s="21">
        <v>2011</v>
      </c>
      <c r="M438" s="21">
        <v>2011</v>
      </c>
      <c r="N438" t="s">
        <v>274</v>
      </c>
      <c r="O438">
        <v>1</v>
      </c>
    </row>
    <row r="439" spans="1:15">
      <c r="A439" s="21" t="s">
        <v>258</v>
      </c>
      <c r="B439" t="s">
        <v>257</v>
      </c>
      <c r="C439" t="s">
        <v>276</v>
      </c>
      <c r="D439" s="16">
        <v>0</v>
      </c>
      <c r="E439" s="16">
        <v>72.25</v>
      </c>
      <c r="F439" s="16">
        <v>-155.75</v>
      </c>
      <c r="G439" s="18">
        <v>8.9999999999999998E-4</v>
      </c>
      <c r="H439">
        <v>0.28000000000000003</v>
      </c>
      <c r="I439" s="18" t="s">
        <v>32</v>
      </c>
      <c r="J439" s="22">
        <v>5.1472102120650605E-4</v>
      </c>
      <c r="K439" s="22">
        <v>1.5956351657401687E-3</v>
      </c>
      <c r="L439" s="21">
        <v>2011</v>
      </c>
      <c r="M439" s="21">
        <v>2011</v>
      </c>
      <c r="N439" t="s">
        <v>274</v>
      </c>
      <c r="O439">
        <v>1</v>
      </c>
    </row>
    <row r="440" spans="1:15">
      <c r="A440" s="21" t="s">
        <v>258</v>
      </c>
      <c r="B440" t="s">
        <v>257</v>
      </c>
      <c r="C440" t="s">
        <v>276</v>
      </c>
      <c r="D440" s="16">
        <v>0</v>
      </c>
      <c r="E440" s="16">
        <v>71.25</v>
      </c>
      <c r="F440" s="16">
        <v>-151.75</v>
      </c>
      <c r="G440" s="18">
        <v>8.9999999999999998E-4</v>
      </c>
      <c r="H440">
        <v>0.28000000000000003</v>
      </c>
      <c r="I440" s="18" t="s">
        <v>32</v>
      </c>
      <c r="J440" s="22">
        <v>5.1472102120650605E-4</v>
      </c>
      <c r="K440" s="22">
        <v>1.5956351657401687E-3</v>
      </c>
      <c r="L440" s="21">
        <v>2011</v>
      </c>
      <c r="M440" s="21">
        <v>2011</v>
      </c>
      <c r="N440" t="s">
        <v>274</v>
      </c>
      <c r="O440">
        <v>1</v>
      </c>
    </row>
    <row r="441" spans="1:15">
      <c r="A441" s="21" t="s">
        <v>258</v>
      </c>
      <c r="B441" t="s">
        <v>257</v>
      </c>
      <c r="C441" t="s">
        <v>276</v>
      </c>
      <c r="D441" s="16">
        <v>0.13</v>
      </c>
      <c r="E441" s="16">
        <v>71.25</v>
      </c>
      <c r="F441" s="16">
        <v>-156.75</v>
      </c>
      <c r="G441" s="18">
        <v>8.9999999999999998E-4</v>
      </c>
      <c r="H441">
        <v>0.28000000000000003</v>
      </c>
      <c r="I441" s="18" t="s">
        <v>32</v>
      </c>
      <c r="J441" s="22">
        <v>5.1472102120650605E-4</v>
      </c>
      <c r="K441" s="22">
        <v>1.5956351657401687E-3</v>
      </c>
      <c r="L441" s="21">
        <v>2011</v>
      </c>
      <c r="M441" s="21">
        <v>2011</v>
      </c>
      <c r="N441" t="s">
        <v>274</v>
      </c>
      <c r="O441">
        <v>1</v>
      </c>
    </row>
    <row r="442" spans="1:15">
      <c r="A442" s="21" t="s">
        <v>258</v>
      </c>
      <c r="B442" t="s">
        <v>257</v>
      </c>
      <c r="C442" t="s">
        <v>276</v>
      </c>
      <c r="D442" s="16">
        <v>0.01</v>
      </c>
      <c r="E442" s="16">
        <v>70.75</v>
      </c>
      <c r="F442" s="16">
        <v>-153.75</v>
      </c>
      <c r="G442" s="18">
        <v>8.9999999999999998E-4</v>
      </c>
      <c r="H442">
        <v>0.28000000000000003</v>
      </c>
      <c r="I442" s="18" t="s">
        <v>32</v>
      </c>
      <c r="J442" s="22">
        <v>5.1472102120650605E-4</v>
      </c>
      <c r="K442" s="22">
        <v>1.5956351657401687E-3</v>
      </c>
      <c r="L442" s="21">
        <v>2011</v>
      </c>
      <c r="M442" s="21">
        <v>2011</v>
      </c>
      <c r="N442" t="s">
        <v>274</v>
      </c>
      <c r="O442">
        <v>1</v>
      </c>
    </row>
    <row r="443" spans="1:15">
      <c r="A443" s="21" t="s">
        <v>258</v>
      </c>
      <c r="B443" t="s">
        <v>257</v>
      </c>
      <c r="C443" t="s">
        <v>276</v>
      </c>
      <c r="D443" s="16">
        <v>0</v>
      </c>
      <c r="E443" s="16">
        <v>70.75</v>
      </c>
      <c r="F443" s="16">
        <v>-152.25</v>
      </c>
      <c r="G443" s="18">
        <v>8.9999999999999998E-4</v>
      </c>
      <c r="H443">
        <v>0.28000000000000003</v>
      </c>
      <c r="I443" s="18" t="s">
        <v>32</v>
      </c>
      <c r="J443" s="22">
        <v>5.1472102120650605E-4</v>
      </c>
      <c r="K443" s="22">
        <v>1.5956351657401687E-3</v>
      </c>
      <c r="L443" s="21">
        <v>2011</v>
      </c>
      <c r="M443" s="21">
        <v>2011</v>
      </c>
      <c r="N443" t="s">
        <v>274</v>
      </c>
      <c r="O443">
        <v>1</v>
      </c>
    </row>
    <row r="444" spans="1:15">
      <c r="A444" s="21" t="s">
        <v>258</v>
      </c>
      <c r="B444" t="s">
        <v>257</v>
      </c>
      <c r="C444" t="s">
        <v>276</v>
      </c>
      <c r="D444" s="16">
        <v>0</v>
      </c>
      <c r="E444" s="16">
        <v>70.75</v>
      </c>
      <c r="F444" s="16">
        <v>-152.75</v>
      </c>
      <c r="G444" s="18">
        <v>8.9999999999999998E-4</v>
      </c>
      <c r="H444">
        <v>0.28000000000000003</v>
      </c>
      <c r="I444" s="18" t="s">
        <v>32</v>
      </c>
      <c r="J444" s="22">
        <v>5.1472102120650605E-4</v>
      </c>
      <c r="K444" s="22">
        <v>1.5956351657401687E-3</v>
      </c>
      <c r="L444" s="21">
        <v>2011</v>
      </c>
      <c r="M444" s="21">
        <v>2011</v>
      </c>
      <c r="N444" t="s">
        <v>274</v>
      </c>
      <c r="O444">
        <v>1</v>
      </c>
    </row>
    <row r="445" spans="1:15">
      <c r="A445" s="21" t="s">
        <v>258</v>
      </c>
      <c r="B445" t="s">
        <v>257</v>
      </c>
      <c r="C445" t="s">
        <v>276</v>
      </c>
      <c r="D445" s="16">
        <v>0.01</v>
      </c>
      <c r="E445" s="16">
        <v>70.75</v>
      </c>
      <c r="F445" s="16">
        <v>-153.25</v>
      </c>
      <c r="G445" s="18">
        <v>8.9999999999999998E-4</v>
      </c>
      <c r="H445">
        <v>0.28000000000000003</v>
      </c>
      <c r="I445" s="18" t="s">
        <v>32</v>
      </c>
      <c r="J445" s="22">
        <v>5.1472102120650605E-4</v>
      </c>
      <c r="K445" s="22">
        <v>1.5956351657401687E-3</v>
      </c>
      <c r="L445" s="21">
        <v>2011</v>
      </c>
      <c r="M445" s="21">
        <v>2011</v>
      </c>
      <c r="N445" t="s">
        <v>274</v>
      </c>
      <c r="O445">
        <v>1</v>
      </c>
    </row>
    <row r="446" spans="1:15">
      <c r="A446" s="21" t="s">
        <v>258</v>
      </c>
      <c r="B446" t="s">
        <v>257</v>
      </c>
      <c r="C446" t="s">
        <v>276</v>
      </c>
      <c r="D446" s="16">
        <v>0</v>
      </c>
      <c r="E446" s="16">
        <v>72.25</v>
      </c>
      <c r="F446" s="16">
        <v>-156.75</v>
      </c>
      <c r="G446" s="18">
        <v>8.9999999999999998E-4</v>
      </c>
      <c r="H446">
        <v>0.28000000000000003</v>
      </c>
      <c r="I446" s="18" t="s">
        <v>32</v>
      </c>
      <c r="J446" s="22">
        <v>5.1472102120650605E-4</v>
      </c>
      <c r="K446" s="22">
        <v>1.5956351657401687E-3</v>
      </c>
      <c r="L446" s="21">
        <v>2011</v>
      </c>
      <c r="M446" s="21">
        <v>2011</v>
      </c>
      <c r="N446" t="s">
        <v>274</v>
      </c>
      <c r="O446">
        <v>1</v>
      </c>
    </row>
    <row r="447" spans="1:15">
      <c r="A447" s="21" t="s">
        <v>258</v>
      </c>
      <c r="B447" t="s">
        <v>257</v>
      </c>
      <c r="C447" t="s">
        <v>276</v>
      </c>
      <c r="D447" s="16">
        <v>0</v>
      </c>
      <c r="E447" s="16">
        <v>71.75</v>
      </c>
      <c r="F447" s="16">
        <v>-151.75</v>
      </c>
      <c r="G447" s="18">
        <v>8.9999999999999998E-4</v>
      </c>
      <c r="H447">
        <v>0.28000000000000003</v>
      </c>
      <c r="I447" s="18" t="s">
        <v>32</v>
      </c>
      <c r="J447" s="22">
        <v>5.1472102120650605E-4</v>
      </c>
      <c r="K447" s="22">
        <v>1.5956351657401687E-3</v>
      </c>
      <c r="L447" s="21">
        <v>2011</v>
      </c>
      <c r="M447" s="21">
        <v>2011</v>
      </c>
      <c r="N447" t="s">
        <v>274</v>
      </c>
      <c r="O447">
        <v>1</v>
      </c>
    </row>
    <row r="448" spans="1:15">
      <c r="A448" s="21" t="s">
        <v>258</v>
      </c>
      <c r="B448" t="s">
        <v>257</v>
      </c>
      <c r="C448" t="s">
        <v>272</v>
      </c>
      <c r="D448" s="16">
        <v>0.02</v>
      </c>
      <c r="E448" s="16">
        <v>71.25</v>
      </c>
      <c r="F448" s="16">
        <v>-154.25</v>
      </c>
      <c r="G448" s="18">
        <v>8.0000000000000007E-5</v>
      </c>
      <c r="H448">
        <v>1.01</v>
      </c>
      <c r="I448" s="18" t="s">
        <v>32</v>
      </c>
      <c r="J448" s="22">
        <v>0</v>
      </c>
      <c r="K448" s="22">
        <v>4.1177681696520483E-4</v>
      </c>
      <c r="L448" s="21">
        <v>2010</v>
      </c>
      <c r="M448" s="21">
        <v>2010</v>
      </c>
      <c r="N448" t="s">
        <v>270</v>
      </c>
      <c r="O448">
        <v>1</v>
      </c>
    </row>
    <row r="449" spans="1:15">
      <c r="A449" s="21" t="s">
        <v>258</v>
      </c>
      <c r="B449" t="s">
        <v>257</v>
      </c>
      <c r="C449" t="s">
        <v>272</v>
      </c>
      <c r="D449" s="16">
        <v>0.02</v>
      </c>
      <c r="E449" s="16">
        <v>71.25</v>
      </c>
      <c r="F449" s="16">
        <v>-153.75</v>
      </c>
      <c r="G449" s="18">
        <v>8.0000000000000007E-5</v>
      </c>
      <c r="H449">
        <v>1.01</v>
      </c>
      <c r="I449" s="18" t="s">
        <v>32</v>
      </c>
      <c r="J449" s="22">
        <v>0</v>
      </c>
      <c r="K449" s="22">
        <v>4.1177681696520483E-4</v>
      </c>
      <c r="L449" s="21">
        <v>2010</v>
      </c>
      <c r="M449" s="21">
        <v>2010</v>
      </c>
      <c r="N449" t="s">
        <v>270</v>
      </c>
      <c r="O449">
        <v>1</v>
      </c>
    </row>
    <row r="450" spans="1:15">
      <c r="A450" s="21" t="s">
        <v>258</v>
      </c>
      <c r="B450" t="s">
        <v>257</v>
      </c>
      <c r="C450" t="s">
        <v>272</v>
      </c>
      <c r="D450" s="16">
        <v>0.01</v>
      </c>
      <c r="E450" s="16">
        <v>71.25</v>
      </c>
      <c r="F450" s="16">
        <v>-153.25</v>
      </c>
      <c r="G450" s="18">
        <v>8.0000000000000007E-5</v>
      </c>
      <c r="H450">
        <v>1.01</v>
      </c>
      <c r="I450" s="18" t="s">
        <v>32</v>
      </c>
      <c r="J450" s="22">
        <v>0</v>
      </c>
      <c r="K450" s="22">
        <v>4.1177681696520483E-4</v>
      </c>
      <c r="L450" s="21">
        <v>2010</v>
      </c>
      <c r="M450" s="21">
        <v>2010</v>
      </c>
      <c r="N450" t="s">
        <v>270</v>
      </c>
      <c r="O450">
        <v>1</v>
      </c>
    </row>
    <row r="451" spans="1:15">
      <c r="A451" s="21" t="s">
        <v>258</v>
      </c>
      <c r="B451" t="s">
        <v>257</v>
      </c>
      <c r="C451" t="s">
        <v>272</v>
      </c>
      <c r="D451" s="16">
        <v>0.01</v>
      </c>
      <c r="E451" s="16">
        <v>71.25</v>
      </c>
      <c r="F451" s="16">
        <v>-152.75</v>
      </c>
      <c r="G451" s="18">
        <v>8.0000000000000007E-5</v>
      </c>
      <c r="H451">
        <v>1.01</v>
      </c>
      <c r="I451" s="18" t="s">
        <v>32</v>
      </c>
      <c r="J451" s="22">
        <v>0</v>
      </c>
      <c r="K451" s="22">
        <v>4.1177681696520483E-4</v>
      </c>
      <c r="L451" s="21">
        <v>2010</v>
      </c>
      <c r="M451" s="21">
        <v>2010</v>
      </c>
      <c r="N451" t="s">
        <v>270</v>
      </c>
      <c r="O451">
        <v>1</v>
      </c>
    </row>
    <row r="452" spans="1:15">
      <c r="A452" s="21" t="s">
        <v>258</v>
      </c>
      <c r="B452" t="s">
        <v>257</v>
      </c>
      <c r="C452" t="s">
        <v>272</v>
      </c>
      <c r="D452" s="16">
        <v>0.01</v>
      </c>
      <c r="E452" s="16">
        <v>71.25</v>
      </c>
      <c r="F452" s="16">
        <v>-152.25</v>
      </c>
      <c r="G452" s="18">
        <v>8.0000000000000007E-5</v>
      </c>
      <c r="H452">
        <v>1.01</v>
      </c>
      <c r="I452" s="18" t="s">
        <v>32</v>
      </c>
      <c r="J452" s="22">
        <v>0</v>
      </c>
      <c r="K452" s="22">
        <v>4.1177681696520483E-4</v>
      </c>
      <c r="L452" s="21">
        <v>2010</v>
      </c>
      <c r="M452" s="21">
        <v>2010</v>
      </c>
      <c r="N452" t="s">
        <v>270</v>
      </c>
      <c r="O452">
        <v>1</v>
      </c>
    </row>
    <row r="453" spans="1:15">
      <c r="A453" s="21" t="s">
        <v>258</v>
      </c>
      <c r="B453" t="s">
        <v>257</v>
      </c>
      <c r="C453" t="s">
        <v>272</v>
      </c>
      <c r="D453" s="16">
        <v>0.02</v>
      </c>
      <c r="E453" s="16">
        <v>71.75</v>
      </c>
      <c r="F453" s="16">
        <v>-156.25</v>
      </c>
      <c r="G453" s="18">
        <v>8.0000000000000007E-5</v>
      </c>
      <c r="H453">
        <v>1.01</v>
      </c>
      <c r="I453" s="18" t="s">
        <v>32</v>
      </c>
      <c r="J453" s="22">
        <v>0</v>
      </c>
      <c r="K453" s="22">
        <v>4.1177681696520483E-4</v>
      </c>
      <c r="L453" s="21">
        <v>2010</v>
      </c>
      <c r="M453" s="21">
        <v>2010</v>
      </c>
      <c r="N453" t="s">
        <v>270</v>
      </c>
      <c r="O453">
        <v>1</v>
      </c>
    </row>
    <row r="454" spans="1:15">
      <c r="A454" s="21" t="s">
        <v>258</v>
      </c>
      <c r="B454" t="s">
        <v>257</v>
      </c>
      <c r="C454" t="s">
        <v>272</v>
      </c>
      <c r="D454" s="16">
        <v>0.02</v>
      </c>
      <c r="E454" s="16">
        <v>71.75</v>
      </c>
      <c r="F454" s="16">
        <v>-155.75</v>
      </c>
      <c r="G454" s="18">
        <v>8.0000000000000007E-5</v>
      </c>
      <c r="H454">
        <v>1.01</v>
      </c>
      <c r="I454" s="18" t="s">
        <v>32</v>
      </c>
      <c r="J454" s="22">
        <v>0</v>
      </c>
      <c r="K454" s="22">
        <v>4.1177681696520483E-4</v>
      </c>
      <c r="L454" s="21">
        <v>2010</v>
      </c>
      <c r="M454" s="21">
        <v>2010</v>
      </c>
      <c r="N454" t="s">
        <v>270</v>
      </c>
      <c r="O454">
        <v>1</v>
      </c>
    </row>
    <row r="455" spans="1:15">
      <c r="A455" s="21" t="s">
        <v>258</v>
      </c>
      <c r="B455" t="s">
        <v>257</v>
      </c>
      <c r="C455" t="s">
        <v>272</v>
      </c>
      <c r="D455" s="16">
        <v>0.02</v>
      </c>
      <c r="E455" s="16">
        <v>71.75</v>
      </c>
      <c r="F455" s="16">
        <v>-155.25</v>
      </c>
      <c r="G455" s="18">
        <v>8.0000000000000007E-5</v>
      </c>
      <c r="H455">
        <v>1.01</v>
      </c>
      <c r="I455" s="18" t="s">
        <v>32</v>
      </c>
      <c r="J455" s="22">
        <v>0</v>
      </c>
      <c r="K455" s="22">
        <v>4.1177681696520483E-4</v>
      </c>
      <c r="L455" s="21">
        <v>2010</v>
      </c>
      <c r="M455" s="21">
        <v>2010</v>
      </c>
      <c r="N455" t="s">
        <v>270</v>
      </c>
      <c r="O455">
        <v>1</v>
      </c>
    </row>
    <row r="456" spans="1:15">
      <c r="A456" s="21" t="s">
        <v>258</v>
      </c>
      <c r="B456" t="s">
        <v>257</v>
      </c>
      <c r="C456" t="s">
        <v>272</v>
      </c>
      <c r="D456" s="16">
        <v>0.02</v>
      </c>
      <c r="E456" s="16">
        <v>71.75</v>
      </c>
      <c r="F456" s="16">
        <v>-154.75</v>
      </c>
      <c r="G456" s="18">
        <v>8.0000000000000007E-5</v>
      </c>
      <c r="H456">
        <v>1.01</v>
      </c>
      <c r="I456" s="18" t="s">
        <v>32</v>
      </c>
      <c r="J456" s="22">
        <v>0</v>
      </c>
      <c r="K456" s="22">
        <v>4.1177681696520483E-4</v>
      </c>
      <c r="L456" s="21">
        <v>2010</v>
      </c>
      <c r="M456" s="21">
        <v>2010</v>
      </c>
      <c r="N456" t="s">
        <v>270</v>
      </c>
      <c r="O456">
        <v>1</v>
      </c>
    </row>
    <row r="457" spans="1:15">
      <c r="A457" s="21" t="s">
        <v>258</v>
      </c>
      <c r="B457" t="s">
        <v>257</v>
      </c>
      <c r="C457" t="s">
        <v>272</v>
      </c>
      <c r="D457" s="16">
        <v>0.01</v>
      </c>
      <c r="E457" s="16">
        <v>71.75</v>
      </c>
      <c r="F457" s="16">
        <v>-154.25</v>
      </c>
      <c r="G457" s="18">
        <v>8.0000000000000007E-5</v>
      </c>
      <c r="H457">
        <v>1.01</v>
      </c>
      <c r="I457" s="18" t="s">
        <v>32</v>
      </c>
      <c r="J457" s="22">
        <v>0</v>
      </c>
      <c r="K457" s="22">
        <v>4.1177681696520483E-4</v>
      </c>
      <c r="L457" s="21">
        <v>2010</v>
      </c>
      <c r="M457" s="21">
        <v>2010</v>
      </c>
      <c r="N457" t="s">
        <v>270</v>
      </c>
      <c r="O457">
        <v>1</v>
      </c>
    </row>
    <row r="458" spans="1:15">
      <c r="A458" s="21" t="s">
        <v>258</v>
      </c>
      <c r="B458" t="s">
        <v>257</v>
      </c>
      <c r="C458" t="s">
        <v>272</v>
      </c>
      <c r="D458" s="16">
        <v>0.01</v>
      </c>
      <c r="E458" s="16">
        <v>71.75</v>
      </c>
      <c r="F458" s="16">
        <v>-153.75</v>
      </c>
      <c r="G458" s="18">
        <v>8.0000000000000007E-5</v>
      </c>
      <c r="H458">
        <v>1.01</v>
      </c>
      <c r="I458" s="18" t="s">
        <v>32</v>
      </c>
      <c r="J458" s="22">
        <v>0</v>
      </c>
      <c r="K458" s="22">
        <v>4.1177681696520483E-4</v>
      </c>
      <c r="L458" s="21">
        <v>2010</v>
      </c>
      <c r="M458" s="21">
        <v>2010</v>
      </c>
      <c r="N458" t="s">
        <v>270</v>
      </c>
      <c r="O458">
        <v>1</v>
      </c>
    </row>
    <row r="459" spans="1:15">
      <c r="A459" s="21" t="s">
        <v>258</v>
      </c>
      <c r="B459" t="s">
        <v>257</v>
      </c>
      <c r="C459" t="s">
        <v>272</v>
      </c>
      <c r="D459" s="16">
        <v>0</v>
      </c>
      <c r="E459" s="16">
        <v>71.75</v>
      </c>
      <c r="F459" s="16">
        <v>-153.25</v>
      </c>
      <c r="G459" s="18">
        <v>8.0000000000000007E-5</v>
      </c>
      <c r="H459">
        <v>1.01</v>
      </c>
      <c r="I459" s="18" t="s">
        <v>32</v>
      </c>
      <c r="J459" s="22">
        <v>0</v>
      </c>
      <c r="K459" s="22">
        <v>4.1177681696520483E-4</v>
      </c>
      <c r="L459" s="21">
        <v>2010</v>
      </c>
      <c r="M459" s="21">
        <v>2010</v>
      </c>
      <c r="N459" t="s">
        <v>270</v>
      </c>
      <c r="O459">
        <v>1</v>
      </c>
    </row>
    <row r="460" spans="1:15">
      <c r="A460" s="21" t="s">
        <v>258</v>
      </c>
      <c r="B460" t="s">
        <v>257</v>
      </c>
      <c r="C460" t="s">
        <v>272</v>
      </c>
      <c r="D460" s="16">
        <v>0</v>
      </c>
      <c r="E460" s="16">
        <v>71.75</v>
      </c>
      <c r="F460" s="16">
        <v>-152.75</v>
      </c>
      <c r="G460" s="18">
        <v>8.0000000000000007E-5</v>
      </c>
      <c r="H460">
        <v>1.01</v>
      </c>
      <c r="I460" s="18" t="s">
        <v>32</v>
      </c>
      <c r="J460" s="22">
        <v>0</v>
      </c>
      <c r="K460" s="22">
        <v>4.1177681696520483E-4</v>
      </c>
      <c r="L460" s="21">
        <v>2010</v>
      </c>
      <c r="M460" s="21">
        <v>2010</v>
      </c>
      <c r="N460" t="s">
        <v>270</v>
      </c>
      <c r="O460">
        <v>1</v>
      </c>
    </row>
    <row r="461" spans="1:15">
      <c r="A461" s="21" t="s">
        <v>258</v>
      </c>
      <c r="B461" t="s">
        <v>257</v>
      </c>
      <c r="C461" t="s">
        <v>272</v>
      </c>
      <c r="D461" s="16">
        <v>0</v>
      </c>
      <c r="E461" s="16">
        <v>71.75</v>
      </c>
      <c r="F461" s="16">
        <v>-152.25</v>
      </c>
      <c r="G461" s="18">
        <v>8.0000000000000007E-5</v>
      </c>
      <c r="H461">
        <v>1.01</v>
      </c>
      <c r="I461" s="18" t="s">
        <v>32</v>
      </c>
      <c r="J461" s="22">
        <v>0</v>
      </c>
      <c r="K461" s="22">
        <v>4.1177681696520483E-4</v>
      </c>
      <c r="L461" s="21">
        <v>2010</v>
      </c>
      <c r="M461" s="21">
        <v>2010</v>
      </c>
      <c r="N461" t="s">
        <v>270</v>
      </c>
      <c r="O461">
        <v>1</v>
      </c>
    </row>
    <row r="462" spans="1:15">
      <c r="A462" s="21" t="s">
        <v>258</v>
      </c>
      <c r="B462" t="s">
        <v>257</v>
      </c>
      <c r="C462" t="s">
        <v>272</v>
      </c>
      <c r="D462" s="16">
        <v>0.02</v>
      </c>
      <c r="E462" s="16">
        <v>71.25</v>
      </c>
      <c r="F462" s="16">
        <v>-154.75</v>
      </c>
      <c r="G462" s="18">
        <v>8.0000000000000007E-5</v>
      </c>
      <c r="H462">
        <v>1.01</v>
      </c>
      <c r="I462" s="18" t="s">
        <v>32</v>
      </c>
      <c r="J462" s="22">
        <v>0</v>
      </c>
      <c r="K462" s="22">
        <v>4.1177681696520483E-4</v>
      </c>
      <c r="L462" s="21">
        <v>2010</v>
      </c>
      <c r="M462" s="21">
        <v>2010</v>
      </c>
      <c r="N462" t="s">
        <v>270</v>
      </c>
      <c r="O462">
        <v>1</v>
      </c>
    </row>
    <row r="463" spans="1:15">
      <c r="A463" s="21" t="s">
        <v>258</v>
      </c>
      <c r="B463" t="s">
        <v>257</v>
      </c>
      <c r="C463" t="s">
        <v>272</v>
      </c>
      <c r="D463" s="16">
        <v>0.02</v>
      </c>
      <c r="E463" s="16">
        <v>71.25</v>
      </c>
      <c r="F463" s="16">
        <v>-155.25</v>
      </c>
      <c r="G463" s="18">
        <v>8.0000000000000007E-5</v>
      </c>
      <c r="H463">
        <v>1.01</v>
      </c>
      <c r="I463" s="18" t="s">
        <v>32</v>
      </c>
      <c r="J463" s="22">
        <v>0</v>
      </c>
      <c r="K463" s="22">
        <v>4.1177681696520483E-4</v>
      </c>
      <c r="L463" s="21">
        <v>2010</v>
      </c>
      <c r="M463" s="21">
        <v>2010</v>
      </c>
      <c r="N463" t="s">
        <v>270</v>
      </c>
      <c r="O463">
        <v>1</v>
      </c>
    </row>
    <row r="464" spans="1:15">
      <c r="A464" s="21" t="s">
        <v>258</v>
      </c>
      <c r="B464" t="s">
        <v>257</v>
      </c>
      <c r="C464" t="s">
        <v>272</v>
      </c>
      <c r="D464" s="16">
        <v>0.02</v>
      </c>
      <c r="E464" s="16">
        <v>71.25</v>
      </c>
      <c r="F464" s="16">
        <v>-155.75</v>
      </c>
      <c r="G464" s="18">
        <v>8.0000000000000007E-5</v>
      </c>
      <c r="H464">
        <v>1.01</v>
      </c>
      <c r="I464" s="18" t="s">
        <v>32</v>
      </c>
      <c r="J464" s="22">
        <v>0</v>
      </c>
      <c r="K464" s="22">
        <v>4.1177681696520483E-4</v>
      </c>
      <c r="L464" s="21">
        <v>2010</v>
      </c>
      <c r="M464" s="21">
        <v>2010</v>
      </c>
      <c r="N464" t="s">
        <v>270</v>
      </c>
      <c r="O464">
        <v>1</v>
      </c>
    </row>
    <row r="465" spans="1:15">
      <c r="A465" s="21" t="s">
        <v>258</v>
      </c>
      <c r="B465" t="s">
        <v>257</v>
      </c>
      <c r="C465" t="s">
        <v>272</v>
      </c>
      <c r="D465" s="16">
        <v>0.02</v>
      </c>
      <c r="E465" s="16">
        <v>71.75</v>
      </c>
      <c r="F465" s="16">
        <v>-156.75</v>
      </c>
      <c r="G465" s="18">
        <v>8.0000000000000007E-5</v>
      </c>
      <c r="H465">
        <v>1.01</v>
      </c>
      <c r="I465" s="18" t="s">
        <v>32</v>
      </c>
      <c r="J465" s="22">
        <v>0</v>
      </c>
      <c r="K465" s="22">
        <v>4.1177681696520483E-4</v>
      </c>
      <c r="L465" s="21">
        <v>2010</v>
      </c>
      <c r="M465" s="21">
        <v>2010</v>
      </c>
      <c r="N465" t="s">
        <v>270</v>
      </c>
      <c r="O465">
        <v>1</v>
      </c>
    </row>
    <row r="466" spans="1:15">
      <c r="A466" s="21" t="s">
        <v>258</v>
      </c>
      <c r="B466" t="s">
        <v>257</v>
      </c>
      <c r="C466" t="s">
        <v>272</v>
      </c>
      <c r="D466" s="16">
        <v>0</v>
      </c>
      <c r="E466" s="16">
        <v>72.25</v>
      </c>
      <c r="F466" s="16">
        <v>-152.25</v>
      </c>
      <c r="G466" s="18">
        <v>8.0000000000000007E-5</v>
      </c>
      <c r="H466">
        <v>1.01</v>
      </c>
      <c r="I466" s="18" t="s">
        <v>32</v>
      </c>
      <c r="J466" s="22">
        <v>0</v>
      </c>
      <c r="K466" s="22">
        <v>4.1177681696520483E-4</v>
      </c>
      <c r="L466" s="21">
        <v>2010</v>
      </c>
      <c r="M466" s="21">
        <v>2010</v>
      </c>
      <c r="N466" t="s">
        <v>270</v>
      </c>
      <c r="O466">
        <v>1</v>
      </c>
    </row>
    <row r="467" spans="1:15">
      <c r="A467" s="21" t="s">
        <v>258</v>
      </c>
      <c r="B467" t="s">
        <v>257</v>
      </c>
      <c r="C467" t="s">
        <v>272</v>
      </c>
      <c r="D467" s="16">
        <v>0</v>
      </c>
      <c r="E467" s="16">
        <v>72.25</v>
      </c>
      <c r="F467" s="16">
        <v>-152.75</v>
      </c>
      <c r="G467" s="18">
        <v>8.0000000000000007E-5</v>
      </c>
      <c r="H467">
        <v>1.01</v>
      </c>
      <c r="I467" s="18" t="s">
        <v>32</v>
      </c>
      <c r="J467" s="22">
        <v>0</v>
      </c>
      <c r="K467" s="22">
        <v>4.1177681696520483E-4</v>
      </c>
      <c r="L467" s="21">
        <v>2010</v>
      </c>
      <c r="M467" s="21">
        <v>2010</v>
      </c>
      <c r="N467" t="s">
        <v>270</v>
      </c>
      <c r="O467">
        <v>1</v>
      </c>
    </row>
    <row r="468" spans="1:15">
      <c r="A468" s="21" t="s">
        <v>258</v>
      </c>
      <c r="B468" t="s">
        <v>257</v>
      </c>
      <c r="C468" t="s">
        <v>272</v>
      </c>
      <c r="D468" s="16">
        <v>0.03</v>
      </c>
      <c r="E468" s="16">
        <v>71.25</v>
      </c>
      <c r="F468" s="16">
        <v>-156.25</v>
      </c>
      <c r="G468" s="18">
        <v>8.0000000000000007E-5</v>
      </c>
      <c r="H468">
        <v>1.01</v>
      </c>
      <c r="I468" s="18" t="s">
        <v>32</v>
      </c>
      <c r="J468" s="22">
        <v>0</v>
      </c>
      <c r="K468" s="22">
        <v>4.1177681696520483E-4</v>
      </c>
      <c r="L468" s="21">
        <v>2010</v>
      </c>
      <c r="M468" s="21">
        <v>2010</v>
      </c>
      <c r="N468" t="s">
        <v>270</v>
      </c>
      <c r="O468">
        <v>1</v>
      </c>
    </row>
    <row r="469" spans="1:15">
      <c r="A469" s="21" t="s">
        <v>258</v>
      </c>
      <c r="B469" t="s">
        <v>257</v>
      </c>
      <c r="C469" t="s">
        <v>272</v>
      </c>
      <c r="D469" s="16">
        <v>0</v>
      </c>
      <c r="E469" s="16">
        <v>72.25</v>
      </c>
      <c r="F469" s="16">
        <v>-153.25</v>
      </c>
      <c r="G469" s="18">
        <v>8.0000000000000007E-5</v>
      </c>
      <c r="H469">
        <v>1.01</v>
      </c>
      <c r="I469" s="18" t="s">
        <v>32</v>
      </c>
      <c r="J469" s="22">
        <v>0</v>
      </c>
      <c r="K469" s="22">
        <v>4.1177681696520483E-4</v>
      </c>
      <c r="L469" s="21">
        <v>2010</v>
      </c>
      <c r="M469" s="21">
        <v>2010</v>
      </c>
      <c r="N469" t="s">
        <v>270</v>
      </c>
      <c r="O469">
        <v>1</v>
      </c>
    </row>
    <row r="470" spans="1:15">
      <c r="A470" s="21" t="s">
        <v>258</v>
      </c>
      <c r="B470" t="s">
        <v>257</v>
      </c>
      <c r="C470" t="s">
        <v>272</v>
      </c>
      <c r="D470" s="16">
        <v>0</v>
      </c>
      <c r="E470" s="16">
        <v>72.25</v>
      </c>
      <c r="F470" s="16">
        <v>-153.75</v>
      </c>
      <c r="G470" s="18">
        <v>8.0000000000000007E-5</v>
      </c>
      <c r="H470">
        <v>1.01</v>
      </c>
      <c r="I470" s="18" t="s">
        <v>32</v>
      </c>
      <c r="J470" s="22">
        <v>0</v>
      </c>
      <c r="K470" s="22">
        <v>4.1177681696520483E-4</v>
      </c>
      <c r="L470" s="21">
        <v>2010</v>
      </c>
      <c r="M470" s="21">
        <v>2010</v>
      </c>
      <c r="N470" t="s">
        <v>270</v>
      </c>
      <c r="O470">
        <v>1</v>
      </c>
    </row>
    <row r="471" spans="1:15">
      <c r="A471" s="21" t="s">
        <v>258</v>
      </c>
      <c r="B471" t="s">
        <v>257</v>
      </c>
      <c r="C471" t="s">
        <v>272</v>
      </c>
      <c r="D471" s="16">
        <v>0</v>
      </c>
      <c r="E471" s="16">
        <v>72.25</v>
      </c>
      <c r="F471" s="16">
        <v>-154.25</v>
      </c>
      <c r="G471" s="18">
        <v>8.0000000000000007E-5</v>
      </c>
      <c r="H471">
        <v>1.01</v>
      </c>
      <c r="I471" s="18" t="s">
        <v>32</v>
      </c>
      <c r="J471" s="22">
        <v>0</v>
      </c>
      <c r="K471" s="22">
        <v>4.1177681696520483E-4</v>
      </c>
      <c r="L471" s="21">
        <v>2010</v>
      </c>
      <c r="M471" s="21">
        <v>2010</v>
      </c>
      <c r="N471" t="s">
        <v>270</v>
      </c>
      <c r="O471">
        <v>1</v>
      </c>
    </row>
    <row r="472" spans="1:15">
      <c r="A472" s="21" t="s">
        <v>258</v>
      </c>
      <c r="B472" t="s">
        <v>257</v>
      </c>
      <c r="C472" t="s">
        <v>272</v>
      </c>
      <c r="D472" s="16">
        <v>0</v>
      </c>
      <c r="E472" s="16">
        <v>72.25</v>
      </c>
      <c r="F472" s="16">
        <v>-154.75</v>
      </c>
      <c r="G472" s="18">
        <v>8.0000000000000007E-5</v>
      </c>
      <c r="H472">
        <v>1.01</v>
      </c>
      <c r="I472" s="18" t="s">
        <v>32</v>
      </c>
      <c r="J472" s="22">
        <v>0</v>
      </c>
      <c r="K472" s="22">
        <v>4.1177681696520483E-4</v>
      </c>
      <c r="L472" s="21">
        <v>2010</v>
      </c>
      <c r="M472" s="21">
        <v>2010</v>
      </c>
      <c r="N472" t="s">
        <v>270</v>
      </c>
      <c r="O472">
        <v>1</v>
      </c>
    </row>
    <row r="473" spans="1:15">
      <c r="A473" s="21" t="s">
        <v>258</v>
      </c>
      <c r="B473" t="s">
        <v>257</v>
      </c>
      <c r="C473" t="s">
        <v>272</v>
      </c>
      <c r="D473" s="16">
        <v>0</v>
      </c>
      <c r="E473" s="16">
        <v>72.25</v>
      </c>
      <c r="F473" s="16">
        <v>-155.25</v>
      </c>
      <c r="G473" s="18">
        <v>8.0000000000000007E-5</v>
      </c>
      <c r="H473">
        <v>1.01</v>
      </c>
      <c r="I473" s="18" t="s">
        <v>32</v>
      </c>
      <c r="J473" s="22">
        <v>0</v>
      </c>
      <c r="K473" s="22">
        <v>4.1177681696520483E-4</v>
      </c>
      <c r="L473" s="21">
        <v>2010</v>
      </c>
      <c r="M473" s="21">
        <v>2010</v>
      </c>
      <c r="N473" t="s">
        <v>270</v>
      </c>
      <c r="O473">
        <v>1</v>
      </c>
    </row>
    <row r="474" spans="1:15">
      <c r="A474" s="21" t="s">
        <v>258</v>
      </c>
      <c r="B474" t="s">
        <v>257</v>
      </c>
      <c r="C474" t="s">
        <v>272</v>
      </c>
      <c r="D474" s="16">
        <v>0.01</v>
      </c>
      <c r="E474" s="16">
        <v>70.75</v>
      </c>
      <c r="F474" s="16">
        <v>-154.25</v>
      </c>
      <c r="G474" s="18">
        <v>8.0000000000000007E-5</v>
      </c>
      <c r="H474">
        <v>1.01</v>
      </c>
      <c r="I474" s="18" t="s">
        <v>32</v>
      </c>
      <c r="J474" s="22">
        <v>0</v>
      </c>
      <c r="K474" s="22">
        <v>4.1177681696520483E-4</v>
      </c>
      <c r="L474" s="21">
        <v>2010</v>
      </c>
      <c r="M474" s="21">
        <v>2010</v>
      </c>
      <c r="N474" t="s">
        <v>270</v>
      </c>
      <c r="O474">
        <v>1</v>
      </c>
    </row>
    <row r="475" spans="1:15">
      <c r="A475" s="21" t="s">
        <v>258</v>
      </c>
      <c r="B475" t="s">
        <v>257</v>
      </c>
      <c r="C475" t="s">
        <v>272</v>
      </c>
      <c r="D475" s="16">
        <v>0</v>
      </c>
      <c r="E475" s="16">
        <v>72.25</v>
      </c>
      <c r="F475" s="16">
        <v>-156.25</v>
      </c>
      <c r="G475" s="18">
        <v>8.0000000000000007E-5</v>
      </c>
      <c r="H475">
        <v>1.01</v>
      </c>
      <c r="I475" s="18" t="s">
        <v>32</v>
      </c>
      <c r="J475" s="22">
        <v>0</v>
      </c>
      <c r="K475" s="22">
        <v>4.1177681696520483E-4</v>
      </c>
      <c r="L475" s="21">
        <v>2010</v>
      </c>
      <c r="M475" s="21">
        <v>2010</v>
      </c>
      <c r="N475" t="s">
        <v>270</v>
      </c>
      <c r="O475">
        <v>1</v>
      </c>
    </row>
    <row r="476" spans="1:15">
      <c r="A476" s="21" t="s">
        <v>258</v>
      </c>
      <c r="B476" t="s">
        <v>257</v>
      </c>
      <c r="C476" t="s">
        <v>272</v>
      </c>
      <c r="D476" s="16">
        <v>0</v>
      </c>
      <c r="E476" s="16">
        <v>72.25</v>
      </c>
      <c r="F476" s="16">
        <v>-155.75</v>
      </c>
      <c r="G476" s="18">
        <v>8.0000000000000007E-5</v>
      </c>
      <c r="H476">
        <v>1.01</v>
      </c>
      <c r="I476" s="18" t="s">
        <v>32</v>
      </c>
      <c r="J476" s="22">
        <v>0</v>
      </c>
      <c r="K476" s="22">
        <v>4.1177681696520483E-4</v>
      </c>
      <c r="L476" s="21">
        <v>2010</v>
      </c>
      <c r="M476" s="21">
        <v>2010</v>
      </c>
      <c r="N476" t="s">
        <v>270</v>
      </c>
      <c r="O476">
        <v>1</v>
      </c>
    </row>
    <row r="477" spans="1:15">
      <c r="A477" s="21" t="s">
        <v>258</v>
      </c>
      <c r="B477" t="s">
        <v>257</v>
      </c>
      <c r="C477" t="s">
        <v>272</v>
      </c>
      <c r="D477" s="16">
        <v>0</v>
      </c>
      <c r="E477" s="16">
        <v>71.25</v>
      </c>
      <c r="F477" s="16">
        <v>-151.75</v>
      </c>
      <c r="G477" s="18">
        <v>8.0000000000000007E-5</v>
      </c>
      <c r="H477">
        <v>1.01</v>
      </c>
      <c r="I477" s="18" t="s">
        <v>32</v>
      </c>
      <c r="J477" s="22">
        <v>0</v>
      </c>
      <c r="K477" s="22">
        <v>4.1177681696520483E-4</v>
      </c>
      <c r="L477" s="21">
        <v>2010</v>
      </c>
      <c r="M477" s="21">
        <v>2010</v>
      </c>
      <c r="N477" t="s">
        <v>270</v>
      </c>
      <c r="O477">
        <v>1</v>
      </c>
    </row>
    <row r="478" spans="1:15">
      <c r="A478" s="21" t="s">
        <v>258</v>
      </c>
      <c r="B478" t="s">
        <v>257</v>
      </c>
      <c r="C478" t="s">
        <v>272</v>
      </c>
      <c r="D478" s="16">
        <v>0.13</v>
      </c>
      <c r="E478" s="16">
        <v>71.25</v>
      </c>
      <c r="F478" s="16">
        <v>-156.75</v>
      </c>
      <c r="G478" s="18">
        <v>8.0000000000000007E-5</v>
      </c>
      <c r="H478">
        <v>1.01</v>
      </c>
      <c r="I478" s="18" t="s">
        <v>32</v>
      </c>
      <c r="J478" s="22">
        <v>0</v>
      </c>
      <c r="K478" s="22">
        <v>4.1177681696520483E-4</v>
      </c>
      <c r="L478" s="21">
        <v>2010</v>
      </c>
      <c r="M478" s="21">
        <v>2010</v>
      </c>
      <c r="N478" t="s">
        <v>270</v>
      </c>
      <c r="O478">
        <v>1</v>
      </c>
    </row>
    <row r="479" spans="1:15">
      <c r="A479" s="21" t="s">
        <v>258</v>
      </c>
      <c r="B479" t="s">
        <v>257</v>
      </c>
      <c r="C479" t="s">
        <v>272</v>
      </c>
      <c r="D479" s="16">
        <v>0.01</v>
      </c>
      <c r="E479" s="16">
        <v>70.75</v>
      </c>
      <c r="F479" s="16">
        <v>-153.75</v>
      </c>
      <c r="G479" s="18">
        <v>8.0000000000000007E-5</v>
      </c>
      <c r="H479">
        <v>1.01</v>
      </c>
      <c r="I479" s="18" t="s">
        <v>32</v>
      </c>
      <c r="J479" s="22">
        <v>0</v>
      </c>
      <c r="K479" s="22">
        <v>4.1177681696520483E-4</v>
      </c>
      <c r="L479" s="21">
        <v>2010</v>
      </c>
      <c r="M479" s="21">
        <v>2010</v>
      </c>
      <c r="N479" t="s">
        <v>270</v>
      </c>
      <c r="O479">
        <v>1</v>
      </c>
    </row>
    <row r="480" spans="1:15">
      <c r="A480" s="21" t="s">
        <v>258</v>
      </c>
      <c r="B480" t="s">
        <v>257</v>
      </c>
      <c r="C480" t="s">
        <v>272</v>
      </c>
      <c r="D480" s="16">
        <v>0</v>
      </c>
      <c r="E480" s="16">
        <v>70.75</v>
      </c>
      <c r="F480" s="16">
        <v>-152.25</v>
      </c>
      <c r="G480" s="18">
        <v>8.0000000000000007E-5</v>
      </c>
      <c r="H480">
        <v>1.01</v>
      </c>
      <c r="I480" s="18" t="s">
        <v>32</v>
      </c>
      <c r="J480" s="22">
        <v>0</v>
      </c>
      <c r="K480" s="22">
        <v>4.1177681696520483E-4</v>
      </c>
      <c r="L480" s="21">
        <v>2010</v>
      </c>
      <c r="M480" s="21">
        <v>2010</v>
      </c>
      <c r="N480" t="s">
        <v>270</v>
      </c>
      <c r="O480">
        <v>1</v>
      </c>
    </row>
    <row r="481" spans="1:15">
      <c r="A481" s="21" t="s">
        <v>258</v>
      </c>
      <c r="B481" t="s">
        <v>257</v>
      </c>
      <c r="C481" t="s">
        <v>272</v>
      </c>
      <c r="D481" s="16">
        <v>0</v>
      </c>
      <c r="E481" s="16">
        <v>70.75</v>
      </c>
      <c r="F481" s="16">
        <v>-152.75</v>
      </c>
      <c r="G481" s="18">
        <v>8.0000000000000007E-5</v>
      </c>
      <c r="H481">
        <v>1.01</v>
      </c>
      <c r="I481" s="18" t="s">
        <v>32</v>
      </c>
      <c r="J481" s="22">
        <v>0</v>
      </c>
      <c r="K481" s="22">
        <v>4.1177681696520483E-4</v>
      </c>
      <c r="L481" s="21">
        <v>2010</v>
      </c>
      <c r="M481" s="21">
        <v>2010</v>
      </c>
      <c r="N481" t="s">
        <v>270</v>
      </c>
      <c r="O481">
        <v>1</v>
      </c>
    </row>
    <row r="482" spans="1:15">
      <c r="A482" s="21" t="s">
        <v>258</v>
      </c>
      <c r="B482" t="s">
        <v>257</v>
      </c>
      <c r="C482" t="s">
        <v>272</v>
      </c>
      <c r="D482" s="16">
        <v>0.01</v>
      </c>
      <c r="E482" s="16">
        <v>70.75</v>
      </c>
      <c r="F482" s="16">
        <v>-153.25</v>
      </c>
      <c r="G482" s="18">
        <v>8.0000000000000007E-5</v>
      </c>
      <c r="H482">
        <v>1.01</v>
      </c>
      <c r="I482" s="18" t="s">
        <v>32</v>
      </c>
      <c r="J482" s="22">
        <v>0</v>
      </c>
      <c r="K482" s="22">
        <v>4.1177681696520483E-4</v>
      </c>
      <c r="L482" s="21">
        <v>2010</v>
      </c>
      <c r="M482" s="21">
        <v>2010</v>
      </c>
      <c r="N482" t="s">
        <v>270</v>
      </c>
      <c r="O482">
        <v>1</v>
      </c>
    </row>
    <row r="483" spans="1:15">
      <c r="A483" s="21" t="s">
        <v>258</v>
      </c>
      <c r="B483" t="s">
        <v>257</v>
      </c>
      <c r="C483" t="s">
        <v>272</v>
      </c>
      <c r="D483" s="16">
        <v>0</v>
      </c>
      <c r="E483" s="16">
        <v>72.25</v>
      </c>
      <c r="F483" s="16">
        <v>-156.75</v>
      </c>
      <c r="G483" s="18">
        <v>8.0000000000000007E-5</v>
      </c>
      <c r="H483">
        <v>1.01</v>
      </c>
      <c r="I483" s="18" t="s">
        <v>32</v>
      </c>
      <c r="J483" s="22">
        <v>0</v>
      </c>
      <c r="K483" s="22">
        <v>4.1177681696520483E-4</v>
      </c>
      <c r="L483" s="21">
        <v>2010</v>
      </c>
      <c r="M483" s="21">
        <v>2010</v>
      </c>
      <c r="N483" t="s">
        <v>270</v>
      </c>
      <c r="O483">
        <v>1</v>
      </c>
    </row>
    <row r="484" spans="1:15">
      <c r="A484" s="21" t="s">
        <v>258</v>
      </c>
      <c r="B484" t="s">
        <v>257</v>
      </c>
      <c r="C484" t="s">
        <v>272</v>
      </c>
      <c r="D484" s="16">
        <v>0</v>
      </c>
      <c r="E484" s="16">
        <v>71.75</v>
      </c>
      <c r="F484" s="16">
        <v>-151.75</v>
      </c>
      <c r="G484" s="18">
        <v>8.0000000000000007E-5</v>
      </c>
      <c r="H484">
        <v>1.01</v>
      </c>
      <c r="I484" s="18" t="s">
        <v>32</v>
      </c>
      <c r="J484" s="22">
        <v>0</v>
      </c>
      <c r="K484" s="22">
        <v>4.1177681696520483E-4</v>
      </c>
      <c r="L484" s="21">
        <v>2010</v>
      </c>
      <c r="M484" s="21">
        <v>2010</v>
      </c>
      <c r="N484" t="s">
        <v>270</v>
      </c>
      <c r="O484">
        <v>1</v>
      </c>
    </row>
    <row r="485" spans="1:15">
      <c r="A485" s="21" t="s">
        <v>258</v>
      </c>
      <c r="B485" t="s">
        <v>257</v>
      </c>
      <c r="C485" t="s">
        <v>266</v>
      </c>
      <c r="D485" s="16">
        <v>0.02</v>
      </c>
      <c r="E485" s="16">
        <v>71.25</v>
      </c>
      <c r="F485" s="16">
        <v>-154.25</v>
      </c>
      <c r="G485" s="18">
        <v>4.0000000000000002E-4</v>
      </c>
      <c r="H485">
        <v>0.69</v>
      </c>
      <c r="I485" s="18" t="s">
        <v>32</v>
      </c>
      <c r="J485" s="22">
        <v>1.0294420424130121E-4</v>
      </c>
      <c r="K485" s="22">
        <v>1.441218859378217E-3</v>
      </c>
      <c r="L485" s="21">
        <v>2008</v>
      </c>
      <c r="M485" s="21">
        <v>2008</v>
      </c>
      <c r="N485" t="s">
        <v>264</v>
      </c>
      <c r="O485">
        <v>1</v>
      </c>
    </row>
    <row r="486" spans="1:15">
      <c r="A486" s="21" t="s">
        <v>258</v>
      </c>
      <c r="B486" t="s">
        <v>257</v>
      </c>
      <c r="C486" t="s">
        <v>266</v>
      </c>
      <c r="D486" s="16">
        <v>0.02</v>
      </c>
      <c r="E486" s="16">
        <v>71.25</v>
      </c>
      <c r="F486" s="16">
        <v>-153.75</v>
      </c>
      <c r="G486" s="18">
        <v>4.0000000000000002E-4</v>
      </c>
      <c r="H486">
        <v>0.69</v>
      </c>
      <c r="I486" s="18" t="s">
        <v>32</v>
      </c>
      <c r="J486" s="22">
        <v>1.0294420424130121E-4</v>
      </c>
      <c r="K486" s="22">
        <v>1.441218859378217E-3</v>
      </c>
      <c r="L486" s="21">
        <v>2008</v>
      </c>
      <c r="M486" s="21">
        <v>2008</v>
      </c>
      <c r="N486" t="s">
        <v>264</v>
      </c>
      <c r="O486">
        <v>1</v>
      </c>
    </row>
    <row r="487" spans="1:15">
      <c r="A487" s="21" t="s">
        <v>258</v>
      </c>
      <c r="B487" t="s">
        <v>257</v>
      </c>
      <c r="C487" t="s">
        <v>266</v>
      </c>
      <c r="D487" s="16">
        <v>0.01</v>
      </c>
      <c r="E487" s="16">
        <v>71.25</v>
      </c>
      <c r="F487" s="16">
        <v>-153.25</v>
      </c>
      <c r="G487" s="18">
        <v>4.0000000000000002E-4</v>
      </c>
      <c r="H487">
        <v>0.69</v>
      </c>
      <c r="I487" s="18" t="s">
        <v>32</v>
      </c>
      <c r="J487" s="22">
        <v>1.0294420424130121E-4</v>
      </c>
      <c r="K487" s="22">
        <v>1.441218859378217E-3</v>
      </c>
      <c r="L487" s="21">
        <v>2008</v>
      </c>
      <c r="M487" s="21">
        <v>2008</v>
      </c>
      <c r="N487" t="s">
        <v>264</v>
      </c>
      <c r="O487">
        <v>1</v>
      </c>
    </row>
    <row r="488" spans="1:15">
      <c r="A488" s="21" t="s">
        <v>258</v>
      </c>
      <c r="B488" t="s">
        <v>257</v>
      </c>
      <c r="C488" t="s">
        <v>266</v>
      </c>
      <c r="D488" s="16">
        <v>0.01</v>
      </c>
      <c r="E488" s="16">
        <v>71.25</v>
      </c>
      <c r="F488" s="16">
        <v>-152.75</v>
      </c>
      <c r="G488" s="18">
        <v>4.0000000000000002E-4</v>
      </c>
      <c r="H488">
        <v>0.69</v>
      </c>
      <c r="I488" s="18" t="s">
        <v>32</v>
      </c>
      <c r="J488" s="22">
        <v>1.0294420424130121E-4</v>
      </c>
      <c r="K488" s="22">
        <v>1.441218859378217E-3</v>
      </c>
      <c r="L488" s="21">
        <v>2008</v>
      </c>
      <c r="M488" s="21">
        <v>2008</v>
      </c>
      <c r="N488" t="s">
        <v>264</v>
      </c>
      <c r="O488">
        <v>1</v>
      </c>
    </row>
    <row r="489" spans="1:15">
      <c r="A489" s="21" t="s">
        <v>258</v>
      </c>
      <c r="B489" t="s">
        <v>257</v>
      </c>
      <c r="C489" t="s">
        <v>266</v>
      </c>
      <c r="D489" s="16">
        <v>0.01</v>
      </c>
      <c r="E489" s="16">
        <v>71.25</v>
      </c>
      <c r="F489" s="16">
        <v>-152.25</v>
      </c>
      <c r="G489" s="18">
        <v>4.0000000000000002E-4</v>
      </c>
      <c r="H489">
        <v>0.69</v>
      </c>
      <c r="I489" s="18" t="s">
        <v>32</v>
      </c>
      <c r="J489" s="22">
        <v>1.0294420424130121E-4</v>
      </c>
      <c r="K489" s="22">
        <v>1.441218859378217E-3</v>
      </c>
      <c r="L489" s="21">
        <v>2008</v>
      </c>
      <c r="M489" s="21">
        <v>2008</v>
      </c>
      <c r="N489" t="s">
        <v>264</v>
      </c>
      <c r="O489">
        <v>1</v>
      </c>
    </row>
    <row r="490" spans="1:15">
      <c r="A490" s="21" t="s">
        <v>258</v>
      </c>
      <c r="B490" t="s">
        <v>257</v>
      </c>
      <c r="C490" t="s">
        <v>266</v>
      </c>
      <c r="D490" s="16">
        <v>0.02</v>
      </c>
      <c r="E490" s="16">
        <v>71.75</v>
      </c>
      <c r="F490" s="16">
        <v>-156.25</v>
      </c>
      <c r="G490" s="18">
        <v>4.0000000000000002E-4</v>
      </c>
      <c r="H490">
        <v>0.69</v>
      </c>
      <c r="I490" s="18" t="s">
        <v>32</v>
      </c>
      <c r="J490" s="22">
        <v>1.0294420424130121E-4</v>
      </c>
      <c r="K490" s="22">
        <v>1.441218859378217E-3</v>
      </c>
      <c r="L490" s="21">
        <v>2008</v>
      </c>
      <c r="M490" s="21">
        <v>2008</v>
      </c>
      <c r="N490" t="s">
        <v>264</v>
      </c>
      <c r="O490">
        <v>1</v>
      </c>
    </row>
    <row r="491" spans="1:15">
      <c r="A491" s="21" t="s">
        <v>258</v>
      </c>
      <c r="B491" t="s">
        <v>257</v>
      </c>
      <c r="C491" t="s">
        <v>266</v>
      </c>
      <c r="D491" s="16">
        <v>0.02</v>
      </c>
      <c r="E491" s="16">
        <v>71.75</v>
      </c>
      <c r="F491" s="16">
        <v>-155.75</v>
      </c>
      <c r="G491" s="18">
        <v>4.0000000000000002E-4</v>
      </c>
      <c r="H491">
        <v>0.69</v>
      </c>
      <c r="I491" s="18" t="s">
        <v>32</v>
      </c>
      <c r="J491" s="22">
        <v>1.0294420424130121E-4</v>
      </c>
      <c r="K491" s="22">
        <v>1.441218859378217E-3</v>
      </c>
      <c r="L491" s="21">
        <v>2008</v>
      </c>
      <c r="M491" s="21">
        <v>2008</v>
      </c>
      <c r="N491" t="s">
        <v>264</v>
      </c>
      <c r="O491">
        <v>1</v>
      </c>
    </row>
    <row r="492" spans="1:15">
      <c r="A492" s="21" t="s">
        <v>258</v>
      </c>
      <c r="B492" t="s">
        <v>257</v>
      </c>
      <c r="C492" t="s">
        <v>266</v>
      </c>
      <c r="D492" s="16">
        <v>0.02</v>
      </c>
      <c r="E492" s="16">
        <v>71.75</v>
      </c>
      <c r="F492" s="16">
        <v>-155.25</v>
      </c>
      <c r="G492" s="18">
        <v>4.0000000000000002E-4</v>
      </c>
      <c r="H492">
        <v>0.69</v>
      </c>
      <c r="I492" s="18" t="s">
        <v>32</v>
      </c>
      <c r="J492" s="22">
        <v>1.0294420424130121E-4</v>
      </c>
      <c r="K492" s="22">
        <v>1.441218859378217E-3</v>
      </c>
      <c r="L492" s="21">
        <v>2008</v>
      </c>
      <c r="M492" s="21">
        <v>2008</v>
      </c>
      <c r="N492" t="s">
        <v>264</v>
      </c>
      <c r="O492">
        <v>1</v>
      </c>
    </row>
    <row r="493" spans="1:15">
      <c r="A493" s="21" t="s">
        <v>258</v>
      </c>
      <c r="B493" t="s">
        <v>257</v>
      </c>
      <c r="C493" t="s">
        <v>266</v>
      </c>
      <c r="D493" s="16">
        <v>0.02</v>
      </c>
      <c r="E493" s="16">
        <v>71.75</v>
      </c>
      <c r="F493" s="16">
        <v>-154.75</v>
      </c>
      <c r="G493" s="18">
        <v>4.0000000000000002E-4</v>
      </c>
      <c r="H493">
        <v>0.69</v>
      </c>
      <c r="I493" s="18" t="s">
        <v>32</v>
      </c>
      <c r="J493" s="22">
        <v>1.0294420424130121E-4</v>
      </c>
      <c r="K493" s="22">
        <v>1.441218859378217E-3</v>
      </c>
      <c r="L493" s="21">
        <v>2008</v>
      </c>
      <c r="M493" s="21">
        <v>2008</v>
      </c>
      <c r="N493" t="s">
        <v>264</v>
      </c>
      <c r="O493">
        <v>1</v>
      </c>
    </row>
    <row r="494" spans="1:15">
      <c r="A494" s="21" t="s">
        <v>258</v>
      </c>
      <c r="B494" t="s">
        <v>257</v>
      </c>
      <c r="C494" t="s">
        <v>266</v>
      </c>
      <c r="D494" s="16">
        <v>0.01</v>
      </c>
      <c r="E494" s="16">
        <v>71.75</v>
      </c>
      <c r="F494" s="16">
        <v>-154.25</v>
      </c>
      <c r="G494" s="18">
        <v>4.0000000000000002E-4</v>
      </c>
      <c r="H494">
        <v>0.69</v>
      </c>
      <c r="I494" s="18" t="s">
        <v>32</v>
      </c>
      <c r="J494" s="22">
        <v>1.0294420424130121E-4</v>
      </c>
      <c r="K494" s="22">
        <v>1.441218859378217E-3</v>
      </c>
      <c r="L494" s="21">
        <v>2008</v>
      </c>
      <c r="M494" s="21">
        <v>2008</v>
      </c>
      <c r="N494" t="s">
        <v>264</v>
      </c>
      <c r="O494">
        <v>1</v>
      </c>
    </row>
    <row r="495" spans="1:15">
      <c r="A495" s="21" t="s">
        <v>258</v>
      </c>
      <c r="B495" t="s">
        <v>257</v>
      </c>
      <c r="C495" t="s">
        <v>266</v>
      </c>
      <c r="D495" s="16">
        <v>0.01</v>
      </c>
      <c r="E495" s="16">
        <v>71.75</v>
      </c>
      <c r="F495" s="16">
        <v>-153.75</v>
      </c>
      <c r="G495" s="18">
        <v>4.0000000000000002E-4</v>
      </c>
      <c r="H495">
        <v>0.69</v>
      </c>
      <c r="I495" s="18" t="s">
        <v>32</v>
      </c>
      <c r="J495" s="22">
        <v>1.0294420424130121E-4</v>
      </c>
      <c r="K495" s="22">
        <v>1.441218859378217E-3</v>
      </c>
      <c r="L495" s="21">
        <v>2008</v>
      </c>
      <c r="M495" s="21">
        <v>2008</v>
      </c>
      <c r="N495" t="s">
        <v>264</v>
      </c>
      <c r="O495">
        <v>1</v>
      </c>
    </row>
    <row r="496" spans="1:15">
      <c r="A496" s="21" t="s">
        <v>258</v>
      </c>
      <c r="B496" t="s">
        <v>257</v>
      </c>
      <c r="C496" t="s">
        <v>266</v>
      </c>
      <c r="D496" s="16">
        <v>0</v>
      </c>
      <c r="E496" s="16">
        <v>71.75</v>
      </c>
      <c r="F496" s="16">
        <v>-153.25</v>
      </c>
      <c r="G496" s="18">
        <v>4.0000000000000002E-4</v>
      </c>
      <c r="H496">
        <v>0.69</v>
      </c>
      <c r="I496" s="18" t="s">
        <v>32</v>
      </c>
      <c r="J496" s="22">
        <v>1.0294420424130121E-4</v>
      </c>
      <c r="K496" s="22">
        <v>1.441218859378217E-3</v>
      </c>
      <c r="L496" s="21">
        <v>2008</v>
      </c>
      <c r="M496" s="21">
        <v>2008</v>
      </c>
      <c r="N496" t="s">
        <v>264</v>
      </c>
      <c r="O496">
        <v>1</v>
      </c>
    </row>
    <row r="497" spans="1:15">
      <c r="A497" s="21" t="s">
        <v>258</v>
      </c>
      <c r="B497" t="s">
        <v>257</v>
      </c>
      <c r="C497" t="s">
        <v>266</v>
      </c>
      <c r="D497" s="16">
        <v>0</v>
      </c>
      <c r="E497" s="16">
        <v>71.75</v>
      </c>
      <c r="F497" s="16">
        <v>-152.75</v>
      </c>
      <c r="G497" s="18">
        <v>4.0000000000000002E-4</v>
      </c>
      <c r="H497">
        <v>0.69</v>
      </c>
      <c r="I497" s="18" t="s">
        <v>32</v>
      </c>
      <c r="J497" s="22">
        <v>1.0294420424130121E-4</v>
      </c>
      <c r="K497" s="22">
        <v>1.441218859378217E-3</v>
      </c>
      <c r="L497" s="21">
        <v>2008</v>
      </c>
      <c r="M497" s="21">
        <v>2008</v>
      </c>
      <c r="N497" t="s">
        <v>264</v>
      </c>
      <c r="O497">
        <v>1</v>
      </c>
    </row>
    <row r="498" spans="1:15">
      <c r="A498" s="21" t="s">
        <v>258</v>
      </c>
      <c r="B498" t="s">
        <v>257</v>
      </c>
      <c r="C498" t="s">
        <v>266</v>
      </c>
      <c r="D498" s="16">
        <v>0</v>
      </c>
      <c r="E498" s="16">
        <v>71.75</v>
      </c>
      <c r="F498" s="16">
        <v>-152.25</v>
      </c>
      <c r="G498" s="18">
        <v>4.0000000000000002E-4</v>
      </c>
      <c r="H498">
        <v>0.69</v>
      </c>
      <c r="I498" s="18" t="s">
        <v>32</v>
      </c>
      <c r="J498" s="22">
        <v>1.0294420424130121E-4</v>
      </c>
      <c r="K498" s="22">
        <v>1.441218859378217E-3</v>
      </c>
      <c r="L498" s="21">
        <v>2008</v>
      </c>
      <c r="M498" s="21">
        <v>2008</v>
      </c>
      <c r="N498" t="s">
        <v>264</v>
      </c>
      <c r="O498">
        <v>1</v>
      </c>
    </row>
    <row r="499" spans="1:15">
      <c r="A499" s="21" t="s">
        <v>258</v>
      </c>
      <c r="B499" t="s">
        <v>257</v>
      </c>
      <c r="C499" t="s">
        <v>266</v>
      </c>
      <c r="D499" s="16">
        <v>0.02</v>
      </c>
      <c r="E499" s="16">
        <v>71.25</v>
      </c>
      <c r="F499" s="16">
        <v>-154.75</v>
      </c>
      <c r="G499" s="18">
        <v>4.0000000000000002E-4</v>
      </c>
      <c r="H499">
        <v>0.69</v>
      </c>
      <c r="I499" s="18" t="s">
        <v>32</v>
      </c>
      <c r="J499" s="22">
        <v>1.0294420424130121E-4</v>
      </c>
      <c r="K499" s="22">
        <v>1.441218859378217E-3</v>
      </c>
      <c r="L499" s="21">
        <v>2008</v>
      </c>
      <c r="M499" s="21">
        <v>2008</v>
      </c>
      <c r="N499" t="s">
        <v>264</v>
      </c>
      <c r="O499">
        <v>1</v>
      </c>
    </row>
    <row r="500" spans="1:15">
      <c r="A500" s="21" t="s">
        <v>258</v>
      </c>
      <c r="B500" t="s">
        <v>257</v>
      </c>
      <c r="C500" t="s">
        <v>266</v>
      </c>
      <c r="D500" s="16">
        <v>0.02</v>
      </c>
      <c r="E500" s="16">
        <v>71.25</v>
      </c>
      <c r="F500" s="16">
        <v>-155.25</v>
      </c>
      <c r="G500" s="18">
        <v>4.0000000000000002E-4</v>
      </c>
      <c r="H500">
        <v>0.69</v>
      </c>
      <c r="I500" s="18" t="s">
        <v>32</v>
      </c>
      <c r="J500" s="22">
        <v>1.0294420424130121E-4</v>
      </c>
      <c r="K500" s="22">
        <v>1.441218859378217E-3</v>
      </c>
      <c r="L500" s="21">
        <v>2008</v>
      </c>
      <c r="M500" s="21">
        <v>2008</v>
      </c>
      <c r="N500" t="s">
        <v>264</v>
      </c>
      <c r="O500">
        <v>1</v>
      </c>
    </row>
    <row r="501" spans="1:15">
      <c r="A501" s="21" t="s">
        <v>258</v>
      </c>
      <c r="B501" t="s">
        <v>257</v>
      </c>
      <c r="C501" t="s">
        <v>266</v>
      </c>
      <c r="D501" s="16">
        <v>0.02</v>
      </c>
      <c r="E501" s="16">
        <v>71.25</v>
      </c>
      <c r="F501" s="16">
        <v>-155.75</v>
      </c>
      <c r="G501" s="18">
        <v>4.0000000000000002E-4</v>
      </c>
      <c r="H501">
        <v>0.69</v>
      </c>
      <c r="I501" s="18" t="s">
        <v>32</v>
      </c>
      <c r="J501" s="22">
        <v>1.0294420424130121E-4</v>
      </c>
      <c r="K501" s="22">
        <v>1.441218859378217E-3</v>
      </c>
      <c r="L501" s="21">
        <v>2008</v>
      </c>
      <c r="M501" s="21">
        <v>2008</v>
      </c>
      <c r="N501" t="s">
        <v>264</v>
      </c>
      <c r="O501">
        <v>1</v>
      </c>
    </row>
    <row r="502" spans="1:15">
      <c r="A502" s="21" t="s">
        <v>258</v>
      </c>
      <c r="B502" t="s">
        <v>257</v>
      </c>
      <c r="C502" t="s">
        <v>266</v>
      </c>
      <c r="D502" s="16">
        <v>0.02</v>
      </c>
      <c r="E502" s="16">
        <v>71.75</v>
      </c>
      <c r="F502" s="16">
        <v>-156.75</v>
      </c>
      <c r="G502" s="18">
        <v>4.0000000000000002E-4</v>
      </c>
      <c r="H502">
        <v>0.69</v>
      </c>
      <c r="I502" s="18" t="s">
        <v>32</v>
      </c>
      <c r="J502" s="22">
        <v>1.0294420424130121E-4</v>
      </c>
      <c r="K502" s="22">
        <v>1.441218859378217E-3</v>
      </c>
      <c r="L502" s="21">
        <v>2008</v>
      </c>
      <c r="M502" s="21">
        <v>2008</v>
      </c>
      <c r="N502" t="s">
        <v>264</v>
      </c>
      <c r="O502">
        <v>1</v>
      </c>
    </row>
    <row r="503" spans="1:15">
      <c r="A503" s="21" t="s">
        <v>258</v>
      </c>
      <c r="B503" t="s">
        <v>257</v>
      </c>
      <c r="C503" t="s">
        <v>266</v>
      </c>
      <c r="D503" s="16">
        <v>0</v>
      </c>
      <c r="E503" s="16">
        <v>72.25</v>
      </c>
      <c r="F503" s="16">
        <v>-152.25</v>
      </c>
      <c r="G503" s="18">
        <v>4.0000000000000002E-4</v>
      </c>
      <c r="H503">
        <v>0.69</v>
      </c>
      <c r="I503" s="18" t="s">
        <v>32</v>
      </c>
      <c r="J503" s="22">
        <v>1.0294420424130121E-4</v>
      </c>
      <c r="K503" s="22">
        <v>1.441218859378217E-3</v>
      </c>
      <c r="L503" s="21">
        <v>2008</v>
      </c>
      <c r="M503" s="21">
        <v>2008</v>
      </c>
      <c r="N503" t="s">
        <v>264</v>
      </c>
      <c r="O503">
        <v>1</v>
      </c>
    </row>
    <row r="504" spans="1:15">
      <c r="A504" s="21" t="s">
        <v>258</v>
      </c>
      <c r="B504" t="s">
        <v>257</v>
      </c>
      <c r="C504" t="s">
        <v>266</v>
      </c>
      <c r="D504" s="16">
        <v>0</v>
      </c>
      <c r="E504" s="16">
        <v>72.25</v>
      </c>
      <c r="F504" s="16">
        <v>-152.75</v>
      </c>
      <c r="G504" s="18">
        <v>4.0000000000000002E-4</v>
      </c>
      <c r="H504">
        <v>0.69</v>
      </c>
      <c r="I504" s="18" t="s">
        <v>32</v>
      </c>
      <c r="J504" s="22">
        <v>1.0294420424130121E-4</v>
      </c>
      <c r="K504" s="22">
        <v>1.441218859378217E-3</v>
      </c>
      <c r="L504" s="21">
        <v>2008</v>
      </c>
      <c r="M504" s="21">
        <v>2008</v>
      </c>
      <c r="N504" t="s">
        <v>264</v>
      </c>
      <c r="O504">
        <v>1</v>
      </c>
    </row>
    <row r="505" spans="1:15">
      <c r="A505" s="21" t="s">
        <v>258</v>
      </c>
      <c r="B505" t="s">
        <v>257</v>
      </c>
      <c r="C505" t="s">
        <v>266</v>
      </c>
      <c r="D505" s="16">
        <v>0.03</v>
      </c>
      <c r="E505" s="16">
        <v>71.25</v>
      </c>
      <c r="F505" s="16">
        <v>-156.25</v>
      </c>
      <c r="G505" s="18">
        <v>4.0000000000000002E-4</v>
      </c>
      <c r="H505">
        <v>0.69</v>
      </c>
      <c r="I505" s="18" t="s">
        <v>32</v>
      </c>
      <c r="J505" s="22">
        <v>1.0294420424130121E-4</v>
      </c>
      <c r="K505" s="22">
        <v>1.441218859378217E-3</v>
      </c>
      <c r="L505" s="21">
        <v>2008</v>
      </c>
      <c r="M505" s="21">
        <v>2008</v>
      </c>
      <c r="N505" t="s">
        <v>264</v>
      </c>
      <c r="O505">
        <v>1</v>
      </c>
    </row>
    <row r="506" spans="1:15">
      <c r="A506" s="21" t="s">
        <v>258</v>
      </c>
      <c r="B506" t="s">
        <v>257</v>
      </c>
      <c r="C506" t="s">
        <v>266</v>
      </c>
      <c r="D506" s="16">
        <v>0</v>
      </c>
      <c r="E506" s="16">
        <v>72.25</v>
      </c>
      <c r="F506" s="16">
        <v>-153.25</v>
      </c>
      <c r="G506" s="18">
        <v>4.0000000000000002E-4</v>
      </c>
      <c r="H506">
        <v>0.69</v>
      </c>
      <c r="I506" s="18" t="s">
        <v>32</v>
      </c>
      <c r="J506" s="22">
        <v>1.0294420424130121E-4</v>
      </c>
      <c r="K506" s="22">
        <v>1.441218859378217E-3</v>
      </c>
      <c r="L506" s="21">
        <v>2008</v>
      </c>
      <c r="M506" s="21">
        <v>2008</v>
      </c>
      <c r="N506" t="s">
        <v>264</v>
      </c>
      <c r="O506">
        <v>1</v>
      </c>
    </row>
    <row r="507" spans="1:15">
      <c r="A507" s="21" t="s">
        <v>258</v>
      </c>
      <c r="B507" t="s">
        <v>257</v>
      </c>
      <c r="C507" t="s">
        <v>266</v>
      </c>
      <c r="D507" s="16">
        <v>0</v>
      </c>
      <c r="E507" s="16">
        <v>72.25</v>
      </c>
      <c r="F507" s="16">
        <v>-153.75</v>
      </c>
      <c r="G507" s="18">
        <v>4.0000000000000002E-4</v>
      </c>
      <c r="H507">
        <v>0.69</v>
      </c>
      <c r="I507" s="18" t="s">
        <v>32</v>
      </c>
      <c r="J507" s="22">
        <v>1.0294420424130121E-4</v>
      </c>
      <c r="K507" s="22">
        <v>1.441218859378217E-3</v>
      </c>
      <c r="L507" s="21">
        <v>2008</v>
      </c>
      <c r="M507" s="21">
        <v>2008</v>
      </c>
      <c r="N507" t="s">
        <v>264</v>
      </c>
      <c r="O507">
        <v>1</v>
      </c>
    </row>
    <row r="508" spans="1:15">
      <c r="A508" s="21" t="s">
        <v>258</v>
      </c>
      <c r="B508" t="s">
        <v>257</v>
      </c>
      <c r="C508" t="s">
        <v>266</v>
      </c>
      <c r="D508" s="16">
        <v>0</v>
      </c>
      <c r="E508" s="16">
        <v>72.25</v>
      </c>
      <c r="F508" s="16">
        <v>-154.25</v>
      </c>
      <c r="G508" s="18">
        <v>4.0000000000000002E-4</v>
      </c>
      <c r="H508">
        <v>0.69</v>
      </c>
      <c r="I508" s="18" t="s">
        <v>32</v>
      </c>
      <c r="J508" s="22">
        <v>1.0294420424130121E-4</v>
      </c>
      <c r="K508" s="22">
        <v>1.441218859378217E-3</v>
      </c>
      <c r="L508" s="21">
        <v>2008</v>
      </c>
      <c r="M508" s="21">
        <v>2008</v>
      </c>
      <c r="N508" t="s">
        <v>264</v>
      </c>
      <c r="O508">
        <v>1</v>
      </c>
    </row>
    <row r="509" spans="1:15">
      <c r="A509" s="21" t="s">
        <v>258</v>
      </c>
      <c r="B509" t="s">
        <v>257</v>
      </c>
      <c r="C509" t="s">
        <v>266</v>
      </c>
      <c r="D509" s="16">
        <v>0</v>
      </c>
      <c r="E509" s="16">
        <v>72.25</v>
      </c>
      <c r="F509" s="16">
        <v>-154.75</v>
      </c>
      <c r="G509" s="18">
        <v>4.0000000000000002E-4</v>
      </c>
      <c r="H509">
        <v>0.69</v>
      </c>
      <c r="I509" s="18" t="s">
        <v>32</v>
      </c>
      <c r="J509" s="22">
        <v>1.0294420424130121E-4</v>
      </c>
      <c r="K509" s="22">
        <v>1.441218859378217E-3</v>
      </c>
      <c r="L509" s="21">
        <v>2008</v>
      </c>
      <c r="M509" s="21">
        <v>2008</v>
      </c>
      <c r="N509" t="s">
        <v>264</v>
      </c>
      <c r="O509">
        <v>1</v>
      </c>
    </row>
    <row r="510" spans="1:15">
      <c r="A510" s="21" t="s">
        <v>258</v>
      </c>
      <c r="B510" t="s">
        <v>257</v>
      </c>
      <c r="C510" t="s">
        <v>266</v>
      </c>
      <c r="D510" s="16">
        <v>0</v>
      </c>
      <c r="E510" s="16">
        <v>72.25</v>
      </c>
      <c r="F510" s="16">
        <v>-155.25</v>
      </c>
      <c r="G510" s="18">
        <v>4.0000000000000002E-4</v>
      </c>
      <c r="H510">
        <v>0.69</v>
      </c>
      <c r="I510" s="18" t="s">
        <v>32</v>
      </c>
      <c r="J510" s="22">
        <v>1.0294420424130121E-4</v>
      </c>
      <c r="K510" s="22">
        <v>1.441218859378217E-3</v>
      </c>
      <c r="L510" s="21">
        <v>2008</v>
      </c>
      <c r="M510" s="21">
        <v>2008</v>
      </c>
      <c r="N510" t="s">
        <v>264</v>
      </c>
      <c r="O510">
        <v>1</v>
      </c>
    </row>
    <row r="511" spans="1:15">
      <c r="A511" s="21" t="s">
        <v>258</v>
      </c>
      <c r="B511" t="s">
        <v>257</v>
      </c>
      <c r="C511" t="s">
        <v>266</v>
      </c>
      <c r="D511" s="16">
        <v>0.01</v>
      </c>
      <c r="E511" s="16">
        <v>70.75</v>
      </c>
      <c r="F511" s="16">
        <v>-154.25</v>
      </c>
      <c r="G511" s="18">
        <v>4.0000000000000002E-4</v>
      </c>
      <c r="H511">
        <v>0.69</v>
      </c>
      <c r="I511" s="18" t="s">
        <v>32</v>
      </c>
      <c r="J511" s="22">
        <v>1.0294420424130121E-4</v>
      </c>
      <c r="K511" s="22">
        <v>1.441218859378217E-3</v>
      </c>
      <c r="L511" s="21">
        <v>2008</v>
      </c>
      <c r="M511" s="21">
        <v>2008</v>
      </c>
      <c r="N511" t="s">
        <v>264</v>
      </c>
      <c r="O511">
        <v>1</v>
      </c>
    </row>
    <row r="512" spans="1:15">
      <c r="A512" s="21" t="s">
        <v>258</v>
      </c>
      <c r="B512" t="s">
        <v>257</v>
      </c>
      <c r="C512" t="s">
        <v>266</v>
      </c>
      <c r="D512" s="16">
        <v>0</v>
      </c>
      <c r="E512" s="16">
        <v>72.25</v>
      </c>
      <c r="F512" s="16">
        <v>-156.25</v>
      </c>
      <c r="G512" s="18">
        <v>4.0000000000000002E-4</v>
      </c>
      <c r="H512">
        <v>0.69</v>
      </c>
      <c r="I512" s="18" t="s">
        <v>32</v>
      </c>
      <c r="J512" s="22">
        <v>1.0294420424130121E-4</v>
      </c>
      <c r="K512" s="22">
        <v>1.441218859378217E-3</v>
      </c>
      <c r="L512" s="21">
        <v>2008</v>
      </c>
      <c r="M512" s="21">
        <v>2008</v>
      </c>
      <c r="N512" t="s">
        <v>264</v>
      </c>
      <c r="O512">
        <v>1</v>
      </c>
    </row>
    <row r="513" spans="1:15">
      <c r="A513" s="21" t="s">
        <v>258</v>
      </c>
      <c r="B513" t="s">
        <v>257</v>
      </c>
      <c r="C513" t="s">
        <v>266</v>
      </c>
      <c r="D513" s="16">
        <v>0</v>
      </c>
      <c r="E513" s="16">
        <v>72.25</v>
      </c>
      <c r="F513" s="16">
        <v>-155.75</v>
      </c>
      <c r="G513" s="18">
        <v>4.0000000000000002E-4</v>
      </c>
      <c r="H513">
        <v>0.69</v>
      </c>
      <c r="I513" s="18" t="s">
        <v>32</v>
      </c>
      <c r="J513" s="22">
        <v>1.0294420424130121E-4</v>
      </c>
      <c r="K513" s="22">
        <v>1.441218859378217E-3</v>
      </c>
      <c r="L513" s="21">
        <v>2008</v>
      </c>
      <c r="M513" s="21">
        <v>2008</v>
      </c>
      <c r="N513" t="s">
        <v>264</v>
      </c>
      <c r="O513">
        <v>1</v>
      </c>
    </row>
    <row r="514" spans="1:15">
      <c r="A514" s="21" t="s">
        <v>258</v>
      </c>
      <c r="B514" t="s">
        <v>257</v>
      </c>
      <c r="C514" t="s">
        <v>266</v>
      </c>
      <c r="D514" s="16">
        <v>0</v>
      </c>
      <c r="E514" s="16">
        <v>71.25</v>
      </c>
      <c r="F514" s="16">
        <v>-151.75</v>
      </c>
      <c r="G514" s="18">
        <v>4.0000000000000002E-4</v>
      </c>
      <c r="H514">
        <v>0.69</v>
      </c>
      <c r="I514" s="18" t="s">
        <v>32</v>
      </c>
      <c r="J514" s="22">
        <v>1.0294420424130121E-4</v>
      </c>
      <c r="K514" s="22">
        <v>1.441218859378217E-3</v>
      </c>
      <c r="L514" s="21">
        <v>2008</v>
      </c>
      <c r="M514" s="21">
        <v>2008</v>
      </c>
      <c r="N514" t="s">
        <v>264</v>
      </c>
      <c r="O514">
        <v>1</v>
      </c>
    </row>
    <row r="515" spans="1:15">
      <c r="A515" s="21" t="s">
        <v>258</v>
      </c>
      <c r="B515" t="s">
        <v>257</v>
      </c>
      <c r="C515" t="s">
        <v>266</v>
      </c>
      <c r="D515" s="16">
        <v>0.13</v>
      </c>
      <c r="E515" s="16">
        <v>71.25</v>
      </c>
      <c r="F515" s="16">
        <v>-156.75</v>
      </c>
      <c r="G515" s="18">
        <v>4.0000000000000002E-4</v>
      </c>
      <c r="H515">
        <v>0.69</v>
      </c>
      <c r="I515" s="18" t="s">
        <v>32</v>
      </c>
      <c r="J515" s="22">
        <v>1.0294420424130121E-4</v>
      </c>
      <c r="K515" s="22">
        <v>1.441218859378217E-3</v>
      </c>
      <c r="L515" s="21">
        <v>2008</v>
      </c>
      <c r="M515" s="21">
        <v>2008</v>
      </c>
      <c r="N515" t="s">
        <v>264</v>
      </c>
      <c r="O515">
        <v>1</v>
      </c>
    </row>
    <row r="516" spans="1:15">
      <c r="A516" s="21" t="s">
        <v>258</v>
      </c>
      <c r="B516" t="s">
        <v>257</v>
      </c>
      <c r="C516" t="s">
        <v>266</v>
      </c>
      <c r="D516" s="16">
        <v>0.01</v>
      </c>
      <c r="E516" s="16">
        <v>70.75</v>
      </c>
      <c r="F516" s="16">
        <v>-153.75</v>
      </c>
      <c r="G516" s="18">
        <v>4.0000000000000002E-4</v>
      </c>
      <c r="H516">
        <v>0.69</v>
      </c>
      <c r="I516" s="18" t="s">
        <v>32</v>
      </c>
      <c r="J516" s="22">
        <v>1.0294420424130121E-4</v>
      </c>
      <c r="K516" s="22">
        <v>1.441218859378217E-3</v>
      </c>
      <c r="L516" s="21">
        <v>2008</v>
      </c>
      <c r="M516" s="21">
        <v>2008</v>
      </c>
      <c r="N516" t="s">
        <v>264</v>
      </c>
      <c r="O516">
        <v>1</v>
      </c>
    </row>
    <row r="517" spans="1:15">
      <c r="A517" s="21" t="s">
        <v>258</v>
      </c>
      <c r="B517" t="s">
        <v>257</v>
      </c>
      <c r="C517" t="s">
        <v>266</v>
      </c>
      <c r="D517" s="16">
        <v>0</v>
      </c>
      <c r="E517" s="16">
        <v>70.75</v>
      </c>
      <c r="F517" s="16">
        <v>-152.25</v>
      </c>
      <c r="G517" s="18">
        <v>4.0000000000000002E-4</v>
      </c>
      <c r="H517">
        <v>0.69</v>
      </c>
      <c r="I517" s="18" t="s">
        <v>32</v>
      </c>
      <c r="J517" s="22">
        <v>1.0294420424130121E-4</v>
      </c>
      <c r="K517" s="22">
        <v>1.441218859378217E-3</v>
      </c>
      <c r="L517" s="21">
        <v>2008</v>
      </c>
      <c r="M517" s="21">
        <v>2008</v>
      </c>
      <c r="N517" t="s">
        <v>264</v>
      </c>
      <c r="O517">
        <v>1</v>
      </c>
    </row>
    <row r="518" spans="1:15">
      <c r="A518" s="21" t="s">
        <v>258</v>
      </c>
      <c r="B518" t="s">
        <v>257</v>
      </c>
      <c r="C518" t="s">
        <v>266</v>
      </c>
      <c r="D518" s="16">
        <v>0</v>
      </c>
      <c r="E518" s="16">
        <v>70.75</v>
      </c>
      <c r="F518" s="16">
        <v>-152.75</v>
      </c>
      <c r="G518" s="18">
        <v>4.0000000000000002E-4</v>
      </c>
      <c r="H518">
        <v>0.69</v>
      </c>
      <c r="I518" s="18" t="s">
        <v>32</v>
      </c>
      <c r="J518" s="22">
        <v>1.0294420424130121E-4</v>
      </c>
      <c r="K518" s="22">
        <v>1.441218859378217E-3</v>
      </c>
      <c r="L518" s="21">
        <v>2008</v>
      </c>
      <c r="M518" s="21">
        <v>2008</v>
      </c>
      <c r="N518" t="s">
        <v>264</v>
      </c>
      <c r="O518">
        <v>1</v>
      </c>
    </row>
    <row r="519" spans="1:15">
      <c r="A519" s="21" t="s">
        <v>258</v>
      </c>
      <c r="B519" t="s">
        <v>257</v>
      </c>
      <c r="C519" t="s">
        <v>266</v>
      </c>
      <c r="D519" s="16">
        <v>0.01</v>
      </c>
      <c r="E519" s="16">
        <v>70.75</v>
      </c>
      <c r="F519" s="16">
        <v>-153.25</v>
      </c>
      <c r="G519" s="18">
        <v>4.0000000000000002E-4</v>
      </c>
      <c r="H519">
        <v>0.69</v>
      </c>
      <c r="I519" s="18" t="s">
        <v>32</v>
      </c>
      <c r="J519" s="22">
        <v>1.0294420424130121E-4</v>
      </c>
      <c r="K519" s="22">
        <v>1.441218859378217E-3</v>
      </c>
      <c r="L519" s="21">
        <v>2008</v>
      </c>
      <c r="M519" s="21">
        <v>2008</v>
      </c>
      <c r="N519" t="s">
        <v>264</v>
      </c>
      <c r="O519">
        <v>1</v>
      </c>
    </row>
    <row r="520" spans="1:15">
      <c r="A520" s="21" t="s">
        <v>258</v>
      </c>
      <c r="B520" t="s">
        <v>257</v>
      </c>
      <c r="C520" t="s">
        <v>266</v>
      </c>
      <c r="D520" s="16">
        <v>0</v>
      </c>
      <c r="E520" s="16">
        <v>72.25</v>
      </c>
      <c r="F520" s="16">
        <v>-156.75</v>
      </c>
      <c r="G520" s="18">
        <v>4.0000000000000002E-4</v>
      </c>
      <c r="H520">
        <v>0.69</v>
      </c>
      <c r="I520" s="18" t="s">
        <v>32</v>
      </c>
      <c r="J520" s="22">
        <v>1.0294420424130121E-4</v>
      </c>
      <c r="K520" s="22">
        <v>1.441218859378217E-3</v>
      </c>
      <c r="L520" s="21">
        <v>2008</v>
      </c>
      <c r="M520" s="21">
        <v>2008</v>
      </c>
      <c r="N520" t="s">
        <v>264</v>
      </c>
      <c r="O520">
        <v>1</v>
      </c>
    </row>
    <row r="521" spans="1:15">
      <c r="A521" s="21" t="s">
        <v>258</v>
      </c>
      <c r="B521" t="s">
        <v>257</v>
      </c>
      <c r="C521" t="s">
        <v>266</v>
      </c>
      <c r="D521" s="16">
        <v>0</v>
      </c>
      <c r="E521" s="16">
        <v>71.75</v>
      </c>
      <c r="F521" s="16">
        <v>-151.75</v>
      </c>
      <c r="G521" s="18">
        <v>4.0000000000000002E-4</v>
      </c>
      <c r="H521">
        <v>0.69</v>
      </c>
      <c r="I521" s="18" t="s">
        <v>32</v>
      </c>
      <c r="J521" s="22">
        <v>1.0294420424130121E-4</v>
      </c>
      <c r="K521" s="22">
        <v>1.441218859378217E-3</v>
      </c>
      <c r="L521" s="21">
        <v>2008</v>
      </c>
      <c r="M521" s="21">
        <v>2008</v>
      </c>
      <c r="N521" t="s">
        <v>264</v>
      </c>
      <c r="O521">
        <v>1</v>
      </c>
    </row>
    <row r="522" spans="1:15">
      <c r="A522" s="21" t="s">
        <v>258</v>
      </c>
      <c r="B522" t="s">
        <v>257</v>
      </c>
      <c r="C522" t="s">
        <v>262</v>
      </c>
      <c r="D522" s="16">
        <v>0.02</v>
      </c>
      <c r="E522" s="16">
        <v>71.25</v>
      </c>
      <c r="F522" s="16">
        <v>-154.25</v>
      </c>
      <c r="G522" s="18">
        <v>8.0000000000000004E-4</v>
      </c>
      <c r="H522">
        <v>0.45</v>
      </c>
      <c r="I522" s="18" t="s">
        <v>32</v>
      </c>
      <c r="J522" s="22">
        <v>3.6030471484455425E-4</v>
      </c>
      <c r="K522" s="22">
        <v>1.9044677784640725E-3</v>
      </c>
      <c r="L522" s="21">
        <v>2007</v>
      </c>
      <c r="M522" s="21">
        <v>2007</v>
      </c>
      <c r="N522" t="s">
        <v>260</v>
      </c>
      <c r="O522">
        <v>1</v>
      </c>
    </row>
    <row r="523" spans="1:15">
      <c r="A523" s="21" t="s">
        <v>258</v>
      </c>
      <c r="B523" t="s">
        <v>257</v>
      </c>
      <c r="C523" t="s">
        <v>262</v>
      </c>
      <c r="D523" s="16">
        <v>0.02</v>
      </c>
      <c r="E523" s="16">
        <v>71.25</v>
      </c>
      <c r="F523" s="16">
        <v>-153.75</v>
      </c>
      <c r="G523" s="18">
        <v>8.0000000000000004E-4</v>
      </c>
      <c r="H523">
        <v>0.45</v>
      </c>
      <c r="I523" s="18" t="s">
        <v>32</v>
      </c>
      <c r="J523" s="22">
        <v>3.6030471484455425E-4</v>
      </c>
      <c r="K523" s="22">
        <v>1.9044677784640725E-3</v>
      </c>
      <c r="L523" s="21">
        <v>2007</v>
      </c>
      <c r="M523" s="21">
        <v>2007</v>
      </c>
      <c r="N523" t="s">
        <v>260</v>
      </c>
      <c r="O523">
        <v>1</v>
      </c>
    </row>
    <row r="524" spans="1:15">
      <c r="A524" s="21" t="s">
        <v>258</v>
      </c>
      <c r="B524" t="s">
        <v>257</v>
      </c>
      <c r="C524" t="s">
        <v>262</v>
      </c>
      <c r="D524" s="16">
        <v>0.01</v>
      </c>
      <c r="E524" s="16">
        <v>71.25</v>
      </c>
      <c r="F524" s="16">
        <v>-153.25</v>
      </c>
      <c r="G524" s="18">
        <v>8.0000000000000004E-4</v>
      </c>
      <c r="H524">
        <v>0.45</v>
      </c>
      <c r="I524" s="18" t="s">
        <v>32</v>
      </c>
      <c r="J524" s="22">
        <v>3.6030471484455425E-4</v>
      </c>
      <c r="K524" s="22">
        <v>1.9044677784640725E-3</v>
      </c>
      <c r="L524" s="21">
        <v>2007</v>
      </c>
      <c r="M524" s="21">
        <v>2007</v>
      </c>
      <c r="N524" t="s">
        <v>260</v>
      </c>
      <c r="O524">
        <v>1</v>
      </c>
    </row>
    <row r="525" spans="1:15">
      <c r="A525" s="21" t="s">
        <v>258</v>
      </c>
      <c r="B525" t="s">
        <v>257</v>
      </c>
      <c r="C525" t="s">
        <v>262</v>
      </c>
      <c r="D525" s="16">
        <v>0.01</v>
      </c>
      <c r="E525" s="16">
        <v>71.25</v>
      </c>
      <c r="F525" s="16">
        <v>-152.75</v>
      </c>
      <c r="G525" s="18">
        <v>8.0000000000000004E-4</v>
      </c>
      <c r="H525">
        <v>0.45</v>
      </c>
      <c r="I525" s="18" t="s">
        <v>32</v>
      </c>
      <c r="J525" s="22">
        <v>3.6030471484455425E-4</v>
      </c>
      <c r="K525" s="22">
        <v>1.9044677784640725E-3</v>
      </c>
      <c r="L525" s="21">
        <v>2007</v>
      </c>
      <c r="M525" s="21">
        <v>2007</v>
      </c>
      <c r="N525" t="s">
        <v>260</v>
      </c>
      <c r="O525">
        <v>1</v>
      </c>
    </row>
    <row r="526" spans="1:15">
      <c r="A526" s="21" t="s">
        <v>258</v>
      </c>
      <c r="B526" t="s">
        <v>257</v>
      </c>
      <c r="C526" t="s">
        <v>262</v>
      </c>
      <c r="D526" s="16">
        <v>0.01</v>
      </c>
      <c r="E526" s="16">
        <v>71.25</v>
      </c>
      <c r="F526" s="16">
        <v>-152.25</v>
      </c>
      <c r="G526" s="18">
        <v>8.0000000000000004E-4</v>
      </c>
      <c r="H526">
        <v>0.45</v>
      </c>
      <c r="I526" s="18" t="s">
        <v>32</v>
      </c>
      <c r="J526" s="22">
        <v>3.6030471484455425E-4</v>
      </c>
      <c r="K526" s="22">
        <v>1.9044677784640725E-3</v>
      </c>
      <c r="L526" s="21">
        <v>2007</v>
      </c>
      <c r="M526" s="21">
        <v>2007</v>
      </c>
      <c r="N526" t="s">
        <v>260</v>
      </c>
      <c r="O526">
        <v>1</v>
      </c>
    </row>
    <row r="527" spans="1:15">
      <c r="A527" s="21" t="s">
        <v>258</v>
      </c>
      <c r="B527" t="s">
        <v>257</v>
      </c>
      <c r="C527" t="s">
        <v>262</v>
      </c>
      <c r="D527" s="16">
        <v>0.02</v>
      </c>
      <c r="E527" s="16">
        <v>71.75</v>
      </c>
      <c r="F527" s="16">
        <v>-156.25</v>
      </c>
      <c r="G527" s="18">
        <v>8.0000000000000004E-4</v>
      </c>
      <c r="H527">
        <v>0.45</v>
      </c>
      <c r="I527" s="18" t="s">
        <v>32</v>
      </c>
      <c r="J527" s="22">
        <v>3.6030471484455425E-4</v>
      </c>
      <c r="K527" s="22">
        <v>1.9044677784640725E-3</v>
      </c>
      <c r="L527" s="21">
        <v>2007</v>
      </c>
      <c r="M527" s="21">
        <v>2007</v>
      </c>
      <c r="N527" t="s">
        <v>260</v>
      </c>
      <c r="O527">
        <v>1</v>
      </c>
    </row>
    <row r="528" spans="1:15">
      <c r="A528" s="21" t="s">
        <v>258</v>
      </c>
      <c r="B528" t="s">
        <v>257</v>
      </c>
      <c r="C528" t="s">
        <v>262</v>
      </c>
      <c r="D528" s="16">
        <v>0.02</v>
      </c>
      <c r="E528" s="16">
        <v>71.75</v>
      </c>
      <c r="F528" s="16">
        <v>-155.75</v>
      </c>
      <c r="G528" s="18">
        <v>8.0000000000000004E-4</v>
      </c>
      <c r="H528">
        <v>0.45</v>
      </c>
      <c r="I528" s="18" t="s">
        <v>32</v>
      </c>
      <c r="J528" s="22">
        <v>3.6030471484455425E-4</v>
      </c>
      <c r="K528" s="22">
        <v>1.9044677784640725E-3</v>
      </c>
      <c r="L528" s="21">
        <v>2007</v>
      </c>
      <c r="M528" s="21">
        <v>2007</v>
      </c>
      <c r="N528" t="s">
        <v>260</v>
      </c>
      <c r="O528">
        <v>1</v>
      </c>
    </row>
    <row r="529" spans="1:15">
      <c r="A529" s="21" t="s">
        <v>258</v>
      </c>
      <c r="B529" t="s">
        <v>257</v>
      </c>
      <c r="C529" t="s">
        <v>262</v>
      </c>
      <c r="D529" s="16">
        <v>0.02</v>
      </c>
      <c r="E529" s="16">
        <v>71.75</v>
      </c>
      <c r="F529" s="16">
        <v>-155.25</v>
      </c>
      <c r="G529" s="18">
        <v>8.0000000000000004E-4</v>
      </c>
      <c r="H529">
        <v>0.45</v>
      </c>
      <c r="I529" s="18" t="s">
        <v>32</v>
      </c>
      <c r="J529" s="22">
        <v>3.6030471484455425E-4</v>
      </c>
      <c r="K529" s="22">
        <v>1.9044677784640725E-3</v>
      </c>
      <c r="L529" s="21">
        <v>2007</v>
      </c>
      <c r="M529" s="21">
        <v>2007</v>
      </c>
      <c r="N529" t="s">
        <v>260</v>
      </c>
      <c r="O529">
        <v>1</v>
      </c>
    </row>
    <row r="530" spans="1:15">
      <c r="A530" s="21" t="s">
        <v>258</v>
      </c>
      <c r="B530" t="s">
        <v>257</v>
      </c>
      <c r="C530" t="s">
        <v>262</v>
      </c>
      <c r="D530" s="16">
        <v>0.02</v>
      </c>
      <c r="E530" s="16">
        <v>71.75</v>
      </c>
      <c r="F530" s="16">
        <v>-154.75</v>
      </c>
      <c r="G530" s="18">
        <v>8.0000000000000004E-4</v>
      </c>
      <c r="H530">
        <v>0.45</v>
      </c>
      <c r="I530" s="18" t="s">
        <v>32</v>
      </c>
      <c r="J530" s="22">
        <v>3.6030471484455425E-4</v>
      </c>
      <c r="K530" s="22">
        <v>1.9044677784640725E-3</v>
      </c>
      <c r="L530" s="21">
        <v>2007</v>
      </c>
      <c r="M530" s="21">
        <v>2007</v>
      </c>
      <c r="N530" t="s">
        <v>260</v>
      </c>
      <c r="O530">
        <v>1</v>
      </c>
    </row>
    <row r="531" spans="1:15">
      <c r="A531" s="21" t="s">
        <v>258</v>
      </c>
      <c r="B531" t="s">
        <v>257</v>
      </c>
      <c r="C531" t="s">
        <v>262</v>
      </c>
      <c r="D531" s="16">
        <v>0.01</v>
      </c>
      <c r="E531" s="16">
        <v>71.75</v>
      </c>
      <c r="F531" s="16">
        <v>-154.25</v>
      </c>
      <c r="G531" s="18">
        <v>8.0000000000000004E-4</v>
      </c>
      <c r="H531">
        <v>0.45</v>
      </c>
      <c r="I531" s="18" t="s">
        <v>32</v>
      </c>
      <c r="J531" s="22">
        <v>3.6030471484455425E-4</v>
      </c>
      <c r="K531" s="22">
        <v>1.9044677784640725E-3</v>
      </c>
      <c r="L531" s="21">
        <v>2007</v>
      </c>
      <c r="M531" s="21">
        <v>2007</v>
      </c>
      <c r="N531" t="s">
        <v>260</v>
      </c>
      <c r="O531">
        <v>1</v>
      </c>
    </row>
    <row r="532" spans="1:15">
      <c r="A532" s="21" t="s">
        <v>258</v>
      </c>
      <c r="B532" t="s">
        <v>257</v>
      </c>
      <c r="C532" t="s">
        <v>262</v>
      </c>
      <c r="D532" s="16">
        <v>0.01</v>
      </c>
      <c r="E532" s="16">
        <v>71.75</v>
      </c>
      <c r="F532" s="16">
        <v>-153.75</v>
      </c>
      <c r="G532" s="18">
        <v>8.0000000000000004E-4</v>
      </c>
      <c r="H532">
        <v>0.45</v>
      </c>
      <c r="I532" s="18" t="s">
        <v>32</v>
      </c>
      <c r="J532" s="22">
        <v>3.6030471484455425E-4</v>
      </c>
      <c r="K532" s="22">
        <v>1.9044677784640725E-3</v>
      </c>
      <c r="L532" s="21">
        <v>2007</v>
      </c>
      <c r="M532" s="21">
        <v>2007</v>
      </c>
      <c r="N532" t="s">
        <v>260</v>
      </c>
      <c r="O532">
        <v>1</v>
      </c>
    </row>
    <row r="533" spans="1:15">
      <c r="A533" s="21" t="s">
        <v>258</v>
      </c>
      <c r="B533" t="s">
        <v>257</v>
      </c>
      <c r="C533" t="s">
        <v>262</v>
      </c>
      <c r="D533" s="16">
        <v>0</v>
      </c>
      <c r="E533" s="16">
        <v>71.75</v>
      </c>
      <c r="F533" s="16">
        <v>-153.25</v>
      </c>
      <c r="G533" s="18">
        <v>8.0000000000000004E-4</v>
      </c>
      <c r="H533">
        <v>0.45</v>
      </c>
      <c r="I533" s="18" t="s">
        <v>32</v>
      </c>
      <c r="J533" s="22">
        <v>3.6030471484455425E-4</v>
      </c>
      <c r="K533" s="22">
        <v>1.9044677784640725E-3</v>
      </c>
      <c r="L533" s="21">
        <v>2007</v>
      </c>
      <c r="M533" s="21">
        <v>2007</v>
      </c>
      <c r="N533" t="s">
        <v>260</v>
      </c>
      <c r="O533">
        <v>1</v>
      </c>
    </row>
    <row r="534" spans="1:15">
      <c r="A534" s="21" t="s">
        <v>258</v>
      </c>
      <c r="B534" t="s">
        <v>257</v>
      </c>
      <c r="C534" t="s">
        <v>262</v>
      </c>
      <c r="D534" s="16">
        <v>0</v>
      </c>
      <c r="E534" s="16">
        <v>71.75</v>
      </c>
      <c r="F534" s="16">
        <v>-152.75</v>
      </c>
      <c r="G534" s="18">
        <v>8.0000000000000004E-4</v>
      </c>
      <c r="H534">
        <v>0.45</v>
      </c>
      <c r="I534" s="18" t="s">
        <v>32</v>
      </c>
      <c r="J534" s="22">
        <v>3.6030471484455425E-4</v>
      </c>
      <c r="K534" s="22">
        <v>1.9044677784640725E-3</v>
      </c>
      <c r="L534" s="21">
        <v>2007</v>
      </c>
      <c r="M534" s="21">
        <v>2007</v>
      </c>
      <c r="N534" t="s">
        <v>260</v>
      </c>
      <c r="O534">
        <v>1</v>
      </c>
    </row>
    <row r="535" spans="1:15">
      <c r="A535" s="21" t="s">
        <v>258</v>
      </c>
      <c r="B535" t="s">
        <v>257</v>
      </c>
      <c r="C535" t="s">
        <v>262</v>
      </c>
      <c r="D535" s="16">
        <v>0</v>
      </c>
      <c r="E535" s="16">
        <v>71.75</v>
      </c>
      <c r="F535" s="16">
        <v>-152.25</v>
      </c>
      <c r="G535" s="18">
        <v>8.0000000000000004E-4</v>
      </c>
      <c r="H535">
        <v>0.45</v>
      </c>
      <c r="I535" s="18" t="s">
        <v>32</v>
      </c>
      <c r="J535" s="22">
        <v>3.6030471484455425E-4</v>
      </c>
      <c r="K535" s="22">
        <v>1.9044677784640725E-3</v>
      </c>
      <c r="L535" s="21">
        <v>2007</v>
      </c>
      <c r="M535" s="21">
        <v>2007</v>
      </c>
      <c r="N535" t="s">
        <v>260</v>
      </c>
      <c r="O535">
        <v>1</v>
      </c>
    </row>
    <row r="536" spans="1:15">
      <c r="A536" s="21" t="s">
        <v>258</v>
      </c>
      <c r="B536" t="s">
        <v>257</v>
      </c>
      <c r="C536" t="s">
        <v>262</v>
      </c>
      <c r="D536" s="16">
        <v>0.02</v>
      </c>
      <c r="E536" s="16">
        <v>71.25</v>
      </c>
      <c r="F536" s="16">
        <v>-154.75</v>
      </c>
      <c r="G536" s="18">
        <v>8.0000000000000004E-4</v>
      </c>
      <c r="H536">
        <v>0.45</v>
      </c>
      <c r="I536" s="18" t="s">
        <v>32</v>
      </c>
      <c r="J536" s="22">
        <v>3.6030471484455425E-4</v>
      </c>
      <c r="K536" s="22">
        <v>1.9044677784640725E-3</v>
      </c>
      <c r="L536" s="21">
        <v>2007</v>
      </c>
      <c r="M536" s="21">
        <v>2007</v>
      </c>
      <c r="N536" t="s">
        <v>260</v>
      </c>
      <c r="O536">
        <v>1</v>
      </c>
    </row>
    <row r="537" spans="1:15">
      <c r="A537" s="21" t="s">
        <v>258</v>
      </c>
      <c r="B537" t="s">
        <v>257</v>
      </c>
      <c r="C537" t="s">
        <v>262</v>
      </c>
      <c r="D537" s="16">
        <v>0.02</v>
      </c>
      <c r="E537" s="16">
        <v>71.25</v>
      </c>
      <c r="F537" s="16">
        <v>-155.25</v>
      </c>
      <c r="G537" s="18">
        <v>8.0000000000000004E-4</v>
      </c>
      <c r="H537">
        <v>0.45</v>
      </c>
      <c r="I537" s="18" t="s">
        <v>32</v>
      </c>
      <c r="J537" s="22">
        <v>3.6030471484455425E-4</v>
      </c>
      <c r="K537" s="22">
        <v>1.9044677784640725E-3</v>
      </c>
      <c r="L537" s="21">
        <v>2007</v>
      </c>
      <c r="M537" s="21">
        <v>2007</v>
      </c>
      <c r="N537" t="s">
        <v>260</v>
      </c>
      <c r="O537">
        <v>1</v>
      </c>
    </row>
    <row r="538" spans="1:15">
      <c r="A538" s="21" t="s">
        <v>258</v>
      </c>
      <c r="B538" t="s">
        <v>257</v>
      </c>
      <c r="C538" t="s">
        <v>262</v>
      </c>
      <c r="D538" s="16">
        <v>0.02</v>
      </c>
      <c r="E538" s="16">
        <v>71.25</v>
      </c>
      <c r="F538" s="16">
        <v>-155.75</v>
      </c>
      <c r="G538" s="18">
        <v>8.0000000000000004E-4</v>
      </c>
      <c r="H538">
        <v>0.45</v>
      </c>
      <c r="I538" s="18" t="s">
        <v>32</v>
      </c>
      <c r="J538" s="22">
        <v>3.6030471484455425E-4</v>
      </c>
      <c r="K538" s="22">
        <v>1.9044677784640725E-3</v>
      </c>
      <c r="L538" s="21">
        <v>2007</v>
      </c>
      <c r="M538" s="21">
        <v>2007</v>
      </c>
      <c r="N538" t="s">
        <v>260</v>
      </c>
      <c r="O538">
        <v>1</v>
      </c>
    </row>
    <row r="539" spans="1:15">
      <c r="A539" s="21" t="s">
        <v>258</v>
      </c>
      <c r="B539" t="s">
        <v>257</v>
      </c>
      <c r="C539" t="s">
        <v>262</v>
      </c>
      <c r="D539" s="16">
        <v>0.02</v>
      </c>
      <c r="E539" s="16">
        <v>71.75</v>
      </c>
      <c r="F539" s="16">
        <v>-156.75</v>
      </c>
      <c r="G539" s="18">
        <v>8.0000000000000004E-4</v>
      </c>
      <c r="H539">
        <v>0.45</v>
      </c>
      <c r="I539" s="18" t="s">
        <v>32</v>
      </c>
      <c r="J539" s="22">
        <v>3.6030471484455425E-4</v>
      </c>
      <c r="K539" s="22">
        <v>1.9044677784640725E-3</v>
      </c>
      <c r="L539" s="21">
        <v>2007</v>
      </c>
      <c r="M539" s="21">
        <v>2007</v>
      </c>
      <c r="N539" t="s">
        <v>260</v>
      </c>
      <c r="O539">
        <v>1</v>
      </c>
    </row>
    <row r="540" spans="1:15">
      <c r="A540" s="21" t="s">
        <v>258</v>
      </c>
      <c r="B540" t="s">
        <v>257</v>
      </c>
      <c r="C540" t="s">
        <v>262</v>
      </c>
      <c r="D540" s="16">
        <v>0</v>
      </c>
      <c r="E540" s="16">
        <v>72.25</v>
      </c>
      <c r="F540" s="16">
        <v>-152.25</v>
      </c>
      <c r="G540" s="18">
        <v>8.0000000000000004E-4</v>
      </c>
      <c r="H540">
        <v>0.45</v>
      </c>
      <c r="I540" s="18" t="s">
        <v>32</v>
      </c>
      <c r="J540" s="22">
        <v>3.6030471484455425E-4</v>
      </c>
      <c r="K540" s="22">
        <v>1.9044677784640725E-3</v>
      </c>
      <c r="L540" s="21">
        <v>2007</v>
      </c>
      <c r="M540" s="21">
        <v>2007</v>
      </c>
      <c r="N540" t="s">
        <v>260</v>
      </c>
      <c r="O540">
        <v>1</v>
      </c>
    </row>
    <row r="541" spans="1:15">
      <c r="A541" s="21" t="s">
        <v>258</v>
      </c>
      <c r="B541" t="s">
        <v>257</v>
      </c>
      <c r="C541" t="s">
        <v>262</v>
      </c>
      <c r="D541" s="16">
        <v>0</v>
      </c>
      <c r="E541" s="16">
        <v>72.25</v>
      </c>
      <c r="F541" s="16">
        <v>-152.75</v>
      </c>
      <c r="G541" s="18">
        <v>8.0000000000000004E-4</v>
      </c>
      <c r="H541">
        <v>0.45</v>
      </c>
      <c r="I541" s="18" t="s">
        <v>32</v>
      </c>
      <c r="J541" s="22">
        <v>3.6030471484455425E-4</v>
      </c>
      <c r="K541" s="22">
        <v>1.9044677784640725E-3</v>
      </c>
      <c r="L541" s="21">
        <v>2007</v>
      </c>
      <c r="M541" s="21">
        <v>2007</v>
      </c>
      <c r="N541" t="s">
        <v>260</v>
      </c>
      <c r="O541">
        <v>1</v>
      </c>
    </row>
    <row r="542" spans="1:15">
      <c r="A542" s="21" t="s">
        <v>258</v>
      </c>
      <c r="B542" t="s">
        <v>257</v>
      </c>
      <c r="C542" t="s">
        <v>262</v>
      </c>
      <c r="D542" s="16">
        <v>0.03</v>
      </c>
      <c r="E542" s="16">
        <v>71.25</v>
      </c>
      <c r="F542" s="16">
        <v>-156.25</v>
      </c>
      <c r="G542" s="18">
        <v>8.0000000000000004E-4</v>
      </c>
      <c r="H542">
        <v>0.45</v>
      </c>
      <c r="I542" s="18" t="s">
        <v>32</v>
      </c>
      <c r="J542" s="22">
        <v>3.6030471484455425E-4</v>
      </c>
      <c r="K542" s="22">
        <v>1.9044677784640725E-3</v>
      </c>
      <c r="L542" s="21">
        <v>2007</v>
      </c>
      <c r="M542" s="21">
        <v>2007</v>
      </c>
      <c r="N542" t="s">
        <v>260</v>
      </c>
      <c r="O542">
        <v>1</v>
      </c>
    </row>
    <row r="543" spans="1:15">
      <c r="A543" s="21" t="s">
        <v>258</v>
      </c>
      <c r="B543" t="s">
        <v>257</v>
      </c>
      <c r="C543" t="s">
        <v>262</v>
      </c>
      <c r="D543" s="16">
        <v>0</v>
      </c>
      <c r="E543" s="16">
        <v>72.25</v>
      </c>
      <c r="F543" s="16">
        <v>-153.25</v>
      </c>
      <c r="G543" s="18">
        <v>8.0000000000000004E-4</v>
      </c>
      <c r="H543">
        <v>0.45</v>
      </c>
      <c r="I543" s="18" t="s">
        <v>32</v>
      </c>
      <c r="J543" s="22">
        <v>3.6030471484455425E-4</v>
      </c>
      <c r="K543" s="22">
        <v>1.9044677784640725E-3</v>
      </c>
      <c r="L543" s="21">
        <v>2007</v>
      </c>
      <c r="M543" s="21">
        <v>2007</v>
      </c>
      <c r="N543" t="s">
        <v>260</v>
      </c>
      <c r="O543">
        <v>1</v>
      </c>
    </row>
    <row r="544" spans="1:15">
      <c r="A544" s="21" t="s">
        <v>258</v>
      </c>
      <c r="B544" t="s">
        <v>257</v>
      </c>
      <c r="C544" t="s">
        <v>262</v>
      </c>
      <c r="D544" s="16">
        <v>0</v>
      </c>
      <c r="E544" s="16">
        <v>72.25</v>
      </c>
      <c r="F544" s="16">
        <v>-153.75</v>
      </c>
      <c r="G544" s="18">
        <v>8.0000000000000004E-4</v>
      </c>
      <c r="H544">
        <v>0.45</v>
      </c>
      <c r="I544" s="18" t="s">
        <v>32</v>
      </c>
      <c r="J544" s="22">
        <v>3.6030471484455425E-4</v>
      </c>
      <c r="K544" s="22">
        <v>1.9044677784640725E-3</v>
      </c>
      <c r="L544" s="21">
        <v>2007</v>
      </c>
      <c r="M544" s="21">
        <v>2007</v>
      </c>
      <c r="N544" t="s">
        <v>260</v>
      </c>
      <c r="O544">
        <v>1</v>
      </c>
    </row>
    <row r="545" spans="1:15">
      <c r="A545" s="21" t="s">
        <v>258</v>
      </c>
      <c r="B545" t="s">
        <v>257</v>
      </c>
      <c r="C545" t="s">
        <v>262</v>
      </c>
      <c r="D545" s="16">
        <v>0</v>
      </c>
      <c r="E545" s="16">
        <v>72.25</v>
      </c>
      <c r="F545" s="16">
        <v>-154.25</v>
      </c>
      <c r="G545" s="18">
        <v>8.0000000000000004E-4</v>
      </c>
      <c r="H545">
        <v>0.45</v>
      </c>
      <c r="I545" s="18" t="s">
        <v>32</v>
      </c>
      <c r="J545" s="22">
        <v>3.6030471484455425E-4</v>
      </c>
      <c r="K545" s="22">
        <v>1.9044677784640725E-3</v>
      </c>
      <c r="L545" s="21">
        <v>2007</v>
      </c>
      <c r="M545" s="21">
        <v>2007</v>
      </c>
      <c r="N545" t="s">
        <v>260</v>
      </c>
      <c r="O545">
        <v>1</v>
      </c>
    </row>
    <row r="546" spans="1:15">
      <c r="A546" s="21" t="s">
        <v>258</v>
      </c>
      <c r="B546" t="s">
        <v>257</v>
      </c>
      <c r="C546" t="s">
        <v>262</v>
      </c>
      <c r="D546" s="16">
        <v>0</v>
      </c>
      <c r="E546" s="16">
        <v>72.25</v>
      </c>
      <c r="F546" s="16">
        <v>-154.75</v>
      </c>
      <c r="G546" s="18">
        <v>8.0000000000000004E-4</v>
      </c>
      <c r="H546">
        <v>0.45</v>
      </c>
      <c r="I546" s="18" t="s">
        <v>32</v>
      </c>
      <c r="J546" s="22">
        <v>3.6030471484455425E-4</v>
      </c>
      <c r="K546" s="22">
        <v>1.9044677784640725E-3</v>
      </c>
      <c r="L546" s="21">
        <v>2007</v>
      </c>
      <c r="M546" s="21">
        <v>2007</v>
      </c>
      <c r="N546" t="s">
        <v>260</v>
      </c>
      <c r="O546">
        <v>1</v>
      </c>
    </row>
    <row r="547" spans="1:15">
      <c r="A547" s="21" t="s">
        <v>258</v>
      </c>
      <c r="B547" t="s">
        <v>257</v>
      </c>
      <c r="C547" t="s">
        <v>262</v>
      </c>
      <c r="D547" s="16">
        <v>0</v>
      </c>
      <c r="E547" s="16">
        <v>72.25</v>
      </c>
      <c r="F547" s="16">
        <v>-155.25</v>
      </c>
      <c r="G547" s="18">
        <v>8.0000000000000004E-4</v>
      </c>
      <c r="H547">
        <v>0.45</v>
      </c>
      <c r="I547" s="18" t="s">
        <v>32</v>
      </c>
      <c r="J547" s="22">
        <v>3.6030471484455425E-4</v>
      </c>
      <c r="K547" s="22">
        <v>1.9044677784640725E-3</v>
      </c>
      <c r="L547" s="21">
        <v>2007</v>
      </c>
      <c r="M547" s="21">
        <v>2007</v>
      </c>
      <c r="N547" t="s">
        <v>260</v>
      </c>
      <c r="O547">
        <v>1</v>
      </c>
    </row>
    <row r="548" spans="1:15">
      <c r="A548" s="21" t="s">
        <v>258</v>
      </c>
      <c r="B548" t="s">
        <v>257</v>
      </c>
      <c r="C548" t="s">
        <v>262</v>
      </c>
      <c r="D548" s="16">
        <v>0.01</v>
      </c>
      <c r="E548" s="16">
        <v>70.75</v>
      </c>
      <c r="F548" s="16">
        <v>-154.25</v>
      </c>
      <c r="G548" s="18">
        <v>8.0000000000000004E-4</v>
      </c>
      <c r="H548">
        <v>0.45</v>
      </c>
      <c r="I548" s="18" t="s">
        <v>32</v>
      </c>
      <c r="J548" s="22">
        <v>3.6030471484455425E-4</v>
      </c>
      <c r="K548" s="22">
        <v>1.9044677784640725E-3</v>
      </c>
      <c r="L548" s="21">
        <v>2007</v>
      </c>
      <c r="M548" s="21">
        <v>2007</v>
      </c>
      <c r="N548" t="s">
        <v>260</v>
      </c>
      <c r="O548">
        <v>1</v>
      </c>
    </row>
    <row r="549" spans="1:15">
      <c r="A549" s="21" t="s">
        <v>258</v>
      </c>
      <c r="B549" t="s">
        <v>257</v>
      </c>
      <c r="C549" t="s">
        <v>262</v>
      </c>
      <c r="D549" s="16">
        <v>0</v>
      </c>
      <c r="E549" s="16">
        <v>72.25</v>
      </c>
      <c r="F549" s="16">
        <v>-156.25</v>
      </c>
      <c r="G549" s="18">
        <v>8.0000000000000004E-4</v>
      </c>
      <c r="H549">
        <v>0.45</v>
      </c>
      <c r="I549" s="18" t="s">
        <v>32</v>
      </c>
      <c r="J549" s="22">
        <v>3.6030471484455425E-4</v>
      </c>
      <c r="K549" s="22">
        <v>1.9044677784640725E-3</v>
      </c>
      <c r="L549" s="21">
        <v>2007</v>
      </c>
      <c r="M549" s="21">
        <v>2007</v>
      </c>
      <c r="N549" t="s">
        <v>260</v>
      </c>
      <c r="O549">
        <v>1</v>
      </c>
    </row>
    <row r="550" spans="1:15">
      <c r="A550" s="21" t="s">
        <v>258</v>
      </c>
      <c r="B550" t="s">
        <v>257</v>
      </c>
      <c r="C550" t="s">
        <v>262</v>
      </c>
      <c r="D550" s="16">
        <v>0</v>
      </c>
      <c r="E550" s="16">
        <v>72.25</v>
      </c>
      <c r="F550" s="16">
        <v>-155.75</v>
      </c>
      <c r="G550" s="18">
        <v>8.0000000000000004E-4</v>
      </c>
      <c r="H550">
        <v>0.45</v>
      </c>
      <c r="I550" s="18" t="s">
        <v>32</v>
      </c>
      <c r="J550" s="22">
        <v>3.6030471484455425E-4</v>
      </c>
      <c r="K550" s="22">
        <v>1.9044677784640725E-3</v>
      </c>
      <c r="L550" s="21">
        <v>2007</v>
      </c>
      <c r="M550" s="21">
        <v>2007</v>
      </c>
      <c r="N550" t="s">
        <v>260</v>
      </c>
      <c r="O550">
        <v>1</v>
      </c>
    </row>
    <row r="551" spans="1:15">
      <c r="A551" s="21" t="s">
        <v>258</v>
      </c>
      <c r="B551" t="s">
        <v>257</v>
      </c>
      <c r="C551" t="s">
        <v>262</v>
      </c>
      <c r="D551" s="16">
        <v>0</v>
      </c>
      <c r="E551" s="16">
        <v>71.25</v>
      </c>
      <c r="F551" s="16">
        <v>-151.75</v>
      </c>
      <c r="G551" s="18">
        <v>8.0000000000000004E-4</v>
      </c>
      <c r="H551">
        <v>0.45</v>
      </c>
      <c r="I551" s="18" t="s">
        <v>32</v>
      </c>
      <c r="J551" s="22">
        <v>3.6030471484455425E-4</v>
      </c>
      <c r="K551" s="22">
        <v>1.9044677784640725E-3</v>
      </c>
      <c r="L551" s="21">
        <v>2007</v>
      </c>
      <c r="M551" s="21">
        <v>2007</v>
      </c>
      <c r="N551" t="s">
        <v>260</v>
      </c>
      <c r="O551">
        <v>1</v>
      </c>
    </row>
    <row r="552" spans="1:15">
      <c r="A552" s="21" t="s">
        <v>258</v>
      </c>
      <c r="B552" t="s">
        <v>257</v>
      </c>
      <c r="C552" t="s">
        <v>262</v>
      </c>
      <c r="D552" s="16">
        <v>0.13</v>
      </c>
      <c r="E552" s="16">
        <v>71.25</v>
      </c>
      <c r="F552" s="16">
        <v>-156.75</v>
      </c>
      <c r="G552" s="18">
        <v>8.0000000000000004E-4</v>
      </c>
      <c r="H552">
        <v>0.45</v>
      </c>
      <c r="I552" s="18" t="s">
        <v>32</v>
      </c>
      <c r="J552" s="22">
        <v>3.6030471484455425E-4</v>
      </c>
      <c r="K552" s="22">
        <v>1.9044677784640725E-3</v>
      </c>
      <c r="L552" s="21">
        <v>2007</v>
      </c>
      <c r="M552" s="21">
        <v>2007</v>
      </c>
      <c r="N552" t="s">
        <v>260</v>
      </c>
      <c r="O552">
        <v>1</v>
      </c>
    </row>
    <row r="553" spans="1:15">
      <c r="A553" s="21" t="s">
        <v>258</v>
      </c>
      <c r="B553" t="s">
        <v>257</v>
      </c>
      <c r="C553" t="s">
        <v>262</v>
      </c>
      <c r="D553" s="16">
        <v>0.01</v>
      </c>
      <c r="E553" s="16">
        <v>70.75</v>
      </c>
      <c r="F553" s="16">
        <v>-153.75</v>
      </c>
      <c r="G553" s="18">
        <v>8.0000000000000004E-4</v>
      </c>
      <c r="H553">
        <v>0.45</v>
      </c>
      <c r="I553" s="18" t="s">
        <v>32</v>
      </c>
      <c r="J553" s="22">
        <v>3.6030471484455425E-4</v>
      </c>
      <c r="K553" s="22">
        <v>1.9044677784640725E-3</v>
      </c>
      <c r="L553" s="21">
        <v>2007</v>
      </c>
      <c r="M553" s="21">
        <v>2007</v>
      </c>
      <c r="N553" t="s">
        <v>260</v>
      </c>
      <c r="O553">
        <v>1</v>
      </c>
    </row>
    <row r="554" spans="1:15">
      <c r="A554" s="21" t="s">
        <v>258</v>
      </c>
      <c r="B554" t="s">
        <v>257</v>
      </c>
      <c r="C554" t="s">
        <v>262</v>
      </c>
      <c r="D554" s="16">
        <v>0</v>
      </c>
      <c r="E554" s="16">
        <v>70.75</v>
      </c>
      <c r="F554" s="16">
        <v>-152.25</v>
      </c>
      <c r="G554" s="18">
        <v>8.0000000000000004E-4</v>
      </c>
      <c r="H554">
        <v>0.45</v>
      </c>
      <c r="I554" s="18" t="s">
        <v>32</v>
      </c>
      <c r="J554" s="22">
        <v>3.6030471484455425E-4</v>
      </c>
      <c r="K554" s="22">
        <v>1.9044677784640725E-3</v>
      </c>
      <c r="L554" s="21">
        <v>2007</v>
      </c>
      <c r="M554" s="21">
        <v>2007</v>
      </c>
      <c r="N554" t="s">
        <v>260</v>
      </c>
      <c r="O554">
        <v>1</v>
      </c>
    </row>
    <row r="555" spans="1:15">
      <c r="A555" s="21" t="s">
        <v>258</v>
      </c>
      <c r="B555" t="s">
        <v>257</v>
      </c>
      <c r="C555" t="s">
        <v>262</v>
      </c>
      <c r="D555" s="16">
        <v>0</v>
      </c>
      <c r="E555" s="16">
        <v>70.75</v>
      </c>
      <c r="F555" s="16">
        <v>-152.75</v>
      </c>
      <c r="G555" s="18">
        <v>8.0000000000000004E-4</v>
      </c>
      <c r="H555">
        <v>0.45</v>
      </c>
      <c r="I555" s="18" t="s">
        <v>32</v>
      </c>
      <c r="J555" s="22">
        <v>3.6030471484455425E-4</v>
      </c>
      <c r="K555" s="22">
        <v>1.9044677784640725E-3</v>
      </c>
      <c r="L555" s="21">
        <v>2007</v>
      </c>
      <c r="M555" s="21">
        <v>2007</v>
      </c>
      <c r="N555" t="s">
        <v>260</v>
      </c>
      <c r="O555">
        <v>1</v>
      </c>
    </row>
    <row r="556" spans="1:15">
      <c r="A556" s="21" t="s">
        <v>258</v>
      </c>
      <c r="B556" t="s">
        <v>257</v>
      </c>
      <c r="C556" t="s">
        <v>262</v>
      </c>
      <c r="D556" s="16">
        <v>0.01</v>
      </c>
      <c r="E556" s="16">
        <v>70.75</v>
      </c>
      <c r="F556" s="16">
        <v>-153.25</v>
      </c>
      <c r="G556" s="18">
        <v>8.0000000000000004E-4</v>
      </c>
      <c r="H556">
        <v>0.45</v>
      </c>
      <c r="I556" s="18" t="s">
        <v>32</v>
      </c>
      <c r="J556" s="22">
        <v>3.6030471484455425E-4</v>
      </c>
      <c r="K556" s="22">
        <v>1.9044677784640725E-3</v>
      </c>
      <c r="L556" s="21">
        <v>2007</v>
      </c>
      <c r="M556" s="21">
        <v>2007</v>
      </c>
      <c r="N556" t="s">
        <v>260</v>
      </c>
      <c r="O556">
        <v>1</v>
      </c>
    </row>
    <row r="557" spans="1:15">
      <c r="A557" s="21" t="s">
        <v>258</v>
      </c>
      <c r="B557" t="s">
        <v>257</v>
      </c>
      <c r="C557" t="s">
        <v>262</v>
      </c>
      <c r="D557" s="16">
        <v>0</v>
      </c>
      <c r="E557" s="16">
        <v>72.25</v>
      </c>
      <c r="F557" s="16">
        <v>-156.75</v>
      </c>
      <c r="G557" s="18">
        <v>8.0000000000000004E-4</v>
      </c>
      <c r="H557">
        <v>0.45</v>
      </c>
      <c r="I557" s="18" t="s">
        <v>32</v>
      </c>
      <c r="J557" s="22">
        <v>3.6030471484455425E-4</v>
      </c>
      <c r="K557" s="22">
        <v>1.9044677784640725E-3</v>
      </c>
      <c r="L557" s="21">
        <v>2007</v>
      </c>
      <c r="M557" s="21">
        <v>2007</v>
      </c>
      <c r="N557" t="s">
        <v>260</v>
      </c>
      <c r="O557">
        <v>1</v>
      </c>
    </row>
    <row r="558" spans="1:15">
      <c r="A558" s="21" t="s">
        <v>258</v>
      </c>
      <c r="B558" t="s">
        <v>257</v>
      </c>
      <c r="C558" t="s">
        <v>262</v>
      </c>
      <c r="D558" s="16">
        <v>0</v>
      </c>
      <c r="E558" s="16">
        <v>71.75</v>
      </c>
      <c r="F558" s="16">
        <v>-151.75</v>
      </c>
      <c r="G558" s="18">
        <v>8.0000000000000004E-4</v>
      </c>
      <c r="H558">
        <v>0.45</v>
      </c>
      <c r="I558" s="18" t="s">
        <v>32</v>
      </c>
      <c r="J558" s="22">
        <v>3.6030471484455425E-4</v>
      </c>
      <c r="K558" s="22">
        <v>1.9044677784640725E-3</v>
      </c>
      <c r="L558" s="21">
        <v>2007</v>
      </c>
      <c r="M558" s="21">
        <v>2007</v>
      </c>
      <c r="N558" t="s">
        <v>260</v>
      </c>
      <c r="O558">
        <v>1</v>
      </c>
    </row>
    <row r="559" spans="1:15">
      <c r="A559" s="28" t="s">
        <v>278</v>
      </c>
      <c r="B559" s="18" t="s">
        <v>257</v>
      </c>
      <c r="C559" s="18" t="s">
        <v>284</v>
      </c>
      <c r="D559" s="16">
        <v>1</v>
      </c>
      <c r="E559" s="16">
        <v>68.75</v>
      </c>
      <c r="F559" s="16">
        <v>-166.75</v>
      </c>
      <c r="G559" s="18">
        <v>6.7999999999999996E-3</v>
      </c>
      <c r="H559" s="18">
        <v>0.33</v>
      </c>
      <c r="I559" s="18" t="s">
        <v>32</v>
      </c>
      <c r="J559" s="19" t="s">
        <v>61</v>
      </c>
      <c r="K559" s="19" t="s">
        <v>61</v>
      </c>
      <c r="L559" s="28">
        <v>2006</v>
      </c>
      <c r="M559" s="28">
        <v>2006</v>
      </c>
      <c r="N559" s="29" t="s">
        <v>285</v>
      </c>
      <c r="O559" s="18" t="s">
        <v>297</v>
      </c>
    </row>
    <row r="560" spans="1:15">
      <c r="A560" s="28" t="s">
        <v>278</v>
      </c>
      <c r="B560" s="18" t="s">
        <v>257</v>
      </c>
      <c r="C560" s="18" t="s">
        <v>284</v>
      </c>
      <c r="D560" s="16">
        <v>0.77</v>
      </c>
      <c r="E560" s="16">
        <v>69.75</v>
      </c>
      <c r="F560" s="16">
        <v>-163.75</v>
      </c>
      <c r="G560" s="18">
        <v>6.7999999999999996E-3</v>
      </c>
      <c r="H560" s="18">
        <v>0.33</v>
      </c>
      <c r="I560" s="18" t="s">
        <v>32</v>
      </c>
      <c r="J560" s="19" t="s">
        <v>61</v>
      </c>
      <c r="K560" s="19" t="s">
        <v>61</v>
      </c>
      <c r="L560" s="28">
        <v>2006</v>
      </c>
      <c r="M560" s="28">
        <v>2006</v>
      </c>
      <c r="N560" s="29" t="s">
        <v>285</v>
      </c>
      <c r="O560" s="18" t="s">
        <v>297</v>
      </c>
    </row>
    <row r="561" spans="1:15">
      <c r="A561" s="28" t="s">
        <v>278</v>
      </c>
      <c r="B561" s="18" t="s">
        <v>257</v>
      </c>
      <c r="C561" s="18" t="s">
        <v>284</v>
      </c>
      <c r="D561" s="16">
        <v>0.72</v>
      </c>
      <c r="E561" s="16">
        <v>70.75</v>
      </c>
      <c r="F561" s="16">
        <v>-160.75</v>
      </c>
      <c r="G561" s="18">
        <v>6.7999999999999996E-3</v>
      </c>
      <c r="H561" s="18">
        <v>0.33</v>
      </c>
      <c r="I561" s="18" t="s">
        <v>32</v>
      </c>
      <c r="J561" s="19" t="s">
        <v>61</v>
      </c>
      <c r="K561" s="19" t="s">
        <v>61</v>
      </c>
      <c r="L561" s="28">
        <v>2006</v>
      </c>
      <c r="M561" s="28">
        <v>2006</v>
      </c>
      <c r="N561" s="29" t="s">
        <v>285</v>
      </c>
      <c r="O561" s="18" t="s">
        <v>297</v>
      </c>
    </row>
    <row r="562" spans="1:15">
      <c r="A562" s="28" t="s">
        <v>278</v>
      </c>
      <c r="B562" s="18" t="s">
        <v>257</v>
      </c>
      <c r="C562" s="18" t="s">
        <v>284</v>
      </c>
      <c r="D562" s="16">
        <v>0.5</v>
      </c>
      <c r="E562" s="16">
        <v>69.25</v>
      </c>
      <c r="F562" s="16">
        <v>-164.25</v>
      </c>
      <c r="G562" s="18">
        <v>6.7999999999999996E-3</v>
      </c>
      <c r="H562" s="18">
        <v>0.33</v>
      </c>
      <c r="I562" s="18" t="s">
        <v>32</v>
      </c>
      <c r="J562" s="19" t="s">
        <v>61</v>
      </c>
      <c r="K562" s="19" t="s">
        <v>61</v>
      </c>
      <c r="L562" s="28">
        <v>2006</v>
      </c>
      <c r="M562" s="28">
        <v>2006</v>
      </c>
      <c r="N562" s="29" t="s">
        <v>285</v>
      </c>
      <c r="O562" s="18" t="s">
        <v>297</v>
      </c>
    </row>
    <row r="563" spans="1:15">
      <c r="A563" s="28" t="s">
        <v>278</v>
      </c>
      <c r="B563" s="18" t="s">
        <v>257</v>
      </c>
      <c r="C563" s="18" t="s">
        <v>284</v>
      </c>
      <c r="D563" s="16">
        <v>0.7</v>
      </c>
      <c r="E563" s="16">
        <v>70.25</v>
      </c>
      <c r="F563" s="16">
        <v>-162.75</v>
      </c>
      <c r="G563" s="18">
        <v>6.7999999999999996E-3</v>
      </c>
      <c r="H563" s="18">
        <v>0.33</v>
      </c>
      <c r="I563" s="18" t="s">
        <v>32</v>
      </c>
      <c r="J563" s="19" t="s">
        <v>61</v>
      </c>
      <c r="K563" s="19" t="s">
        <v>61</v>
      </c>
      <c r="L563" s="28">
        <v>2006</v>
      </c>
      <c r="M563" s="28">
        <v>2006</v>
      </c>
      <c r="N563" s="29" t="s">
        <v>285</v>
      </c>
      <c r="O563" s="18" t="s">
        <v>297</v>
      </c>
    </row>
    <row r="564" spans="1:15">
      <c r="A564" s="28" t="s">
        <v>278</v>
      </c>
      <c r="B564" s="18" t="s">
        <v>257</v>
      </c>
      <c r="C564" s="18" t="s">
        <v>284</v>
      </c>
      <c r="D564" s="16">
        <v>0.47</v>
      </c>
      <c r="E564" s="16">
        <v>69.75</v>
      </c>
      <c r="F564" s="16">
        <v>-163.25</v>
      </c>
      <c r="G564" s="18">
        <v>6.7999999999999996E-3</v>
      </c>
      <c r="H564" s="18">
        <v>0.33</v>
      </c>
      <c r="I564" s="18" t="s">
        <v>32</v>
      </c>
      <c r="J564" s="19" t="s">
        <v>61</v>
      </c>
      <c r="K564" s="19" t="s">
        <v>61</v>
      </c>
      <c r="L564" s="28">
        <v>2006</v>
      </c>
      <c r="M564" s="28">
        <v>2006</v>
      </c>
      <c r="N564" s="29" t="s">
        <v>285</v>
      </c>
      <c r="O564" s="18" t="s">
        <v>297</v>
      </c>
    </row>
    <row r="565" spans="1:15">
      <c r="A565" s="28" t="s">
        <v>278</v>
      </c>
      <c r="B565" s="18" t="s">
        <v>257</v>
      </c>
      <c r="C565" s="18" t="s">
        <v>284</v>
      </c>
      <c r="D565" s="16">
        <v>0.19</v>
      </c>
      <c r="E565" s="16">
        <v>71.25</v>
      </c>
      <c r="F565" s="16">
        <v>-157.75</v>
      </c>
      <c r="G565" s="18">
        <v>6.7999999999999996E-3</v>
      </c>
      <c r="H565" s="18">
        <v>0.33</v>
      </c>
      <c r="I565" s="18" t="s">
        <v>32</v>
      </c>
      <c r="J565" s="19" t="s">
        <v>61</v>
      </c>
      <c r="K565" s="19" t="s">
        <v>61</v>
      </c>
      <c r="L565" s="28">
        <v>2006</v>
      </c>
      <c r="M565" s="28">
        <v>2006</v>
      </c>
      <c r="N565" s="29" t="s">
        <v>285</v>
      </c>
      <c r="O565" s="18" t="s">
        <v>297</v>
      </c>
    </row>
    <row r="566" spans="1:15">
      <c r="A566" s="28" t="s">
        <v>278</v>
      </c>
      <c r="B566" s="18" t="s">
        <v>257</v>
      </c>
      <c r="C566" s="18" t="s">
        <v>284</v>
      </c>
      <c r="D566" s="16">
        <v>0.8</v>
      </c>
      <c r="E566" s="16">
        <v>70.75</v>
      </c>
      <c r="F566" s="16">
        <v>-161.25</v>
      </c>
      <c r="G566" s="18">
        <v>6.7999999999999996E-3</v>
      </c>
      <c r="H566" s="18">
        <v>0.33</v>
      </c>
      <c r="I566" s="18" t="s">
        <v>32</v>
      </c>
      <c r="J566" s="19" t="s">
        <v>61</v>
      </c>
      <c r="K566" s="19" t="s">
        <v>61</v>
      </c>
      <c r="L566" s="28">
        <v>2006</v>
      </c>
      <c r="M566" s="28">
        <v>2006</v>
      </c>
      <c r="N566" s="29" t="s">
        <v>285</v>
      </c>
      <c r="O566" s="18" t="s">
        <v>297</v>
      </c>
    </row>
    <row r="567" spans="1:15">
      <c r="A567" s="28" t="s">
        <v>278</v>
      </c>
      <c r="B567" s="18" t="s">
        <v>257</v>
      </c>
      <c r="C567" s="18" t="s">
        <v>284</v>
      </c>
      <c r="D567" s="16">
        <v>0.69</v>
      </c>
      <c r="E567" s="16">
        <v>70.75</v>
      </c>
      <c r="F567" s="16">
        <v>-160.25</v>
      </c>
      <c r="G567" s="18">
        <v>6.7999999999999996E-3</v>
      </c>
      <c r="H567" s="18">
        <v>0.33</v>
      </c>
      <c r="I567" s="18" t="s">
        <v>32</v>
      </c>
      <c r="J567" s="19" t="s">
        <v>61</v>
      </c>
      <c r="K567" s="19" t="s">
        <v>61</v>
      </c>
      <c r="L567" s="28">
        <v>2006</v>
      </c>
      <c r="M567" s="28">
        <v>2006</v>
      </c>
      <c r="N567" s="29" t="s">
        <v>285</v>
      </c>
      <c r="O567" s="18" t="s">
        <v>297</v>
      </c>
    </row>
    <row r="568" spans="1:15">
      <c r="A568" s="28" t="s">
        <v>278</v>
      </c>
      <c r="B568" s="18" t="s">
        <v>257</v>
      </c>
      <c r="C568" s="18" t="s">
        <v>284</v>
      </c>
      <c r="D568" s="16">
        <v>0.43</v>
      </c>
      <c r="E568" s="16">
        <v>69.25</v>
      </c>
      <c r="F568" s="16">
        <v>-163.75</v>
      </c>
      <c r="G568" s="18">
        <v>6.7999999999999996E-3</v>
      </c>
      <c r="H568" s="18">
        <v>0.33</v>
      </c>
      <c r="I568" s="18" t="s">
        <v>32</v>
      </c>
      <c r="J568" s="19" t="s">
        <v>61</v>
      </c>
      <c r="K568" s="19" t="s">
        <v>61</v>
      </c>
      <c r="L568" s="28">
        <v>2006</v>
      </c>
      <c r="M568" s="28">
        <v>2006</v>
      </c>
      <c r="N568" s="29" t="s">
        <v>285</v>
      </c>
      <c r="O568" s="18" t="s">
        <v>297</v>
      </c>
    </row>
    <row r="569" spans="1:15">
      <c r="A569" s="28" t="s">
        <v>278</v>
      </c>
      <c r="B569" s="18" t="s">
        <v>257</v>
      </c>
      <c r="C569" s="18" t="s">
        <v>284</v>
      </c>
      <c r="D569" s="16">
        <v>1</v>
      </c>
      <c r="E569" s="16">
        <v>68.75</v>
      </c>
      <c r="F569" s="16">
        <v>-167.25</v>
      </c>
      <c r="G569" s="18">
        <v>6.7999999999999996E-3</v>
      </c>
      <c r="H569" s="18">
        <v>0.33</v>
      </c>
      <c r="I569" s="18" t="s">
        <v>32</v>
      </c>
      <c r="J569" s="19" t="s">
        <v>61</v>
      </c>
      <c r="K569" s="19" t="s">
        <v>61</v>
      </c>
      <c r="L569" s="28">
        <v>2006</v>
      </c>
      <c r="M569" s="28">
        <v>2006</v>
      </c>
      <c r="N569" s="29" t="s">
        <v>285</v>
      </c>
      <c r="O569" s="18" t="s">
        <v>297</v>
      </c>
    </row>
    <row r="570" spans="1:15">
      <c r="A570" s="28" t="s">
        <v>278</v>
      </c>
      <c r="B570" s="18" t="s">
        <v>257</v>
      </c>
      <c r="C570" s="18" t="s">
        <v>284</v>
      </c>
      <c r="D570" s="16">
        <v>0.9</v>
      </c>
      <c r="E570" s="16">
        <v>70.25</v>
      </c>
      <c r="F570" s="16">
        <v>-163.25</v>
      </c>
      <c r="G570" s="18">
        <v>6.7999999999999996E-3</v>
      </c>
      <c r="H570" s="18">
        <v>0.33</v>
      </c>
      <c r="I570" s="18" t="s">
        <v>32</v>
      </c>
      <c r="J570" s="19" t="s">
        <v>61</v>
      </c>
      <c r="K570" s="19" t="s">
        <v>61</v>
      </c>
      <c r="L570" s="28">
        <v>2006</v>
      </c>
      <c r="M570" s="28">
        <v>2006</v>
      </c>
      <c r="N570" s="29" t="s">
        <v>285</v>
      </c>
      <c r="O570" s="18" t="s">
        <v>297</v>
      </c>
    </row>
    <row r="571" spans="1:15">
      <c r="A571" s="28" t="s">
        <v>278</v>
      </c>
      <c r="B571" s="18" t="s">
        <v>257</v>
      </c>
      <c r="C571" s="18" t="s">
        <v>284</v>
      </c>
      <c r="D571" s="16">
        <v>0.6</v>
      </c>
      <c r="E571" s="16">
        <v>68.75</v>
      </c>
      <c r="F571" s="16">
        <v>-166.25</v>
      </c>
      <c r="G571" s="18">
        <v>6.7999999999999996E-3</v>
      </c>
      <c r="H571" s="18">
        <v>0.33</v>
      </c>
      <c r="I571" s="18" t="s">
        <v>32</v>
      </c>
      <c r="J571" s="19" t="s">
        <v>61</v>
      </c>
      <c r="K571" s="19" t="s">
        <v>61</v>
      </c>
      <c r="L571" s="28">
        <v>2006</v>
      </c>
      <c r="M571" s="28">
        <v>2006</v>
      </c>
      <c r="N571" s="29" t="s">
        <v>285</v>
      </c>
      <c r="O571" s="18" t="s">
        <v>297</v>
      </c>
    </row>
    <row r="572" spans="1:15">
      <c r="A572" s="28" t="s">
        <v>278</v>
      </c>
      <c r="B572" s="18" t="s">
        <v>257</v>
      </c>
      <c r="C572" s="18" t="s">
        <v>284</v>
      </c>
      <c r="D572" s="16">
        <v>0.21</v>
      </c>
      <c r="E572" s="16">
        <v>71.25</v>
      </c>
      <c r="F572" s="16">
        <v>-157.25</v>
      </c>
      <c r="G572" s="18">
        <v>6.7999999999999996E-3</v>
      </c>
      <c r="H572" s="18">
        <v>0.33</v>
      </c>
      <c r="I572" s="18" t="s">
        <v>32</v>
      </c>
      <c r="J572" s="19" t="s">
        <v>61</v>
      </c>
      <c r="K572" s="19" t="s">
        <v>61</v>
      </c>
      <c r="L572" s="28">
        <v>2006</v>
      </c>
      <c r="M572" s="28">
        <v>2006</v>
      </c>
      <c r="N572" s="29" t="s">
        <v>285</v>
      </c>
      <c r="O572" s="18" t="s">
        <v>297</v>
      </c>
    </row>
    <row r="573" spans="1:15">
      <c r="A573" s="28" t="s">
        <v>278</v>
      </c>
      <c r="B573" s="18" t="s">
        <v>257</v>
      </c>
      <c r="C573" s="18" t="s">
        <v>284</v>
      </c>
      <c r="D573" s="16">
        <v>0.63</v>
      </c>
      <c r="E573" s="16">
        <v>69.25</v>
      </c>
      <c r="F573" s="16">
        <v>-164.75</v>
      </c>
      <c r="G573" s="18">
        <v>6.7999999999999996E-3</v>
      </c>
      <c r="H573" s="18">
        <v>0.33</v>
      </c>
      <c r="I573" s="18" t="s">
        <v>32</v>
      </c>
      <c r="J573" s="19" t="s">
        <v>61</v>
      </c>
      <c r="K573" s="19" t="s">
        <v>61</v>
      </c>
      <c r="L573" s="28">
        <v>2006</v>
      </c>
      <c r="M573" s="28">
        <v>2006</v>
      </c>
      <c r="N573" s="29" t="s">
        <v>285</v>
      </c>
      <c r="O573" s="18" t="s">
        <v>297</v>
      </c>
    </row>
    <row r="574" spans="1:15">
      <c r="A574" s="28" t="s">
        <v>278</v>
      </c>
      <c r="B574" s="18" t="s">
        <v>257</v>
      </c>
      <c r="C574" s="18" t="s">
        <v>284</v>
      </c>
      <c r="D574" s="16">
        <v>0.2</v>
      </c>
      <c r="E574" s="16">
        <v>71.25</v>
      </c>
      <c r="F574" s="16">
        <v>-158.25</v>
      </c>
      <c r="G574" s="18">
        <v>6.7999999999999996E-3</v>
      </c>
      <c r="H574" s="18">
        <v>0.33</v>
      </c>
      <c r="I574" s="18" t="s">
        <v>32</v>
      </c>
      <c r="J574" s="19" t="s">
        <v>61</v>
      </c>
      <c r="K574" s="19" t="s">
        <v>61</v>
      </c>
      <c r="L574" s="28">
        <v>2006</v>
      </c>
      <c r="M574" s="28">
        <v>2006</v>
      </c>
      <c r="N574" s="29" t="s">
        <v>285</v>
      </c>
      <c r="O574" s="18" t="s">
        <v>297</v>
      </c>
    </row>
    <row r="575" spans="1:15">
      <c r="A575" s="28" t="s">
        <v>278</v>
      </c>
      <c r="B575" s="18" t="s">
        <v>257</v>
      </c>
      <c r="C575" s="18" t="s">
        <v>284</v>
      </c>
      <c r="D575" s="16">
        <v>0.86</v>
      </c>
      <c r="E575" s="16">
        <v>70.75</v>
      </c>
      <c r="F575" s="16">
        <v>-161.75</v>
      </c>
      <c r="G575" s="18">
        <v>6.7999999999999996E-3</v>
      </c>
      <c r="H575" s="18">
        <v>0.33</v>
      </c>
      <c r="I575" s="18" t="s">
        <v>32</v>
      </c>
      <c r="J575" s="19" t="s">
        <v>61</v>
      </c>
      <c r="K575" s="19" t="s">
        <v>61</v>
      </c>
      <c r="L575" s="28">
        <v>2006</v>
      </c>
      <c r="M575" s="28">
        <v>2006</v>
      </c>
      <c r="N575" s="29" t="s">
        <v>285</v>
      </c>
      <c r="O575" s="18" t="s">
        <v>297</v>
      </c>
    </row>
    <row r="576" spans="1:15">
      <c r="A576" s="28" t="s">
        <v>278</v>
      </c>
      <c r="B576" s="18" t="s">
        <v>257</v>
      </c>
      <c r="C576" s="18" t="s">
        <v>284</v>
      </c>
      <c r="D576" s="16">
        <v>0.8</v>
      </c>
      <c r="E576" s="16">
        <v>69.25</v>
      </c>
      <c r="F576" s="16">
        <v>-165.25</v>
      </c>
      <c r="G576" s="18">
        <v>6.7999999999999996E-3</v>
      </c>
      <c r="H576" s="18">
        <v>0.33</v>
      </c>
      <c r="I576" s="18" t="s">
        <v>32</v>
      </c>
      <c r="J576" s="19" t="s">
        <v>61</v>
      </c>
      <c r="K576" s="19" t="s">
        <v>61</v>
      </c>
      <c r="L576" s="28">
        <v>2006</v>
      </c>
      <c r="M576" s="28">
        <v>2006</v>
      </c>
      <c r="N576" s="29" t="s">
        <v>285</v>
      </c>
      <c r="O576" s="18" t="s">
        <v>297</v>
      </c>
    </row>
    <row r="577" spans="1:15">
      <c r="A577" s="28" t="s">
        <v>278</v>
      </c>
      <c r="B577" s="18" t="s">
        <v>257</v>
      </c>
      <c r="C577" s="18" t="s">
        <v>284</v>
      </c>
      <c r="D577" s="16">
        <v>0.19</v>
      </c>
      <c r="E577" s="16">
        <v>71.25</v>
      </c>
      <c r="F577" s="16">
        <v>-158.75</v>
      </c>
      <c r="G577" s="18">
        <v>6.7999999999999996E-3</v>
      </c>
      <c r="H577" s="18">
        <v>0.33</v>
      </c>
      <c r="I577" s="18" t="s">
        <v>32</v>
      </c>
      <c r="J577" s="19" t="s">
        <v>61</v>
      </c>
      <c r="K577" s="19" t="s">
        <v>61</v>
      </c>
      <c r="L577" s="28">
        <v>2006</v>
      </c>
      <c r="M577" s="28">
        <v>2006</v>
      </c>
      <c r="N577" s="29" t="s">
        <v>285</v>
      </c>
      <c r="O577" s="18" t="s">
        <v>297</v>
      </c>
    </row>
    <row r="578" spans="1:15">
      <c r="A578" s="28" t="s">
        <v>278</v>
      </c>
      <c r="B578" s="18" t="s">
        <v>257</v>
      </c>
      <c r="C578" s="18" t="s">
        <v>284</v>
      </c>
      <c r="D578" s="16">
        <v>0.17</v>
      </c>
      <c r="E578" s="16">
        <v>71.25</v>
      </c>
      <c r="F578" s="16">
        <v>-159.25</v>
      </c>
      <c r="G578" s="18">
        <v>6.7999999999999996E-3</v>
      </c>
      <c r="H578" s="18">
        <v>0.33</v>
      </c>
      <c r="I578" s="18" t="s">
        <v>32</v>
      </c>
      <c r="J578" s="19" t="s">
        <v>61</v>
      </c>
      <c r="K578" s="19" t="s">
        <v>61</v>
      </c>
      <c r="L578" s="28">
        <v>2006</v>
      </c>
      <c r="M578" s="28">
        <v>2006</v>
      </c>
      <c r="N578" s="29" t="s">
        <v>285</v>
      </c>
      <c r="O578" s="18" t="s">
        <v>297</v>
      </c>
    </row>
    <row r="579" spans="1:15">
      <c r="A579" s="28" t="s">
        <v>278</v>
      </c>
      <c r="B579" s="18" t="s">
        <v>257</v>
      </c>
      <c r="C579" s="18" t="s">
        <v>284</v>
      </c>
      <c r="D579" s="16">
        <v>0.47</v>
      </c>
      <c r="E579" s="16">
        <v>70.25</v>
      </c>
      <c r="F579" s="16">
        <v>-162.25</v>
      </c>
      <c r="G579" s="18">
        <v>6.7999999999999996E-3</v>
      </c>
      <c r="H579" s="18">
        <v>0.33</v>
      </c>
      <c r="I579" s="18" t="s">
        <v>32</v>
      </c>
      <c r="J579" s="19" t="s">
        <v>61</v>
      </c>
      <c r="K579" s="19" t="s">
        <v>61</v>
      </c>
      <c r="L579" s="28">
        <v>2006</v>
      </c>
      <c r="M579" s="28">
        <v>2006</v>
      </c>
      <c r="N579" s="29" t="s">
        <v>285</v>
      </c>
      <c r="O579" s="18" t="s">
        <v>297</v>
      </c>
    </row>
    <row r="580" spans="1:15">
      <c r="A580" s="28" t="s">
        <v>278</v>
      </c>
      <c r="B580" s="18" t="s">
        <v>257</v>
      </c>
      <c r="C580" s="18" t="s">
        <v>284</v>
      </c>
      <c r="D580" s="16">
        <v>0.9</v>
      </c>
      <c r="E580" s="16">
        <v>69.25</v>
      </c>
      <c r="F580" s="16">
        <v>-165.75</v>
      </c>
      <c r="G580" s="18">
        <v>6.7999999999999996E-3</v>
      </c>
      <c r="H580" s="18">
        <v>0.33</v>
      </c>
      <c r="I580" s="18" t="s">
        <v>32</v>
      </c>
      <c r="J580" s="19" t="s">
        <v>61</v>
      </c>
      <c r="K580" s="19" t="s">
        <v>61</v>
      </c>
      <c r="L580" s="28">
        <v>2006</v>
      </c>
      <c r="M580" s="28">
        <v>2006</v>
      </c>
      <c r="N580" s="29" t="s">
        <v>285</v>
      </c>
      <c r="O580" s="18" t="s">
        <v>297</v>
      </c>
    </row>
    <row r="581" spans="1:15">
      <c r="A581" s="28" t="s">
        <v>278</v>
      </c>
      <c r="B581" s="18" t="s">
        <v>257</v>
      </c>
      <c r="C581" s="18" t="s">
        <v>284</v>
      </c>
      <c r="D581" s="16">
        <v>0.91</v>
      </c>
      <c r="E581" s="16">
        <v>70.75</v>
      </c>
      <c r="F581" s="16">
        <v>-162.25</v>
      </c>
      <c r="G581" s="18">
        <v>6.7999999999999996E-3</v>
      </c>
      <c r="H581" s="18">
        <v>0.33</v>
      </c>
      <c r="I581" s="18" t="s">
        <v>32</v>
      </c>
      <c r="J581" s="19" t="s">
        <v>61</v>
      </c>
      <c r="K581" s="19" t="s">
        <v>61</v>
      </c>
      <c r="L581" s="28">
        <v>2006</v>
      </c>
      <c r="M581" s="28">
        <v>2006</v>
      </c>
      <c r="N581" s="29" t="s">
        <v>285</v>
      </c>
      <c r="O581" s="18" t="s">
        <v>297</v>
      </c>
    </row>
    <row r="582" spans="1:15">
      <c r="A582" s="28" t="s">
        <v>278</v>
      </c>
      <c r="B582" s="18" t="s">
        <v>257</v>
      </c>
      <c r="C582" s="18" t="s">
        <v>284</v>
      </c>
      <c r="D582" s="16">
        <v>1</v>
      </c>
      <c r="E582" s="16">
        <v>69.25</v>
      </c>
      <c r="F582" s="16">
        <v>-166.25</v>
      </c>
      <c r="G582" s="18">
        <v>6.7999999999999996E-3</v>
      </c>
      <c r="H582" s="18">
        <v>0.33</v>
      </c>
      <c r="I582" s="18" t="s">
        <v>32</v>
      </c>
      <c r="J582" s="19" t="s">
        <v>61</v>
      </c>
      <c r="K582" s="19" t="s">
        <v>61</v>
      </c>
      <c r="L582" s="28">
        <v>2006</v>
      </c>
      <c r="M582" s="28">
        <v>2006</v>
      </c>
      <c r="N582" s="29" t="s">
        <v>285</v>
      </c>
      <c r="O582" s="18" t="s">
        <v>297</v>
      </c>
    </row>
    <row r="583" spans="1:15">
      <c r="A583" s="28" t="s">
        <v>278</v>
      </c>
      <c r="B583" s="18" t="s">
        <v>257</v>
      </c>
      <c r="C583" s="18" t="s">
        <v>284</v>
      </c>
      <c r="D583" s="16">
        <v>0.61</v>
      </c>
      <c r="E583" s="16">
        <v>70.75</v>
      </c>
      <c r="F583" s="16">
        <v>-159.75</v>
      </c>
      <c r="G583" s="18">
        <v>6.7999999999999996E-3</v>
      </c>
      <c r="H583" s="18">
        <v>0.33</v>
      </c>
      <c r="I583" s="18" t="s">
        <v>32</v>
      </c>
      <c r="J583" s="19" t="s">
        <v>61</v>
      </c>
      <c r="K583" s="19" t="s">
        <v>61</v>
      </c>
      <c r="L583" s="28">
        <v>2006</v>
      </c>
      <c r="M583" s="28">
        <v>2006</v>
      </c>
      <c r="N583" s="29" t="s">
        <v>285</v>
      </c>
      <c r="O583" s="18" t="s">
        <v>297</v>
      </c>
    </row>
    <row r="584" spans="1:15">
      <c r="A584" s="28" t="s">
        <v>278</v>
      </c>
      <c r="B584" s="18" t="s">
        <v>257</v>
      </c>
      <c r="C584" s="18" t="s">
        <v>284</v>
      </c>
      <c r="D584" s="16">
        <v>0.17</v>
      </c>
      <c r="E584" s="16">
        <v>71.25</v>
      </c>
      <c r="F584" s="16">
        <v>-159.75</v>
      </c>
      <c r="G584" s="18">
        <v>6.7999999999999996E-3</v>
      </c>
      <c r="H584" s="18">
        <v>0.33</v>
      </c>
      <c r="I584" s="18" t="s">
        <v>32</v>
      </c>
      <c r="J584" s="19" t="s">
        <v>61</v>
      </c>
      <c r="K584" s="19" t="s">
        <v>61</v>
      </c>
      <c r="L584" s="28">
        <v>2006</v>
      </c>
      <c r="M584" s="28">
        <v>2006</v>
      </c>
      <c r="N584" s="29" t="s">
        <v>285</v>
      </c>
      <c r="O584" s="18" t="s">
        <v>297</v>
      </c>
    </row>
    <row r="585" spans="1:15">
      <c r="A585" s="28" t="s">
        <v>278</v>
      </c>
      <c r="B585" s="18" t="s">
        <v>257</v>
      </c>
      <c r="C585" s="18" t="s">
        <v>284</v>
      </c>
      <c r="D585" s="16">
        <v>1</v>
      </c>
      <c r="E585" s="16">
        <v>69.25</v>
      </c>
      <c r="F585" s="16">
        <v>-166.75</v>
      </c>
      <c r="G585" s="18">
        <v>6.7999999999999996E-3</v>
      </c>
      <c r="H585" s="18">
        <v>0.33</v>
      </c>
      <c r="I585" s="18" t="s">
        <v>32</v>
      </c>
      <c r="J585" s="19" t="s">
        <v>61</v>
      </c>
      <c r="K585" s="19" t="s">
        <v>61</v>
      </c>
      <c r="L585" s="28">
        <v>2006</v>
      </c>
      <c r="M585" s="28">
        <v>2006</v>
      </c>
      <c r="N585" s="29" t="s">
        <v>285</v>
      </c>
      <c r="O585" s="18" t="s">
        <v>297</v>
      </c>
    </row>
    <row r="586" spans="1:15">
      <c r="A586" s="28" t="s">
        <v>278</v>
      </c>
      <c r="B586" s="18" t="s">
        <v>257</v>
      </c>
      <c r="C586" s="18" t="s">
        <v>284</v>
      </c>
      <c r="D586" s="16">
        <v>1</v>
      </c>
      <c r="E586" s="16">
        <v>68.25</v>
      </c>
      <c r="F586" s="16">
        <v>-167.25</v>
      </c>
      <c r="G586" s="18">
        <v>6.7999999999999996E-3</v>
      </c>
      <c r="H586" s="18">
        <v>0.33</v>
      </c>
      <c r="I586" s="18" t="s">
        <v>32</v>
      </c>
      <c r="J586" s="19" t="s">
        <v>61</v>
      </c>
      <c r="K586" s="19" t="s">
        <v>61</v>
      </c>
      <c r="L586" s="28">
        <v>2006</v>
      </c>
      <c r="M586" s="28">
        <v>2006</v>
      </c>
      <c r="N586" s="29" t="s">
        <v>285</v>
      </c>
      <c r="O586" s="18" t="s">
        <v>297</v>
      </c>
    </row>
    <row r="587" spans="1:15">
      <c r="A587" s="28" t="s">
        <v>278</v>
      </c>
      <c r="B587" s="18" t="s">
        <v>257</v>
      </c>
      <c r="C587" s="18" t="s">
        <v>284</v>
      </c>
      <c r="D587" s="16">
        <v>0.93</v>
      </c>
      <c r="E587" s="16">
        <v>69.75</v>
      </c>
      <c r="F587" s="16">
        <v>-164.25</v>
      </c>
      <c r="G587" s="18">
        <v>6.7999999999999996E-3</v>
      </c>
      <c r="H587" s="18">
        <v>0.33</v>
      </c>
      <c r="I587" s="18" t="s">
        <v>32</v>
      </c>
      <c r="J587" s="19" t="s">
        <v>61</v>
      </c>
      <c r="K587" s="19" t="s">
        <v>61</v>
      </c>
      <c r="L587" s="28">
        <v>2006</v>
      </c>
      <c r="M587" s="28">
        <v>2006</v>
      </c>
      <c r="N587" s="29" t="s">
        <v>285</v>
      </c>
      <c r="O587" s="18" t="s">
        <v>297</v>
      </c>
    </row>
    <row r="588" spans="1:15">
      <c r="A588" s="28" t="s">
        <v>278</v>
      </c>
      <c r="B588" s="18" t="s">
        <v>257</v>
      </c>
      <c r="C588" s="18" t="s">
        <v>284</v>
      </c>
      <c r="D588" s="16">
        <v>0.17</v>
      </c>
      <c r="E588" s="16">
        <v>71.25</v>
      </c>
      <c r="F588" s="16">
        <v>-160.25</v>
      </c>
      <c r="G588" s="18">
        <v>6.7999999999999996E-3</v>
      </c>
      <c r="H588" s="18">
        <v>0.33</v>
      </c>
      <c r="I588" s="18" t="s">
        <v>32</v>
      </c>
      <c r="J588" s="19" t="s">
        <v>61</v>
      </c>
      <c r="K588" s="19" t="s">
        <v>61</v>
      </c>
      <c r="L588" s="28">
        <v>2006</v>
      </c>
      <c r="M588" s="28">
        <v>2006</v>
      </c>
      <c r="N588" s="29" t="s">
        <v>285</v>
      </c>
      <c r="O588" s="18" t="s">
        <v>297</v>
      </c>
    </row>
    <row r="589" spans="1:15">
      <c r="A589" s="28" t="s">
        <v>278</v>
      </c>
      <c r="B589" s="18" t="s">
        <v>257</v>
      </c>
      <c r="C589" s="18" t="s">
        <v>284</v>
      </c>
      <c r="D589" s="16">
        <v>0.21</v>
      </c>
      <c r="E589" s="16">
        <v>70.75</v>
      </c>
      <c r="F589" s="16">
        <v>-158.25</v>
      </c>
      <c r="G589" s="18">
        <v>6.7999999999999996E-3</v>
      </c>
      <c r="H589" s="18">
        <v>0.33</v>
      </c>
      <c r="I589" s="18" t="s">
        <v>32</v>
      </c>
      <c r="J589" s="19" t="s">
        <v>61</v>
      </c>
      <c r="K589" s="19" t="s">
        <v>61</v>
      </c>
      <c r="L589" s="28">
        <v>2006</v>
      </c>
      <c r="M589" s="28">
        <v>2006</v>
      </c>
      <c r="N589" s="29" t="s">
        <v>285</v>
      </c>
      <c r="O589" s="18" t="s">
        <v>297</v>
      </c>
    </row>
    <row r="590" spans="1:15">
      <c r="A590" s="28" t="s">
        <v>278</v>
      </c>
      <c r="B590" s="18" t="s">
        <v>257</v>
      </c>
      <c r="C590" s="18" t="s">
        <v>284</v>
      </c>
      <c r="D590" s="16">
        <v>0.8</v>
      </c>
      <c r="E590" s="16">
        <v>68.25</v>
      </c>
      <c r="F590" s="16">
        <v>-166.75</v>
      </c>
      <c r="G590" s="18">
        <v>6.7999999999999996E-3</v>
      </c>
      <c r="H590" s="18">
        <v>0.33</v>
      </c>
      <c r="I590" s="18" t="s">
        <v>32</v>
      </c>
      <c r="J590" s="19" t="s">
        <v>61</v>
      </c>
      <c r="K590" s="19" t="s">
        <v>61</v>
      </c>
      <c r="L590" s="28">
        <v>2006</v>
      </c>
      <c r="M590" s="28">
        <v>2006</v>
      </c>
      <c r="N590" s="29" t="s">
        <v>285</v>
      </c>
      <c r="O590" s="18" t="s">
        <v>297</v>
      </c>
    </row>
    <row r="591" spans="1:15">
      <c r="A591" s="28" t="s">
        <v>278</v>
      </c>
      <c r="B591" s="18" t="s">
        <v>257</v>
      </c>
      <c r="C591" s="18" t="s">
        <v>284</v>
      </c>
      <c r="D591" s="16">
        <v>0.4</v>
      </c>
      <c r="E591" s="16">
        <v>70.25</v>
      </c>
      <c r="F591" s="16">
        <v>-161.75</v>
      </c>
      <c r="G591" s="18">
        <v>6.7999999999999996E-3</v>
      </c>
      <c r="H591" s="18">
        <v>0.33</v>
      </c>
      <c r="I591" s="18" t="s">
        <v>32</v>
      </c>
      <c r="J591" s="19" t="s">
        <v>61</v>
      </c>
      <c r="K591" s="19" t="s">
        <v>61</v>
      </c>
      <c r="L591" s="28">
        <v>2006</v>
      </c>
      <c r="M591" s="28">
        <v>2006</v>
      </c>
      <c r="N591" s="29" t="s">
        <v>285</v>
      </c>
      <c r="O591" s="18" t="s">
        <v>297</v>
      </c>
    </row>
    <row r="592" spans="1:15">
      <c r="A592" s="28" t="s">
        <v>278</v>
      </c>
      <c r="B592" s="18" t="s">
        <v>257</v>
      </c>
      <c r="C592" s="18" t="s">
        <v>284</v>
      </c>
      <c r="D592" s="16">
        <v>0.47</v>
      </c>
      <c r="E592" s="16">
        <v>70.25</v>
      </c>
      <c r="F592" s="16">
        <v>-161.25</v>
      </c>
      <c r="G592" s="18">
        <v>6.7999999999999996E-3</v>
      </c>
      <c r="H592" s="18">
        <v>0.33</v>
      </c>
      <c r="I592" s="18" t="s">
        <v>32</v>
      </c>
      <c r="J592" s="19" t="s">
        <v>61</v>
      </c>
      <c r="K592" s="19" t="s">
        <v>61</v>
      </c>
      <c r="L592" s="28">
        <v>2006</v>
      </c>
      <c r="M592" s="28">
        <v>2006</v>
      </c>
      <c r="N592" s="29" t="s">
        <v>285</v>
      </c>
      <c r="O592" s="18" t="s">
        <v>297</v>
      </c>
    </row>
    <row r="593" spans="1:15">
      <c r="A593" s="28" t="s">
        <v>278</v>
      </c>
      <c r="B593" s="18" t="s">
        <v>257</v>
      </c>
      <c r="C593" s="18" t="s">
        <v>284</v>
      </c>
      <c r="D593" s="16">
        <v>0.5</v>
      </c>
      <c r="E593" s="16">
        <v>68.75</v>
      </c>
      <c r="F593" s="16">
        <v>-165.75</v>
      </c>
      <c r="G593" s="18">
        <v>6.7999999999999996E-3</v>
      </c>
      <c r="H593" s="18">
        <v>0.33</v>
      </c>
      <c r="I593" s="18" t="s">
        <v>32</v>
      </c>
      <c r="J593" s="19" t="s">
        <v>61</v>
      </c>
      <c r="K593" s="19" t="s">
        <v>61</v>
      </c>
      <c r="L593" s="28">
        <v>2006</v>
      </c>
      <c r="M593" s="28">
        <v>2006</v>
      </c>
      <c r="N593" s="29" t="s">
        <v>285</v>
      </c>
      <c r="O593" s="18" t="s">
        <v>297</v>
      </c>
    </row>
    <row r="594" spans="1:15">
      <c r="A594" s="28" t="s">
        <v>278</v>
      </c>
      <c r="B594" s="18" t="s">
        <v>257</v>
      </c>
      <c r="C594" s="18" t="s">
        <v>284</v>
      </c>
      <c r="D594" s="16">
        <v>0.35</v>
      </c>
      <c r="E594" s="16">
        <v>70.75</v>
      </c>
      <c r="F594" s="16">
        <v>-159.25</v>
      </c>
      <c r="G594" s="18">
        <v>6.7999999999999996E-3</v>
      </c>
      <c r="H594" s="18">
        <v>0.33</v>
      </c>
      <c r="I594" s="18" t="s">
        <v>32</v>
      </c>
      <c r="J594" s="19" t="s">
        <v>61</v>
      </c>
      <c r="K594" s="19" t="s">
        <v>61</v>
      </c>
      <c r="L594" s="28">
        <v>2006</v>
      </c>
      <c r="M594" s="28">
        <v>2006</v>
      </c>
      <c r="N594" s="29" t="s">
        <v>285</v>
      </c>
      <c r="O594" s="18" t="s">
        <v>297</v>
      </c>
    </row>
    <row r="595" spans="1:15">
      <c r="A595" s="28" t="s">
        <v>278</v>
      </c>
      <c r="B595" s="18" t="s">
        <v>257</v>
      </c>
      <c r="C595" s="18" t="s">
        <v>284</v>
      </c>
      <c r="D595" s="16">
        <v>0.91</v>
      </c>
      <c r="E595" s="16">
        <v>70.75</v>
      </c>
      <c r="F595" s="16">
        <v>-162.75</v>
      </c>
      <c r="G595" s="18">
        <v>6.7999999999999996E-3</v>
      </c>
      <c r="H595" s="18">
        <v>0.33</v>
      </c>
      <c r="I595" s="18" t="s">
        <v>32</v>
      </c>
      <c r="J595" s="19" t="s">
        <v>61</v>
      </c>
      <c r="K595" s="19" t="s">
        <v>61</v>
      </c>
      <c r="L595" s="28">
        <v>2006</v>
      </c>
      <c r="M595" s="28">
        <v>2006</v>
      </c>
      <c r="N595" s="29" t="s">
        <v>285</v>
      </c>
      <c r="O595" s="18" t="s">
        <v>297</v>
      </c>
    </row>
    <row r="596" spans="1:15">
      <c r="A596" s="28" t="s">
        <v>278</v>
      </c>
      <c r="B596" s="18" t="s">
        <v>257</v>
      </c>
      <c r="C596" s="18" t="s">
        <v>284</v>
      </c>
      <c r="D596" s="16">
        <v>0.4</v>
      </c>
      <c r="E596" s="16">
        <v>68.75</v>
      </c>
      <c r="F596" s="16">
        <v>-165.25</v>
      </c>
      <c r="G596" s="18">
        <v>6.7999999999999996E-3</v>
      </c>
      <c r="H596" s="18">
        <v>0.33</v>
      </c>
      <c r="I596" s="18" t="s">
        <v>32</v>
      </c>
      <c r="J596" s="19" t="s">
        <v>61</v>
      </c>
      <c r="K596" s="19" t="s">
        <v>61</v>
      </c>
      <c r="L596" s="28">
        <v>2006</v>
      </c>
      <c r="M596" s="28">
        <v>2006</v>
      </c>
      <c r="N596" s="29" t="s">
        <v>285</v>
      </c>
      <c r="O596" s="18" t="s">
        <v>297</v>
      </c>
    </row>
    <row r="597" spans="1:15">
      <c r="A597" s="28" t="s">
        <v>278</v>
      </c>
      <c r="B597" s="18" t="s">
        <v>257</v>
      </c>
      <c r="C597" s="18" t="s">
        <v>284</v>
      </c>
      <c r="D597" s="16">
        <v>1</v>
      </c>
      <c r="E597" s="16">
        <v>70.25</v>
      </c>
      <c r="F597" s="16">
        <v>-163.75</v>
      </c>
      <c r="G597" s="18">
        <v>6.7999999999999996E-3</v>
      </c>
      <c r="H597" s="18">
        <v>0.33</v>
      </c>
      <c r="I597" s="18" t="s">
        <v>32</v>
      </c>
      <c r="J597" s="19" t="s">
        <v>61</v>
      </c>
      <c r="K597" s="19" t="s">
        <v>61</v>
      </c>
      <c r="L597" s="28">
        <v>2006</v>
      </c>
      <c r="M597" s="28">
        <v>2006</v>
      </c>
      <c r="N597" s="29" t="s">
        <v>285</v>
      </c>
      <c r="O597" s="18" t="s">
        <v>297</v>
      </c>
    </row>
    <row r="598" spans="1:15">
      <c r="A598" s="28" t="s">
        <v>278</v>
      </c>
      <c r="B598" s="18" t="s">
        <v>257</v>
      </c>
      <c r="C598" s="18" t="s">
        <v>284</v>
      </c>
      <c r="D598" s="16">
        <v>0.14000000000000001</v>
      </c>
      <c r="E598" s="16">
        <v>70.75</v>
      </c>
      <c r="F598" s="16">
        <v>-158.75</v>
      </c>
      <c r="G598" s="18">
        <v>6.7999999999999996E-3</v>
      </c>
      <c r="H598" s="18">
        <v>0.33</v>
      </c>
      <c r="I598" s="18" t="s">
        <v>32</v>
      </c>
      <c r="J598" s="19" t="s">
        <v>61</v>
      </c>
      <c r="K598" s="19" t="s">
        <v>61</v>
      </c>
      <c r="L598" s="28">
        <v>2006</v>
      </c>
      <c r="M598" s="28">
        <v>2006</v>
      </c>
      <c r="N598" s="29" t="s">
        <v>285</v>
      </c>
      <c r="O598" s="18" t="s">
        <v>297</v>
      </c>
    </row>
    <row r="599" spans="1:15">
      <c r="A599" s="28" t="s">
        <v>278</v>
      </c>
      <c r="B599" s="18" t="s">
        <v>257</v>
      </c>
      <c r="C599" s="18" t="s">
        <v>284</v>
      </c>
      <c r="D599" s="16">
        <v>0.33</v>
      </c>
      <c r="E599" s="16">
        <v>69.25</v>
      </c>
      <c r="F599" s="16">
        <v>-163.25</v>
      </c>
      <c r="G599" s="18">
        <v>6.7999999999999996E-3</v>
      </c>
      <c r="H599" s="18">
        <v>0.33</v>
      </c>
      <c r="I599" s="18" t="s">
        <v>32</v>
      </c>
      <c r="J599" s="19" t="s">
        <v>61</v>
      </c>
      <c r="K599" s="19" t="s">
        <v>61</v>
      </c>
      <c r="L599" s="28">
        <v>2006</v>
      </c>
      <c r="M599" s="28">
        <v>2006</v>
      </c>
      <c r="N599" s="29" t="s">
        <v>285</v>
      </c>
      <c r="O599" s="18" t="s">
        <v>297</v>
      </c>
    </row>
    <row r="600" spans="1:15">
      <c r="A600" s="28" t="s">
        <v>278</v>
      </c>
      <c r="B600" s="18" t="s">
        <v>257</v>
      </c>
      <c r="C600" s="18" t="s">
        <v>284</v>
      </c>
      <c r="D600" s="16">
        <v>0.13</v>
      </c>
      <c r="E600" s="16">
        <v>71.25</v>
      </c>
      <c r="F600" s="16">
        <v>-156.75</v>
      </c>
      <c r="G600" s="18">
        <v>6.7999999999999996E-3</v>
      </c>
      <c r="H600" s="18">
        <v>0.33</v>
      </c>
      <c r="I600" s="18" t="s">
        <v>32</v>
      </c>
      <c r="J600" s="19" t="s">
        <v>61</v>
      </c>
      <c r="K600" s="19" t="s">
        <v>61</v>
      </c>
      <c r="L600" s="28">
        <v>2006</v>
      </c>
      <c r="M600" s="28">
        <v>2006</v>
      </c>
      <c r="N600" s="29" t="s">
        <v>285</v>
      </c>
      <c r="O600" s="18" t="s">
        <v>297</v>
      </c>
    </row>
    <row r="601" spans="1:15">
      <c r="A601" s="28" t="s">
        <v>278</v>
      </c>
      <c r="B601" s="18" t="s">
        <v>257</v>
      </c>
      <c r="C601" s="18" t="s">
        <v>284</v>
      </c>
      <c r="D601" s="16">
        <v>0.35</v>
      </c>
      <c r="E601" s="16">
        <v>70.25</v>
      </c>
      <c r="F601" s="16">
        <v>-160.75</v>
      </c>
      <c r="G601" s="18">
        <v>6.7999999999999996E-3</v>
      </c>
      <c r="H601" s="18">
        <v>0.33</v>
      </c>
      <c r="I601" s="18" t="s">
        <v>32</v>
      </c>
      <c r="J601" s="19" t="s">
        <v>61</v>
      </c>
      <c r="K601" s="19" t="s">
        <v>61</v>
      </c>
      <c r="L601" s="28">
        <v>2006</v>
      </c>
      <c r="M601" s="28">
        <v>2006</v>
      </c>
      <c r="N601" s="29" t="s">
        <v>285</v>
      </c>
      <c r="O601" s="18" t="s">
        <v>297</v>
      </c>
    </row>
    <row r="602" spans="1:15">
      <c r="A602" s="28" t="s">
        <v>278</v>
      </c>
      <c r="B602" s="18" t="s">
        <v>257</v>
      </c>
      <c r="C602" s="18" t="s">
        <v>284</v>
      </c>
      <c r="D602" s="16">
        <v>1</v>
      </c>
      <c r="E602" s="16">
        <v>68.25</v>
      </c>
      <c r="F602" s="16">
        <v>-167.75</v>
      </c>
      <c r="G602" s="18">
        <v>6.7999999999999996E-3</v>
      </c>
      <c r="H602" s="18">
        <v>0.33</v>
      </c>
      <c r="I602" s="18" t="s">
        <v>32</v>
      </c>
      <c r="J602" s="19" t="s">
        <v>61</v>
      </c>
      <c r="K602" s="19" t="s">
        <v>61</v>
      </c>
      <c r="L602" s="28">
        <v>2006</v>
      </c>
      <c r="M602" s="28">
        <v>2006</v>
      </c>
      <c r="N602" s="29" t="s">
        <v>285</v>
      </c>
      <c r="O602" s="18" t="s">
        <v>297</v>
      </c>
    </row>
    <row r="603" spans="1:15">
      <c r="A603" s="28" t="s">
        <v>278</v>
      </c>
      <c r="B603" s="18" t="s">
        <v>257</v>
      </c>
      <c r="C603" s="18" t="s">
        <v>284</v>
      </c>
      <c r="D603" s="16">
        <v>0.17</v>
      </c>
      <c r="E603" s="16">
        <v>71.25</v>
      </c>
      <c r="F603" s="16">
        <v>-160.75</v>
      </c>
      <c r="G603" s="18">
        <v>6.7999999999999996E-3</v>
      </c>
      <c r="H603" s="18">
        <v>0.33</v>
      </c>
      <c r="I603" s="18" t="s">
        <v>32</v>
      </c>
      <c r="J603" s="19" t="s">
        <v>61</v>
      </c>
      <c r="K603" s="19" t="s">
        <v>61</v>
      </c>
      <c r="L603" s="28">
        <v>2006</v>
      </c>
      <c r="M603" s="28">
        <v>2006</v>
      </c>
      <c r="N603" s="29" t="s">
        <v>285</v>
      </c>
      <c r="O603" s="18" t="s">
        <v>297</v>
      </c>
    </row>
    <row r="604" spans="1:15">
      <c r="A604" s="28" t="s">
        <v>278</v>
      </c>
      <c r="B604" s="18" t="s">
        <v>257</v>
      </c>
      <c r="C604" s="18" t="s">
        <v>284</v>
      </c>
      <c r="D604" s="16">
        <v>0.27</v>
      </c>
      <c r="E604" s="16">
        <v>68.75</v>
      </c>
      <c r="F604" s="16">
        <v>-164.75</v>
      </c>
      <c r="G604" s="18">
        <v>6.7999999999999996E-3</v>
      </c>
      <c r="H604" s="18">
        <v>0.33</v>
      </c>
      <c r="I604" s="18" t="s">
        <v>32</v>
      </c>
      <c r="J604" s="19" t="s">
        <v>61</v>
      </c>
      <c r="K604" s="19" t="s">
        <v>61</v>
      </c>
      <c r="L604" s="28">
        <v>2006</v>
      </c>
      <c r="M604" s="28">
        <v>2006</v>
      </c>
      <c r="N604" s="29" t="s">
        <v>285</v>
      </c>
      <c r="O604" s="18" t="s">
        <v>297</v>
      </c>
    </row>
    <row r="605" spans="1:15">
      <c r="A605" s="28" t="s">
        <v>278</v>
      </c>
      <c r="B605" s="18" t="s">
        <v>257</v>
      </c>
      <c r="C605" s="18" t="s">
        <v>284</v>
      </c>
      <c r="D605" s="16">
        <v>0.21</v>
      </c>
      <c r="E605" s="16">
        <v>70.75</v>
      </c>
      <c r="F605" s="16">
        <v>-157.75</v>
      </c>
      <c r="G605" s="18">
        <v>6.7999999999999996E-3</v>
      </c>
      <c r="H605" s="18">
        <v>0.33</v>
      </c>
      <c r="I605" s="18" t="s">
        <v>32</v>
      </c>
      <c r="J605" s="19" t="s">
        <v>61</v>
      </c>
      <c r="K605" s="19" t="s">
        <v>61</v>
      </c>
      <c r="L605" s="28">
        <v>2006</v>
      </c>
      <c r="M605" s="28">
        <v>2006</v>
      </c>
      <c r="N605" s="29" t="s">
        <v>285</v>
      </c>
      <c r="O605" s="18" t="s">
        <v>297</v>
      </c>
    </row>
    <row r="606" spans="1:15">
      <c r="A606" s="28" t="s">
        <v>278</v>
      </c>
      <c r="B606" s="18" t="s">
        <v>257</v>
      </c>
      <c r="C606" s="18" t="s">
        <v>284</v>
      </c>
      <c r="D606" s="16">
        <v>0.2</v>
      </c>
      <c r="E606" s="16">
        <v>69.75</v>
      </c>
      <c r="F606" s="16">
        <v>-162.75</v>
      </c>
      <c r="G606" s="18">
        <v>6.7999999999999996E-3</v>
      </c>
      <c r="H606" s="18">
        <v>0.33</v>
      </c>
      <c r="I606" s="18" t="s">
        <v>32</v>
      </c>
      <c r="J606" s="19" t="s">
        <v>61</v>
      </c>
      <c r="K606" s="19" t="s">
        <v>61</v>
      </c>
      <c r="L606" s="28">
        <v>2006</v>
      </c>
      <c r="M606" s="28">
        <v>2006</v>
      </c>
      <c r="N606" s="29" t="s">
        <v>285</v>
      </c>
      <c r="O606" s="18" t="s">
        <v>297</v>
      </c>
    </row>
    <row r="607" spans="1:15">
      <c r="A607" s="28" t="s">
        <v>278</v>
      </c>
      <c r="B607" s="18" t="s">
        <v>257</v>
      </c>
      <c r="C607" s="18" t="s">
        <v>279</v>
      </c>
      <c r="D607" s="16">
        <v>1</v>
      </c>
      <c r="E607" s="16">
        <v>68.75</v>
      </c>
      <c r="F607" s="16">
        <v>-166.75</v>
      </c>
      <c r="G607" s="18">
        <v>4.9000000000000007E-3</v>
      </c>
      <c r="H607" s="18">
        <v>0.86</v>
      </c>
      <c r="I607" s="18" t="s">
        <v>32</v>
      </c>
      <c r="J607" s="19" t="s">
        <v>61</v>
      </c>
      <c r="K607" s="19" t="s">
        <v>61</v>
      </c>
      <c r="L607" s="28">
        <v>2006</v>
      </c>
      <c r="M607" s="28">
        <v>2006</v>
      </c>
      <c r="N607" s="29" t="s">
        <v>281</v>
      </c>
      <c r="O607" s="18" t="s">
        <v>297</v>
      </c>
    </row>
    <row r="608" spans="1:15">
      <c r="A608" s="28" t="s">
        <v>278</v>
      </c>
      <c r="B608" s="18" t="s">
        <v>257</v>
      </c>
      <c r="C608" s="18" t="s">
        <v>279</v>
      </c>
      <c r="D608" s="16">
        <v>0.77</v>
      </c>
      <c r="E608" s="16">
        <v>69.75</v>
      </c>
      <c r="F608" s="16">
        <v>-163.75</v>
      </c>
      <c r="G608" s="18">
        <v>4.9000000000000007E-3</v>
      </c>
      <c r="H608" s="18">
        <v>0.86</v>
      </c>
      <c r="I608" s="18" t="s">
        <v>32</v>
      </c>
      <c r="J608" s="19" t="s">
        <v>61</v>
      </c>
      <c r="K608" s="19" t="s">
        <v>61</v>
      </c>
      <c r="L608" s="28">
        <v>2006</v>
      </c>
      <c r="M608" s="28">
        <v>2006</v>
      </c>
      <c r="N608" s="29" t="s">
        <v>281</v>
      </c>
      <c r="O608" s="18" t="s">
        <v>297</v>
      </c>
    </row>
    <row r="609" spans="1:15">
      <c r="A609" s="28" t="s">
        <v>278</v>
      </c>
      <c r="B609" s="18" t="s">
        <v>257</v>
      </c>
      <c r="C609" s="18" t="s">
        <v>279</v>
      </c>
      <c r="D609" s="16">
        <v>0.72</v>
      </c>
      <c r="E609" s="16">
        <v>70.75</v>
      </c>
      <c r="F609" s="16">
        <v>-160.75</v>
      </c>
      <c r="G609" s="18">
        <v>4.8999999999999998E-3</v>
      </c>
      <c r="H609" s="18">
        <v>0.86</v>
      </c>
      <c r="I609" s="18" t="s">
        <v>32</v>
      </c>
      <c r="J609" s="19" t="s">
        <v>61</v>
      </c>
      <c r="K609" s="19" t="s">
        <v>61</v>
      </c>
      <c r="L609" s="28">
        <v>2006</v>
      </c>
      <c r="M609" s="28">
        <v>2006</v>
      </c>
      <c r="N609" s="29" t="s">
        <v>281</v>
      </c>
      <c r="O609" s="18" t="s">
        <v>297</v>
      </c>
    </row>
    <row r="610" spans="1:15">
      <c r="A610" s="28" t="s">
        <v>278</v>
      </c>
      <c r="B610" s="18" t="s">
        <v>257</v>
      </c>
      <c r="C610" s="18" t="s">
        <v>279</v>
      </c>
      <c r="D610" s="16">
        <v>0.5</v>
      </c>
      <c r="E610" s="16">
        <v>69.25</v>
      </c>
      <c r="F610" s="16">
        <v>-164.25</v>
      </c>
      <c r="G610" s="18">
        <v>4.8999999999999998E-3</v>
      </c>
      <c r="H610" s="18">
        <v>0.86</v>
      </c>
      <c r="I610" s="18" t="s">
        <v>32</v>
      </c>
      <c r="J610" s="19" t="s">
        <v>61</v>
      </c>
      <c r="K610" s="19" t="s">
        <v>61</v>
      </c>
      <c r="L610" s="28">
        <v>2006</v>
      </c>
      <c r="M610" s="28">
        <v>2006</v>
      </c>
      <c r="N610" s="29" t="s">
        <v>281</v>
      </c>
      <c r="O610" s="18" t="s">
        <v>297</v>
      </c>
    </row>
    <row r="611" spans="1:15">
      <c r="A611" s="28" t="s">
        <v>278</v>
      </c>
      <c r="B611" s="18" t="s">
        <v>257</v>
      </c>
      <c r="C611" s="18" t="s">
        <v>279</v>
      </c>
      <c r="D611" s="16">
        <v>0.7</v>
      </c>
      <c r="E611" s="16">
        <v>70.25</v>
      </c>
      <c r="F611" s="16">
        <v>-162.75</v>
      </c>
      <c r="G611" s="18">
        <v>4.8999999999999998E-3</v>
      </c>
      <c r="H611" s="18">
        <v>0.86</v>
      </c>
      <c r="I611" s="18" t="s">
        <v>32</v>
      </c>
      <c r="J611" s="19" t="s">
        <v>61</v>
      </c>
      <c r="K611" s="19" t="s">
        <v>61</v>
      </c>
      <c r="L611" s="28">
        <v>2006</v>
      </c>
      <c r="M611" s="28">
        <v>2006</v>
      </c>
      <c r="N611" s="29" t="s">
        <v>281</v>
      </c>
      <c r="O611" s="18" t="s">
        <v>297</v>
      </c>
    </row>
    <row r="612" spans="1:15">
      <c r="A612" s="28" t="s">
        <v>278</v>
      </c>
      <c r="B612" s="18" t="s">
        <v>257</v>
      </c>
      <c r="C612" s="18" t="s">
        <v>279</v>
      </c>
      <c r="D612" s="16">
        <v>0.47</v>
      </c>
      <c r="E612" s="16">
        <v>69.75</v>
      </c>
      <c r="F612" s="16">
        <v>-163.25</v>
      </c>
      <c r="G612" s="18">
        <v>4.8999999999999998E-3</v>
      </c>
      <c r="H612" s="18">
        <v>0.86</v>
      </c>
      <c r="I612" s="18" t="s">
        <v>32</v>
      </c>
      <c r="J612" s="19" t="s">
        <v>61</v>
      </c>
      <c r="K612" s="19" t="s">
        <v>61</v>
      </c>
      <c r="L612" s="28">
        <v>2006</v>
      </c>
      <c r="M612" s="28">
        <v>2006</v>
      </c>
      <c r="N612" s="29" t="s">
        <v>281</v>
      </c>
      <c r="O612" s="18" t="s">
        <v>297</v>
      </c>
    </row>
    <row r="613" spans="1:15">
      <c r="A613" s="28" t="s">
        <v>278</v>
      </c>
      <c r="B613" s="18" t="s">
        <v>257</v>
      </c>
      <c r="C613" s="18" t="s">
        <v>279</v>
      </c>
      <c r="D613" s="16">
        <v>0.19</v>
      </c>
      <c r="E613" s="16">
        <v>71.25</v>
      </c>
      <c r="F613" s="16">
        <v>-157.75</v>
      </c>
      <c r="G613" s="18">
        <v>4.8999999999999998E-3</v>
      </c>
      <c r="H613" s="18">
        <v>0.86</v>
      </c>
      <c r="I613" s="18" t="s">
        <v>32</v>
      </c>
      <c r="J613" s="19" t="s">
        <v>61</v>
      </c>
      <c r="K613" s="19" t="s">
        <v>61</v>
      </c>
      <c r="L613" s="28">
        <v>2006</v>
      </c>
      <c r="M613" s="28">
        <v>2006</v>
      </c>
      <c r="N613" s="29" t="s">
        <v>281</v>
      </c>
      <c r="O613" s="18" t="s">
        <v>297</v>
      </c>
    </row>
    <row r="614" spans="1:15">
      <c r="A614" s="28" t="s">
        <v>278</v>
      </c>
      <c r="B614" s="18" t="s">
        <v>257</v>
      </c>
      <c r="C614" s="18" t="s">
        <v>279</v>
      </c>
      <c r="D614" s="16">
        <v>0.8</v>
      </c>
      <c r="E614" s="16">
        <v>70.75</v>
      </c>
      <c r="F614" s="16">
        <v>-161.25</v>
      </c>
      <c r="G614" s="18">
        <v>4.8999999999999998E-3</v>
      </c>
      <c r="H614" s="18">
        <v>0.86</v>
      </c>
      <c r="I614" s="18" t="s">
        <v>32</v>
      </c>
      <c r="J614" s="19" t="s">
        <v>61</v>
      </c>
      <c r="K614" s="19" t="s">
        <v>61</v>
      </c>
      <c r="L614" s="28">
        <v>2006</v>
      </c>
      <c r="M614" s="28">
        <v>2006</v>
      </c>
      <c r="N614" s="29" t="s">
        <v>281</v>
      </c>
      <c r="O614" s="18" t="s">
        <v>297</v>
      </c>
    </row>
    <row r="615" spans="1:15">
      <c r="A615" s="28" t="s">
        <v>278</v>
      </c>
      <c r="B615" s="18" t="s">
        <v>257</v>
      </c>
      <c r="C615" s="18" t="s">
        <v>279</v>
      </c>
      <c r="D615" s="16">
        <v>0.69</v>
      </c>
      <c r="E615" s="16">
        <v>70.75</v>
      </c>
      <c r="F615" s="16">
        <v>-160.25</v>
      </c>
      <c r="G615" s="18">
        <v>4.8999999999999998E-3</v>
      </c>
      <c r="H615" s="18">
        <v>0.86</v>
      </c>
      <c r="I615" s="18" t="s">
        <v>32</v>
      </c>
      <c r="J615" s="19" t="s">
        <v>61</v>
      </c>
      <c r="K615" s="19" t="s">
        <v>61</v>
      </c>
      <c r="L615" s="28">
        <v>2006</v>
      </c>
      <c r="M615" s="28">
        <v>2006</v>
      </c>
      <c r="N615" s="29" t="s">
        <v>281</v>
      </c>
      <c r="O615" s="18" t="s">
        <v>297</v>
      </c>
    </row>
    <row r="616" spans="1:15">
      <c r="A616" s="28" t="s">
        <v>278</v>
      </c>
      <c r="B616" s="18" t="s">
        <v>257</v>
      </c>
      <c r="C616" s="18" t="s">
        <v>279</v>
      </c>
      <c r="D616" s="16">
        <v>0.43</v>
      </c>
      <c r="E616" s="16">
        <v>69.25</v>
      </c>
      <c r="F616" s="16">
        <v>-163.75</v>
      </c>
      <c r="G616" s="18">
        <v>4.8999999999999998E-3</v>
      </c>
      <c r="H616" s="18">
        <v>0.86</v>
      </c>
      <c r="I616" s="18" t="s">
        <v>32</v>
      </c>
      <c r="J616" s="19" t="s">
        <v>61</v>
      </c>
      <c r="K616" s="19" t="s">
        <v>61</v>
      </c>
      <c r="L616" s="28">
        <v>2006</v>
      </c>
      <c r="M616" s="28">
        <v>2006</v>
      </c>
      <c r="N616" s="29" t="s">
        <v>281</v>
      </c>
      <c r="O616" s="18" t="s">
        <v>297</v>
      </c>
    </row>
    <row r="617" spans="1:15">
      <c r="A617" s="28" t="s">
        <v>278</v>
      </c>
      <c r="B617" s="18" t="s">
        <v>257</v>
      </c>
      <c r="C617" s="18" t="s">
        <v>279</v>
      </c>
      <c r="D617" s="16">
        <v>1</v>
      </c>
      <c r="E617" s="16">
        <v>68.75</v>
      </c>
      <c r="F617" s="16">
        <v>-167.25</v>
      </c>
      <c r="G617" s="18">
        <v>4.8999999999999998E-3</v>
      </c>
      <c r="H617" s="18">
        <v>0.86</v>
      </c>
      <c r="I617" s="18" t="s">
        <v>32</v>
      </c>
      <c r="J617" s="19" t="s">
        <v>61</v>
      </c>
      <c r="K617" s="19" t="s">
        <v>61</v>
      </c>
      <c r="L617" s="28">
        <v>2006</v>
      </c>
      <c r="M617" s="28">
        <v>2006</v>
      </c>
      <c r="N617" s="29" t="s">
        <v>281</v>
      </c>
      <c r="O617" s="18" t="s">
        <v>297</v>
      </c>
    </row>
    <row r="618" spans="1:15">
      <c r="A618" s="28" t="s">
        <v>278</v>
      </c>
      <c r="B618" s="18" t="s">
        <v>257</v>
      </c>
      <c r="C618" s="18" t="s">
        <v>279</v>
      </c>
      <c r="D618" s="16">
        <v>0.9</v>
      </c>
      <c r="E618" s="16">
        <v>70.25</v>
      </c>
      <c r="F618" s="16">
        <v>-163.25</v>
      </c>
      <c r="G618" s="18">
        <v>4.8999999999999998E-3</v>
      </c>
      <c r="H618" s="18">
        <v>0.86</v>
      </c>
      <c r="I618" s="18" t="s">
        <v>32</v>
      </c>
      <c r="J618" s="19" t="s">
        <v>61</v>
      </c>
      <c r="K618" s="19" t="s">
        <v>61</v>
      </c>
      <c r="L618" s="28">
        <v>2006</v>
      </c>
      <c r="M618" s="28">
        <v>2006</v>
      </c>
      <c r="N618" s="29" t="s">
        <v>281</v>
      </c>
      <c r="O618" s="18" t="s">
        <v>297</v>
      </c>
    </row>
    <row r="619" spans="1:15">
      <c r="A619" s="28" t="s">
        <v>278</v>
      </c>
      <c r="B619" s="18" t="s">
        <v>257</v>
      </c>
      <c r="C619" s="18" t="s">
        <v>279</v>
      </c>
      <c r="D619" s="16">
        <v>0.6</v>
      </c>
      <c r="E619" s="16">
        <v>68.75</v>
      </c>
      <c r="F619" s="16">
        <v>-166.25</v>
      </c>
      <c r="G619" s="18">
        <v>4.8999999999999998E-3</v>
      </c>
      <c r="H619" s="18">
        <v>0.86</v>
      </c>
      <c r="I619" s="18" t="s">
        <v>32</v>
      </c>
      <c r="J619" s="19" t="s">
        <v>61</v>
      </c>
      <c r="K619" s="19" t="s">
        <v>61</v>
      </c>
      <c r="L619" s="28">
        <v>2006</v>
      </c>
      <c r="M619" s="28">
        <v>2006</v>
      </c>
      <c r="N619" s="29" t="s">
        <v>281</v>
      </c>
      <c r="O619" s="18" t="s">
        <v>297</v>
      </c>
    </row>
    <row r="620" spans="1:15">
      <c r="A620" s="28" t="s">
        <v>278</v>
      </c>
      <c r="B620" s="18" t="s">
        <v>257</v>
      </c>
      <c r="C620" s="18" t="s">
        <v>279</v>
      </c>
      <c r="D620" s="16">
        <v>0.21</v>
      </c>
      <c r="E620" s="16">
        <v>71.25</v>
      </c>
      <c r="F620" s="16">
        <v>-157.25</v>
      </c>
      <c r="G620" s="18">
        <v>4.8999999999999998E-3</v>
      </c>
      <c r="H620" s="18">
        <v>0.86</v>
      </c>
      <c r="I620" s="18" t="s">
        <v>32</v>
      </c>
      <c r="J620" s="19" t="s">
        <v>61</v>
      </c>
      <c r="K620" s="19" t="s">
        <v>61</v>
      </c>
      <c r="L620" s="28">
        <v>2006</v>
      </c>
      <c r="M620" s="28">
        <v>2006</v>
      </c>
      <c r="N620" s="29" t="s">
        <v>281</v>
      </c>
      <c r="O620" s="18" t="s">
        <v>297</v>
      </c>
    </row>
    <row r="621" spans="1:15">
      <c r="A621" s="28" t="s">
        <v>278</v>
      </c>
      <c r="B621" s="18" t="s">
        <v>257</v>
      </c>
      <c r="C621" s="18" t="s">
        <v>279</v>
      </c>
      <c r="D621" s="16">
        <v>0.63</v>
      </c>
      <c r="E621" s="16">
        <v>69.25</v>
      </c>
      <c r="F621" s="16">
        <v>-164.75</v>
      </c>
      <c r="G621" s="18">
        <v>4.8999999999999998E-3</v>
      </c>
      <c r="H621" s="18">
        <v>0.86</v>
      </c>
      <c r="I621" s="18" t="s">
        <v>32</v>
      </c>
      <c r="J621" s="19" t="s">
        <v>61</v>
      </c>
      <c r="K621" s="19" t="s">
        <v>61</v>
      </c>
      <c r="L621" s="28">
        <v>2006</v>
      </c>
      <c r="M621" s="28">
        <v>2006</v>
      </c>
      <c r="N621" s="29" t="s">
        <v>281</v>
      </c>
      <c r="O621" s="18" t="s">
        <v>297</v>
      </c>
    </row>
    <row r="622" spans="1:15">
      <c r="A622" s="28" t="s">
        <v>278</v>
      </c>
      <c r="B622" s="18" t="s">
        <v>257</v>
      </c>
      <c r="C622" s="18" t="s">
        <v>279</v>
      </c>
      <c r="D622" s="16">
        <v>0.2</v>
      </c>
      <c r="E622" s="16">
        <v>71.25</v>
      </c>
      <c r="F622" s="16">
        <v>-158.25</v>
      </c>
      <c r="G622" s="18">
        <v>4.8999999999999998E-3</v>
      </c>
      <c r="H622" s="18">
        <v>0.86</v>
      </c>
      <c r="I622" s="18" t="s">
        <v>32</v>
      </c>
      <c r="J622" s="19" t="s">
        <v>61</v>
      </c>
      <c r="K622" s="19" t="s">
        <v>61</v>
      </c>
      <c r="L622" s="28">
        <v>2006</v>
      </c>
      <c r="M622" s="28">
        <v>2006</v>
      </c>
      <c r="N622" s="29" t="s">
        <v>281</v>
      </c>
      <c r="O622" s="18" t="s">
        <v>297</v>
      </c>
    </row>
    <row r="623" spans="1:15">
      <c r="A623" s="28" t="s">
        <v>278</v>
      </c>
      <c r="B623" s="18" t="s">
        <v>257</v>
      </c>
      <c r="C623" s="18" t="s">
        <v>279</v>
      </c>
      <c r="D623" s="16">
        <v>0.86</v>
      </c>
      <c r="E623" s="16">
        <v>70.75</v>
      </c>
      <c r="F623" s="16">
        <v>-161.75</v>
      </c>
      <c r="G623" s="18">
        <v>4.8999999999999998E-3</v>
      </c>
      <c r="H623" s="18">
        <v>0.86</v>
      </c>
      <c r="I623" s="18" t="s">
        <v>32</v>
      </c>
      <c r="J623" s="19" t="s">
        <v>61</v>
      </c>
      <c r="K623" s="19" t="s">
        <v>61</v>
      </c>
      <c r="L623" s="28">
        <v>2006</v>
      </c>
      <c r="M623" s="28">
        <v>2006</v>
      </c>
      <c r="N623" s="29" t="s">
        <v>281</v>
      </c>
      <c r="O623" s="18" t="s">
        <v>297</v>
      </c>
    </row>
    <row r="624" spans="1:15">
      <c r="A624" s="28" t="s">
        <v>278</v>
      </c>
      <c r="B624" s="18" t="s">
        <v>257</v>
      </c>
      <c r="C624" s="18" t="s">
        <v>279</v>
      </c>
      <c r="D624" s="16">
        <v>0.8</v>
      </c>
      <c r="E624" s="16">
        <v>69.25</v>
      </c>
      <c r="F624" s="16">
        <v>-165.25</v>
      </c>
      <c r="G624" s="18">
        <v>4.8999999999999998E-3</v>
      </c>
      <c r="H624" s="18">
        <v>0.86</v>
      </c>
      <c r="I624" s="18" t="s">
        <v>32</v>
      </c>
      <c r="J624" s="19" t="s">
        <v>61</v>
      </c>
      <c r="K624" s="19" t="s">
        <v>61</v>
      </c>
      <c r="L624" s="28">
        <v>2006</v>
      </c>
      <c r="M624" s="28">
        <v>2006</v>
      </c>
      <c r="N624" s="29" t="s">
        <v>281</v>
      </c>
      <c r="O624" s="18" t="s">
        <v>297</v>
      </c>
    </row>
    <row r="625" spans="1:15">
      <c r="A625" s="28" t="s">
        <v>278</v>
      </c>
      <c r="B625" s="18" t="s">
        <v>257</v>
      </c>
      <c r="C625" s="18" t="s">
        <v>279</v>
      </c>
      <c r="D625" s="16">
        <v>0.19</v>
      </c>
      <c r="E625" s="16">
        <v>71.25</v>
      </c>
      <c r="F625" s="16">
        <v>-158.75</v>
      </c>
      <c r="G625" s="18">
        <v>4.8999999999999998E-3</v>
      </c>
      <c r="H625" s="18">
        <v>0.86</v>
      </c>
      <c r="I625" s="18" t="s">
        <v>32</v>
      </c>
      <c r="J625" s="19" t="s">
        <v>61</v>
      </c>
      <c r="K625" s="19" t="s">
        <v>61</v>
      </c>
      <c r="L625" s="28">
        <v>2006</v>
      </c>
      <c r="M625" s="28">
        <v>2006</v>
      </c>
      <c r="N625" s="29" t="s">
        <v>281</v>
      </c>
      <c r="O625" s="18" t="s">
        <v>297</v>
      </c>
    </row>
    <row r="626" spans="1:15">
      <c r="A626" s="28" t="s">
        <v>278</v>
      </c>
      <c r="B626" s="18" t="s">
        <v>257</v>
      </c>
      <c r="C626" s="18" t="s">
        <v>279</v>
      </c>
      <c r="D626" s="16">
        <v>0.17</v>
      </c>
      <c r="E626" s="16">
        <v>71.25</v>
      </c>
      <c r="F626" s="16">
        <v>-159.25</v>
      </c>
      <c r="G626" s="18">
        <v>4.8999999999999998E-3</v>
      </c>
      <c r="H626" s="18">
        <v>0.86</v>
      </c>
      <c r="I626" s="18" t="s">
        <v>32</v>
      </c>
      <c r="J626" s="19" t="s">
        <v>61</v>
      </c>
      <c r="K626" s="19" t="s">
        <v>61</v>
      </c>
      <c r="L626" s="28">
        <v>2006</v>
      </c>
      <c r="M626" s="28">
        <v>2006</v>
      </c>
      <c r="N626" s="29" t="s">
        <v>281</v>
      </c>
      <c r="O626" s="18" t="s">
        <v>297</v>
      </c>
    </row>
    <row r="627" spans="1:15">
      <c r="A627" s="28" t="s">
        <v>278</v>
      </c>
      <c r="B627" s="18" t="s">
        <v>257</v>
      </c>
      <c r="C627" s="18" t="s">
        <v>279</v>
      </c>
      <c r="D627" s="16">
        <v>0.47</v>
      </c>
      <c r="E627" s="16">
        <v>70.25</v>
      </c>
      <c r="F627" s="16">
        <v>-162.25</v>
      </c>
      <c r="G627" s="18">
        <v>4.8999999999999998E-3</v>
      </c>
      <c r="H627" s="18">
        <v>0.86</v>
      </c>
      <c r="I627" s="18" t="s">
        <v>32</v>
      </c>
      <c r="J627" s="19" t="s">
        <v>61</v>
      </c>
      <c r="K627" s="19" t="s">
        <v>61</v>
      </c>
      <c r="L627" s="28">
        <v>2006</v>
      </c>
      <c r="M627" s="28">
        <v>2006</v>
      </c>
      <c r="N627" s="29" t="s">
        <v>281</v>
      </c>
      <c r="O627" s="18" t="s">
        <v>297</v>
      </c>
    </row>
    <row r="628" spans="1:15">
      <c r="A628" s="28" t="s">
        <v>278</v>
      </c>
      <c r="B628" s="18" t="s">
        <v>257</v>
      </c>
      <c r="C628" s="18" t="s">
        <v>279</v>
      </c>
      <c r="D628" s="16">
        <v>0.9</v>
      </c>
      <c r="E628" s="16">
        <v>69.25</v>
      </c>
      <c r="F628" s="16">
        <v>-165.75</v>
      </c>
      <c r="G628" s="18">
        <v>4.8999999999999998E-3</v>
      </c>
      <c r="H628" s="18">
        <v>0.86</v>
      </c>
      <c r="I628" s="18" t="s">
        <v>32</v>
      </c>
      <c r="J628" s="19" t="s">
        <v>61</v>
      </c>
      <c r="K628" s="19" t="s">
        <v>61</v>
      </c>
      <c r="L628" s="28">
        <v>2006</v>
      </c>
      <c r="M628" s="28">
        <v>2006</v>
      </c>
      <c r="N628" s="29" t="s">
        <v>281</v>
      </c>
      <c r="O628" s="18" t="s">
        <v>297</v>
      </c>
    </row>
    <row r="629" spans="1:15">
      <c r="A629" s="28" t="s">
        <v>278</v>
      </c>
      <c r="B629" s="18" t="s">
        <v>257</v>
      </c>
      <c r="C629" s="18" t="s">
        <v>279</v>
      </c>
      <c r="D629" s="16">
        <v>0.91</v>
      </c>
      <c r="E629" s="16">
        <v>70.75</v>
      </c>
      <c r="F629" s="16">
        <v>-162.25</v>
      </c>
      <c r="G629" s="18">
        <v>4.8999999999999998E-3</v>
      </c>
      <c r="H629" s="18">
        <v>0.86</v>
      </c>
      <c r="I629" s="18" t="s">
        <v>32</v>
      </c>
      <c r="J629" s="19" t="s">
        <v>61</v>
      </c>
      <c r="K629" s="19" t="s">
        <v>61</v>
      </c>
      <c r="L629" s="28">
        <v>2006</v>
      </c>
      <c r="M629" s="28">
        <v>2006</v>
      </c>
      <c r="N629" s="29" t="s">
        <v>281</v>
      </c>
      <c r="O629" s="18" t="s">
        <v>297</v>
      </c>
    </row>
    <row r="630" spans="1:15">
      <c r="A630" s="28" t="s">
        <v>278</v>
      </c>
      <c r="B630" s="18" t="s">
        <v>257</v>
      </c>
      <c r="C630" s="18" t="s">
        <v>279</v>
      </c>
      <c r="D630" s="16">
        <v>1</v>
      </c>
      <c r="E630" s="16">
        <v>69.25</v>
      </c>
      <c r="F630" s="16">
        <v>-166.25</v>
      </c>
      <c r="G630" s="18">
        <v>4.8999999999999998E-3</v>
      </c>
      <c r="H630" s="18">
        <v>0.86</v>
      </c>
      <c r="I630" s="18" t="s">
        <v>32</v>
      </c>
      <c r="J630" s="19" t="s">
        <v>61</v>
      </c>
      <c r="K630" s="19" t="s">
        <v>61</v>
      </c>
      <c r="L630" s="28">
        <v>2006</v>
      </c>
      <c r="M630" s="28">
        <v>2006</v>
      </c>
      <c r="N630" s="29" t="s">
        <v>281</v>
      </c>
      <c r="O630" s="18" t="s">
        <v>297</v>
      </c>
    </row>
    <row r="631" spans="1:15">
      <c r="A631" s="28" t="s">
        <v>278</v>
      </c>
      <c r="B631" s="18" t="s">
        <v>257</v>
      </c>
      <c r="C631" s="18" t="s">
        <v>279</v>
      </c>
      <c r="D631" s="16">
        <v>0.61</v>
      </c>
      <c r="E631" s="16">
        <v>70.75</v>
      </c>
      <c r="F631" s="16">
        <v>-159.75</v>
      </c>
      <c r="G631" s="18">
        <v>4.8999999999999998E-3</v>
      </c>
      <c r="H631" s="18">
        <v>0.86</v>
      </c>
      <c r="I631" s="18" t="s">
        <v>32</v>
      </c>
      <c r="J631" s="19" t="s">
        <v>61</v>
      </c>
      <c r="K631" s="19" t="s">
        <v>61</v>
      </c>
      <c r="L631" s="28">
        <v>2006</v>
      </c>
      <c r="M631" s="28">
        <v>2006</v>
      </c>
      <c r="N631" s="29" t="s">
        <v>281</v>
      </c>
      <c r="O631" s="18" t="s">
        <v>297</v>
      </c>
    </row>
    <row r="632" spans="1:15">
      <c r="A632" s="28" t="s">
        <v>278</v>
      </c>
      <c r="B632" s="18" t="s">
        <v>257</v>
      </c>
      <c r="C632" s="18" t="s">
        <v>279</v>
      </c>
      <c r="D632" s="16">
        <v>0.17</v>
      </c>
      <c r="E632" s="16">
        <v>71.25</v>
      </c>
      <c r="F632" s="16">
        <v>-159.75</v>
      </c>
      <c r="G632" s="18">
        <v>4.8999999999999998E-3</v>
      </c>
      <c r="H632" s="18">
        <v>0.86</v>
      </c>
      <c r="I632" s="18" t="s">
        <v>32</v>
      </c>
      <c r="J632" s="19" t="s">
        <v>61</v>
      </c>
      <c r="K632" s="19" t="s">
        <v>61</v>
      </c>
      <c r="L632" s="28">
        <v>2006</v>
      </c>
      <c r="M632" s="28">
        <v>2006</v>
      </c>
      <c r="N632" s="29" t="s">
        <v>281</v>
      </c>
      <c r="O632" s="18" t="s">
        <v>297</v>
      </c>
    </row>
    <row r="633" spans="1:15">
      <c r="A633" s="28" t="s">
        <v>278</v>
      </c>
      <c r="B633" s="18" t="s">
        <v>257</v>
      </c>
      <c r="C633" s="18" t="s">
        <v>279</v>
      </c>
      <c r="D633" s="16">
        <v>1</v>
      </c>
      <c r="E633" s="16">
        <v>69.25</v>
      </c>
      <c r="F633" s="16">
        <v>-166.75</v>
      </c>
      <c r="G633" s="18">
        <v>4.8999999999999998E-3</v>
      </c>
      <c r="H633" s="18">
        <v>0.86</v>
      </c>
      <c r="I633" s="18" t="s">
        <v>32</v>
      </c>
      <c r="J633" s="19" t="s">
        <v>61</v>
      </c>
      <c r="K633" s="19" t="s">
        <v>61</v>
      </c>
      <c r="L633" s="28">
        <v>2006</v>
      </c>
      <c r="M633" s="28">
        <v>2006</v>
      </c>
      <c r="N633" s="29" t="s">
        <v>281</v>
      </c>
      <c r="O633" s="18" t="s">
        <v>297</v>
      </c>
    </row>
    <row r="634" spans="1:15">
      <c r="A634" s="28" t="s">
        <v>278</v>
      </c>
      <c r="B634" s="18" t="s">
        <v>257</v>
      </c>
      <c r="C634" s="18" t="s">
        <v>279</v>
      </c>
      <c r="D634" s="16">
        <v>1</v>
      </c>
      <c r="E634" s="16">
        <v>68.25</v>
      </c>
      <c r="F634" s="16">
        <v>-167.25</v>
      </c>
      <c r="G634" s="18">
        <v>4.8999999999999998E-3</v>
      </c>
      <c r="H634" s="18">
        <v>0.86</v>
      </c>
      <c r="I634" s="18" t="s">
        <v>32</v>
      </c>
      <c r="J634" s="19" t="s">
        <v>61</v>
      </c>
      <c r="K634" s="19" t="s">
        <v>61</v>
      </c>
      <c r="L634" s="28">
        <v>2006</v>
      </c>
      <c r="M634" s="28">
        <v>2006</v>
      </c>
      <c r="N634" s="29" t="s">
        <v>281</v>
      </c>
      <c r="O634" s="18" t="s">
        <v>297</v>
      </c>
    </row>
    <row r="635" spans="1:15">
      <c r="A635" s="28" t="s">
        <v>278</v>
      </c>
      <c r="B635" s="18" t="s">
        <v>257</v>
      </c>
      <c r="C635" s="18" t="s">
        <v>279</v>
      </c>
      <c r="D635" s="16">
        <v>0.93</v>
      </c>
      <c r="E635" s="16">
        <v>69.75</v>
      </c>
      <c r="F635" s="16">
        <v>-164.25</v>
      </c>
      <c r="G635" s="18">
        <v>4.8999999999999998E-3</v>
      </c>
      <c r="H635" s="18">
        <v>0.86</v>
      </c>
      <c r="I635" s="18" t="s">
        <v>32</v>
      </c>
      <c r="J635" s="19" t="s">
        <v>61</v>
      </c>
      <c r="K635" s="19" t="s">
        <v>61</v>
      </c>
      <c r="L635" s="28">
        <v>2006</v>
      </c>
      <c r="M635" s="28">
        <v>2006</v>
      </c>
      <c r="N635" s="29" t="s">
        <v>281</v>
      </c>
      <c r="O635" s="18" t="s">
        <v>297</v>
      </c>
    </row>
    <row r="636" spans="1:15">
      <c r="A636" s="28" t="s">
        <v>278</v>
      </c>
      <c r="B636" s="18" t="s">
        <v>257</v>
      </c>
      <c r="C636" s="18" t="s">
        <v>279</v>
      </c>
      <c r="D636" s="16">
        <v>0.17</v>
      </c>
      <c r="E636" s="16">
        <v>71.25</v>
      </c>
      <c r="F636" s="16">
        <v>-160.25</v>
      </c>
      <c r="G636" s="18">
        <v>4.8999999999999998E-3</v>
      </c>
      <c r="H636" s="18">
        <v>0.86</v>
      </c>
      <c r="I636" s="18" t="s">
        <v>32</v>
      </c>
      <c r="J636" s="19" t="s">
        <v>61</v>
      </c>
      <c r="K636" s="19" t="s">
        <v>61</v>
      </c>
      <c r="L636" s="28">
        <v>2006</v>
      </c>
      <c r="M636" s="28">
        <v>2006</v>
      </c>
      <c r="N636" s="29" t="s">
        <v>281</v>
      </c>
      <c r="O636" s="18" t="s">
        <v>297</v>
      </c>
    </row>
    <row r="637" spans="1:15">
      <c r="A637" s="28" t="s">
        <v>278</v>
      </c>
      <c r="B637" s="18" t="s">
        <v>257</v>
      </c>
      <c r="C637" s="18" t="s">
        <v>279</v>
      </c>
      <c r="D637" s="16">
        <v>0.21</v>
      </c>
      <c r="E637" s="16">
        <v>70.75</v>
      </c>
      <c r="F637" s="16">
        <v>-158.25</v>
      </c>
      <c r="G637" s="18">
        <v>4.8999999999999998E-3</v>
      </c>
      <c r="H637" s="18">
        <v>0.86</v>
      </c>
      <c r="I637" s="18" t="s">
        <v>32</v>
      </c>
      <c r="J637" s="19" t="s">
        <v>61</v>
      </c>
      <c r="K637" s="19" t="s">
        <v>61</v>
      </c>
      <c r="L637" s="28">
        <v>2006</v>
      </c>
      <c r="M637" s="28">
        <v>2006</v>
      </c>
      <c r="N637" s="29" t="s">
        <v>281</v>
      </c>
      <c r="O637" s="18" t="s">
        <v>297</v>
      </c>
    </row>
    <row r="638" spans="1:15">
      <c r="A638" s="28" t="s">
        <v>278</v>
      </c>
      <c r="B638" s="18" t="s">
        <v>257</v>
      </c>
      <c r="C638" s="18" t="s">
        <v>279</v>
      </c>
      <c r="D638" s="16">
        <v>0.8</v>
      </c>
      <c r="E638" s="16">
        <v>68.25</v>
      </c>
      <c r="F638" s="16">
        <v>-166.75</v>
      </c>
      <c r="G638" s="18">
        <v>4.8999999999999998E-3</v>
      </c>
      <c r="H638" s="18">
        <v>0.86</v>
      </c>
      <c r="I638" s="18" t="s">
        <v>32</v>
      </c>
      <c r="J638" s="19" t="s">
        <v>61</v>
      </c>
      <c r="K638" s="19" t="s">
        <v>61</v>
      </c>
      <c r="L638" s="28">
        <v>2006</v>
      </c>
      <c r="M638" s="28">
        <v>2006</v>
      </c>
      <c r="N638" s="29" t="s">
        <v>281</v>
      </c>
      <c r="O638" s="18" t="s">
        <v>297</v>
      </c>
    </row>
    <row r="639" spans="1:15">
      <c r="A639" s="28" t="s">
        <v>278</v>
      </c>
      <c r="B639" s="18" t="s">
        <v>257</v>
      </c>
      <c r="C639" s="18" t="s">
        <v>279</v>
      </c>
      <c r="D639" s="16">
        <v>0.4</v>
      </c>
      <c r="E639" s="16">
        <v>70.25</v>
      </c>
      <c r="F639" s="16">
        <v>-161.75</v>
      </c>
      <c r="G639" s="18">
        <v>4.8999999999999998E-3</v>
      </c>
      <c r="H639" s="18">
        <v>0.86</v>
      </c>
      <c r="I639" s="18" t="s">
        <v>32</v>
      </c>
      <c r="J639" s="19" t="s">
        <v>61</v>
      </c>
      <c r="K639" s="19" t="s">
        <v>61</v>
      </c>
      <c r="L639" s="28">
        <v>2006</v>
      </c>
      <c r="M639" s="28">
        <v>2006</v>
      </c>
      <c r="N639" s="29" t="s">
        <v>281</v>
      </c>
      <c r="O639" s="18" t="s">
        <v>297</v>
      </c>
    </row>
    <row r="640" spans="1:15">
      <c r="A640" s="28" t="s">
        <v>278</v>
      </c>
      <c r="B640" s="18" t="s">
        <v>257</v>
      </c>
      <c r="C640" s="18" t="s">
        <v>279</v>
      </c>
      <c r="D640" s="16">
        <v>0.47</v>
      </c>
      <c r="E640" s="16">
        <v>70.25</v>
      </c>
      <c r="F640" s="16">
        <v>-161.25</v>
      </c>
      <c r="G640" s="18">
        <v>4.8999999999999998E-3</v>
      </c>
      <c r="H640" s="18">
        <v>0.86</v>
      </c>
      <c r="I640" s="18" t="s">
        <v>32</v>
      </c>
      <c r="J640" s="19" t="s">
        <v>61</v>
      </c>
      <c r="K640" s="19" t="s">
        <v>61</v>
      </c>
      <c r="L640" s="28">
        <v>2006</v>
      </c>
      <c r="M640" s="28">
        <v>2006</v>
      </c>
      <c r="N640" s="29" t="s">
        <v>281</v>
      </c>
      <c r="O640" s="18" t="s">
        <v>297</v>
      </c>
    </row>
    <row r="641" spans="1:15">
      <c r="A641" s="28" t="s">
        <v>278</v>
      </c>
      <c r="B641" s="18" t="s">
        <v>257</v>
      </c>
      <c r="C641" s="18" t="s">
        <v>279</v>
      </c>
      <c r="D641" s="16">
        <v>0.5</v>
      </c>
      <c r="E641" s="16">
        <v>68.75</v>
      </c>
      <c r="F641" s="16">
        <v>-165.75</v>
      </c>
      <c r="G641" s="18">
        <v>4.8999999999999998E-3</v>
      </c>
      <c r="H641" s="18">
        <v>0.86</v>
      </c>
      <c r="I641" s="18" t="s">
        <v>32</v>
      </c>
      <c r="J641" s="19" t="s">
        <v>61</v>
      </c>
      <c r="K641" s="19" t="s">
        <v>61</v>
      </c>
      <c r="L641" s="28">
        <v>2006</v>
      </c>
      <c r="M641" s="28">
        <v>2006</v>
      </c>
      <c r="N641" s="29" t="s">
        <v>281</v>
      </c>
      <c r="O641" s="18" t="s">
        <v>297</v>
      </c>
    </row>
    <row r="642" spans="1:15">
      <c r="A642" s="28" t="s">
        <v>278</v>
      </c>
      <c r="B642" s="18" t="s">
        <v>257</v>
      </c>
      <c r="C642" s="18" t="s">
        <v>279</v>
      </c>
      <c r="D642" s="16">
        <v>0.35</v>
      </c>
      <c r="E642" s="16">
        <v>70.75</v>
      </c>
      <c r="F642" s="16">
        <v>-159.25</v>
      </c>
      <c r="G642" s="18">
        <v>4.8999999999999998E-3</v>
      </c>
      <c r="H642" s="18">
        <v>0.86</v>
      </c>
      <c r="I642" s="18" t="s">
        <v>32</v>
      </c>
      <c r="J642" s="19" t="s">
        <v>61</v>
      </c>
      <c r="K642" s="19" t="s">
        <v>61</v>
      </c>
      <c r="L642" s="28">
        <v>2006</v>
      </c>
      <c r="M642" s="28">
        <v>2006</v>
      </c>
      <c r="N642" s="29" t="s">
        <v>281</v>
      </c>
      <c r="O642" s="18" t="s">
        <v>297</v>
      </c>
    </row>
    <row r="643" spans="1:15">
      <c r="A643" s="28" t="s">
        <v>278</v>
      </c>
      <c r="B643" s="18" t="s">
        <v>257</v>
      </c>
      <c r="C643" s="18" t="s">
        <v>279</v>
      </c>
      <c r="D643" s="16">
        <v>0.91</v>
      </c>
      <c r="E643" s="16">
        <v>70.75</v>
      </c>
      <c r="F643" s="16">
        <v>-162.75</v>
      </c>
      <c r="G643" s="18">
        <v>4.8999999999999998E-3</v>
      </c>
      <c r="H643" s="18">
        <v>0.86</v>
      </c>
      <c r="I643" s="18" t="s">
        <v>32</v>
      </c>
      <c r="J643" s="19" t="s">
        <v>61</v>
      </c>
      <c r="K643" s="19" t="s">
        <v>61</v>
      </c>
      <c r="L643" s="28">
        <v>2006</v>
      </c>
      <c r="M643" s="28">
        <v>2006</v>
      </c>
      <c r="N643" s="29" t="s">
        <v>281</v>
      </c>
      <c r="O643" s="18" t="s">
        <v>297</v>
      </c>
    </row>
    <row r="644" spans="1:15">
      <c r="A644" s="28" t="s">
        <v>278</v>
      </c>
      <c r="B644" s="18" t="s">
        <v>257</v>
      </c>
      <c r="C644" s="18" t="s">
        <v>279</v>
      </c>
      <c r="D644" s="16">
        <v>0.4</v>
      </c>
      <c r="E644" s="16">
        <v>68.75</v>
      </c>
      <c r="F644" s="16">
        <v>-165.25</v>
      </c>
      <c r="G644" s="18">
        <v>4.8999999999999998E-3</v>
      </c>
      <c r="H644" s="18">
        <v>0.86</v>
      </c>
      <c r="I644" s="18" t="s">
        <v>32</v>
      </c>
      <c r="J644" s="19" t="s">
        <v>61</v>
      </c>
      <c r="K644" s="19" t="s">
        <v>61</v>
      </c>
      <c r="L644" s="28">
        <v>2006</v>
      </c>
      <c r="M644" s="28">
        <v>2006</v>
      </c>
      <c r="N644" s="29" t="s">
        <v>281</v>
      </c>
      <c r="O644" s="18" t="s">
        <v>297</v>
      </c>
    </row>
    <row r="645" spans="1:15">
      <c r="A645" s="28" t="s">
        <v>278</v>
      </c>
      <c r="B645" s="18" t="s">
        <v>257</v>
      </c>
      <c r="C645" s="18" t="s">
        <v>279</v>
      </c>
      <c r="D645" s="16">
        <v>1</v>
      </c>
      <c r="E645" s="16">
        <v>70.25</v>
      </c>
      <c r="F645" s="16">
        <v>-163.75</v>
      </c>
      <c r="G645" s="18">
        <v>4.8999999999999998E-3</v>
      </c>
      <c r="H645" s="18">
        <v>0.86</v>
      </c>
      <c r="I645" s="18" t="s">
        <v>32</v>
      </c>
      <c r="J645" s="19" t="s">
        <v>61</v>
      </c>
      <c r="K645" s="19" t="s">
        <v>61</v>
      </c>
      <c r="L645" s="28">
        <v>2006</v>
      </c>
      <c r="M645" s="28">
        <v>2006</v>
      </c>
      <c r="N645" s="29" t="s">
        <v>281</v>
      </c>
      <c r="O645" s="18" t="s">
        <v>297</v>
      </c>
    </row>
    <row r="646" spans="1:15">
      <c r="A646" s="28" t="s">
        <v>278</v>
      </c>
      <c r="B646" s="18" t="s">
        <v>257</v>
      </c>
      <c r="C646" s="18" t="s">
        <v>279</v>
      </c>
      <c r="D646" s="16">
        <v>0.14000000000000001</v>
      </c>
      <c r="E646" s="16">
        <v>70.75</v>
      </c>
      <c r="F646" s="16">
        <v>-158.75</v>
      </c>
      <c r="G646" s="18">
        <v>4.8999999999999998E-3</v>
      </c>
      <c r="H646" s="18">
        <v>0.86</v>
      </c>
      <c r="I646" s="18" t="s">
        <v>32</v>
      </c>
      <c r="J646" s="19" t="s">
        <v>61</v>
      </c>
      <c r="K646" s="19" t="s">
        <v>61</v>
      </c>
      <c r="L646" s="28">
        <v>2006</v>
      </c>
      <c r="M646" s="28">
        <v>2006</v>
      </c>
      <c r="N646" s="29" t="s">
        <v>281</v>
      </c>
      <c r="O646" s="18" t="s">
        <v>297</v>
      </c>
    </row>
    <row r="647" spans="1:15">
      <c r="A647" s="28" t="s">
        <v>278</v>
      </c>
      <c r="B647" s="18" t="s">
        <v>257</v>
      </c>
      <c r="C647" s="18" t="s">
        <v>279</v>
      </c>
      <c r="D647" s="16">
        <v>0.33</v>
      </c>
      <c r="E647" s="16">
        <v>69.25</v>
      </c>
      <c r="F647" s="16">
        <v>-163.25</v>
      </c>
      <c r="G647" s="18">
        <v>4.8999999999999998E-3</v>
      </c>
      <c r="H647" s="18">
        <v>0.86</v>
      </c>
      <c r="I647" s="18" t="s">
        <v>32</v>
      </c>
      <c r="J647" s="19" t="s">
        <v>61</v>
      </c>
      <c r="K647" s="19" t="s">
        <v>61</v>
      </c>
      <c r="L647" s="28">
        <v>2006</v>
      </c>
      <c r="M647" s="28">
        <v>2006</v>
      </c>
      <c r="N647" s="29" t="s">
        <v>281</v>
      </c>
      <c r="O647" s="18" t="s">
        <v>297</v>
      </c>
    </row>
    <row r="648" spans="1:15">
      <c r="A648" s="28" t="s">
        <v>278</v>
      </c>
      <c r="B648" s="18" t="s">
        <v>257</v>
      </c>
      <c r="C648" s="18" t="s">
        <v>279</v>
      </c>
      <c r="D648" s="16">
        <v>0.13</v>
      </c>
      <c r="E648" s="16">
        <v>71.25</v>
      </c>
      <c r="F648" s="16">
        <v>-156.75</v>
      </c>
      <c r="G648" s="18">
        <v>4.8999999999999998E-3</v>
      </c>
      <c r="H648" s="18">
        <v>0.86</v>
      </c>
      <c r="I648" s="18" t="s">
        <v>32</v>
      </c>
      <c r="J648" s="19" t="s">
        <v>61</v>
      </c>
      <c r="K648" s="19" t="s">
        <v>61</v>
      </c>
      <c r="L648" s="28">
        <v>2006</v>
      </c>
      <c r="M648" s="28">
        <v>2006</v>
      </c>
      <c r="N648" s="29" t="s">
        <v>281</v>
      </c>
      <c r="O648" s="18" t="s">
        <v>297</v>
      </c>
    </row>
    <row r="649" spans="1:15">
      <c r="A649" s="28" t="s">
        <v>278</v>
      </c>
      <c r="B649" s="18" t="s">
        <v>257</v>
      </c>
      <c r="C649" s="18" t="s">
        <v>279</v>
      </c>
      <c r="D649" s="16">
        <v>0.35</v>
      </c>
      <c r="E649" s="16">
        <v>70.25</v>
      </c>
      <c r="F649" s="16">
        <v>-160.75</v>
      </c>
      <c r="G649" s="18">
        <v>4.8999999999999998E-3</v>
      </c>
      <c r="H649" s="18">
        <v>0.86</v>
      </c>
      <c r="I649" s="18" t="s">
        <v>32</v>
      </c>
      <c r="J649" s="19" t="s">
        <v>61</v>
      </c>
      <c r="K649" s="19" t="s">
        <v>61</v>
      </c>
      <c r="L649" s="28">
        <v>2006</v>
      </c>
      <c r="M649" s="28">
        <v>2006</v>
      </c>
      <c r="N649" s="29" t="s">
        <v>281</v>
      </c>
      <c r="O649" s="18" t="s">
        <v>297</v>
      </c>
    </row>
    <row r="650" spans="1:15">
      <c r="A650" s="28" t="s">
        <v>278</v>
      </c>
      <c r="B650" s="18" t="s">
        <v>257</v>
      </c>
      <c r="C650" s="18" t="s">
        <v>279</v>
      </c>
      <c r="D650" s="16">
        <v>1</v>
      </c>
      <c r="E650" s="16">
        <v>68.25</v>
      </c>
      <c r="F650" s="16">
        <v>-167.75</v>
      </c>
      <c r="G650" s="18">
        <v>4.8999999999999998E-3</v>
      </c>
      <c r="H650" s="18">
        <v>0.86</v>
      </c>
      <c r="I650" s="18" t="s">
        <v>32</v>
      </c>
      <c r="J650" s="19" t="s">
        <v>61</v>
      </c>
      <c r="K650" s="19" t="s">
        <v>61</v>
      </c>
      <c r="L650" s="28">
        <v>2006</v>
      </c>
      <c r="M650" s="28">
        <v>2006</v>
      </c>
      <c r="N650" s="29" t="s">
        <v>281</v>
      </c>
      <c r="O650" s="18" t="s">
        <v>297</v>
      </c>
    </row>
    <row r="651" spans="1:15">
      <c r="A651" s="28" t="s">
        <v>278</v>
      </c>
      <c r="B651" s="18" t="s">
        <v>257</v>
      </c>
      <c r="C651" s="18" t="s">
        <v>279</v>
      </c>
      <c r="D651" s="16">
        <v>0.17</v>
      </c>
      <c r="E651" s="16">
        <v>71.25</v>
      </c>
      <c r="F651" s="16">
        <v>-160.75</v>
      </c>
      <c r="G651" s="18">
        <v>4.8999999999999998E-3</v>
      </c>
      <c r="H651" s="18">
        <v>0.86</v>
      </c>
      <c r="I651" s="18" t="s">
        <v>32</v>
      </c>
      <c r="J651" s="19" t="s">
        <v>61</v>
      </c>
      <c r="K651" s="19" t="s">
        <v>61</v>
      </c>
      <c r="L651" s="28">
        <v>2006</v>
      </c>
      <c r="M651" s="28">
        <v>2006</v>
      </c>
      <c r="N651" s="29" t="s">
        <v>281</v>
      </c>
      <c r="O651" s="18" t="s">
        <v>297</v>
      </c>
    </row>
    <row r="652" spans="1:15">
      <c r="A652" s="28" t="s">
        <v>278</v>
      </c>
      <c r="B652" s="18" t="s">
        <v>257</v>
      </c>
      <c r="C652" s="18" t="s">
        <v>279</v>
      </c>
      <c r="D652" s="16">
        <v>0.27</v>
      </c>
      <c r="E652" s="16">
        <v>68.75</v>
      </c>
      <c r="F652" s="16">
        <v>-164.75</v>
      </c>
      <c r="G652" s="18">
        <v>4.8999999999999998E-3</v>
      </c>
      <c r="H652" s="18">
        <v>0.86</v>
      </c>
      <c r="I652" s="18" t="s">
        <v>32</v>
      </c>
      <c r="J652" s="19" t="s">
        <v>61</v>
      </c>
      <c r="K652" s="19" t="s">
        <v>61</v>
      </c>
      <c r="L652" s="28">
        <v>2006</v>
      </c>
      <c r="M652" s="28">
        <v>2006</v>
      </c>
      <c r="N652" s="29" t="s">
        <v>281</v>
      </c>
      <c r="O652" s="18" t="s">
        <v>297</v>
      </c>
    </row>
    <row r="653" spans="1:15">
      <c r="A653" s="28" t="s">
        <v>278</v>
      </c>
      <c r="B653" s="18" t="s">
        <v>257</v>
      </c>
      <c r="C653" s="18" t="s">
        <v>279</v>
      </c>
      <c r="D653" s="16">
        <v>0.21</v>
      </c>
      <c r="E653" s="16">
        <v>70.75</v>
      </c>
      <c r="F653" s="16">
        <v>-157.75</v>
      </c>
      <c r="G653" s="18">
        <v>4.8999999999999998E-3</v>
      </c>
      <c r="H653" s="18">
        <v>0.86</v>
      </c>
      <c r="I653" s="18" t="s">
        <v>32</v>
      </c>
      <c r="J653" s="19" t="s">
        <v>61</v>
      </c>
      <c r="K653" s="19" t="s">
        <v>61</v>
      </c>
      <c r="L653" s="28">
        <v>2006</v>
      </c>
      <c r="M653" s="28">
        <v>2006</v>
      </c>
      <c r="N653" s="29" t="s">
        <v>281</v>
      </c>
      <c r="O653" s="18" t="s">
        <v>297</v>
      </c>
    </row>
    <row r="654" spans="1:15">
      <c r="A654" s="28" t="s">
        <v>278</v>
      </c>
      <c r="B654" s="18" t="s">
        <v>257</v>
      </c>
      <c r="C654" s="18" t="s">
        <v>279</v>
      </c>
      <c r="D654" s="16">
        <v>0.2</v>
      </c>
      <c r="E654" s="16">
        <v>69.75</v>
      </c>
      <c r="F654" s="16">
        <v>-162.75</v>
      </c>
      <c r="G654" s="18">
        <v>4.8999999999999998E-3</v>
      </c>
      <c r="H654" s="18">
        <v>0.86</v>
      </c>
      <c r="I654" s="18" t="s">
        <v>32</v>
      </c>
      <c r="J654" s="19" t="s">
        <v>61</v>
      </c>
      <c r="K654" s="19" t="s">
        <v>61</v>
      </c>
      <c r="L654" s="28">
        <v>2006</v>
      </c>
      <c r="M654" s="28">
        <v>2006</v>
      </c>
      <c r="N654" s="29" t="s">
        <v>281</v>
      </c>
      <c r="O654" s="18" t="s">
        <v>297</v>
      </c>
    </row>
    <row r="655" spans="1:15">
      <c r="A655" s="28" t="s">
        <v>278</v>
      </c>
      <c r="B655" s="18" t="s">
        <v>257</v>
      </c>
      <c r="C655" s="18" t="s">
        <v>293</v>
      </c>
      <c r="D655" s="16">
        <v>1</v>
      </c>
      <c r="E655" s="16">
        <v>68.75</v>
      </c>
      <c r="F655" s="16">
        <v>-166.75</v>
      </c>
      <c r="G655" s="18">
        <v>2E-3</v>
      </c>
      <c r="H655" s="18">
        <v>0.55000000000000004</v>
      </c>
      <c r="I655" s="18" t="s">
        <v>32</v>
      </c>
      <c r="J655" s="19" t="s">
        <v>61</v>
      </c>
      <c r="K655" s="19" t="s">
        <v>61</v>
      </c>
      <c r="L655" s="28">
        <v>2006</v>
      </c>
      <c r="M655" s="28">
        <v>2006</v>
      </c>
      <c r="N655" s="29" t="s">
        <v>294</v>
      </c>
      <c r="O655" s="18" t="s">
        <v>297</v>
      </c>
    </row>
    <row r="656" spans="1:15">
      <c r="A656" s="28" t="s">
        <v>278</v>
      </c>
      <c r="B656" s="18" t="s">
        <v>257</v>
      </c>
      <c r="C656" s="18" t="s">
        <v>293</v>
      </c>
      <c r="D656" s="16">
        <v>0.77</v>
      </c>
      <c r="E656" s="16">
        <v>69.75</v>
      </c>
      <c r="F656" s="16">
        <v>-163.75</v>
      </c>
      <c r="G656" s="18">
        <v>2E-3</v>
      </c>
      <c r="H656" s="18">
        <v>0.55000000000000004</v>
      </c>
      <c r="I656" s="18" t="s">
        <v>32</v>
      </c>
      <c r="J656" s="19" t="s">
        <v>61</v>
      </c>
      <c r="K656" s="19" t="s">
        <v>61</v>
      </c>
      <c r="L656" s="28">
        <v>2006</v>
      </c>
      <c r="M656" s="28">
        <v>2006</v>
      </c>
      <c r="N656" s="29" t="s">
        <v>294</v>
      </c>
      <c r="O656" s="18" t="s">
        <v>297</v>
      </c>
    </row>
    <row r="657" spans="1:15">
      <c r="A657" s="28" t="s">
        <v>278</v>
      </c>
      <c r="B657" s="18" t="s">
        <v>257</v>
      </c>
      <c r="C657" s="18" t="s">
        <v>293</v>
      </c>
      <c r="D657" s="16">
        <v>0.72</v>
      </c>
      <c r="E657" s="16">
        <v>70.75</v>
      </c>
      <c r="F657" s="16">
        <v>-160.75</v>
      </c>
      <c r="G657" s="18">
        <v>2E-3</v>
      </c>
      <c r="H657" s="18">
        <v>0.55000000000000004</v>
      </c>
      <c r="I657" s="18" t="s">
        <v>32</v>
      </c>
      <c r="J657" s="19" t="s">
        <v>61</v>
      </c>
      <c r="K657" s="19" t="s">
        <v>61</v>
      </c>
      <c r="L657" s="28">
        <v>2006</v>
      </c>
      <c r="M657" s="28">
        <v>2006</v>
      </c>
      <c r="N657" s="29" t="s">
        <v>294</v>
      </c>
      <c r="O657" s="18" t="s">
        <v>297</v>
      </c>
    </row>
    <row r="658" spans="1:15">
      <c r="A658" s="28" t="s">
        <v>278</v>
      </c>
      <c r="B658" s="18" t="s">
        <v>257</v>
      </c>
      <c r="C658" s="18" t="s">
        <v>293</v>
      </c>
      <c r="D658" s="16">
        <v>0.5</v>
      </c>
      <c r="E658" s="16">
        <v>69.25</v>
      </c>
      <c r="F658" s="16">
        <v>-164.25</v>
      </c>
      <c r="G658" s="18">
        <v>2E-3</v>
      </c>
      <c r="H658" s="18">
        <v>0.55000000000000004</v>
      </c>
      <c r="I658" s="18" t="s">
        <v>32</v>
      </c>
      <c r="J658" s="19" t="s">
        <v>61</v>
      </c>
      <c r="K658" s="19" t="s">
        <v>61</v>
      </c>
      <c r="L658" s="28">
        <v>2006</v>
      </c>
      <c r="M658" s="28">
        <v>2006</v>
      </c>
      <c r="N658" s="29" t="s">
        <v>294</v>
      </c>
      <c r="O658" s="18" t="s">
        <v>297</v>
      </c>
    </row>
    <row r="659" spans="1:15">
      <c r="A659" s="28" t="s">
        <v>278</v>
      </c>
      <c r="B659" s="18" t="s">
        <v>257</v>
      </c>
      <c r="C659" s="18" t="s">
        <v>293</v>
      </c>
      <c r="D659" s="16">
        <v>0.7</v>
      </c>
      <c r="E659" s="16">
        <v>70.25</v>
      </c>
      <c r="F659" s="16">
        <v>-162.75</v>
      </c>
      <c r="G659" s="18">
        <v>2E-3</v>
      </c>
      <c r="H659" s="18">
        <v>0.55000000000000004</v>
      </c>
      <c r="I659" s="18" t="s">
        <v>32</v>
      </c>
      <c r="J659" s="19" t="s">
        <v>61</v>
      </c>
      <c r="K659" s="19" t="s">
        <v>61</v>
      </c>
      <c r="L659" s="28">
        <v>2006</v>
      </c>
      <c r="M659" s="28">
        <v>2006</v>
      </c>
      <c r="N659" s="29" t="s">
        <v>294</v>
      </c>
      <c r="O659" s="18" t="s">
        <v>297</v>
      </c>
    </row>
    <row r="660" spans="1:15">
      <c r="A660" s="28" t="s">
        <v>278</v>
      </c>
      <c r="B660" s="18" t="s">
        <v>257</v>
      </c>
      <c r="C660" s="18" t="s">
        <v>293</v>
      </c>
      <c r="D660" s="16">
        <v>0.47</v>
      </c>
      <c r="E660" s="16">
        <v>69.75</v>
      </c>
      <c r="F660" s="16">
        <v>-163.25</v>
      </c>
      <c r="G660" s="18">
        <v>2E-3</v>
      </c>
      <c r="H660" s="18">
        <v>0.55000000000000004</v>
      </c>
      <c r="I660" s="18" t="s">
        <v>32</v>
      </c>
      <c r="J660" s="19" t="s">
        <v>61</v>
      </c>
      <c r="K660" s="19" t="s">
        <v>61</v>
      </c>
      <c r="L660" s="28">
        <v>2006</v>
      </c>
      <c r="M660" s="28">
        <v>2006</v>
      </c>
      <c r="N660" s="29" t="s">
        <v>294</v>
      </c>
      <c r="O660" s="18" t="s">
        <v>297</v>
      </c>
    </row>
    <row r="661" spans="1:15">
      <c r="A661" s="28" t="s">
        <v>278</v>
      </c>
      <c r="B661" s="18" t="s">
        <v>257</v>
      </c>
      <c r="C661" s="18" t="s">
        <v>293</v>
      </c>
      <c r="D661" s="16">
        <v>0.19</v>
      </c>
      <c r="E661" s="16">
        <v>71.25</v>
      </c>
      <c r="F661" s="16">
        <v>-157.75</v>
      </c>
      <c r="G661" s="18">
        <v>2E-3</v>
      </c>
      <c r="H661" s="18">
        <v>0.55000000000000004</v>
      </c>
      <c r="I661" s="18" t="s">
        <v>32</v>
      </c>
      <c r="J661" s="19" t="s">
        <v>61</v>
      </c>
      <c r="K661" s="19" t="s">
        <v>61</v>
      </c>
      <c r="L661" s="28">
        <v>2006</v>
      </c>
      <c r="M661" s="28">
        <v>2006</v>
      </c>
      <c r="N661" s="29" t="s">
        <v>294</v>
      </c>
      <c r="O661" s="18" t="s">
        <v>297</v>
      </c>
    </row>
    <row r="662" spans="1:15">
      <c r="A662" s="28" t="s">
        <v>278</v>
      </c>
      <c r="B662" s="18" t="s">
        <v>257</v>
      </c>
      <c r="C662" s="18" t="s">
        <v>293</v>
      </c>
      <c r="D662" s="16">
        <v>0.8</v>
      </c>
      <c r="E662" s="16">
        <v>70.75</v>
      </c>
      <c r="F662" s="16">
        <v>-161.25</v>
      </c>
      <c r="G662" s="18">
        <v>2E-3</v>
      </c>
      <c r="H662" s="18">
        <v>0.55000000000000004</v>
      </c>
      <c r="I662" s="18" t="s">
        <v>32</v>
      </c>
      <c r="J662" s="19" t="s">
        <v>61</v>
      </c>
      <c r="K662" s="19" t="s">
        <v>61</v>
      </c>
      <c r="L662" s="28">
        <v>2006</v>
      </c>
      <c r="M662" s="28">
        <v>2006</v>
      </c>
      <c r="N662" s="29" t="s">
        <v>294</v>
      </c>
      <c r="O662" s="18" t="s">
        <v>297</v>
      </c>
    </row>
    <row r="663" spans="1:15">
      <c r="A663" s="28" t="s">
        <v>278</v>
      </c>
      <c r="B663" s="18" t="s">
        <v>257</v>
      </c>
      <c r="C663" s="18" t="s">
        <v>293</v>
      </c>
      <c r="D663" s="16">
        <v>0.69</v>
      </c>
      <c r="E663" s="16">
        <v>70.75</v>
      </c>
      <c r="F663" s="16">
        <v>-160.25</v>
      </c>
      <c r="G663" s="18">
        <v>2E-3</v>
      </c>
      <c r="H663" s="18">
        <v>0.55000000000000004</v>
      </c>
      <c r="I663" s="18" t="s">
        <v>32</v>
      </c>
      <c r="J663" s="19" t="s">
        <v>61</v>
      </c>
      <c r="K663" s="19" t="s">
        <v>61</v>
      </c>
      <c r="L663" s="28">
        <v>2006</v>
      </c>
      <c r="M663" s="28">
        <v>2006</v>
      </c>
      <c r="N663" s="29" t="s">
        <v>294</v>
      </c>
      <c r="O663" s="18" t="s">
        <v>297</v>
      </c>
    </row>
    <row r="664" spans="1:15">
      <c r="A664" s="28" t="s">
        <v>278</v>
      </c>
      <c r="B664" s="18" t="s">
        <v>257</v>
      </c>
      <c r="C664" s="18" t="s">
        <v>293</v>
      </c>
      <c r="D664" s="16">
        <v>0.43</v>
      </c>
      <c r="E664" s="16">
        <v>69.25</v>
      </c>
      <c r="F664" s="16">
        <v>-163.75</v>
      </c>
      <c r="G664" s="18">
        <v>2E-3</v>
      </c>
      <c r="H664" s="18">
        <v>0.55000000000000004</v>
      </c>
      <c r="I664" s="18" t="s">
        <v>32</v>
      </c>
      <c r="J664" s="19" t="s">
        <v>61</v>
      </c>
      <c r="K664" s="19" t="s">
        <v>61</v>
      </c>
      <c r="L664" s="28">
        <v>2006</v>
      </c>
      <c r="M664" s="28">
        <v>2006</v>
      </c>
      <c r="N664" s="29" t="s">
        <v>294</v>
      </c>
      <c r="O664" s="18" t="s">
        <v>297</v>
      </c>
    </row>
    <row r="665" spans="1:15">
      <c r="A665" s="28" t="s">
        <v>278</v>
      </c>
      <c r="B665" s="18" t="s">
        <v>257</v>
      </c>
      <c r="C665" s="18" t="s">
        <v>293</v>
      </c>
      <c r="D665" s="16">
        <v>1</v>
      </c>
      <c r="E665" s="16">
        <v>68.75</v>
      </c>
      <c r="F665" s="16">
        <v>-167.25</v>
      </c>
      <c r="G665" s="18">
        <v>2E-3</v>
      </c>
      <c r="H665" s="18">
        <v>0.55000000000000004</v>
      </c>
      <c r="I665" s="18" t="s">
        <v>32</v>
      </c>
      <c r="J665" s="19" t="s">
        <v>61</v>
      </c>
      <c r="K665" s="19" t="s">
        <v>61</v>
      </c>
      <c r="L665" s="28">
        <v>2006</v>
      </c>
      <c r="M665" s="28">
        <v>2006</v>
      </c>
      <c r="N665" s="29" t="s">
        <v>294</v>
      </c>
      <c r="O665" s="18" t="s">
        <v>297</v>
      </c>
    </row>
    <row r="666" spans="1:15">
      <c r="A666" s="28" t="s">
        <v>278</v>
      </c>
      <c r="B666" s="18" t="s">
        <v>257</v>
      </c>
      <c r="C666" s="18" t="s">
        <v>293</v>
      </c>
      <c r="D666" s="16">
        <v>0.9</v>
      </c>
      <c r="E666" s="16">
        <v>70.25</v>
      </c>
      <c r="F666" s="16">
        <v>-163.25</v>
      </c>
      <c r="G666" s="18">
        <v>2E-3</v>
      </c>
      <c r="H666" s="18">
        <v>0.55000000000000004</v>
      </c>
      <c r="I666" s="18" t="s">
        <v>32</v>
      </c>
      <c r="J666" s="19" t="s">
        <v>61</v>
      </c>
      <c r="K666" s="19" t="s">
        <v>61</v>
      </c>
      <c r="L666" s="28">
        <v>2006</v>
      </c>
      <c r="M666" s="28">
        <v>2006</v>
      </c>
      <c r="N666" s="29" t="s">
        <v>294</v>
      </c>
      <c r="O666" s="18" t="s">
        <v>297</v>
      </c>
    </row>
    <row r="667" spans="1:15">
      <c r="A667" s="28" t="s">
        <v>278</v>
      </c>
      <c r="B667" s="18" t="s">
        <v>257</v>
      </c>
      <c r="C667" s="18" t="s">
        <v>293</v>
      </c>
      <c r="D667" s="16">
        <v>0.6</v>
      </c>
      <c r="E667" s="16">
        <v>68.75</v>
      </c>
      <c r="F667" s="16">
        <v>-166.25</v>
      </c>
      <c r="G667" s="18">
        <v>2E-3</v>
      </c>
      <c r="H667" s="18">
        <v>0.55000000000000004</v>
      </c>
      <c r="I667" s="18" t="s">
        <v>32</v>
      </c>
      <c r="J667" s="19" t="s">
        <v>61</v>
      </c>
      <c r="K667" s="19" t="s">
        <v>61</v>
      </c>
      <c r="L667" s="28">
        <v>2006</v>
      </c>
      <c r="M667" s="28">
        <v>2006</v>
      </c>
      <c r="N667" s="29" t="s">
        <v>294</v>
      </c>
      <c r="O667" s="18" t="s">
        <v>297</v>
      </c>
    </row>
    <row r="668" spans="1:15">
      <c r="A668" s="28" t="s">
        <v>278</v>
      </c>
      <c r="B668" s="18" t="s">
        <v>257</v>
      </c>
      <c r="C668" s="18" t="s">
        <v>293</v>
      </c>
      <c r="D668" s="16">
        <v>0.21</v>
      </c>
      <c r="E668" s="16">
        <v>71.25</v>
      </c>
      <c r="F668" s="16">
        <v>-157.25</v>
      </c>
      <c r="G668" s="18">
        <v>2E-3</v>
      </c>
      <c r="H668" s="18">
        <v>0.55000000000000004</v>
      </c>
      <c r="I668" s="18" t="s">
        <v>32</v>
      </c>
      <c r="J668" s="19" t="s">
        <v>61</v>
      </c>
      <c r="K668" s="19" t="s">
        <v>61</v>
      </c>
      <c r="L668" s="28">
        <v>2006</v>
      </c>
      <c r="M668" s="28">
        <v>2006</v>
      </c>
      <c r="N668" s="29" t="s">
        <v>294</v>
      </c>
      <c r="O668" s="18" t="s">
        <v>297</v>
      </c>
    </row>
    <row r="669" spans="1:15">
      <c r="A669" s="28" t="s">
        <v>278</v>
      </c>
      <c r="B669" s="18" t="s">
        <v>257</v>
      </c>
      <c r="C669" s="18" t="s">
        <v>293</v>
      </c>
      <c r="D669" s="16">
        <v>0.63</v>
      </c>
      <c r="E669" s="16">
        <v>69.25</v>
      </c>
      <c r="F669" s="16">
        <v>-164.75</v>
      </c>
      <c r="G669" s="18">
        <v>2E-3</v>
      </c>
      <c r="H669" s="18">
        <v>0.55000000000000004</v>
      </c>
      <c r="I669" s="18" t="s">
        <v>32</v>
      </c>
      <c r="J669" s="19" t="s">
        <v>61</v>
      </c>
      <c r="K669" s="19" t="s">
        <v>61</v>
      </c>
      <c r="L669" s="28">
        <v>2006</v>
      </c>
      <c r="M669" s="28">
        <v>2006</v>
      </c>
      <c r="N669" s="29" t="s">
        <v>294</v>
      </c>
      <c r="O669" s="18" t="s">
        <v>297</v>
      </c>
    </row>
    <row r="670" spans="1:15">
      <c r="A670" s="28" t="s">
        <v>278</v>
      </c>
      <c r="B670" s="18" t="s">
        <v>257</v>
      </c>
      <c r="C670" s="18" t="s">
        <v>293</v>
      </c>
      <c r="D670" s="16">
        <v>0.2</v>
      </c>
      <c r="E670" s="16">
        <v>71.25</v>
      </c>
      <c r="F670" s="16">
        <v>-158.25</v>
      </c>
      <c r="G670" s="18">
        <v>2E-3</v>
      </c>
      <c r="H670" s="18">
        <v>0.55000000000000004</v>
      </c>
      <c r="I670" s="18" t="s">
        <v>32</v>
      </c>
      <c r="J670" s="19" t="s">
        <v>61</v>
      </c>
      <c r="K670" s="19" t="s">
        <v>61</v>
      </c>
      <c r="L670" s="28">
        <v>2006</v>
      </c>
      <c r="M670" s="28">
        <v>2006</v>
      </c>
      <c r="N670" s="29" t="s">
        <v>294</v>
      </c>
      <c r="O670" s="18" t="s">
        <v>297</v>
      </c>
    </row>
    <row r="671" spans="1:15">
      <c r="A671" s="28" t="s">
        <v>278</v>
      </c>
      <c r="B671" s="18" t="s">
        <v>257</v>
      </c>
      <c r="C671" s="18" t="s">
        <v>293</v>
      </c>
      <c r="D671" s="16">
        <v>0.86</v>
      </c>
      <c r="E671" s="16">
        <v>70.75</v>
      </c>
      <c r="F671" s="16">
        <v>-161.75</v>
      </c>
      <c r="G671" s="18">
        <v>2E-3</v>
      </c>
      <c r="H671" s="18">
        <v>0.55000000000000004</v>
      </c>
      <c r="I671" s="18" t="s">
        <v>32</v>
      </c>
      <c r="J671" s="19" t="s">
        <v>61</v>
      </c>
      <c r="K671" s="19" t="s">
        <v>61</v>
      </c>
      <c r="L671" s="28">
        <v>2006</v>
      </c>
      <c r="M671" s="28">
        <v>2006</v>
      </c>
      <c r="N671" s="29" t="s">
        <v>294</v>
      </c>
      <c r="O671" s="18" t="s">
        <v>297</v>
      </c>
    </row>
    <row r="672" spans="1:15">
      <c r="A672" s="28" t="s">
        <v>278</v>
      </c>
      <c r="B672" s="18" t="s">
        <v>257</v>
      </c>
      <c r="C672" s="18" t="s">
        <v>293</v>
      </c>
      <c r="D672" s="16">
        <v>0.8</v>
      </c>
      <c r="E672" s="16">
        <v>69.25</v>
      </c>
      <c r="F672" s="16">
        <v>-165.25</v>
      </c>
      <c r="G672" s="18">
        <v>2E-3</v>
      </c>
      <c r="H672" s="18">
        <v>0.55000000000000004</v>
      </c>
      <c r="I672" s="18" t="s">
        <v>32</v>
      </c>
      <c r="J672" s="19" t="s">
        <v>61</v>
      </c>
      <c r="K672" s="19" t="s">
        <v>61</v>
      </c>
      <c r="L672" s="28">
        <v>2006</v>
      </c>
      <c r="M672" s="28">
        <v>2006</v>
      </c>
      <c r="N672" s="29" t="s">
        <v>294</v>
      </c>
      <c r="O672" s="18" t="s">
        <v>297</v>
      </c>
    </row>
    <row r="673" spans="1:15">
      <c r="A673" s="28" t="s">
        <v>278</v>
      </c>
      <c r="B673" s="18" t="s">
        <v>257</v>
      </c>
      <c r="C673" s="18" t="s">
        <v>293</v>
      </c>
      <c r="D673" s="16">
        <v>0.19</v>
      </c>
      <c r="E673" s="16">
        <v>71.25</v>
      </c>
      <c r="F673" s="16">
        <v>-158.75</v>
      </c>
      <c r="G673" s="18">
        <v>2E-3</v>
      </c>
      <c r="H673" s="18">
        <v>0.55000000000000004</v>
      </c>
      <c r="I673" s="18" t="s">
        <v>32</v>
      </c>
      <c r="J673" s="19" t="s">
        <v>61</v>
      </c>
      <c r="K673" s="19" t="s">
        <v>61</v>
      </c>
      <c r="L673" s="28">
        <v>2006</v>
      </c>
      <c r="M673" s="28">
        <v>2006</v>
      </c>
      <c r="N673" s="29" t="s">
        <v>294</v>
      </c>
      <c r="O673" s="18" t="s">
        <v>297</v>
      </c>
    </row>
    <row r="674" spans="1:15">
      <c r="A674" s="28" t="s">
        <v>278</v>
      </c>
      <c r="B674" s="18" t="s">
        <v>257</v>
      </c>
      <c r="C674" s="18" t="s">
        <v>293</v>
      </c>
      <c r="D674" s="16">
        <v>0.17</v>
      </c>
      <c r="E674" s="16">
        <v>71.25</v>
      </c>
      <c r="F674" s="16">
        <v>-159.25</v>
      </c>
      <c r="G674" s="18">
        <v>2E-3</v>
      </c>
      <c r="H674" s="18">
        <v>0.55000000000000004</v>
      </c>
      <c r="I674" s="18" t="s">
        <v>32</v>
      </c>
      <c r="J674" s="19" t="s">
        <v>61</v>
      </c>
      <c r="K674" s="19" t="s">
        <v>61</v>
      </c>
      <c r="L674" s="28">
        <v>2006</v>
      </c>
      <c r="M674" s="28">
        <v>2006</v>
      </c>
      <c r="N674" s="29" t="s">
        <v>294</v>
      </c>
      <c r="O674" s="18" t="s">
        <v>297</v>
      </c>
    </row>
    <row r="675" spans="1:15">
      <c r="A675" s="28" t="s">
        <v>278</v>
      </c>
      <c r="B675" s="18" t="s">
        <v>257</v>
      </c>
      <c r="C675" s="18" t="s">
        <v>293</v>
      </c>
      <c r="D675" s="16">
        <v>0.47</v>
      </c>
      <c r="E675" s="16">
        <v>70.25</v>
      </c>
      <c r="F675" s="16">
        <v>-162.25</v>
      </c>
      <c r="G675" s="18">
        <v>2E-3</v>
      </c>
      <c r="H675" s="18">
        <v>0.55000000000000004</v>
      </c>
      <c r="I675" s="18" t="s">
        <v>32</v>
      </c>
      <c r="J675" s="19" t="s">
        <v>61</v>
      </c>
      <c r="K675" s="19" t="s">
        <v>61</v>
      </c>
      <c r="L675" s="28">
        <v>2006</v>
      </c>
      <c r="M675" s="28">
        <v>2006</v>
      </c>
      <c r="N675" s="29" t="s">
        <v>294</v>
      </c>
      <c r="O675" s="18" t="s">
        <v>297</v>
      </c>
    </row>
    <row r="676" spans="1:15">
      <c r="A676" s="28" t="s">
        <v>278</v>
      </c>
      <c r="B676" s="18" t="s">
        <v>257</v>
      </c>
      <c r="C676" s="18" t="s">
        <v>293</v>
      </c>
      <c r="D676" s="16">
        <v>0.9</v>
      </c>
      <c r="E676" s="16">
        <v>69.25</v>
      </c>
      <c r="F676" s="16">
        <v>-165.75</v>
      </c>
      <c r="G676" s="18">
        <v>2E-3</v>
      </c>
      <c r="H676" s="18">
        <v>0.55000000000000004</v>
      </c>
      <c r="I676" s="18" t="s">
        <v>32</v>
      </c>
      <c r="J676" s="19" t="s">
        <v>61</v>
      </c>
      <c r="K676" s="19" t="s">
        <v>61</v>
      </c>
      <c r="L676" s="28">
        <v>2006</v>
      </c>
      <c r="M676" s="28">
        <v>2006</v>
      </c>
      <c r="N676" s="29" t="s">
        <v>294</v>
      </c>
      <c r="O676" s="18" t="s">
        <v>297</v>
      </c>
    </row>
    <row r="677" spans="1:15">
      <c r="A677" s="28" t="s">
        <v>278</v>
      </c>
      <c r="B677" s="18" t="s">
        <v>257</v>
      </c>
      <c r="C677" s="18" t="s">
        <v>293</v>
      </c>
      <c r="D677" s="16">
        <v>0.91</v>
      </c>
      <c r="E677" s="16">
        <v>70.75</v>
      </c>
      <c r="F677" s="16">
        <v>-162.25</v>
      </c>
      <c r="G677" s="18">
        <v>2E-3</v>
      </c>
      <c r="H677" s="18">
        <v>0.55000000000000004</v>
      </c>
      <c r="I677" s="18" t="s">
        <v>32</v>
      </c>
      <c r="J677" s="19" t="s">
        <v>61</v>
      </c>
      <c r="K677" s="19" t="s">
        <v>61</v>
      </c>
      <c r="L677" s="28">
        <v>2006</v>
      </c>
      <c r="M677" s="28">
        <v>2006</v>
      </c>
      <c r="N677" s="29" t="s">
        <v>294</v>
      </c>
      <c r="O677" s="18" t="s">
        <v>297</v>
      </c>
    </row>
    <row r="678" spans="1:15">
      <c r="A678" s="28" t="s">
        <v>278</v>
      </c>
      <c r="B678" s="18" t="s">
        <v>257</v>
      </c>
      <c r="C678" s="18" t="s">
        <v>293</v>
      </c>
      <c r="D678" s="16">
        <v>1</v>
      </c>
      <c r="E678" s="16">
        <v>69.25</v>
      </c>
      <c r="F678" s="16">
        <v>-166.25</v>
      </c>
      <c r="G678" s="18">
        <v>2E-3</v>
      </c>
      <c r="H678" s="18">
        <v>0.55000000000000004</v>
      </c>
      <c r="I678" s="18" t="s">
        <v>32</v>
      </c>
      <c r="J678" s="19" t="s">
        <v>61</v>
      </c>
      <c r="K678" s="19" t="s">
        <v>61</v>
      </c>
      <c r="L678" s="28">
        <v>2006</v>
      </c>
      <c r="M678" s="28">
        <v>2006</v>
      </c>
      <c r="N678" s="29" t="s">
        <v>294</v>
      </c>
      <c r="O678" s="18" t="s">
        <v>297</v>
      </c>
    </row>
    <row r="679" spans="1:15">
      <c r="A679" s="28" t="s">
        <v>278</v>
      </c>
      <c r="B679" s="18" t="s">
        <v>257</v>
      </c>
      <c r="C679" s="18" t="s">
        <v>293</v>
      </c>
      <c r="D679" s="16">
        <v>0.61</v>
      </c>
      <c r="E679" s="16">
        <v>70.75</v>
      </c>
      <c r="F679" s="16">
        <v>-159.75</v>
      </c>
      <c r="G679" s="18">
        <v>2E-3</v>
      </c>
      <c r="H679" s="18">
        <v>0.55000000000000004</v>
      </c>
      <c r="I679" s="18" t="s">
        <v>32</v>
      </c>
      <c r="J679" s="19" t="s">
        <v>61</v>
      </c>
      <c r="K679" s="19" t="s">
        <v>61</v>
      </c>
      <c r="L679" s="28">
        <v>2006</v>
      </c>
      <c r="M679" s="28">
        <v>2006</v>
      </c>
      <c r="N679" s="29" t="s">
        <v>294</v>
      </c>
      <c r="O679" s="18" t="s">
        <v>297</v>
      </c>
    </row>
    <row r="680" spans="1:15">
      <c r="A680" s="28" t="s">
        <v>278</v>
      </c>
      <c r="B680" s="18" t="s">
        <v>257</v>
      </c>
      <c r="C680" s="18" t="s">
        <v>293</v>
      </c>
      <c r="D680" s="16">
        <v>0.17</v>
      </c>
      <c r="E680" s="16">
        <v>71.25</v>
      </c>
      <c r="F680" s="16">
        <v>-159.75</v>
      </c>
      <c r="G680" s="18">
        <v>2E-3</v>
      </c>
      <c r="H680" s="18">
        <v>0.55000000000000004</v>
      </c>
      <c r="I680" s="18" t="s">
        <v>32</v>
      </c>
      <c r="J680" s="19" t="s">
        <v>61</v>
      </c>
      <c r="K680" s="19" t="s">
        <v>61</v>
      </c>
      <c r="L680" s="28">
        <v>2006</v>
      </c>
      <c r="M680" s="28">
        <v>2006</v>
      </c>
      <c r="N680" s="29" t="s">
        <v>294</v>
      </c>
      <c r="O680" s="18" t="s">
        <v>297</v>
      </c>
    </row>
    <row r="681" spans="1:15">
      <c r="A681" s="28" t="s">
        <v>278</v>
      </c>
      <c r="B681" s="18" t="s">
        <v>257</v>
      </c>
      <c r="C681" s="18" t="s">
        <v>293</v>
      </c>
      <c r="D681" s="16">
        <v>1</v>
      </c>
      <c r="E681" s="16">
        <v>69.25</v>
      </c>
      <c r="F681" s="16">
        <v>-166.75</v>
      </c>
      <c r="G681" s="18">
        <v>2E-3</v>
      </c>
      <c r="H681" s="18">
        <v>0.55000000000000004</v>
      </c>
      <c r="I681" s="18" t="s">
        <v>32</v>
      </c>
      <c r="J681" s="19" t="s">
        <v>61</v>
      </c>
      <c r="K681" s="19" t="s">
        <v>61</v>
      </c>
      <c r="L681" s="28">
        <v>2006</v>
      </c>
      <c r="M681" s="28">
        <v>2006</v>
      </c>
      <c r="N681" s="29" t="s">
        <v>294</v>
      </c>
      <c r="O681" s="18" t="s">
        <v>297</v>
      </c>
    </row>
    <row r="682" spans="1:15">
      <c r="A682" s="28" t="s">
        <v>278</v>
      </c>
      <c r="B682" s="18" t="s">
        <v>257</v>
      </c>
      <c r="C682" s="18" t="s">
        <v>293</v>
      </c>
      <c r="D682" s="16">
        <v>1</v>
      </c>
      <c r="E682" s="16">
        <v>68.25</v>
      </c>
      <c r="F682" s="16">
        <v>-167.25</v>
      </c>
      <c r="G682" s="18">
        <v>2E-3</v>
      </c>
      <c r="H682" s="18">
        <v>0.55000000000000004</v>
      </c>
      <c r="I682" s="18" t="s">
        <v>32</v>
      </c>
      <c r="J682" s="19" t="s">
        <v>61</v>
      </c>
      <c r="K682" s="19" t="s">
        <v>61</v>
      </c>
      <c r="L682" s="28">
        <v>2006</v>
      </c>
      <c r="M682" s="28">
        <v>2006</v>
      </c>
      <c r="N682" s="29" t="s">
        <v>294</v>
      </c>
      <c r="O682" s="18" t="s">
        <v>297</v>
      </c>
    </row>
    <row r="683" spans="1:15">
      <c r="A683" s="28" t="s">
        <v>278</v>
      </c>
      <c r="B683" s="18" t="s">
        <v>257</v>
      </c>
      <c r="C683" s="18" t="s">
        <v>293</v>
      </c>
      <c r="D683" s="16">
        <v>0.93</v>
      </c>
      <c r="E683" s="16">
        <v>69.75</v>
      </c>
      <c r="F683" s="16">
        <v>-164.25</v>
      </c>
      <c r="G683" s="18">
        <v>2E-3</v>
      </c>
      <c r="H683" s="18">
        <v>0.55000000000000004</v>
      </c>
      <c r="I683" s="18" t="s">
        <v>32</v>
      </c>
      <c r="J683" s="19" t="s">
        <v>61</v>
      </c>
      <c r="K683" s="19" t="s">
        <v>61</v>
      </c>
      <c r="L683" s="28">
        <v>2006</v>
      </c>
      <c r="M683" s="28">
        <v>2006</v>
      </c>
      <c r="N683" s="29" t="s">
        <v>294</v>
      </c>
      <c r="O683" s="18" t="s">
        <v>297</v>
      </c>
    </row>
    <row r="684" spans="1:15">
      <c r="A684" s="28" t="s">
        <v>278</v>
      </c>
      <c r="B684" s="18" t="s">
        <v>257</v>
      </c>
      <c r="C684" s="18" t="s">
        <v>293</v>
      </c>
      <c r="D684" s="16">
        <v>0.17</v>
      </c>
      <c r="E684" s="16">
        <v>71.25</v>
      </c>
      <c r="F684" s="16">
        <v>-160.25</v>
      </c>
      <c r="G684" s="18">
        <v>2E-3</v>
      </c>
      <c r="H684" s="18">
        <v>0.55000000000000004</v>
      </c>
      <c r="I684" s="18" t="s">
        <v>32</v>
      </c>
      <c r="J684" s="19" t="s">
        <v>61</v>
      </c>
      <c r="K684" s="19" t="s">
        <v>61</v>
      </c>
      <c r="L684" s="28">
        <v>2006</v>
      </c>
      <c r="M684" s="28">
        <v>2006</v>
      </c>
      <c r="N684" s="29" t="s">
        <v>294</v>
      </c>
      <c r="O684" s="18" t="s">
        <v>297</v>
      </c>
    </row>
    <row r="685" spans="1:15">
      <c r="A685" s="28" t="s">
        <v>278</v>
      </c>
      <c r="B685" s="18" t="s">
        <v>257</v>
      </c>
      <c r="C685" s="18" t="s">
        <v>293</v>
      </c>
      <c r="D685" s="16">
        <v>0.21</v>
      </c>
      <c r="E685" s="16">
        <v>70.75</v>
      </c>
      <c r="F685" s="16">
        <v>-158.25</v>
      </c>
      <c r="G685" s="18">
        <v>2E-3</v>
      </c>
      <c r="H685" s="18">
        <v>0.55000000000000004</v>
      </c>
      <c r="I685" s="18" t="s">
        <v>32</v>
      </c>
      <c r="J685" s="19" t="s">
        <v>61</v>
      </c>
      <c r="K685" s="19" t="s">
        <v>61</v>
      </c>
      <c r="L685" s="28">
        <v>2006</v>
      </c>
      <c r="M685" s="28">
        <v>2006</v>
      </c>
      <c r="N685" s="29" t="s">
        <v>294</v>
      </c>
      <c r="O685" s="18" t="s">
        <v>297</v>
      </c>
    </row>
    <row r="686" spans="1:15">
      <c r="A686" s="28" t="s">
        <v>278</v>
      </c>
      <c r="B686" s="18" t="s">
        <v>257</v>
      </c>
      <c r="C686" s="18" t="s">
        <v>293</v>
      </c>
      <c r="D686" s="16">
        <v>0.8</v>
      </c>
      <c r="E686" s="16">
        <v>68.25</v>
      </c>
      <c r="F686" s="16">
        <v>-166.75</v>
      </c>
      <c r="G686" s="18">
        <v>2E-3</v>
      </c>
      <c r="H686" s="18">
        <v>0.55000000000000004</v>
      </c>
      <c r="I686" s="18" t="s">
        <v>32</v>
      </c>
      <c r="J686" s="19" t="s">
        <v>61</v>
      </c>
      <c r="K686" s="19" t="s">
        <v>61</v>
      </c>
      <c r="L686" s="28">
        <v>2006</v>
      </c>
      <c r="M686" s="28">
        <v>2006</v>
      </c>
      <c r="N686" s="29" t="s">
        <v>294</v>
      </c>
      <c r="O686" s="18" t="s">
        <v>297</v>
      </c>
    </row>
    <row r="687" spans="1:15">
      <c r="A687" s="28" t="s">
        <v>278</v>
      </c>
      <c r="B687" s="18" t="s">
        <v>257</v>
      </c>
      <c r="C687" s="18" t="s">
        <v>293</v>
      </c>
      <c r="D687" s="16">
        <v>0.4</v>
      </c>
      <c r="E687" s="16">
        <v>70.25</v>
      </c>
      <c r="F687" s="16">
        <v>-161.75</v>
      </c>
      <c r="G687" s="18">
        <v>2E-3</v>
      </c>
      <c r="H687" s="18">
        <v>0.55000000000000004</v>
      </c>
      <c r="I687" s="18" t="s">
        <v>32</v>
      </c>
      <c r="J687" s="19" t="s">
        <v>61</v>
      </c>
      <c r="K687" s="19" t="s">
        <v>61</v>
      </c>
      <c r="L687" s="28">
        <v>2006</v>
      </c>
      <c r="M687" s="28">
        <v>2006</v>
      </c>
      <c r="N687" s="29" t="s">
        <v>294</v>
      </c>
      <c r="O687" s="18" t="s">
        <v>297</v>
      </c>
    </row>
    <row r="688" spans="1:15">
      <c r="A688" s="28" t="s">
        <v>278</v>
      </c>
      <c r="B688" s="18" t="s">
        <v>257</v>
      </c>
      <c r="C688" s="18" t="s">
        <v>293</v>
      </c>
      <c r="D688" s="16">
        <v>0.47</v>
      </c>
      <c r="E688" s="16">
        <v>70.25</v>
      </c>
      <c r="F688" s="16">
        <v>-161.25</v>
      </c>
      <c r="G688" s="18">
        <v>2E-3</v>
      </c>
      <c r="H688" s="18">
        <v>0.55000000000000004</v>
      </c>
      <c r="I688" s="18" t="s">
        <v>32</v>
      </c>
      <c r="J688" s="19" t="s">
        <v>61</v>
      </c>
      <c r="K688" s="19" t="s">
        <v>61</v>
      </c>
      <c r="L688" s="28">
        <v>2006</v>
      </c>
      <c r="M688" s="28">
        <v>2006</v>
      </c>
      <c r="N688" s="29" t="s">
        <v>294</v>
      </c>
      <c r="O688" s="18" t="s">
        <v>297</v>
      </c>
    </row>
    <row r="689" spans="1:15">
      <c r="A689" s="28" t="s">
        <v>278</v>
      </c>
      <c r="B689" s="18" t="s">
        <v>257</v>
      </c>
      <c r="C689" s="18" t="s">
        <v>293</v>
      </c>
      <c r="D689" s="16">
        <v>0.5</v>
      </c>
      <c r="E689" s="16">
        <v>68.75</v>
      </c>
      <c r="F689" s="16">
        <v>-165.75</v>
      </c>
      <c r="G689" s="18">
        <v>2E-3</v>
      </c>
      <c r="H689" s="18">
        <v>0.55000000000000004</v>
      </c>
      <c r="I689" s="18" t="s">
        <v>32</v>
      </c>
      <c r="J689" s="19" t="s">
        <v>61</v>
      </c>
      <c r="K689" s="19" t="s">
        <v>61</v>
      </c>
      <c r="L689" s="28">
        <v>2006</v>
      </c>
      <c r="M689" s="28">
        <v>2006</v>
      </c>
      <c r="N689" s="29" t="s">
        <v>294</v>
      </c>
      <c r="O689" s="18" t="s">
        <v>297</v>
      </c>
    </row>
    <row r="690" spans="1:15">
      <c r="A690" s="28" t="s">
        <v>278</v>
      </c>
      <c r="B690" s="18" t="s">
        <v>257</v>
      </c>
      <c r="C690" s="18" t="s">
        <v>293</v>
      </c>
      <c r="D690" s="16">
        <v>0.35</v>
      </c>
      <c r="E690" s="16">
        <v>70.75</v>
      </c>
      <c r="F690" s="16">
        <v>-159.25</v>
      </c>
      <c r="G690" s="18">
        <v>2E-3</v>
      </c>
      <c r="H690" s="18">
        <v>0.55000000000000004</v>
      </c>
      <c r="I690" s="18" t="s">
        <v>32</v>
      </c>
      <c r="J690" s="19" t="s">
        <v>61</v>
      </c>
      <c r="K690" s="19" t="s">
        <v>61</v>
      </c>
      <c r="L690" s="28">
        <v>2006</v>
      </c>
      <c r="M690" s="28">
        <v>2006</v>
      </c>
      <c r="N690" s="29" t="s">
        <v>294</v>
      </c>
      <c r="O690" s="18" t="s">
        <v>297</v>
      </c>
    </row>
    <row r="691" spans="1:15">
      <c r="A691" s="28" t="s">
        <v>278</v>
      </c>
      <c r="B691" s="18" t="s">
        <v>257</v>
      </c>
      <c r="C691" s="18" t="s">
        <v>293</v>
      </c>
      <c r="D691" s="16">
        <v>0.91</v>
      </c>
      <c r="E691" s="16">
        <v>70.75</v>
      </c>
      <c r="F691" s="16">
        <v>-162.75</v>
      </c>
      <c r="G691" s="18">
        <v>2E-3</v>
      </c>
      <c r="H691" s="18">
        <v>0.55000000000000004</v>
      </c>
      <c r="I691" s="18" t="s">
        <v>32</v>
      </c>
      <c r="J691" s="19" t="s">
        <v>61</v>
      </c>
      <c r="K691" s="19" t="s">
        <v>61</v>
      </c>
      <c r="L691" s="28">
        <v>2006</v>
      </c>
      <c r="M691" s="28">
        <v>2006</v>
      </c>
      <c r="N691" s="29" t="s">
        <v>294</v>
      </c>
      <c r="O691" s="18" t="s">
        <v>297</v>
      </c>
    </row>
    <row r="692" spans="1:15">
      <c r="A692" s="28" t="s">
        <v>278</v>
      </c>
      <c r="B692" s="18" t="s">
        <v>257</v>
      </c>
      <c r="C692" s="18" t="s">
        <v>293</v>
      </c>
      <c r="D692" s="16">
        <v>0.4</v>
      </c>
      <c r="E692" s="16">
        <v>68.75</v>
      </c>
      <c r="F692" s="16">
        <v>-165.25</v>
      </c>
      <c r="G692" s="18">
        <v>2E-3</v>
      </c>
      <c r="H692" s="18">
        <v>0.55000000000000004</v>
      </c>
      <c r="I692" s="18" t="s">
        <v>32</v>
      </c>
      <c r="J692" s="19" t="s">
        <v>61</v>
      </c>
      <c r="K692" s="19" t="s">
        <v>61</v>
      </c>
      <c r="L692" s="28">
        <v>2006</v>
      </c>
      <c r="M692" s="28">
        <v>2006</v>
      </c>
      <c r="N692" s="29" t="s">
        <v>294</v>
      </c>
      <c r="O692" s="18" t="s">
        <v>297</v>
      </c>
    </row>
    <row r="693" spans="1:15">
      <c r="A693" s="28" t="s">
        <v>278</v>
      </c>
      <c r="B693" s="18" t="s">
        <v>257</v>
      </c>
      <c r="C693" s="18" t="s">
        <v>293</v>
      </c>
      <c r="D693" s="16">
        <v>1</v>
      </c>
      <c r="E693" s="16">
        <v>70.25</v>
      </c>
      <c r="F693" s="16">
        <v>-163.75</v>
      </c>
      <c r="G693" s="18">
        <v>2E-3</v>
      </c>
      <c r="H693" s="18">
        <v>0.55000000000000004</v>
      </c>
      <c r="I693" s="18" t="s">
        <v>32</v>
      </c>
      <c r="J693" s="19" t="s">
        <v>61</v>
      </c>
      <c r="K693" s="19" t="s">
        <v>61</v>
      </c>
      <c r="L693" s="28">
        <v>2006</v>
      </c>
      <c r="M693" s="28">
        <v>2006</v>
      </c>
      <c r="N693" s="29" t="s">
        <v>294</v>
      </c>
      <c r="O693" s="18" t="s">
        <v>297</v>
      </c>
    </row>
    <row r="694" spans="1:15">
      <c r="A694" s="28" t="s">
        <v>278</v>
      </c>
      <c r="B694" s="18" t="s">
        <v>257</v>
      </c>
      <c r="C694" s="18" t="s">
        <v>293</v>
      </c>
      <c r="D694" s="16">
        <v>0.14000000000000001</v>
      </c>
      <c r="E694" s="16">
        <v>70.75</v>
      </c>
      <c r="F694" s="16">
        <v>-158.75</v>
      </c>
      <c r="G694" s="18">
        <v>2E-3</v>
      </c>
      <c r="H694" s="18">
        <v>0.55000000000000004</v>
      </c>
      <c r="I694" s="18" t="s">
        <v>32</v>
      </c>
      <c r="J694" s="19" t="s">
        <v>61</v>
      </c>
      <c r="K694" s="19" t="s">
        <v>61</v>
      </c>
      <c r="L694" s="28">
        <v>2006</v>
      </c>
      <c r="M694" s="28">
        <v>2006</v>
      </c>
      <c r="N694" s="29" t="s">
        <v>294</v>
      </c>
      <c r="O694" s="18" t="s">
        <v>297</v>
      </c>
    </row>
    <row r="695" spans="1:15">
      <c r="A695" s="28" t="s">
        <v>278</v>
      </c>
      <c r="B695" s="18" t="s">
        <v>257</v>
      </c>
      <c r="C695" s="18" t="s">
        <v>293</v>
      </c>
      <c r="D695" s="16">
        <v>0.33</v>
      </c>
      <c r="E695" s="16">
        <v>69.25</v>
      </c>
      <c r="F695" s="16">
        <v>-163.25</v>
      </c>
      <c r="G695" s="18">
        <v>2E-3</v>
      </c>
      <c r="H695" s="18">
        <v>0.55000000000000004</v>
      </c>
      <c r="I695" s="18" t="s">
        <v>32</v>
      </c>
      <c r="J695" s="19" t="s">
        <v>61</v>
      </c>
      <c r="K695" s="19" t="s">
        <v>61</v>
      </c>
      <c r="L695" s="28">
        <v>2006</v>
      </c>
      <c r="M695" s="28">
        <v>2006</v>
      </c>
      <c r="N695" s="29" t="s">
        <v>294</v>
      </c>
      <c r="O695" s="18" t="s">
        <v>297</v>
      </c>
    </row>
    <row r="696" spans="1:15">
      <c r="A696" s="28" t="s">
        <v>278</v>
      </c>
      <c r="B696" s="18" t="s">
        <v>257</v>
      </c>
      <c r="C696" s="18" t="s">
        <v>293</v>
      </c>
      <c r="D696" s="16">
        <v>0.13</v>
      </c>
      <c r="E696" s="16">
        <v>71.25</v>
      </c>
      <c r="F696" s="16">
        <v>-156.75</v>
      </c>
      <c r="G696" s="18">
        <v>2E-3</v>
      </c>
      <c r="H696" s="18">
        <v>0.55000000000000004</v>
      </c>
      <c r="I696" s="18" t="s">
        <v>32</v>
      </c>
      <c r="J696" s="19" t="s">
        <v>61</v>
      </c>
      <c r="K696" s="19" t="s">
        <v>61</v>
      </c>
      <c r="L696" s="28">
        <v>2006</v>
      </c>
      <c r="M696" s="28">
        <v>2006</v>
      </c>
      <c r="N696" s="29" t="s">
        <v>294</v>
      </c>
      <c r="O696" s="18" t="s">
        <v>297</v>
      </c>
    </row>
    <row r="697" spans="1:15">
      <c r="A697" s="28" t="s">
        <v>278</v>
      </c>
      <c r="B697" s="18" t="s">
        <v>257</v>
      </c>
      <c r="C697" s="18" t="s">
        <v>293</v>
      </c>
      <c r="D697" s="16">
        <v>0.35</v>
      </c>
      <c r="E697" s="16">
        <v>70.25</v>
      </c>
      <c r="F697" s="16">
        <v>-160.75</v>
      </c>
      <c r="G697" s="18">
        <v>2E-3</v>
      </c>
      <c r="H697" s="18">
        <v>0.55000000000000004</v>
      </c>
      <c r="I697" s="18" t="s">
        <v>32</v>
      </c>
      <c r="J697" s="19" t="s">
        <v>61</v>
      </c>
      <c r="K697" s="19" t="s">
        <v>61</v>
      </c>
      <c r="L697" s="28">
        <v>2006</v>
      </c>
      <c r="M697" s="28">
        <v>2006</v>
      </c>
      <c r="N697" s="29" t="s">
        <v>294</v>
      </c>
      <c r="O697" s="18" t="s">
        <v>297</v>
      </c>
    </row>
    <row r="698" spans="1:15">
      <c r="A698" s="28" t="s">
        <v>278</v>
      </c>
      <c r="B698" s="18" t="s">
        <v>257</v>
      </c>
      <c r="C698" s="18" t="s">
        <v>293</v>
      </c>
      <c r="D698" s="16">
        <v>1</v>
      </c>
      <c r="E698" s="16">
        <v>68.25</v>
      </c>
      <c r="F698" s="16">
        <v>-167.75</v>
      </c>
      <c r="G698" s="18">
        <v>2E-3</v>
      </c>
      <c r="H698" s="18">
        <v>0.55000000000000004</v>
      </c>
      <c r="I698" s="18" t="s">
        <v>32</v>
      </c>
      <c r="J698" s="19" t="s">
        <v>61</v>
      </c>
      <c r="K698" s="19" t="s">
        <v>61</v>
      </c>
      <c r="L698" s="28">
        <v>2006</v>
      </c>
      <c r="M698" s="28">
        <v>2006</v>
      </c>
      <c r="N698" s="29" t="s">
        <v>294</v>
      </c>
      <c r="O698" s="18" t="s">
        <v>297</v>
      </c>
    </row>
    <row r="699" spans="1:15">
      <c r="A699" s="28" t="s">
        <v>278</v>
      </c>
      <c r="B699" s="18" t="s">
        <v>257</v>
      </c>
      <c r="C699" s="18" t="s">
        <v>293</v>
      </c>
      <c r="D699" s="16">
        <v>0.17</v>
      </c>
      <c r="E699" s="16">
        <v>71.25</v>
      </c>
      <c r="F699" s="16">
        <v>-160.75</v>
      </c>
      <c r="G699" s="18">
        <v>2E-3</v>
      </c>
      <c r="H699" s="18">
        <v>0.55000000000000004</v>
      </c>
      <c r="I699" s="18" t="s">
        <v>32</v>
      </c>
      <c r="J699" s="19" t="s">
        <v>61</v>
      </c>
      <c r="K699" s="19" t="s">
        <v>61</v>
      </c>
      <c r="L699" s="28">
        <v>2006</v>
      </c>
      <c r="M699" s="28">
        <v>2006</v>
      </c>
      <c r="N699" s="29" t="s">
        <v>294</v>
      </c>
      <c r="O699" s="18" t="s">
        <v>297</v>
      </c>
    </row>
    <row r="700" spans="1:15">
      <c r="A700" s="28" t="s">
        <v>278</v>
      </c>
      <c r="B700" s="18" t="s">
        <v>257</v>
      </c>
      <c r="C700" s="18" t="s">
        <v>293</v>
      </c>
      <c r="D700" s="16">
        <v>0.27</v>
      </c>
      <c r="E700" s="16">
        <v>68.75</v>
      </c>
      <c r="F700" s="16">
        <v>-164.75</v>
      </c>
      <c r="G700" s="18">
        <v>2E-3</v>
      </c>
      <c r="H700" s="18">
        <v>0.55000000000000004</v>
      </c>
      <c r="I700" s="18" t="s">
        <v>32</v>
      </c>
      <c r="J700" s="19" t="s">
        <v>61</v>
      </c>
      <c r="K700" s="19" t="s">
        <v>61</v>
      </c>
      <c r="L700" s="28">
        <v>2006</v>
      </c>
      <c r="M700" s="28">
        <v>2006</v>
      </c>
      <c r="N700" s="29" t="s">
        <v>294</v>
      </c>
      <c r="O700" s="18" t="s">
        <v>297</v>
      </c>
    </row>
    <row r="701" spans="1:15">
      <c r="A701" s="28" t="s">
        <v>278</v>
      </c>
      <c r="B701" s="18" t="s">
        <v>257</v>
      </c>
      <c r="C701" s="18" t="s">
        <v>293</v>
      </c>
      <c r="D701" s="16">
        <v>0.21</v>
      </c>
      <c r="E701" s="16">
        <v>70.75</v>
      </c>
      <c r="F701" s="16">
        <v>-157.75</v>
      </c>
      <c r="G701" s="18">
        <v>2E-3</v>
      </c>
      <c r="H701" s="18">
        <v>0.55000000000000004</v>
      </c>
      <c r="I701" s="18" t="s">
        <v>32</v>
      </c>
      <c r="J701" s="19" t="s">
        <v>61</v>
      </c>
      <c r="K701" s="19" t="s">
        <v>61</v>
      </c>
      <c r="L701" s="28">
        <v>2006</v>
      </c>
      <c r="M701" s="28">
        <v>2006</v>
      </c>
      <c r="N701" s="29" t="s">
        <v>294</v>
      </c>
      <c r="O701" s="18" t="s">
        <v>297</v>
      </c>
    </row>
    <row r="702" spans="1:15">
      <c r="A702" s="28" t="s">
        <v>278</v>
      </c>
      <c r="B702" s="18" t="s">
        <v>257</v>
      </c>
      <c r="C702" s="18" t="s">
        <v>293</v>
      </c>
      <c r="D702" s="16">
        <v>0.2</v>
      </c>
      <c r="E702" s="16">
        <v>69.75</v>
      </c>
      <c r="F702" s="16">
        <v>-162.75</v>
      </c>
      <c r="G702" s="18">
        <v>2E-3</v>
      </c>
      <c r="H702" s="18">
        <v>0.55000000000000004</v>
      </c>
      <c r="I702" s="18" t="s">
        <v>32</v>
      </c>
      <c r="J702" s="19" t="s">
        <v>61</v>
      </c>
      <c r="K702" s="19" t="s">
        <v>61</v>
      </c>
      <c r="L702" s="28">
        <v>2006</v>
      </c>
      <c r="M702" s="28">
        <v>2006</v>
      </c>
      <c r="N702" s="29" t="s">
        <v>294</v>
      </c>
      <c r="O702" s="18" t="s">
        <v>297</v>
      </c>
    </row>
    <row r="703" spans="1:15">
      <c r="A703" s="28" t="s">
        <v>278</v>
      </c>
      <c r="B703" s="18" t="s">
        <v>257</v>
      </c>
      <c r="C703" s="18" t="s">
        <v>288</v>
      </c>
      <c r="D703" s="16">
        <v>1</v>
      </c>
      <c r="E703" s="16">
        <v>68.75</v>
      </c>
      <c r="F703" s="16">
        <v>-166.75</v>
      </c>
      <c r="G703" s="18">
        <v>2.0000000000000001E-4</v>
      </c>
      <c r="H703" s="18">
        <v>0.4</v>
      </c>
      <c r="I703" s="18" t="s">
        <v>32</v>
      </c>
      <c r="J703" s="19" t="s">
        <v>61</v>
      </c>
      <c r="K703" s="19" t="s">
        <v>61</v>
      </c>
      <c r="L703" s="28">
        <v>2006</v>
      </c>
      <c r="M703" s="28">
        <v>2006</v>
      </c>
      <c r="N703" s="29" t="s">
        <v>289</v>
      </c>
      <c r="O703" s="18" t="s">
        <v>297</v>
      </c>
    </row>
    <row r="704" spans="1:15">
      <c r="A704" s="28" t="s">
        <v>278</v>
      </c>
      <c r="B704" s="18" t="s">
        <v>257</v>
      </c>
      <c r="C704" s="18" t="s">
        <v>288</v>
      </c>
      <c r="D704" s="16">
        <v>0.77</v>
      </c>
      <c r="E704" s="16">
        <v>69.75</v>
      </c>
      <c r="F704" s="16">
        <v>-163.75</v>
      </c>
      <c r="G704" s="18">
        <v>2.0000000000000001E-4</v>
      </c>
      <c r="H704" s="18">
        <v>0.4</v>
      </c>
      <c r="I704" s="18" t="s">
        <v>32</v>
      </c>
      <c r="J704" s="19" t="s">
        <v>61</v>
      </c>
      <c r="K704" s="19" t="s">
        <v>61</v>
      </c>
      <c r="L704" s="28">
        <v>2006</v>
      </c>
      <c r="M704" s="28">
        <v>2006</v>
      </c>
      <c r="N704" s="29" t="s">
        <v>289</v>
      </c>
      <c r="O704" s="18" t="s">
        <v>297</v>
      </c>
    </row>
    <row r="705" spans="1:15">
      <c r="A705" s="28" t="s">
        <v>278</v>
      </c>
      <c r="B705" s="18" t="s">
        <v>257</v>
      </c>
      <c r="C705" s="18" t="s">
        <v>288</v>
      </c>
      <c r="D705" s="16">
        <v>0.72</v>
      </c>
      <c r="E705" s="16">
        <v>70.75</v>
      </c>
      <c r="F705" s="16">
        <v>-160.75</v>
      </c>
      <c r="G705" s="18">
        <v>2.0000000000000001E-4</v>
      </c>
      <c r="H705" s="18">
        <v>0.4</v>
      </c>
      <c r="I705" s="18" t="s">
        <v>32</v>
      </c>
      <c r="J705" s="19" t="s">
        <v>61</v>
      </c>
      <c r="K705" s="19" t="s">
        <v>61</v>
      </c>
      <c r="L705" s="28">
        <v>2006</v>
      </c>
      <c r="M705" s="28">
        <v>2006</v>
      </c>
      <c r="N705" s="29" t="s">
        <v>289</v>
      </c>
      <c r="O705" s="18" t="s">
        <v>297</v>
      </c>
    </row>
    <row r="706" spans="1:15">
      <c r="A706" s="28" t="s">
        <v>278</v>
      </c>
      <c r="B706" s="18" t="s">
        <v>257</v>
      </c>
      <c r="C706" s="18" t="s">
        <v>288</v>
      </c>
      <c r="D706" s="16">
        <v>0.5</v>
      </c>
      <c r="E706" s="16">
        <v>69.25</v>
      </c>
      <c r="F706" s="16">
        <v>-164.25</v>
      </c>
      <c r="G706" s="18">
        <v>2.0000000000000001E-4</v>
      </c>
      <c r="H706" s="18">
        <v>0.4</v>
      </c>
      <c r="I706" s="18" t="s">
        <v>32</v>
      </c>
      <c r="J706" s="19" t="s">
        <v>61</v>
      </c>
      <c r="K706" s="19" t="s">
        <v>61</v>
      </c>
      <c r="L706" s="28">
        <v>2006</v>
      </c>
      <c r="M706" s="28">
        <v>2006</v>
      </c>
      <c r="N706" s="29" t="s">
        <v>289</v>
      </c>
      <c r="O706" s="18" t="s">
        <v>297</v>
      </c>
    </row>
    <row r="707" spans="1:15">
      <c r="A707" s="28" t="s">
        <v>278</v>
      </c>
      <c r="B707" s="18" t="s">
        <v>257</v>
      </c>
      <c r="C707" s="18" t="s">
        <v>288</v>
      </c>
      <c r="D707" s="16">
        <v>0.7</v>
      </c>
      <c r="E707" s="16">
        <v>70.25</v>
      </c>
      <c r="F707" s="16">
        <v>-162.75</v>
      </c>
      <c r="G707" s="18">
        <v>2.0000000000000001E-4</v>
      </c>
      <c r="H707" s="18">
        <v>0.4</v>
      </c>
      <c r="I707" s="18" t="s">
        <v>32</v>
      </c>
      <c r="J707" s="19" t="s">
        <v>61</v>
      </c>
      <c r="K707" s="19" t="s">
        <v>61</v>
      </c>
      <c r="L707" s="28">
        <v>2006</v>
      </c>
      <c r="M707" s="28">
        <v>2006</v>
      </c>
      <c r="N707" s="29" t="s">
        <v>289</v>
      </c>
      <c r="O707" s="18" t="s">
        <v>297</v>
      </c>
    </row>
    <row r="708" spans="1:15">
      <c r="A708" s="28" t="s">
        <v>278</v>
      </c>
      <c r="B708" s="18" t="s">
        <v>257</v>
      </c>
      <c r="C708" s="18" t="s">
        <v>288</v>
      </c>
      <c r="D708" s="16">
        <v>0.47</v>
      </c>
      <c r="E708" s="16">
        <v>69.75</v>
      </c>
      <c r="F708" s="16">
        <v>-163.25</v>
      </c>
      <c r="G708" s="18">
        <v>2.0000000000000001E-4</v>
      </c>
      <c r="H708" s="18">
        <v>0.4</v>
      </c>
      <c r="I708" s="18" t="s">
        <v>32</v>
      </c>
      <c r="J708" s="19" t="s">
        <v>61</v>
      </c>
      <c r="K708" s="19" t="s">
        <v>61</v>
      </c>
      <c r="L708" s="28">
        <v>2006</v>
      </c>
      <c r="M708" s="28">
        <v>2006</v>
      </c>
      <c r="N708" s="29" t="s">
        <v>289</v>
      </c>
      <c r="O708" s="18" t="s">
        <v>297</v>
      </c>
    </row>
    <row r="709" spans="1:15">
      <c r="A709" s="28" t="s">
        <v>278</v>
      </c>
      <c r="B709" s="18" t="s">
        <v>257</v>
      </c>
      <c r="C709" s="18" t="s">
        <v>288</v>
      </c>
      <c r="D709" s="16">
        <v>0.19</v>
      </c>
      <c r="E709" s="16">
        <v>71.25</v>
      </c>
      <c r="F709" s="16">
        <v>-157.75</v>
      </c>
      <c r="G709" s="18">
        <v>2.0000000000000001E-4</v>
      </c>
      <c r="H709" s="18">
        <v>0.4</v>
      </c>
      <c r="I709" s="18" t="s">
        <v>32</v>
      </c>
      <c r="J709" s="19" t="s">
        <v>61</v>
      </c>
      <c r="K709" s="19" t="s">
        <v>61</v>
      </c>
      <c r="L709" s="28">
        <v>2006</v>
      </c>
      <c r="M709" s="28">
        <v>2006</v>
      </c>
      <c r="N709" s="29" t="s">
        <v>289</v>
      </c>
      <c r="O709" s="18" t="s">
        <v>297</v>
      </c>
    </row>
    <row r="710" spans="1:15">
      <c r="A710" s="28" t="s">
        <v>278</v>
      </c>
      <c r="B710" s="18" t="s">
        <v>257</v>
      </c>
      <c r="C710" s="18" t="s">
        <v>288</v>
      </c>
      <c r="D710" s="16">
        <v>0.8</v>
      </c>
      <c r="E710" s="16">
        <v>70.75</v>
      </c>
      <c r="F710" s="16">
        <v>-161.25</v>
      </c>
      <c r="G710" s="18">
        <v>2.0000000000000001E-4</v>
      </c>
      <c r="H710" s="18">
        <v>0.4</v>
      </c>
      <c r="I710" s="18" t="s">
        <v>32</v>
      </c>
      <c r="J710" s="19" t="s">
        <v>61</v>
      </c>
      <c r="K710" s="19" t="s">
        <v>61</v>
      </c>
      <c r="L710" s="28">
        <v>2006</v>
      </c>
      <c r="M710" s="28">
        <v>2006</v>
      </c>
      <c r="N710" s="29" t="s">
        <v>289</v>
      </c>
      <c r="O710" s="18" t="s">
        <v>297</v>
      </c>
    </row>
    <row r="711" spans="1:15">
      <c r="A711" s="28" t="s">
        <v>278</v>
      </c>
      <c r="B711" s="18" t="s">
        <v>257</v>
      </c>
      <c r="C711" s="18" t="s">
        <v>288</v>
      </c>
      <c r="D711" s="16">
        <v>0.69</v>
      </c>
      <c r="E711" s="16">
        <v>70.75</v>
      </c>
      <c r="F711" s="16">
        <v>-160.25</v>
      </c>
      <c r="G711" s="18">
        <v>2.0000000000000001E-4</v>
      </c>
      <c r="H711" s="18">
        <v>0.4</v>
      </c>
      <c r="I711" s="18" t="s">
        <v>32</v>
      </c>
      <c r="J711" s="19" t="s">
        <v>61</v>
      </c>
      <c r="K711" s="19" t="s">
        <v>61</v>
      </c>
      <c r="L711" s="28">
        <v>2006</v>
      </c>
      <c r="M711" s="28">
        <v>2006</v>
      </c>
      <c r="N711" s="29" t="s">
        <v>289</v>
      </c>
      <c r="O711" s="18" t="s">
        <v>297</v>
      </c>
    </row>
    <row r="712" spans="1:15">
      <c r="A712" s="28" t="s">
        <v>278</v>
      </c>
      <c r="B712" s="18" t="s">
        <v>257</v>
      </c>
      <c r="C712" s="18" t="s">
        <v>288</v>
      </c>
      <c r="D712" s="16">
        <v>0.43</v>
      </c>
      <c r="E712" s="16">
        <v>69.25</v>
      </c>
      <c r="F712" s="16">
        <v>-163.75</v>
      </c>
      <c r="G712" s="18">
        <v>2.0000000000000001E-4</v>
      </c>
      <c r="H712" s="18">
        <v>0.4</v>
      </c>
      <c r="I712" s="18" t="s">
        <v>32</v>
      </c>
      <c r="J712" s="19" t="s">
        <v>61</v>
      </c>
      <c r="K712" s="19" t="s">
        <v>61</v>
      </c>
      <c r="L712" s="28">
        <v>2006</v>
      </c>
      <c r="M712" s="28">
        <v>2006</v>
      </c>
      <c r="N712" s="29" t="s">
        <v>289</v>
      </c>
      <c r="O712" s="18" t="s">
        <v>297</v>
      </c>
    </row>
    <row r="713" spans="1:15">
      <c r="A713" s="28" t="s">
        <v>278</v>
      </c>
      <c r="B713" s="18" t="s">
        <v>257</v>
      </c>
      <c r="C713" s="18" t="s">
        <v>288</v>
      </c>
      <c r="D713" s="16">
        <v>1</v>
      </c>
      <c r="E713" s="16">
        <v>68.75</v>
      </c>
      <c r="F713" s="16">
        <v>-167.25</v>
      </c>
      <c r="G713" s="18">
        <v>2.0000000000000001E-4</v>
      </c>
      <c r="H713" s="18">
        <v>0.4</v>
      </c>
      <c r="I713" s="18" t="s">
        <v>32</v>
      </c>
      <c r="J713" s="19" t="s">
        <v>61</v>
      </c>
      <c r="K713" s="19" t="s">
        <v>61</v>
      </c>
      <c r="L713" s="28">
        <v>2006</v>
      </c>
      <c r="M713" s="28">
        <v>2006</v>
      </c>
      <c r="N713" s="29" t="s">
        <v>289</v>
      </c>
      <c r="O713" s="18" t="s">
        <v>297</v>
      </c>
    </row>
    <row r="714" spans="1:15">
      <c r="A714" s="28" t="s">
        <v>278</v>
      </c>
      <c r="B714" s="18" t="s">
        <v>257</v>
      </c>
      <c r="C714" s="18" t="s">
        <v>288</v>
      </c>
      <c r="D714" s="16">
        <v>0.9</v>
      </c>
      <c r="E714" s="16">
        <v>70.25</v>
      </c>
      <c r="F714" s="16">
        <v>-163.25</v>
      </c>
      <c r="G714" s="18">
        <v>2.0000000000000001E-4</v>
      </c>
      <c r="H714" s="18">
        <v>0.4</v>
      </c>
      <c r="I714" s="18" t="s">
        <v>32</v>
      </c>
      <c r="J714" s="19" t="s">
        <v>61</v>
      </c>
      <c r="K714" s="19" t="s">
        <v>61</v>
      </c>
      <c r="L714" s="28">
        <v>2006</v>
      </c>
      <c r="M714" s="28">
        <v>2006</v>
      </c>
      <c r="N714" s="29" t="s">
        <v>289</v>
      </c>
      <c r="O714" s="18" t="s">
        <v>297</v>
      </c>
    </row>
    <row r="715" spans="1:15">
      <c r="A715" s="28" t="s">
        <v>278</v>
      </c>
      <c r="B715" s="18" t="s">
        <v>257</v>
      </c>
      <c r="C715" s="18" t="s">
        <v>288</v>
      </c>
      <c r="D715" s="16">
        <v>0.6</v>
      </c>
      <c r="E715" s="16">
        <v>68.75</v>
      </c>
      <c r="F715" s="16">
        <v>-166.25</v>
      </c>
      <c r="G715" s="18">
        <v>2.0000000000000001E-4</v>
      </c>
      <c r="H715" s="18">
        <v>0.4</v>
      </c>
      <c r="I715" s="18" t="s">
        <v>32</v>
      </c>
      <c r="J715" s="19" t="s">
        <v>61</v>
      </c>
      <c r="K715" s="19" t="s">
        <v>61</v>
      </c>
      <c r="L715" s="28">
        <v>2006</v>
      </c>
      <c r="M715" s="28">
        <v>2006</v>
      </c>
      <c r="N715" s="29" t="s">
        <v>289</v>
      </c>
      <c r="O715" s="18" t="s">
        <v>297</v>
      </c>
    </row>
    <row r="716" spans="1:15">
      <c r="A716" s="28" t="s">
        <v>278</v>
      </c>
      <c r="B716" s="18" t="s">
        <v>257</v>
      </c>
      <c r="C716" s="18" t="s">
        <v>288</v>
      </c>
      <c r="D716" s="16">
        <v>0.21</v>
      </c>
      <c r="E716" s="16">
        <v>71.25</v>
      </c>
      <c r="F716" s="16">
        <v>-157.25</v>
      </c>
      <c r="G716" s="18">
        <v>2.0000000000000001E-4</v>
      </c>
      <c r="H716" s="18">
        <v>0.4</v>
      </c>
      <c r="I716" s="18" t="s">
        <v>32</v>
      </c>
      <c r="J716" s="19" t="s">
        <v>61</v>
      </c>
      <c r="K716" s="19" t="s">
        <v>61</v>
      </c>
      <c r="L716" s="28">
        <v>2006</v>
      </c>
      <c r="M716" s="28">
        <v>2006</v>
      </c>
      <c r="N716" s="29" t="s">
        <v>289</v>
      </c>
      <c r="O716" s="18" t="s">
        <v>297</v>
      </c>
    </row>
    <row r="717" spans="1:15">
      <c r="A717" s="28" t="s">
        <v>278</v>
      </c>
      <c r="B717" s="18" t="s">
        <v>257</v>
      </c>
      <c r="C717" s="18" t="s">
        <v>288</v>
      </c>
      <c r="D717" s="16">
        <v>0.63</v>
      </c>
      <c r="E717" s="16">
        <v>69.25</v>
      </c>
      <c r="F717" s="16">
        <v>-164.75</v>
      </c>
      <c r="G717" s="18">
        <v>2.0000000000000001E-4</v>
      </c>
      <c r="H717" s="18">
        <v>0.4</v>
      </c>
      <c r="I717" s="18" t="s">
        <v>32</v>
      </c>
      <c r="J717" s="19" t="s">
        <v>61</v>
      </c>
      <c r="K717" s="19" t="s">
        <v>61</v>
      </c>
      <c r="L717" s="28">
        <v>2006</v>
      </c>
      <c r="M717" s="28">
        <v>2006</v>
      </c>
      <c r="N717" s="29" t="s">
        <v>289</v>
      </c>
      <c r="O717" s="18" t="s">
        <v>297</v>
      </c>
    </row>
    <row r="718" spans="1:15">
      <c r="A718" s="28" t="s">
        <v>278</v>
      </c>
      <c r="B718" s="18" t="s">
        <v>257</v>
      </c>
      <c r="C718" s="18" t="s">
        <v>288</v>
      </c>
      <c r="D718" s="16">
        <v>0.2</v>
      </c>
      <c r="E718" s="16">
        <v>71.25</v>
      </c>
      <c r="F718" s="16">
        <v>-158.25</v>
      </c>
      <c r="G718" s="18">
        <v>2.0000000000000001E-4</v>
      </c>
      <c r="H718" s="18">
        <v>0.4</v>
      </c>
      <c r="I718" s="18" t="s">
        <v>32</v>
      </c>
      <c r="J718" s="19" t="s">
        <v>61</v>
      </c>
      <c r="K718" s="19" t="s">
        <v>61</v>
      </c>
      <c r="L718" s="28">
        <v>2006</v>
      </c>
      <c r="M718" s="28">
        <v>2006</v>
      </c>
      <c r="N718" s="29" t="s">
        <v>289</v>
      </c>
      <c r="O718" s="18" t="s">
        <v>297</v>
      </c>
    </row>
    <row r="719" spans="1:15">
      <c r="A719" s="28" t="s">
        <v>278</v>
      </c>
      <c r="B719" s="18" t="s">
        <v>257</v>
      </c>
      <c r="C719" s="18" t="s">
        <v>288</v>
      </c>
      <c r="D719" s="16">
        <v>0.86</v>
      </c>
      <c r="E719" s="16">
        <v>70.75</v>
      </c>
      <c r="F719" s="16">
        <v>-161.75</v>
      </c>
      <c r="G719" s="18">
        <v>2.0000000000000001E-4</v>
      </c>
      <c r="H719" s="18">
        <v>0.4</v>
      </c>
      <c r="I719" s="18" t="s">
        <v>32</v>
      </c>
      <c r="J719" s="19" t="s">
        <v>61</v>
      </c>
      <c r="K719" s="19" t="s">
        <v>61</v>
      </c>
      <c r="L719" s="28">
        <v>2006</v>
      </c>
      <c r="M719" s="28">
        <v>2006</v>
      </c>
      <c r="N719" s="29" t="s">
        <v>289</v>
      </c>
      <c r="O719" s="18" t="s">
        <v>297</v>
      </c>
    </row>
    <row r="720" spans="1:15">
      <c r="A720" s="28" t="s">
        <v>278</v>
      </c>
      <c r="B720" s="18" t="s">
        <v>257</v>
      </c>
      <c r="C720" s="18" t="s">
        <v>288</v>
      </c>
      <c r="D720" s="16">
        <v>0.8</v>
      </c>
      <c r="E720" s="16">
        <v>69.25</v>
      </c>
      <c r="F720" s="16">
        <v>-165.25</v>
      </c>
      <c r="G720" s="18">
        <v>2.0000000000000001E-4</v>
      </c>
      <c r="H720" s="18">
        <v>0.4</v>
      </c>
      <c r="I720" s="18" t="s">
        <v>32</v>
      </c>
      <c r="J720" s="19" t="s">
        <v>61</v>
      </c>
      <c r="K720" s="19" t="s">
        <v>61</v>
      </c>
      <c r="L720" s="28">
        <v>2006</v>
      </c>
      <c r="M720" s="28">
        <v>2006</v>
      </c>
      <c r="N720" s="29" t="s">
        <v>289</v>
      </c>
      <c r="O720" s="18" t="s">
        <v>297</v>
      </c>
    </row>
    <row r="721" spans="1:15">
      <c r="A721" s="28" t="s">
        <v>278</v>
      </c>
      <c r="B721" s="18" t="s">
        <v>257</v>
      </c>
      <c r="C721" s="18" t="s">
        <v>288</v>
      </c>
      <c r="D721" s="16">
        <v>0.19</v>
      </c>
      <c r="E721" s="16">
        <v>71.25</v>
      </c>
      <c r="F721" s="16">
        <v>-158.75</v>
      </c>
      <c r="G721" s="18">
        <v>2.0000000000000001E-4</v>
      </c>
      <c r="H721" s="18">
        <v>0.4</v>
      </c>
      <c r="I721" s="18" t="s">
        <v>32</v>
      </c>
      <c r="J721" s="19" t="s">
        <v>61</v>
      </c>
      <c r="K721" s="19" t="s">
        <v>61</v>
      </c>
      <c r="L721" s="28">
        <v>2006</v>
      </c>
      <c r="M721" s="28">
        <v>2006</v>
      </c>
      <c r="N721" s="29" t="s">
        <v>289</v>
      </c>
      <c r="O721" s="18" t="s">
        <v>297</v>
      </c>
    </row>
    <row r="722" spans="1:15">
      <c r="A722" s="28" t="s">
        <v>278</v>
      </c>
      <c r="B722" s="18" t="s">
        <v>257</v>
      </c>
      <c r="C722" s="18" t="s">
        <v>288</v>
      </c>
      <c r="D722" s="16">
        <v>0.17</v>
      </c>
      <c r="E722" s="16">
        <v>71.25</v>
      </c>
      <c r="F722" s="16">
        <v>-159.25</v>
      </c>
      <c r="G722" s="18">
        <v>2.0000000000000001E-4</v>
      </c>
      <c r="H722" s="18">
        <v>0.4</v>
      </c>
      <c r="I722" s="18" t="s">
        <v>32</v>
      </c>
      <c r="J722" s="19" t="s">
        <v>61</v>
      </c>
      <c r="K722" s="19" t="s">
        <v>61</v>
      </c>
      <c r="L722" s="28">
        <v>2006</v>
      </c>
      <c r="M722" s="28">
        <v>2006</v>
      </c>
      <c r="N722" s="29" t="s">
        <v>289</v>
      </c>
      <c r="O722" s="18" t="s">
        <v>297</v>
      </c>
    </row>
    <row r="723" spans="1:15">
      <c r="A723" s="28" t="s">
        <v>278</v>
      </c>
      <c r="B723" s="18" t="s">
        <v>257</v>
      </c>
      <c r="C723" s="18" t="s">
        <v>288</v>
      </c>
      <c r="D723" s="16">
        <v>0.47</v>
      </c>
      <c r="E723" s="16">
        <v>70.25</v>
      </c>
      <c r="F723" s="16">
        <v>-162.25</v>
      </c>
      <c r="G723" s="18">
        <v>2.0000000000000001E-4</v>
      </c>
      <c r="H723" s="18">
        <v>0.4</v>
      </c>
      <c r="I723" s="18" t="s">
        <v>32</v>
      </c>
      <c r="J723" s="19" t="s">
        <v>61</v>
      </c>
      <c r="K723" s="19" t="s">
        <v>61</v>
      </c>
      <c r="L723" s="28">
        <v>2006</v>
      </c>
      <c r="M723" s="28">
        <v>2006</v>
      </c>
      <c r="N723" s="29" t="s">
        <v>289</v>
      </c>
      <c r="O723" s="18" t="s">
        <v>297</v>
      </c>
    </row>
    <row r="724" spans="1:15">
      <c r="A724" s="28" t="s">
        <v>278</v>
      </c>
      <c r="B724" s="18" t="s">
        <v>257</v>
      </c>
      <c r="C724" s="18" t="s">
        <v>288</v>
      </c>
      <c r="D724" s="16">
        <v>0.9</v>
      </c>
      <c r="E724" s="16">
        <v>69.25</v>
      </c>
      <c r="F724" s="16">
        <v>-165.75</v>
      </c>
      <c r="G724" s="18">
        <v>2.0000000000000001E-4</v>
      </c>
      <c r="H724" s="18">
        <v>0.4</v>
      </c>
      <c r="I724" s="18" t="s">
        <v>32</v>
      </c>
      <c r="J724" s="19" t="s">
        <v>61</v>
      </c>
      <c r="K724" s="19" t="s">
        <v>61</v>
      </c>
      <c r="L724" s="28">
        <v>2006</v>
      </c>
      <c r="M724" s="28">
        <v>2006</v>
      </c>
      <c r="N724" s="29" t="s">
        <v>289</v>
      </c>
      <c r="O724" s="18" t="s">
        <v>297</v>
      </c>
    </row>
    <row r="725" spans="1:15">
      <c r="A725" s="28" t="s">
        <v>278</v>
      </c>
      <c r="B725" s="18" t="s">
        <v>257</v>
      </c>
      <c r="C725" s="18" t="s">
        <v>288</v>
      </c>
      <c r="D725" s="16">
        <v>0.91</v>
      </c>
      <c r="E725" s="16">
        <v>70.75</v>
      </c>
      <c r="F725" s="16">
        <v>-162.25</v>
      </c>
      <c r="G725" s="18">
        <v>2.0000000000000001E-4</v>
      </c>
      <c r="H725" s="18">
        <v>0.4</v>
      </c>
      <c r="I725" s="18" t="s">
        <v>32</v>
      </c>
      <c r="J725" s="19" t="s">
        <v>61</v>
      </c>
      <c r="K725" s="19" t="s">
        <v>61</v>
      </c>
      <c r="L725" s="28">
        <v>2006</v>
      </c>
      <c r="M725" s="28">
        <v>2006</v>
      </c>
      <c r="N725" s="29" t="s">
        <v>289</v>
      </c>
      <c r="O725" s="18" t="s">
        <v>297</v>
      </c>
    </row>
    <row r="726" spans="1:15">
      <c r="A726" s="28" t="s">
        <v>278</v>
      </c>
      <c r="B726" s="18" t="s">
        <v>257</v>
      </c>
      <c r="C726" s="18" t="s">
        <v>288</v>
      </c>
      <c r="D726" s="16">
        <v>1</v>
      </c>
      <c r="E726" s="16">
        <v>69.25</v>
      </c>
      <c r="F726" s="16">
        <v>-166.25</v>
      </c>
      <c r="G726" s="18">
        <v>2.0000000000000001E-4</v>
      </c>
      <c r="H726" s="18">
        <v>0.4</v>
      </c>
      <c r="I726" s="18" t="s">
        <v>32</v>
      </c>
      <c r="J726" s="19" t="s">
        <v>61</v>
      </c>
      <c r="K726" s="19" t="s">
        <v>61</v>
      </c>
      <c r="L726" s="28">
        <v>2006</v>
      </c>
      <c r="M726" s="28">
        <v>2006</v>
      </c>
      <c r="N726" s="29" t="s">
        <v>289</v>
      </c>
      <c r="O726" s="18" t="s">
        <v>297</v>
      </c>
    </row>
    <row r="727" spans="1:15">
      <c r="A727" s="28" t="s">
        <v>278</v>
      </c>
      <c r="B727" s="18" t="s">
        <v>257</v>
      </c>
      <c r="C727" s="18" t="s">
        <v>288</v>
      </c>
      <c r="D727" s="16">
        <v>0.61</v>
      </c>
      <c r="E727" s="16">
        <v>70.75</v>
      </c>
      <c r="F727" s="16">
        <v>-159.75</v>
      </c>
      <c r="G727" s="18">
        <v>2.0000000000000001E-4</v>
      </c>
      <c r="H727" s="18">
        <v>0.4</v>
      </c>
      <c r="I727" s="18" t="s">
        <v>32</v>
      </c>
      <c r="J727" s="19" t="s">
        <v>61</v>
      </c>
      <c r="K727" s="19" t="s">
        <v>61</v>
      </c>
      <c r="L727" s="28">
        <v>2006</v>
      </c>
      <c r="M727" s="28">
        <v>2006</v>
      </c>
      <c r="N727" s="29" t="s">
        <v>289</v>
      </c>
      <c r="O727" s="18" t="s">
        <v>297</v>
      </c>
    </row>
    <row r="728" spans="1:15">
      <c r="A728" s="28" t="s">
        <v>278</v>
      </c>
      <c r="B728" s="18" t="s">
        <v>257</v>
      </c>
      <c r="C728" s="18" t="s">
        <v>288</v>
      </c>
      <c r="D728" s="16">
        <v>0.17</v>
      </c>
      <c r="E728" s="16">
        <v>71.25</v>
      </c>
      <c r="F728" s="16">
        <v>-159.75</v>
      </c>
      <c r="G728" s="18">
        <v>2.0000000000000001E-4</v>
      </c>
      <c r="H728" s="18">
        <v>0.4</v>
      </c>
      <c r="I728" s="18" t="s">
        <v>32</v>
      </c>
      <c r="J728" s="19" t="s">
        <v>61</v>
      </c>
      <c r="K728" s="19" t="s">
        <v>61</v>
      </c>
      <c r="L728" s="28">
        <v>2006</v>
      </c>
      <c r="M728" s="28">
        <v>2006</v>
      </c>
      <c r="N728" s="29" t="s">
        <v>289</v>
      </c>
      <c r="O728" s="18" t="s">
        <v>297</v>
      </c>
    </row>
    <row r="729" spans="1:15">
      <c r="A729" s="28" t="s">
        <v>278</v>
      </c>
      <c r="B729" s="18" t="s">
        <v>257</v>
      </c>
      <c r="C729" s="18" t="s">
        <v>288</v>
      </c>
      <c r="D729" s="16">
        <v>1</v>
      </c>
      <c r="E729" s="16">
        <v>69.25</v>
      </c>
      <c r="F729" s="16">
        <v>-166.75</v>
      </c>
      <c r="G729" s="18">
        <v>2.0000000000000001E-4</v>
      </c>
      <c r="H729" s="18">
        <v>0.4</v>
      </c>
      <c r="I729" s="18" t="s">
        <v>32</v>
      </c>
      <c r="J729" s="19" t="s">
        <v>61</v>
      </c>
      <c r="K729" s="19" t="s">
        <v>61</v>
      </c>
      <c r="L729" s="28">
        <v>2006</v>
      </c>
      <c r="M729" s="28">
        <v>2006</v>
      </c>
      <c r="N729" s="29" t="s">
        <v>289</v>
      </c>
      <c r="O729" s="18" t="s">
        <v>297</v>
      </c>
    </row>
    <row r="730" spans="1:15">
      <c r="A730" s="28" t="s">
        <v>278</v>
      </c>
      <c r="B730" s="18" t="s">
        <v>257</v>
      </c>
      <c r="C730" s="18" t="s">
        <v>288</v>
      </c>
      <c r="D730" s="16">
        <v>1</v>
      </c>
      <c r="E730" s="16">
        <v>68.25</v>
      </c>
      <c r="F730" s="16">
        <v>-167.25</v>
      </c>
      <c r="G730" s="18">
        <v>2.0000000000000001E-4</v>
      </c>
      <c r="H730" s="18">
        <v>0.4</v>
      </c>
      <c r="I730" s="18" t="s">
        <v>32</v>
      </c>
      <c r="J730" s="19" t="s">
        <v>61</v>
      </c>
      <c r="K730" s="19" t="s">
        <v>61</v>
      </c>
      <c r="L730" s="28">
        <v>2006</v>
      </c>
      <c r="M730" s="28">
        <v>2006</v>
      </c>
      <c r="N730" s="29" t="s">
        <v>289</v>
      </c>
      <c r="O730" s="18" t="s">
        <v>297</v>
      </c>
    </row>
    <row r="731" spans="1:15">
      <c r="A731" s="28" t="s">
        <v>278</v>
      </c>
      <c r="B731" s="18" t="s">
        <v>257</v>
      </c>
      <c r="C731" s="18" t="s">
        <v>288</v>
      </c>
      <c r="D731" s="16">
        <v>0.93</v>
      </c>
      <c r="E731" s="16">
        <v>69.75</v>
      </c>
      <c r="F731" s="16">
        <v>-164.25</v>
      </c>
      <c r="G731" s="18">
        <v>2.0000000000000001E-4</v>
      </c>
      <c r="H731" s="18">
        <v>0.4</v>
      </c>
      <c r="I731" s="18" t="s">
        <v>32</v>
      </c>
      <c r="J731" s="19" t="s">
        <v>61</v>
      </c>
      <c r="K731" s="19" t="s">
        <v>61</v>
      </c>
      <c r="L731" s="28">
        <v>2006</v>
      </c>
      <c r="M731" s="28">
        <v>2006</v>
      </c>
      <c r="N731" s="29" t="s">
        <v>289</v>
      </c>
      <c r="O731" s="18" t="s">
        <v>297</v>
      </c>
    </row>
    <row r="732" spans="1:15">
      <c r="A732" s="28" t="s">
        <v>278</v>
      </c>
      <c r="B732" s="18" t="s">
        <v>257</v>
      </c>
      <c r="C732" s="18" t="s">
        <v>288</v>
      </c>
      <c r="D732" s="16">
        <v>0.17</v>
      </c>
      <c r="E732" s="16">
        <v>71.25</v>
      </c>
      <c r="F732" s="16">
        <v>-160.25</v>
      </c>
      <c r="G732" s="18">
        <v>2.0000000000000001E-4</v>
      </c>
      <c r="H732" s="18">
        <v>0.4</v>
      </c>
      <c r="I732" s="18" t="s">
        <v>32</v>
      </c>
      <c r="J732" s="19" t="s">
        <v>61</v>
      </c>
      <c r="K732" s="19" t="s">
        <v>61</v>
      </c>
      <c r="L732" s="28">
        <v>2006</v>
      </c>
      <c r="M732" s="28">
        <v>2006</v>
      </c>
      <c r="N732" s="29" t="s">
        <v>289</v>
      </c>
      <c r="O732" s="18" t="s">
        <v>297</v>
      </c>
    </row>
    <row r="733" spans="1:15">
      <c r="A733" s="28" t="s">
        <v>278</v>
      </c>
      <c r="B733" s="18" t="s">
        <v>257</v>
      </c>
      <c r="C733" s="18" t="s">
        <v>288</v>
      </c>
      <c r="D733" s="16">
        <v>0.21</v>
      </c>
      <c r="E733" s="16">
        <v>70.75</v>
      </c>
      <c r="F733" s="16">
        <v>-158.25</v>
      </c>
      <c r="G733" s="18">
        <v>2.0000000000000001E-4</v>
      </c>
      <c r="H733" s="18">
        <v>0.4</v>
      </c>
      <c r="I733" s="18" t="s">
        <v>32</v>
      </c>
      <c r="J733" s="19" t="s">
        <v>61</v>
      </c>
      <c r="K733" s="19" t="s">
        <v>61</v>
      </c>
      <c r="L733" s="28">
        <v>2006</v>
      </c>
      <c r="M733" s="28">
        <v>2006</v>
      </c>
      <c r="N733" s="29" t="s">
        <v>289</v>
      </c>
      <c r="O733" s="18" t="s">
        <v>297</v>
      </c>
    </row>
    <row r="734" spans="1:15">
      <c r="A734" s="28" t="s">
        <v>278</v>
      </c>
      <c r="B734" s="18" t="s">
        <v>257</v>
      </c>
      <c r="C734" s="18" t="s">
        <v>288</v>
      </c>
      <c r="D734" s="16">
        <v>0.8</v>
      </c>
      <c r="E734" s="16">
        <v>68.25</v>
      </c>
      <c r="F734" s="16">
        <v>-166.75</v>
      </c>
      <c r="G734" s="18">
        <v>2.0000000000000001E-4</v>
      </c>
      <c r="H734" s="18">
        <v>0.4</v>
      </c>
      <c r="I734" s="18" t="s">
        <v>32</v>
      </c>
      <c r="J734" s="19" t="s">
        <v>61</v>
      </c>
      <c r="K734" s="19" t="s">
        <v>61</v>
      </c>
      <c r="L734" s="28">
        <v>2006</v>
      </c>
      <c r="M734" s="28">
        <v>2006</v>
      </c>
      <c r="N734" s="29" t="s">
        <v>289</v>
      </c>
      <c r="O734" s="18" t="s">
        <v>297</v>
      </c>
    </row>
    <row r="735" spans="1:15">
      <c r="A735" s="28" t="s">
        <v>278</v>
      </c>
      <c r="B735" s="18" t="s">
        <v>257</v>
      </c>
      <c r="C735" s="18" t="s">
        <v>288</v>
      </c>
      <c r="D735" s="16">
        <v>0.4</v>
      </c>
      <c r="E735" s="16">
        <v>70.25</v>
      </c>
      <c r="F735" s="16">
        <v>-161.75</v>
      </c>
      <c r="G735" s="18">
        <v>2.0000000000000001E-4</v>
      </c>
      <c r="H735" s="18">
        <v>0.4</v>
      </c>
      <c r="I735" s="18" t="s">
        <v>32</v>
      </c>
      <c r="J735" s="19" t="s">
        <v>61</v>
      </c>
      <c r="K735" s="19" t="s">
        <v>61</v>
      </c>
      <c r="L735" s="28">
        <v>2006</v>
      </c>
      <c r="M735" s="28">
        <v>2006</v>
      </c>
      <c r="N735" s="29" t="s">
        <v>289</v>
      </c>
      <c r="O735" s="18" t="s">
        <v>297</v>
      </c>
    </row>
    <row r="736" spans="1:15">
      <c r="A736" s="28" t="s">
        <v>278</v>
      </c>
      <c r="B736" s="18" t="s">
        <v>257</v>
      </c>
      <c r="C736" s="18" t="s">
        <v>288</v>
      </c>
      <c r="D736" s="16">
        <v>0.47</v>
      </c>
      <c r="E736" s="16">
        <v>70.25</v>
      </c>
      <c r="F736" s="16">
        <v>-161.25</v>
      </c>
      <c r="G736" s="18">
        <v>2.0000000000000001E-4</v>
      </c>
      <c r="H736" s="18">
        <v>0.4</v>
      </c>
      <c r="I736" s="18" t="s">
        <v>32</v>
      </c>
      <c r="J736" s="19" t="s">
        <v>61</v>
      </c>
      <c r="K736" s="19" t="s">
        <v>61</v>
      </c>
      <c r="L736" s="28">
        <v>2006</v>
      </c>
      <c r="M736" s="28">
        <v>2006</v>
      </c>
      <c r="N736" s="29" t="s">
        <v>289</v>
      </c>
      <c r="O736" s="18" t="s">
        <v>297</v>
      </c>
    </row>
    <row r="737" spans="1:15">
      <c r="A737" s="28" t="s">
        <v>278</v>
      </c>
      <c r="B737" s="18" t="s">
        <v>257</v>
      </c>
      <c r="C737" s="18" t="s">
        <v>288</v>
      </c>
      <c r="D737" s="16">
        <v>0.5</v>
      </c>
      <c r="E737" s="16">
        <v>68.75</v>
      </c>
      <c r="F737" s="16">
        <v>-165.75</v>
      </c>
      <c r="G737" s="18">
        <v>2.0000000000000001E-4</v>
      </c>
      <c r="H737" s="18">
        <v>0.4</v>
      </c>
      <c r="I737" s="18" t="s">
        <v>32</v>
      </c>
      <c r="J737" s="19" t="s">
        <v>61</v>
      </c>
      <c r="K737" s="19" t="s">
        <v>61</v>
      </c>
      <c r="L737" s="28">
        <v>2006</v>
      </c>
      <c r="M737" s="28">
        <v>2006</v>
      </c>
      <c r="N737" s="29" t="s">
        <v>289</v>
      </c>
      <c r="O737" s="18" t="s">
        <v>297</v>
      </c>
    </row>
    <row r="738" spans="1:15">
      <c r="A738" s="28" t="s">
        <v>278</v>
      </c>
      <c r="B738" s="18" t="s">
        <v>257</v>
      </c>
      <c r="C738" s="18" t="s">
        <v>288</v>
      </c>
      <c r="D738" s="16">
        <v>0.35</v>
      </c>
      <c r="E738" s="16">
        <v>70.75</v>
      </c>
      <c r="F738" s="16">
        <v>-159.25</v>
      </c>
      <c r="G738" s="18">
        <v>2.0000000000000001E-4</v>
      </c>
      <c r="H738" s="18">
        <v>0.4</v>
      </c>
      <c r="I738" s="18" t="s">
        <v>32</v>
      </c>
      <c r="J738" s="19" t="s">
        <v>61</v>
      </c>
      <c r="K738" s="19" t="s">
        <v>61</v>
      </c>
      <c r="L738" s="28">
        <v>2006</v>
      </c>
      <c r="M738" s="28">
        <v>2006</v>
      </c>
      <c r="N738" s="29" t="s">
        <v>289</v>
      </c>
      <c r="O738" s="18" t="s">
        <v>297</v>
      </c>
    </row>
    <row r="739" spans="1:15">
      <c r="A739" s="28" t="s">
        <v>278</v>
      </c>
      <c r="B739" s="18" t="s">
        <v>257</v>
      </c>
      <c r="C739" s="18" t="s">
        <v>288</v>
      </c>
      <c r="D739" s="16">
        <v>0.91</v>
      </c>
      <c r="E739" s="16">
        <v>70.75</v>
      </c>
      <c r="F739" s="16">
        <v>-162.75</v>
      </c>
      <c r="G739" s="18">
        <v>2.0000000000000001E-4</v>
      </c>
      <c r="H739" s="18">
        <v>0.4</v>
      </c>
      <c r="I739" s="18" t="s">
        <v>32</v>
      </c>
      <c r="J739" s="19" t="s">
        <v>61</v>
      </c>
      <c r="K739" s="19" t="s">
        <v>61</v>
      </c>
      <c r="L739" s="28">
        <v>2006</v>
      </c>
      <c r="M739" s="28">
        <v>2006</v>
      </c>
      <c r="N739" s="29" t="s">
        <v>289</v>
      </c>
      <c r="O739" s="18" t="s">
        <v>297</v>
      </c>
    </row>
    <row r="740" spans="1:15">
      <c r="A740" s="28" t="s">
        <v>278</v>
      </c>
      <c r="B740" s="18" t="s">
        <v>257</v>
      </c>
      <c r="C740" s="18" t="s">
        <v>288</v>
      </c>
      <c r="D740" s="16">
        <v>0.4</v>
      </c>
      <c r="E740" s="16">
        <v>68.75</v>
      </c>
      <c r="F740" s="16">
        <v>-165.25</v>
      </c>
      <c r="G740" s="18">
        <v>2.0000000000000001E-4</v>
      </c>
      <c r="H740" s="18">
        <v>0.4</v>
      </c>
      <c r="I740" s="18" t="s">
        <v>32</v>
      </c>
      <c r="J740" s="19" t="s">
        <v>61</v>
      </c>
      <c r="K740" s="19" t="s">
        <v>61</v>
      </c>
      <c r="L740" s="28">
        <v>2006</v>
      </c>
      <c r="M740" s="28">
        <v>2006</v>
      </c>
      <c r="N740" s="29" t="s">
        <v>289</v>
      </c>
      <c r="O740" s="18" t="s">
        <v>297</v>
      </c>
    </row>
    <row r="741" spans="1:15">
      <c r="A741" s="28" t="s">
        <v>278</v>
      </c>
      <c r="B741" s="18" t="s">
        <v>257</v>
      </c>
      <c r="C741" s="18" t="s">
        <v>288</v>
      </c>
      <c r="D741" s="16">
        <v>1</v>
      </c>
      <c r="E741" s="16">
        <v>70.25</v>
      </c>
      <c r="F741" s="16">
        <v>-163.75</v>
      </c>
      <c r="G741" s="18">
        <v>2.0000000000000001E-4</v>
      </c>
      <c r="H741" s="18">
        <v>0.4</v>
      </c>
      <c r="I741" s="18" t="s">
        <v>32</v>
      </c>
      <c r="J741" s="19" t="s">
        <v>61</v>
      </c>
      <c r="K741" s="19" t="s">
        <v>61</v>
      </c>
      <c r="L741" s="28">
        <v>2006</v>
      </c>
      <c r="M741" s="28">
        <v>2006</v>
      </c>
      <c r="N741" s="29" t="s">
        <v>289</v>
      </c>
      <c r="O741" s="18" t="s">
        <v>297</v>
      </c>
    </row>
    <row r="742" spans="1:15">
      <c r="A742" s="28" t="s">
        <v>278</v>
      </c>
      <c r="B742" s="18" t="s">
        <v>257</v>
      </c>
      <c r="C742" s="18" t="s">
        <v>288</v>
      </c>
      <c r="D742" s="16">
        <v>0.14000000000000001</v>
      </c>
      <c r="E742" s="16">
        <v>70.75</v>
      </c>
      <c r="F742" s="16">
        <v>-158.75</v>
      </c>
      <c r="G742" s="18">
        <v>2.0000000000000001E-4</v>
      </c>
      <c r="H742" s="18">
        <v>0.4</v>
      </c>
      <c r="I742" s="18" t="s">
        <v>32</v>
      </c>
      <c r="J742" s="19" t="s">
        <v>61</v>
      </c>
      <c r="K742" s="19" t="s">
        <v>61</v>
      </c>
      <c r="L742" s="28">
        <v>2006</v>
      </c>
      <c r="M742" s="28">
        <v>2006</v>
      </c>
      <c r="N742" s="29" t="s">
        <v>289</v>
      </c>
      <c r="O742" s="18" t="s">
        <v>297</v>
      </c>
    </row>
    <row r="743" spans="1:15">
      <c r="A743" s="28" t="s">
        <v>278</v>
      </c>
      <c r="B743" s="18" t="s">
        <v>257</v>
      </c>
      <c r="C743" s="18" t="s">
        <v>288</v>
      </c>
      <c r="D743" s="16">
        <v>0.33</v>
      </c>
      <c r="E743" s="16">
        <v>69.25</v>
      </c>
      <c r="F743" s="16">
        <v>-163.25</v>
      </c>
      <c r="G743" s="18">
        <v>2.0000000000000001E-4</v>
      </c>
      <c r="H743" s="18">
        <v>0.4</v>
      </c>
      <c r="I743" s="18" t="s">
        <v>32</v>
      </c>
      <c r="J743" s="19" t="s">
        <v>61</v>
      </c>
      <c r="K743" s="19" t="s">
        <v>61</v>
      </c>
      <c r="L743" s="28">
        <v>2006</v>
      </c>
      <c r="M743" s="28">
        <v>2006</v>
      </c>
      <c r="N743" s="29" t="s">
        <v>289</v>
      </c>
      <c r="O743" s="18" t="s">
        <v>297</v>
      </c>
    </row>
    <row r="744" spans="1:15">
      <c r="A744" s="28" t="s">
        <v>278</v>
      </c>
      <c r="B744" s="18" t="s">
        <v>257</v>
      </c>
      <c r="C744" s="18" t="s">
        <v>288</v>
      </c>
      <c r="D744" s="16">
        <v>0.13</v>
      </c>
      <c r="E744" s="16">
        <v>71.25</v>
      </c>
      <c r="F744" s="16">
        <v>-156.75</v>
      </c>
      <c r="G744" s="18">
        <v>2.0000000000000001E-4</v>
      </c>
      <c r="H744" s="18">
        <v>0.4</v>
      </c>
      <c r="I744" s="18" t="s">
        <v>32</v>
      </c>
      <c r="J744" s="19" t="s">
        <v>61</v>
      </c>
      <c r="K744" s="19" t="s">
        <v>61</v>
      </c>
      <c r="L744" s="28">
        <v>2006</v>
      </c>
      <c r="M744" s="28">
        <v>2006</v>
      </c>
      <c r="N744" s="29" t="s">
        <v>289</v>
      </c>
      <c r="O744" s="18" t="s">
        <v>297</v>
      </c>
    </row>
    <row r="745" spans="1:15">
      <c r="A745" s="28" t="s">
        <v>278</v>
      </c>
      <c r="B745" s="18" t="s">
        <v>257</v>
      </c>
      <c r="C745" s="18" t="s">
        <v>288</v>
      </c>
      <c r="D745" s="16">
        <v>0.35</v>
      </c>
      <c r="E745" s="16">
        <v>70.25</v>
      </c>
      <c r="F745" s="16">
        <v>-160.75</v>
      </c>
      <c r="G745" s="18">
        <v>2.0000000000000001E-4</v>
      </c>
      <c r="H745" s="18">
        <v>0.4</v>
      </c>
      <c r="I745" s="18" t="s">
        <v>32</v>
      </c>
      <c r="J745" s="19" t="s">
        <v>61</v>
      </c>
      <c r="K745" s="19" t="s">
        <v>61</v>
      </c>
      <c r="L745" s="28">
        <v>2006</v>
      </c>
      <c r="M745" s="28">
        <v>2006</v>
      </c>
      <c r="N745" s="29" t="s">
        <v>289</v>
      </c>
      <c r="O745" s="18" t="s">
        <v>297</v>
      </c>
    </row>
    <row r="746" spans="1:15">
      <c r="A746" s="28" t="s">
        <v>278</v>
      </c>
      <c r="B746" s="18" t="s">
        <v>257</v>
      </c>
      <c r="C746" s="18" t="s">
        <v>288</v>
      </c>
      <c r="D746" s="16">
        <v>1</v>
      </c>
      <c r="E746" s="16">
        <v>68.25</v>
      </c>
      <c r="F746" s="16">
        <v>-167.75</v>
      </c>
      <c r="G746" s="18">
        <v>2.0000000000000001E-4</v>
      </c>
      <c r="H746" s="18">
        <v>0.4</v>
      </c>
      <c r="I746" s="18" t="s">
        <v>32</v>
      </c>
      <c r="J746" s="19" t="s">
        <v>61</v>
      </c>
      <c r="K746" s="19" t="s">
        <v>61</v>
      </c>
      <c r="L746" s="28">
        <v>2006</v>
      </c>
      <c r="M746" s="28">
        <v>2006</v>
      </c>
      <c r="N746" s="29" t="s">
        <v>289</v>
      </c>
      <c r="O746" s="18" t="s">
        <v>297</v>
      </c>
    </row>
    <row r="747" spans="1:15">
      <c r="A747" s="28" t="s">
        <v>278</v>
      </c>
      <c r="B747" s="18" t="s">
        <v>257</v>
      </c>
      <c r="C747" s="18" t="s">
        <v>288</v>
      </c>
      <c r="D747" s="16">
        <v>0.17</v>
      </c>
      <c r="E747" s="16">
        <v>71.25</v>
      </c>
      <c r="F747" s="16">
        <v>-160.75</v>
      </c>
      <c r="G747" s="18">
        <v>2.0000000000000001E-4</v>
      </c>
      <c r="H747" s="18">
        <v>0.4</v>
      </c>
      <c r="I747" s="18" t="s">
        <v>32</v>
      </c>
      <c r="J747" s="19" t="s">
        <v>61</v>
      </c>
      <c r="K747" s="19" t="s">
        <v>61</v>
      </c>
      <c r="L747" s="28">
        <v>2006</v>
      </c>
      <c r="M747" s="28">
        <v>2006</v>
      </c>
      <c r="N747" s="29" t="s">
        <v>289</v>
      </c>
      <c r="O747" s="18" t="s">
        <v>297</v>
      </c>
    </row>
    <row r="748" spans="1:15">
      <c r="A748" s="28" t="s">
        <v>278</v>
      </c>
      <c r="B748" s="18" t="s">
        <v>257</v>
      </c>
      <c r="C748" s="18" t="s">
        <v>288</v>
      </c>
      <c r="D748" s="16">
        <v>0.27</v>
      </c>
      <c r="E748" s="16">
        <v>68.75</v>
      </c>
      <c r="F748" s="16">
        <v>-164.75</v>
      </c>
      <c r="G748" s="18">
        <v>2.0000000000000001E-4</v>
      </c>
      <c r="H748" s="18">
        <v>0.4</v>
      </c>
      <c r="I748" s="18" t="s">
        <v>32</v>
      </c>
      <c r="J748" s="19" t="s">
        <v>61</v>
      </c>
      <c r="K748" s="19" t="s">
        <v>61</v>
      </c>
      <c r="L748" s="28">
        <v>2006</v>
      </c>
      <c r="M748" s="28">
        <v>2006</v>
      </c>
      <c r="N748" s="29" t="s">
        <v>289</v>
      </c>
      <c r="O748" s="18" t="s">
        <v>297</v>
      </c>
    </row>
    <row r="749" spans="1:15">
      <c r="A749" s="28" t="s">
        <v>278</v>
      </c>
      <c r="B749" s="18" t="s">
        <v>257</v>
      </c>
      <c r="C749" s="18" t="s">
        <v>288</v>
      </c>
      <c r="D749" s="16">
        <v>0.21</v>
      </c>
      <c r="E749" s="16">
        <v>70.75</v>
      </c>
      <c r="F749" s="16">
        <v>-157.75</v>
      </c>
      <c r="G749" s="18">
        <v>2.0000000000000001E-4</v>
      </c>
      <c r="H749" s="18">
        <v>0.4</v>
      </c>
      <c r="I749" s="18" t="s">
        <v>32</v>
      </c>
      <c r="J749" s="19" t="s">
        <v>61</v>
      </c>
      <c r="K749" s="19" t="s">
        <v>61</v>
      </c>
      <c r="L749" s="28">
        <v>2006</v>
      </c>
      <c r="M749" s="28">
        <v>2006</v>
      </c>
      <c r="N749" s="29" t="s">
        <v>289</v>
      </c>
      <c r="O749" s="18" t="s">
        <v>297</v>
      </c>
    </row>
    <row r="750" spans="1:15">
      <c r="A750" s="28" t="s">
        <v>278</v>
      </c>
      <c r="B750" s="18" t="s">
        <v>257</v>
      </c>
      <c r="C750" s="18" t="s">
        <v>288</v>
      </c>
      <c r="D750" s="16">
        <v>0.2</v>
      </c>
      <c r="E750" s="16">
        <v>69.75</v>
      </c>
      <c r="F750" s="16">
        <v>-162.75</v>
      </c>
      <c r="G750" s="18">
        <v>2.0000000000000001E-4</v>
      </c>
      <c r="H750" s="18">
        <v>0.4</v>
      </c>
      <c r="I750" s="18" t="s">
        <v>32</v>
      </c>
      <c r="J750" s="19" t="s">
        <v>61</v>
      </c>
      <c r="K750" s="19" t="s">
        <v>61</v>
      </c>
      <c r="L750" s="28">
        <v>2006</v>
      </c>
      <c r="M750" s="28">
        <v>2006</v>
      </c>
      <c r="N750" s="29" t="s">
        <v>289</v>
      </c>
      <c r="O750" s="18" t="s">
        <v>297</v>
      </c>
    </row>
    <row r="751" spans="1:15">
      <c r="A751" s="28" t="s">
        <v>278</v>
      </c>
      <c r="B751" s="18" t="s">
        <v>257</v>
      </c>
      <c r="C751" s="18" t="s">
        <v>286</v>
      </c>
      <c r="D751" s="16">
        <v>1</v>
      </c>
      <c r="E751" s="16">
        <v>68.75</v>
      </c>
      <c r="F751" s="16">
        <v>-166.75</v>
      </c>
      <c r="G751" s="18">
        <v>1.5800000000000002E-2</v>
      </c>
      <c r="H751" s="18">
        <v>0.3</v>
      </c>
      <c r="I751" s="18" t="s">
        <v>32</v>
      </c>
      <c r="J751" s="19" t="s">
        <v>61</v>
      </c>
      <c r="K751" s="19" t="s">
        <v>61</v>
      </c>
      <c r="L751" s="28">
        <v>2007</v>
      </c>
      <c r="M751" s="28">
        <v>2007</v>
      </c>
      <c r="N751" s="29" t="s">
        <v>285</v>
      </c>
      <c r="O751" s="18" t="s">
        <v>297</v>
      </c>
    </row>
    <row r="752" spans="1:15">
      <c r="A752" s="28" t="s">
        <v>278</v>
      </c>
      <c r="B752" s="18" t="s">
        <v>257</v>
      </c>
      <c r="C752" s="18" t="s">
        <v>286</v>
      </c>
      <c r="D752" s="16">
        <v>0.77</v>
      </c>
      <c r="E752" s="16">
        <v>69.75</v>
      </c>
      <c r="F752" s="16">
        <v>-163.75</v>
      </c>
      <c r="G752" s="18">
        <v>1.5800000000000002E-2</v>
      </c>
      <c r="H752" s="18">
        <v>0.3</v>
      </c>
      <c r="I752" s="18" t="s">
        <v>32</v>
      </c>
      <c r="J752" s="19" t="s">
        <v>61</v>
      </c>
      <c r="K752" s="19" t="s">
        <v>61</v>
      </c>
      <c r="L752" s="28">
        <v>2007</v>
      </c>
      <c r="M752" s="28">
        <v>2007</v>
      </c>
      <c r="N752" s="29" t="s">
        <v>285</v>
      </c>
      <c r="O752" s="18" t="s">
        <v>297</v>
      </c>
    </row>
    <row r="753" spans="1:15">
      <c r="A753" s="28" t="s">
        <v>278</v>
      </c>
      <c r="B753" s="18" t="s">
        <v>257</v>
      </c>
      <c r="C753" s="18" t="s">
        <v>286</v>
      </c>
      <c r="D753" s="16">
        <v>0.72</v>
      </c>
      <c r="E753" s="16">
        <v>70.75</v>
      </c>
      <c r="F753" s="16">
        <v>-160.75</v>
      </c>
      <c r="G753" s="18">
        <v>1.5800000000000002E-2</v>
      </c>
      <c r="H753" s="18">
        <v>0.3</v>
      </c>
      <c r="I753" s="18" t="s">
        <v>32</v>
      </c>
      <c r="J753" s="19" t="s">
        <v>61</v>
      </c>
      <c r="K753" s="19" t="s">
        <v>61</v>
      </c>
      <c r="L753" s="28">
        <v>2007</v>
      </c>
      <c r="M753" s="28">
        <v>2007</v>
      </c>
      <c r="N753" s="29" t="s">
        <v>285</v>
      </c>
      <c r="O753" s="18" t="s">
        <v>297</v>
      </c>
    </row>
    <row r="754" spans="1:15">
      <c r="A754" s="28" t="s">
        <v>278</v>
      </c>
      <c r="B754" s="18" t="s">
        <v>257</v>
      </c>
      <c r="C754" s="18" t="s">
        <v>286</v>
      </c>
      <c r="D754" s="16">
        <v>0.5</v>
      </c>
      <c r="E754" s="16">
        <v>69.25</v>
      </c>
      <c r="F754" s="16">
        <v>-164.25</v>
      </c>
      <c r="G754" s="18">
        <v>1.5800000000000002E-2</v>
      </c>
      <c r="H754" s="18">
        <v>0.3</v>
      </c>
      <c r="I754" s="18" t="s">
        <v>32</v>
      </c>
      <c r="J754" s="19" t="s">
        <v>61</v>
      </c>
      <c r="K754" s="19" t="s">
        <v>61</v>
      </c>
      <c r="L754" s="28">
        <v>2007</v>
      </c>
      <c r="M754" s="28">
        <v>2007</v>
      </c>
      <c r="N754" s="29" t="s">
        <v>285</v>
      </c>
      <c r="O754" s="18" t="s">
        <v>297</v>
      </c>
    </row>
    <row r="755" spans="1:15">
      <c r="A755" s="28" t="s">
        <v>278</v>
      </c>
      <c r="B755" s="18" t="s">
        <v>257</v>
      </c>
      <c r="C755" s="18" t="s">
        <v>286</v>
      </c>
      <c r="D755" s="16">
        <v>0.7</v>
      </c>
      <c r="E755" s="16">
        <v>70.25</v>
      </c>
      <c r="F755" s="16">
        <v>-162.75</v>
      </c>
      <c r="G755" s="18">
        <v>1.5800000000000002E-2</v>
      </c>
      <c r="H755" s="18">
        <v>0.3</v>
      </c>
      <c r="I755" s="18" t="s">
        <v>32</v>
      </c>
      <c r="J755" s="19" t="s">
        <v>61</v>
      </c>
      <c r="K755" s="19" t="s">
        <v>61</v>
      </c>
      <c r="L755" s="28">
        <v>2007</v>
      </c>
      <c r="M755" s="28">
        <v>2007</v>
      </c>
      <c r="N755" s="29" t="s">
        <v>285</v>
      </c>
      <c r="O755" s="18" t="s">
        <v>297</v>
      </c>
    </row>
    <row r="756" spans="1:15">
      <c r="A756" s="28" t="s">
        <v>278</v>
      </c>
      <c r="B756" s="18" t="s">
        <v>257</v>
      </c>
      <c r="C756" s="18" t="s">
        <v>286</v>
      </c>
      <c r="D756" s="16">
        <v>0.47</v>
      </c>
      <c r="E756" s="16">
        <v>69.75</v>
      </c>
      <c r="F756" s="16">
        <v>-163.25</v>
      </c>
      <c r="G756" s="18">
        <v>1.5800000000000002E-2</v>
      </c>
      <c r="H756" s="18">
        <v>0.3</v>
      </c>
      <c r="I756" s="18" t="s">
        <v>32</v>
      </c>
      <c r="J756" s="19" t="s">
        <v>61</v>
      </c>
      <c r="K756" s="19" t="s">
        <v>61</v>
      </c>
      <c r="L756" s="28">
        <v>2007</v>
      </c>
      <c r="M756" s="28">
        <v>2007</v>
      </c>
      <c r="N756" s="29" t="s">
        <v>285</v>
      </c>
      <c r="O756" s="18" t="s">
        <v>297</v>
      </c>
    </row>
    <row r="757" spans="1:15">
      <c r="A757" s="28" t="s">
        <v>278</v>
      </c>
      <c r="B757" s="18" t="s">
        <v>257</v>
      </c>
      <c r="C757" s="18" t="s">
        <v>286</v>
      </c>
      <c r="D757" s="16">
        <v>0.19</v>
      </c>
      <c r="E757" s="16">
        <v>71.25</v>
      </c>
      <c r="F757" s="16">
        <v>-157.75</v>
      </c>
      <c r="G757" s="18">
        <v>1.5800000000000002E-2</v>
      </c>
      <c r="H757" s="18">
        <v>0.3</v>
      </c>
      <c r="I757" s="18" t="s">
        <v>32</v>
      </c>
      <c r="J757" s="19" t="s">
        <v>61</v>
      </c>
      <c r="K757" s="19" t="s">
        <v>61</v>
      </c>
      <c r="L757" s="28">
        <v>2007</v>
      </c>
      <c r="M757" s="28">
        <v>2007</v>
      </c>
      <c r="N757" s="29" t="s">
        <v>285</v>
      </c>
      <c r="O757" s="18" t="s">
        <v>297</v>
      </c>
    </row>
    <row r="758" spans="1:15">
      <c r="A758" s="28" t="s">
        <v>278</v>
      </c>
      <c r="B758" s="18" t="s">
        <v>257</v>
      </c>
      <c r="C758" s="18" t="s">
        <v>286</v>
      </c>
      <c r="D758" s="16">
        <v>0.8</v>
      </c>
      <c r="E758" s="16">
        <v>70.75</v>
      </c>
      <c r="F758" s="16">
        <v>-161.25</v>
      </c>
      <c r="G758" s="18">
        <v>1.5800000000000002E-2</v>
      </c>
      <c r="H758" s="18">
        <v>0.3</v>
      </c>
      <c r="I758" s="18" t="s">
        <v>32</v>
      </c>
      <c r="J758" s="19" t="s">
        <v>61</v>
      </c>
      <c r="K758" s="19" t="s">
        <v>61</v>
      </c>
      <c r="L758" s="28">
        <v>2007</v>
      </c>
      <c r="M758" s="28">
        <v>2007</v>
      </c>
      <c r="N758" s="29" t="s">
        <v>285</v>
      </c>
      <c r="O758" s="18" t="s">
        <v>297</v>
      </c>
    </row>
    <row r="759" spans="1:15">
      <c r="A759" s="28" t="s">
        <v>278</v>
      </c>
      <c r="B759" s="18" t="s">
        <v>257</v>
      </c>
      <c r="C759" s="18" t="s">
        <v>286</v>
      </c>
      <c r="D759" s="16">
        <v>0.69</v>
      </c>
      <c r="E759" s="16">
        <v>70.75</v>
      </c>
      <c r="F759" s="16">
        <v>-160.25</v>
      </c>
      <c r="G759" s="18">
        <v>1.5800000000000002E-2</v>
      </c>
      <c r="H759" s="18">
        <v>0.3</v>
      </c>
      <c r="I759" s="18" t="s">
        <v>32</v>
      </c>
      <c r="J759" s="19" t="s">
        <v>61</v>
      </c>
      <c r="K759" s="19" t="s">
        <v>61</v>
      </c>
      <c r="L759" s="28">
        <v>2007</v>
      </c>
      <c r="M759" s="28">
        <v>2007</v>
      </c>
      <c r="N759" s="29" t="s">
        <v>285</v>
      </c>
      <c r="O759" s="18" t="s">
        <v>297</v>
      </c>
    </row>
    <row r="760" spans="1:15">
      <c r="A760" s="28" t="s">
        <v>278</v>
      </c>
      <c r="B760" s="18" t="s">
        <v>257</v>
      </c>
      <c r="C760" s="18" t="s">
        <v>286</v>
      </c>
      <c r="D760" s="16">
        <v>0.43</v>
      </c>
      <c r="E760" s="16">
        <v>69.25</v>
      </c>
      <c r="F760" s="16">
        <v>-163.75</v>
      </c>
      <c r="G760" s="18">
        <v>1.5800000000000002E-2</v>
      </c>
      <c r="H760" s="18">
        <v>0.3</v>
      </c>
      <c r="I760" s="18" t="s">
        <v>32</v>
      </c>
      <c r="J760" s="19" t="s">
        <v>61</v>
      </c>
      <c r="K760" s="19" t="s">
        <v>61</v>
      </c>
      <c r="L760" s="28">
        <v>2007</v>
      </c>
      <c r="M760" s="28">
        <v>2007</v>
      </c>
      <c r="N760" s="29" t="s">
        <v>285</v>
      </c>
      <c r="O760" s="18" t="s">
        <v>297</v>
      </c>
    </row>
    <row r="761" spans="1:15">
      <c r="A761" s="28" t="s">
        <v>278</v>
      </c>
      <c r="B761" s="18" t="s">
        <v>257</v>
      </c>
      <c r="C761" s="18" t="s">
        <v>286</v>
      </c>
      <c r="D761" s="16">
        <v>1</v>
      </c>
      <c r="E761" s="16">
        <v>68.75</v>
      </c>
      <c r="F761" s="16">
        <v>-167.25</v>
      </c>
      <c r="G761" s="18">
        <v>1.5800000000000002E-2</v>
      </c>
      <c r="H761" s="18">
        <v>0.3</v>
      </c>
      <c r="I761" s="18" t="s">
        <v>32</v>
      </c>
      <c r="J761" s="19" t="s">
        <v>61</v>
      </c>
      <c r="K761" s="19" t="s">
        <v>61</v>
      </c>
      <c r="L761" s="28">
        <v>2007</v>
      </c>
      <c r="M761" s="28">
        <v>2007</v>
      </c>
      <c r="N761" s="29" t="s">
        <v>285</v>
      </c>
      <c r="O761" s="18" t="s">
        <v>297</v>
      </c>
    </row>
    <row r="762" spans="1:15">
      <c r="A762" s="28" t="s">
        <v>278</v>
      </c>
      <c r="B762" s="18" t="s">
        <v>257</v>
      </c>
      <c r="C762" s="18" t="s">
        <v>286</v>
      </c>
      <c r="D762" s="16">
        <v>0.9</v>
      </c>
      <c r="E762" s="16">
        <v>70.25</v>
      </c>
      <c r="F762" s="16">
        <v>-163.25</v>
      </c>
      <c r="G762" s="18">
        <v>1.5800000000000002E-2</v>
      </c>
      <c r="H762" s="18">
        <v>0.3</v>
      </c>
      <c r="I762" s="18" t="s">
        <v>32</v>
      </c>
      <c r="J762" s="19" t="s">
        <v>61</v>
      </c>
      <c r="K762" s="19" t="s">
        <v>61</v>
      </c>
      <c r="L762" s="28">
        <v>2007</v>
      </c>
      <c r="M762" s="28">
        <v>2007</v>
      </c>
      <c r="N762" s="29" t="s">
        <v>285</v>
      </c>
      <c r="O762" s="18" t="s">
        <v>297</v>
      </c>
    </row>
    <row r="763" spans="1:15">
      <c r="A763" s="28" t="s">
        <v>278</v>
      </c>
      <c r="B763" s="18" t="s">
        <v>257</v>
      </c>
      <c r="C763" s="18" t="s">
        <v>286</v>
      </c>
      <c r="D763" s="16">
        <v>0.6</v>
      </c>
      <c r="E763" s="16">
        <v>68.75</v>
      </c>
      <c r="F763" s="16">
        <v>-166.25</v>
      </c>
      <c r="G763" s="18">
        <v>1.5800000000000002E-2</v>
      </c>
      <c r="H763" s="18">
        <v>0.3</v>
      </c>
      <c r="I763" s="18" t="s">
        <v>32</v>
      </c>
      <c r="J763" s="19" t="s">
        <v>61</v>
      </c>
      <c r="K763" s="19" t="s">
        <v>61</v>
      </c>
      <c r="L763" s="28">
        <v>2007</v>
      </c>
      <c r="M763" s="28">
        <v>2007</v>
      </c>
      <c r="N763" s="29" t="s">
        <v>285</v>
      </c>
      <c r="O763" s="18" t="s">
        <v>297</v>
      </c>
    </row>
    <row r="764" spans="1:15">
      <c r="A764" s="28" t="s">
        <v>278</v>
      </c>
      <c r="B764" s="18" t="s">
        <v>257</v>
      </c>
      <c r="C764" s="18" t="s">
        <v>286</v>
      </c>
      <c r="D764" s="16">
        <v>0.21</v>
      </c>
      <c r="E764" s="16">
        <v>71.25</v>
      </c>
      <c r="F764" s="16">
        <v>-157.25</v>
      </c>
      <c r="G764" s="18">
        <v>1.5800000000000002E-2</v>
      </c>
      <c r="H764" s="18">
        <v>0.3</v>
      </c>
      <c r="I764" s="18" t="s">
        <v>32</v>
      </c>
      <c r="J764" s="19" t="s">
        <v>61</v>
      </c>
      <c r="K764" s="19" t="s">
        <v>61</v>
      </c>
      <c r="L764" s="28">
        <v>2007</v>
      </c>
      <c r="M764" s="28">
        <v>2007</v>
      </c>
      <c r="N764" s="29" t="s">
        <v>285</v>
      </c>
      <c r="O764" s="18" t="s">
        <v>297</v>
      </c>
    </row>
    <row r="765" spans="1:15">
      <c r="A765" s="28" t="s">
        <v>278</v>
      </c>
      <c r="B765" s="18" t="s">
        <v>257</v>
      </c>
      <c r="C765" s="18" t="s">
        <v>286</v>
      </c>
      <c r="D765" s="16">
        <v>0.63</v>
      </c>
      <c r="E765" s="16">
        <v>69.25</v>
      </c>
      <c r="F765" s="16">
        <v>-164.75</v>
      </c>
      <c r="G765" s="18">
        <v>1.5800000000000002E-2</v>
      </c>
      <c r="H765" s="18">
        <v>0.3</v>
      </c>
      <c r="I765" s="18" t="s">
        <v>32</v>
      </c>
      <c r="J765" s="19" t="s">
        <v>61</v>
      </c>
      <c r="K765" s="19" t="s">
        <v>61</v>
      </c>
      <c r="L765" s="28">
        <v>2007</v>
      </c>
      <c r="M765" s="28">
        <v>2007</v>
      </c>
      <c r="N765" s="29" t="s">
        <v>285</v>
      </c>
      <c r="O765" s="18" t="s">
        <v>297</v>
      </c>
    </row>
    <row r="766" spans="1:15">
      <c r="A766" s="28" t="s">
        <v>278</v>
      </c>
      <c r="B766" s="18" t="s">
        <v>257</v>
      </c>
      <c r="C766" s="18" t="s">
        <v>286</v>
      </c>
      <c r="D766" s="16">
        <v>0.2</v>
      </c>
      <c r="E766" s="16">
        <v>71.25</v>
      </c>
      <c r="F766" s="16">
        <v>-158.25</v>
      </c>
      <c r="G766" s="18">
        <v>1.5800000000000002E-2</v>
      </c>
      <c r="H766" s="18">
        <v>0.3</v>
      </c>
      <c r="I766" s="18" t="s">
        <v>32</v>
      </c>
      <c r="J766" s="19" t="s">
        <v>61</v>
      </c>
      <c r="K766" s="19" t="s">
        <v>61</v>
      </c>
      <c r="L766" s="28">
        <v>2007</v>
      </c>
      <c r="M766" s="28">
        <v>2007</v>
      </c>
      <c r="N766" s="29" t="s">
        <v>285</v>
      </c>
      <c r="O766" s="18" t="s">
        <v>297</v>
      </c>
    </row>
    <row r="767" spans="1:15">
      <c r="A767" s="28" t="s">
        <v>278</v>
      </c>
      <c r="B767" s="18" t="s">
        <v>257</v>
      </c>
      <c r="C767" s="18" t="s">
        <v>286</v>
      </c>
      <c r="D767" s="16">
        <v>0.86</v>
      </c>
      <c r="E767" s="16">
        <v>70.75</v>
      </c>
      <c r="F767" s="16">
        <v>-161.75</v>
      </c>
      <c r="G767" s="18">
        <v>1.5800000000000002E-2</v>
      </c>
      <c r="H767" s="18">
        <v>0.3</v>
      </c>
      <c r="I767" s="18" t="s">
        <v>32</v>
      </c>
      <c r="J767" s="19" t="s">
        <v>61</v>
      </c>
      <c r="K767" s="19" t="s">
        <v>61</v>
      </c>
      <c r="L767" s="28">
        <v>2007</v>
      </c>
      <c r="M767" s="28">
        <v>2007</v>
      </c>
      <c r="N767" s="29" t="s">
        <v>285</v>
      </c>
      <c r="O767" s="18" t="s">
        <v>297</v>
      </c>
    </row>
    <row r="768" spans="1:15">
      <c r="A768" s="28" t="s">
        <v>278</v>
      </c>
      <c r="B768" s="18" t="s">
        <v>257</v>
      </c>
      <c r="C768" s="18" t="s">
        <v>286</v>
      </c>
      <c r="D768" s="16">
        <v>0.8</v>
      </c>
      <c r="E768" s="16">
        <v>69.25</v>
      </c>
      <c r="F768" s="16">
        <v>-165.25</v>
      </c>
      <c r="G768" s="18">
        <v>1.5800000000000002E-2</v>
      </c>
      <c r="H768" s="18">
        <v>0.3</v>
      </c>
      <c r="I768" s="18" t="s">
        <v>32</v>
      </c>
      <c r="J768" s="19" t="s">
        <v>61</v>
      </c>
      <c r="K768" s="19" t="s">
        <v>61</v>
      </c>
      <c r="L768" s="28">
        <v>2007</v>
      </c>
      <c r="M768" s="28">
        <v>2007</v>
      </c>
      <c r="N768" s="29" t="s">
        <v>285</v>
      </c>
      <c r="O768" s="18" t="s">
        <v>297</v>
      </c>
    </row>
    <row r="769" spans="1:15">
      <c r="A769" s="28" t="s">
        <v>278</v>
      </c>
      <c r="B769" s="18" t="s">
        <v>257</v>
      </c>
      <c r="C769" s="18" t="s">
        <v>286</v>
      </c>
      <c r="D769" s="16">
        <v>0.19</v>
      </c>
      <c r="E769" s="16">
        <v>71.25</v>
      </c>
      <c r="F769" s="16">
        <v>-158.75</v>
      </c>
      <c r="G769" s="18">
        <v>1.5800000000000002E-2</v>
      </c>
      <c r="H769" s="18">
        <v>0.3</v>
      </c>
      <c r="I769" s="18" t="s">
        <v>32</v>
      </c>
      <c r="J769" s="19" t="s">
        <v>61</v>
      </c>
      <c r="K769" s="19" t="s">
        <v>61</v>
      </c>
      <c r="L769" s="28">
        <v>2007</v>
      </c>
      <c r="M769" s="28">
        <v>2007</v>
      </c>
      <c r="N769" s="29" t="s">
        <v>285</v>
      </c>
      <c r="O769" s="18" t="s">
        <v>297</v>
      </c>
    </row>
    <row r="770" spans="1:15">
      <c r="A770" s="28" t="s">
        <v>278</v>
      </c>
      <c r="B770" s="18" t="s">
        <v>257</v>
      </c>
      <c r="C770" s="18" t="s">
        <v>286</v>
      </c>
      <c r="D770" s="16">
        <v>0.17</v>
      </c>
      <c r="E770" s="16">
        <v>71.25</v>
      </c>
      <c r="F770" s="16">
        <v>-159.25</v>
      </c>
      <c r="G770" s="18">
        <v>1.5800000000000002E-2</v>
      </c>
      <c r="H770" s="18">
        <v>0.3</v>
      </c>
      <c r="I770" s="18" t="s">
        <v>32</v>
      </c>
      <c r="J770" s="19" t="s">
        <v>61</v>
      </c>
      <c r="K770" s="19" t="s">
        <v>61</v>
      </c>
      <c r="L770" s="28">
        <v>2007</v>
      </c>
      <c r="M770" s="28">
        <v>2007</v>
      </c>
      <c r="N770" s="29" t="s">
        <v>285</v>
      </c>
      <c r="O770" s="18" t="s">
        <v>297</v>
      </c>
    </row>
    <row r="771" spans="1:15">
      <c r="A771" s="28" t="s">
        <v>278</v>
      </c>
      <c r="B771" s="18" t="s">
        <v>257</v>
      </c>
      <c r="C771" s="18" t="s">
        <v>286</v>
      </c>
      <c r="D771" s="16">
        <v>0.47</v>
      </c>
      <c r="E771" s="16">
        <v>70.25</v>
      </c>
      <c r="F771" s="16">
        <v>-162.25</v>
      </c>
      <c r="G771" s="18">
        <v>1.5800000000000002E-2</v>
      </c>
      <c r="H771" s="18">
        <v>0.3</v>
      </c>
      <c r="I771" s="18" t="s">
        <v>32</v>
      </c>
      <c r="J771" s="19" t="s">
        <v>61</v>
      </c>
      <c r="K771" s="19" t="s">
        <v>61</v>
      </c>
      <c r="L771" s="28">
        <v>2007</v>
      </c>
      <c r="M771" s="28">
        <v>2007</v>
      </c>
      <c r="N771" s="29" t="s">
        <v>285</v>
      </c>
      <c r="O771" s="18" t="s">
        <v>297</v>
      </c>
    </row>
    <row r="772" spans="1:15">
      <c r="A772" s="28" t="s">
        <v>278</v>
      </c>
      <c r="B772" s="18" t="s">
        <v>257</v>
      </c>
      <c r="C772" s="18" t="s">
        <v>286</v>
      </c>
      <c r="D772" s="16">
        <v>0.9</v>
      </c>
      <c r="E772" s="16">
        <v>69.25</v>
      </c>
      <c r="F772" s="16">
        <v>-165.75</v>
      </c>
      <c r="G772" s="18">
        <v>1.5800000000000002E-2</v>
      </c>
      <c r="H772" s="18">
        <v>0.3</v>
      </c>
      <c r="I772" s="18" t="s">
        <v>32</v>
      </c>
      <c r="J772" s="19" t="s">
        <v>61</v>
      </c>
      <c r="K772" s="19" t="s">
        <v>61</v>
      </c>
      <c r="L772" s="28">
        <v>2007</v>
      </c>
      <c r="M772" s="28">
        <v>2007</v>
      </c>
      <c r="N772" s="29" t="s">
        <v>285</v>
      </c>
      <c r="O772" s="18" t="s">
        <v>297</v>
      </c>
    </row>
    <row r="773" spans="1:15">
      <c r="A773" s="28" t="s">
        <v>278</v>
      </c>
      <c r="B773" s="18" t="s">
        <v>257</v>
      </c>
      <c r="C773" s="18" t="s">
        <v>286</v>
      </c>
      <c r="D773" s="16">
        <v>0.91</v>
      </c>
      <c r="E773" s="16">
        <v>70.75</v>
      </c>
      <c r="F773" s="16">
        <v>-162.25</v>
      </c>
      <c r="G773" s="18">
        <v>1.5800000000000002E-2</v>
      </c>
      <c r="H773" s="18">
        <v>0.3</v>
      </c>
      <c r="I773" s="18" t="s">
        <v>32</v>
      </c>
      <c r="J773" s="19" t="s">
        <v>61</v>
      </c>
      <c r="K773" s="19" t="s">
        <v>61</v>
      </c>
      <c r="L773" s="28">
        <v>2007</v>
      </c>
      <c r="M773" s="28">
        <v>2007</v>
      </c>
      <c r="N773" s="29" t="s">
        <v>285</v>
      </c>
      <c r="O773" s="18" t="s">
        <v>297</v>
      </c>
    </row>
    <row r="774" spans="1:15">
      <c r="A774" s="28" t="s">
        <v>278</v>
      </c>
      <c r="B774" s="18" t="s">
        <v>257</v>
      </c>
      <c r="C774" s="18" t="s">
        <v>286</v>
      </c>
      <c r="D774" s="16">
        <v>1</v>
      </c>
      <c r="E774" s="16">
        <v>69.25</v>
      </c>
      <c r="F774" s="16">
        <v>-166.25</v>
      </c>
      <c r="G774" s="18">
        <v>1.5800000000000002E-2</v>
      </c>
      <c r="H774" s="18">
        <v>0.3</v>
      </c>
      <c r="I774" s="18" t="s">
        <v>32</v>
      </c>
      <c r="J774" s="19" t="s">
        <v>61</v>
      </c>
      <c r="K774" s="19" t="s">
        <v>61</v>
      </c>
      <c r="L774" s="28">
        <v>2007</v>
      </c>
      <c r="M774" s="28">
        <v>2007</v>
      </c>
      <c r="N774" s="29" t="s">
        <v>285</v>
      </c>
      <c r="O774" s="18" t="s">
        <v>297</v>
      </c>
    </row>
    <row r="775" spans="1:15">
      <c r="A775" s="28" t="s">
        <v>278</v>
      </c>
      <c r="B775" s="18" t="s">
        <v>257</v>
      </c>
      <c r="C775" s="18" t="s">
        <v>286</v>
      </c>
      <c r="D775" s="16">
        <v>0.61</v>
      </c>
      <c r="E775" s="16">
        <v>70.75</v>
      </c>
      <c r="F775" s="16">
        <v>-159.75</v>
      </c>
      <c r="G775" s="18">
        <v>1.5800000000000002E-2</v>
      </c>
      <c r="H775" s="18">
        <v>0.3</v>
      </c>
      <c r="I775" s="18" t="s">
        <v>32</v>
      </c>
      <c r="J775" s="19" t="s">
        <v>61</v>
      </c>
      <c r="K775" s="19" t="s">
        <v>61</v>
      </c>
      <c r="L775" s="28">
        <v>2007</v>
      </c>
      <c r="M775" s="28">
        <v>2007</v>
      </c>
      <c r="N775" s="29" t="s">
        <v>285</v>
      </c>
      <c r="O775" s="18" t="s">
        <v>297</v>
      </c>
    </row>
    <row r="776" spans="1:15">
      <c r="A776" s="28" t="s">
        <v>278</v>
      </c>
      <c r="B776" s="18" t="s">
        <v>257</v>
      </c>
      <c r="C776" s="18" t="s">
        <v>286</v>
      </c>
      <c r="D776" s="16">
        <v>0.17</v>
      </c>
      <c r="E776" s="16">
        <v>71.25</v>
      </c>
      <c r="F776" s="16">
        <v>-159.75</v>
      </c>
      <c r="G776" s="18">
        <v>1.5800000000000002E-2</v>
      </c>
      <c r="H776" s="18">
        <v>0.3</v>
      </c>
      <c r="I776" s="18" t="s">
        <v>32</v>
      </c>
      <c r="J776" s="19" t="s">
        <v>61</v>
      </c>
      <c r="K776" s="19" t="s">
        <v>61</v>
      </c>
      <c r="L776" s="28">
        <v>2007</v>
      </c>
      <c r="M776" s="28">
        <v>2007</v>
      </c>
      <c r="N776" s="29" t="s">
        <v>285</v>
      </c>
      <c r="O776" s="18" t="s">
        <v>297</v>
      </c>
    </row>
    <row r="777" spans="1:15">
      <c r="A777" s="28" t="s">
        <v>278</v>
      </c>
      <c r="B777" s="18" t="s">
        <v>257</v>
      </c>
      <c r="C777" s="18" t="s">
        <v>286</v>
      </c>
      <c r="D777" s="16">
        <v>1</v>
      </c>
      <c r="E777" s="16">
        <v>69.25</v>
      </c>
      <c r="F777" s="16">
        <v>-166.75</v>
      </c>
      <c r="G777" s="18">
        <v>1.5800000000000002E-2</v>
      </c>
      <c r="H777" s="18">
        <v>0.3</v>
      </c>
      <c r="I777" s="18" t="s">
        <v>32</v>
      </c>
      <c r="J777" s="19" t="s">
        <v>61</v>
      </c>
      <c r="K777" s="19" t="s">
        <v>61</v>
      </c>
      <c r="L777" s="28">
        <v>2007</v>
      </c>
      <c r="M777" s="28">
        <v>2007</v>
      </c>
      <c r="N777" s="29" t="s">
        <v>285</v>
      </c>
      <c r="O777" s="18" t="s">
        <v>297</v>
      </c>
    </row>
    <row r="778" spans="1:15">
      <c r="A778" s="28" t="s">
        <v>278</v>
      </c>
      <c r="B778" s="18" t="s">
        <v>257</v>
      </c>
      <c r="C778" s="18" t="s">
        <v>286</v>
      </c>
      <c r="D778" s="16">
        <v>1</v>
      </c>
      <c r="E778" s="16">
        <v>68.25</v>
      </c>
      <c r="F778" s="16">
        <v>-167.25</v>
      </c>
      <c r="G778" s="18">
        <v>1.5800000000000002E-2</v>
      </c>
      <c r="H778" s="18">
        <v>0.3</v>
      </c>
      <c r="I778" s="18" t="s">
        <v>32</v>
      </c>
      <c r="J778" s="19" t="s">
        <v>61</v>
      </c>
      <c r="K778" s="19" t="s">
        <v>61</v>
      </c>
      <c r="L778" s="28">
        <v>2007</v>
      </c>
      <c r="M778" s="28">
        <v>2007</v>
      </c>
      <c r="N778" s="29" t="s">
        <v>285</v>
      </c>
      <c r="O778" s="18" t="s">
        <v>297</v>
      </c>
    </row>
    <row r="779" spans="1:15">
      <c r="A779" s="28" t="s">
        <v>278</v>
      </c>
      <c r="B779" s="18" t="s">
        <v>257</v>
      </c>
      <c r="C779" s="18" t="s">
        <v>286</v>
      </c>
      <c r="D779" s="16">
        <v>0.93</v>
      </c>
      <c r="E779" s="16">
        <v>69.75</v>
      </c>
      <c r="F779" s="16">
        <v>-164.25</v>
      </c>
      <c r="G779" s="18">
        <v>1.5800000000000002E-2</v>
      </c>
      <c r="H779" s="18">
        <v>0.3</v>
      </c>
      <c r="I779" s="18" t="s">
        <v>32</v>
      </c>
      <c r="J779" s="19" t="s">
        <v>61</v>
      </c>
      <c r="K779" s="19" t="s">
        <v>61</v>
      </c>
      <c r="L779" s="28">
        <v>2007</v>
      </c>
      <c r="M779" s="28">
        <v>2007</v>
      </c>
      <c r="N779" s="29" t="s">
        <v>285</v>
      </c>
      <c r="O779" s="18" t="s">
        <v>297</v>
      </c>
    </row>
    <row r="780" spans="1:15">
      <c r="A780" s="28" t="s">
        <v>278</v>
      </c>
      <c r="B780" s="18" t="s">
        <v>257</v>
      </c>
      <c r="C780" s="18" t="s">
        <v>286</v>
      </c>
      <c r="D780" s="16">
        <v>0.17</v>
      </c>
      <c r="E780" s="16">
        <v>71.25</v>
      </c>
      <c r="F780" s="16">
        <v>-160.25</v>
      </c>
      <c r="G780" s="18">
        <v>1.5800000000000002E-2</v>
      </c>
      <c r="H780" s="18">
        <v>0.3</v>
      </c>
      <c r="I780" s="18" t="s">
        <v>32</v>
      </c>
      <c r="J780" s="19" t="s">
        <v>61</v>
      </c>
      <c r="K780" s="19" t="s">
        <v>61</v>
      </c>
      <c r="L780" s="28">
        <v>2007</v>
      </c>
      <c r="M780" s="28">
        <v>2007</v>
      </c>
      <c r="N780" s="29" t="s">
        <v>285</v>
      </c>
      <c r="O780" s="18" t="s">
        <v>297</v>
      </c>
    </row>
    <row r="781" spans="1:15">
      <c r="A781" s="28" t="s">
        <v>278</v>
      </c>
      <c r="B781" s="18" t="s">
        <v>257</v>
      </c>
      <c r="C781" s="18" t="s">
        <v>286</v>
      </c>
      <c r="D781" s="16">
        <v>0.21</v>
      </c>
      <c r="E781" s="16">
        <v>70.75</v>
      </c>
      <c r="F781" s="16">
        <v>-158.25</v>
      </c>
      <c r="G781" s="18">
        <v>1.5800000000000002E-2</v>
      </c>
      <c r="H781" s="18">
        <v>0.3</v>
      </c>
      <c r="I781" s="18" t="s">
        <v>32</v>
      </c>
      <c r="J781" s="19" t="s">
        <v>61</v>
      </c>
      <c r="K781" s="19" t="s">
        <v>61</v>
      </c>
      <c r="L781" s="28">
        <v>2007</v>
      </c>
      <c r="M781" s="28">
        <v>2007</v>
      </c>
      <c r="N781" s="29" t="s">
        <v>285</v>
      </c>
      <c r="O781" s="18" t="s">
        <v>297</v>
      </c>
    </row>
    <row r="782" spans="1:15">
      <c r="A782" s="28" t="s">
        <v>278</v>
      </c>
      <c r="B782" s="18" t="s">
        <v>257</v>
      </c>
      <c r="C782" s="18" t="s">
        <v>286</v>
      </c>
      <c r="D782" s="16">
        <v>0.8</v>
      </c>
      <c r="E782" s="16">
        <v>68.25</v>
      </c>
      <c r="F782" s="16">
        <v>-166.75</v>
      </c>
      <c r="G782" s="18">
        <v>1.5800000000000002E-2</v>
      </c>
      <c r="H782" s="18">
        <v>0.3</v>
      </c>
      <c r="I782" s="18" t="s">
        <v>32</v>
      </c>
      <c r="J782" s="19" t="s">
        <v>61</v>
      </c>
      <c r="K782" s="19" t="s">
        <v>61</v>
      </c>
      <c r="L782" s="28">
        <v>2007</v>
      </c>
      <c r="M782" s="28">
        <v>2007</v>
      </c>
      <c r="N782" s="29" t="s">
        <v>285</v>
      </c>
      <c r="O782" s="18" t="s">
        <v>297</v>
      </c>
    </row>
    <row r="783" spans="1:15">
      <c r="A783" s="28" t="s">
        <v>278</v>
      </c>
      <c r="B783" s="18" t="s">
        <v>257</v>
      </c>
      <c r="C783" s="18" t="s">
        <v>286</v>
      </c>
      <c r="D783" s="16">
        <v>0.4</v>
      </c>
      <c r="E783" s="16">
        <v>70.25</v>
      </c>
      <c r="F783" s="16">
        <v>-161.75</v>
      </c>
      <c r="G783" s="18">
        <v>1.5800000000000002E-2</v>
      </c>
      <c r="H783" s="18">
        <v>0.3</v>
      </c>
      <c r="I783" s="18" t="s">
        <v>32</v>
      </c>
      <c r="J783" s="19" t="s">
        <v>61</v>
      </c>
      <c r="K783" s="19" t="s">
        <v>61</v>
      </c>
      <c r="L783" s="28">
        <v>2007</v>
      </c>
      <c r="M783" s="28">
        <v>2007</v>
      </c>
      <c r="N783" s="29" t="s">
        <v>285</v>
      </c>
      <c r="O783" s="18" t="s">
        <v>297</v>
      </c>
    </row>
    <row r="784" spans="1:15">
      <c r="A784" s="28" t="s">
        <v>278</v>
      </c>
      <c r="B784" s="18" t="s">
        <v>257</v>
      </c>
      <c r="C784" s="18" t="s">
        <v>286</v>
      </c>
      <c r="D784" s="16">
        <v>0.47</v>
      </c>
      <c r="E784" s="16">
        <v>70.25</v>
      </c>
      <c r="F784" s="16">
        <v>-161.25</v>
      </c>
      <c r="G784" s="18">
        <v>1.5800000000000002E-2</v>
      </c>
      <c r="H784" s="18">
        <v>0.3</v>
      </c>
      <c r="I784" s="18" t="s">
        <v>32</v>
      </c>
      <c r="J784" s="19" t="s">
        <v>61</v>
      </c>
      <c r="K784" s="19" t="s">
        <v>61</v>
      </c>
      <c r="L784" s="28">
        <v>2007</v>
      </c>
      <c r="M784" s="28">
        <v>2007</v>
      </c>
      <c r="N784" s="29" t="s">
        <v>285</v>
      </c>
      <c r="O784" s="18" t="s">
        <v>297</v>
      </c>
    </row>
    <row r="785" spans="1:15">
      <c r="A785" s="28" t="s">
        <v>278</v>
      </c>
      <c r="B785" s="18" t="s">
        <v>257</v>
      </c>
      <c r="C785" s="18" t="s">
        <v>286</v>
      </c>
      <c r="D785" s="16">
        <v>0.5</v>
      </c>
      <c r="E785" s="16">
        <v>68.75</v>
      </c>
      <c r="F785" s="16">
        <v>-165.75</v>
      </c>
      <c r="G785" s="18">
        <v>1.5800000000000002E-2</v>
      </c>
      <c r="H785" s="18">
        <v>0.3</v>
      </c>
      <c r="I785" s="18" t="s">
        <v>32</v>
      </c>
      <c r="J785" s="19" t="s">
        <v>61</v>
      </c>
      <c r="K785" s="19" t="s">
        <v>61</v>
      </c>
      <c r="L785" s="28">
        <v>2007</v>
      </c>
      <c r="M785" s="28">
        <v>2007</v>
      </c>
      <c r="N785" s="29" t="s">
        <v>285</v>
      </c>
      <c r="O785" s="18" t="s">
        <v>297</v>
      </c>
    </row>
    <row r="786" spans="1:15">
      <c r="A786" s="28" t="s">
        <v>278</v>
      </c>
      <c r="B786" s="18" t="s">
        <v>257</v>
      </c>
      <c r="C786" s="18" t="s">
        <v>286</v>
      </c>
      <c r="D786" s="16">
        <v>0.35</v>
      </c>
      <c r="E786" s="16">
        <v>70.75</v>
      </c>
      <c r="F786" s="16">
        <v>-159.25</v>
      </c>
      <c r="G786" s="18">
        <v>1.5800000000000002E-2</v>
      </c>
      <c r="H786" s="18">
        <v>0.3</v>
      </c>
      <c r="I786" s="18" t="s">
        <v>32</v>
      </c>
      <c r="J786" s="19" t="s">
        <v>61</v>
      </c>
      <c r="K786" s="19" t="s">
        <v>61</v>
      </c>
      <c r="L786" s="28">
        <v>2007</v>
      </c>
      <c r="M786" s="28">
        <v>2007</v>
      </c>
      <c r="N786" s="29" t="s">
        <v>285</v>
      </c>
      <c r="O786" s="18" t="s">
        <v>297</v>
      </c>
    </row>
    <row r="787" spans="1:15">
      <c r="A787" s="28" t="s">
        <v>278</v>
      </c>
      <c r="B787" s="18" t="s">
        <v>257</v>
      </c>
      <c r="C787" s="18" t="s">
        <v>286</v>
      </c>
      <c r="D787" s="16">
        <v>0.91</v>
      </c>
      <c r="E787" s="16">
        <v>70.75</v>
      </c>
      <c r="F787" s="16">
        <v>-162.75</v>
      </c>
      <c r="G787" s="18">
        <v>1.5800000000000002E-2</v>
      </c>
      <c r="H787" s="18">
        <v>0.3</v>
      </c>
      <c r="I787" s="18" t="s">
        <v>32</v>
      </c>
      <c r="J787" s="19" t="s">
        <v>61</v>
      </c>
      <c r="K787" s="19" t="s">
        <v>61</v>
      </c>
      <c r="L787" s="28">
        <v>2007</v>
      </c>
      <c r="M787" s="28">
        <v>2007</v>
      </c>
      <c r="N787" s="29" t="s">
        <v>285</v>
      </c>
      <c r="O787" s="18" t="s">
        <v>297</v>
      </c>
    </row>
    <row r="788" spans="1:15">
      <c r="A788" s="28" t="s">
        <v>278</v>
      </c>
      <c r="B788" s="18" t="s">
        <v>257</v>
      </c>
      <c r="C788" s="18" t="s">
        <v>286</v>
      </c>
      <c r="D788" s="16">
        <v>0.4</v>
      </c>
      <c r="E788" s="16">
        <v>68.75</v>
      </c>
      <c r="F788" s="16">
        <v>-165.25</v>
      </c>
      <c r="G788" s="18">
        <v>1.5800000000000002E-2</v>
      </c>
      <c r="H788" s="18">
        <v>0.3</v>
      </c>
      <c r="I788" s="18" t="s">
        <v>32</v>
      </c>
      <c r="J788" s="19" t="s">
        <v>61</v>
      </c>
      <c r="K788" s="19" t="s">
        <v>61</v>
      </c>
      <c r="L788" s="28">
        <v>2007</v>
      </c>
      <c r="M788" s="28">
        <v>2007</v>
      </c>
      <c r="N788" s="29" t="s">
        <v>285</v>
      </c>
      <c r="O788" s="18" t="s">
        <v>297</v>
      </c>
    </row>
    <row r="789" spans="1:15">
      <c r="A789" s="28" t="s">
        <v>278</v>
      </c>
      <c r="B789" s="18" t="s">
        <v>257</v>
      </c>
      <c r="C789" s="18" t="s">
        <v>286</v>
      </c>
      <c r="D789" s="16">
        <v>1</v>
      </c>
      <c r="E789" s="16">
        <v>70.25</v>
      </c>
      <c r="F789" s="16">
        <v>-163.75</v>
      </c>
      <c r="G789" s="18">
        <v>1.5800000000000002E-2</v>
      </c>
      <c r="H789" s="18">
        <v>0.3</v>
      </c>
      <c r="I789" s="18" t="s">
        <v>32</v>
      </c>
      <c r="J789" s="19" t="s">
        <v>61</v>
      </c>
      <c r="K789" s="19" t="s">
        <v>61</v>
      </c>
      <c r="L789" s="28">
        <v>2007</v>
      </c>
      <c r="M789" s="28">
        <v>2007</v>
      </c>
      <c r="N789" s="29" t="s">
        <v>285</v>
      </c>
      <c r="O789" s="18" t="s">
        <v>297</v>
      </c>
    </row>
    <row r="790" spans="1:15">
      <c r="A790" s="28" t="s">
        <v>278</v>
      </c>
      <c r="B790" s="18" t="s">
        <v>257</v>
      </c>
      <c r="C790" s="18" t="s">
        <v>286</v>
      </c>
      <c r="D790" s="16">
        <v>0.14000000000000001</v>
      </c>
      <c r="E790" s="16">
        <v>70.75</v>
      </c>
      <c r="F790" s="16">
        <v>-158.75</v>
      </c>
      <c r="G790" s="18">
        <v>1.5800000000000002E-2</v>
      </c>
      <c r="H790" s="18">
        <v>0.3</v>
      </c>
      <c r="I790" s="18" t="s">
        <v>32</v>
      </c>
      <c r="J790" s="19" t="s">
        <v>61</v>
      </c>
      <c r="K790" s="19" t="s">
        <v>61</v>
      </c>
      <c r="L790" s="28">
        <v>2007</v>
      </c>
      <c r="M790" s="28">
        <v>2007</v>
      </c>
      <c r="N790" s="29" t="s">
        <v>285</v>
      </c>
      <c r="O790" s="18" t="s">
        <v>297</v>
      </c>
    </row>
    <row r="791" spans="1:15">
      <c r="A791" s="28" t="s">
        <v>278</v>
      </c>
      <c r="B791" s="18" t="s">
        <v>257</v>
      </c>
      <c r="C791" s="18" t="s">
        <v>286</v>
      </c>
      <c r="D791" s="16">
        <v>0.33</v>
      </c>
      <c r="E791" s="16">
        <v>69.25</v>
      </c>
      <c r="F791" s="16">
        <v>-163.25</v>
      </c>
      <c r="G791" s="18">
        <v>1.5800000000000002E-2</v>
      </c>
      <c r="H791" s="18">
        <v>0.3</v>
      </c>
      <c r="I791" s="18" t="s">
        <v>32</v>
      </c>
      <c r="J791" s="19" t="s">
        <v>61</v>
      </c>
      <c r="K791" s="19" t="s">
        <v>61</v>
      </c>
      <c r="L791" s="28">
        <v>2007</v>
      </c>
      <c r="M791" s="28">
        <v>2007</v>
      </c>
      <c r="N791" s="29" t="s">
        <v>285</v>
      </c>
      <c r="O791" s="18" t="s">
        <v>297</v>
      </c>
    </row>
    <row r="792" spans="1:15">
      <c r="A792" s="28" t="s">
        <v>278</v>
      </c>
      <c r="B792" s="18" t="s">
        <v>257</v>
      </c>
      <c r="C792" s="18" t="s">
        <v>286</v>
      </c>
      <c r="D792" s="16">
        <v>0.13</v>
      </c>
      <c r="E792" s="16">
        <v>71.25</v>
      </c>
      <c r="F792" s="16">
        <v>-156.75</v>
      </c>
      <c r="G792" s="18">
        <v>1.5800000000000002E-2</v>
      </c>
      <c r="H792" s="18">
        <v>0.3</v>
      </c>
      <c r="I792" s="18" t="s">
        <v>32</v>
      </c>
      <c r="J792" s="19" t="s">
        <v>61</v>
      </c>
      <c r="K792" s="19" t="s">
        <v>61</v>
      </c>
      <c r="L792" s="28">
        <v>2007</v>
      </c>
      <c r="M792" s="28">
        <v>2007</v>
      </c>
      <c r="N792" s="29" t="s">
        <v>285</v>
      </c>
      <c r="O792" s="18" t="s">
        <v>297</v>
      </c>
    </row>
    <row r="793" spans="1:15">
      <c r="A793" s="28" t="s">
        <v>278</v>
      </c>
      <c r="B793" s="18" t="s">
        <v>257</v>
      </c>
      <c r="C793" s="18" t="s">
        <v>286</v>
      </c>
      <c r="D793" s="16">
        <v>0.35</v>
      </c>
      <c r="E793" s="16">
        <v>70.25</v>
      </c>
      <c r="F793" s="16">
        <v>-160.75</v>
      </c>
      <c r="G793" s="18">
        <v>1.5800000000000002E-2</v>
      </c>
      <c r="H793" s="18">
        <v>0.3</v>
      </c>
      <c r="I793" s="18" t="s">
        <v>32</v>
      </c>
      <c r="J793" s="19" t="s">
        <v>61</v>
      </c>
      <c r="K793" s="19" t="s">
        <v>61</v>
      </c>
      <c r="L793" s="28">
        <v>2007</v>
      </c>
      <c r="M793" s="28">
        <v>2007</v>
      </c>
      <c r="N793" s="29" t="s">
        <v>285</v>
      </c>
      <c r="O793" s="18" t="s">
        <v>297</v>
      </c>
    </row>
    <row r="794" spans="1:15">
      <c r="A794" s="28" t="s">
        <v>278</v>
      </c>
      <c r="B794" s="18" t="s">
        <v>257</v>
      </c>
      <c r="C794" s="18" t="s">
        <v>286</v>
      </c>
      <c r="D794" s="16">
        <v>1</v>
      </c>
      <c r="E794" s="16">
        <v>68.25</v>
      </c>
      <c r="F794" s="16">
        <v>-167.75</v>
      </c>
      <c r="G794" s="18">
        <v>1.5800000000000002E-2</v>
      </c>
      <c r="H794" s="18">
        <v>0.3</v>
      </c>
      <c r="I794" s="18" t="s">
        <v>32</v>
      </c>
      <c r="J794" s="19" t="s">
        <v>61</v>
      </c>
      <c r="K794" s="19" t="s">
        <v>61</v>
      </c>
      <c r="L794" s="28">
        <v>2007</v>
      </c>
      <c r="M794" s="28">
        <v>2007</v>
      </c>
      <c r="N794" s="29" t="s">
        <v>285</v>
      </c>
      <c r="O794" s="18" t="s">
        <v>297</v>
      </c>
    </row>
    <row r="795" spans="1:15">
      <c r="A795" s="28" t="s">
        <v>278</v>
      </c>
      <c r="B795" s="18" t="s">
        <v>257</v>
      </c>
      <c r="C795" s="18" t="s">
        <v>286</v>
      </c>
      <c r="D795" s="16">
        <v>0.17</v>
      </c>
      <c r="E795" s="16">
        <v>71.25</v>
      </c>
      <c r="F795" s="16">
        <v>-160.75</v>
      </c>
      <c r="G795" s="18">
        <v>1.5800000000000002E-2</v>
      </c>
      <c r="H795" s="18">
        <v>0.3</v>
      </c>
      <c r="I795" s="18" t="s">
        <v>32</v>
      </c>
      <c r="J795" s="19" t="s">
        <v>61</v>
      </c>
      <c r="K795" s="19" t="s">
        <v>61</v>
      </c>
      <c r="L795" s="28">
        <v>2007</v>
      </c>
      <c r="M795" s="28">
        <v>2007</v>
      </c>
      <c r="N795" s="29" t="s">
        <v>285</v>
      </c>
      <c r="O795" s="18" t="s">
        <v>297</v>
      </c>
    </row>
    <row r="796" spans="1:15">
      <c r="A796" s="28" t="s">
        <v>278</v>
      </c>
      <c r="B796" s="18" t="s">
        <v>257</v>
      </c>
      <c r="C796" s="18" t="s">
        <v>286</v>
      </c>
      <c r="D796" s="16">
        <v>0.27</v>
      </c>
      <c r="E796" s="16">
        <v>68.75</v>
      </c>
      <c r="F796" s="16">
        <v>-164.75</v>
      </c>
      <c r="G796" s="18">
        <v>1.5800000000000002E-2</v>
      </c>
      <c r="H796" s="18">
        <v>0.3</v>
      </c>
      <c r="I796" s="18" t="s">
        <v>32</v>
      </c>
      <c r="J796" s="19" t="s">
        <v>61</v>
      </c>
      <c r="K796" s="19" t="s">
        <v>61</v>
      </c>
      <c r="L796" s="28">
        <v>2007</v>
      </c>
      <c r="M796" s="28">
        <v>2007</v>
      </c>
      <c r="N796" s="29" t="s">
        <v>285</v>
      </c>
      <c r="O796" s="18" t="s">
        <v>297</v>
      </c>
    </row>
    <row r="797" spans="1:15">
      <c r="A797" s="28" t="s">
        <v>278</v>
      </c>
      <c r="B797" s="18" t="s">
        <v>257</v>
      </c>
      <c r="C797" s="18" t="s">
        <v>286</v>
      </c>
      <c r="D797" s="16">
        <v>0.21</v>
      </c>
      <c r="E797" s="16">
        <v>70.75</v>
      </c>
      <c r="F797" s="16">
        <v>-157.75</v>
      </c>
      <c r="G797" s="18">
        <v>1.5800000000000002E-2</v>
      </c>
      <c r="H797" s="18">
        <v>0.3</v>
      </c>
      <c r="I797" s="18" t="s">
        <v>32</v>
      </c>
      <c r="J797" s="19" t="s">
        <v>61</v>
      </c>
      <c r="K797" s="19" t="s">
        <v>61</v>
      </c>
      <c r="L797" s="28">
        <v>2007</v>
      </c>
      <c r="M797" s="28">
        <v>2007</v>
      </c>
      <c r="N797" s="29" t="s">
        <v>285</v>
      </c>
      <c r="O797" s="18" t="s">
        <v>297</v>
      </c>
    </row>
    <row r="798" spans="1:15">
      <c r="A798" s="28" t="s">
        <v>278</v>
      </c>
      <c r="B798" s="18" t="s">
        <v>257</v>
      </c>
      <c r="C798" s="18" t="s">
        <v>286</v>
      </c>
      <c r="D798" s="16">
        <v>0.2</v>
      </c>
      <c r="E798" s="16">
        <v>69.75</v>
      </c>
      <c r="F798" s="16">
        <v>-162.75</v>
      </c>
      <c r="G798" s="18">
        <v>1.5800000000000002E-2</v>
      </c>
      <c r="H798" s="18">
        <v>0.3</v>
      </c>
      <c r="I798" s="18" t="s">
        <v>32</v>
      </c>
      <c r="J798" s="19" t="s">
        <v>61</v>
      </c>
      <c r="K798" s="19" t="s">
        <v>61</v>
      </c>
      <c r="L798" s="28">
        <v>2007</v>
      </c>
      <c r="M798" s="28">
        <v>2007</v>
      </c>
      <c r="N798" s="29" t="s">
        <v>285</v>
      </c>
      <c r="O798" s="18" t="s">
        <v>297</v>
      </c>
    </row>
    <row r="799" spans="1:15">
      <c r="A799" s="28" t="s">
        <v>278</v>
      </c>
      <c r="B799" s="18" t="s">
        <v>257</v>
      </c>
      <c r="C799" s="18" t="s">
        <v>282</v>
      </c>
      <c r="D799" s="16">
        <v>1</v>
      </c>
      <c r="E799" s="16">
        <v>68.75</v>
      </c>
      <c r="F799" s="16">
        <v>-166.75</v>
      </c>
      <c r="G799" s="18">
        <v>2.3100000000000002E-2</v>
      </c>
      <c r="H799" s="18">
        <v>0.28000000000000003</v>
      </c>
      <c r="I799" s="18" t="s">
        <v>32</v>
      </c>
      <c r="J799" s="19" t="s">
        <v>61</v>
      </c>
      <c r="K799" s="19" t="s">
        <v>61</v>
      </c>
      <c r="L799" s="28">
        <v>2007</v>
      </c>
      <c r="M799" s="28">
        <v>2007</v>
      </c>
      <c r="N799" s="29" t="s">
        <v>281</v>
      </c>
      <c r="O799" s="18" t="s">
        <v>297</v>
      </c>
    </row>
    <row r="800" spans="1:15">
      <c r="A800" s="28" t="s">
        <v>278</v>
      </c>
      <c r="B800" s="18" t="s">
        <v>257</v>
      </c>
      <c r="C800" s="18" t="s">
        <v>282</v>
      </c>
      <c r="D800" s="16">
        <v>0.77</v>
      </c>
      <c r="E800" s="16">
        <v>69.75</v>
      </c>
      <c r="F800" s="16">
        <v>-163.75</v>
      </c>
      <c r="G800" s="18">
        <v>2.3100000000000002E-2</v>
      </c>
      <c r="H800" s="18">
        <v>0.28000000000000003</v>
      </c>
      <c r="I800" s="18" t="s">
        <v>32</v>
      </c>
      <c r="J800" s="19" t="s">
        <v>61</v>
      </c>
      <c r="K800" s="19" t="s">
        <v>61</v>
      </c>
      <c r="L800" s="28">
        <v>2007</v>
      </c>
      <c r="M800" s="28">
        <v>2007</v>
      </c>
      <c r="N800" s="29" t="s">
        <v>281</v>
      </c>
      <c r="O800" s="18" t="s">
        <v>297</v>
      </c>
    </row>
    <row r="801" spans="1:15">
      <c r="A801" s="28" t="s">
        <v>278</v>
      </c>
      <c r="B801" s="18" t="s">
        <v>257</v>
      </c>
      <c r="C801" s="18" t="s">
        <v>282</v>
      </c>
      <c r="D801" s="16">
        <v>0.72</v>
      </c>
      <c r="E801" s="16">
        <v>70.75</v>
      </c>
      <c r="F801" s="16">
        <v>-160.75</v>
      </c>
      <c r="G801" s="18">
        <v>2.3099999999999999E-2</v>
      </c>
      <c r="H801" s="18">
        <v>0.28000000000000003</v>
      </c>
      <c r="I801" s="18" t="s">
        <v>32</v>
      </c>
      <c r="J801" s="19" t="s">
        <v>61</v>
      </c>
      <c r="K801" s="19" t="s">
        <v>61</v>
      </c>
      <c r="L801" s="28">
        <v>2007</v>
      </c>
      <c r="M801" s="28">
        <v>2007</v>
      </c>
      <c r="N801" s="29" t="s">
        <v>281</v>
      </c>
      <c r="O801" s="18" t="s">
        <v>297</v>
      </c>
    </row>
    <row r="802" spans="1:15">
      <c r="A802" s="28" t="s">
        <v>278</v>
      </c>
      <c r="B802" s="18" t="s">
        <v>257</v>
      </c>
      <c r="C802" s="18" t="s">
        <v>282</v>
      </c>
      <c r="D802" s="16">
        <v>0.5</v>
      </c>
      <c r="E802" s="16">
        <v>69.25</v>
      </c>
      <c r="F802" s="16">
        <v>-164.25</v>
      </c>
      <c r="G802" s="18">
        <v>2.3099999999999999E-2</v>
      </c>
      <c r="H802" s="18">
        <v>0.28000000000000003</v>
      </c>
      <c r="I802" s="18" t="s">
        <v>32</v>
      </c>
      <c r="J802" s="19" t="s">
        <v>61</v>
      </c>
      <c r="K802" s="19" t="s">
        <v>61</v>
      </c>
      <c r="L802" s="28">
        <v>2007</v>
      </c>
      <c r="M802" s="28">
        <v>2007</v>
      </c>
      <c r="N802" s="29" t="s">
        <v>281</v>
      </c>
      <c r="O802" s="18" t="s">
        <v>297</v>
      </c>
    </row>
    <row r="803" spans="1:15">
      <c r="A803" s="28" t="s">
        <v>278</v>
      </c>
      <c r="B803" s="18" t="s">
        <v>257</v>
      </c>
      <c r="C803" s="18" t="s">
        <v>282</v>
      </c>
      <c r="D803" s="16">
        <v>0.7</v>
      </c>
      <c r="E803" s="16">
        <v>70.25</v>
      </c>
      <c r="F803" s="16">
        <v>-162.75</v>
      </c>
      <c r="G803" s="18">
        <v>2.3099999999999999E-2</v>
      </c>
      <c r="H803" s="18">
        <v>0.28000000000000003</v>
      </c>
      <c r="I803" s="18" t="s">
        <v>32</v>
      </c>
      <c r="J803" s="19" t="s">
        <v>61</v>
      </c>
      <c r="K803" s="19" t="s">
        <v>61</v>
      </c>
      <c r="L803" s="28">
        <v>2007</v>
      </c>
      <c r="M803" s="28">
        <v>2007</v>
      </c>
      <c r="N803" s="29" t="s">
        <v>281</v>
      </c>
      <c r="O803" s="18" t="s">
        <v>297</v>
      </c>
    </row>
    <row r="804" spans="1:15">
      <c r="A804" s="28" t="s">
        <v>278</v>
      </c>
      <c r="B804" s="18" t="s">
        <v>257</v>
      </c>
      <c r="C804" s="18" t="s">
        <v>282</v>
      </c>
      <c r="D804" s="16">
        <v>0.47</v>
      </c>
      <c r="E804" s="16">
        <v>69.75</v>
      </c>
      <c r="F804" s="16">
        <v>-163.25</v>
      </c>
      <c r="G804" s="18">
        <v>2.3099999999999999E-2</v>
      </c>
      <c r="H804" s="18">
        <v>0.28000000000000003</v>
      </c>
      <c r="I804" s="18" t="s">
        <v>32</v>
      </c>
      <c r="J804" s="19" t="s">
        <v>61</v>
      </c>
      <c r="K804" s="19" t="s">
        <v>61</v>
      </c>
      <c r="L804" s="28">
        <v>2007</v>
      </c>
      <c r="M804" s="28">
        <v>2007</v>
      </c>
      <c r="N804" s="29" t="s">
        <v>281</v>
      </c>
      <c r="O804" s="18" t="s">
        <v>297</v>
      </c>
    </row>
    <row r="805" spans="1:15">
      <c r="A805" s="28" t="s">
        <v>278</v>
      </c>
      <c r="B805" s="18" t="s">
        <v>257</v>
      </c>
      <c r="C805" s="18" t="s">
        <v>282</v>
      </c>
      <c r="D805" s="16">
        <v>0.19</v>
      </c>
      <c r="E805" s="16">
        <v>71.25</v>
      </c>
      <c r="F805" s="16">
        <v>-157.75</v>
      </c>
      <c r="G805" s="18">
        <v>2.3099999999999999E-2</v>
      </c>
      <c r="H805" s="18">
        <v>0.28000000000000003</v>
      </c>
      <c r="I805" s="18" t="s">
        <v>32</v>
      </c>
      <c r="J805" s="19" t="s">
        <v>61</v>
      </c>
      <c r="K805" s="19" t="s">
        <v>61</v>
      </c>
      <c r="L805" s="28">
        <v>2007</v>
      </c>
      <c r="M805" s="28">
        <v>2007</v>
      </c>
      <c r="N805" s="29" t="s">
        <v>281</v>
      </c>
      <c r="O805" s="18" t="s">
        <v>297</v>
      </c>
    </row>
    <row r="806" spans="1:15">
      <c r="A806" s="28" t="s">
        <v>278</v>
      </c>
      <c r="B806" s="18" t="s">
        <v>257</v>
      </c>
      <c r="C806" s="18" t="s">
        <v>282</v>
      </c>
      <c r="D806" s="16">
        <v>0.8</v>
      </c>
      <c r="E806" s="16">
        <v>70.75</v>
      </c>
      <c r="F806" s="16">
        <v>-161.25</v>
      </c>
      <c r="G806" s="18">
        <v>2.3099999999999999E-2</v>
      </c>
      <c r="H806" s="18">
        <v>0.28000000000000003</v>
      </c>
      <c r="I806" s="18" t="s">
        <v>32</v>
      </c>
      <c r="J806" s="19" t="s">
        <v>61</v>
      </c>
      <c r="K806" s="19" t="s">
        <v>61</v>
      </c>
      <c r="L806" s="28">
        <v>2007</v>
      </c>
      <c r="M806" s="28">
        <v>2007</v>
      </c>
      <c r="N806" s="29" t="s">
        <v>281</v>
      </c>
      <c r="O806" s="18" t="s">
        <v>297</v>
      </c>
    </row>
    <row r="807" spans="1:15">
      <c r="A807" s="28" t="s">
        <v>278</v>
      </c>
      <c r="B807" s="18" t="s">
        <v>257</v>
      </c>
      <c r="C807" s="18" t="s">
        <v>282</v>
      </c>
      <c r="D807" s="16">
        <v>0.69</v>
      </c>
      <c r="E807" s="16">
        <v>70.75</v>
      </c>
      <c r="F807" s="16">
        <v>-160.25</v>
      </c>
      <c r="G807" s="18">
        <v>2.3099999999999999E-2</v>
      </c>
      <c r="H807" s="18">
        <v>0.28000000000000003</v>
      </c>
      <c r="I807" s="18" t="s">
        <v>32</v>
      </c>
      <c r="J807" s="19" t="s">
        <v>61</v>
      </c>
      <c r="K807" s="19" t="s">
        <v>61</v>
      </c>
      <c r="L807" s="28">
        <v>2007</v>
      </c>
      <c r="M807" s="28">
        <v>2007</v>
      </c>
      <c r="N807" s="29" t="s">
        <v>281</v>
      </c>
      <c r="O807" s="18" t="s">
        <v>297</v>
      </c>
    </row>
    <row r="808" spans="1:15">
      <c r="A808" s="28" t="s">
        <v>278</v>
      </c>
      <c r="B808" s="18" t="s">
        <v>257</v>
      </c>
      <c r="C808" s="18" t="s">
        <v>282</v>
      </c>
      <c r="D808" s="16">
        <v>0.43</v>
      </c>
      <c r="E808" s="16">
        <v>69.25</v>
      </c>
      <c r="F808" s="16">
        <v>-163.75</v>
      </c>
      <c r="G808" s="18">
        <v>2.3099999999999999E-2</v>
      </c>
      <c r="H808" s="18">
        <v>0.28000000000000003</v>
      </c>
      <c r="I808" s="18" t="s">
        <v>32</v>
      </c>
      <c r="J808" s="19" t="s">
        <v>61</v>
      </c>
      <c r="K808" s="19" t="s">
        <v>61</v>
      </c>
      <c r="L808" s="28">
        <v>2007</v>
      </c>
      <c r="M808" s="28">
        <v>2007</v>
      </c>
      <c r="N808" s="29" t="s">
        <v>281</v>
      </c>
      <c r="O808" s="18" t="s">
        <v>297</v>
      </c>
    </row>
    <row r="809" spans="1:15">
      <c r="A809" s="28" t="s">
        <v>278</v>
      </c>
      <c r="B809" s="18" t="s">
        <v>257</v>
      </c>
      <c r="C809" s="18" t="s">
        <v>282</v>
      </c>
      <c r="D809" s="16">
        <v>1</v>
      </c>
      <c r="E809" s="16">
        <v>68.75</v>
      </c>
      <c r="F809" s="16">
        <v>-167.25</v>
      </c>
      <c r="G809" s="18">
        <v>2.3099999999999999E-2</v>
      </c>
      <c r="H809" s="18">
        <v>0.28000000000000003</v>
      </c>
      <c r="I809" s="18" t="s">
        <v>32</v>
      </c>
      <c r="J809" s="19" t="s">
        <v>61</v>
      </c>
      <c r="K809" s="19" t="s">
        <v>61</v>
      </c>
      <c r="L809" s="28">
        <v>2007</v>
      </c>
      <c r="M809" s="28">
        <v>2007</v>
      </c>
      <c r="N809" s="29" t="s">
        <v>281</v>
      </c>
      <c r="O809" s="18" t="s">
        <v>297</v>
      </c>
    </row>
    <row r="810" spans="1:15">
      <c r="A810" s="28" t="s">
        <v>278</v>
      </c>
      <c r="B810" s="18" t="s">
        <v>257</v>
      </c>
      <c r="C810" s="18" t="s">
        <v>282</v>
      </c>
      <c r="D810" s="16">
        <v>0.9</v>
      </c>
      <c r="E810" s="16">
        <v>70.25</v>
      </c>
      <c r="F810" s="16">
        <v>-163.25</v>
      </c>
      <c r="G810" s="18">
        <v>2.3099999999999999E-2</v>
      </c>
      <c r="H810" s="18">
        <v>0.28000000000000003</v>
      </c>
      <c r="I810" s="18" t="s">
        <v>32</v>
      </c>
      <c r="J810" s="19" t="s">
        <v>61</v>
      </c>
      <c r="K810" s="19" t="s">
        <v>61</v>
      </c>
      <c r="L810" s="28">
        <v>2007</v>
      </c>
      <c r="M810" s="28">
        <v>2007</v>
      </c>
      <c r="N810" s="29" t="s">
        <v>281</v>
      </c>
      <c r="O810" s="18" t="s">
        <v>297</v>
      </c>
    </row>
    <row r="811" spans="1:15">
      <c r="A811" s="28" t="s">
        <v>278</v>
      </c>
      <c r="B811" s="18" t="s">
        <v>257</v>
      </c>
      <c r="C811" s="18" t="s">
        <v>282</v>
      </c>
      <c r="D811" s="16">
        <v>0.6</v>
      </c>
      <c r="E811" s="16">
        <v>68.75</v>
      </c>
      <c r="F811" s="16">
        <v>-166.25</v>
      </c>
      <c r="G811" s="18">
        <v>2.3099999999999999E-2</v>
      </c>
      <c r="H811" s="18">
        <v>0.28000000000000003</v>
      </c>
      <c r="I811" s="18" t="s">
        <v>32</v>
      </c>
      <c r="J811" s="19" t="s">
        <v>61</v>
      </c>
      <c r="K811" s="19" t="s">
        <v>61</v>
      </c>
      <c r="L811" s="28">
        <v>2007</v>
      </c>
      <c r="M811" s="28">
        <v>2007</v>
      </c>
      <c r="N811" s="29" t="s">
        <v>281</v>
      </c>
      <c r="O811" s="18" t="s">
        <v>297</v>
      </c>
    </row>
    <row r="812" spans="1:15">
      <c r="A812" s="28" t="s">
        <v>278</v>
      </c>
      <c r="B812" s="18" t="s">
        <v>257</v>
      </c>
      <c r="C812" s="18" t="s">
        <v>282</v>
      </c>
      <c r="D812" s="16">
        <v>0.21</v>
      </c>
      <c r="E812" s="16">
        <v>71.25</v>
      </c>
      <c r="F812" s="16">
        <v>-157.25</v>
      </c>
      <c r="G812" s="18">
        <v>2.3099999999999999E-2</v>
      </c>
      <c r="H812" s="18">
        <v>0.28000000000000003</v>
      </c>
      <c r="I812" s="18" t="s">
        <v>32</v>
      </c>
      <c r="J812" s="19" t="s">
        <v>61</v>
      </c>
      <c r="K812" s="19" t="s">
        <v>61</v>
      </c>
      <c r="L812" s="28">
        <v>2007</v>
      </c>
      <c r="M812" s="28">
        <v>2007</v>
      </c>
      <c r="N812" s="29" t="s">
        <v>281</v>
      </c>
      <c r="O812" s="18" t="s">
        <v>297</v>
      </c>
    </row>
    <row r="813" spans="1:15">
      <c r="A813" s="28" t="s">
        <v>278</v>
      </c>
      <c r="B813" s="18" t="s">
        <v>257</v>
      </c>
      <c r="C813" s="18" t="s">
        <v>282</v>
      </c>
      <c r="D813" s="16">
        <v>0.63</v>
      </c>
      <c r="E813" s="16">
        <v>69.25</v>
      </c>
      <c r="F813" s="16">
        <v>-164.75</v>
      </c>
      <c r="G813" s="18">
        <v>2.3099999999999999E-2</v>
      </c>
      <c r="H813" s="18">
        <v>0.28000000000000003</v>
      </c>
      <c r="I813" s="18" t="s">
        <v>32</v>
      </c>
      <c r="J813" s="19" t="s">
        <v>61</v>
      </c>
      <c r="K813" s="19" t="s">
        <v>61</v>
      </c>
      <c r="L813" s="28">
        <v>2007</v>
      </c>
      <c r="M813" s="28">
        <v>2007</v>
      </c>
      <c r="N813" s="29" t="s">
        <v>281</v>
      </c>
      <c r="O813" s="18" t="s">
        <v>297</v>
      </c>
    </row>
    <row r="814" spans="1:15">
      <c r="A814" s="28" t="s">
        <v>278</v>
      </c>
      <c r="B814" s="18" t="s">
        <v>257</v>
      </c>
      <c r="C814" s="18" t="s">
        <v>282</v>
      </c>
      <c r="D814" s="16">
        <v>0.2</v>
      </c>
      <c r="E814" s="16">
        <v>71.25</v>
      </c>
      <c r="F814" s="16">
        <v>-158.25</v>
      </c>
      <c r="G814" s="18">
        <v>2.3099999999999999E-2</v>
      </c>
      <c r="H814" s="18">
        <v>0.28000000000000003</v>
      </c>
      <c r="I814" s="18" t="s">
        <v>32</v>
      </c>
      <c r="J814" s="19" t="s">
        <v>61</v>
      </c>
      <c r="K814" s="19" t="s">
        <v>61</v>
      </c>
      <c r="L814" s="28">
        <v>2007</v>
      </c>
      <c r="M814" s="28">
        <v>2007</v>
      </c>
      <c r="N814" s="29" t="s">
        <v>281</v>
      </c>
      <c r="O814" s="18" t="s">
        <v>297</v>
      </c>
    </row>
    <row r="815" spans="1:15">
      <c r="A815" s="28" t="s">
        <v>278</v>
      </c>
      <c r="B815" s="18" t="s">
        <v>257</v>
      </c>
      <c r="C815" s="18" t="s">
        <v>282</v>
      </c>
      <c r="D815" s="16">
        <v>0.86</v>
      </c>
      <c r="E815" s="16">
        <v>70.75</v>
      </c>
      <c r="F815" s="16">
        <v>-161.75</v>
      </c>
      <c r="G815" s="18">
        <v>2.3099999999999999E-2</v>
      </c>
      <c r="H815" s="18">
        <v>0.28000000000000003</v>
      </c>
      <c r="I815" s="18" t="s">
        <v>32</v>
      </c>
      <c r="J815" s="19" t="s">
        <v>61</v>
      </c>
      <c r="K815" s="19" t="s">
        <v>61</v>
      </c>
      <c r="L815" s="28">
        <v>2007</v>
      </c>
      <c r="M815" s="28">
        <v>2007</v>
      </c>
      <c r="N815" s="29" t="s">
        <v>281</v>
      </c>
      <c r="O815" s="18" t="s">
        <v>297</v>
      </c>
    </row>
    <row r="816" spans="1:15">
      <c r="A816" s="28" t="s">
        <v>278</v>
      </c>
      <c r="B816" s="18" t="s">
        <v>257</v>
      </c>
      <c r="C816" s="18" t="s">
        <v>282</v>
      </c>
      <c r="D816" s="16">
        <v>0.8</v>
      </c>
      <c r="E816" s="16">
        <v>69.25</v>
      </c>
      <c r="F816" s="16">
        <v>-165.25</v>
      </c>
      <c r="G816" s="18">
        <v>2.3099999999999999E-2</v>
      </c>
      <c r="H816" s="18">
        <v>0.28000000000000003</v>
      </c>
      <c r="I816" s="18" t="s">
        <v>32</v>
      </c>
      <c r="J816" s="19" t="s">
        <v>61</v>
      </c>
      <c r="K816" s="19" t="s">
        <v>61</v>
      </c>
      <c r="L816" s="28">
        <v>2007</v>
      </c>
      <c r="M816" s="28">
        <v>2007</v>
      </c>
      <c r="N816" s="29" t="s">
        <v>281</v>
      </c>
      <c r="O816" s="18" t="s">
        <v>297</v>
      </c>
    </row>
    <row r="817" spans="1:15">
      <c r="A817" s="28" t="s">
        <v>278</v>
      </c>
      <c r="B817" s="18" t="s">
        <v>257</v>
      </c>
      <c r="C817" s="18" t="s">
        <v>282</v>
      </c>
      <c r="D817" s="16">
        <v>0.19</v>
      </c>
      <c r="E817" s="16">
        <v>71.25</v>
      </c>
      <c r="F817" s="16">
        <v>-158.75</v>
      </c>
      <c r="G817" s="18">
        <v>2.3099999999999999E-2</v>
      </c>
      <c r="H817" s="18">
        <v>0.28000000000000003</v>
      </c>
      <c r="I817" s="18" t="s">
        <v>32</v>
      </c>
      <c r="J817" s="19" t="s">
        <v>61</v>
      </c>
      <c r="K817" s="19" t="s">
        <v>61</v>
      </c>
      <c r="L817" s="28">
        <v>2007</v>
      </c>
      <c r="M817" s="28">
        <v>2007</v>
      </c>
      <c r="N817" s="29" t="s">
        <v>281</v>
      </c>
      <c r="O817" s="18" t="s">
        <v>297</v>
      </c>
    </row>
    <row r="818" spans="1:15">
      <c r="A818" s="28" t="s">
        <v>278</v>
      </c>
      <c r="B818" s="18" t="s">
        <v>257</v>
      </c>
      <c r="C818" s="18" t="s">
        <v>282</v>
      </c>
      <c r="D818" s="16">
        <v>0.17</v>
      </c>
      <c r="E818" s="16">
        <v>71.25</v>
      </c>
      <c r="F818" s="16">
        <v>-159.25</v>
      </c>
      <c r="G818" s="18">
        <v>2.3099999999999999E-2</v>
      </c>
      <c r="H818" s="18">
        <v>0.28000000000000003</v>
      </c>
      <c r="I818" s="18" t="s">
        <v>32</v>
      </c>
      <c r="J818" s="19" t="s">
        <v>61</v>
      </c>
      <c r="K818" s="19" t="s">
        <v>61</v>
      </c>
      <c r="L818" s="28">
        <v>2007</v>
      </c>
      <c r="M818" s="28">
        <v>2007</v>
      </c>
      <c r="N818" s="29" t="s">
        <v>281</v>
      </c>
      <c r="O818" s="18" t="s">
        <v>297</v>
      </c>
    </row>
    <row r="819" spans="1:15">
      <c r="A819" s="28" t="s">
        <v>278</v>
      </c>
      <c r="B819" s="18" t="s">
        <v>257</v>
      </c>
      <c r="C819" s="18" t="s">
        <v>282</v>
      </c>
      <c r="D819" s="16">
        <v>0.47</v>
      </c>
      <c r="E819" s="16">
        <v>70.25</v>
      </c>
      <c r="F819" s="16">
        <v>-162.25</v>
      </c>
      <c r="G819" s="18">
        <v>2.3099999999999999E-2</v>
      </c>
      <c r="H819" s="18">
        <v>0.28000000000000003</v>
      </c>
      <c r="I819" s="18" t="s">
        <v>32</v>
      </c>
      <c r="J819" s="19" t="s">
        <v>61</v>
      </c>
      <c r="K819" s="19" t="s">
        <v>61</v>
      </c>
      <c r="L819" s="28">
        <v>2007</v>
      </c>
      <c r="M819" s="28">
        <v>2007</v>
      </c>
      <c r="N819" s="29" t="s">
        <v>281</v>
      </c>
      <c r="O819" s="18" t="s">
        <v>297</v>
      </c>
    </row>
    <row r="820" spans="1:15">
      <c r="A820" s="28" t="s">
        <v>278</v>
      </c>
      <c r="B820" s="18" t="s">
        <v>257</v>
      </c>
      <c r="C820" s="18" t="s">
        <v>282</v>
      </c>
      <c r="D820" s="16">
        <v>0.9</v>
      </c>
      <c r="E820" s="16">
        <v>69.25</v>
      </c>
      <c r="F820" s="16">
        <v>-165.75</v>
      </c>
      <c r="G820" s="18">
        <v>2.3099999999999999E-2</v>
      </c>
      <c r="H820" s="18">
        <v>0.28000000000000003</v>
      </c>
      <c r="I820" s="18" t="s">
        <v>32</v>
      </c>
      <c r="J820" s="19" t="s">
        <v>61</v>
      </c>
      <c r="K820" s="19" t="s">
        <v>61</v>
      </c>
      <c r="L820" s="28">
        <v>2007</v>
      </c>
      <c r="M820" s="28">
        <v>2007</v>
      </c>
      <c r="N820" s="29" t="s">
        <v>281</v>
      </c>
      <c r="O820" s="18" t="s">
        <v>297</v>
      </c>
    </row>
    <row r="821" spans="1:15">
      <c r="A821" s="28" t="s">
        <v>278</v>
      </c>
      <c r="B821" s="18" t="s">
        <v>257</v>
      </c>
      <c r="C821" s="18" t="s">
        <v>282</v>
      </c>
      <c r="D821" s="16">
        <v>0.91</v>
      </c>
      <c r="E821" s="16">
        <v>70.75</v>
      </c>
      <c r="F821" s="16">
        <v>-162.25</v>
      </c>
      <c r="G821" s="18">
        <v>2.3099999999999999E-2</v>
      </c>
      <c r="H821" s="18">
        <v>0.28000000000000003</v>
      </c>
      <c r="I821" s="18" t="s">
        <v>32</v>
      </c>
      <c r="J821" s="19" t="s">
        <v>61</v>
      </c>
      <c r="K821" s="19" t="s">
        <v>61</v>
      </c>
      <c r="L821" s="28">
        <v>2007</v>
      </c>
      <c r="M821" s="28">
        <v>2007</v>
      </c>
      <c r="N821" s="29" t="s">
        <v>281</v>
      </c>
      <c r="O821" s="18" t="s">
        <v>297</v>
      </c>
    </row>
    <row r="822" spans="1:15">
      <c r="A822" s="28" t="s">
        <v>278</v>
      </c>
      <c r="B822" s="18" t="s">
        <v>257</v>
      </c>
      <c r="C822" s="18" t="s">
        <v>282</v>
      </c>
      <c r="D822" s="16">
        <v>1</v>
      </c>
      <c r="E822" s="16">
        <v>69.25</v>
      </c>
      <c r="F822" s="16">
        <v>-166.25</v>
      </c>
      <c r="G822" s="18">
        <v>2.3099999999999999E-2</v>
      </c>
      <c r="H822" s="18">
        <v>0.28000000000000003</v>
      </c>
      <c r="I822" s="18" t="s">
        <v>32</v>
      </c>
      <c r="J822" s="19" t="s">
        <v>61</v>
      </c>
      <c r="K822" s="19" t="s">
        <v>61</v>
      </c>
      <c r="L822" s="28">
        <v>2007</v>
      </c>
      <c r="M822" s="28">
        <v>2007</v>
      </c>
      <c r="N822" s="29" t="s">
        <v>281</v>
      </c>
      <c r="O822" s="18" t="s">
        <v>297</v>
      </c>
    </row>
    <row r="823" spans="1:15">
      <c r="A823" s="28" t="s">
        <v>278</v>
      </c>
      <c r="B823" s="18" t="s">
        <v>257</v>
      </c>
      <c r="C823" s="18" t="s">
        <v>282</v>
      </c>
      <c r="D823" s="16">
        <v>0.61</v>
      </c>
      <c r="E823" s="16">
        <v>70.75</v>
      </c>
      <c r="F823" s="16">
        <v>-159.75</v>
      </c>
      <c r="G823" s="18">
        <v>2.3099999999999999E-2</v>
      </c>
      <c r="H823" s="18">
        <v>0.28000000000000003</v>
      </c>
      <c r="I823" s="18" t="s">
        <v>32</v>
      </c>
      <c r="J823" s="19" t="s">
        <v>61</v>
      </c>
      <c r="K823" s="19" t="s">
        <v>61</v>
      </c>
      <c r="L823" s="28">
        <v>2007</v>
      </c>
      <c r="M823" s="28">
        <v>2007</v>
      </c>
      <c r="N823" s="29" t="s">
        <v>281</v>
      </c>
      <c r="O823" s="18" t="s">
        <v>297</v>
      </c>
    </row>
    <row r="824" spans="1:15">
      <c r="A824" s="28" t="s">
        <v>278</v>
      </c>
      <c r="B824" s="18" t="s">
        <v>257</v>
      </c>
      <c r="C824" s="18" t="s">
        <v>282</v>
      </c>
      <c r="D824" s="16">
        <v>0.17</v>
      </c>
      <c r="E824" s="16">
        <v>71.25</v>
      </c>
      <c r="F824" s="16">
        <v>-159.75</v>
      </c>
      <c r="G824" s="18">
        <v>2.3099999999999999E-2</v>
      </c>
      <c r="H824" s="18">
        <v>0.28000000000000003</v>
      </c>
      <c r="I824" s="18" t="s">
        <v>32</v>
      </c>
      <c r="J824" s="19" t="s">
        <v>61</v>
      </c>
      <c r="K824" s="19" t="s">
        <v>61</v>
      </c>
      <c r="L824" s="28">
        <v>2007</v>
      </c>
      <c r="M824" s="28">
        <v>2007</v>
      </c>
      <c r="N824" s="29" t="s">
        <v>281</v>
      </c>
      <c r="O824" s="18" t="s">
        <v>297</v>
      </c>
    </row>
    <row r="825" spans="1:15">
      <c r="A825" s="28" t="s">
        <v>278</v>
      </c>
      <c r="B825" s="18" t="s">
        <v>257</v>
      </c>
      <c r="C825" s="18" t="s">
        <v>282</v>
      </c>
      <c r="D825" s="16">
        <v>1</v>
      </c>
      <c r="E825" s="16">
        <v>69.25</v>
      </c>
      <c r="F825" s="16">
        <v>-166.75</v>
      </c>
      <c r="G825" s="18">
        <v>2.3099999999999999E-2</v>
      </c>
      <c r="H825" s="18">
        <v>0.28000000000000003</v>
      </c>
      <c r="I825" s="18" t="s">
        <v>32</v>
      </c>
      <c r="J825" s="19" t="s">
        <v>61</v>
      </c>
      <c r="K825" s="19" t="s">
        <v>61</v>
      </c>
      <c r="L825" s="28">
        <v>2007</v>
      </c>
      <c r="M825" s="28">
        <v>2007</v>
      </c>
      <c r="N825" s="29" t="s">
        <v>281</v>
      </c>
      <c r="O825" s="18" t="s">
        <v>297</v>
      </c>
    </row>
    <row r="826" spans="1:15">
      <c r="A826" s="28" t="s">
        <v>278</v>
      </c>
      <c r="B826" s="18" t="s">
        <v>257</v>
      </c>
      <c r="C826" s="18" t="s">
        <v>282</v>
      </c>
      <c r="D826" s="16">
        <v>1</v>
      </c>
      <c r="E826" s="16">
        <v>68.25</v>
      </c>
      <c r="F826" s="16">
        <v>-167.25</v>
      </c>
      <c r="G826" s="18">
        <v>2.3099999999999999E-2</v>
      </c>
      <c r="H826" s="18">
        <v>0.28000000000000003</v>
      </c>
      <c r="I826" s="18" t="s">
        <v>32</v>
      </c>
      <c r="J826" s="19" t="s">
        <v>61</v>
      </c>
      <c r="K826" s="19" t="s">
        <v>61</v>
      </c>
      <c r="L826" s="28">
        <v>2007</v>
      </c>
      <c r="M826" s="28">
        <v>2007</v>
      </c>
      <c r="N826" s="29" t="s">
        <v>281</v>
      </c>
      <c r="O826" s="18" t="s">
        <v>297</v>
      </c>
    </row>
    <row r="827" spans="1:15">
      <c r="A827" s="28" t="s">
        <v>278</v>
      </c>
      <c r="B827" s="18" t="s">
        <v>257</v>
      </c>
      <c r="C827" s="18" t="s">
        <v>282</v>
      </c>
      <c r="D827" s="16">
        <v>0.93</v>
      </c>
      <c r="E827" s="16">
        <v>69.75</v>
      </c>
      <c r="F827" s="16">
        <v>-164.25</v>
      </c>
      <c r="G827" s="18">
        <v>2.3099999999999999E-2</v>
      </c>
      <c r="H827" s="18">
        <v>0.28000000000000003</v>
      </c>
      <c r="I827" s="18" t="s">
        <v>32</v>
      </c>
      <c r="J827" s="19" t="s">
        <v>61</v>
      </c>
      <c r="K827" s="19" t="s">
        <v>61</v>
      </c>
      <c r="L827" s="28">
        <v>2007</v>
      </c>
      <c r="M827" s="28">
        <v>2007</v>
      </c>
      <c r="N827" s="29" t="s">
        <v>281</v>
      </c>
      <c r="O827" s="18" t="s">
        <v>297</v>
      </c>
    </row>
    <row r="828" spans="1:15">
      <c r="A828" s="28" t="s">
        <v>278</v>
      </c>
      <c r="B828" s="18" t="s">
        <v>257</v>
      </c>
      <c r="C828" s="18" t="s">
        <v>282</v>
      </c>
      <c r="D828" s="16">
        <v>0.17</v>
      </c>
      <c r="E828" s="16">
        <v>71.25</v>
      </c>
      <c r="F828" s="16">
        <v>-160.25</v>
      </c>
      <c r="G828" s="18">
        <v>2.3099999999999999E-2</v>
      </c>
      <c r="H828" s="18">
        <v>0.28000000000000003</v>
      </c>
      <c r="I828" s="18" t="s">
        <v>32</v>
      </c>
      <c r="J828" s="19" t="s">
        <v>61</v>
      </c>
      <c r="K828" s="19" t="s">
        <v>61</v>
      </c>
      <c r="L828" s="28">
        <v>2007</v>
      </c>
      <c r="M828" s="28">
        <v>2007</v>
      </c>
      <c r="N828" s="29" t="s">
        <v>281</v>
      </c>
      <c r="O828" s="18" t="s">
        <v>297</v>
      </c>
    </row>
    <row r="829" spans="1:15">
      <c r="A829" s="28" t="s">
        <v>278</v>
      </c>
      <c r="B829" s="18" t="s">
        <v>257</v>
      </c>
      <c r="C829" s="18" t="s">
        <v>282</v>
      </c>
      <c r="D829" s="16">
        <v>0.21</v>
      </c>
      <c r="E829" s="16">
        <v>70.75</v>
      </c>
      <c r="F829" s="16">
        <v>-158.25</v>
      </c>
      <c r="G829" s="18">
        <v>2.3099999999999999E-2</v>
      </c>
      <c r="H829" s="18">
        <v>0.28000000000000003</v>
      </c>
      <c r="I829" s="18" t="s">
        <v>32</v>
      </c>
      <c r="J829" s="19" t="s">
        <v>61</v>
      </c>
      <c r="K829" s="19" t="s">
        <v>61</v>
      </c>
      <c r="L829" s="28">
        <v>2007</v>
      </c>
      <c r="M829" s="28">
        <v>2007</v>
      </c>
      <c r="N829" s="29" t="s">
        <v>281</v>
      </c>
      <c r="O829" s="18" t="s">
        <v>297</v>
      </c>
    </row>
    <row r="830" spans="1:15">
      <c r="A830" s="28" t="s">
        <v>278</v>
      </c>
      <c r="B830" s="18" t="s">
        <v>257</v>
      </c>
      <c r="C830" s="18" t="s">
        <v>282</v>
      </c>
      <c r="D830" s="16">
        <v>0.8</v>
      </c>
      <c r="E830" s="16">
        <v>68.25</v>
      </c>
      <c r="F830" s="16">
        <v>-166.75</v>
      </c>
      <c r="G830" s="18">
        <v>2.3099999999999999E-2</v>
      </c>
      <c r="H830" s="18">
        <v>0.28000000000000003</v>
      </c>
      <c r="I830" s="18" t="s">
        <v>32</v>
      </c>
      <c r="J830" s="19" t="s">
        <v>61</v>
      </c>
      <c r="K830" s="19" t="s">
        <v>61</v>
      </c>
      <c r="L830" s="28">
        <v>2007</v>
      </c>
      <c r="M830" s="28">
        <v>2007</v>
      </c>
      <c r="N830" s="29" t="s">
        <v>281</v>
      </c>
      <c r="O830" s="18" t="s">
        <v>297</v>
      </c>
    </row>
    <row r="831" spans="1:15">
      <c r="A831" s="28" t="s">
        <v>278</v>
      </c>
      <c r="B831" s="18" t="s">
        <v>257</v>
      </c>
      <c r="C831" s="18" t="s">
        <v>282</v>
      </c>
      <c r="D831" s="16">
        <v>0.4</v>
      </c>
      <c r="E831" s="16">
        <v>70.25</v>
      </c>
      <c r="F831" s="16">
        <v>-161.75</v>
      </c>
      <c r="G831" s="18">
        <v>2.3099999999999999E-2</v>
      </c>
      <c r="H831" s="18">
        <v>0.28000000000000003</v>
      </c>
      <c r="I831" s="18" t="s">
        <v>32</v>
      </c>
      <c r="J831" s="19" t="s">
        <v>61</v>
      </c>
      <c r="K831" s="19" t="s">
        <v>61</v>
      </c>
      <c r="L831" s="28">
        <v>2007</v>
      </c>
      <c r="M831" s="28">
        <v>2007</v>
      </c>
      <c r="N831" s="29" t="s">
        <v>281</v>
      </c>
      <c r="O831" s="18" t="s">
        <v>297</v>
      </c>
    </row>
    <row r="832" spans="1:15">
      <c r="A832" s="28" t="s">
        <v>278</v>
      </c>
      <c r="B832" s="18" t="s">
        <v>257</v>
      </c>
      <c r="C832" s="18" t="s">
        <v>282</v>
      </c>
      <c r="D832" s="16">
        <v>0.47</v>
      </c>
      <c r="E832" s="16">
        <v>70.25</v>
      </c>
      <c r="F832" s="16">
        <v>-161.25</v>
      </c>
      <c r="G832" s="18">
        <v>2.3099999999999999E-2</v>
      </c>
      <c r="H832" s="18">
        <v>0.28000000000000003</v>
      </c>
      <c r="I832" s="18" t="s">
        <v>32</v>
      </c>
      <c r="J832" s="19" t="s">
        <v>61</v>
      </c>
      <c r="K832" s="19" t="s">
        <v>61</v>
      </c>
      <c r="L832" s="28">
        <v>2007</v>
      </c>
      <c r="M832" s="28">
        <v>2007</v>
      </c>
      <c r="N832" s="29" t="s">
        <v>281</v>
      </c>
      <c r="O832" s="18" t="s">
        <v>297</v>
      </c>
    </row>
    <row r="833" spans="1:15">
      <c r="A833" s="28" t="s">
        <v>278</v>
      </c>
      <c r="B833" s="18" t="s">
        <v>257</v>
      </c>
      <c r="C833" s="18" t="s">
        <v>282</v>
      </c>
      <c r="D833" s="16">
        <v>0.5</v>
      </c>
      <c r="E833" s="16">
        <v>68.75</v>
      </c>
      <c r="F833" s="16">
        <v>-165.75</v>
      </c>
      <c r="G833" s="18">
        <v>2.3099999999999999E-2</v>
      </c>
      <c r="H833" s="18">
        <v>0.28000000000000003</v>
      </c>
      <c r="I833" s="18" t="s">
        <v>32</v>
      </c>
      <c r="J833" s="19" t="s">
        <v>61</v>
      </c>
      <c r="K833" s="19" t="s">
        <v>61</v>
      </c>
      <c r="L833" s="28">
        <v>2007</v>
      </c>
      <c r="M833" s="28">
        <v>2007</v>
      </c>
      <c r="N833" s="29" t="s">
        <v>281</v>
      </c>
      <c r="O833" s="18" t="s">
        <v>297</v>
      </c>
    </row>
    <row r="834" spans="1:15">
      <c r="A834" s="28" t="s">
        <v>278</v>
      </c>
      <c r="B834" s="18" t="s">
        <v>257</v>
      </c>
      <c r="C834" s="18" t="s">
        <v>282</v>
      </c>
      <c r="D834" s="16">
        <v>0.35</v>
      </c>
      <c r="E834" s="16">
        <v>70.75</v>
      </c>
      <c r="F834" s="16">
        <v>-159.25</v>
      </c>
      <c r="G834" s="18">
        <v>2.3099999999999999E-2</v>
      </c>
      <c r="H834" s="18">
        <v>0.28000000000000003</v>
      </c>
      <c r="I834" s="18" t="s">
        <v>32</v>
      </c>
      <c r="J834" s="19" t="s">
        <v>61</v>
      </c>
      <c r="K834" s="19" t="s">
        <v>61</v>
      </c>
      <c r="L834" s="28">
        <v>2007</v>
      </c>
      <c r="M834" s="28">
        <v>2007</v>
      </c>
      <c r="N834" s="29" t="s">
        <v>281</v>
      </c>
      <c r="O834" s="18" t="s">
        <v>297</v>
      </c>
    </row>
    <row r="835" spans="1:15">
      <c r="A835" s="28" t="s">
        <v>278</v>
      </c>
      <c r="B835" s="18" t="s">
        <v>257</v>
      </c>
      <c r="C835" s="18" t="s">
        <v>282</v>
      </c>
      <c r="D835" s="16">
        <v>0.91</v>
      </c>
      <c r="E835" s="16">
        <v>70.75</v>
      </c>
      <c r="F835" s="16">
        <v>-162.75</v>
      </c>
      <c r="G835" s="18">
        <v>2.3099999999999999E-2</v>
      </c>
      <c r="H835" s="18">
        <v>0.28000000000000003</v>
      </c>
      <c r="I835" s="18" t="s">
        <v>32</v>
      </c>
      <c r="J835" s="19" t="s">
        <v>61</v>
      </c>
      <c r="K835" s="19" t="s">
        <v>61</v>
      </c>
      <c r="L835" s="28">
        <v>2007</v>
      </c>
      <c r="M835" s="28">
        <v>2007</v>
      </c>
      <c r="N835" s="29" t="s">
        <v>281</v>
      </c>
      <c r="O835" s="18" t="s">
        <v>297</v>
      </c>
    </row>
    <row r="836" spans="1:15">
      <c r="A836" s="28" t="s">
        <v>278</v>
      </c>
      <c r="B836" s="18" t="s">
        <v>257</v>
      </c>
      <c r="C836" s="18" t="s">
        <v>282</v>
      </c>
      <c r="D836" s="16">
        <v>0.4</v>
      </c>
      <c r="E836" s="16">
        <v>68.75</v>
      </c>
      <c r="F836" s="16">
        <v>-165.25</v>
      </c>
      <c r="G836" s="18">
        <v>2.3099999999999999E-2</v>
      </c>
      <c r="H836" s="18">
        <v>0.28000000000000003</v>
      </c>
      <c r="I836" s="18" t="s">
        <v>32</v>
      </c>
      <c r="J836" s="19" t="s">
        <v>61</v>
      </c>
      <c r="K836" s="19" t="s">
        <v>61</v>
      </c>
      <c r="L836" s="28">
        <v>2007</v>
      </c>
      <c r="M836" s="28">
        <v>2007</v>
      </c>
      <c r="N836" s="29" t="s">
        <v>281</v>
      </c>
      <c r="O836" s="18" t="s">
        <v>297</v>
      </c>
    </row>
    <row r="837" spans="1:15">
      <c r="A837" s="28" t="s">
        <v>278</v>
      </c>
      <c r="B837" s="18" t="s">
        <v>257</v>
      </c>
      <c r="C837" s="18" t="s">
        <v>282</v>
      </c>
      <c r="D837" s="16">
        <v>1</v>
      </c>
      <c r="E837" s="16">
        <v>70.25</v>
      </c>
      <c r="F837" s="16">
        <v>-163.75</v>
      </c>
      <c r="G837" s="18">
        <v>2.3099999999999999E-2</v>
      </c>
      <c r="H837" s="18">
        <v>0.28000000000000003</v>
      </c>
      <c r="I837" s="18" t="s">
        <v>32</v>
      </c>
      <c r="J837" s="19" t="s">
        <v>61</v>
      </c>
      <c r="K837" s="19" t="s">
        <v>61</v>
      </c>
      <c r="L837" s="28">
        <v>2007</v>
      </c>
      <c r="M837" s="28">
        <v>2007</v>
      </c>
      <c r="N837" s="29" t="s">
        <v>281</v>
      </c>
      <c r="O837" s="18" t="s">
        <v>297</v>
      </c>
    </row>
    <row r="838" spans="1:15">
      <c r="A838" s="28" t="s">
        <v>278</v>
      </c>
      <c r="B838" s="18" t="s">
        <v>257</v>
      </c>
      <c r="C838" s="18" t="s">
        <v>282</v>
      </c>
      <c r="D838" s="16">
        <v>0.14000000000000001</v>
      </c>
      <c r="E838" s="16">
        <v>70.75</v>
      </c>
      <c r="F838" s="16">
        <v>-158.75</v>
      </c>
      <c r="G838" s="18">
        <v>2.3099999999999999E-2</v>
      </c>
      <c r="H838" s="18">
        <v>0.28000000000000003</v>
      </c>
      <c r="I838" s="18" t="s">
        <v>32</v>
      </c>
      <c r="J838" s="19" t="s">
        <v>61</v>
      </c>
      <c r="K838" s="19" t="s">
        <v>61</v>
      </c>
      <c r="L838" s="28">
        <v>2007</v>
      </c>
      <c r="M838" s="28">
        <v>2007</v>
      </c>
      <c r="N838" s="29" t="s">
        <v>281</v>
      </c>
      <c r="O838" s="18" t="s">
        <v>297</v>
      </c>
    </row>
    <row r="839" spans="1:15">
      <c r="A839" s="28" t="s">
        <v>278</v>
      </c>
      <c r="B839" s="18" t="s">
        <v>257</v>
      </c>
      <c r="C839" s="18" t="s">
        <v>282</v>
      </c>
      <c r="D839" s="16">
        <v>0.33</v>
      </c>
      <c r="E839" s="16">
        <v>69.25</v>
      </c>
      <c r="F839" s="16">
        <v>-163.25</v>
      </c>
      <c r="G839" s="18">
        <v>2.3099999999999999E-2</v>
      </c>
      <c r="H839" s="18">
        <v>0.28000000000000003</v>
      </c>
      <c r="I839" s="18" t="s">
        <v>32</v>
      </c>
      <c r="J839" s="19" t="s">
        <v>61</v>
      </c>
      <c r="K839" s="19" t="s">
        <v>61</v>
      </c>
      <c r="L839" s="28">
        <v>2007</v>
      </c>
      <c r="M839" s="28">
        <v>2007</v>
      </c>
      <c r="N839" s="29" t="s">
        <v>281</v>
      </c>
      <c r="O839" s="18" t="s">
        <v>297</v>
      </c>
    </row>
    <row r="840" spans="1:15">
      <c r="A840" s="28" t="s">
        <v>278</v>
      </c>
      <c r="B840" s="18" t="s">
        <v>257</v>
      </c>
      <c r="C840" s="18" t="s">
        <v>282</v>
      </c>
      <c r="D840" s="16">
        <v>0.13</v>
      </c>
      <c r="E840" s="16">
        <v>71.25</v>
      </c>
      <c r="F840" s="16">
        <v>-156.75</v>
      </c>
      <c r="G840" s="18">
        <v>2.3099999999999999E-2</v>
      </c>
      <c r="H840" s="18">
        <v>0.28000000000000003</v>
      </c>
      <c r="I840" s="18" t="s">
        <v>32</v>
      </c>
      <c r="J840" s="19" t="s">
        <v>61</v>
      </c>
      <c r="K840" s="19" t="s">
        <v>61</v>
      </c>
      <c r="L840" s="28">
        <v>2007</v>
      </c>
      <c r="M840" s="28">
        <v>2007</v>
      </c>
      <c r="N840" s="29" t="s">
        <v>281</v>
      </c>
      <c r="O840" s="18" t="s">
        <v>297</v>
      </c>
    </row>
    <row r="841" spans="1:15">
      <c r="A841" s="28" t="s">
        <v>278</v>
      </c>
      <c r="B841" s="18" t="s">
        <v>257</v>
      </c>
      <c r="C841" s="18" t="s">
        <v>282</v>
      </c>
      <c r="D841" s="16">
        <v>0.35</v>
      </c>
      <c r="E841" s="16">
        <v>70.25</v>
      </c>
      <c r="F841" s="16">
        <v>-160.75</v>
      </c>
      <c r="G841" s="18">
        <v>2.3099999999999999E-2</v>
      </c>
      <c r="H841" s="18">
        <v>0.28000000000000003</v>
      </c>
      <c r="I841" s="18" t="s">
        <v>32</v>
      </c>
      <c r="J841" s="19" t="s">
        <v>61</v>
      </c>
      <c r="K841" s="19" t="s">
        <v>61</v>
      </c>
      <c r="L841" s="28">
        <v>2007</v>
      </c>
      <c r="M841" s="28">
        <v>2007</v>
      </c>
      <c r="N841" s="29" t="s">
        <v>281</v>
      </c>
      <c r="O841" s="18" t="s">
        <v>297</v>
      </c>
    </row>
    <row r="842" spans="1:15">
      <c r="A842" s="28" t="s">
        <v>278</v>
      </c>
      <c r="B842" s="18" t="s">
        <v>257</v>
      </c>
      <c r="C842" s="18" t="s">
        <v>282</v>
      </c>
      <c r="D842" s="16">
        <v>1</v>
      </c>
      <c r="E842" s="16">
        <v>68.25</v>
      </c>
      <c r="F842" s="16">
        <v>-167.75</v>
      </c>
      <c r="G842" s="18">
        <v>2.3099999999999999E-2</v>
      </c>
      <c r="H842" s="18">
        <v>0.28000000000000003</v>
      </c>
      <c r="I842" s="18" t="s">
        <v>32</v>
      </c>
      <c r="J842" s="19" t="s">
        <v>61</v>
      </c>
      <c r="K842" s="19" t="s">
        <v>61</v>
      </c>
      <c r="L842" s="28">
        <v>2007</v>
      </c>
      <c r="M842" s="28">
        <v>2007</v>
      </c>
      <c r="N842" s="29" t="s">
        <v>281</v>
      </c>
      <c r="O842" s="18" t="s">
        <v>297</v>
      </c>
    </row>
    <row r="843" spans="1:15">
      <c r="A843" s="28" t="s">
        <v>278</v>
      </c>
      <c r="B843" s="18" t="s">
        <v>257</v>
      </c>
      <c r="C843" s="18" t="s">
        <v>282</v>
      </c>
      <c r="D843" s="16">
        <v>0.17</v>
      </c>
      <c r="E843" s="16">
        <v>71.25</v>
      </c>
      <c r="F843" s="16">
        <v>-160.75</v>
      </c>
      <c r="G843" s="18">
        <v>2.3099999999999999E-2</v>
      </c>
      <c r="H843" s="18">
        <v>0.28000000000000003</v>
      </c>
      <c r="I843" s="18" t="s">
        <v>32</v>
      </c>
      <c r="J843" s="19" t="s">
        <v>61</v>
      </c>
      <c r="K843" s="19" t="s">
        <v>61</v>
      </c>
      <c r="L843" s="28">
        <v>2007</v>
      </c>
      <c r="M843" s="28">
        <v>2007</v>
      </c>
      <c r="N843" s="29" t="s">
        <v>281</v>
      </c>
      <c r="O843" s="18" t="s">
        <v>297</v>
      </c>
    </row>
    <row r="844" spans="1:15">
      <c r="A844" s="28" t="s">
        <v>278</v>
      </c>
      <c r="B844" s="18" t="s">
        <v>257</v>
      </c>
      <c r="C844" s="18" t="s">
        <v>282</v>
      </c>
      <c r="D844" s="16">
        <v>0.27</v>
      </c>
      <c r="E844" s="16">
        <v>68.75</v>
      </c>
      <c r="F844" s="16">
        <v>-164.75</v>
      </c>
      <c r="G844" s="18">
        <v>2.3099999999999999E-2</v>
      </c>
      <c r="H844" s="18">
        <v>0.28000000000000003</v>
      </c>
      <c r="I844" s="18" t="s">
        <v>32</v>
      </c>
      <c r="J844" s="19" t="s">
        <v>61</v>
      </c>
      <c r="K844" s="19" t="s">
        <v>61</v>
      </c>
      <c r="L844" s="28">
        <v>2007</v>
      </c>
      <c r="M844" s="28">
        <v>2007</v>
      </c>
      <c r="N844" s="29" t="s">
        <v>281</v>
      </c>
      <c r="O844" s="18" t="s">
        <v>297</v>
      </c>
    </row>
    <row r="845" spans="1:15">
      <c r="A845" s="28" t="s">
        <v>278</v>
      </c>
      <c r="B845" s="18" t="s">
        <v>257</v>
      </c>
      <c r="C845" s="18" t="s">
        <v>282</v>
      </c>
      <c r="D845" s="16">
        <v>0.21</v>
      </c>
      <c r="E845" s="16">
        <v>70.75</v>
      </c>
      <c r="F845" s="16">
        <v>-157.75</v>
      </c>
      <c r="G845" s="18">
        <v>2.3099999999999999E-2</v>
      </c>
      <c r="H845" s="18">
        <v>0.28000000000000003</v>
      </c>
      <c r="I845" s="18" t="s">
        <v>32</v>
      </c>
      <c r="J845" s="19" t="s">
        <v>61</v>
      </c>
      <c r="K845" s="19" t="s">
        <v>61</v>
      </c>
      <c r="L845" s="28">
        <v>2007</v>
      </c>
      <c r="M845" s="28">
        <v>2007</v>
      </c>
      <c r="N845" s="29" t="s">
        <v>281</v>
      </c>
      <c r="O845" s="18" t="s">
        <v>297</v>
      </c>
    </row>
    <row r="846" spans="1:15">
      <c r="A846" s="28" t="s">
        <v>278</v>
      </c>
      <c r="B846" s="18" t="s">
        <v>257</v>
      </c>
      <c r="C846" s="18" t="s">
        <v>282</v>
      </c>
      <c r="D846" s="16">
        <v>0.2</v>
      </c>
      <c r="E846" s="16">
        <v>69.75</v>
      </c>
      <c r="F846" s="16">
        <v>-162.75</v>
      </c>
      <c r="G846" s="18">
        <v>2.3099999999999999E-2</v>
      </c>
      <c r="H846" s="18">
        <v>0.28000000000000003</v>
      </c>
      <c r="I846" s="18" t="s">
        <v>32</v>
      </c>
      <c r="J846" s="19" t="s">
        <v>61</v>
      </c>
      <c r="K846" s="19" t="s">
        <v>61</v>
      </c>
      <c r="L846" s="28">
        <v>2007</v>
      </c>
      <c r="M846" s="28">
        <v>2007</v>
      </c>
      <c r="N846" s="29" t="s">
        <v>281</v>
      </c>
      <c r="O846" s="18" t="s">
        <v>297</v>
      </c>
    </row>
    <row r="847" spans="1:15">
      <c r="A847" s="28" t="s">
        <v>278</v>
      </c>
      <c r="B847" s="18" t="s">
        <v>257</v>
      </c>
      <c r="C847" s="18" t="s">
        <v>295</v>
      </c>
      <c r="D847" s="16">
        <v>1</v>
      </c>
      <c r="E847" s="16">
        <v>68.75</v>
      </c>
      <c r="F847" s="16">
        <v>-166.75</v>
      </c>
      <c r="G847" s="18">
        <v>7.1999999999999998E-3</v>
      </c>
      <c r="H847" s="18">
        <v>0.5</v>
      </c>
      <c r="I847" s="18" t="s">
        <v>32</v>
      </c>
      <c r="J847" s="19" t="s">
        <v>61</v>
      </c>
      <c r="K847" s="19" t="s">
        <v>61</v>
      </c>
      <c r="L847" s="28">
        <v>2007</v>
      </c>
      <c r="M847" s="28">
        <v>2007</v>
      </c>
      <c r="N847" s="29" t="s">
        <v>294</v>
      </c>
      <c r="O847" s="18" t="s">
        <v>297</v>
      </c>
    </row>
    <row r="848" spans="1:15">
      <c r="A848" s="28" t="s">
        <v>278</v>
      </c>
      <c r="B848" s="18" t="s">
        <v>257</v>
      </c>
      <c r="C848" s="18" t="s">
        <v>295</v>
      </c>
      <c r="D848" s="16">
        <v>0.77</v>
      </c>
      <c r="E848" s="16">
        <v>69.75</v>
      </c>
      <c r="F848" s="16">
        <v>-163.75</v>
      </c>
      <c r="G848" s="18">
        <v>7.1999999999999998E-3</v>
      </c>
      <c r="H848" s="18">
        <v>0.5</v>
      </c>
      <c r="I848" s="18" t="s">
        <v>32</v>
      </c>
      <c r="J848" s="19" t="s">
        <v>61</v>
      </c>
      <c r="K848" s="19" t="s">
        <v>61</v>
      </c>
      <c r="L848" s="28">
        <v>2007</v>
      </c>
      <c r="M848" s="28">
        <v>2007</v>
      </c>
      <c r="N848" s="29" t="s">
        <v>294</v>
      </c>
      <c r="O848" s="18" t="s">
        <v>297</v>
      </c>
    </row>
    <row r="849" spans="1:15">
      <c r="A849" s="28" t="s">
        <v>278</v>
      </c>
      <c r="B849" s="18" t="s">
        <v>257</v>
      </c>
      <c r="C849" s="18" t="s">
        <v>295</v>
      </c>
      <c r="D849" s="16">
        <v>0.72</v>
      </c>
      <c r="E849" s="16">
        <v>70.75</v>
      </c>
      <c r="F849" s="16">
        <v>-160.75</v>
      </c>
      <c r="G849" s="18">
        <v>7.1999999999999998E-3</v>
      </c>
      <c r="H849" s="18">
        <v>0.5</v>
      </c>
      <c r="I849" s="18" t="s">
        <v>32</v>
      </c>
      <c r="J849" s="19" t="s">
        <v>61</v>
      </c>
      <c r="K849" s="19" t="s">
        <v>61</v>
      </c>
      <c r="L849" s="28">
        <v>2007</v>
      </c>
      <c r="M849" s="28">
        <v>2007</v>
      </c>
      <c r="N849" s="29" t="s">
        <v>294</v>
      </c>
      <c r="O849" s="18" t="s">
        <v>297</v>
      </c>
    </row>
    <row r="850" spans="1:15">
      <c r="A850" s="28" t="s">
        <v>278</v>
      </c>
      <c r="B850" s="18" t="s">
        <v>257</v>
      </c>
      <c r="C850" s="18" t="s">
        <v>295</v>
      </c>
      <c r="D850" s="16">
        <v>0.5</v>
      </c>
      <c r="E850" s="16">
        <v>69.25</v>
      </c>
      <c r="F850" s="16">
        <v>-164.25</v>
      </c>
      <c r="G850" s="18">
        <v>7.1999999999999998E-3</v>
      </c>
      <c r="H850" s="18">
        <v>0.5</v>
      </c>
      <c r="I850" s="18" t="s">
        <v>32</v>
      </c>
      <c r="J850" s="19" t="s">
        <v>61</v>
      </c>
      <c r="K850" s="19" t="s">
        <v>61</v>
      </c>
      <c r="L850" s="28">
        <v>2007</v>
      </c>
      <c r="M850" s="28">
        <v>2007</v>
      </c>
      <c r="N850" s="29" t="s">
        <v>294</v>
      </c>
      <c r="O850" s="18" t="s">
        <v>297</v>
      </c>
    </row>
    <row r="851" spans="1:15">
      <c r="A851" s="28" t="s">
        <v>278</v>
      </c>
      <c r="B851" s="18" t="s">
        <v>257</v>
      </c>
      <c r="C851" s="18" t="s">
        <v>295</v>
      </c>
      <c r="D851" s="16">
        <v>0.7</v>
      </c>
      <c r="E851" s="16">
        <v>70.25</v>
      </c>
      <c r="F851" s="16">
        <v>-162.75</v>
      </c>
      <c r="G851" s="18">
        <v>7.1999999999999998E-3</v>
      </c>
      <c r="H851" s="18">
        <v>0.5</v>
      </c>
      <c r="I851" s="18" t="s">
        <v>32</v>
      </c>
      <c r="J851" s="19" t="s">
        <v>61</v>
      </c>
      <c r="K851" s="19" t="s">
        <v>61</v>
      </c>
      <c r="L851" s="28">
        <v>2007</v>
      </c>
      <c r="M851" s="28">
        <v>2007</v>
      </c>
      <c r="N851" s="29" t="s">
        <v>294</v>
      </c>
      <c r="O851" s="18" t="s">
        <v>297</v>
      </c>
    </row>
    <row r="852" spans="1:15">
      <c r="A852" s="28" t="s">
        <v>278</v>
      </c>
      <c r="B852" s="18" t="s">
        <v>257</v>
      </c>
      <c r="C852" s="18" t="s">
        <v>295</v>
      </c>
      <c r="D852" s="16">
        <v>0.47</v>
      </c>
      <c r="E852" s="16">
        <v>69.75</v>
      </c>
      <c r="F852" s="16">
        <v>-163.25</v>
      </c>
      <c r="G852" s="18">
        <v>7.1999999999999998E-3</v>
      </c>
      <c r="H852" s="18">
        <v>0.5</v>
      </c>
      <c r="I852" s="18" t="s">
        <v>32</v>
      </c>
      <c r="J852" s="19" t="s">
        <v>61</v>
      </c>
      <c r="K852" s="19" t="s">
        <v>61</v>
      </c>
      <c r="L852" s="28">
        <v>2007</v>
      </c>
      <c r="M852" s="28">
        <v>2007</v>
      </c>
      <c r="N852" s="29" t="s">
        <v>294</v>
      </c>
      <c r="O852" s="18" t="s">
        <v>297</v>
      </c>
    </row>
    <row r="853" spans="1:15">
      <c r="A853" s="28" t="s">
        <v>278</v>
      </c>
      <c r="B853" s="18" t="s">
        <v>257</v>
      </c>
      <c r="C853" s="18" t="s">
        <v>295</v>
      </c>
      <c r="D853" s="16">
        <v>0.19</v>
      </c>
      <c r="E853" s="16">
        <v>71.25</v>
      </c>
      <c r="F853" s="16">
        <v>-157.75</v>
      </c>
      <c r="G853" s="18">
        <v>7.1999999999999998E-3</v>
      </c>
      <c r="H853" s="18">
        <v>0.5</v>
      </c>
      <c r="I853" s="18" t="s">
        <v>32</v>
      </c>
      <c r="J853" s="19" t="s">
        <v>61</v>
      </c>
      <c r="K853" s="19" t="s">
        <v>61</v>
      </c>
      <c r="L853" s="28">
        <v>2007</v>
      </c>
      <c r="M853" s="28">
        <v>2007</v>
      </c>
      <c r="N853" s="29" t="s">
        <v>294</v>
      </c>
      <c r="O853" s="18" t="s">
        <v>297</v>
      </c>
    </row>
    <row r="854" spans="1:15">
      <c r="A854" s="28" t="s">
        <v>278</v>
      </c>
      <c r="B854" s="18" t="s">
        <v>257</v>
      </c>
      <c r="C854" s="18" t="s">
        <v>295</v>
      </c>
      <c r="D854" s="16">
        <v>0.8</v>
      </c>
      <c r="E854" s="16">
        <v>70.75</v>
      </c>
      <c r="F854" s="16">
        <v>-161.25</v>
      </c>
      <c r="G854" s="18">
        <v>7.1999999999999998E-3</v>
      </c>
      <c r="H854" s="18">
        <v>0.5</v>
      </c>
      <c r="I854" s="18" t="s">
        <v>32</v>
      </c>
      <c r="J854" s="19" t="s">
        <v>61</v>
      </c>
      <c r="K854" s="19" t="s">
        <v>61</v>
      </c>
      <c r="L854" s="28">
        <v>2007</v>
      </c>
      <c r="M854" s="28">
        <v>2007</v>
      </c>
      <c r="N854" s="29" t="s">
        <v>294</v>
      </c>
      <c r="O854" s="18" t="s">
        <v>297</v>
      </c>
    </row>
    <row r="855" spans="1:15">
      <c r="A855" s="28" t="s">
        <v>278</v>
      </c>
      <c r="B855" s="18" t="s">
        <v>257</v>
      </c>
      <c r="C855" s="18" t="s">
        <v>295</v>
      </c>
      <c r="D855" s="16">
        <v>0.69</v>
      </c>
      <c r="E855" s="16">
        <v>70.75</v>
      </c>
      <c r="F855" s="16">
        <v>-160.25</v>
      </c>
      <c r="G855" s="18">
        <v>7.1999999999999998E-3</v>
      </c>
      <c r="H855" s="18">
        <v>0.5</v>
      </c>
      <c r="I855" s="18" t="s">
        <v>32</v>
      </c>
      <c r="J855" s="19" t="s">
        <v>61</v>
      </c>
      <c r="K855" s="19" t="s">
        <v>61</v>
      </c>
      <c r="L855" s="28">
        <v>2007</v>
      </c>
      <c r="M855" s="28">
        <v>2007</v>
      </c>
      <c r="N855" s="29" t="s">
        <v>294</v>
      </c>
      <c r="O855" s="18" t="s">
        <v>297</v>
      </c>
    </row>
    <row r="856" spans="1:15">
      <c r="A856" s="28" t="s">
        <v>278</v>
      </c>
      <c r="B856" s="18" t="s">
        <v>257</v>
      </c>
      <c r="C856" s="18" t="s">
        <v>295</v>
      </c>
      <c r="D856" s="16">
        <v>0.43</v>
      </c>
      <c r="E856" s="16">
        <v>69.25</v>
      </c>
      <c r="F856" s="16">
        <v>-163.75</v>
      </c>
      <c r="G856" s="18">
        <v>7.1999999999999998E-3</v>
      </c>
      <c r="H856" s="18">
        <v>0.5</v>
      </c>
      <c r="I856" s="18" t="s">
        <v>32</v>
      </c>
      <c r="J856" s="19" t="s">
        <v>61</v>
      </c>
      <c r="K856" s="19" t="s">
        <v>61</v>
      </c>
      <c r="L856" s="28">
        <v>2007</v>
      </c>
      <c r="M856" s="28">
        <v>2007</v>
      </c>
      <c r="N856" s="29" t="s">
        <v>294</v>
      </c>
      <c r="O856" s="18" t="s">
        <v>297</v>
      </c>
    </row>
    <row r="857" spans="1:15">
      <c r="A857" s="28" t="s">
        <v>278</v>
      </c>
      <c r="B857" s="18" t="s">
        <v>257</v>
      </c>
      <c r="C857" s="18" t="s">
        <v>295</v>
      </c>
      <c r="D857" s="16">
        <v>1</v>
      </c>
      <c r="E857" s="16">
        <v>68.75</v>
      </c>
      <c r="F857" s="16">
        <v>-167.25</v>
      </c>
      <c r="G857" s="18">
        <v>7.1999999999999998E-3</v>
      </c>
      <c r="H857" s="18">
        <v>0.5</v>
      </c>
      <c r="I857" s="18" t="s">
        <v>32</v>
      </c>
      <c r="J857" s="19" t="s">
        <v>61</v>
      </c>
      <c r="K857" s="19" t="s">
        <v>61</v>
      </c>
      <c r="L857" s="28">
        <v>2007</v>
      </c>
      <c r="M857" s="28">
        <v>2007</v>
      </c>
      <c r="N857" s="29" t="s">
        <v>294</v>
      </c>
      <c r="O857" s="18" t="s">
        <v>297</v>
      </c>
    </row>
    <row r="858" spans="1:15">
      <c r="A858" s="28" t="s">
        <v>278</v>
      </c>
      <c r="B858" s="18" t="s">
        <v>257</v>
      </c>
      <c r="C858" s="18" t="s">
        <v>295</v>
      </c>
      <c r="D858" s="16">
        <v>0.9</v>
      </c>
      <c r="E858" s="16">
        <v>70.25</v>
      </c>
      <c r="F858" s="16">
        <v>-163.25</v>
      </c>
      <c r="G858" s="18">
        <v>7.1999999999999998E-3</v>
      </c>
      <c r="H858" s="18">
        <v>0.5</v>
      </c>
      <c r="I858" s="18" t="s">
        <v>32</v>
      </c>
      <c r="J858" s="19" t="s">
        <v>61</v>
      </c>
      <c r="K858" s="19" t="s">
        <v>61</v>
      </c>
      <c r="L858" s="28">
        <v>2007</v>
      </c>
      <c r="M858" s="28">
        <v>2007</v>
      </c>
      <c r="N858" s="29" t="s">
        <v>294</v>
      </c>
      <c r="O858" s="18" t="s">
        <v>297</v>
      </c>
    </row>
    <row r="859" spans="1:15">
      <c r="A859" s="28" t="s">
        <v>278</v>
      </c>
      <c r="B859" s="18" t="s">
        <v>257</v>
      </c>
      <c r="C859" s="18" t="s">
        <v>295</v>
      </c>
      <c r="D859" s="16">
        <v>0.6</v>
      </c>
      <c r="E859" s="16">
        <v>68.75</v>
      </c>
      <c r="F859" s="16">
        <v>-166.25</v>
      </c>
      <c r="G859" s="18">
        <v>7.1999999999999998E-3</v>
      </c>
      <c r="H859" s="18">
        <v>0.5</v>
      </c>
      <c r="I859" s="18" t="s">
        <v>32</v>
      </c>
      <c r="J859" s="19" t="s">
        <v>61</v>
      </c>
      <c r="K859" s="19" t="s">
        <v>61</v>
      </c>
      <c r="L859" s="28">
        <v>2007</v>
      </c>
      <c r="M859" s="28">
        <v>2007</v>
      </c>
      <c r="N859" s="29" t="s">
        <v>294</v>
      </c>
      <c r="O859" s="18" t="s">
        <v>297</v>
      </c>
    </row>
    <row r="860" spans="1:15">
      <c r="A860" s="28" t="s">
        <v>278</v>
      </c>
      <c r="B860" s="18" t="s">
        <v>257</v>
      </c>
      <c r="C860" s="18" t="s">
        <v>295</v>
      </c>
      <c r="D860" s="16">
        <v>0.21</v>
      </c>
      <c r="E860" s="16">
        <v>71.25</v>
      </c>
      <c r="F860" s="16">
        <v>-157.25</v>
      </c>
      <c r="G860" s="18">
        <v>7.1999999999999998E-3</v>
      </c>
      <c r="H860" s="18">
        <v>0.5</v>
      </c>
      <c r="I860" s="18" t="s">
        <v>32</v>
      </c>
      <c r="J860" s="19" t="s">
        <v>61</v>
      </c>
      <c r="K860" s="19" t="s">
        <v>61</v>
      </c>
      <c r="L860" s="28">
        <v>2007</v>
      </c>
      <c r="M860" s="28">
        <v>2007</v>
      </c>
      <c r="N860" s="29" t="s">
        <v>294</v>
      </c>
      <c r="O860" s="18" t="s">
        <v>297</v>
      </c>
    </row>
    <row r="861" spans="1:15">
      <c r="A861" s="28" t="s">
        <v>278</v>
      </c>
      <c r="B861" s="18" t="s">
        <v>257</v>
      </c>
      <c r="C861" s="18" t="s">
        <v>295</v>
      </c>
      <c r="D861" s="16">
        <v>0.63</v>
      </c>
      <c r="E861" s="16">
        <v>69.25</v>
      </c>
      <c r="F861" s="16">
        <v>-164.75</v>
      </c>
      <c r="G861" s="18">
        <v>7.1999999999999998E-3</v>
      </c>
      <c r="H861" s="18">
        <v>0.5</v>
      </c>
      <c r="I861" s="18" t="s">
        <v>32</v>
      </c>
      <c r="J861" s="19" t="s">
        <v>61</v>
      </c>
      <c r="K861" s="19" t="s">
        <v>61</v>
      </c>
      <c r="L861" s="28">
        <v>2007</v>
      </c>
      <c r="M861" s="28">
        <v>2007</v>
      </c>
      <c r="N861" s="29" t="s">
        <v>294</v>
      </c>
      <c r="O861" s="18" t="s">
        <v>297</v>
      </c>
    </row>
    <row r="862" spans="1:15">
      <c r="A862" s="28" t="s">
        <v>278</v>
      </c>
      <c r="B862" s="18" t="s">
        <v>257</v>
      </c>
      <c r="C862" s="18" t="s">
        <v>295</v>
      </c>
      <c r="D862" s="16">
        <v>0.2</v>
      </c>
      <c r="E862" s="16">
        <v>71.25</v>
      </c>
      <c r="F862" s="16">
        <v>-158.25</v>
      </c>
      <c r="G862" s="18">
        <v>7.1999999999999998E-3</v>
      </c>
      <c r="H862" s="18">
        <v>0.5</v>
      </c>
      <c r="I862" s="18" t="s">
        <v>32</v>
      </c>
      <c r="J862" s="19" t="s">
        <v>61</v>
      </c>
      <c r="K862" s="19" t="s">
        <v>61</v>
      </c>
      <c r="L862" s="28">
        <v>2007</v>
      </c>
      <c r="M862" s="28">
        <v>2007</v>
      </c>
      <c r="N862" s="29" t="s">
        <v>294</v>
      </c>
      <c r="O862" s="18" t="s">
        <v>297</v>
      </c>
    </row>
    <row r="863" spans="1:15">
      <c r="A863" s="28" t="s">
        <v>278</v>
      </c>
      <c r="B863" s="18" t="s">
        <v>257</v>
      </c>
      <c r="C863" s="18" t="s">
        <v>295</v>
      </c>
      <c r="D863" s="16">
        <v>0.86</v>
      </c>
      <c r="E863" s="16">
        <v>70.75</v>
      </c>
      <c r="F863" s="16">
        <v>-161.75</v>
      </c>
      <c r="G863" s="18">
        <v>7.1999999999999998E-3</v>
      </c>
      <c r="H863" s="18">
        <v>0.5</v>
      </c>
      <c r="I863" s="18" t="s">
        <v>32</v>
      </c>
      <c r="J863" s="19" t="s">
        <v>61</v>
      </c>
      <c r="K863" s="19" t="s">
        <v>61</v>
      </c>
      <c r="L863" s="28">
        <v>2007</v>
      </c>
      <c r="M863" s="28">
        <v>2007</v>
      </c>
      <c r="N863" s="29" t="s">
        <v>294</v>
      </c>
      <c r="O863" s="18" t="s">
        <v>297</v>
      </c>
    </row>
    <row r="864" spans="1:15">
      <c r="A864" s="28" t="s">
        <v>278</v>
      </c>
      <c r="B864" s="18" t="s">
        <v>257</v>
      </c>
      <c r="C864" s="18" t="s">
        <v>295</v>
      </c>
      <c r="D864" s="16">
        <v>0.8</v>
      </c>
      <c r="E864" s="16">
        <v>69.25</v>
      </c>
      <c r="F864" s="16">
        <v>-165.25</v>
      </c>
      <c r="G864" s="18">
        <v>7.1999999999999998E-3</v>
      </c>
      <c r="H864" s="18">
        <v>0.5</v>
      </c>
      <c r="I864" s="18" t="s">
        <v>32</v>
      </c>
      <c r="J864" s="19" t="s">
        <v>61</v>
      </c>
      <c r="K864" s="19" t="s">
        <v>61</v>
      </c>
      <c r="L864" s="28">
        <v>2007</v>
      </c>
      <c r="M864" s="28">
        <v>2007</v>
      </c>
      <c r="N864" s="29" t="s">
        <v>294</v>
      </c>
      <c r="O864" s="18" t="s">
        <v>297</v>
      </c>
    </row>
    <row r="865" spans="1:15">
      <c r="A865" s="28" t="s">
        <v>278</v>
      </c>
      <c r="B865" s="18" t="s">
        <v>257</v>
      </c>
      <c r="C865" s="18" t="s">
        <v>295</v>
      </c>
      <c r="D865" s="16">
        <v>0.19</v>
      </c>
      <c r="E865" s="16">
        <v>71.25</v>
      </c>
      <c r="F865" s="16">
        <v>-158.75</v>
      </c>
      <c r="G865" s="18">
        <v>7.1999999999999998E-3</v>
      </c>
      <c r="H865" s="18">
        <v>0.5</v>
      </c>
      <c r="I865" s="18" t="s">
        <v>32</v>
      </c>
      <c r="J865" s="19" t="s">
        <v>61</v>
      </c>
      <c r="K865" s="19" t="s">
        <v>61</v>
      </c>
      <c r="L865" s="28">
        <v>2007</v>
      </c>
      <c r="M865" s="28">
        <v>2007</v>
      </c>
      <c r="N865" s="29" t="s">
        <v>294</v>
      </c>
      <c r="O865" s="18" t="s">
        <v>297</v>
      </c>
    </row>
    <row r="866" spans="1:15">
      <c r="A866" s="28" t="s">
        <v>278</v>
      </c>
      <c r="B866" s="18" t="s">
        <v>257</v>
      </c>
      <c r="C866" s="18" t="s">
        <v>295</v>
      </c>
      <c r="D866" s="16">
        <v>0.17</v>
      </c>
      <c r="E866" s="16">
        <v>71.25</v>
      </c>
      <c r="F866" s="16">
        <v>-159.25</v>
      </c>
      <c r="G866" s="18">
        <v>7.1999999999999998E-3</v>
      </c>
      <c r="H866" s="18">
        <v>0.5</v>
      </c>
      <c r="I866" s="18" t="s">
        <v>32</v>
      </c>
      <c r="J866" s="19" t="s">
        <v>61</v>
      </c>
      <c r="K866" s="19" t="s">
        <v>61</v>
      </c>
      <c r="L866" s="28">
        <v>2007</v>
      </c>
      <c r="M866" s="28">
        <v>2007</v>
      </c>
      <c r="N866" s="29" t="s">
        <v>294</v>
      </c>
      <c r="O866" s="18" t="s">
        <v>297</v>
      </c>
    </row>
    <row r="867" spans="1:15">
      <c r="A867" s="28" t="s">
        <v>278</v>
      </c>
      <c r="B867" s="18" t="s">
        <v>257</v>
      </c>
      <c r="C867" s="18" t="s">
        <v>295</v>
      </c>
      <c r="D867" s="16">
        <v>0.47</v>
      </c>
      <c r="E867" s="16">
        <v>70.25</v>
      </c>
      <c r="F867" s="16">
        <v>-162.25</v>
      </c>
      <c r="G867" s="18">
        <v>7.1999999999999998E-3</v>
      </c>
      <c r="H867" s="18">
        <v>0.5</v>
      </c>
      <c r="I867" s="18" t="s">
        <v>32</v>
      </c>
      <c r="J867" s="19" t="s">
        <v>61</v>
      </c>
      <c r="K867" s="19" t="s">
        <v>61</v>
      </c>
      <c r="L867" s="28">
        <v>2007</v>
      </c>
      <c r="M867" s="28">
        <v>2007</v>
      </c>
      <c r="N867" s="29" t="s">
        <v>294</v>
      </c>
      <c r="O867" s="18" t="s">
        <v>297</v>
      </c>
    </row>
    <row r="868" spans="1:15">
      <c r="A868" s="28" t="s">
        <v>278</v>
      </c>
      <c r="B868" s="18" t="s">
        <v>257</v>
      </c>
      <c r="C868" s="18" t="s">
        <v>295</v>
      </c>
      <c r="D868" s="16">
        <v>0.9</v>
      </c>
      <c r="E868" s="16">
        <v>69.25</v>
      </c>
      <c r="F868" s="16">
        <v>-165.75</v>
      </c>
      <c r="G868" s="18">
        <v>7.1999999999999998E-3</v>
      </c>
      <c r="H868" s="18">
        <v>0.5</v>
      </c>
      <c r="I868" s="18" t="s">
        <v>32</v>
      </c>
      <c r="J868" s="19" t="s">
        <v>61</v>
      </c>
      <c r="K868" s="19" t="s">
        <v>61</v>
      </c>
      <c r="L868" s="28">
        <v>2007</v>
      </c>
      <c r="M868" s="28">
        <v>2007</v>
      </c>
      <c r="N868" s="29" t="s">
        <v>294</v>
      </c>
      <c r="O868" s="18" t="s">
        <v>297</v>
      </c>
    </row>
    <row r="869" spans="1:15">
      <c r="A869" s="28" t="s">
        <v>278</v>
      </c>
      <c r="B869" s="18" t="s">
        <v>257</v>
      </c>
      <c r="C869" s="18" t="s">
        <v>295</v>
      </c>
      <c r="D869" s="16">
        <v>0.91</v>
      </c>
      <c r="E869" s="16">
        <v>70.75</v>
      </c>
      <c r="F869" s="16">
        <v>-162.25</v>
      </c>
      <c r="G869" s="18">
        <v>7.1999999999999998E-3</v>
      </c>
      <c r="H869" s="18">
        <v>0.5</v>
      </c>
      <c r="I869" s="18" t="s">
        <v>32</v>
      </c>
      <c r="J869" s="19" t="s">
        <v>61</v>
      </c>
      <c r="K869" s="19" t="s">
        <v>61</v>
      </c>
      <c r="L869" s="28">
        <v>2007</v>
      </c>
      <c r="M869" s="28">
        <v>2007</v>
      </c>
      <c r="N869" s="29" t="s">
        <v>294</v>
      </c>
      <c r="O869" s="18" t="s">
        <v>297</v>
      </c>
    </row>
    <row r="870" spans="1:15">
      <c r="A870" s="28" t="s">
        <v>278</v>
      </c>
      <c r="B870" s="18" t="s">
        <v>257</v>
      </c>
      <c r="C870" s="18" t="s">
        <v>295</v>
      </c>
      <c r="D870" s="16">
        <v>1</v>
      </c>
      <c r="E870" s="16">
        <v>69.25</v>
      </c>
      <c r="F870" s="16">
        <v>-166.25</v>
      </c>
      <c r="G870" s="18">
        <v>7.1999999999999998E-3</v>
      </c>
      <c r="H870" s="18">
        <v>0.5</v>
      </c>
      <c r="I870" s="18" t="s">
        <v>32</v>
      </c>
      <c r="J870" s="19" t="s">
        <v>61</v>
      </c>
      <c r="K870" s="19" t="s">
        <v>61</v>
      </c>
      <c r="L870" s="28">
        <v>2007</v>
      </c>
      <c r="M870" s="28">
        <v>2007</v>
      </c>
      <c r="N870" s="29" t="s">
        <v>294</v>
      </c>
      <c r="O870" s="18" t="s">
        <v>297</v>
      </c>
    </row>
    <row r="871" spans="1:15">
      <c r="A871" s="28" t="s">
        <v>278</v>
      </c>
      <c r="B871" s="18" t="s">
        <v>257</v>
      </c>
      <c r="C871" s="18" t="s">
        <v>295</v>
      </c>
      <c r="D871" s="16">
        <v>0.61</v>
      </c>
      <c r="E871" s="16">
        <v>70.75</v>
      </c>
      <c r="F871" s="16">
        <v>-159.75</v>
      </c>
      <c r="G871" s="18">
        <v>7.1999999999999998E-3</v>
      </c>
      <c r="H871" s="18">
        <v>0.5</v>
      </c>
      <c r="I871" s="18" t="s">
        <v>32</v>
      </c>
      <c r="J871" s="19" t="s">
        <v>61</v>
      </c>
      <c r="K871" s="19" t="s">
        <v>61</v>
      </c>
      <c r="L871" s="28">
        <v>2007</v>
      </c>
      <c r="M871" s="28">
        <v>2007</v>
      </c>
      <c r="N871" s="29" t="s">
        <v>294</v>
      </c>
      <c r="O871" s="18" t="s">
        <v>297</v>
      </c>
    </row>
    <row r="872" spans="1:15">
      <c r="A872" s="28" t="s">
        <v>278</v>
      </c>
      <c r="B872" s="18" t="s">
        <v>257</v>
      </c>
      <c r="C872" s="18" t="s">
        <v>295</v>
      </c>
      <c r="D872" s="16">
        <v>0.17</v>
      </c>
      <c r="E872" s="16">
        <v>71.25</v>
      </c>
      <c r="F872" s="16">
        <v>-159.75</v>
      </c>
      <c r="G872" s="18">
        <v>7.1999999999999998E-3</v>
      </c>
      <c r="H872" s="18">
        <v>0.5</v>
      </c>
      <c r="I872" s="18" t="s">
        <v>32</v>
      </c>
      <c r="J872" s="19" t="s">
        <v>61</v>
      </c>
      <c r="K872" s="19" t="s">
        <v>61</v>
      </c>
      <c r="L872" s="28">
        <v>2007</v>
      </c>
      <c r="M872" s="28">
        <v>2007</v>
      </c>
      <c r="N872" s="29" t="s">
        <v>294</v>
      </c>
      <c r="O872" s="18" t="s">
        <v>297</v>
      </c>
    </row>
    <row r="873" spans="1:15">
      <c r="A873" s="28" t="s">
        <v>278</v>
      </c>
      <c r="B873" s="18" t="s">
        <v>257</v>
      </c>
      <c r="C873" s="18" t="s">
        <v>295</v>
      </c>
      <c r="D873" s="16">
        <v>1</v>
      </c>
      <c r="E873" s="16">
        <v>69.25</v>
      </c>
      <c r="F873" s="16">
        <v>-166.75</v>
      </c>
      <c r="G873" s="18">
        <v>7.1999999999999998E-3</v>
      </c>
      <c r="H873" s="18">
        <v>0.5</v>
      </c>
      <c r="I873" s="18" t="s">
        <v>32</v>
      </c>
      <c r="J873" s="19" t="s">
        <v>61</v>
      </c>
      <c r="K873" s="19" t="s">
        <v>61</v>
      </c>
      <c r="L873" s="28">
        <v>2007</v>
      </c>
      <c r="M873" s="28">
        <v>2007</v>
      </c>
      <c r="N873" s="29" t="s">
        <v>294</v>
      </c>
      <c r="O873" s="18" t="s">
        <v>297</v>
      </c>
    </row>
    <row r="874" spans="1:15">
      <c r="A874" s="28" t="s">
        <v>278</v>
      </c>
      <c r="B874" s="18" t="s">
        <v>257</v>
      </c>
      <c r="C874" s="18" t="s">
        <v>295</v>
      </c>
      <c r="D874" s="16">
        <v>1</v>
      </c>
      <c r="E874" s="16">
        <v>68.25</v>
      </c>
      <c r="F874" s="16">
        <v>-167.25</v>
      </c>
      <c r="G874" s="18">
        <v>7.1999999999999998E-3</v>
      </c>
      <c r="H874" s="18">
        <v>0.5</v>
      </c>
      <c r="I874" s="18" t="s">
        <v>32</v>
      </c>
      <c r="J874" s="19" t="s">
        <v>61</v>
      </c>
      <c r="K874" s="19" t="s">
        <v>61</v>
      </c>
      <c r="L874" s="28">
        <v>2007</v>
      </c>
      <c r="M874" s="28">
        <v>2007</v>
      </c>
      <c r="N874" s="29" t="s">
        <v>294</v>
      </c>
      <c r="O874" s="18" t="s">
        <v>297</v>
      </c>
    </row>
    <row r="875" spans="1:15">
      <c r="A875" s="28" t="s">
        <v>278</v>
      </c>
      <c r="B875" s="18" t="s">
        <v>257</v>
      </c>
      <c r="C875" s="18" t="s">
        <v>295</v>
      </c>
      <c r="D875" s="16">
        <v>0.93</v>
      </c>
      <c r="E875" s="16">
        <v>69.75</v>
      </c>
      <c r="F875" s="16">
        <v>-164.25</v>
      </c>
      <c r="G875" s="18">
        <v>7.1999999999999998E-3</v>
      </c>
      <c r="H875" s="18">
        <v>0.5</v>
      </c>
      <c r="I875" s="18" t="s">
        <v>32</v>
      </c>
      <c r="J875" s="19" t="s">
        <v>61</v>
      </c>
      <c r="K875" s="19" t="s">
        <v>61</v>
      </c>
      <c r="L875" s="28">
        <v>2007</v>
      </c>
      <c r="M875" s="28">
        <v>2007</v>
      </c>
      <c r="N875" s="29" t="s">
        <v>294</v>
      </c>
      <c r="O875" s="18" t="s">
        <v>297</v>
      </c>
    </row>
    <row r="876" spans="1:15">
      <c r="A876" s="28" t="s">
        <v>278</v>
      </c>
      <c r="B876" s="18" t="s">
        <v>257</v>
      </c>
      <c r="C876" s="18" t="s">
        <v>295</v>
      </c>
      <c r="D876" s="16">
        <v>0.17</v>
      </c>
      <c r="E876" s="16">
        <v>71.25</v>
      </c>
      <c r="F876" s="16">
        <v>-160.25</v>
      </c>
      <c r="G876" s="18">
        <v>7.1999999999999998E-3</v>
      </c>
      <c r="H876" s="18">
        <v>0.5</v>
      </c>
      <c r="I876" s="18" t="s">
        <v>32</v>
      </c>
      <c r="J876" s="19" t="s">
        <v>61</v>
      </c>
      <c r="K876" s="19" t="s">
        <v>61</v>
      </c>
      <c r="L876" s="28">
        <v>2007</v>
      </c>
      <c r="M876" s="28">
        <v>2007</v>
      </c>
      <c r="N876" s="29" t="s">
        <v>294</v>
      </c>
      <c r="O876" s="18" t="s">
        <v>297</v>
      </c>
    </row>
    <row r="877" spans="1:15">
      <c r="A877" s="28" t="s">
        <v>278</v>
      </c>
      <c r="B877" s="18" t="s">
        <v>257</v>
      </c>
      <c r="C877" s="18" t="s">
        <v>295</v>
      </c>
      <c r="D877" s="16">
        <v>0.21</v>
      </c>
      <c r="E877" s="16">
        <v>70.75</v>
      </c>
      <c r="F877" s="16">
        <v>-158.25</v>
      </c>
      <c r="G877" s="18">
        <v>7.1999999999999998E-3</v>
      </c>
      <c r="H877" s="18">
        <v>0.5</v>
      </c>
      <c r="I877" s="18" t="s">
        <v>32</v>
      </c>
      <c r="J877" s="19" t="s">
        <v>61</v>
      </c>
      <c r="K877" s="19" t="s">
        <v>61</v>
      </c>
      <c r="L877" s="28">
        <v>2007</v>
      </c>
      <c r="M877" s="28">
        <v>2007</v>
      </c>
      <c r="N877" s="29" t="s">
        <v>294</v>
      </c>
      <c r="O877" s="18" t="s">
        <v>297</v>
      </c>
    </row>
    <row r="878" spans="1:15">
      <c r="A878" s="28" t="s">
        <v>278</v>
      </c>
      <c r="B878" s="18" t="s">
        <v>257</v>
      </c>
      <c r="C878" s="18" t="s">
        <v>295</v>
      </c>
      <c r="D878" s="16">
        <v>0.8</v>
      </c>
      <c r="E878" s="16">
        <v>68.25</v>
      </c>
      <c r="F878" s="16">
        <v>-166.75</v>
      </c>
      <c r="G878" s="18">
        <v>7.1999999999999998E-3</v>
      </c>
      <c r="H878" s="18">
        <v>0.5</v>
      </c>
      <c r="I878" s="18" t="s">
        <v>32</v>
      </c>
      <c r="J878" s="19" t="s">
        <v>61</v>
      </c>
      <c r="K878" s="19" t="s">
        <v>61</v>
      </c>
      <c r="L878" s="28">
        <v>2007</v>
      </c>
      <c r="M878" s="28">
        <v>2007</v>
      </c>
      <c r="N878" s="29" t="s">
        <v>294</v>
      </c>
      <c r="O878" s="18" t="s">
        <v>297</v>
      </c>
    </row>
    <row r="879" spans="1:15">
      <c r="A879" s="28" t="s">
        <v>278</v>
      </c>
      <c r="B879" s="18" t="s">
        <v>257</v>
      </c>
      <c r="C879" s="18" t="s">
        <v>295</v>
      </c>
      <c r="D879" s="16">
        <v>0.4</v>
      </c>
      <c r="E879" s="16">
        <v>70.25</v>
      </c>
      <c r="F879" s="16">
        <v>-161.75</v>
      </c>
      <c r="G879" s="18">
        <v>7.1999999999999998E-3</v>
      </c>
      <c r="H879" s="18">
        <v>0.5</v>
      </c>
      <c r="I879" s="18" t="s">
        <v>32</v>
      </c>
      <c r="J879" s="19" t="s">
        <v>61</v>
      </c>
      <c r="K879" s="19" t="s">
        <v>61</v>
      </c>
      <c r="L879" s="28">
        <v>2007</v>
      </c>
      <c r="M879" s="28">
        <v>2007</v>
      </c>
      <c r="N879" s="29" t="s">
        <v>294</v>
      </c>
      <c r="O879" s="18" t="s">
        <v>297</v>
      </c>
    </row>
    <row r="880" spans="1:15">
      <c r="A880" s="28" t="s">
        <v>278</v>
      </c>
      <c r="B880" s="18" t="s">
        <v>257</v>
      </c>
      <c r="C880" s="18" t="s">
        <v>295</v>
      </c>
      <c r="D880" s="16">
        <v>0.47</v>
      </c>
      <c r="E880" s="16">
        <v>70.25</v>
      </c>
      <c r="F880" s="16">
        <v>-161.25</v>
      </c>
      <c r="G880" s="18">
        <v>7.1999999999999998E-3</v>
      </c>
      <c r="H880" s="18">
        <v>0.5</v>
      </c>
      <c r="I880" s="18" t="s">
        <v>32</v>
      </c>
      <c r="J880" s="19" t="s">
        <v>61</v>
      </c>
      <c r="K880" s="19" t="s">
        <v>61</v>
      </c>
      <c r="L880" s="28">
        <v>2007</v>
      </c>
      <c r="M880" s="28">
        <v>2007</v>
      </c>
      <c r="N880" s="29" t="s">
        <v>294</v>
      </c>
      <c r="O880" s="18" t="s">
        <v>297</v>
      </c>
    </row>
    <row r="881" spans="1:15">
      <c r="A881" s="28" t="s">
        <v>278</v>
      </c>
      <c r="B881" s="18" t="s">
        <v>257</v>
      </c>
      <c r="C881" s="18" t="s">
        <v>295</v>
      </c>
      <c r="D881" s="16">
        <v>0.5</v>
      </c>
      <c r="E881" s="16">
        <v>68.75</v>
      </c>
      <c r="F881" s="16">
        <v>-165.75</v>
      </c>
      <c r="G881" s="18">
        <v>7.1999999999999998E-3</v>
      </c>
      <c r="H881" s="18">
        <v>0.5</v>
      </c>
      <c r="I881" s="18" t="s">
        <v>32</v>
      </c>
      <c r="J881" s="19" t="s">
        <v>61</v>
      </c>
      <c r="K881" s="19" t="s">
        <v>61</v>
      </c>
      <c r="L881" s="28">
        <v>2007</v>
      </c>
      <c r="M881" s="28">
        <v>2007</v>
      </c>
      <c r="N881" s="29" t="s">
        <v>294</v>
      </c>
      <c r="O881" s="18" t="s">
        <v>297</v>
      </c>
    </row>
    <row r="882" spans="1:15">
      <c r="A882" s="28" t="s">
        <v>278</v>
      </c>
      <c r="B882" s="18" t="s">
        <v>257</v>
      </c>
      <c r="C882" s="18" t="s">
        <v>295</v>
      </c>
      <c r="D882" s="16">
        <v>0.35</v>
      </c>
      <c r="E882" s="16">
        <v>70.75</v>
      </c>
      <c r="F882" s="16">
        <v>-159.25</v>
      </c>
      <c r="G882" s="18">
        <v>7.1999999999999998E-3</v>
      </c>
      <c r="H882" s="18">
        <v>0.5</v>
      </c>
      <c r="I882" s="18" t="s">
        <v>32</v>
      </c>
      <c r="J882" s="19" t="s">
        <v>61</v>
      </c>
      <c r="K882" s="19" t="s">
        <v>61</v>
      </c>
      <c r="L882" s="28">
        <v>2007</v>
      </c>
      <c r="M882" s="28">
        <v>2007</v>
      </c>
      <c r="N882" s="29" t="s">
        <v>294</v>
      </c>
      <c r="O882" s="18" t="s">
        <v>297</v>
      </c>
    </row>
    <row r="883" spans="1:15">
      <c r="A883" s="28" t="s">
        <v>278</v>
      </c>
      <c r="B883" s="18" t="s">
        <v>257</v>
      </c>
      <c r="C883" s="18" t="s">
        <v>295</v>
      </c>
      <c r="D883" s="16">
        <v>0.91</v>
      </c>
      <c r="E883" s="16">
        <v>70.75</v>
      </c>
      <c r="F883" s="16">
        <v>-162.75</v>
      </c>
      <c r="G883" s="18">
        <v>7.1999999999999998E-3</v>
      </c>
      <c r="H883" s="18">
        <v>0.5</v>
      </c>
      <c r="I883" s="18" t="s">
        <v>32</v>
      </c>
      <c r="J883" s="19" t="s">
        <v>61</v>
      </c>
      <c r="K883" s="19" t="s">
        <v>61</v>
      </c>
      <c r="L883" s="28">
        <v>2007</v>
      </c>
      <c r="M883" s="28">
        <v>2007</v>
      </c>
      <c r="N883" s="29" t="s">
        <v>294</v>
      </c>
      <c r="O883" s="18" t="s">
        <v>297</v>
      </c>
    </row>
    <row r="884" spans="1:15">
      <c r="A884" s="28" t="s">
        <v>278</v>
      </c>
      <c r="B884" s="18" t="s">
        <v>257</v>
      </c>
      <c r="C884" s="18" t="s">
        <v>295</v>
      </c>
      <c r="D884" s="16">
        <v>0.4</v>
      </c>
      <c r="E884" s="16">
        <v>68.75</v>
      </c>
      <c r="F884" s="16">
        <v>-165.25</v>
      </c>
      <c r="G884" s="18">
        <v>7.1999999999999998E-3</v>
      </c>
      <c r="H884" s="18">
        <v>0.5</v>
      </c>
      <c r="I884" s="18" t="s">
        <v>32</v>
      </c>
      <c r="J884" s="19" t="s">
        <v>61</v>
      </c>
      <c r="K884" s="19" t="s">
        <v>61</v>
      </c>
      <c r="L884" s="28">
        <v>2007</v>
      </c>
      <c r="M884" s="28">
        <v>2007</v>
      </c>
      <c r="N884" s="29" t="s">
        <v>294</v>
      </c>
      <c r="O884" s="18" t="s">
        <v>297</v>
      </c>
    </row>
    <row r="885" spans="1:15">
      <c r="A885" s="28" t="s">
        <v>278</v>
      </c>
      <c r="B885" s="18" t="s">
        <v>257</v>
      </c>
      <c r="C885" s="18" t="s">
        <v>295</v>
      </c>
      <c r="D885" s="16">
        <v>1</v>
      </c>
      <c r="E885" s="16">
        <v>70.25</v>
      </c>
      <c r="F885" s="16">
        <v>-163.75</v>
      </c>
      <c r="G885" s="18">
        <v>7.1999999999999998E-3</v>
      </c>
      <c r="H885" s="18">
        <v>0.5</v>
      </c>
      <c r="I885" s="18" t="s">
        <v>32</v>
      </c>
      <c r="J885" s="19" t="s">
        <v>61</v>
      </c>
      <c r="K885" s="19" t="s">
        <v>61</v>
      </c>
      <c r="L885" s="28">
        <v>2007</v>
      </c>
      <c r="M885" s="28">
        <v>2007</v>
      </c>
      <c r="N885" s="29" t="s">
        <v>294</v>
      </c>
      <c r="O885" s="18" t="s">
        <v>297</v>
      </c>
    </row>
    <row r="886" spans="1:15">
      <c r="A886" s="28" t="s">
        <v>278</v>
      </c>
      <c r="B886" s="18" t="s">
        <v>257</v>
      </c>
      <c r="C886" s="18" t="s">
        <v>295</v>
      </c>
      <c r="D886" s="16">
        <v>0.14000000000000001</v>
      </c>
      <c r="E886" s="16">
        <v>70.75</v>
      </c>
      <c r="F886" s="16">
        <v>-158.75</v>
      </c>
      <c r="G886" s="18">
        <v>7.1999999999999998E-3</v>
      </c>
      <c r="H886" s="18">
        <v>0.5</v>
      </c>
      <c r="I886" s="18" t="s">
        <v>32</v>
      </c>
      <c r="J886" s="19" t="s">
        <v>61</v>
      </c>
      <c r="K886" s="19" t="s">
        <v>61</v>
      </c>
      <c r="L886" s="28">
        <v>2007</v>
      </c>
      <c r="M886" s="28">
        <v>2007</v>
      </c>
      <c r="N886" s="29" t="s">
        <v>294</v>
      </c>
      <c r="O886" s="18" t="s">
        <v>297</v>
      </c>
    </row>
    <row r="887" spans="1:15">
      <c r="A887" s="28" t="s">
        <v>278</v>
      </c>
      <c r="B887" s="18" t="s">
        <v>257</v>
      </c>
      <c r="C887" s="18" t="s">
        <v>295</v>
      </c>
      <c r="D887" s="16">
        <v>0.33</v>
      </c>
      <c r="E887" s="16">
        <v>69.25</v>
      </c>
      <c r="F887" s="16">
        <v>-163.25</v>
      </c>
      <c r="G887" s="18">
        <v>7.1999999999999998E-3</v>
      </c>
      <c r="H887" s="18">
        <v>0.5</v>
      </c>
      <c r="I887" s="18" t="s">
        <v>32</v>
      </c>
      <c r="J887" s="19" t="s">
        <v>61</v>
      </c>
      <c r="K887" s="19" t="s">
        <v>61</v>
      </c>
      <c r="L887" s="28">
        <v>2007</v>
      </c>
      <c r="M887" s="28">
        <v>2007</v>
      </c>
      <c r="N887" s="29" t="s">
        <v>294</v>
      </c>
      <c r="O887" s="18" t="s">
        <v>297</v>
      </c>
    </row>
    <row r="888" spans="1:15">
      <c r="A888" s="28" t="s">
        <v>278</v>
      </c>
      <c r="B888" s="18" t="s">
        <v>257</v>
      </c>
      <c r="C888" s="18" t="s">
        <v>295</v>
      </c>
      <c r="D888" s="16">
        <v>0.13</v>
      </c>
      <c r="E888" s="16">
        <v>71.25</v>
      </c>
      <c r="F888" s="16">
        <v>-156.75</v>
      </c>
      <c r="G888" s="18">
        <v>7.1999999999999998E-3</v>
      </c>
      <c r="H888" s="18">
        <v>0.5</v>
      </c>
      <c r="I888" s="18" t="s">
        <v>32</v>
      </c>
      <c r="J888" s="19" t="s">
        <v>61</v>
      </c>
      <c r="K888" s="19" t="s">
        <v>61</v>
      </c>
      <c r="L888" s="28">
        <v>2007</v>
      </c>
      <c r="M888" s="28">
        <v>2007</v>
      </c>
      <c r="N888" s="29" t="s">
        <v>294</v>
      </c>
      <c r="O888" s="18" t="s">
        <v>297</v>
      </c>
    </row>
    <row r="889" spans="1:15">
      <c r="A889" s="28" t="s">
        <v>278</v>
      </c>
      <c r="B889" s="18" t="s">
        <v>257</v>
      </c>
      <c r="C889" s="18" t="s">
        <v>295</v>
      </c>
      <c r="D889" s="16">
        <v>0.35</v>
      </c>
      <c r="E889" s="16">
        <v>70.25</v>
      </c>
      <c r="F889" s="16">
        <v>-160.75</v>
      </c>
      <c r="G889" s="18">
        <v>7.1999999999999998E-3</v>
      </c>
      <c r="H889" s="18">
        <v>0.5</v>
      </c>
      <c r="I889" s="18" t="s">
        <v>32</v>
      </c>
      <c r="J889" s="19" t="s">
        <v>61</v>
      </c>
      <c r="K889" s="19" t="s">
        <v>61</v>
      </c>
      <c r="L889" s="28">
        <v>2007</v>
      </c>
      <c r="M889" s="28">
        <v>2007</v>
      </c>
      <c r="N889" s="29" t="s">
        <v>294</v>
      </c>
      <c r="O889" s="18" t="s">
        <v>297</v>
      </c>
    </row>
    <row r="890" spans="1:15">
      <c r="A890" s="28" t="s">
        <v>278</v>
      </c>
      <c r="B890" s="18" t="s">
        <v>257</v>
      </c>
      <c r="C890" s="18" t="s">
        <v>295</v>
      </c>
      <c r="D890" s="16">
        <v>1</v>
      </c>
      <c r="E890" s="16">
        <v>68.25</v>
      </c>
      <c r="F890" s="16">
        <v>-167.75</v>
      </c>
      <c r="G890" s="18">
        <v>7.1999999999999998E-3</v>
      </c>
      <c r="H890" s="18">
        <v>0.5</v>
      </c>
      <c r="I890" s="18" t="s">
        <v>32</v>
      </c>
      <c r="J890" s="19" t="s">
        <v>61</v>
      </c>
      <c r="K890" s="19" t="s">
        <v>61</v>
      </c>
      <c r="L890" s="28">
        <v>2007</v>
      </c>
      <c r="M890" s="28">
        <v>2007</v>
      </c>
      <c r="N890" s="29" t="s">
        <v>294</v>
      </c>
      <c r="O890" s="18" t="s">
        <v>297</v>
      </c>
    </row>
    <row r="891" spans="1:15">
      <c r="A891" s="28" t="s">
        <v>278</v>
      </c>
      <c r="B891" s="18" t="s">
        <v>257</v>
      </c>
      <c r="C891" s="18" t="s">
        <v>295</v>
      </c>
      <c r="D891" s="16">
        <v>0.17</v>
      </c>
      <c r="E891" s="16">
        <v>71.25</v>
      </c>
      <c r="F891" s="16">
        <v>-160.75</v>
      </c>
      <c r="G891" s="18">
        <v>7.1999999999999998E-3</v>
      </c>
      <c r="H891" s="18">
        <v>0.5</v>
      </c>
      <c r="I891" s="18" t="s">
        <v>32</v>
      </c>
      <c r="J891" s="19" t="s">
        <v>61</v>
      </c>
      <c r="K891" s="19" t="s">
        <v>61</v>
      </c>
      <c r="L891" s="28">
        <v>2007</v>
      </c>
      <c r="M891" s="28">
        <v>2007</v>
      </c>
      <c r="N891" s="29" t="s">
        <v>294</v>
      </c>
      <c r="O891" s="18" t="s">
        <v>297</v>
      </c>
    </row>
    <row r="892" spans="1:15">
      <c r="A892" s="28" t="s">
        <v>278</v>
      </c>
      <c r="B892" s="18" t="s">
        <v>257</v>
      </c>
      <c r="C892" s="18" t="s">
        <v>295</v>
      </c>
      <c r="D892" s="16">
        <v>0.27</v>
      </c>
      <c r="E892" s="16">
        <v>68.75</v>
      </c>
      <c r="F892" s="16">
        <v>-164.75</v>
      </c>
      <c r="G892" s="18">
        <v>7.1999999999999998E-3</v>
      </c>
      <c r="H892" s="18">
        <v>0.5</v>
      </c>
      <c r="I892" s="18" t="s">
        <v>32</v>
      </c>
      <c r="J892" s="19" t="s">
        <v>61</v>
      </c>
      <c r="K892" s="19" t="s">
        <v>61</v>
      </c>
      <c r="L892" s="28">
        <v>2007</v>
      </c>
      <c r="M892" s="28">
        <v>2007</v>
      </c>
      <c r="N892" s="29" t="s">
        <v>294</v>
      </c>
      <c r="O892" s="18" t="s">
        <v>297</v>
      </c>
    </row>
    <row r="893" spans="1:15">
      <c r="A893" s="28" t="s">
        <v>278</v>
      </c>
      <c r="B893" s="18" t="s">
        <v>257</v>
      </c>
      <c r="C893" s="18" t="s">
        <v>295</v>
      </c>
      <c r="D893" s="16">
        <v>0.21</v>
      </c>
      <c r="E893" s="16">
        <v>70.75</v>
      </c>
      <c r="F893" s="16">
        <v>-157.75</v>
      </c>
      <c r="G893" s="18">
        <v>7.1999999999999998E-3</v>
      </c>
      <c r="H893" s="18">
        <v>0.5</v>
      </c>
      <c r="I893" s="18" t="s">
        <v>32</v>
      </c>
      <c r="J893" s="19" t="s">
        <v>61</v>
      </c>
      <c r="K893" s="19" t="s">
        <v>61</v>
      </c>
      <c r="L893" s="28">
        <v>2007</v>
      </c>
      <c r="M893" s="28">
        <v>2007</v>
      </c>
      <c r="N893" s="29" t="s">
        <v>294</v>
      </c>
      <c r="O893" s="18" t="s">
        <v>297</v>
      </c>
    </row>
    <row r="894" spans="1:15">
      <c r="A894" s="28" t="s">
        <v>278</v>
      </c>
      <c r="B894" s="18" t="s">
        <v>257</v>
      </c>
      <c r="C894" s="18" t="s">
        <v>295</v>
      </c>
      <c r="D894" s="16">
        <v>0.2</v>
      </c>
      <c r="E894" s="16">
        <v>69.75</v>
      </c>
      <c r="F894" s="16">
        <v>-162.75</v>
      </c>
      <c r="G894" s="18">
        <v>7.1999999999999998E-3</v>
      </c>
      <c r="H894" s="18">
        <v>0.5</v>
      </c>
      <c r="I894" s="18" t="s">
        <v>32</v>
      </c>
      <c r="J894" s="19" t="s">
        <v>61</v>
      </c>
      <c r="K894" s="19" t="s">
        <v>61</v>
      </c>
      <c r="L894" s="28">
        <v>2007</v>
      </c>
      <c r="M894" s="28">
        <v>2007</v>
      </c>
      <c r="N894" s="29" t="s">
        <v>294</v>
      </c>
      <c r="O894" s="18" t="s">
        <v>297</v>
      </c>
    </row>
    <row r="895" spans="1:15">
      <c r="A895" s="28" t="s">
        <v>278</v>
      </c>
      <c r="B895" s="18" t="s">
        <v>257</v>
      </c>
      <c r="C895" s="18" t="s">
        <v>290</v>
      </c>
      <c r="D895" s="16">
        <v>1</v>
      </c>
      <c r="E895" s="16">
        <v>68.75</v>
      </c>
      <c r="F895" s="16">
        <v>-166.75</v>
      </c>
      <c r="G895" s="18">
        <v>0</v>
      </c>
      <c r="H895" s="38" t="s">
        <v>61</v>
      </c>
      <c r="I895" s="18" t="s">
        <v>32</v>
      </c>
      <c r="J895" s="19" t="s">
        <v>61</v>
      </c>
      <c r="K895" s="19" t="s">
        <v>61</v>
      </c>
      <c r="L895" s="28">
        <v>2007</v>
      </c>
      <c r="M895" s="28">
        <v>2007</v>
      </c>
      <c r="N895" s="29" t="s">
        <v>570</v>
      </c>
      <c r="O895" s="18" t="s">
        <v>297</v>
      </c>
    </row>
    <row r="896" spans="1:15">
      <c r="A896" s="28" t="s">
        <v>278</v>
      </c>
      <c r="B896" s="18" t="s">
        <v>257</v>
      </c>
      <c r="C896" s="18" t="s">
        <v>290</v>
      </c>
      <c r="D896" s="16">
        <v>0.77</v>
      </c>
      <c r="E896" s="16">
        <v>69.75</v>
      </c>
      <c r="F896" s="16">
        <v>-163.75</v>
      </c>
      <c r="G896" s="18">
        <v>0</v>
      </c>
      <c r="H896" s="38" t="s">
        <v>61</v>
      </c>
      <c r="I896" s="18" t="s">
        <v>32</v>
      </c>
      <c r="J896" s="19" t="s">
        <v>61</v>
      </c>
      <c r="K896" s="19" t="s">
        <v>61</v>
      </c>
      <c r="L896" s="28">
        <v>2007</v>
      </c>
      <c r="M896" s="28">
        <v>2007</v>
      </c>
      <c r="N896" s="29" t="s">
        <v>570</v>
      </c>
      <c r="O896" s="18" t="s">
        <v>297</v>
      </c>
    </row>
    <row r="897" spans="1:15">
      <c r="A897" s="28" t="s">
        <v>278</v>
      </c>
      <c r="B897" s="18" t="s">
        <v>257</v>
      </c>
      <c r="C897" s="18" t="s">
        <v>290</v>
      </c>
      <c r="D897" s="16">
        <v>0.72</v>
      </c>
      <c r="E897" s="16">
        <v>70.75</v>
      </c>
      <c r="F897" s="16">
        <v>-160.75</v>
      </c>
      <c r="G897" s="18">
        <v>0</v>
      </c>
      <c r="H897" s="38" t="s">
        <v>61</v>
      </c>
      <c r="I897" s="18" t="s">
        <v>32</v>
      </c>
      <c r="J897" s="19" t="s">
        <v>61</v>
      </c>
      <c r="K897" s="19" t="s">
        <v>61</v>
      </c>
      <c r="L897" s="28">
        <v>2007</v>
      </c>
      <c r="M897" s="28">
        <v>2007</v>
      </c>
      <c r="N897" s="29" t="s">
        <v>570</v>
      </c>
      <c r="O897" s="18" t="s">
        <v>297</v>
      </c>
    </row>
    <row r="898" spans="1:15">
      <c r="A898" s="28" t="s">
        <v>278</v>
      </c>
      <c r="B898" s="18" t="s">
        <v>257</v>
      </c>
      <c r="C898" s="18" t="s">
        <v>290</v>
      </c>
      <c r="D898" s="16">
        <v>0.5</v>
      </c>
      <c r="E898" s="16">
        <v>69.25</v>
      </c>
      <c r="F898" s="16">
        <v>-164.25</v>
      </c>
      <c r="G898" s="18">
        <v>0</v>
      </c>
      <c r="H898" s="38" t="s">
        <v>61</v>
      </c>
      <c r="I898" s="18" t="s">
        <v>32</v>
      </c>
      <c r="J898" s="19" t="s">
        <v>61</v>
      </c>
      <c r="K898" s="19" t="s">
        <v>61</v>
      </c>
      <c r="L898" s="28">
        <v>2007</v>
      </c>
      <c r="M898" s="28">
        <v>2007</v>
      </c>
      <c r="N898" s="29" t="s">
        <v>570</v>
      </c>
      <c r="O898" s="18" t="s">
        <v>297</v>
      </c>
    </row>
    <row r="899" spans="1:15">
      <c r="A899" s="28" t="s">
        <v>278</v>
      </c>
      <c r="B899" s="18" t="s">
        <v>257</v>
      </c>
      <c r="C899" s="18" t="s">
        <v>290</v>
      </c>
      <c r="D899" s="16">
        <v>0.7</v>
      </c>
      <c r="E899" s="16">
        <v>70.25</v>
      </c>
      <c r="F899" s="16">
        <v>-162.75</v>
      </c>
      <c r="G899" s="18">
        <v>0</v>
      </c>
      <c r="H899" s="38" t="s">
        <v>61</v>
      </c>
      <c r="I899" s="18" t="s">
        <v>32</v>
      </c>
      <c r="J899" s="19" t="s">
        <v>61</v>
      </c>
      <c r="K899" s="19" t="s">
        <v>61</v>
      </c>
      <c r="L899" s="28">
        <v>2007</v>
      </c>
      <c r="M899" s="28">
        <v>2007</v>
      </c>
      <c r="N899" s="29" t="s">
        <v>570</v>
      </c>
      <c r="O899" s="18" t="s">
        <v>297</v>
      </c>
    </row>
    <row r="900" spans="1:15">
      <c r="A900" s="28" t="s">
        <v>278</v>
      </c>
      <c r="B900" s="18" t="s">
        <v>257</v>
      </c>
      <c r="C900" s="18" t="s">
        <v>290</v>
      </c>
      <c r="D900" s="16">
        <v>0.47</v>
      </c>
      <c r="E900" s="16">
        <v>69.75</v>
      </c>
      <c r="F900" s="16">
        <v>-163.25</v>
      </c>
      <c r="G900" s="18">
        <v>0</v>
      </c>
      <c r="H900" s="38" t="s">
        <v>61</v>
      </c>
      <c r="I900" s="18" t="s">
        <v>32</v>
      </c>
      <c r="J900" s="19" t="s">
        <v>61</v>
      </c>
      <c r="K900" s="19" t="s">
        <v>61</v>
      </c>
      <c r="L900" s="28">
        <v>2007</v>
      </c>
      <c r="M900" s="28">
        <v>2007</v>
      </c>
      <c r="N900" s="29" t="s">
        <v>570</v>
      </c>
      <c r="O900" s="18" t="s">
        <v>297</v>
      </c>
    </row>
    <row r="901" spans="1:15">
      <c r="A901" s="28" t="s">
        <v>278</v>
      </c>
      <c r="B901" s="18" t="s">
        <v>257</v>
      </c>
      <c r="C901" s="18" t="s">
        <v>290</v>
      </c>
      <c r="D901" s="16">
        <v>0.19</v>
      </c>
      <c r="E901" s="16">
        <v>71.25</v>
      </c>
      <c r="F901" s="16">
        <v>-157.75</v>
      </c>
      <c r="G901" s="18">
        <v>0</v>
      </c>
      <c r="H901" s="38" t="s">
        <v>61</v>
      </c>
      <c r="I901" s="18" t="s">
        <v>32</v>
      </c>
      <c r="J901" s="19" t="s">
        <v>61</v>
      </c>
      <c r="K901" s="19" t="s">
        <v>61</v>
      </c>
      <c r="L901" s="28">
        <v>2007</v>
      </c>
      <c r="M901" s="28">
        <v>2007</v>
      </c>
      <c r="N901" s="29" t="s">
        <v>570</v>
      </c>
      <c r="O901" s="18" t="s">
        <v>297</v>
      </c>
    </row>
    <row r="902" spans="1:15">
      <c r="A902" s="28" t="s">
        <v>278</v>
      </c>
      <c r="B902" s="18" t="s">
        <v>257</v>
      </c>
      <c r="C902" s="18" t="s">
        <v>290</v>
      </c>
      <c r="D902" s="16">
        <v>0.8</v>
      </c>
      <c r="E902" s="16">
        <v>70.75</v>
      </c>
      <c r="F902" s="16">
        <v>-161.25</v>
      </c>
      <c r="G902" s="18">
        <v>0</v>
      </c>
      <c r="H902" s="38" t="s">
        <v>61</v>
      </c>
      <c r="I902" s="18" t="s">
        <v>32</v>
      </c>
      <c r="J902" s="19" t="s">
        <v>61</v>
      </c>
      <c r="K902" s="19" t="s">
        <v>61</v>
      </c>
      <c r="L902" s="28">
        <v>2007</v>
      </c>
      <c r="M902" s="28">
        <v>2007</v>
      </c>
      <c r="N902" s="29" t="s">
        <v>570</v>
      </c>
      <c r="O902" s="18" t="s">
        <v>297</v>
      </c>
    </row>
    <row r="903" spans="1:15">
      <c r="A903" s="28" t="s">
        <v>278</v>
      </c>
      <c r="B903" s="18" t="s">
        <v>257</v>
      </c>
      <c r="C903" s="18" t="s">
        <v>290</v>
      </c>
      <c r="D903" s="16">
        <v>0.69</v>
      </c>
      <c r="E903" s="16">
        <v>70.75</v>
      </c>
      <c r="F903" s="16">
        <v>-160.25</v>
      </c>
      <c r="G903" s="18">
        <v>0</v>
      </c>
      <c r="H903" s="38" t="s">
        <v>61</v>
      </c>
      <c r="I903" s="18" t="s">
        <v>32</v>
      </c>
      <c r="J903" s="19" t="s">
        <v>61</v>
      </c>
      <c r="K903" s="19" t="s">
        <v>61</v>
      </c>
      <c r="L903" s="28">
        <v>2007</v>
      </c>
      <c r="M903" s="28">
        <v>2007</v>
      </c>
      <c r="N903" s="29" t="s">
        <v>570</v>
      </c>
      <c r="O903" s="18" t="s">
        <v>297</v>
      </c>
    </row>
    <row r="904" spans="1:15">
      <c r="A904" s="28" t="s">
        <v>278</v>
      </c>
      <c r="B904" s="18" t="s">
        <v>257</v>
      </c>
      <c r="C904" s="18" t="s">
        <v>290</v>
      </c>
      <c r="D904" s="16">
        <v>0.43</v>
      </c>
      <c r="E904" s="16">
        <v>69.25</v>
      </c>
      <c r="F904" s="16">
        <v>-163.75</v>
      </c>
      <c r="G904" s="18">
        <v>0</v>
      </c>
      <c r="H904" s="38" t="s">
        <v>61</v>
      </c>
      <c r="I904" s="18" t="s">
        <v>32</v>
      </c>
      <c r="J904" s="19" t="s">
        <v>61</v>
      </c>
      <c r="K904" s="19" t="s">
        <v>61</v>
      </c>
      <c r="L904" s="28">
        <v>2007</v>
      </c>
      <c r="M904" s="28">
        <v>2007</v>
      </c>
      <c r="N904" s="29" t="s">
        <v>570</v>
      </c>
      <c r="O904" s="18" t="s">
        <v>297</v>
      </c>
    </row>
    <row r="905" spans="1:15">
      <c r="A905" s="28" t="s">
        <v>278</v>
      </c>
      <c r="B905" s="18" t="s">
        <v>257</v>
      </c>
      <c r="C905" s="18" t="s">
        <v>290</v>
      </c>
      <c r="D905" s="16">
        <v>1</v>
      </c>
      <c r="E905" s="16">
        <v>68.75</v>
      </c>
      <c r="F905" s="16">
        <v>-167.25</v>
      </c>
      <c r="G905" s="18">
        <v>0</v>
      </c>
      <c r="H905" s="38" t="s">
        <v>61</v>
      </c>
      <c r="I905" s="18" t="s">
        <v>32</v>
      </c>
      <c r="J905" s="19" t="s">
        <v>61</v>
      </c>
      <c r="K905" s="19" t="s">
        <v>61</v>
      </c>
      <c r="L905" s="28">
        <v>2007</v>
      </c>
      <c r="M905" s="28">
        <v>2007</v>
      </c>
      <c r="N905" s="29" t="s">
        <v>570</v>
      </c>
      <c r="O905" s="18" t="s">
        <v>297</v>
      </c>
    </row>
    <row r="906" spans="1:15">
      <c r="A906" s="28" t="s">
        <v>278</v>
      </c>
      <c r="B906" s="18" t="s">
        <v>257</v>
      </c>
      <c r="C906" s="18" t="s">
        <v>290</v>
      </c>
      <c r="D906" s="16">
        <v>0.9</v>
      </c>
      <c r="E906" s="16">
        <v>70.25</v>
      </c>
      <c r="F906" s="16">
        <v>-163.25</v>
      </c>
      <c r="G906" s="18">
        <v>0</v>
      </c>
      <c r="H906" s="38" t="s">
        <v>61</v>
      </c>
      <c r="I906" s="18" t="s">
        <v>32</v>
      </c>
      <c r="J906" s="19" t="s">
        <v>61</v>
      </c>
      <c r="K906" s="19" t="s">
        <v>61</v>
      </c>
      <c r="L906" s="28">
        <v>2007</v>
      </c>
      <c r="M906" s="28">
        <v>2007</v>
      </c>
      <c r="N906" s="29" t="s">
        <v>570</v>
      </c>
      <c r="O906" s="18" t="s">
        <v>297</v>
      </c>
    </row>
    <row r="907" spans="1:15">
      <c r="A907" s="28" t="s">
        <v>278</v>
      </c>
      <c r="B907" s="18" t="s">
        <v>257</v>
      </c>
      <c r="C907" s="18" t="s">
        <v>290</v>
      </c>
      <c r="D907" s="16">
        <v>0.6</v>
      </c>
      <c r="E907" s="16">
        <v>68.75</v>
      </c>
      <c r="F907" s="16">
        <v>-166.25</v>
      </c>
      <c r="G907" s="18">
        <v>0</v>
      </c>
      <c r="H907" s="38" t="s">
        <v>61</v>
      </c>
      <c r="I907" s="18" t="s">
        <v>32</v>
      </c>
      <c r="J907" s="19" t="s">
        <v>61</v>
      </c>
      <c r="K907" s="19" t="s">
        <v>61</v>
      </c>
      <c r="L907" s="28">
        <v>2007</v>
      </c>
      <c r="M907" s="28">
        <v>2007</v>
      </c>
      <c r="N907" s="29" t="s">
        <v>570</v>
      </c>
      <c r="O907" s="18" t="s">
        <v>297</v>
      </c>
    </row>
    <row r="908" spans="1:15">
      <c r="A908" s="28" t="s">
        <v>278</v>
      </c>
      <c r="B908" s="18" t="s">
        <v>257</v>
      </c>
      <c r="C908" s="18" t="s">
        <v>290</v>
      </c>
      <c r="D908" s="16">
        <v>0.21</v>
      </c>
      <c r="E908" s="16">
        <v>71.25</v>
      </c>
      <c r="F908" s="16">
        <v>-157.25</v>
      </c>
      <c r="G908" s="18">
        <v>0</v>
      </c>
      <c r="H908" s="38" t="s">
        <v>61</v>
      </c>
      <c r="I908" s="18" t="s">
        <v>32</v>
      </c>
      <c r="J908" s="19" t="s">
        <v>61</v>
      </c>
      <c r="K908" s="19" t="s">
        <v>61</v>
      </c>
      <c r="L908" s="28">
        <v>2007</v>
      </c>
      <c r="M908" s="28">
        <v>2007</v>
      </c>
      <c r="N908" s="29" t="s">
        <v>570</v>
      </c>
      <c r="O908" s="18" t="s">
        <v>297</v>
      </c>
    </row>
    <row r="909" spans="1:15">
      <c r="A909" s="28" t="s">
        <v>278</v>
      </c>
      <c r="B909" s="18" t="s">
        <v>257</v>
      </c>
      <c r="C909" s="18" t="s">
        <v>290</v>
      </c>
      <c r="D909" s="16">
        <v>0.63</v>
      </c>
      <c r="E909" s="16">
        <v>69.25</v>
      </c>
      <c r="F909" s="16">
        <v>-164.75</v>
      </c>
      <c r="G909" s="18">
        <v>0</v>
      </c>
      <c r="H909" s="38" t="s">
        <v>61</v>
      </c>
      <c r="I909" s="18" t="s">
        <v>32</v>
      </c>
      <c r="J909" s="19" t="s">
        <v>61</v>
      </c>
      <c r="K909" s="19" t="s">
        <v>61</v>
      </c>
      <c r="L909" s="28">
        <v>2007</v>
      </c>
      <c r="M909" s="28">
        <v>2007</v>
      </c>
      <c r="N909" s="29" t="s">
        <v>570</v>
      </c>
      <c r="O909" s="18" t="s">
        <v>297</v>
      </c>
    </row>
    <row r="910" spans="1:15">
      <c r="A910" s="28" t="s">
        <v>278</v>
      </c>
      <c r="B910" s="18" t="s">
        <v>257</v>
      </c>
      <c r="C910" s="18" t="s">
        <v>290</v>
      </c>
      <c r="D910" s="16">
        <v>0.2</v>
      </c>
      <c r="E910" s="16">
        <v>71.25</v>
      </c>
      <c r="F910" s="16">
        <v>-158.25</v>
      </c>
      <c r="G910" s="18">
        <v>0</v>
      </c>
      <c r="H910" s="38" t="s">
        <v>61</v>
      </c>
      <c r="I910" s="18" t="s">
        <v>32</v>
      </c>
      <c r="J910" s="19" t="s">
        <v>61</v>
      </c>
      <c r="K910" s="19" t="s">
        <v>61</v>
      </c>
      <c r="L910" s="28">
        <v>2007</v>
      </c>
      <c r="M910" s="28">
        <v>2007</v>
      </c>
      <c r="N910" s="29" t="s">
        <v>570</v>
      </c>
      <c r="O910" s="18" t="s">
        <v>297</v>
      </c>
    </row>
    <row r="911" spans="1:15">
      <c r="A911" s="28" t="s">
        <v>278</v>
      </c>
      <c r="B911" s="18" t="s">
        <v>257</v>
      </c>
      <c r="C911" s="18" t="s">
        <v>290</v>
      </c>
      <c r="D911" s="16">
        <v>0.86</v>
      </c>
      <c r="E911" s="16">
        <v>70.75</v>
      </c>
      <c r="F911" s="16">
        <v>-161.75</v>
      </c>
      <c r="G911" s="18">
        <v>0</v>
      </c>
      <c r="H911" s="38" t="s">
        <v>61</v>
      </c>
      <c r="I911" s="18" t="s">
        <v>32</v>
      </c>
      <c r="J911" s="19" t="s">
        <v>61</v>
      </c>
      <c r="K911" s="19" t="s">
        <v>61</v>
      </c>
      <c r="L911" s="28">
        <v>2007</v>
      </c>
      <c r="M911" s="28">
        <v>2007</v>
      </c>
      <c r="N911" s="29" t="s">
        <v>570</v>
      </c>
      <c r="O911" s="18" t="s">
        <v>297</v>
      </c>
    </row>
    <row r="912" spans="1:15">
      <c r="A912" s="28" t="s">
        <v>278</v>
      </c>
      <c r="B912" s="18" t="s">
        <v>257</v>
      </c>
      <c r="C912" s="18" t="s">
        <v>290</v>
      </c>
      <c r="D912" s="16">
        <v>0.8</v>
      </c>
      <c r="E912" s="16">
        <v>69.25</v>
      </c>
      <c r="F912" s="16">
        <v>-165.25</v>
      </c>
      <c r="G912" s="18">
        <v>0</v>
      </c>
      <c r="H912" s="38" t="s">
        <v>61</v>
      </c>
      <c r="I912" s="18" t="s">
        <v>32</v>
      </c>
      <c r="J912" s="19" t="s">
        <v>61</v>
      </c>
      <c r="K912" s="19" t="s">
        <v>61</v>
      </c>
      <c r="L912" s="28">
        <v>2007</v>
      </c>
      <c r="M912" s="28">
        <v>2007</v>
      </c>
      <c r="N912" s="29" t="s">
        <v>570</v>
      </c>
      <c r="O912" s="18" t="s">
        <v>297</v>
      </c>
    </row>
    <row r="913" spans="1:15">
      <c r="A913" s="28" t="s">
        <v>278</v>
      </c>
      <c r="B913" s="18" t="s">
        <v>257</v>
      </c>
      <c r="C913" s="18" t="s">
        <v>290</v>
      </c>
      <c r="D913" s="16">
        <v>0.19</v>
      </c>
      <c r="E913" s="16">
        <v>71.25</v>
      </c>
      <c r="F913" s="16">
        <v>-158.75</v>
      </c>
      <c r="G913" s="18">
        <v>0</v>
      </c>
      <c r="H913" s="38" t="s">
        <v>61</v>
      </c>
      <c r="I913" s="18" t="s">
        <v>32</v>
      </c>
      <c r="J913" s="19" t="s">
        <v>61</v>
      </c>
      <c r="K913" s="19" t="s">
        <v>61</v>
      </c>
      <c r="L913" s="28">
        <v>2007</v>
      </c>
      <c r="M913" s="28">
        <v>2007</v>
      </c>
      <c r="N913" s="29" t="s">
        <v>570</v>
      </c>
      <c r="O913" s="18" t="s">
        <v>297</v>
      </c>
    </row>
    <row r="914" spans="1:15">
      <c r="A914" s="28" t="s">
        <v>278</v>
      </c>
      <c r="B914" s="18" t="s">
        <v>257</v>
      </c>
      <c r="C914" s="18" t="s">
        <v>290</v>
      </c>
      <c r="D914" s="16">
        <v>0.17</v>
      </c>
      <c r="E914" s="16">
        <v>71.25</v>
      </c>
      <c r="F914" s="16">
        <v>-159.25</v>
      </c>
      <c r="G914" s="18">
        <v>0</v>
      </c>
      <c r="H914" s="38" t="s">
        <v>61</v>
      </c>
      <c r="I914" s="18" t="s">
        <v>32</v>
      </c>
      <c r="J914" s="19" t="s">
        <v>61</v>
      </c>
      <c r="K914" s="19" t="s">
        <v>61</v>
      </c>
      <c r="L914" s="28">
        <v>2007</v>
      </c>
      <c r="M914" s="28">
        <v>2007</v>
      </c>
      <c r="N914" s="29" t="s">
        <v>570</v>
      </c>
      <c r="O914" s="18" t="s">
        <v>297</v>
      </c>
    </row>
    <row r="915" spans="1:15">
      <c r="A915" s="28" t="s">
        <v>278</v>
      </c>
      <c r="B915" s="18" t="s">
        <v>257</v>
      </c>
      <c r="C915" s="18" t="s">
        <v>290</v>
      </c>
      <c r="D915" s="16">
        <v>0.47</v>
      </c>
      <c r="E915" s="16">
        <v>70.25</v>
      </c>
      <c r="F915" s="16">
        <v>-162.25</v>
      </c>
      <c r="G915" s="18">
        <v>0</v>
      </c>
      <c r="H915" s="38" t="s">
        <v>61</v>
      </c>
      <c r="I915" s="18" t="s">
        <v>32</v>
      </c>
      <c r="J915" s="19" t="s">
        <v>61</v>
      </c>
      <c r="K915" s="19" t="s">
        <v>61</v>
      </c>
      <c r="L915" s="28">
        <v>2007</v>
      </c>
      <c r="M915" s="28">
        <v>2007</v>
      </c>
      <c r="N915" s="29" t="s">
        <v>570</v>
      </c>
      <c r="O915" s="18" t="s">
        <v>297</v>
      </c>
    </row>
    <row r="916" spans="1:15">
      <c r="A916" s="28" t="s">
        <v>278</v>
      </c>
      <c r="B916" s="18" t="s">
        <v>257</v>
      </c>
      <c r="C916" s="18" t="s">
        <v>290</v>
      </c>
      <c r="D916" s="16">
        <v>0.9</v>
      </c>
      <c r="E916" s="16">
        <v>69.25</v>
      </c>
      <c r="F916" s="16">
        <v>-165.75</v>
      </c>
      <c r="G916" s="18">
        <v>0</v>
      </c>
      <c r="H916" s="38" t="s">
        <v>61</v>
      </c>
      <c r="I916" s="18" t="s">
        <v>32</v>
      </c>
      <c r="J916" s="19" t="s">
        <v>61</v>
      </c>
      <c r="K916" s="19" t="s">
        <v>61</v>
      </c>
      <c r="L916" s="28">
        <v>2007</v>
      </c>
      <c r="M916" s="28">
        <v>2007</v>
      </c>
      <c r="N916" s="29" t="s">
        <v>570</v>
      </c>
      <c r="O916" s="18" t="s">
        <v>297</v>
      </c>
    </row>
    <row r="917" spans="1:15">
      <c r="A917" s="28" t="s">
        <v>278</v>
      </c>
      <c r="B917" s="18" t="s">
        <v>257</v>
      </c>
      <c r="C917" s="18" t="s">
        <v>290</v>
      </c>
      <c r="D917" s="16">
        <v>0.91</v>
      </c>
      <c r="E917" s="16">
        <v>70.75</v>
      </c>
      <c r="F917" s="16">
        <v>-162.25</v>
      </c>
      <c r="G917" s="18">
        <v>0</v>
      </c>
      <c r="H917" s="38" t="s">
        <v>61</v>
      </c>
      <c r="I917" s="18" t="s">
        <v>32</v>
      </c>
      <c r="J917" s="19" t="s">
        <v>61</v>
      </c>
      <c r="K917" s="19" t="s">
        <v>61</v>
      </c>
      <c r="L917" s="28">
        <v>2007</v>
      </c>
      <c r="M917" s="28">
        <v>2007</v>
      </c>
      <c r="N917" s="29" t="s">
        <v>570</v>
      </c>
      <c r="O917" s="18" t="s">
        <v>297</v>
      </c>
    </row>
    <row r="918" spans="1:15">
      <c r="A918" s="28" t="s">
        <v>278</v>
      </c>
      <c r="B918" s="18" t="s">
        <v>257</v>
      </c>
      <c r="C918" s="18" t="s">
        <v>290</v>
      </c>
      <c r="D918" s="16">
        <v>1</v>
      </c>
      <c r="E918" s="16">
        <v>69.25</v>
      </c>
      <c r="F918" s="16">
        <v>-166.25</v>
      </c>
      <c r="G918" s="18">
        <v>0</v>
      </c>
      <c r="H918" s="38" t="s">
        <v>61</v>
      </c>
      <c r="I918" s="18" t="s">
        <v>32</v>
      </c>
      <c r="J918" s="19" t="s">
        <v>61</v>
      </c>
      <c r="K918" s="19" t="s">
        <v>61</v>
      </c>
      <c r="L918" s="28">
        <v>2007</v>
      </c>
      <c r="M918" s="28">
        <v>2007</v>
      </c>
      <c r="N918" s="29" t="s">
        <v>570</v>
      </c>
      <c r="O918" s="18" t="s">
        <v>297</v>
      </c>
    </row>
    <row r="919" spans="1:15">
      <c r="A919" s="28" t="s">
        <v>278</v>
      </c>
      <c r="B919" s="18" t="s">
        <v>257</v>
      </c>
      <c r="C919" s="18" t="s">
        <v>290</v>
      </c>
      <c r="D919" s="16">
        <v>0.61</v>
      </c>
      <c r="E919" s="16">
        <v>70.75</v>
      </c>
      <c r="F919" s="16">
        <v>-159.75</v>
      </c>
      <c r="G919" s="18">
        <v>0</v>
      </c>
      <c r="H919" s="38" t="s">
        <v>61</v>
      </c>
      <c r="I919" s="18" t="s">
        <v>32</v>
      </c>
      <c r="J919" s="19" t="s">
        <v>61</v>
      </c>
      <c r="K919" s="19" t="s">
        <v>61</v>
      </c>
      <c r="L919" s="28">
        <v>2007</v>
      </c>
      <c r="M919" s="28">
        <v>2007</v>
      </c>
      <c r="N919" s="29" t="s">
        <v>570</v>
      </c>
      <c r="O919" s="18" t="s">
        <v>297</v>
      </c>
    </row>
    <row r="920" spans="1:15">
      <c r="A920" s="28" t="s">
        <v>278</v>
      </c>
      <c r="B920" s="18" t="s">
        <v>257</v>
      </c>
      <c r="C920" s="18" t="s">
        <v>290</v>
      </c>
      <c r="D920" s="16">
        <v>0.17</v>
      </c>
      <c r="E920" s="16">
        <v>71.25</v>
      </c>
      <c r="F920" s="16">
        <v>-159.75</v>
      </c>
      <c r="G920" s="18">
        <v>0</v>
      </c>
      <c r="H920" s="38" t="s">
        <v>61</v>
      </c>
      <c r="I920" s="18" t="s">
        <v>32</v>
      </c>
      <c r="J920" s="19" t="s">
        <v>61</v>
      </c>
      <c r="K920" s="19" t="s">
        <v>61</v>
      </c>
      <c r="L920" s="28">
        <v>2007</v>
      </c>
      <c r="M920" s="28">
        <v>2007</v>
      </c>
      <c r="N920" s="29" t="s">
        <v>570</v>
      </c>
      <c r="O920" s="18" t="s">
        <v>297</v>
      </c>
    </row>
    <row r="921" spans="1:15">
      <c r="A921" s="28" t="s">
        <v>278</v>
      </c>
      <c r="B921" s="18" t="s">
        <v>257</v>
      </c>
      <c r="C921" s="18" t="s">
        <v>290</v>
      </c>
      <c r="D921" s="16">
        <v>1</v>
      </c>
      <c r="E921" s="16">
        <v>69.25</v>
      </c>
      <c r="F921" s="16">
        <v>-166.75</v>
      </c>
      <c r="G921" s="18">
        <v>0</v>
      </c>
      <c r="H921" s="38" t="s">
        <v>61</v>
      </c>
      <c r="I921" s="18" t="s">
        <v>32</v>
      </c>
      <c r="J921" s="19" t="s">
        <v>61</v>
      </c>
      <c r="K921" s="19" t="s">
        <v>61</v>
      </c>
      <c r="L921" s="28">
        <v>2007</v>
      </c>
      <c r="M921" s="28">
        <v>2007</v>
      </c>
      <c r="N921" s="29" t="s">
        <v>570</v>
      </c>
      <c r="O921" s="18" t="s">
        <v>297</v>
      </c>
    </row>
    <row r="922" spans="1:15">
      <c r="A922" s="28" t="s">
        <v>278</v>
      </c>
      <c r="B922" s="18" t="s">
        <v>257</v>
      </c>
      <c r="C922" s="18" t="s">
        <v>290</v>
      </c>
      <c r="D922" s="16">
        <v>1</v>
      </c>
      <c r="E922" s="16">
        <v>68.25</v>
      </c>
      <c r="F922" s="16">
        <v>-167.25</v>
      </c>
      <c r="G922" s="18">
        <v>0</v>
      </c>
      <c r="H922" s="38" t="s">
        <v>61</v>
      </c>
      <c r="I922" s="18" t="s">
        <v>32</v>
      </c>
      <c r="J922" s="19" t="s">
        <v>61</v>
      </c>
      <c r="K922" s="19" t="s">
        <v>61</v>
      </c>
      <c r="L922" s="28">
        <v>2007</v>
      </c>
      <c r="M922" s="28">
        <v>2007</v>
      </c>
      <c r="N922" s="29" t="s">
        <v>570</v>
      </c>
      <c r="O922" s="18" t="s">
        <v>297</v>
      </c>
    </row>
    <row r="923" spans="1:15">
      <c r="A923" s="28" t="s">
        <v>278</v>
      </c>
      <c r="B923" s="18" t="s">
        <v>257</v>
      </c>
      <c r="C923" s="18" t="s">
        <v>290</v>
      </c>
      <c r="D923" s="16">
        <v>0.93</v>
      </c>
      <c r="E923" s="16">
        <v>69.75</v>
      </c>
      <c r="F923" s="16">
        <v>-164.25</v>
      </c>
      <c r="G923" s="18">
        <v>0</v>
      </c>
      <c r="H923" s="38" t="s">
        <v>61</v>
      </c>
      <c r="I923" s="18" t="s">
        <v>32</v>
      </c>
      <c r="J923" s="19" t="s">
        <v>61</v>
      </c>
      <c r="K923" s="19" t="s">
        <v>61</v>
      </c>
      <c r="L923" s="28">
        <v>2007</v>
      </c>
      <c r="M923" s="28">
        <v>2007</v>
      </c>
      <c r="N923" s="29" t="s">
        <v>570</v>
      </c>
      <c r="O923" s="18" t="s">
        <v>297</v>
      </c>
    </row>
    <row r="924" spans="1:15">
      <c r="A924" s="28" t="s">
        <v>278</v>
      </c>
      <c r="B924" s="18" t="s">
        <v>257</v>
      </c>
      <c r="C924" s="18" t="s">
        <v>290</v>
      </c>
      <c r="D924" s="16">
        <v>0.17</v>
      </c>
      <c r="E924" s="16">
        <v>71.25</v>
      </c>
      <c r="F924" s="16">
        <v>-160.25</v>
      </c>
      <c r="G924" s="18">
        <v>0</v>
      </c>
      <c r="H924" s="38" t="s">
        <v>61</v>
      </c>
      <c r="I924" s="18" t="s">
        <v>32</v>
      </c>
      <c r="J924" s="19" t="s">
        <v>61</v>
      </c>
      <c r="K924" s="19" t="s">
        <v>61</v>
      </c>
      <c r="L924" s="28">
        <v>2007</v>
      </c>
      <c r="M924" s="28">
        <v>2007</v>
      </c>
      <c r="N924" s="29" t="s">
        <v>570</v>
      </c>
      <c r="O924" s="18" t="s">
        <v>297</v>
      </c>
    </row>
    <row r="925" spans="1:15">
      <c r="A925" s="28" t="s">
        <v>278</v>
      </c>
      <c r="B925" s="18" t="s">
        <v>257</v>
      </c>
      <c r="C925" s="18" t="s">
        <v>290</v>
      </c>
      <c r="D925" s="16">
        <v>0.21</v>
      </c>
      <c r="E925" s="16">
        <v>70.75</v>
      </c>
      <c r="F925" s="16">
        <v>-158.25</v>
      </c>
      <c r="G925" s="18">
        <v>0</v>
      </c>
      <c r="H925" s="38" t="s">
        <v>61</v>
      </c>
      <c r="I925" s="18" t="s">
        <v>32</v>
      </c>
      <c r="J925" s="19" t="s">
        <v>61</v>
      </c>
      <c r="K925" s="19" t="s">
        <v>61</v>
      </c>
      <c r="L925" s="28">
        <v>2007</v>
      </c>
      <c r="M925" s="28">
        <v>2007</v>
      </c>
      <c r="N925" s="29" t="s">
        <v>570</v>
      </c>
      <c r="O925" s="18" t="s">
        <v>297</v>
      </c>
    </row>
    <row r="926" spans="1:15">
      <c r="A926" s="28" t="s">
        <v>278</v>
      </c>
      <c r="B926" s="18" t="s">
        <v>257</v>
      </c>
      <c r="C926" s="18" t="s">
        <v>290</v>
      </c>
      <c r="D926" s="16">
        <v>0.8</v>
      </c>
      <c r="E926" s="16">
        <v>68.25</v>
      </c>
      <c r="F926" s="16">
        <v>-166.75</v>
      </c>
      <c r="G926" s="18">
        <v>0</v>
      </c>
      <c r="H926" s="38" t="s">
        <v>61</v>
      </c>
      <c r="I926" s="18" t="s">
        <v>32</v>
      </c>
      <c r="J926" s="19" t="s">
        <v>61</v>
      </c>
      <c r="K926" s="19" t="s">
        <v>61</v>
      </c>
      <c r="L926" s="28">
        <v>2007</v>
      </c>
      <c r="M926" s="28">
        <v>2007</v>
      </c>
      <c r="N926" s="29" t="s">
        <v>570</v>
      </c>
      <c r="O926" s="18" t="s">
        <v>297</v>
      </c>
    </row>
    <row r="927" spans="1:15">
      <c r="A927" s="28" t="s">
        <v>278</v>
      </c>
      <c r="B927" s="18" t="s">
        <v>257</v>
      </c>
      <c r="C927" s="18" t="s">
        <v>290</v>
      </c>
      <c r="D927" s="16">
        <v>0.4</v>
      </c>
      <c r="E927" s="16">
        <v>70.25</v>
      </c>
      <c r="F927" s="16">
        <v>-161.75</v>
      </c>
      <c r="G927" s="18">
        <v>0</v>
      </c>
      <c r="H927" s="38" t="s">
        <v>61</v>
      </c>
      <c r="I927" s="18" t="s">
        <v>32</v>
      </c>
      <c r="J927" s="19" t="s">
        <v>61</v>
      </c>
      <c r="K927" s="19" t="s">
        <v>61</v>
      </c>
      <c r="L927" s="28">
        <v>2007</v>
      </c>
      <c r="M927" s="28">
        <v>2007</v>
      </c>
      <c r="N927" s="29" t="s">
        <v>570</v>
      </c>
      <c r="O927" s="18" t="s">
        <v>297</v>
      </c>
    </row>
    <row r="928" spans="1:15">
      <c r="A928" s="28" t="s">
        <v>278</v>
      </c>
      <c r="B928" s="18" t="s">
        <v>257</v>
      </c>
      <c r="C928" s="18" t="s">
        <v>290</v>
      </c>
      <c r="D928" s="16">
        <v>0.47</v>
      </c>
      <c r="E928" s="16">
        <v>70.25</v>
      </c>
      <c r="F928" s="16">
        <v>-161.25</v>
      </c>
      <c r="G928" s="18">
        <v>0</v>
      </c>
      <c r="H928" s="38" t="s">
        <v>61</v>
      </c>
      <c r="I928" s="18" t="s">
        <v>32</v>
      </c>
      <c r="J928" s="19" t="s">
        <v>61</v>
      </c>
      <c r="K928" s="19" t="s">
        <v>61</v>
      </c>
      <c r="L928" s="28">
        <v>2007</v>
      </c>
      <c r="M928" s="28">
        <v>2007</v>
      </c>
      <c r="N928" s="29" t="s">
        <v>570</v>
      </c>
      <c r="O928" s="18" t="s">
        <v>297</v>
      </c>
    </row>
    <row r="929" spans="1:15">
      <c r="A929" s="28" t="s">
        <v>278</v>
      </c>
      <c r="B929" s="18" t="s">
        <v>257</v>
      </c>
      <c r="C929" s="18" t="s">
        <v>290</v>
      </c>
      <c r="D929" s="16">
        <v>0.5</v>
      </c>
      <c r="E929" s="16">
        <v>68.75</v>
      </c>
      <c r="F929" s="16">
        <v>-165.75</v>
      </c>
      <c r="G929" s="18">
        <v>0</v>
      </c>
      <c r="H929" s="38" t="s">
        <v>61</v>
      </c>
      <c r="I929" s="18" t="s">
        <v>32</v>
      </c>
      <c r="J929" s="19" t="s">
        <v>61</v>
      </c>
      <c r="K929" s="19" t="s">
        <v>61</v>
      </c>
      <c r="L929" s="28">
        <v>2007</v>
      </c>
      <c r="M929" s="28">
        <v>2007</v>
      </c>
      <c r="N929" s="29" t="s">
        <v>570</v>
      </c>
      <c r="O929" s="18" t="s">
        <v>297</v>
      </c>
    </row>
    <row r="930" spans="1:15">
      <c r="A930" s="28" t="s">
        <v>278</v>
      </c>
      <c r="B930" s="18" t="s">
        <v>257</v>
      </c>
      <c r="C930" s="18" t="s">
        <v>290</v>
      </c>
      <c r="D930" s="16">
        <v>0.35</v>
      </c>
      <c r="E930" s="16">
        <v>70.75</v>
      </c>
      <c r="F930" s="16">
        <v>-159.25</v>
      </c>
      <c r="G930" s="18">
        <v>0</v>
      </c>
      <c r="H930" s="38" t="s">
        <v>61</v>
      </c>
      <c r="I930" s="18" t="s">
        <v>32</v>
      </c>
      <c r="J930" s="19" t="s">
        <v>61</v>
      </c>
      <c r="K930" s="19" t="s">
        <v>61</v>
      </c>
      <c r="L930" s="28">
        <v>2007</v>
      </c>
      <c r="M930" s="28">
        <v>2007</v>
      </c>
      <c r="N930" s="29" t="s">
        <v>570</v>
      </c>
      <c r="O930" s="18" t="s">
        <v>297</v>
      </c>
    </row>
    <row r="931" spans="1:15">
      <c r="A931" s="28" t="s">
        <v>278</v>
      </c>
      <c r="B931" s="18" t="s">
        <v>257</v>
      </c>
      <c r="C931" s="18" t="s">
        <v>290</v>
      </c>
      <c r="D931" s="16">
        <v>0.91</v>
      </c>
      <c r="E931" s="16">
        <v>70.75</v>
      </c>
      <c r="F931" s="16">
        <v>-162.75</v>
      </c>
      <c r="G931" s="18">
        <v>0</v>
      </c>
      <c r="H931" s="38" t="s">
        <v>61</v>
      </c>
      <c r="I931" s="18" t="s">
        <v>32</v>
      </c>
      <c r="J931" s="19" t="s">
        <v>61</v>
      </c>
      <c r="K931" s="19" t="s">
        <v>61</v>
      </c>
      <c r="L931" s="28">
        <v>2007</v>
      </c>
      <c r="M931" s="28">
        <v>2007</v>
      </c>
      <c r="N931" s="29" t="s">
        <v>570</v>
      </c>
      <c r="O931" s="18" t="s">
        <v>297</v>
      </c>
    </row>
    <row r="932" spans="1:15">
      <c r="A932" s="28" t="s">
        <v>278</v>
      </c>
      <c r="B932" s="18" t="s">
        <v>257</v>
      </c>
      <c r="C932" s="18" t="s">
        <v>290</v>
      </c>
      <c r="D932" s="16">
        <v>0.4</v>
      </c>
      <c r="E932" s="16">
        <v>68.75</v>
      </c>
      <c r="F932" s="16">
        <v>-165.25</v>
      </c>
      <c r="G932" s="18">
        <v>0</v>
      </c>
      <c r="H932" s="38" t="s">
        <v>61</v>
      </c>
      <c r="I932" s="18" t="s">
        <v>32</v>
      </c>
      <c r="J932" s="19" t="s">
        <v>61</v>
      </c>
      <c r="K932" s="19" t="s">
        <v>61</v>
      </c>
      <c r="L932" s="28">
        <v>2007</v>
      </c>
      <c r="M932" s="28">
        <v>2007</v>
      </c>
      <c r="N932" s="29" t="s">
        <v>570</v>
      </c>
      <c r="O932" s="18" t="s">
        <v>297</v>
      </c>
    </row>
    <row r="933" spans="1:15">
      <c r="A933" s="28" t="s">
        <v>278</v>
      </c>
      <c r="B933" s="18" t="s">
        <v>257</v>
      </c>
      <c r="C933" s="18" t="s">
        <v>290</v>
      </c>
      <c r="D933" s="16">
        <v>1</v>
      </c>
      <c r="E933" s="16">
        <v>70.25</v>
      </c>
      <c r="F933" s="16">
        <v>-163.75</v>
      </c>
      <c r="G933" s="18">
        <v>0</v>
      </c>
      <c r="H933" s="38" t="s">
        <v>61</v>
      </c>
      <c r="I933" s="18" t="s">
        <v>32</v>
      </c>
      <c r="J933" s="19" t="s">
        <v>61</v>
      </c>
      <c r="K933" s="19" t="s">
        <v>61</v>
      </c>
      <c r="L933" s="28">
        <v>2007</v>
      </c>
      <c r="M933" s="28">
        <v>2007</v>
      </c>
      <c r="N933" s="29" t="s">
        <v>570</v>
      </c>
      <c r="O933" s="18" t="s">
        <v>297</v>
      </c>
    </row>
    <row r="934" spans="1:15">
      <c r="A934" s="28" t="s">
        <v>278</v>
      </c>
      <c r="B934" s="18" t="s">
        <v>257</v>
      </c>
      <c r="C934" s="18" t="s">
        <v>290</v>
      </c>
      <c r="D934" s="16">
        <v>0.14000000000000001</v>
      </c>
      <c r="E934" s="16">
        <v>70.75</v>
      </c>
      <c r="F934" s="16">
        <v>-158.75</v>
      </c>
      <c r="G934" s="18">
        <v>0</v>
      </c>
      <c r="H934" s="38" t="s">
        <v>61</v>
      </c>
      <c r="I934" s="18" t="s">
        <v>32</v>
      </c>
      <c r="J934" s="19" t="s">
        <v>61</v>
      </c>
      <c r="K934" s="19" t="s">
        <v>61</v>
      </c>
      <c r="L934" s="28">
        <v>2007</v>
      </c>
      <c r="M934" s="28">
        <v>2007</v>
      </c>
      <c r="N934" s="29" t="s">
        <v>570</v>
      </c>
      <c r="O934" s="18" t="s">
        <v>297</v>
      </c>
    </row>
    <row r="935" spans="1:15">
      <c r="A935" s="28" t="s">
        <v>278</v>
      </c>
      <c r="B935" s="18" t="s">
        <v>257</v>
      </c>
      <c r="C935" s="18" t="s">
        <v>290</v>
      </c>
      <c r="D935" s="16">
        <v>0.33</v>
      </c>
      <c r="E935" s="16">
        <v>69.25</v>
      </c>
      <c r="F935" s="16">
        <v>-163.25</v>
      </c>
      <c r="G935" s="18">
        <v>0</v>
      </c>
      <c r="H935" s="38" t="s">
        <v>61</v>
      </c>
      <c r="I935" s="18" t="s">
        <v>32</v>
      </c>
      <c r="J935" s="19" t="s">
        <v>61</v>
      </c>
      <c r="K935" s="19" t="s">
        <v>61</v>
      </c>
      <c r="L935" s="28">
        <v>2007</v>
      </c>
      <c r="M935" s="28">
        <v>2007</v>
      </c>
      <c r="N935" s="29" t="s">
        <v>570</v>
      </c>
      <c r="O935" s="18" t="s">
        <v>297</v>
      </c>
    </row>
    <row r="936" spans="1:15">
      <c r="A936" s="28" t="s">
        <v>278</v>
      </c>
      <c r="B936" s="18" t="s">
        <v>257</v>
      </c>
      <c r="C936" s="18" t="s">
        <v>290</v>
      </c>
      <c r="D936" s="16">
        <v>0.13</v>
      </c>
      <c r="E936" s="16">
        <v>71.25</v>
      </c>
      <c r="F936" s="16">
        <v>-156.75</v>
      </c>
      <c r="G936" s="18">
        <v>0</v>
      </c>
      <c r="H936" s="38" t="s">
        <v>61</v>
      </c>
      <c r="I936" s="18" t="s">
        <v>32</v>
      </c>
      <c r="J936" s="19" t="s">
        <v>61</v>
      </c>
      <c r="K936" s="19" t="s">
        <v>61</v>
      </c>
      <c r="L936" s="28">
        <v>2007</v>
      </c>
      <c r="M936" s="28">
        <v>2007</v>
      </c>
      <c r="N936" s="29" t="s">
        <v>570</v>
      </c>
      <c r="O936" s="18" t="s">
        <v>297</v>
      </c>
    </row>
    <row r="937" spans="1:15">
      <c r="A937" s="28" t="s">
        <v>278</v>
      </c>
      <c r="B937" s="18" t="s">
        <v>257</v>
      </c>
      <c r="C937" s="18" t="s">
        <v>290</v>
      </c>
      <c r="D937" s="16">
        <v>0.35</v>
      </c>
      <c r="E937" s="16">
        <v>70.25</v>
      </c>
      <c r="F937" s="16">
        <v>-160.75</v>
      </c>
      <c r="G937" s="18">
        <v>0</v>
      </c>
      <c r="H937" s="38" t="s">
        <v>61</v>
      </c>
      <c r="I937" s="18" t="s">
        <v>32</v>
      </c>
      <c r="J937" s="19" t="s">
        <v>61</v>
      </c>
      <c r="K937" s="19" t="s">
        <v>61</v>
      </c>
      <c r="L937" s="28">
        <v>2007</v>
      </c>
      <c r="M937" s="28">
        <v>2007</v>
      </c>
      <c r="N937" s="29" t="s">
        <v>570</v>
      </c>
      <c r="O937" s="18" t="s">
        <v>297</v>
      </c>
    </row>
    <row r="938" spans="1:15">
      <c r="A938" s="28" t="s">
        <v>278</v>
      </c>
      <c r="B938" s="18" t="s">
        <v>257</v>
      </c>
      <c r="C938" s="18" t="s">
        <v>290</v>
      </c>
      <c r="D938" s="16">
        <v>1</v>
      </c>
      <c r="E938" s="16">
        <v>68.25</v>
      </c>
      <c r="F938" s="16">
        <v>-167.75</v>
      </c>
      <c r="G938" s="18">
        <v>0</v>
      </c>
      <c r="H938" s="38" t="s">
        <v>61</v>
      </c>
      <c r="I938" s="18" t="s">
        <v>32</v>
      </c>
      <c r="J938" s="19" t="s">
        <v>61</v>
      </c>
      <c r="K938" s="19" t="s">
        <v>61</v>
      </c>
      <c r="L938" s="28">
        <v>2007</v>
      </c>
      <c r="M938" s="28">
        <v>2007</v>
      </c>
      <c r="N938" s="29" t="s">
        <v>570</v>
      </c>
      <c r="O938" s="18" t="s">
        <v>297</v>
      </c>
    </row>
    <row r="939" spans="1:15">
      <c r="A939" s="28" t="s">
        <v>278</v>
      </c>
      <c r="B939" s="18" t="s">
        <v>257</v>
      </c>
      <c r="C939" s="18" t="s">
        <v>290</v>
      </c>
      <c r="D939" s="16">
        <v>0.17</v>
      </c>
      <c r="E939" s="16">
        <v>71.25</v>
      </c>
      <c r="F939" s="16">
        <v>-160.75</v>
      </c>
      <c r="G939" s="18">
        <v>0</v>
      </c>
      <c r="H939" s="38" t="s">
        <v>61</v>
      </c>
      <c r="I939" s="18" t="s">
        <v>32</v>
      </c>
      <c r="J939" s="19" t="s">
        <v>61</v>
      </c>
      <c r="K939" s="19" t="s">
        <v>61</v>
      </c>
      <c r="L939" s="28">
        <v>2007</v>
      </c>
      <c r="M939" s="28">
        <v>2007</v>
      </c>
      <c r="N939" s="29" t="s">
        <v>570</v>
      </c>
      <c r="O939" s="18" t="s">
        <v>297</v>
      </c>
    </row>
    <row r="940" spans="1:15">
      <c r="A940" s="28" t="s">
        <v>278</v>
      </c>
      <c r="B940" s="18" t="s">
        <v>257</v>
      </c>
      <c r="C940" s="18" t="s">
        <v>290</v>
      </c>
      <c r="D940" s="16">
        <v>0.27</v>
      </c>
      <c r="E940" s="16">
        <v>68.75</v>
      </c>
      <c r="F940" s="16">
        <v>-164.75</v>
      </c>
      <c r="G940" s="18">
        <v>0</v>
      </c>
      <c r="H940" s="38" t="s">
        <v>61</v>
      </c>
      <c r="I940" s="18" t="s">
        <v>32</v>
      </c>
      <c r="J940" s="19" t="s">
        <v>61</v>
      </c>
      <c r="K940" s="19" t="s">
        <v>61</v>
      </c>
      <c r="L940" s="28">
        <v>2007</v>
      </c>
      <c r="M940" s="28">
        <v>2007</v>
      </c>
      <c r="N940" s="29" t="s">
        <v>570</v>
      </c>
      <c r="O940" s="18" t="s">
        <v>297</v>
      </c>
    </row>
    <row r="941" spans="1:15">
      <c r="A941" s="28" t="s">
        <v>278</v>
      </c>
      <c r="B941" s="18" t="s">
        <v>257</v>
      </c>
      <c r="C941" s="18" t="s">
        <v>290</v>
      </c>
      <c r="D941" s="16">
        <v>0.21</v>
      </c>
      <c r="E941" s="16">
        <v>70.75</v>
      </c>
      <c r="F941" s="16">
        <v>-157.75</v>
      </c>
      <c r="G941" s="18">
        <v>0</v>
      </c>
      <c r="H941" s="38" t="s">
        <v>61</v>
      </c>
      <c r="I941" s="18" t="s">
        <v>32</v>
      </c>
      <c r="J941" s="19" t="s">
        <v>61</v>
      </c>
      <c r="K941" s="19" t="s">
        <v>61</v>
      </c>
      <c r="L941" s="28">
        <v>2007</v>
      </c>
      <c r="M941" s="28">
        <v>2007</v>
      </c>
      <c r="N941" s="29" t="s">
        <v>570</v>
      </c>
      <c r="O941" s="18" t="s">
        <v>297</v>
      </c>
    </row>
    <row r="942" spans="1:15">
      <c r="A942" s="28" t="s">
        <v>278</v>
      </c>
      <c r="B942" s="18" t="s">
        <v>257</v>
      </c>
      <c r="C942" s="18" t="s">
        <v>290</v>
      </c>
      <c r="D942" s="16">
        <v>0.2</v>
      </c>
      <c r="E942" s="16">
        <v>69.75</v>
      </c>
      <c r="F942" s="16">
        <v>-162.75</v>
      </c>
      <c r="G942" s="18">
        <v>0</v>
      </c>
      <c r="H942" s="38" t="s">
        <v>61</v>
      </c>
      <c r="I942" s="18" t="s">
        <v>32</v>
      </c>
      <c r="J942" s="19" t="s">
        <v>61</v>
      </c>
      <c r="K942" s="19" t="s">
        <v>61</v>
      </c>
      <c r="L942" s="28">
        <v>2007</v>
      </c>
      <c r="M942" s="28">
        <v>2007</v>
      </c>
      <c r="N942" s="29" t="s">
        <v>570</v>
      </c>
      <c r="O942" s="18" t="s">
        <v>297</v>
      </c>
    </row>
    <row r="943" spans="1:15">
      <c r="A943" s="28" t="s">
        <v>278</v>
      </c>
      <c r="B943" s="18" t="s">
        <v>257</v>
      </c>
      <c r="C943" s="18" t="s">
        <v>287</v>
      </c>
      <c r="D943" s="16">
        <v>1</v>
      </c>
      <c r="E943" s="16">
        <v>68.75</v>
      </c>
      <c r="F943" s="16">
        <v>-166.75</v>
      </c>
      <c r="G943" s="18">
        <v>3.85E-2</v>
      </c>
      <c r="H943" s="18">
        <v>0.39</v>
      </c>
      <c r="I943" s="18" t="s">
        <v>32</v>
      </c>
      <c r="J943" s="19" t="s">
        <v>61</v>
      </c>
      <c r="K943" s="19" t="s">
        <v>61</v>
      </c>
      <c r="L943" s="28">
        <v>2008</v>
      </c>
      <c r="M943" s="28">
        <v>2008</v>
      </c>
      <c r="N943" s="29" t="s">
        <v>285</v>
      </c>
      <c r="O943" s="18" t="s">
        <v>297</v>
      </c>
    </row>
    <row r="944" spans="1:15">
      <c r="A944" s="28" t="s">
        <v>278</v>
      </c>
      <c r="B944" s="18" t="s">
        <v>257</v>
      </c>
      <c r="C944" s="18" t="s">
        <v>287</v>
      </c>
      <c r="D944" s="16">
        <v>0.77</v>
      </c>
      <c r="E944" s="16">
        <v>69.75</v>
      </c>
      <c r="F944" s="16">
        <v>-163.75</v>
      </c>
      <c r="G944" s="18">
        <v>3.85E-2</v>
      </c>
      <c r="H944" s="18">
        <v>0.39</v>
      </c>
      <c r="I944" s="18" t="s">
        <v>32</v>
      </c>
      <c r="J944" s="19" t="s">
        <v>61</v>
      </c>
      <c r="K944" s="19" t="s">
        <v>61</v>
      </c>
      <c r="L944" s="28">
        <v>2008</v>
      </c>
      <c r="M944" s="28">
        <v>2008</v>
      </c>
      <c r="N944" s="29" t="s">
        <v>285</v>
      </c>
      <c r="O944" s="18" t="s">
        <v>297</v>
      </c>
    </row>
    <row r="945" spans="1:15">
      <c r="A945" s="28" t="s">
        <v>278</v>
      </c>
      <c r="B945" s="18" t="s">
        <v>257</v>
      </c>
      <c r="C945" s="18" t="s">
        <v>287</v>
      </c>
      <c r="D945" s="16">
        <v>0.72</v>
      </c>
      <c r="E945" s="16">
        <v>70.75</v>
      </c>
      <c r="F945" s="16">
        <v>-160.75</v>
      </c>
      <c r="G945" s="18">
        <v>3.85E-2</v>
      </c>
      <c r="H945" s="18">
        <v>0.39</v>
      </c>
      <c r="I945" s="18" t="s">
        <v>32</v>
      </c>
      <c r="J945" s="19" t="s">
        <v>61</v>
      </c>
      <c r="K945" s="19" t="s">
        <v>61</v>
      </c>
      <c r="L945" s="28">
        <v>2008</v>
      </c>
      <c r="M945" s="28">
        <v>2008</v>
      </c>
      <c r="N945" s="29" t="s">
        <v>285</v>
      </c>
      <c r="O945" s="18" t="s">
        <v>297</v>
      </c>
    </row>
    <row r="946" spans="1:15">
      <c r="A946" s="28" t="s">
        <v>278</v>
      </c>
      <c r="B946" s="18" t="s">
        <v>257</v>
      </c>
      <c r="C946" s="18" t="s">
        <v>287</v>
      </c>
      <c r="D946" s="16">
        <v>0.5</v>
      </c>
      <c r="E946" s="16">
        <v>69.25</v>
      </c>
      <c r="F946" s="16">
        <v>-164.25</v>
      </c>
      <c r="G946" s="18">
        <v>3.85E-2</v>
      </c>
      <c r="H946" s="18">
        <v>0.39</v>
      </c>
      <c r="I946" s="18" t="s">
        <v>32</v>
      </c>
      <c r="J946" s="19" t="s">
        <v>61</v>
      </c>
      <c r="K946" s="19" t="s">
        <v>61</v>
      </c>
      <c r="L946" s="28">
        <v>2008</v>
      </c>
      <c r="M946" s="28">
        <v>2008</v>
      </c>
      <c r="N946" s="29" t="s">
        <v>285</v>
      </c>
      <c r="O946" s="18" t="s">
        <v>297</v>
      </c>
    </row>
    <row r="947" spans="1:15">
      <c r="A947" s="28" t="s">
        <v>278</v>
      </c>
      <c r="B947" s="18" t="s">
        <v>257</v>
      </c>
      <c r="C947" s="18" t="s">
        <v>287</v>
      </c>
      <c r="D947" s="16">
        <v>0.7</v>
      </c>
      <c r="E947" s="16">
        <v>70.25</v>
      </c>
      <c r="F947" s="16">
        <v>-162.75</v>
      </c>
      <c r="G947" s="18">
        <v>3.85E-2</v>
      </c>
      <c r="H947" s="18">
        <v>0.39</v>
      </c>
      <c r="I947" s="18" t="s">
        <v>32</v>
      </c>
      <c r="J947" s="19" t="s">
        <v>61</v>
      </c>
      <c r="K947" s="19" t="s">
        <v>61</v>
      </c>
      <c r="L947" s="28">
        <v>2008</v>
      </c>
      <c r="M947" s="28">
        <v>2008</v>
      </c>
      <c r="N947" s="29" t="s">
        <v>285</v>
      </c>
      <c r="O947" s="18" t="s">
        <v>297</v>
      </c>
    </row>
    <row r="948" spans="1:15">
      <c r="A948" s="28" t="s">
        <v>278</v>
      </c>
      <c r="B948" s="18" t="s">
        <v>257</v>
      </c>
      <c r="C948" s="18" t="s">
        <v>287</v>
      </c>
      <c r="D948" s="16">
        <v>0.47</v>
      </c>
      <c r="E948" s="16">
        <v>69.75</v>
      </c>
      <c r="F948" s="16">
        <v>-163.25</v>
      </c>
      <c r="G948" s="18">
        <v>3.85E-2</v>
      </c>
      <c r="H948" s="18">
        <v>0.39</v>
      </c>
      <c r="I948" s="18" t="s">
        <v>32</v>
      </c>
      <c r="J948" s="19" t="s">
        <v>61</v>
      </c>
      <c r="K948" s="19" t="s">
        <v>61</v>
      </c>
      <c r="L948" s="28">
        <v>2008</v>
      </c>
      <c r="M948" s="28">
        <v>2008</v>
      </c>
      <c r="N948" s="29" t="s">
        <v>285</v>
      </c>
      <c r="O948" s="18" t="s">
        <v>297</v>
      </c>
    </row>
    <row r="949" spans="1:15">
      <c r="A949" s="28" t="s">
        <v>278</v>
      </c>
      <c r="B949" s="18" t="s">
        <v>257</v>
      </c>
      <c r="C949" s="18" t="s">
        <v>287</v>
      </c>
      <c r="D949" s="16">
        <v>0.19</v>
      </c>
      <c r="E949" s="16">
        <v>71.25</v>
      </c>
      <c r="F949" s="16">
        <v>-157.75</v>
      </c>
      <c r="G949" s="18">
        <v>3.85E-2</v>
      </c>
      <c r="H949" s="18">
        <v>0.39</v>
      </c>
      <c r="I949" s="18" t="s">
        <v>32</v>
      </c>
      <c r="J949" s="19" t="s">
        <v>61</v>
      </c>
      <c r="K949" s="19" t="s">
        <v>61</v>
      </c>
      <c r="L949" s="28">
        <v>2008</v>
      </c>
      <c r="M949" s="28">
        <v>2008</v>
      </c>
      <c r="N949" s="29" t="s">
        <v>285</v>
      </c>
      <c r="O949" s="18" t="s">
        <v>297</v>
      </c>
    </row>
    <row r="950" spans="1:15">
      <c r="A950" s="28" t="s">
        <v>278</v>
      </c>
      <c r="B950" s="18" t="s">
        <v>257</v>
      </c>
      <c r="C950" s="18" t="s">
        <v>287</v>
      </c>
      <c r="D950" s="16">
        <v>0.8</v>
      </c>
      <c r="E950" s="16">
        <v>70.75</v>
      </c>
      <c r="F950" s="16">
        <v>-161.25</v>
      </c>
      <c r="G950" s="18">
        <v>3.85E-2</v>
      </c>
      <c r="H950" s="18">
        <v>0.39</v>
      </c>
      <c r="I950" s="18" t="s">
        <v>32</v>
      </c>
      <c r="J950" s="19" t="s">
        <v>61</v>
      </c>
      <c r="K950" s="19" t="s">
        <v>61</v>
      </c>
      <c r="L950" s="28">
        <v>2008</v>
      </c>
      <c r="M950" s="28">
        <v>2008</v>
      </c>
      <c r="N950" s="29" t="s">
        <v>285</v>
      </c>
      <c r="O950" s="18" t="s">
        <v>297</v>
      </c>
    </row>
    <row r="951" spans="1:15">
      <c r="A951" s="28" t="s">
        <v>278</v>
      </c>
      <c r="B951" s="18" t="s">
        <v>257</v>
      </c>
      <c r="C951" s="18" t="s">
        <v>287</v>
      </c>
      <c r="D951" s="16">
        <v>0.69</v>
      </c>
      <c r="E951" s="16">
        <v>70.75</v>
      </c>
      <c r="F951" s="16">
        <v>-160.25</v>
      </c>
      <c r="G951" s="18">
        <v>3.85E-2</v>
      </c>
      <c r="H951" s="18">
        <v>0.39</v>
      </c>
      <c r="I951" s="18" t="s">
        <v>32</v>
      </c>
      <c r="J951" s="19" t="s">
        <v>61</v>
      </c>
      <c r="K951" s="19" t="s">
        <v>61</v>
      </c>
      <c r="L951" s="28">
        <v>2008</v>
      </c>
      <c r="M951" s="28">
        <v>2008</v>
      </c>
      <c r="N951" s="29" t="s">
        <v>285</v>
      </c>
      <c r="O951" s="18" t="s">
        <v>297</v>
      </c>
    </row>
    <row r="952" spans="1:15">
      <c r="A952" s="28" t="s">
        <v>278</v>
      </c>
      <c r="B952" s="18" t="s">
        <v>257</v>
      </c>
      <c r="C952" s="18" t="s">
        <v>287</v>
      </c>
      <c r="D952" s="16">
        <v>0.43</v>
      </c>
      <c r="E952" s="16">
        <v>69.25</v>
      </c>
      <c r="F952" s="16">
        <v>-163.75</v>
      </c>
      <c r="G952" s="18">
        <v>3.85E-2</v>
      </c>
      <c r="H952" s="18">
        <v>0.39</v>
      </c>
      <c r="I952" s="18" t="s">
        <v>32</v>
      </c>
      <c r="J952" s="19" t="s">
        <v>61</v>
      </c>
      <c r="K952" s="19" t="s">
        <v>61</v>
      </c>
      <c r="L952" s="28">
        <v>2008</v>
      </c>
      <c r="M952" s="28">
        <v>2008</v>
      </c>
      <c r="N952" s="29" t="s">
        <v>285</v>
      </c>
      <c r="O952" s="18" t="s">
        <v>297</v>
      </c>
    </row>
    <row r="953" spans="1:15">
      <c r="A953" s="28" t="s">
        <v>278</v>
      </c>
      <c r="B953" s="18" t="s">
        <v>257</v>
      </c>
      <c r="C953" s="18" t="s">
        <v>287</v>
      </c>
      <c r="D953" s="16">
        <v>1</v>
      </c>
      <c r="E953" s="16">
        <v>68.75</v>
      </c>
      <c r="F953" s="16">
        <v>-167.25</v>
      </c>
      <c r="G953" s="18">
        <v>3.85E-2</v>
      </c>
      <c r="H953" s="18">
        <v>0.39</v>
      </c>
      <c r="I953" s="18" t="s">
        <v>32</v>
      </c>
      <c r="J953" s="19" t="s">
        <v>61</v>
      </c>
      <c r="K953" s="19" t="s">
        <v>61</v>
      </c>
      <c r="L953" s="28">
        <v>2008</v>
      </c>
      <c r="M953" s="28">
        <v>2008</v>
      </c>
      <c r="N953" s="29" t="s">
        <v>285</v>
      </c>
      <c r="O953" s="18" t="s">
        <v>297</v>
      </c>
    </row>
    <row r="954" spans="1:15">
      <c r="A954" s="28" t="s">
        <v>278</v>
      </c>
      <c r="B954" s="18" t="s">
        <v>257</v>
      </c>
      <c r="C954" s="18" t="s">
        <v>287</v>
      </c>
      <c r="D954" s="16">
        <v>0.9</v>
      </c>
      <c r="E954" s="16">
        <v>70.25</v>
      </c>
      <c r="F954" s="16">
        <v>-163.25</v>
      </c>
      <c r="G954" s="18">
        <v>3.85E-2</v>
      </c>
      <c r="H954" s="18">
        <v>0.39</v>
      </c>
      <c r="I954" s="18" t="s">
        <v>32</v>
      </c>
      <c r="J954" s="19" t="s">
        <v>61</v>
      </c>
      <c r="K954" s="19" t="s">
        <v>61</v>
      </c>
      <c r="L954" s="28">
        <v>2008</v>
      </c>
      <c r="M954" s="28">
        <v>2008</v>
      </c>
      <c r="N954" s="29" t="s">
        <v>285</v>
      </c>
      <c r="O954" s="18" t="s">
        <v>297</v>
      </c>
    </row>
    <row r="955" spans="1:15">
      <c r="A955" s="28" t="s">
        <v>278</v>
      </c>
      <c r="B955" s="18" t="s">
        <v>257</v>
      </c>
      <c r="C955" s="18" t="s">
        <v>287</v>
      </c>
      <c r="D955" s="16">
        <v>0.6</v>
      </c>
      <c r="E955" s="16">
        <v>68.75</v>
      </c>
      <c r="F955" s="16">
        <v>-166.25</v>
      </c>
      <c r="G955" s="18">
        <v>3.85E-2</v>
      </c>
      <c r="H955" s="18">
        <v>0.39</v>
      </c>
      <c r="I955" s="18" t="s">
        <v>32</v>
      </c>
      <c r="J955" s="19" t="s">
        <v>61</v>
      </c>
      <c r="K955" s="19" t="s">
        <v>61</v>
      </c>
      <c r="L955" s="28">
        <v>2008</v>
      </c>
      <c r="M955" s="28">
        <v>2008</v>
      </c>
      <c r="N955" s="29" t="s">
        <v>285</v>
      </c>
      <c r="O955" s="18" t="s">
        <v>297</v>
      </c>
    </row>
    <row r="956" spans="1:15">
      <c r="A956" s="28" t="s">
        <v>278</v>
      </c>
      <c r="B956" s="18" t="s">
        <v>257</v>
      </c>
      <c r="C956" s="18" t="s">
        <v>287</v>
      </c>
      <c r="D956" s="16">
        <v>0.21</v>
      </c>
      <c r="E956" s="16">
        <v>71.25</v>
      </c>
      <c r="F956" s="16">
        <v>-157.25</v>
      </c>
      <c r="G956" s="18">
        <v>3.85E-2</v>
      </c>
      <c r="H956" s="18">
        <v>0.39</v>
      </c>
      <c r="I956" s="18" t="s">
        <v>32</v>
      </c>
      <c r="J956" s="19" t="s">
        <v>61</v>
      </c>
      <c r="K956" s="19" t="s">
        <v>61</v>
      </c>
      <c r="L956" s="28">
        <v>2008</v>
      </c>
      <c r="M956" s="28">
        <v>2008</v>
      </c>
      <c r="N956" s="29" t="s">
        <v>285</v>
      </c>
      <c r="O956" s="18" t="s">
        <v>297</v>
      </c>
    </row>
    <row r="957" spans="1:15">
      <c r="A957" s="28" t="s">
        <v>278</v>
      </c>
      <c r="B957" s="18" t="s">
        <v>257</v>
      </c>
      <c r="C957" s="18" t="s">
        <v>287</v>
      </c>
      <c r="D957" s="16">
        <v>0.63</v>
      </c>
      <c r="E957" s="16">
        <v>69.25</v>
      </c>
      <c r="F957" s="16">
        <v>-164.75</v>
      </c>
      <c r="G957" s="18">
        <v>3.85E-2</v>
      </c>
      <c r="H957" s="18">
        <v>0.39</v>
      </c>
      <c r="I957" s="18" t="s">
        <v>32</v>
      </c>
      <c r="J957" s="19" t="s">
        <v>61</v>
      </c>
      <c r="K957" s="19" t="s">
        <v>61</v>
      </c>
      <c r="L957" s="28">
        <v>2008</v>
      </c>
      <c r="M957" s="28">
        <v>2008</v>
      </c>
      <c r="N957" s="29" t="s">
        <v>285</v>
      </c>
      <c r="O957" s="18" t="s">
        <v>297</v>
      </c>
    </row>
    <row r="958" spans="1:15">
      <c r="A958" s="28" t="s">
        <v>278</v>
      </c>
      <c r="B958" s="18" t="s">
        <v>257</v>
      </c>
      <c r="C958" s="18" t="s">
        <v>287</v>
      </c>
      <c r="D958" s="16">
        <v>0.2</v>
      </c>
      <c r="E958" s="16">
        <v>71.25</v>
      </c>
      <c r="F958" s="16">
        <v>-158.25</v>
      </c>
      <c r="G958" s="18">
        <v>3.85E-2</v>
      </c>
      <c r="H958" s="18">
        <v>0.39</v>
      </c>
      <c r="I958" s="18" t="s">
        <v>32</v>
      </c>
      <c r="J958" s="19" t="s">
        <v>61</v>
      </c>
      <c r="K958" s="19" t="s">
        <v>61</v>
      </c>
      <c r="L958" s="28">
        <v>2008</v>
      </c>
      <c r="M958" s="28">
        <v>2008</v>
      </c>
      <c r="N958" s="29" t="s">
        <v>285</v>
      </c>
      <c r="O958" s="18" t="s">
        <v>297</v>
      </c>
    </row>
    <row r="959" spans="1:15">
      <c r="A959" s="28" t="s">
        <v>278</v>
      </c>
      <c r="B959" s="18" t="s">
        <v>257</v>
      </c>
      <c r="C959" s="18" t="s">
        <v>287</v>
      </c>
      <c r="D959" s="16">
        <v>0.86</v>
      </c>
      <c r="E959" s="16">
        <v>70.75</v>
      </c>
      <c r="F959" s="16">
        <v>-161.75</v>
      </c>
      <c r="G959" s="18">
        <v>3.85E-2</v>
      </c>
      <c r="H959" s="18">
        <v>0.39</v>
      </c>
      <c r="I959" s="18" t="s">
        <v>32</v>
      </c>
      <c r="J959" s="19" t="s">
        <v>61</v>
      </c>
      <c r="K959" s="19" t="s">
        <v>61</v>
      </c>
      <c r="L959" s="28">
        <v>2008</v>
      </c>
      <c r="M959" s="28">
        <v>2008</v>
      </c>
      <c r="N959" s="29" t="s">
        <v>285</v>
      </c>
      <c r="O959" s="18" t="s">
        <v>297</v>
      </c>
    </row>
    <row r="960" spans="1:15">
      <c r="A960" s="28" t="s">
        <v>278</v>
      </c>
      <c r="B960" s="18" t="s">
        <v>257</v>
      </c>
      <c r="C960" s="18" t="s">
        <v>287</v>
      </c>
      <c r="D960" s="16">
        <v>0.8</v>
      </c>
      <c r="E960" s="16">
        <v>69.25</v>
      </c>
      <c r="F960" s="16">
        <v>-165.25</v>
      </c>
      <c r="G960" s="18">
        <v>3.85E-2</v>
      </c>
      <c r="H960" s="18">
        <v>0.39</v>
      </c>
      <c r="I960" s="18" t="s">
        <v>32</v>
      </c>
      <c r="J960" s="19" t="s">
        <v>61</v>
      </c>
      <c r="K960" s="19" t="s">
        <v>61</v>
      </c>
      <c r="L960" s="28">
        <v>2008</v>
      </c>
      <c r="M960" s="28">
        <v>2008</v>
      </c>
      <c r="N960" s="29" t="s">
        <v>285</v>
      </c>
      <c r="O960" s="18" t="s">
        <v>297</v>
      </c>
    </row>
    <row r="961" spans="1:15">
      <c r="A961" s="28" t="s">
        <v>278</v>
      </c>
      <c r="B961" s="18" t="s">
        <v>257</v>
      </c>
      <c r="C961" s="18" t="s">
        <v>287</v>
      </c>
      <c r="D961" s="16">
        <v>0.19</v>
      </c>
      <c r="E961" s="16">
        <v>71.25</v>
      </c>
      <c r="F961" s="16">
        <v>-158.75</v>
      </c>
      <c r="G961" s="18">
        <v>3.85E-2</v>
      </c>
      <c r="H961" s="18">
        <v>0.39</v>
      </c>
      <c r="I961" s="18" t="s">
        <v>32</v>
      </c>
      <c r="J961" s="19" t="s">
        <v>61</v>
      </c>
      <c r="K961" s="19" t="s">
        <v>61</v>
      </c>
      <c r="L961" s="28">
        <v>2008</v>
      </c>
      <c r="M961" s="28">
        <v>2008</v>
      </c>
      <c r="N961" s="29" t="s">
        <v>285</v>
      </c>
      <c r="O961" s="18" t="s">
        <v>297</v>
      </c>
    </row>
    <row r="962" spans="1:15">
      <c r="A962" s="28" t="s">
        <v>278</v>
      </c>
      <c r="B962" s="18" t="s">
        <v>257</v>
      </c>
      <c r="C962" s="18" t="s">
        <v>287</v>
      </c>
      <c r="D962" s="16">
        <v>0.17</v>
      </c>
      <c r="E962" s="16">
        <v>71.25</v>
      </c>
      <c r="F962" s="16">
        <v>-159.25</v>
      </c>
      <c r="G962" s="18">
        <v>3.85E-2</v>
      </c>
      <c r="H962" s="18">
        <v>0.39</v>
      </c>
      <c r="I962" s="18" t="s">
        <v>32</v>
      </c>
      <c r="J962" s="19" t="s">
        <v>61</v>
      </c>
      <c r="K962" s="19" t="s">
        <v>61</v>
      </c>
      <c r="L962" s="28">
        <v>2008</v>
      </c>
      <c r="M962" s="28">
        <v>2008</v>
      </c>
      <c r="N962" s="29" t="s">
        <v>285</v>
      </c>
      <c r="O962" s="18" t="s">
        <v>297</v>
      </c>
    </row>
    <row r="963" spans="1:15">
      <c r="A963" s="28" t="s">
        <v>278</v>
      </c>
      <c r="B963" s="18" t="s">
        <v>257</v>
      </c>
      <c r="C963" s="18" t="s">
        <v>287</v>
      </c>
      <c r="D963" s="16">
        <v>0.47</v>
      </c>
      <c r="E963" s="16">
        <v>70.25</v>
      </c>
      <c r="F963" s="16">
        <v>-162.25</v>
      </c>
      <c r="G963" s="18">
        <v>3.85E-2</v>
      </c>
      <c r="H963" s="18">
        <v>0.39</v>
      </c>
      <c r="I963" s="18" t="s">
        <v>32</v>
      </c>
      <c r="J963" s="19" t="s">
        <v>61</v>
      </c>
      <c r="K963" s="19" t="s">
        <v>61</v>
      </c>
      <c r="L963" s="28">
        <v>2008</v>
      </c>
      <c r="M963" s="28">
        <v>2008</v>
      </c>
      <c r="N963" s="29" t="s">
        <v>285</v>
      </c>
      <c r="O963" s="18" t="s">
        <v>297</v>
      </c>
    </row>
    <row r="964" spans="1:15">
      <c r="A964" s="28" t="s">
        <v>278</v>
      </c>
      <c r="B964" s="18" t="s">
        <v>257</v>
      </c>
      <c r="C964" s="18" t="s">
        <v>287</v>
      </c>
      <c r="D964" s="16">
        <v>0.9</v>
      </c>
      <c r="E964" s="16">
        <v>69.25</v>
      </c>
      <c r="F964" s="16">
        <v>-165.75</v>
      </c>
      <c r="G964" s="18">
        <v>3.85E-2</v>
      </c>
      <c r="H964" s="18">
        <v>0.39</v>
      </c>
      <c r="I964" s="18" t="s">
        <v>32</v>
      </c>
      <c r="J964" s="19" t="s">
        <v>61</v>
      </c>
      <c r="K964" s="19" t="s">
        <v>61</v>
      </c>
      <c r="L964" s="28">
        <v>2008</v>
      </c>
      <c r="M964" s="28">
        <v>2008</v>
      </c>
      <c r="N964" s="29" t="s">
        <v>285</v>
      </c>
      <c r="O964" s="18" t="s">
        <v>297</v>
      </c>
    </row>
    <row r="965" spans="1:15">
      <c r="A965" s="28" t="s">
        <v>278</v>
      </c>
      <c r="B965" s="18" t="s">
        <v>257</v>
      </c>
      <c r="C965" s="18" t="s">
        <v>287</v>
      </c>
      <c r="D965" s="16">
        <v>0.91</v>
      </c>
      <c r="E965" s="16">
        <v>70.75</v>
      </c>
      <c r="F965" s="16">
        <v>-162.25</v>
      </c>
      <c r="G965" s="18">
        <v>3.85E-2</v>
      </c>
      <c r="H965" s="18">
        <v>0.39</v>
      </c>
      <c r="I965" s="18" t="s">
        <v>32</v>
      </c>
      <c r="J965" s="19" t="s">
        <v>61</v>
      </c>
      <c r="K965" s="19" t="s">
        <v>61</v>
      </c>
      <c r="L965" s="28">
        <v>2008</v>
      </c>
      <c r="M965" s="28">
        <v>2008</v>
      </c>
      <c r="N965" s="29" t="s">
        <v>285</v>
      </c>
      <c r="O965" s="18" t="s">
        <v>297</v>
      </c>
    </row>
    <row r="966" spans="1:15">
      <c r="A966" s="28" t="s">
        <v>278</v>
      </c>
      <c r="B966" s="18" t="s">
        <v>257</v>
      </c>
      <c r="C966" s="18" t="s">
        <v>287</v>
      </c>
      <c r="D966" s="16">
        <v>1</v>
      </c>
      <c r="E966" s="16">
        <v>69.25</v>
      </c>
      <c r="F966" s="16">
        <v>-166.25</v>
      </c>
      <c r="G966" s="18">
        <v>3.85E-2</v>
      </c>
      <c r="H966" s="18">
        <v>0.39</v>
      </c>
      <c r="I966" s="18" t="s">
        <v>32</v>
      </c>
      <c r="J966" s="19" t="s">
        <v>61</v>
      </c>
      <c r="K966" s="19" t="s">
        <v>61</v>
      </c>
      <c r="L966" s="28">
        <v>2008</v>
      </c>
      <c r="M966" s="28">
        <v>2008</v>
      </c>
      <c r="N966" s="29" t="s">
        <v>285</v>
      </c>
      <c r="O966" s="18" t="s">
        <v>297</v>
      </c>
    </row>
    <row r="967" spans="1:15">
      <c r="A967" s="28" t="s">
        <v>278</v>
      </c>
      <c r="B967" s="18" t="s">
        <v>257</v>
      </c>
      <c r="C967" s="18" t="s">
        <v>287</v>
      </c>
      <c r="D967" s="16">
        <v>0.61</v>
      </c>
      <c r="E967" s="16">
        <v>70.75</v>
      </c>
      <c r="F967" s="16">
        <v>-159.75</v>
      </c>
      <c r="G967" s="18">
        <v>3.85E-2</v>
      </c>
      <c r="H967" s="18">
        <v>0.39</v>
      </c>
      <c r="I967" s="18" t="s">
        <v>32</v>
      </c>
      <c r="J967" s="19" t="s">
        <v>61</v>
      </c>
      <c r="K967" s="19" t="s">
        <v>61</v>
      </c>
      <c r="L967" s="28">
        <v>2008</v>
      </c>
      <c r="M967" s="28">
        <v>2008</v>
      </c>
      <c r="N967" s="29" t="s">
        <v>285</v>
      </c>
      <c r="O967" s="18" t="s">
        <v>297</v>
      </c>
    </row>
    <row r="968" spans="1:15">
      <c r="A968" s="28" t="s">
        <v>278</v>
      </c>
      <c r="B968" s="18" t="s">
        <v>257</v>
      </c>
      <c r="C968" s="18" t="s">
        <v>287</v>
      </c>
      <c r="D968" s="16">
        <v>0.17</v>
      </c>
      <c r="E968" s="16">
        <v>71.25</v>
      </c>
      <c r="F968" s="16">
        <v>-159.75</v>
      </c>
      <c r="G968" s="18">
        <v>3.85E-2</v>
      </c>
      <c r="H968" s="18">
        <v>0.39</v>
      </c>
      <c r="I968" s="18" t="s">
        <v>32</v>
      </c>
      <c r="J968" s="19" t="s">
        <v>61</v>
      </c>
      <c r="K968" s="19" t="s">
        <v>61</v>
      </c>
      <c r="L968" s="28">
        <v>2008</v>
      </c>
      <c r="M968" s="28">
        <v>2008</v>
      </c>
      <c r="N968" s="29" t="s">
        <v>285</v>
      </c>
      <c r="O968" s="18" t="s">
        <v>297</v>
      </c>
    </row>
    <row r="969" spans="1:15">
      <c r="A969" s="28" t="s">
        <v>278</v>
      </c>
      <c r="B969" s="18" t="s">
        <v>257</v>
      </c>
      <c r="C969" s="18" t="s">
        <v>287</v>
      </c>
      <c r="D969" s="16">
        <v>1</v>
      </c>
      <c r="E969" s="16">
        <v>69.25</v>
      </c>
      <c r="F969" s="16">
        <v>-166.75</v>
      </c>
      <c r="G969" s="18">
        <v>3.85E-2</v>
      </c>
      <c r="H969" s="18">
        <v>0.39</v>
      </c>
      <c r="I969" s="18" t="s">
        <v>32</v>
      </c>
      <c r="J969" s="19" t="s">
        <v>61</v>
      </c>
      <c r="K969" s="19" t="s">
        <v>61</v>
      </c>
      <c r="L969" s="28">
        <v>2008</v>
      </c>
      <c r="M969" s="28">
        <v>2008</v>
      </c>
      <c r="N969" s="29" t="s">
        <v>285</v>
      </c>
      <c r="O969" s="18" t="s">
        <v>297</v>
      </c>
    </row>
    <row r="970" spans="1:15">
      <c r="A970" s="28" t="s">
        <v>278</v>
      </c>
      <c r="B970" s="18" t="s">
        <v>257</v>
      </c>
      <c r="C970" s="18" t="s">
        <v>287</v>
      </c>
      <c r="D970" s="16">
        <v>1</v>
      </c>
      <c r="E970" s="16">
        <v>68.25</v>
      </c>
      <c r="F970" s="16">
        <v>-167.25</v>
      </c>
      <c r="G970" s="18">
        <v>3.85E-2</v>
      </c>
      <c r="H970" s="18">
        <v>0.39</v>
      </c>
      <c r="I970" s="18" t="s">
        <v>32</v>
      </c>
      <c r="J970" s="19" t="s">
        <v>61</v>
      </c>
      <c r="K970" s="19" t="s">
        <v>61</v>
      </c>
      <c r="L970" s="28">
        <v>2008</v>
      </c>
      <c r="M970" s="28">
        <v>2008</v>
      </c>
      <c r="N970" s="29" t="s">
        <v>285</v>
      </c>
      <c r="O970" s="18" t="s">
        <v>297</v>
      </c>
    </row>
    <row r="971" spans="1:15">
      <c r="A971" s="28" t="s">
        <v>278</v>
      </c>
      <c r="B971" s="18" t="s">
        <v>257</v>
      </c>
      <c r="C971" s="18" t="s">
        <v>287</v>
      </c>
      <c r="D971" s="16">
        <v>0.93</v>
      </c>
      <c r="E971" s="16">
        <v>69.75</v>
      </c>
      <c r="F971" s="16">
        <v>-164.25</v>
      </c>
      <c r="G971" s="18">
        <v>3.85E-2</v>
      </c>
      <c r="H971" s="18">
        <v>0.39</v>
      </c>
      <c r="I971" s="18" t="s">
        <v>32</v>
      </c>
      <c r="J971" s="19" t="s">
        <v>61</v>
      </c>
      <c r="K971" s="19" t="s">
        <v>61</v>
      </c>
      <c r="L971" s="28">
        <v>2008</v>
      </c>
      <c r="M971" s="28">
        <v>2008</v>
      </c>
      <c r="N971" s="29" t="s">
        <v>285</v>
      </c>
      <c r="O971" s="18" t="s">
        <v>297</v>
      </c>
    </row>
    <row r="972" spans="1:15">
      <c r="A972" s="28" t="s">
        <v>278</v>
      </c>
      <c r="B972" s="18" t="s">
        <v>257</v>
      </c>
      <c r="C972" s="18" t="s">
        <v>287</v>
      </c>
      <c r="D972" s="16">
        <v>0.17</v>
      </c>
      <c r="E972" s="16">
        <v>71.25</v>
      </c>
      <c r="F972" s="16">
        <v>-160.25</v>
      </c>
      <c r="G972" s="18">
        <v>3.85E-2</v>
      </c>
      <c r="H972" s="18">
        <v>0.39</v>
      </c>
      <c r="I972" s="18" t="s">
        <v>32</v>
      </c>
      <c r="J972" s="19" t="s">
        <v>61</v>
      </c>
      <c r="K972" s="19" t="s">
        <v>61</v>
      </c>
      <c r="L972" s="28">
        <v>2008</v>
      </c>
      <c r="M972" s="28">
        <v>2008</v>
      </c>
      <c r="N972" s="29" t="s">
        <v>285</v>
      </c>
      <c r="O972" s="18" t="s">
        <v>297</v>
      </c>
    </row>
    <row r="973" spans="1:15">
      <c r="A973" s="28" t="s">
        <v>278</v>
      </c>
      <c r="B973" s="18" t="s">
        <v>257</v>
      </c>
      <c r="C973" s="18" t="s">
        <v>287</v>
      </c>
      <c r="D973" s="16">
        <v>0.21</v>
      </c>
      <c r="E973" s="16">
        <v>70.75</v>
      </c>
      <c r="F973" s="16">
        <v>-158.25</v>
      </c>
      <c r="G973" s="18">
        <v>3.85E-2</v>
      </c>
      <c r="H973" s="18">
        <v>0.39</v>
      </c>
      <c r="I973" s="18" t="s">
        <v>32</v>
      </c>
      <c r="J973" s="19" t="s">
        <v>61</v>
      </c>
      <c r="K973" s="19" t="s">
        <v>61</v>
      </c>
      <c r="L973" s="28">
        <v>2008</v>
      </c>
      <c r="M973" s="28">
        <v>2008</v>
      </c>
      <c r="N973" s="29" t="s">
        <v>285</v>
      </c>
      <c r="O973" s="18" t="s">
        <v>297</v>
      </c>
    </row>
    <row r="974" spans="1:15">
      <c r="A974" s="28" t="s">
        <v>278</v>
      </c>
      <c r="B974" s="18" t="s">
        <v>257</v>
      </c>
      <c r="C974" s="18" t="s">
        <v>287</v>
      </c>
      <c r="D974" s="16">
        <v>0.8</v>
      </c>
      <c r="E974" s="16">
        <v>68.25</v>
      </c>
      <c r="F974" s="16">
        <v>-166.75</v>
      </c>
      <c r="G974" s="18">
        <v>3.85E-2</v>
      </c>
      <c r="H974" s="18">
        <v>0.39</v>
      </c>
      <c r="I974" s="18" t="s">
        <v>32</v>
      </c>
      <c r="J974" s="19" t="s">
        <v>61</v>
      </c>
      <c r="K974" s="19" t="s">
        <v>61</v>
      </c>
      <c r="L974" s="28">
        <v>2008</v>
      </c>
      <c r="M974" s="28">
        <v>2008</v>
      </c>
      <c r="N974" s="29" t="s">
        <v>285</v>
      </c>
      <c r="O974" s="18" t="s">
        <v>297</v>
      </c>
    </row>
    <row r="975" spans="1:15">
      <c r="A975" s="28" t="s">
        <v>278</v>
      </c>
      <c r="B975" s="18" t="s">
        <v>257</v>
      </c>
      <c r="C975" s="18" t="s">
        <v>287</v>
      </c>
      <c r="D975" s="16">
        <v>0.4</v>
      </c>
      <c r="E975" s="16">
        <v>70.25</v>
      </c>
      <c r="F975" s="16">
        <v>-161.75</v>
      </c>
      <c r="G975" s="18">
        <v>3.85E-2</v>
      </c>
      <c r="H975" s="18">
        <v>0.39</v>
      </c>
      <c r="I975" s="18" t="s">
        <v>32</v>
      </c>
      <c r="J975" s="19" t="s">
        <v>61</v>
      </c>
      <c r="K975" s="19" t="s">
        <v>61</v>
      </c>
      <c r="L975" s="28">
        <v>2008</v>
      </c>
      <c r="M975" s="28">
        <v>2008</v>
      </c>
      <c r="N975" s="29" t="s">
        <v>285</v>
      </c>
      <c r="O975" s="18" t="s">
        <v>297</v>
      </c>
    </row>
    <row r="976" spans="1:15">
      <c r="A976" s="28" t="s">
        <v>278</v>
      </c>
      <c r="B976" s="18" t="s">
        <v>257</v>
      </c>
      <c r="C976" s="18" t="s">
        <v>287</v>
      </c>
      <c r="D976" s="16">
        <v>0.47</v>
      </c>
      <c r="E976" s="16">
        <v>70.25</v>
      </c>
      <c r="F976" s="16">
        <v>-161.25</v>
      </c>
      <c r="G976" s="18">
        <v>3.85E-2</v>
      </c>
      <c r="H976" s="18">
        <v>0.39</v>
      </c>
      <c r="I976" s="18" t="s">
        <v>32</v>
      </c>
      <c r="J976" s="19" t="s">
        <v>61</v>
      </c>
      <c r="K976" s="19" t="s">
        <v>61</v>
      </c>
      <c r="L976" s="28">
        <v>2008</v>
      </c>
      <c r="M976" s="28">
        <v>2008</v>
      </c>
      <c r="N976" s="29" t="s">
        <v>285</v>
      </c>
      <c r="O976" s="18" t="s">
        <v>297</v>
      </c>
    </row>
    <row r="977" spans="1:15">
      <c r="A977" s="28" t="s">
        <v>278</v>
      </c>
      <c r="B977" s="18" t="s">
        <v>257</v>
      </c>
      <c r="C977" s="18" t="s">
        <v>287</v>
      </c>
      <c r="D977" s="16">
        <v>0.5</v>
      </c>
      <c r="E977" s="16">
        <v>68.75</v>
      </c>
      <c r="F977" s="16">
        <v>-165.75</v>
      </c>
      <c r="G977" s="18">
        <v>3.85E-2</v>
      </c>
      <c r="H977" s="18">
        <v>0.39</v>
      </c>
      <c r="I977" s="18" t="s">
        <v>32</v>
      </c>
      <c r="J977" s="19" t="s">
        <v>61</v>
      </c>
      <c r="K977" s="19" t="s">
        <v>61</v>
      </c>
      <c r="L977" s="28">
        <v>2008</v>
      </c>
      <c r="M977" s="28">
        <v>2008</v>
      </c>
      <c r="N977" s="29" t="s">
        <v>285</v>
      </c>
      <c r="O977" s="18" t="s">
        <v>297</v>
      </c>
    </row>
    <row r="978" spans="1:15">
      <c r="A978" s="28" t="s">
        <v>278</v>
      </c>
      <c r="B978" s="18" t="s">
        <v>257</v>
      </c>
      <c r="C978" s="18" t="s">
        <v>287</v>
      </c>
      <c r="D978" s="16">
        <v>0.35</v>
      </c>
      <c r="E978" s="16">
        <v>70.75</v>
      </c>
      <c r="F978" s="16">
        <v>-159.25</v>
      </c>
      <c r="G978" s="18">
        <v>3.85E-2</v>
      </c>
      <c r="H978" s="18">
        <v>0.39</v>
      </c>
      <c r="I978" s="18" t="s">
        <v>32</v>
      </c>
      <c r="J978" s="19" t="s">
        <v>61</v>
      </c>
      <c r="K978" s="19" t="s">
        <v>61</v>
      </c>
      <c r="L978" s="28">
        <v>2008</v>
      </c>
      <c r="M978" s="28">
        <v>2008</v>
      </c>
      <c r="N978" s="29" t="s">
        <v>285</v>
      </c>
      <c r="O978" s="18" t="s">
        <v>297</v>
      </c>
    </row>
    <row r="979" spans="1:15">
      <c r="A979" s="28" t="s">
        <v>278</v>
      </c>
      <c r="B979" s="18" t="s">
        <v>257</v>
      </c>
      <c r="C979" s="18" t="s">
        <v>287</v>
      </c>
      <c r="D979" s="16">
        <v>0.91</v>
      </c>
      <c r="E979" s="16">
        <v>70.75</v>
      </c>
      <c r="F979" s="16">
        <v>-162.75</v>
      </c>
      <c r="G979" s="18">
        <v>3.85E-2</v>
      </c>
      <c r="H979" s="18">
        <v>0.39</v>
      </c>
      <c r="I979" s="18" t="s">
        <v>32</v>
      </c>
      <c r="J979" s="19" t="s">
        <v>61</v>
      </c>
      <c r="K979" s="19" t="s">
        <v>61</v>
      </c>
      <c r="L979" s="28">
        <v>2008</v>
      </c>
      <c r="M979" s="28">
        <v>2008</v>
      </c>
      <c r="N979" s="29" t="s">
        <v>285</v>
      </c>
      <c r="O979" s="18" t="s">
        <v>297</v>
      </c>
    </row>
    <row r="980" spans="1:15">
      <c r="A980" s="28" t="s">
        <v>278</v>
      </c>
      <c r="B980" s="18" t="s">
        <v>257</v>
      </c>
      <c r="C980" s="18" t="s">
        <v>287</v>
      </c>
      <c r="D980" s="16">
        <v>0.4</v>
      </c>
      <c r="E980" s="16">
        <v>68.75</v>
      </c>
      <c r="F980" s="16">
        <v>-165.25</v>
      </c>
      <c r="G980" s="18">
        <v>3.85E-2</v>
      </c>
      <c r="H980" s="18">
        <v>0.39</v>
      </c>
      <c r="I980" s="18" t="s">
        <v>32</v>
      </c>
      <c r="J980" s="19" t="s">
        <v>61</v>
      </c>
      <c r="K980" s="19" t="s">
        <v>61</v>
      </c>
      <c r="L980" s="28">
        <v>2008</v>
      </c>
      <c r="M980" s="28">
        <v>2008</v>
      </c>
      <c r="N980" s="29" t="s">
        <v>285</v>
      </c>
      <c r="O980" s="18" t="s">
        <v>297</v>
      </c>
    </row>
    <row r="981" spans="1:15">
      <c r="A981" s="28" t="s">
        <v>278</v>
      </c>
      <c r="B981" s="18" t="s">
        <v>257</v>
      </c>
      <c r="C981" s="18" t="s">
        <v>287</v>
      </c>
      <c r="D981" s="16">
        <v>1</v>
      </c>
      <c r="E981" s="16">
        <v>70.25</v>
      </c>
      <c r="F981" s="16">
        <v>-163.75</v>
      </c>
      <c r="G981" s="18">
        <v>3.85E-2</v>
      </c>
      <c r="H981" s="18">
        <v>0.39</v>
      </c>
      <c r="I981" s="18" t="s">
        <v>32</v>
      </c>
      <c r="J981" s="19" t="s">
        <v>61</v>
      </c>
      <c r="K981" s="19" t="s">
        <v>61</v>
      </c>
      <c r="L981" s="28">
        <v>2008</v>
      </c>
      <c r="M981" s="28">
        <v>2008</v>
      </c>
      <c r="N981" s="29" t="s">
        <v>285</v>
      </c>
      <c r="O981" s="18" t="s">
        <v>297</v>
      </c>
    </row>
    <row r="982" spans="1:15">
      <c r="A982" s="28" t="s">
        <v>278</v>
      </c>
      <c r="B982" s="18" t="s">
        <v>257</v>
      </c>
      <c r="C982" s="18" t="s">
        <v>287</v>
      </c>
      <c r="D982" s="16">
        <v>0.14000000000000001</v>
      </c>
      <c r="E982" s="16">
        <v>70.75</v>
      </c>
      <c r="F982" s="16">
        <v>-158.75</v>
      </c>
      <c r="G982" s="18">
        <v>3.85E-2</v>
      </c>
      <c r="H982" s="18">
        <v>0.39</v>
      </c>
      <c r="I982" s="18" t="s">
        <v>32</v>
      </c>
      <c r="J982" s="19" t="s">
        <v>61</v>
      </c>
      <c r="K982" s="19" t="s">
        <v>61</v>
      </c>
      <c r="L982" s="28">
        <v>2008</v>
      </c>
      <c r="M982" s="28">
        <v>2008</v>
      </c>
      <c r="N982" s="29" t="s">
        <v>285</v>
      </c>
      <c r="O982" s="18" t="s">
        <v>297</v>
      </c>
    </row>
    <row r="983" spans="1:15">
      <c r="A983" s="28" t="s">
        <v>278</v>
      </c>
      <c r="B983" s="18" t="s">
        <v>257</v>
      </c>
      <c r="C983" s="18" t="s">
        <v>287</v>
      </c>
      <c r="D983" s="16">
        <v>0.33</v>
      </c>
      <c r="E983" s="16">
        <v>69.25</v>
      </c>
      <c r="F983" s="16">
        <v>-163.25</v>
      </c>
      <c r="G983" s="18">
        <v>3.85E-2</v>
      </c>
      <c r="H983" s="18">
        <v>0.39</v>
      </c>
      <c r="I983" s="18" t="s">
        <v>32</v>
      </c>
      <c r="J983" s="19" t="s">
        <v>61</v>
      </c>
      <c r="K983" s="19" t="s">
        <v>61</v>
      </c>
      <c r="L983" s="28">
        <v>2008</v>
      </c>
      <c r="M983" s="28">
        <v>2008</v>
      </c>
      <c r="N983" s="29" t="s">
        <v>285</v>
      </c>
      <c r="O983" s="18" t="s">
        <v>297</v>
      </c>
    </row>
    <row r="984" spans="1:15">
      <c r="A984" s="28" t="s">
        <v>278</v>
      </c>
      <c r="B984" s="18" t="s">
        <v>257</v>
      </c>
      <c r="C984" s="18" t="s">
        <v>287</v>
      </c>
      <c r="D984" s="16">
        <v>0.13</v>
      </c>
      <c r="E984" s="16">
        <v>71.25</v>
      </c>
      <c r="F984" s="16">
        <v>-156.75</v>
      </c>
      <c r="G984" s="18">
        <v>3.85E-2</v>
      </c>
      <c r="H984" s="18">
        <v>0.39</v>
      </c>
      <c r="I984" s="18" t="s">
        <v>32</v>
      </c>
      <c r="J984" s="19" t="s">
        <v>61</v>
      </c>
      <c r="K984" s="19" t="s">
        <v>61</v>
      </c>
      <c r="L984" s="28">
        <v>2008</v>
      </c>
      <c r="M984" s="28">
        <v>2008</v>
      </c>
      <c r="N984" s="29" t="s">
        <v>285</v>
      </c>
      <c r="O984" s="18" t="s">
        <v>297</v>
      </c>
    </row>
    <row r="985" spans="1:15">
      <c r="A985" s="28" t="s">
        <v>278</v>
      </c>
      <c r="B985" s="18" t="s">
        <v>257</v>
      </c>
      <c r="C985" s="18" t="s">
        <v>287</v>
      </c>
      <c r="D985" s="16">
        <v>0.35</v>
      </c>
      <c r="E985" s="16">
        <v>70.25</v>
      </c>
      <c r="F985" s="16">
        <v>-160.75</v>
      </c>
      <c r="G985" s="18">
        <v>3.85E-2</v>
      </c>
      <c r="H985" s="18">
        <v>0.39</v>
      </c>
      <c r="I985" s="18" t="s">
        <v>32</v>
      </c>
      <c r="J985" s="19" t="s">
        <v>61</v>
      </c>
      <c r="K985" s="19" t="s">
        <v>61</v>
      </c>
      <c r="L985" s="28">
        <v>2008</v>
      </c>
      <c r="M985" s="28">
        <v>2008</v>
      </c>
      <c r="N985" s="29" t="s">
        <v>285</v>
      </c>
      <c r="O985" s="18" t="s">
        <v>297</v>
      </c>
    </row>
    <row r="986" spans="1:15">
      <c r="A986" s="28" t="s">
        <v>278</v>
      </c>
      <c r="B986" s="18" t="s">
        <v>257</v>
      </c>
      <c r="C986" s="18" t="s">
        <v>287</v>
      </c>
      <c r="D986" s="16">
        <v>1</v>
      </c>
      <c r="E986" s="16">
        <v>68.25</v>
      </c>
      <c r="F986" s="16">
        <v>-167.75</v>
      </c>
      <c r="G986" s="18">
        <v>3.85E-2</v>
      </c>
      <c r="H986" s="18">
        <v>0.39</v>
      </c>
      <c r="I986" s="18" t="s">
        <v>32</v>
      </c>
      <c r="J986" s="19" t="s">
        <v>61</v>
      </c>
      <c r="K986" s="19" t="s">
        <v>61</v>
      </c>
      <c r="L986" s="28">
        <v>2008</v>
      </c>
      <c r="M986" s="28">
        <v>2008</v>
      </c>
      <c r="N986" s="29" t="s">
        <v>285</v>
      </c>
      <c r="O986" s="18" t="s">
        <v>297</v>
      </c>
    </row>
    <row r="987" spans="1:15">
      <c r="A987" s="28" t="s">
        <v>278</v>
      </c>
      <c r="B987" s="18" t="s">
        <v>257</v>
      </c>
      <c r="C987" s="18" t="s">
        <v>287</v>
      </c>
      <c r="D987" s="16">
        <v>0.17</v>
      </c>
      <c r="E987" s="16">
        <v>71.25</v>
      </c>
      <c r="F987" s="16">
        <v>-160.75</v>
      </c>
      <c r="G987" s="18">
        <v>3.85E-2</v>
      </c>
      <c r="H987" s="18">
        <v>0.39</v>
      </c>
      <c r="I987" s="18" t="s">
        <v>32</v>
      </c>
      <c r="J987" s="19" t="s">
        <v>61</v>
      </c>
      <c r="K987" s="19" t="s">
        <v>61</v>
      </c>
      <c r="L987" s="28">
        <v>2008</v>
      </c>
      <c r="M987" s="28">
        <v>2008</v>
      </c>
      <c r="N987" s="29" t="s">
        <v>285</v>
      </c>
      <c r="O987" s="18" t="s">
        <v>297</v>
      </c>
    </row>
    <row r="988" spans="1:15">
      <c r="A988" s="28" t="s">
        <v>278</v>
      </c>
      <c r="B988" s="18" t="s">
        <v>257</v>
      </c>
      <c r="C988" s="18" t="s">
        <v>287</v>
      </c>
      <c r="D988" s="16">
        <v>0.27</v>
      </c>
      <c r="E988" s="16">
        <v>68.75</v>
      </c>
      <c r="F988" s="16">
        <v>-164.75</v>
      </c>
      <c r="G988" s="18">
        <v>3.85E-2</v>
      </c>
      <c r="H988" s="18">
        <v>0.39</v>
      </c>
      <c r="I988" s="18" t="s">
        <v>32</v>
      </c>
      <c r="J988" s="19" t="s">
        <v>61</v>
      </c>
      <c r="K988" s="19" t="s">
        <v>61</v>
      </c>
      <c r="L988" s="28">
        <v>2008</v>
      </c>
      <c r="M988" s="28">
        <v>2008</v>
      </c>
      <c r="N988" s="29" t="s">
        <v>285</v>
      </c>
      <c r="O988" s="18" t="s">
        <v>297</v>
      </c>
    </row>
    <row r="989" spans="1:15">
      <c r="A989" s="28" t="s">
        <v>278</v>
      </c>
      <c r="B989" s="18" t="s">
        <v>257</v>
      </c>
      <c r="C989" s="18" t="s">
        <v>287</v>
      </c>
      <c r="D989" s="16">
        <v>0.21</v>
      </c>
      <c r="E989" s="16">
        <v>70.75</v>
      </c>
      <c r="F989" s="16">
        <v>-157.75</v>
      </c>
      <c r="G989" s="18">
        <v>3.85E-2</v>
      </c>
      <c r="H989" s="18">
        <v>0.39</v>
      </c>
      <c r="I989" s="18" t="s">
        <v>32</v>
      </c>
      <c r="J989" s="19" t="s">
        <v>61</v>
      </c>
      <c r="K989" s="19" t="s">
        <v>61</v>
      </c>
      <c r="L989" s="28">
        <v>2008</v>
      </c>
      <c r="M989" s="28">
        <v>2008</v>
      </c>
      <c r="N989" s="29" t="s">
        <v>285</v>
      </c>
      <c r="O989" s="18" t="s">
        <v>297</v>
      </c>
    </row>
    <row r="990" spans="1:15">
      <c r="A990" s="28" t="s">
        <v>278</v>
      </c>
      <c r="B990" s="18" t="s">
        <v>257</v>
      </c>
      <c r="C990" s="18" t="s">
        <v>287</v>
      </c>
      <c r="D990" s="16">
        <v>0.2</v>
      </c>
      <c r="E990" s="16">
        <v>69.75</v>
      </c>
      <c r="F990" s="16">
        <v>-162.75</v>
      </c>
      <c r="G990" s="18">
        <v>3.85E-2</v>
      </c>
      <c r="H990" s="18">
        <v>0.39</v>
      </c>
      <c r="I990" s="18" t="s">
        <v>32</v>
      </c>
      <c r="J990" s="19" t="s">
        <v>61</v>
      </c>
      <c r="K990" s="19" t="s">
        <v>61</v>
      </c>
      <c r="L990" s="28">
        <v>2008</v>
      </c>
      <c r="M990" s="28">
        <v>2008</v>
      </c>
      <c r="N990" s="29" t="s">
        <v>285</v>
      </c>
      <c r="O990" s="18" t="s">
        <v>297</v>
      </c>
    </row>
    <row r="991" spans="1:15">
      <c r="A991" s="28" t="s">
        <v>278</v>
      </c>
      <c r="B991" s="18" t="s">
        <v>257</v>
      </c>
      <c r="C991" s="18" t="s">
        <v>283</v>
      </c>
      <c r="D991" s="16">
        <v>1</v>
      </c>
      <c r="E991" s="16">
        <v>68.75</v>
      </c>
      <c r="F991" s="16">
        <v>-166.75</v>
      </c>
      <c r="G991" s="18">
        <v>1.2E-2</v>
      </c>
      <c r="H991" s="18">
        <v>0.28000000000000003</v>
      </c>
      <c r="I991" s="18" t="s">
        <v>32</v>
      </c>
      <c r="J991" s="19" t="s">
        <v>61</v>
      </c>
      <c r="K991" s="19" t="s">
        <v>61</v>
      </c>
      <c r="L991" s="28">
        <v>2008</v>
      </c>
      <c r="M991" s="28">
        <v>2008</v>
      </c>
      <c r="N991" s="29" t="s">
        <v>281</v>
      </c>
      <c r="O991" s="18" t="s">
        <v>297</v>
      </c>
    </row>
    <row r="992" spans="1:15">
      <c r="A992" s="28" t="s">
        <v>278</v>
      </c>
      <c r="B992" s="18" t="s">
        <v>257</v>
      </c>
      <c r="C992" s="18" t="s">
        <v>283</v>
      </c>
      <c r="D992" s="16">
        <v>0.77</v>
      </c>
      <c r="E992" s="16">
        <v>69.75</v>
      </c>
      <c r="F992" s="16">
        <v>-163.75</v>
      </c>
      <c r="G992" s="18">
        <v>1.2E-2</v>
      </c>
      <c r="H992" s="18">
        <v>0.28000000000000003</v>
      </c>
      <c r="I992" s="18" t="s">
        <v>32</v>
      </c>
      <c r="J992" s="19" t="s">
        <v>61</v>
      </c>
      <c r="K992" s="19" t="s">
        <v>61</v>
      </c>
      <c r="L992" s="28">
        <v>2008</v>
      </c>
      <c r="M992" s="28">
        <v>2008</v>
      </c>
      <c r="N992" s="29" t="s">
        <v>281</v>
      </c>
      <c r="O992" s="18" t="s">
        <v>297</v>
      </c>
    </row>
    <row r="993" spans="1:15">
      <c r="A993" s="28" t="s">
        <v>278</v>
      </c>
      <c r="B993" s="18" t="s">
        <v>257</v>
      </c>
      <c r="C993" s="18" t="s">
        <v>283</v>
      </c>
      <c r="D993" s="16">
        <v>0.72</v>
      </c>
      <c r="E993" s="16">
        <v>70.75</v>
      </c>
      <c r="F993" s="16">
        <v>-160.75</v>
      </c>
      <c r="G993" s="18">
        <v>1.2E-2</v>
      </c>
      <c r="H993" s="18">
        <v>0.28000000000000003</v>
      </c>
      <c r="I993" s="18" t="s">
        <v>32</v>
      </c>
      <c r="J993" s="19" t="s">
        <v>61</v>
      </c>
      <c r="K993" s="19" t="s">
        <v>61</v>
      </c>
      <c r="L993" s="28">
        <v>2008</v>
      </c>
      <c r="M993" s="28">
        <v>2008</v>
      </c>
      <c r="N993" s="29" t="s">
        <v>281</v>
      </c>
      <c r="O993" s="18" t="s">
        <v>297</v>
      </c>
    </row>
    <row r="994" spans="1:15">
      <c r="A994" s="28" t="s">
        <v>278</v>
      </c>
      <c r="B994" s="18" t="s">
        <v>257</v>
      </c>
      <c r="C994" s="18" t="s">
        <v>283</v>
      </c>
      <c r="D994" s="16">
        <v>0.5</v>
      </c>
      <c r="E994" s="16">
        <v>69.25</v>
      </c>
      <c r="F994" s="16">
        <v>-164.25</v>
      </c>
      <c r="G994" s="18">
        <v>1.2E-2</v>
      </c>
      <c r="H994" s="18">
        <v>0.28000000000000003</v>
      </c>
      <c r="I994" s="18" t="s">
        <v>32</v>
      </c>
      <c r="J994" s="19" t="s">
        <v>61</v>
      </c>
      <c r="K994" s="19" t="s">
        <v>61</v>
      </c>
      <c r="L994" s="28">
        <v>2008</v>
      </c>
      <c r="M994" s="28">
        <v>2008</v>
      </c>
      <c r="N994" s="29" t="s">
        <v>281</v>
      </c>
      <c r="O994" s="18" t="s">
        <v>297</v>
      </c>
    </row>
    <row r="995" spans="1:15">
      <c r="A995" s="28" t="s">
        <v>278</v>
      </c>
      <c r="B995" s="18" t="s">
        <v>257</v>
      </c>
      <c r="C995" s="18" t="s">
        <v>283</v>
      </c>
      <c r="D995" s="16">
        <v>0.7</v>
      </c>
      <c r="E995" s="16">
        <v>70.25</v>
      </c>
      <c r="F995" s="16">
        <v>-162.75</v>
      </c>
      <c r="G995" s="18">
        <v>1.2E-2</v>
      </c>
      <c r="H995" s="18">
        <v>0.28000000000000003</v>
      </c>
      <c r="I995" s="18" t="s">
        <v>32</v>
      </c>
      <c r="J995" s="19" t="s">
        <v>61</v>
      </c>
      <c r="K995" s="19" t="s">
        <v>61</v>
      </c>
      <c r="L995" s="28">
        <v>2008</v>
      </c>
      <c r="M995" s="28">
        <v>2008</v>
      </c>
      <c r="N995" s="29" t="s">
        <v>281</v>
      </c>
      <c r="O995" s="18" t="s">
        <v>297</v>
      </c>
    </row>
    <row r="996" spans="1:15">
      <c r="A996" s="28" t="s">
        <v>278</v>
      </c>
      <c r="B996" s="18" t="s">
        <v>257</v>
      </c>
      <c r="C996" s="18" t="s">
        <v>283</v>
      </c>
      <c r="D996" s="16">
        <v>0.47</v>
      </c>
      <c r="E996" s="16">
        <v>69.75</v>
      </c>
      <c r="F996" s="16">
        <v>-163.25</v>
      </c>
      <c r="G996" s="18">
        <v>1.2E-2</v>
      </c>
      <c r="H996" s="18">
        <v>0.28000000000000003</v>
      </c>
      <c r="I996" s="18" t="s">
        <v>32</v>
      </c>
      <c r="J996" s="19" t="s">
        <v>61</v>
      </c>
      <c r="K996" s="19" t="s">
        <v>61</v>
      </c>
      <c r="L996" s="28">
        <v>2008</v>
      </c>
      <c r="M996" s="28">
        <v>2008</v>
      </c>
      <c r="N996" s="29" t="s">
        <v>281</v>
      </c>
      <c r="O996" s="18" t="s">
        <v>297</v>
      </c>
    </row>
    <row r="997" spans="1:15">
      <c r="A997" s="28" t="s">
        <v>278</v>
      </c>
      <c r="B997" s="18" t="s">
        <v>257</v>
      </c>
      <c r="C997" s="18" t="s">
        <v>283</v>
      </c>
      <c r="D997" s="16">
        <v>0.19</v>
      </c>
      <c r="E997" s="16">
        <v>71.25</v>
      </c>
      <c r="F997" s="16">
        <v>-157.75</v>
      </c>
      <c r="G997" s="18">
        <v>1.2E-2</v>
      </c>
      <c r="H997" s="18">
        <v>0.28000000000000003</v>
      </c>
      <c r="I997" s="18" t="s">
        <v>32</v>
      </c>
      <c r="J997" s="19" t="s">
        <v>61</v>
      </c>
      <c r="K997" s="19" t="s">
        <v>61</v>
      </c>
      <c r="L997" s="28">
        <v>2008</v>
      </c>
      <c r="M997" s="28">
        <v>2008</v>
      </c>
      <c r="N997" s="29" t="s">
        <v>281</v>
      </c>
      <c r="O997" s="18" t="s">
        <v>297</v>
      </c>
    </row>
    <row r="998" spans="1:15">
      <c r="A998" s="28" t="s">
        <v>278</v>
      </c>
      <c r="B998" s="18" t="s">
        <v>257</v>
      </c>
      <c r="C998" s="18" t="s">
        <v>283</v>
      </c>
      <c r="D998" s="16">
        <v>0.8</v>
      </c>
      <c r="E998" s="16">
        <v>70.75</v>
      </c>
      <c r="F998" s="16">
        <v>-161.25</v>
      </c>
      <c r="G998" s="18">
        <v>1.2E-2</v>
      </c>
      <c r="H998" s="18">
        <v>0.28000000000000003</v>
      </c>
      <c r="I998" s="18" t="s">
        <v>32</v>
      </c>
      <c r="J998" s="19" t="s">
        <v>61</v>
      </c>
      <c r="K998" s="19" t="s">
        <v>61</v>
      </c>
      <c r="L998" s="28">
        <v>2008</v>
      </c>
      <c r="M998" s="28">
        <v>2008</v>
      </c>
      <c r="N998" s="29" t="s">
        <v>281</v>
      </c>
      <c r="O998" s="18" t="s">
        <v>297</v>
      </c>
    </row>
    <row r="999" spans="1:15">
      <c r="A999" s="28" t="s">
        <v>278</v>
      </c>
      <c r="B999" s="18" t="s">
        <v>257</v>
      </c>
      <c r="C999" s="18" t="s">
        <v>283</v>
      </c>
      <c r="D999" s="16">
        <v>0.69</v>
      </c>
      <c r="E999" s="16">
        <v>70.75</v>
      </c>
      <c r="F999" s="16">
        <v>-160.25</v>
      </c>
      <c r="G999" s="18">
        <v>1.2E-2</v>
      </c>
      <c r="H999" s="18">
        <v>0.28000000000000003</v>
      </c>
      <c r="I999" s="18" t="s">
        <v>32</v>
      </c>
      <c r="J999" s="19" t="s">
        <v>61</v>
      </c>
      <c r="K999" s="19" t="s">
        <v>61</v>
      </c>
      <c r="L999" s="28">
        <v>2008</v>
      </c>
      <c r="M999" s="28">
        <v>2008</v>
      </c>
      <c r="N999" s="29" t="s">
        <v>281</v>
      </c>
      <c r="O999" s="18" t="s">
        <v>297</v>
      </c>
    </row>
    <row r="1000" spans="1:15">
      <c r="A1000" s="28" t="s">
        <v>278</v>
      </c>
      <c r="B1000" s="18" t="s">
        <v>257</v>
      </c>
      <c r="C1000" s="18" t="s">
        <v>283</v>
      </c>
      <c r="D1000" s="16">
        <v>0.43</v>
      </c>
      <c r="E1000" s="16">
        <v>69.25</v>
      </c>
      <c r="F1000" s="16">
        <v>-163.75</v>
      </c>
      <c r="G1000" s="18">
        <v>1.2E-2</v>
      </c>
      <c r="H1000" s="18">
        <v>0.28000000000000003</v>
      </c>
      <c r="I1000" s="18" t="s">
        <v>32</v>
      </c>
      <c r="J1000" s="19" t="s">
        <v>61</v>
      </c>
      <c r="K1000" s="19" t="s">
        <v>61</v>
      </c>
      <c r="L1000" s="28">
        <v>2008</v>
      </c>
      <c r="M1000" s="28">
        <v>2008</v>
      </c>
      <c r="N1000" s="29" t="s">
        <v>281</v>
      </c>
      <c r="O1000" s="18" t="s">
        <v>297</v>
      </c>
    </row>
    <row r="1001" spans="1:15">
      <c r="A1001" s="28" t="s">
        <v>278</v>
      </c>
      <c r="B1001" s="18" t="s">
        <v>257</v>
      </c>
      <c r="C1001" s="18" t="s">
        <v>283</v>
      </c>
      <c r="D1001" s="16">
        <v>1</v>
      </c>
      <c r="E1001" s="16">
        <v>68.75</v>
      </c>
      <c r="F1001" s="16">
        <v>-167.25</v>
      </c>
      <c r="G1001" s="18">
        <v>1.2E-2</v>
      </c>
      <c r="H1001" s="18">
        <v>0.28000000000000003</v>
      </c>
      <c r="I1001" s="18" t="s">
        <v>32</v>
      </c>
      <c r="J1001" s="19" t="s">
        <v>61</v>
      </c>
      <c r="K1001" s="19" t="s">
        <v>61</v>
      </c>
      <c r="L1001" s="28">
        <v>2008</v>
      </c>
      <c r="M1001" s="28">
        <v>2008</v>
      </c>
      <c r="N1001" s="29" t="s">
        <v>281</v>
      </c>
      <c r="O1001" s="18" t="s">
        <v>297</v>
      </c>
    </row>
    <row r="1002" spans="1:15">
      <c r="A1002" s="28" t="s">
        <v>278</v>
      </c>
      <c r="B1002" s="18" t="s">
        <v>257</v>
      </c>
      <c r="C1002" s="18" t="s">
        <v>283</v>
      </c>
      <c r="D1002" s="16">
        <v>0.9</v>
      </c>
      <c r="E1002" s="16">
        <v>70.25</v>
      </c>
      <c r="F1002" s="16">
        <v>-163.25</v>
      </c>
      <c r="G1002" s="18">
        <v>1.2E-2</v>
      </c>
      <c r="H1002" s="18">
        <v>0.28000000000000003</v>
      </c>
      <c r="I1002" s="18" t="s">
        <v>32</v>
      </c>
      <c r="J1002" s="19" t="s">
        <v>61</v>
      </c>
      <c r="K1002" s="19" t="s">
        <v>61</v>
      </c>
      <c r="L1002" s="28">
        <v>2008</v>
      </c>
      <c r="M1002" s="28">
        <v>2008</v>
      </c>
      <c r="N1002" s="29" t="s">
        <v>281</v>
      </c>
      <c r="O1002" s="18" t="s">
        <v>297</v>
      </c>
    </row>
    <row r="1003" spans="1:15">
      <c r="A1003" s="28" t="s">
        <v>278</v>
      </c>
      <c r="B1003" s="18" t="s">
        <v>257</v>
      </c>
      <c r="C1003" s="18" t="s">
        <v>283</v>
      </c>
      <c r="D1003" s="16">
        <v>0.6</v>
      </c>
      <c r="E1003" s="16">
        <v>68.75</v>
      </c>
      <c r="F1003" s="16">
        <v>-166.25</v>
      </c>
      <c r="G1003" s="18">
        <v>1.2E-2</v>
      </c>
      <c r="H1003" s="18">
        <v>0.28000000000000003</v>
      </c>
      <c r="I1003" s="18" t="s">
        <v>32</v>
      </c>
      <c r="J1003" s="19" t="s">
        <v>61</v>
      </c>
      <c r="K1003" s="19" t="s">
        <v>61</v>
      </c>
      <c r="L1003" s="28">
        <v>2008</v>
      </c>
      <c r="M1003" s="28">
        <v>2008</v>
      </c>
      <c r="N1003" s="29" t="s">
        <v>281</v>
      </c>
      <c r="O1003" s="18" t="s">
        <v>297</v>
      </c>
    </row>
    <row r="1004" spans="1:15">
      <c r="A1004" s="28" t="s">
        <v>278</v>
      </c>
      <c r="B1004" s="18" t="s">
        <v>257</v>
      </c>
      <c r="C1004" s="18" t="s">
        <v>283</v>
      </c>
      <c r="D1004" s="16">
        <v>0.21</v>
      </c>
      <c r="E1004" s="16">
        <v>71.25</v>
      </c>
      <c r="F1004" s="16">
        <v>-157.25</v>
      </c>
      <c r="G1004" s="18">
        <v>1.2E-2</v>
      </c>
      <c r="H1004" s="18">
        <v>0.28000000000000003</v>
      </c>
      <c r="I1004" s="18" t="s">
        <v>32</v>
      </c>
      <c r="J1004" s="19" t="s">
        <v>61</v>
      </c>
      <c r="K1004" s="19" t="s">
        <v>61</v>
      </c>
      <c r="L1004" s="28">
        <v>2008</v>
      </c>
      <c r="M1004" s="28">
        <v>2008</v>
      </c>
      <c r="N1004" s="29" t="s">
        <v>281</v>
      </c>
      <c r="O1004" s="18" t="s">
        <v>297</v>
      </c>
    </row>
    <row r="1005" spans="1:15">
      <c r="A1005" s="28" t="s">
        <v>278</v>
      </c>
      <c r="B1005" s="18" t="s">
        <v>257</v>
      </c>
      <c r="C1005" s="18" t="s">
        <v>283</v>
      </c>
      <c r="D1005" s="16">
        <v>0.63</v>
      </c>
      <c r="E1005" s="16">
        <v>69.25</v>
      </c>
      <c r="F1005" s="16">
        <v>-164.75</v>
      </c>
      <c r="G1005" s="18">
        <v>1.2E-2</v>
      </c>
      <c r="H1005" s="18">
        <v>0.28000000000000003</v>
      </c>
      <c r="I1005" s="18" t="s">
        <v>32</v>
      </c>
      <c r="J1005" s="19" t="s">
        <v>61</v>
      </c>
      <c r="K1005" s="19" t="s">
        <v>61</v>
      </c>
      <c r="L1005" s="28">
        <v>2008</v>
      </c>
      <c r="M1005" s="28">
        <v>2008</v>
      </c>
      <c r="N1005" s="29" t="s">
        <v>281</v>
      </c>
      <c r="O1005" s="18" t="s">
        <v>297</v>
      </c>
    </row>
    <row r="1006" spans="1:15">
      <c r="A1006" s="28" t="s">
        <v>278</v>
      </c>
      <c r="B1006" s="18" t="s">
        <v>257</v>
      </c>
      <c r="C1006" s="18" t="s">
        <v>283</v>
      </c>
      <c r="D1006" s="16">
        <v>0.2</v>
      </c>
      <c r="E1006" s="16">
        <v>71.25</v>
      </c>
      <c r="F1006" s="16">
        <v>-158.25</v>
      </c>
      <c r="G1006" s="18">
        <v>1.2E-2</v>
      </c>
      <c r="H1006" s="18">
        <v>0.28000000000000003</v>
      </c>
      <c r="I1006" s="18" t="s">
        <v>32</v>
      </c>
      <c r="J1006" s="19" t="s">
        <v>61</v>
      </c>
      <c r="K1006" s="19" t="s">
        <v>61</v>
      </c>
      <c r="L1006" s="28">
        <v>2008</v>
      </c>
      <c r="M1006" s="28">
        <v>2008</v>
      </c>
      <c r="N1006" s="29" t="s">
        <v>281</v>
      </c>
      <c r="O1006" s="18" t="s">
        <v>297</v>
      </c>
    </row>
    <row r="1007" spans="1:15">
      <c r="A1007" s="28" t="s">
        <v>278</v>
      </c>
      <c r="B1007" s="18" t="s">
        <v>257</v>
      </c>
      <c r="C1007" s="18" t="s">
        <v>283</v>
      </c>
      <c r="D1007" s="16">
        <v>0.86</v>
      </c>
      <c r="E1007" s="16">
        <v>70.75</v>
      </c>
      <c r="F1007" s="16">
        <v>-161.75</v>
      </c>
      <c r="G1007" s="18">
        <v>1.2E-2</v>
      </c>
      <c r="H1007" s="18">
        <v>0.28000000000000003</v>
      </c>
      <c r="I1007" s="18" t="s">
        <v>32</v>
      </c>
      <c r="J1007" s="19" t="s">
        <v>61</v>
      </c>
      <c r="K1007" s="19" t="s">
        <v>61</v>
      </c>
      <c r="L1007" s="28">
        <v>2008</v>
      </c>
      <c r="M1007" s="28">
        <v>2008</v>
      </c>
      <c r="N1007" s="29" t="s">
        <v>281</v>
      </c>
      <c r="O1007" s="18" t="s">
        <v>297</v>
      </c>
    </row>
    <row r="1008" spans="1:15">
      <c r="A1008" s="28" t="s">
        <v>278</v>
      </c>
      <c r="B1008" s="18" t="s">
        <v>257</v>
      </c>
      <c r="C1008" s="18" t="s">
        <v>283</v>
      </c>
      <c r="D1008" s="16">
        <v>0.8</v>
      </c>
      <c r="E1008" s="16">
        <v>69.25</v>
      </c>
      <c r="F1008" s="16">
        <v>-165.25</v>
      </c>
      <c r="G1008" s="18">
        <v>1.2E-2</v>
      </c>
      <c r="H1008" s="18">
        <v>0.28000000000000003</v>
      </c>
      <c r="I1008" s="18" t="s">
        <v>32</v>
      </c>
      <c r="J1008" s="19" t="s">
        <v>61</v>
      </c>
      <c r="K1008" s="19" t="s">
        <v>61</v>
      </c>
      <c r="L1008" s="28">
        <v>2008</v>
      </c>
      <c r="M1008" s="28">
        <v>2008</v>
      </c>
      <c r="N1008" s="29" t="s">
        <v>281</v>
      </c>
      <c r="O1008" s="18" t="s">
        <v>297</v>
      </c>
    </row>
    <row r="1009" spans="1:15">
      <c r="A1009" s="28" t="s">
        <v>278</v>
      </c>
      <c r="B1009" s="18" t="s">
        <v>257</v>
      </c>
      <c r="C1009" s="18" t="s">
        <v>283</v>
      </c>
      <c r="D1009" s="16">
        <v>0.19</v>
      </c>
      <c r="E1009" s="16">
        <v>71.25</v>
      </c>
      <c r="F1009" s="16">
        <v>-158.75</v>
      </c>
      <c r="G1009" s="18">
        <v>1.2E-2</v>
      </c>
      <c r="H1009" s="18">
        <v>0.28000000000000003</v>
      </c>
      <c r="I1009" s="18" t="s">
        <v>32</v>
      </c>
      <c r="J1009" s="19" t="s">
        <v>61</v>
      </c>
      <c r="K1009" s="19" t="s">
        <v>61</v>
      </c>
      <c r="L1009" s="28">
        <v>2008</v>
      </c>
      <c r="M1009" s="28">
        <v>2008</v>
      </c>
      <c r="N1009" s="29" t="s">
        <v>281</v>
      </c>
      <c r="O1009" s="18" t="s">
        <v>297</v>
      </c>
    </row>
    <row r="1010" spans="1:15">
      <c r="A1010" s="28" t="s">
        <v>278</v>
      </c>
      <c r="B1010" s="18" t="s">
        <v>257</v>
      </c>
      <c r="C1010" s="18" t="s">
        <v>283</v>
      </c>
      <c r="D1010" s="16">
        <v>0.17</v>
      </c>
      <c r="E1010" s="16">
        <v>71.25</v>
      </c>
      <c r="F1010" s="16">
        <v>-159.25</v>
      </c>
      <c r="G1010" s="18">
        <v>1.2E-2</v>
      </c>
      <c r="H1010" s="18">
        <v>0.28000000000000003</v>
      </c>
      <c r="I1010" s="18" t="s">
        <v>32</v>
      </c>
      <c r="J1010" s="19" t="s">
        <v>61</v>
      </c>
      <c r="K1010" s="19" t="s">
        <v>61</v>
      </c>
      <c r="L1010" s="28">
        <v>2008</v>
      </c>
      <c r="M1010" s="28">
        <v>2008</v>
      </c>
      <c r="N1010" s="29" t="s">
        <v>281</v>
      </c>
      <c r="O1010" s="18" t="s">
        <v>297</v>
      </c>
    </row>
    <row r="1011" spans="1:15">
      <c r="A1011" s="28" t="s">
        <v>278</v>
      </c>
      <c r="B1011" s="18" t="s">
        <v>257</v>
      </c>
      <c r="C1011" s="18" t="s">
        <v>283</v>
      </c>
      <c r="D1011" s="16">
        <v>0.47</v>
      </c>
      <c r="E1011" s="16">
        <v>70.25</v>
      </c>
      <c r="F1011" s="16">
        <v>-162.25</v>
      </c>
      <c r="G1011" s="18">
        <v>1.2E-2</v>
      </c>
      <c r="H1011" s="18">
        <v>0.28000000000000003</v>
      </c>
      <c r="I1011" s="18" t="s">
        <v>32</v>
      </c>
      <c r="J1011" s="19" t="s">
        <v>61</v>
      </c>
      <c r="K1011" s="19" t="s">
        <v>61</v>
      </c>
      <c r="L1011" s="28">
        <v>2008</v>
      </c>
      <c r="M1011" s="28">
        <v>2008</v>
      </c>
      <c r="N1011" s="29" t="s">
        <v>281</v>
      </c>
      <c r="O1011" s="18" t="s">
        <v>297</v>
      </c>
    </row>
    <row r="1012" spans="1:15">
      <c r="A1012" s="28" t="s">
        <v>278</v>
      </c>
      <c r="B1012" s="18" t="s">
        <v>257</v>
      </c>
      <c r="C1012" s="18" t="s">
        <v>283</v>
      </c>
      <c r="D1012" s="16">
        <v>0.9</v>
      </c>
      <c r="E1012" s="16">
        <v>69.25</v>
      </c>
      <c r="F1012" s="16">
        <v>-165.75</v>
      </c>
      <c r="G1012" s="18">
        <v>1.2E-2</v>
      </c>
      <c r="H1012" s="18">
        <v>0.28000000000000003</v>
      </c>
      <c r="I1012" s="18" t="s">
        <v>32</v>
      </c>
      <c r="J1012" s="19" t="s">
        <v>61</v>
      </c>
      <c r="K1012" s="19" t="s">
        <v>61</v>
      </c>
      <c r="L1012" s="28">
        <v>2008</v>
      </c>
      <c r="M1012" s="28">
        <v>2008</v>
      </c>
      <c r="N1012" s="29" t="s">
        <v>281</v>
      </c>
      <c r="O1012" s="18" t="s">
        <v>297</v>
      </c>
    </row>
    <row r="1013" spans="1:15">
      <c r="A1013" s="28" t="s">
        <v>278</v>
      </c>
      <c r="B1013" s="18" t="s">
        <v>257</v>
      </c>
      <c r="C1013" s="18" t="s">
        <v>283</v>
      </c>
      <c r="D1013" s="16">
        <v>0.91</v>
      </c>
      <c r="E1013" s="16">
        <v>70.75</v>
      </c>
      <c r="F1013" s="16">
        <v>-162.25</v>
      </c>
      <c r="G1013" s="18">
        <v>1.2E-2</v>
      </c>
      <c r="H1013" s="18">
        <v>0.28000000000000003</v>
      </c>
      <c r="I1013" s="18" t="s">
        <v>32</v>
      </c>
      <c r="J1013" s="19" t="s">
        <v>61</v>
      </c>
      <c r="K1013" s="19" t="s">
        <v>61</v>
      </c>
      <c r="L1013" s="28">
        <v>2008</v>
      </c>
      <c r="M1013" s="28">
        <v>2008</v>
      </c>
      <c r="N1013" s="29" t="s">
        <v>281</v>
      </c>
      <c r="O1013" s="18" t="s">
        <v>297</v>
      </c>
    </row>
    <row r="1014" spans="1:15">
      <c r="A1014" s="28" t="s">
        <v>278</v>
      </c>
      <c r="B1014" s="18" t="s">
        <v>257</v>
      </c>
      <c r="C1014" s="18" t="s">
        <v>283</v>
      </c>
      <c r="D1014" s="16">
        <v>1</v>
      </c>
      <c r="E1014" s="16">
        <v>69.25</v>
      </c>
      <c r="F1014" s="16">
        <v>-166.25</v>
      </c>
      <c r="G1014" s="18">
        <v>1.2E-2</v>
      </c>
      <c r="H1014" s="18">
        <v>0.28000000000000003</v>
      </c>
      <c r="I1014" s="18" t="s">
        <v>32</v>
      </c>
      <c r="J1014" s="19" t="s">
        <v>61</v>
      </c>
      <c r="K1014" s="19" t="s">
        <v>61</v>
      </c>
      <c r="L1014" s="28">
        <v>2008</v>
      </c>
      <c r="M1014" s="28">
        <v>2008</v>
      </c>
      <c r="N1014" s="29" t="s">
        <v>281</v>
      </c>
      <c r="O1014" s="18" t="s">
        <v>297</v>
      </c>
    </row>
    <row r="1015" spans="1:15">
      <c r="A1015" s="28" t="s">
        <v>278</v>
      </c>
      <c r="B1015" s="18" t="s">
        <v>257</v>
      </c>
      <c r="C1015" s="18" t="s">
        <v>283</v>
      </c>
      <c r="D1015" s="16">
        <v>0.61</v>
      </c>
      <c r="E1015" s="16">
        <v>70.75</v>
      </c>
      <c r="F1015" s="16">
        <v>-159.75</v>
      </c>
      <c r="G1015" s="18">
        <v>1.2E-2</v>
      </c>
      <c r="H1015" s="18">
        <v>0.28000000000000003</v>
      </c>
      <c r="I1015" s="18" t="s">
        <v>32</v>
      </c>
      <c r="J1015" s="19" t="s">
        <v>61</v>
      </c>
      <c r="K1015" s="19" t="s">
        <v>61</v>
      </c>
      <c r="L1015" s="28">
        <v>2008</v>
      </c>
      <c r="M1015" s="28">
        <v>2008</v>
      </c>
      <c r="N1015" s="29" t="s">
        <v>281</v>
      </c>
      <c r="O1015" s="18" t="s">
        <v>297</v>
      </c>
    </row>
    <row r="1016" spans="1:15">
      <c r="A1016" s="28" t="s">
        <v>278</v>
      </c>
      <c r="B1016" s="18" t="s">
        <v>257</v>
      </c>
      <c r="C1016" s="18" t="s">
        <v>283</v>
      </c>
      <c r="D1016" s="16">
        <v>0.17</v>
      </c>
      <c r="E1016" s="16">
        <v>71.25</v>
      </c>
      <c r="F1016" s="16">
        <v>-159.75</v>
      </c>
      <c r="G1016" s="18">
        <v>1.2E-2</v>
      </c>
      <c r="H1016" s="18">
        <v>0.28000000000000003</v>
      </c>
      <c r="I1016" s="18" t="s">
        <v>32</v>
      </c>
      <c r="J1016" s="19" t="s">
        <v>61</v>
      </c>
      <c r="K1016" s="19" t="s">
        <v>61</v>
      </c>
      <c r="L1016" s="28">
        <v>2008</v>
      </c>
      <c r="M1016" s="28">
        <v>2008</v>
      </c>
      <c r="N1016" s="29" t="s">
        <v>281</v>
      </c>
      <c r="O1016" s="18" t="s">
        <v>297</v>
      </c>
    </row>
    <row r="1017" spans="1:15">
      <c r="A1017" s="28" t="s">
        <v>278</v>
      </c>
      <c r="B1017" s="18" t="s">
        <v>257</v>
      </c>
      <c r="C1017" s="18" t="s">
        <v>283</v>
      </c>
      <c r="D1017" s="16">
        <v>1</v>
      </c>
      <c r="E1017" s="16">
        <v>69.25</v>
      </c>
      <c r="F1017" s="16">
        <v>-166.75</v>
      </c>
      <c r="G1017" s="18">
        <v>1.2E-2</v>
      </c>
      <c r="H1017" s="18">
        <v>0.28000000000000003</v>
      </c>
      <c r="I1017" s="18" t="s">
        <v>32</v>
      </c>
      <c r="J1017" s="19" t="s">
        <v>61</v>
      </c>
      <c r="K1017" s="19" t="s">
        <v>61</v>
      </c>
      <c r="L1017" s="28">
        <v>2008</v>
      </c>
      <c r="M1017" s="28">
        <v>2008</v>
      </c>
      <c r="N1017" s="29" t="s">
        <v>281</v>
      </c>
      <c r="O1017" s="18" t="s">
        <v>297</v>
      </c>
    </row>
    <row r="1018" spans="1:15">
      <c r="A1018" s="28" t="s">
        <v>278</v>
      </c>
      <c r="B1018" s="18" t="s">
        <v>257</v>
      </c>
      <c r="C1018" s="18" t="s">
        <v>283</v>
      </c>
      <c r="D1018" s="16">
        <v>1</v>
      </c>
      <c r="E1018" s="16">
        <v>68.25</v>
      </c>
      <c r="F1018" s="16">
        <v>-167.25</v>
      </c>
      <c r="G1018" s="18">
        <v>1.2E-2</v>
      </c>
      <c r="H1018" s="18">
        <v>0.28000000000000003</v>
      </c>
      <c r="I1018" s="18" t="s">
        <v>32</v>
      </c>
      <c r="J1018" s="19" t="s">
        <v>61</v>
      </c>
      <c r="K1018" s="19" t="s">
        <v>61</v>
      </c>
      <c r="L1018" s="28">
        <v>2008</v>
      </c>
      <c r="M1018" s="28">
        <v>2008</v>
      </c>
      <c r="N1018" s="29" t="s">
        <v>281</v>
      </c>
      <c r="O1018" s="18" t="s">
        <v>297</v>
      </c>
    </row>
    <row r="1019" spans="1:15">
      <c r="A1019" s="28" t="s">
        <v>278</v>
      </c>
      <c r="B1019" s="18" t="s">
        <v>257</v>
      </c>
      <c r="C1019" s="18" t="s">
        <v>283</v>
      </c>
      <c r="D1019" s="16">
        <v>0.93</v>
      </c>
      <c r="E1019" s="16">
        <v>69.75</v>
      </c>
      <c r="F1019" s="16">
        <v>-164.25</v>
      </c>
      <c r="G1019" s="18">
        <v>1.2E-2</v>
      </c>
      <c r="H1019" s="18">
        <v>0.28000000000000003</v>
      </c>
      <c r="I1019" s="18" t="s">
        <v>32</v>
      </c>
      <c r="J1019" s="19" t="s">
        <v>61</v>
      </c>
      <c r="K1019" s="19" t="s">
        <v>61</v>
      </c>
      <c r="L1019" s="28">
        <v>2008</v>
      </c>
      <c r="M1019" s="28">
        <v>2008</v>
      </c>
      <c r="N1019" s="29" t="s">
        <v>281</v>
      </c>
      <c r="O1019" s="18" t="s">
        <v>297</v>
      </c>
    </row>
    <row r="1020" spans="1:15">
      <c r="A1020" s="28" t="s">
        <v>278</v>
      </c>
      <c r="B1020" s="18" t="s">
        <v>257</v>
      </c>
      <c r="C1020" s="18" t="s">
        <v>283</v>
      </c>
      <c r="D1020" s="16">
        <v>0.17</v>
      </c>
      <c r="E1020" s="16">
        <v>71.25</v>
      </c>
      <c r="F1020" s="16">
        <v>-160.25</v>
      </c>
      <c r="G1020" s="18">
        <v>1.2E-2</v>
      </c>
      <c r="H1020" s="18">
        <v>0.28000000000000003</v>
      </c>
      <c r="I1020" s="18" t="s">
        <v>32</v>
      </c>
      <c r="J1020" s="19" t="s">
        <v>61</v>
      </c>
      <c r="K1020" s="19" t="s">
        <v>61</v>
      </c>
      <c r="L1020" s="28">
        <v>2008</v>
      </c>
      <c r="M1020" s="28">
        <v>2008</v>
      </c>
      <c r="N1020" s="29" t="s">
        <v>281</v>
      </c>
      <c r="O1020" s="18" t="s">
        <v>297</v>
      </c>
    </row>
    <row r="1021" spans="1:15">
      <c r="A1021" s="28" t="s">
        <v>278</v>
      </c>
      <c r="B1021" s="18" t="s">
        <v>257</v>
      </c>
      <c r="C1021" s="18" t="s">
        <v>283</v>
      </c>
      <c r="D1021" s="16">
        <v>0.21</v>
      </c>
      <c r="E1021" s="16">
        <v>70.75</v>
      </c>
      <c r="F1021" s="16">
        <v>-158.25</v>
      </c>
      <c r="G1021" s="18">
        <v>1.2E-2</v>
      </c>
      <c r="H1021" s="18">
        <v>0.28000000000000003</v>
      </c>
      <c r="I1021" s="18" t="s">
        <v>32</v>
      </c>
      <c r="J1021" s="19" t="s">
        <v>61</v>
      </c>
      <c r="K1021" s="19" t="s">
        <v>61</v>
      </c>
      <c r="L1021" s="28">
        <v>2008</v>
      </c>
      <c r="M1021" s="28">
        <v>2008</v>
      </c>
      <c r="N1021" s="29" t="s">
        <v>281</v>
      </c>
      <c r="O1021" s="18" t="s">
        <v>297</v>
      </c>
    </row>
    <row r="1022" spans="1:15">
      <c r="A1022" s="28" t="s">
        <v>278</v>
      </c>
      <c r="B1022" s="18" t="s">
        <v>257</v>
      </c>
      <c r="C1022" s="18" t="s">
        <v>283</v>
      </c>
      <c r="D1022" s="16">
        <v>0.8</v>
      </c>
      <c r="E1022" s="16">
        <v>68.25</v>
      </c>
      <c r="F1022" s="16">
        <v>-166.75</v>
      </c>
      <c r="G1022" s="18">
        <v>1.2E-2</v>
      </c>
      <c r="H1022" s="18">
        <v>0.28000000000000003</v>
      </c>
      <c r="I1022" s="18" t="s">
        <v>32</v>
      </c>
      <c r="J1022" s="19" t="s">
        <v>61</v>
      </c>
      <c r="K1022" s="19" t="s">
        <v>61</v>
      </c>
      <c r="L1022" s="28">
        <v>2008</v>
      </c>
      <c r="M1022" s="28">
        <v>2008</v>
      </c>
      <c r="N1022" s="29" t="s">
        <v>281</v>
      </c>
      <c r="O1022" s="18" t="s">
        <v>297</v>
      </c>
    </row>
    <row r="1023" spans="1:15">
      <c r="A1023" s="28" t="s">
        <v>278</v>
      </c>
      <c r="B1023" s="18" t="s">
        <v>257</v>
      </c>
      <c r="C1023" s="18" t="s">
        <v>283</v>
      </c>
      <c r="D1023" s="16">
        <v>0.4</v>
      </c>
      <c r="E1023" s="16">
        <v>70.25</v>
      </c>
      <c r="F1023" s="16">
        <v>-161.75</v>
      </c>
      <c r="G1023" s="18">
        <v>1.2E-2</v>
      </c>
      <c r="H1023" s="18">
        <v>0.28000000000000003</v>
      </c>
      <c r="I1023" s="18" t="s">
        <v>32</v>
      </c>
      <c r="J1023" s="19" t="s">
        <v>61</v>
      </c>
      <c r="K1023" s="19" t="s">
        <v>61</v>
      </c>
      <c r="L1023" s="28">
        <v>2008</v>
      </c>
      <c r="M1023" s="28">
        <v>2008</v>
      </c>
      <c r="N1023" s="29" t="s">
        <v>281</v>
      </c>
      <c r="O1023" s="18" t="s">
        <v>297</v>
      </c>
    </row>
    <row r="1024" spans="1:15">
      <c r="A1024" s="28" t="s">
        <v>278</v>
      </c>
      <c r="B1024" s="18" t="s">
        <v>257</v>
      </c>
      <c r="C1024" s="18" t="s">
        <v>283</v>
      </c>
      <c r="D1024" s="16">
        <v>0.47</v>
      </c>
      <c r="E1024" s="16">
        <v>70.25</v>
      </c>
      <c r="F1024" s="16">
        <v>-161.25</v>
      </c>
      <c r="G1024" s="18">
        <v>1.2E-2</v>
      </c>
      <c r="H1024" s="18">
        <v>0.28000000000000003</v>
      </c>
      <c r="I1024" s="18" t="s">
        <v>32</v>
      </c>
      <c r="J1024" s="19" t="s">
        <v>61</v>
      </c>
      <c r="K1024" s="19" t="s">
        <v>61</v>
      </c>
      <c r="L1024" s="28">
        <v>2008</v>
      </c>
      <c r="M1024" s="28">
        <v>2008</v>
      </c>
      <c r="N1024" s="29" t="s">
        <v>281</v>
      </c>
      <c r="O1024" s="18" t="s">
        <v>297</v>
      </c>
    </row>
    <row r="1025" spans="1:15">
      <c r="A1025" s="28" t="s">
        <v>278</v>
      </c>
      <c r="B1025" s="18" t="s">
        <v>257</v>
      </c>
      <c r="C1025" s="18" t="s">
        <v>283</v>
      </c>
      <c r="D1025" s="16">
        <v>0.5</v>
      </c>
      <c r="E1025" s="16">
        <v>68.75</v>
      </c>
      <c r="F1025" s="16">
        <v>-165.75</v>
      </c>
      <c r="G1025" s="18">
        <v>1.2E-2</v>
      </c>
      <c r="H1025" s="18">
        <v>0.28000000000000003</v>
      </c>
      <c r="I1025" s="18" t="s">
        <v>32</v>
      </c>
      <c r="J1025" s="19" t="s">
        <v>61</v>
      </c>
      <c r="K1025" s="19" t="s">
        <v>61</v>
      </c>
      <c r="L1025" s="28">
        <v>2008</v>
      </c>
      <c r="M1025" s="28">
        <v>2008</v>
      </c>
      <c r="N1025" s="29" t="s">
        <v>281</v>
      </c>
      <c r="O1025" s="18" t="s">
        <v>297</v>
      </c>
    </row>
    <row r="1026" spans="1:15">
      <c r="A1026" s="28" t="s">
        <v>278</v>
      </c>
      <c r="B1026" s="18" t="s">
        <v>257</v>
      </c>
      <c r="C1026" s="18" t="s">
        <v>283</v>
      </c>
      <c r="D1026" s="16">
        <v>0.35</v>
      </c>
      <c r="E1026" s="16">
        <v>70.75</v>
      </c>
      <c r="F1026" s="16">
        <v>-159.25</v>
      </c>
      <c r="G1026" s="18">
        <v>1.2E-2</v>
      </c>
      <c r="H1026" s="18">
        <v>0.28000000000000003</v>
      </c>
      <c r="I1026" s="18" t="s">
        <v>32</v>
      </c>
      <c r="J1026" s="19" t="s">
        <v>61</v>
      </c>
      <c r="K1026" s="19" t="s">
        <v>61</v>
      </c>
      <c r="L1026" s="28">
        <v>2008</v>
      </c>
      <c r="M1026" s="28">
        <v>2008</v>
      </c>
      <c r="N1026" s="29" t="s">
        <v>281</v>
      </c>
      <c r="O1026" s="18" t="s">
        <v>297</v>
      </c>
    </row>
    <row r="1027" spans="1:15">
      <c r="A1027" s="28" t="s">
        <v>278</v>
      </c>
      <c r="B1027" s="18" t="s">
        <v>257</v>
      </c>
      <c r="C1027" s="18" t="s">
        <v>283</v>
      </c>
      <c r="D1027" s="16">
        <v>0.91</v>
      </c>
      <c r="E1027" s="16">
        <v>70.75</v>
      </c>
      <c r="F1027" s="16">
        <v>-162.75</v>
      </c>
      <c r="G1027" s="18">
        <v>1.2E-2</v>
      </c>
      <c r="H1027" s="18">
        <v>0.28000000000000003</v>
      </c>
      <c r="I1027" s="18" t="s">
        <v>32</v>
      </c>
      <c r="J1027" s="19" t="s">
        <v>61</v>
      </c>
      <c r="K1027" s="19" t="s">
        <v>61</v>
      </c>
      <c r="L1027" s="28">
        <v>2008</v>
      </c>
      <c r="M1027" s="28">
        <v>2008</v>
      </c>
      <c r="N1027" s="29" t="s">
        <v>281</v>
      </c>
      <c r="O1027" s="18" t="s">
        <v>297</v>
      </c>
    </row>
    <row r="1028" spans="1:15">
      <c r="A1028" s="28" t="s">
        <v>278</v>
      </c>
      <c r="B1028" s="18" t="s">
        <v>257</v>
      </c>
      <c r="C1028" s="18" t="s">
        <v>283</v>
      </c>
      <c r="D1028" s="16">
        <v>0.4</v>
      </c>
      <c r="E1028" s="16">
        <v>68.75</v>
      </c>
      <c r="F1028" s="16">
        <v>-165.25</v>
      </c>
      <c r="G1028" s="18">
        <v>1.2E-2</v>
      </c>
      <c r="H1028" s="18">
        <v>0.28000000000000003</v>
      </c>
      <c r="I1028" s="18" t="s">
        <v>32</v>
      </c>
      <c r="J1028" s="19" t="s">
        <v>61</v>
      </c>
      <c r="K1028" s="19" t="s">
        <v>61</v>
      </c>
      <c r="L1028" s="28">
        <v>2008</v>
      </c>
      <c r="M1028" s="28">
        <v>2008</v>
      </c>
      <c r="N1028" s="29" t="s">
        <v>281</v>
      </c>
      <c r="O1028" s="18" t="s">
        <v>297</v>
      </c>
    </row>
    <row r="1029" spans="1:15">
      <c r="A1029" s="28" t="s">
        <v>278</v>
      </c>
      <c r="B1029" s="18" t="s">
        <v>257</v>
      </c>
      <c r="C1029" s="18" t="s">
        <v>283</v>
      </c>
      <c r="D1029" s="16">
        <v>1</v>
      </c>
      <c r="E1029" s="16">
        <v>70.25</v>
      </c>
      <c r="F1029" s="16">
        <v>-163.75</v>
      </c>
      <c r="G1029" s="18">
        <v>1.2E-2</v>
      </c>
      <c r="H1029" s="18">
        <v>0.28000000000000003</v>
      </c>
      <c r="I1029" s="18" t="s">
        <v>32</v>
      </c>
      <c r="J1029" s="19" t="s">
        <v>61</v>
      </c>
      <c r="K1029" s="19" t="s">
        <v>61</v>
      </c>
      <c r="L1029" s="28">
        <v>2008</v>
      </c>
      <c r="M1029" s="28">
        <v>2008</v>
      </c>
      <c r="N1029" s="29" t="s">
        <v>281</v>
      </c>
      <c r="O1029" s="18" t="s">
        <v>297</v>
      </c>
    </row>
    <row r="1030" spans="1:15">
      <c r="A1030" s="28" t="s">
        <v>278</v>
      </c>
      <c r="B1030" s="18" t="s">
        <v>257</v>
      </c>
      <c r="C1030" s="18" t="s">
        <v>283</v>
      </c>
      <c r="D1030" s="16">
        <v>0.14000000000000001</v>
      </c>
      <c r="E1030" s="16">
        <v>70.75</v>
      </c>
      <c r="F1030" s="16">
        <v>-158.75</v>
      </c>
      <c r="G1030" s="18">
        <v>1.2E-2</v>
      </c>
      <c r="H1030" s="18">
        <v>0.28000000000000003</v>
      </c>
      <c r="I1030" s="18" t="s">
        <v>32</v>
      </c>
      <c r="J1030" s="19" t="s">
        <v>61</v>
      </c>
      <c r="K1030" s="19" t="s">
        <v>61</v>
      </c>
      <c r="L1030" s="28">
        <v>2008</v>
      </c>
      <c r="M1030" s="28">
        <v>2008</v>
      </c>
      <c r="N1030" s="29" t="s">
        <v>281</v>
      </c>
      <c r="O1030" s="18" t="s">
        <v>297</v>
      </c>
    </row>
    <row r="1031" spans="1:15">
      <c r="A1031" s="28" t="s">
        <v>278</v>
      </c>
      <c r="B1031" s="18" t="s">
        <v>257</v>
      </c>
      <c r="C1031" s="18" t="s">
        <v>283</v>
      </c>
      <c r="D1031" s="16">
        <v>0.33</v>
      </c>
      <c r="E1031" s="16">
        <v>69.25</v>
      </c>
      <c r="F1031" s="16">
        <v>-163.25</v>
      </c>
      <c r="G1031" s="18">
        <v>1.2E-2</v>
      </c>
      <c r="H1031" s="18">
        <v>0.28000000000000003</v>
      </c>
      <c r="I1031" s="18" t="s">
        <v>32</v>
      </c>
      <c r="J1031" s="19" t="s">
        <v>61</v>
      </c>
      <c r="K1031" s="19" t="s">
        <v>61</v>
      </c>
      <c r="L1031" s="28">
        <v>2008</v>
      </c>
      <c r="M1031" s="28">
        <v>2008</v>
      </c>
      <c r="N1031" s="29" t="s">
        <v>281</v>
      </c>
      <c r="O1031" s="18" t="s">
        <v>297</v>
      </c>
    </row>
    <row r="1032" spans="1:15">
      <c r="A1032" s="28" t="s">
        <v>278</v>
      </c>
      <c r="B1032" s="18" t="s">
        <v>257</v>
      </c>
      <c r="C1032" s="18" t="s">
        <v>283</v>
      </c>
      <c r="D1032" s="16">
        <v>0.13</v>
      </c>
      <c r="E1032" s="16">
        <v>71.25</v>
      </c>
      <c r="F1032" s="16">
        <v>-156.75</v>
      </c>
      <c r="G1032" s="18">
        <v>1.2E-2</v>
      </c>
      <c r="H1032" s="18">
        <v>0.28000000000000003</v>
      </c>
      <c r="I1032" s="18" t="s">
        <v>32</v>
      </c>
      <c r="J1032" s="19" t="s">
        <v>61</v>
      </c>
      <c r="K1032" s="19" t="s">
        <v>61</v>
      </c>
      <c r="L1032" s="28">
        <v>2008</v>
      </c>
      <c r="M1032" s="28">
        <v>2008</v>
      </c>
      <c r="N1032" s="29" t="s">
        <v>281</v>
      </c>
      <c r="O1032" s="18" t="s">
        <v>297</v>
      </c>
    </row>
    <row r="1033" spans="1:15">
      <c r="A1033" s="28" t="s">
        <v>278</v>
      </c>
      <c r="B1033" s="18" t="s">
        <v>257</v>
      </c>
      <c r="C1033" s="18" t="s">
        <v>283</v>
      </c>
      <c r="D1033" s="16">
        <v>0.35</v>
      </c>
      <c r="E1033" s="16">
        <v>70.25</v>
      </c>
      <c r="F1033" s="16">
        <v>-160.75</v>
      </c>
      <c r="G1033" s="18">
        <v>1.2E-2</v>
      </c>
      <c r="H1033" s="18">
        <v>0.28000000000000003</v>
      </c>
      <c r="I1033" s="18" t="s">
        <v>32</v>
      </c>
      <c r="J1033" s="19" t="s">
        <v>61</v>
      </c>
      <c r="K1033" s="19" t="s">
        <v>61</v>
      </c>
      <c r="L1033" s="28">
        <v>2008</v>
      </c>
      <c r="M1033" s="28">
        <v>2008</v>
      </c>
      <c r="N1033" s="29" t="s">
        <v>281</v>
      </c>
      <c r="O1033" s="18" t="s">
        <v>297</v>
      </c>
    </row>
    <row r="1034" spans="1:15">
      <c r="A1034" s="28" t="s">
        <v>278</v>
      </c>
      <c r="B1034" s="18" t="s">
        <v>257</v>
      </c>
      <c r="C1034" s="18" t="s">
        <v>283</v>
      </c>
      <c r="D1034" s="16">
        <v>1</v>
      </c>
      <c r="E1034" s="16">
        <v>68.25</v>
      </c>
      <c r="F1034" s="16">
        <v>-167.75</v>
      </c>
      <c r="G1034" s="18">
        <v>1.2E-2</v>
      </c>
      <c r="H1034" s="18">
        <v>0.28000000000000003</v>
      </c>
      <c r="I1034" s="18" t="s">
        <v>32</v>
      </c>
      <c r="J1034" s="19" t="s">
        <v>61</v>
      </c>
      <c r="K1034" s="19" t="s">
        <v>61</v>
      </c>
      <c r="L1034" s="28">
        <v>2008</v>
      </c>
      <c r="M1034" s="28">
        <v>2008</v>
      </c>
      <c r="N1034" s="29" t="s">
        <v>281</v>
      </c>
      <c r="O1034" s="18" t="s">
        <v>297</v>
      </c>
    </row>
    <row r="1035" spans="1:15">
      <c r="A1035" s="28" t="s">
        <v>278</v>
      </c>
      <c r="B1035" s="18" t="s">
        <v>257</v>
      </c>
      <c r="C1035" s="18" t="s">
        <v>283</v>
      </c>
      <c r="D1035" s="16">
        <v>0.17</v>
      </c>
      <c r="E1035" s="16">
        <v>71.25</v>
      </c>
      <c r="F1035" s="16">
        <v>-160.75</v>
      </c>
      <c r="G1035" s="18">
        <v>1.2E-2</v>
      </c>
      <c r="H1035" s="18">
        <v>0.28000000000000003</v>
      </c>
      <c r="I1035" s="18" t="s">
        <v>32</v>
      </c>
      <c r="J1035" s="19" t="s">
        <v>61</v>
      </c>
      <c r="K1035" s="19" t="s">
        <v>61</v>
      </c>
      <c r="L1035" s="28">
        <v>2008</v>
      </c>
      <c r="M1035" s="28">
        <v>2008</v>
      </c>
      <c r="N1035" s="29" t="s">
        <v>281</v>
      </c>
      <c r="O1035" s="18" t="s">
        <v>297</v>
      </c>
    </row>
    <row r="1036" spans="1:15">
      <c r="A1036" s="28" t="s">
        <v>278</v>
      </c>
      <c r="B1036" s="18" t="s">
        <v>257</v>
      </c>
      <c r="C1036" s="18" t="s">
        <v>283</v>
      </c>
      <c r="D1036" s="16">
        <v>0.27</v>
      </c>
      <c r="E1036" s="16">
        <v>68.75</v>
      </c>
      <c r="F1036" s="16">
        <v>-164.75</v>
      </c>
      <c r="G1036" s="18">
        <v>1.2E-2</v>
      </c>
      <c r="H1036" s="18">
        <v>0.28000000000000003</v>
      </c>
      <c r="I1036" s="18" t="s">
        <v>32</v>
      </c>
      <c r="J1036" s="19" t="s">
        <v>61</v>
      </c>
      <c r="K1036" s="19" t="s">
        <v>61</v>
      </c>
      <c r="L1036" s="28">
        <v>2008</v>
      </c>
      <c r="M1036" s="28">
        <v>2008</v>
      </c>
      <c r="N1036" s="29" t="s">
        <v>281</v>
      </c>
      <c r="O1036" s="18" t="s">
        <v>297</v>
      </c>
    </row>
    <row r="1037" spans="1:15">
      <c r="A1037" s="28" t="s">
        <v>278</v>
      </c>
      <c r="B1037" s="18" t="s">
        <v>257</v>
      </c>
      <c r="C1037" s="18" t="s">
        <v>283</v>
      </c>
      <c r="D1037" s="16">
        <v>0.21</v>
      </c>
      <c r="E1037" s="16">
        <v>70.75</v>
      </c>
      <c r="F1037" s="16">
        <v>-157.75</v>
      </c>
      <c r="G1037" s="18">
        <v>1.2E-2</v>
      </c>
      <c r="H1037" s="18">
        <v>0.28000000000000003</v>
      </c>
      <c r="I1037" s="18" t="s">
        <v>32</v>
      </c>
      <c r="J1037" s="19" t="s">
        <v>61</v>
      </c>
      <c r="K1037" s="19" t="s">
        <v>61</v>
      </c>
      <c r="L1037" s="28">
        <v>2008</v>
      </c>
      <c r="M1037" s="28">
        <v>2008</v>
      </c>
      <c r="N1037" s="29" t="s">
        <v>281</v>
      </c>
      <c r="O1037" s="18" t="s">
        <v>297</v>
      </c>
    </row>
    <row r="1038" spans="1:15">
      <c r="A1038" s="28" t="s">
        <v>278</v>
      </c>
      <c r="B1038" s="18" t="s">
        <v>257</v>
      </c>
      <c r="C1038" s="18" t="s">
        <v>283</v>
      </c>
      <c r="D1038" s="16">
        <v>0.2</v>
      </c>
      <c r="E1038" s="16">
        <v>69.75</v>
      </c>
      <c r="F1038" s="16">
        <v>-162.75</v>
      </c>
      <c r="G1038" s="18">
        <v>1.2E-2</v>
      </c>
      <c r="H1038" s="18">
        <v>0.28000000000000003</v>
      </c>
      <c r="I1038" s="18" t="s">
        <v>32</v>
      </c>
      <c r="J1038" s="19" t="s">
        <v>61</v>
      </c>
      <c r="K1038" s="19" t="s">
        <v>61</v>
      </c>
      <c r="L1038" s="28">
        <v>2008</v>
      </c>
      <c r="M1038" s="28">
        <v>2008</v>
      </c>
      <c r="N1038" s="29" t="s">
        <v>281</v>
      </c>
      <c r="O1038" s="18" t="s">
        <v>297</v>
      </c>
    </row>
    <row r="1039" spans="1:15">
      <c r="A1039" s="28" t="s">
        <v>278</v>
      </c>
      <c r="B1039" s="18" t="s">
        <v>257</v>
      </c>
      <c r="C1039" s="18" t="s">
        <v>296</v>
      </c>
      <c r="D1039" s="16">
        <v>1</v>
      </c>
      <c r="E1039" s="16">
        <v>68.75</v>
      </c>
      <c r="F1039" s="16">
        <v>-166.75</v>
      </c>
      <c r="G1039" s="18">
        <v>9.1999999999999998E-3</v>
      </c>
      <c r="H1039" s="18">
        <v>0.36</v>
      </c>
      <c r="I1039" s="18" t="s">
        <v>32</v>
      </c>
      <c r="J1039" s="19" t="s">
        <v>61</v>
      </c>
      <c r="K1039" s="19" t="s">
        <v>61</v>
      </c>
      <c r="L1039" s="28">
        <v>2008</v>
      </c>
      <c r="M1039" s="28">
        <v>2008</v>
      </c>
      <c r="N1039" s="29" t="s">
        <v>294</v>
      </c>
      <c r="O1039" s="18" t="s">
        <v>297</v>
      </c>
    </row>
    <row r="1040" spans="1:15">
      <c r="A1040" s="28" t="s">
        <v>278</v>
      </c>
      <c r="B1040" s="18" t="s">
        <v>257</v>
      </c>
      <c r="C1040" s="18" t="s">
        <v>296</v>
      </c>
      <c r="D1040" s="16">
        <v>0.77</v>
      </c>
      <c r="E1040" s="16">
        <v>69.75</v>
      </c>
      <c r="F1040" s="16">
        <v>-163.75</v>
      </c>
      <c r="G1040" s="18">
        <v>9.1999999999999998E-3</v>
      </c>
      <c r="H1040" s="18">
        <v>0.36</v>
      </c>
      <c r="I1040" s="18" t="s">
        <v>32</v>
      </c>
      <c r="J1040" s="19" t="s">
        <v>61</v>
      </c>
      <c r="K1040" s="19" t="s">
        <v>61</v>
      </c>
      <c r="L1040" s="28">
        <v>2008</v>
      </c>
      <c r="M1040" s="28">
        <v>2008</v>
      </c>
      <c r="N1040" s="29" t="s">
        <v>294</v>
      </c>
      <c r="O1040" s="18" t="s">
        <v>297</v>
      </c>
    </row>
    <row r="1041" spans="1:15">
      <c r="A1041" s="28" t="s">
        <v>278</v>
      </c>
      <c r="B1041" s="18" t="s">
        <v>257</v>
      </c>
      <c r="C1041" s="18" t="s">
        <v>296</v>
      </c>
      <c r="D1041" s="16">
        <v>0.72</v>
      </c>
      <c r="E1041" s="16">
        <v>70.75</v>
      </c>
      <c r="F1041" s="16">
        <v>-160.75</v>
      </c>
      <c r="G1041" s="18">
        <v>9.1999999999999998E-3</v>
      </c>
      <c r="H1041" s="18">
        <v>0.36</v>
      </c>
      <c r="I1041" s="18" t="s">
        <v>32</v>
      </c>
      <c r="J1041" s="19" t="s">
        <v>61</v>
      </c>
      <c r="K1041" s="19" t="s">
        <v>61</v>
      </c>
      <c r="L1041" s="28">
        <v>2008</v>
      </c>
      <c r="M1041" s="28">
        <v>2008</v>
      </c>
      <c r="N1041" s="29" t="s">
        <v>294</v>
      </c>
      <c r="O1041" s="18" t="s">
        <v>297</v>
      </c>
    </row>
    <row r="1042" spans="1:15">
      <c r="A1042" s="28" t="s">
        <v>278</v>
      </c>
      <c r="B1042" s="18" t="s">
        <v>257</v>
      </c>
      <c r="C1042" s="18" t="s">
        <v>296</v>
      </c>
      <c r="D1042" s="16">
        <v>0.5</v>
      </c>
      <c r="E1042" s="16">
        <v>69.25</v>
      </c>
      <c r="F1042" s="16">
        <v>-164.25</v>
      </c>
      <c r="G1042" s="18">
        <v>9.1999999999999998E-3</v>
      </c>
      <c r="H1042" s="18">
        <v>0.36</v>
      </c>
      <c r="I1042" s="18" t="s">
        <v>32</v>
      </c>
      <c r="J1042" s="19" t="s">
        <v>61</v>
      </c>
      <c r="K1042" s="19" t="s">
        <v>61</v>
      </c>
      <c r="L1042" s="28">
        <v>2008</v>
      </c>
      <c r="M1042" s="28">
        <v>2008</v>
      </c>
      <c r="N1042" s="29" t="s">
        <v>294</v>
      </c>
      <c r="O1042" s="18" t="s">
        <v>297</v>
      </c>
    </row>
    <row r="1043" spans="1:15">
      <c r="A1043" s="28" t="s">
        <v>278</v>
      </c>
      <c r="B1043" s="18" t="s">
        <v>257</v>
      </c>
      <c r="C1043" s="18" t="s">
        <v>296</v>
      </c>
      <c r="D1043" s="16">
        <v>0.7</v>
      </c>
      <c r="E1043" s="16">
        <v>70.25</v>
      </c>
      <c r="F1043" s="16">
        <v>-162.75</v>
      </c>
      <c r="G1043" s="18">
        <v>9.1999999999999998E-3</v>
      </c>
      <c r="H1043" s="18">
        <v>0.36</v>
      </c>
      <c r="I1043" s="18" t="s">
        <v>32</v>
      </c>
      <c r="J1043" s="19" t="s">
        <v>61</v>
      </c>
      <c r="K1043" s="19" t="s">
        <v>61</v>
      </c>
      <c r="L1043" s="28">
        <v>2008</v>
      </c>
      <c r="M1043" s="28">
        <v>2008</v>
      </c>
      <c r="N1043" s="29" t="s">
        <v>294</v>
      </c>
      <c r="O1043" s="18" t="s">
        <v>297</v>
      </c>
    </row>
    <row r="1044" spans="1:15">
      <c r="A1044" s="28" t="s">
        <v>278</v>
      </c>
      <c r="B1044" s="18" t="s">
        <v>257</v>
      </c>
      <c r="C1044" s="18" t="s">
        <v>296</v>
      </c>
      <c r="D1044" s="16">
        <v>0.47</v>
      </c>
      <c r="E1044" s="16">
        <v>69.75</v>
      </c>
      <c r="F1044" s="16">
        <v>-163.25</v>
      </c>
      <c r="G1044" s="18">
        <v>9.1999999999999998E-3</v>
      </c>
      <c r="H1044" s="18">
        <v>0.36</v>
      </c>
      <c r="I1044" s="18" t="s">
        <v>32</v>
      </c>
      <c r="J1044" s="19" t="s">
        <v>61</v>
      </c>
      <c r="K1044" s="19" t="s">
        <v>61</v>
      </c>
      <c r="L1044" s="28">
        <v>2008</v>
      </c>
      <c r="M1044" s="28">
        <v>2008</v>
      </c>
      <c r="N1044" s="29" t="s">
        <v>294</v>
      </c>
      <c r="O1044" s="18" t="s">
        <v>297</v>
      </c>
    </row>
    <row r="1045" spans="1:15">
      <c r="A1045" s="28" t="s">
        <v>278</v>
      </c>
      <c r="B1045" s="18" t="s">
        <v>257</v>
      </c>
      <c r="C1045" s="18" t="s">
        <v>296</v>
      </c>
      <c r="D1045" s="16">
        <v>0.19</v>
      </c>
      <c r="E1045" s="16">
        <v>71.25</v>
      </c>
      <c r="F1045" s="16">
        <v>-157.75</v>
      </c>
      <c r="G1045" s="18">
        <v>9.1999999999999998E-3</v>
      </c>
      <c r="H1045" s="18">
        <v>0.36</v>
      </c>
      <c r="I1045" s="18" t="s">
        <v>32</v>
      </c>
      <c r="J1045" s="19" t="s">
        <v>61</v>
      </c>
      <c r="K1045" s="19" t="s">
        <v>61</v>
      </c>
      <c r="L1045" s="28">
        <v>2008</v>
      </c>
      <c r="M1045" s="28">
        <v>2008</v>
      </c>
      <c r="N1045" s="29" t="s">
        <v>294</v>
      </c>
      <c r="O1045" s="18" t="s">
        <v>297</v>
      </c>
    </row>
    <row r="1046" spans="1:15">
      <c r="A1046" s="28" t="s">
        <v>278</v>
      </c>
      <c r="B1046" s="18" t="s">
        <v>257</v>
      </c>
      <c r="C1046" s="18" t="s">
        <v>296</v>
      </c>
      <c r="D1046" s="16">
        <v>0.8</v>
      </c>
      <c r="E1046" s="16">
        <v>70.75</v>
      </c>
      <c r="F1046" s="16">
        <v>-161.25</v>
      </c>
      <c r="G1046" s="18">
        <v>9.1999999999999998E-3</v>
      </c>
      <c r="H1046" s="18">
        <v>0.36</v>
      </c>
      <c r="I1046" s="18" t="s">
        <v>32</v>
      </c>
      <c r="J1046" s="19" t="s">
        <v>61</v>
      </c>
      <c r="K1046" s="19" t="s">
        <v>61</v>
      </c>
      <c r="L1046" s="28">
        <v>2008</v>
      </c>
      <c r="M1046" s="28">
        <v>2008</v>
      </c>
      <c r="N1046" s="29" t="s">
        <v>294</v>
      </c>
      <c r="O1046" s="18" t="s">
        <v>297</v>
      </c>
    </row>
    <row r="1047" spans="1:15">
      <c r="A1047" s="28" t="s">
        <v>278</v>
      </c>
      <c r="B1047" s="18" t="s">
        <v>257</v>
      </c>
      <c r="C1047" s="18" t="s">
        <v>296</v>
      </c>
      <c r="D1047" s="16">
        <v>0.69</v>
      </c>
      <c r="E1047" s="16">
        <v>70.75</v>
      </c>
      <c r="F1047" s="16">
        <v>-160.25</v>
      </c>
      <c r="G1047" s="18">
        <v>9.1999999999999998E-3</v>
      </c>
      <c r="H1047" s="18">
        <v>0.36</v>
      </c>
      <c r="I1047" s="18" t="s">
        <v>32</v>
      </c>
      <c r="J1047" s="19" t="s">
        <v>61</v>
      </c>
      <c r="K1047" s="19" t="s">
        <v>61</v>
      </c>
      <c r="L1047" s="28">
        <v>2008</v>
      </c>
      <c r="M1047" s="28">
        <v>2008</v>
      </c>
      <c r="N1047" s="29" t="s">
        <v>294</v>
      </c>
      <c r="O1047" s="18" t="s">
        <v>297</v>
      </c>
    </row>
    <row r="1048" spans="1:15">
      <c r="A1048" s="28" t="s">
        <v>278</v>
      </c>
      <c r="B1048" s="18" t="s">
        <v>257</v>
      </c>
      <c r="C1048" s="18" t="s">
        <v>296</v>
      </c>
      <c r="D1048" s="16">
        <v>0.43</v>
      </c>
      <c r="E1048" s="16">
        <v>69.25</v>
      </c>
      <c r="F1048" s="16">
        <v>-163.75</v>
      </c>
      <c r="G1048" s="18">
        <v>9.1999999999999998E-3</v>
      </c>
      <c r="H1048" s="18">
        <v>0.36</v>
      </c>
      <c r="I1048" s="18" t="s">
        <v>32</v>
      </c>
      <c r="J1048" s="19" t="s">
        <v>61</v>
      </c>
      <c r="K1048" s="19" t="s">
        <v>61</v>
      </c>
      <c r="L1048" s="28">
        <v>2008</v>
      </c>
      <c r="M1048" s="28">
        <v>2008</v>
      </c>
      <c r="N1048" s="29" t="s">
        <v>294</v>
      </c>
      <c r="O1048" s="18" t="s">
        <v>297</v>
      </c>
    </row>
    <row r="1049" spans="1:15">
      <c r="A1049" s="28" t="s">
        <v>278</v>
      </c>
      <c r="B1049" s="18" t="s">
        <v>257</v>
      </c>
      <c r="C1049" s="18" t="s">
        <v>296</v>
      </c>
      <c r="D1049" s="16">
        <v>1</v>
      </c>
      <c r="E1049" s="16">
        <v>68.75</v>
      </c>
      <c r="F1049" s="16">
        <v>-167.25</v>
      </c>
      <c r="G1049" s="18">
        <v>9.1999999999999998E-3</v>
      </c>
      <c r="H1049" s="18">
        <v>0.36</v>
      </c>
      <c r="I1049" s="18" t="s">
        <v>32</v>
      </c>
      <c r="J1049" s="19" t="s">
        <v>61</v>
      </c>
      <c r="K1049" s="19" t="s">
        <v>61</v>
      </c>
      <c r="L1049" s="28">
        <v>2008</v>
      </c>
      <c r="M1049" s="28">
        <v>2008</v>
      </c>
      <c r="N1049" s="29" t="s">
        <v>294</v>
      </c>
      <c r="O1049" s="18" t="s">
        <v>297</v>
      </c>
    </row>
    <row r="1050" spans="1:15">
      <c r="A1050" s="28" t="s">
        <v>278</v>
      </c>
      <c r="B1050" s="18" t="s">
        <v>257</v>
      </c>
      <c r="C1050" s="18" t="s">
        <v>296</v>
      </c>
      <c r="D1050" s="16">
        <v>0.9</v>
      </c>
      <c r="E1050" s="16">
        <v>70.25</v>
      </c>
      <c r="F1050" s="16">
        <v>-163.25</v>
      </c>
      <c r="G1050" s="18">
        <v>9.1999999999999998E-3</v>
      </c>
      <c r="H1050" s="18">
        <v>0.36</v>
      </c>
      <c r="I1050" s="18" t="s">
        <v>32</v>
      </c>
      <c r="J1050" s="19" t="s">
        <v>61</v>
      </c>
      <c r="K1050" s="19" t="s">
        <v>61</v>
      </c>
      <c r="L1050" s="28">
        <v>2008</v>
      </c>
      <c r="M1050" s="28">
        <v>2008</v>
      </c>
      <c r="N1050" s="29" t="s">
        <v>294</v>
      </c>
      <c r="O1050" s="18" t="s">
        <v>297</v>
      </c>
    </row>
    <row r="1051" spans="1:15">
      <c r="A1051" s="28" t="s">
        <v>278</v>
      </c>
      <c r="B1051" s="18" t="s">
        <v>257</v>
      </c>
      <c r="C1051" s="18" t="s">
        <v>296</v>
      </c>
      <c r="D1051" s="16">
        <v>0.6</v>
      </c>
      <c r="E1051" s="16">
        <v>68.75</v>
      </c>
      <c r="F1051" s="16">
        <v>-166.25</v>
      </c>
      <c r="G1051" s="18">
        <v>9.1999999999999998E-3</v>
      </c>
      <c r="H1051" s="18">
        <v>0.36</v>
      </c>
      <c r="I1051" s="18" t="s">
        <v>32</v>
      </c>
      <c r="J1051" s="19" t="s">
        <v>61</v>
      </c>
      <c r="K1051" s="19" t="s">
        <v>61</v>
      </c>
      <c r="L1051" s="28">
        <v>2008</v>
      </c>
      <c r="M1051" s="28">
        <v>2008</v>
      </c>
      <c r="N1051" s="29" t="s">
        <v>294</v>
      </c>
      <c r="O1051" s="18" t="s">
        <v>297</v>
      </c>
    </row>
    <row r="1052" spans="1:15">
      <c r="A1052" s="28" t="s">
        <v>278</v>
      </c>
      <c r="B1052" s="18" t="s">
        <v>257</v>
      </c>
      <c r="C1052" s="18" t="s">
        <v>296</v>
      </c>
      <c r="D1052" s="16">
        <v>0.21</v>
      </c>
      <c r="E1052" s="16">
        <v>71.25</v>
      </c>
      <c r="F1052" s="16">
        <v>-157.25</v>
      </c>
      <c r="G1052" s="18">
        <v>9.1999999999999998E-3</v>
      </c>
      <c r="H1052" s="18">
        <v>0.36</v>
      </c>
      <c r="I1052" s="18" t="s">
        <v>32</v>
      </c>
      <c r="J1052" s="19" t="s">
        <v>61</v>
      </c>
      <c r="K1052" s="19" t="s">
        <v>61</v>
      </c>
      <c r="L1052" s="28">
        <v>2008</v>
      </c>
      <c r="M1052" s="28">
        <v>2008</v>
      </c>
      <c r="N1052" s="29" t="s">
        <v>294</v>
      </c>
      <c r="O1052" s="18" t="s">
        <v>297</v>
      </c>
    </row>
    <row r="1053" spans="1:15">
      <c r="A1053" s="28" t="s">
        <v>278</v>
      </c>
      <c r="B1053" s="18" t="s">
        <v>257</v>
      </c>
      <c r="C1053" s="18" t="s">
        <v>296</v>
      </c>
      <c r="D1053" s="16">
        <v>0.63</v>
      </c>
      <c r="E1053" s="16">
        <v>69.25</v>
      </c>
      <c r="F1053" s="16">
        <v>-164.75</v>
      </c>
      <c r="G1053" s="18">
        <v>9.1999999999999998E-3</v>
      </c>
      <c r="H1053" s="18">
        <v>0.36</v>
      </c>
      <c r="I1053" s="18" t="s">
        <v>32</v>
      </c>
      <c r="J1053" s="19" t="s">
        <v>61</v>
      </c>
      <c r="K1053" s="19" t="s">
        <v>61</v>
      </c>
      <c r="L1053" s="28">
        <v>2008</v>
      </c>
      <c r="M1053" s="28">
        <v>2008</v>
      </c>
      <c r="N1053" s="29" t="s">
        <v>294</v>
      </c>
      <c r="O1053" s="18" t="s">
        <v>297</v>
      </c>
    </row>
    <row r="1054" spans="1:15">
      <c r="A1054" s="28" t="s">
        <v>278</v>
      </c>
      <c r="B1054" s="18" t="s">
        <v>257</v>
      </c>
      <c r="C1054" s="18" t="s">
        <v>296</v>
      </c>
      <c r="D1054" s="16">
        <v>0.2</v>
      </c>
      <c r="E1054" s="16">
        <v>71.25</v>
      </c>
      <c r="F1054" s="16">
        <v>-158.25</v>
      </c>
      <c r="G1054" s="18">
        <v>9.1999999999999998E-3</v>
      </c>
      <c r="H1054" s="18">
        <v>0.36</v>
      </c>
      <c r="I1054" s="18" t="s">
        <v>32</v>
      </c>
      <c r="J1054" s="19" t="s">
        <v>61</v>
      </c>
      <c r="K1054" s="19" t="s">
        <v>61</v>
      </c>
      <c r="L1054" s="28">
        <v>2008</v>
      </c>
      <c r="M1054" s="28">
        <v>2008</v>
      </c>
      <c r="N1054" s="29" t="s">
        <v>294</v>
      </c>
      <c r="O1054" s="18" t="s">
        <v>297</v>
      </c>
    </row>
    <row r="1055" spans="1:15">
      <c r="A1055" s="28" t="s">
        <v>278</v>
      </c>
      <c r="B1055" s="18" t="s">
        <v>257</v>
      </c>
      <c r="C1055" s="18" t="s">
        <v>296</v>
      </c>
      <c r="D1055" s="16">
        <v>0.86</v>
      </c>
      <c r="E1055" s="16">
        <v>70.75</v>
      </c>
      <c r="F1055" s="16">
        <v>-161.75</v>
      </c>
      <c r="G1055" s="18">
        <v>9.1999999999999998E-3</v>
      </c>
      <c r="H1055" s="18">
        <v>0.36</v>
      </c>
      <c r="I1055" s="18" t="s">
        <v>32</v>
      </c>
      <c r="J1055" s="19" t="s">
        <v>61</v>
      </c>
      <c r="K1055" s="19" t="s">
        <v>61</v>
      </c>
      <c r="L1055" s="28">
        <v>2008</v>
      </c>
      <c r="M1055" s="28">
        <v>2008</v>
      </c>
      <c r="N1055" s="29" t="s">
        <v>294</v>
      </c>
      <c r="O1055" s="18" t="s">
        <v>297</v>
      </c>
    </row>
    <row r="1056" spans="1:15">
      <c r="A1056" s="28" t="s">
        <v>278</v>
      </c>
      <c r="B1056" s="18" t="s">
        <v>257</v>
      </c>
      <c r="C1056" s="18" t="s">
        <v>296</v>
      </c>
      <c r="D1056" s="16">
        <v>0.8</v>
      </c>
      <c r="E1056" s="16">
        <v>69.25</v>
      </c>
      <c r="F1056" s="16">
        <v>-165.25</v>
      </c>
      <c r="G1056" s="18">
        <v>9.1999999999999998E-3</v>
      </c>
      <c r="H1056" s="18">
        <v>0.36</v>
      </c>
      <c r="I1056" s="18" t="s">
        <v>32</v>
      </c>
      <c r="J1056" s="19" t="s">
        <v>61</v>
      </c>
      <c r="K1056" s="19" t="s">
        <v>61</v>
      </c>
      <c r="L1056" s="28">
        <v>2008</v>
      </c>
      <c r="M1056" s="28">
        <v>2008</v>
      </c>
      <c r="N1056" s="29" t="s">
        <v>294</v>
      </c>
      <c r="O1056" s="18" t="s">
        <v>297</v>
      </c>
    </row>
    <row r="1057" spans="1:15">
      <c r="A1057" s="28" t="s">
        <v>278</v>
      </c>
      <c r="B1057" s="18" t="s">
        <v>257</v>
      </c>
      <c r="C1057" s="18" t="s">
        <v>296</v>
      </c>
      <c r="D1057" s="16">
        <v>0.19</v>
      </c>
      <c r="E1057" s="16">
        <v>71.25</v>
      </c>
      <c r="F1057" s="16">
        <v>-158.75</v>
      </c>
      <c r="G1057" s="18">
        <v>9.1999999999999998E-3</v>
      </c>
      <c r="H1057" s="18">
        <v>0.36</v>
      </c>
      <c r="I1057" s="18" t="s">
        <v>32</v>
      </c>
      <c r="J1057" s="19" t="s">
        <v>61</v>
      </c>
      <c r="K1057" s="19" t="s">
        <v>61</v>
      </c>
      <c r="L1057" s="28">
        <v>2008</v>
      </c>
      <c r="M1057" s="28">
        <v>2008</v>
      </c>
      <c r="N1057" s="29" t="s">
        <v>294</v>
      </c>
      <c r="O1057" s="18" t="s">
        <v>297</v>
      </c>
    </row>
    <row r="1058" spans="1:15">
      <c r="A1058" s="28" t="s">
        <v>278</v>
      </c>
      <c r="B1058" s="18" t="s">
        <v>257</v>
      </c>
      <c r="C1058" s="18" t="s">
        <v>296</v>
      </c>
      <c r="D1058" s="16">
        <v>0.17</v>
      </c>
      <c r="E1058" s="16">
        <v>71.25</v>
      </c>
      <c r="F1058" s="16">
        <v>-159.25</v>
      </c>
      <c r="G1058" s="18">
        <v>9.1999999999999998E-3</v>
      </c>
      <c r="H1058" s="18">
        <v>0.36</v>
      </c>
      <c r="I1058" s="18" t="s">
        <v>32</v>
      </c>
      <c r="J1058" s="19" t="s">
        <v>61</v>
      </c>
      <c r="K1058" s="19" t="s">
        <v>61</v>
      </c>
      <c r="L1058" s="28">
        <v>2008</v>
      </c>
      <c r="M1058" s="28">
        <v>2008</v>
      </c>
      <c r="N1058" s="29" t="s">
        <v>294</v>
      </c>
      <c r="O1058" s="18" t="s">
        <v>297</v>
      </c>
    </row>
    <row r="1059" spans="1:15">
      <c r="A1059" s="28" t="s">
        <v>278</v>
      </c>
      <c r="B1059" s="18" t="s">
        <v>257</v>
      </c>
      <c r="C1059" s="18" t="s">
        <v>296</v>
      </c>
      <c r="D1059" s="16">
        <v>0.47</v>
      </c>
      <c r="E1059" s="16">
        <v>70.25</v>
      </c>
      <c r="F1059" s="16">
        <v>-162.25</v>
      </c>
      <c r="G1059" s="18">
        <v>9.1999999999999998E-3</v>
      </c>
      <c r="H1059" s="18">
        <v>0.36</v>
      </c>
      <c r="I1059" s="18" t="s">
        <v>32</v>
      </c>
      <c r="J1059" s="19" t="s">
        <v>61</v>
      </c>
      <c r="K1059" s="19" t="s">
        <v>61</v>
      </c>
      <c r="L1059" s="28">
        <v>2008</v>
      </c>
      <c r="M1059" s="28">
        <v>2008</v>
      </c>
      <c r="N1059" s="29" t="s">
        <v>294</v>
      </c>
      <c r="O1059" s="18" t="s">
        <v>297</v>
      </c>
    </row>
    <row r="1060" spans="1:15">
      <c r="A1060" s="28" t="s">
        <v>278</v>
      </c>
      <c r="B1060" s="18" t="s">
        <v>257</v>
      </c>
      <c r="C1060" s="18" t="s">
        <v>296</v>
      </c>
      <c r="D1060" s="16">
        <v>0.9</v>
      </c>
      <c r="E1060" s="16">
        <v>69.25</v>
      </c>
      <c r="F1060" s="16">
        <v>-165.75</v>
      </c>
      <c r="G1060" s="18">
        <v>9.1999999999999998E-3</v>
      </c>
      <c r="H1060" s="18">
        <v>0.36</v>
      </c>
      <c r="I1060" s="18" t="s">
        <v>32</v>
      </c>
      <c r="J1060" s="19" t="s">
        <v>61</v>
      </c>
      <c r="K1060" s="19" t="s">
        <v>61</v>
      </c>
      <c r="L1060" s="28">
        <v>2008</v>
      </c>
      <c r="M1060" s="28">
        <v>2008</v>
      </c>
      <c r="N1060" s="29" t="s">
        <v>294</v>
      </c>
      <c r="O1060" s="18" t="s">
        <v>297</v>
      </c>
    </row>
    <row r="1061" spans="1:15">
      <c r="A1061" s="28" t="s">
        <v>278</v>
      </c>
      <c r="B1061" s="18" t="s">
        <v>257</v>
      </c>
      <c r="C1061" s="18" t="s">
        <v>296</v>
      </c>
      <c r="D1061" s="16">
        <v>0.91</v>
      </c>
      <c r="E1061" s="16">
        <v>70.75</v>
      </c>
      <c r="F1061" s="16">
        <v>-162.25</v>
      </c>
      <c r="G1061" s="18">
        <v>9.1999999999999998E-3</v>
      </c>
      <c r="H1061" s="18">
        <v>0.36</v>
      </c>
      <c r="I1061" s="18" t="s">
        <v>32</v>
      </c>
      <c r="J1061" s="19" t="s">
        <v>61</v>
      </c>
      <c r="K1061" s="19" t="s">
        <v>61</v>
      </c>
      <c r="L1061" s="28">
        <v>2008</v>
      </c>
      <c r="M1061" s="28">
        <v>2008</v>
      </c>
      <c r="N1061" s="29" t="s">
        <v>294</v>
      </c>
      <c r="O1061" s="18" t="s">
        <v>297</v>
      </c>
    </row>
    <row r="1062" spans="1:15">
      <c r="A1062" s="28" t="s">
        <v>278</v>
      </c>
      <c r="B1062" s="18" t="s">
        <v>257</v>
      </c>
      <c r="C1062" s="18" t="s">
        <v>296</v>
      </c>
      <c r="D1062" s="16">
        <v>1</v>
      </c>
      <c r="E1062" s="16">
        <v>69.25</v>
      </c>
      <c r="F1062" s="16">
        <v>-166.25</v>
      </c>
      <c r="G1062" s="18">
        <v>9.1999999999999998E-3</v>
      </c>
      <c r="H1062" s="18">
        <v>0.36</v>
      </c>
      <c r="I1062" s="18" t="s">
        <v>32</v>
      </c>
      <c r="J1062" s="19" t="s">
        <v>61</v>
      </c>
      <c r="K1062" s="19" t="s">
        <v>61</v>
      </c>
      <c r="L1062" s="28">
        <v>2008</v>
      </c>
      <c r="M1062" s="28">
        <v>2008</v>
      </c>
      <c r="N1062" s="29" t="s">
        <v>294</v>
      </c>
      <c r="O1062" s="18" t="s">
        <v>297</v>
      </c>
    </row>
    <row r="1063" spans="1:15">
      <c r="A1063" s="28" t="s">
        <v>278</v>
      </c>
      <c r="B1063" s="18" t="s">
        <v>257</v>
      </c>
      <c r="C1063" s="18" t="s">
        <v>296</v>
      </c>
      <c r="D1063" s="16">
        <v>0.61</v>
      </c>
      <c r="E1063" s="16">
        <v>70.75</v>
      </c>
      <c r="F1063" s="16">
        <v>-159.75</v>
      </c>
      <c r="G1063" s="18">
        <v>9.1999999999999998E-3</v>
      </c>
      <c r="H1063" s="18">
        <v>0.36</v>
      </c>
      <c r="I1063" s="18" t="s">
        <v>32</v>
      </c>
      <c r="J1063" s="19" t="s">
        <v>61</v>
      </c>
      <c r="K1063" s="19" t="s">
        <v>61</v>
      </c>
      <c r="L1063" s="28">
        <v>2008</v>
      </c>
      <c r="M1063" s="28">
        <v>2008</v>
      </c>
      <c r="N1063" s="29" t="s">
        <v>294</v>
      </c>
      <c r="O1063" s="18" t="s">
        <v>297</v>
      </c>
    </row>
    <row r="1064" spans="1:15">
      <c r="A1064" s="28" t="s">
        <v>278</v>
      </c>
      <c r="B1064" s="18" t="s">
        <v>257</v>
      </c>
      <c r="C1064" s="18" t="s">
        <v>296</v>
      </c>
      <c r="D1064" s="16">
        <v>0.17</v>
      </c>
      <c r="E1064" s="16">
        <v>71.25</v>
      </c>
      <c r="F1064" s="16">
        <v>-159.75</v>
      </c>
      <c r="G1064" s="18">
        <v>9.1999999999999998E-3</v>
      </c>
      <c r="H1064" s="18">
        <v>0.36</v>
      </c>
      <c r="I1064" s="18" t="s">
        <v>32</v>
      </c>
      <c r="J1064" s="19" t="s">
        <v>61</v>
      </c>
      <c r="K1064" s="19" t="s">
        <v>61</v>
      </c>
      <c r="L1064" s="28">
        <v>2008</v>
      </c>
      <c r="M1064" s="28">
        <v>2008</v>
      </c>
      <c r="N1064" s="29" t="s">
        <v>294</v>
      </c>
      <c r="O1064" s="18" t="s">
        <v>297</v>
      </c>
    </row>
    <row r="1065" spans="1:15">
      <c r="A1065" s="28" t="s">
        <v>278</v>
      </c>
      <c r="B1065" s="18" t="s">
        <v>257</v>
      </c>
      <c r="C1065" s="18" t="s">
        <v>296</v>
      </c>
      <c r="D1065" s="16">
        <v>1</v>
      </c>
      <c r="E1065" s="16">
        <v>69.25</v>
      </c>
      <c r="F1065" s="16">
        <v>-166.75</v>
      </c>
      <c r="G1065" s="18">
        <v>9.1999999999999998E-3</v>
      </c>
      <c r="H1065" s="18">
        <v>0.36</v>
      </c>
      <c r="I1065" s="18" t="s">
        <v>32</v>
      </c>
      <c r="J1065" s="19" t="s">
        <v>61</v>
      </c>
      <c r="K1065" s="19" t="s">
        <v>61</v>
      </c>
      <c r="L1065" s="28">
        <v>2008</v>
      </c>
      <c r="M1065" s="28">
        <v>2008</v>
      </c>
      <c r="N1065" s="29" t="s">
        <v>294</v>
      </c>
      <c r="O1065" s="18" t="s">
        <v>297</v>
      </c>
    </row>
    <row r="1066" spans="1:15">
      <c r="A1066" s="28" t="s">
        <v>278</v>
      </c>
      <c r="B1066" s="18" t="s">
        <v>257</v>
      </c>
      <c r="C1066" s="18" t="s">
        <v>296</v>
      </c>
      <c r="D1066" s="16">
        <v>1</v>
      </c>
      <c r="E1066" s="16">
        <v>68.25</v>
      </c>
      <c r="F1066" s="16">
        <v>-167.25</v>
      </c>
      <c r="G1066" s="18">
        <v>9.1999999999999998E-3</v>
      </c>
      <c r="H1066" s="18">
        <v>0.36</v>
      </c>
      <c r="I1066" s="18" t="s">
        <v>32</v>
      </c>
      <c r="J1066" s="19" t="s">
        <v>61</v>
      </c>
      <c r="K1066" s="19" t="s">
        <v>61</v>
      </c>
      <c r="L1066" s="28">
        <v>2008</v>
      </c>
      <c r="M1066" s="28">
        <v>2008</v>
      </c>
      <c r="N1066" s="29" t="s">
        <v>294</v>
      </c>
      <c r="O1066" s="18" t="s">
        <v>297</v>
      </c>
    </row>
    <row r="1067" spans="1:15">
      <c r="A1067" s="28" t="s">
        <v>278</v>
      </c>
      <c r="B1067" s="18" t="s">
        <v>257</v>
      </c>
      <c r="C1067" s="18" t="s">
        <v>296</v>
      </c>
      <c r="D1067" s="16">
        <v>0.93</v>
      </c>
      <c r="E1067" s="16">
        <v>69.75</v>
      </c>
      <c r="F1067" s="16">
        <v>-164.25</v>
      </c>
      <c r="G1067" s="18">
        <v>9.1999999999999998E-3</v>
      </c>
      <c r="H1067" s="18">
        <v>0.36</v>
      </c>
      <c r="I1067" s="18" t="s">
        <v>32</v>
      </c>
      <c r="J1067" s="19" t="s">
        <v>61</v>
      </c>
      <c r="K1067" s="19" t="s">
        <v>61</v>
      </c>
      <c r="L1067" s="28">
        <v>2008</v>
      </c>
      <c r="M1067" s="28">
        <v>2008</v>
      </c>
      <c r="N1067" s="29" t="s">
        <v>294</v>
      </c>
      <c r="O1067" s="18" t="s">
        <v>297</v>
      </c>
    </row>
    <row r="1068" spans="1:15">
      <c r="A1068" s="28" t="s">
        <v>278</v>
      </c>
      <c r="B1068" s="18" t="s">
        <v>257</v>
      </c>
      <c r="C1068" s="18" t="s">
        <v>296</v>
      </c>
      <c r="D1068" s="16">
        <v>0.17</v>
      </c>
      <c r="E1068" s="16">
        <v>71.25</v>
      </c>
      <c r="F1068" s="16">
        <v>-160.25</v>
      </c>
      <c r="G1068" s="18">
        <v>9.1999999999999998E-3</v>
      </c>
      <c r="H1068" s="18">
        <v>0.36</v>
      </c>
      <c r="I1068" s="18" t="s">
        <v>32</v>
      </c>
      <c r="J1068" s="19" t="s">
        <v>61</v>
      </c>
      <c r="K1068" s="19" t="s">
        <v>61</v>
      </c>
      <c r="L1068" s="28">
        <v>2008</v>
      </c>
      <c r="M1068" s="28">
        <v>2008</v>
      </c>
      <c r="N1068" s="29" t="s">
        <v>294</v>
      </c>
      <c r="O1068" s="18" t="s">
        <v>297</v>
      </c>
    </row>
    <row r="1069" spans="1:15">
      <c r="A1069" s="28" t="s">
        <v>278</v>
      </c>
      <c r="B1069" s="18" t="s">
        <v>257</v>
      </c>
      <c r="C1069" s="18" t="s">
        <v>296</v>
      </c>
      <c r="D1069" s="16">
        <v>0.21</v>
      </c>
      <c r="E1069" s="16">
        <v>70.75</v>
      </c>
      <c r="F1069" s="16">
        <v>-158.25</v>
      </c>
      <c r="G1069" s="18">
        <v>9.1999999999999998E-3</v>
      </c>
      <c r="H1069" s="18">
        <v>0.36</v>
      </c>
      <c r="I1069" s="18" t="s">
        <v>32</v>
      </c>
      <c r="J1069" s="19" t="s">
        <v>61</v>
      </c>
      <c r="K1069" s="19" t="s">
        <v>61</v>
      </c>
      <c r="L1069" s="28">
        <v>2008</v>
      </c>
      <c r="M1069" s="28">
        <v>2008</v>
      </c>
      <c r="N1069" s="29" t="s">
        <v>294</v>
      </c>
      <c r="O1069" s="18" t="s">
        <v>297</v>
      </c>
    </row>
    <row r="1070" spans="1:15">
      <c r="A1070" s="28" t="s">
        <v>278</v>
      </c>
      <c r="B1070" s="18" t="s">
        <v>257</v>
      </c>
      <c r="C1070" s="18" t="s">
        <v>296</v>
      </c>
      <c r="D1070" s="16">
        <v>0.8</v>
      </c>
      <c r="E1070" s="16">
        <v>68.25</v>
      </c>
      <c r="F1070" s="16">
        <v>-166.75</v>
      </c>
      <c r="G1070" s="18">
        <v>9.1999999999999998E-3</v>
      </c>
      <c r="H1070" s="18">
        <v>0.36</v>
      </c>
      <c r="I1070" s="18" t="s">
        <v>32</v>
      </c>
      <c r="J1070" s="19" t="s">
        <v>61</v>
      </c>
      <c r="K1070" s="19" t="s">
        <v>61</v>
      </c>
      <c r="L1070" s="28">
        <v>2008</v>
      </c>
      <c r="M1070" s="28">
        <v>2008</v>
      </c>
      <c r="N1070" s="29" t="s">
        <v>294</v>
      </c>
      <c r="O1070" s="18" t="s">
        <v>297</v>
      </c>
    </row>
    <row r="1071" spans="1:15">
      <c r="A1071" s="28" t="s">
        <v>278</v>
      </c>
      <c r="B1071" s="18" t="s">
        <v>257</v>
      </c>
      <c r="C1071" s="18" t="s">
        <v>296</v>
      </c>
      <c r="D1071" s="16">
        <v>0.4</v>
      </c>
      <c r="E1071" s="16">
        <v>70.25</v>
      </c>
      <c r="F1071" s="16">
        <v>-161.75</v>
      </c>
      <c r="G1071" s="18">
        <v>9.1999999999999998E-3</v>
      </c>
      <c r="H1071" s="18">
        <v>0.36</v>
      </c>
      <c r="I1071" s="18" t="s">
        <v>32</v>
      </c>
      <c r="J1071" s="19" t="s">
        <v>61</v>
      </c>
      <c r="K1071" s="19" t="s">
        <v>61</v>
      </c>
      <c r="L1071" s="28">
        <v>2008</v>
      </c>
      <c r="M1071" s="28">
        <v>2008</v>
      </c>
      <c r="N1071" s="29" t="s">
        <v>294</v>
      </c>
      <c r="O1071" s="18" t="s">
        <v>297</v>
      </c>
    </row>
    <row r="1072" spans="1:15">
      <c r="A1072" s="28" t="s">
        <v>278</v>
      </c>
      <c r="B1072" s="18" t="s">
        <v>257</v>
      </c>
      <c r="C1072" s="18" t="s">
        <v>296</v>
      </c>
      <c r="D1072" s="16">
        <v>0.47</v>
      </c>
      <c r="E1072" s="16">
        <v>70.25</v>
      </c>
      <c r="F1072" s="16">
        <v>-161.25</v>
      </c>
      <c r="G1072" s="18">
        <v>9.1999999999999998E-3</v>
      </c>
      <c r="H1072" s="18">
        <v>0.36</v>
      </c>
      <c r="I1072" s="18" t="s">
        <v>32</v>
      </c>
      <c r="J1072" s="19" t="s">
        <v>61</v>
      </c>
      <c r="K1072" s="19" t="s">
        <v>61</v>
      </c>
      <c r="L1072" s="28">
        <v>2008</v>
      </c>
      <c r="M1072" s="28">
        <v>2008</v>
      </c>
      <c r="N1072" s="29" t="s">
        <v>294</v>
      </c>
      <c r="O1072" s="18" t="s">
        <v>297</v>
      </c>
    </row>
    <row r="1073" spans="1:15">
      <c r="A1073" s="28" t="s">
        <v>278</v>
      </c>
      <c r="B1073" s="18" t="s">
        <v>257</v>
      </c>
      <c r="C1073" s="18" t="s">
        <v>296</v>
      </c>
      <c r="D1073" s="16">
        <v>0.5</v>
      </c>
      <c r="E1073" s="16">
        <v>68.75</v>
      </c>
      <c r="F1073" s="16">
        <v>-165.75</v>
      </c>
      <c r="G1073" s="18">
        <v>9.1999999999999998E-3</v>
      </c>
      <c r="H1073" s="18">
        <v>0.36</v>
      </c>
      <c r="I1073" s="18" t="s">
        <v>32</v>
      </c>
      <c r="J1073" s="19" t="s">
        <v>61</v>
      </c>
      <c r="K1073" s="19" t="s">
        <v>61</v>
      </c>
      <c r="L1073" s="28">
        <v>2008</v>
      </c>
      <c r="M1073" s="28">
        <v>2008</v>
      </c>
      <c r="N1073" s="29" t="s">
        <v>294</v>
      </c>
      <c r="O1073" s="18" t="s">
        <v>297</v>
      </c>
    </row>
    <row r="1074" spans="1:15">
      <c r="A1074" s="28" t="s">
        <v>278</v>
      </c>
      <c r="B1074" s="18" t="s">
        <v>257</v>
      </c>
      <c r="C1074" s="18" t="s">
        <v>296</v>
      </c>
      <c r="D1074" s="16">
        <v>0.35</v>
      </c>
      <c r="E1074" s="16">
        <v>70.75</v>
      </c>
      <c r="F1074" s="16">
        <v>-159.25</v>
      </c>
      <c r="G1074" s="18">
        <v>9.1999999999999998E-3</v>
      </c>
      <c r="H1074" s="18">
        <v>0.36</v>
      </c>
      <c r="I1074" s="18" t="s">
        <v>32</v>
      </c>
      <c r="J1074" s="19" t="s">
        <v>61</v>
      </c>
      <c r="K1074" s="19" t="s">
        <v>61</v>
      </c>
      <c r="L1074" s="28">
        <v>2008</v>
      </c>
      <c r="M1074" s="28">
        <v>2008</v>
      </c>
      <c r="N1074" s="29" t="s">
        <v>294</v>
      </c>
      <c r="O1074" s="18" t="s">
        <v>297</v>
      </c>
    </row>
    <row r="1075" spans="1:15">
      <c r="A1075" s="28" t="s">
        <v>278</v>
      </c>
      <c r="B1075" s="18" t="s">
        <v>257</v>
      </c>
      <c r="C1075" s="18" t="s">
        <v>296</v>
      </c>
      <c r="D1075" s="16">
        <v>0.91</v>
      </c>
      <c r="E1075" s="16">
        <v>70.75</v>
      </c>
      <c r="F1075" s="16">
        <v>-162.75</v>
      </c>
      <c r="G1075" s="18">
        <v>9.1999999999999998E-3</v>
      </c>
      <c r="H1075" s="18">
        <v>0.36</v>
      </c>
      <c r="I1075" s="18" t="s">
        <v>32</v>
      </c>
      <c r="J1075" s="19" t="s">
        <v>61</v>
      </c>
      <c r="K1075" s="19" t="s">
        <v>61</v>
      </c>
      <c r="L1075" s="28">
        <v>2008</v>
      </c>
      <c r="M1075" s="28">
        <v>2008</v>
      </c>
      <c r="N1075" s="29" t="s">
        <v>294</v>
      </c>
      <c r="O1075" s="18" t="s">
        <v>297</v>
      </c>
    </row>
    <row r="1076" spans="1:15">
      <c r="A1076" s="28" t="s">
        <v>278</v>
      </c>
      <c r="B1076" s="18" t="s">
        <v>257</v>
      </c>
      <c r="C1076" s="18" t="s">
        <v>296</v>
      </c>
      <c r="D1076" s="16">
        <v>0.4</v>
      </c>
      <c r="E1076" s="16">
        <v>68.75</v>
      </c>
      <c r="F1076" s="16">
        <v>-165.25</v>
      </c>
      <c r="G1076" s="18">
        <v>9.1999999999999998E-3</v>
      </c>
      <c r="H1076" s="18">
        <v>0.36</v>
      </c>
      <c r="I1076" s="18" t="s">
        <v>32</v>
      </c>
      <c r="J1076" s="19" t="s">
        <v>61</v>
      </c>
      <c r="K1076" s="19" t="s">
        <v>61</v>
      </c>
      <c r="L1076" s="28">
        <v>2008</v>
      </c>
      <c r="M1076" s="28">
        <v>2008</v>
      </c>
      <c r="N1076" s="29" t="s">
        <v>294</v>
      </c>
      <c r="O1076" s="18" t="s">
        <v>297</v>
      </c>
    </row>
    <row r="1077" spans="1:15">
      <c r="A1077" s="28" t="s">
        <v>278</v>
      </c>
      <c r="B1077" s="18" t="s">
        <v>257</v>
      </c>
      <c r="C1077" s="18" t="s">
        <v>296</v>
      </c>
      <c r="D1077" s="16">
        <v>1</v>
      </c>
      <c r="E1077" s="16">
        <v>70.25</v>
      </c>
      <c r="F1077" s="16">
        <v>-163.75</v>
      </c>
      <c r="G1077" s="18">
        <v>9.1999999999999998E-3</v>
      </c>
      <c r="H1077" s="18">
        <v>0.36</v>
      </c>
      <c r="I1077" s="18" t="s">
        <v>32</v>
      </c>
      <c r="J1077" s="19" t="s">
        <v>61</v>
      </c>
      <c r="K1077" s="19" t="s">
        <v>61</v>
      </c>
      <c r="L1077" s="28">
        <v>2008</v>
      </c>
      <c r="M1077" s="28">
        <v>2008</v>
      </c>
      <c r="N1077" s="29" t="s">
        <v>294</v>
      </c>
      <c r="O1077" s="18" t="s">
        <v>297</v>
      </c>
    </row>
    <row r="1078" spans="1:15">
      <c r="A1078" s="28" t="s">
        <v>278</v>
      </c>
      <c r="B1078" s="18" t="s">
        <v>257</v>
      </c>
      <c r="C1078" s="18" t="s">
        <v>296</v>
      </c>
      <c r="D1078" s="16">
        <v>0.14000000000000001</v>
      </c>
      <c r="E1078" s="16">
        <v>70.75</v>
      </c>
      <c r="F1078" s="16">
        <v>-158.75</v>
      </c>
      <c r="G1078" s="18">
        <v>9.1999999999999998E-3</v>
      </c>
      <c r="H1078" s="18">
        <v>0.36</v>
      </c>
      <c r="I1078" s="18" t="s">
        <v>32</v>
      </c>
      <c r="J1078" s="19" t="s">
        <v>61</v>
      </c>
      <c r="K1078" s="19" t="s">
        <v>61</v>
      </c>
      <c r="L1078" s="28">
        <v>2008</v>
      </c>
      <c r="M1078" s="28">
        <v>2008</v>
      </c>
      <c r="N1078" s="29" t="s">
        <v>294</v>
      </c>
      <c r="O1078" s="18" t="s">
        <v>297</v>
      </c>
    </row>
    <row r="1079" spans="1:15">
      <c r="A1079" s="28" t="s">
        <v>278</v>
      </c>
      <c r="B1079" s="18" t="s">
        <v>257</v>
      </c>
      <c r="C1079" s="18" t="s">
        <v>296</v>
      </c>
      <c r="D1079" s="16">
        <v>0.33</v>
      </c>
      <c r="E1079" s="16">
        <v>69.25</v>
      </c>
      <c r="F1079" s="16">
        <v>-163.25</v>
      </c>
      <c r="G1079" s="18">
        <v>9.1999999999999998E-3</v>
      </c>
      <c r="H1079" s="18">
        <v>0.36</v>
      </c>
      <c r="I1079" s="18" t="s">
        <v>32</v>
      </c>
      <c r="J1079" s="19" t="s">
        <v>61</v>
      </c>
      <c r="K1079" s="19" t="s">
        <v>61</v>
      </c>
      <c r="L1079" s="28">
        <v>2008</v>
      </c>
      <c r="M1079" s="28">
        <v>2008</v>
      </c>
      <c r="N1079" s="29" t="s">
        <v>294</v>
      </c>
      <c r="O1079" s="18" t="s">
        <v>297</v>
      </c>
    </row>
    <row r="1080" spans="1:15">
      <c r="A1080" s="28" t="s">
        <v>278</v>
      </c>
      <c r="B1080" s="18" t="s">
        <v>257</v>
      </c>
      <c r="C1080" s="18" t="s">
        <v>296</v>
      </c>
      <c r="D1080" s="16">
        <v>0.13</v>
      </c>
      <c r="E1080" s="16">
        <v>71.25</v>
      </c>
      <c r="F1080" s="16">
        <v>-156.75</v>
      </c>
      <c r="G1080" s="18">
        <v>9.1999999999999998E-3</v>
      </c>
      <c r="H1080" s="18">
        <v>0.36</v>
      </c>
      <c r="I1080" s="18" t="s">
        <v>32</v>
      </c>
      <c r="J1080" s="19" t="s">
        <v>61</v>
      </c>
      <c r="K1080" s="19" t="s">
        <v>61</v>
      </c>
      <c r="L1080" s="28">
        <v>2008</v>
      </c>
      <c r="M1080" s="28">
        <v>2008</v>
      </c>
      <c r="N1080" s="29" t="s">
        <v>294</v>
      </c>
      <c r="O1080" s="18" t="s">
        <v>297</v>
      </c>
    </row>
    <row r="1081" spans="1:15">
      <c r="A1081" s="28" t="s">
        <v>278</v>
      </c>
      <c r="B1081" s="18" t="s">
        <v>257</v>
      </c>
      <c r="C1081" s="18" t="s">
        <v>296</v>
      </c>
      <c r="D1081" s="16">
        <v>0.35</v>
      </c>
      <c r="E1081" s="16">
        <v>70.25</v>
      </c>
      <c r="F1081" s="16">
        <v>-160.75</v>
      </c>
      <c r="G1081" s="18">
        <v>9.1999999999999998E-3</v>
      </c>
      <c r="H1081" s="18">
        <v>0.36</v>
      </c>
      <c r="I1081" s="18" t="s">
        <v>32</v>
      </c>
      <c r="J1081" s="19" t="s">
        <v>61</v>
      </c>
      <c r="K1081" s="19" t="s">
        <v>61</v>
      </c>
      <c r="L1081" s="28">
        <v>2008</v>
      </c>
      <c r="M1081" s="28">
        <v>2008</v>
      </c>
      <c r="N1081" s="29" t="s">
        <v>294</v>
      </c>
      <c r="O1081" s="18" t="s">
        <v>297</v>
      </c>
    </row>
    <row r="1082" spans="1:15">
      <c r="A1082" s="28" t="s">
        <v>278</v>
      </c>
      <c r="B1082" s="18" t="s">
        <v>257</v>
      </c>
      <c r="C1082" s="18" t="s">
        <v>296</v>
      </c>
      <c r="D1082" s="16">
        <v>1</v>
      </c>
      <c r="E1082" s="16">
        <v>68.25</v>
      </c>
      <c r="F1082" s="16">
        <v>-167.75</v>
      </c>
      <c r="G1082" s="18">
        <v>9.1999999999999998E-3</v>
      </c>
      <c r="H1082" s="18">
        <v>0.36</v>
      </c>
      <c r="I1082" s="18" t="s">
        <v>32</v>
      </c>
      <c r="J1082" s="19" t="s">
        <v>61</v>
      </c>
      <c r="K1082" s="19" t="s">
        <v>61</v>
      </c>
      <c r="L1082" s="28">
        <v>2008</v>
      </c>
      <c r="M1082" s="28">
        <v>2008</v>
      </c>
      <c r="N1082" s="29" t="s">
        <v>294</v>
      </c>
      <c r="O1082" s="18" t="s">
        <v>297</v>
      </c>
    </row>
    <row r="1083" spans="1:15">
      <c r="A1083" s="28" t="s">
        <v>278</v>
      </c>
      <c r="B1083" s="18" t="s">
        <v>257</v>
      </c>
      <c r="C1083" s="18" t="s">
        <v>296</v>
      </c>
      <c r="D1083" s="16">
        <v>0.17</v>
      </c>
      <c r="E1083" s="16">
        <v>71.25</v>
      </c>
      <c r="F1083" s="16">
        <v>-160.75</v>
      </c>
      <c r="G1083" s="18">
        <v>9.1999999999999998E-3</v>
      </c>
      <c r="H1083" s="18">
        <v>0.36</v>
      </c>
      <c r="I1083" s="18" t="s">
        <v>32</v>
      </c>
      <c r="J1083" s="19" t="s">
        <v>61</v>
      </c>
      <c r="K1083" s="19" t="s">
        <v>61</v>
      </c>
      <c r="L1083" s="28">
        <v>2008</v>
      </c>
      <c r="M1083" s="28">
        <v>2008</v>
      </c>
      <c r="N1083" s="29" t="s">
        <v>294</v>
      </c>
      <c r="O1083" s="18" t="s">
        <v>297</v>
      </c>
    </row>
    <row r="1084" spans="1:15">
      <c r="A1084" s="28" t="s">
        <v>278</v>
      </c>
      <c r="B1084" s="18" t="s">
        <v>257</v>
      </c>
      <c r="C1084" s="18" t="s">
        <v>296</v>
      </c>
      <c r="D1084" s="16">
        <v>0.27</v>
      </c>
      <c r="E1084" s="16">
        <v>68.75</v>
      </c>
      <c r="F1084" s="16">
        <v>-164.75</v>
      </c>
      <c r="G1084" s="18">
        <v>9.1999999999999998E-3</v>
      </c>
      <c r="H1084" s="18">
        <v>0.36</v>
      </c>
      <c r="I1084" s="18" t="s">
        <v>32</v>
      </c>
      <c r="J1084" s="19" t="s">
        <v>61</v>
      </c>
      <c r="K1084" s="19" t="s">
        <v>61</v>
      </c>
      <c r="L1084" s="28">
        <v>2008</v>
      </c>
      <c r="M1084" s="28">
        <v>2008</v>
      </c>
      <c r="N1084" s="29" t="s">
        <v>294</v>
      </c>
      <c r="O1084" s="18" t="s">
        <v>297</v>
      </c>
    </row>
    <row r="1085" spans="1:15">
      <c r="A1085" s="28" t="s">
        <v>278</v>
      </c>
      <c r="B1085" s="18" t="s">
        <v>257</v>
      </c>
      <c r="C1085" s="18" t="s">
        <v>296</v>
      </c>
      <c r="D1085" s="16">
        <v>0.21</v>
      </c>
      <c r="E1085" s="16">
        <v>70.75</v>
      </c>
      <c r="F1085" s="16">
        <v>-157.75</v>
      </c>
      <c r="G1085" s="18">
        <v>9.1999999999999998E-3</v>
      </c>
      <c r="H1085" s="18">
        <v>0.36</v>
      </c>
      <c r="I1085" s="18" t="s">
        <v>32</v>
      </c>
      <c r="J1085" s="19" t="s">
        <v>61</v>
      </c>
      <c r="K1085" s="19" t="s">
        <v>61</v>
      </c>
      <c r="L1085" s="28">
        <v>2008</v>
      </c>
      <c r="M1085" s="28">
        <v>2008</v>
      </c>
      <c r="N1085" s="29" t="s">
        <v>294</v>
      </c>
      <c r="O1085" s="18" t="s">
        <v>297</v>
      </c>
    </row>
    <row r="1086" spans="1:15">
      <c r="A1086" s="28" t="s">
        <v>278</v>
      </c>
      <c r="B1086" s="18" t="s">
        <v>257</v>
      </c>
      <c r="C1086" s="18" t="s">
        <v>296</v>
      </c>
      <c r="D1086" s="16">
        <v>0.2</v>
      </c>
      <c r="E1086" s="16">
        <v>69.75</v>
      </c>
      <c r="F1086" s="16">
        <v>-162.75</v>
      </c>
      <c r="G1086" s="18">
        <v>9.1999999999999998E-3</v>
      </c>
      <c r="H1086" s="18">
        <v>0.36</v>
      </c>
      <c r="I1086" s="18" t="s">
        <v>32</v>
      </c>
      <c r="J1086" s="19" t="s">
        <v>61</v>
      </c>
      <c r="K1086" s="19" t="s">
        <v>61</v>
      </c>
      <c r="L1086" s="28">
        <v>2008</v>
      </c>
      <c r="M1086" s="28">
        <v>2008</v>
      </c>
      <c r="N1086" s="29" t="s">
        <v>294</v>
      </c>
      <c r="O1086" s="18" t="s">
        <v>297</v>
      </c>
    </row>
    <row r="1087" spans="1:15">
      <c r="A1087" s="28" t="s">
        <v>278</v>
      </c>
      <c r="B1087" s="18" t="s">
        <v>257</v>
      </c>
      <c r="C1087" s="18" t="s">
        <v>291</v>
      </c>
      <c r="D1087" s="16">
        <v>1</v>
      </c>
      <c r="E1087" s="16">
        <v>68.75</v>
      </c>
      <c r="F1087" s="16">
        <v>-166.75</v>
      </c>
      <c r="G1087" s="18">
        <v>1.5E-3</v>
      </c>
      <c r="H1087" s="18">
        <v>0.56000000000000005</v>
      </c>
      <c r="I1087" s="18" t="s">
        <v>32</v>
      </c>
      <c r="J1087" s="19" t="s">
        <v>61</v>
      </c>
      <c r="K1087" s="19" t="s">
        <v>61</v>
      </c>
      <c r="L1087" s="28">
        <v>2008</v>
      </c>
      <c r="M1087" s="28">
        <v>2008</v>
      </c>
      <c r="N1087" s="29" t="s">
        <v>292</v>
      </c>
      <c r="O1087" s="18" t="s">
        <v>297</v>
      </c>
    </row>
    <row r="1088" spans="1:15">
      <c r="A1088" s="28" t="s">
        <v>278</v>
      </c>
      <c r="B1088" s="18" t="s">
        <v>257</v>
      </c>
      <c r="C1088" s="18" t="s">
        <v>291</v>
      </c>
      <c r="D1088" s="16">
        <v>0.77</v>
      </c>
      <c r="E1088" s="16">
        <v>69.75</v>
      </c>
      <c r="F1088" s="16">
        <v>-163.75</v>
      </c>
      <c r="G1088" s="18">
        <v>1.5E-3</v>
      </c>
      <c r="H1088" s="18">
        <v>0.56000000000000005</v>
      </c>
      <c r="I1088" s="18" t="s">
        <v>32</v>
      </c>
      <c r="J1088" s="19" t="s">
        <v>61</v>
      </c>
      <c r="K1088" s="19" t="s">
        <v>61</v>
      </c>
      <c r="L1088" s="28">
        <v>2008</v>
      </c>
      <c r="M1088" s="28">
        <v>2008</v>
      </c>
      <c r="N1088" s="29" t="s">
        <v>292</v>
      </c>
      <c r="O1088" s="18" t="s">
        <v>297</v>
      </c>
    </row>
    <row r="1089" spans="1:15">
      <c r="A1089" s="28" t="s">
        <v>278</v>
      </c>
      <c r="B1089" s="18" t="s">
        <v>257</v>
      </c>
      <c r="C1089" s="18" t="s">
        <v>291</v>
      </c>
      <c r="D1089" s="16">
        <v>0.72</v>
      </c>
      <c r="E1089" s="16">
        <v>70.75</v>
      </c>
      <c r="F1089" s="16">
        <v>-160.75</v>
      </c>
      <c r="G1089" s="18">
        <v>1.5E-3</v>
      </c>
      <c r="H1089" s="18">
        <v>0.56000000000000005</v>
      </c>
      <c r="I1089" s="18" t="s">
        <v>32</v>
      </c>
      <c r="J1089" s="19" t="s">
        <v>61</v>
      </c>
      <c r="K1089" s="19" t="s">
        <v>61</v>
      </c>
      <c r="L1089" s="28">
        <v>2008</v>
      </c>
      <c r="M1089" s="28">
        <v>2008</v>
      </c>
      <c r="N1089" s="29" t="s">
        <v>292</v>
      </c>
      <c r="O1089" s="18" t="s">
        <v>297</v>
      </c>
    </row>
    <row r="1090" spans="1:15">
      <c r="A1090" s="28" t="s">
        <v>278</v>
      </c>
      <c r="B1090" s="18" t="s">
        <v>257</v>
      </c>
      <c r="C1090" s="18" t="s">
        <v>291</v>
      </c>
      <c r="D1090" s="16">
        <v>0.5</v>
      </c>
      <c r="E1090" s="16">
        <v>69.25</v>
      </c>
      <c r="F1090" s="16">
        <v>-164.25</v>
      </c>
      <c r="G1090" s="18">
        <v>1.5E-3</v>
      </c>
      <c r="H1090" s="18">
        <v>0.56000000000000005</v>
      </c>
      <c r="I1090" s="18" t="s">
        <v>32</v>
      </c>
      <c r="J1090" s="19" t="s">
        <v>61</v>
      </c>
      <c r="K1090" s="19" t="s">
        <v>61</v>
      </c>
      <c r="L1090" s="28">
        <v>2008</v>
      </c>
      <c r="M1090" s="28">
        <v>2008</v>
      </c>
      <c r="N1090" s="29" t="s">
        <v>292</v>
      </c>
      <c r="O1090" s="18" t="s">
        <v>297</v>
      </c>
    </row>
    <row r="1091" spans="1:15">
      <c r="A1091" s="28" t="s">
        <v>278</v>
      </c>
      <c r="B1091" s="18" t="s">
        <v>257</v>
      </c>
      <c r="C1091" s="18" t="s">
        <v>291</v>
      </c>
      <c r="D1091" s="16">
        <v>0.7</v>
      </c>
      <c r="E1091" s="16">
        <v>70.25</v>
      </c>
      <c r="F1091" s="16">
        <v>-162.75</v>
      </c>
      <c r="G1091" s="18">
        <v>1.5E-3</v>
      </c>
      <c r="H1091" s="18">
        <v>0.56000000000000005</v>
      </c>
      <c r="I1091" s="18" t="s">
        <v>32</v>
      </c>
      <c r="J1091" s="19" t="s">
        <v>61</v>
      </c>
      <c r="K1091" s="19" t="s">
        <v>61</v>
      </c>
      <c r="L1091" s="28">
        <v>2008</v>
      </c>
      <c r="M1091" s="28">
        <v>2008</v>
      </c>
      <c r="N1091" s="29" t="s">
        <v>292</v>
      </c>
      <c r="O1091" s="18" t="s">
        <v>297</v>
      </c>
    </row>
    <row r="1092" spans="1:15">
      <c r="A1092" s="28" t="s">
        <v>278</v>
      </c>
      <c r="B1092" s="18" t="s">
        <v>257</v>
      </c>
      <c r="C1092" s="18" t="s">
        <v>291</v>
      </c>
      <c r="D1092" s="16">
        <v>0.47</v>
      </c>
      <c r="E1092" s="16">
        <v>69.75</v>
      </c>
      <c r="F1092" s="16">
        <v>-163.25</v>
      </c>
      <c r="G1092" s="18">
        <v>1.5E-3</v>
      </c>
      <c r="H1092" s="18">
        <v>0.56000000000000005</v>
      </c>
      <c r="I1092" s="18" t="s">
        <v>32</v>
      </c>
      <c r="J1092" s="19" t="s">
        <v>61</v>
      </c>
      <c r="K1092" s="19" t="s">
        <v>61</v>
      </c>
      <c r="L1092" s="28">
        <v>2008</v>
      </c>
      <c r="M1092" s="28">
        <v>2008</v>
      </c>
      <c r="N1092" s="29" t="s">
        <v>292</v>
      </c>
      <c r="O1092" s="18" t="s">
        <v>297</v>
      </c>
    </row>
    <row r="1093" spans="1:15">
      <c r="A1093" s="28" t="s">
        <v>278</v>
      </c>
      <c r="B1093" s="18" t="s">
        <v>257</v>
      </c>
      <c r="C1093" s="18" t="s">
        <v>291</v>
      </c>
      <c r="D1093" s="16">
        <v>0.19</v>
      </c>
      <c r="E1093" s="16">
        <v>71.25</v>
      </c>
      <c r="F1093" s="16">
        <v>-157.75</v>
      </c>
      <c r="G1093" s="18">
        <v>1.5E-3</v>
      </c>
      <c r="H1093" s="18">
        <v>0.56000000000000005</v>
      </c>
      <c r="I1093" s="18" t="s">
        <v>32</v>
      </c>
      <c r="J1093" s="19" t="s">
        <v>61</v>
      </c>
      <c r="K1093" s="19" t="s">
        <v>61</v>
      </c>
      <c r="L1093" s="28">
        <v>2008</v>
      </c>
      <c r="M1093" s="28">
        <v>2008</v>
      </c>
      <c r="N1093" s="29" t="s">
        <v>292</v>
      </c>
      <c r="O1093" s="18" t="s">
        <v>297</v>
      </c>
    </row>
    <row r="1094" spans="1:15">
      <c r="A1094" s="28" t="s">
        <v>278</v>
      </c>
      <c r="B1094" s="18" t="s">
        <v>257</v>
      </c>
      <c r="C1094" s="18" t="s">
        <v>291</v>
      </c>
      <c r="D1094" s="16">
        <v>0.8</v>
      </c>
      <c r="E1094" s="16">
        <v>70.75</v>
      </c>
      <c r="F1094" s="16">
        <v>-161.25</v>
      </c>
      <c r="G1094" s="18">
        <v>1.5E-3</v>
      </c>
      <c r="H1094" s="18">
        <v>0.56000000000000005</v>
      </c>
      <c r="I1094" s="18" t="s">
        <v>32</v>
      </c>
      <c r="J1094" s="19" t="s">
        <v>61</v>
      </c>
      <c r="K1094" s="19" t="s">
        <v>61</v>
      </c>
      <c r="L1094" s="28">
        <v>2008</v>
      </c>
      <c r="M1094" s="28">
        <v>2008</v>
      </c>
      <c r="N1094" s="29" t="s">
        <v>292</v>
      </c>
      <c r="O1094" s="18" t="s">
        <v>297</v>
      </c>
    </row>
    <row r="1095" spans="1:15">
      <c r="A1095" s="28" t="s">
        <v>278</v>
      </c>
      <c r="B1095" s="18" t="s">
        <v>257</v>
      </c>
      <c r="C1095" s="18" t="s">
        <v>291</v>
      </c>
      <c r="D1095" s="16">
        <v>0.69</v>
      </c>
      <c r="E1095" s="16">
        <v>70.75</v>
      </c>
      <c r="F1095" s="16">
        <v>-160.25</v>
      </c>
      <c r="G1095" s="18">
        <v>1.5E-3</v>
      </c>
      <c r="H1095" s="18">
        <v>0.56000000000000005</v>
      </c>
      <c r="I1095" s="18" t="s">
        <v>32</v>
      </c>
      <c r="J1095" s="19" t="s">
        <v>61</v>
      </c>
      <c r="K1095" s="19" t="s">
        <v>61</v>
      </c>
      <c r="L1095" s="28">
        <v>2008</v>
      </c>
      <c r="M1095" s="28">
        <v>2008</v>
      </c>
      <c r="N1095" s="29" t="s">
        <v>292</v>
      </c>
      <c r="O1095" s="18" t="s">
        <v>297</v>
      </c>
    </row>
    <row r="1096" spans="1:15">
      <c r="A1096" s="28" t="s">
        <v>278</v>
      </c>
      <c r="B1096" s="18" t="s">
        <v>257</v>
      </c>
      <c r="C1096" s="18" t="s">
        <v>291</v>
      </c>
      <c r="D1096" s="16">
        <v>0.43</v>
      </c>
      <c r="E1096" s="16">
        <v>69.25</v>
      </c>
      <c r="F1096" s="16">
        <v>-163.75</v>
      </c>
      <c r="G1096" s="18">
        <v>1.5E-3</v>
      </c>
      <c r="H1096" s="18">
        <v>0.56000000000000005</v>
      </c>
      <c r="I1096" s="18" t="s">
        <v>32</v>
      </c>
      <c r="J1096" s="19" t="s">
        <v>61</v>
      </c>
      <c r="K1096" s="19" t="s">
        <v>61</v>
      </c>
      <c r="L1096" s="28">
        <v>2008</v>
      </c>
      <c r="M1096" s="28">
        <v>2008</v>
      </c>
      <c r="N1096" s="29" t="s">
        <v>292</v>
      </c>
      <c r="O1096" s="18" t="s">
        <v>297</v>
      </c>
    </row>
    <row r="1097" spans="1:15">
      <c r="A1097" s="28" t="s">
        <v>278</v>
      </c>
      <c r="B1097" s="18" t="s">
        <v>257</v>
      </c>
      <c r="C1097" s="18" t="s">
        <v>291</v>
      </c>
      <c r="D1097" s="16">
        <v>1</v>
      </c>
      <c r="E1097" s="16">
        <v>68.75</v>
      </c>
      <c r="F1097" s="16">
        <v>-167.25</v>
      </c>
      <c r="G1097" s="18">
        <v>1.5E-3</v>
      </c>
      <c r="H1097" s="18">
        <v>0.56000000000000005</v>
      </c>
      <c r="I1097" s="18" t="s">
        <v>32</v>
      </c>
      <c r="J1097" s="19" t="s">
        <v>61</v>
      </c>
      <c r="K1097" s="19" t="s">
        <v>61</v>
      </c>
      <c r="L1097" s="28">
        <v>2008</v>
      </c>
      <c r="M1097" s="28">
        <v>2008</v>
      </c>
      <c r="N1097" s="29" t="s">
        <v>292</v>
      </c>
      <c r="O1097" s="18" t="s">
        <v>297</v>
      </c>
    </row>
    <row r="1098" spans="1:15">
      <c r="A1098" s="28" t="s">
        <v>278</v>
      </c>
      <c r="B1098" s="18" t="s">
        <v>257</v>
      </c>
      <c r="C1098" s="18" t="s">
        <v>291</v>
      </c>
      <c r="D1098" s="16">
        <v>0.9</v>
      </c>
      <c r="E1098" s="16">
        <v>70.25</v>
      </c>
      <c r="F1098" s="16">
        <v>-163.25</v>
      </c>
      <c r="G1098" s="18">
        <v>1.5E-3</v>
      </c>
      <c r="H1098" s="18">
        <v>0.56000000000000005</v>
      </c>
      <c r="I1098" s="18" t="s">
        <v>32</v>
      </c>
      <c r="J1098" s="19" t="s">
        <v>61</v>
      </c>
      <c r="K1098" s="19" t="s">
        <v>61</v>
      </c>
      <c r="L1098" s="28">
        <v>2008</v>
      </c>
      <c r="M1098" s="28">
        <v>2008</v>
      </c>
      <c r="N1098" s="29" t="s">
        <v>292</v>
      </c>
      <c r="O1098" s="18" t="s">
        <v>297</v>
      </c>
    </row>
    <row r="1099" spans="1:15">
      <c r="A1099" s="28" t="s">
        <v>278</v>
      </c>
      <c r="B1099" s="18" t="s">
        <v>257</v>
      </c>
      <c r="C1099" s="18" t="s">
        <v>291</v>
      </c>
      <c r="D1099" s="16">
        <v>0.6</v>
      </c>
      <c r="E1099" s="16">
        <v>68.75</v>
      </c>
      <c r="F1099" s="16">
        <v>-166.25</v>
      </c>
      <c r="G1099" s="18">
        <v>1.5E-3</v>
      </c>
      <c r="H1099" s="18">
        <v>0.56000000000000005</v>
      </c>
      <c r="I1099" s="18" t="s">
        <v>32</v>
      </c>
      <c r="J1099" s="19" t="s">
        <v>61</v>
      </c>
      <c r="K1099" s="19" t="s">
        <v>61</v>
      </c>
      <c r="L1099" s="28">
        <v>2008</v>
      </c>
      <c r="M1099" s="28">
        <v>2008</v>
      </c>
      <c r="N1099" s="29" t="s">
        <v>292</v>
      </c>
      <c r="O1099" s="18" t="s">
        <v>297</v>
      </c>
    </row>
    <row r="1100" spans="1:15">
      <c r="A1100" s="28" t="s">
        <v>278</v>
      </c>
      <c r="B1100" s="18" t="s">
        <v>257</v>
      </c>
      <c r="C1100" s="18" t="s">
        <v>291</v>
      </c>
      <c r="D1100" s="16">
        <v>0.21</v>
      </c>
      <c r="E1100" s="16">
        <v>71.25</v>
      </c>
      <c r="F1100" s="16">
        <v>-157.25</v>
      </c>
      <c r="G1100" s="18">
        <v>1.5E-3</v>
      </c>
      <c r="H1100" s="18">
        <v>0.56000000000000005</v>
      </c>
      <c r="I1100" s="18" t="s">
        <v>32</v>
      </c>
      <c r="J1100" s="19" t="s">
        <v>61</v>
      </c>
      <c r="K1100" s="19" t="s">
        <v>61</v>
      </c>
      <c r="L1100" s="28">
        <v>2008</v>
      </c>
      <c r="M1100" s="28">
        <v>2008</v>
      </c>
      <c r="N1100" s="29" t="s">
        <v>292</v>
      </c>
      <c r="O1100" s="18" t="s">
        <v>297</v>
      </c>
    </row>
    <row r="1101" spans="1:15">
      <c r="A1101" s="28" t="s">
        <v>278</v>
      </c>
      <c r="B1101" s="18" t="s">
        <v>257</v>
      </c>
      <c r="C1101" s="18" t="s">
        <v>291</v>
      </c>
      <c r="D1101" s="16">
        <v>0.63</v>
      </c>
      <c r="E1101" s="16">
        <v>69.25</v>
      </c>
      <c r="F1101" s="16">
        <v>-164.75</v>
      </c>
      <c r="G1101" s="18">
        <v>1.5E-3</v>
      </c>
      <c r="H1101" s="18">
        <v>0.56000000000000005</v>
      </c>
      <c r="I1101" s="18" t="s">
        <v>32</v>
      </c>
      <c r="J1101" s="19" t="s">
        <v>61</v>
      </c>
      <c r="K1101" s="19" t="s">
        <v>61</v>
      </c>
      <c r="L1101" s="28">
        <v>2008</v>
      </c>
      <c r="M1101" s="28">
        <v>2008</v>
      </c>
      <c r="N1101" s="29" t="s">
        <v>292</v>
      </c>
      <c r="O1101" s="18" t="s">
        <v>297</v>
      </c>
    </row>
    <row r="1102" spans="1:15">
      <c r="A1102" s="28" t="s">
        <v>278</v>
      </c>
      <c r="B1102" s="18" t="s">
        <v>257</v>
      </c>
      <c r="C1102" s="18" t="s">
        <v>291</v>
      </c>
      <c r="D1102" s="16">
        <v>0.2</v>
      </c>
      <c r="E1102" s="16">
        <v>71.25</v>
      </c>
      <c r="F1102" s="16">
        <v>-158.25</v>
      </c>
      <c r="G1102" s="18">
        <v>1.5E-3</v>
      </c>
      <c r="H1102" s="18">
        <v>0.56000000000000005</v>
      </c>
      <c r="I1102" s="18" t="s">
        <v>32</v>
      </c>
      <c r="J1102" s="19" t="s">
        <v>61</v>
      </c>
      <c r="K1102" s="19" t="s">
        <v>61</v>
      </c>
      <c r="L1102" s="28">
        <v>2008</v>
      </c>
      <c r="M1102" s="28">
        <v>2008</v>
      </c>
      <c r="N1102" s="29" t="s">
        <v>292</v>
      </c>
      <c r="O1102" s="18" t="s">
        <v>297</v>
      </c>
    </row>
    <row r="1103" spans="1:15">
      <c r="A1103" s="28" t="s">
        <v>278</v>
      </c>
      <c r="B1103" s="18" t="s">
        <v>257</v>
      </c>
      <c r="C1103" s="18" t="s">
        <v>291</v>
      </c>
      <c r="D1103" s="16">
        <v>0.86</v>
      </c>
      <c r="E1103" s="16">
        <v>70.75</v>
      </c>
      <c r="F1103" s="16">
        <v>-161.75</v>
      </c>
      <c r="G1103" s="18">
        <v>1.5E-3</v>
      </c>
      <c r="H1103" s="18">
        <v>0.56000000000000005</v>
      </c>
      <c r="I1103" s="18" t="s">
        <v>32</v>
      </c>
      <c r="J1103" s="19" t="s">
        <v>61</v>
      </c>
      <c r="K1103" s="19" t="s">
        <v>61</v>
      </c>
      <c r="L1103" s="28">
        <v>2008</v>
      </c>
      <c r="M1103" s="28">
        <v>2008</v>
      </c>
      <c r="N1103" s="29" t="s">
        <v>292</v>
      </c>
      <c r="O1103" s="18" t="s">
        <v>297</v>
      </c>
    </row>
    <row r="1104" spans="1:15">
      <c r="A1104" s="28" t="s">
        <v>278</v>
      </c>
      <c r="B1104" s="18" t="s">
        <v>257</v>
      </c>
      <c r="C1104" s="18" t="s">
        <v>291</v>
      </c>
      <c r="D1104" s="16">
        <v>0.8</v>
      </c>
      <c r="E1104" s="16">
        <v>69.25</v>
      </c>
      <c r="F1104" s="16">
        <v>-165.25</v>
      </c>
      <c r="G1104" s="18">
        <v>1.5E-3</v>
      </c>
      <c r="H1104" s="18">
        <v>0.56000000000000005</v>
      </c>
      <c r="I1104" s="18" t="s">
        <v>32</v>
      </c>
      <c r="J1104" s="19" t="s">
        <v>61</v>
      </c>
      <c r="K1104" s="19" t="s">
        <v>61</v>
      </c>
      <c r="L1104" s="28">
        <v>2008</v>
      </c>
      <c r="M1104" s="28">
        <v>2008</v>
      </c>
      <c r="N1104" s="29" t="s">
        <v>292</v>
      </c>
      <c r="O1104" s="18" t="s">
        <v>297</v>
      </c>
    </row>
    <row r="1105" spans="1:15">
      <c r="A1105" s="28" t="s">
        <v>278</v>
      </c>
      <c r="B1105" s="18" t="s">
        <v>257</v>
      </c>
      <c r="C1105" s="18" t="s">
        <v>291</v>
      </c>
      <c r="D1105" s="16">
        <v>0.19</v>
      </c>
      <c r="E1105" s="16">
        <v>71.25</v>
      </c>
      <c r="F1105" s="16">
        <v>-158.75</v>
      </c>
      <c r="G1105" s="18">
        <v>1.5E-3</v>
      </c>
      <c r="H1105" s="18">
        <v>0.56000000000000005</v>
      </c>
      <c r="I1105" s="18" t="s">
        <v>32</v>
      </c>
      <c r="J1105" s="19" t="s">
        <v>61</v>
      </c>
      <c r="K1105" s="19" t="s">
        <v>61</v>
      </c>
      <c r="L1105" s="28">
        <v>2008</v>
      </c>
      <c r="M1105" s="28">
        <v>2008</v>
      </c>
      <c r="N1105" s="29" t="s">
        <v>292</v>
      </c>
      <c r="O1105" s="18" t="s">
        <v>297</v>
      </c>
    </row>
    <row r="1106" spans="1:15">
      <c r="A1106" s="28" t="s">
        <v>278</v>
      </c>
      <c r="B1106" s="18" t="s">
        <v>257</v>
      </c>
      <c r="C1106" s="18" t="s">
        <v>291</v>
      </c>
      <c r="D1106" s="16">
        <v>0.17</v>
      </c>
      <c r="E1106" s="16">
        <v>71.25</v>
      </c>
      <c r="F1106" s="16">
        <v>-159.25</v>
      </c>
      <c r="G1106" s="18">
        <v>1.5E-3</v>
      </c>
      <c r="H1106" s="18">
        <v>0.56000000000000005</v>
      </c>
      <c r="I1106" s="18" t="s">
        <v>32</v>
      </c>
      <c r="J1106" s="19" t="s">
        <v>61</v>
      </c>
      <c r="K1106" s="19" t="s">
        <v>61</v>
      </c>
      <c r="L1106" s="28">
        <v>2008</v>
      </c>
      <c r="M1106" s="28">
        <v>2008</v>
      </c>
      <c r="N1106" s="29" t="s">
        <v>292</v>
      </c>
      <c r="O1106" s="18" t="s">
        <v>297</v>
      </c>
    </row>
    <row r="1107" spans="1:15">
      <c r="A1107" s="28" t="s">
        <v>278</v>
      </c>
      <c r="B1107" s="18" t="s">
        <v>257</v>
      </c>
      <c r="C1107" s="18" t="s">
        <v>291</v>
      </c>
      <c r="D1107" s="16">
        <v>0.47</v>
      </c>
      <c r="E1107" s="16">
        <v>70.25</v>
      </c>
      <c r="F1107" s="16">
        <v>-162.25</v>
      </c>
      <c r="G1107" s="18">
        <v>1.5E-3</v>
      </c>
      <c r="H1107" s="18">
        <v>0.56000000000000005</v>
      </c>
      <c r="I1107" s="18" t="s">
        <v>32</v>
      </c>
      <c r="J1107" s="19" t="s">
        <v>61</v>
      </c>
      <c r="K1107" s="19" t="s">
        <v>61</v>
      </c>
      <c r="L1107" s="28">
        <v>2008</v>
      </c>
      <c r="M1107" s="28">
        <v>2008</v>
      </c>
      <c r="N1107" s="29" t="s">
        <v>292</v>
      </c>
      <c r="O1107" s="18" t="s">
        <v>297</v>
      </c>
    </row>
    <row r="1108" spans="1:15">
      <c r="A1108" s="28" t="s">
        <v>278</v>
      </c>
      <c r="B1108" s="18" t="s">
        <v>257</v>
      </c>
      <c r="C1108" s="18" t="s">
        <v>291</v>
      </c>
      <c r="D1108" s="16">
        <v>0.9</v>
      </c>
      <c r="E1108" s="16">
        <v>69.25</v>
      </c>
      <c r="F1108" s="16">
        <v>-165.75</v>
      </c>
      <c r="G1108" s="18">
        <v>1.5E-3</v>
      </c>
      <c r="H1108" s="18">
        <v>0.56000000000000005</v>
      </c>
      <c r="I1108" s="18" t="s">
        <v>32</v>
      </c>
      <c r="J1108" s="19" t="s">
        <v>61</v>
      </c>
      <c r="K1108" s="19" t="s">
        <v>61</v>
      </c>
      <c r="L1108" s="28">
        <v>2008</v>
      </c>
      <c r="M1108" s="28">
        <v>2008</v>
      </c>
      <c r="N1108" s="29" t="s">
        <v>292</v>
      </c>
      <c r="O1108" s="18" t="s">
        <v>297</v>
      </c>
    </row>
    <row r="1109" spans="1:15">
      <c r="A1109" s="28" t="s">
        <v>278</v>
      </c>
      <c r="B1109" s="18" t="s">
        <v>257</v>
      </c>
      <c r="C1109" s="18" t="s">
        <v>291</v>
      </c>
      <c r="D1109" s="16">
        <v>0.91</v>
      </c>
      <c r="E1109" s="16">
        <v>70.75</v>
      </c>
      <c r="F1109" s="16">
        <v>-162.25</v>
      </c>
      <c r="G1109" s="18">
        <v>1.5E-3</v>
      </c>
      <c r="H1109" s="18">
        <v>0.56000000000000005</v>
      </c>
      <c r="I1109" s="18" t="s">
        <v>32</v>
      </c>
      <c r="J1109" s="19" t="s">
        <v>61</v>
      </c>
      <c r="K1109" s="19" t="s">
        <v>61</v>
      </c>
      <c r="L1109" s="28">
        <v>2008</v>
      </c>
      <c r="M1109" s="28">
        <v>2008</v>
      </c>
      <c r="N1109" s="29" t="s">
        <v>292</v>
      </c>
      <c r="O1109" s="18" t="s">
        <v>297</v>
      </c>
    </row>
    <row r="1110" spans="1:15">
      <c r="A1110" s="28" t="s">
        <v>278</v>
      </c>
      <c r="B1110" s="18" t="s">
        <v>257</v>
      </c>
      <c r="C1110" s="18" t="s">
        <v>291</v>
      </c>
      <c r="D1110" s="16">
        <v>1</v>
      </c>
      <c r="E1110" s="16">
        <v>69.25</v>
      </c>
      <c r="F1110" s="16">
        <v>-166.25</v>
      </c>
      <c r="G1110" s="18">
        <v>1.5E-3</v>
      </c>
      <c r="H1110" s="18">
        <v>0.56000000000000005</v>
      </c>
      <c r="I1110" s="18" t="s">
        <v>32</v>
      </c>
      <c r="J1110" s="19" t="s">
        <v>61</v>
      </c>
      <c r="K1110" s="19" t="s">
        <v>61</v>
      </c>
      <c r="L1110" s="28">
        <v>2008</v>
      </c>
      <c r="M1110" s="28">
        <v>2008</v>
      </c>
      <c r="N1110" s="29" t="s">
        <v>292</v>
      </c>
      <c r="O1110" s="18" t="s">
        <v>297</v>
      </c>
    </row>
    <row r="1111" spans="1:15">
      <c r="A1111" s="28" t="s">
        <v>278</v>
      </c>
      <c r="B1111" s="18" t="s">
        <v>257</v>
      </c>
      <c r="C1111" s="18" t="s">
        <v>291</v>
      </c>
      <c r="D1111" s="16">
        <v>0.61</v>
      </c>
      <c r="E1111" s="16">
        <v>70.75</v>
      </c>
      <c r="F1111" s="16">
        <v>-159.75</v>
      </c>
      <c r="G1111" s="18">
        <v>1.5E-3</v>
      </c>
      <c r="H1111" s="18">
        <v>0.56000000000000005</v>
      </c>
      <c r="I1111" s="18" t="s">
        <v>32</v>
      </c>
      <c r="J1111" s="19" t="s">
        <v>61</v>
      </c>
      <c r="K1111" s="19" t="s">
        <v>61</v>
      </c>
      <c r="L1111" s="28">
        <v>2008</v>
      </c>
      <c r="M1111" s="28">
        <v>2008</v>
      </c>
      <c r="N1111" s="29" t="s">
        <v>292</v>
      </c>
      <c r="O1111" s="18" t="s">
        <v>297</v>
      </c>
    </row>
    <row r="1112" spans="1:15">
      <c r="A1112" s="28" t="s">
        <v>278</v>
      </c>
      <c r="B1112" s="18" t="s">
        <v>257</v>
      </c>
      <c r="C1112" s="18" t="s">
        <v>291</v>
      </c>
      <c r="D1112" s="16">
        <v>0.17</v>
      </c>
      <c r="E1112" s="16">
        <v>71.25</v>
      </c>
      <c r="F1112" s="16">
        <v>-159.75</v>
      </c>
      <c r="G1112" s="18">
        <v>1.5E-3</v>
      </c>
      <c r="H1112" s="18">
        <v>0.56000000000000005</v>
      </c>
      <c r="I1112" s="18" t="s">
        <v>32</v>
      </c>
      <c r="J1112" s="19" t="s">
        <v>61</v>
      </c>
      <c r="K1112" s="19" t="s">
        <v>61</v>
      </c>
      <c r="L1112" s="28">
        <v>2008</v>
      </c>
      <c r="M1112" s="28">
        <v>2008</v>
      </c>
      <c r="N1112" s="29" t="s">
        <v>292</v>
      </c>
      <c r="O1112" s="18" t="s">
        <v>297</v>
      </c>
    </row>
    <row r="1113" spans="1:15">
      <c r="A1113" s="28" t="s">
        <v>278</v>
      </c>
      <c r="B1113" s="18" t="s">
        <v>257</v>
      </c>
      <c r="C1113" s="18" t="s">
        <v>291</v>
      </c>
      <c r="D1113" s="16">
        <v>1</v>
      </c>
      <c r="E1113" s="16">
        <v>69.25</v>
      </c>
      <c r="F1113" s="16">
        <v>-166.75</v>
      </c>
      <c r="G1113" s="18">
        <v>1.5E-3</v>
      </c>
      <c r="H1113" s="18">
        <v>0.56000000000000005</v>
      </c>
      <c r="I1113" s="18" t="s">
        <v>32</v>
      </c>
      <c r="J1113" s="19" t="s">
        <v>61</v>
      </c>
      <c r="K1113" s="19" t="s">
        <v>61</v>
      </c>
      <c r="L1113" s="28">
        <v>2008</v>
      </c>
      <c r="M1113" s="28">
        <v>2008</v>
      </c>
      <c r="N1113" s="29" t="s">
        <v>292</v>
      </c>
      <c r="O1113" s="18" t="s">
        <v>297</v>
      </c>
    </row>
    <row r="1114" spans="1:15">
      <c r="A1114" s="28" t="s">
        <v>278</v>
      </c>
      <c r="B1114" s="18" t="s">
        <v>257</v>
      </c>
      <c r="C1114" s="18" t="s">
        <v>291</v>
      </c>
      <c r="D1114" s="16">
        <v>1</v>
      </c>
      <c r="E1114" s="16">
        <v>68.25</v>
      </c>
      <c r="F1114" s="16">
        <v>-167.25</v>
      </c>
      <c r="G1114" s="18">
        <v>1.5E-3</v>
      </c>
      <c r="H1114" s="18">
        <v>0.56000000000000005</v>
      </c>
      <c r="I1114" s="18" t="s">
        <v>32</v>
      </c>
      <c r="J1114" s="19" t="s">
        <v>61</v>
      </c>
      <c r="K1114" s="19" t="s">
        <v>61</v>
      </c>
      <c r="L1114" s="28">
        <v>2008</v>
      </c>
      <c r="M1114" s="28">
        <v>2008</v>
      </c>
      <c r="N1114" s="29" t="s">
        <v>292</v>
      </c>
      <c r="O1114" s="18" t="s">
        <v>297</v>
      </c>
    </row>
    <row r="1115" spans="1:15">
      <c r="A1115" s="28" t="s">
        <v>278</v>
      </c>
      <c r="B1115" s="18" t="s">
        <v>257</v>
      </c>
      <c r="C1115" s="18" t="s">
        <v>291</v>
      </c>
      <c r="D1115" s="16">
        <v>0.93</v>
      </c>
      <c r="E1115" s="16">
        <v>69.75</v>
      </c>
      <c r="F1115" s="16">
        <v>-164.25</v>
      </c>
      <c r="G1115" s="18">
        <v>1.5E-3</v>
      </c>
      <c r="H1115" s="18">
        <v>0.56000000000000005</v>
      </c>
      <c r="I1115" s="18" t="s">
        <v>32</v>
      </c>
      <c r="J1115" s="19" t="s">
        <v>61</v>
      </c>
      <c r="K1115" s="19" t="s">
        <v>61</v>
      </c>
      <c r="L1115" s="28">
        <v>2008</v>
      </c>
      <c r="M1115" s="28">
        <v>2008</v>
      </c>
      <c r="N1115" s="29" t="s">
        <v>292</v>
      </c>
      <c r="O1115" s="18" t="s">
        <v>297</v>
      </c>
    </row>
    <row r="1116" spans="1:15">
      <c r="A1116" s="28" t="s">
        <v>278</v>
      </c>
      <c r="B1116" s="18" t="s">
        <v>257</v>
      </c>
      <c r="C1116" s="18" t="s">
        <v>291</v>
      </c>
      <c r="D1116" s="16">
        <v>0.17</v>
      </c>
      <c r="E1116" s="16">
        <v>71.25</v>
      </c>
      <c r="F1116" s="16">
        <v>-160.25</v>
      </c>
      <c r="G1116" s="18">
        <v>1.5E-3</v>
      </c>
      <c r="H1116" s="18">
        <v>0.56000000000000005</v>
      </c>
      <c r="I1116" s="18" t="s">
        <v>32</v>
      </c>
      <c r="J1116" s="19" t="s">
        <v>61</v>
      </c>
      <c r="K1116" s="19" t="s">
        <v>61</v>
      </c>
      <c r="L1116" s="28">
        <v>2008</v>
      </c>
      <c r="M1116" s="28">
        <v>2008</v>
      </c>
      <c r="N1116" s="29" t="s">
        <v>292</v>
      </c>
      <c r="O1116" s="18" t="s">
        <v>297</v>
      </c>
    </row>
    <row r="1117" spans="1:15">
      <c r="A1117" s="28" t="s">
        <v>278</v>
      </c>
      <c r="B1117" s="18" t="s">
        <v>257</v>
      </c>
      <c r="C1117" s="18" t="s">
        <v>291</v>
      </c>
      <c r="D1117" s="16">
        <v>0.21</v>
      </c>
      <c r="E1117" s="16">
        <v>70.75</v>
      </c>
      <c r="F1117" s="16">
        <v>-158.25</v>
      </c>
      <c r="G1117" s="18">
        <v>1.5E-3</v>
      </c>
      <c r="H1117" s="18">
        <v>0.56000000000000005</v>
      </c>
      <c r="I1117" s="18" t="s">
        <v>32</v>
      </c>
      <c r="J1117" s="19" t="s">
        <v>61</v>
      </c>
      <c r="K1117" s="19" t="s">
        <v>61</v>
      </c>
      <c r="L1117" s="28">
        <v>2008</v>
      </c>
      <c r="M1117" s="28">
        <v>2008</v>
      </c>
      <c r="N1117" s="29" t="s">
        <v>292</v>
      </c>
      <c r="O1117" s="18" t="s">
        <v>297</v>
      </c>
    </row>
    <row r="1118" spans="1:15">
      <c r="A1118" s="28" t="s">
        <v>278</v>
      </c>
      <c r="B1118" s="18" t="s">
        <v>257</v>
      </c>
      <c r="C1118" s="18" t="s">
        <v>291</v>
      </c>
      <c r="D1118" s="16">
        <v>0.8</v>
      </c>
      <c r="E1118" s="16">
        <v>68.25</v>
      </c>
      <c r="F1118" s="16">
        <v>-166.75</v>
      </c>
      <c r="G1118" s="18">
        <v>1.5E-3</v>
      </c>
      <c r="H1118" s="18">
        <v>0.56000000000000005</v>
      </c>
      <c r="I1118" s="18" t="s">
        <v>32</v>
      </c>
      <c r="J1118" s="19" t="s">
        <v>61</v>
      </c>
      <c r="K1118" s="19" t="s">
        <v>61</v>
      </c>
      <c r="L1118" s="28">
        <v>2008</v>
      </c>
      <c r="M1118" s="28">
        <v>2008</v>
      </c>
      <c r="N1118" s="29" t="s">
        <v>292</v>
      </c>
      <c r="O1118" s="18" t="s">
        <v>297</v>
      </c>
    </row>
    <row r="1119" spans="1:15">
      <c r="A1119" s="28" t="s">
        <v>278</v>
      </c>
      <c r="B1119" s="18" t="s">
        <v>257</v>
      </c>
      <c r="C1119" s="18" t="s">
        <v>291</v>
      </c>
      <c r="D1119" s="16">
        <v>0.4</v>
      </c>
      <c r="E1119" s="16">
        <v>70.25</v>
      </c>
      <c r="F1119" s="16">
        <v>-161.75</v>
      </c>
      <c r="G1119" s="18">
        <v>1.5E-3</v>
      </c>
      <c r="H1119" s="18">
        <v>0.56000000000000005</v>
      </c>
      <c r="I1119" s="18" t="s">
        <v>32</v>
      </c>
      <c r="J1119" s="19" t="s">
        <v>61</v>
      </c>
      <c r="K1119" s="19" t="s">
        <v>61</v>
      </c>
      <c r="L1119" s="28">
        <v>2008</v>
      </c>
      <c r="M1119" s="28">
        <v>2008</v>
      </c>
      <c r="N1119" s="29" t="s">
        <v>292</v>
      </c>
      <c r="O1119" s="18" t="s">
        <v>297</v>
      </c>
    </row>
    <row r="1120" spans="1:15">
      <c r="A1120" s="28" t="s">
        <v>278</v>
      </c>
      <c r="B1120" s="18" t="s">
        <v>257</v>
      </c>
      <c r="C1120" s="18" t="s">
        <v>291</v>
      </c>
      <c r="D1120" s="16">
        <v>0.47</v>
      </c>
      <c r="E1120" s="16">
        <v>70.25</v>
      </c>
      <c r="F1120" s="16">
        <v>-161.25</v>
      </c>
      <c r="G1120" s="18">
        <v>1.5E-3</v>
      </c>
      <c r="H1120" s="18">
        <v>0.56000000000000005</v>
      </c>
      <c r="I1120" s="18" t="s">
        <v>32</v>
      </c>
      <c r="J1120" s="19" t="s">
        <v>61</v>
      </c>
      <c r="K1120" s="19" t="s">
        <v>61</v>
      </c>
      <c r="L1120" s="28">
        <v>2008</v>
      </c>
      <c r="M1120" s="28">
        <v>2008</v>
      </c>
      <c r="N1120" s="29" t="s">
        <v>292</v>
      </c>
      <c r="O1120" s="18" t="s">
        <v>297</v>
      </c>
    </row>
    <row r="1121" spans="1:15">
      <c r="A1121" s="28" t="s">
        <v>278</v>
      </c>
      <c r="B1121" s="18" t="s">
        <v>257</v>
      </c>
      <c r="C1121" s="18" t="s">
        <v>291</v>
      </c>
      <c r="D1121" s="16">
        <v>0.5</v>
      </c>
      <c r="E1121" s="16">
        <v>68.75</v>
      </c>
      <c r="F1121" s="16">
        <v>-165.75</v>
      </c>
      <c r="G1121" s="18">
        <v>1.5E-3</v>
      </c>
      <c r="H1121" s="18">
        <v>0.56000000000000005</v>
      </c>
      <c r="I1121" s="18" t="s">
        <v>32</v>
      </c>
      <c r="J1121" s="19" t="s">
        <v>61</v>
      </c>
      <c r="K1121" s="19" t="s">
        <v>61</v>
      </c>
      <c r="L1121" s="28">
        <v>2008</v>
      </c>
      <c r="M1121" s="28">
        <v>2008</v>
      </c>
      <c r="N1121" s="29" t="s">
        <v>292</v>
      </c>
      <c r="O1121" s="18" t="s">
        <v>297</v>
      </c>
    </row>
    <row r="1122" spans="1:15">
      <c r="A1122" s="28" t="s">
        <v>278</v>
      </c>
      <c r="B1122" s="18" t="s">
        <v>257</v>
      </c>
      <c r="C1122" s="18" t="s">
        <v>291</v>
      </c>
      <c r="D1122" s="16">
        <v>0.35</v>
      </c>
      <c r="E1122" s="16">
        <v>70.75</v>
      </c>
      <c r="F1122" s="16">
        <v>-159.25</v>
      </c>
      <c r="G1122" s="18">
        <v>1.5E-3</v>
      </c>
      <c r="H1122" s="18">
        <v>0.56000000000000005</v>
      </c>
      <c r="I1122" s="18" t="s">
        <v>32</v>
      </c>
      <c r="J1122" s="19" t="s">
        <v>61</v>
      </c>
      <c r="K1122" s="19" t="s">
        <v>61</v>
      </c>
      <c r="L1122" s="28">
        <v>2008</v>
      </c>
      <c r="M1122" s="28">
        <v>2008</v>
      </c>
      <c r="N1122" s="29" t="s">
        <v>292</v>
      </c>
      <c r="O1122" s="18" t="s">
        <v>297</v>
      </c>
    </row>
    <row r="1123" spans="1:15">
      <c r="A1123" s="28" t="s">
        <v>278</v>
      </c>
      <c r="B1123" s="18" t="s">
        <v>257</v>
      </c>
      <c r="C1123" s="18" t="s">
        <v>291</v>
      </c>
      <c r="D1123" s="16">
        <v>0.91</v>
      </c>
      <c r="E1123" s="16">
        <v>70.75</v>
      </c>
      <c r="F1123" s="16">
        <v>-162.75</v>
      </c>
      <c r="G1123" s="18">
        <v>1.5E-3</v>
      </c>
      <c r="H1123" s="18">
        <v>0.56000000000000005</v>
      </c>
      <c r="I1123" s="18" t="s">
        <v>32</v>
      </c>
      <c r="J1123" s="19" t="s">
        <v>61</v>
      </c>
      <c r="K1123" s="19" t="s">
        <v>61</v>
      </c>
      <c r="L1123" s="28">
        <v>2008</v>
      </c>
      <c r="M1123" s="28">
        <v>2008</v>
      </c>
      <c r="N1123" s="29" t="s">
        <v>292</v>
      </c>
      <c r="O1123" s="18" t="s">
        <v>297</v>
      </c>
    </row>
    <row r="1124" spans="1:15">
      <c r="A1124" s="28" t="s">
        <v>278</v>
      </c>
      <c r="B1124" s="18" t="s">
        <v>257</v>
      </c>
      <c r="C1124" s="18" t="s">
        <v>291</v>
      </c>
      <c r="D1124" s="16">
        <v>0.4</v>
      </c>
      <c r="E1124" s="16">
        <v>68.75</v>
      </c>
      <c r="F1124" s="16">
        <v>-165.25</v>
      </c>
      <c r="G1124" s="18">
        <v>1.5E-3</v>
      </c>
      <c r="H1124" s="18">
        <v>0.56000000000000005</v>
      </c>
      <c r="I1124" s="18" t="s">
        <v>32</v>
      </c>
      <c r="J1124" s="19" t="s">
        <v>61</v>
      </c>
      <c r="K1124" s="19" t="s">
        <v>61</v>
      </c>
      <c r="L1124" s="28">
        <v>2008</v>
      </c>
      <c r="M1124" s="28">
        <v>2008</v>
      </c>
      <c r="N1124" s="29" t="s">
        <v>292</v>
      </c>
      <c r="O1124" s="18" t="s">
        <v>297</v>
      </c>
    </row>
    <row r="1125" spans="1:15">
      <c r="A1125" s="28" t="s">
        <v>278</v>
      </c>
      <c r="B1125" s="18" t="s">
        <v>257</v>
      </c>
      <c r="C1125" s="18" t="s">
        <v>291</v>
      </c>
      <c r="D1125" s="16">
        <v>1</v>
      </c>
      <c r="E1125" s="16">
        <v>70.25</v>
      </c>
      <c r="F1125" s="16">
        <v>-163.75</v>
      </c>
      <c r="G1125" s="18">
        <v>1.5E-3</v>
      </c>
      <c r="H1125" s="18">
        <v>0.56000000000000005</v>
      </c>
      <c r="I1125" s="18" t="s">
        <v>32</v>
      </c>
      <c r="J1125" s="19" t="s">
        <v>61</v>
      </c>
      <c r="K1125" s="19" t="s">
        <v>61</v>
      </c>
      <c r="L1125" s="28">
        <v>2008</v>
      </c>
      <c r="M1125" s="28">
        <v>2008</v>
      </c>
      <c r="N1125" s="29" t="s">
        <v>292</v>
      </c>
      <c r="O1125" s="18" t="s">
        <v>297</v>
      </c>
    </row>
    <row r="1126" spans="1:15">
      <c r="A1126" s="28" t="s">
        <v>278</v>
      </c>
      <c r="B1126" s="18" t="s">
        <v>257</v>
      </c>
      <c r="C1126" s="18" t="s">
        <v>291</v>
      </c>
      <c r="D1126" s="16">
        <v>0.14000000000000001</v>
      </c>
      <c r="E1126" s="16">
        <v>70.75</v>
      </c>
      <c r="F1126" s="16">
        <v>-158.75</v>
      </c>
      <c r="G1126" s="18">
        <v>1.5E-3</v>
      </c>
      <c r="H1126" s="18">
        <v>0.56000000000000005</v>
      </c>
      <c r="I1126" s="18" t="s">
        <v>32</v>
      </c>
      <c r="J1126" s="19" t="s">
        <v>61</v>
      </c>
      <c r="K1126" s="19" t="s">
        <v>61</v>
      </c>
      <c r="L1126" s="28">
        <v>2008</v>
      </c>
      <c r="M1126" s="28">
        <v>2008</v>
      </c>
      <c r="N1126" s="29" t="s">
        <v>292</v>
      </c>
      <c r="O1126" s="18" t="s">
        <v>297</v>
      </c>
    </row>
    <row r="1127" spans="1:15">
      <c r="A1127" s="28" t="s">
        <v>278</v>
      </c>
      <c r="B1127" s="18" t="s">
        <v>257</v>
      </c>
      <c r="C1127" s="18" t="s">
        <v>291</v>
      </c>
      <c r="D1127" s="16">
        <v>0.33</v>
      </c>
      <c r="E1127" s="16">
        <v>69.25</v>
      </c>
      <c r="F1127" s="16">
        <v>-163.25</v>
      </c>
      <c r="G1127" s="18">
        <v>1.5E-3</v>
      </c>
      <c r="H1127" s="18">
        <v>0.56000000000000005</v>
      </c>
      <c r="I1127" s="18" t="s">
        <v>32</v>
      </c>
      <c r="J1127" s="19" t="s">
        <v>61</v>
      </c>
      <c r="K1127" s="19" t="s">
        <v>61</v>
      </c>
      <c r="L1127" s="28">
        <v>2008</v>
      </c>
      <c r="M1127" s="28">
        <v>2008</v>
      </c>
      <c r="N1127" s="29" t="s">
        <v>292</v>
      </c>
      <c r="O1127" s="18" t="s">
        <v>297</v>
      </c>
    </row>
    <row r="1128" spans="1:15">
      <c r="A1128" s="28" t="s">
        <v>278</v>
      </c>
      <c r="B1128" s="18" t="s">
        <v>257</v>
      </c>
      <c r="C1128" s="18" t="s">
        <v>291</v>
      </c>
      <c r="D1128" s="16">
        <v>0.13</v>
      </c>
      <c r="E1128" s="16">
        <v>71.25</v>
      </c>
      <c r="F1128" s="16">
        <v>-156.75</v>
      </c>
      <c r="G1128" s="18">
        <v>1.5E-3</v>
      </c>
      <c r="H1128" s="18">
        <v>0.56000000000000005</v>
      </c>
      <c r="I1128" s="18" t="s">
        <v>32</v>
      </c>
      <c r="J1128" s="19" t="s">
        <v>61</v>
      </c>
      <c r="K1128" s="19" t="s">
        <v>61</v>
      </c>
      <c r="L1128" s="28">
        <v>2008</v>
      </c>
      <c r="M1128" s="28">
        <v>2008</v>
      </c>
      <c r="N1128" s="29" t="s">
        <v>292</v>
      </c>
      <c r="O1128" s="18" t="s">
        <v>297</v>
      </c>
    </row>
    <row r="1129" spans="1:15">
      <c r="A1129" s="28" t="s">
        <v>278</v>
      </c>
      <c r="B1129" s="18" t="s">
        <v>257</v>
      </c>
      <c r="C1129" s="18" t="s">
        <v>291</v>
      </c>
      <c r="D1129" s="16">
        <v>0.35</v>
      </c>
      <c r="E1129" s="16">
        <v>70.25</v>
      </c>
      <c r="F1129" s="16">
        <v>-160.75</v>
      </c>
      <c r="G1129" s="18">
        <v>1.5E-3</v>
      </c>
      <c r="H1129" s="18">
        <v>0.56000000000000005</v>
      </c>
      <c r="I1129" s="18" t="s">
        <v>32</v>
      </c>
      <c r="J1129" s="19" t="s">
        <v>61</v>
      </c>
      <c r="K1129" s="19" t="s">
        <v>61</v>
      </c>
      <c r="L1129" s="28">
        <v>2008</v>
      </c>
      <c r="M1129" s="28">
        <v>2008</v>
      </c>
      <c r="N1129" s="29" t="s">
        <v>292</v>
      </c>
      <c r="O1129" s="18" t="s">
        <v>297</v>
      </c>
    </row>
    <row r="1130" spans="1:15">
      <c r="A1130" s="28" t="s">
        <v>278</v>
      </c>
      <c r="B1130" s="18" t="s">
        <v>257</v>
      </c>
      <c r="C1130" s="18" t="s">
        <v>291</v>
      </c>
      <c r="D1130" s="16">
        <v>1</v>
      </c>
      <c r="E1130" s="16">
        <v>68.25</v>
      </c>
      <c r="F1130" s="16">
        <v>-167.75</v>
      </c>
      <c r="G1130" s="18">
        <v>1.5E-3</v>
      </c>
      <c r="H1130" s="18">
        <v>0.56000000000000005</v>
      </c>
      <c r="I1130" s="18" t="s">
        <v>32</v>
      </c>
      <c r="J1130" s="19" t="s">
        <v>61</v>
      </c>
      <c r="K1130" s="19" t="s">
        <v>61</v>
      </c>
      <c r="L1130" s="28">
        <v>2008</v>
      </c>
      <c r="M1130" s="28">
        <v>2008</v>
      </c>
      <c r="N1130" s="29" t="s">
        <v>292</v>
      </c>
      <c r="O1130" s="18" t="s">
        <v>297</v>
      </c>
    </row>
    <row r="1131" spans="1:15">
      <c r="A1131" s="28" t="s">
        <v>278</v>
      </c>
      <c r="B1131" s="18" t="s">
        <v>257</v>
      </c>
      <c r="C1131" s="18" t="s">
        <v>291</v>
      </c>
      <c r="D1131" s="16">
        <v>0.17</v>
      </c>
      <c r="E1131" s="16">
        <v>71.25</v>
      </c>
      <c r="F1131" s="16">
        <v>-160.75</v>
      </c>
      <c r="G1131" s="18">
        <v>1.5E-3</v>
      </c>
      <c r="H1131" s="18">
        <v>0.56000000000000005</v>
      </c>
      <c r="I1131" s="18" t="s">
        <v>32</v>
      </c>
      <c r="J1131" s="19" t="s">
        <v>61</v>
      </c>
      <c r="K1131" s="19" t="s">
        <v>61</v>
      </c>
      <c r="L1131" s="28">
        <v>2008</v>
      </c>
      <c r="M1131" s="28">
        <v>2008</v>
      </c>
      <c r="N1131" s="29" t="s">
        <v>292</v>
      </c>
      <c r="O1131" s="18" t="s">
        <v>297</v>
      </c>
    </row>
    <row r="1132" spans="1:15">
      <c r="A1132" s="28" t="s">
        <v>278</v>
      </c>
      <c r="B1132" s="18" t="s">
        <v>257</v>
      </c>
      <c r="C1132" s="18" t="s">
        <v>291</v>
      </c>
      <c r="D1132" s="16">
        <v>0.27</v>
      </c>
      <c r="E1132" s="16">
        <v>68.75</v>
      </c>
      <c r="F1132" s="16">
        <v>-164.75</v>
      </c>
      <c r="G1132" s="18">
        <v>1.5E-3</v>
      </c>
      <c r="H1132" s="18">
        <v>0.56000000000000005</v>
      </c>
      <c r="I1132" s="18" t="s">
        <v>32</v>
      </c>
      <c r="J1132" s="19" t="s">
        <v>61</v>
      </c>
      <c r="K1132" s="19" t="s">
        <v>61</v>
      </c>
      <c r="L1132" s="28">
        <v>2008</v>
      </c>
      <c r="M1132" s="28">
        <v>2008</v>
      </c>
      <c r="N1132" s="29" t="s">
        <v>292</v>
      </c>
      <c r="O1132" s="18" t="s">
        <v>297</v>
      </c>
    </row>
    <row r="1133" spans="1:15">
      <c r="A1133" s="28" t="s">
        <v>278</v>
      </c>
      <c r="B1133" s="18" t="s">
        <v>257</v>
      </c>
      <c r="C1133" s="18" t="s">
        <v>291</v>
      </c>
      <c r="D1133" s="16">
        <v>0.21</v>
      </c>
      <c r="E1133" s="16">
        <v>70.75</v>
      </c>
      <c r="F1133" s="16">
        <v>-157.75</v>
      </c>
      <c r="G1133" s="18">
        <v>1.5E-3</v>
      </c>
      <c r="H1133" s="18">
        <v>0.56000000000000005</v>
      </c>
      <c r="I1133" s="18" t="s">
        <v>32</v>
      </c>
      <c r="J1133" s="19" t="s">
        <v>61</v>
      </c>
      <c r="K1133" s="19" t="s">
        <v>61</v>
      </c>
      <c r="L1133" s="28">
        <v>2008</v>
      </c>
      <c r="M1133" s="28">
        <v>2008</v>
      </c>
      <c r="N1133" s="29" t="s">
        <v>292</v>
      </c>
      <c r="O1133" s="18" t="s">
        <v>297</v>
      </c>
    </row>
    <row r="1134" spans="1:15">
      <c r="A1134" s="28" t="s">
        <v>278</v>
      </c>
      <c r="B1134" s="18" t="s">
        <v>257</v>
      </c>
      <c r="C1134" s="18" t="s">
        <v>291</v>
      </c>
      <c r="D1134" s="16">
        <v>0.2</v>
      </c>
      <c r="E1134" s="16">
        <v>69.75</v>
      </c>
      <c r="F1134" s="16">
        <v>-162.75</v>
      </c>
      <c r="G1134" s="18">
        <v>1.5E-3</v>
      </c>
      <c r="H1134" s="18">
        <v>0.56000000000000005</v>
      </c>
      <c r="I1134" s="18" t="s">
        <v>32</v>
      </c>
      <c r="J1134" s="19" t="s">
        <v>61</v>
      </c>
      <c r="K1134" s="19" t="s">
        <v>61</v>
      </c>
      <c r="L1134" s="28">
        <v>2008</v>
      </c>
      <c r="M1134" s="28">
        <v>2008</v>
      </c>
      <c r="N1134" s="29" t="s">
        <v>292</v>
      </c>
      <c r="O1134" s="18" t="s">
        <v>297</v>
      </c>
    </row>
  </sheetData>
  <sortState xmlns:xlrd2="http://schemas.microsoft.com/office/spreadsheetml/2017/richdata2" ref="A2:O1134">
    <sortCondition ref="A2:A113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6"/>
  <sheetViews>
    <sheetView zoomScaleNormal="100" workbookViewId="0">
      <pane ySplit="1" topLeftCell="A27" activePane="bottomLeft" state="frozen"/>
      <selection pane="bottomLeft"/>
    </sheetView>
  </sheetViews>
  <sheetFormatPr defaultRowHeight="14.45"/>
  <cols>
    <col min="1" max="1" width="16.42578125" bestFit="1" customWidth="1"/>
    <col min="2" max="2" width="7.5703125" bestFit="1" customWidth="1"/>
    <col min="3" max="3" width="23.85546875" bestFit="1" customWidth="1"/>
    <col min="4" max="4" width="10.42578125" customWidth="1"/>
    <col min="5" max="5" width="6.140625" bestFit="1" customWidth="1"/>
    <col min="6" max="6" width="6.7109375" bestFit="1" customWidth="1"/>
    <col min="7" max="7" width="12.5703125" bestFit="1" customWidth="1"/>
    <col min="8" max="8" width="10.42578125" customWidth="1"/>
    <col min="9" max="9" width="16.85546875" bestFit="1" customWidth="1"/>
    <col min="10" max="10" width="11.42578125" customWidth="1"/>
    <col min="11" max="11" width="11" customWidth="1"/>
    <col min="14" max="14" width="13.85546875" bestFit="1" customWidth="1"/>
    <col min="15" max="15" width="24.28515625" bestFit="1" customWidth="1"/>
  </cols>
  <sheetData>
    <row r="1" spans="1:21" s="1" customFormat="1" ht="58.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21">
      <c r="A2" s="6" t="s">
        <v>27</v>
      </c>
      <c r="B2" s="4" t="s">
        <v>28</v>
      </c>
      <c r="C2" t="s">
        <v>39</v>
      </c>
      <c r="D2" s="16">
        <v>1</v>
      </c>
      <c r="E2" s="16">
        <v>44.25</v>
      </c>
      <c r="F2" s="16">
        <v>-66.75</v>
      </c>
      <c r="G2" s="4">
        <v>1.946866761306023E-2</v>
      </c>
      <c r="H2" s="4">
        <v>0.02</v>
      </c>
      <c r="I2" s="4" t="s">
        <v>569</v>
      </c>
      <c r="J2" s="4" t="s">
        <v>33</v>
      </c>
      <c r="K2" s="4" t="s">
        <v>33</v>
      </c>
      <c r="L2">
        <v>1999</v>
      </c>
      <c r="M2">
        <v>1999</v>
      </c>
      <c r="N2" t="s">
        <v>41</v>
      </c>
      <c r="O2" t="s">
        <v>35</v>
      </c>
    </row>
    <row r="3" spans="1:21">
      <c r="A3" s="6" t="s">
        <v>27</v>
      </c>
      <c r="B3" s="4" t="s">
        <v>28</v>
      </c>
      <c r="C3" t="s">
        <v>39</v>
      </c>
      <c r="D3" s="16">
        <v>1</v>
      </c>
      <c r="E3" s="16">
        <v>44.75</v>
      </c>
      <c r="F3" s="16">
        <v>-66.75</v>
      </c>
      <c r="G3" s="4">
        <v>1.946866761306023E-2</v>
      </c>
      <c r="H3" s="4">
        <v>0.02</v>
      </c>
      <c r="I3" s="4" t="s">
        <v>569</v>
      </c>
      <c r="J3" s="4" t="s">
        <v>33</v>
      </c>
      <c r="K3" s="4" t="s">
        <v>33</v>
      </c>
      <c r="L3">
        <v>1999</v>
      </c>
      <c r="M3">
        <v>1999</v>
      </c>
      <c r="N3" t="s">
        <v>41</v>
      </c>
      <c r="O3" t="s">
        <v>35</v>
      </c>
    </row>
    <row r="4" spans="1:21">
      <c r="A4" s="6" t="s">
        <v>27</v>
      </c>
      <c r="B4" s="4" t="s">
        <v>28</v>
      </c>
      <c r="C4" t="s">
        <v>39</v>
      </c>
      <c r="D4" s="16">
        <v>1</v>
      </c>
      <c r="E4" s="16">
        <v>44.25</v>
      </c>
      <c r="F4" s="16">
        <v>-66.25</v>
      </c>
      <c r="G4" s="4">
        <v>1.946866761306023E-2</v>
      </c>
      <c r="H4" s="4">
        <v>0.02</v>
      </c>
      <c r="I4" s="4" t="s">
        <v>569</v>
      </c>
      <c r="J4" s="4" t="s">
        <v>33</v>
      </c>
      <c r="K4" s="4" t="s">
        <v>33</v>
      </c>
      <c r="L4">
        <v>1999</v>
      </c>
      <c r="M4">
        <v>1999</v>
      </c>
      <c r="N4" t="s">
        <v>41</v>
      </c>
      <c r="O4" t="s">
        <v>35</v>
      </c>
    </row>
    <row r="5" spans="1:21">
      <c r="A5" s="6" t="s">
        <v>27</v>
      </c>
      <c r="B5" s="4" t="s">
        <v>28</v>
      </c>
      <c r="C5" t="s">
        <v>39</v>
      </c>
      <c r="D5" s="16">
        <v>1</v>
      </c>
      <c r="E5" s="16">
        <v>44.25</v>
      </c>
      <c r="F5" s="16">
        <v>-67.25</v>
      </c>
      <c r="G5" s="4">
        <v>1.946866761306023E-2</v>
      </c>
      <c r="H5" s="4">
        <v>0.02</v>
      </c>
      <c r="I5" s="4" t="s">
        <v>569</v>
      </c>
      <c r="J5" s="4" t="s">
        <v>33</v>
      </c>
      <c r="K5" s="4" t="s">
        <v>33</v>
      </c>
      <c r="L5">
        <v>1999</v>
      </c>
      <c r="M5">
        <v>1999</v>
      </c>
      <c r="N5" t="s">
        <v>41</v>
      </c>
      <c r="O5" t="s">
        <v>35</v>
      </c>
    </row>
    <row r="6" spans="1:21">
      <c r="A6" s="6" t="s">
        <v>27</v>
      </c>
      <c r="B6" s="4" t="s">
        <v>28</v>
      </c>
      <c r="C6" t="s">
        <v>39</v>
      </c>
      <c r="D6" s="16">
        <v>1</v>
      </c>
      <c r="E6" s="16">
        <v>44.75</v>
      </c>
      <c r="F6" s="16">
        <v>-66.25</v>
      </c>
      <c r="G6" s="4">
        <v>1.946866761306023E-2</v>
      </c>
      <c r="H6" s="4">
        <v>0.02</v>
      </c>
      <c r="I6" s="4" t="s">
        <v>569</v>
      </c>
      <c r="J6" s="4" t="s">
        <v>33</v>
      </c>
      <c r="K6" s="4" t="s">
        <v>33</v>
      </c>
      <c r="L6">
        <v>1999</v>
      </c>
      <c r="M6">
        <v>1999</v>
      </c>
      <c r="N6" t="s">
        <v>41</v>
      </c>
      <c r="O6" t="s">
        <v>35</v>
      </c>
      <c r="P6" s="4"/>
      <c r="Q6" s="4"/>
      <c r="R6" s="4"/>
      <c r="S6" s="4"/>
      <c r="T6" s="4"/>
      <c r="U6" s="4"/>
    </row>
    <row r="7" spans="1:21">
      <c r="A7" s="6" t="s">
        <v>27</v>
      </c>
      <c r="B7" s="4" t="s">
        <v>28</v>
      </c>
      <c r="C7" t="s">
        <v>39</v>
      </c>
      <c r="D7" s="16">
        <v>1</v>
      </c>
      <c r="E7" s="16">
        <v>43.75</v>
      </c>
      <c r="F7" s="16">
        <v>-66.75</v>
      </c>
      <c r="G7" s="4">
        <v>1.946866761306023E-2</v>
      </c>
      <c r="H7" s="4">
        <v>0.02</v>
      </c>
      <c r="I7" s="4" t="s">
        <v>569</v>
      </c>
      <c r="J7" s="4" t="s">
        <v>33</v>
      </c>
      <c r="K7" s="4" t="s">
        <v>33</v>
      </c>
      <c r="L7">
        <v>1999</v>
      </c>
      <c r="M7">
        <v>1999</v>
      </c>
      <c r="N7" t="s">
        <v>41</v>
      </c>
      <c r="O7" t="s">
        <v>35</v>
      </c>
      <c r="P7" s="4"/>
      <c r="Q7" s="4"/>
      <c r="R7" s="4"/>
      <c r="S7" s="4"/>
      <c r="T7" s="4"/>
      <c r="U7" s="4"/>
    </row>
    <row r="8" spans="1:21">
      <c r="A8" s="6" t="s">
        <v>27</v>
      </c>
      <c r="B8" s="4" t="s">
        <v>28</v>
      </c>
      <c r="C8" t="s">
        <v>39</v>
      </c>
      <c r="D8" s="16">
        <v>1</v>
      </c>
      <c r="E8" s="16">
        <v>44.75</v>
      </c>
      <c r="F8" s="16">
        <v>-67.25</v>
      </c>
      <c r="G8" s="4">
        <v>1.946866761306023E-2</v>
      </c>
      <c r="H8" s="4">
        <v>0.02</v>
      </c>
      <c r="I8" s="4" t="s">
        <v>569</v>
      </c>
      <c r="J8" s="4" t="s">
        <v>33</v>
      </c>
      <c r="K8" s="4" t="s">
        <v>33</v>
      </c>
      <c r="L8">
        <v>1999</v>
      </c>
      <c r="M8">
        <v>1999</v>
      </c>
      <c r="N8" t="s">
        <v>41</v>
      </c>
      <c r="O8" t="s">
        <v>35</v>
      </c>
      <c r="P8" s="4"/>
      <c r="Q8" s="4"/>
      <c r="R8" s="4"/>
      <c r="S8" s="4"/>
      <c r="T8" s="4"/>
      <c r="U8" s="4"/>
    </row>
    <row r="9" spans="1:21">
      <c r="A9" s="6" t="s">
        <v>27</v>
      </c>
      <c r="B9" s="4" t="s">
        <v>28</v>
      </c>
      <c r="C9" t="s">
        <v>39</v>
      </c>
      <c r="D9" s="16">
        <v>1</v>
      </c>
      <c r="E9" s="16">
        <v>43.75</v>
      </c>
      <c r="F9" s="16">
        <v>-66.25</v>
      </c>
      <c r="G9" s="4">
        <v>1.946866761306023E-2</v>
      </c>
      <c r="H9" s="4">
        <v>0.02</v>
      </c>
      <c r="I9" s="4" t="s">
        <v>569</v>
      </c>
      <c r="J9" s="4" t="s">
        <v>33</v>
      </c>
      <c r="K9" s="4" t="s">
        <v>33</v>
      </c>
      <c r="L9">
        <v>1999</v>
      </c>
      <c r="M9">
        <v>1999</v>
      </c>
      <c r="N9" t="s">
        <v>41</v>
      </c>
      <c r="O9" t="s">
        <v>35</v>
      </c>
      <c r="P9" s="4"/>
      <c r="Q9" s="4"/>
      <c r="R9" s="4"/>
      <c r="S9" s="4"/>
      <c r="T9" s="4"/>
      <c r="U9" s="4"/>
    </row>
    <row r="10" spans="1:21">
      <c r="A10" s="6" t="s">
        <v>27</v>
      </c>
      <c r="B10" s="4" t="s">
        <v>28</v>
      </c>
      <c r="C10" t="s">
        <v>42</v>
      </c>
      <c r="D10" s="16">
        <v>1</v>
      </c>
      <c r="E10" s="16">
        <v>42.25</v>
      </c>
      <c r="F10" s="16">
        <v>-69.75</v>
      </c>
      <c r="G10" s="4">
        <v>7.0192621612797908E-3</v>
      </c>
      <c r="H10" s="4">
        <v>0.98</v>
      </c>
      <c r="I10" s="4" t="s">
        <v>569</v>
      </c>
      <c r="J10" s="4" t="s">
        <v>33</v>
      </c>
      <c r="K10" t="s">
        <v>33</v>
      </c>
      <c r="L10">
        <v>2002</v>
      </c>
      <c r="M10">
        <v>2002</v>
      </c>
      <c r="N10" t="s">
        <v>43</v>
      </c>
      <c r="O10" t="s">
        <v>35</v>
      </c>
      <c r="P10" s="4"/>
      <c r="Q10" s="4"/>
      <c r="R10" s="4"/>
      <c r="S10" s="4"/>
      <c r="T10" s="4"/>
      <c r="U10" s="4"/>
    </row>
    <row r="11" spans="1:21">
      <c r="A11" s="6" t="s">
        <v>27</v>
      </c>
      <c r="B11" s="4" t="s">
        <v>28</v>
      </c>
      <c r="C11" t="s">
        <v>42</v>
      </c>
      <c r="D11" s="16">
        <v>1</v>
      </c>
      <c r="E11" s="16">
        <v>42.25</v>
      </c>
      <c r="F11" s="16">
        <v>-69.25</v>
      </c>
      <c r="G11" s="4">
        <v>7.0192621612797908E-3</v>
      </c>
      <c r="H11" s="4">
        <v>0.98</v>
      </c>
      <c r="I11" s="4" t="s">
        <v>569</v>
      </c>
      <c r="J11" s="4" t="s">
        <v>33</v>
      </c>
      <c r="K11" t="s">
        <v>33</v>
      </c>
      <c r="L11">
        <v>2002</v>
      </c>
      <c r="M11">
        <v>2002</v>
      </c>
      <c r="N11" t="s">
        <v>43</v>
      </c>
      <c r="O11" t="s">
        <v>35</v>
      </c>
    </row>
    <row r="12" spans="1:21">
      <c r="A12" s="6" t="s">
        <v>27</v>
      </c>
      <c r="B12" s="4" t="s">
        <v>28</v>
      </c>
      <c r="C12" t="s">
        <v>42</v>
      </c>
      <c r="D12" s="16">
        <v>1</v>
      </c>
      <c r="E12" s="16">
        <v>42.25</v>
      </c>
      <c r="F12" s="16">
        <v>-68.75</v>
      </c>
      <c r="G12" s="4">
        <v>7.0192621612797908E-3</v>
      </c>
      <c r="H12" s="4">
        <v>0.98</v>
      </c>
      <c r="I12" s="4" t="s">
        <v>569</v>
      </c>
      <c r="J12" s="4" t="s">
        <v>33</v>
      </c>
      <c r="K12" t="s">
        <v>33</v>
      </c>
      <c r="L12">
        <v>2002</v>
      </c>
      <c r="M12">
        <v>2002</v>
      </c>
      <c r="N12" t="s">
        <v>43</v>
      </c>
      <c r="O12" t="s">
        <v>35</v>
      </c>
    </row>
    <row r="13" spans="1:21">
      <c r="A13" s="6" t="s">
        <v>27</v>
      </c>
      <c r="B13" s="4" t="s">
        <v>28</v>
      </c>
      <c r="C13" t="s">
        <v>42</v>
      </c>
      <c r="D13" s="16">
        <v>1</v>
      </c>
      <c r="E13" s="16">
        <v>42.25</v>
      </c>
      <c r="F13" s="16">
        <v>-68.25</v>
      </c>
      <c r="G13" s="4">
        <v>7.0192621612797908E-3</v>
      </c>
      <c r="H13" s="4">
        <v>0.98</v>
      </c>
      <c r="I13" s="4" t="s">
        <v>569</v>
      </c>
      <c r="J13" s="4" t="s">
        <v>33</v>
      </c>
      <c r="K13" t="s">
        <v>33</v>
      </c>
      <c r="L13">
        <v>2002</v>
      </c>
      <c r="M13">
        <v>2002</v>
      </c>
      <c r="N13" t="s">
        <v>43</v>
      </c>
      <c r="O13" t="s">
        <v>35</v>
      </c>
    </row>
    <row r="14" spans="1:21">
      <c r="A14" s="6" t="s">
        <v>27</v>
      </c>
      <c r="B14" s="4" t="s">
        <v>28</v>
      </c>
      <c r="C14" t="s">
        <v>42</v>
      </c>
      <c r="D14" s="16">
        <v>0.93</v>
      </c>
      <c r="E14" s="16">
        <v>42.75</v>
      </c>
      <c r="F14" s="16">
        <v>-68.25</v>
      </c>
      <c r="G14" s="4">
        <v>7.0192621612797908E-3</v>
      </c>
      <c r="H14" s="4">
        <v>0.98</v>
      </c>
      <c r="I14" s="4" t="s">
        <v>569</v>
      </c>
      <c r="J14" s="4" t="s">
        <v>33</v>
      </c>
      <c r="K14" t="s">
        <v>33</v>
      </c>
      <c r="L14">
        <v>2002</v>
      </c>
      <c r="M14">
        <v>2002</v>
      </c>
      <c r="N14" t="s">
        <v>43</v>
      </c>
      <c r="O14" t="s">
        <v>35</v>
      </c>
    </row>
    <row r="15" spans="1:21">
      <c r="A15" s="6" t="s">
        <v>27</v>
      </c>
      <c r="B15" s="4" t="s">
        <v>28</v>
      </c>
      <c r="C15" t="s">
        <v>42</v>
      </c>
      <c r="D15" s="16">
        <v>0.89</v>
      </c>
      <c r="E15" s="16">
        <v>42.75</v>
      </c>
      <c r="F15" s="16">
        <v>-68.75</v>
      </c>
      <c r="G15" s="4">
        <v>7.0192621612797908E-3</v>
      </c>
      <c r="H15" s="4">
        <v>0.98</v>
      </c>
      <c r="I15" s="4" t="s">
        <v>569</v>
      </c>
      <c r="J15" s="4" t="s">
        <v>33</v>
      </c>
      <c r="K15" t="s">
        <v>33</v>
      </c>
      <c r="L15">
        <v>2002</v>
      </c>
      <c r="M15">
        <v>2002</v>
      </c>
      <c r="N15" t="s">
        <v>43</v>
      </c>
      <c r="O15" t="s">
        <v>35</v>
      </c>
    </row>
    <row r="16" spans="1:21">
      <c r="A16" s="6" t="s">
        <v>27</v>
      </c>
      <c r="B16" s="4" t="s">
        <v>28</v>
      </c>
      <c r="C16" t="s">
        <v>42</v>
      </c>
      <c r="D16" s="16">
        <v>0.92</v>
      </c>
      <c r="E16" s="16">
        <v>42.75</v>
      </c>
      <c r="F16" s="16">
        <v>-69.25</v>
      </c>
      <c r="G16" s="4">
        <v>7.0192621612797908E-3</v>
      </c>
      <c r="H16" s="4">
        <v>0.98</v>
      </c>
      <c r="I16" s="4" t="s">
        <v>569</v>
      </c>
      <c r="J16" s="4" t="s">
        <v>33</v>
      </c>
      <c r="K16" t="s">
        <v>33</v>
      </c>
      <c r="L16">
        <v>2002</v>
      </c>
      <c r="M16">
        <v>2002</v>
      </c>
      <c r="N16" t="s">
        <v>43</v>
      </c>
      <c r="O16" t="s">
        <v>35</v>
      </c>
    </row>
    <row r="17" spans="1:15">
      <c r="A17" s="6" t="s">
        <v>27</v>
      </c>
      <c r="B17" s="4" t="s">
        <v>28</v>
      </c>
      <c r="C17" t="s">
        <v>42</v>
      </c>
      <c r="D17" s="16">
        <v>1</v>
      </c>
      <c r="E17" s="16">
        <v>42.25</v>
      </c>
      <c r="F17" s="16">
        <v>-70.25</v>
      </c>
      <c r="G17" s="4">
        <v>7.0192621612797908E-3</v>
      </c>
      <c r="H17" s="4">
        <v>0.98</v>
      </c>
      <c r="I17" s="4" t="s">
        <v>569</v>
      </c>
      <c r="J17" s="4" t="s">
        <v>33</v>
      </c>
      <c r="K17" t="s">
        <v>33</v>
      </c>
      <c r="L17">
        <v>2002</v>
      </c>
      <c r="M17">
        <v>2002</v>
      </c>
      <c r="N17" t="s">
        <v>43</v>
      </c>
      <c r="O17" t="s">
        <v>35</v>
      </c>
    </row>
    <row r="18" spans="1:15">
      <c r="A18" s="6" t="s">
        <v>27</v>
      </c>
      <c r="B18" s="4" t="s">
        <v>28</v>
      </c>
      <c r="C18" t="s">
        <v>42</v>
      </c>
      <c r="D18" s="16">
        <v>1</v>
      </c>
      <c r="E18" s="16">
        <v>42.75</v>
      </c>
      <c r="F18" s="16">
        <v>-69.75</v>
      </c>
      <c r="G18" s="4">
        <v>7.0192621612797908E-3</v>
      </c>
      <c r="H18" s="4">
        <v>0.98</v>
      </c>
      <c r="I18" s="4" t="s">
        <v>569</v>
      </c>
      <c r="J18" s="4" t="s">
        <v>33</v>
      </c>
      <c r="K18" t="s">
        <v>33</v>
      </c>
      <c r="L18">
        <v>2002</v>
      </c>
      <c r="M18">
        <v>2002</v>
      </c>
      <c r="N18" t="s">
        <v>43</v>
      </c>
      <c r="O18" t="s">
        <v>35</v>
      </c>
    </row>
    <row r="19" spans="1:15">
      <c r="A19" s="6" t="s">
        <v>27</v>
      </c>
      <c r="B19" s="4" t="s">
        <v>28</v>
      </c>
      <c r="C19" t="s">
        <v>42</v>
      </c>
      <c r="D19" s="16">
        <v>1</v>
      </c>
      <c r="E19" s="16">
        <v>42.75</v>
      </c>
      <c r="F19" s="16">
        <v>-70.25</v>
      </c>
      <c r="G19" s="4">
        <v>7.0192621612797908E-3</v>
      </c>
      <c r="H19" s="4">
        <v>0.98</v>
      </c>
      <c r="I19" s="4" t="s">
        <v>569</v>
      </c>
      <c r="J19" s="4" t="s">
        <v>33</v>
      </c>
      <c r="K19" t="s">
        <v>33</v>
      </c>
      <c r="L19">
        <v>2002</v>
      </c>
      <c r="M19">
        <v>2002</v>
      </c>
      <c r="N19" t="s">
        <v>43</v>
      </c>
      <c r="O19" t="s">
        <v>35</v>
      </c>
    </row>
    <row r="20" spans="1:15">
      <c r="A20" s="6" t="s">
        <v>27</v>
      </c>
      <c r="B20" s="4" t="s">
        <v>28</v>
      </c>
      <c r="C20" t="s">
        <v>42</v>
      </c>
      <c r="D20" s="16">
        <v>1</v>
      </c>
      <c r="E20" s="16">
        <v>41.75</v>
      </c>
      <c r="F20" s="16">
        <v>-69.25</v>
      </c>
      <c r="G20" s="4">
        <v>7.0192621612797908E-3</v>
      </c>
      <c r="H20" s="4">
        <v>0.98</v>
      </c>
      <c r="I20" s="4" t="s">
        <v>569</v>
      </c>
      <c r="J20" s="4" t="s">
        <v>33</v>
      </c>
      <c r="K20" t="s">
        <v>33</v>
      </c>
      <c r="L20">
        <v>2002</v>
      </c>
      <c r="M20">
        <v>2002</v>
      </c>
      <c r="N20" t="s">
        <v>43</v>
      </c>
      <c r="O20" t="s">
        <v>35</v>
      </c>
    </row>
    <row r="21" spans="1:15">
      <c r="A21" s="6" t="s">
        <v>27</v>
      </c>
      <c r="B21" s="4" t="s">
        <v>28</v>
      </c>
      <c r="C21" t="s">
        <v>42</v>
      </c>
      <c r="D21" s="16">
        <v>1</v>
      </c>
      <c r="E21" s="16">
        <v>42.25</v>
      </c>
      <c r="F21" s="16">
        <v>-67.75</v>
      </c>
      <c r="G21" s="4">
        <v>7.0192621612797908E-3</v>
      </c>
      <c r="H21" s="4">
        <v>0.98</v>
      </c>
      <c r="I21" s="4" t="s">
        <v>569</v>
      </c>
      <c r="J21" s="4" t="s">
        <v>33</v>
      </c>
      <c r="K21" t="s">
        <v>33</v>
      </c>
      <c r="L21">
        <v>2002</v>
      </c>
      <c r="M21">
        <v>2002</v>
      </c>
      <c r="N21" t="s">
        <v>43</v>
      </c>
      <c r="O21" t="s">
        <v>35</v>
      </c>
    </row>
    <row r="22" spans="1:15">
      <c r="A22" s="6" t="s">
        <v>27</v>
      </c>
      <c r="B22" s="4" t="s">
        <v>28</v>
      </c>
      <c r="C22" t="s">
        <v>42</v>
      </c>
      <c r="D22" s="16">
        <v>1</v>
      </c>
      <c r="E22" s="16">
        <v>41.75</v>
      </c>
      <c r="F22" s="16">
        <v>-68.75</v>
      </c>
      <c r="G22" s="4">
        <v>7.0192621612797908E-3</v>
      </c>
      <c r="H22" s="4">
        <v>0.98</v>
      </c>
      <c r="I22" s="4" t="s">
        <v>569</v>
      </c>
      <c r="J22" s="4" t="s">
        <v>33</v>
      </c>
      <c r="K22" t="s">
        <v>33</v>
      </c>
      <c r="L22">
        <v>2002</v>
      </c>
      <c r="M22">
        <v>2002</v>
      </c>
      <c r="N22" t="s">
        <v>43</v>
      </c>
      <c r="O22" t="s">
        <v>35</v>
      </c>
    </row>
    <row r="23" spans="1:15">
      <c r="A23" s="6" t="s">
        <v>27</v>
      </c>
      <c r="B23" s="4" t="s">
        <v>28</v>
      </c>
      <c r="C23" t="s">
        <v>42</v>
      </c>
      <c r="D23" s="16">
        <v>1</v>
      </c>
      <c r="E23" s="16">
        <v>41.75</v>
      </c>
      <c r="F23" s="16">
        <v>-69.75</v>
      </c>
      <c r="G23" s="4">
        <v>7.0192621612797908E-3</v>
      </c>
      <c r="H23" s="4">
        <v>0.98</v>
      </c>
      <c r="I23" s="4" t="s">
        <v>569</v>
      </c>
      <c r="J23" s="4" t="s">
        <v>33</v>
      </c>
      <c r="K23" t="s">
        <v>33</v>
      </c>
      <c r="L23">
        <v>2002</v>
      </c>
      <c r="M23">
        <v>2002</v>
      </c>
      <c r="N23" t="s">
        <v>43</v>
      </c>
      <c r="O23" t="s">
        <v>35</v>
      </c>
    </row>
    <row r="24" spans="1:15">
      <c r="A24" s="6" t="s">
        <v>27</v>
      </c>
      <c r="B24" s="4" t="s">
        <v>28</v>
      </c>
      <c r="C24" t="s">
        <v>42</v>
      </c>
      <c r="D24" s="16">
        <v>1</v>
      </c>
      <c r="E24" s="16">
        <v>41.75</v>
      </c>
      <c r="F24" s="16">
        <v>-68.25</v>
      </c>
      <c r="G24" s="4">
        <v>7.0192621612797908E-3</v>
      </c>
      <c r="H24" s="4">
        <v>0.98</v>
      </c>
      <c r="I24" s="4" t="s">
        <v>569</v>
      </c>
      <c r="J24" s="4" t="s">
        <v>33</v>
      </c>
      <c r="K24" t="s">
        <v>33</v>
      </c>
      <c r="L24">
        <v>2002</v>
      </c>
      <c r="M24">
        <v>2002</v>
      </c>
      <c r="N24" t="s">
        <v>43</v>
      </c>
      <c r="O24" t="s">
        <v>35</v>
      </c>
    </row>
    <row r="25" spans="1:15">
      <c r="A25" s="6" t="s">
        <v>27</v>
      </c>
      <c r="B25" s="4" t="s">
        <v>28</v>
      </c>
      <c r="C25" t="s">
        <v>42</v>
      </c>
      <c r="D25" s="16">
        <v>0.97</v>
      </c>
      <c r="E25" s="16">
        <v>42.75</v>
      </c>
      <c r="F25" s="16">
        <v>-70.75</v>
      </c>
      <c r="G25" s="4">
        <v>7.0192621612797908E-3</v>
      </c>
      <c r="H25" s="4">
        <v>0.98</v>
      </c>
      <c r="I25" s="4" t="s">
        <v>569</v>
      </c>
      <c r="J25" s="4" t="s">
        <v>33</v>
      </c>
      <c r="K25" t="s">
        <v>33</v>
      </c>
      <c r="L25">
        <v>2002</v>
      </c>
      <c r="M25">
        <v>2002</v>
      </c>
      <c r="N25" t="s">
        <v>43</v>
      </c>
      <c r="O25" t="s">
        <v>35</v>
      </c>
    </row>
    <row r="26" spans="1:15">
      <c r="A26" s="6" t="s">
        <v>27</v>
      </c>
      <c r="B26" s="4" t="s">
        <v>28</v>
      </c>
      <c r="C26" t="s">
        <v>42</v>
      </c>
      <c r="D26" s="16">
        <v>1</v>
      </c>
      <c r="E26" s="16">
        <v>42.25</v>
      </c>
      <c r="F26" s="16">
        <v>-70.75</v>
      </c>
      <c r="G26" s="4">
        <v>7.0192621612797908E-3</v>
      </c>
      <c r="H26" s="4">
        <v>0.98</v>
      </c>
      <c r="I26" s="4" t="s">
        <v>569</v>
      </c>
      <c r="J26" s="4" t="s">
        <v>33</v>
      </c>
      <c r="K26" t="s">
        <v>33</v>
      </c>
      <c r="L26">
        <v>2002</v>
      </c>
      <c r="M26">
        <v>2002</v>
      </c>
      <c r="N26" t="s">
        <v>43</v>
      </c>
      <c r="O26" t="s">
        <v>35</v>
      </c>
    </row>
    <row r="27" spans="1:15">
      <c r="A27" s="6" t="s">
        <v>27</v>
      </c>
      <c r="B27" s="4" t="s">
        <v>28</v>
      </c>
      <c r="C27" s="4" t="s">
        <v>44</v>
      </c>
      <c r="D27" s="16">
        <v>1</v>
      </c>
      <c r="E27" s="16">
        <v>42.25</v>
      </c>
      <c r="F27" s="16">
        <v>-69.75</v>
      </c>
      <c r="G27" s="4">
        <v>7.7538361083904668E-3</v>
      </c>
      <c r="H27" s="4">
        <v>0.99</v>
      </c>
      <c r="I27" s="4" t="s">
        <v>32</v>
      </c>
      <c r="J27" s="4" t="s">
        <v>33</v>
      </c>
      <c r="K27" t="s">
        <v>33</v>
      </c>
      <c r="L27">
        <v>2002</v>
      </c>
      <c r="M27">
        <v>2004</v>
      </c>
      <c r="N27" t="s">
        <v>37</v>
      </c>
      <c r="O27" t="s">
        <v>35</v>
      </c>
    </row>
    <row r="28" spans="1:15">
      <c r="A28" s="6" t="s">
        <v>27</v>
      </c>
      <c r="B28" s="4" t="s">
        <v>28</v>
      </c>
      <c r="C28" s="4" t="s">
        <v>44</v>
      </c>
      <c r="D28" s="16">
        <v>1</v>
      </c>
      <c r="E28" s="16">
        <v>42.25</v>
      </c>
      <c r="F28" s="16">
        <v>-69.25</v>
      </c>
      <c r="G28" s="4">
        <v>7.7538361083904668E-3</v>
      </c>
      <c r="H28" s="4">
        <v>0.99</v>
      </c>
      <c r="I28" s="4" t="s">
        <v>32</v>
      </c>
      <c r="J28" s="4" t="s">
        <v>33</v>
      </c>
      <c r="K28" t="s">
        <v>33</v>
      </c>
      <c r="L28">
        <v>2002</v>
      </c>
      <c r="M28">
        <v>2004</v>
      </c>
      <c r="N28" t="s">
        <v>37</v>
      </c>
      <c r="O28" t="s">
        <v>35</v>
      </c>
    </row>
    <row r="29" spans="1:15">
      <c r="A29" s="6" t="s">
        <v>27</v>
      </c>
      <c r="B29" s="4" t="s">
        <v>28</v>
      </c>
      <c r="C29" s="4" t="s">
        <v>44</v>
      </c>
      <c r="D29" s="16">
        <v>1</v>
      </c>
      <c r="E29" s="16">
        <v>42.25</v>
      </c>
      <c r="F29" s="16">
        <v>-68.75</v>
      </c>
      <c r="G29" s="4">
        <v>7.7538361083904668E-3</v>
      </c>
      <c r="H29" s="4">
        <v>0.99</v>
      </c>
      <c r="I29" s="4" t="s">
        <v>32</v>
      </c>
      <c r="J29" s="4" t="s">
        <v>33</v>
      </c>
      <c r="K29" t="s">
        <v>33</v>
      </c>
      <c r="L29">
        <v>2002</v>
      </c>
      <c r="M29">
        <v>2004</v>
      </c>
      <c r="N29" t="s">
        <v>37</v>
      </c>
      <c r="O29" t="s">
        <v>35</v>
      </c>
    </row>
    <row r="30" spans="1:15">
      <c r="A30" s="6" t="s">
        <v>27</v>
      </c>
      <c r="B30" s="4" t="s">
        <v>28</v>
      </c>
      <c r="C30" s="4" t="s">
        <v>44</v>
      </c>
      <c r="D30" s="16">
        <v>1</v>
      </c>
      <c r="E30" s="16">
        <v>42.25</v>
      </c>
      <c r="F30" s="16">
        <v>-68.25</v>
      </c>
      <c r="G30" s="4">
        <v>7.7538361083904668E-3</v>
      </c>
      <c r="H30" s="4">
        <v>0.99</v>
      </c>
      <c r="I30" s="4" t="s">
        <v>32</v>
      </c>
      <c r="J30" s="4" t="s">
        <v>33</v>
      </c>
      <c r="K30" t="s">
        <v>33</v>
      </c>
      <c r="L30">
        <v>2002</v>
      </c>
      <c r="M30">
        <v>2004</v>
      </c>
      <c r="N30" t="s">
        <v>37</v>
      </c>
      <c r="O30" t="s">
        <v>35</v>
      </c>
    </row>
    <row r="31" spans="1:15">
      <c r="A31" s="6" t="s">
        <v>27</v>
      </c>
      <c r="B31" s="4" t="s">
        <v>28</v>
      </c>
      <c r="C31" s="4" t="s">
        <v>44</v>
      </c>
      <c r="D31" s="16">
        <v>0.93</v>
      </c>
      <c r="E31" s="16">
        <v>42.75</v>
      </c>
      <c r="F31" s="16">
        <v>-68.25</v>
      </c>
      <c r="G31" s="4">
        <v>7.7538361083904668E-3</v>
      </c>
      <c r="H31" s="4">
        <v>0.99</v>
      </c>
      <c r="I31" s="4" t="s">
        <v>32</v>
      </c>
      <c r="J31" s="4" t="s">
        <v>33</v>
      </c>
      <c r="K31" t="s">
        <v>33</v>
      </c>
      <c r="L31">
        <v>2002</v>
      </c>
      <c r="M31">
        <v>2004</v>
      </c>
      <c r="N31" t="s">
        <v>37</v>
      </c>
      <c r="O31" t="s">
        <v>35</v>
      </c>
    </row>
    <row r="32" spans="1:15">
      <c r="A32" s="6" t="s">
        <v>27</v>
      </c>
      <c r="B32" s="4" t="s">
        <v>28</v>
      </c>
      <c r="C32" s="4" t="s">
        <v>44</v>
      </c>
      <c r="D32" s="16">
        <v>0.89</v>
      </c>
      <c r="E32" s="16">
        <v>42.75</v>
      </c>
      <c r="F32" s="16">
        <v>-68.75</v>
      </c>
      <c r="G32" s="4">
        <v>7.7538361083904668E-3</v>
      </c>
      <c r="H32" s="4">
        <v>0.99</v>
      </c>
      <c r="I32" s="4" t="s">
        <v>32</v>
      </c>
      <c r="J32" s="4" t="s">
        <v>33</v>
      </c>
      <c r="K32" t="s">
        <v>33</v>
      </c>
      <c r="L32">
        <v>2002</v>
      </c>
      <c r="M32">
        <v>2004</v>
      </c>
      <c r="N32" t="s">
        <v>37</v>
      </c>
      <c r="O32" t="s">
        <v>35</v>
      </c>
    </row>
    <row r="33" spans="1:15">
      <c r="A33" s="6" t="s">
        <v>27</v>
      </c>
      <c r="B33" s="4" t="s">
        <v>28</v>
      </c>
      <c r="C33" s="4" t="s">
        <v>44</v>
      </c>
      <c r="D33" s="16">
        <v>0.92</v>
      </c>
      <c r="E33" s="16">
        <v>42.75</v>
      </c>
      <c r="F33" s="16">
        <v>-69.25</v>
      </c>
      <c r="G33" s="4">
        <v>7.7538361083904668E-3</v>
      </c>
      <c r="H33" s="4">
        <v>0.99</v>
      </c>
      <c r="I33" s="4" t="s">
        <v>32</v>
      </c>
      <c r="J33" s="4" t="s">
        <v>33</v>
      </c>
      <c r="K33" t="s">
        <v>33</v>
      </c>
      <c r="L33">
        <v>2002</v>
      </c>
      <c r="M33">
        <v>2004</v>
      </c>
      <c r="N33" t="s">
        <v>37</v>
      </c>
      <c r="O33" t="s">
        <v>35</v>
      </c>
    </row>
    <row r="34" spans="1:15">
      <c r="A34" s="6" t="s">
        <v>27</v>
      </c>
      <c r="B34" s="4" t="s">
        <v>28</v>
      </c>
      <c r="C34" s="4" t="s">
        <v>44</v>
      </c>
      <c r="D34" s="16">
        <v>1</v>
      </c>
      <c r="E34" s="16">
        <v>42.25</v>
      </c>
      <c r="F34" s="16">
        <v>-70.25</v>
      </c>
      <c r="G34" s="4">
        <v>7.7538361083904668E-3</v>
      </c>
      <c r="H34" s="4">
        <v>0.99</v>
      </c>
      <c r="I34" s="4" t="s">
        <v>32</v>
      </c>
      <c r="J34" s="4" t="s">
        <v>33</v>
      </c>
      <c r="K34" t="s">
        <v>33</v>
      </c>
      <c r="L34">
        <v>2002</v>
      </c>
      <c r="M34">
        <v>2004</v>
      </c>
      <c r="N34" t="s">
        <v>37</v>
      </c>
      <c r="O34" t="s">
        <v>35</v>
      </c>
    </row>
    <row r="35" spans="1:15">
      <c r="A35" s="6" t="s">
        <v>27</v>
      </c>
      <c r="B35" s="4" t="s">
        <v>28</v>
      </c>
      <c r="C35" s="4" t="s">
        <v>44</v>
      </c>
      <c r="D35" s="16">
        <v>1</v>
      </c>
      <c r="E35" s="16">
        <v>42.75</v>
      </c>
      <c r="F35" s="16">
        <v>-69.75</v>
      </c>
      <c r="G35" s="4">
        <v>7.7538361083904668E-3</v>
      </c>
      <c r="H35" s="4">
        <v>0.99</v>
      </c>
      <c r="I35" s="4" t="s">
        <v>32</v>
      </c>
      <c r="J35" s="4" t="s">
        <v>33</v>
      </c>
      <c r="K35" t="s">
        <v>33</v>
      </c>
      <c r="L35">
        <v>2002</v>
      </c>
      <c r="M35">
        <v>2004</v>
      </c>
      <c r="N35" t="s">
        <v>37</v>
      </c>
      <c r="O35" t="s">
        <v>35</v>
      </c>
    </row>
    <row r="36" spans="1:15">
      <c r="A36" s="6" t="s">
        <v>27</v>
      </c>
      <c r="B36" s="4" t="s">
        <v>28</v>
      </c>
      <c r="C36" s="4" t="s">
        <v>44</v>
      </c>
      <c r="D36" s="16">
        <v>1</v>
      </c>
      <c r="E36" s="16">
        <v>42.75</v>
      </c>
      <c r="F36" s="16">
        <v>-70.25</v>
      </c>
      <c r="G36" s="4">
        <v>7.7538361083904668E-3</v>
      </c>
      <c r="H36" s="4">
        <v>0.99</v>
      </c>
      <c r="I36" s="4" t="s">
        <v>32</v>
      </c>
      <c r="J36" s="4" t="s">
        <v>33</v>
      </c>
      <c r="K36" t="s">
        <v>33</v>
      </c>
      <c r="L36">
        <v>2002</v>
      </c>
      <c r="M36">
        <v>2004</v>
      </c>
      <c r="N36" t="s">
        <v>37</v>
      </c>
      <c r="O36" t="s">
        <v>35</v>
      </c>
    </row>
    <row r="37" spans="1:15">
      <c r="A37" s="6" t="s">
        <v>27</v>
      </c>
      <c r="B37" s="4" t="s">
        <v>28</v>
      </c>
      <c r="C37" s="4" t="s">
        <v>44</v>
      </c>
      <c r="D37" s="16">
        <v>1</v>
      </c>
      <c r="E37" s="16">
        <v>41.75</v>
      </c>
      <c r="F37" s="16">
        <v>-69.25</v>
      </c>
      <c r="G37" s="4">
        <v>7.7538361083904668E-3</v>
      </c>
      <c r="H37" s="4">
        <v>0.99</v>
      </c>
      <c r="I37" s="4" t="s">
        <v>32</v>
      </c>
      <c r="J37" s="4" t="s">
        <v>33</v>
      </c>
      <c r="K37" t="s">
        <v>33</v>
      </c>
      <c r="L37">
        <v>2002</v>
      </c>
      <c r="M37">
        <v>2004</v>
      </c>
      <c r="N37" t="s">
        <v>37</v>
      </c>
      <c r="O37" t="s">
        <v>35</v>
      </c>
    </row>
    <row r="38" spans="1:15">
      <c r="A38" s="6" t="s">
        <v>27</v>
      </c>
      <c r="B38" s="4" t="s">
        <v>28</v>
      </c>
      <c r="C38" s="4" t="s">
        <v>44</v>
      </c>
      <c r="D38" s="16">
        <v>1</v>
      </c>
      <c r="E38" s="16">
        <v>42.25</v>
      </c>
      <c r="F38" s="16">
        <v>-67.75</v>
      </c>
      <c r="G38" s="4">
        <v>7.7538361083904668E-3</v>
      </c>
      <c r="H38" s="4">
        <v>0.99</v>
      </c>
      <c r="I38" s="4" t="s">
        <v>32</v>
      </c>
      <c r="J38" s="4" t="s">
        <v>33</v>
      </c>
      <c r="K38" t="s">
        <v>33</v>
      </c>
      <c r="L38">
        <v>2002</v>
      </c>
      <c r="M38">
        <v>2004</v>
      </c>
      <c r="N38" t="s">
        <v>37</v>
      </c>
      <c r="O38" t="s">
        <v>35</v>
      </c>
    </row>
    <row r="39" spans="1:15">
      <c r="A39" s="6" t="s">
        <v>27</v>
      </c>
      <c r="B39" s="4" t="s">
        <v>28</v>
      </c>
      <c r="C39" s="4" t="s">
        <v>44</v>
      </c>
      <c r="D39" s="16">
        <v>1</v>
      </c>
      <c r="E39" s="16">
        <v>41.75</v>
      </c>
      <c r="F39" s="16">
        <v>-68.75</v>
      </c>
      <c r="G39" s="4">
        <v>7.7538361083904668E-3</v>
      </c>
      <c r="H39" s="4">
        <v>0.99</v>
      </c>
      <c r="I39" s="4" t="s">
        <v>32</v>
      </c>
      <c r="J39" s="4" t="s">
        <v>33</v>
      </c>
      <c r="K39" t="s">
        <v>33</v>
      </c>
      <c r="L39">
        <v>2002</v>
      </c>
      <c r="M39">
        <v>2004</v>
      </c>
      <c r="N39" t="s">
        <v>37</v>
      </c>
      <c r="O39" t="s">
        <v>35</v>
      </c>
    </row>
    <row r="40" spans="1:15">
      <c r="A40" s="6" t="s">
        <v>27</v>
      </c>
      <c r="B40" s="4" t="s">
        <v>28</v>
      </c>
      <c r="C40" s="4" t="s">
        <v>44</v>
      </c>
      <c r="D40" s="16">
        <v>1</v>
      </c>
      <c r="E40" s="16">
        <v>41.75</v>
      </c>
      <c r="F40" s="16">
        <v>-69.75</v>
      </c>
      <c r="G40" s="4">
        <v>7.7538361083904668E-3</v>
      </c>
      <c r="H40" s="4">
        <v>0.99</v>
      </c>
      <c r="I40" s="4" t="s">
        <v>32</v>
      </c>
      <c r="J40" s="4" t="s">
        <v>33</v>
      </c>
      <c r="K40" t="s">
        <v>33</v>
      </c>
      <c r="L40">
        <v>2002</v>
      </c>
      <c r="M40">
        <v>2004</v>
      </c>
      <c r="N40" t="s">
        <v>37</v>
      </c>
      <c r="O40" t="s">
        <v>35</v>
      </c>
    </row>
    <row r="41" spans="1:15">
      <c r="A41" s="6" t="s">
        <v>27</v>
      </c>
      <c r="B41" s="4" t="s">
        <v>28</v>
      </c>
      <c r="C41" s="4" t="s">
        <v>44</v>
      </c>
      <c r="D41" s="16">
        <v>1</v>
      </c>
      <c r="E41" s="16">
        <v>41.75</v>
      </c>
      <c r="F41" s="16">
        <v>-68.25</v>
      </c>
      <c r="G41" s="4">
        <v>7.7538361083904668E-3</v>
      </c>
      <c r="H41" s="4">
        <v>0.99</v>
      </c>
      <c r="I41" s="4" t="s">
        <v>32</v>
      </c>
      <c r="J41" s="4" t="s">
        <v>33</v>
      </c>
      <c r="K41" t="s">
        <v>33</v>
      </c>
      <c r="L41">
        <v>2002</v>
      </c>
      <c r="M41">
        <v>2004</v>
      </c>
      <c r="N41" t="s">
        <v>37</v>
      </c>
      <c r="O41" t="s">
        <v>35</v>
      </c>
    </row>
    <row r="42" spans="1:15">
      <c r="A42" s="6" t="s">
        <v>27</v>
      </c>
      <c r="B42" s="4" t="s">
        <v>28</v>
      </c>
      <c r="C42" s="4" t="s">
        <v>44</v>
      </c>
      <c r="D42" s="16">
        <v>0.97</v>
      </c>
      <c r="E42" s="16">
        <v>42.75</v>
      </c>
      <c r="F42" s="16">
        <v>-70.75</v>
      </c>
      <c r="G42" s="4">
        <v>7.7538361083904668E-3</v>
      </c>
      <c r="H42" s="4">
        <v>0.99</v>
      </c>
      <c r="I42" s="4" t="s">
        <v>32</v>
      </c>
      <c r="J42" s="4" t="s">
        <v>33</v>
      </c>
      <c r="K42" t="s">
        <v>33</v>
      </c>
      <c r="L42">
        <v>2002</v>
      </c>
      <c r="M42">
        <v>2004</v>
      </c>
      <c r="N42" t="s">
        <v>37</v>
      </c>
      <c r="O42" t="s">
        <v>35</v>
      </c>
    </row>
    <row r="43" spans="1:15">
      <c r="A43" s="6" t="s">
        <v>27</v>
      </c>
      <c r="B43" s="4" t="s">
        <v>28</v>
      </c>
      <c r="C43" s="4" t="s">
        <v>44</v>
      </c>
      <c r="D43" s="16">
        <v>1</v>
      </c>
      <c r="E43" s="16">
        <v>42.25</v>
      </c>
      <c r="F43" s="16">
        <v>-70.75</v>
      </c>
      <c r="G43" s="4">
        <v>7.7538361083904668E-3</v>
      </c>
      <c r="H43" s="4">
        <v>0.99</v>
      </c>
      <c r="I43" s="4" t="s">
        <v>32</v>
      </c>
      <c r="J43" s="4" t="s">
        <v>33</v>
      </c>
      <c r="K43" t="s">
        <v>33</v>
      </c>
      <c r="L43">
        <v>2002</v>
      </c>
      <c r="M43">
        <v>2004</v>
      </c>
      <c r="N43" t="s">
        <v>37</v>
      </c>
      <c r="O43" t="s">
        <v>35</v>
      </c>
    </row>
    <row r="44" spans="1:15">
      <c r="A44" s="6" t="s">
        <v>27</v>
      </c>
      <c r="B44" s="4" t="s">
        <v>28</v>
      </c>
      <c r="C44" t="s">
        <v>30</v>
      </c>
      <c r="D44" s="16">
        <v>0.96</v>
      </c>
      <c r="E44" s="16">
        <v>42.75</v>
      </c>
      <c r="F44" s="16">
        <v>-67.25</v>
      </c>
      <c r="G44" s="4">
        <v>3.2990997371903598E-3</v>
      </c>
      <c r="H44" s="4">
        <v>0.86</v>
      </c>
      <c r="I44" s="4" t="s">
        <v>32</v>
      </c>
      <c r="J44" s="4" t="s">
        <v>33</v>
      </c>
      <c r="K44" t="s">
        <v>33</v>
      </c>
      <c r="L44">
        <v>2002</v>
      </c>
      <c r="M44">
        <v>2004</v>
      </c>
      <c r="N44" t="s">
        <v>37</v>
      </c>
      <c r="O44" t="s">
        <v>35</v>
      </c>
    </row>
    <row r="45" spans="1:15">
      <c r="A45" s="6" t="s">
        <v>27</v>
      </c>
      <c r="B45" s="4" t="s">
        <v>28</v>
      </c>
      <c r="C45" t="s">
        <v>30</v>
      </c>
      <c r="D45" s="16">
        <v>1</v>
      </c>
      <c r="E45" s="16">
        <v>42.75</v>
      </c>
      <c r="F45" s="16">
        <v>-66.75</v>
      </c>
      <c r="G45" s="4">
        <v>3.2990997371903598E-3</v>
      </c>
      <c r="H45" s="4">
        <v>0.86</v>
      </c>
      <c r="I45" s="4" t="s">
        <v>32</v>
      </c>
      <c r="J45" s="4" t="s">
        <v>33</v>
      </c>
      <c r="K45" t="s">
        <v>33</v>
      </c>
      <c r="L45">
        <v>2002</v>
      </c>
      <c r="M45">
        <v>2004</v>
      </c>
      <c r="N45" t="s">
        <v>37</v>
      </c>
      <c r="O45" t="s">
        <v>35</v>
      </c>
    </row>
    <row r="46" spans="1:15">
      <c r="A46" s="6" t="s">
        <v>27</v>
      </c>
      <c r="B46" s="4" t="s">
        <v>28</v>
      </c>
      <c r="C46" t="s">
        <v>30</v>
      </c>
      <c r="D46" s="16">
        <v>1</v>
      </c>
      <c r="E46" s="16">
        <v>43.25</v>
      </c>
      <c r="F46" s="16">
        <v>-68.75</v>
      </c>
      <c r="G46" s="4">
        <v>3.2990997371903598E-3</v>
      </c>
      <c r="H46" s="4">
        <v>0.86</v>
      </c>
      <c r="I46" s="4" t="s">
        <v>32</v>
      </c>
      <c r="J46" s="4" t="s">
        <v>33</v>
      </c>
      <c r="K46" t="s">
        <v>33</v>
      </c>
      <c r="L46">
        <v>2002</v>
      </c>
      <c r="M46">
        <v>2004</v>
      </c>
      <c r="N46" t="s">
        <v>37</v>
      </c>
      <c r="O46" t="s">
        <v>35</v>
      </c>
    </row>
    <row r="47" spans="1:15">
      <c r="A47" s="6" t="s">
        <v>27</v>
      </c>
      <c r="B47" s="4" t="s">
        <v>28</v>
      </c>
      <c r="C47" t="s">
        <v>30</v>
      </c>
      <c r="D47" s="16">
        <v>0.91</v>
      </c>
      <c r="E47" s="16">
        <v>43.25</v>
      </c>
      <c r="F47" s="16">
        <v>-68.25</v>
      </c>
      <c r="G47" s="4">
        <v>3.2990997371903598E-3</v>
      </c>
      <c r="H47" s="4">
        <v>0.86</v>
      </c>
      <c r="I47" s="4" t="s">
        <v>32</v>
      </c>
      <c r="J47" s="4" t="s">
        <v>33</v>
      </c>
      <c r="K47" t="s">
        <v>33</v>
      </c>
      <c r="L47">
        <v>2002</v>
      </c>
      <c r="M47">
        <v>2004</v>
      </c>
      <c r="N47" t="s">
        <v>37</v>
      </c>
      <c r="O47" t="s">
        <v>35</v>
      </c>
    </row>
    <row r="48" spans="1:15">
      <c r="A48" s="6" t="s">
        <v>27</v>
      </c>
      <c r="B48" s="4" t="s">
        <v>28</v>
      </c>
      <c r="C48" t="s">
        <v>30</v>
      </c>
      <c r="D48" s="16">
        <v>0.85</v>
      </c>
      <c r="E48" s="16">
        <v>43.25</v>
      </c>
      <c r="F48" s="16">
        <v>-67.75</v>
      </c>
      <c r="G48" s="4">
        <v>3.2990997371903598E-3</v>
      </c>
      <c r="H48" s="4">
        <v>0.86</v>
      </c>
      <c r="I48" s="4" t="s">
        <v>32</v>
      </c>
      <c r="J48" s="4" t="s">
        <v>33</v>
      </c>
      <c r="K48" t="s">
        <v>33</v>
      </c>
      <c r="L48">
        <v>2002</v>
      </c>
      <c r="M48">
        <v>2004</v>
      </c>
      <c r="N48" t="s">
        <v>37</v>
      </c>
      <c r="O48" t="s">
        <v>35</v>
      </c>
    </row>
    <row r="49" spans="1:15">
      <c r="A49" s="6" t="s">
        <v>27</v>
      </c>
      <c r="B49" s="4" t="s">
        <v>28</v>
      </c>
      <c r="C49" t="s">
        <v>30</v>
      </c>
      <c r="D49" s="16">
        <v>0.94</v>
      </c>
      <c r="E49" s="16">
        <v>43.25</v>
      </c>
      <c r="F49" s="16">
        <v>-67.25</v>
      </c>
      <c r="G49" s="4">
        <v>3.2990997371903598E-3</v>
      </c>
      <c r="H49" s="4">
        <v>0.86</v>
      </c>
      <c r="I49" s="4" t="s">
        <v>32</v>
      </c>
      <c r="J49" s="4" t="s">
        <v>33</v>
      </c>
      <c r="K49" t="s">
        <v>33</v>
      </c>
      <c r="L49">
        <v>2002</v>
      </c>
      <c r="M49">
        <v>2004</v>
      </c>
      <c r="N49" t="s">
        <v>37</v>
      </c>
      <c r="O49" t="s">
        <v>35</v>
      </c>
    </row>
    <row r="50" spans="1:15">
      <c r="A50" s="6" t="s">
        <v>27</v>
      </c>
      <c r="B50" s="4" t="s">
        <v>28</v>
      </c>
      <c r="C50" t="s">
        <v>30</v>
      </c>
      <c r="D50" s="16">
        <v>1</v>
      </c>
      <c r="E50" s="16">
        <v>43.75</v>
      </c>
      <c r="F50" s="16">
        <v>-67.25</v>
      </c>
      <c r="G50" s="4">
        <v>3.2990997371903598E-3</v>
      </c>
      <c r="H50" s="4">
        <v>0.86</v>
      </c>
      <c r="I50" s="4" t="s">
        <v>32</v>
      </c>
      <c r="J50" s="4" t="s">
        <v>33</v>
      </c>
      <c r="K50" t="s">
        <v>33</v>
      </c>
      <c r="L50">
        <v>2002</v>
      </c>
      <c r="M50">
        <v>2004</v>
      </c>
      <c r="N50" t="s">
        <v>37</v>
      </c>
      <c r="O50" t="s">
        <v>35</v>
      </c>
    </row>
    <row r="51" spans="1:15">
      <c r="A51" s="6" t="s">
        <v>27</v>
      </c>
      <c r="B51" s="4" t="s">
        <v>28</v>
      </c>
      <c r="C51" t="s">
        <v>30</v>
      </c>
      <c r="D51" s="16">
        <v>1</v>
      </c>
      <c r="E51" s="16">
        <v>43.25</v>
      </c>
      <c r="F51" s="16">
        <v>-69.75</v>
      </c>
      <c r="G51" s="4">
        <v>3.2990997371903598E-3</v>
      </c>
      <c r="H51" s="4">
        <v>0.86</v>
      </c>
      <c r="I51" s="4" t="s">
        <v>32</v>
      </c>
      <c r="J51" s="4" t="s">
        <v>33</v>
      </c>
      <c r="K51" t="s">
        <v>33</v>
      </c>
      <c r="L51">
        <v>2002</v>
      </c>
      <c r="M51">
        <v>2004</v>
      </c>
      <c r="N51" t="s">
        <v>37</v>
      </c>
      <c r="O51" t="s">
        <v>35</v>
      </c>
    </row>
    <row r="52" spans="1:15">
      <c r="A52" s="6" t="s">
        <v>27</v>
      </c>
      <c r="B52" s="4" t="s">
        <v>28</v>
      </c>
      <c r="C52" t="s">
        <v>30</v>
      </c>
      <c r="D52" s="16">
        <v>1</v>
      </c>
      <c r="E52" s="16">
        <v>43.25</v>
      </c>
      <c r="F52" s="16">
        <v>-70.25</v>
      </c>
      <c r="G52" s="4">
        <v>3.2990997371903598E-3</v>
      </c>
      <c r="H52" s="4">
        <v>0.86</v>
      </c>
      <c r="I52" s="4" t="s">
        <v>32</v>
      </c>
      <c r="J52" s="4" t="s">
        <v>33</v>
      </c>
      <c r="K52" t="s">
        <v>33</v>
      </c>
      <c r="L52">
        <v>2002</v>
      </c>
      <c r="M52">
        <v>2004</v>
      </c>
      <c r="N52" t="s">
        <v>37</v>
      </c>
      <c r="O52" t="s">
        <v>35</v>
      </c>
    </row>
    <row r="53" spans="1:15">
      <c r="A53" s="6" t="s">
        <v>27</v>
      </c>
      <c r="B53" s="4" t="s">
        <v>28</v>
      </c>
      <c r="C53" t="s">
        <v>30</v>
      </c>
      <c r="D53" s="16">
        <v>1</v>
      </c>
      <c r="E53" s="16">
        <v>43.25</v>
      </c>
      <c r="F53" s="16">
        <v>-69.25</v>
      </c>
      <c r="G53" s="4">
        <v>3.2990997371903598E-3</v>
      </c>
      <c r="H53" s="4">
        <v>0.86</v>
      </c>
      <c r="I53" s="4" t="s">
        <v>32</v>
      </c>
      <c r="J53" s="4" t="s">
        <v>33</v>
      </c>
      <c r="K53" t="s">
        <v>33</v>
      </c>
      <c r="L53">
        <v>2002</v>
      </c>
      <c r="M53">
        <v>2004</v>
      </c>
      <c r="N53" t="s">
        <v>37</v>
      </c>
      <c r="O53" t="s">
        <v>35</v>
      </c>
    </row>
    <row r="54" spans="1:15">
      <c r="A54" s="6" t="s">
        <v>27</v>
      </c>
      <c r="B54" s="4" t="s">
        <v>28</v>
      </c>
      <c r="C54" t="s">
        <v>30</v>
      </c>
      <c r="D54" s="16">
        <v>0.91</v>
      </c>
      <c r="E54" s="16">
        <v>42.75</v>
      </c>
      <c r="F54" s="16">
        <v>-67.75</v>
      </c>
      <c r="G54" s="4">
        <v>3.2990997371903598E-3</v>
      </c>
      <c r="H54" s="4">
        <v>0.86</v>
      </c>
      <c r="I54" s="4" t="s">
        <v>32</v>
      </c>
      <c r="J54" s="4" t="s">
        <v>33</v>
      </c>
      <c r="K54" t="s">
        <v>33</v>
      </c>
      <c r="L54">
        <v>2002</v>
      </c>
      <c r="M54">
        <v>2004</v>
      </c>
      <c r="N54" t="s">
        <v>37</v>
      </c>
      <c r="O54" t="s">
        <v>35</v>
      </c>
    </row>
    <row r="55" spans="1:15">
      <c r="A55" s="6" t="s">
        <v>27</v>
      </c>
      <c r="B55" s="4" t="s">
        <v>28</v>
      </c>
      <c r="C55" t="s">
        <v>30</v>
      </c>
      <c r="D55" s="16">
        <v>1</v>
      </c>
      <c r="E55" s="16">
        <v>42.75</v>
      </c>
      <c r="F55" s="16">
        <v>-66.25</v>
      </c>
      <c r="G55" s="4">
        <v>3.2990997371903598E-3</v>
      </c>
      <c r="H55" s="4">
        <v>0.86</v>
      </c>
      <c r="I55" s="4" t="s">
        <v>32</v>
      </c>
      <c r="J55" s="4" t="s">
        <v>33</v>
      </c>
      <c r="K55" t="s">
        <v>33</v>
      </c>
      <c r="L55">
        <v>2002</v>
      </c>
      <c r="M55">
        <v>2004</v>
      </c>
      <c r="N55" t="s">
        <v>37</v>
      </c>
      <c r="O55" t="s">
        <v>35</v>
      </c>
    </row>
    <row r="56" spans="1:15">
      <c r="A56" s="6" t="s">
        <v>27</v>
      </c>
      <c r="B56" s="4" t="s">
        <v>28</v>
      </c>
      <c r="C56" t="s">
        <v>30</v>
      </c>
      <c r="D56" s="16">
        <v>1</v>
      </c>
      <c r="E56" s="16">
        <v>43.75</v>
      </c>
      <c r="F56" s="16">
        <v>-67.75</v>
      </c>
      <c r="G56" s="4">
        <v>3.2990997371903598E-3</v>
      </c>
      <c r="H56" s="4">
        <v>0.86</v>
      </c>
      <c r="I56" s="4" t="s">
        <v>32</v>
      </c>
      <c r="J56" s="4" t="s">
        <v>33</v>
      </c>
      <c r="K56" t="s">
        <v>33</v>
      </c>
      <c r="L56">
        <v>2002</v>
      </c>
      <c r="M56">
        <v>2004</v>
      </c>
      <c r="N56" t="s">
        <v>37</v>
      </c>
      <c r="O56" t="s">
        <v>35</v>
      </c>
    </row>
    <row r="57" spans="1:15">
      <c r="A57" s="6" t="s">
        <v>27</v>
      </c>
      <c r="B57" s="4" t="s">
        <v>28</v>
      </c>
      <c r="C57" t="s">
        <v>30</v>
      </c>
      <c r="D57" s="16">
        <v>1</v>
      </c>
      <c r="E57" s="16">
        <v>43.25</v>
      </c>
      <c r="F57" s="16">
        <v>-66.75</v>
      </c>
      <c r="G57" s="4">
        <v>3.2990997371903598E-3</v>
      </c>
      <c r="H57" s="4">
        <v>0.86</v>
      </c>
      <c r="I57" s="4" t="s">
        <v>32</v>
      </c>
      <c r="J57" s="4" t="s">
        <v>33</v>
      </c>
      <c r="K57" t="s">
        <v>33</v>
      </c>
      <c r="L57">
        <v>2002</v>
      </c>
      <c r="M57">
        <v>2004</v>
      </c>
      <c r="N57" t="s">
        <v>37</v>
      </c>
      <c r="O57" t="s">
        <v>35</v>
      </c>
    </row>
    <row r="58" spans="1:15">
      <c r="A58" s="6" t="s">
        <v>27</v>
      </c>
      <c r="B58" s="4" t="s">
        <v>28</v>
      </c>
      <c r="C58" t="s">
        <v>30</v>
      </c>
      <c r="D58" s="16">
        <v>1</v>
      </c>
      <c r="E58" s="16">
        <v>43.75</v>
      </c>
      <c r="F58" s="16">
        <v>-68.25</v>
      </c>
      <c r="G58" s="4">
        <v>3.2990997371903598E-3</v>
      </c>
      <c r="H58" s="4">
        <v>0.86</v>
      </c>
      <c r="I58" s="4" t="s">
        <v>32</v>
      </c>
      <c r="J58" s="4" t="s">
        <v>33</v>
      </c>
      <c r="K58" t="s">
        <v>33</v>
      </c>
      <c r="L58">
        <v>2002</v>
      </c>
      <c r="M58">
        <v>2004</v>
      </c>
      <c r="N58" t="s">
        <v>37</v>
      </c>
      <c r="O58" t="s">
        <v>35</v>
      </c>
    </row>
    <row r="59" spans="1:15">
      <c r="A59" s="6" t="s">
        <v>27</v>
      </c>
      <c r="B59" s="4" t="s">
        <v>28</v>
      </c>
      <c r="C59" t="s">
        <v>30</v>
      </c>
      <c r="D59" s="16">
        <v>1</v>
      </c>
      <c r="E59" s="16">
        <v>42.25</v>
      </c>
      <c r="F59" s="16">
        <v>-66.75</v>
      </c>
      <c r="G59" s="4">
        <v>3.2990997371903598E-3</v>
      </c>
      <c r="H59" s="4">
        <v>0.86</v>
      </c>
      <c r="I59" s="4" t="s">
        <v>32</v>
      </c>
      <c r="J59" s="4" t="s">
        <v>33</v>
      </c>
      <c r="K59" t="s">
        <v>33</v>
      </c>
      <c r="L59">
        <v>2002</v>
      </c>
      <c r="M59">
        <v>2004</v>
      </c>
      <c r="N59" t="s">
        <v>37</v>
      </c>
      <c r="O59" t="s">
        <v>35</v>
      </c>
    </row>
    <row r="60" spans="1:15">
      <c r="A60" s="6" t="s">
        <v>27</v>
      </c>
      <c r="B60" s="4" t="s">
        <v>28</v>
      </c>
      <c r="C60" t="s">
        <v>30</v>
      </c>
      <c r="D60" s="16">
        <v>1</v>
      </c>
      <c r="E60" s="16">
        <v>42.25</v>
      </c>
      <c r="F60" s="16">
        <v>-67.25</v>
      </c>
      <c r="G60" s="4">
        <v>3.2990997371903598E-3</v>
      </c>
      <c r="H60" s="4">
        <v>0.86</v>
      </c>
      <c r="I60" s="4" t="s">
        <v>32</v>
      </c>
      <c r="J60" s="4" t="s">
        <v>33</v>
      </c>
      <c r="K60" t="s">
        <v>33</v>
      </c>
      <c r="L60">
        <v>2002</v>
      </c>
      <c r="M60">
        <v>2004</v>
      </c>
      <c r="N60" t="s">
        <v>37</v>
      </c>
      <c r="O60" t="s">
        <v>35</v>
      </c>
    </row>
    <row r="61" spans="1:15">
      <c r="A61" s="6" t="s">
        <v>27</v>
      </c>
      <c r="B61" s="4" t="s">
        <v>28</v>
      </c>
      <c r="C61" t="s">
        <v>30</v>
      </c>
      <c r="D61" s="16">
        <v>1</v>
      </c>
      <c r="E61" s="16">
        <v>42.25</v>
      </c>
      <c r="F61" s="16">
        <v>-66.25</v>
      </c>
      <c r="G61" s="4">
        <v>3.2990997371903598E-3</v>
      </c>
      <c r="H61" s="4">
        <v>0.86</v>
      </c>
      <c r="I61" s="4" t="s">
        <v>32</v>
      </c>
      <c r="J61" s="4" t="s">
        <v>33</v>
      </c>
      <c r="K61" t="s">
        <v>33</v>
      </c>
      <c r="L61">
        <v>2002</v>
      </c>
      <c r="M61">
        <v>2004</v>
      </c>
      <c r="N61" t="s">
        <v>37</v>
      </c>
      <c r="O61" t="s">
        <v>35</v>
      </c>
    </row>
    <row r="62" spans="1:15">
      <c r="A62" s="6" t="s">
        <v>27</v>
      </c>
      <c r="B62" s="4" t="s">
        <v>28</v>
      </c>
      <c r="C62" t="s">
        <v>30</v>
      </c>
      <c r="D62" s="16">
        <v>1</v>
      </c>
      <c r="E62" s="16">
        <v>42.25</v>
      </c>
      <c r="F62" s="16">
        <v>-67.75</v>
      </c>
      <c r="G62" s="4">
        <v>3.2990997371903598E-3</v>
      </c>
      <c r="H62" s="4">
        <v>0.86</v>
      </c>
      <c r="I62" s="4" t="s">
        <v>32</v>
      </c>
      <c r="J62" s="4" t="s">
        <v>33</v>
      </c>
      <c r="K62" t="s">
        <v>33</v>
      </c>
      <c r="L62">
        <v>2002</v>
      </c>
      <c r="M62">
        <v>2004</v>
      </c>
      <c r="N62" t="s">
        <v>37</v>
      </c>
      <c r="O62" t="s">
        <v>35</v>
      </c>
    </row>
    <row r="63" spans="1:15">
      <c r="A63" s="6" t="s">
        <v>27</v>
      </c>
      <c r="B63" s="4" t="s">
        <v>28</v>
      </c>
      <c r="C63" t="s">
        <v>30</v>
      </c>
      <c r="D63" s="16">
        <v>1</v>
      </c>
      <c r="E63" s="16">
        <v>43.75</v>
      </c>
      <c r="F63" s="16">
        <v>-66.75</v>
      </c>
      <c r="G63" s="4">
        <v>3.2990997371903598E-3</v>
      </c>
      <c r="H63" s="4">
        <v>0.86</v>
      </c>
      <c r="I63" s="4" t="s">
        <v>32</v>
      </c>
      <c r="J63" s="4" t="s">
        <v>33</v>
      </c>
      <c r="K63" t="s">
        <v>33</v>
      </c>
      <c r="L63">
        <v>2002</v>
      </c>
      <c r="M63">
        <v>2004</v>
      </c>
      <c r="N63" t="s">
        <v>37</v>
      </c>
      <c r="O63" t="s">
        <v>35</v>
      </c>
    </row>
    <row r="64" spans="1:15">
      <c r="A64" s="6" t="s">
        <v>27</v>
      </c>
      <c r="B64" s="4" t="s">
        <v>28</v>
      </c>
      <c r="C64" t="s">
        <v>30</v>
      </c>
      <c r="D64" s="16">
        <v>1</v>
      </c>
      <c r="E64" s="16">
        <v>42.75</v>
      </c>
      <c r="F64" s="16">
        <v>-70.25</v>
      </c>
      <c r="G64" s="4">
        <v>3.2990997371903598E-3</v>
      </c>
      <c r="H64" s="4">
        <v>0.86</v>
      </c>
      <c r="I64" s="4" t="s">
        <v>32</v>
      </c>
      <c r="J64" s="4" t="s">
        <v>33</v>
      </c>
      <c r="K64" t="s">
        <v>33</v>
      </c>
      <c r="L64">
        <v>2002</v>
      </c>
      <c r="M64">
        <v>2004</v>
      </c>
      <c r="N64" t="s">
        <v>37</v>
      </c>
      <c r="O64" t="s">
        <v>35</v>
      </c>
    </row>
    <row r="65" spans="1:15">
      <c r="A65" s="6" t="s">
        <v>27</v>
      </c>
      <c r="B65" s="4" t="s">
        <v>28</v>
      </c>
      <c r="C65" t="s">
        <v>30</v>
      </c>
      <c r="D65" s="16">
        <v>1</v>
      </c>
      <c r="E65" s="16">
        <v>42.75</v>
      </c>
      <c r="F65" s="16">
        <v>-69.75</v>
      </c>
      <c r="G65" s="4">
        <v>3.2990997371903598E-3</v>
      </c>
      <c r="H65" s="4">
        <v>0.86</v>
      </c>
      <c r="I65" s="4" t="s">
        <v>32</v>
      </c>
      <c r="J65" s="4" t="s">
        <v>33</v>
      </c>
      <c r="K65" t="s">
        <v>33</v>
      </c>
      <c r="L65">
        <v>2002</v>
      </c>
      <c r="M65">
        <v>2004</v>
      </c>
      <c r="N65" t="s">
        <v>37</v>
      </c>
      <c r="O65" t="s">
        <v>35</v>
      </c>
    </row>
    <row r="66" spans="1:15">
      <c r="A66" s="6" t="s">
        <v>27</v>
      </c>
      <c r="B66" s="4" t="s">
        <v>28</v>
      </c>
      <c r="C66" t="s">
        <v>30</v>
      </c>
      <c r="D66" s="16">
        <v>0.92</v>
      </c>
      <c r="E66" s="16">
        <v>42.75</v>
      </c>
      <c r="F66" s="16">
        <v>-69.25</v>
      </c>
      <c r="G66" s="4">
        <v>3.2990997371903598E-3</v>
      </c>
      <c r="H66" s="4">
        <v>0.86</v>
      </c>
      <c r="I66" s="4" t="s">
        <v>32</v>
      </c>
      <c r="J66" s="4" t="s">
        <v>33</v>
      </c>
      <c r="K66" t="s">
        <v>33</v>
      </c>
      <c r="L66">
        <v>2002</v>
      </c>
      <c r="M66">
        <v>2004</v>
      </c>
      <c r="N66" t="s">
        <v>37</v>
      </c>
      <c r="O66" t="s">
        <v>35</v>
      </c>
    </row>
    <row r="67" spans="1:15">
      <c r="A67" s="6" t="s">
        <v>27</v>
      </c>
      <c r="B67" s="4" t="s">
        <v>28</v>
      </c>
      <c r="C67" t="s">
        <v>30</v>
      </c>
      <c r="D67" s="16">
        <v>0.89</v>
      </c>
      <c r="E67" s="16">
        <v>42.75</v>
      </c>
      <c r="F67" s="16">
        <v>-68.75</v>
      </c>
      <c r="G67" s="4">
        <v>3.2990997371903598E-3</v>
      </c>
      <c r="H67" s="4">
        <v>0.86</v>
      </c>
      <c r="I67" s="4" t="s">
        <v>32</v>
      </c>
      <c r="J67" s="4" t="s">
        <v>33</v>
      </c>
      <c r="K67" t="s">
        <v>33</v>
      </c>
      <c r="L67">
        <v>2002</v>
      </c>
      <c r="M67">
        <v>2004</v>
      </c>
      <c r="N67" t="s">
        <v>37</v>
      </c>
      <c r="O67" t="s">
        <v>35</v>
      </c>
    </row>
    <row r="68" spans="1:15">
      <c r="A68" s="6" t="s">
        <v>27</v>
      </c>
      <c r="B68" s="4" t="s">
        <v>28</v>
      </c>
      <c r="C68" t="s">
        <v>30</v>
      </c>
      <c r="D68" s="16">
        <v>0.95</v>
      </c>
      <c r="E68" s="16">
        <v>43.75</v>
      </c>
      <c r="F68" s="16">
        <v>-69.75</v>
      </c>
      <c r="G68" s="4">
        <v>3.2990997371903598E-3</v>
      </c>
      <c r="H68" s="4">
        <v>0.86</v>
      </c>
      <c r="I68" s="4" t="s">
        <v>32</v>
      </c>
      <c r="J68" s="4" t="s">
        <v>33</v>
      </c>
      <c r="K68" t="s">
        <v>33</v>
      </c>
      <c r="L68">
        <v>2002</v>
      </c>
      <c r="M68">
        <v>2004</v>
      </c>
      <c r="N68" t="s">
        <v>37</v>
      </c>
      <c r="O68" t="s">
        <v>35</v>
      </c>
    </row>
    <row r="69" spans="1:15">
      <c r="A69" s="6" t="s">
        <v>27</v>
      </c>
      <c r="B69" s="4" t="s">
        <v>28</v>
      </c>
      <c r="C69" t="s">
        <v>30</v>
      </c>
      <c r="D69" s="16">
        <v>0.93</v>
      </c>
      <c r="E69" s="16">
        <v>42.75</v>
      </c>
      <c r="F69" s="16">
        <v>-68.25</v>
      </c>
      <c r="G69" s="4">
        <v>3.2990997371903598E-3</v>
      </c>
      <c r="H69" s="4">
        <v>0.86</v>
      </c>
      <c r="I69" s="4" t="s">
        <v>32</v>
      </c>
      <c r="J69" s="4" t="s">
        <v>33</v>
      </c>
      <c r="K69" t="s">
        <v>33</v>
      </c>
      <c r="L69">
        <v>2002</v>
      </c>
      <c r="M69">
        <v>2004</v>
      </c>
      <c r="N69" t="s">
        <v>37</v>
      </c>
      <c r="O69" t="s">
        <v>35</v>
      </c>
    </row>
    <row r="70" spans="1:15">
      <c r="A70" s="6" t="s">
        <v>27</v>
      </c>
      <c r="B70" s="4" t="s">
        <v>28</v>
      </c>
      <c r="C70" t="s">
        <v>30</v>
      </c>
      <c r="D70" s="16">
        <v>1</v>
      </c>
      <c r="E70" s="16">
        <v>43.75</v>
      </c>
      <c r="F70" s="16">
        <v>-68.75</v>
      </c>
      <c r="G70" s="4">
        <v>3.2990997371903598E-3</v>
      </c>
      <c r="H70" s="4">
        <v>0.86</v>
      </c>
      <c r="I70" s="4" t="s">
        <v>32</v>
      </c>
      <c r="J70" s="4" t="s">
        <v>33</v>
      </c>
      <c r="K70" t="s">
        <v>33</v>
      </c>
      <c r="L70">
        <v>2002</v>
      </c>
      <c r="M70">
        <v>2004</v>
      </c>
      <c r="N70" t="s">
        <v>37</v>
      </c>
      <c r="O70" t="s">
        <v>35</v>
      </c>
    </row>
    <row r="71" spans="1:15">
      <c r="A71" s="6" t="s">
        <v>27</v>
      </c>
      <c r="B71" s="4" t="s">
        <v>28</v>
      </c>
      <c r="C71" t="s">
        <v>30</v>
      </c>
      <c r="D71" s="16">
        <v>0.85</v>
      </c>
      <c r="E71" s="16">
        <v>43.75</v>
      </c>
      <c r="F71" s="16">
        <v>-70.25</v>
      </c>
      <c r="G71" s="4">
        <v>3.2990997371903598E-3</v>
      </c>
      <c r="H71" s="4">
        <v>0.86</v>
      </c>
      <c r="I71" s="4" t="s">
        <v>32</v>
      </c>
      <c r="J71" s="4" t="s">
        <v>33</v>
      </c>
      <c r="K71" t="s">
        <v>33</v>
      </c>
      <c r="L71">
        <v>2002</v>
      </c>
      <c r="M71">
        <v>2004</v>
      </c>
      <c r="N71" t="s">
        <v>37</v>
      </c>
      <c r="O71" t="s">
        <v>35</v>
      </c>
    </row>
    <row r="72" spans="1:15">
      <c r="A72" s="6" t="s">
        <v>27</v>
      </c>
      <c r="B72" s="4" t="s">
        <v>28</v>
      </c>
      <c r="C72" t="s">
        <v>30</v>
      </c>
      <c r="D72" s="16">
        <v>0.97</v>
      </c>
      <c r="E72" s="16">
        <v>42.75</v>
      </c>
      <c r="F72" s="16">
        <v>-70.75</v>
      </c>
      <c r="G72" s="4">
        <v>3.2990997371903598E-3</v>
      </c>
      <c r="H72" s="4">
        <v>0.86</v>
      </c>
      <c r="I72" s="4" t="s">
        <v>32</v>
      </c>
      <c r="J72" s="4" t="s">
        <v>33</v>
      </c>
      <c r="K72" t="s">
        <v>33</v>
      </c>
      <c r="L72">
        <v>2002</v>
      </c>
      <c r="M72">
        <v>2004</v>
      </c>
      <c r="N72" t="s">
        <v>37</v>
      </c>
      <c r="O72" t="s">
        <v>35</v>
      </c>
    </row>
    <row r="73" spans="1:15">
      <c r="A73" s="6" t="s">
        <v>27</v>
      </c>
      <c r="B73" s="4" t="s">
        <v>28</v>
      </c>
      <c r="C73" t="s">
        <v>30</v>
      </c>
      <c r="D73" s="16">
        <v>0.84</v>
      </c>
      <c r="E73" s="16">
        <v>43.25</v>
      </c>
      <c r="F73" s="16">
        <v>-70.75</v>
      </c>
      <c r="G73" s="4">
        <v>3.2990997371903598E-3</v>
      </c>
      <c r="H73" s="4">
        <v>0.86</v>
      </c>
      <c r="I73" s="4" t="s">
        <v>32</v>
      </c>
      <c r="J73" s="4" t="s">
        <v>33</v>
      </c>
      <c r="K73" t="s">
        <v>33</v>
      </c>
      <c r="L73">
        <v>2002</v>
      </c>
      <c r="M73">
        <v>2004</v>
      </c>
      <c r="N73" t="s">
        <v>37</v>
      </c>
      <c r="O73" t="s">
        <v>35</v>
      </c>
    </row>
    <row r="74" spans="1:15">
      <c r="A74" s="6"/>
      <c r="B74" s="4"/>
      <c r="J74" s="4"/>
      <c r="K74" s="4"/>
      <c r="L74" s="4"/>
    </row>
    <row r="75" spans="1:15">
      <c r="A75" s="6"/>
      <c r="B75" s="4"/>
      <c r="J75" s="4"/>
      <c r="K75" s="4"/>
      <c r="L75" s="4"/>
    </row>
    <row r="76" spans="1:15">
      <c r="A76" s="6"/>
      <c r="B76" s="4"/>
      <c r="J76" s="4"/>
      <c r="K76" s="4"/>
      <c r="L76" s="4"/>
    </row>
  </sheetData>
  <sortState xmlns:xlrd2="http://schemas.microsoft.com/office/spreadsheetml/2017/richdata2" ref="A2:U76">
    <sortCondition ref="A2:A76"/>
  </sortState>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AFFC0-8472-4611-AEA1-99D11E209DC7}">
  <dimension ref="A1:T1894"/>
  <sheetViews>
    <sheetView workbookViewId="0">
      <pane ySplit="1" topLeftCell="A2" activePane="bottomLeft" state="frozen"/>
      <selection pane="bottomLeft"/>
    </sheetView>
  </sheetViews>
  <sheetFormatPr defaultRowHeight="14.45"/>
  <cols>
    <col min="1" max="1" width="19.42578125" bestFit="1" customWidth="1"/>
    <col min="2" max="2" width="8.5703125" bestFit="1" customWidth="1"/>
    <col min="3" max="3" width="31.42578125" bestFit="1" customWidth="1"/>
    <col min="5" max="5" width="6.140625" bestFit="1" customWidth="1"/>
    <col min="6" max="6" width="7.85546875" bestFit="1" customWidth="1"/>
    <col min="7" max="7" width="12.5703125" bestFit="1" customWidth="1"/>
    <col min="9" max="9" width="19" bestFit="1" customWidth="1"/>
    <col min="10" max="11" width="12.5703125" bestFit="1" customWidth="1"/>
    <col min="14" max="14" width="15" bestFit="1" customWidth="1"/>
    <col min="15" max="15" width="78.28515625" bestFit="1" customWidth="1"/>
  </cols>
  <sheetData>
    <row r="1" spans="1:15"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5" ht="15">
      <c r="A2" s="14" t="s">
        <v>45</v>
      </c>
      <c r="B2" t="s">
        <v>46</v>
      </c>
      <c r="C2" t="s">
        <v>47</v>
      </c>
      <c r="D2" s="16">
        <v>1</v>
      </c>
      <c r="E2" s="16">
        <v>72.75</v>
      </c>
      <c r="F2" s="16">
        <v>-86.25</v>
      </c>
      <c r="G2">
        <v>3.7204586474147998</v>
      </c>
      <c r="H2" s="30">
        <v>0.42</v>
      </c>
      <c r="I2" s="4" t="s">
        <v>32</v>
      </c>
      <c r="J2" s="22">
        <v>1.5063170187918038</v>
      </c>
      <c r="K2" s="22">
        <v>9.1891920586049469</v>
      </c>
      <c r="L2">
        <v>2013</v>
      </c>
      <c r="M2">
        <v>2013</v>
      </c>
      <c r="N2" t="s">
        <v>50</v>
      </c>
      <c r="O2" t="s">
        <v>49</v>
      </c>
    </row>
    <row r="3" spans="1:15" ht="15">
      <c r="A3" s="14" t="s">
        <v>45</v>
      </c>
      <c r="B3" t="s">
        <v>46</v>
      </c>
      <c r="C3" t="s">
        <v>47</v>
      </c>
      <c r="D3" s="16">
        <v>1</v>
      </c>
      <c r="E3" s="16">
        <v>72.25</v>
      </c>
      <c r="F3" s="16">
        <v>-85.75</v>
      </c>
      <c r="G3">
        <v>3.7204586474147998</v>
      </c>
      <c r="H3" s="30">
        <v>0.42</v>
      </c>
      <c r="I3" s="4" t="s">
        <v>32</v>
      </c>
      <c r="J3" s="22">
        <v>1.5063170187918038</v>
      </c>
      <c r="K3" s="22">
        <v>9.1891920586049469</v>
      </c>
      <c r="L3">
        <v>2013</v>
      </c>
      <c r="M3">
        <v>2013</v>
      </c>
      <c r="N3" t="s">
        <v>50</v>
      </c>
      <c r="O3" t="s">
        <v>49</v>
      </c>
    </row>
    <row r="4" spans="1:15" ht="15">
      <c r="A4" s="14" t="s">
        <v>45</v>
      </c>
      <c r="B4" t="s">
        <v>46</v>
      </c>
      <c r="C4" t="s">
        <v>47</v>
      </c>
      <c r="D4" s="16">
        <v>0.98</v>
      </c>
      <c r="E4" s="16">
        <v>73.25</v>
      </c>
      <c r="F4" s="16">
        <v>-85.75</v>
      </c>
      <c r="G4">
        <v>3.7204586474147998</v>
      </c>
      <c r="H4" s="30">
        <v>0.42</v>
      </c>
      <c r="I4" s="4" t="s">
        <v>32</v>
      </c>
      <c r="J4" s="22">
        <v>1.5063170187918038</v>
      </c>
      <c r="K4" s="22">
        <v>9.1891920586049469</v>
      </c>
      <c r="L4">
        <v>2013</v>
      </c>
      <c r="M4">
        <v>2013</v>
      </c>
      <c r="N4" t="s">
        <v>50</v>
      </c>
      <c r="O4" t="s">
        <v>49</v>
      </c>
    </row>
    <row r="5" spans="1:15" ht="15">
      <c r="A5" s="14" t="s">
        <v>45</v>
      </c>
      <c r="B5" t="s">
        <v>46</v>
      </c>
      <c r="C5" t="s">
        <v>47</v>
      </c>
      <c r="D5" s="16">
        <v>1</v>
      </c>
      <c r="E5" s="16">
        <v>72.25</v>
      </c>
      <c r="F5" s="16">
        <v>-86.25</v>
      </c>
      <c r="G5">
        <v>3.7204586474147998</v>
      </c>
      <c r="H5" s="30">
        <v>0.42</v>
      </c>
      <c r="I5" s="4" t="s">
        <v>32</v>
      </c>
      <c r="J5" s="22">
        <v>1.5063170187918038</v>
      </c>
      <c r="K5" s="22">
        <v>9.1891920586049469</v>
      </c>
      <c r="L5">
        <v>2013</v>
      </c>
      <c r="M5">
        <v>2013</v>
      </c>
      <c r="N5" t="s">
        <v>50</v>
      </c>
      <c r="O5" t="s">
        <v>49</v>
      </c>
    </row>
    <row r="6" spans="1:15" ht="15">
      <c r="A6" s="14" t="s">
        <v>45</v>
      </c>
      <c r="B6" t="s">
        <v>46</v>
      </c>
      <c r="C6" t="s">
        <v>47</v>
      </c>
      <c r="D6" s="16">
        <v>1</v>
      </c>
      <c r="E6" s="16">
        <v>72.75</v>
      </c>
      <c r="F6" s="16">
        <v>-85.75</v>
      </c>
      <c r="G6">
        <v>3.7204586474147998</v>
      </c>
      <c r="H6" s="30">
        <v>0.42</v>
      </c>
      <c r="I6" s="4" t="s">
        <v>32</v>
      </c>
      <c r="J6" s="22">
        <v>1.5063170187918038</v>
      </c>
      <c r="K6" s="22">
        <v>9.1891920586049469</v>
      </c>
      <c r="L6">
        <v>2013</v>
      </c>
      <c r="M6">
        <v>2013</v>
      </c>
      <c r="N6" t="s">
        <v>50</v>
      </c>
      <c r="O6" t="s">
        <v>49</v>
      </c>
    </row>
    <row r="7" spans="1:15" ht="15">
      <c r="A7" s="14" t="s">
        <v>45</v>
      </c>
      <c r="B7" t="s">
        <v>46</v>
      </c>
      <c r="C7" t="s">
        <v>47</v>
      </c>
      <c r="D7" s="16">
        <v>1</v>
      </c>
      <c r="E7" s="16">
        <v>73.25</v>
      </c>
      <c r="F7" s="16">
        <v>-85.25</v>
      </c>
      <c r="G7">
        <v>3.7204586474147998</v>
      </c>
      <c r="H7" s="30">
        <v>0.42</v>
      </c>
      <c r="I7" s="4" t="s">
        <v>32</v>
      </c>
      <c r="J7" s="22">
        <v>1.5063170187918</v>
      </c>
      <c r="K7" s="22">
        <v>9.1891920586049505</v>
      </c>
      <c r="L7">
        <v>2013</v>
      </c>
      <c r="M7">
        <v>2013</v>
      </c>
      <c r="N7" t="s">
        <v>50</v>
      </c>
      <c r="O7" t="s">
        <v>49</v>
      </c>
    </row>
    <row r="8" spans="1:15" ht="15">
      <c r="A8" s="14" t="s">
        <v>45</v>
      </c>
      <c r="B8" t="s">
        <v>46</v>
      </c>
      <c r="C8" t="s">
        <v>47</v>
      </c>
      <c r="D8" s="16">
        <v>1</v>
      </c>
      <c r="E8" s="16">
        <v>71.75</v>
      </c>
      <c r="F8" s="16">
        <v>-85.75</v>
      </c>
      <c r="G8">
        <v>3.7204586474147998</v>
      </c>
      <c r="H8" s="30">
        <v>0.42</v>
      </c>
      <c r="I8" s="4" t="s">
        <v>32</v>
      </c>
      <c r="J8" s="22">
        <v>1.5063170187918</v>
      </c>
      <c r="K8" s="22">
        <v>9.1891920586049505</v>
      </c>
      <c r="L8">
        <v>2013</v>
      </c>
      <c r="M8">
        <v>2013</v>
      </c>
      <c r="N8" t="s">
        <v>50</v>
      </c>
      <c r="O8" t="s">
        <v>49</v>
      </c>
    </row>
    <row r="9" spans="1:15" ht="15">
      <c r="A9" s="14" t="s">
        <v>45</v>
      </c>
      <c r="B9" t="s">
        <v>46</v>
      </c>
      <c r="C9" t="s">
        <v>47</v>
      </c>
      <c r="D9" s="16">
        <v>1</v>
      </c>
      <c r="E9" s="16">
        <v>73.75</v>
      </c>
      <c r="F9" s="16">
        <v>-84.25</v>
      </c>
      <c r="G9">
        <v>3.7204586474147998</v>
      </c>
      <c r="H9" s="30">
        <v>0.42</v>
      </c>
      <c r="I9" s="4" t="s">
        <v>32</v>
      </c>
      <c r="J9" s="22">
        <v>1.5063170187918</v>
      </c>
      <c r="K9" s="22">
        <v>9.1891920586049505</v>
      </c>
      <c r="L9">
        <v>2013</v>
      </c>
      <c r="M9">
        <v>2013</v>
      </c>
      <c r="N9" t="s">
        <v>50</v>
      </c>
      <c r="O9" t="s">
        <v>49</v>
      </c>
    </row>
    <row r="10" spans="1:15" ht="15">
      <c r="A10" s="14" t="s">
        <v>45</v>
      </c>
      <c r="B10" t="s">
        <v>46</v>
      </c>
      <c r="C10" t="s">
        <v>47</v>
      </c>
      <c r="D10" s="16">
        <v>1</v>
      </c>
      <c r="E10" s="16">
        <v>73.75</v>
      </c>
      <c r="F10" s="16">
        <v>-84.75</v>
      </c>
      <c r="G10">
        <v>3.7204586474147998</v>
      </c>
      <c r="H10" s="30">
        <v>0.42</v>
      </c>
      <c r="I10" s="4" t="s">
        <v>32</v>
      </c>
      <c r="J10" s="22">
        <v>1.5063170187918</v>
      </c>
      <c r="K10" s="22">
        <v>9.1891920586049505</v>
      </c>
      <c r="L10">
        <v>2013</v>
      </c>
      <c r="M10">
        <v>2013</v>
      </c>
      <c r="N10" t="s">
        <v>50</v>
      </c>
      <c r="O10" t="s">
        <v>49</v>
      </c>
    </row>
    <row r="11" spans="1:15" ht="15">
      <c r="A11" s="14" t="s">
        <v>45</v>
      </c>
      <c r="B11" t="s">
        <v>46</v>
      </c>
      <c r="C11" t="s">
        <v>47</v>
      </c>
      <c r="D11" s="16">
        <v>0.32</v>
      </c>
      <c r="E11" s="16">
        <v>71.25</v>
      </c>
      <c r="F11" s="16">
        <v>-84.75</v>
      </c>
      <c r="G11">
        <v>3.7204586474147998</v>
      </c>
      <c r="H11" s="30">
        <v>0.42</v>
      </c>
      <c r="I11" s="4" t="s">
        <v>32</v>
      </c>
      <c r="J11" s="22">
        <v>1.5063170187918</v>
      </c>
      <c r="K11" s="22">
        <v>9.1891920586049505</v>
      </c>
      <c r="L11">
        <v>2013</v>
      </c>
      <c r="M11">
        <v>2013</v>
      </c>
      <c r="N11" t="s">
        <v>50</v>
      </c>
      <c r="O11" t="s">
        <v>49</v>
      </c>
    </row>
    <row r="12" spans="1:15" ht="15">
      <c r="A12" s="14" t="s">
        <v>45</v>
      </c>
      <c r="B12" t="s">
        <v>46</v>
      </c>
      <c r="C12" t="s">
        <v>47</v>
      </c>
      <c r="D12" s="16">
        <v>1</v>
      </c>
      <c r="E12" s="16">
        <v>71.75</v>
      </c>
      <c r="F12" s="16">
        <v>-85.25</v>
      </c>
      <c r="G12">
        <v>3.7204586474147998</v>
      </c>
      <c r="H12" s="30">
        <v>0.42</v>
      </c>
      <c r="I12" s="4" t="s">
        <v>32</v>
      </c>
      <c r="J12" s="22">
        <v>1.5063170187918</v>
      </c>
      <c r="K12" s="22">
        <v>9.1891920586049505</v>
      </c>
      <c r="L12">
        <v>2013</v>
      </c>
      <c r="M12">
        <v>2013</v>
      </c>
      <c r="N12" t="s">
        <v>50</v>
      </c>
      <c r="O12" t="s">
        <v>49</v>
      </c>
    </row>
    <row r="13" spans="1:15" ht="15">
      <c r="A13" s="14" t="s">
        <v>45</v>
      </c>
      <c r="B13" t="s">
        <v>46</v>
      </c>
      <c r="C13" t="s">
        <v>47</v>
      </c>
      <c r="D13" s="16">
        <v>1</v>
      </c>
      <c r="E13" s="16">
        <v>73.25</v>
      </c>
      <c r="F13" s="16">
        <v>-84.75</v>
      </c>
      <c r="G13">
        <v>3.7204586474147998</v>
      </c>
      <c r="H13" s="30">
        <v>0.42</v>
      </c>
      <c r="I13" s="4" t="s">
        <v>32</v>
      </c>
      <c r="J13" s="22">
        <v>1.5063170187918</v>
      </c>
      <c r="K13" s="22">
        <v>9.1891920586049505</v>
      </c>
      <c r="L13">
        <v>2013</v>
      </c>
      <c r="M13">
        <v>2013</v>
      </c>
      <c r="N13" t="s">
        <v>50</v>
      </c>
      <c r="O13" t="s">
        <v>49</v>
      </c>
    </row>
    <row r="14" spans="1:15" ht="15">
      <c r="A14" s="14" t="s">
        <v>45</v>
      </c>
      <c r="B14" t="s">
        <v>46</v>
      </c>
      <c r="C14" t="s">
        <v>47</v>
      </c>
      <c r="D14" s="16">
        <v>1</v>
      </c>
      <c r="E14" s="16">
        <v>73.75</v>
      </c>
      <c r="F14" s="16">
        <v>-83.75</v>
      </c>
      <c r="G14">
        <v>3.7204586474147998</v>
      </c>
      <c r="H14" s="30">
        <v>0.42</v>
      </c>
      <c r="I14" s="4" t="s">
        <v>32</v>
      </c>
      <c r="J14" s="22">
        <v>1.5063170187918</v>
      </c>
      <c r="K14" s="22">
        <v>9.1891920586049505</v>
      </c>
      <c r="L14">
        <v>2013</v>
      </c>
      <c r="M14">
        <v>2013</v>
      </c>
      <c r="N14" t="s">
        <v>50</v>
      </c>
      <c r="O14" t="s">
        <v>49</v>
      </c>
    </row>
    <row r="15" spans="1:15" ht="15">
      <c r="A15" s="14" t="s">
        <v>45</v>
      </c>
      <c r="B15" t="s">
        <v>46</v>
      </c>
      <c r="C15" t="s">
        <v>47</v>
      </c>
      <c r="D15" s="16">
        <v>1</v>
      </c>
      <c r="E15" s="16">
        <v>72.25</v>
      </c>
      <c r="F15" s="16">
        <v>-85.25</v>
      </c>
      <c r="G15">
        <v>3.7204586474147998</v>
      </c>
      <c r="H15" s="30">
        <v>0.42</v>
      </c>
      <c r="I15" s="4" t="s">
        <v>32</v>
      </c>
      <c r="J15" s="22">
        <v>1.5063170187918</v>
      </c>
      <c r="K15" s="22">
        <v>9.1891920586049505</v>
      </c>
      <c r="L15">
        <v>2013</v>
      </c>
      <c r="M15">
        <v>2013</v>
      </c>
      <c r="N15" t="s">
        <v>50</v>
      </c>
      <c r="O15" t="s">
        <v>49</v>
      </c>
    </row>
    <row r="16" spans="1:15" ht="15">
      <c r="A16" s="14" t="s">
        <v>45</v>
      </c>
      <c r="B16" t="s">
        <v>46</v>
      </c>
      <c r="C16" t="s">
        <v>47</v>
      </c>
      <c r="D16" s="16">
        <v>0.24</v>
      </c>
      <c r="E16" s="16">
        <v>71.25</v>
      </c>
      <c r="F16" s="16">
        <v>-85.25</v>
      </c>
      <c r="G16">
        <v>3.7204586474147998</v>
      </c>
      <c r="H16" s="30">
        <v>0.42</v>
      </c>
      <c r="I16" s="4" t="s">
        <v>32</v>
      </c>
      <c r="J16" s="22">
        <v>1.5063170187918</v>
      </c>
      <c r="K16" s="22">
        <v>9.1891920586049505</v>
      </c>
      <c r="L16">
        <v>2013</v>
      </c>
      <c r="M16">
        <v>2013</v>
      </c>
      <c r="N16" t="s">
        <v>50</v>
      </c>
      <c r="O16" t="s">
        <v>49</v>
      </c>
    </row>
    <row r="17" spans="1:15" ht="15">
      <c r="A17" s="14" t="s">
        <v>45</v>
      </c>
      <c r="B17" t="s">
        <v>46</v>
      </c>
      <c r="C17" t="s">
        <v>47</v>
      </c>
      <c r="D17" s="16">
        <v>1</v>
      </c>
      <c r="E17" s="16">
        <v>71.75</v>
      </c>
      <c r="F17" s="16">
        <v>-84.75</v>
      </c>
      <c r="G17">
        <v>3.7204586474147998</v>
      </c>
      <c r="H17" s="30">
        <v>0.42</v>
      </c>
      <c r="I17" s="4" t="s">
        <v>32</v>
      </c>
      <c r="J17" s="22">
        <v>1.5063170187918</v>
      </c>
      <c r="K17" s="22">
        <v>9.1891920586049505</v>
      </c>
      <c r="L17">
        <v>2013</v>
      </c>
      <c r="M17">
        <v>2013</v>
      </c>
      <c r="N17" t="s">
        <v>50</v>
      </c>
      <c r="O17" t="s">
        <v>49</v>
      </c>
    </row>
    <row r="18" spans="1:15" ht="15">
      <c r="A18" s="14" t="s">
        <v>45</v>
      </c>
      <c r="B18" t="s">
        <v>46</v>
      </c>
      <c r="C18" t="s">
        <v>47</v>
      </c>
      <c r="D18" s="16">
        <v>1</v>
      </c>
      <c r="E18" s="16">
        <v>73.25</v>
      </c>
      <c r="F18" s="16">
        <v>-86.25</v>
      </c>
      <c r="G18">
        <v>3.7204586474147998</v>
      </c>
      <c r="H18" s="30">
        <v>0.42</v>
      </c>
      <c r="I18" s="4" t="s">
        <v>32</v>
      </c>
      <c r="J18" s="22">
        <v>1.5063170187918</v>
      </c>
      <c r="K18" s="22">
        <v>9.1891920586049505</v>
      </c>
      <c r="L18">
        <v>2013</v>
      </c>
      <c r="M18">
        <v>2013</v>
      </c>
      <c r="N18" t="s">
        <v>50</v>
      </c>
      <c r="O18" t="s">
        <v>49</v>
      </c>
    </row>
    <row r="19" spans="1:15" ht="15">
      <c r="A19" s="14" t="s">
        <v>45</v>
      </c>
      <c r="B19" t="s">
        <v>46</v>
      </c>
      <c r="C19" t="s">
        <v>47</v>
      </c>
      <c r="D19" s="16">
        <v>1</v>
      </c>
      <c r="E19" s="16">
        <v>72.75</v>
      </c>
      <c r="F19" s="16">
        <v>-86.75</v>
      </c>
      <c r="G19">
        <v>3.7204586474147998</v>
      </c>
      <c r="H19" s="30">
        <v>0.42</v>
      </c>
      <c r="I19" s="4" t="s">
        <v>32</v>
      </c>
      <c r="J19" s="22">
        <v>1.5063170187918</v>
      </c>
      <c r="K19" s="22">
        <v>9.1891920586049505</v>
      </c>
      <c r="L19">
        <v>2013</v>
      </c>
      <c r="M19">
        <v>2013</v>
      </c>
      <c r="N19" t="s">
        <v>50</v>
      </c>
      <c r="O19" t="s">
        <v>49</v>
      </c>
    </row>
    <row r="20" spans="1:15" ht="15">
      <c r="A20" s="14" t="s">
        <v>45</v>
      </c>
      <c r="B20" t="s">
        <v>46</v>
      </c>
      <c r="C20" t="s">
        <v>47</v>
      </c>
      <c r="D20" s="16">
        <v>1</v>
      </c>
      <c r="E20" s="16">
        <v>71.75</v>
      </c>
      <c r="F20" s="16">
        <v>-86.25</v>
      </c>
      <c r="G20">
        <v>3.7204586474147998</v>
      </c>
      <c r="H20" s="30">
        <v>0.42</v>
      </c>
      <c r="I20" s="4" t="s">
        <v>32</v>
      </c>
      <c r="J20" s="22">
        <v>1.5063170187918</v>
      </c>
      <c r="K20" s="22">
        <v>9.1891920586049505</v>
      </c>
      <c r="L20">
        <v>2013</v>
      </c>
      <c r="M20">
        <v>2013</v>
      </c>
      <c r="N20" t="s">
        <v>50</v>
      </c>
      <c r="O20" t="s">
        <v>49</v>
      </c>
    </row>
    <row r="21" spans="1:15" ht="15">
      <c r="A21" s="14" t="s">
        <v>45</v>
      </c>
      <c r="B21" t="s">
        <v>46</v>
      </c>
      <c r="C21" t="s">
        <v>47</v>
      </c>
      <c r="D21" s="16">
        <v>0.76</v>
      </c>
      <c r="E21" s="16">
        <v>72.25</v>
      </c>
      <c r="F21" s="16">
        <v>-84.75</v>
      </c>
      <c r="G21">
        <v>3.7204586474147998</v>
      </c>
      <c r="H21" s="30">
        <v>0.42</v>
      </c>
      <c r="I21" s="4" t="s">
        <v>32</v>
      </c>
      <c r="J21" s="22">
        <v>1.5063170187918</v>
      </c>
      <c r="K21" s="22">
        <v>9.1891920586049505</v>
      </c>
      <c r="L21">
        <v>2013</v>
      </c>
      <c r="M21">
        <v>2013</v>
      </c>
      <c r="N21" t="s">
        <v>50</v>
      </c>
      <c r="O21" t="s">
        <v>49</v>
      </c>
    </row>
    <row r="22" spans="1:15" ht="15">
      <c r="A22" s="14" t="s">
        <v>45</v>
      </c>
      <c r="B22" t="s">
        <v>46</v>
      </c>
      <c r="C22" t="s">
        <v>47</v>
      </c>
      <c r="D22" s="16">
        <v>1</v>
      </c>
      <c r="E22" s="16">
        <v>73.75</v>
      </c>
      <c r="F22" s="16">
        <v>-85.25</v>
      </c>
      <c r="G22">
        <v>3.7204586474147998</v>
      </c>
      <c r="H22" s="30">
        <v>0.42</v>
      </c>
      <c r="I22" s="4" t="s">
        <v>32</v>
      </c>
      <c r="J22" s="22">
        <v>1.5063170187918</v>
      </c>
      <c r="K22" s="22">
        <v>9.1891920586049505</v>
      </c>
      <c r="L22">
        <v>2013</v>
      </c>
      <c r="M22">
        <v>2013</v>
      </c>
      <c r="N22" t="s">
        <v>50</v>
      </c>
      <c r="O22" t="s">
        <v>49</v>
      </c>
    </row>
    <row r="23" spans="1:15" ht="15">
      <c r="A23" s="14" t="s">
        <v>45</v>
      </c>
      <c r="B23" t="s">
        <v>46</v>
      </c>
      <c r="C23" t="s">
        <v>47</v>
      </c>
      <c r="D23" s="16">
        <v>1</v>
      </c>
      <c r="E23" s="16">
        <v>73.25</v>
      </c>
      <c r="F23" s="16">
        <v>-84.25</v>
      </c>
      <c r="G23">
        <v>3.7204586474147998</v>
      </c>
      <c r="H23" s="30">
        <v>0.42</v>
      </c>
      <c r="I23" s="4" t="s">
        <v>32</v>
      </c>
      <c r="J23" s="22">
        <v>1.5063170187918</v>
      </c>
      <c r="K23" s="22">
        <v>9.1891920586049505</v>
      </c>
      <c r="L23">
        <v>2013</v>
      </c>
      <c r="M23">
        <v>2013</v>
      </c>
      <c r="N23" t="s">
        <v>50</v>
      </c>
      <c r="O23" t="s">
        <v>49</v>
      </c>
    </row>
    <row r="24" spans="1:15" ht="15">
      <c r="A24" s="14" t="s">
        <v>45</v>
      </c>
      <c r="B24" t="s">
        <v>46</v>
      </c>
      <c r="C24" t="s">
        <v>47</v>
      </c>
      <c r="D24" s="16">
        <v>1</v>
      </c>
      <c r="E24" s="16">
        <v>73.75</v>
      </c>
      <c r="F24" s="16">
        <v>-83.25</v>
      </c>
      <c r="G24">
        <v>3.7204586474147998</v>
      </c>
      <c r="H24" s="30">
        <v>0.42</v>
      </c>
      <c r="I24" s="4" t="s">
        <v>32</v>
      </c>
      <c r="J24" s="22">
        <v>1.5063170187918</v>
      </c>
      <c r="K24" s="22">
        <v>9.1891920586049505</v>
      </c>
      <c r="L24">
        <v>2013</v>
      </c>
      <c r="M24">
        <v>2013</v>
      </c>
      <c r="N24" t="s">
        <v>50</v>
      </c>
      <c r="O24" t="s">
        <v>49</v>
      </c>
    </row>
    <row r="25" spans="1:15" ht="15">
      <c r="A25" s="14" t="s">
        <v>45</v>
      </c>
      <c r="B25" t="s">
        <v>46</v>
      </c>
      <c r="C25" t="s">
        <v>47</v>
      </c>
      <c r="D25" s="16">
        <v>0.16</v>
      </c>
      <c r="E25" s="16">
        <v>71.25</v>
      </c>
      <c r="F25" s="16">
        <v>-86.25</v>
      </c>
      <c r="G25">
        <v>3.7204586474147998</v>
      </c>
      <c r="H25" s="30">
        <v>0.42</v>
      </c>
      <c r="I25" s="4" t="s">
        <v>32</v>
      </c>
      <c r="J25" s="22">
        <v>1.5063170187918</v>
      </c>
      <c r="K25" s="22">
        <v>9.1891920586049505</v>
      </c>
      <c r="L25">
        <v>2013</v>
      </c>
      <c r="M25">
        <v>2013</v>
      </c>
      <c r="N25" t="s">
        <v>50</v>
      </c>
      <c r="O25" t="s">
        <v>49</v>
      </c>
    </row>
    <row r="26" spans="1:15" ht="15">
      <c r="A26" s="14" t="s">
        <v>45</v>
      </c>
      <c r="B26" t="s">
        <v>46</v>
      </c>
      <c r="C26" t="s">
        <v>47</v>
      </c>
      <c r="D26" s="16">
        <v>1</v>
      </c>
      <c r="E26" s="16">
        <v>73.25</v>
      </c>
      <c r="F26" s="16">
        <v>-83.75</v>
      </c>
      <c r="G26">
        <v>3.7204586474147998</v>
      </c>
      <c r="H26" s="30">
        <v>0.42</v>
      </c>
      <c r="I26" s="4" t="s">
        <v>32</v>
      </c>
      <c r="J26" s="22">
        <v>1.5063170187918</v>
      </c>
      <c r="K26" s="22">
        <v>9.1891920586049505</v>
      </c>
      <c r="L26">
        <v>2013</v>
      </c>
      <c r="M26">
        <v>2013</v>
      </c>
      <c r="N26" t="s">
        <v>50</v>
      </c>
      <c r="O26" t="s">
        <v>49</v>
      </c>
    </row>
    <row r="27" spans="1:15" ht="15">
      <c r="A27" s="14" t="s">
        <v>45</v>
      </c>
      <c r="B27" t="s">
        <v>46</v>
      </c>
      <c r="C27" t="s">
        <v>47</v>
      </c>
      <c r="D27" s="16">
        <v>0.16</v>
      </c>
      <c r="E27" s="16">
        <v>71.25</v>
      </c>
      <c r="F27" s="16">
        <v>-85.75</v>
      </c>
      <c r="G27">
        <v>3.7204586474147998</v>
      </c>
      <c r="H27" s="30">
        <v>0.42</v>
      </c>
      <c r="I27" s="4" t="s">
        <v>32</v>
      </c>
      <c r="J27" s="22">
        <v>1.5063170187918</v>
      </c>
      <c r="K27" s="22">
        <v>9.1891920586049505</v>
      </c>
      <c r="L27">
        <v>2013</v>
      </c>
      <c r="M27">
        <v>2013</v>
      </c>
      <c r="N27" t="s">
        <v>50</v>
      </c>
      <c r="O27" t="s">
        <v>49</v>
      </c>
    </row>
    <row r="28" spans="1:15" ht="15">
      <c r="A28" s="14" t="s">
        <v>45</v>
      </c>
      <c r="B28" t="s">
        <v>46</v>
      </c>
      <c r="C28" t="s">
        <v>51</v>
      </c>
      <c r="D28" s="16">
        <v>1</v>
      </c>
      <c r="E28" s="16">
        <v>72.75</v>
      </c>
      <c r="F28" s="16">
        <v>-80.25</v>
      </c>
      <c r="G28">
        <v>1.23998108523466</v>
      </c>
      <c r="H28">
        <v>0.24</v>
      </c>
      <c r="I28" s="4" t="s">
        <v>32</v>
      </c>
      <c r="J28">
        <v>0.74973401111242499</v>
      </c>
      <c r="K28">
        <v>2.0507152145643701</v>
      </c>
      <c r="L28">
        <v>2013</v>
      </c>
      <c r="M28">
        <v>2013</v>
      </c>
      <c r="N28" t="s">
        <v>50</v>
      </c>
      <c r="O28" t="s">
        <v>49</v>
      </c>
    </row>
    <row r="29" spans="1:15" ht="15">
      <c r="A29" s="14" t="s">
        <v>45</v>
      </c>
      <c r="B29" t="s">
        <v>46</v>
      </c>
      <c r="C29" t="s">
        <v>51</v>
      </c>
      <c r="D29" s="16">
        <v>1</v>
      </c>
      <c r="E29" s="16">
        <v>72.75</v>
      </c>
      <c r="F29" s="16">
        <v>-78.75</v>
      </c>
      <c r="G29">
        <v>1.23998108523466</v>
      </c>
      <c r="H29">
        <v>0.24</v>
      </c>
      <c r="I29" s="4" t="s">
        <v>32</v>
      </c>
      <c r="J29">
        <v>0.74973401111242499</v>
      </c>
      <c r="K29">
        <v>2.0507152145643701</v>
      </c>
      <c r="L29">
        <v>2013</v>
      </c>
      <c r="M29">
        <v>2013</v>
      </c>
      <c r="N29" t="s">
        <v>50</v>
      </c>
      <c r="O29" t="s">
        <v>49</v>
      </c>
    </row>
    <row r="30" spans="1:15" ht="15">
      <c r="A30" s="14" t="s">
        <v>45</v>
      </c>
      <c r="B30" t="s">
        <v>46</v>
      </c>
      <c r="C30" t="s">
        <v>51</v>
      </c>
      <c r="D30" s="16">
        <v>1</v>
      </c>
      <c r="E30" s="16">
        <v>72.75</v>
      </c>
      <c r="F30" s="16">
        <v>-79.75</v>
      </c>
      <c r="G30">
        <v>1.23998108523466</v>
      </c>
      <c r="H30">
        <v>0.24</v>
      </c>
      <c r="I30" s="4" t="s">
        <v>32</v>
      </c>
      <c r="J30">
        <v>0.74973401111242499</v>
      </c>
      <c r="K30">
        <v>2.0507152145643701</v>
      </c>
      <c r="L30">
        <v>2013</v>
      </c>
      <c r="M30">
        <v>2013</v>
      </c>
      <c r="N30" t="s">
        <v>50</v>
      </c>
      <c r="O30" t="s">
        <v>49</v>
      </c>
    </row>
    <row r="31" spans="1:15" ht="15">
      <c r="A31" s="14" t="s">
        <v>45</v>
      </c>
      <c r="B31" t="s">
        <v>46</v>
      </c>
      <c r="C31" t="s">
        <v>51</v>
      </c>
      <c r="D31" s="16">
        <v>1</v>
      </c>
      <c r="E31" s="16">
        <v>72.25</v>
      </c>
      <c r="F31" s="16">
        <v>-78.75</v>
      </c>
      <c r="G31">
        <v>1.23998108523466</v>
      </c>
      <c r="H31">
        <v>0.24</v>
      </c>
      <c r="I31" s="4" t="s">
        <v>32</v>
      </c>
      <c r="J31">
        <v>0.74973401111242499</v>
      </c>
      <c r="K31">
        <v>2.0507152145643701</v>
      </c>
      <c r="L31">
        <v>2013</v>
      </c>
      <c r="M31">
        <v>2013</v>
      </c>
      <c r="N31" t="s">
        <v>50</v>
      </c>
      <c r="O31" t="s">
        <v>49</v>
      </c>
    </row>
    <row r="32" spans="1:15" ht="15">
      <c r="A32" s="14" t="s">
        <v>45</v>
      </c>
      <c r="B32" t="s">
        <v>46</v>
      </c>
      <c r="C32" t="s">
        <v>51</v>
      </c>
      <c r="D32" s="16">
        <v>1</v>
      </c>
      <c r="E32" s="16">
        <v>72.25</v>
      </c>
      <c r="F32" s="16">
        <v>-80.25</v>
      </c>
      <c r="G32">
        <v>1.23998108523466</v>
      </c>
      <c r="H32">
        <v>0.24</v>
      </c>
      <c r="I32" s="4" t="s">
        <v>32</v>
      </c>
      <c r="J32">
        <v>0.74973401111242499</v>
      </c>
      <c r="K32">
        <v>2.0507152145643701</v>
      </c>
      <c r="L32">
        <v>2013</v>
      </c>
      <c r="M32">
        <v>2013</v>
      </c>
      <c r="N32" t="s">
        <v>50</v>
      </c>
      <c r="O32" t="s">
        <v>49</v>
      </c>
    </row>
    <row r="33" spans="1:15" ht="15">
      <c r="A33" t="s">
        <v>45</v>
      </c>
      <c r="B33" t="s">
        <v>46</v>
      </c>
      <c r="C33" t="s">
        <v>51</v>
      </c>
      <c r="D33" s="16">
        <v>1</v>
      </c>
      <c r="E33" s="16">
        <v>72.75</v>
      </c>
      <c r="F33" s="16">
        <v>-78.25</v>
      </c>
      <c r="G33">
        <v>1.23998108523466</v>
      </c>
      <c r="H33">
        <v>0.24</v>
      </c>
      <c r="I33" s="4" t="s">
        <v>32</v>
      </c>
      <c r="J33">
        <v>0.74973401111242499</v>
      </c>
      <c r="K33">
        <v>2.0507152145643701</v>
      </c>
      <c r="L33">
        <v>2013</v>
      </c>
      <c r="M33">
        <v>2013</v>
      </c>
      <c r="N33" t="s">
        <v>50</v>
      </c>
      <c r="O33" t="s">
        <v>49</v>
      </c>
    </row>
    <row r="34" spans="1:15" ht="15">
      <c r="A34" t="s">
        <v>45</v>
      </c>
      <c r="B34" t="s">
        <v>46</v>
      </c>
      <c r="C34" t="s">
        <v>51</v>
      </c>
      <c r="D34" s="16">
        <v>1</v>
      </c>
      <c r="E34" s="16">
        <v>72.75</v>
      </c>
      <c r="F34" s="16">
        <v>-76.25</v>
      </c>
      <c r="G34">
        <v>1.23998108523466</v>
      </c>
      <c r="H34">
        <v>0.24</v>
      </c>
      <c r="I34" s="4" t="s">
        <v>32</v>
      </c>
      <c r="J34">
        <v>0.74973401111242499</v>
      </c>
      <c r="K34">
        <v>2.0507152145643701</v>
      </c>
      <c r="L34">
        <v>2013</v>
      </c>
      <c r="M34">
        <v>2013</v>
      </c>
      <c r="N34" t="s">
        <v>50</v>
      </c>
      <c r="O34" t="s">
        <v>49</v>
      </c>
    </row>
    <row r="35" spans="1:15" ht="15">
      <c r="A35" t="s">
        <v>45</v>
      </c>
      <c r="B35" t="s">
        <v>46</v>
      </c>
      <c r="C35" t="s">
        <v>51</v>
      </c>
      <c r="D35" s="16">
        <v>1</v>
      </c>
      <c r="E35" s="16">
        <v>72.75</v>
      </c>
      <c r="F35" s="16">
        <v>-79.25</v>
      </c>
      <c r="G35">
        <v>1.23998108523466</v>
      </c>
      <c r="H35">
        <v>0.24</v>
      </c>
      <c r="I35" s="4" t="s">
        <v>32</v>
      </c>
      <c r="J35">
        <v>0.74973401111242499</v>
      </c>
      <c r="K35">
        <v>2.0507152145643701</v>
      </c>
      <c r="L35">
        <v>2013</v>
      </c>
      <c r="M35">
        <v>2013</v>
      </c>
      <c r="N35" t="s">
        <v>50</v>
      </c>
      <c r="O35" t="s">
        <v>49</v>
      </c>
    </row>
    <row r="36" spans="1:15" ht="15">
      <c r="A36" t="s">
        <v>45</v>
      </c>
      <c r="B36" t="s">
        <v>46</v>
      </c>
      <c r="C36" t="s">
        <v>51</v>
      </c>
      <c r="D36" s="16">
        <v>1</v>
      </c>
      <c r="E36" s="16">
        <v>72.25</v>
      </c>
      <c r="F36" s="16">
        <v>-80.75</v>
      </c>
      <c r="G36">
        <v>1.23998108523466</v>
      </c>
      <c r="H36">
        <v>0.24</v>
      </c>
      <c r="I36" s="4" t="s">
        <v>32</v>
      </c>
      <c r="J36">
        <v>0.74973401111242499</v>
      </c>
      <c r="K36">
        <v>2.0507152145643701</v>
      </c>
      <c r="L36">
        <v>2013</v>
      </c>
      <c r="M36">
        <v>2013</v>
      </c>
      <c r="N36" t="s">
        <v>50</v>
      </c>
      <c r="O36" t="s">
        <v>49</v>
      </c>
    </row>
    <row r="37" spans="1:15" ht="15">
      <c r="A37" t="s">
        <v>45</v>
      </c>
      <c r="B37" t="s">
        <v>46</v>
      </c>
      <c r="C37" t="s">
        <v>51</v>
      </c>
      <c r="D37" s="16">
        <v>1</v>
      </c>
      <c r="E37" s="16">
        <v>72.75</v>
      </c>
      <c r="F37" s="16">
        <v>-75.75</v>
      </c>
      <c r="G37">
        <v>1.23998108523466</v>
      </c>
      <c r="H37">
        <v>0.24</v>
      </c>
      <c r="I37" s="4" t="s">
        <v>32</v>
      </c>
      <c r="J37">
        <v>0.74973401111242499</v>
      </c>
      <c r="K37">
        <v>2.0507152145643701</v>
      </c>
      <c r="L37">
        <v>2013</v>
      </c>
      <c r="M37">
        <v>2013</v>
      </c>
      <c r="N37" t="s">
        <v>50</v>
      </c>
      <c r="O37" t="s">
        <v>49</v>
      </c>
    </row>
    <row r="38" spans="1:15" ht="15">
      <c r="A38" t="s">
        <v>45</v>
      </c>
      <c r="B38" t="s">
        <v>46</v>
      </c>
      <c r="C38" t="s">
        <v>51</v>
      </c>
      <c r="D38" s="16">
        <v>1</v>
      </c>
      <c r="E38" s="16">
        <v>72.25</v>
      </c>
      <c r="F38" s="16">
        <v>-79.25</v>
      </c>
      <c r="G38">
        <v>1.23998108523466</v>
      </c>
      <c r="H38">
        <v>0.24</v>
      </c>
      <c r="I38" s="4" t="s">
        <v>32</v>
      </c>
      <c r="J38">
        <v>0.74973401111242499</v>
      </c>
      <c r="K38">
        <v>2.0507152145643701</v>
      </c>
      <c r="L38">
        <v>2013</v>
      </c>
      <c r="M38">
        <v>2013</v>
      </c>
      <c r="N38" t="s">
        <v>50</v>
      </c>
      <c r="O38" t="s">
        <v>49</v>
      </c>
    </row>
    <row r="39" spans="1:15" ht="15">
      <c r="A39" t="s">
        <v>45</v>
      </c>
      <c r="B39" t="s">
        <v>46</v>
      </c>
      <c r="C39" t="s">
        <v>51</v>
      </c>
      <c r="D39" s="16">
        <v>1</v>
      </c>
      <c r="E39" s="16">
        <v>73.25</v>
      </c>
      <c r="F39" s="16">
        <v>-80.75</v>
      </c>
      <c r="G39">
        <v>1.23998108523466</v>
      </c>
      <c r="H39">
        <v>0.24</v>
      </c>
      <c r="I39" s="4" t="s">
        <v>32</v>
      </c>
      <c r="J39">
        <v>0.74973401111242499</v>
      </c>
      <c r="K39">
        <v>2.0507152145643701</v>
      </c>
      <c r="L39">
        <v>2013</v>
      </c>
      <c r="M39">
        <v>2013</v>
      </c>
      <c r="N39" t="s">
        <v>50</v>
      </c>
      <c r="O39" t="s">
        <v>49</v>
      </c>
    </row>
    <row r="40" spans="1:15" ht="15">
      <c r="A40" t="s">
        <v>45</v>
      </c>
      <c r="B40" t="s">
        <v>46</v>
      </c>
      <c r="C40" t="s">
        <v>51</v>
      </c>
      <c r="D40" s="16">
        <v>1</v>
      </c>
      <c r="E40" s="16">
        <v>73.75</v>
      </c>
      <c r="F40" s="16">
        <v>-81.25</v>
      </c>
      <c r="G40">
        <v>1.23998108523466</v>
      </c>
      <c r="H40">
        <v>0.24</v>
      </c>
      <c r="I40" s="4" t="s">
        <v>32</v>
      </c>
      <c r="J40">
        <v>0.74973401111242499</v>
      </c>
      <c r="K40">
        <v>2.0507152145643701</v>
      </c>
      <c r="L40">
        <v>2013</v>
      </c>
      <c r="M40">
        <v>2013</v>
      </c>
      <c r="N40" t="s">
        <v>50</v>
      </c>
      <c r="O40" t="s">
        <v>49</v>
      </c>
    </row>
    <row r="41" spans="1:15" ht="15">
      <c r="A41" t="s">
        <v>45</v>
      </c>
      <c r="B41" t="s">
        <v>46</v>
      </c>
      <c r="C41" t="s">
        <v>51</v>
      </c>
      <c r="D41" s="16">
        <v>1</v>
      </c>
      <c r="E41" s="16">
        <v>73.25</v>
      </c>
      <c r="F41" s="16">
        <v>-80.25</v>
      </c>
      <c r="G41">
        <v>1.23998108523466</v>
      </c>
      <c r="H41">
        <v>0.24</v>
      </c>
      <c r="I41" s="4" t="s">
        <v>32</v>
      </c>
      <c r="J41">
        <v>0.74973401111242499</v>
      </c>
      <c r="K41">
        <v>2.0507152145643701</v>
      </c>
      <c r="L41">
        <v>2013</v>
      </c>
      <c r="M41">
        <v>2013</v>
      </c>
      <c r="N41" t="s">
        <v>50</v>
      </c>
      <c r="O41" t="s">
        <v>49</v>
      </c>
    </row>
    <row r="42" spans="1:15" ht="15">
      <c r="A42" t="s">
        <v>45</v>
      </c>
      <c r="B42" t="s">
        <v>46</v>
      </c>
      <c r="C42" t="s">
        <v>51</v>
      </c>
      <c r="D42" s="16">
        <v>0.95</v>
      </c>
      <c r="E42" s="16">
        <v>72.75</v>
      </c>
      <c r="F42" s="16">
        <v>-77.75</v>
      </c>
      <c r="G42">
        <v>1.23998108523466</v>
      </c>
      <c r="H42">
        <v>0.24</v>
      </c>
      <c r="I42" s="4" t="s">
        <v>32</v>
      </c>
      <c r="J42">
        <v>0.74973401111242499</v>
      </c>
      <c r="K42">
        <v>2.0507152145643701</v>
      </c>
      <c r="L42">
        <v>2013</v>
      </c>
      <c r="M42">
        <v>2013</v>
      </c>
      <c r="N42" t="s">
        <v>50</v>
      </c>
      <c r="O42" t="s">
        <v>49</v>
      </c>
    </row>
    <row r="43" spans="1:15" ht="15">
      <c r="A43" t="s">
        <v>45</v>
      </c>
      <c r="B43" t="s">
        <v>46</v>
      </c>
      <c r="C43" t="s">
        <v>51</v>
      </c>
      <c r="D43" s="16">
        <v>1</v>
      </c>
      <c r="E43" s="16">
        <v>72.25</v>
      </c>
      <c r="F43" s="16">
        <v>-79.75</v>
      </c>
      <c r="G43">
        <v>1.23998108523466</v>
      </c>
      <c r="H43">
        <v>0.24</v>
      </c>
      <c r="I43" s="4" t="s">
        <v>32</v>
      </c>
      <c r="J43">
        <v>0.74973401111242499</v>
      </c>
      <c r="K43">
        <v>2.0507152145643701</v>
      </c>
      <c r="L43">
        <v>2013</v>
      </c>
      <c r="M43">
        <v>2013</v>
      </c>
      <c r="N43" t="s">
        <v>50</v>
      </c>
      <c r="O43" t="s">
        <v>49</v>
      </c>
    </row>
    <row r="44" spans="1:15" ht="15">
      <c r="A44" t="s">
        <v>45</v>
      </c>
      <c r="B44" t="s">
        <v>46</v>
      </c>
      <c r="C44" t="s">
        <v>51</v>
      </c>
      <c r="D44" s="16">
        <v>1</v>
      </c>
      <c r="E44" s="16">
        <v>72.75</v>
      </c>
      <c r="F44" s="16">
        <v>-76.75</v>
      </c>
      <c r="G44">
        <v>1.23998108523466</v>
      </c>
      <c r="H44">
        <v>0.24</v>
      </c>
      <c r="I44" s="4" t="s">
        <v>32</v>
      </c>
      <c r="J44">
        <v>0.74973401111242499</v>
      </c>
      <c r="K44">
        <v>2.0507152145643701</v>
      </c>
      <c r="L44">
        <v>2013</v>
      </c>
      <c r="M44">
        <v>2013</v>
      </c>
      <c r="N44" t="s">
        <v>50</v>
      </c>
      <c r="O44" t="s">
        <v>49</v>
      </c>
    </row>
    <row r="45" spans="1:15" ht="15">
      <c r="A45" t="s">
        <v>45</v>
      </c>
      <c r="B45" t="s">
        <v>46</v>
      </c>
      <c r="C45" t="s">
        <v>51</v>
      </c>
      <c r="D45" s="16">
        <v>0.93</v>
      </c>
      <c r="E45" s="16">
        <v>72.75</v>
      </c>
      <c r="F45" s="16">
        <v>-77.25</v>
      </c>
      <c r="G45">
        <v>1.23998108523466</v>
      </c>
      <c r="H45">
        <v>0.24</v>
      </c>
      <c r="I45" s="4" t="s">
        <v>32</v>
      </c>
      <c r="J45">
        <v>0.74973401111242499</v>
      </c>
      <c r="K45">
        <v>2.0507152145643701</v>
      </c>
      <c r="L45">
        <v>2013</v>
      </c>
      <c r="M45">
        <v>2013</v>
      </c>
      <c r="N45" t="s">
        <v>50</v>
      </c>
      <c r="O45" t="s">
        <v>49</v>
      </c>
    </row>
    <row r="46" spans="1:15" ht="15">
      <c r="A46" t="s">
        <v>45</v>
      </c>
      <c r="B46" t="s">
        <v>46</v>
      </c>
      <c r="C46" t="s">
        <v>51</v>
      </c>
      <c r="D46" s="16">
        <v>1</v>
      </c>
      <c r="E46" s="16">
        <v>73.25</v>
      </c>
      <c r="F46" s="16">
        <v>-81.25</v>
      </c>
      <c r="G46">
        <v>1.23998108523466</v>
      </c>
      <c r="H46">
        <v>0.24</v>
      </c>
      <c r="I46" s="4" t="s">
        <v>32</v>
      </c>
      <c r="J46">
        <v>0.74973401111242499</v>
      </c>
      <c r="K46">
        <v>2.0507152145643701</v>
      </c>
      <c r="L46">
        <v>2013</v>
      </c>
      <c r="M46">
        <v>2013</v>
      </c>
      <c r="N46" t="s">
        <v>50</v>
      </c>
      <c r="O46" t="s">
        <v>49</v>
      </c>
    </row>
    <row r="47" spans="1:15" ht="15">
      <c r="A47" t="s">
        <v>45</v>
      </c>
      <c r="B47" t="s">
        <v>46</v>
      </c>
      <c r="C47" t="s">
        <v>51</v>
      </c>
      <c r="D47" s="16">
        <v>1</v>
      </c>
      <c r="E47" s="16">
        <v>72.25</v>
      </c>
      <c r="F47" s="16">
        <v>-78.25</v>
      </c>
      <c r="G47">
        <v>1.23998108523466</v>
      </c>
      <c r="H47">
        <v>0.24</v>
      </c>
      <c r="I47" s="4" t="s">
        <v>32</v>
      </c>
      <c r="J47">
        <v>0.74973401111242499</v>
      </c>
      <c r="K47">
        <v>2.0507152145643701</v>
      </c>
      <c r="L47">
        <v>2013</v>
      </c>
      <c r="M47">
        <v>2013</v>
      </c>
      <c r="N47" t="s">
        <v>50</v>
      </c>
      <c r="O47" t="s">
        <v>49</v>
      </c>
    </row>
    <row r="48" spans="1:15" ht="15">
      <c r="A48" t="s">
        <v>45</v>
      </c>
      <c r="B48" t="s">
        <v>46</v>
      </c>
      <c r="C48" t="s">
        <v>51</v>
      </c>
      <c r="D48" s="16">
        <v>0.99</v>
      </c>
      <c r="E48" s="16">
        <v>73.75</v>
      </c>
      <c r="F48" s="16">
        <v>-80.75</v>
      </c>
      <c r="G48">
        <v>1.23998108523466</v>
      </c>
      <c r="H48">
        <v>0.24</v>
      </c>
      <c r="I48" s="4" t="s">
        <v>32</v>
      </c>
      <c r="J48">
        <v>0.74973401111242499</v>
      </c>
      <c r="K48">
        <v>2.0507152145643701</v>
      </c>
      <c r="L48">
        <v>2013</v>
      </c>
      <c r="M48">
        <v>2013</v>
      </c>
      <c r="N48" t="s">
        <v>50</v>
      </c>
      <c r="O48" t="s">
        <v>49</v>
      </c>
    </row>
    <row r="49" spans="1:15" ht="15">
      <c r="A49" t="s">
        <v>45</v>
      </c>
      <c r="B49" t="s">
        <v>46</v>
      </c>
      <c r="C49" t="s">
        <v>51</v>
      </c>
      <c r="D49" s="16">
        <v>1</v>
      </c>
      <c r="E49" s="16">
        <v>72.75</v>
      </c>
      <c r="F49" s="16">
        <v>-80.75</v>
      </c>
      <c r="G49">
        <v>1.23998108523466</v>
      </c>
      <c r="H49">
        <v>0.24</v>
      </c>
      <c r="I49" s="4" t="s">
        <v>32</v>
      </c>
      <c r="J49">
        <v>0.74973401111242499</v>
      </c>
      <c r="K49">
        <v>2.0507152145643701</v>
      </c>
      <c r="L49">
        <v>2013</v>
      </c>
      <c r="M49">
        <v>2013</v>
      </c>
      <c r="N49" t="s">
        <v>50</v>
      </c>
      <c r="O49" t="s">
        <v>49</v>
      </c>
    </row>
    <row r="50" spans="1:15" ht="15">
      <c r="A50" t="s">
        <v>45</v>
      </c>
      <c r="B50" t="s">
        <v>46</v>
      </c>
      <c r="C50" t="s">
        <v>51</v>
      </c>
      <c r="D50" s="16">
        <v>0</v>
      </c>
      <c r="E50" s="16">
        <v>71.75</v>
      </c>
      <c r="F50" s="16">
        <v>-78.25</v>
      </c>
      <c r="G50">
        <v>1.23998108523466</v>
      </c>
      <c r="H50">
        <v>0.24</v>
      </c>
      <c r="I50" s="4" t="s">
        <v>32</v>
      </c>
      <c r="J50">
        <v>0.74973401111242499</v>
      </c>
      <c r="K50">
        <v>2.0507152145643701</v>
      </c>
      <c r="L50">
        <v>2013</v>
      </c>
      <c r="M50">
        <v>2013</v>
      </c>
      <c r="N50" t="s">
        <v>50</v>
      </c>
      <c r="O50" t="s">
        <v>49</v>
      </c>
    </row>
    <row r="51" spans="1:15" ht="15">
      <c r="A51" t="s">
        <v>52</v>
      </c>
      <c r="B51" t="s">
        <v>46</v>
      </c>
      <c r="C51" t="s">
        <v>53</v>
      </c>
      <c r="D51" s="16">
        <v>1</v>
      </c>
      <c r="E51" s="16">
        <v>65.25</v>
      </c>
      <c r="F51" s="16">
        <v>-86.75</v>
      </c>
      <c r="G51">
        <v>0.59361924686192469</v>
      </c>
      <c r="H51">
        <v>0.26</v>
      </c>
      <c r="I51" t="s">
        <v>32</v>
      </c>
      <c r="J51">
        <v>0.35731266641308485</v>
      </c>
      <c r="K51">
        <v>0.98625903385317615</v>
      </c>
      <c r="L51">
        <v>2011</v>
      </c>
      <c r="M51">
        <v>2011</v>
      </c>
      <c r="N51" t="s">
        <v>55</v>
      </c>
      <c r="O51" t="s">
        <v>571</v>
      </c>
    </row>
    <row r="52" spans="1:15" ht="15">
      <c r="A52" t="s">
        <v>52</v>
      </c>
      <c r="B52" t="s">
        <v>46</v>
      </c>
      <c r="C52" t="s">
        <v>53</v>
      </c>
      <c r="D52" s="16">
        <v>1</v>
      </c>
      <c r="E52" s="16">
        <v>66.25</v>
      </c>
      <c r="F52" s="16">
        <v>-85.75</v>
      </c>
      <c r="G52">
        <v>0.59361924686192469</v>
      </c>
      <c r="H52">
        <v>0.26</v>
      </c>
      <c r="I52" t="s">
        <v>32</v>
      </c>
      <c r="J52">
        <v>0.35731266641308485</v>
      </c>
      <c r="K52">
        <v>0.98625903385317615</v>
      </c>
      <c r="L52">
        <v>2011</v>
      </c>
      <c r="M52">
        <v>2011</v>
      </c>
      <c r="N52" t="s">
        <v>55</v>
      </c>
      <c r="O52" t="s">
        <v>571</v>
      </c>
    </row>
    <row r="53" spans="1:15" ht="15">
      <c r="A53" t="s">
        <v>52</v>
      </c>
      <c r="B53" t="s">
        <v>46</v>
      </c>
      <c r="C53" t="s">
        <v>53</v>
      </c>
      <c r="D53" s="16">
        <v>1</v>
      </c>
      <c r="E53" s="16">
        <v>65.75</v>
      </c>
      <c r="F53" s="16">
        <v>-84.25</v>
      </c>
      <c r="G53">
        <v>0.59361924686192469</v>
      </c>
      <c r="H53">
        <v>0.26</v>
      </c>
      <c r="I53" t="s">
        <v>32</v>
      </c>
      <c r="J53">
        <v>0.35731266641308485</v>
      </c>
      <c r="K53">
        <v>0.98625903385317615</v>
      </c>
      <c r="L53">
        <v>2011</v>
      </c>
      <c r="M53">
        <v>2011</v>
      </c>
      <c r="N53" t="s">
        <v>55</v>
      </c>
      <c r="O53" t="s">
        <v>571</v>
      </c>
    </row>
    <row r="54" spans="1:15" ht="15">
      <c r="A54" t="s">
        <v>52</v>
      </c>
      <c r="B54" t="s">
        <v>46</v>
      </c>
      <c r="C54" t="s">
        <v>53</v>
      </c>
      <c r="D54" s="16">
        <v>0.82</v>
      </c>
      <c r="E54" s="16">
        <v>65.75</v>
      </c>
      <c r="F54" s="16">
        <v>-83.25</v>
      </c>
      <c r="G54">
        <v>0.59361924686192469</v>
      </c>
      <c r="H54">
        <v>0.26</v>
      </c>
      <c r="I54" t="s">
        <v>32</v>
      </c>
      <c r="J54">
        <v>0.35731266641308485</v>
      </c>
      <c r="K54">
        <v>0.98625903385317615</v>
      </c>
      <c r="L54">
        <v>2011</v>
      </c>
      <c r="M54">
        <v>2011</v>
      </c>
      <c r="N54" t="s">
        <v>55</v>
      </c>
      <c r="O54" t="s">
        <v>571</v>
      </c>
    </row>
    <row r="55" spans="1:15" ht="15">
      <c r="A55" t="s">
        <v>52</v>
      </c>
      <c r="B55" t="s">
        <v>46</v>
      </c>
      <c r="C55" t="s">
        <v>53</v>
      </c>
      <c r="D55" s="16">
        <v>1</v>
      </c>
      <c r="E55" s="16">
        <v>65.75</v>
      </c>
      <c r="F55" s="16">
        <v>-86.25</v>
      </c>
      <c r="G55">
        <v>0.59361924686192469</v>
      </c>
      <c r="H55">
        <v>0.26</v>
      </c>
      <c r="I55" t="s">
        <v>32</v>
      </c>
      <c r="J55">
        <v>0.35731266641308485</v>
      </c>
      <c r="K55">
        <v>0.98625903385317615</v>
      </c>
      <c r="L55">
        <v>2011</v>
      </c>
      <c r="M55">
        <v>2011</v>
      </c>
      <c r="N55" t="s">
        <v>55</v>
      </c>
      <c r="O55" t="s">
        <v>571</v>
      </c>
    </row>
    <row r="56" spans="1:15" ht="15">
      <c r="A56" t="s">
        <v>52</v>
      </c>
      <c r="B56" t="s">
        <v>46</v>
      </c>
      <c r="C56" t="s">
        <v>53</v>
      </c>
      <c r="D56" s="16">
        <v>1</v>
      </c>
      <c r="E56" s="16">
        <v>66.25</v>
      </c>
      <c r="F56" s="16">
        <v>-83.25</v>
      </c>
      <c r="G56">
        <v>0.59361924686192469</v>
      </c>
      <c r="H56">
        <v>0.26</v>
      </c>
      <c r="I56" t="s">
        <v>32</v>
      </c>
      <c r="J56">
        <v>0.35731266641308485</v>
      </c>
      <c r="K56">
        <v>0.98625903385317615</v>
      </c>
      <c r="L56">
        <v>2011</v>
      </c>
      <c r="M56">
        <v>2011</v>
      </c>
      <c r="N56" t="s">
        <v>55</v>
      </c>
      <c r="O56" t="s">
        <v>571</v>
      </c>
    </row>
    <row r="57" spans="1:15" ht="15">
      <c r="A57" t="s">
        <v>52</v>
      </c>
      <c r="B57" t="s">
        <v>46</v>
      </c>
      <c r="C57" t="s">
        <v>53</v>
      </c>
      <c r="D57" s="16">
        <v>1</v>
      </c>
      <c r="E57" s="16">
        <v>65.25</v>
      </c>
      <c r="F57" s="16">
        <v>-86.25</v>
      </c>
      <c r="G57">
        <v>0.59361924686192469</v>
      </c>
      <c r="H57">
        <v>0.26</v>
      </c>
      <c r="I57" t="s">
        <v>32</v>
      </c>
      <c r="J57">
        <v>0.35731266641308485</v>
      </c>
      <c r="K57">
        <v>0.98625903385317615</v>
      </c>
      <c r="L57">
        <v>2011</v>
      </c>
      <c r="M57">
        <v>2011</v>
      </c>
      <c r="N57" t="s">
        <v>55</v>
      </c>
      <c r="O57" t="s">
        <v>571</v>
      </c>
    </row>
    <row r="58" spans="1:15" ht="15">
      <c r="A58" t="s">
        <v>52</v>
      </c>
      <c r="B58" t="s">
        <v>46</v>
      </c>
      <c r="C58" t="s">
        <v>53</v>
      </c>
      <c r="D58" s="16">
        <v>1</v>
      </c>
      <c r="E58" s="16">
        <v>66.25</v>
      </c>
      <c r="F58" s="16">
        <v>-83.75</v>
      </c>
      <c r="G58">
        <v>0.59361924686192469</v>
      </c>
      <c r="H58">
        <v>0.26</v>
      </c>
      <c r="I58" t="s">
        <v>32</v>
      </c>
      <c r="J58">
        <v>0.35731266641308485</v>
      </c>
      <c r="K58">
        <v>0.98625903385317615</v>
      </c>
      <c r="L58">
        <v>2011</v>
      </c>
      <c r="M58">
        <v>2011</v>
      </c>
      <c r="N58" t="s">
        <v>55</v>
      </c>
      <c r="O58" t="s">
        <v>571</v>
      </c>
    </row>
    <row r="59" spans="1:15" ht="15">
      <c r="A59" t="s">
        <v>52</v>
      </c>
      <c r="B59" t="s">
        <v>46</v>
      </c>
      <c r="C59" t="s">
        <v>53</v>
      </c>
      <c r="D59" s="16">
        <v>1</v>
      </c>
      <c r="E59" s="16">
        <v>66.25</v>
      </c>
      <c r="F59" s="16">
        <v>-85.25</v>
      </c>
      <c r="G59">
        <v>0.59361924686192469</v>
      </c>
      <c r="H59">
        <v>0.26</v>
      </c>
      <c r="I59" t="s">
        <v>32</v>
      </c>
      <c r="J59">
        <v>0.35731266641308485</v>
      </c>
      <c r="K59">
        <v>0.98625903385317615</v>
      </c>
      <c r="L59">
        <v>2011</v>
      </c>
      <c r="M59">
        <v>2011</v>
      </c>
      <c r="N59" t="s">
        <v>55</v>
      </c>
      <c r="O59" t="s">
        <v>571</v>
      </c>
    </row>
    <row r="60" spans="1:15" ht="15">
      <c r="A60" t="s">
        <v>52</v>
      </c>
      <c r="B60" t="s">
        <v>46</v>
      </c>
      <c r="C60" t="s">
        <v>53</v>
      </c>
      <c r="D60" s="16">
        <v>0.67</v>
      </c>
      <c r="E60" s="16">
        <v>65.75</v>
      </c>
      <c r="F60" s="16">
        <v>-82.75</v>
      </c>
      <c r="G60">
        <v>0.59361924686192469</v>
      </c>
      <c r="H60">
        <v>0.26</v>
      </c>
      <c r="I60" t="s">
        <v>32</v>
      </c>
      <c r="J60">
        <v>0.35731266641308485</v>
      </c>
      <c r="K60">
        <v>0.98625903385317615</v>
      </c>
      <c r="L60">
        <v>2011</v>
      </c>
      <c r="M60">
        <v>2011</v>
      </c>
      <c r="N60" t="s">
        <v>55</v>
      </c>
      <c r="O60" t="s">
        <v>571</v>
      </c>
    </row>
    <row r="61" spans="1:15" ht="15">
      <c r="A61" t="s">
        <v>52</v>
      </c>
      <c r="B61" t="s">
        <v>46</v>
      </c>
      <c r="C61" t="s">
        <v>53</v>
      </c>
      <c r="D61" s="16">
        <v>0.76</v>
      </c>
      <c r="E61" s="16">
        <v>65.25</v>
      </c>
      <c r="F61" s="16">
        <v>-83.75</v>
      </c>
      <c r="G61">
        <v>0.59361924686192502</v>
      </c>
      <c r="H61">
        <v>0.26</v>
      </c>
      <c r="I61" t="s">
        <v>32</v>
      </c>
      <c r="J61">
        <v>0.35731266641308501</v>
      </c>
      <c r="K61">
        <v>0.98625903385317604</v>
      </c>
      <c r="L61">
        <v>2011</v>
      </c>
      <c r="M61">
        <v>2011</v>
      </c>
      <c r="N61" t="s">
        <v>55</v>
      </c>
      <c r="O61" t="s">
        <v>571</v>
      </c>
    </row>
    <row r="62" spans="1:15" ht="15">
      <c r="A62" t="s">
        <v>52</v>
      </c>
      <c r="B62" t="s">
        <v>46</v>
      </c>
      <c r="C62" t="s">
        <v>53</v>
      </c>
      <c r="D62" s="16">
        <v>1</v>
      </c>
      <c r="E62" s="16">
        <v>65.75</v>
      </c>
      <c r="F62" s="16">
        <v>-83.75</v>
      </c>
      <c r="G62">
        <v>0.59361924686192502</v>
      </c>
      <c r="H62">
        <v>0.26</v>
      </c>
      <c r="I62" t="s">
        <v>32</v>
      </c>
      <c r="J62">
        <v>0.35731266641308501</v>
      </c>
      <c r="K62">
        <v>0.98625903385317604</v>
      </c>
      <c r="L62">
        <v>2011</v>
      </c>
      <c r="M62">
        <v>2011</v>
      </c>
      <c r="N62" t="s">
        <v>55</v>
      </c>
      <c r="O62" t="s">
        <v>571</v>
      </c>
    </row>
    <row r="63" spans="1:15" ht="15">
      <c r="A63" t="s">
        <v>52</v>
      </c>
      <c r="B63" t="s">
        <v>46</v>
      </c>
      <c r="C63" t="s">
        <v>53</v>
      </c>
      <c r="D63" s="16">
        <v>0.93</v>
      </c>
      <c r="E63" s="16">
        <v>66.25</v>
      </c>
      <c r="F63" s="16">
        <v>-82.75</v>
      </c>
      <c r="G63">
        <v>0.59361924686192502</v>
      </c>
      <c r="H63">
        <v>0.26</v>
      </c>
      <c r="I63" t="s">
        <v>32</v>
      </c>
      <c r="J63">
        <v>0.35731266641308501</v>
      </c>
      <c r="K63">
        <v>0.98625903385317604</v>
      </c>
      <c r="L63">
        <v>2011</v>
      </c>
      <c r="M63">
        <v>2011</v>
      </c>
      <c r="N63" t="s">
        <v>55</v>
      </c>
      <c r="O63" t="s">
        <v>571</v>
      </c>
    </row>
    <row r="64" spans="1:15" ht="15">
      <c r="A64" t="s">
        <v>52</v>
      </c>
      <c r="B64" t="s">
        <v>46</v>
      </c>
      <c r="C64" t="s">
        <v>53</v>
      </c>
      <c r="D64" s="16">
        <v>1</v>
      </c>
      <c r="E64" s="16">
        <v>65.75</v>
      </c>
      <c r="F64" s="16">
        <v>-84.75</v>
      </c>
      <c r="G64">
        <v>0.59361924686192502</v>
      </c>
      <c r="H64">
        <v>0.26</v>
      </c>
      <c r="I64" t="s">
        <v>32</v>
      </c>
      <c r="J64">
        <v>0.35731266641308501</v>
      </c>
      <c r="K64">
        <v>0.98625903385317604</v>
      </c>
      <c r="L64">
        <v>2011</v>
      </c>
      <c r="M64">
        <v>2011</v>
      </c>
      <c r="N64" t="s">
        <v>55</v>
      </c>
      <c r="O64" t="s">
        <v>571</v>
      </c>
    </row>
    <row r="65" spans="1:15" ht="15">
      <c r="A65" t="s">
        <v>52</v>
      </c>
      <c r="B65" t="s">
        <v>46</v>
      </c>
      <c r="C65" t="s">
        <v>53</v>
      </c>
      <c r="D65" s="16">
        <v>1</v>
      </c>
      <c r="E65" s="16">
        <v>65.75</v>
      </c>
      <c r="F65" s="16">
        <v>-89.25</v>
      </c>
      <c r="G65">
        <v>0.59361924686192502</v>
      </c>
      <c r="H65">
        <v>0.26</v>
      </c>
      <c r="I65" t="s">
        <v>32</v>
      </c>
      <c r="J65">
        <v>0.35731266641308501</v>
      </c>
      <c r="K65">
        <v>0.98625903385317604</v>
      </c>
      <c r="L65">
        <v>2011</v>
      </c>
      <c r="M65">
        <v>2011</v>
      </c>
      <c r="N65" t="s">
        <v>55</v>
      </c>
      <c r="O65" t="s">
        <v>571</v>
      </c>
    </row>
    <row r="66" spans="1:15" ht="15">
      <c r="A66" t="s">
        <v>52</v>
      </c>
      <c r="B66" t="s">
        <v>46</v>
      </c>
      <c r="C66" t="s">
        <v>53</v>
      </c>
      <c r="D66" s="16">
        <v>1</v>
      </c>
      <c r="E66" s="16">
        <v>66.25</v>
      </c>
      <c r="F66" s="16">
        <v>-84.75</v>
      </c>
      <c r="G66">
        <v>0.59361924686192502</v>
      </c>
      <c r="H66">
        <v>0.26</v>
      </c>
      <c r="I66" t="s">
        <v>32</v>
      </c>
      <c r="J66">
        <v>0.35731266641308501</v>
      </c>
      <c r="K66">
        <v>0.98625903385317604</v>
      </c>
      <c r="L66">
        <v>2011</v>
      </c>
      <c r="M66">
        <v>2011</v>
      </c>
      <c r="N66" t="s">
        <v>55</v>
      </c>
      <c r="O66" t="s">
        <v>571</v>
      </c>
    </row>
    <row r="67" spans="1:15" ht="15">
      <c r="A67" t="s">
        <v>52</v>
      </c>
      <c r="B67" t="s">
        <v>46</v>
      </c>
      <c r="C67" t="s">
        <v>53</v>
      </c>
      <c r="D67" s="16">
        <v>1</v>
      </c>
      <c r="E67" s="16">
        <v>66.25</v>
      </c>
      <c r="F67" s="16">
        <v>-86.25</v>
      </c>
      <c r="G67">
        <v>0.59361924686192502</v>
      </c>
      <c r="H67">
        <v>0.26</v>
      </c>
      <c r="I67" t="s">
        <v>32</v>
      </c>
      <c r="J67">
        <v>0.35731266641308501</v>
      </c>
      <c r="K67">
        <v>0.98625903385317604</v>
      </c>
      <c r="L67">
        <v>2011</v>
      </c>
      <c r="M67">
        <v>2011</v>
      </c>
      <c r="N67" t="s">
        <v>55</v>
      </c>
      <c r="O67" t="s">
        <v>571</v>
      </c>
    </row>
    <row r="68" spans="1:15" ht="15">
      <c r="A68" t="s">
        <v>52</v>
      </c>
      <c r="B68" t="s">
        <v>46</v>
      </c>
      <c r="C68" t="s">
        <v>53</v>
      </c>
      <c r="D68" s="16">
        <v>1</v>
      </c>
      <c r="E68" s="16">
        <v>65.75</v>
      </c>
      <c r="F68" s="16">
        <v>-85.25</v>
      </c>
      <c r="G68">
        <v>0.59361924686192502</v>
      </c>
      <c r="H68">
        <v>0.26</v>
      </c>
      <c r="I68" t="s">
        <v>32</v>
      </c>
      <c r="J68">
        <v>0.35731266641308501</v>
      </c>
      <c r="K68">
        <v>0.98625903385317604</v>
      </c>
      <c r="L68">
        <v>2011</v>
      </c>
      <c r="M68">
        <v>2011</v>
      </c>
      <c r="N68" t="s">
        <v>55</v>
      </c>
      <c r="O68" t="s">
        <v>571</v>
      </c>
    </row>
    <row r="69" spans="1:15" ht="15">
      <c r="A69" t="s">
        <v>52</v>
      </c>
      <c r="B69" t="s">
        <v>46</v>
      </c>
      <c r="C69" t="s">
        <v>53</v>
      </c>
      <c r="D69" s="16">
        <v>0.36</v>
      </c>
      <c r="E69" s="16">
        <v>66.25</v>
      </c>
      <c r="F69" s="16">
        <v>-84.25</v>
      </c>
      <c r="G69">
        <v>0.59361924686192502</v>
      </c>
      <c r="H69">
        <v>0.26</v>
      </c>
      <c r="I69" t="s">
        <v>32</v>
      </c>
      <c r="J69">
        <v>0.35731266641308501</v>
      </c>
      <c r="K69">
        <v>0.98625903385317604</v>
      </c>
      <c r="L69">
        <v>2011</v>
      </c>
      <c r="M69">
        <v>2011</v>
      </c>
      <c r="N69" t="s">
        <v>55</v>
      </c>
      <c r="O69" t="s">
        <v>571</v>
      </c>
    </row>
    <row r="70" spans="1:15" ht="15">
      <c r="A70" t="s">
        <v>52</v>
      </c>
      <c r="B70" t="s">
        <v>46</v>
      </c>
      <c r="C70" t="s">
        <v>53</v>
      </c>
      <c r="D70" s="16">
        <v>0.76</v>
      </c>
      <c r="E70" s="16">
        <v>65.25</v>
      </c>
      <c r="F70" s="16">
        <v>-88.75</v>
      </c>
      <c r="G70">
        <v>0.59361924686192502</v>
      </c>
      <c r="H70">
        <v>0.26</v>
      </c>
      <c r="I70" t="s">
        <v>32</v>
      </c>
      <c r="J70">
        <v>0.35731266641308501</v>
      </c>
      <c r="K70">
        <v>0.98625903385317604</v>
      </c>
      <c r="L70">
        <v>2011</v>
      </c>
      <c r="M70">
        <v>2011</v>
      </c>
      <c r="N70" t="s">
        <v>55</v>
      </c>
      <c r="O70" t="s">
        <v>571</v>
      </c>
    </row>
    <row r="71" spans="1:15" ht="15">
      <c r="A71" t="s">
        <v>52</v>
      </c>
      <c r="B71" t="s">
        <v>46</v>
      </c>
      <c r="C71" t="s">
        <v>53</v>
      </c>
      <c r="D71" s="16">
        <v>0.64</v>
      </c>
      <c r="E71" s="16">
        <v>65.75</v>
      </c>
      <c r="F71" s="16">
        <v>-89.75</v>
      </c>
      <c r="G71">
        <v>0.59361924686192502</v>
      </c>
      <c r="H71">
        <v>0.26</v>
      </c>
      <c r="I71" t="s">
        <v>32</v>
      </c>
      <c r="J71">
        <v>0.35731266641308501</v>
      </c>
      <c r="K71">
        <v>0.98625903385317604</v>
      </c>
      <c r="L71">
        <v>2011</v>
      </c>
      <c r="M71">
        <v>2011</v>
      </c>
      <c r="N71" t="s">
        <v>55</v>
      </c>
      <c r="O71" t="s">
        <v>571</v>
      </c>
    </row>
    <row r="72" spans="1:15" ht="15">
      <c r="A72" t="s">
        <v>52</v>
      </c>
      <c r="B72" t="s">
        <v>46</v>
      </c>
      <c r="C72" t="s">
        <v>53</v>
      </c>
      <c r="D72" s="16">
        <v>0.89</v>
      </c>
      <c r="E72" s="16">
        <v>65.25</v>
      </c>
      <c r="F72" s="16">
        <v>-84.25</v>
      </c>
      <c r="G72">
        <v>0.59361924686192502</v>
      </c>
      <c r="H72">
        <v>0.26</v>
      </c>
      <c r="I72" t="s">
        <v>32</v>
      </c>
      <c r="J72">
        <v>0.35731266641308501</v>
      </c>
      <c r="K72">
        <v>0.98625903385317604</v>
      </c>
      <c r="L72">
        <v>2011</v>
      </c>
      <c r="M72">
        <v>2011</v>
      </c>
      <c r="N72" t="s">
        <v>55</v>
      </c>
      <c r="O72" t="s">
        <v>571</v>
      </c>
    </row>
    <row r="73" spans="1:15" ht="15">
      <c r="A73" t="s">
        <v>52</v>
      </c>
      <c r="B73" t="s">
        <v>46</v>
      </c>
      <c r="C73" t="s">
        <v>53</v>
      </c>
      <c r="D73" s="16">
        <v>0.94</v>
      </c>
      <c r="E73" s="16">
        <v>65.25</v>
      </c>
      <c r="F73" s="16">
        <v>-84.75</v>
      </c>
      <c r="G73">
        <v>0.59361924686192502</v>
      </c>
      <c r="H73">
        <v>0.26</v>
      </c>
      <c r="I73" t="s">
        <v>32</v>
      </c>
      <c r="J73">
        <v>0.35731266641308501</v>
      </c>
      <c r="K73">
        <v>0.98625903385317604</v>
      </c>
      <c r="L73">
        <v>2011</v>
      </c>
      <c r="M73">
        <v>2011</v>
      </c>
      <c r="N73" t="s">
        <v>55</v>
      </c>
      <c r="O73" t="s">
        <v>571</v>
      </c>
    </row>
    <row r="74" spans="1:15" ht="15">
      <c r="A74" t="s">
        <v>52</v>
      </c>
      <c r="B74" t="s">
        <v>46</v>
      </c>
      <c r="C74" t="s">
        <v>53</v>
      </c>
      <c r="D74" s="16">
        <v>1</v>
      </c>
      <c r="E74" s="16">
        <v>65.75</v>
      </c>
      <c r="F74" s="16">
        <v>-85.75</v>
      </c>
      <c r="G74">
        <v>0.59361924686192502</v>
      </c>
      <c r="H74">
        <v>0.26</v>
      </c>
      <c r="I74" t="s">
        <v>32</v>
      </c>
      <c r="J74">
        <v>0.35731266641308501</v>
      </c>
      <c r="K74">
        <v>0.98625903385317604</v>
      </c>
      <c r="L74">
        <v>2011</v>
      </c>
      <c r="M74">
        <v>2011</v>
      </c>
      <c r="N74" t="s">
        <v>55</v>
      </c>
      <c r="O74" t="s">
        <v>571</v>
      </c>
    </row>
    <row r="75" spans="1:15" ht="15">
      <c r="A75" t="s">
        <v>52</v>
      </c>
      <c r="B75" t="s">
        <v>46</v>
      </c>
      <c r="C75" t="s">
        <v>53</v>
      </c>
      <c r="D75" s="16">
        <v>0.44</v>
      </c>
      <c r="E75" s="16">
        <v>65.75</v>
      </c>
      <c r="F75" s="16">
        <v>-88.75</v>
      </c>
      <c r="G75">
        <v>0.59361924686192502</v>
      </c>
      <c r="H75">
        <v>0.26</v>
      </c>
      <c r="I75" t="s">
        <v>32</v>
      </c>
      <c r="J75">
        <v>0.35731266641308501</v>
      </c>
      <c r="K75">
        <v>0.98625903385317604</v>
      </c>
      <c r="L75">
        <v>2011</v>
      </c>
      <c r="M75">
        <v>2011</v>
      </c>
      <c r="N75" t="s">
        <v>55</v>
      </c>
      <c r="O75" t="s">
        <v>571</v>
      </c>
    </row>
    <row r="76" spans="1:15" ht="15">
      <c r="A76" t="s">
        <v>52</v>
      </c>
      <c r="B76" t="s">
        <v>46</v>
      </c>
      <c r="C76" t="s">
        <v>53</v>
      </c>
      <c r="D76" s="16">
        <v>0.36</v>
      </c>
      <c r="E76" s="16">
        <v>65.25</v>
      </c>
      <c r="F76" s="16">
        <v>-88.25</v>
      </c>
      <c r="G76">
        <v>0.59361924686192502</v>
      </c>
      <c r="H76">
        <v>0.26</v>
      </c>
      <c r="I76" t="s">
        <v>32</v>
      </c>
      <c r="J76">
        <v>0.35731266641308501</v>
      </c>
      <c r="K76">
        <v>0.98625903385317604</v>
      </c>
      <c r="L76">
        <v>2011</v>
      </c>
      <c r="M76">
        <v>2011</v>
      </c>
      <c r="N76" t="s">
        <v>55</v>
      </c>
      <c r="O76" t="s">
        <v>571</v>
      </c>
    </row>
    <row r="77" spans="1:15" ht="15">
      <c r="A77" t="s">
        <v>52</v>
      </c>
      <c r="B77" t="s">
        <v>46</v>
      </c>
      <c r="C77" t="s">
        <v>53</v>
      </c>
      <c r="D77" s="16">
        <v>0.08</v>
      </c>
      <c r="E77" s="16">
        <v>66.75</v>
      </c>
      <c r="F77" s="16">
        <v>-84.25</v>
      </c>
      <c r="G77">
        <v>0.59361924686192502</v>
      </c>
      <c r="H77">
        <v>0.26</v>
      </c>
      <c r="I77" t="s">
        <v>32</v>
      </c>
      <c r="J77">
        <v>0.35731266641308501</v>
      </c>
      <c r="K77">
        <v>0.98625903385317604</v>
      </c>
      <c r="L77">
        <v>2011</v>
      </c>
      <c r="M77">
        <v>2011</v>
      </c>
      <c r="N77" t="s">
        <v>55</v>
      </c>
      <c r="O77" t="s">
        <v>571</v>
      </c>
    </row>
    <row r="78" spans="1:15" ht="15">
      <c r="A78" t="s">
        <v>52</v>
      </c>
      <c r="B78" t="s">
        <v>46</v>
      </c>
      <c r="C78" t="s">
        <v>53</v>
      </c>
      <c r="D78" s="16">
        <v>0.64</v>
      </c>
      <c r="E78" s="16">
        <v>65.25</v>
      </c>
      <c r="F78" s="16">
        <v>-87.25</v>
      </c>
      <c r="G78">
        <v>0.59361924686192502</v>
      </c>
      <c r="H78">
        <v>0.26</v>
      </c>
      <c r="I78" t="s">
        <v>32</v>
      </c>
      <c r="J78">
        <v>0.35731266641308501</v>
      </c>
      <c r="K78">
        <v>0.98625903385317604</v>
      </c>
      <c r="L78">
        <v>2011</v>
      </c>
      <c r="M78">
        <v>2011</v>
      </c>
      <c r="N78" t="s">
        <v>55</v>
      </c>
      <c r="O78" t="s">
        <v>571</v>
      </c>
    </row>
    <row r="79" spans="1:15" ht="15">
      <c r="A79" t="s">
        <v>52</v>
      </c>
      <c r="B79" t="s">
        <v>46</v>
      </c>
      <c r="C79" t="s">
        <v>53</v>
      </c>
      <c r="D79" s="16">
        <v>0.4</v>
      </c>
      <c r="E79" s="16">
        <v>65.75</v>
      </c>
      <c r="F79" s="16">
        <v>-86.75</v>
      </c>
      <c r="G79">
        <v>0.59361924686192502</v>
      </c>
      <c r="H79">
        <v>0.26</v>
      </c>
      <c r="I79" t="s">
        <v>32</v>
      </c>
      <c r="J79">
        <v>0.35731266641308501</v>
      </c>
      <c r="K79">
        <v>0.98625903385317604</v>
      </c>
      <c r="L79">
        <v>2011</v>
      </c>
      <c r="M79">
        <v>2011</v>
      </c>
      <c r="N79" t="s">
        <v>55</v>
      </c>
      <c r="O79" t="s">
        <v>571</v>
      </c>
    </row>
    <row r="80" spans="1:15" ht="15">
      <c r="A80" t="s">
        <v>52</v>
      </c>
      <c r="B80" t="s">
        <v>46</v>
      </c>
      <c r="C80" t="s">
        <v>53</v>
      </c>
      <c r="D80" s="16">
        <v>0.52</v>
      </c>
      <c r="E80" s="16">
        <v>66.25</v>
      </c>
      <c r="F80" s="16">
        <v>-86.75</v>
      </c>
      <c r="G80">
        <v>0.59361924686192502</v>
      </c>
      <c r="H80">
        <v>0.26</v>
      </c>
      <c r="I80" t="s">
        <v>32</v>
      </c>
      <c r="J80">
        <v>0.35731266641308501</v>
      </c>
      <c r="K80">
        <v>0.98625903385317604</v>
      </c>
      <c r="L80">
        <v>2011</v>
      </c>
      <c r="M80">
        <v>2011</v>
      </c>
      <c r="N80" t="s">
        <v>55</v>
      </c>
      <c r="O80" t="s">
        <v>571</v>
      </c>
    </row>
    <row r="81" spans="1:15" ht="15">
      <c r="A81" t="s">
        <v>52</v>
      </c>
      <c r="B81" t="s">
        <v>46</v>
      </c>
      <c r="C81" t="s">
        <v>53</v>
      </c>
      <c r="D81" s="16">
        <v>0</v>
      </c>
      <c r="E81" s="16">
        <v>66.75</v>
      </c>
      <c r="F81" s="16">
        <v>-84.75</v>
      </c>
      <c r="G81">
        <v>0.59361924686192502</v>
      </c>
      <c r="H81">
        <v>0.26</v>
      </c>
      <c r="I81" t="s">
        <v>32</v>
      </c>
      <c r="J81">
        <v>0.35731266641308501</v>
      </c>
      <c r="K81">
        <v>0.98625903385317604</v>
      </c>
      <c r="L81">
        <v>2011</v>
      </c>
      <c r="M81">
        <v>2011</v>
      </c>
      <c r="N81" t="s">
        <v>55</v>
      </c>
      <c r="O81" t="s">
        <v>571</v>
      </c>
    </row>
    <row r="82" spans="1:15" ht="15">
      <c r="A82" t="s">
        <v>52</v>
      </c>
      <c r="B82" t="s">
        <v>46</v>
      </c>
      <c r="C82" t="s">
        <v>53</v>
      </c>
      <c r="D82" s="16">
        <v>0.28000000000000003</v>
      </c>
      <c r="E82" s="16">
        <v>66.75</v>
      </c>
      <c r="F82" s="16">
        <v>-83.75</v>
      </c>
      <c r="G82">
        <v>0.59361924686192502</v>
      </c>
      <c r="H82">
        <v>0.26</v>
      </c>
      <c r="I82" t="s">
        <v>32</v>
      </c>
      <c r="J82">
        <v>0.35731266641308501</v>
      </c>
      <c r="K82">
        <v>0.98625903385317604</v>
      </c>
      <c r="L82">
        <v>2011</v>
      </c>
      <c r="M82">
        <v>2011</v>
      </c>
      <c r="N82" t="s">
        <v>55</v>
      </c>
      <c r="O82" t="s">
        <v>571</v>
      </c>
    </row>
    <row r="83" spans="1:15" ht="15">
      <c r="A83" t="s">
        <v>52</v>
      </c>
      <c r="B83" t="s">
        <v>46</v>
      </c>
      <c r="C83" t="s">
        <v>53</v>
      </c>
      <c r="D83" s="16">
        <v>0</v>
      </c>
      <c r="E83" s="16">
        <v>65.75</v>
      </c>
      <c r="F83" s="16">
        <v>-91.25</v>
      </c>
      <c r="G83">
        <v>0.59361924686192502</v>
      </c>
      <c r="H83">
        <v>0.26</v>
      </c>
      <c r="I83" t="s">
        <v>32</v>
      </c>
      <c r="J83">
        <v>0.35731266641308501</v>
      </c>
      <c r="K83">
        <v>0.98625903385317604</v>
      </c>
      <c r="L83">
        <v>2011</v>
      </c>
      <c r="M83">
        <v>2011</v>
      </c>
      <c r="N83" t="s">
        <v>55</v>
      </c>
      <c r="O83" t="s">
        <v>571</v>
      </c>
    </row>
    <row r="84" spans="1:15" ht="15">
      <c r="A84" t="s">
        <v>52</v>
      </c>
      <c r="B84" t="s">
        <v>46</v>
      </c>
      <c r="C84" t="s">
        <v>53</v>
      </c>
      <c r="D84" s="16">
        <v>0.36</v>
      </c>
      <c r="E84" s="16">
        <v>65.25</v>
      </c>
      <c r="F84" s="16">
        <v>-89.25</v>
      </c>
      <c r="G84">
        <v>0.59361924686192502</v>
      </c>
      <c r="H84">
        <v>0.26</v>
      </c>
      <c r="I84" t="s">
        <v>32</v>
      </c>
      <c r="J84">
        <v>0.35731266641308501</v>
      </c>
      <c r="K84">
        <v>0.98625903385317604</v>
      </c>
      <c r="L84">
        <v>2011</v>
      </c>
      <c r="M84">
        <v>2011</v>
      </c>
      <c r="N84" t="s">
        <v>55</v>
      </c>
      <c r="O84" t="s">
        <v>571</v>
      </c>
    </row>
    <row r="85" spans="1:15" ht="15">
      <c r="A85" t="s">
        <v>52</v>
      </c>
      <c r="B85" t="s">
        <v>46</v>
      </c>
      <c r="C85" t="s">
        <v>53</v>
      </c>
      <c r="D85" s="16">
        <v>0.32</v>
      </c>
      <c r="E85" s="16">
        <v>66.75</v>
      </c>
      <c r="F85" s="16">
        <v>-85.25</v>
      </c>
      <c r="G85">
        <v>0.59361924686192502</v>
      </c>
      <c r="H85">
        <v>0.26</v>
      </c>
      <c r="I85" t="s">
        <v>32</v>
      </c>
      <c r="J85">
        <v>0.35731266641308501</v>
      </c>
      <c r="K85">
        <v>0.98625903385317604</v>
      </c>
      <c r="L85">
        <v>2011</v>
      </c>
      <c r="M85">
        <v>2011</v>
      </c>
      <c r="N85" t="s">
        <v>55</v>
      </c>
      <c r="O85" t="s">
        <v>571</v>
      </c>
    </row>
    <row r="86" spans="1:15" ht="15">
      <c r="A86" t="s">
        <v>52</v>
      </c>
      <c r="B86" t="s">
        <v>46</v>
      </c>
      <c r="C86" t="s">
        <v>53</v>
      </c>
      <c r="D86" s="16">
        <v>0.72</v>
      </c>
      <c r="E86" s="16">
        <v>66.75</v>
      </c>
      <c r="F86" s="16">
        <v>-82.75</v>
      </c>
      <c r="G86">
        <v>0.59361924686192502</v>
      </c>
      <c r="H86">
        <v>0.26</v>
      </c>
      <c r="I86" t="s">
        <v>32</v>
      </c>
      <c r="J86">
        <v>0.35731266641308501</v>
      </c>
      <c r="K86">
        <v>0.98625903385317604</v>
      </c>
      <c r="L86">
        <v>2011</v>
      </c>
      <c r="M86">
        <v>2011</v>
      </c>
      <c r="N86" t="s">
        <v>55</v>
      </c>
      <c r="O86" t="s">
        <v>571</v>
      </c>
    </row>
    <row r="87" spans="1:15" ht="15">
      <c r="A87" t="s">
        <v>52</v>
      </c>
      <c r="B87" t="s">
        <v>46</v>
      </c>
      <c r="C87" t="s">
        <v>53</v>
      </c>
      <c r="D87" s="16">
        <v>0.68</v>
      </c>
      <c r="E87" s="16">
        <v>65.25</v>
      </c>
      <c r="F87" s="16">
        <v>-87.75</v>
      </c>
      <c r="G87">
        <v>0.59361924686192502</v>
      </c>
      <c r="H87">
        <v>0.26</v>
      </c>
      <c r="I87" t="s">
        <v>32</v>
      </c>
      <c r="J87">
        <v>0.35731266641308501</v>
      </c>
      <c r="K87">
        <v>0.98625903385317604</v>
      </c>
      <c r="L87">
        <v>2011</v>
      </c>
      <c r="M87">
        <v>2011</v>
      </c>
      <c r="N87" t="s">
        <v>55</v>
      </c>
      <c r="O87" t="s">
        <v>571</v>
      </c>
    </row>
    <row r="88" spans="1:15" ht="15">
      <c r="A88" t="s">
        <v>52</v>
      </c>
      <c r="B88" t="s">
        <v>46</v>
      </c>
      <c r="C88" t="s">
        <v>53</v>
      </c>
      <c r="D88" s="16">
        <v>0.16</v>
      </c>
      <c r="E88" s="16">
        <v>65.75</v>
      </c>
      <c r="F88" s="16">
        <v>-90.25</v>
      </c>
      <c r="G88">
        <v>0.59361924686192502</v>
      </c>
      <c r="H88">
        <v>0.26</v>
      </c>
      <c r="I88" t="s">
        <v>32</v>
      </c>
      <c r="J88">
        <v>0.35731266641308501</v>
      </c>
      <c r="K88">
        <v>0.98625903385317604</v>
      </c>
      <c r="L88">
        <v>2011</v>
      </c>
      <c r="M88">
        <v>2011</v>
      </c>
      <c r="N88" t="s">
        <v>55</v>
      </c>
      <c r="O88" t="s">
        <v>571</v>
      </c>
    </row>
    <row r="89" spans="1:15" ht="15">
      <c r="A89" t="s">
        <v>56</v>
      </c>
      <c r="B89" t="s">
        <v>46</v>
      </c>
      <c r="C89" t="s">
        <v>53</v>
      </c>
      <c r="D89" s="16">
        <v>1</v>
      </c>
      <c r="E89" s="16">
        <v>72.75</v>
      </c>
      <c r="F89" s="16">
        <v>-86.25</v>
      </c>
      <c r="G89">
        <v>2.2121583527393063</v>
      </c>
      <c r="H89">
        <v>0.23</v>
      </c>
      <c r="I89" t="s">
        <v>32</v>
      </c>
      <c r="J89">
        <v>1.4233361931609265</v>
      </c>
      <c r="K89">
        <v>3.4382890060056379</v>
      </c>
      <c r="L89">
        <v>2010</v>
      </c>
      <c r="M89">
        <v>2010</v>
      </c>
      <c r="N89" t="s">
        <v>58</v>
      </c>
      <c r="O89" t="s">
        <v>57</v>
      </c>
    </row>
    <row r="90" spans="1:15" ht="15">
      <c r="A90" t="s">
        <v>56</v>
      </c>
      <c r="B90" t="s">
        <v>46</v>
      </c>
      <c r="C90" t="s">
        <v>53</v>
      </c>
      <c r="D90" s="16">
        <v>1</v>
      </c>
      <c r="E90" s="16">
        <v>72.25</v>
      </c>
      <c r="F90" s="16">
        <v>-85.75</v>
      </c>
      <c r="G90">
        <v>2.2121583527393063</v>
      </c>
      <c r="H90">
        <v>0.23</v>
      </c>
      <c r="I90" t="s">
        <v>32</v>
      </c>
      <c r="J90">
        <v>1.4233361931609265</v>
      </c>
      <c r="K90">
        <v>3.4382890060056379</v>
      </c>
      <c r="L90">
        <v>2010</v>
      </c>
      <c r="M90">
        <v>2010</v>
      </c>
      <c r="N90" t="s">
        <v>58</v>
      </c>
      <c r="O90" t="s">
        <v>57</v>
      </c>
    </row>
    <row r="91" spans="1:15" ht="15">
      <c r="A91" t="s">
        <v>56</v>
      </c>
      <c r="B91" t="s">
        <v>46</v>
      </c>
      <c r="C91" t="s">
        <v>53</v>
      </c>
      <c r="D91" s="16">
        <v>0.98</v>
      </c>
      <c r="E91" s="16">
        <v>73.25</v>
      </c>
      <c r="F91" s="16">
        <v>-85.75</v>
      </c>
      <c r="G91">
        <v>2.2121583527393063</v>
      </c>
      <c r="H91">
        <v>0.23</v>
      </c>
      <c r="I91" t="s">
        <v>32</v>
      </c>
      <c r="J91">
        <v>1.4233361931609265</v>
      </c>
      <c r="K91">
        <v>3.4382890060056379</v>
      </c>
      <c r="L91">
        <v>2010</v>
      </c>
      <c r="M91">
        <v>2010</v>
      </c>
      <c r="N91" t="s">
        <v>58</v>
      </c>
      <c r="O91" t="s">
        <v>57</v>
      </c>
    </row>
    <row r="92" spans="1:15" ht="15">
      <c r="A92" t="s">
        <v>56</v>
      </c>
      <c r="B92" t="s">
        <v>46</v>
      </c>
      <c r="C92" t="s">
        <v>53</v>
      </c>
      <c r="D92" s="16">
        <v>1</v>
      </c>
      <c r="E92" s="16">
        <v>72.25</v>
      </c>
      <c r="F92" s="16">
        <v>-86.25</v>
      </c>
      <c r="G92">
        <v>2.2121583527393063</v>
      </c>
      <c r="H92">
        <v>0.23</v>
      </c>
      <c r="I92" t="s">
        <v>32</v>
      </c>
      <c r="J92">
        <v>1.4233361931609265</v>
      </c>
      <c r="K92">
        <v>3.4382890060056379</v>
      </c>
      <c r="L92">
        <v>2010</v>
      </c>
      <c r="M92">
        <v>2010</v>
      </c>
      <c r="N92" t="s">
        <v>58</v>
      </c>
      <c r="O92" t="s">
        <v>57</v>
      </c>
    </row>
    <row r="93" spans="1:15" ht="15">
      <c r="A93" t="s">
        <v>56</v>
      </c>
      <c r="B93" t="s">
        <v>46</v>
      </c>
      <c r="C93" t="s">
        <v>53</v>
      </c>
      <c r="D93" s="16">
        <v>1</v>
      </c>
      <c r="E93" s="16">
        <v>72.75</v>
      </c>
      <c r="F93" s="16">
        <v>-85.75</v>
      </c>
      <c r="G93">
        <v>2.2121583527393063</v>
      </c>
      <c r="H93">
        <v>0.23</v>
      </c>
      <c r="I93" t="s">
        <v>32</v>
      </c>
      <c r="J93">
        <v>1.4233361931609265</v>
      </c>
      <c r="K93">
        <v>3.4382890060056379</v>
      </c>
      <c r="L93">
        <v>2010</v>
      </c>
      <c r="M93">
        <v>2010</v>
      </c>
      <c r="N93" t="s">
        <v>58</v>
      </c>
      <c r="O93" t="s">
        <v>57</v>
      </c>
    </row>
    <row r="94" spans="1:15" ht="15">
      <c r="A94" t="s">
        <v>56</v>
      </c>
      <c r="B94" t="s">
        <v>46</v>
      </c>
      <c r="C94" t="s">
        <v>53</v>
      </c>
      <c r="D94" s="16">
        <v>1</v>
      </c>
      <c r="E94" s="16">
        <v>73.25</v>
      </c>
      <c r="F94" s="16">
        <v>-85.25</v>
      </c>
      <c r="G94">
        <v>2.2121583527393063</v>
      </c>
      <c r="H94">
        <v>0.23</v>
      </c>
      <c r="I94" t="s">
        <v>32</v>
      </c>
      <c r="J94">
        <v>1.4233361931609265</v>
      </c>
      <c r="K94">
        <v>3.4382890060056379</v>
      </c>
      <c r="L94">
        <v>2010</v>
      </c>
      <c r="M94">
        <v>2010</v>
      </c>
      <c r="N94" t="s">
        <v>58</v>
      </c>
      <c r="O94" t="s">
        <v>57</v>
      </c>
    </row>
    <row r="95" spans="1:15" ht="15">
      <c r="A95" t="s">
        <v>56</v>
      </c>
      <c r="B95" t="s">
        <v>46</v>
      </c>
      <c r="C95" t="s">
        <v>53</v>
      </c>
      <c r="D95" s="16">
        <v>1</v>
      </c>
      <c r="E95" s="16">
        <v>71.75</v>
      </c>
      <c r="F95" s="16">
        <v>-85.75</v>
      </c>
      <c r="G95">
        <v>2.2121583527393063</v>
      </c>
      <c r="H95">
        <v>0.23</v>
      </c>
      <c r="I95" t="s">
        <v>32</v>
      </c>
      <c r="J95">
        <v>1.4233361931609265</v>
      </c>
      <c r="K95">
        <v>3.4382890060056379</v>
      </c>
      <c r="L95">
        <v>2010</v>
      </c>
      <c r="M95">
        <v>2010</v>
      </c>
      <c r="N95" t="s">
        <v>58</v>
      </c>
      <c r="O95" t="s">
        <v>57</v>
      </c>
    </row>
    <row r="96" spans="1:15" ht="15">
      <c r="A96" t="s">
        <v>56</v>
      </c>
      <c r="B96" t="s">
        <v>46</v>
      </c>
      <c r="C96" t="s">
        <v>53</v>
      </c>
      <c r="D96" s="16">
        <v>1</v>
      </c>
      <c r="E96" s="16">
        <v>73.75</v>
      </c>
      <c r="F96" s="16">
        <v>-84.25</v>
      </c>
      <c r="G96">
        <v>2.2121583527393063</v>
      </c>
      <c r="H96">
        <v>0.23</v>
      </c>
      <c r="I96" t="s">
        <v>32</v>
      </c>
      <c r="J96">
        <v>1.4233361931609265</v>
      </c>
      <c r="K96">
        <v>3.4382890060056379</v>
      </c>
      <c r="L96">
        <v>2010</v>
      </c>
      <c r="M96">
        <v>2010</v>
      </c>
      <c r="N96" t="s">
        <v>58</v>
      </c>
      <c r="O96" t="s">
        <v>57</v>
      </c>
    </row>
    <row r="97" spans="1:15" ht="15">
      <c r="A97" t="s">
        <v>56</v>
      </c>
      <c r="B97" t="s">
        <v>46</v>
      </c>
      <c r="C97" t="s">
        <v>53</v>
      </c>
      <c r="D97" s="16">
        <v>1</v>
      </c>
      <c r="E97" s="16">
        <v>73.75</v>
      </c>
      <c r="F97" s="16">
        <v>-84.75</v>
      </c>
      <c r="G97">
        <v>2.2121583527393063</v>
      </c>
      <c r="H97">
        <v>0.23</v>
      </c>
      <c r="I97" t="s">
        <v>32</v>
      </c>
      <c r="J97">
        <v>1.4233361931609265</v>
      </c>
      <c r="K97">
        <v>3.4382890060056379</v>
      </c>
      <c r="L97">
        <v>2010</v>
      </c>
      <c r="M97">
        <v>2010</v>
      </c>
      <c r="N97" t="s">
        <v>58</v>
      </c>
      <c r="O97" t="s">
        <v>57</v>
      </c>
    </row>
    <row r="98" spans="1:15" ht="15">
      <c r="A98" t="s">
        <v>56</v>
      </c>
      <c r="B98" t="s">
        <v>46</v>
      </c>
      <c r="C98" t="s">
        <v>53</v>
      </c>
      <c r="D98" s="16">
        <v>1</v>
      </c>
      <c r="E98" s="16">
        <v>71.75</v>
      </c>
      <c r="F98" s="16">
        <v>-85.25</v>
      </c>
      <c r="G98">
        <v>2.2121583527393063</v>
      </c>
      <c r="H98">
        <v>0.23</v>
      </c>
      <c r="I98" t="s">
        <v>32</v>
      </c>
      <c r="J98">
        <v>1.4233361931609265</v>
      </c>
      <c r="K98">
        <v>3.4382890060056379</v>
      </c>
      <c r="L98">
        <v>2010</v>
      </c>
      <c r="M98">
        <v>2010</v>
      </c>
      <c r="N98" t="s">
        <v>58</v>
      </c>
      <c r="O98" t="s">
        <v>57</v>
      </c>
    </row>
    <row r="99" spans="1:15" ht="15">
      <c r="A99" t="s">
        <v>56</v>
      </c>
      <c r="B99" t="s">
        <v>46</v>
      </c>
      <c r="C99" t="s">
        <v>53</v>
      </c>
      <c r="D99" s="16">
        <v>1</v>
      </c>
      <c r="E99" s="16">
        <v>73.25</v>
      </c>
      <c r="F99" s="16">
        <v>-84.75</v>
      </c>
      <c r="G99">
        <v>2.2121583527393063</v>
      </c>
      <c r="H99">
        <v>0.23</v>
      </c>
      <c r="I99" t="s">
        <v>32</v>
      </c>
      <c r="J99">
        <v>1.4233361931609265</v>
      </c>
      <c r="K99">
        <v>3.4382890060056379</v>
      </c>
      <c r="L99">
        <v>2010</v>
      </c>
      <c r="M99">
        <v>2010</v>
      </c>
      <c r="N99" t="s">
        <v>58</v>
      </c>
      <c r="O99" t="s">
        <v>57</v>
      </c>
    </row>
    <row r="100" spans="1:15" ht="15">
      <c r="A100" t="s">
        <v>56</v>
      </c>
      <c r="B100" t="s">
        <v>46</v>
      </c>
      <c r="C100" t="s">
        <v>53</v>
      </c>
      <c r="D100" s="16">
        <v>1</v>
      </c>
      <c r="E100" s="16">
        <v>72.25</v>
      </c>
      <c r="F100" s="16">
        <v>-85.25</v>
      </c>
      <c r="G100">
        <v>2.2121583527393063</v>
      </c>
      <c r="H100">
        <v>0.23</v>
      </c>
      <c r="I100" t="s">
        <v>32</v>
      </c>
      <c r="J100">
        <v>1.4233361931609265</v>
      </c>
      <c r="K100">
        <v>3.4382890060056379</v>
      </c>
      <c r="L100">
        <v>2010</v>
      </c>
      <c r="M100">
        <v>2010</v>
      </c>
      <c r="N100" t="s">
        <v>58</v>
      </c>
      <c r="O100" t="s">
        <v>57</v>
      </c>
    </row>
    <row r="101" spans="1:15" ht="15">
      <c r="A101" t="s">
        <v>56</v>
      </c>
      <c r="B101" t="s">
        <v>46</v>
      </c>
      <c r="C101" t="s">
        <v>53</v>
      </c>
      <c r="D101" s="16">
        <v>1</v>
      </c>
      <c r="E101" s="16">
        <v>73.75</v>
      </c>
      <c r="F101" s="16">
        <v>-83.75</v>
      </c>
      <c r="G101">
        <v>2.2121583527393063</v>
      </c>
      <c r="H101">
        <v>0.23</v>
      </c>
      <c r="I101" t="s">
        <v>32</v>
      </c>
      <c r="J101">
        <v>1.4233361931609265</v>
      </c>
      <c r="K101">
        <v>3.4382890060056379</v>
      </c>
      <c r="L101">
        <v>2010</v>
      </c>
      <c r="M101">
        <v>2010</v>
      </c>
      <c r="N101" t="s">
        <v>58</v>
      </c>
      <c r="O101" t="s">
        <v>57</v>
      </c>
    </row>
    <row r="102" spans="1:15" ht="15">
      <c r="A102" t="s">
        <v>56</v>
      </c>
      <c r="B102" t="s">
        <v>46</v>
      </c>
      <c r="C102" t="s">
        <v>53</v>
      </c>
      <c r="D102" s="16">
        <v>1</v>
      </c>
      <c r="E102" s="16">
        <v>71.75</v>
      </c>
      <c r="F102" s="16">
        <v>-84.75</v>
      </c>
      <c r="G102">
        <v>2.2121583527393063</v>
      </c>
      <c r="H102">
        <v>0.23</v>
      </c>
      <c r="I102" t="s">
        <v>32</v>
      </c>
      <c r="J102">
        <v>1.4233361931609265</v>
      </c>
      <c r="K102">
        <v>3.4382890060056379</v>
      </c>
      <c r="L102">
        <v>2010</v>
      </c>
      <c r="M102">
        <v>2010</v>
      </c>
      <c r="N102" t="s">
        <v>58</v>
      </c>
      <c r="O102" t="s">
        <v>57</v>
      </c>
    </row>
    <row r="103" spans="1:15" ht="15">
      <c r="A103" t="s">
        <v>56</v>
      </c>
      <c r="B103" t="s">
        <v>46</v>
      </c>
      <c r="C103" t="s">
        <v>53</v>
      </c>
      <c r="D103" s="16">
        <v>1</v>
      </c>
      <c r="E103" s="16">
        <v>73.25</v>
      </c>
      <c r="F103" s="16">
        <v>-86.25</v>
      </c>
      <c r="G103">
        <v>2.2121583527393063</v>
      </c>
      <c r="H103">
        <v>0.23</v>
      </c>
      <c r="I103" t="s">
        <v>32</v>
      </c>
      <c r="J103">
        <v>1.4233361931609265</v>
      </c>
      <c r="K103">
        <v>3.4382890060056379</v>
      </c>
      <c r="L103">
        <v>2010</v>
      </c>
      <c r="M103">
        <v>2010</v>
      </c>
      <c r="N103" t="s">
        <v>58</v>
      </c>
      <c r="O103" t="s">
        <v>57</v>
      </c>
    </row>
    <row r="104" spans="1:15" ht="15">
      <c r="A104" t="s">
        <v>56</v>
      </c>
      <c r="B104" t="s">
        <v>46</v>
      </c>
      <c r="C104" t="s">
        <v>53</v>
      </c>
      <c r="D104" s="16">
        <v>1</v>
      </c>
      <c r="E104" s="16">
        <v>72.75</v>
      </c>
      <c r="F104" s="16">
        <v>-86.75</v>
      </c>
      <c r="G104">
        <v>2.2121583527393063</v>
      </c>
      <c r="H104">
        <v>0.23</v>
      </c>
      <c r="I104" t="s">
        <v>32</v>
      </c>
      <c r="J104">
        <v>1.4233361931609265</v>
      </c>
      <c r="K104">
        <v>3.4382890060056379</v>
      </c>
      <c r="L104">
        <v>2010</v>
      </c>
      <c r="M104">
        <v>2010</v>
      </c>
      <c r="N104" t="s">
        <v>58</v>
      </c>
      <c r="O104" t="s">
        <v>57</v>
      </c>
    </row>
    <row r="105" spans="1:15" ht="15">
      <c r="A105" t="s">
        <v>56</v>
      </c>
      <c r="B105" t="s">
        <v>46</v>
      </c>
      <c r="C105" t="s">
        <v>53</v>
      </c>
      <c r="D105" s="16">
        <v>1</v>
      </c>
      <c r="E105" s="16">
        <v>71.75</v>
      </c>
      <c r="F105" s="16">
        <v>-86.25</v>
      </c>
      <c r="G105">
        <v>2.2121583527393063</v>
      </c>
      <c r="H105">
        <v>0.23</v>
      </c>
      <c r="I105" t="s">
        <v>32</v>
      </c>
      <c r="J105">
        <v>1.4233361931609265</v>
      </c>
      <c r="K105">
        <v>3.4382890060056379</v>
      </c>
      <c r="L105">
        <v>2010</v>
      </c>
      <c r="M105">
        <v>2010</v>
      </c>
      <c r="N105" t="s">
        <v>58</v>
      </c>
      <c r="O105" t="s">
        <v>57</v>
      </c>
    </row>
    <row r="106" spans="1:15" ht="15">
      <c r="A106" t="s">
        <v>56</v>
      </c>
      <c r="B106" t="s">
        <v>46</v>
      </c>
      <c r="C106" t="s">
        <v>53</v>
      </c>
      <c r="D106" s="16">
        <v>0.76</v>
      </c>
      <c r="E106" s="16">
        <v>72.25</v>
      </c>
      <c r="F106" s="16">
        <v>-84.75</v>
      </c>
      <c r="G106">
        <v>2.2121583527393063</v>
      </c>
      <c r="H106">
        <v>0.23</v>
      </c>
      <c r="I106" t="s">
        <v>32</v>
      </c>
      <c r="J106">
        <v>1.4233361931609265</v>
      </c>
      <c r="K106">
        <v>3.4382890060056379</v>
      </c>
      <c r="L106">
        <v>2010</v>
      </c>
      <c r="M106">
        <v>2010</v>
      </c>
      <c r="N106" t="s">
        <v>58</v>
      </c>
      <c r="O106" t="s">
        <v>57</v>
      </c>
    </row>
    <row r="107" spans="1:15" ht="15">
      <c r="A107" t="s">
        <v>56</v>
      </c>
      <c r="B107" t="s">
        <v>46</v>
      </c>
      <c r="C107" t="s">
        <v>53</v>
      </c>
      <c r="D107" s="16">
        <v>0.32</v>
      </c>
      <c r="E107" s="16">
        <v>71.25</v>
      </c>
      <c r="F107" s="16">
        <v>-84.75</v>
      </c>
      <c r="G107">
        <v>2.2121583527393063</v>
      </c>
      <c r="H107">
        <v>0.23</v>
      </c>
      <c r="I107" t="s">
        <v>32</v>
      </c>
      <c r="J107">
        <v>1.4233361931609265</v>
      </c>
      <c r="K107">
        <v>3.4382890060056379</v>
      </c>
      <c r="L107">
        <v>2010</v>
      </c>
      <c r="M107">
        <v>2010</v>
      </c>
      <c r="N107" t="s">
        <v>58</v>
      </c>
      <c r="O107" t="s">
        <v>57</v>
      </c>
    </row>
    <row r="108" spans="1:15" ht="15">
      <c r="A108" t="s">
        <v>56</v>
      </c>
      <c r="B108" t="s">
        <v>46</v>
      </c>
      <c r="C108" t="s">
        <v>53</v>
      </c>
      <c r="D108" s="16">
        <v>1</v>
      </c>
      <c r="E108" s="16">
        <v>73.75</v>
      </c>
      <c r="F108" s="16">
        <v>-85.25</v>
      </c>
      <c r="G108">
        <v>2.2121583527393063</v>
      </c>
      <c r="H108">
        <v>0.23</v>
      </c>
      <c r="I108" t="s">
        <v>32</v>
      </c>
      <c r="J108">
        <v>1.4233361931609265</v>
      </c>
      <c r="K108">
        <v>3.4382890060056379</v>
      </c>
      <c r="L108">
        <v>2010</v>
      </c>
      <c r="M108">
        <v>2010</v>
      </c>
      <c r="N108" t="s">
        <v>58</v>
      </c>
      <c r="O108" t="s">
        <v>57</v>
      </c>
    </row>
    <row r="109" spans="1:15" ht="15">
      <c r="A109" t="s">
        <v>56</v>
      </c>
      <c r="B109" t="s">
        <v>46</v>
      </c>
      <c r="C109" t="s">
        <v>53</v>
      </c>
      <c r="D109" s="16">
        <v>1</v>
      </c>
      <c r="E109" s="16">
        <v>73.25</v>
      </c>
      <c r="F109" s="16">
        <v>-84.25</v>
      </c>
      <c r="G109">
        <v>2.2121583527393063</v>
      </c>
      <c r="H109">
        <v>0.23</v>
      </c>
      <c r="I109" t="s">
        <v>32</v>
      </c>
      <c r="J109">
        <v>1.4233361931609265</v>
      </c>
      <c r="K109">
        <v>3.4382890060056379</v>
      </c>
      <c r="L109">
        <v>2010</v>
      </c>
      <c r="M109">
        <v>2010</v>
      </c>
      <c r="N109" t="s">
        <v>58</v>
      </c>
      <c r="O109" t="s">
        <v>57</v>
      </c>
    </row>
    <row r="110" spans="1:15" ht="15">
      <c r="A110" t="s">
        <v>56</v>
      </c>
      <c r="B110" t="s">
        <v>46</v>
      </c>
      <c r="C110" t="s">
        <v>53</v>
      </c>
      <c r="D110" s="16">
        <v>1</v>
      </c>
      <c r="E110" s="16">
        <v>73.75</v>
      </c>
      <c r="F110" s="16">
        <v>-83.25</v>
      </c>
      <c r="G110">
        <v>2.2121583527393063</v>
      </c>
      <c r="H110">
        <v>0.23</v>
      </c>
      <c r="I110" t="s">
        <v>32</v>
      </c>
      <c r="J110">
        <v>1.4233361931609265</v>
      </c>
      <c r="K110">
        <v>3.4382890060056379</v>
      </c>
      <c r="L110">
        <v>2010</v>
      </c>
      <c r="M110">
        <v>2010</v>
      </c>
      <c r="N110" t="s">
        <v>58</v>
      </c>
      <c r="O110" t="s">
        <v>57</v>
      </c>
    </row>
    <row r="111" spans="1:15" ht="15">
      <c r="A111" t="s">
        <v>56</v>
      </c>
      <c r="B111" t="s">
        <v>46</v>
      </c>
      <c r="C111" t="s">
        <v>53</v>
      </c>
      <c r="D111" s="16">
        <v>1</v>
      </c>
      <c r="E111" s="16">
        <v>73.25</v>
      </c>
      <c r="F111" s="16">
        <v>-83.75</v>
      </c>
      <c r="G111">
        <v>2.2121583527393063</v>
      </c>
      <c r="H111">
        <v>0.23</v>
      </c>
      <c r="I111" t="s">
        <v>32</v>
      </c>
      <c r="J111">
        <v>1.4233361931609265</v>
      </c>
      <c r="K111">
        <v>3.4382890060056379</v>
      </c>
      <c r="L111">
        <v>2010</v>
      </c>
      <c r="M111">
        <v>2010</v>
      </c>
      <c r="N111" t="s">
        <v>58</v>
      </c>
      <c r="O111" t="s">
        <v>57</v>
      </c>
    </row>
    <row r="112" spans="1:15" ht="15">
      <c r="A112" t="s">
        <v>59</v>
      </c>
      <c r="B112" t="s">
        <v>46</v>
      </c>
      <c r="C112" t="s">
        <v>93</v>
      </c>
      <c r="D112">
        <v>1</v>
      </c>
      <c r="E112">
        <v>68.75</v>
      </c>
      <c r="F112">
        <v>-55.25</v>
      </c>
      <c r="G112">
        <v>1.2721067328575862E-2</v>
      </c>
      <c r="H112">
        <v>0.62</v>
      </c>
      <c r="I112" t="s">
        <v>32</v>
      </c>
      <c r="J112" s="15" t="s">
        <v>61</v>
      </c>
      <c r="K112" s="15" t="s">
        <v>61</v>
      </c>
      <c r="L112">
        <v>2006</v>
      </c>
      <c r="M112">
        <v>2006</v>
      </c>
      <c r="N112" t="s">
        <v>88</v>
      </c>
      <c r="O112" t="s">
        <v>87</v>
      </c>
    </row>
    <row r="113" spans="1:15" ht="15">
      <c r="A113" t="s">
        <v>59</v>
      </c>
      <c r="B113" t="s">
        <v>46</v>
      </c>
      <c r="C113" t="s">
        <v>93</v>
      </c>
      <c r="D113">
        <v>1</v>
      </c>
      <c r="E113">
        <v>68.75</v>
      </c>
      <c r="F113">
        <v>-54.75</v>
      </c>
      <c r="G113">
        <v>1.2721067328575862E-2</v>
      </c>
      <c r="H113">
        <v>0.62</v>
      </c>
      <c r="I113" t="s">
        <v>32</v>
      </c>
      <c r="J113" s="15" t="s">
        <v>61</v>
      </c>
      <c r="K113" s="15" t="s">
        <v>61</v>
      </c>
      <c r="L113">
        <v>2006</v>
      </c>
      <c r="M113">
        <v>2006</v>
      </c>
      <c r="N113" t="s">
        <v>88</v>
      </c>
      <c r="O113" t="s">
        <v>87</v>
      </c>
    </row>
    <row r="114" spans="1:15" ht="15">
      <c r="A114" t="s">
        <v>59</v>
      </c>
      <c r="B114" t="s">
        <v>46</v>
      </c>
      <c r="C114" t="s">
        <v>93</v>
      </c>
      <c r="D114">
        <v>1</v>
      </c>
      <c r="E114">
        <v>68.75</v>
      </c>
      <c r="F114">
        <v>-54.25</v>
      </c>
      <c r="G114">
        <v>1.2721067328575862E-2</v>
      </c>
      <c r="H114">
        <v>0.62</v>
      </c>
      <c r="I114" t="s">
        <v>32</v>
      </c>
      <c r="J114" s="15" t="s">
        <v>61</v>
      </c>
      <c r="K114" s="15" t="s">
        <v>61</v>
      </c>
      <c r="L114">
        <v>2006</v>
      </c>
      <c r="M114">
        <v>2006</v>
      </c>
      <c r="N114" t="s">
        <v>88</v>
      </c>
      <c r="O114" t="s">
        <v>87</v>
      </c>
    </row>
    <row r="115" spans="1:15" ht="15">
      <c r="A115" t="s">
        <v>59</v>
      </c>
      <c r="B115" t="s">
        <v>46</v>
      </c>
      <c r="C115" t="s">
        <v>93</v>
      </c>
      <c r="D115">
        <v>1</v>
      </c>
      <c r="E115">
        <v>68.75</v>
      </c>
      <c r="F115">
        <v>-53.75</v>
      </c>
      <c r="G115">
        <v>1.2721067328575862E-2</v>
      </c>
      <c r="H115">
        <v>0.62</v>
      </c>
      <c r="I115" t="s">
        <v>32</v>
      </c>
      <c r="J115" s="15" t="s">
        <v>61</v>
      </c>
      <c r="K115" s="15" t="s">
        <v>61</v>
      </c>
      <c r="L115">
        <v>2006</v>
      </c>
      <c r="M115">
        <v>2006</v>
      </c>
      <c r="N115" t="s">
        <v>88</v>
      </c>
      <c r="O115" t="s">
        <v>87</v>
      </c>
    </row>
    <row r="116" spans="1:15" ht="15">
      <c r="A116" t="s">
        <v>59</v>
      </c>
      <c r="B116" t="s">
        <v>46</v>
      </c>
      <c r="C116" t="s">
        <v>93</v>
      </c>
      <c r="D116">
        <v>1</v>
      </c>
      <c r="E116">
        <v>69.25</v>
      </c>
      <c r="F116">
        <v>-54.25</v>
      </c>
      <c r="G116">
        <v>1.2721067328575862E-2</v>
      </c>
      <c r="H116">
        <v>0.62</v>
      </c>
      <c r="I116" t="s">
        <v>32</v>
      </c>
      <c r="J116" s="15" t="s">
        <v>61</v>
      </c>
      <c r="K116" s="15" t="s">
        <v>61</v>
      </c>
      <c r="L116">
        <v>2006</v>
      </c>
      <c r="M116">
        <v>2006</v>
      </c>
      <c r="N116" t="s">
        <v>88</v>
      </c>
      <c r="O116" t="s">
        <v>87</v>
      </c>
    </row>
    <row r="117" spans="1:15" ht="15">
      <c r="A117" t="s">
        <v>59</v>
      </c>
      <c r="B117" t="s">
        <v>46</v>
      </c>
      <c r="C117" t="s">
        <v>93</v>
      </c>
      <c r="D117">
        <v>1</v>
      </c>
      <c r="E117">
        <v>69.25</v>
      </c>
      <c r="F117">
        <v>-54.75</v>
      </c>
      <c r="G117">
        <v>1.2721067328575862E-2</v>
      </c>
      <c r="H117">
        <v>0.62</v>
      </c>
      <c r="I117" t="s">
        <v>32</v>
      </c>
      <c r="J117" s="15" t="s">
        <v>61</v>
      </c>
      <c r="K117" s="15" t="s">
        <v>61</v>
      </c>
      <c r="L117">
        <v>2006</v>
      </c>
      <c r="M117">
        <v>2006</v>
      </c>
      <c r="N117" t="s">
        <v>88</v>
      </c>
      <c r="O117" t="s">
        <v>87</v>
      </c>
    </row>
    <row r="118" spans="1:15" ht="15">
      <c r="A118" t="s">
        <v>59</v>
      </c>
      <c r="B118" t="s">
        <v>46</v>
      </c>
      <c r="C118" t="s">
        <v>93</v>
      </c>
      <c r="D118">
        <v>1</v>
      </c>
      <c r="E118">
        <v>69.25</v>
      </c>
      <c r="F118">
        <v>-55.25</v>
      </c>
      <c r="G118">
        <v>1.2721067328575862E-2</v>
      </c>
      <c r="H118">
        <v>0.62</v>
      </c>
      <c r="I118" t="s">
        <v>32</v>
      </c>
      <c r="J118" s="15" t="s">
        <v>61</v>
      </c>
      <c r="K118" s="15" t="s">
        <v>61</v>
      </c>
      <c r="L118">
        <v>2006</v>
      </c>
      <c r="M118">
        <v>2006</v>
      </c>
      <c r="N118" t="s">
        <v>88</v>
      </c>
      <c r="O118" t="s">
        <v>87</v>
      </c>
    </row>
    <row r="119" spans="1:15" ht="15">
      <c r="A119" t="s">
        <v>59</v>
      </c>
      <c r="B119" t="s">
        <v>46</v>
      </c>
      <c r="C119" t="s">
        <v>93</v>
      </c>
      <c r="D119">
        <v>1</v>
      </c>
      <c r="E119">
        <v>69.25</v>
      </c>
      <c r="F119">
        <v>-53.75</v>
      </c>
      <c r="G119">
        <v>1.2721067328575862E-2</v>
      </c>
      <c r="H119">
        <v>0.62</v>
      </c>
      <c r="I119" t="s">
        <v>32</v>
      </c>
      <c r="J119" s="15" t="s">
        <v>61</v>
      </c>
      <c r="K119" s="15" t="s">
        <v>61</v>
      </c>
      <c r="L119">
        <v>2006</v>
      </c>
      <c r="M119">
        <v>2006</v>
      </c>
      <c r="N119" t="s">
        <v>88</v>
      </c>
      <c r="O119" t="s">
        <v>87</v>
      </c>
    </row>
    <row r="120" spans="1:15" ht="15">
      <c r="A120" t="s">
        <v>59</v>
      </c>
      <c r="B120" t="s">
        <v>46</v>
      </c>
      <c r="C120" t="s">
        <v>93</v>
      </c>
      <c r="D120">
        <v>1</v>
      </c>
      <c r="E120">
        <v>68.25</v>
      </c>
      <c r="F120">
        <v>-54.25</v>
      </c>
      <c r="G120">
        <v>1.2721067328575862E-2</v>
      </c>
      <c r="H120">
        <v>0.62</v>
      </c>
      <c r="I120" t="s">
        <v>32</v>
      </c>
      <c r="J120" s="15" t="s">
        <v>61</v>
      </c>
      <c r="K120" s="15" t="s">
        <v>61</v>
      </c>
      <c r="L120">
        <v>2006</v>
      </c>
      <c r="M120">
        <v>2006</v>
      </c>
      <c r="N120" t="s">
        <v>88</v>
      </c>
      <c r="O120" t="s">
        <v>87</v>
      </c>
    </row>
    <row r="121" spans="1:15" ht="15">
      <c r="A121" t="s">
        <v>59</v>
      </c>
      <c r="B121" t="s">
        <v>46</v>
      </c>
      <c r="C121" t="s">
        <v>93</v>
      </c>
      <c r="D121">
        <v>1</v>
      </c>
      <c r="E121">
        <v>68.25</v>
      </c>
      <c r="F121">
        <v>-54.75</v>
      </c>
      <c r="G121">
        <v>1.2721067328575862E-2</v>
      </c>
      <c r="H121">
        <v>0.62</v>
      </c>
      <c r="I121" t="s">
        <v>32</v>
      </c>
      <c r="J121" s="15" t="s">
        <v>61</v>
      </c>
      <c r="K121" s="15" t="s">
        <v>61</v>
      </c>
      <c r="L121">
        <v>2006</v>
      </c>
      <c r="M121">
        <v>2006</v>
      </c>
      <c r="N121" t="s">
        <v>88</v>
      </c>
      <c r="O121" t="s">
        <v>87</v>
      </c>
    </row>
    <row r="122" spans="1:15" ht="15">
      <c r="A122" t="s">
        <v>59</v>
      </c>
      <c r="B122" t="s">
        <v>46</v>
      </c>
      <c r="C122" t="s">
        <v>93</v>
      </c>
      <c r="D122">
        <v>1</v>
      </c>
      <c r="E122">
        <v>68.25</v>
      </c>
      <c r="F122">
        <v>-53.75</v>
      </c>
      <c r="G122">
        <v>1.2721067328575862E-2</v>
      </c>
      <c r="H122">
        <v>0.62</v>
      </c>
      <c r="I122" t="s">
        <v>32</v>
      </c>
      <c r="J122" s="15" t="s">
        <v>61</v>
      </c>
      <c r="K122" s="15" t="s">
        <v>61</v>
      </c>
      <c r="L122">
        <v>2006</v>
      </c>
      <c r="M122">
        <v>2006</v>
      </c>
      <c r="N122" t="s">
        <v>88</v>
      </c>
      <c r="O122" t="s">
        <v>87</v>
      </c>
    </row>
    <row r="123" spans="1:15" ht="15">
      <c r="A123" t="s">
        <v>59</v>
      </c>
      <c r="B123" t="s">
        <v>46</v>
      </c>
      <c r="C123" t="s">
        <v>93</v>
      </c>
      <c r="D123">
        <v>1</v>
      </c>
      <c r="E123">
        <v>68.25</v>
      </c>
      <c r="F123">
        <v>-55.25</v>
      </c>
      <c r="G123">
        <v>1.2721067328575862E-2</v>
      </c>
      <c r="H123">
        <v>0.62</v>
      </c>
      <c r="I123" t="s">
        <v>32</v>
      </c>
      <c r="J123" s="15" t="s">
        <v>61</v>
      </c>
      <c r="K123" s="15" t="s">
        <v>61</v>
      </c>
      <c r="L123">
        <v>2006</v>
      </c>
      <c r="M123">
        <v>2006</v>
      </c>
      <c r="N123" t="s">
        <v>88</v>
      </c>
      <c r="O123" t="s">
        <v>87</v>
      </c>
    </row>
    <row r="124" spans="1:15" ht="15">
      <c r="A124" t="s">
        <v>59</v>
      </c>
      <c r="B124" t="s">
        <v>46</v>
      </c>
      <c r="C124" t="s">
        <v>93</v>
      </c>
      <c r="D124">
        <v>1</v>
      </c>
      <c r="E124">
        <v>68.75</v>
      </c>
      <c r="F124">
        <v>-55.75</v>
      </c>
      <c r="G124">
        <v>1.2721067328575862E-2</v>
      </c>
      <c r="H124">
        <v>0.62</v>
      </c>
      <c r="I124" t="s">
        <v>32</v>
      </c>
      <c r="J124" s="15" t="s">
        <v>61</v>
      </c>
      <c r="K124" s="15" t="s">
        <v>61</v>
      </c>
      <c r="L124">
        <v>2006</v>
      </c>
      <c r="M124">
        <v>2006</v>
      </c>
      <c r="N124" t="s">
        <v>88</v>
      </c>
      <c r="O124" t="s">
        <v>87</v>
      </c>
    </row>
    <row r="125" spans="1:15" ht="15">
      <c r="A125" t="s">
        <v>59</v>
      </c>
      <c r="B125" t="s">
        <v>46</v>
      </c>
      <c r="C125" t="s">
        <v>94</v>
      </c>
      <c r="D125">
        <v>1</v>
      </c>
      <c r="E125">
        <v>67.75</v>
      </c>
      <c r="F125">
        <v>-55.25</v>
      </c>
      <c r="G125">
        <v>1.764774178567282E-2</v>
      </c>
      <c r="H125">
        <v>1.01</v>
      </c>
      <c r="I125" t="s">
        <v>32</v>
      </c>
      <c r="J125" s="15" t="s">
        <v>61</v>
      </c>
      <c r="K125" s="15" t="s">
        <v>61</v>
      </c>
      <c r="L125">
        <v>2006</v>
      </c>
      <c r="M125">
        <v>2006</v>
      </c>
      <c r="N125" t="s">
        <v>88</v>
      </c>
      <c r="O125" t="s">
        <v>87</v>
      </c>
    </row>
    <row r="126" spans="1:15" ht="15">
      <c r="A126" t="s">
        <v>59</v>
      </c>
      <c r="B126" t="s">
        <v>46</v>
      </c>
      <c r="C126" t="s">
        <v>94</v>
      </c>
      <c r="D126">
        <v>1</v>
      </c>
      <c r="E126">
        <v>67.75</v>
      </c>
      <c r="F126">
        <v>-54.75</v>
      </c>
      <c r="G126">
        <v>1.764774178567282E-2</v>
      </c>
      <c r="H126">
        <v>1.01</v>
      </c>
      <c r="I126" t="s">
        <v>32</v>
      </c>
      <c r="J126" s="15" t="s">
        <v>61</v>
      </c>
      <c r="K126" s="15" t="s">
        <v>61</v>
      </c>
      <c r="L126">
        <v>2006</v>
      </c>
      <c r="M126">
        <v>2006</v>
      </c>
      <c r="N126" t="s">
        <v>88</v>
      </c>
      <c r="O126" t="s">
        <v>87</v>
      </c>
    </row>
    <row r="127" spans="1:15" ht="15">
      <c r="A127" t="s">
        <v>59</v>
      </c>
      <c r="B127" t="s">
        <v>46</v>
      </c>
      <c r="C127" t="s">
        <v>94</v>
      </c>
      <c r="D127">
        <v>1</v>
      </c>
      <c r="E127">
        <v>67.75</v>
      </c>
      <c r="F127">
        <v>-54.25</v>
      </c>
      <c r="G127">
        <v>1.764774178567282E-2</v>
      </c>
      <c r="H127">
        <v>1.01</v>
      </c>
      <c r="I127" t="s">
        <v>32</v>
      </c>
      <c r="J127" s="15" t="s">
        <v>61</v>
      </c>
      <c r="K127" s="15" t="s">
        <v>61</v>
      </c>
      <c r="L127">
        <v>2006</v>
      </c>
      <c r="M127">
        <v>2006</v>
      </c>
      <c r="N127" t="s">
        <v>88</v>
      </c>
      <c r="O127" t="s">
        <v>87</v>
      </c>
    </row>
    <row r="128" spans="1:15" ht="15">
      <c r="A128" t="s">
        <v>59</v>
      </c>
      <c r="B128" t="s">
        <v>46</v>
      </c>
      <c r="C128" t="s">
        <v>94</v>
      </c>
      <c r="D128">
        <v>1</v>
      </c>
      <c r="E128">
        <v>67.75</v>
      </c>
      <c r="F128">
        <v>-55.75</v>
      </c>
      <c r="G128">
        <v>1.764774178567282E-2</v>
      </c>
      <c r="H128">
        <v>1.01</v>
      </c>
      <c r="I128" t="s">
        <v>32</v>
      </c>
      <c r="J128" s="15" t="s">
        <v>61</v>
      </c>
      <c r="K128" s="15" t="s">
        <v>61</v>
      </c>
      <c r="L128">
        <v>2006</v>
      </c>
      <c r="M128">
        <v>2006</v>
      </c>
      <c r="N128" t="s">
        <v>88</v>
      </c>
      <c r="O128" t="s">
        <v>87</v>
      </c>
    </row>
    <row r="129" spans="1:15" ht="15">
      <c r="A129" t="s">
        <v>59</v>
      </c>
      <c r="B129" t="s">
        <v>46</v>
      </c>
      <c r="C129" t="s">
        <v>94</v>
      </c>
      <c r="D129">
        <v>1</v>
      </c>
      <c r="E129">
        <v>68.25</v>
      </c>
      <c r="F129">
        <v>-55.25</v>
      </c>
      <c r="G129">
        <v>1.764774178567282E-2</v>
      </c>
      <c r="H129">
        <v>1.01</v>
      </c>
      <c r="I129" t="s">
        <v>32</v>
      </c>
      <c r="J129" s="15" t="s">
        <v>61</v>
      </c>
      <c r="K129" s="15" t="s">
        <v>61</v>
      </c>
      <c r="L129">
        <v>2006</v>
      </c>
      <c r="M129">
        <v>2006</v>
      </c>
      <c r="N129" t="s">
        <v>88</v>
      </c>
      <c r="O129" t="s">
        <v>87</v>
      </c>
    </row>
    <row r="130" spans="1:15" ht="15">
      <c r="A130" t="s">
        <v>59</v>
      </c>
      <c r="B130" t="s">
        <v>46</v>
      </c>
      <c r="C130" t="s">
        <v>94</v>
      </c>
      <c r="D130">
        <v>1</v>
      </c>
      <c r="E130">
        <v>68.25</v>
      </c>
      <c r="F130">
        <v>-54.75</v>
      </c>
      <c r="G130">
        <v>1.764774178567282E-2</v>
      </c>
      <c r="H130">
        <v>1.01</v>
      </c>
      <c r="I130" t="s">
        <v>32</v>
      </c>
      <c r="J130" s="15" t="s">
        <v>61</v>
      </c>
      <c r="K130" s="15" t="s">
        <v>61</v>
      </c>
      <c r="L130">
        <v>2006</v>
      </c>
      <c r="M130">
        <v>2006</v>
      </c>
      <c r="N130" t="s">
        <v>88</v>
      </c>
      <c r="O130" t="s">
        <v>87</v>
      </c>
    </row>
    <row r="131" spans="1:15" ht="15">
      <c r="A131" t="s">
        <v>59</v>
      </c>
      <c r="B131" t="s">
        <v>46</v>
      </c>
      <c r="C131" t="s">
        <v>94</v>
      </c>
      <c r="D131">
        <v>1</v>
      </c>
      <c r="E131">
        <v>68.25</v>
      </c>
      <c r="F131">
        <v>-54.25</v>
      </c>
      <c r="G131">
        <v>1.764774178567282E-2</v>
      </c>
      <c r="H131">
        <v>1.01</v>
      </c>
      <c r="I131" t="s">
        <v>32</v>
      </c>
      <c r="J131" s="15" t="s">
        <v>61</v>
      </c>
      <c r="K131" s="15" t="s">
        <v>61</v>
      </c>
      <c r="L131">
        <v>2006</v>
      </c>
      <c r="M131">
        <v>2006</v>
      </c>
      <c r="N131" t="s">
        <v>88</v>
      </c>
      <c r="O131" t="s">
        <v>87</v>
      </c>
    </row>
    <row r="132" spans="1:15" ht="15">
      <c r="A132" t="s">
        <v>59</v>
      </c>
      <c r="B132" t="s">
        <v>46</v>
      </c>
      <c r="C132" t="s">
        <v>94</v>
      </c>
      <c r="D132">
        <v>1</v>
      </c>
      <c r="E132">
        <v>67.75</v>
      </c>
      <c r="F132">
        <v>-53.75</v>
      </c>
      <c r="G132">
        <v>1.764774178567282E-2</v>
      </c>
      <c r="H132">
        <v>1.01</v>
      </c>
      <c r="I132" t="s">
        <v>32</v>
      </c>
      <c r="J132" s="15" t="s">
        <v>61</v>
      </c>
      <c r="K132" s="15" t="s">
        <v>61</v>
      </c>
      <c r="L132">
        <v>2006</v>
      </c>
      <c r="M132">
        <v>2006</v>
      </c>
      <c r="N132" t="s">
        <v>88</v>
      </c>
      <c r="O132" t="s">
        <v>87</v>
      </c>
    </row>
    <row r="133" spans="1:15" ht="15">
      <c r="A133" t="s">
        <v>59</v>
      </c>
      <c r="B133" t="s">
        <v>46</v>
      </c>
      <c r="C133" t="s">
        <v>94</v>
      </c>
      <c r="D133">
        <v>1</v>
      </c>
      <c r="E133">
        <v>68.25</v>
      </c>
      <c r="F133">
        <v>-55.75</v>
      </c>
      <c r="G133">
        <v>1.764774178567282E-2</v>
      </c>
      <c r="H133">
        <v>1.01</v>
      </c>
      <c r="I133" t="s">
        <v>32</v>
      </c>
      <c r="J133" s="15" t="s">
        <v>61</v>
      </c>
      <c r="K133" s="15" t="s">
        <v>61</v>
      </c>
      <c r="L133">
        <v>2006</v>
      </c>
      <c r="M133">
        <v>2006</v>
      </c>
      <c r="N133" t="s">
        <v>88</v>
      </c>
      <c r="O133" t="s">
        <v>87</v>
      </c>
    </row>
    <row r="134" spans="1:15" ht="15">
      <c r="A134" t="s">
        <v>59</v>
      </c>
      <c r="B134" t="s">
        <v>46</v>
      </c>
      <c r="C134" t="s">
        <v>94</v>
      </c>
      <c r="D134">
        <v>1</v>
      </c>
      <c r="E134">
        <v>68.25</v>
      </c>
      <c r="F134">
        <v>-53.75</v>
      </c>
      <c r="G134">
        <v>1.764774178567282E-2</v>
      </c>
      <c r="H134">
        <v>1.01</v>
      </c>
      <c r="I134" t="s">
        <v>32</v>
      </c>
      <c r="J134" s="15" t="s">
        <v>61</v>
      </c>
      <c r="K134" s="15" t="s">
        <v>61</v>
      </c>
      <c r="L134">
        <v>2006</v>
      </c>
      <c r="M134">
        <v>2006</v>
      </c>
      <c r="N134" t="s">
        <v>88</v>
      </c>
      <c r="O134" t="s">
        <v>87</v>
      </c>
    </row>
    <row r="135" spans="1:15" ht="15">
      <c r="A135" t="s">
        <v>59</v>
      </c>
      <c r="B135" t="s">
        <v>46</v>
      </c>
      <c r="C135" t="s">
        <v>86</v>
      </c>
      <c r="D135">
        <v>1</v>
      </c>
      <c r="E135">
        <v>70.75</v>
      </c>
      <c r="F135">
        <v>-55.25</v>
      </c>
      <c r="G135">
        <v>0.10520456443083774</v>
      </c>
      <c r="H135">
        <v>0.8</v>
      </c>
      <c r="I135" t="s">
        <v>32</v>
      </c>
      <c r="J135" s="15" t="s">
        <v>61</v>
      </c>
      <c r="K135" s="15" t="s">
        <v>61</v>
      </c>
      <c r="L135">
        <v>2006</v>
      </c>
      <c r="M135">
        <v>2006</v>
      </c>
      <c r="N135" t="s">
        <v>88</v>
      </c>
      <c r="O135" t="s">
        <v>87</v>
      </c>
    </row>
    <row r="136" spans="1:15" ht="15">
      <c r="A136" t="s">
        <v>59</v>
      </c>
      <c r="B136" t="s">
        <v>46</v>
      </c>
      <c r="C136" t="s">
        <v>86</v>
      </c>
      <c r="D136">
        <v>1</v>
      </c>
      <c r="E136">
        <v>70.75</v>
      </c>
      <c r="F136">
        <v>-55.75</v>
      </c>
      <c r="G136">
        <v>0.10520456443083774</v>
      </c>
      <c r="H136">
        <v>0.8</v>
      </c>
      <c r="I136" t="s">
        <v>32</v>
      </c>
      <c r="J136" s="15" t="s">
        <v>61</v>
      </c>
      <c r="K136" s="15" t="s">
        <v>61</v>
      </c>
      <c r="L136">
        <v>2006</v>
      </c>
      <c r="M136">
        <v>2006</v>
      </c>
      <c r="N136" t="s">
        <v>88</v>
      </c>
      <c r="O136" t="s">
        <v>87</v>
      </c>
    </row>
    <row r="137" spans="1:15" ht="15">
      <c r="A137" t="s">
        <v>59</v>
      </c>
      <c r="B137" t="s">
        <v>46</v>
      </c>
      <c r="C137" t="s">
        <v>86</v>
      </c>
      <c r="D137">
        <v>1</v>
      </c>
      <c r="E137">
        <v>70.75</v>
      </c>
      <c r="F137">
        <v>-54.75</v>
      </c>
      <c r="G137">
        <v>0.10520456443083774</v>
      </c>
      <c r="H137">
        <v>0.8</v>
      </c>
      <c r="I137" t="s">
        <v>32</v>
      </c>
      <c r="J137" s="15" t="s">
        <v>61</v>
      </c>
      <c r="K137" s="15" t="s">
        <v>61</v>
      </c>
      <c r="L137">
        <v>2006</v>
      </c>
      <c r="M137">
        <v>2006</v>
      </c>
      <c r="N137" t="s">
        <v>88</v>
      </c>
      <c r="O137" t="s">
        <v>87</v>
      </c>
    </row>
    <row r="138" spans="1:15" ht="15">
      <c r="A138" t="s">
        <v>59</v>
      </c>
      <c r="B138" t="s">
        <v>46</v>
      </c>
      <c r="C138" t="s">
        <v>86</v>
      </c>
      <c r="D138">
        <v>1</v>
      </c>
      <c r="E138">
        <v>71.25</v>
      </c>
      <c r="F138">
        <v>-55.75</v>
      </c>
      <c r="G138">
        <v>0.10520456443083774</v>
      </c>
      <c r="H138">
        <v>0.8</v>
      </c>
      <c r="I138" t="s">
        <v>32</v>
      </c>
      <c r="J138" s="15" t="s">
        <v>61</v>
      </c>
      <c r="K138" s="15" t="s">
        <v>61</v>
      </c>
      <c r="L138">
        <v>2006</v>
      </c>
      <c r="M138">
        <v>2006</v>
      </c>
      <c r="N138" t="s">
        <v>88</v>
      </c>
      <c r="O138" t="s">
        <v>87</v>
      </c>
    </row>
    <row r="139" spans="1:15" ht="15">
      <c r="A139" t="s">
        <v>59</v>
      </c>
      <c r="B139" t="s">
        <v>46</v>
      </c>
      <c r="C139" t="s">
        <v>86</v>
      </c>
      <c r="D139">
        <v>1</v>
      </c>
      <c r="E139">
        <v>71.25</v>
      </c>
      <c r="F139">
        <v>-56.25</v>
      </c>
      <c r="G139">
        <v>0.10520456443083774</v>
      </c>
      <c r="H139">
        <v>0.8</v>
      </c>
      <c r="I139" t="s">
        <v>32</v>
      </c>
      <c r="J139" s="15" t="s">
        <v>61</v>
      </c>
      <c r="K139" s="15" t="s">
        <v>61</v>
      </c>
      <c r="L139">
        <v>2006</v>
      </c>
      <c r="M139">
        <v>2006</v>
      </c>
      <c r="N139" t="s">
        <v>88</v>
      </c>
      <c r="O139" t="s">
        <v>87</v>
      </c>
    </row>
    <row r="140" spans="1:15" ht="15">
      <c r="A140" t="s">
        <v>59</v>
      </c>
      <c r="B140" t="s">
        <v>46</v>
      </c>
      <c r="C140" t="s">
        <v>86</v>
      </c>
      <c r="D140">
        <v>1</v>
      </c>
      <c r="E140">
        <v>71.25</v>
      </c>
      <c r="F140">
        <v>-56.75</v>
      </c>
      <c r="G140">
        <v>0.10520456443083774</v>
      </c>
      <c r="H140">
        <v>0.8</v>
      </c>
      <c r="I140" t="s">
        <v>32</v>
      </c>
      <c r="J140" s="15" t="s">
        <v>61</v>
      </c>
      <c r="K140" s="15" t="s">
        <v>61</v>
      </c>
      <c r="L140">
        <v>2006</v>
      </c>
      <c r="M140">
        <v>2006</v>
      </c>
      <c r="N140" t="s">
        <v>88</v>
      </c>
      <c r="O140" t="s">
        <v>87</v>
      </c>
    </row>
    <row r="141" spans="1:15" ht="15">
      <c r="A141" t="s">
        <v>59</v>
      </c>
      <c r="B141" t="s">
        <v>46</v>
      </c>
      <c r="C141" t="s">
        <v>86</v>
      </c>
      <c r="D141">
        <v>1</v>
      </c>
      <c r="E141">
        <v>71.25</v>
      </c>
      <c r="F141">
        <v>-57.25</v>
      </c>
      <c r="G141">
        <v>0.10520456443083774</v>
      </c>
      <c r="H141">
        <v>0.8</v>
      </c>
      <c r="I141" t="s">
        <v>32</v>
      </c>
      <c r="J141" s="15" t="s">
        <v>61</v>
      </c>
      <c r="K141" s="15" t="s">
        <v>61</v>
      </c>
      <c r="L141">
        <v>2006</v>
      </c>
      <c r="M141">
        <v>2006</v>
      </c>
      <c r="N141" t="s">
        <v>88</v>
      </c>
      <c r="O141" t="s">
        <v>87</v>
      </c>
    </row>
    <row r="142" spans="1:15" ht="15">
      <c r="A142" t="s">
        <v>59</v>
      </c>
      <c r="B142" t="s">
        <v>46</v>
      </c>
      <c r="C142" t="s">
        <v>86</v>
      </c>
      <c r="D142">
        <v>1</v>
      </c>
      <c r="E142">
        <v>71.25</v>
      </c>
      <c r="F142">
        <v>-57.75</v>
      </c>
      <c r="G142">
        <v>0.10520456443083774</v>
      </c>
      <c r="H142">
        <v>0.8</v>
      </c>
      <c r="I142" t="s">
        <v>32</v>
      </c>
      <c r="J142" s="15" t="s">
        <v>61</v>
      </c>
      <c r="K142" s="15" t="s">
        <v>61</v>
      </c>
      <c r="L142">
        <v>2006</v>
      </c>
      <c r="M142">
        <v>2006</v>
      </c>
      <c r="N142" t="s">
        <v>88</v>
      </c>
      <c r="O142" t="s">
        <v>87</v>
      </c>
    </row>
    <row r="143" spans="1:15" ht="15">
      <c r="A143" t="s">
        <v>59</v>
      </c>
      <c r="B143" t="s">
        <v>46</v>
      </c>
      <c r="C143" t="s">
        <v>86</v>
      </c>
      <c r="D143">
        <v>1</v>
      </c>
      <c r="E143">
        <v>70.75</v>
      </c>
      <c r="F143">
        <v>-56.25</v>
      </c>
      <c r="G143">
        <v>0.10520456443083774</v>
      </c>
      <c r="H143">
        <v>0.8</v>
      </c>
      <c r="I143" t="s">
        <v>32</v>
      </c>
      <c r="J143" s="15" t="s">
        <v>61</v>
      </c>
      <c r="K143" s="15" t="s">
        <v>61</v>
      </c>
      <c r="L143">
        <v>2006</v>
      </c>
      <c r="M143">
        <v>2006</v>
      </c>
      <c r="N143" t="s">
        <v>88</v>
      </c>
      <c r="O143" t="s">
        <v>87</v>
      </c>
    </row>
    <row r="144" spans="1:15" ht="15">
      <c r="A144" t="s">
        <v>59</v>
      </c>
      <c r="B144" t="s">
        <v>46</v>
      </c>
      <c r="C144" t="s">
        <v>86</v>
      </c>
      <c r="D144">
        <v>1</v>
      </c>
      <c r="E144">
        <v>70.75</v>
      </c>
      <c r="F144">
        <v>-56.75</v>
      </c>
      <c r="G144">
        <v>0.10520456443083774</v>
      </c>
      <c r="H144">
        <v>0.8</v>
      </c>
      <c r="I144" t="s">
        <v>32</v>
      </c>
      <c r="J144" s="15" t="s">
        <v>61</v>
      </c>
      <c r="K144" s="15" t="s">
        <v>61</v>
      </c>
      <c r="L144">
        <v>2006</v>
      </c>
      <c r="M144">
        <v>2006</v>
      </c>
      <c r="N144" t="s">
        <v>88</v>
      </c>
      <c r="O144" t="s">
        <v>87</v>
      </c>
    </row>
    <row r="145" spans="1:15" ht="15">
      <c r="A145" t="s">
        <v>59</v>
      </c>
      <c r="B145" t="s">
        <v>46</v>
      </c>
      <c r="C145" t="s">
        <v>86</v>
      </c>
      <c r="D145">
        <v>1</v>
      </c>
      <c r="E145">
        <v>71.25</v>
      </c>
      <c r="F145">
        <v>-55.25</v>
      </c>
      <c r="G145">
        <v>0.10520456443083774</v>
      </c>
      <c r="H145">
        <v>0.8</v>
      </c>
      <c r="I145" t="s">
        <v>32</v>
      </c>
      <c r="J145" s="15" t="s">
        <v>61</v>
      </c>
      <c r="K145" s="15" t="s">
        <v>61</v>
      </c>
      <c r="L145">
        <v>2006</v>
      </c>
      <c r="M145">
        <v>2006</v>
      </c>
      <c r="N145" t="s">
        <v>88</v>
      </c>
      <c r="O145" t="s">
        <v>87</v>
      </c>
    </row>
    <row r="146" spans="1:15" ht="15">
      <c r="A146" t="s">
        <v>59</v>
      </c>
      <c r="B146" t="s">
        <v>46</v>
      </c>
      <c r="C146" t="s">
        <v>86</v>
      </c>
      <c r="D146">
        <v>1</v>
      </c>
      <c r="E146">
        <v>70.75</v>
      </c>
      <c r="F146">
        <v>-54.25</v>
      </c>
      <c r="G146">
        <v>0.10520456443083774</v>
      </c>
      <c r="H146">
        <v>0.8</v>
      </c>
      <c r="I146" t="s">
        <v>32</v>
      </c>
      <c r="J146" s="15" t="s">
        <v>61</v>
      </c>
      <c r="K146" s="15" t="s">
        <v>61</v>
      </c>
      <c r="L146">
        <v>2006</v>
      </c>
      <c r="M146">
        <v>2006</v>
      </c>
      <c r="N146" t="s">
        <v>88</v>
      </c>
      <c r="O146" t="s">
        <v>87</v>
      </c>
    </row>
    <row r="147" spans="1:15" ht="15">
      <c r="A147" t="s">
        <v>59</v>
      </c>
      <c r="B147" t="s">
        <v>46</v>
      </c>
      <c r="C147" t="s">
        <v>86</v>
      </c>
      <c r="D147">
        <v>1</v>
      </c>
      <c r="E147">
        <v>71.25</v>
      </c>
      <c r="F147">
        <v>-54.75</v>
      </c>
      <c r="G147">
        <v>0.10520456443083774</v>
      </c>
      <c r="H147">
        <v>0.8</v>
      </c>
      <c r="I147" t="s">
        <v>32</v>
      </c>
      <c r="J147" s="15" t="s">
        <v>61</v>
      </c>
      <c r="K147" s="15" t="s">
        <v>61</v>
      </c>
      <c r="L147">
        <v>2006</v>
      </c>
      <c r="M147">
        <v>2006</v>
      </c>
      <c r="N147" t="s">
        <v>88</v>
      </c>
      <c r="O147" t="s">
        <v>87</v>
      </c>
    </row>
    <row r="148" spans="1:15" ht="15">
      <c r="A148" t="s">
        <v>59</v>
      </c>
      <c r="B148" t="s">
        <v>46</v>
      </c>
      <c r="C148" t="s">
        <v>86</v>
      </c>
      <c r="D148">
        <v>1</v>
      </c>
      <c r="E148">
        <v>71.25</v>
      </c>
      <c r="F148">
        <v>-54.25</v>
      </c>
      <c r="G148">
        <v>0.10520456443083774</v>
      </c>
      <c r="H148">
        <v>0.8</v>
      </c>
      <c r="I148" t="s">
        <v>32</v>
      </c>
      <c r="J148" s="15" t="s">
        <v>61</v>
      </c>
      <c r="K148" s="15" t="s">
        <v>61</v>
      </c>
      <c r="L148">
        <v>2006</v>
      </c>
      <c r="M148">
        <v>2006</v>
      </c>
      <c r="N148" t="s">
        <v>88</v>
      </c>
      <c r="O148" t="s">
        <v>87</v>
      </c>
    </row>
    <row r="149" spans="1:15" ht="15">
      <c r="A149" t="s">
        <v>59</v>
      </c>
      <c r="B149" t="s">
        <v>46</v>
      </c>
      <c r="C149" t="s">
        <v>86</v>
      </c>
      <c r="D149">
        <v>1</v>
      </c>
      <c r="E149">
        <v>71.25</v>
      </c>
      <c r="F149">
        <v>-58.25</v>
      </c>
      <c r="G149">
        <v>0.10520456443083774</v>
      </c>
      <c r="H149">
        <v>0.8</v>
      </c>
      <c r="I149" t="s">
        <v>32</v>
      </c>
      <c r="J149" s="15" t="s">
        <v>61</v>
      </c>
      <c r="K149" s="15" t="s">
        <v>61</v>
      </c>
      <c r="L149">
        <v>2006</v>
      </c>
      <c r="M149">
        <v>2006</v>
      </c>
      <c r="N149" t="s">
        <v>88</v>
      </c>
      <c r="O149" t="s">
        <v>87</v>
      </c>
    </row>
    <row r="150" spans="1:15" ht="15">
      <c r="A150" t="s">
        <v>59</v>
      </c>
      <c r="B150" t="s">
        <v>46</v>
      </c>
      <c r="C150" t="s">
        <v>86</v>
      </c>
      <c r="D150">
        <v>1</v>
      </c>
      <c r="E150">
        <v>71.25</v>
      </c>
      <c r="F150">
        <v>-59.75</v>
      </c>
      <c r="G150">
        <v>0.10520456443083774</v>
      </c>
      <c r="H150">
        <v>0.8</v>
      </c>
      <c r="I150" t="s">
        <v>32</v>
      </c>
      <c r="J150" s="15" t="s">
        <v>61</v>
      </c>
      <c r="K150" s="15" t="s">
        <v>61</v>
      </c>
      <c r="L150">
        <v>2006</v>
      </c>
      <c r="M150">
        <v>2006</v>
      </c>
      <c r="N150" t="s">
        <v>88</v>
      </c>
      <c r="O150" t="s">
        <v>87</v>
      </c>
    </row>
    <row r="151" spans="1:15" ht="15">
      <c r="A151" t="s">
        <v>59</v>
      </c>
      <c r="B151" t="s">
        <v>46</v>
      </c>
      <c r="C151" t="s">
        <v>86</v>
      </c>
      <c r="D151">
        <v>1</v>
      </c>
      <c r="E151">
        <v>71.25</v>
      </c>
      <c r="F151">
        <v>-59.25</v>
      </c>
      <c r="G151">
        <v>0.10520456443083774</v>
      </c>
      <c r="H151">
        <v>0.8</v>
      </c>
      <c r="I151" t="s">
        <v>32</v>
      </c>
      <c r="J151" s="15" t="s">
        <v>61</v>
      </c>
      <c r="K151" s="15" t="s">
        <v>61</v>
      </c>
      <c r="L151">
        <v>2006</v>
      </c>
      <c r="M151">
        <v>2006</v>
      </c>
      <c r="N151" t="s">
        <v>88</v>
      </c>
      <c r="O151" t="s">
        <v>87</v>
      </c>
    </row>
    <row r="152" spans="1:15" ht="15">
      <c r="A152" t="s">
        <v>59</v>
      </c>
      <c r="B152" t="s">
        <v>46</v>
      </c>
      <c r="C152" t="s">
        <v>86</v>
      </c>
      <c r="D152">
        <v>1</v>
      </c>
      <c r="E152">
        <v>71.25</v>
      </c>
      <c r="F152">
        <v>-58.75</v>
      </c>
      <c r="G152">
        <v>0.10520456443083774</v>
      </c>
      <c r="H152">
        <v>0.8</v>
      </c>
      <c r="I152" t="s">
        <v>32</v>
      </c>
      <c r="J152" s="15" t="s">
        <v>61</v>
      </c>
      <c r="K152" s="15" t="s">
        <v>61</v>
      </c>
      <c r="L152">
        <v>2006</v>
      </c>
      <c r="M152">
        <v>2006</v>
      </c>
      <c r="N152" t="s">
        <v>88</v>
      </c>
      <c r="O152" t="s">
        <v>87</v>
      </c>
    </row>
    <row r="153" spans="1:15" ht="15">
      <c r="A153" t="s">
        <v>59</v>
      </c>
      <c r="B153" t="s">
        <v>46</v>
      </c>
      <c r="C153" t="s">
        <v>86</v>
      </c>
      <c r="D153">
        <v>1</v>
      </c>
      <c r="E153">
        <v>70.75</v>
      </c>
      <c r="F153">
        <v>-57.25</v>
      </c>
      <c r="G153">
        <v>0.10520456443083774</v>
      </c>
      <c r="H153">
        <v>0.8</v>
      </c>
      <c r="I153" t="s">
        <v>32</v>
      </c>
      <c r="J153" s="15" t="s">
        <v>61</v>
      </c>
      <c r="K153" s="15" t="s">
        <v>61</v>
      </c>
      <c r="L153">
        <v>2006</v>
      </c>
      <c r="M153">
        <v>2006</v>
      </c>
      <c r="N153" t="s">
        <v>88</v>
      </c>
      <c r="O153" t="s">
        <v>87</v>
      </c>
    </row>
    <row r="154" spans="1:15" ht="15">
      <c r="A154" t="s">
        <v>59</v>
      </c>
      <c r="B154" t="s">
        <v>46</v>
      </c>
      <c r="C154" t="s">
        <v>86</v>
      </c>
      <c r="D154">
        <v>1</v>
      </c>
      <c r="E154">
        <v>70.75</v>
      </c>
      <c r="F154">
        <v>-57.75</v>
      </c>
      <c r="G154">
        <v>0.10520456443083774</v>
      </c>
      <c r="H154">
        <v>0.8</v>
      </c>
      <c r="I154" t="s">
        <v>32</v>
      </c>
      <c r="J154" s="15" t="s">
        <v>61</v>
      </c>
      <c r="K154" s="15" t="s">
        <v>61</v>
      </c>
      <c r="L154">
        <v>2006</v>
      </c>
      <c r="M154">
        <v>2006</v>
      </c>
      <c r="N154" t="s">
        <v>88</v>
      </c>
      <c r="O154" t="s">
        <v>87</v>
      </c>
    </row>
    <row r="155" spans="1:15" ht="15">
      <c r="A155" t="s">
        <v>59</v>
      </c>
      <c r="B155" t="s">
        <v>46</v>
      </c>
      <c r="C155" t="s">
        <v>89</v>
      </c>
      <c r="D155">
        <v>1</v>
      </c>
      <c r="E155">
        <v>71.75</v>
      </c>
      <c r="F155">
        <v>-59.75</v>
      </c>
      <c r="G155">
        <v>0.17226982282892825</v>
      </c>
      <c r="H155">
        <v>0.42</v>
      </c>
      <c r="I155" t="s">
        <v>32</v>
      </c>
      <c r="J155" s="15" t="s">
        <v>61</v>
      </c>
      <c r="K155" s="15" t="s">
        <v>61</v>
      </c>
      <c r="L155">
        <v>2006</v>
      </c>
      <c r="M155">
        <v>2006</v>
      </c>
      <c r="N155" t="s">
        <v>88</v>
      </c>
      <c r="O155" t="s">
        <v>87</v>
      </c>
    </row>
    <row r="156" spans="1:15" ht="15">
      <c r="A156" t="s">
        <v>59</v>
      </c>
      <c r="B156" t="s">
        <v>46</v>
      </c>
      <c r="C156" t="s">
        <v>89</v>
      </c>
      <c r="D156">
        <v>1</v>
      </c>
      <c r="E156">
        <v>71.75</v>
      </c>
      <c r="F156">
        <v>-59.25</v>
      </c>
      <c r="G156">
        <v>0.17226982282892825</v>
      </c>
      <c r="H156">
        <v>0.42</v>
      </c>
      <c r="I156" t="s">
        <v>32</v>
      </c>
      <c r="J156" s="15" t="s">
        <v>61</v>
      </c>
      <c r="K156" s="15" t="s">
        <v>61</v>
      </c>
      <c r="L156">
        <v>2006</v>
      </c>
      <c r="M156">
        <v>2006</v>
      </c>
      <c r="N156" t="s">
        <v>88</v>
      </c>
      <c r="O156" t="s">
        <v>87</v>
      </c>
    </row>
    <row r="157" spans="1:15" ht="15">
      <c r="A157" t="s">
        <v>59</v>
      </c>
      <c r="B157" t="s">
        <v>46</v>
      </c>
      <c r="C157" t="s">
        <v>89</v>
      </c>
      <c r="D157">
        <v>1</v>
      </c>
      <c r="E157">
        <v>71.75</v>
      </c>
      <c r="F157">
        <v>-58.75</v>
      </c>
      <c r="G157">
        <v>0.17226982282892825</v>
      </c>
      <c r="H157">
        <v>0.42</v>
      </c>
      <c r="I157" t="s">
        <v>32</v>
      </c>
      <c r="J157" s="15" t="s">
        <v>61</v>
      </c>
      <c r="K157" s="15" t="s">
        <v>61</v>
      </c>
      <c r="L157">
        <v>2006</v>
      </c>
      <c r="M157">
        <v>2006</v>
      </c>
      <c r="N157" t="s">
        <v>88</v>
      </c>
      <c r="O157" t="s">
        <v>87</v>
      </c>
    </row>
    <row r="158" spans="1:15" ht="15">
      <c r="A158" t="s">
        <v>59</v>
      </c>
      <c r="B158" t="s">
        <v>46</v>
      </c>
      <c r="C158" t="s">
        <v>89</v>
      </c>
      <c r="D158">
        <v>1</v>
      </c>
      <c r="E158">
        <v>71.75</v>
      </c>
      <c r="F158">
        <v>-58.25</v>
      </c>
      <c r="G158">
        <v>0.17226982282892825</v>
      </c>
      <c r="H158">
        <v>0.42</v>
      </c>
      <c r="I158" t="s">
        <v>32</v>
      </c>
      <c r="J158" s="15" t="s">
        <v>61</v>
      </c>
      <c r="K158" s="15" t="s">
        <v>61</v>
      </c>
      <c r="L158">
        <v>2006</v>
      </c>
      <c r="M158">
        <v>2006</v>
      </c>
      <c r="N158" t="s">
        <v>88</v>
      </c>
      <c r="O158" t="s">
        <v>87</v>
      </c>
    </row>
    <row r="159" spans="1:15" ht="15">
      <c r="A159" t="s">
        <v>59</v>
      </c>
      <c r="B159" t="s">
        <v>46</v>
      </c>
      <c r="C159" t="s">
        <v>89</v>
      </c>
      <c r="D159">
        <v>1</v>
      </c>
      <c r="E159">
        <v>71.75</v>
      </c>
      <c r="F159">
        <v>-57.75</v>
      </c>
      <c r="G159">
        <v>0.17226982282892825</v>
      </c>
      <c r="H159">
        <v>0.42</v>
      </c>
      <c r="I159" t="s">
        <v>32</v>
      </c>
      <c r="J159" s="15" t="s">
        <v>61</v>
      </c>
      <c r="K159" s="15" t="s">
        <v>61</v>
      </c>
      <c r="L159">
        <v>2006</v>
      </c>
      <c r="M159">
        <v>2006</v>
      </c>
      <c r="N159" t="s">
        <v>88</v>
      </c>
      <c r="O159" t="s">
        <v>87</v>
      </c>
    </row>
    <row r="160" spans="1:15" ht="15">
      <c r="A160" t="s">
        <v>59</v>
      </c>
      <c r="B160" t="s">
        <v>46</v>
      </c>
      <c r="C160" t="s">
        <v>89</v>
      </c>
      <c r="D160">
        <v>1</v>
      </c>
      <c r="E160">
        <v>71.75</v>
      </c>
      <c r="F160">
        <v>-57.25</v>
      </c>
      <c r="G160">
        <v>0.17226982282892825</v>
      </c>
      <c r="H160">
        <v>0.42</v>
      </c>
      <c r="I160" t="s">
        <v>32</v>
      </c>
      <c r="J160" s="15" t="s">
        <v>61</v>
      </c>
      <c r="K160" s="15" t="s">
        <v>61</v>
      </c>
      <c r="L160">
        <v>2006</v>
      </c>
      <c r="M160">
        <v>2006</v>
      </c>
      <c r="N160" t="s">
        <v>88</v>
      </c>
      <c r="O160" t="s">
        <v>87</v>
      </c>
    </row>
    <row r="161" spans="1:15" ht="15">
      <c r="A161" t="s">
        <v>59</v>
      </c>
      <c r="B161" t="s">
        <v>46</v>
      </c>
      <c r="C161" t="s">
        <v>89</v>
      </c>
      <c r="D161">
        <v>1</v>
      </c>
      <c r="E161">
        <v>71.75</v>
      </c>
      <c r="F161">
        <v>-56.75</v>
      </c>
      <c r="G161">
        <v>0.17226982282892825</v>
      </c>
      <c r="H161">
        <v>0.42</v>
      </c>
      <c r="I161" t="s">
        <v>32</v>
      </c>
      <c r="J161" s="15" t="s">
        <v>61</v>
      </c>
      <c r="K161" s="15" t="s">
        <v>61</v>
      </c>
      <c r="L161">
        <v>2006</v>
      </c>
      <c r="M161">
        <v>2006</v>
      </c>
      <c r="N161" t="s">
        <v>88</v>
      </c>
      <c r="O161" t="s">
        <v>87</v>
      </c>
    </row>
    <row r="162" spans="1:15" ht="15">
      <c r="A162" t="s">
        <v>59</v>
      </c>
      <c r="B162" t="s">
        <v>46</v>
      </c>
      <c r="C162" t="s">
        <v>89</v>
      </c>
      <c r="D162">
        <v>1</v>
      </c>
      <c r="E162">
        <v>71.75</v>
      </c>
      <c r="F162">
        <v>-56.25</v>
      </c>
      <c r="G162">
        <v>0.17226982282892825</v>
      </c>
      <c r="H162">
        <v>0.42</v>
      </c>
      <c r="I162" t="s">
        <v>32</v>
      </c>
      <c r="J162" s="15" t="s">
        <v>61</v>
      </c>
      <c r="K162" s="15" t="s">
        <v>61</v>
      </c>
      <c r="L162">
        <v>2006</v>
      </c>
      <c r="M162">
        <v>2006</v>
      </c>
      <c r="N162" t="s">
        <v>88</v>
      </c>
      <c r="O162" t="s">
        <v>87</v>
      </c>
    </row>
    <row r="163" spans="1:15" ht="15">
      <c r="A163" t="s">
        <v>59</v>
      </c>
      <c r="B163" t="s">
        <v>46</v>
      </c>
      <c r="C163" t="s">
        <v>89</v>
      </c>
      <c r="D163">
        <v>1</v>
      </c>
      <c r="E163">
        <v>72.25</v>
      </c>
      <c r="F163">
        <v>-59.75</v>
      </c>
      <c r="G163">
        <v>0.17226982282892825</v>
      </c>
      <c r="H163">
        <v>0.42</v>
      </c>
      <c r="I163" t="s">
        <v>32</v>
      </c>
      <c r="J163" s="15" t="s">
        <v>61</v>
      </c>
      <c r="K163" s="15" t="s">
        <v>61</v>
      </c>
      <c r="L163">
        <v>2006</v>
      </c>
      <c r="M163">
        <v>2006</v>
      </c>
      <c r="N163" t="s">
        <v>88</v>
      </c>
      <c r="O163" t="s">
        <v>87</v>
      </c>
    </row>
    <row r="164" spans="1:15" ht="15">
      <c r="A164" t="s">
        <v>59</v>
      </c>
      <c r="B164" t="s">
        <v>46</v>
      </c>
      <c r="C164" t="s">
        <v>89</v>
      </c>
      <c r="D164">
        <v>1</v>
      </c>
      <c r="E164">
        <v>72.25</v>
      </c>
      <c r="F164">
        <v>-59.25</v>
      </c>
      <c r="G164">
        <v>0.172269822828928</v>
      </c>
      <c r="H164">
        <v>0.42</v>
      </c>
      <c r="I164" t="s">
        <v>32</v>
      </c>
      <c r="J164" s="15" t="s">
        <v>61</v>
      </c>
      <c r="K164" s="15" t="s">
        <v>61</v>
      </c>
      <c r="L164">
        <v>2006</v>
      </c>
      <c r="M164">
        <v>2006</v>
      </c>
      <c r="N164" t="s">
        <v>88</v>
      </c>
      <c r="O164" t="s">
        <v>87</v>
      </c>
    </row>
    <row r="165" spans="1:15" ht="15">
      <c r="A165" t="s">
        <v>59</v>
      </c>
      <c r="B165" t="s">
        <v>46</v>
      </c>
      <c r="C165" t="s">
        <v>89</v>
      </c>
      <c r="D165">
        <v>1</v>
      </c>
      <c r="E165">
        <v>72.25</v>
      </c>
      <c r="F165">
        <v>-58.75</v>
      </c>
      <c r="G165">
        <v>0.172269822828928</v>
      </c>
      <c r="H165">
        <v>0.42</v>
      </c>
      <c r="I165" t="s">
        <v>32</v>
      </c>
      <c r="J165" s="15" t="s">
        <v>61</v>
      </c>
      <c r="K165" s="15" t="s">
        <v>61</v>
      </c>
      <c r="L165">
        <v>2006</v>
      </c>
      <c r="M165">
        <v>2006</v>
      </c>
      <c r="N165" t="s">
        <v>88</v>
      </c>
      <c r="O165" t="s">
        <v>87</v>
      </c>
    </row>
    <row r="166" spans="1:15" ht="15">
      <c r="A166" t="s">
        <v>59</v>
      </c>
      <c r="B166" t="s">
        <v>46</v>
      </c>
      <c r="C166" t="s">
        <v>89</v>
      </c>
      <c r="D166">
        <v>1</v>
      </c>
      <c r="E166">
        <v>72.25</v>
      </c>
      <c r="F166">
        <v>-58.25</v>
      </c>
      <c r="G166">
        <v>0.172269822828928</v>
      </c>
      <c r="H166">
        <v>0.42</v>
      </c>
      <c r="I166" t="s">
        <v>32</v>
      </c>
      <c r="J166" s="15" t="s">
        <v>61</v>
      </c>
      <c r="K166" s="15" t="s">
        <v>61</v>
      </c>
      <c r="L166">
        <v>2006</v>
      </c>
      <c r="M166">
        <v>2006</v>
      </c>
      <c r="N166" t="s">
        <v>88</v>
      </c>
      <c r="O166" t="s">
        <v>87</v>
      </c>
    </row>
    <row r="167" spans="1:15" ht="15">
      <c r="A167" t="s">
        <v>59</v>
      </c>
      <c r="B167" t="s">
        <v>46</v>
      </c>
      <c r="C167" t="s">
        <v>89</v>
      </c>
      <c r="D167">
        <v>1</v>
      </c>
      <c r="E167">
        <v>72.25</v>
      </c>
      <c r="F167">
        <v>-57.75</v>
      </c>
      <c r="G167">
        <v>0.172269822828928</v>
      </c>
      <c r="H167">
        <v>0.42</v>
      </c>
      <c r="I167" t="s">
        <v>32</v>
      </c>
      <c r="J167" s="15" t="s">
        <v>61</v>
      </c>
      <c r="K167" s="15" t="s">
        <v>61</v>
      </c>
      <c r="L167">
        <v>2006</v>
      </c>
      <c r="M167">
        <v>2006</v>
      </c>
      <c r="N167" t="s">
        <v>88</v>
      </c>
      <c r="O167" t="s">
        <v>87</v>
      </c>
    </row>
    <row r="168" spans="1:15" ht="15">
      <c r="A168" t="s">
        <v>59</v>
      </c>
      <c r="B168" t="s">
        <v>46</v>
      </c>
      <c r="C168" t="s">
        <v>89</v>
      </c>
      <c r="D168">
        <v>1</v>
      </c>
      <c r="E168">
        <v>72.25</v>
      </c>
      <c r="F168">
        <v>-57.25</v>
      </c>
      <c r="G168">
        <v>0.172269822828928</v>
      </c>
      <c r="H168">
        <v>0.42</v>
      </c>
      <c r="I168" t="s">
        <v>32</v>
      </c>
      <c r="J168" s="15" t="s">
        <v>61</v>
      </c>
      <c r="K168" s="15" t="s">
        <v>61</v>
      </c>
      <c r="L168">
        <v>2006</v>
      </c>
      <c r="M168">
        <v>2006</v>
      </c>
      <c r="N168" t="s">
        <v>88</v>
      </c>
      <c r="O168" t="s">
        <v>87</v>
      </c>
    </row>
    <row r="169" spans="1:15" ht="15">
      <c r="A169" t="s">
        <v>59</v>
      </c>
      <c r="B169" t="s">
        <v>46</v>
      </c>
      <c r="C169" t="s">
        <v>89</v>
      </c>
      <c r="D169">
        <v>1</v>
      </c>
      <c r="E169">
        <v>72.25</v>
      </c>
      <c r="F169">
        <v>-56.75</v>
      </c>
      <c r="G169">
        <v>0.172269822828928</v>
      </c>
      <c r="H169">
        <v>0.42</v>
      </c>
      <c r="I169" t="s">
        <v>32</v>
      </c>
      <c r="J169" s="15" t="s">
        <v>61</v>
      </c>
      <c r="K169" s="15" t="s">
        <v>61</v>
      </c>
      <c r="L169">
        <v>2006</v>
      </c>
      <c r="M169">
        <v>2006</v>
      </c>
      <c r="N169" t="s">
        <v>88</v>
      </c>
      <c r="O169" t="s">
        <v>87</v>
      </c>
    </row>
    <row r="170" spans="1:15" ht="15">
      <c r="A170" t="s">
        <v>59</v>
      </c>
      <c r="B170" t="s">
        <v>46</v>
      </c>
      <c r="C170" t="s">
        <v>89</v>
      </c>
      <c r="D170">
        <v>0.98</v>
      </c>
      <c r="E170">
        <v>72.75</v>
      </c>
      <c r="F170">
        <v>-59.75</v>
      </c>
      <c r="G170">
        <v>0.172269822828928</v>
      </c>
      <c r="H170">
        <v>0.42</v>
      </c>
      <c r="I170" t="s">
        <v>32</v>
      </c>
      <c r="J170" s="15" t="s">
        <v>61</v>
      </c>
      <c r="K170" s="15" t="s">
        <v>61</v>
      </c>
      <c r="L170">
        <v>2006</v>
      </c>
      <c r="M170">
        <v>2006</v>
      </c>
      <c r="N170" t="s">
        <v>88</v>
      </c>
      <c r="O170" t="s">
        <v>87</v>
      </c>
    </row>
    <row r="171" spans="1:15" ht="15">
      <c r="A171" t="s">
        <v>59</v>
      </c>
      <c r="B171" t="s">
        <v>46</v>
      </c>
      <c r="C171" t="s">
        <v>89</v>
      </c>
      <c r="D171">
        <v>1</v>
      </c>
      <c r="E171">
        <v>72.75</v>
      </c>
      <c r="F171">
        <v>-59.25</v>
      </c>
      <c r="G171">
        <v>0.172269822828928</v>
      </c>
      <c r="H171">
        <v>0.42</v>
      </c>
      <c r="I171" t="s">
        <v>32</v>
      </c>
      <c r="J171" s="15" t="s">
        <v>61</v>
      </c>
      <c r="K171" s="15" t="s">
        <v>61</v>
      </c>
      <c r="L171">
        <v>2006</v>
      </c>
      <c r="M171">
        <v>2006</v>
      </c>
      <c r="N171" t="s">
        <v>88</v>
      </c>
      <c r="O171" t="s">
        <v>87</v>
      </c>
    </row>
    <row r="172" spans="1:15" ht="15">
      <c r="A172" t="s">
        <v>59</v>
      </c>
      <c r="B172" t="s">
        <v>46</v>
      </c>
      <c r="C172" t="s">
        <v>89</v>
      </c>
      <c r="D172">
        <v>1</v>
      </c>
      <c r="E172">
        <v>72.75</v>
      </c>
      <c r="F172">
        <v>-58.75</v>
      </c>
      <c r="G172">
        <v>0.172269822828928</v>
      </c>
      <c r="H172">
        <v>0.42</v>
      </c>
      <c r="I172" t="s">
        <v>32</v>
      </c>
      <c r="J172" s="15" t="s">
        <v>61</v>
      </c>
      <c r="K172" s="15" t="s">
        <v>61</v>
      </c>
      <c r="L172">
        <v>2006</v>
      </c>
      <c r="M172">
        <v>2006</v>
      </c>
      <c r="N172" t="s">
        <v>88</v>
      </c>
      <c r="O172" t="s">
        <v>87</v>
      </c>
    </row>
    <row r="173" spans="1:15" ht="15">
      <c r="A173" t="s">
        <v>59</v>
      </c>
      <c r="B173" t="s">
        <v>46</v>
      </c>
      <c r="C173" t="s">
        <v>89</v>
      </c>
      <c r="D173">
        <v>1</v>
      </c>
      <c r="E173">
        <v>72.75</v>
      </c>
      <c r="F173">
        <v>-58.25</v>
      </c>
      <c r="G173">
        <v>0.172269822828928</v>
      </c>
      <c r="H173">
        <v>0.42</v>
      </c>
      <c r="I173" t="s">
        <v>32</v>
      </c>
      <c r="J173" s="15" t="s">
        <v>61</v>
      </c>
      <c r="K173" s="15" t="s">
        <v>61</v>
      </c>
      <c r="L173">
        <v>2006</v>
      </c>
      <c r="M173">
        <v>2006</v>
      </c>
      <c r="N173" t="s">
        <v>88</v>
      </c>
      <c r="O173" t="s">
        <v>87</v>
      </c>
    </row>
    <row r="174" spans="1:15" ht="15">
      <c r="A174" t="s">
        <v>59</v>
      </c>
      <c r="B174" t="s">
        <v>46</v>
      </c>
      <c r="C174" t="s">
        <v>89</v>
      </c>
      <c r="D174">
        <v>1</v>
      </c>
      <c r="E174">
        <v>72.75</v>
      </c>
      <c r="F174">
        <v>-57.75</v>
      </c>
      <c r="G174">
        <v>0.172269822828928</v>
      </c>
      <c r="H174">
        <v>0.42</v>
      </c>
      <c r="I174" t="s">
        <v>32</v>
      </c>
      <c r="J174" s="15" t="s">
        <v>61</v>
      </c>
      <c r="K174" s="15" t="s">
        <v>61</v>
      </c>
      <c r="L174">
        <v>2006</v>
      </c>
      <c r="M174">
        <v>2006</v>
      </c>
      <c r="N174" t="s">
        <v>88</v>
      </c>
      <c r="O174" t="s">
        <v>87</v>
      </c>
    </row>
    <row r="175" spans="1:15" ht="15">
      <c r="A175" t="s">
        <v>59</v>
      </c>
      <c r="B175" t="s">
        <v>46</v>
      </c>
      <c r="C175" t="s">
        <v>89</v>
      </c>
      <c r="D175">
        <v>1</v>
      </c>
      <c r="E175">
        <v>72.75</v>
      </c>
      <c r="F175">
        <v>-57.25</v>
      </c>
      <c r="G175">
        <v>0.172269822828928</v>
      </c>
      <c r="H175">
        <v>0.42</v>
      </c>
      <c r="I175" t="s">
        <v>32</v>
      </c>
      <c r="J175" s="15" t="s">
        <v>61</v>
      </c>
      <c r="K175" s="15" t="s">
        <v>61</v>
      </c>
      <c r="L175">
        <v>2006</v>
      </c>
      <c r="M175">
        <v>2006</v>
      </c>
      <c r="N175" t="s">
        <v>88</v>
      </c>
      <c r="O175" t="s">
        <v>87</v>
      </c>
    </row>
    <row r="176" spans="1:15" ht="15">
      <c r="A176" t="s">
        <v>59</v>
      </c>
      <c r="B176" t="s">
        <v>46</v>
      </c>
      <c r="C176" t="s">
        <v>89</v>
      </c>
      <c r="D176">
        <v>1</v>
      </c>
      <c r="E176">
        <v>72.75</v>
      </c>
      <c r="F176">
        <v>-56.75</v>
      </c>
      <c r="G176">
        <v>0.172269822828928</v>
      </c>
      <c r="H176">
        <v>0.42</v>
      </c>
      <c r="I176" t="s">
        <v>32</v>
      </c>
      <c r="J176" s="15" t="s">
        <v>61</v>
      </c>
      <c r="K176" s="15" t="s">
        <v>61</v>
      </c>
      <c r="L176">
        <v>2006</v>
      </c>
      <c r="M176">
        <v>2006</v>
      </c>
      <c r="N176" t="s">
        <v>88</v>
      </c>
      <c r="O176" t="s">
        <v>87</v>
      </c>
    </row>
    <row r="177" spans="1:15" ht="15">
      <c r="A177" t="s">
        <v>59</v>
      </c>
      <c r="B177" t="s">
        <v>46</v>
      </c>
      <c r="C177" t="s">
        <v>89</v>
      </c>
      <c r="D177">
        <v>1</v>
      </c>
      <c r="E177">
        <v>72.25</v>
      </c>
      <c r="F177">
        <v>-56.25</v>
      </c>
      <c r="G177">
        <v>0.172269822828928</v>
      </c>
      <c r="H177">
        <v>0.42</v>
      </c>
      <c r="I177" t="s">
        <v>32</v>
      </c>
      <c r="J177" s="15" t="s">
        <v>61</v>
      </c>
      <c r="K177" s="15" t="s">
        <v>61</v>
      </c>
      <c r="L177">
        <v>2006</v>
      </c>
      <c r="M177">
        <v>2006</v>
      </c>
      <c r="N177" t="s">
        <v>88</v>
      </c>
      <c r="O177" t="s">
        <v>87</v>
      </c>
    </row>
    <row r="178" spans="1:15" ht="15">
      <c r="A178" t="s">
        <v>59</v>
      </c>
      <c r="B178" t="s">
        <v>46</v>
      </c>
      <c r="C178" t="s">
        <v>89</v>
      </c>
      <c r="D178">
        <v>1</v>
      </c>
      <c r="E178">
        <v>71.75</v>
      </c>
      <c r="F178">
        <v>-55.75</v>
      </c>
      <c r="G178">
        <v>0.172269822828928</v>
      </c>
      <c r="H178">
        <v>0.42</v>
      </c>
      <c r="I178" t="s">
        <v>32</v>
      </c>
      <c r="J178" s="15" t="s">
        <v>61</v>
      </c>
      <c r="K178" s="15" t="s">
        <v>61</v>
      </c>
      <c r="L178">
        <v>2006</v>
      </c>
      <c r="M178">
        <v>2006</v>
      </c>
      <c r="N178" t="s">
        <v>88</v>
      </c>
      <c r="O178" t="s">
        <v>87</v>
      </c>
    </row>
    <row r="179" spans="1:15" ht="15">
      <c r="A179" t="s">
        <v>59</v>
      </c>
      <c r="B179" t="s">
        <v>46</v>
      </c>
      <c r="C179" t="s">
        <v>89</v>
      </c>
      <c r="D179">
        <v>1</v>
      </c>
      <c r="E179">
        <v>71.25</v>
      </c>
      <c r="F179">
        <v>-59.75</v>
      </c>
      <c r="G179">
        <v>0.172269822828928</v>
      </c>
      <c r="H179">
        <v>0.42</v>
      </c>
      <c r="I179" t="s">
        <v>32</v>
      </c>
      <c r="J179" s="15" t="s">
        <v>61</v>
      </c>
      <c r="K179" s="15" t="s">
        <v>61</v>
      </c>
      <c r="L179">
        <v>2006</v>
      </c>
      <c r="M179">
        <v>2006</v>
      </c>
      <c r="N179" t="s">
        <v>88</v>
      </c>
      <c r="O179" t="s">
        <v>87</v>
      </c>
    </row>
    <row r="180" spans="1:15" ht="15">
      <c r="A180" t="s">
        <v>59</v>
      </c>
      <c r="B180" t="s">
        <v>46</v>
      </c>
      <c r="C180" t="s">
        <v>89</v>
      </c>
      <c r="D180">
        <v>1</v>
      </c>
      <c r="E180">
        <v>71.25</v>
      </c>
      <c r="F180">
        <v>-59.25</v>
      </c>
      <c r="G180">
        <v>0.172269822828928</v>
      </c>
      <c r="H180">
        <v>0.42</v>
      </c>
      <c r="I180" t="s">
        <v>32</v>
      </c>
      <c r="J180" s="15" t="s">
        <v>61</v>
      </c>
      <c r="K180" s="15" t="s">
        <v>61</v>
      </c>
      <c r="L180">
        <v>2006</v>
      </c>
      <c r="M180">
        <v>2006</v>
      </c>
      <c r="N180" t="s">
        <v>88</v>
      </c>
      <c r="O180" t="s">
        <v>87</v>
      </c>
    </row>
    <row r="181" spans="1:15" ht="15">
      <c r="A181" t="s">
        <v>59</v>
      </c>
      <c r="B181" t="s">
        <v>46</v>
      </c>
      <c r="C181" t="s">
        <v>89</v>
      </c>
      <c r="D181">
        <v>1</v>
      </c>
      <c r="E181">
        <v>71.25</v>
      </c>
      <c r="F181">
        <v>-58.75</v>
      </c>
      <c r="G181">
        <v>0.172269822828928</v>
      </c>
      <c r="H181">
        <v>0.42</v>
      </c>
      <c r="I181" t="s">
        <v>32</v>
      </c>
      <c r="J181" s="15" t="s">
        <v>61</v>
      </c>
      <c r="K181" s="15" t="s">
        <v>61</v>
      </c>
      <c r="L181">
        <v>2006</v>
      </c>
      <c r="M181">
        <v>2006</v>
      </c>
      <c r="N181" t="s">
        <v>88</v>
      </c>
      <c r="O181" t="s">
        <v>87</v>
      </c>
    </row>
    <row r="182" spans="1:15" ht="15">
      <c r="A182" t="s">
        <v>59</v>
      </c>
      <c r="B182" t="s">
        <v>46</v>
      </c>
      <c r="C182" t="s">
        <v>89</v>
      </c>
      <c r="D182">
        <v>1</v>
      </c>
      <c r="E182">
        <v>71.25</v>
      </c>
      <c r="F182">
        <v>-58.25</v>
      </c>
      <c r="G182">
        <v>0.172269822828928</v>
      </c>
      <c r="H182">
        <v>0.42</v>
      </c>
      <c r="I182" t="s">
        <v>32</v>
      </c>
      <c r="J182" s="15" t="s">
        <v>61</v>
      </c>
      <c r="K182" s="15" t="s">
        <v>61</v>
      </c>
      <c r="L182">
        <v>2006</v>
      </c>
      <c r="M182">
        <v>2006</v>
      </c>
      <c r="N182" t="s">
        <v>88</v>
      </c>
      <c r="O182" t="s">
        <v>87</v>
      </c>
    </row>
    <row r="183" spans="1:15" ht="15">
      <c r="A183" t="s">
        <v>59</v>
      </c>
      <c r="B183" t="s">
        <v>46</v>
      </c>
      <c r="C183" t="s">
        <v>89</v>
      </c>
      <c r="D183">
        <v>1</v>
      </c>
      <c r="E183">
        <v>71.25</v>
      </c>
      <c r="F183">
        <v>-57.75</v>
      </c>
      <c r="G183">
        <v>0.172269822828928</v>
      </c>
      <c r="H183">
        <v>0.42</v>
      </c>
      <c r="I183" t="s">
        <v>32</v>
      </c>
      <c r="J183" s="15" t="s">
        <v>61</v>
      </c>
      <c r="K183" s="15" t="s">
        <v>61</v>
      </c>
      <c r="L183">
        <v>2006</v>
      </c>
      <c r="M183">
        <v>2006</v>
      </c>
      <c r="N183" t="s">
        <v>88</v>
      </c>
      <c r="O183" t="s">
        <v>87</v>
      </c>
    </row>
    <row r="184" spans="1:15" ht="15">
      <c r="A184" t="s">
        <v>59</v>
      </c>
      <c r="B184" t="s">
        <v>46</v>
      </c>
      <c r="C184" t="s">
        <v>89</v>
      </c>
      <c r="D184">
        <v>1</v>
      </c>
      <c r="E184">
        <v>71.25</v>
      </c>
      <c r="F184">
        <v>-57.25</v>
      </c>
      <c r="G184">
        <v>0.172269822828928</v>
      </c>
      <c r="H184">
        <v>0.42</v>
      </c>
      <c r="I184" t="s">
        <v>32</v>
      </c>
      <c r="J184" s="15" t="s">
        <v>61</v>
      </c>
      <c r="K184" s="15" t="s">
        <v>61</v>
      </c>
      <c r="L184">
        <v>2006</v>
      </c>
      <c r="M184">
        <v>2006</v>
      </c>
      <c r="N184" t="s">
        <v>88</v>
      </c>
      <c r="O184" t="s">
        <v>87</v>
      </c>
    </row>
    <row r="185" spans="1:15" ht="15">
      <c r="A185" t="s">
        <v>59</v>
      </c>
      <c r="B185" t="s">
        <v>46</v>
      </c>
      <c r="C185" t="s">
        <v>89</v>
      </c>
      <c r="D185">
        <v>1</v>
      </c>
      <c r="E185">
        <v>71.25</v>
      </c>
      <c r="F185">
        <v>-56.75</v>
      </c>
      <c r="G185">
        <v>0.172269822828928</v>
      </c>
      <c r="H185">
        <v>0.42</v>
      </c>
      <c r="I185" t="s">
        <v>32</v>
      </c>
      <c r="J185" s="15" t="s">
        <v>61</v>
      </c>
      <c r="K185" s="15" t="s">
        <v>61</v>
      </c>
      <c r="L185">
        <v>2006</v>
      </c>
      <c r="M185">
        <v>2006</v>
      </c>
      <c r="N185" t="s">
        <v>88</v>
      </c>
      <c r="O185" t="s">
        <v>87</v>
      </c>
    </row>
    <row r="186" spans="1:15" ht="15">
      <c r="A186" t="s">
        <v>59</v>
      </c>
      <c r="B186" t="s">
        <v>46</v>
      </c>
      <c r="C186" t="s">
        <v>89</v>
      </c>
      <c r="D186">
        <v>1</v>
      </c>
      <c r="E186">
        <v>71.25</v>
      </c>
      <c r="F186">
        <v>-56.25</v>
      </c>
      <c r="G186">
        <v>0.172269822828928</v>
      </c>
      <c r="H186">
        <v>0.42</v>
      </c>
      <c r="I186" t="s">
        <v>32</v>
      </c>
      <c r="J186" s="15" t="s">
        <v>61</v>
      </c>
      <c r="K186" s="15" t="s">
        <v>61</v>
      </c>
      <c r="L186">
        <v>2006</v>
      </c>
      <c r="M186">
        <v>2006</v>
      </c>
      <c r="N186" t="s">
        <v>88</v>
      </c>
      <c r="O186" t="s">
        <v>87</v>
      </c>
    </row>
    <row r="187" spans="1:15" ht="15">
      <c r="A187" t="s">
        <v>59</v>
      </c>
      <c r="B187" t="s">
        <v>46</v>
      </c>
      <c r="C187" t="s">
        <v>89</v>
      </c>
      <c r="D187">
        <v>1</v>
      </c>
      <c r="E187">
        <v>72.75</v>
      </c>
      <c r="F187">
        <v>-56.25</v>
      </c>
      <c r="G187">
        <v>0.172269822828928</v>
      </c>
      <c r="H187">
        <v>0.42</v>
      </c>
      <c r="I187" t="s">
        <v>32</v>
      </c>
      <c r="J187" s="15" t="s">
        <v>61</v>
      </c>
      <c r="K187" s="15" t="s">
        <v>61</v>
      </c>
      <c r="L187">
        <v>2006</v>
      </c>
      <c r="M187">
        <v>2006</v>
      </c>
      <c r="N187" t="s">
        <v>88</v>
      </c>
      <c r="O187" t="s">
        <v>87</v>
      </c>
    </row>
    <row r="188" spans="1:15" ht="15">
      <c r="A188" t="s">
        <v>59</v>
      </c>
      <c r="B188" t="s">
        <v>46</v>
      </c>
      <c r="C188" t="s">
        <v>89</v>
      </c>
      <c r="D188">
        <v>1</v>
      </c>
      <c r="E188">
        <v>71.25</v>
      </c>
      <c r="F188">
        <v>-55.75</v>
      </c>
      <c r="G188">
        <v>0.172269822828928</v>
      </c>
      <c r="H188">
        <v>0.42</v>
      </c>
      <c r="I188" t="s">
        <v>32</v>
      </c>
      <c r="J188" s="15" t="s">
        <v>61</v>
      </c>
      <c r="K188" s="15" t="s">
        <v>61</v>
      </c>
      <c r="L188">
        <v>2006</v>
      </c>
      <c r="M188">
        <v>2006</v>
      </c>
      <c r="N188" t="s">
        <v>88</v>
      </c>
      <c r="O188" t="s">
        <v>87</v>
      </c>
    </row>
    <row r="189" spans="1:15" ht="15">
      <c r="A189" t="s">
        <v>59</v>
      </c>
      <c r="B189" t="s">
        <v>46</v>
      </c>
      <c r="C189" t="s">
        <v>89</v>
      </c>
      <c r="D189">
        <v>0.91</v>
      </c>
      <c r="E189">
        <v>71.75</v>
      </c>
      <c r="F189">
        <v>-60.25</v>
      </c>
      <c r="G189">
        <v>0.172269822828928</v>
      </c>
      <c r="H189">
        <v>0.42</v>
      </c>
      <c r="I189" t="s">
        <v>32</v>
      </c>
      <c r="J189" s="15" t="s">
        <v>61</v>
      </c>
      <c r="K189" s="15" t="s">
        <v>61</v>
      </c>
      <c r="L189">
        <v>2006</v>
      </c>
      <c r="M189">
        <v>2006</v>
      </c>
      <c r="N189" t="s">
        <v>88</v>
      </c>
      <c r="O189" t="s">
        <v>87</v>
      </c>
    </row>
    <row r="190" spans="1:15" ht="15">
      <c r="A190" t="s">
        <v>59</v>
      </c>
      <c r="B190" t="s">
        <v>46</v>
      </c>
      <c r="C190" t="s">
        <v>89</v>
      </c>
      <c r="D190">
        <v>0.97</v>
      </c>
      <c r="E190">
        <v>72.25</v>
      </c>
      <c r="F190">
        <v>-60.25</v>
      </c>
      <c r="G190">
        <v>0.172269822828928</v>
      </c>
      <c r="H190">
        <v>0.42</v>
      </c>
      <c r="I190" t="s">
        <v>32</v>
      </c>
      <c r="J190" s="15" t="s">
        <v>61</v>
      </c>
      <c r="K190" s="15" t="s">
        <v>61</v>
      </c>
      <c r="L190">
        <v>2006</v>
      </c>
      <c r="M190">
        <v>2006</v>
      </c>
      <c r="N190" t="s">
        <v>88</v>
      </c>
      <c r="O190" t="s">
        <v>87</v>
      </c>
    </row>
    <row r="191" spans="1:15" ht="15">
      <c r="A191" t="s">
        <v>59</v>
      </c>
      <c r="B191" t="s">
        <v>46</v>
      </c>
      <c r="C191" t="s">
        <v>89</v>
      </c>
      <c r="D191">
        <v>0.96</v>
      </c>
      <c r="E191">
        <v>72.75</v>
      </c>
      <c r="F191">
        <v>-60.25</v>
      </c>
      <c r="G191">
        <v>0.172269822828928</v>
      </c>
      <c r="H191">
        <v>0.42</v>
      </c>
      <c r="I191" t="s">
        <v>32</v>
      </c>
      <c r="J191" s="15" t="s">
        <v>61</v>
      </c>
      <c r="K191" s="15" t="s">
        <v>61</v>
      </c>
      <c r="L191">
        <v>2006</v>
      </c>
      <c r="M191">
        <v>2006</v>
      </c>
      <c r="N191" t="s">
        <v>88</v>
      </c>
      <c r="O191" t="s">
        <v>87</v>
      </c>
    </row>
    <row r="192" spans="1:15" ht="15">
      <c r="A192" t="s">
        <v>59</v>
      </c>
      <c r="B192" t="s">
        <v>46</v>
      </c>
      <c r="C192" t="s">
        <v>90</v>
      </c>
      <c r="D192">
        <v>1</v>
      </c>
      <c r="E192">
        <v>68.75</v>
      </c>
      <c r="F192">
        <v>-57.75</v>
      </c>
      <c r="G192">
        <v>2.1950875211744776E-2</v>
      </c>
      <c r="H192">
        <v>0.45</v>
      </c>
      <c r="I192" t="s">
        <v>32</v>
      </c>
      <c r="J192" s="15" t="s">
        <v>61</v>
      </c>
      <c r="K192" s="15" t="s">
        <v>61</v>
      </c>
      <c r="L192">
        <v>2006</v>
      </c>
      <c r="M192">
        <v>2006</v>
      </c>
      <c r="N192" t="s">
        <v>88</v>
      </c>
      <c r="O192" t="s">
        <v>87</v>
      </c>
    </row>
    <row r="193" spans="1:15" ht="15">
      <c r="A193" t="s">
        <v>59</v>
      </c>
      <c r="B193" t="s">
        <v>46</v>
      </c>
      <c r="C193" t="s">
        <v>90</v>
      </c>
      <c r="D193">
        <v>1</v>
      </c>
      <c r="E193">
        <v>68.75</v>
      </c>
      <c r="F193">
        <v>-57.25</v>
      </c>
      <c r="G193">
        <v>2.1950875211744776E-2</v>
      </c>
      <c r="H193">
        <v>0.45</v>
      </c>
      <c r="I193" t="s">
        <v>32</v>
      </c>
      <c r="J193" s="15" t="s">
        <v>61</v>
      </c>
      <c r="K193" s="15" t="s">
        <v>61</v>
      </c>
      <c r="L193">
        <v>2006</v>
      </c>
      <c r="M193">
        <v>2006</v>
      </c>
      <c r="N193" t="s">
        <v>88</v>
      </c>
      <c r="O193" t="s">
        <v>87</v>
      </c>
    </row>
    <row r="194" spans="1:15" ht="15">
      <c r="A194" t="s">
        <v>59</v>
      </c>
      <c r="B194" t="s">
        <v>46</v>
      </c>
      <c r="C194" t="s">
        <v>90</v>
      </c>
      <c r="D194">
        <v>1</v>
      </c>
      <c r="E194">
        <v>68.75</v>
      </c>
      <c r="F194">
        <v>-56.75</v>
      </c>
      <c r="G194">
        <v>2.1950875211744776E-2</v>
      </c>
      <c r="H194">
        <v>0.45</v>
      </c>
      <c r="I194" t="s">
        <v>32</v>
      </c>
      <c r="J194" s="15" t="s">
        <v>61</v>
      </c>
      <c r="K194" s="15" t="s">
        <v>61</v>
      </c>
      <c r="L194">
        <v>2006</v>
      </c>
      <c r="M194">
        <v>2006</v>
      </c>
      <c r="N194" t="s">
        <v>88</v>
      </c>
      <c r="O194" t="s">
        <v>87</v>
      </c>
    </row>
    <row r="195" spans="1:15" ht="15">
      <c r="A195" t="s">
        <v>59</v>
      </c>
      <c r="B195" t="s">
        <v>46</v>
      </c>
      <c r="C195" t="s">
        <v>90</v>
      </c>
      <c r="D195">
        <v>1</v>
      </c>
      <c r="E195">
        <v>68.75</v>
      </c>
      <c r="F195">
        <v>-56.25</v>
      </c>
      <c r="G195">
        <v>2.1950875211744776E-2</v>
      </c>
      <c r="H195">
        <v>0.45</v>
      </c>
      <c r="I195" t="s">
        <v>32</v>
      </c>
      <c r="J195" s="15" t="s">
        <v>61</v>
      </c>
      <c r="K195" s="15" t="s">
        <v>61</v>
      </c>
      <c r="L195">
        <v>2006</v>
      </c>
      <c r="M195">
        <v>2006</v>
      </c>
      <c r="N195" t="s">
        <v>88</v>
      </c>
      <c r="O195" t="s">
        <v>87</v>
      </c>
    </row>
    <row r="196" spans="1:15" ht="15">
      <c r="A196" t="s">
        <v>59</v>
      </c>
      <c r="B196" t="s">
        <v>46</v>
      </c>
      <c r="C196" t="s">
        <v>90</v>
      </c>
      <c r="D196">
        <v>1</v>
      </c>
      <c r="E196">
        <v>69.25</v>
      </c>
      <c r="F196">
        <v>-57.75</v>
      </c>
      <c r="G196">
        <v>2.1950875211744776E-2</v>
      </c>
      <c r="H196">
        <v>0.45</v>
      </c>
      <c r="I196" t="s">
        <v>32</v>
      </c>
      <c r="J196" s="15" t="s">
        <v>61</v>
      </c>
      <c r="K196" s="15" t="s">
        <v>61</v>
      </c>
      <c r="L196">
        <v>2006</v>
      </c>
      <c r="M196">
        <v>2006</v>
      </c>
      <c r="N196" t="s">
        <v>88</v>
      </c>
      <c r="O196" t="s">
        <v>87</v>
      </c>
    </row>
    <row r="197" spans="1:15" ht="15">
      <c r="A197" t="s">
        <v>59</v>
      </c>
      <c r="B197" t="s">
        <v>46</v>
      </c>
      <c r="C197" t="s">
        <v>90</v>
      </c>
      <c r="D197">
        <v>1</v>
      </c>
      <c r="E197">
        <v>69.25</v>
      </c>
      <c r="F197">
        <v>-57.25</v>
      </c>
      <c r="G197">
        <v>2.1950875211744776E-2</v>
      </c>
      <c r="H197">
        <v>0.45</v>
      </c>
      <c r="I197" t="s">
        <v>32</v>
      </c>
      <c r="J197" s="15" t="s">
        <v>61</v>
      </c>
      <c r="K197" s="15" t="s">
        <v>61</v>
      </c>
      <c r="L197">
        <v>2006</v>
      </c>
      <c r="M197">
        <v>2006</v>
      </c>
      <c r="N197" t="s">
        <v>88</v>
      </c>
      <c r="O197" t="s">
        <v>87</v>
      </c>
    </row>
    <row r="198" spans="1:15" ht="15">
      <c r="A198" t="s">
        <v>59</v>
      </c>
      <c r="B198" t="s">
        <v>46</v>
      </c>
      <c r="C198" t="s">
        <v>90</v>
      </c>
      <c r="D198">
        <v>1</v>
      </c>
      <c r="E198">
        <v>69.25</v>
      </c>
      <c r="F198">
        <v>-56.75</v>
      </c>
      <c r="G198">
        <v>2.1950875211744776E-2</v>
      </c>
      <c r="H198">
        <v>0.45</v>
      </c>
      <c r="I198" t="s">
        <v>32</v>
      </c>
      <c r="J198" s="15" t="s">
        <v>61</v>
      </c>
      <c r="K198" s="15" t="s">
        <v>61</v>
      </c>
      <c r="L198">
        <v>2006</v>
      </c>
      <c r="M198">
        <v>2006</v>
      </c>
      <c r="N198" t="s">
        <v>88</v>
      </c>
      <c r="O198" t="s">
        <v>87</v>
      </c>
    </row>
    <row r="199" spans="1:15" ht="15">
      <c r="A199" t="s">
        <v>59</v>
      </c>
      <c r="B199" t="s">
        <v>46</v>
      </c>
      <c r="C199" t="s">
        <v>90</v>
      </c>
      <c r="D199">
        <v>1</v>
      </c>
      <c r="E199">
        <v>69.25</v>
      </c>
      <c r="F199">
        <v>-56.25</v>
      </c>
      <c r="G199">
        <v>2.1950875211744776E-2</v>
      </c>
      <c r="H199">
        <v>0.45</v>
      </c>
      <c r="I199" t="s">
        <v>32</v>
      </c>
      <c r="J199" s="15" t="s">
        <v>61</v>
      </c>
      <c r="K199" s="15" t="s">
        <v>61</v>
      </c>
      <c r="L199">
        <v>2006</v>
      </c>
      <c r="M199">
        <v>2006</v>
      </c>
      <c r="N199" t="s">
        <v>88</v>
      </c>
      <c r="O199" t="s">
        <v>87</v>
      </c>
    </row>
    <row r="200" spans="1:15" ht="15">
      <c r="A200" t="s">
        <v>59</v>
      </c>
      <c r="B200" t="s">
        <v>46</v>
      </c>
      <c r="C200" t="s">
        <v>90</v>
      </c>
      <c r="D200">
        <v>1</v>
      </c>
      <c r="E200">
        <v>69.25</v>
      </c>
      <c r="F200">
        <v>-55.75</v>
      </c>
      <c r="G200">
        <v>2.1950875211744776E-2</v>
      </c>
      <c r="H200">
        <v>0.45</v>
      </c>
      <c r="I200" t="s">
        <v>32</v>
      </c>
      <c r="J200" s="15" t="s">
        <v>61</v>
      </c>
      <c r="K200" s="15" t="s">
        <v>61</v>
      </c>
      <c r="L200">
        <v>2006</v>
      </c>
      <c r="M200">
        <v>2006</v>
      </c>
      <c r="N200" t="s">
        <v>88</v>
      </c>
      <c r="O200" t="s">
        <v>87</v>
      </c>
    </row>
    <row r="201" spans="1:15" ht="15">
      <c r="A201" t="s">
        <v>59</v>
      </c>
      <c r="B201" t="s">
        <v>46</v>
      </c>
      <c r="C201" t="s">
        <v>90</v>
      </c>
      <c r="D201">
        <v>1</v>
      </c>
      <c r="E201">
        <v>68.75</v>
      </c>
      <c r="F201">
        <v>-55.75</v>
      </c>
      <c r="G201">
        <v>2.1950875211744776E-2</v>
      </c>
      <c r="H201">
        <v>0.45</v>
      </c>
      <c r="I201" t="s">
        <v>32</v>
      </c>
      <c r="J201" s="15" t="s">
        <v>61</v>
      </c>
      <c r="K201" s="15" t="s">
        <v>61</v>
      </c>
      <c r="L201">
        <v>2006</v>
      </c>
      <c r="M201">
        <v>2006</v>
      </c>
      <c r="N201" t="s">
        <v>88</v>
      </c>
      <c r="O201" t="s">
        <v>87</v>
      </c>
    </row>
    <row r="202" spans="1:15" ht="15">
      <c r="A202" t="s">
        <v>59</v>
      </c>
      <c r="B202" t="s">
        <v>46</v>
      </c>
      <c r="C202" t="s">
        <v>90</v>
      </c>
      <c r="D202">
        <v>1</v>
      </c>
      <c r="E202">
        <v>68.75</v>
      </c>
      <c r="F202">
        <v>-58.25</v>
      </c>
      <c r="G202">
        <v>2.1950875211744776E-2</v>
      </c>
      <c r="H202">
        <v>0.45</v>
      </c>
      <c r="I202" t="s">
        <v>32</v>
      </c>
      <c r="J202" s="15" t="s">
        <v>61</v>
      </c>
      <c r="K202" s="15" t="s">
        <v>61</v>
      </c>
      <c r="L202">
        <v>2006</v>
      </c>
      <c r="M202">
        <v>2006</v>
      </c>
      <c r="N202" t="s">
        <v>88</v>
      </c>
      <c r="O202" t="s">
        <v>87</v>
      </c>
    </row>
    <row r="203" spans="1:15" ht="15">
      <c r="A203" t="s">
        <v>59</v>
      </c>
      <c r="B203" t="s">
        <v>46</v>
      </c>
      <c r="C203" t="s">
        <v>90</v>
      </c>
      <c r="D203">
        <v>1</v>
      </c>
      <c r="E203">
        <v>68.25</v>
      </c>
      <c r="F203">
        <v>-56.25</v>
      </c>
      <c r="G203">
        <v>2.1950875211744776E-2</v>
      </c>
      <c r="H203">
        <v>0.45</v>
      </c>
      <c r="I203" t="s">
        <v>32</v>
      </c>
      <c r="J203" s="15" t="s">
        <v>61</v>
      </c>
      <c r="K203" s="15" t="s">
        <v>61</v>
      </c>
      <c r="L203">
        <v>2006</v>
      </c>
      <c r="M203">
        <v>2006</v>
      </c>
      <c r="N203" t="s">
        <v>88</v>
      </c>
      <c r="O203" t="s">
        <v>87</v>
      </c>
    </row>
    <row r="204" spans="1:15" ht="15">
      <c r="A204" t="s">
        <v>59</v>
      </c>
      <c r="B204" t="s">
        <v>46</v>
      </c>
      <c r="C204" t="s">
        <v>90</v>
      </c>
      <c r="D204">
        <v>1</v>
      </c>
      <c r="E204">
        <v>68.25</v>
      </c>
      <c r="F204">
        <v>-56.75</v>
      </c>
      <c r="G204">
        <v>2.1950875211744776E-2</v>
      </c>
      <c r="H204">
        <v>0.45</v>
      </c>
      <c r="I204" t="s">
        <v>32</v>
      </c>
      <c r="J204" s="15" t="s">
        <v>61</v>
      </c>
      <c r="K204" s="15" t="s">
        <v>61</v>
      </c>
      <c r="L204">
        <v>2006</v>
      </c>
      <c r="M204">
        <v>2006</v>
      </c>
      <c r="N204" t="s">
        <v>88</v>
      </c>
      <c r="O204" t="s">
        <v>87</v>
      </c>
    </row>
    <row r="205" spans="1:15" ht="15">
      <c r="A205" t="s">
        <v>59</v>
      </c>
      <c r="B205" t="s">
        <v>46</v>
      </c>
      <c r="C205" t="s">
        <v>90</v>
      </c>
      <c r="D205">
        <v>1</v>
      </c>
      <c r="E205">
        <v>68.25</v>
      </c>
      <c r="F205">
        <v>-57.25</v>
      </c>
      <c r="G205">
        <v>2.1950875211744776E-2</v>
      </c>
      <c r="H205">
        <v>0.45</v>
      </c>
      <c r="I205" t="s">
        <v>32</v>
      </c>
      <c r="J205" s="15" t="s">
        <v>61</v>
      </c>
      <c r="K205" s="15" t="s">
        <v>61</v>
      </c>
      <c r="L205">
        <v>2006</v>
      </c>
      <c r="M205">
        <v>2006</v>
      </c>
      <c r="N205" t="s">
        <v>88</v>
      </c>
      <c r="O205" t="s">
        <v>87</v>
      </c>
    </row>
    <row r="206" spans="1:15" ht="15">
      <c r="A206" t="s">
        <v>59</v>
      </c>
      <c r="B206" t="s">
        <v>46</v>
      </c>
      <c r="C206" t="s">
        <v>90</v>
      </c>
      <c r="D206">
        <v>1</v>
      </c>
      <c r="E206">
        <v>68.25</v>
      </c>
      <c r="F206">
        <v>-57.75</v>
      </c>
      <c r="G206">
        <v>2.1950875211744776E-2</v>
      </c>
      <c r="H206">
        <v>0.45</v>
      </c>
      <c r="I206" t="s">
        <v>32</v>
      </c>
      <c r="J206" s="15" t="s">
        <v>61</v>
      </c>
      <c r="K206" s="15" t="s">
        <v>61</v>
      </c>
      <c r="L206">
        <v>2006</v>
      </c>
      <c r="M206">
        <v>2006</v>
      </c>
      <c r="N206" t="s">
        <v>88</v>
      </c>
      <c r="O206" t="s">
        <v>87</v>
      </c>
    </row>
    <row r="207" spans="1:15" ht="15">
      <c r="A207" t="s">
        <v>59</v>
      </c>
      <c r="B207" t="s">
        <v>46</v>
      </c>
      <c r="C207" t="s">
        <v>90</v>
      </c>
      <c r="D207">
        <v>1</v>
      </c>
      <c r="E207">
        <v>69.25</v>
      </c>
      <c r="F207">
        <v>-58.25</v>
      </c>
      <c r="G207">
        <v>2.1950875211744776E-2</v>
      </c>
      <c r="H207">
        <v>0.45</v>
      </c>
      <c r="I207" t="s">
        <v>32</v>
      </c>
      <c r="J207" s="15" t="s">
        <v>61</v>
      </c>
      <c r="K207" s="15" t="s">
        <v>61</v>
      </c>
      <c r="L207">
        <v>2006</v>
      </c>
      <c r="M207">
        <v>2006</v>
      </c>
      <c r="N207" t="s">
        <v>88</v>
      </c>
      <c r="O207" t="s">
        <v>87</v>
      </c>
    </row>
    <row r="208" spans="1:15" ht="15">
      <c r="A208" t="s">
        <v>59</v>
      </c>
      <c r="B208" t="s">
        <v>46</v>
      </c>
      <c r="C208" t="s">
        <v>90</v>
      </c>
      <c r="D208">
        <v>1</v>
      </c>
      <c r="E208">
        <v>68.25</v>
      </c>
      <c r="F208">
        <v>-55.75</v>
      </c>
      <c r="G208">
        <v>2.1950875211744776E-2</v>
      </c>
      <c r="H208">
        <v>0.45</v>
      </c>
      <c r="I208" t="s">
        <v>32</v>
      </c>
      <c r="J208" s="15" t="s">
        <v>61</v>
      </c>
      <c r="K208" s="15" t="s">
        <v>61</v>
      </c>
      <c r="L208">
        <v>2006</v>
      </c>
      <c r="M208">
        <v>2006</v>
      </c>
      <c r="N208" t="s">
        <v>88</v>
      </c>
      <c r="O208" t="s">
        <v>87</v>
      </c>
    </row>
    <row r="209" spans="1:15" ht="15">
      <c r="A209" t="s">
        <v>59</v>
      </c>
      <c r="B209" t="s">
        <v>46</v>
      </c>
      <c r="C209" t="s">
        <v>91</v>
      </c>
      <c r="D209">
        <v>1</v>
      </c>
      <c r="E209">
        <v>73.75</v>
      </c>
      <c r="F209">
        <v>-60.25</v>
      </c>
      <c r="G209">
        <v>9.4749547374773688E-2</v>
      </c>
      <c r="H209">
        <v>0.83</v>
      </c>
      <c r="I209" t="s">
        <v>32</v>
      </c>
      <c r="J209" s="15" t="s">
        <v>61</v>
      </c>
      <c r="K209" s="15" t="s">
        <v>61</v>
      </c>
      <c r="L209">
        <v>2006</v>
      </c>
      <c r="M209">
        <v>2006</v>
      </c>
      <c r="N209" t="s">
        <v>88</v>
      </c>
      <c r="O209" t="s">
        <v>87</v>
      </c>
    </row>
    <row r="210" spans="1:15" ht="15">
      <c r="A210" t="s">
        <v>59</v>
      </c>
      <c r="B210" t="s">
        <v>46</v>
      </c>
      <c r="C210" t="s">
        <v>91</v>
      </c>
      <c r="D210">
        <v>1</v>
      </c>
      <c r="E210">
        <v>73.75</v>
      </c>
      <c r="F210">
        <v>-59.75</v>
      </c>
      <c r="G210">
        <v>9.4749547374773688E-2</v>
      </c>
      <c r="H210">
        <v>0.83</v>
      </c>
      <c r="I210" t="s">
        <v>32</v>
      </c>
      <c r="J210" s="15" t="s">
        <v>61</v>
      </c>
      <c r="K210" s="15" t="s">
        <v>61</v>
      </c>
      <c r="L210">
        <v>2006</v>
      </c>
      <c r="M210">
        <v>2006</v>
      </c>
      <c r="N210" t="s">
        <v>88</v>
      </c>
      <c r="O210" t="s">
        <v>87</v>
      </c>
    </row>
    <row r="211" spans="1:15" ht="15">
      <c r="A211" t="s">
        <v>59</v>
      </c>
      <c r="B211" t="s">
        <v>46</v>
      </c>
      <c r="C211" t="s">
        <v>91</v>
      </c>
      <c r="D211">
        <v>1</v>
      </c>
      <c r="E211">
        <v>73.75</v>
      </c>
      <c r="F211">
        <v>-59.25</v>
      </c>
      <c r="G211">
        <v>9.4749547374773688E-2</v>
      </c>
      <c r="H211">
        <v>0.83</v>
      </c>
      <c r="I211" t="s">
        <v>32</v>
      </c>
      <c r="J211" s="15" t="s">
        <v>61</v>
      </c>
      <c r="K211" s="15" t="s">
        <v>61</v>
      </c>
      <c r="L211">
        <v>2006</v>
      </c>
      <c r="M211">
        <v>2006</v>
      </c>
      <c r="N211" t="s">
        <v>88</v>
      </c>
      <c r="O211" t="s">
        <v>87</v>
      </c>
    </row>
    <row r="212" spans="1:15" ht="15">
      <c r="A212" t="s">
        <v>59</v>
      </c>
      <c r="B212" t="s">
        <v>46</v>
      </c>
      <c r="C212" t="s">
        <v>91</v>
      </c>
      <c r="D212">
        <v>1</v>
      </c>
      <c r="E212">
        <v>73.75</v>
      </c>
      <c r="F212">
        <v>-58.75</v>
      </c>
      <c r="G212">
        <v>9.4749547374773688E-2</v>
      </c>
      <c r="H212">
        <v>0.83</v>
      </c>
      <c r="I212" t="s">
        <v>32</v>
      </c>
      <c r="J212" s="15" t="s">
        <v>61</v>
      </c>
      <c r="K212" s="15" t="s">
        <v>61</v>
      </c>
      <c r="L212">
        <v>2006</v>
      </c>
      <c r="M212">
        <v>2006</v>
      </c>
      <c r="N212" t="s">
        <v>88</v>
      </c>
      <c r="O212" t="s">
        <v>87</v>
      </c>
    </row>
    <row r="213" spans="1:15" ht="15">
      <c r="A213" t="s">
        <v>59</v>
      </c>
      <c r="B213" t="s">
        <v>46</v>
      </c>
      <c r="C213" t="s">
        <v>91</v>
      </c>
      <c r="D213">
        <v>1</v>
      </c>
      <c r="E213">
        <v>73.75</v>
      </c>
      <c r="F213">
        <v>-58.25</v>
      </c>
      <c r="G213">
        <v>9.4749547374773688E-2</v>
      </c>
      <c r="H213">
        <v>0.83</v>
      </c>
      <c r="I213" t="s">
        <v>32</v>
      </c>
      <c r="J213" s="15" t="s">
        <v>61</v>
      </c>
      <c r="K213" s="15" t="s">
        <v>61</v>
      </c>
      <c r="L213">
        <v>2006</v>
      </c>
      <c r="M213">
        <v>2006</v>
      </c>
      <c r="N213" t="s">
        <v>88</v>
      </c>
      <c r="O213" t="s">
        <v>87</v>
      </c>
    </row>
    <row r="214" spans="1:15" ht="15">
      <c r="A214" t="s">
        <v>59</v>
      </c>
      <c r="B214" t="s">
        <v>46</v>
      </c>
      <c r="C214" t="s">
        <v>91</v>
      </c>
      <c r="D214">
        <v>1</v>
      </c>
      <c r="E214">
        <v>73.75</v>
      </c>
      <c r="F214">
        <v>-57.75</v>
      </c>
      <c r="G214">
        <v>9.4749547374773688E-2</v>
      </c>
      <c r="H214">
        <v>0.83</v>
      </c>
      <c r="I214" t="s">
        <v>32</v>
      </c>
      <c r="J214" s="15" t="s">
        <v>61</v>
      </c>
      <c r="K214" s="15" t="s">
        <v>61</v>
      </c>
      <c r="L214">
        <v>2006</v>
      </c>
      <c r="M214">
        <v>2006</v>
      </c>
      <c r="N214" t="s">
        <v>88</v>
      </c>
      <c r="O214" t="s">
        <v>87</v>
      </c>
    </row>
    <row r="215" spans="1:15" ht="15">
      <c r="A215" t="s">
        <v>59</v>
      </c>
      <c r="B215" t="s">
        <v>46</v>
      </c>
      <c r="C215" t="s">
        <v>91</v>
      </c>
      <c r="D215">
        <v>1</v>
      </c>
      <c r="E215">
        <v>73.25</v>
      </c>
      <c r="F215">
        <v>-59.75</v>
      </c>
      <c r="G215">
        <v>9.4749547374773688E-2</v>
      </c>
      <c r="H215">
        <v>0.83</v>
      </c>
      <c r="I215" t="s">
        <v>32</v>
      </c>
      <c r="J215" s="15" t="s">
        <v>61</v>
      </c>
      <c r="K215" s="15" t="s">
        <v>61</v>
      </c>
      <c r="L215">
        <v>2006</v>
      </c>
      <c r="M215">
        <v>2006</v>
      </c>
      <c r="N215" t="s">
        <v>88</v>
      </c>
      <c r="O215" t="s">
        <v>87</v>
      </c>
    </row>
    <row r="216" spans="1:15" ht="15">
      <c r="A216" t="s">
        <v>59</v>
      </c>
      <c r="B216" t="s">
        <v>46</v>
      </c>
      <c r="C216" t="s">
        <v>91</v>
      </c>
      <c r="D216">
        <v>1</v>
      </c>
      <c r="E216">
        <v>73.25</v>
      </c>
      <c r="F216">
        <v>-59.25</v>
      </c>
      <c r="G216">
        <v>9.4749547374773688E-2</v>
      </c>
      <c r="H216">
        <v>0.83</v>
      </c>
      <c r="I216" t="s">
        <v>32</v>
      </c>
      <c r="J216" s="15" t="s">
        <v>61</v>
      </c>
      <c r="K216" s="15" t="s">
        <v>61</v>
      </c>
      <c r="L216">
        <v>2006</v>
      </c>
      <c r="M216">
        <v>2006</v>
      </c>
      <c r="N216" t="s">
        <v>88</v>
      </c>
      <c r="O216" t="s">
        <v>87</v>
      </c>
    </row>
    <row r="217" spans="1:15" ht="15">
      <c r="A217" t="s">
        <v>59</v>
      </c>
      <c r="B217" t="s">
        <v>46</v>
      </c>
      <c r="C217" t="s">
        <v>91</v>
      </c>
      <c r="D217">
        <v>0.97</v>
      </c>
      <c r="E217">
        <v>73.25</v>
      </c>
      <c r="F217">
        <v>-58.75</v>
      </c>
      <c r="G217">
        <v>9.4749547374773688E-2</v>
      </c>
      <c r="H217">
        <v>0.83</v>
      </c>
      <c r="I217" t="s">
        <v>32</v>
      </c>
      <c r="J217" s="15" t="s">
        <v>61</v>
      </c>
      <c r="K217" s="15" t="s">
        <v>61</v>
      </c>
      <c r="L217">
        <v>2006</v>
      </c>
      <c r="M217">
        <v>2006</v>
      </c>
      <c r="N217" t="s">
        <v>88</v>
      </c>
      <c r="O217" t="s">
        <v>87</v>
      </c>
    </row>
    <row r="218" spans="1:15" ht="15">
      <c r="A218" t="s">
        <v>59</v>
      </c>
      <c r="B218" t="s">
        <v>46</v>
      </c>
      <c r="C218" t="s">
        <v>91</v>
      </c>
      <c r="D218">
        <v>0.94</v>
      </c>
      <c r="E218">
        <v>73.25</v>
      </c>
      <c r="F218">
        <v>-58.25</v>
      </c>
      <c r="G218">
        <v>9.4749547374773688E-2</v>
      </c>
      <c r="H218">
        <v>0.83</v>
      </c>
      <c r="I218" t="s">
        <v>32</v>
      </c>
      <c r="J218" s="15" t="s">
        <v>61</v>
      </c>
      <c r="K218" s="15" t="s">
        <v>61</v>
      </c>
      <c r="L218">
        <v>2006</v>
      </c>
      <c r="M218">
        <v>2006</v>
      </c>
      <c r="N218" t="s">
        <v>88</v>
      </c>
      <c r="O218" t="s">
        <v>87</v>
      </c>
    </row>
    <row r="219" spans="1:15" ht="15">
      <c r="A219" t="s">
        <v>59</v>
      </c>
      <c r="B219" t="s">
        <v>46</v>
      </c>
      <c r="C219" t="s">
        <v>91</v>
      </c>
      <c r="D219">
        <v>0.96</v>
      </c>
      <c r="E219">
        <v>73.25</v>
      </c>
      <c r="F219">
        <v>-57.75</v>
      </c>
      <c r="G219">
        <v>9.4749547374773688E-2</v>
      </c>
      <c r="H219">
        <v>0.83</v>
      </c>
      <c r="I219" t="s">
        <v>32</v>
      </c>
      <c r="J219" s="15" t="s">
        <v>61</v>
      </c>
      <c r="K219" s="15" t="s">
        <v>61</v>
      </c>
      <c r="L219">
        <v>2006</v>
      </c>
      <c r="M219">
        <v>2006</v>
      </c>
      <c r="N219" t="s">
        <v>88</v>
      </c>
      <c r="O219" t="s">
        <v>87</v>
      </c>
    </row>
    <row r="220" spans="1:15" ht="15">
      <c r="A220" t="s">
        <v>59</v>
      </c>
      <c r="B220" t="s">
        <v>46</v>
      </c>
      <c r="C220" t="s">
        <v>91</v>
      </c>
      <c r="D220">
        <v>1</v>
      </c>
      <c r="E220">
        <v>73.25</v>
      </c>
      <c r="F220">
        <v>-57.25</v>
      </c>
      <c r="G220">
        <v>9.4749547374773688E-2</v>
      </c>
      <c r="H220">
        <v>0.83</v>
      </c>
      <c r="I220" t="s">
        <v>32</v>
      </c>
      <c r="J220" s="15" t="s">
        <v>61</v>
      </c>
      <c r="K220" s="15" t="s">
        <v>61</v>
      </c>
      <c r="L220">
        <v>2006</v>
      </c>
      <c r="M220">
        <v>2006</v>
      </c>
      <c r="N220" t="s">
        <v>88</v>
      </c>
      <c r="O220" t="s">
        <v>87</v>
      </c>
    </row>
    <row r="221" spans="1:15" ht="15">
      <c r="A221" t="s">
        <v>59</v>
      </c>
      <c r="B221" t="s">
        <v>46</v>
      </c>
      <c r="C221" t="s">
        <v>91</v>
      </c>
      <c r="D221">
        <v>1</v>
      </c>
      <c r="E221">
        <v>73.75</v>
      </c>
      <c r="F221">
        <v>-57.25</v>
      </c>
      <c r="G221">
        <v>9.4749547374773688E-2</v>
      </c>
      <c r="H221">
        <v>0.83</v>
      </c>
      <c r="I221" t="s">
        <v>32</v>
      </c>
      <c r="J221" s="15" t="s">
        <v>61</v>
      </c>
      <c r="K221" s="15" t="s">
        <v>61</v>
      </c>
      <c r="L221">
        <v>2006</v>
      </c>
      <c r="M221">
        <v>2006</v>
      </c>
      <c r="N221" t="s">
        <v>88</v>
      </c>
      <c r="O221" t="s">
        <v>87</v>
      </c>
    </row>
    <row r="222" spans="1:15" ht="15">
      <c r="A222" t="s">
        <v>59</v>
      </c>
      <c r="B222" t="s">
        <v>46</v>
      </c>
      <c r="C222" t="s">
        <v>91</v>
      </c>
      <c r="D222">
        <v>1</v>
      </c>
      <c r="E222">
        <v>73.25</v>
      </c>
      <c r="F222">
        <v>-56.75</v>
      </c>
      <c r="G222">
        <v>9.4749547374773688E-2</v>
      </c>
      <c r="H222">
        <v>0.83</v>
      </c>
      <c r="I222" t="s">
        <v>32</v>
      </c>
      <c r="J222" s="15" t="s">
        <v>61</v>
      </c>
      <c r="K222" s="15" t="s">
        <v>61</v>
      </c>
      <c r="L222">
        <v>2006</v>
      </c>
      <c r="M222">
        <v>2006</v>
      </c>
      <c r="N222" t="s">
        <v>88</v>
      </c>
      <c r="O222" t="s">
        <v>87</v>
      </c>
    </row>
    <row r="223" spans="1:15" ht="15">
      <c r="A223" t="s">
        <v>59</v>
      </c>
      <c r="B223" t="s">
        <v>46</v>
      </c>
      <c r="C223" t="s">
        <v>91</v>
      </c>
      <c r="D223">
        <v>1</v>
      </c>
      <c r="E223">
        <v>73.25</v>
      </c>
      <c r="F223">
        <v>-60.25</v>
      </c>
      <c r="G223">
        <v>9.4749547374773688E-2</v>
      </c>
      <c r="H223">
        <v>0.83</v>
      </c>
      <c r="I223" t="s">
        <v>32</v>
      </c>
      <c r="J223" s="15" t="s">
        <v>61</v>
      </c>
      <c r="K223" s="15" t="s">
        <v>61</v>
      </c>
      <c r="L223">
        <v>2006</v>
      </c>
      <c r="M223">
        <v>2006</v>
      </c>
      <c r="N223" t="s">
        <v>88</v>
      </c>
      <c r="O223" t="s">
        <v>87</v>
      </c>
    </row>
    <row r="224" spans="1:15" ht="15">
      <c r="A224" t="s">
        <v>59</v>
      </c>
      <c r="B224" t="s">
        <v>46</v>
      </c>
      <c r="C224" t="s">
        <v>91</v>
      </c>
      <c r="D224">
        <v>1</v>
      </c>
      <c r="E224">
        <v>73.75</v>
      </c>
      <c r="F224">
        <v>-60.75</v>
      </c>
      <c r="G224">
        <v>9.4749547374773688E-2</v>
      </c>
      <c r="H224">
        <v>0.83</v>
      </c>
      <c r="I224" t="s">
        <v>32</v>
      </c>
      <c r="J224" s="15" t="s">
        <v>61</v>
      </c>
      <c r="K224" s="15" t="s">
        <v>61</v>
      </c>
      <c r="L224">
        <v>2006</v>
      </c>
      <c r="M224">
        <v>2006</v>
      </c>
      <c r="N224" t="s">
        <v>88</v>
      </c>
      <c r="O224" t="s">
        <v>87</v>
      </c>
    </row>
    <row r="225" spans="1:15" ht="15">
      <c r="A225" t="s">
        <v>59</v>
      </c>
      <c r="B225" t="s">
        <v>46</v>
      </c>
      <c r="C225" t="s">
        <v>91</v>
      </c>
      <c r="D225">
        <v>1</v>
      </c>
      <c r="E225">
        <v>74.25</v>
      </c>
      <c r="F225">
        <v>-57.75</v>
      </c>
      <c r="G225">
        <v>9.4749547374773688E-2</v>
      </c>
      <c r="H225">
        <v>0.83</v>
      </c>
      <c r="I225" t="s">
        <v>32</v>
      </c>
      <c r="J225" s="15" t="s">
        <v>61</v>
      </c>
      <c r="K225" s="15" t="s">
        <v>61</v>
      </c>
      <c r="L225">
        <v>2006</v>
      </c>
      <c r="M225">
        <v>2006</v>
      </c>
      <c r="N225" t="s">
        <v>88</v>
      </c>
      <c r="O225" t="s">
        <v>87</v>
      </c>
    </row>
    <row r="226" spans="1:15" ht="15">
      <c r="A226" t="s">
        <v>59</v>
      </c>
      <c r="B226" t="s">
        <v>46</v>
      </c>
      <c r="C226" t="s">
        <v>91</v>
      </c>
      <c r="D226">
        <v>1</v>
      </c>
      <c r="E226">
        <v>74.25</v>
      </c>
      <c r="F226">
        <v>-58.25</v>
      </c>
      <c r="G226">
        <v>9.4749547374773688E-2</v>
      </c>
      <c r="H226">
        <v>0.83</v>
      </c>
      <c r="I226" t="s">
        <v>32</v>
      </c>
      <c r="J226" s="15" t="s">
        <v>61</v>
      </c>
      <c r="K226" s="15" t="s">
        <v>61</v>
      </c>
      <c r="L226">
        <v>2006</v>
      </c>
      <c r="M226">
        <v>2006</v>
      </c>
      <c r="N226" t="s">
        <v>88</v>
      </c>
      <c r="O226" t="s">
        <v>87</v>
      </c>
    </row>
    <row r="227" spans="1:15" ht="15">
      <c r="A227" t="s">
        <v>59</v>
      </c>
      <c r="B227" t="s">
        <v>46</v>
      </c>
      <c r="C227" t="s">
        <v>91</v>
      </c>
      <c r="D227">
        <v>1</v>
      </c>
      <c r="E227">
        <v>74.25</v>
      </c>
      <c r="F227">
        <v>-58.75</v>
      </c>
      <c r="G227">
        <v>9.4749547374773688E-2</v>
      </c>
      <c r="H227">
        <v>0.83</v>
      </c>
      <c r="I227" t="s">
        <v>32</v>
      </c>
      <c r="J227" s="15" t="s">
        <v>61</v>
      </c>
      <c r="K227" s="15" t="s">
        <v>61</v>
      </c>
      <c r="L227">
        <v>2006</v>
      </c>
      <c r="M227">
        <v>2006</v>
      </c>
      <c r="N227" t="s">
        <v>88</v>
      </c>
      <c r="O227" t="s">
        <v>87</v>
      </c>
    </row>
    <row r="228" spans="1:15" ht="15">
      <c r="A228" t="s">
        <v>59</v>
      </c>
      <c r="B228" t="s">
        <v>46</v>
      </c>
      <c r="C228" t="s">
        <v>91</v>
      </c>
      <c r="D228">
        <v>0.98</v>
      </c>
      <c r="E228">
        <v>74.25</v>
      </c>
      <c r="F228">
        <v>-59.25</v>
      </c>
      <c r="G228">
        <v>9.4749547374773688E-2</v>
      </c>
      <c r="H228">
        <v>0.83</v>
      </c>
      <c r="I228" t="s">
        <v>32</v>
      </c>
      <c r="J228" s="15" t="s">
        <v>61</v>
      </c>
      <c r="K228" s="15" t="s">
        <v>61</v>
      </c>
      <c r="L228">
        <v>2006</v>
      </c>
      <c r="M228">
        <v>2006</v>
      </c>
      <c r="N228" t="s">
        <v>88</v>
      </c>
      <c r="O228" t="s">
        <v>87</v>
      </c>
    </row>
    <row r="229" spans="1:15" ht="15">
      <c r="A229" t="s">
        <v>59</v>
      </c>
      <c r="B229" t="s">
        <v>46</v>
      </c>
      <c r="C229" t="s">
        <v>91</v>
      </c>
      <c r="D229">
        <v>0.95</v>
      </c>
      <c r="E229">
        <v>74.25</v>
      </c>
      <c r="F229">
        <v>-59.75</v>
      </c>
      <c r="G229">
        <v>9.4749547374773688E-2</v>
      </c>
      <c r="H229">
        <v>0.83</v>
      </c>
      <c r="I229" t="s">
        <v>32</v>
      </c>
      <c r="J229" s="15" t="s">
        <v>61</v>
      </c>
      <c r="K229" s="15" t="s">
        <v>61</v>
      </c>
      <c r="L229">
        <v>2006</v>
      </c>
      <c r="M229">
        <v>2006</v>
      </c>
      <c r="N229" t="s">
        <v>88</v>
      </c>
      <c r="O229" t="s">
        <v>87</v>
      </c>
    </row>
    <row r="230" spans="1:15" ht="15">
      <c r="A230" t="s">
        <v>59</v>
      </c>
      <c r="B230" t="s">
        <v>46</v>
      </c>
      <c r="C230" t="s">
        <v>91</v>
      </c>
      <c r="D230">
        <v>0.95</v>
      </c>
      <c r="E230">
        <v>74.25</v>
      </c>
      <c r="F230">
        <v>-60.25</v>
      </c>
      <c r="G230">
        <v>9.4749547374773688E-2</v>
      </c>
      <c r="H230">
        <v>0.83</v>
      </c>
      <c r="I230" t="s">
        <v>32</v>
      </c>
      <c r="J230" s="15" t="s">
        <v>61</v>
      </c>
      <c r="K230" s="15" t="s">
        <v>61</v>
      </c>
      <c r="L230">
        <v>2006</v>
      </c>
      <c r="M230">
        <v>2006</v>
      </c>
      <c r="N230" t="s">
        <v>88</v>
      </c>
      <c r="O230" t="s">
        <v>87</v>
      </c>
    </row>
    <row r="231" spans="1:15" ht="15">
      <c r="A231" t="s">
        <v>59</v>
      </c>
      <c r="B231" t="s">
        <v>46</v>
      </c>
      <c r="C231" t="s">
        <v>91</v>
      </c>
      <c r="D231">
        <v>0.96</v>
      </c>
      <c r="E231">
        <v>74.25</v>
      </c>
      <c r="F231">
        <v>-60.75</v>
      </c>
      <c r="G231">
        <v>9.4749547374773688E-2</v>
      </c>
      <c r="H231">
        <v>0.83</v>
      </c>
      <c r="I231" t="s">
        <v>32</v>
      </c>
      <c r="J231" s="15" t="s">
        <v>61</v>
      </c>
      <c r="K231" s="15" t="s">
        <v>61</v>
      </c>
      <c r="L231">
        <v>2006</v>
      </c>
      <c r="M231">
        <v>2006</v>
      </c>
      <c r="N231" t="s">
        <v>88</v>
      </c>
      <c r="O231" t="s">
        <v>87</v>
      </c>
    </row>
    <row r="232" spans="1:15" ht="15">
      <c r="A232" t="s">
        <v>59</v>
      </c>
      <c r="B232" t="s">
        <v>46</v>
      </c>
      <c r="C232" t="s">
        <v>92</v>
      </c>
      <c r="D232">
        <v>0.97</v>
      </c>
      <c r="E232">
        <v>70.75</v>
      </c>
      <c r="F232">
        <v>-53.25</v>
      </c>
      <c r="G232">
        <v>3.0754892823858342E-2</v>
      </c>
      <c r="H232">
        <v>1.01</v>
      </c>
      <c r="I232" t="s">
        <v>32</v>
      </c>
      <c r="J232" s="15" t="s">
        <v>61</v>
      </c>
      <c r="K232" s="15" t="s">
        <v>61</v>
      </c>
      <c r="L232">
        <v>2006</v>
      </c>
      <c r="M232">
        <v>2006</v>
      </c>
      <c r="N232" t="s">
        <v>88</v>
      </c>
      <c r="O232" t="s">
        <v>87</v>
      </c>
    </row>
    <row r="233" spans="1:15" ht="15">
      <c r="A233" t="s">
        <v>59</v>
      </c>
      <c r="B233" t="s">
        <v>46</v>
      </c>
      <c r="C233" t="s">
        <v>92</v>
      </c>
      <c r="D233">
        <v>0.99</v>
      </c>
      <c r="E233">
        <v>70.75</v>
      </c>
      <c r="F233">
        <v>-52.75</v>
      </c>
      <c r="G233">
        <v>3.0754892823858342E-2</v>
      </c>
      <c r="H233">
        <v>1.01</v>
      </c>
      <c r="I233" t="s">
        <v>32</v>
      </c>
      <c r="J233" s="15" t="s">
        <v>61</v>
      </c>
      <c r="K233" s="15" t="s">
        <v>61</v>
      </c>
      <c r="L233">
        <v>2006</v>
      </c>
      <c r="M233">
        <v>2006</v>
      </c>
      <c r="N233" t="s">
        <v>88</v>
      </c>
      <c r="O233" t="s">
        <v>87</v>
      </c>
    </row>
    <row r="234" spans="1:15" ht="15">
      <c r="A234" t="s">
        <v>59</v>
      </c>
      <c r="B234" t="s">
        <v>46</v>
      </c>
      <c r="C234" t="s">
        <v>92</v>
      </c>
      <c r="D234">
        <v>0.96</v>
      </c>
      <c r="E234">
        <v>70.75</v>
      </c>
      <c r="F234">
        <v>-53.75</v>
      </c>
      <c r="G234">
        <v>3.0754892823858342E-2</v>
      </c>
      <c r="H234">
        <v>1.01</v>
      </c>
      <c r="I234" t="s">
        <v>32</v>
      </c>
      <c r="J234" s="15" t="s">
        <v>61</v>
      </c>
      <c r="K234" s="15" t="s">
        <v>61</v>
      </c>
      <c r="L234">
        <v>2006</v>
      </c>
      <c r="M234">
        <v>2006</v>
      </c>
      <c r="N234" t="s">
        <v>88</v>
      </c>
      <c r="O234" t="s">
        <v>87</v>
      </c>
    </row>
    <row r="235" spans="1:15" ht="15">
      <c r="A235" t="s">
        <v>59</v>
      </c>
      <c r="B235" t="s">
        <v>46</v>
      </c>
      <c r="C235" t="s">
        <v>92</v>
      </c>
      <c r="D235">
        <v>1</v>
      </c>
      <c r="E235">
        <v>71.25</v>
      </c>
      <c r="F235">
        <v>-52.75</v>
      </c>
      <c r="G235">
        <v>3.0754892823858342E-2</v>
      </c>
      <c r="H235">
        <v>1.01</v>
      </c>
      <c r="I235" t="s">
        <v>32</v>
      </c>
      <c r="J235" s="15" t="s">
        <v>61</v>
      </c>
      <c r="K235" s="15" t="s">
        <v>61</v>
      </c>
      <c r="L235">
        <v>2006</v>
      </c>
      <c r="M235">
        <v>2006</v>
      </c>
      <c r="N235" t="s">
        <v>88</v>
      </c>
      <c r="O235" t="s">
        <v>87</v>
      </c>
    </row>
    <row r="236" spans="1:15" ht="15">
      <c r="A236" t="s">
        <v>59</v>
      </c>
      <c r="B236" t="s">
        <v>46</v>
      </c>
      <c r="C236" t="s">
        <v>92</v>
      </c>
      <c r="D236">
        <v>1</v>
      </c>
      <c r="E236">
        <v>71.25</v>
      </c>
      <c r="F236">
        <v>-53.25</v>
      </c>
      <c r="G236">
        <v>3.0754892823858342E-2</v>
      </c>
      <c r="H236">
        <v>1.01</v>
      </c>
      <c r="I236" t="s">
        <v>32</v>
      </c>
      <c r="J236" s="15" t="s">
        <v>61</v>
      </c>
      <c r="K236" s="15" t="s">
        <v>61</v>
      </c>
      <c r="L236">
        <v>2006</v>
      </c>
      <c r="M236">
        <v>2006</v>
      </c>
      <c r="N236" t="s">
        <v>88</v>
      </c>
      <c r="O236" t="s">
        <v>87</v>
      </c>
    </row>
    <row r="237" spans="1:15" ht="15">
      <c r="A237" t="s">
        <v>59</v>
      </c>
      <c r="B237" t="s">
        <v>46</v>
      </c>
      <c r="C237" t="s">
        <v>92</v>
      </c>
      <c r="D237">
        <v>1</v>
      </c>
      <c r="E237">
        <v>71.25</v>
      </c>
      <c r="F237">
        <v>-53.75</v>
      </c>
      <c r="G237">
        <v>3.0754892823858342E-2</v>
      </c>
      <c r="H237">
        <v>1.01</v>
      </c>
      <c r="I237" t="s">
        <v>32</v>
      </c>
      <c r="J237" s="15" t="s">
        <v>61</v>
      </c>
      <c r="K237" s="15" t="s">
        <v>61</v>
      </c>
      <c r="L237">
        <v>2006</v>
      </c>
      <c r="M237">
        <v>2006</v>
      </c>
      <c r="N237" t="s">
        <v>88</v>
      </c>
      <c r="O237" t="s">
        <v>87</v>
      </c>
    </row>
    <row r="238" spans="1:15" ht="15">
      <c r="A238" t="s">
        <v>59</v>
      </c>
      <c r="B238" t="s">
        <v>46</v>
      </c>
      <c r="C238" t="s">
        <v>95</v>
      </c>
      <c r="D238">
        <v>1</v>
      </c>
      <c r="E238">
        <v>66.25</v>
      </c>
      <c r="F238">
        <v>-54.75</v>
      </c>
      <c r="G238">
        <v>6.223633729722846E-2</v>
      </c>
      <c r="H238">
        <v>0.31</v>
      </c>
      <c r="I238" t="s">
        <v>32</v>
      </c>
      <c r="J238" s="15" t="s">
        <v>61</v>
      </c>
      <c r="K238" s="15" t="s">
        <v>61</v>
      </c>
      <c r="L238">
        <v>2006</v>
      </c>
      <c r="M238">
        <v>2006</v>
      </c>
      <c r="N238" t="s">
        <v>88</v>
      </c>
      <c r="O238" t="s">
        <v>87</v>
      </c>
    </row>
    <row r="239" spans="1:15" ht="15">
      <c r="A239" t="s">
        <v>59</v>
      </c>
      <c r="B239" t="s">
        <v>46</v>
      </c>
      <c r="C239" t="s">
        <v>95</v>
      </c>
      <c r="D239">
        <v>1</v>
      </c>
      <c r="E239">
        <v>66.25</v>
      </c>
      <c r="F239">
        <v>-54.25</v>
      </c>
      <c r="G239">
        <v>6.223633729722846E-2</v>
      </c>
      <c r="H239">
        <v>0.31</v>
      </c>
      <c r="I239" t="s">
        <v>32</v>
      </c>
      <c r="J239" s="15" t="s">
        <v>61</v>
      </c>
      <c r="K239" s="15" t="s">
        <v>61</v>
      </c>
      <c r="L239">
        <v>2006</v>
      </c>
      <c r="M239">
        <v>2006</v>
      </c>
      <c r="N239" t="s">
        <v>88</v>
      </c>
      <c r="O239" t="s">
        <v>87</v>
      </c>
    </row>
    <row r="240" spans="1:15" ht="15">
      <c r="A240" t="s">
        <v>59</v>
      </c>
      <c r="B240" t="s">
        <v>46</v>
      </c>
      <c r="C240" t="s">
        <v>95</v>
      </c>
      <c r="D240">
        <v>1</v>
      </c>
      <c r="E240">
        <v>66.75</v>
      </c>
      <c r="F240">
        <v>-55.25</v>
      </c>
      <c r="G240">
        <v>6.223633729722846E-2</v>
      </c>
      <c r="H240">
        <v>0.31</v>
      </c>
      <c r="I240" t="s">
        <v>32</v>
      </c>
      <c r="J240" s="15" t="s">
        <v>61</v>
      </c>
      <c r="K240" s="15" t="s">
        <v>61</v>
      </c>
      <c r="L240">
        <v>2006</v>
      </c>
      <c r="M240">
        <v>2006</v>
      </c>
      <c r="N240" t="s">
        <v>88</v>
      </c>
      <c r="O240" t="s">
        <v>87</v>
      </c>
    </row>
    <row r="241" spans="1:15" ht="15">
      <c r="A241" t="s">
        <v>59</v>
      </c>
      <c r="B241" t="s">
        <v>46</v>
      </c>
      <c r="C241" t="s">
        <v>95</v>
      </c>
      <c r="D241">
        <v>1</v>
      </c>
      <c r="E241">
        <v>66.75</v>
      </c>
      <c r="F241">
        <v>-54.75</v>
      </c>
      <c r="G241">
        <v>6.223633729722846E-2</v>
      </c>
      <c r="H241">
        <v>0.31</v>
      </c>
      <c r="I241" t="s">
        <v>32</v>
      </c>
      <c r="J241" s="15" t="s">
        <v>61</v>
      </c>
      <c r="K241" s="15" t="s">
        <v>61</v>
      </c>
      <c r="L241">
        <v>2006</v>
      </c>
      <c r="M241">
        <v>2006</v>
      </c>
      <c r="N241" t="s">
        <v>88</v>
      </c>
      <c r="O241" t="s">
        <v>87</v>
      </c>
    </row>
    <row r="242" spans="1:15" ht="15">
      <c r="A242" t="s">
        <v>59</v>
      </c>
      <c r="B242" t="s">
        <v>46</v>
      </c>
      <c r="C242" t="s">
        <v>95</v>
      </c>
      <c r="D242">
        <v>1</v>
      </c>
      <c r="E242">
        <v>66.75</v>
      </c>
      <c r="F242">
        <v>-54.25</v>
      </c>
      <c r="G242">
        <v>6.223633729722846E-2</v>
      </c>
      <c r="H242">
        <v>0.31</v>
      </c>
      <c r="I242" t="s">
        <v>32</v>
      </c>
      <c r="J242" s="15" t="s">
        <v>61</v>
      </c>
      <c r="K242" s="15" t="s">
        <v>61</v>
      </c>
      <c r="L242">
        <v>2006</v>
      </c>
      <c r="M242">
        <v>2006</v>
      </c>
      <c r="N242" t="s">
        <v>88</v>
      </c>
      <c r="O242" t="s">
        <v>87</v>
      </c>
    </row>
    <row r="243" spans="1:15" ht="15">
      <c r="A243" t="s">
        <v>59</v>
      </c>
      <c r="B243" t="s">
        <v>46</v>
      </c>
      <c r="C243" t="s">
        <v>95</v>
      </c>
      <c r="D243">
        <v>1</v>
      </c>
      <c r="E243">
        <v>66.25</v>
      </c>
      <c r="F243">
        <v>-55.25</v>
      </c>
      <c r="G243">
        <v>6.223633729722846E-2</v>
      </c>
      <c r="H243">
        <v>0.31</v>
      </c>
      <c r="I243" t="s">
        <v>32</v>
      </c>
      <c r="J243" s="15" t="s">
        <v>61</v>
      </c>
      <c r="K243" s="15" t="s">
        <v>61</v>
      </c>
      <c r="L243">
        <v>2006</v>
      </c>
      <c r="M243">
        <v>2006</v>
      </c>
      <c r="N243" t="s">
        <v>88</v>
      </c>
      <c r="O243" t="s">
        <v>87</v>
      </c>
    </row>
    <row r="244" spans="1:15" ht="15">
      <c r="A244" t="s">
        <v>59</v>
      </c>
      <c r="B244" t="s">
        <v>46</v>
      </c>
      <c r="C244" t="s">
        <v>95</v>
      </c>
      <c r="D244">
        <v>1</v>
      </c>
      <c r="E244">
        <v>67.25</v>
      </c>
      <c r="F244">
        <v>-55.25</v>
      </c>
      <c r="G244">
        <v>6.223633729722846E-2</v>
      </c>
      <c r="H244">
        <v>0.31</v>
      </c>
      <c r="I244" t="s">
        <v>32</v>
      </c>
      <c r="J244" s="15" t="s">
        <v>61</v>
      </c>
      <c r="K244" s="15" t="s">
        <v>61</v>
      </c>
      <c r="L244">
        <v>2006</v>
      </c>
      <c r="M244">
        <v>2006</v>
      </c>
      <c r="N244" t="s">
        <v>88</v>
      </c>
      <c r="O244" t="s">
        <v>87</v>
      </c>
    </row>
    <row r="245" spans="1:15" ht="15">
      <c r="A245" t="s">
        <v>59</v>
      </c>
      <c r="B245" t="s">
        <v>46</v>
      </c>
      <c r="C245" t="s">
        <v>95</v>
      </c>
      <c r="D245">
        <v>1</v>
      </c>
      <c r="E245">
        <v>67.25</v>
      </c>
      <c r="F245">
        <v>-54.75</v>
      </c>
      <c r="G245">
        <v>6.223633729722846E-2</v>
      </c>
      <c r="H245">
        <v>0.31</v>
      </c>
      <c r="I245" t="s">
        <v>32</v>
      </c>
      <c r="J245" s="15" t="s">
        <v>61</v>
      </c>
      <c r="K245" s="15" t="s">
        <v>61</v>
      </c>
      <c r="L245">
        <v>2006</v>
      </c>
      <c r="M245">
        <v>2006</v>
      </c>
      <c r="N245" t="s">
        <v>88</v>
      </c>
      <c r="O245" t="s">
        <v>87</v>
      </c>
    </row>
    <row r="246" spans="1:15" ht="15">
      <c r="A246" t="s">
        <v>59</v>
      </c>
      <c r="B246" t="s">
        <v>46</v>
      </c>
      <c r="C246" t="s">
        <v>95</v>
      </c>
      <c r="D246">
        <v>1</v>
      </c>
      <c r="E246">
        <v>67.25</v>
      </c>
      <c r="F246">
        <v>-54.25</v>
      </c>
      <c r="G246">
        <v>6.223633729722846E-2</v>
      </c>
      <c r="H246">
        <v>0.31</v>
      </c>
      <c r="I246" t="s">
        <v>32</v>
      </c>
      <c r="J246" s="15" t="s">
        <v>61</v>
      </c>
      <c r="K246" s="15" t="s">
        <v>61</v>
      </c>
      <c r="L246">
        <v>2006</v>
      </c>
      <c r="M246">
        <v>2006</v>
      </c>
      <c r="N246" t="s">
        <v>88</v>
      </c>
      <c r="O246" t="s">
        <v>87</v>
      </c>
    </row>
    <row r="247" spans="1:15" ht="15">
      <c r="A247" t="s">
        <v>59</v>
      </c>
      <c r="B247" t="s">
        <v>46</v>
      </c>
      <c r="C247" t="s">
        <v>95</v>
      </c>
      <c r="D247">
        <v>1</v>
      </c>
      <c r="E247">
        <v>67.75</v>
      </c>
      <c r="F247">
        <v>-55.25</v>
      </c>
      <c r="G247">
        <v>6.223633729722846E-2</v>
      </c>
      <c r="H247">
        <v>0.31</v>
      </c>
      <c r="I247" t="s">
        <v>32</v>
      </c>
      <c r="J247" s="15" t="s">
        <v>61</v>
      </c>
      <c r="K247" s="15" t="s">
        <v>61</v>
      </c>
      <c r="L247">
        <v>2006</v>
      </c>
      <c r="M247">
        <v>2006</v>
      </c>
      <c r="N247" t="s">
        <v>88</v>
      </c>
      <c r="O247" t="s">
        <v>87</v>
      </c>
    </row>
    <row r="248" spans="1:15" ht="15">
      <c r="A248" t="s">
        <v>59</v>
      </c>
      <c r="B248" t="s">
        <v>46</v>
      </c>
      <c r="C248" t="s">
        <v>95</v>
      </c>
      <c r="D248">
        <v>1</v>
      </c>
      <c r="E248">
        <v>67.75</v>
      </c>
      <c r="F248">
        <v>-54.75</v>
      </c>
      <c r="G248">
        <v>6.223633729722846E-2</v>
      </c>
      <c r="H248">
        <v>0.31</v>
      </c>
      <c r="I248" t="s">
        <v>32</v>
      </c>
      <c r="J248" s="15" t="s">
        <v>61</v>
      </c>
      <c r="K248" s="15" t="s">
        <v>61</v>
      </c>
      <c r="L248">
        <v>2006</v>
      </c>
      <c r="M248">
        <v>2006</v>
      </c>
      <c r="N248" t="s">
        <v>88</v>
      </c>
      <c r="O248" t="s">
        <v>87</v>
      </c>
    </row>
    <row r="249" spans="1:15" ht="15">
      <c r="A249" t="s">
        <v>59</v>
      </c>
      <c r="B249" t="s">
        <v>46</v>
      </c>
      <c r="C249" t="s">
        <v>95</v>
      </c>
      <c r="D249">
        <v>1</v>
      </c>
      <c r="E249">
        <v>67.75</v>
      </c>
      <c r="F249">
        <v>-54.25</v>
      </c>
      <c r="G249">
        <v>6.223633729722846E-2</v>
      </c>
      <c r="H249">
        <v>0.31</v>
      </c>
      <c r="I249" t="s">
        <v>32</v>
      </c>
      <c r="J249" s="15" t="s">
        <v>61</v>
      </c>
      <c r="K249" s="15" t="s">
        <v>61</v>
      </c>
      <c r="L249">
        <v>2006</v>
      </c>
      <c r="M249">
        <v>2006</v>
      </c>
      <c r="N249" t="s">
        <v>88</v>
      </c>
      <c r="O249" t="s">
        <v>87</v>
      </c>
    </row>
    <row r="250" spans="1:15" ht="15">
      <c r="A250" t="s">
        <v>59</v>
      </c>
      <c r="B250" t="s">
        <v>46</v>
      </c>
      <c r="C250" t="s">
        <v>95</v>
      </c>
      <c r="D250">
        <v>1</v>
      </c>
      <c r="E250">
        <v>68.25</v>
      </c>
      <c r="F250">
        <v>-55.25</v>
      </c>
      <c r="G250">
        <v>6.2236337297228501E-2</v>
      </c>
      <c r="H250">
        <v>0.31</v>
      </c>
      <c r="I250" t="s">
        <v>32</v>
      </c>
      <c r="J250" s="15" t="s">
        <v>61</v>
      </c>
      <c r="K250" s="15" t="s">
        <v>61</v>
      </c>
      <c r="L250">
        <v>2006</v>
      </c>
      <c r="M250">
        <v>2006</v>
      </c>
      <c r="N250" t="s">
        <v>88</v>
      </c>
      <c r="O250" t="s">
        <v>87</v>
      </c>
    </row>
    <row r="251" spans="1:15" ht="15">
      <c r="A251" t="s">
        <v>59</v>
      </c>
      <c r="B251" t="s">
        <v>46</v>
      </c>
      <c r="C251" t="s">
        <v>95</v>
      </c>
      <c r="D251">
        <v>1</v>
      </c>
      <c r="E251">
        <v>68.25</v>
      </c>
      <c r="F251">
        <v>-54.75</v>
      </c>
      <c r="G251">
        <v>6.2236337297228501E-2</v>
      </c>
      <c r="H251">
        <v>0.31</v>
      </c>
      <c r="I251" t="s">
        <v>32</v>
      </c>
      <c r="J251" s="15" t="s">
        <v>61</v>
      </c>
      <c r="K251" s="15" t="s">
        <v>61</v>
      </c>
      <c r="L251">
        <v>2006</v>
      </c>
      <c r="M251">
        <v>2006</v>
      </c>
      <c r="N251" t="s">
        <v>88</v>
      </c>
      <c r="O251" t="s">
        <v>87</v>
      </c>
    </row>
    <row r="252" spans="1:15" ht="15">
      <c r="A252" t="s">
        <v>59</v>
      </c>
      <c r="B252" t="s">
        <v>46</v>
      </c>
      <c r="C252" t="s">
        <v>95</v>
      </c>
      <c r="D252">
        <v>1</v>
      </c>
      <c r="E252">
        <v>68.25</v>
      </c>
      <c r="F252">
        <v>-54.25</v>
      </c>
      <c r="G252">
        <v>6.2236337297228501E-2</v>
      </c>
      <c r="H252">
        <v>0.31</v>
      </c>
      <c r="I252" t="s">
        <v>32</v>
      </c>
      <c r="J252" s="15" t="s">
        <v>61</v>
      </c>
      <c r="K252" s="15" t="s">
        <v>61</v>
      </c>
      <c r="L252">
        <v>2006</v>
      </c>
      <c r="M252">
        <v>2006</v>
      </c>
      <c r="N252" t="s">
        <v>88</v>
      </c>
      <c r="O252" t="s">
        <v>87</v>
      </c>
    </row>
    <row r="253" spans="1:15" ht="15">
      <c r="A253" t="s">
        <v>59</v>
      </c>
      <c r="B253" t="s">
        <v>46</v>
      </c>
      <c r="C253" t="s">
        <v>95</v>
      </c>
      <c r="D253">
        <v>1</v>
      </c>
      <c r="E253">
        <v>66.75</v>
      </c>
      <c r="F253">
        <v>-53.75</v>
      </c>
      <c r="G253">
        <v>6.2236337297228501E-2</v>
      </c>
      <c r="H253">
        <v>0.31</v>
      </c>
      <c r="I253" t="s">
        <v>32</v>
      </c>
      <c r="J253" s="15" t="s">
        <v>61</v>
      </c>
      <c r="K253" s="15" t="s">
        <v>61</v>
      </c>
      <c r="L253">
        <v>2006</v>
      </c>
      <c r="M253">
        <v>2006</v>
      </c>
      <c r="N253" t="s">
        <v>88</v>
      </c>
      <c r="O253" t="s">
        <v>87</v>
      </c>
    </row>
    <row r="254" spans="1:15" ht="15">
      <c r="A254" t="s">
        <v>59</v>
      </c>
      <c r="B254" t="s">
        <v>46</v>
      </c>
      <c r="C254" t="s">
        <v>95</v>
      </c>
      <c r="D254">
        <v>1</v>
      </c>
      <c r="E254">
        <v>68.75</v>
      </c>
      <c r="F254">
        <v>-57.75</v>
      </c>
      <c r="G254">
        <v>6.2236337297228501E-2</v>
      </c>
      <c r="H254">
        <v>0.31</v>
      </c>
      <c r="I254" t="s">
        <v>32</v>
      </c>
      <c r="J254" s="15" t="s">
        <v>61</v>
      </c>
      <c r="K254" s="15" t="s">
        <v>61</v>
      </c>
      <c r="L254">
        <v>2006</v>
      </c>
      <c r="M254">
        <v>2006</v>
      </c>
      <c r="N254" t="s">
        <v>88</v>
      </c>
      <c r="O254" t="s">
        <v>87</v>
      </c>
    </row>
    <row r="255" spans="1:15" ht="15">
      <c r="A255" t="s">
        <v>59</v>
      </c>
      <c r="B255" t="s">
        <v>46</v>
      </c>
      <c r="C255" t="s">
        <v>95</v>
      </c>
      <c r="D255">
        <v>1</v>
      </c>
      <c r="E255">
        <v>68.75</v>
      </c>
      <c r="F255">
        <v>-57.25</v>
      </c>
      <c r="G255">
        <v>6.2236337297228501E-2</v>
      </c>
      <c r="H255">
        <v>0.31</v>
      </c>
      <c r="I255" t="s">
        <v>32</v>
      </c>
      <c r="J255" s="15" t="s">
        <v>61</v>
      </c>
      <c r="K255" s="15" t="s">
        <v>61</v>
      </c>
      <c r="L255">
        <v>2006</v>
      </c>
      <c r="M255">
        <v>2006</v>
      </c>
      <c r="N255" t="s">
        <v>88</v>
      </c>
      <c r="O255" t="s">
        <v>87</v>
      </c>
    </row>
    <row r="256" spans="1:15" ht="15">
      <c r="A256" t="s">
        <v>59</v>
      </c>
      <c r="B256" t="s">
        <v>46</v>
      </c>
      <c r="C256" t="s">
        <v>95</v>
      </c>
      <c r="D256">
        <v>1</v>
      </c>
      <c r="E256">
        <v>68.75</v>
      </c>
      <c r="F256">
        <v>-56.75</v>
      </c>
      <c r="G256">
        <v>6.2236337297228501E-2</v>
      </c>
      <c r="H256">
        <v>0.31</v>
      </c>
      <c r="I256" t="s">
        <v>32</v>
      </c>
      <c r="J256" s="15" t="s">
        <v>61</v>
      </c>
      <c r="K256" s="15" t="s">
        <v>61</v>
      </c>
      <c r="L256">
        <v>2006</v>
      </c>
      <c r="M256">
        <v>2006</v>
      </c>
      <c r="N256" t="s">
        <v>88</v>
      </c>
      <c r="O256" t="s">
        <v>87</v>
      </c>
    </row>
    <row r="257" spans="1:15" ht="15">
      <c r="A257" t="s">
        <v>59</v>
      </c>
      <c r="B257" t="s">
        <v>46</v>
      </c>
      <c r="C257" t="s">
        <v>95</v>
      </c>
      <c r="D257">
        <v>1</v>
      </c>
      <c r="E257">
        <v>68.75</v>
      </c>
      <c r="F257">
        <v>-56.25</v>
      </c>
      <c r="G257">
        <v>6.2236337297228501E-2</v>
      </c>
      <c r="H257">
        <v>0.31</v>
      </c>
      <c r="I257" t="s">
        <v>32</v>
      </c>
      <c r="J257" s="15" t="s">
        <v>61</v>
      </c>
      <c r="K257" s="15" t="s">
        <v>61</v>
      </c>
      <c r="L257">
        <v>2006</v>
      </c>
      <c r="M257">
        <v>2006</v>
      </c>
      <c r="N257" t="s">
        <v>88</v>
      </c>
      <c r="O257" t="s">
        <v>87</v>
      </c>
    </row>
    <row r="258" spans="1:15" ht="15">
      <c r="A258" t="s">
        <v>59</v>
      </c>
      <c r="B258" t="s">
        <v>46</v>
      </c>
      <c r="C258" t="s">
        <v>95</v>
      </c>
      <c r="D258">
        <v>1</v>
      </c>
      <c r="E258">
        <v>68.75</v>
      </c>
      <c r="F258">
        <v>-55.75</v>
      </c>
      <c r="G258">
        <v>6.2236337297228501E-2</v>
      </c>
      <c r="H258">
        <v>0.31</v>
      </c>
      <c r="I258" t="s">
        <v>32</v>
      </c>
      <c r="J258" s="15" t="s">
        <v>61</v>
      </c>
      <c r="K258" s="15" t="s">
        <v>61</v>
      </c>
      <c r="L258">
        <v>2006</v>
      </c>
      <c r="M258">
        <v>2006</v>
      </c>
      <c r="N258" t="s">
        <v>88</v>
      </c>
      <c r="O258" t="s">
        <v>87</v>
      </c>
    </row>
    <row r="259" spans="1:15" ht="15">
      <c r="A259" t="s">
        <v>59</v>
      </c>
      <c r="B259" t="s">
        <v>46</v>
      </c>
      <c r="C259" t="s">
        <v>95</v>
      </c>
      <c r="D259">
        <v>1</v>
      </c>
      <c r="E259">
        <v>68.75</v>
      </c>
      <c r="F259">
        <v>-55.25</v>
      </c>
      <c r="G259">
        <v>6.2236337297228501E-2</v>
      </c>
      <c r="H259">
        <v>0.31</v>
      </c>
      <c r="I259" t="s">
        <v>32</v>
      </c>
      <c r="J259" s="15" t="s">
        <v>61</v>
      </c>
      <c r="K259" s="15" t="s">
        <v>61</v>
      </c>
      <c r="L259">
        <v>2006</v>
      </c>
      <c r="M259">
        <v>2006</v>
      </c>
      <c r="N259" t="s">
        <v>88</v>
      </c>
      <c r="O259" t="s">
        <v>87</v>
      </c>
    </row>
    <row r="260" spans="1:15" ht="15">
      <c r="A260" t="s">
        <v>59</v>
      </c>
      <c r="B260" t="s">
        <v>46</v>
      </c>
      <c r="C260" t="s">
        <v>95</v>
      </c>
      <c r="D260">
        <v>1</v>
      </c>
      <c r="E260">
        <v>68.75</v>
      </c>
      <c r="F260">
        <v>-54.75</v>
      </c>
      <c r="G260">
        <v>6.2236337297228501E-2</v>
      </c>
      <c r="H260">
        <v>0.31</v>
      </c>
      <c r="I260" t="s">
        <v>32</v>
      </c>
      <c r="J260" s="15" t="s">
        <v>61</v>
      </c>
      <c r="K260" s="15" t="s">
        <v>61</v>
      </c>
      <c r="L260">
        <v>2006</v>
      </c>
      <c r="M260">
        <v>2006</v>
      </c>
      <c r="N260" t="s">
        <v>88</v>
      </c>
      <c r="O260" t="s">
        <v>87</v>
      </c>
    </row>
    <row r="261" spans="1:15" ht="15">
      <c r="A261" t="s">
        <v>59</v>
      </c>
      <c r="B261" t="s">
        <v>46</v>
      </c>
      <c r="C261" t="s">
        <v>95</v>
      </c>
      <c r="D261">
        <v>1</v>
      </c>
      <c r="E261">
        <v>68.75</v>
      </c>
      <c r="F261">
        <v>-54.25</v>
      </c>
      <c r="G261">
        <v>6.2236337297228501E-2</v>
      </c>
      <c r="H261">
        <v>0.31</v>
      </c>
      <c r="I261" t="s">
        <v>32</v>
      </c>
      <c r="J261" s="15" t="s">
        <v>61</v>
      </c>
      <c r="K261" s="15" t="s">
        <v>61</v>
      </c>
      <c r="L261">
        <v>2006</v>
      </c>
      <c r="M261">
        <v>2006</v>
      </c>
      <c r="N261" t="s">
        <v>88</v>
      </c>
      <c r="O261" t="s">
        <v>87</v>
      </c>
    </row>
    <row r="262" spans="1:15" ht="15">
      <c r="A262" t="s">
        <v>59</v>
      </c>
      <c r="B262" t="s">
        <v>46</v>
      </c>
      <c r="C262" t="s">
        <v>95</v>
      </c>
      <c r="D262">
        <v>1</v>
      </c>
      <c r="E262">
        <v>68.75</v>
      </c>
      <c r="F262">
        <v>-53.75</v>
      </c>
      <c r="G262">
        <v>6.2236337297228501E-2</v>
      </c>
      <c r="H262">
        <v>0.31</v>
      </c>
      <c r="I262" t="s">
        <v>32</v>
      </c>
      <c r="J262" s="15" t="s">
        <v>61</v>
      </c>
      <c r="K262" s="15" t="s">
        <v>61</v>
      </c>
      <c r="L262">
        <v>2006</v>
      </c>
      <c r="M262">
        <v>2006</v>
      </c>
      <c r="N262" t="s">
        <v>88</v>
      </c>
      <c r="O262" t="s">
        <v>87</v>
      </c>
    </row>
    <row r="263" spans="1:15" ht="15">
      <c r="A263" t="s">
        <v>59</v>
      </c>
      <c r="B263" t="s">
        <v>46</v>
      </c>
      <c r="C263" t="s">
        <v>95</v>
      </c>
      <c r="D263">
        <v>1</v>
      </c>
      <c r="E263">
        <v>67.25</v>
      </c>
      <c r="F263">
        <v>-55.75</v>
      </c>
      <c r="G263">
        <v>6.2236337297228501E-2</v>
      </c>
      <c r="H263">
        <v>0.31</v>
      </c>
      <c r="I263" t="s">
        <v>32</v>
      </c>
      <c r="J263" s="15" t="s">
        <v>61</v>
      </c>
      <c r="K263" s="15" t="s">
        <v>61</v>
      </c>
      <c r="L263">
        <v>2006</v>
      </c>
      <c r="M263">
        <v>2006</v>
      </c>
      <c r="N263" t="s">
        <v>88</v>
      </c>
      <c r="O263" t="s">
        <v>87</v>
      </c>
    </row>
    <row r="264" spans="1:15" ht="15">
      <c r="A264" t="s">
        <v>59</v>
      </c>
      <c r="B264" t="s">
        <v>46</v>
      </c>
      <c r="C264" t="s">
        <v>95</v>
      </c>
      <c r="D264">
        <v>1</v>
      </c>
      <c r="E264">
        <v>68.75</v>
      </c>
      <c r="F264">
        <v>-53.25</v>
      </c>
      <c r="G264">
        <v>6.2236337297228501E-2</v>
      </c>
      <c r="H264">
        <v>0.31</v>
      </c>
      <c r="I264" t="s">
        <v>32</v>
      </c>
      <c r="J264" s="15" t="s">
        <v>61</v>
      </c>
      <c r="K264" s="15" t="s">
        <v>61</v>
      </c>
      <c r="L264">
        <v>2006</v>
      </c>
      <c r="M264">
        <v>2006</v>
      </c>
      <c r="N264" t="s">
        <v>88</v>
      </c>
      <c r="O264" t="s">
        <v>87</v>
      </c>
    </row>
    <row r="265" spans="1:15" ht="15">
      <c r="A265" t="s">
        <v>59</v>
      </c>
      <c r="B265" t="s">
        <v>46</v>
      </c>
      <c r="C265" t="s">
        <v>95</v>
      </c>
      <c r="D265">
        <v>1</v>
      </c>
      <c r="E265">
        <v>69.25</v>
      </c>
      <c r="F265">
        <v>-57.75</v>
      </c>
      <c r="G265">
        <v>6.2236337297228501E-2</v>
      </c>
      <c r="H265">
        <v>0.31</v>
      </c>
      <c r="I265" t="s">
        <v>32</v>
      </c>
      <c r="J265" s="15" t="s">
        <v>61</v>
      </c>
      <c r="K265" s="15" t="s">
        <v>61</v>
      </c>
      <c r="L265">
        <v>2006</v>
      </c>
      <c r="M265">
        <v>2006</v>
      </c>
      <c r="N265" t="s">
        <v>88</v>
      </c>
      <c r="O265" t="s">
        <v>87</v>
      </c>
    </row>
    <row r="266" spans="1:15" ht="15">
      <c r="A266" t="s">
        <v>59</v>
      </c>
      <c r="B266" t="s">
        <v>46</v>
      </c>
      <c r="C266" t="s">
        <v>95</v>
      </c>
      <c r="D266">
        <v>1</v>
      </c>
      <c r="E266">
        <v>69.25</v>
      </c>
      <c r="F266">
        <v>-57.25</v>
      </c>
      <c r="G266">
        <v>6.2236337297228501E-2</v>
      </c>
      <c r="H266">
        <v>0.31</v>
      </c>
      <c r="I266" t="s">
        <v>32</v>
      </c>
      <c r="J266" s="15" t="s">
        <v>61</v>
      </c>
      <c r="K266" s="15" t="s">
        <v>61</v>
      </c>
      <c r="L266">
        <v>2006</v>
      </c>
      <c r="M266">
        <v>2006</v>
      </c>
      <c r="N266" t="s">
        <v>88</v>
      </c>
      <c r="O266" t="s">
        <v>87</v>
      </c>
    </row>
    <row r="267" spans="1:15" ht="15">
      <c r="A267" t="s">
        <v>59</v>
      </c>
      <c r="B267" t="s">
        <v>46</v>
      </c>
      <c r="C267" t="s">
        <v>95</v>
      </c>
      <c r="D267">
        <v>1</v>
      </c>
      <c r="E267">
        <v>69.25</v>
      </c>
      <c r="F267">
        <v>-56.75</v>
      </c>
      <c r="G267">
        <v>6.2236337297228501E-2</v>
      </c>
      <c r="H267">
        <v>0.31</v>
      </c>
      <c r="I267" t="s">
        <v>32</v>
      </c>
      <c r="J267" s="15" t="s">
        <v>61</v>
      </c>
      <c r="K267" s="15" t="s">
        <v>61</v>
      </c>
      <c r="L267">
        <v>2006</v>
      </c>
      <c r="M267">
        <v>2006</v>
      </c>
      <c r="N267" t="s">
        <v>88</v>
      </c>
      <c r="O267" t="s">
        <v>87</v>
      </c>
    </row>
    <row r="268" spans="1:15" ht="15">
      <c r="A268" t="s">
        <v>59</v>
      </c>
      <c r="B268" t="s">
        <v>46</v>
      </c>
      <c r="C268" t="s">
        <v>95</v>
      </c>
      <c r="D268">
        <v>1</v>
      </c>
      <c r="E268">
        <v>69.25</v>
      </c>
      <c r="F268">
        <v>-56.25</v>
      </c>
      <c r="G268">
        <v>6.2236337297228501E-2</v>
      </c>
      <c r="H268">
        <v>0.31</v>
      </c>
      <c r="I268" t="s">
        <v>32</v>
      </c>
      <c r="J268" s="15" t="s">
        <v>61</v>
      </c>
      <c r="K268" s="15" t="s">
        <v>61</v>
      </c>
      <c r="L268">
        <v>2006</v>
      </c>
      <c r="M268">
        <v>2006</v>
      </c>
      <c r="N268" t="s">
        <v>88</v>
      </c>
      <c r="O268" t="s">
        <v>87</v>
      </c>
    </row>
    <row r="269" spans="1:15" ht="15">
      <c r="A269" t="s">
        <v>59</v>
      </c>
      <c r="B269" t="s">
        <v>46</v>
      </c>
      <c r="C269" t="s">
        <v>95</v>
      </c>
      <c r="D269">
        <v>1</v>
      </c>
      <c r="E269">
        <v>69.25</v>
      </c>
      <c r="F269">
        <v>-55.75</v>
      </c>
      <c r="G269">
        <v>6.2236337297228501E-2</v>
      </c>
      <c r="H269">
        <v>0.31</v>
      </c>
      <c r="I269" t="s">
        <v>32</v>
      </c>
      <c r="J269" s="15" t="s">
        <v>61</v>
      </c>
      <c r="K269" s="15" t="s">
        <v>61</v>
      </c>
      <c r="L269">
        <v>2006</v>
      </c>
      <c r="M269">
        <v>2006</v>
      </c>
      <c r="N269" t="s">
        <v>88</v>
      </c>
      <c r="O269" t="s">
        <v>87</v>
      </c>
    </row>
    <row r="270" spans="1:15" ht="15">
      <c r="A270" t="s">
        <v>59</v>
      </c>
      <c r="B270" t="s">
        <v>46</v>
      </c>
      <c r="C270" t="s">
        <v>95</v>
      </c>
      <c r="D270">
        <v>1</v>
      </c>
      <c r="E270">
        <v>69.25</v>
      </c>
      <c r="F270">
        <v>-55.25</v>
      </c>
      <c r="G270">
        <v>6.2236337297228501E-2</v>
      </c>
      <c r="H270">
        <v>0.31</v>
      </c>
      <c r="I270" t="s">
        <v>32</v>
      </c>
      <c r="J270" s="15" t="s">
        <v>61</v>
      </c>
      <c r="K270" s="15" t="s">
        <v>61</v>
      </c>
      <c r="L270">
        <v>2006</v>
      </c>
      <c r="M270">
        <v>2006</v>
      </c>
      <c r="N270" t="s">
        <v>88</v>
      </c>
      <c r="O270" t="s">
        <v>87</v>
      </c>
    </row>
    <row r="271" spans="1:15" ht="15">
      <c r="A271" t="s">
        <v>59</v>
      </c>
      <c r="B271" t="s">
        <v>46</v>
      </c>
      <c r="C271" t="s">
        <v>95</v>
      </c>
      <c r="D271">
        <v>1</v>
      </c>
      <c r="E271">
        <v>69.25</v>
      </c>
      <c r="F271">
        <v>-54.75</v>
      </c>
      <c r="G271">
        <v>6.2236337297228501E-2</v>
      </c>
      <c r="H271">
        <v>0.31</v>
      </c>
      <c r="I271" t="s">
        <v>32</v>
      </c>
      <c r="J271" s="15" t="s">
        <v>61</v>
      </c>
      <c r="K271" s="15" t="s">
        <v>61</v>
      </c>
      <c r="L271">
        <v>2006</v>
      </c>
      <c r="M271">
        <v>2006</v>
      </c>
      <c r="N271" t="s">
        <v>88</v>
      </c>
      <c r="O271" t="s">
        <v>87</v>
      </c>
    </row>
    <row r="272" spans="1:15" ht="15">
      <c r="A272" t="s">
        <v>59</v>
      </c>
      <c r="B272" t="s">
        <v>46</v>
      </c>
      <c r="C272" t="s">
        <v>95</v>
      </c>
      <c r="D272">
        <v>1</v>
      </c>
      <c r="E272">
        <v>69.25</v>
      </c>
      <c r="F272">
        <v>-51.75</v>
      </c>
      <c r="G272">
        <v>6.2236337297228501E-2</v>
      </c>
      <c r="H272">
        <v>0.31</v>
      </c>
      <c r="I272" t="s">
        <v>32</v>
      </c>
      <c r="J272" s="15" t="s">
        <v>61</v>
      </c>
      <c r="K272" s="15" t="s">
        <v>61</v>
      </c>
      <c r="L272">
        <v>2006</v>
      </c>
      <c r="M272">
        <v>2006</v>
      </c>
      <c r="N272" t="s">
        <v>88</v>
      </c>
      <c r="O272" t="s">
        <v>87</v>
      </c>
    </row>
    <row r="273" spans="1:15" ht="15">
      <c r="A273" t="s">
        <v>59</v>
      </c>
      <c r="B273" t="s">
        <v>46</v>
      </c>
      <c r="C273" t="s">
        <v>95</v>
      </c>
      <c r="D273">
        <v>1</v>
      </c>
      <c r="E273">
        <v>69.75</v>
      </c>
      <c r="F273">
        <v>-55.25</v>
      </c>
      <c r="G273">
        <v>6.2236337297228501E-2</v>
      </c>
      <c r="H273">
        <v>0.31</v>
      </c>
      <c r="I273" t="s">
        <v>32</v>
      </c>
      <c r="J273" s="15" t="s">
        <v>61</v>
      </c>
      <c r="K273" s="15" t="s">
        <v>61</v>
      </c>
      <c r="L273">
        <v>2006</v>
      </c>
      <c r="M273">
        <v>2006</v>
      </c>
      <c r="N273" t="s">
        <v>88</v>
      </c>
      <c r="O273" t="s">
        <v>87</v>
      </c>
    </row>
    <row r="274" spans="1:15" ht="15">
      <c r="A274" t="s">
        <v>59</v>
      </c>
      <c r="B274" t="s">
        <v>46</v>
      </c>
      <c r="C274" t="s">
        <v>95</v>
      </c>
      <c r="D274">
        <v>1</v>
      </c>
      <c r="E274">
        <v>69.75</v>
      </c>
      <c r="F274">
        <v>-55.75</v>
      </c>
      <c r="G274">
        <v>6.2236337297228501E-2</v>
      </c>
      <c r="H274">
        <v>0.31</v>
      </c>
      <c r="I274" t="s">
        <v>32</v>
      </c>
      <c r="J274" s="15" t="s">
        <v>61</v>
      </c>
      <c r="K274" s="15" t="s">
        <v>61</v>
      </c>
      <c r="L274">
        <v>2006</v>
      </c>
      <c r="M274">
        <v>2006</v>
      </c>
      <c r="N274" t="s">
        <v>88</v>
      </c>
      <c r="O274" t="s">
        <v>87</v>
      </c>
    </row>
    <row r="275" spans="1:15" ht="15">
      <c r="A275" t="s">
        <v>59</v>
      </c>
      <c r="B275" t="s">
        <v>46</v>
      </c>
      <c r="C275" t="s">
        <v>95</v>
      </c>
      <c r="D275">
        <v>1</v>
      </c>
      <c r="E275">
        <v>70.25</v>
      </c>
      <c r="F275">
        <v>-55.25</v>
      </c>
      <c r="G275">
        <v>6.2236337297228501E-2</v>
      </c>
      <c r="H275">
        <v>0.31</v>
      </c>
      <c r="I275" t="s">
        <v>32</v>
      </c>
      <c r="J275" s="15" t="s">
        <v>61</v>
      </c>
      <c r="K275" s="15" t="s">
        <v>61</v>
      </c>
      <c r="L275">
        <v>2006</v>
      </c>
      <c r="M275">
        <v>2006</v>
      </c>
      <c r="N275" t="s">
        <v>88</v>
      </c>
      <c r="O275" t="s">
        <v>87</v>
      </c>
    </row>
    <row r="276" spans="1:15" ht="15">
      <c r="A276" t="s">
        <v>59</v>
      </c>
      <c r="B276" t="s">
        <v>46</v>
      </c>
      <c r="C276" t="s">
        <v>95</v>
      </c>
      <c r="D276">
        <v>1</v>
      </c>
      <c r="E276">
        <v>70.75</v>
      </c>
      <c r="F276">
        <v>-55.25</v>
      </c>
      <c r="G276">
        <v>6.2236337297228501E-2</v>
      </c>
      <c r="H276">
        <v>0.31</v>
      </c>
      <c r="I276" t="s">
        <v>32</v>
      </c>
      <c r="J276" s="15" t="s">
        <v>61</v>
      </c>
      <c r="K276" s="15" t="s">
        <v>61</v>
      </c>
      <c r="L276">
        <v>2006</v>
      </c>
      <c r="M276">
        <v>2006</v>
      </c>
      <c r="N276" t="s">
        <v>88</v>
      </c>
      <c r="O276" t="s">
        <v>87</v>
      </c>
    </row>
    <row r="277" spans="1:15" ht="15">
      <c r="A277" t="s">
        <v>59</v>
      </c>
      <c r="B277" t="s">
        <v>46</v>
      </c>
      <c r="C277" t="s">
        <v>95</v>
      </c>
      <c r="D277">
        <v>1</v>
      </c>
      <c r="E277">
        <v>69.25</v>
      </c>
      <c r="F277">
        <v>-51.25</v>
      </c>
      <c r="G277">
        <v>6.2236337297228501E-2</v>
      </c>
      <c r="H277">
        <v>0.31</v>
      </c>
      <c r="I277" t="s">
        <v>32</v>
      </c>
      <c r="J277" s="15" t="s">
        <v>61</v>
      </c>
      <c r="K277" s="15" t="s">
        <v>61</v>
      </c>
      <c r="L277">
        <v>2006</v>
      </c>
      <c r="M277">
        <v>2006</v>
      </c>
      <c r="N277" t="s">
        <v>88</v>
      </c>
      <c r="O277" t="s">
        <v>87</v>
      </c>
    </row>
    <row r="278" spans="1:15" ht="15">
      <c r="A278" t="s">
        <v>59</v>
      </c>
      <c r="B278" t="s">
        <v>46</v>
      </c>
      <c r="C278" t="s">
        <v>95</v>
      </c>
      <c r="D278">
        <v>1</v>
      </c>
      <c r="E278">
        <v>69.25</v>
      </c>
      <c r="F278">
        <v>-52.25</v>
      </c>
      <c r="G278">
        <v>6.2236337297228501E-2</v>
      </c>
      <c r="H278">
        <v>0.31</v>
      </c>
      <c r="I278" t="s">
        <v>32</v>
      </c>
      <c r="J278" s="15" t="s">
        <v>61</v>
      </c>
      <c r="K278" s="15" t="s">
        <v>61</v>
      </c>
      <c r="L278">
        <v>2006</v>
      </c>
      <c r="M278">
        <v>2006</v>
      </c>
      <c r="N278" t="s">
        <v>88</v>
      </c>
      <c r="O278" t="s">
        <v>87</v>
      </c>
    </row>
    <row r="279" spans="1:15" ht="15">
      <c r="A279" t="s">
        <v>59</v>
      </c>
      <c r="B279" t="s">
        <v>46</v>
      </c>
      <c r="C279" t="s">
        <v>95</v>
      </c>
      <c r="D279">
        <v>1</v>
      </c>
      <c r="E279">
        <v>70.25</v>
      </c>
      <c r="F279">
        <v>-55.75</v>
      </c>
      <c r="G279">
        <v>6.2236337297228501E-2</v>
      </c>
      <c r="H279">
        <v>0.31</v>
      </c>
      <c r="I279" t="s">
        <v>32</v>
      </c>
      <c r="J279" s="15" t="s">
        <v>61</v>
      </c>
      <c r="K279" s="15" t="s">
        <v>61</v>
      </c>
      <c r="L279">
        <v>2006</v>
      </c>
      <c r="M279">
        <v>2006</v>
      </c>
      <c r="N279" t="s">
        <v>88</v>
      </c>
      <c r="O279" t="s">
        <v>87</v>
      </c>
    </row>
    <row r="280" spans="1:15" ht="15">
      <c r="A280" t="s">
        <v>59</v>
      </c>
      <c r="B280" t="s">
        <v>46</v>
      </c>
      <c r="C280" t="s">
        <v>95</v>
      </c>
      <c r="D280">
        <v>1</v>
      </c>
      <c r="E280">
        <v>68.75</v>
      </c>
      <c r="F280">
        <v>-51.75</v>
      </c>
      <c r="G280">
        <v>6.2236337297228501E-2</v>
      </c>
      <c r="H280">
        <v>0.31</v>
      </c>
      <c r="I280" t="s">
        <v>32</v>
      </c>
      <c r="J280" s="15" t="s">
        <v>61</v>
      </c>
      <c r="K280" s="15" t="s">
        <v>61</v>
      </c>
      <c r="L280">
        <v>2006</v>
      </c>
      <c r="M280">
        <v>2006</v>
      </c>
      <c r="N280" t="s">
        <v>88</v>
      </c>
      <c r="O280" t="s">
        <v>87</v>
      </c>
    </row>
    <row r="281" spans="1:15" ht="15">
      <c r="A281" t="s">
        <v>59</v>
      </c>
      <c r="B281" t="s">
        <v>46</v>
      </c>
      <c r="C281" t="s">
        <v>95</v>
      </c>
      <c r="D281">
        <v>1</v>
      </c>
      <c r="E281">
        <v>70.75</v>
      </c>
      <c r="F281">
        <v>-55.75</v>
      </c>
      <c r="G281">
        <v>6.2236337297228501E-2</v>
      </c>
      <c r="H281">
        <v>0.31</v>
      </c>
      <c r="I281" t="s">
        <v>32</v>
      </c>
      <c r="J281" s="15" t="s">
        <v>61</v>
      </c>
      <c r="K281" s="15" t="s">
        <v>61</v>
      </c>
      <c r="L281">
        <v>2006</v>
      </c>
      <c r="M281">
        <v>2006</v>
      </c>
      <c r="N281" t="s">
        <v>88</v>
      </c>
      <c r="O281" t="s">
        <v>87</v>
      </c>
    </row>
    <row r="282" spans="1:15" ht="15">
      <c r="A282" t="s">
        <v>59</v>
      </c>
      <c r="B282" t="s">
        <v>46</v>
      </c>
      <c r="C282" t="s">
        <v>95</v>
      </c>
      <c r="D282">
        <v>1</v>
      </c>
      <c r="E282">
        <v>71.25</v>
      </c>
      <c r="F282">
        <v>-57.75</v>
      </c>
      <c r="G282">
        <v>6.2236337297228501E-2</v>
      </c>
      <c r="H282">
        <v>0.31</v>
      </c>
      <c r="I282" t="s">
        <v>32</v>
      </c>
      <c r="J282" s="15" t="s">
        <v>61</v>
      </c>
      <c r="K282" s="15" t="s">
        <v>61</v>
      </c>
      <c r="L282">
        <v>2006</v>
      </c>
      <c r="M282">
        <v>2006</v>
      </c>
      <c r="N282" t="s">
        <v>88</v>
      </c>
      <c r="O282" t="s">
        <v>87</v>
      </c>
    </row>
    <row r="283" spans="1:15" ht="15">
      <c r="A283" t="s">
        <v>59</v>
      </c>
      <c r="B283" t="s">
        <v>46</v>
      </c>
      <c r="C283" t="s">
        <v>95</v>
      </c>
      <c r="D283">
        <v>1</v>
      </c>
      <c r="E283">
        <v>71.25</v>
      </c>
      <c r="F283">
        <v>-57.25</v>
      </c>
      <c r="G283">
        <v>6.2236337297228501E-2</v>
      </c>
      <c r="H283">
        <v>0.31</v>
      </c>
      <c r="I283" t="s">
        <v>32</v>
      </c>
      <c r="J283" s="15" t="s">
        <v>61</v>
      </c>
      <c r="K283" s="15" t="s">
        <v>61</v>
      </c>
      <c r="L283">
        <v>2006</v>
      </c>
      <c r="M283">
        <v>2006</v>
      </c>
      <c r="N283" t="s">
        <v>88</v>
      </c>
      <c r="O283" t="s">
        <v>87</v>
      </c>
    </row>
    <row r="284" spans="1:15" ht="15">
      <c r="A284" t="s">
        <v>59</v>
      </c>
      <c r="B284" t="s">
        <v>46</v>
      </c>
      <c r="C284" t="s">
        <v>95</v>
      </c>
      <c r="D284">
        <v>1</v>
      </c>
      <c r="E284">
        <v>71.25</v>
      </c>
      <c r="F284">
        <v>-56.75</v>
      </c>
      <c r="G284">
        <v>6.2236337297228501E-2</v>
      </c>
      <c r="H284">
        <v>0.31</v>
      </c>
      <c r="I284" t="s">
        <v>32</v>
      </c>
      <c r="J284" s="15" t="s">
        <v>61</v>
      </c>
      <c r="K284" s="15" t="s">
        <v>61</v>
      </c>
      <c r="L284">
        <v>2006</v>
      </c>
      <c r="M284">
        <v>2006</v>
      </c>
      <c r="N284" t="s">
        <v>88</v>
      </c>
      <c r="O284" t="s">
        <v>87</v>
      </c>
    </row>
    <row r="285" spans="1:15" ht="15">
      <c r="A285" t="s">
        <v>59</v>
      </c>
      <c r="B285" t="s">
        <v>46</v>
      </c>
      <c r="C285" t="s">
        <v>95</v>
      </c>
      <c r="D285">
        <v>1</v>
      </c>
      <c r="E285">
        <v>71.25</v>
      </c>
      <c r="F285">
        <v>-56.25</v>
      </c>
      <c r="G285">
        <v>6.2236337297228501E-2</v>
      </c>
      <c r="H285">
        <v>0.31</v>
      </c>
      <c r="I285" t="s">
        <v>32</v>
      </c>
      <c r="J285" s="15" t="s">
        <v>61</v>
      </c>
      <c r="K285" s="15" t="s">
        <v>61</v>
      </c>
      <c r="L285">
        <v>2006</v>
      </c>
      <c r="M285">
        <v>2006</v>
      </c>
      <c r="N285" t="s">
        <v>88</v>
      </c>
      <c r="O285" t="s">
        <v>87</v>
      </c>
    </row>
    <row r="286" spans="1:15" ht="15">
      <c r="A286" t="s">
        <v>59</v>
      </c>
      <c r="B286" t="s">
        <v>46</v>
      </c>
      <c r="C286" t="s">
        <v>95</v>
      </c>
      <c r="D286">
        <v>1</v>
      </c>
      <c r="E286">
        <v>70.75</v>
      </c>
      <c r="F286">
        <v>-54.75</v>
      </c>
      <c r="G286">
        <v>6.2236337297228501E-2</v>
      </c>
      <c r="H286">
        <v>0.31</v>
      </c>
      <c r="I286" t="s">
        <v>32</v>
      </c>
      <c r="J286" s="15" t="s">
        <v>61</v>
      </c>
      <c r="K286" s="15" t="s">
        <v>61</v>
      </c>
      <c r="L286">
        <v>2006</v>
      </c>
      <c r="M286">
        <v>2006</v>
      </c>
      <c r="N286" t="s">
        <v>88</v>
      </c>
      <c r="O286" t="s">
        <v>87</v>
      </c>
    </row>
    <row r="287" spans="1:15" ht="15">
      <c r="A287" t="s">
        <v>59</v>
      </c>
      <c r="B287" t="s">
        <v>46</v>
      </c>
      <c r="C287" t="s">
        <v>95</v>
      </c>
      <c r="D287">
        <v>1</v>
      </c>
      <c r="E287">
        <v>69.75</v>
      </c>
      <c r="F287">
        <v>-51.75</v>
      </c>
      <c r="G287">
        <v>6.2236337297228501E-2</v>
      </c>
      <c r="H287">
        <v>0.31</v>
      </c>
      <c r="I287" t="s">
        <v>32</v>
      </c>
      <c r="J287" s="15" t="s">
        <v>61</v>
      </c>
      <c r="K287" s="15" t="s">
        <v>61</v>
      </c>
      <c r="L287">
        <v>2006</v>
      </c>
      <c r="M287">
        <v>2006</v>
      </c>
      <c r="N287" t="s">
        <v>88</v>
      </c>
      <c r="O287" t="s">
        <v>87</v>
      </c>
    </row>
    <row r="288" spans="1:15" ht="15">
      <c r="A288" t="s">
        <v>59</v>
      </c>
      <c r="B288" t="s">
        <v>46</v>
      </c>
      <c r="C288" t="s">
        <v>95</v>
      </c>
      <c r="D288">
        <v>1</v>
      </c>
      <c r="E288">
        <v>69.25</v>
      </c>
      <c r="F288">
        <v>-54.25</v>
      </c>
      <c r="G288">
        <v>6.2236337297228501E-2</v>
      </c>
      <c r="H288">
        <v>0.31</v>
      </c>
      <c r="I288" t="s">
        <v>32</v>
      </c>
      <c r="J288" s="15" t="s">
        <v>61</v>
      </c>
      <c r="K288" s="15" t="s">
        <v>61</v>
      </c>
      <c r="L288">
        <v>2006</v>
      </c>
      <c r="M288">
        <v>2006</v>
      </c>
      <c r="N288" t="s">
        <v>88</v>
      </c>
      <c r="O288" t="s">
        <v>87</v>
      </c>
    </row>
    <row r="289" spans="1:15" ht="15">
      <c r="A289" t="s">
        <v>59</v>
      </c>
      <c r="B289" t="s">
        <v>46</v>
      </c>
      <c r="C289" t="s">
        <v>95</v>
      </c>
      <c r="D289">
        <v>1</v>
      </c>
      <c r="E289">
        <v>68.75</v>
      </c>
      <c r="F289">
        <v>-52.75</v>
      </c>
      <c r="G289">
        <v>6.2236337297228501E-2</v>
      </c>
      <c r="H289">
        <v>0.31</v>
      </c>
      <c r="I289" t="s">
        <v>32</v>
      </c>
      <c r="J289" s="15" t="s">
        <v>61</v>
      </c>
      <c r="K289" s="15" t="s">
        <v>61</v>
      </c>
      <c r="L289">
        <v>2006</v>
      </c>
      <c r="M289">
        <v>2006</v>
      </c>
      <c r="N289" t="s">
        <v>88</v>
      </c>
      <c r="O289" t="s">
        <v>87</v>
      </c>
    </row>
    <row r="290" spans="1:15" ht="15">
      <c r="A290" t="s">
        <v>59</v>
      </c>
      <c r="B290" t="s">
        <v>46</v>
      </c>
      <c r="C290" t="s">
        <v>95</v>
      </c>
      <c r="D290">
        <v>1</v>
      </c>
      <c r="E290">
        <v>71.75</v>
      </c>
      <c r="F290">
        <v>-59.75</v>
      </c>
      <c r="G290">
        <v>6.2236337297228501E-2</v>
      </c>
      <c r="H290">
        <v>0.31</v>
      </c>
      <c r="I290" t="s">
        <v>32</v>
      </c>
      <c r="J290" s="15" t="s">
        <v>61</v>
      </c>
      <c r="K290" s="15" t="s">
        <v>61</v>
      </c>
      <c r="L290">
        <v>2006</v>
      </c>
      <c r="M290">
        <v>2006</v>
      </c>
      <c r="N290" t="s">
        <v>88</v>
      </c>
      <c r="O290" t="s">
        <v>87</v>
      </c>
    </row>
    <row r="291" spans="1:15" ht="15">
      <c r="A291" t="s">
        <v>59</v>
      </c>
      <c r="B291" t="s">
        <v>46</v>
      </c>
      <c r="C291" t="s">
        <v>95</v>
      </c>
      <c r="D291">
        <v>1</v>
      </c>
      <c r="E291">
        <v>71.75</v>
      </c>
      <c r="F291">
        <v>-59.25</v>
      </c>
      <c r="G291">
        <v>6.2236337297228501E-2</v>
      </c>
      <c r="H291">
        <v>0.31</v>
      </c>
      <c r="I291" t="s">
        <v>32</v>
      </c>
      <c r="J291" s="15" t="s">
        <v>61</v>
      </c>
      <c r="K291" s="15" t="s">
        <v>61</v>
      </c>
      <c r="L291">
        <v>2006</v>
      </c>
      <c r="M291">
        <v>2006</v>
      </c>
      <c r="N291" t="s">
        <v>88</v>
      </c>
      <c r="O291" t="s">
        <v>87</v>
      </c>
    </row>
    <row r="292" spans="1:15" ht="15">
      <c r="A292" t="s">
        <v>59</v>
      </c>
      <c r="B292" t="s">
        <v>46</v>
      </c>
      <c r="C292" t="s">
        <v>95</v>
      </c>
      <c r="D292">
        <v>1</v>
      </c>
      <c r="E292">
        <v>71.75</v>
      </c>
      <c r="F292">
        <v>-58.75</v>
      </c>
      <c r="G292">
        <v>6.2236337297228501E-2</v>
      </c>
      <c r="H292">
        <v>0.31</v>
      </c>
      <c r="I292" t="s">
        <v>32</v>
      </c>
      <c r="J292" s="15" t="s">
        <v>61</v>
      </c>
      <c r="K292" s="15" t="s">
        <v>61</v>
      </c>
      <c r="L292">
        <v>2006</v>
      </c>
      <c r="M292">
        <v>2006</v>
      </c>
      <c r="N292" t="s">
        <v>88</v>
      </c>
      <c r="O292" t="s">
        <v>87</v>
      </c>
    </row>
    <row r="293" spans="1:15" ht="15">
      <c r="A293" t="s">
        <v>59</v>
      </c>
      <c r="B293" t="s">
        <v>46</v>
      </c>
      <c r="C293" t="s">
        <v>95</v>
      </c>
      <c r="D293">
        <v>1</v>
      </c>
      <c r="E293">
        <v>71.75</v>
      </c>
      <c r="F293">
        <v>-58.25</v>
      </c>
      <c r="G293">
        <v>6.2236337297228501E-2</v>
      </c>
      <c r="H293">
        <v>0.31</v>
      </c>
      <c r="I293" t="s">
        <v>32</v>
      </c>
      <c r="J293" s="15" t="s">
        <v>61</v>
      </c>
      <c r="K293" s="15" t="s">
        <v>61</v>
      </c>
      <c r="L293">
        <v>2006</v>
      </c>
      <c r="M293">
        <v>2006</v>
      </c>
      <c r="N293" t="s">
        <v>88</v>
      </c>
      <c r="O293" t="s">
        <v>87</v>
      </c>
    </row>
    <row r="294" spans="1:15" ht="15">
      <c r="A294" t="s">
        <v>59</v>
      </c>
      <c r="B294" t="s">
        <v>46</v>
      </c>
      <c r="C294" t="s">
        <v>95</v>
      </c>
      <c r="D294">
        <v>1</v>
      </c>
      <c r="E294">
        <v>71.75</v>
      </c>
      <c r="F294">
        <v>-57.75</v>
      </c>
      <c r="G294">
        <v>6.2236337297228501E-2</v>
      </c>
      <c r="H294">
        <v>0.31</v>
      </c>
      <c r="I294" t="s">
        <v>32</v>
      </c>
      <c r="J294" s="15" t="s">
        <v>61</v>
      </c>
      <c r="K294" s="15" t="s">
        <v>61</v>
      </c>
      <c r="L294">
        <v>2006</v>
      </c>
      <c r="M294">
        <v>2006</v>
      </c>
      <c r="N294" t="s">
        <v>88</v>
      </c>
      <c r="O294" t="s">
        <v>87</v>
      </c>
    </row>
    <row r="295" spans="1:15" ht="15">
      <c r="A295" t="s">
        <v>59</v>
      </c>
      <c r="B295" t="s">
        <v>46</v>
      </c>
      <c r="C295" t="s">
        <v>95</v>
      </c>
      <c r="D295">
        <v>1</v>
      </c>
      <c r="E295">
        <v>71.75</v>
      </c>
      <c r="F295">
        <v>-57.25</v>
      </c>
      <c r="G295">
        <v>6.2236337297228501E-2</v>
      </c>
      <c r="H295">
        <v>0.31</v>
      </c>
      <c r="I295" t="s">
        <v>32</v>
      </c>
      <c r="J295" s="15" t="s">
        <v>61</v>
      </c>
      <c r="K295" s="15" t="s">
        <v>61</v>
      </c>
      <c r="L295">
        <v>2006</v>
      </c>
      <c r="M295">
        <v>2006</v>
      </c>
      <c r="N295" t="s">
        <v>88</v>
      </c>
      <c r="O295" t="s">
        <v>87</v>
      </c>
    </row>
    <row r="296" spans="1:15" ht="15">
      <c r="A296" t="s">
        <v>59</v>
      </c>
      <c r="B296" t="s">
        <v>46</v>
      </c>
      <c r="C296" t="s">
        <v>95</v>
      </c>
      <c r="D296">
        <v>1</v>
      </c>
      <c r="E296">
        <v>71.75</v>
      </c>
      <c r="F296">
        <v>-56.75</v>
      </c>
      <c r="G296">
        <v>6.2236337297228501E-2</v>
      </c>
      <c r="H296">
        <v>0.31</v>
      </c>
      <c r="I296" t="s">
        <v>32</v>
      </c>
      <c r="J296" s="15" t="s">
        <v>61</v>
      </c>
      <c r="K296" s="15" t="s">
        <v>61</v>
      </c>
      <c r="L296">
        <v>2006</v>
      </c>
      <c r="M296">
        <v>2006</v>
      </c>
      <c r="N296" t="s">
        <v>88</v>
      </c>
      <c r="O296" t="s">
        <v>87</v>
      </c>
    </row>
    <row r="297" spans="1:15" ht="15">
      <c r="A297" t="s">
        <v>59</v>
      </c>
      <c r="B297" t="s">
        <v>46</v>
      </c>
      <c r="C297" t="s">
        <v>95</v>
      </c>
      <c r="D297">
        <v>1</v>
      </c>
      <c r="E297">
        <v>71.75</v>
      </c>
      <c r="F297">
        <v>-56.25</v>
      </c>
      <c r="G297">
        <v>6.2236337297228501E-2</v>
      </c>
      <c r="H297">
        <v>0.31</v>
      </c>
      <c r="I297" t="s">
        <v>32</v>
      </c>
      <c r="J297" s="15" t="s">
        <v>61</v>
      </c>
      <c r="K297" s="15" t="s">
        <v>61</v>
      </c>
      <c r="L297">
        <v>2006</v>
      </c>
      <c r="M297">
        <v>2006</v>
      </c>
      <c r="N297" t="s">
        <v>88</v>
      </c>
      <c r="O297" t="s">
        <v>87</v>
      </c>
    </row>
    <row r="298" spans="1:15" ht="15">
      <c r="A298" t="s">
        <v>59</v>
      </c>
      <c r="B298" t="s">
        <v>46</v>
      </c>
      <c r="C298" t="s">
        <v>95</v>
      </c>
      <c r="D298">
        <v>1</v>
      </c>
      <c r="E298">
        <v>71.25</v>
      </c>
      <c r="F298">
        <v>-55.75</v>
      </c>
      <c r="G298">
        <v>6.2236337297228501E-2</v>
      </c>
      <c r="H298">
        <v>0.31</v>
      </c>
      <c r="I298" t="s">
        <v>32</v>
      </c>
      <c r="J298" s="15" t="s">
        <v>61</v>
      </c>
      <c r="K298" s="15" t="s">
        <v>61</v>
      </c>
      <c r="L298">
        <v>2006</v>
      </c>
      <c r="M298">
        <v>2006</v>
      </c>
      <c r="N298" t="s">
        <v>88</v>
      </c>
      <c r="O298" t="s">
        <v>87</v>
      </c>
    </row>
    <row r="299" spans="1:15" ht="15">
      <c r="A299" t="s">
        <v>59</v>
      </c>
      <c r="B299" t="s">
        <v>46</v>
      </c>
      <c r="C299" t="s">
        <v>95</v>
      </c>
      <c r="D299">
        <v>1</v>
      </c>
      <c r="E299">
        <v>72.25</v>
      </c>
      <c r="F299">
        <v>-59.75</v>
      </c>
      <c r="G299">
        <v>6.2236337297228501E-2</v>
      </c>
      <c r="H299">
        <v>0.31</v>
      </c>
      <c r="I299" t="s">
        <v>32</v>
      </c>
      <c r="J299" s="15" t="s">
        <v>61</v>
      </c>
      <c r="K299" s="15" t="s">
        <v>61</v>
      </c>
      <c r="L299">
        <v>2006</v>
      </c>
      <c r="M299">
        <v>2006</v>
      </c>
      <c r="N299" t="s">
        <v>88</v>
      </c>
      <c r="O299" t="s">
        <v>87</v>
      </c>
    </row>
    <row r="300" spans="1:15" ht="15">
      <c r="A300" t="s">
        <v>59</v>
      </c>
      <c r="B300" t="s">
        <v>46</v>
      </c>
      <c r="C300" t="s">
        <v>95</v>
      </c>
      <c r="D300">
        <v>1</v>
      </c>
      <c r="E300">
        <v>72.25</v>
      </c>
      <c r="F300">
        <v>-59.25</v>
      </c>
      <c r="G300">
        <v>6.2236337297228501E-2</v>
      </c>
      <c r="H300">
        <v>0.31</v>
      </c>
      <c r="I300" t="s">
        <v>32</v>
      </c>
      <c r="J300" s="15" t="s">
        <v>61</v>
      </c>
      <c r="K300" s="15" t="s">
        <v>61</v>
      </c>
      <c r="L300">
        <v>2006</v>
      </c>
      <c r="M300">
        <v>2006</v>
      </c>
      <c r="N300" t="s">
        <v>88</v>
      </c>
      <c r="O300" t="s">
        <v>87</v>
      </c>
    </row>
    <row r="301" spans="1:15" ht="15">
      <c r="A301" t="s">
        <v>59</v>
      </c>
      <c r="B301" t="s">
        <v>46</v>
      </c>
      <c r="C301" t="s">
        <v>95</v>
      </c>
      <c r="D301">
        <v>1</v>
      </c>
      <c r="E301">
        <v>72.25</v>
      </c>
      <c r="F301">
        <v>-58.75</v>
      </c>
      <c r="G301">
        <v>6.2236337297228501E-2</v>
      </c>
      <c r="H301">
        <v>0.31</v>
      </c>
      <c r="I301" t="s">
        <v>32</v>
      </c>
      <c r="J301" s="15" t="s">
        <v>61</v>
      </c>
      <c r="K301" s="15" t="s">
        <v>61</v>
      </c>
      <c r="L301">
        <v>2006</v>
      </c>
      <c r="M301">
        <v>2006</v>
      </c>
      <c r="N301" t="s">
        <v>88</v>
      </c>
      <c r="O301" t="s">
        <v>87</v>
      </c>
    </row>
    <row r="302" spans="1:15" ht="15">
      <c r="A302" t="s">
        <v>59</v>
      </c>
      <c r="B302" t="s">
        <v>46</v>
      </c>
      <c r="C302" t="s">
        <v>95</v>
      </c>
      <c r="D302">
        <v>1</v>
      </c>
      <c r="E302">
        <v>72.25</v>
      </c>
      <c r="F302">
        <v>-58.25</v>
      </c>
      <c r="G302">
        <v>6.2236337297228501E-2</v>
      </c>
      <c r="H302">
        <v>0.31</v>
      </c>
      <c r="I302" t="s">
        <v>32</v>
      </c>
      <c r="J302" s="15" t="s">
        <v>61</v>
      </c>
      <c r="K302" s="15" t="s">
        <v>61</v>
      </c>
      <c r="L302">
        <v>2006</v>
      </c>
      <c r="M302">
        <v>2006</v>
      </c>
      <c r="N302" t="s">
        <v>88</v>
      </c>
      <c r="O302" t="s">
        <v>87</v>
      </c>
    </row>
    <row r="303" spans="1:15" ht="15">
      <c r="A303" t="s">
        <v>59</v>
      </c>
      <c r="B303" t="s">
        <v>46</v>
      </c>
      <c r="C303" t="s">
        <v>95</v>
      </c>
      <c r="D303">
        <v>1</v>
      </c>
      <c r="E303">
        <v>72.25</v>
      </c>
      <c r="F303">
        <v>-57.75</v>
      </c>
      <c r="G303">
        <v>6.2236337297228501E-2</v>
      </c>
      <c r="H303">
        <v>0.31</v>
      </c>
      <c r="I303" t="s">
        <v>32</v>
      </c>
      <c r="J303" s="15" t="s">
        <v>61</v>
      </c>
      <c r="K303" s="15" t="s">
        <v>61</v>
      </c>
      <c r="L303">
        <v>2006</v>
      </c>
      <c r="M303">
        <v>2006</v>
      </c>
      <c r="N303" t="s">
        <v>88</v>
      </c>
      <c r="O303" t="s">
        <v>87</v>
      </c>
    </row>
    <row r="304" spans="1:15" ht="15">
      <c r="A304" t="s">
        <v>59</v>
      </c>
      <c r="B304" t="s">
        <v>46</v>
      </c>
      <c r="C304" t="s">
        <v>95</v>
      </c>
      <c r="D304">
        <v>1</v>
      </c>
      <c r="E304">
        <v>72.25</v>
      </c>
      <c r="F304">
        <v>-57.25</v>
      </c>
      <c r="G304">
        <v>6.2236337297228501E-2</v>
      </c>
      <c r="H304">
        <v>0.31</v>
      </c>
      <c r="I304" t="s">
        <v>32</v>
      </c>
      <c r="J304" s="15" t="s">
        <v>61</v>
      </c>
      <c r="K304" s="15" t="s">
        <v>61</v>
      </c>
      <c r="L304">
        <v>2006</v>
      </c>
      <c r="M304">
        <v>2006</v>
      </c>
      <c r="N304" t="s">
        <v>88</v>
      </c>
      <c r="O304" t="s">
        <v>87</v>
      </c>
    </row>
    <row r="305" spans="1:15" ht="15">
      <c r="A305" t="s">
        <v>59</v>
      </c>
      <c r="B305" t="s">
        <v>46</v>
      </c>
      <c r="C305" t="s">
        <v>95</v>
      </c>
      <c r="D305">
        <v>1</v>
      </c>
      <c r="E305">
        <v>72.25</v>
      </c>
      <c r="F305">
        <v>-56.75</v>
      </c>
      <c r="G305">
        <v>6.2236337297228501E-2</v>
      </c>
      <c r="H305">
        <v>0.31</v>
      </c>
      <c r="I305" t="s">
        <v>32</v>
      </c>
      <c r="J305" s="15" t="s">
        <v>61</v>
      </c>
      <c r="K305" s="15" t="s">
        <v>61</v>
      </c>
      <c r="L305">
        <v>2006</v>
      </c>
      <c r="M305">
        <v>2006</v>
      </c>
      <c r="N305" t="s">
        <v>88</v>
      </c>
      <c r="O305" t="s">
        <v>87</v>
      </c>
    </row>
    <row r="306" spans="1:15" ht="15">
      <c r="A306" t="s">
        <v>59</v>
      </c>
      <c r="B306" t="s">
        <v>46</v>
      </c>
      <c r="C306" t="s">
        <v>95</v>
      </c>
      <c r="D306">
        <v>1</v>
      </c>
      <c r="E306">
        <v>66.25</v>
      </c>
      <c r="F306">
        <v>-53.75</v>
      </c>
      <c r="G306">
        <v>6.2236337297228501E-2</v>
      </c>
      <c r="H306">
        <v>0.31</v>
      </c>
      <c r="I306" t="s">
        <v>32</v>
      </c>
      <c r="J306" s="15" t="s">
        <v>61</v>
      </c>
      <c r="K306" s="15" t="s">
        <v>61</v>
      </c>
      <c r="L306">
        <v>2006</v>
      </c>
      <c r="M306">
        <v>2006</v>
      </c>
      <c r="N306" t="s">
        <v>88</v>
      </c>
      <c r="O306" t="s">
        <v>87</v>
      </c>
    </row>
    <row r="307" spans="1:15" ht="15">
      <c r="A307" t="s">
        <v>59</v>
      </c>
      <c r="B307" t="s">
        <v>46</v>
      </c>
      <c r="C307" t="s">
        <v>95</v>
      </c>
      <c r="D307">
        <v>0.98</v>
      </c>
      <c r="E307">
        <v>72.75</v>
      </c>
      <c r="F307">
        <v>-59.75</v>
      </c>
      <c r="G307">
        <v>6.2236337297228501E-2</v>
      </c>
      <c r="H307">
        <v>0.31</v>
      </c>
      <c r="I307" t="s">
        <v>32</v>
      </c>
      <c r="J307" s="15" t="s">
        <v>61</v>
      </c>
      <c r="K307" s="15" t="s">
        <v>61</v>
      </c>
      <c r="L307">
        <v>2006</v>
      </c>
      <c r="M307">
        <v>2006</v>
      </c>
      <c r="N307" t="s">
        <v>88</v>
      </c>
      <c r="O307" t="s">
        <v>87</v>
      </c>
    </row>
    <row r="308" spans="1:15" ht="15">
      <c r="A308" t="s">
        <v>59</v>
      </c>
      <c r="B308" t="s">
        <v>46</v>
      </c>
      <c r="C308" t="s">
        <v>95</v>
      </c>
      <c r="D308">
        <v>1</v>
      </c>
      <c r="E308">
        <v>72.75</v>
      </c>
      <c r="F308">
        <v>-59.25</v>
      </c>
      <c r="G308">
        <v>6.2236337297228501E-2</v>
      </c>
      <c r="H308">
        <v>0.31</v>
      </c>
      <c r="I308" t="s">
        <v>32</v>
      </c>
      <c r="J308" s="15" t="s">
        <v>61</v>
      </c>
      <c r="K308" s="15" t="s">
        <v>61</v>
      </c>
      <c r="L308">
        <v>2006</v>
      </c>
      <c r="M308">
        <v>2006</v>
      </c>
      <c r="N308" t="s">
        <v>88</v>
      </c>
      <c r="O308" t="s">
        <v>87</v>
      </c>
    </row>
    <row r="309" spans="1:15" ht="15">
      <c r="A309" t="s">
        <v>59</v>
      </c>
      <c r="B309" t="s">
        <v>46</v>
      </c>
      <c r="C309" t="s">
        <v>95</v>
      </c>
      <c r="D309">
        <v>1</v>
      </c>
      <c r="E309">
        <v>72.75</v>
      </c>
      <c r="F309">
        <v>-58.75</v>
      </c>
      <c r="G309">
        <v>6.2236337297228501E-2</v>
      </c>
      <c r="H309">
        <v>0.31</v>
      </c>
      <c r="I309" t="s">
        <v>32</v>
      </c>
      <c r="J309" s="15" t="s">
        <v>61</v>
      </c>
      <c r="K309" s="15" t="s">
        <v>61</v>
      </c>
      <c r="L309">
        <v>2006</v>
      </c>
      <c r="M309">
        <v>2006</v>
      </c>
      <c r="N309" t="s">
        <v>88</v>
      </c>
      <c r="O309" t="s">
        <v>87</v>
      </c>
    </row>
    <row r="310" spans="1:15" ht="15">
      <c r="A310" t="s">
        <v>59</v>
      </c>
      <c r="B310" t="s">
        <v>46</v>
      </c>
      <c r="C310" t="s">
        <v>95</v>
      </c>
      <c r="D310">
        <v>1</v>
      </c>
      <c r="E310">
        <v>72.75</v>
      </c>
      <c r="F310">
        <v>-58.25</v>
      </c>
      <c r="G310">
        <v>6.2236337297228501E-2</v>
      </c>
      <c r="H310">
        <v>0.31</v>
      </c>
      <c r="I310" t="s">
        <v>32</v>
      </c>
      <c r="J310" s="15" t="s">
        <v>61</v>
      </c>
      <c r="K310" s="15" t="s">
        <v>61</v>
      </c>
      <c r="L310">
        <v>2006</v>
      </c>
      <c r="M310">
        <v>2006</v>
      </c>
      <c r="N310" t="s">
        <v>88</v>
      </c>
      <c r="O310" t="s">
        <v>87</v>
      </c>
    </row>
    <row r="311" spans="1:15" ht="15">
      <c r="A311" t="s">
        <v>59</v>
      </c>
      <c r="B311" t="s">
        <v>46</v>
      </c>
      <c r="C311" t="s">
        <v>95</v>
      </c>
      <c r="D311">
        <v>1</v>
      </c>
      <c r="E311">
        <v>72.75</v>
      </c>
      <c r="F311">
        <v>-57.75</v>
      </c>
      <c r="G311">
        <v>6.2236337297228501E-2</v>
      </c>
      <c r="H311">
        <v>0.31</v>
      </c>
      <c r="I311" t="s">
        <v>32</v>
      </c>
      <c r="J311" s="15" t="s">
        <v>61</v>
      </c>
      <c r="K311" s="15" t="s">
        <v>61</v>
      </c>
      <c r="L311">
        <v>2006</v>
      </c>
      <c r="M311">
        <v>2006</v>
      </c>
      <c r="N311" t="s">
        <v>88</v>
      </c>
      <c r="O311" t="s">
        <v>87</v>
      </c>
    </row>
    <row r="312" spans="1:15" ht="15">
      <c r="A312" t="s">
        <v>59</v>
      </c>
      <c r="B312" t="s">
        <v>46</v>
      </c>
      <c r="C312" t="s">
        <v>95</v>
      </c>
      <c r="D312">
        <v>1</v>
      </c>
      <c r="E312">
        <v>72.75</v>
      </c>
      <c r="F312">
        <v>-57.25</v>
      </c>
      <c r="G312">
        <v>6.2236337297228501E-2</v>
      </c>
      <c r="H312">
        <v>0.31</v>
      </c>
      <c r="I312" t="s">
        <v>32</v>
      </c>
      <c r="J312" s="15" t="s">
        <v>61</v>
      </c>
      <c r="K312" s="15" t="s">
        <v>61</v>
      </c>
      <c r="L312">
        <v>2006</v>
      </c>
      <c r="M312">
        <v>2006</v>
      </c>
      <c r="N312" t="s">
        <v>88</v>
      </c>
      <c r="O312" t="s">
        <v>87</v>
      </c>
    </row>
    <row r="313" spans="1:15" ht="15">
      <c r="A313" t="s">
        <v>59</v>
      </c>
      <c r="B313" t="s">
        <v>46</v>
      </c>
      <c r="C313" t="s">
        <v>95</v>
      </c>
      <c r="D313">
        <v>1</v>
      </c>
      <c r="E313">
        <v>72.75</v>
      </c>
      <c r="F313">
        <v>-56.75</v>
      </c>
      <c r="G313">
        <v>6.2236337297228501E-2</v>
      </c>
      <c r="H313">
        <v>0.31</v>
      </c>
      <c r="I313" t="s">
        <v>32</v>
      </c>
      <c r="J313" s="15" t="s">
        <v>61</v>
      </c>
      <c r="K313" s="15" t="s">
        <v>61</v>
      </c>
      <c r="L313">
        <v>2006</v>
      </c>
      <c r="M313">
        <v>2006</v>
      </c>
      <c r="N313" t="s">
        <v>88</v>
      </c>
      <c r="O313" t="s">
        <v>87</v>
      </c>
    </row>
    <row r="314" spans="1:15" ht="15">
      <c r="A314" t="s">
        <v>59</v>
      </c>
      <c r="B314" t="s">
        <v>46</v>
      </c>
      <c r="C314" t="s">
        <v>95</v>
      </c>
      <c r="D314">
        <v>1</v>
      </c>
      <c r="E314">
        <v>73.25</v>
      </c>
      <c r="F314">
        <v>-59.75</v>
      </c>
      <c r="G314">
        <v>6.2236337297228501E-2</v>
      </c>
      <c r="H314">
        <v>0.31</v>
      </c>
      <c r="I314" t="s">
        <v>32</v>
      </c>
      <c r="J314" s="15" t="s">
        <v>61</v>
      </c>
      <c r="K314" s="15" t="s">
        <v>61</v>
      </c>
      <c r="L314">
        <v>2006</v>
      </c>
      <c r="M314">
        <v>2006</v>
      </c>
      <c r="N314" t="s">
        <v>88</v>
      </c>
      <c r="O314" t="s">
        <v>87</v>
      </c>
    </row>
    <row r="315" spans="1:15" ht="15">
      <c r="A315" t="s">
        <v>59</v>
      </c>
      <c r="B315" t="s">
        <v>46</v>
      </c>
      <c r="C315" t="s">
        <v>95</v>
      </c>
      <c r="D315">
        <v>1</v>
      </c>
      <c r="E315">
        <v>73.25</v>
      </c>
      <c r="F315">
        <v>-59.25</v>
      </c>
      <c r="G315">
        <v>6.2236337297228501E-2</v>
      </c>
      <c r="H315">
        <v>0.31</v>
      </c>
      <c r="I315" t="s">
        <v>32</v>
      </c>
      <c r="J315" s="15" t="s">
        <v>61</v>
      </c>
      <c r="K315" s="15" t="s">
        <v>61</v>
      </c>
      <c r="L315">
        <v>2006</v>
      </c>
      <c r="M315">
        <v>2006</v>
      </c>
      <c r="N315" t="s">
        <v>88</v>
      </c>
      <c r="O315" t="s">
        <v>87</v>
      </c>
    </row>
    <row r="316" spans="1:15" ht="15">
      <c r="A316" t="s">
        <v>59</v>
      </c>
      <c r="B316" t="s">
        <v>46</v>
      </c>
      <c r="C316" t="s">
        <v>95</v>
      </c>
      <c r="D316">
        <v>0.97</v>
      </c>
      <c r="E316">
        <v>73.25</v>
      </c>
      <c r="F316">
        <v>-58.75</v>
      </c>
      <c r="G316">
        <v>6.2236337297228501E-2</v>
      </c>
      <c r="H316">
        <v>0.31</v>
      </c>
      <c r="I316" t="s">
        <v>32</v>
      </c>
      <c r="J316" s="15" t="s">
        <v>61</v>
      </c>
      <c r="K316" s="15" t="s">
        <v>61</v>
      </c>
      <c r="L316">
        <v>2006</v>
      </c>
      <c r="M316">
        <v>2006</v>
      </c>
      <c r="N316" t="s">
        <v>88</v>
      </c>
      <c r="O316" t="s">
        <v>87</v>
      </c>
    </row>
    <row r="317" spans="1:15" ht="15">
      <c r="A317" t="s">
        <v>59</v>
      </c>
      <c r="B317" t="s">
        <v>46</v>
      </c>
      <c r="C317" t="s">
        <v>95</v>
      </c>
      <c r="D317">
        <v>0.94</v>
      </c>
      <c r="E317">
        <v>73.25</v>
      </c>
      <c r="F317">
        <v>-58.25</v>
      </c>
      <c r="G317">
        <v>6.2236337297228501E-2</v>
      </c>
      <c r="H317">
        <v>0.31</v>
      </c>
      <c r="I317" t="s">
        <v>32</v>
      </c>
      <c r="J317" s="15" t="s">
        <v>61</v>
      </c>
      <c r="K317" s="15" t="s">
        <v>61</v>
      </c>
      <c r="L317">
        <v>2006</v>
      </c>
      <c r="M317">
        <v>2006</v>
      </c>
      <c r="N317" t="s">
        <v>88</v>
      </c>
      <c r="O317" t="s">
        <v>87</v>
      </c>
    </row>
    <row r="318" spans="1:15" ht="15">
      <c r="A318" t="s">
        <v>59</v>
      </c>
      <c r="B318" t="s">
        <v>46</v>
      </c>
      <c r="C318" t="s">
        <v>95</v>
      </c>
      <c r="D318">
        <v>0.96</v>
      </c>
      <c r="E318">
        <v>73.25</v>
      </c>
      <c r="F318">
        <v>-57.75</v>
      </c>
      <c r="G318">
        <v>6.2236337297228501E-2</v>
      </c>
      <c r="H318">
        <v>0.31</v>
      </c>
      <c r="I318" t="s">
        <v>32</v>
      </c>
      <c r="J318" s="15" t="s">
        <v>61</v>
      </c>
      <c r="K318" s="15" t="s">
        <v>61</v>
      </c>
      <c r="L318">
        <v>2006</v>
      </c>
      <c r="M318">
        <v>2006</v>
      </c>
      <c r="N318" t="s">
        <v>88</v>
      </c>
      <c r="O318" t="s">
        <v>87</v>
      </c>
    </row>
    <row r="319" spans="1:15" ht="15">
      <c r="A319" t="s">
        <v>59</v>
      </c>
      <c r="B319" t="s">
        <v>46</v>
      </c>
      <c r="C319" t="s">
        <v>95</v>
      </c>
      <c r="D319">
        <v>1</v>
      </c>
      <c r="E319">
        <v>73.25</v>
      </c>
      <c r="F319">
        <v>-57.25</v>
      </c>
      <c r="G319">
        <v>6.2236337297228501E-2</v>
      </c>
      <c r="H319">
        <v>0.31</v>
      </c>
      <c r="I319" t="s">
        <v>32</v>
      </c>
      <c r="J319" s="15" t="s">
        <v>61</v>
      </c>
      <c r="K319" s="15" t="s">
        <v>61</v>
      </c>
      <c r="L319">
        <v>2006</v>
      </c>
      <c r="M319">
        <v>2006</v>
      </c>
      <c r="N319" t="s">
        <v>88</v>
      </c>
      <c r="O319" t="s">
        <v>87</v>
      </c>
    </row>
    <row r="320" spans="1:15" ht="15">
      <c r="A320" t="s">
        <v>59</v>
      </c>
      <c r="B320" t="s">
        <v>46</v>
      </c>
      <c r="C320" t="s">
        <v>95</v>
      </c>
      <c r="D320">
        <v>1</v>
      </c>
      <c r="E320">
        <v>73.75</v>
      </c>
      <c r="F320">
        <v>-60.25</v>
      </c>
      <c r="G320">
        <v>6.2236337297228501E-2</v>
      </c>
      <c r="H320">
        <v>0.31</v>
      </c>
      <c r="I320" t="s">
        <v>32</v>
      </c>
      <c r="J320" s="15" t="s">
        <v>61</v>
      </c>
      <c r="K320" s="15" t="s">
        <v>61</v>
      </c>
      <c r="L320">
        <v>2006</v>
      </c>
      <c r="M320">
        <v>2006</v>
      </c>
      <c r="N320" t="s">
        <v>88</v>
      </c>
      <c r="O320" t="s">
        <v>87</v>
      </c>
    </row>
    <row r="321" spans="1:15" ht="15">
      <c r="A321" t="s">
        <v>59</v>
      </c>
      <c r="B321" t="s">
        <v>46</v>
      </c>
      <c r="C321" t="s">
        <v>95</v>
      </c>
      <c r="D321">
        <v>1</v>
      </c>
      <c r="E321">
        <v>73.75</v>
      </c>
      <c r="F321">
        <v>-59.75</v>
      </c>
      <c r="G321">
        <v>6.2236337297228501E-2</v>
      </c>
      <c r="H321">
        <v>0.31</v>
      </c>
      <c r="I321" t="s">
        <v>32</v>
      </c>
      <c r="J321" s="15" t="s">
        <v>61</v>
      </c>
      <c r="K321" s="15" t="s">
        <v>61</v>
      </c>
      <c r="L321">
        <v>2006</v>
      </c>
      <c r="M321">
        <v>2006</v>
      </c>
      <c r="N321" t="s">
        <v>88</v>
      </c>
      <c r="O321" t="s">
        <v>87</v>
      </c>
    </row>
    <row r="322" spans="1:15" ht="15">
      <c r="A322" t="s">
        <v>59</v>
      </c>
      <c r="B322" t="s">
        <v>46</v>
      </c>
      <c r="C322" t="s">
        <v>95</v>
      </c>
      <c r="D322">
        <v>1</v>
      </c>
      <c r="E322">
        <v>73.75</v>
      </c>
      <c r="F322">
        <v>-59.25</v>
      </c>
      <c r="G322">
        <v>6.2236337297228501E-2</v>
      </c>
      <c r="H322">
        <v>0.31</v>
      </c>
      <c r="I322" t="s">
        <v>32</v>
      </c>
      <c r="J322" s="15" t="s">
        <v>61</v>
      </c>
      <c r="K322" s="15" t="s">
        <v>61</v>
      </c>
      <c r="L322">
        <v>2006</v>
      </c>
      <c r="M322">
        <v>2006</v>
      </c>
      <c r="N322" t="s">
        <v>88</v>
      </c>
      <c r="O322" t="s">
        <v>87</v>
      </c>
    </row>
    <row r="323" spans="1:15" ht="15">
      <c r="A323" t="s">
        <v>59</v>
      </c>
      <c r="B323" t="s">
        <v>46</v>
      </c>
      <c r="C323" t="s">
        <v>95</v>
      </c>
      <c r="D323">
        <v>1</v>
      </c>
      <c r="E323">
        <v>73.75</v>
      </c>
      <c r="F323">
        <v>-58.75</v>
      </c>
      <c r="G323">
        <v>6.2236337297228501E-2</v>
      </c>
      <c r="H323">
        <v>0.31</v>
      </c>
      <c r="I323" t="s">
        <v>32</v>
      </c>
      <c r="J323" s="15" t="s">
        <v>61</v>
      </c>
      <c r="K323" s="15" t="s">
        <v>61</v>
      </c>
      <c r="L323">
        <v>2006</v>
      </c>
      <c r="M323">
        <v>2006</v>
      </c>
      <c r="N323" t="s">
        <v>88</v>
      </c>
      <c r="O323" t="s">
        <v>87</v>
      </c>
    </row>
    <row r="324" spans="1:15" ht="15">
      <c r="A324" t="s">
        <v>59</v>
      </c>
      <c r="B324" t="s">
        <v>46</v>
      </c>
      <c r="C324" t="s">
        <v>95</v>
      </c>
      <c r="D324">
        <v>1</v>
      </c>
      <c r="E324">
        <v>73.75</v>
      </c>
      <c r="F324">
        <v>-58.25</v>
      </c>
      <c r="G324">
        <v>6.2236337297228501E-2</v>
      </c>
      <c r="H324">
        <v>0.31</v>
      </c>
      <c r="I324" t="s">
        <v>32</v>
      </c>
      <c r="J324" s="15" t="s">
        <v>61</v>
      </c>
      <c r="K324" s="15" t="s">
        <v>61</v>
      </c>
      <c r="L324">
        <v>2006</v>
      </c>
      <c r="M324">
        <v>2006</v>
      </c>
      <c r="N324" t="s">
        <v>88</v>
      </c>
      <c r="O324" t="s">
        <v>87</v>
      </c>
    </row>
    <row r="325" spans="1:15" ht="15">
      <c r="A325" t="s">
        <v>59</v>
      </c>
      <c r="B325" t="s">
        <v>46</v>
      </c>
      <c r="C325" t="s">
        <v>95</v>
      </c>
      <c r="D325">
        <v>1</v>
      </c>
      <c r="E325">
        <v>73.75</v>
      </c>
      <c r="F325">
        <v>-57.75</v>
      </c>
      <c r="G325">
        <v>6.2236337297228501E-2</v>
      </c>
      <c r="H325">
        <v>0.31</v>
      </c>
      <c r="I325" t="s">
        <v>32</v>
      </c>
      <c r="J325" s="15" t="s">
        <v>61</v>
      </c>
      <c r="K325" s="15" t="s">
        <v>61</v>
      </c>
      <c r="L325">
        <v>2006</v>
      </c>
      <c r="M325">
        <v>2006</v>
      </c>
      <c r="N325" t="s">
        <v>88</v>
      </c>
      <c r="O325" t="s">
        <v>87</v>
      </c>
    </row>
    <row r="326" spans="1:15" ht="15">
      <c r="A326" t="s">
        <v>59</v>
      </c>
      <c r="B326" t="s">
        <v>46</v>
      </c>
      <c r="C326" t="s">
        <v>95</v>
      </c>
      <c r="D326">
        <v>1</v>
      </c>
      <c r="E326">
        <v>72.25</v>
      </c>
      <c r="F326">
        <v>-56.25</v>
      </c>
      <c r="G326">
        <v>6.2236337297228501E-2</v>
      </c>
      <c r="H326">
        <v>0.31</v>
      </c>
      <c r="I326" t="s">
        <v>32</v>
      </c>
      <c r="J326" s="15" t="s">
        <v>61</v>
      </c>
      <c r="K326" s="15" t="s">
        <v>61</v>
      </c>
      <c r="L326">
        <v>2006</v>
      </c>
      <c r="M326">
        <v>2006</v>
      </c>
      <c r="N326" t="s">
        <v>88</v>
      </c>
      <c r="O326" t="s">
        <v>87</v>
      </c>
    </row>
    <row r="327" spans="1:15" ht="15">
      <c r="A327" t="s">
        <v>59</v>
      </c>
      <c r="B327" t="s">
        <v>46</v>
      </c>
      <c r="C327" t="s">
        <v>95</v>
      </c>
      <c r="D327">
        <v>1</v>
      </c>
      <c r="E327">
        <v>68.75</v>
      </c>
      <c r="F327">
        <v>-52.25</v>
      </c>
      <c r="G327">
        <v>6.2236337297228501E-2</v>
      </c>
      <c r="H327">
        <v>0.31</v>
      </c>
      <c r="I327" t="s">
        <v>32</v>
      </c>
      <c r="J327" s="15" t="s">
        <v>61</v>
      </c>
      <c r="K327" s="15" t="s">
        <v>61</v>
      </c>
      <c r="L327">
        <v>2006</v>
      </c>
      <c r="M327">
        <v>2006</v>
      </c>
      <c r="N327" t="s">
        <v>88</v>
      </c>
      <c r="O327" t="s">
        <v>87</v>
      </c>
    </row>
    <row r="328" spans="1:15" ht="15">
      <c r="A328" t="s">
        <v>59</v>
      </c>
      <c r="B328" t="s">
        <v>46</v>
      </c>
      <c r="C328" t="s">
        <v>95</v>
      </c>
      <c r="D328">
        <v>1</v>
      </c>
      <c r="E328">
        <v>69.25</v>
      </c>
      <c r="F328">
        <v>-52.75</v>
      </c>
      <c r="G328">
        <v>6.2236337297228501E-2</v>
      </c>
      <c r="H328">
        <v>0.31</v>
      </c>
      <c r="I328" t="s">
        <v>32</v>
      </c>
      <c r="J328" s="15" t="s">
        <v>61</v>
      </c>
      <c r="K328" s="15" t="s">
        <v>61</v>
      </c>
      <c r="L328">
        <v>2006</v>
      </c>
      <c r="M328">
        <v>2006</v>
      </c>
      <c r="N328" t="s">
        <v>88</v>
      </c>
      <c r="O328" t="s">
        <v>87</v>
      </c>
    </row>
    <row r="329" spans="1:15" ht="15">
      <c r="A329" t="s">
        <v>59</v>
      </c>
      <c r="B329" t="s">
        <v>46</v>
      </c>
      <c r="C329" t="s">
        <v>95</v>
      </c>
      <c r="D329">
        <v>1</v>
      </c>
      <c r="E329">
        <v>65.75</v>
      </c>
      <c r="F329">
        <v>-54.25</v>
      </c>
      <c r="G329">
        <v>6.2236337297228501E-2</v>
      </c>
      <c r="H329">
        <v>0.31</v>
      </c>
      <c r="I329" t="s">
        <v>32</v>
      </c>
      <c r="J329" s="15" t="s">
        <v>61</v>
      </c>
      <c r="K329" s="15" t="s">
        <v>61</v>
      </c>
      <c r="L329">
        <v>2006</v>
      </c>
      <c r="M329">
        <v>2006</v>
      </c>
      <c r="N329" t="s">
        <v>88</v>
      </c>
      <c r="O329" t="s">
        <v>87</v>
      </c>
    </row>
    <row r="330" spans="1:15" ht="15">
      <c r="A330" t="s">
        <v>59</v>
      </c>
      <c r="B330" t="s">
        <v>46</v>
      </c>
      <c r="C330" t="s">
        <v>95</v>
      </c>
      <c r="D330">
        <v>1</v>
      </c>
      <c r="E330">
        <v>68.25</v>
      </c>
      <c r="F330">
        <v>-55.75</v>
      </c>
      <c r="G330">
        <v>6.2236337297228501E-2</v>
      </c>
      <c r="H330">
        <v>0.31</v>
      </c>
      <c r="I330" t="s">
        <v>32</v>
      </c>
      <c r="J330" s="15" t="s">
        <v>61</v>
      </c>
      <c r="K330" s="15" t="s">
        <v>61</v>
      </c>
      <c r="L330">
        <v>2006</v>
      </c>
      <c r="M330">
        <v>2006</v>
      </c>
      <c r="N330" t="s">
        <v>88</v>
      </c>
      <c r="O330" t="s">
        <v>87</v>
      </c>
    </row>
    <row r="331" spans="1:15" ht="15">
      <c r="A331" t="s">
        <v>59</v>
      </c>
      <c r="B331" t="s">
        <v>46</v>
      </c>
      <c r="C331" t="s">
        <v>95</v>
      </c>
      <c r="D331">
        <v>1</v>
      </c>
      <c r="E331">
        <v>65.75</v>
      </c>
      <c r="F331">
        <v>-54.75</v>
      </c>
      <c r="G331">
        <v>6.2236337297228501E-2</v>
      </c>
      <c r="H331">
        <v>0.31</v>
      </c>
      <c r="I331" t="s">
        <v>32</v>
      </c>
      <c r="J331" s="15" t="s">
        <v>61</v>
      </c>
      <c r="K331" s="15" t="s">
        <v>61</v>
      </c>
      <c r="L331">
        <v>2006</v>
      </c>
      <c r="M331">
        <v>2006</v>
      </c>
      <c r="N331" t="s">
        <v>88</v>
      </c>
      <c r="O331" t="s">
        <v>87</v>
      </c>
    </row>
    <row r="332" spans="1:15" ht="15">
      <c r="A332" t="s">
        <v>59</v>
      </c>
      <c r="B332" t="s">
        <v>46</v>
      </c>
      <c r="C332" t="s">
        <v>95</v>
      </c>
      <c r="D332">
        <v>1</v>
      </c>
      <c r="E332">
        <v>68.75</v>
      </c>
      <c r="F332">
        <v>-51.25</v>
      </c>
      <c r="G332">
        <v>6.2236337297228501E-2</v>
      </c>
      <c r="H332">
        <v>0.31</v>
      </c>
      <c r="I332" t="s">
        <v>32</v>
      </c>
      <c r="J332" s="15" t="s">
        <v>61</v>
      </c>
      <c r="K332" s="15" t="s">
        <v>61</v>
      </c>
      <c r="L332">
        <v>2006</v>
      </c>
      <c r="M332">
        <v>2006</v>
      </c>
      <c r="N332" t="s">
        <v>88</v>
      </c>
      <c r="O332" t="s">
        <v>87</v>
      </c>
    </row>
    <row r="333" spans="1:15" ht="15">
      <c r="A333" t="s">
        <v>59</v>
      </c>
      <c r="B333" t="s">
        <v>46</v>
      </c>
      <c r="C333" t="s">
        <v>95</v>
      </c>
      <c r="D333">
        <v>1</v>
      </c>
      <c r="E333">
        <v>73.75</v>
      </c>
      <c r="F333">
        <v>-57.25</v>
      </c>
      <c r="G333">
        <v>6.2236337297228501E-2</v>
      </c>
      <c r="H333">
        <v>0.31</v>
      </c>
      <c r="I333" t="s">
        <v>32</v>
      </c>
      <c r="J333" s="15" t="s">
        <v>61</v>
      </c>
      <c r="K333" s="15" t="s">
        <v>61</v>
      </c>
      <c r="L333">
        <v>2006</v>
      </c>
      <c r="M333">
        <v>2006</v>
      </c>
      <c r="N333" t="s">
        <v>88</v>
      </c>
      <c r="O333" t="s">
        <v>87</v>
      </c>
    </row>
    <row r="334" spans="1:15" ht="15">
      <c r="A334" t="s">
        <v>59</v>
      </c>
      <c r="B334" t="s">
        <v>46</v>
      </c>
      <c r="C334" t="s">
        <v>95</v>
      </c>
      <c r="D334">
        <v>1</v>
      </c>
      <c r="E334">
        <v>68.25</v>
      </c>
      <c r="F334">
        <v>-53.75</v>
      </c>
      <c r="G334">
        <v>6.2236337297228501E-2</v>
      </c>
      <c r="H334">
        <v>0.31</v>
      </c>
      <c r="I334" t="s">
        <v>32</v>
      </c>
      <c r="J334" s="15" t="s">
        <v>61</v>
      </c>
      <c r="K334" s="15" t="s">
        <v>61</v>
      </c>
      <c r="L334">
        <v>2006</v>
      </c>
      <c r="M334">
        <v>2006</v>
      </c>
      <c r="N334" t="s">
        <v>88</v>
      </c>
      <c r="O334" t="s">
        <v>87</v>
      </c>
    </row>
    <row r="335" spans="1:15" ht="15">
      <c r="A335" t="s">
        <v>59</v>
      </c>
      <c r="B335" t="s">
        <v>46</v>
      </c>
      <c r="C335" t="s">
        <v>95</v>
      </c>
      <c r="D335">
        <v>1</v>
      </c>
      <c r="E335">
        <v>67.75</v>
      </c>
      <c r="F335">
        <v>-55.75</v>
      </c>
      <c r="G335">
        <v>6.2236337297228501E-2</v>
      </c>
      <c r="H335">
        <v>0.31</v>
      </c>
      <c r="I335" t="s">
        <v>32</v>
      </c>
      <c r="J335" s="15" t="s">
        <v>61</v>
      </c>
      <c r="K335" s="15" t="s">
        <v>61</v>
      </c>
      <c r="L335">
        <v>2006</v>
      </c>
      <c r="M335">
        <v>2006</v>
      </c>
      <c r="N335" t="s">
        <v>88</v>
      </c>
      <c r="O335" t="s">
        <v>87</v>
      </c>
    </row>
    <row r="336" spans="1:15" ht="15">
      <c r="A336" t="s">
        <v>59</v>
      </c>
      <c r="B336" t="s">
        <v>46</v>
      </c>
      <c r="C336" t="s">
        <v>95</v>
      </c>
      <c r="D336">
        <v>1</v>
      </c>
      <c r="E336">
        <v>69.25</v>
      </c>
      <c r="F336">
        <v>-53.75</v>
      </c>
      <c r="G336">
        <v>6.2236337297228501E-2</v>
      </c>
      <c r="H336">
        <v>0.31</v>
      </c>
      <c r="I336" t="s">
        <v>32</v>
      </c>
      <c r="J336" s="15" t="s">
        <v>61</v>
      </c>
      <c r="K336" s="15" t="s">
        <v>61</v>
      </c>
      <c r="L336">
        <v>2006</v>
      </c>
      <c r="M336">
        <v>2006</v>
      </c>
      <c r="N336" t="s">
        <v>88</v>
      </c>
      <c r="O336" t="s">
        <v>87</v>
      </c>
    </row>
    <row r="337" spans="1:15" ht="15">
      <c r="A337" t="s">
        <v>59</v>
      </c>
      <c r="B337" t="s">
        <v>46</v>
      </c>
      <c r="C337" t="s">
        <v>95</v>
      </c>
      <c r="D337">
        <v>1</v>
      </c>
      <c r="E337">
        <v>65.75</v>
      </c>
      <c r="F337">
        <v>-55.25</v>
      </c>
      <c r="G337">
        <v>6.2236337297228501E-2</v>
      </c>
      <c r="H337">
        <v>0.31</v>
      </c>
      <c r="I337" t="s">
        <v>32</v>
      </c>
      <c r="J337" s="15" t="s">
        <v>61</v>
      </c>
      <c r="K337" s="15" t="s">
        <v>61</v>
      </c>
      <c r="L337">
        <v>2006</v>
      </c>
      <c r="M337">
        <v>2006</v>
      </c>
      <c r="N337" t="s">
        <v>88</v>
      </c>
      <c r="O337" t="s">
        <v>87</v>
      </c>
    </row>
    <row r="338" spans="1:15" ht="15">
      <c r="A338" t="s">
        <v>59</v>
      </c>
      <c r="B338" t="s">
        <v>46</v>
      </c>
      <c r="C338" t="s">
        <v>95</v>
      </c>
      <c r="D338">
        <v>1</v>
      </c>
      <c r="E338">
        <v>69.25</v>
      </c>
      <c r="F338">
        <v>-53.25</v>
      </c>
      <c r="G338">
        <v>6.2236337297228501E-2</v>
      </c>
      <c r="H338">
        <v>0.31</v>
      </c>
      <c r="I338" t="s">
        <v>32</v>
      </c>
      <c r="J338" s="15" t="s">
        <v>61</v>
      </c>
      <c r="K338" s="15" t="s">
        <v>61</v>
      </c>
      <c r="L338">
        <v>2006</v>
      </c>
      <c r="M338">
        <v>2006</v>
      </c>
      <c r="N338" t="s">
        <v>88</v>
      </c>
      <c r="O338" t="s">
        <v>87</v>
      </c>
    </row>
    <row r="339" spans="1:15" ht="15">
      <c r="A339" t="s">
        <v>59</v>
      </c>
      <c r="B339" t="s">
        <v>46</v>
      </c>
      <c r="C339" t="s">
        <v>95</v>
      </c>
      <c r="D339">
        <v>1</v>
      </c>
      <c r="E339">
        <v>71.25</v>
      </c>
      <c r="F339">
        <v>-58.25</v>
      </c>
      <c r="G339">
        <v>6.2236337297228501E-2</v>
      </c>
      <c r="H339">
        <v>0.31</v>
      </c>
      <c r="I339" t="s">
        <v>32</v>
      </c>
      <c r="J339" s="15" t="s">
        <v>61</v>
      </c>
      <c r="K339" s="15" t="s">
        <v>61</v>
      </c>
      <c r="L339">
        <v>2006</v>
      </c>
      <c r="M339">
        <v>2006</v>
      </c>
      <c r="N339" t="s">
        <v>88</v>
      </c>
      <c r="O339" t="s">
        <v>87</v>
      </c>
    </row>
    <row r="340" spans="1:15" ht="15">
      <c r="A340" t="s">
        <v>59</v>
      </c>
      <c r="B340" t="s">
        <v>46</v>
      </c>
      <c r="C340" t="s">
        <v>95</v>
      </c>
      <c r="D340">
        <v>1</v>
      </c>
      <c r="E340">
        <v>71.25</v>
      </c>
      <c r="F340">
        <v>-59.75</v>
      </c>
      <c r="G340">
        <v>6.2236337297228501E-2</v>
      </c>
      <c r="H340">
        <v>0.31</v>
      </c>
      <c r="I340" t="s">
        <v>32</v>
      </c>
      <c r="J340" s="15" t="s">
        <v>61</v>
      </c>
      <c r="K340" s="15" t="s">
        <v>61</v>
      </c>
      <c r="L340">
        <v>2006</v>
      </c>
      <c r="M340">
        <v>2006</v>
      </c>
      <c r="N340" t="s">
        <v>88</v>
      </c>
      <c r="O340" t="s">
        <v>87</v>
      </c>
    </row>
    <row r="341" spans="1:15" ht="15">
      <c r="A341" t="s">
        <v>59</v>
      </c>
      <c r="B341" t="s">
        <v>46</v>
      </c>
      <c r="C341" t="s">
        <v>95</v>
      </c>
      <c r="D341">
        <v>1</v>
      </c>
      <c r="E341">
        <v>66.75</v>
      </c>
      <c r="F341">
        <v>-55.75</v>
      </c>
      <c r="G341">
        <v>6.2236337297228501E-2</v>
      </c>
      <c r="H341">
        <v>0.31</v>
      </c>
      <c r="I341" t="s">
        <v>32</v>
      </c>
      <c r="J341" s="15" t="s">
        <v>61</v>
      </c>
      <c r="K341" s="15" t="s">
        <v>61</v>
      </c>
      <c r="L341">
        <v>2006</v>
      </c>
      <c r="M341">
        <v>2006</v>
      </c>
      <c r="N341" t="s">
        <v>88</v>
      </c>
      <c r="O341" t="s">
        <v>87</v>
      </c>
    </row>
    <row r="342" spans="1:15" ht="15">
      <c r="A342" t="s">
        <v>59</v>
      </c>
      <c r="B342" t="s">
        <v>46</v>
      </c>
      <c r="C342" t="s">
        <v>95</v>
      </c>
      <c r="D342">
        <v>1</v>
      </c>
      <c r="E342">
        <v>73.25</v>
      </c>
      <c r="F342">
        <v>-56.75</v>
      </c>
      <c r="G342">
        <v>6.2236337297228501E-2</v>
      </c>
      <c r="H342">
        <v>0.31</v>
      </c>
      <c r="I342" t="s">
        <v>32</v>
      </c>
      <c r="J342" s="15" t="s">
        <v>61</v>
      </c>
      <c r="K342" s="15" t="s">
        <v>61</v>
      </c>
      <c r="L342">
        <v>2006</v>
      </c>
      <c r="M342">
        <v>2006</v>
      </c>
      <c r="N342" t="s">
        <v>88</v>
      </c>
      <c r="O342" t="s">
        <v>87</v>
      </c>
    </row>
    <row r="343" spans="1:15" ht="15">
      <c r="A343" t="s">
        <v>59</v>
      </c>
      <c r="B343" t="s">
        <v>46</v>
      </c>
      <c r="C343" t="s">
        <v>95</v>
      </c>
      <c r="D343">
        <v>1</v>
      </c>
      <c r="E343">
        <v>71.25</v>
      </c>
      <c r="F343">
        <v>-59.25</v>
      </c>
      <c r="G343">
        <v>6.2236337297228501E-2</v>
      </c>
      <c r="H343">
        <v>0.31</v>
      </c>
      <c r="I343" t="s">
        <v>32</v>
      </c>
      <c r="J343" s="15" t="s">
        <v>61</v>
      </c>
      <c r="K343" s="15" t="s">
        <v>61</v>
      </c>
      <c r="L343">
        <v>2006</v>
      </c>
      <c r="M343">
        <v>2006</v>
      </c>
      <c r="N343" t="s">
        <v>88</v>
      </c>
      <c r="O343" t="s">
        <v>87</v>
      </c>
    </row>
    <row r="344" spans="1:15" ht="15">
      <c r="A344" t="s">
        <v>59</v>
      </c>
      <c r="B344" t="s">
        <v>46</v>
      </c>
      <c r="C344" t="s">
        <v>95</v>
      </c>
      <c r="D344">
        <v>1</v>
      </c>
      <c r="E344">
        <v>66.25</v>
      </c>
      <c r="F344">
        <v>-55.75</v>
      </c>
      <c r="G344">
        <v>6.2236337297228501E-2</v>
      </c>
      <c r="H344">
        <v>0.31</v>
      </c>
      <c r="I344" t="s">
        <v>32</v>
      </c>
      <c r="J344" s="15" t="s">
        <v>61</v>
      </c>
      <c r="K344" s="15" t="s">
        <v>61</v>
      </c>
      <c r="L344">
        <v>2006</v>
      </c>
      <c r="M344">
        <v>2006</v>
      </c>
      <c r="N344" t="s">
        <v>88</v>
      </c>
      <c r="O344" t="s">
        <v>87</v>
      </c>
    </row>
    <row r="345" spans="1:15" ht="15">
      <c r="A345" t="s">
        <v>59</v>
      </c>
      <c r="B345" t="s">
        <v>46</v>
      </c>
      <c r="C345" t="s">
        <v>95</v>
      </c>
      <c r="D345">
        <v>1</v>
      </c>
      <c r="E345">
        <v>71.25</v>
      </c>
      <c r="F345">
        <v>-58.75</v>
      </c>
      <c r="G345">
        <v>6.2236337297228501E-2</v>
      </c>
      <c r="H345">
        <v>0.31</v>
      </c>
      <c r="I345" t="s">
        <v>32</v>
      </c>
      <c r="J345" s="15" t="s">
        <v>61</v>
      </c>
      <c r="K345" s="15" t="s">
        <v>61</v>
      </c>
      <c r="L345">
        <v>2006</v>
      </c>
      <c r="M345">
        <v>2006</v>
      </c>
      <c r="N345" t="s">
        <v>88</v>
      </c>
      <c r="O345" t="s">
        <v>87</v>
      </c>
    </row>
    <row r="346" spans="1:15" ht="15">
      <c r="A346" t="s">
        <v>59</v>
      </c>
      <c r="B346" t="s">
        <v>46</v>
      </c>
      <c r="C346" t="s">
        <v>95</v>
      </c>
      <c r="D346">
        <v>1</v>
      </c>
      <c r="E346">
        <v>70.25</v>
      </c>
      <c r="F346">
        <v>-54.75</v>
      </c>
      <c r="G346">
        <v>6.2236337297228501E-2</v>
      </c>
      <c r="H346">
        <v>0.31</v>
      </c>
      <c r="I346" t="s">
        <v>32</v>
      </c>
      <c r="J346" s="15" t="s">
        <v>61</v>
      </c>
      <c r="K346" s="15" t="s">
        <v>61</v>
      </c>
      <c r="L346">
        <v>2006</v>
      </c>
      <c r="M346">
        <v>2006</v>
      </c>
      <c r="N346" t="s">
        <v>88</v>
      </c>
      <c r="O346" t="s">
        <v>87</v>
      </c>
    </row>
    <row r="347" spans="1:15" ht="15">
      <c r="A347" t="s">
        <v>59</v>
      </c>
      <c r="B347" t="s">
        <v>46</v>
      </c>
      <c r="C347" t="s">
        <v>95</v>
      </c>
      <c r="D347">
        <v>1</v>
      </c>
      <c r="E347">
        <v>69.75</v>
      </c>
      <c r="F347">
        <v>-51.25</v>
      </c>
      <c r="G347">
        <v>6.2236337297228501E-2</v>
      </c>
      <c r="H347">
        <v>0.31</v>
      </c>
      <c r="I347" t="s">
        <v>32</v>
      </c>
      <c r="J347" s="15" t="s">
        <v>61</v>
      </c>
      <c r="K347" s="15" t="s">
        <v>61</v>
      </c>
      <c r="L347">
        <v>2006</v>
      </c>
      <c r="M347">
        <v>2006</v>
      </c>
      <c r="N347" t="s">
        <v>88</v>
      </c>
      <c r="O347" t="s">
        <v>87</v>
      </c>
    </row>
    <row r="348" spans="1:15" ht="15">
      <c r="A348" t="s">
        <v>59</v>
      </c>
      <c r="B348" t="s">
        <v>46</v>
      </c>
      <c r="C348" t="s">
        <v>95</v>
      </c>
      <c r="D348">
        <v>1</v>
      </c>
      <c r="E348">
        <v>65.75</v>
      </c>
      <c r="F348">
        <v>-53.75</v>
      </c>
      <c r="G348">
        <v>6.2236337297228501E-2</v>
      </c>
      <c r="H348">
        <v>0.31</v>
      </c>
      <c r="I348" t="s">
        <v>32</v>
      </c>
      <c r="J348" s="15" t="s">
        <v>61</v>
      </c>
      <c r="K348" s="15" t="s">
        <v>61</v>
      </c>
      <c r="L348">
        <v>2006</v>
      </c>
      <c r="M348">
        <v>2006</v>
      </c>
      <c r="N348" t="s">
        <v>88</v>
      </c>
      <c r="O348" t="s">
        <v>87</v>
      </c>
    </row>
    <row r="349" spans="1:15" ht="15">
      <c r="A349" t="s">
        <v>59</v>
      </c>
      <c r="B349" t="s">
        <v>46</v>
      </c>
      <c r="C349" t="s">
        <v>95</v>
      </c>
      <c r="D349">
        <v>1</v>
      </c>
      <c r="E349">
        <v>70.75</v>
      </c>
      <c r="F349">
        <v>-56.25</v>
      </c>
      <c r="G349">
        <v>6.2236337297228501E-2</v>
      </c>
      <c r="H349">
        <v>0.31</v>
      </c>
      <c r="I349" t="s">
        <v>32</v>
      </c>
      <c r="J349" s="15" t="s">
        <v>61</v>
      </c>
      <c r="K349" s="15" t="s">
        <v>61</v>
      </c>
      <c r="L349">
        <v>2006</v>
      </c>
      <c r="M349">
        <v>2006</v>
      </c>
      <c r="N349" t="s">
        <v>88</v>
      </c>
      <c r="O349" t="s">
        <v>87</v>
      </c>
    </row>
    <row r="350" spans="1:15" ht="15">
      <c r="A350" t="s">
        <v>59</v>
      </c>
      <c r="B350" t="s">
        <v>46</v>
      </c>
      <c r="C350" t="s">
        <v>95</v>
      </c>
      <c r="D350">
        <v>1</v>
      </c>
      <c r="E350">
        <v>69.75</v>
      </c>
      <c r="F350">
        <v>-50.75</v>
      </c>
      <c r="G350">
        <v>6.2236337297228501E-2</v>
      </c>
      <c r="H350">
        <v>0.31</v>
      </c>
      <c r="I350" t="s">
        <v>32</v>
      </c>
      <c r="J350" s="15" t="s">
        <v>61</v>
      </c>
      <c r="K350" s="15" t="s">
        <v>61</v>
      </c>
      <c r="L350">
        <v>2006</v>
      </c>
      <c r="M350">
        <v>2006</v>
      </c>
      <c r="N350" t="s">
        <v>88</v>
      </c>
      <c r="O350" t="s">
        <v>87</v>
      </c>
    </row>
    <row r="351" spans="1:15" ht="15">
      <c r="A351" t="s">
        <v>59</v>
      </c>
      <c r="B351" t="s">
        <v>46</v>
      </c>
      <c r="C351" t="s">
        <v>95</v>
      </c>
      <c r="D351">
        <v>1</v>
      </c>
      <c r="E351">
        <v>67.75</v>
      </c>
      <c r="F351">
        <v>-53.75</v>
      </c>
      <c r="G351">
        <v>6.2236337297228501E-2</v>
      </c>
      <c r="H351">
        <v>0.31</v>
      </c>
      <c r="I351" t="s">
        <v>32</v>
      </c>
      <c r="J351" s="15" t="s">
        <v>61</v>
      </c>
      <c r="K351" s="15" t="s">
        <v>61</v>
      </c>
      <c r="L351">
        <v>2006</v>
      </c>
      <c r="M351">
        <v>2006</v>
      </c>
      <c r="N351" t="s">
        <v>88</v>
      </c>
      <c r="O351" t="s">
        <v>87</v>
      </c>
    </row>
    <row r="352" spans="1:15" ht="15">
      <c r="A352" t="s">
        <v>59</v>
      </c>
      <c r="B352" t="s">
        <v>46</v>
      </c>
      <c r="C352" t="s">
        <v>95</v>
      </c>
      <c r="D352">
        <v>1</v>
      </c>
      <c r="E352">
        <v>69.75</v>
      </c>
      <c r="F352">
        <v>-54.75</v>
      </c>
      <c r="G352">
        <v>6.2236337297228501E-2</v>
      </c>
      <c r="H352">
        <v>0.31</v>
      </c>
      <c r="I352" t="s">
        <v>32</v>
      </c>
      <c r="J352" s="15" t="s">
        <v>61</v>
      </c>
      <c r="K352" s="15" t="s">
        <v>61</v>
      </c>
      <c r="L352">
        <v>2006</v>
      </c>
      <c r="M352">
        <v>2006</v>
      </c>
      <c r="N352" t="s">
        <v>88</v>
      </c>
      <c r="O352" t="s">
        <v>87</v>
      </c>
    </row>
    <row r="353" spans="1:15" ht="15">
      <c r="A353" t="s">
        <v>59</v>
      </c>
      <c r="B353" t="s">
        <v>46</v>
      </c>
      <c r="C353" t="s">
        <v>95</v>
      </c>
      <c r="D353">
        <v>1</v>
      </c>
      <c r="E353">
        <v>73.25</v>
      </c>
      <c r="F353">
        <v>-60.25</v>
      </c>
      <c r="G353">
        <v>6.2236337297228501E-2</v>
      </c>
      <c r="H353">
        <v>0.31</v>
      </c>
      <c r="I353" t="s">
        <v>32</v>
      </c>
      <c r="J353" s="15" t="s">
        <v>61</v>
      </c>
      <c r="K353" s="15" t="s">
        <v>61</v>
      </c>
      <c r="L353">
        <v>2006</v>
      </c>
      <c r="M353">
        <v>2006</v>
      </c>
      <c r="N353" t="s">
        <v>88</v>
      </c>
      <c r="O353" t="s">
        <v>87</v>
      </c>
    </row>
    <row r="354" spans="1:15" ht="15">
      <c r="A354" t="s">
        <v>59</v>
      </c>
      <c r="B354" t="s">
        <v>46</v>
      </c>
      <c r="C354" t="s">
        <v>95</v>
      </c>
      <c r="D354">
        <v>1</v>
      </c>
      <c r="E354">
        <v>70.75</v>
      </c>
      <c r="F354">
        <v>-54.25</v>
      </c>
      <c r="G354">
        <v>6.2236337297228501E-2</v>
      </c>
      <c r="H354">
        <v>0.31</v>
      </c>
      <c r="I354" t="s">
        <v>32</v>
      </c>
      <c r="J354" s="15" t="s">
        <v>61</v>
      </c>
      <c r="K354" s="15" t="s">
        <v>61</v>
      </c>
      <c r="L354">
        <v>2006</v>
      </c>
      <c r="M354">
        <v>2006</v>
      </c>
      <c r="N354" t="s">
        <v>88</v>
      </c>
      <c r="O354" t="s">
        <v>87</v>
      </c>
    </row>
    <row r="355" spans="1:15" ht="15">
      <c r="A355" t="s">
        <v>59</v>
      </c>
      <c r="B355" t="s">
        <v>46</v>
      </c>
      <c r="C355" t="s">
        <v>95</v>
      </c>
      <c r="D355">
        <v>1</v>
      </c>
      <c r="E355">
        <v>70.75</v>
      </c>
      <c r="F355">
        <v>-56.75</v>
      </c>
      <c r="G355">
        <v>6.2236337297228501E-2</v>
      </c>
      <c r="H355">
        <v>0.31</v>
      </c>
      <c r="I355" t="s">
        <v>32</v>
      </c>
      <c r="J355" s="15" t="s">
        <v>61</v>
      </c>
      <c r="K355" s="15" t="s">
        <v>61</v>
      </c>
      <c r="L355">
        <v>2006</v>
      </c>
      <c r="M355">
        <v>2006</v>
      </c>
      <c r="N355" t="s">
        <v>88</v>
      </c>
      <c r="O355" t="s">
        <v>87</v>
      </c>
    </row>
    <row r="356" spans="1:15" ht="15">
      <c r="A356" t="s">
        <v>59</v>
      </c>
      <c r="B356" t="s">
        <v>46</v>
      </c>
      <c r="C356" t="s">
        <v>95</v>
      </c>
      <c r="D356">
        <v>1</v>
      </c>
      <c r="E356">
        <v>70.25</v>
      </c>
      <c r="F356">
        <v>-52.75</v>
      </c>
      <c r="G356">
        <v>6.2236337297228501E-2</v>
      </c>
      <c r="H356">
        <v>0.31</v>
      </c>
      <c r="I356" t="s">
        <v>32</v>
      </c>
      <c r="J356" s="15" t="s">
        <v>61</v>
      </c>
      <c r="K356" s="15" t="s">
        <v>61</v>
      </c>
      <c r="L356">
        <v>2006</v>
      </c>
      <c r="M356">
        <v>2006</v>
      </c>
      <c r="N356" t="s">
        <v>88</v>
      </c>
      <c r="O356" t="s">
        <v>87</v>
      </c>
    </row>
    <row r="357" spans="1:15" ht="15">
      <c r="A357" t="s">
        <v>59</v>
      </c>
      <c r="B357" t="s">
        <v>46</v>
      </c>
      <c r="C357" t="s">
        <v>95</v>
      </c>
      <c r="D357">
        <v>0.97</v>
      </c>
      <c r="E357">
        <v>70.75</v>
      </c>
      <c r="F357">
        <v>-53.25</v>
      </c>
      <c r="G357">
        <v>6.2236337297228501E-2</v>
      </c>
      <c r="H357">
        <v>0.31</v>
      </c>
      <c r="I357" t="s">
        <v>32</v>
      </c>
      <c r="J357" s="15" t="s">
        <v>61</v>
      </c>
      <c r="K357" s="15" t="s">
        <v>61</v>
      </c>
      <c r="L357">
        <v>2006</v>
      </c>
      <c r="M357">
        <v>2006</v>
      </c>
      <c r="N357" t="s">
        <v>88</v>
      </c>
      <c r="O357" t="s">
        <v>87</v>
      </c>
    </row>
    <row r="358" spans="1:15" ht="15">
      <c r="A358" t="s">
        <v>59</v>
      </c>
      <c r="B358" t="s">
        <v>46</v>
      </c>
      <c r="C358" t="s">
        <v>95</v>
      </c>
      <c r="D358">
        <v>0.99</v>
      </c>
      <c r="E358">
        <v>70.75</v>
      </c>
      <c r="F358">
        <v>-52.75</v>
      </c>
      <c r="G358">
        <v>6.2236337297228501E-2</v>
      </c>
      <c r="H358">
        <v>0.31</v>
      </c>
      <c r="I358" t="s">
        <v>32</v>
      </c>
      <c r="J358" s="15" t="s">
        <v>61</v>
      </c>
      <c r="K358" s="15" t="s">
        <v>61</v>
      </c>
      <c r="L358">
        <v>2006</v>
      </c>
      <c r="M358">
        <v>2006</v>
      </c>
      <c r="N358" t="s">
        <v>88</v>
      </c>
      <c r="O358" t="s">
        <v>87</v>
      </c>
    </row>
    <row r="359" spans="1:15" ht="15">
      <c r="A359" t="s">
        <v>59</v>
      </c>
      <c r="B359" t="s">
        <v>46</v>
      </c>
      <c r="C359" t="s">
        <v>95</v>
      </c>
      <c r="D359">
        <v>1</v>
      </c>
      <c r="E359">
        <v>73.75</v>
      </c>
      <c r="F359">
        <v>-60.75</v>
      </c>
      <c r="G359">
        <v>6.2236337297228501E-2</v>
      </c>
      <c r="H359">
        <v>0.31</v>
      </c>
      <c r="I359" t="s">
        <v>32</v>
      </c>
      <c r="J359" s="15" t="s">
        <v>61</v>
      </c>
      <c r="K359" s="15" t="s">
        <v>61</v>
      </c>
      <c r="L359">
        <v>2006</v>
      </c>
      <c r="M359">
        <v>2006</v>
      </c>
      <c r="N359" t="s">
        <v>88</v>
      </c>
      <c r="O359" t="s">
        <v>87</v>
      </c>
    </row>
    <row r="360" spans="1:15" ht="15">
      <c r="A360" t="s">
        <v>59</v>
      </c>
      <c r="B360" t="s">
        <v>46</v>
      </c>
      <c r="C360" t="s">
        <v>95</v>
      </c>
      <c r="D360">
        <v>1</v>
      </c>
      <c r="E360">
        <v>71.75</v>
      </c>
      <c r="F360">
        <v>-55.75</v>
      </c>
      <c r="G360">
        <v>6.2236337297228501E-2</v>
      </c>
      <c r="H360">
        <v>0.31</v>
      </c>
      <c r="I360" t="s">
        <v>32</v>
      </c>
      <c r="J360" s="15" t="s">
        <v>61</v>
      </c>
      <c r="K360" s="15" t="s">
        <v>61</v>
      </c>
      <c r="L360">
        <v>2006</v>
      </c>
      <c r="M360">
        <v>2006</v>
      </c>
      <c r="N360" t="s">
        <v>88</v>
      </c>
      <c r="O360" t="s">
        <v>87</v>
      </c>
    </row>
    <row r="361" spans="1:15" ht="15">
      <c r="A361" t="s">
        <v>59</v>
      </c>
      <c r="B361" t="s">
        <v>46</v>
      </c>
      <c r="C361" t="s">
        <v>95</v>
      </c>
      <c r="D361">
        <v>1</v>
      </c>
      <c r="E361">
        <v>71.25</v>
      </c>
      <c r="F361">
        <v>-55.25</v>
      </c>
      <c r="G361">
        <v>6.2236337297228501E-2</v>
      </c>
      <c r="H361">
        <v>0.31</v>
      </c>
      <c r="I361" t="s">
        <v>32</v>
      </c>
      <c r="J361" s="15" t="s">
        <v>61</v>
      </c>
      <c r="K361" s="15" t="s">
        <v>61</v>
      </c>
      <c r="L361">
        <v>2006</v>
      </c>
      <c r="M361">
        <v>2006</v>
      </c>
      <c r="N361" t="s">
        <v>88</v>
      </c>
      <c r="O361" t="s">
        <v>87</v>
      </c>
    </row>
    <row r="362" spans="1:15" ht="15">
      <c r="A362" t="s">
        <v>59</v>
      </c>
      <c r="B362" t="s">
        <v>46</v>
      </c>
      <c r="C362" t="s">
        <v>95</v>
      </c>
      <c r="D362">
        <v>1</v>
      </c>
      <c r="E362">
        <v>67.25</v>
      </c>
      <c r="F362">
        <v>-53.75</v>
      </c>
      <c r="G362">
        <v>6.2236337297228501E-2</v>
      </c>
      <c r="H362">
        <v>0.31</v>
      </c>
      <c r="I362" t="s">
        <v>32</v>
      </c>
      <c r="J362" s="15" t="s">
        <v>61</v>
      </c>
      <c r="K362" s="15" t="s">
        <v>61</v>
      </c>
      <c r="L362">
        <v>2006</v>
      </c>
      <c r="M362">
        <v>2006</v>
      </c>
      <c r="N362" t="s">
        <v>88</v>
      </c>
      <c r="O362" t="s">
        <v>87</v>
      </c>
    </row>
    <row r="363" spans="1:15" ht="15">
      <c r="A363" t="s">
        <v>59</v>
      </c>
      <c r="B363" t="s">
        <v>46</v>
      </c>
      <c r="C363" t="s">
        <v>95</v>
      </c>
      <c r="D363">
        <v>0.96</v>
      </c>
      <c r="E363">
        <v>70.75</v>
      </c>
      <c r="F363">
        <v>-53.75</v>
      </c>
      <c r="G363">
        <v>6.2236337297228501E-2</v>
      </c>
      <c r="H363">
        <v>0.31</v>
      </c>
      <c r="I363" t="s">
        <v>32</v>
      </c>
      <c r="J363" s="15" t="s">
        <v>61</v>
      </c>
      <c r="K363" s="15" t="s">
        <v>61</v>
      </c>
      <c r="L363">
        <v>2006</v>
      </c>
      <c r="M363">
        <v>2006</v>
      </c>
      <c r="N363" t="s">
        <v>88</v>
      </c>
      <c r="O363" t="s">
        <v>87</v>
      </c>
    </row>
    <row r="364" spans="1:15" ht="15">
      <c r="A364" t="s">
        <v>59</v>
      </c>
      <c r="B364" t="s">
        <v>46</v>
      </c>
      <c r="C364" t="s">
        <v>95</v>
      </c>
      <c r="D364">
        <v>1</v>
      </c>
      <c r="E364">
        <v>69.25</v>
      </c>
      <c r="F364">
        <v>-50.75</v>
      </c>
      <c r="G364">
        <v>6.2236337297228501E-2</v>
      </c>
      <c r="H364">
        <v>0.31</v>
      </c>
      <c r="I364" t="s">
        <v>32</v>
      </c>
      <c r="J364" s="15" t="s">
        <v>61</v>
      </c>
      <c r="K364" s="15" t="s">
        <v>61</v>
      </c>
      <c r="L364">
        <v>2006</v>
      </c>
      <c r="M364">
        <v>2006</v>
      </c>
      <c r="N364" t="s">
        <v>88</v>
      </c>
      <c r="O364" t="s">
        <v>87</v>
      </c>
    </row>
    <row r="365" spans="1:15" ht="15">
      <c r="A365" t="s">
        <v>59</v>
      </c>
      <c r="B365" t="s">
        <v>46</v>
      </c>
      <c r="C365" t="s">
        <v>95</v>
      </c>
      <c r="D365">
        <v>1</v>
      </c>
      <c r="E365">
        <v>71.25</v>
      </c>
      <c r="F365">
        <v>-54.75</v>
      </c>
      <c r="G365">
        <v>6.2236337297228501E-2</v>
      </c>
      <c r="H365">
        <v>0.31</v>
      </c>
      <c r="I365" t="s">
        <v>32</v>
      </c>
      <c r="J365" s="15" t="s">
        <v>61</v>
      </c>
      <c r="K365" s="15" t="s">
        <v>61</v>
      </c>
      <c r="L365">
        <v>2006</v>
      </c>
      <c r="M365">
        <v>2006</v>
      </c>
      <c r="N365" t="s">
        <v>88</v>
      </c>
      <c r="O365" t="s">
        <v>87</v>
      </c>
    </row>
    <row r="366" spans="1:15" ht="15">
      <c r="A366" t="s">
        <v>59</v>
      </c>
      <c r="B366" t="s">
        <v>46</v>
      </c>
      <c r="C366" t="s">
        <v>95</v>
      </c>
      <c r="D366">
        <v>1</v>
      </c>
      <c r="E366">
        <v>71.25</v>
      </c>
      <c r="F366">
        <v>-54.25</v>
      </c>
      <c r="G366">
        <v>6.2236337297228501E-2</v>
      </c>
      <c r="H366">
        <v>0.31</v>
      </c>
      <c r="I366" t="s">
        <v>32</v>
      </c>
      <c r="J366" s="15" t="s">
        <v>61</v>
      </c>
      <c r="K366" s="15" t="s">
        <v>61</v>
      </c>
      <c r="L366">
        <v>2006</v>
      </c>
      <c r="M366">
        <v>2006</v>
      </c>
      <c r="N366" t="s">
        <v>88</v>
      </c>
      <c r="O366" t="s">
        <v>87</v>
      </c>
    </row>
    <row r="367" spans="1:15" ht="15">
      <c r="A367" t="s">
        <v>59</v>
      </c>
      <c r="B367" t="s">
        <v>46</v>
      </c>
      <c r="C367" t="s">
        <v>95</v>
      </c>
      <c r="D367">
        <v>1</v>
      </c>
      <c r="E367">
        <v>70.25</v>
      </c>
      <c r="F367">
        <v>-54.25</v>
      </c>
      <c r="G367">
        <v>6.2236337297228501E-2</v>
      </c>
      <c r="H367">
        <v>0.31</v>
      </c>
      <c r="I367" t="s">
        <v>32</v>
      </c>
      <c r="J367" s="15" t="s">
        <v>61</v>
      </c>
      <c r="K367" s="15" t="s">
        <v>61</v>
      </c>
      <c r="L367">
        <v>2006</v>
      </c>
      <c r="M367">
        <v>2006</v>
      </c>
      <c r="N367" t="s">
        <v>88</v>
      </c>
      <c r="O367" t="s">
        <v>87</v>
      </c>
    </row>
    <row r="368" spans="1:15" ht="15">
      <c r="A368" t="s">
        <v>59</v>
      </c>
      <c r="B368" t="s">
        <v>46</v>
      </c>
      <c r="C368" t="s">
        <v>95</v>
      </c>
      <c r="D368">
        <v>1</v>
      </c>
      <c r="E368">
        <v>69.75</v>
      </c>
      <c r="F368">
        <v>-52.25</v>
      </c>
      <c r="G368">
        <v>6.2236337297228501E-2</v>
      </c>
      <c r="H368">
        <v>0.31</v>
      </c>
      <c r="I368" t="s">
        <v>32</v>
      </c>
      <c r="J368" s="15" t="s">
        <v>61</v>
      </c>
      <c r="K368" s="15" t="s">
        <v>61</v>
      </c>
      <c r="L368">
        <v>2006</v>
      </c>
      <c r="M368">
        <v>2006</v>
      </c>
      <c r="N368" t="s">
        <v>88</v>
      </c>
      <c r="O368" t="s">
        <v>87</v>
      </c>
    </row>
    <row r="369" spans="1:15" ht="15">
      <c r="A369" t="s">
        <v>59</v>
      </c>
      <c r="B369" t="s">
        <v>46</v>
      </c>
      <c r="C369" t="s">
        <v>95</v>
      </c>
      <c r="D369">
        <v>0.52</v>
      </c>
      <c r="E369">
        <v>66.75</v>
      </c>
      <c r="F369">
        <v>-53.25</v>
      </c>
      <c r="G369">
        <v>6.2236337297228501E-2</v>
      </c>
      <c r="H369">
        <v>0.31</v>
      </c>
      <c r="I369" t="s">
        <v>32</v>
      </c>
      <c r="J369" s="15" t="s">
        <v>61</v>
      </c>
      <c r="K369" s="15" t="s">
        <v>61</v>
      </c>
      <c r="L369">
        <v>2006</v>
      </c>
      <c r="M369">
        <v>2006</v>
      </c>
      <c r="N369" t="s">
        <v>88</v>
      </c>
      <c r="O369" t="s">
        <v>87</v>
      </c>
    </row>
    <row r="370" spans="1:15" ht="15">
      <c r="A370" t="s">
        <v>59</v>
      </c>
      <c r="B370" t="s">
        <v>46</v>
      </c>
      <c r="C370" t="s">
        <v>95</v>
      </c>
      <c r="D370">
        <v>1</v>
      </c>
      <c r="E370">
        <v>70.25</v>
      </c>
      <c r="F370">
        <v>-53.25</v>
      </c>
      <c r="G370">
        <v>6.2236337297228501E-2</v>
      </c>
      <c r="H370">
        <v>0.31</v>
      </c>
      <c r="I370" t="s">
        <v>32</v>
      </c>
      <c r="J370" s="15" t="s">
        <v>61</v>
      </c>
      <c r="K370" s="15" t="s">
        <v>61</v>
      </c>
      <c r="L370">
        <v>2006</v>
      </c>
      <c r="M370">
        <v>2006</v>
      </c>
      <c r="N370" t="s">
        <v>88</v>
      </c>
      <c r="O370" t="s">
        <v>87</v>
      </c>
    </row>
    <row r="371" spans="1:15" ht="15">
      <c r="A371" t="s">
        <v>59</v>
      </c>
      <c r="B371" t="s">
        <v>46</v>
      </c>
      <c r="C371" t="s">
        <v>95</v>
      </c>
      <c r="D371">
        <v>1</v>
      </c>
      <c r="E371">
        <v>72.75</v>
      </c>
      <c r="F371">
        <v>-56.25</v>
      </c>
      <c r="G371">
        <v>6.2236337297228501E-2</v>
      </c>
      <c r="H371">
        <v>0.31</v>
      </c>
      <c r="I371" t="s">
        <v>32</v>
      </c>
      <c r="J371" s="15" t="s">
        <v>61</v>
      </c>
      <c r="K371" s="15" t="s">
        <v>61</v>
      </c>
      <c r="L371">
        <v>2006</v>
      </c>
      <c r="M371">
        <v>2006</v>
      </c>
      <c r="N371" t="s">
        <v>88</v>
      </c>
      <c r="O371" t="s">
        <v>87</v>
      </c>
    </row>
    <row r="372" spans="1:15" ht="15">
      <c r="A372" t="s">
        <v>59</v>
      </c>
      <c r="B372" t="s">
        <v>46</v>
      </c>
      <c r="C372" t="s">
        <v>95</v>
      </c>
      <c r="D372">
        <v>1</v>
      </c>
      <c r="E372">
        <v>68.75</v>
      </c>
      <c r="F372">
        <v>-58.25</v>
      </c>
      <c r="G372">
        <v>6.2236337297228501E-2</v>
      </c>
      <c r="H372">
        <v>0.31</v>
      </c>
      <c r="I372" t="s">
        <v>32</v>
      </c>
      <c r="J372" s="15" t="s">
        <v>61</v>
      </c>
      <c r="K372" s="15" t="s">
        <v>61</v>
      </c>
      <c r="L372">
        <v>2006</v>
      </c>
      <c r="M372">
        <v>2006</v>
      </c>
      <c r="N372" t="s">
        <v>88</v>
      </c>
      <c r="O372" t="s">
        <v>87</v>
      </c>
    </row>
    <row r="373" spans="1:15" ht="15">
      <c r="A373" t="s">
        <v>59</v>
      </c>
      <c r="B373" t="s">
        <v>46</v>
      </c>
      <c r="C373" t="s">
        <v>95</v>
      </c>
      <c r="D373">
        <v>1</v>
      </c>
      <c r="E373">
        <v>71.25</v>
      </c>
      <c r="F373">
        <v>-52.75</v>
      </c>
      <c r="G373">
        <v>6.2236337297228501E-2</v>
      </c>
      <c r="H373">
        <v>0.31</v>
      </c>
      <c r="I373" t="s">
        <v>32</v>
      </c>
      <c r="J373" s="15" t="s">
        <v>61</v>
      </c>
      <c r="K373" s="15" t="s">
        <v>61</v>
      </c>
      <c r="L373">
        <v>2006</v>
      </c>
      <c r="M373">
        <v>2006</v>
      </c>
      <c r="N373" t="s">
        <v>88</v>
      </c>
      <c r="O373" t="s">
        <v>87</v>
      </c>
    </row>
    <row r="374" spans="1:15" ht="15">
      <c r="A374" t="s">
        <v>59</v>
      </c>
      <c r="B374" t="s">
        <v>46</v>
      </c>
      <c r="C374" t="s">
        <v>95</v>
      </c>
      <c r="D374">
        <v>1</v>
      </c>
      <c r="E374">
        <v>68.25</v>
      </c>
      <c r="F374">
        <v>-56.25</v>
      </c>
      <c r="G374">
        <v>6.2236337297228501E-2</v>
      </c>
      <c r="H374">
        <v>0.31</v>
      </c>
      <c r="I374" t="s">
        <v>32</v>
      </c>
      <c r="J374" s="15" t="s">
        <v>61</v>
      </c>
      <c r="K374" s="15" t="s">
        <v>61</v>
      </c>
      <c r="L374">
        <v>2006</v>
      </c>
      <c r="M374">
        <v>2006</v>
      </c>
      <c r="N374" t="s">
        <v>88</v>
      </c>
      <c r="O374" t="s">
        <v>87</v>
      </c>
    </row>
    <row r="375" spans="1:15" ht="15">
      <c r="A375" t="s">
        <v>59</v>
      </c>
      <c r="B375" t="s">
        <v>46</v>
      </c>
      <c r="C375" t="s">
        <v>95</v>
      </c>
      <c r="D375">
        <v>1</v>
      </c>
      <c r="E375">
        <v>68.25</v>
      </c>
      <c r="F375">
        <v>-56.75</v>
      </c>
      <c r="G375">
        <v>6.2236337297228501E-2</v>
      </c>
      <c r="H375">
        <v>0.31</v>
      </c>
      <c r="I375" t="s">
        <v>32</v>
      </c>
      <c r="J375" s="15" t="s">
        <v>61</v>
      </c>
      <c r="K375" s="15" t="s">
        <v>61</v>
      </c>
      <c r="L375">
        <v>2006</v>
      </c>
      <c r="M375">
        <v>2006</v>
      </c>
      <c r="N375" t="s">
        <v>88</v>
      </c>
      <c r="O375" t="s">
        <v>87</v>
      </c>
    </row>
    <row r="376" spans="1:15" ht="15">
      <c r="A376" t="s">
        <v>59</v>
      </c>
      <c r="B376" t="s">
        <v>46</v>
      </c>
      <c r="C376" t="s">
        <v>95</v>
      </c>
      <c r="D376">
        <v>1</v>
      </c>
      <c r="E376">
        <v>68.25</v>
      </c>
      <c r="F376">
        <v>-57.25</v>
      </c>
      <c r="G376">
        <v>6.2236337297228501E-2</v>
      </c>
      <c r="H376">
        <v>0.31</v>
      </c>
      <c r="I376" t="s">
        <v>32</v>
      </c>
      <c r="J376" s="15" t="s">
        <v>61</v>
      </c>
      <c r="K376" s="15" t="s">
        <v>61</v>
      </c>
      <c r="L376">
        <v>2006</v>
      </c>
      <c r="M376">
        <v>2006</v>
      </c>
      <c r="N376" t="s">
        <v>88</v>
      </c>
      <c r="O376" t="s">
        <v>87</v>
      </c>
    </row>
    <row r="377" spans="1:15" ht="15">
      <c r="A377" t="s">
        <v>59</v>
      </c>
      <c r="B377" t="s">
        <v>46</v>
      </c>
      <c r="C377" t="s">
        <v>95</v>
      </c>
      <c r="D377">
        <v>1</v>
      </c>
      <c r="E377">
        <v>68.25</v>
      </c>
      <c r="F377">
        <v>-57.75</v>
      </c>
      <c r="G377">
        <v>6.2236337297228501E-2</v>
      </c>
      <c r="H377">
        <v>0.31</v>
      </c>
      <c r="I377" t="s">
        <v>32</v>
      </c>
      <c r="J377" s="15" t="s">
        <v>61</v>
      </c>
      <c r="K377" s="15" t="s">
        <v>61</v>
      </c>
      <c r="L377">
        <v>2006</v>
      </c>
      <c r="M377">
        <v>2006</v>
      </c>
      <c r="N377" t="s">
        <v>88</v>
      </c>
      <c r="O377" t="s">
        <v>87</v>
      </c>
    </row>
    <row r="378" spans="1:15" ht="15">
      <c r="A378" t="s">
        <v>59</v>
      </c>
      <c r="B378" t="s">
        <v>46</v>
      </c>
      <c r="C378" t="s">
        <v>95</v>
      </c>
      <c r="D378">
        <v>1</v>
      </c>
      <c r="E378">
        <v>69.25</v>
      </c>
      <c r="F378">
        <v>-58.25</v>
      </c>
      <c r="G378">
        <v>6.2236337297228501E-2</v>
      </c>
      <c r="H378">
        <v>0.31</v>
      </c>
      <c r="I378" t="s">
        <v>32</v>
      </c>
      <c r="J378" s="15" t="s">
        <v>61</v>
      </c>
      <c r="K378" s="15" t="s">
        <v>61</v>
      </c>
      <c r="L378">
        <v>2006</v>
      </c>
      <c r="M378">
        <v>2006</v>
      </c>
      <c r="N378" t="s">
        <v>88</v>
      </c>
      <c r="O378" t="s">
        <v>87</v>
      </c>
    </row>
    <row r="379" spans="1:15" ht="15">
      <c r="A379" t="s">
        <v>59</v>
      </c>
      <c r="B379" t="s">
        <v>46</v>
      </c>
      <c r="C379" t="s">
        <v>95</v>
      </c>
      <c r="D379">
        <v>1</v>
      </c>
      <c r="E379">
        <v>71.25</v>
      </c>
      <c r="F379">
        <v>-53.25</v>
      </c>
      <c r="G379">
        <v>6.2236337297228501E-2</v>
      </c>
      <c r="H379">
        <v>0.31</v>
      </c>
      <c r="I379" t="s">
        <v>32</v>
      </c>
      <c r="J379" s="15" t="s">
        <v>61</v>
      </c>
      <c r="K379" s="15" t="s">
        <v>61</v>
      </c>
      <c r="L379">
        <v>2006</v>
      </c>
      <c r="M379">
        <v>2006</v>
      </c>
      <c r="N379" t="s">
        <v>88</v>
      </c>
      <c r="O379" t="s">
        <v>87</v>
      </c>
    </row>
    <row r="380" spans="1:15" ht="15">
      <c r="A380" t="s">
        <v>59</v>
      </c>
      <c r="B380" t="s">
        <v>46</v>
      </c>
      <c r="C380" t="s">
        <v>95</v>
      </c>
      <c r="D380">
        <v>0.2</v>
      </c>
      <c r="E380">
        <v>68.25</v>
      </c>
      <c r="F380">
        <v>-53.25</v>
      </c>
      <c r="G380">
        <v>6.2236337297228501E-2</v>
      </c>
      <c r="H380">
        <v>0.31</v>
      </c>
      <c r="I380" t="s">
        <v>32</v>
      </c>
      <c r="J380" s="15" t="s">
        <v>61</v>
      </c>
      <c r="K380" s="15" t="s">
        <v>61</v>
      </c>
      <c r="L380">
        <v>2006</v>
      </c>
      <c r="M380">
        <v>2006</v>
      </c>
      <c r="N380" t="s">
        <v>88</v>
      </c>
      <c r="O380" t="s">
        <v>87</v>
      </c>
    </row>
    <row r="381" spans="1:15" ht="15">
      <c r="A381" t="s">
        <v>59</v>
      </c>
      <c r="B381" t="s">
        <v>46</v>
      </c>
      <c r="C381" t="s">
        <v>95</v>
      </c>
      <c r="D381">
        <v>1</v>
      </c>
      <c r="E381">
        <v>70.25</v>
      </c>
      <c r="F381">
        <v>-53.75</v>
      </c>
      <c r="G381">
        <v>6.2236337297228501E-2</v>
      </c>
      <c r="H381">
        <v>0.31</v>
      </c>
      <c r="I381" t="s">
        <v>32</v>
      </c>
      <c r="J381" s="15" t="s">
        <v>61</v>
      </c>
      <c r="K381" s="15" t="s">
        <v>61</v>
      </c>
      <c r="L381">
        <v>2006</v>
      </c>
      <c r="M381">
        <v>2006</v>
      </c>
      <c r="N381" t="s">
        <v>88</v>
      </c>
      <c r="O381" t="s">
        <v>87</v>
      </c>
    </row>
    <row r="382" spans="1:15" ht="15">
      <c r="A382" t="s">
        <v>59</v>
      </c>
      <c r="B382" t="s">
        <v>46</v>
      </c>
      <c r="C382" t="s">
        <v>95</v>
      </c>
      <c r="D382">
        <v>1</v>
      </c>
      <c r="E382">
        <v>69.25</v>
      </c>
      <c r="F382">
        <v>-50.25</v>
      </c>
      <c r="G382">
        <v>6.2236337297228501E-2</v>
      </c>
      <c r="H382">
        <v>0.31</v>
      </c>
      <c r="I382" t="s">
        <v>32</v>
      </c>
      <c r="J382" s="15" t="s">
        <v>61</v>
      </c>
      <c r="K382" s="15" t="s">
        <v>61</v>
      </c>
      <c r="L382">
        <v>2006</v>
      </c>
      <c r="M382">
        <v>2006</v>
      </c>
      <c r="N382" t="s">
        <v>88</v>
      </c>
      <c r="O382" t="s">
        <v>87</v>
      </c>
    </row>
    <row r="383" spans="1:15" ht="15">
      <c r="A383" t="s">
        <v>59</v>
      </c>
      <c r="B383" t="s">
        <v>46</v>
      </c>
      <c r="C383" t="s">
        <v>95</v>
      </c>
      <c r="D383">
        <v>1</v>
      </c>
      <c r="E383">
        <v>69.75</v>
      </c>
      <c r="F383">
        <v>-50.25</v>
      </c>
      <c r="G383">
        <v>6.2236337297228501E-2</v>
      </c>
      <c r="H383">
        <v>0.31</v>
      </c>
      <c r="I383" t="s">
        <v>32</v>
      </c>
      <c r="J383" s="15" t="s">
        <v>61</v>
      </c>
      <c r="K383" s="15" t="s">
        <v>61</v>
      </c>
      <c r="L383">
        <v>2006</v>
      </c>
      <c r="M383">
        <v>2006</v>
      </c>
      <c r="N383" t="s">
        <v>88</v>
      </c>
      <c r="O383" t="s">
        <v>87</v>
      </c>
    </row>
    <row r="384" spans="1:15" ht="15">
      <c r="A384" t="s">
        <v>59</v>
      </c>
      <c r="B384" t="s">
        <v>46</v>
      </c>
      <c r="C384" t="s">
        <v>95</v>
      </c>
      <c r="D384">
        <v>1</v>
      </c>
      <c r="E384">
        <v>69.75</v>
      </c>
      <c r="F384">
        <v>-54.25</v>
      </c>
      <c r="G384">
        <v>6.2236337297228501E-2</v>
      </c>
      <c r="H384">
        <v>0.31</v>
      </c>
      <c r="I384" t="s">
        <v>32</v>
      </c>
      <c r="J384" s="15" t="s">
        <v>61</v>
      </c>
      <c r="K384" s="15" t="s">
        <v>61</v>
      </c>
      <c r="L384">
        <v>2006</v>
      </c>
      <c r="M384">
        <v>2006</v>
      </c>
      <c r="N384" t="s">
        <v>88</v>
      </c>
      <c r="O384" t="s">
        <v>87</v>
      </c>
    </row>
    <row r="385" spans="1:15" ht="15">
      <c r="A385" t="s">
        <v>59</v>
      </c>
      <c r="B385" t="s">
        <v>46</v>
      </c>
      <c r="C385" t="s">
        <v>95</v>
      </c>
      <c r="D385">
        <v>0.91</v>
      </c>
      <c r="E385">
        <v>71.75</v>
      </c>
      <c r="F385">
        <v>-60.25</v>
      </c>
      <c r="G385">
        <v>6.2236337297228501E-2</v>
      </c>
      <c r="H385">
        <v>0.31</v>
      </c>
      <c r="I385" t="s">
        <v>32</v>
      </c>
      <c r="J385" s="15" t="s">
        <v>61</v>
      </c>
      <c r="K385" s="15" t="s">
        <v>61</v>
      </c>
      <c r="L385">
        <v>2006</v>
      </c>
      <c r="M385">
        <v>2006</v>
      </c>
      <c r="N385" t="s">
        <v>88</v>
      </c>
      <c r="O385" t="s">
        <v>87</v>
      </c>
    </row>
    <row r="386" spans="1:15" ht="15">
      <c r="A386" t="s">
        <v>59</v>
      </c>
      <c r="B386" t="s">
        <v>46</v>
      </c>
      <c r="C386" t="s">
        <v>95</v>
      </c>
      <c r="D386">
        <v>1</v>
      </c>
      <c r="E386">
        <v>70.25</v>
      </c>
      <c r="F386">
        <v>-52.25</v>
      </c>
      <c r="G386">
        <v>6.2236337297228501E-2</v>
      </c>
      <c r="H386">
        <v>0.31</v>
      </c>
      <c r="I386" t="s">
        <v>32</v>
      </c>
      <c r="J386" s="15" t="s">
        <v>61</v>
      </c>
      <c r="K386" s="15" t="s">
        <v>61</v>
      </c>
      <c r="L386">
        <v>2006</v>
      </c>
      <c r="M386">
        <v>2006</v>
      </c>
      <c r="N386" t="s">
        <v>88</v>
      </c>
      <c r="O386" t="s">
        <v>87</v>
      </c>
    </row>
    <row r="387" spans="1:15" ht="15">
      <c r="A387" t="s">
        <v>59</v>
      </c>
      <c r="B387" t="s">
        <v>46</v>
      </c>
      <c r="C387" t="s">
        <v>95</v>
      </c>
      <c r="D387">
        <v>0.97</v>
      </c>
      <c r="E387">
        <v>72.25</v>
      </c>
      <c r="F387">
        <v>-60.25</v>
      </c>
      <c r="G387">
        <v>6.2236337297228501E-2</v>
      </c>
      <c r="H387">
        <v>0.31</v>
      </c>
      <c r="I387" t="s">
        <v>32</v>
      </c>
      <c r="J387" s="15" t="s">
        <v>61</v>
      </c>
      <c r="K387" s="15" t="s">
        <v>61</v>
      </c>
      <c r="L387">
        <v>2006</v>
      </c>
      <c r="M387">
        <v>2006</v>
      </c>
      <c r="N387" t="s">
        <v>88</v>
      </c>
      <c r="O387" t="s">
        <v>87</v>
      </c>
    </row>
    <row r="388" spans="1:15" ht="15">
      <c r="A388" t="s">
        <v>59</v>
      </c>
      <c r="B388" t="s">
        <v>46</v>
      </c>
      <c r="C388" t="s">
        <v>95</v>
      </c>
      <c r="D388">
        <v>0.16</v>
      </c>
      <c r="E388">
        <v>68.25</v>
      </c>
      <c r="F388">
        <v>-52.75</v>
      </c>
      <c r="G388">
        <v>6.2236337297228501E-2</v>
      </c>
      <c r="H388">
        <v>0.31</v>
      </c>
      <c r="I388" t="s">
        <v>32</v>
      </c>
      <c r="J388" s="15" t="s">
        <v>61</v>
      </c>
      <c r="K388" s="15" t="s">
        <v>61</v>
      </c>
      <c r="L388">
        <v>2006</v>
      </c>
      <c r="M388">
        <v>2006</v>
      </c>
      <c r="N388" t="s">
        <v>88</v>
      </c>
      <c r="O388" t="s">
        <v>87</v>
      </c>
    </row>
    <row r="389" spans="1:15" ht="15">
      <c r="A389" t="s">
        <v>59</v>
      </c>
      <c r="B389" t="s">
        <v>46</v>
      </c>
      <c r="C389" t="s">
        <v>95</v>
      </c>
      <c r="D389">
        <v>1</v>
      </c>
      <c r="E389">
        <v>74.25</v>
      </c>
      <c r="F389">
        <v>-57.75</v>
      </c>
      <c r="G389">
        <v>6.2236337297228501E-2</v>
      </c>
      <c r="H389">
        <v>0.31</v>
      </c>
      <c r="I389" t="s">
        <v>32</v>
      </c>
      <c r="J389" s="15" t="s">
        <v>61</v>
      </c>
      <c r="K389" s="15" t="s">
        <v>61</v>
      </c>
      <c r="L389">
        <v>2006</v>
      </c>
      <c r="M389">
        <v>2006</v>
      </c>
      <c r="N389" t="s">
        <v>88</v>
      </c>
      <c r="O389" t="s">
        <v>87</v>
      </c>
    </row>
    <row r="390" spans="1:15" ht="15">
      <c r="A390" t="s">
        <v>59</v>
      </c>
      <c r="B390" t="s">
        <v>46</v>
      </c>
      <c r="C390" t="s">
        <v>95</v>
      </c>
      <c r="D390">
        <v>0.96</v>
      </c>
      <c r="E390">
        <v>72.75</v>
      </c>
      <c r="F390">
        <v>-60.25</v>
      </c>
      <c r="G390">
        <v>6.2236337297228501E-2</v>
      </c>
      <c r="H390">
        <v>0.31</v>
      </c>
      <c r="I390" t="s">
        <v>32</v>
      </c>
      <c r="J390" s="15" t="s">
        <v>61</v>
      </c>
      <c r="K390" s="15" t="s">
        <v>61</v>
      </c>
      <c r="L390">
        <v>2006</v>
      </c>
      <c r="M390">
        <v>2006</v>
      </c>
      <c r="N390" t="s">
        <v>88</v>
      </c>
      <c r="O390" t="s">
        <v>87</v>
      </c>
    </row>
    <row r="391" spans="1:15" ht="15">
      <c r="A391" t="s">
        <v>59</v>
      </c>
      <c r="B391" t="s">
        <v>46</v>
      </c>
      <c r="C391" t="s">
        <v>95</v>
      </c>
      <c r="D391">
        <v>1</v>
      </c>
      <c r="E391">
        <v>70.75</v>
      </c>
      <c r="F391">
        <v>-57.25</v>
      </c>
      <c r="G391">
        <v>6.2236337297228501E-2</v>
      </c>
      <c r="H391">
        <v>0.31</v>
      </c>
      <c r="I391" t="s">
        <v>32</v>
      </c>
      <c r="J391" s="15" t="s">
        <v>61</v>
      </c>
      <c r="K391" s="15" t="s">
        <v>61</v>
      </c>
      <c r="L391">
        <v>2006</v>
      </c>
      <c r="M391">
        <v>2006</v>
      </c>
      <c r="N391" t="s">
        <v>88</v>
      </c>
      <c r="O391" t="s">
        <v>87</v>
      </c>
    </row>
    <row r="392" spans="1:15" ht="15">
      <c r="A392" t="s">
        <v>59</v>
      </c>
      <c r="B392" t="s">
        <v>46</v>
      </c>
      <c r="C392" t="s">
        <v>82</v>
      </c>
      <c r="D392">
        <v>1</v>
      </c>
      <c r="E392">
        <v>75.75</v>
      </c>
      <c r="F392">
        <v>-60.25</v>
      </c>
      <c r="G392">
        <v>0.23488045007032349</v>
      </c>
      <c r="H392">
        <v>0.76</v>
      </c>
      <c r="I392" t="s">
        <v>32</v>
      </c>
      <c r="J392" s="15" t="s">
        <v>61</v>
      </c>
      <c r="K392" s="15" t="s">
        <v>61</v>
      </c>
      <c r="L392">
        <v>2007</v>
      </c>
      <c r="M392">
        <v>2007</v>
      </c>
      <c r="N392" t="s">
        <v>81</v>
      </c>
      <c r="O392" t="s">
        <v>73</v>
      </c>
    </row>
    <row r="393" spans="1:15" ht="15">
      <c r="A393" t="s">
        <v>59</v>
      </c>
      <c r="B393" t="s">
        <v>46</v>
      </c>
      <c r="C393" t="s">
        <v>82</v>
      </c>
      <c r="D393">
        <v>1</v>
      </c>
      <c r="E393">
        <v>75.75</v>
      </c>
      <c r="F393">
        <v>-59.75</v>
      </c>
      <c r="G393">
        <v>0.23488045007032349</v>
      </c>
      <c r="H393">
        <v>0.76</v>
      </c>
      <c r="I393" t="s">
        <v>32</v>
      </c>
      <c r="J393" s="15" t="s">
        <v>61</v>
      </c>
      <c r="K393" s="15" t="s">
        <v>61</v>
      </c>
      <c r="L393">
        <v>2007</v>
      </c>
      <c r="M393">
        <v>2007</v>
      </c>
      <c r="N393" t="s">
        <v>81</v>
      </c>
      <c r="O393" t="s">
        <v>73</v>
      </c>
    </row>
    <row r="394" spans="1:15" ht="15">
      <c r="A394" t="s">
        <v>59</v>
      </c>
      <c r="B394" t="s">
        <v>46</v>
      </c>
      <c r="C394" t="s">
        <v>82</v>
      </c>
      <c r="D394">
        <v>1</v>
      </c>
      <c r="E394">
        <v>75.75</v>
      </c>
      <c r="F394">
        <v>-60.75</v>
      </c>
      <c r="G394">
        <v>0.23488045007032349</v>
      </c>
      <c r="H394">
        <v>0.76</v>
      </c>
      <c r="I394" t="s">
        <v>32</v>
      </c>
      <c r="J394" s="15" t="s">
        <v>61</v>
      </c>
      <c r="K394" s="15" t="s">
        <v>61</v>
      </c>
      <c r="L394">
        <v>2007</v>
      </c>
      <c r="M394">
        <v>2007</v>
      </c>
      <c r="N394" t="s">
        <v>81</v>
      </c>
      <c r="O394" t="s">
        <v>73</v>
      </c>
    </row>
    <row r="395" spans="1:15" ht="15">
      <c r="A395" t="s">
        <v>59</v>
      </c>
      <c r="B395" t="s">
        <v>46</v>
      </c>
      <c r="C395" t="s">
        <v>82</v>
      </c>
      <c r="D395">
        <v>1</v>
      </c>
      <c r="E395">
        <v>75.75</v>
      </c>
      <c r="F395">
        <v>-59.25</v>
      </c>
      <c r="G395">
        <v>0.23488045007032349</v>
      </c>
      <c r="H395">
        <v>0.76</v>
      </c>
      <c r="I395" t="s">
        <v>32</v>
      </c>
      <c r="J395" s="15" t="s">
        <v>61</v>
      </c>
      <c r="K395" s="15" t="s">
        <v>61</v>
      </c>
      <c r="L395">
        <v>2007</v>
      </c>
      <c r="M395">
        <v>2007</v>
      </c>
      <c r="N395" t="s">
        <v>81</v>
      </c>
      <c r="O395" t="s">
        <v>73</v>
      </c>
    </row>
    <row r="396" spans="1:15" ht="15">
      <c r="A396" t="s">
        <v>59</v>
      </c>
      <c r="B396" t="s">
        <v>46</v>
      </c>
      <c r="C396" t="s">
        <v>82</v>
      </c>
      <c r="D396">
        <v>1</v>
      </c>
      <c r="E396">
        <v>76.25</v>
      </c>
      <c r="F396">
        <v>-60.75</v>
      </c>
      <c r="G396">
        <v>0.23488045007032349</v>
      </c>
      <c r="H396">
        <v>0.76</v>
      </c>
      <c r="I396" t="s">
        <v>32</v>
      </c>
      <c r="J396" s="15" t="s">
        <v>61</v>
      </c>
      <c r="K396" s="15" t="s">
        <v>61</v>
      </c>
      <c r="L396">
        <v>2007</v>
      </c>
      <c r="M396">
        <v>2007</v>
      </c>
      <c r="N396" t="s">
        <v>81</v>
      </c>
      <c r="O396" t="s">
        <v>73</v>
      </c>
    </row>
    <row r="397" spans="1:15" ht="15">
      <c r="A397" t="s">
        <v>59</v>
      </c>
      <c r="B397" t="s">
        <v>46</v>
      </c>
      <c r="C397" t="s">
        <v>82</v>
      </c>
      <c r="D397">
        <v>1</v>
      </c>
      <c r="E397">
        <v>75.75</v>
      </c>
      <c r="F397">
        <v>-58.75</v>
      </c>
      <c r="G397">
        <v>0.23488045007032349</v>
      </c>
      <c r="H397">
        <v>0.76</v>
      </c>
      <c r="I397" t="s">
        <v>32</v>
      </c>
      <c r="J397" s="15" t="s">
        <v>61</v>
      </c>
      <c r="K397" s="15" t="s">
        <v>61</v>
      </c>
      <c r="L397">
        <v>2007</v>
      </c>
      <c r="M397">
        <v>2007</v>
      </c>
      <c r="N397" t="s">
        <v>81</v>
      </c>
      <c r="O397" t="s">
        <v>73</v>
      </c>
    </row>
    <row r="398" spans="1:15" ht="15">
      <c r="A398" t="s">
        <v>59</v>
      </c>
      <c r="B398" t="s">
        <v>46</v>
      </c>
      <c r="C398" t="s">
        <v>82</v>
      </c>
      <c r="D398">
        <v>1</v>
      </c>
      <c r="E398">
        <v>76.25</v>
      </c>
      <c r="F398">
        <v>-60.25</v>
      </c>
      <c r="G398">
        <v>0.23488045007032349</v>
      </c>
      <c r="H398">
        <v>0.76</v>
      </c>
      <c r="I398" t="s">
        <v>32</v>
      </c>
      <c r="J398" s="15" t="s">
        <v>61</v>
      </c>
      <c r="K398" s="15" t="s">
        <v>61</v>
      </c>
      <c r="L398">
        <v>2007</v>
      </c>
      <c r="M398">
        <v>2007</v>
      </c>
      <c r="N398" t="s">
        <v>81</v>
      </c>
      <c r="O398" t="s">
        <v>73</v>
      </c>
    </row>
    <row r="399" spans="1:15" ht="15">
      <c r="A399" t="s">
        <v>59</v>
      </c>
      <c r="B399" t="s">
        <v>46</v>
      </c>
      <c r="C399" t="s">
        <v>83</v>
      </c>
      <c r="D399">
        <v>1</v>
      </c>
      <c r="E399">
        <v>76.25</v>
      </c>
      <c r="F399">
        <v>-63.25</v>
      </c>
      <c r="G399">
        <v>4.3920145190562615E-2</v>
      </c>
      <c r="H399">
        <v>1.02</v>
      </c>
      <c r="I399" t="s">
        <v>32</v>
      </c>
      <c r="J399" s="15" t="s">
        <v>61</v>
      </c>
      <c r="K399" s="15" t="s">
        <v>61</v>
      </c>
      <c r="L399">
        <v>2007</v>
      </c>
      <c r="M399">
        <v>2007</v>
      </c>
      <c r="N399" t="s">
        <v>81</v>
      </c>
      <c r="O399" t="s">
        <v>73</v>
      </c>
    </row>
    <row r="400" spans="1:15" ht="15">
      <c r="A400" t="s">
        <v>59</v>
      </c>
      <c r="B400" t="s">
        <v>46</v>
      </c>
      <c r="C400" t="s">
        <v>83</v>
      </c>
      <c r="D400">
        <v>1</v>
      </c>
      <c r="E400">
        <v>76.25</v>
      </c>
      <c r="F400">
        <v>-62.75</v>
      </c>
      <c r="G400">
        <v>4.3920145190562615E-2</v>
      </c>
      <c r="H400">
        <v>1.02</v>
      </c>
      <c r="I400" t="s">
        <v>32</v>
      </c>
      <c r="J400" s="15" t="s">
        <v>61</v>
      </c>
      <c r="K400" s="15" t="s">
        <v>61</v>
      </c>
      <c r="L400">
        <v>2007</v>
      </c>
      <c r="M400">
        <v>2007</v>
      </c>
      <c r="N400" t="s">
        <v>81</v>
      </c>
      <c r="O400" t="s">
        <v>73</v>
      </c>
    </row>
    <row r="401" spans="1:15" ht="15">
      <c r="A401" t="s">
        <v>59</v>
      </c>
      <c r="B401" t="s">
        <v>46</v>
      </c>
      <c r="C401" t="s">
        <v>83</v>
      </c>
      <c r="D401">
        <v>1</v>
      </c>
      <c r="E401">
        <v>76.25</v>
      </c>
      <c r="F401">
        <v>-62.25</v>
      </c>
      <c r="G401">
        <v>4.3920145190562615E-2</v>
      </c>
      <c r="H401">
        <v>1.02</v>
      </c>
      <c r="I401" t="s">
        <v>32</v>
      </c>
      <c r="J401" s="15" t="s">
        <v>61</v>
      </c>
      <c r="K401" s="15" t="s">
        <v>61</v>
      </c>
      <c r="L401">
        <v>2007</v>
      </c>
      <c r="M401">
        <v>2007</v>
      </c>
      <c r="N401" t="s">
        <v>81</v>
      </c>
      <c r="O401" t="s">
        <v>73</v>
      </c>
    </row>
    <row r="402" spans="1:15" ht="15">
      <c r="A402" t="s">
        <v>59</v>
      </c>
      <c r="B402" t="s">
        <v>46</v>
      </c>
      <c r="C402" t="s">
        <v>83</v>
      </c>
      <c r="D402">
        <v>0.88</v>
      </c>
      <c r="E402">
        <v>76.25</v>
      </c>
      <c r="F402">
        <v>-61.75</v>
      </c>
      <c r="G402">
        <v>4.3920145190562615E-2</v>
      </c>
      <c r="H402">
        <v>1.02</v>
      </c>
      <c r="I402" t="s">
        <v>32</v>
      </c>
      <c r="J402" s="15" t="s">
        <v>61</v>
      </c>
      <c r="K402" s="15" t="s">
        <v>61</v>
      </c>
      <c r="L402">
        <v>2007</v>
      </c>
      <c r="M402">
        <v>2007</v>
      </c>
      <c r="N402" t="s">
        <v>81</v>
      </c>
      <c r="O402" t="s">
        <v>73</v>
      </c>
    </row>
    <row r="403" spans="1:15" ht="15">
      <c r="A403" t="s">
        <v>59</v>
      </c>
      <c r="B403" t="s">
        <v>46</v>
      </c>
      <c r="C403" t="s">
        <v>83</v>
      </c>
      <c r="D403">
        <v>0.36</v>
      </c>
      <c r="E403">
        <v>76.25</v>
      </c>
      <c r="F403">
        <v>-61.25</v>
      </c>
      <c r="G403">
        <v>4.3920145190562615E-2</v>
      </c>
      <c r="H403">
        <v>1.02</v>
      </c>
      <c r="I403" t="s">
        <v>32</v>
      </c>
      <c r="J403" s="15" t="s">
        <v>61</v>
      </c>
      <c r="K403" s="15" t="s">
        <v>61</v>
      </c>
      <c r="L403">
        <v>2007</v>
      </c>
      <c r="M403">
        <v>2007</v>
      </c>
      <c r="N403" t="s">
        <v>81</v>
      </c>
      <c r="O403" t="s">
        <v>73</v>
      </c>
    </row>
    <row r="404" spans="1:15" ht="15">
      <c r="A404" t="s">
        <v>59</v>
      </c>
      <c r="B404" t="s">
        <v>46</v>
      </c>
      <c r="C404" t="s">
        <v>83</v>
      </c>
      <c r="D404">
        <v>1</v>
      </c>
      <c r="E404">
        <v>75.75</v>
      </c>
      <c r="F404">
        <v>-61.25</v>
      </c>
      <c r="G404">
        <v>4.3920145190562615E-2</v>
      </c>
      <c r="H404">
        <v>1.02</v>
      </c>
      <c r="I404" t="s">
        <v>32</v>
      </c>
      <c r="J404" s="15" t="s">
        <v>61</v>
      </c>
      <c r="K404" s="15" t="s">
        <v>61</v>
      </c>
      <c r="L404">
        <v>2007</v>
      </c>
      <c r="M404">
        <v>2007</v>
      </c>
      <c r="N404" t="s">
        <v>81</v>
      </c>
      <c r="O404" t="s">
        <v>73</v>
      </c>
    </row>
    <row r="405" spans="1:15" ht="15">
      <c r="A405" t="s">
        <v>59</v>
      </c>
      <c r="B405" t="s">
        <v>46</v>
      </c>
      <c r="C405" t="s">
        <v>83</v>
      </c>
      <c r="D405">
        <v>1</v>
      </c>
      <c r="E405">
        <v>75.75</v>
      </c>
      <c r="F405">
        <v>-61.75</v>
      </c>
      <c r="G405">
        <v>4.3920145190562615E-2</v>
      </c>
      <c r="H405">
        <v>1.02</v>
      </c>
      <c r="I405" t="s">
        <v>32</v>
      </c>
      <c r="J405" s="15" t="s">
        <v>61</v>
      </c>
      <c r="K405" s="15" t="s">
        <v>61</v>
      </c>
      <c r="L405">
        <v>2007</v>
      </c>
      <c r="M405">
        <v>2007</v>
      </c>
      <c r="N405" t="s">
        <v>81</v>
      </c>
      <c r="O405" t="s">
        <v>73</v>
      </c>
    </row>
    <row r="406" spans="1:15" ht="15">
      <c r="A406" t="s">
        <v>59</v>
      </c>
      <c r="B406" t="s">
        <v>46</v>
      </c>
      <c r="C406" t="s">
        <v>83</v>
      </c>
      <c r="D406">
        <v>0.95</v>
      </c>
      <c r="E406">
        <v>75.75</v>
      </c>
      <c r="F406">
        <v>-62.25</v>
      </c>
      <c r="G406">
        <v>4.3920145190562615E-2</v>
      </c>
      <c r="H406">
        <v>1.02</v>
      </c>
      <c r="I406" t="s">
        <v>32</v>
      </c>
      <c r="J406" s="15" t="s">
        <v>61</v>
      </c>
      <c r="K406" s="15" t="s">
        <v>61</v>
      </c>
      <c r="L406">
        <v>2007</v>
      </c>
      <c r="M406">
        <v>2007</v>
      </c>
      <c r="N406" t="s">
        <v>81</v>
      </c>
      <c r="O406" t="s">
        <v>73</v>
      </c>
    </row>
    <row r="407" spans="1:15" ht="15">
      <c r="A407" t="s">
        <v>59</v>
      </c>
      <c r="B407" t="s">
        <v>46</v>
      </c>
      <c r="C407" t="s">
        <v>83</v>
      </c>
      <c r="D407">
        <v>0.99</v>
      </c>
      <c r="E407">
        <v>75.75</v>
      </c>
      <c r="F407">
        <v>-62.75</v>
      </c>
      <c r="G407">
        <v>4.3920145190562615E-2</v>
      </c>
      <c r="H407">
        <v>1.02</v>
      </c>
      <c r="I407" t="s">
        <v>32</v>
      </c>
      <c r="J407" s="15" t="s">
        <v>61</v>
      </c>
      <c r="K407" s="15" t="s">
        <v>61</v>
      </c>
      <c r="L407">
        <v>2007</v>
      </c>
      <c r="M407">
        <v>2007</v>
      </c>
      <c r="N407" t="s">
        <v>81</v>
      </c>
      <c r="O407" t="s">
        <v>73</v>
      </c>
    </row>
    <row r="408" spans="1:15" ht="15">
      <c r="A408" t="s">
        <v>59</v>
      </c>
      <c r="B408" t="s">
        <v>46</v>
      </c>
      <c r="C408" t="s">
        <v>83</v>
      </c>
      <c r="D408">
        <v>1</v>
      </c>
      <c r="E408">
        <v>76.25</v>
      </c>
      <c r="F408">
        <v>-63.75</v>
      </c>
      <c r="G408">
        <v>4.3920145190562615E-2</v>
      </c>
      <c r="H408">
        <v>1.02</v>
      </c>
      <c r="I408" t="s">
        <v>32</v>
      </c>
      <c r="J408" s="15" t="s">
        <v>61</v>
      </c>
      <c r="K408" s="15" t="s">
        <v>61</v>
      </c>
      <c r="L408">
        <v>2007</v>
      </c>
      <c r="M408">
        <v>2007</v>
      </c>
      <c r="N408" t="s">
        <v>81</v>
      </c>
      <c r="O408" t="s">
        <v>73</v>
      </c>
    </row>
    <row r="409" spans="1:15" ht="15">
      <c r="A409" t="s">
        <v>59</v>
      </c>
      <c r="B409" t="s">
        <v>46</v>
      </c>
      <c r="C409" t="s">
        <v>84</v>
      </c>
      <c r="D409">
        <v>1</v>
      </c>
      <c r="E409">
        <v>76.25</v>
      </c>
      <c r="F409">
        <v>-64.25</v>
      </c>
      <c r="G409">
        <v>5.205761316872428E-2</v>
      </c>
      <c r="H409">
        <v>1.04</v>
      </c>
      <c r="I409" t="s">
        <v>32</v>
      </c>
      <c r="J409" s="15" t="s">
        <v>61</v>
      </c>
      <c r="K409" s="15" t="s">
        <v>61</v>
      </c>
      <c r="L409">
        <v>2007</v>
      </c>
      <c r="M409">
        <v>2007</v>
      </c>
      <c r="N409" t="s">
        <v>81</v>
      </c>
      <c r="O409" t="s">
        <v>73</v>
      </c>
    </row>
    <row r="410" spans="1:15" ht="15">
      <c r="A410" t="s">
        <v>59</v>
      </c>
      <c r="B410" t="s">
        <v>46</v>
      </c>
      <c r="C410" t="s">
        <v>84</v>
      </c>
      <c r="D410">
        <v>1</v>
      </c>
      <c r="E410">
        <v>76.25</v>
      </c>
      <c r="F410">
        <v>-64.75</v>
      </c>
      <c r="G410">
        <v>5.205761316872428E-2</v>
      </c>
      <c r="H410">
        <v>1.04</v>
      </c>
      <c r="I410" t="s">
        <v>32</v>
      </c>
      <c r="J410" s="15" t="s">
        <v>61</v>
      </c>
      <c r="K410" s="15" t="s">
        <v>61</v>
      </c>
      <c r="L410">
        <v>2007</v>
      </c>
      <c r="M410">
        <v>2007</v>
      </c>
      <c r="N410" t="s">
        <v>81</v>
      </c>
      <c r="O410" t="s">
        <v>73</v>
      </c>
    </row>
    <row r="411" spans="1:15" ht="15">
      <c r="A411" t="s">
        <v>59</v>
      </c>
      <c r="B411" t="s">
        <v>46</v>
      </c>
      <c r="C411" t="s">
        <v>84</v>
      </c>
      <c r="D411">
        <v>1</v>
      </c>
      <c r="E411">
        <v>76.25</v>
      </c>
      <c r="F411">
        <v>-65.75</v>
      </c>
      <c r="G411">
        <v>5.205761316872428E-2</v>
      </c>
      <c r="H411">
        <v>1.04</v>
      </c>
      <c r="I411" t="s">
        <v>32</v>
      </c>
      <c r="J411" s="15" t="s">
        <v>61</v>
      </c>
      <c r="K411" s="15" t="s">
        <v>61</v>
      </c>
      <c r="L411">
        <v>2007</v>
      </c>
      <c r="M411">
        <v>2007</v>
      </c>
      <c r="N411" t="s">
        <v>81</v>
      </c>
      <c r="O411" t="s">
        <v>73</v>
      </c>
    </row>
    <row r="412" spans="1:15" ht="15">
      <c r="A412" t="s">
        <v>59</v>
      </c>
      <c r="B412" t="s">
        <v>46</v>
      </c>
      <c r="C412" t="s">
        <v>84</v>
      </c>
      <c r="D412">
        <v>1</v>
      </c>
      <c r="E412">
        <v>76.25</v>
      </c>
      <c r="F412">
        <v>-63.75</v>
      </c>
      <c r="G412">
        <v>5.205761316872428E-2</v>
      </c>
      <c r="H412">
        <v>1.04</v>
      </c>
      <c r="I412" t="s">
        <v>32</v>
      </c>
      <c r="J412" s="15" t="s">
        <v>61</v>
      </c>
      <c r="K412" s="15" t="s">
        <v>61</v>
      </c>
      <c r="L412">
        <v>2007</v>
      </c>
      <c r="M412">
        <v>2007</v>
      </c>
      <c r="N412" t="s">
        <v>81</v>
      </c>
      <c r="O412" t="s">
        <v>73</v>
      </c>
    </row>
    <row r="413" spans="1:15" ht="15">
      <c r="A413" t="s">
        <v>59</v>
      </c>
      <c r="B413" t="s">
        <v>46</v>
      </c>
      <c r="C413" t="s">
        <v>84</v>
      </c>
      <c r="D413">
        <v>0.98</v>
      </c>
      <c r="E413">
        <v>75.75</v>
      </c>
      <c r="F413">
        <v>-65.75</v>
      </c>
      <c r="G413">
        <v>5.205761316872428E-2</v>
      </c>
      <c r="H413">
        <v>1.04</v>
      </c>
      <c r="I413" t="s">
        <v>32</v>
      </c>
      <c r="J413" s="15" t="s">
        <v>61</v>
      </c>
      <c r="K413" s="15" t="s">
        <v>61</v>
      </c>
      <c r="L413">
        <v>2007</v>
      </c>
      <c r="M413">
        <v>2007</v>
      </c>
      <c r="N413" t="s">
        <v>81</v>
      </c>
      <c r="O413" t="s">
        <v>73</v>
      </c>
    </row>
    <row r="414" spans="1:15" ht="15">
      <c r="A414" t="s">
        <v>59</v>
      </c>
      <c r="B414" t="s">
        <v>46</v>
      </c>
      <c r="C414" t="s">
        <v>84</v>
      </c>
      <c r="D414">
        <v>1</v>
      </c>
      <c r="E414">
        <v>75.75</v>
      </c>
      <c r="F414">
        <v>-65.25</v>
      </c>
      <c r="G414">
        <v>5.205761316872428E-2</v>
      </c>
      <c r="H414">
        <v>1.04</v>
      </c>
      <c r="I414" t="s">
        <v>32</v>
      </c>
      <c r="J414" s="15" t="s">
        <v>61</v>
      </c>
      <c r="K414" s="15" t="s">
        <v>61</v>
      </c>
      <c r="L414">
        <v>2007</v>
      </c>
      <c r="M414">
        <v>2007</v>
      </c>
      <c r="N414" t="s">
        <v>81</v>
      </c>
      <c r="O414" t="s">
        <v>73</v>
      </c>
    </row>
    <row r="415" spans="1:15" ht="15">
      <c r="A415" t="s">
        <v>59</v>
      </c>
      <c r="B415" t="s">
        <v>46</v>
      </c>
      <c r="C415" t="s">
        <v>84</v>
      </c>
      <c r="D415">
        <v>1</v>
      </c>
      <c r="E415">
        <v>75.75</v>
      </c>
      <c r="F415">
        <v>-64.75</v>
      </c>
      <c r="G415">
        <v>5.205761316872428E-2</v>
      </c>
      <c r="H415">
        <v>1.04</v>
      </c>
      <c r="I415" t="s">
        <v>32</v>
      </c>
      <c r="J415" s="15" t="s">
        <v>61</v>
      </c>
      <c r="K415" s="15" t="s">
        <v>61</v>
      </c>
      <c r="L415">
        <v>2007</v>
      </c>
      <c r="M415">
        <v>2007</v>
      </c>
      <c r="N415" t="s">
        <v>81</v>
      </c>
      <c r="O415" t="s">
        <v>73</v>
      </c>
    </row>
    <row r="416" spans="1:15" ht="15">
      <c r="A416" t="s">
        <v>59</v>
      </c>
      <c r="B416" t="s">
        <v>46</v>
      </c>
      <c r="C416" t="s">
        <v>84</v>
      </c>
      <c r="D416">
        <v>0.99</v>
      </c>
      <c r="E416">
        <v>75.75</v>
      </c>
      <c r="F416">
        <v>-64.25</v>
      </c>
      <c r="G416">
        <v>5.205761316872428E-2</v>
      </c>
      <c r="H416">
        <v>1.04</v>
      </c>
      <c r="I416" t="s">
        <v>32</v>
      </c>
      <c r="J416" s="15" t="s">
        <v>61</v>
      </c>
      <c r="K416" s="15" t="s">
        <v>61</v>
      </c>
      <c r="L416">
        <v>2007</v>
      </c>
      <c r="M416">
        <v>2007</v>
      </c>
      <c r="N416" t="s">
        <v>81</v>
      </c>
      <c r="O416" t="s">
        <v>73</v>
      </c>
    </row>
    <row r="417" spans="1:15" ht="15">
      <c r="A417" t="s">
        <v>59</v>
      </c>
      <c r="B417" t="s">
        <v>46</v>
      </c>
      <c r="C417" t="s">
        <v>84</v>
      </c>
      <c r="D417">
        <v>1</v>
      </c>
      <c r="E417">
        <v>75.75</v>
      </c>
      <c r="F417">
        <v>-63.75</v>
      </c>
      <c r="G417">
        <v>5.205761316872428E-2</v>
      </c>
      <c r="H417">
        <v>1.04</v>
      </c>
      <c r="I417" t="s">
        <v>32</v>
      </c>
      <c r="J417" s="15" t="s">
        <v>61</v>
      </c>
      <c r="K417" s="15" t="s">
        <v>61</v>
      </c>
      <c r="L417">
        <v>2007</v>
      </c>
      <c r="M417">
        <v>2007</v>
      </c>
      <c r="N417" t="s">
        <v>81</v>
      </c>
      <c r="O417" t="s">
        <v>73</v>
      </c>
    </row>
    <row r="418" spans="1:15" ht="15">
      <c r="A418" t="s">
        <v>59</v>
      </c>
      <c r="B418" t="s">
        <v>46</v>
      </c>
      <c r="C418" t="s">
        <v>84</v>
      </c>
      <c r="D418">
        <v>0.6</v>
      </c>
      <c r="E418">
        <v>76.25</v>
      </c>
      <c r="F418">
        <v>-65.25</v>
      </c>
      <c r="G418">
        <v>5.205761316872428E-2</v>
      </c>
      <c r="H418">
        <v>1.04</v>
      </c>
      <c r="I418" t="s">
        <v>32</v>
      </c>
      <c r="J418" s="15" t="s">
        <v>61</v>
      </c>
      <c r="K418" s="15" t="s">
        <v>61</v>
      </c>
      <c r="L418">
        <v>2007</v>
      </c>
      <c r="M418">
        <v>2007</v>
      </c>
      <c r="N418" t="s">
        <v>81</v>
      </c>
      <c r="O418" t="s">
        <v>73</v>
      </c>
    </row>
    <row r="419" spans="1:15" ht="15">
      <c r="A419" t="s">
        <v>59</v>
      </c>
      <c r="B419" t="s">
        <v>46</v>
      </c>
      <c r="C419" t="s">
        <v>85</v>
      </c>
      <c r="D419">
        <v>1</v>
      </c>
      <c r="E419">
        <v>75.25</v>
      </c>
      <c r="F419">
        <v>-58.75</v>
      </c>
      <c r="G419">
        <v>0.77850015119443605</v>
      </c>
      <c r="H419">
        <v>0.99</v>
      </c>
      <c r="I419" t="s">
        <v>32</v>
      </c>
      <c r="J419" s="15" t="s">
        <v>61</v>
      </c>
      <c r="K419" s="15" t="s">
        <v>61</v>
      </c>
      <c r="L419">
        <v>2007</v>
      </c>
      <c r="M419">
        <v>2007</v>
      </c>
      <c r="N419" t="s">
        <v>81</v>
      </c>
      <c r="O419" t="s">
        <v>73</v>
      </c>
    </row>
    <row r="420" spans="1:15" ht="15">
      <c r="A420" t="s">
        <v>59</v>
      </c>
      <c r="B420" t="s">
        <v>46</v>
      </c>
      <c r="C420" t="s">
        <v>85</v>
      </c>
      <c r="D420">
        <v>1</v>
      </c>
      <c r="E420">
        <v>75.25</v>
      </c>
      <c r="F420">
        <v>-59.25</v>
      </c>
      <c r="G420">
        <v>0.77850015119443605</v>
      </c>
      <c r="H420">
        <v>0.99</v>
      </c>
      <c r="I420" t="s">
        <v>32</v>
      </c>
      <c r="J420" s="15" t="s">
        <v>61</v>
      </c>
      <c r="K420" s="15" t="s">
        <v>61</v>
      </c>
      <c r="L420">
        <v>2007</v>
      </c>
      <c r="M420">
        <v>2007</v>
      </c>
      <c r="N420" t="s">
        <v>81</v>
      </c>
      <c r="O420" t="s">
        <v>73</v>
      </c>
    </row>
    <row r="421" spans="1:15" ht="15">
      <c r="A421" t="s">
        <v>59</v>
      </c>
      <c r="B421" t="s">
        <v>46</v>
      </c>
      <c r="C421" t="s">
        <v>85</v>
      </c>
      <c r="D421">
        <v>1</v>
      </c>
      <c r="E421">
        <v>74.75</v>
      </c>
      <c r="F421">
        <v>-58.25</v>
      </c>
      <c r="G421">
        <v>0.77850015119443605</v>
      </c>
      <c r="H421">
        <v>0.99</v>
      </c>
      <c r="I421" t="s">
        <v>32</v>
      </c>
      <c r="J421" s="15" t="s">
        <v>61</v>
      </c>
      <c r="K421" s="15" t="s">
        <v>61</v>
      </c>
      <c r="L421">
        <v>2007</v>
      </c>
      <c r="M421">
        <v>2007</v>
      </c>
      <c r="N421" t="s">
        <v>81</v>
      </c>
      <c r="O421" t="s">
        <v>73</v>
      </c>
    </row>
    <row r="422" spans="1:15" ht="15">
      <c r="A422" t="s">
        <v>59</v>
      </c>
      <c r="B422" t="s">
        <v>46</v>
      </c>
      <c r="C422" t="s">
        <v>85</v>
      </c>
      <c r="D422">
        <v>0.76</v>
      </c>
      <c r="E422">
        <v>74.75</v>
      </c>
      <c r="F422">
        <v>-57.75</v>
      </c>
      <c r="G422">
        <v>0.77850015119443605</v>
      </c>
      <c r="H422">
        <v>0.99</v>
      </c>
      <c r="I422" t="s">
        <v>32</v>
      </c>
      <c r="J422" s="15" t="s">
        <v>61</v>
      </c>
      <c r="K422" s="15" t="s">
        <v>61</v>
      </c>
      <c r="L422">
        <v>2007</v>
      </c>
      <c r="M422">
        <v>2007</v>
      </c>
      <c r="N422" t="s">
        <v>81</v>
      </c>
      <c r="O422" t="s">
        <v>73</v>
      </c>
    </row>
    <row r="423" spans="1:15" ht="15">
      <c r="A423" t="s">
        <v>59</v>
      </c>
      <c r="B423" t="s">
        <v>46</v>
      </c>
      <c r="C423" t="s">
        <v>85</v>
      </c>
      <c r="D423">
        <v>1</v>
      </c>
      <c r="E423">
        <v>75.25</v>
      </c>
      <c r="F423">
        <v>-58.25</v>
      </c>
      <c r="G423">
        <v>0.77850015119443605</v>
      </c>
      <c r="H423">
        <v>0.99</v>
      </c>
      <c r="I423" t="s">
        <v>32</v>
      </c>
      <c r="J423" s="15" t="s">
        <v>61</v>
      </c>
      <c r="K423" s="15" t="s">
        <v>61</v>
      </c>
      <c r="L423">
        <v>2007</v>
      </c>
      <c r="M423">
        <v>2007</v>
      </c>
      <c r="N423" t="s">
        <v>81</v>
      </c>
      <c r="O423" t="s">
        <v>73</v>
      </c>
    </row>
    <row r="424" spans="1:15" ht="15">
      <c r="A424" t="s">
        <v>59</v>
      </c>
      <c r="B424" t="s">
        <v>46</v>
      </c>
      <c r="C424" t="s">
        <v>85</v>
      </c>
      <c r="D424">
        <v>0.44</v>
      </c>
      <c r="E424">
        <v>74.75</v>
      </c>
      <c r="F424">
        <v>-57.25</v>
      </c>
      <c r="G424">
        <v>0.77850015119443605</v>
      </c>
      <c r="H424">
        <v>0.99</v>
      </c>
      <c r="I424" t="s">
        <v>32</v>
      </c>
      <c r="J424" s="15" t="s">
        <v>61</v>
      </c>
      <c r="K424" s="15" t="s">
        <v>61</v>
      </c>
      <c r="L424">
        <v>2007</v>
      </c>
      <c r="M424">
        <v>2007</v>
      </c>
      <c r="N424" t="s">
        <v>81</v>
      </c>
      <c r="O424" t="s">
        <v>73</v>
      </c>
    </row>
    <row r="425" spans="1:15" ht="15">
      <c r="A425" t="s">
        <v>59</v>
      </c>
      <c r="B425" t="s">
        <v>46</v>
      </c>
      <c r="C425" t="s">
        <v>85</v>
      </c>
      <c r="D425">
        <v>1</v>
      </c>
      <c r="E425">
        <v>74.75</v>
      </c>
      <c r="F425">
        <v>-58.75</v>
      </c>
      <c r="G425">
        <v>0.77850015119443605</v>
      </c>
      <c r="H425">
        <v>0.99</v>
      </c>
      <c r="I425" t="s">
        <v>32</v>
      </c>
      <c r="J425" s="15" t="s">
        <v>61</v>
      </c>
      <c r="K425" s="15" t="s">
        <v>61</v>
      </c>
      <c r="L425">
        <v>2007</v>
      </c>
      <c r="M425">
        <v>2007</v>
      </c>
      <c r="N425" t="s">
        <v>81</v>
      </c>
      <c r="O425" t="s">
        <v>73</v>
      </c>
    </row>
    <row r="426" spans="1:15" ht="15">
      <c r="A426" t="s">
        <v>59</v>
      </c>
      <c r="B426" t="s">
        <v>46</v>
      </c>
      <c r="C426" t="s">
        <v>85</v>
      </c>
      <c r="D426">
        <v>1</v>
      </c>
      <c r="E426">
        <v>75.75</v>
      </c>
      <c r="F426">
        <v>-59.25</v>
      </c>
      <c r="G426">
        <v>0.77850015119443605</v>
      </c>
      <c r="H426">
        <v>0.99</v>
      </c>
      <c r="I426" t="s">
        <v>32</v>
      </c>
      <c r="J426" s="15" t="s">
        <v>61</v>
      </c>
      <c r="K426" s="15" t="s">
        <v>61</v>
      </c>
      <c r="L426">
        <v>2007</v>
      </c>
      <c r="M426">
        <v>2007</v>
      </c>
      <c r="N426" t="s">
        <v>81</v>
      </c>
      <c r="O426" t="s">
        <v>73</v>
      </c>
    </row>
    <row r="427" spans="1:15" ht="15">
      <c r="A427" t="s">
        <v>59</v>
      </c>
      <c r="B427" t="s">
        <v>46</v>
      </c>
      <c r="C427" t="s">
        <v>85</v>
      </c>
      <c r="D427">
        <v>1</v>
      </c>
      <c r="E427">
        <v>75.75</v>
      </c>
      <c r="F427">
        <v>-58.75</v>
      </c>
      <c r="G427">
        <v>0.77850015119443605</v>
      </c>
      <c r="H427">
        <v>0.99</v>
      </c>
      <c r="I427" t="s">
        <v>32</v>
      </c>
      <c r="J427" s="15" t="s">
        <v>61</v>
      </c>
      <c r="K427" s="15" t="s">
        <v>61</v>
      </c>
      <c r="L427">
        <v>2007</v>
      </c>
      <c r="M427">
        <v>2007</v>
      </c>
      <c r="N427" t="s">
        <v>81</v>
      </c>
      <c r="O427" t="s">
        <v>73</v>
      </c>
    </row>
    <row r="428" spans="1:15" ht="15">
      <c r="A428" t="s">
        <v>59</v>
      </c>
      <c r="B428" t="s">
        <v>46</v>
      </c>
      <c r="C428" t="s">
        <v>85</v>
      </c>
      <c r="D428">
        <v>1</v>
      </c>
      <c r="E428">
        <v>75.75</v>
      </c>
      <c r="F428">
        <v>-59.75</v>
      </c>
      <c r="G428">
        <v>0.77850015119443605</v>
      </c>
      <c r="H428">
        <v>0.99</v>
      </c>
      <c r="I428" t="s">
        <v>32</v>
      </c>
      <c r="J428" s="15" t="s">
        <v>61</v>
      </c>
      <c r="K428" s="15" t="s">
        <v>61</v>
      </c>
      <c r="L428">
        <v>2007</v>
      </c>
      <c r="M428">
        <v>2007</v>
      </c>
      <c r="N428" t="s">
        <v>81</v>
      </c>
      <c r="O428" t="s">
        <v>73</v>
      </c>
    </row>
    <row r="429" spans="1:15" ht="15">
      <c r="A429" t="s">
        <v>59</v>
      </c>
      <c r="B429" t="s">
        <v>46</v>
      </c>
      <c r="C429" t="s">
        <v>85</v>
      </c>
      <c r="D429">
        <v>0.04</v>
      </c>
      <c r="E429">
        <v>75.75</v>
      </c>
      <c r="F429">
        <v>-58.25</v>
      </c>
      <c r="G429">
        <v>0.77850015119443605</v>
      </c>
      <c r="H429">
        <v>0.99</v>
      </c>
      <c r="I429" t="s">
        <v>32</v>
      </c>
      <c r="J429" s="15" t="s">
        <v>61</v>
      </c>
      <c r="K429" s="15" t="s">
        <v>61</v>
      </c>
      <c r="L429">
        <v>2007</v>
      </c>
      <c r="M429">
        <v>2007</v>
      </c>
      <c r="N429" t="s">
        <v>81</v>
      </c>
      <c r="O429" t="s">
        <v>73</v>
      </c>
    </row>
    <row r="430" spans="1:15" ht="15">
      <c r="A430" t="s">
        <v>59</v>
      </c>
      <c r="B430" t="s">
        <v>46</v>
      </c>
      <c r="C430" t="s">
        <v>85</v>
      </c>
      <c r="D430">
        <v>1</v>
      </c>
      <c r="E430">
        <v>75.25</v>
      </c>
      <c r="F430">
        <v>-59.75</v>
      </c>
      <c r="G430">
        <v>0.77850015119443605</v>
      </c>
      <c r="H430">
        <v>0.99</v>
      </c>
      <c r="I430" t="s">
        <v>32</v>
      </c>
      <c r="J430" s="15" t="s">
        <v>61</v>
      </c>
      <c r="K430" s="15" t="s">
        <v>61</v>
      </c>
      <c r="L430">
        <v>2007</v>
      </c>
      <c r="M430">
        <v>2007</v>
      </c>
      <c r="N430" t="s">
        <v>81</v>
      </c>
      <c r="O430" t="s">
        <v>73</v>
      </c>
    </row>
    <row r="431" spans="1:15" ht="15">
      <c r="A431" t="s">
        <v>59</v>
      </c>
      <c r="B431" t="s">
        <v>46</v>
      </c>
      <c r="C431" t="s">
        <v>80</v>
      </c>
      <c r="D431">
        <v>1</v>
      </c>
      <c r="E431">
        <v>75.25</v>
      </c>
      <c r="F431">
        <v>-58.75</v>
      </c>
      <c r="G431">
        <v>0.3681701503483682</v>
      </c>
      <c r="H431">
        <v>0.86</v>
      </c>
      <c r="I431" t="s">
        <v>32</v>
      </c>
      <c r="J431" s="15" t="s">
        <v>61</v>
      </c>
      <c r="K431" s="15" t="s">
        <v>61</v>
      </c>
      <c r="L431">
        <v>2007</v>
      </c>
      <c r="M431">
        <v>2007</v>
      </c>
      <c r="N431" t="s">
        <v>81</v>
      </c>
      <c r="O431" t="s">
        <v>73</v>
      </c>
    </row>
    <row r="432" spans="1:15" ht="15">
      <c r="A432" t="s">
        <v>59</v>
      </c>
      <c r="B432" t="s">
        <v>46</v>
      </c>
      <c r="C432" t="s">
        <v>80</v>
      </c>
      <c r="D432">
        <v>1</v>
      </c>
      <c r="E432">
        <v>75.25</v>
      </c>
      <c r="F432">
        <v>-59.25</v>
      </c>
      <c r="G432">
        <v>0.3681701503483682</v>
      </c>
      <c r="H432">
        <v>0.86</v>
      </c>
      <c r="I432" t="s">
        <v>32</v>
      </c>
      <c r="J432" s="15" t="s">
        <v>61</v>
      </c>
      <c r="K432" s="15" t="s">
        <v>61</v>
      </c>
      <c r="L432">
        <v>2007</v>
      </c>
      <c r="M432">
        <v>2007</v>
      </c>
      <c r="N432" t="s">
        <v>81</v>
      </c>
      <c r="O432" t="s">
        <v>73</v>
      </c>
    </row>
    <row r="433" spans="1:15" ht="15">
      <c r="A433" t="s">
        <v>59</v>
      </c>
      <c r="B433" t="s">
        <v>46</v>
      </c>
      <c r="C433" t="s">
        <v>80</v>
      </c>
      <c r="D433">
        <v>1</v>
      </c>
      <c r="E433">
        <v>75.75</v>
      </c>
      <c r="F433">
        <v>-59.75</v>
      </c>
      <c r="G433">
        <v>0.3681701503483682</v>
      </c>
      <c r="H433">
        <v>0.86</v>
      </c>
      <c r="I433" t="s">
        <v>32</v>
      </c>
      <c r="J433" s="15" t="s">
        <v>61</v>
      </c>
      <c r="K433" s="15" t="s">
        <v>61</v>
      </c>
      <c r="L433">
        <v>2007</v>
      </c>
      <c r="M433">
        <v>2007</v>
      </c>
      <c r="N433" t="s">
        <v>81</v>
      </c>
      <c r="O433" t="s">
        <v>73</v>
      </c>
    </row>
    <row r="434" spans="1:15" ht="15">
      <c r="A434" t="s">
        <v>59</v>
      </c>
      <c r="B434" t="s">
        <v>46</v>
      </c>
      <c r="C434" t="s">
        <v>80</v>
      </c>
      <c r="D434">
        <v>1</v>
      </c>
      <c r="E434">
        <v>74.75</v>
      </c>
      <c r="F434">
        <v>-58.25</v>
      </c>
      <c r="G434">
        <v>0.3681701503483682</v>
      </c>
      <c r="H434">
        <v>0.86</v>
      </c>
      <c r="I434" t="s">
        <v>32</v>
      </c>
      <c r="J434" s="15" t="s">
        <v>61</v>
      </c>
      <c r="K434" s="15" t="s">
        <v>61</v>
      </c>
      <c r="L434">
        <v>2007</v>
      </c>
      <c r="M434">
        <v>2007</v>
      </c>
      <c r="N434" t="s">
        <v>81</v>
      </c>
      <c r="O434" t="s">
        <v>73</v>
      </c>
    </row>
    <row r="435" spans="1:15" ht="15">
      <c r="A435" t="s">
        <v>59</v>
      </c>
      <c r="B435" t="s">
        <v>46</v>
      </c>
      <c r="C435" t="s">
        <v>80</v>
      </c>
      <c r="D435">
        <v>0.76</v>
      </c>
      <c r="E435">
        <v>74.75</v>
      </c>
      <c r="F435">
        <v>-57.75</v>
      </c>
      <c r="G435">
        <v>0.3681701503483682</v>
      </c>
      <c r="H435">
        <v>0.86</v>
      </c>
      <c r="I435" t="s">
        <v>32</v>
      </c>
      <c r="J435" s="15" t="s">
        <v>61</v>
      </c>
      <c r="K435" s="15" t="s">
        <v>61</v>
      </c>
      <c r="L435">
        <v>2007</v>
      </c>
      <c r="M435">
        <v>2007</v>
      </c>
      <c r="N435" t="s">
        <v>81</v>
      </c>
      <c r="O435" t="s">
        <v>73</v>
      </c>
    </row>
    <row r="436" spans="1:15" ht="15">
      <c r="A436" t="s">
        <v>59</v>
      </c>
      <c r="B436" t="s">
        <v>46</v>
      </c>
      <c r="C436" t="s">
        <v>80</v>
      </c>
      <c r="D436">
        <v>1</v>
      </c>
      <c r="E436">
        <v>76.25</v>
      </c>
      <c r="F436">
        <v>-63.25</v>
      </c>
      <c r="G436">
        <v>0.3681701503483682</v>
      </c>
      <c r="H436">
        <v>0.86</v>
      </c>
      <c r="I436" t="s">
        <v>32</v>
      </c>
      <c r="J436" s="15" t="s">
        <v>61</v>
      </c>
      <c r="K436" s="15" t="s">
        <v>61</v>
      </c>
      <c r="L436">
        <v>2007</v>
      </c>
      <c r="M436">
        <v>2007</v>
      </c>
      <c r="N436" t="s">
        <v>81</v>
      </c>
      <c r="O436" t="s">
        <v>73</v>
      </c>
    </row>
    <row r="437" spans="1:15" ht="15">
      <c r="A437" t="s">
        <v>59</v>
      </c>
      <c r="B437" t="s">
        <v>46</v>
      </c>
      <c r="C437" t="s">
        <v>80</v>
      </c>
      <c r="D437">
        <v>1</v>
      </c>
      <c r="E437">
        <v>75.75</v>
      </c>
      <c r="F437">
        <v>-59.25</v>
      </c>
      <c r="G437">
        <v>0.3681701503483682</v>
      </c>
      <c r="H437">
        <v>0.86</v>
      </c>
      <c r="I437" t="s">
        <v>32</v>
      </c>
      <c r="J437" s="15" t="s">
        <v>61</v>
      </c>
      <c r="K437" s="15" t="s">
        <v>61</v>
      </c>
      <c r="L437">
        <v>2007</v>
      </c>
      <c r="M437">
        <v>2007</v>
      </c>
      <c r="N437" t="s">
        <v>81</v>
      </c>
      <c r="O437" t="s">
        <v>73</v>
      </c>
    </row>
    <row r="438" spans="1:15" ht="15">
      <c r="A438" t="s">
        <v>59</v>
      </c>
      <c r="B438" t="s">
        <v>46</v>
      </c>
      <c r="C438" t="s">
        <v>80</v>
      </c>
      <c r="D438">
        <v>1</v>
      </c>
      <c r="E438">
        <v>75.25</v>
      </c>
      <c r="F438">
        <v>-58.25</v>
      </c>
      <c r="G438">
        <v>0.3681701503483682</v>
      </c>
      <c r="H438">
        <v>0.86</v>
      </c>
      <c r="I438" t="s">
        <v>32</v>
      </c>
      <c r="J438" s="15" t="s">
        <v>61</v>
      </c>
      <c r="K438" s="15" t="s">
        <v>61</v>
      </c>
      <c r="L438">
        <v>2007</v>
      </c>
      <c r="M438">
        <v>2007</v>
      </c>
      <c r="N438" t="s">
        <v>81</v>
      </c>
      <c r="O438" t="s">
        <v>73</v>
      </c>
    </row>
    <row r="439" spans="1:15" ht="15">
      <c r="A439" t="s">
        <v>59</v>
      </c>
      <c r="B439" t="s">
        <v>46</v>
      </c>
      <c r="C439" t="s">
        <v>80</v>
      </c>
      <c r="D439">
        <v>1</v>
      </c>
      <c r="E439">
        <v>75.75</v>
      </c>
      <c r="F439">
        <v>-60.25</v>
      </c>
      <c r="G439">
        <v>0.3681701503483682</v>
      </c>
      <c r="H439">
        <v>0.86</v>
      </c>
      <c r="I439" t="s">
        <v>32</v>
      </c>
      <c r="J439" s="15" t="s">
        <v>61</v>
      </c>
      <c r="K439" s="15" t="s">
        <v>61</v>
      </c>
      <c r="L439">
        <v>2007</v>
      </c>
      <c r="M439">
        <v>2007</v>
      </c>
      <c r="N439" t="s">
        <v>81</v>
      </c>
      <c r="O439" t="s">
        <v>73</v>
      </c>
    </row>
    <row r="440" spans="1:15" ht="15">
      <c r="A440" t="s">
        <v>59</v>
      </c>
      <c r="B440" t="s">
        <v>46</v>
      </c>
      <c r="C440" t="s">
        <v>80</v>
      </c>
      <c r="D440">
        <v>1</v>
      </c>
      <c r="E440">
        <v>76.25</v>
      </c>
      <c r="F440">
        <v>-62.75</v>
      </c>
      <c r="G440">
        <v>0.3681701503483682</v>
      </c>
      <c r="H440">
        <v>0.86</v>
      </c>
      <c r="I440" t="s">
        <v>32</v>
      </c>
      <c r="J440" s="15" t="s">
        <v>61</v>
      </c>
      <c r="K440" s="15" t="s">
        <v>61</v>
      </c>
      <c r="L440">
        <v>2007</v>
      </c>
      <c r="M440">
        <v>2007</v>
      </c>
      <c r="N440" t="s">
        <v>81</v>
      </c>
      <c r="O440" t="s">
        <v>73</v>
      </c>
    </row>
    <row r="441" spans="1:15" ht="15">
      <c r="A441" t="s">
        <v>59</v>
      </c>
      <c r="B441" t="s">
        <v>46</v>
      </c>
      <c r="C441" t="s">
        <v>80</v>
      </c>
      <c r="D441">
        <v>0.44</v>
      </c>
      <c r="E441">
        <v>74.75</v>
      </c>
      <c r="F441">
        <v>-57.25</v>
      </c>
      <c r="G441">
        <v>0.3681701503483682</v>
      </c>
      <c r="H441">
        <v>0.86</v>
      </c>
      <c r="I441" t="s">
        <v>32</v>
      </c>
      <c r="J441" s="15" t="s">
        <v>61</v>
      </c>
      <c r="K441" s="15" t="s">
        <v>61</v>
      </c>
      <c r="L441">
        <v>2007</v>
      </c>
      <c r="M441">
        <v>2007</v>
      </c>
      <c r="N441" t="s">
        <v>81</v>
      </c>
      <c r="O441" t="s">
        <v>73</v>
      </c>
    </row>
    <row r="442" spans="1:15" ht="15">
      <c r="A442" t="s">
        <v>59</v>
      </c>
      <c r="B442" t="s">
        <v>46</v>
      </c>
      <c r="C442" t="s">
        <v>80</v>
      </c>
      <c r="D442">
        <v>1</v>
      </c>
      <c r="E442">
        <v>76.25</v>
      </c>
      <c r="F442">
        <v>-62.25</v>
      </c>
      <c r="G442">
        <v>0.3681701503483682</v>
      </c>
      <c r="H442">
        <v>0.86</v>
      </c>
      <c r="I442" t="s">
        <v>32</v>
      </c>
      <c r="J442" s="15" t="s">
        <v>61</v>
      </c>
      <c r="K442" s="15" t="s">
        <v>61</v>
      </c>
      <c r="L442">
        <v>2007</v>
      </c>
      <c r="M442">
        <v>2007</v>
      </c>
      <c r="N442" t="s">
        <v>81</v>
      </c>
      <c r="O442" t="s">
        <v>73</v>
      </c>
    </row>
    <row r="443" spans="1:15" ht="15">
      <c r="A443" t="s">
        <v>59</v>
      </c>
      <c r="B443" t="s">
        <v>46</v>
      </c>
      <c r="C443" t="s">
        <v>80</v>
      </c>
      <c r="D443">
        <v>1</v>
      </c>
      <c r="E443">
        <v>76.25</v>
      </c>
      <c r="F443">
        <v>-64.25</v>
      </c>
      <c r="G443">
        <v>0.3681701503483682</v>
      </c>
      <c r="H443">
        <v>0.86</v>
      </c>
      <c r="I443" t="s">
        <v>32</v>
      </c>
      <c r="J443" s="15" t="s">
        <v>61</v>
      </c>
      <c r="K443" s="15" t="s">
        <v>61</v>
      </c>
      <c r="L443">
        <v>2007</v>
      </c>
      <c r="M443">
        <v>2007</v>
      </c>
      <c r="N443" t="s">
        <v>81</v>
      </c>
      <c r="O443" t="s">
        <v>73</v>
      </c>
    </row>
    <row r="444" spans="1:15" ht="15">
      <c r="A444" t="s">
        <v>59</v>
      </c>
      <c r="B444" t="s">
        <v>46</v>
      </c>
      <c r="C444" t="s">
        <v>80</v>
      </c>
      <c r="D444">
        <v>1</v>
      </c>
      <c r="E444">
        <v>74.75</v>
      </c>
      <c r="F444">
        <v>-58.75</v>
      </c>
      <c r="G444">
        <v>0.3681701503483682</v>
      </c>
      <c r="H444">
        <v>0.86</v>
      </c>
      <c r="I444" t="s">
        <v>32</v>
      </c>
      <c r="J444" s="15" t="s">
        <v>61</v>
      </c>
      <c r="K444" s="15" t="s">
        <v>61</v>
      </c>
      <c r="L444">
        <v>2007</v>
      </c>
      <c r="M444">
        <v>2007</v>
      </c>
      <c r="N444" t="s">
        <v>81</v>
      </c>
      <c r="O444" t="s">
        <v>73</v>
      </c>
    </row>
    <row r="445" spans="1:15" ht="15">
      <c r="A445" t="s">
        <v>59</v>
      </c>
      <c r="B445" t="s">
        <v>46</v>
      </c>
      <c r="C445" t="s">
        <v>80</v>
      </c>
      <c r="D445">
        <v>1</v>
      </c>
      <c r="E445">
        <v>75.75</v>
      </c>
      <c r="F445">
        <v>-58.75</v>
      </c>
      <c r="G445">
        <v>0.3681701503483682</v>
      </c>
      <c r="H445">
        <v>0.86</v>
      </c>
      <c r="I445" t="s">
        <v>32</v>
      </c>
      <c r="J445" s="15" t="s">
        <v>61</v>
      </c>
      <c r="K445" s="15" t="s">
        <v>61</v>
      </c>
      <c r="L445">
        <v>2007</v>
      </c>
      <c r="M445">
        <v>2007</v>
      </c>
      <c r="N445" t="s">
        <v>81</v>
      </c>
      <c r="O445" t="s">
        <v>73</v>
      </c>
    </row>
    <row r="446" spans="1:15" ht="15">
      <c r="A446" t="s">
        <v>59</v>
      </c>
      <c r="B446" t="s">
        <v>46</v>
      </c>
      <c r="C446" t="s">
        <v>80</v>
      </c>
      <c r="D446">
        <v>1</v>
      </c>
      <c r="E446">
        <v>75.75</v>
      </c>
      <c r="F446">
        <v>-60.75</v>
      </c>
      <c r="G446">
        <v>0.3681701503483682</v>
      </c>
      <c r="H446">
        <v>0.86</v>
      </c>
      <c r="I446" t="s">
        <v>32</v>
      </c>
      <c r="J446" s="15" t="s">
        <v>61</v>
      </c>
      <c r="K446" s="15" t="s">
        <v>61</v>
      </c>
      <c r="L446">
        <v>2007</v>
      </c>
      <c r="M446">
        <v>2007</v>
      </c>
      <c r="N446" t="s">
        <v>81</v>
      </c>
      <c r="O446" t="s">
        <v>73</v>
      </c>
    </row>
    <row r="447" spans="1:15" ht="15">
      <c r="A447" t="s">
        <v>59</v>
      </c>
      <c r="B447" t="s">
        <v>46</v>
      </c>
      <c r="C447" t="s">
        <v>80</v>
      </c>
      <c r="D447">
        <v>1</v>
      </c>
      <c r="E447">
        <v>76.25</v>
      </c>
      <c r="F447">
        <v>-63.75</v>
      </c>
      <c r="G447">
        <v>0.3681701503483682</v>
      </c>
      <c r="H447">
        <v>0.86</v>
      </c>
      <c r="I447" t="s">
        <v>32</v>
      </c>
      <c r="J447" s="15" t="s">
        <v>61</v>
      </c>
      <c r="K447" s="15" t="s">
        <v>61</v>
      </c>
      <c r="L447">
        <v>2007</v>
      </c>
      <c r="M447">
        <v>2007</v>
      </c>
      <c r="N447" t="s">
        <v>81</v>
      </c>
      <c r="O447" t="s">
        <v>73</v>
      </c>
    </row>
    <row r="448" spans="1:15" ht="15">
      <c r="A448" t="s">
        <v>59</v>
      </c>
      <c r="B448" t="s">
        <v>46</v>
      </c>
      <c r="C448" t="s">
        <v>80</v>
      </c>
      <c r="D448">
        <v>0.88</v>
      </c>
      <c r="E448">
        <v>76.25</v>
      </c>
      <c r="F448">
        <v>-61.75</v>
      </c>
      <c r="G448">
        <v>0.3681701503483682</v>
      </c>
      <c r="H448">
        <v>0.86</v>
      </c>
      <c r="I448" t="s">
        <v>32</v>
      </c>
      <c r="J448" s="15" t="s">
        <v>61</v>
      </c>
      <c r="K448" s="15" t="s">
        <v>61</v>
      </c>
      <c r="L448">
        <v>2007</v>
      </c>
      <c r="M448">
        <v>2007</v>
      </c>
      <c r="N448" t="s">
        <v>81</v>
      </c>
      <c r="O448" t="s">
        <v>73</v>
      </c>
    </row>
    <row r="449" spans="1:15" ht="15">
      <c r="A449" t="s">
        <v>59</v>
      </c>
      <c r="B449" t="s">
        <v>46</v>
      </c>
      <c r="C449" t="s">
        <v>80</v>
      </c>
      <c r="D449">
        <v>1</v>
      </c>
      <c r="E449">
        <v>76.25</v>
      </c>
      <c r="F449">
        <v>-64.75</v>
      </c>
      <c r="G449">
        <v>0.3681701503483682</v>
      </c>
      <c r="H449">
        <v>0.86</v>
      </c>
      <c r="I449" t="s">
        <v>32</v>
      </c>
      <c r="J449" s="15" t="s">
        <v>61</v>
      </c>
      <c r="K449" s="15" t="s">
        <v>61</v>
      </c>
      <c r="L449">
        <v>2007</v>
      </c>
      <c r="M449">
        <v>2007</v>
      </c>
      <c r="N449" t="s">
        <v>81</v>
      </c>
      <c r="O449" t="s">
        <v>73</v>
      </c>
    </row>
    <row r="450" spans="1:15" ht="15">
      <c r="A450" t="s">
        <v>59</v>
      </c>
      <c r="B450" t="s">
        <v>46</v>
      </c>
      <c r="C450" t="s">
        <v>80</v>
      </c>
      <c r="D450">
        <v>0.36</v>
      </c>
      <c r="E450">
        <v>76.25</v>
      </c>
      <c r="F450">
        <v>-61.25</v>
      </c>
      <c r="G450">
        <v>0.3681701503483682</v>
      </c>
      <c r="H450">
        <v>0.86</v>
      </c>
      <c r="I450" t="s">
        <v>32</v>
      </c>
      <c r="J450" s="15" t="s">
        <v>61</v>
      </c>
      <c r="K450" s="15" t="s">
        <v>61</v>
      </c>
      <c r="L450">
        <v>2007</v>
      </c>
      <c r="M450">
        <v>2007</v>
      </c>
      <c r="N450" t="s">
        <v>81</v>
      </c>
      <c r="O450" t="s">
        <v>73</v>
      </c>
    </row>
    <row r="451" spans="1:15" ht="15">
      <c r="A451" t="s">
        <v>59</v>
      </c>
      <c r="B451" t="s">
        <v>46</v>
      </c>
      <c r="C451" t="s">
        <v>80</v>
      </c>
      <c r="D451">
        <v>1</v>
      </c>
      <c r="E451">
        <v>76.25</v>
      </c>
      <c r="F451">
        <v>-65.75</v>
      </c>
      <c r="G451">
        <v>0.3681701503483682</v>
      </c>
      <c r="H451">
        <v>0.86</v>
      </c>
      <c r="I451" t="s">
        <v>32</v>
      </c>
      <c r="J451" s="15" t="s">
        <v>61</v>
      </c>
      <c r="K451" s="15" t="s">
        <v>61</v>
      </c>
      <c r="L451">
        <v>2007</v>
      </c>
      <c r="M451">
        <v>2007</v>
      </c>
      <c r="N451" t="s">
        <v>81</v>
      </c>
      <c r="O451" t="s">
        <v>73</v>
      </c>
    </row>
    <row r="452" spans="1:15" ht="15">
      <c r="A452" t="s">
        <v>59</v>
      </c>
      <c r="B452" t="s">
        <v>46</v>
      </c>
      <c r="C452" t="s">
        <v>80</v>
      </c>
      <c r="D452">
        <v>0.98</v>
      </c>
      <c r="E452">
        <v>75.75</v>
      </c>
      <c r="F452">
        <v>-65.75</v>
      </c>
      <c r="G452">
        <v>0.3681701503483682</v>
      </c>
      <c r="H452">
        <v>0.86</v>
      </c>
      <c r="I452" t="s">
        <v>32</v>
      </c>
      <c r="J452" s="15" t="s">
        <v>61</v>
      </c>
      <c r="K452" s="15" t="s">
        <v>61</v>
      </c>
      <c r="L452">
        <v>2007</v>
      </c>
      <c r="M452">
        <v>2007</v>
      </c>
      <c r="N452" t="s">
        <v>81</v>
      </c>
      <c r="O452" t="s">
        <v>73</v>
      </c>
    </row>
    <row r="453" spans="1:15" ht="15">
      <c r="A453" t="s">
        <v>59</v>
      </c>
      <c r="B453" t="s">
        <v>46</v>
      </c>
      <c r="C453" t="s">
        <v>80</v>
      </c>
      <c r="D453">
        <v>1</v>
      </c>
      <c r="E453">
        <v>75.75</v>
      </c>
      <c r="F453">
        <v>-65.25</v>
      </c>
      <c r="G453">
        <v>0.3681701503483682</v>
      </c>
      <c r="H453">
        <v>0.86</v>
      </c>
      <c r="I453" t="s">
        <v>32</v>
      </c>
      <c r="J453" s="15" t="s">
        <v>61</v>
      </c>
      <c r="K453" s="15" t="s">
        <v>61</v>
      </c>
      <c r="L453">
        <v>2007</v>
      </c>
      <c r="M453">
        <v>2007</v>
      </c>
      <c r="N453" t="s">
        <v>81</v>
      </c>
      <c r="O453" t="s">
        <v>73</v>
      </c>
    </row>
    <row r="454" spans="1:15" ht="15">
      <c r="A454" t="s">
        <v>59</v>
      </c>
      <c r="B454" t="s">
        <v>46</v>
      </c>
      <c r="C454" t="s">
        <v>80</v>
      </c>
      <c r="D454">
        <v>1</v>
      </c>
      <c r="E454">
        <v>75.75</v>
      </c>
      <c r="F454">
        <v>-64.75</v>
      </c>
      <c r="G454">
        <v>0.3681701503483682</v>
      </c>
      <c r="H454">
        <v>0.86</v>
      </c>
      <c r="I454" t="s">
        <v>32</v>
      </c>
      <c r="J454" s="15" t="s">
        <v>61</v>
      </c>
      <c r="K454" s="15" t="s">
        <v>61</v>
      </c>
      <c r="L454">
        <v>2007</v>
      </c>
      <c r="M454">
        <v>2007</v>
      </c>
      <c r="N454" t="s">
        <v>81</v>
      </c>
      <c r="O454" t="s">
        <v>73</v>
      </c>
    </row>
    <row r="455" spans="1:15" ht="15">
      <c r="A455" t="s">
        <v>59</v>
      </c>
      <c r="B455" t="s">
        <v>46</v>
      </c>
      <c r="C455" t="s">
        <v>80</v>
      </c>
      <c r="D455">
        <v>0.99</v>
      </c>
      <c r="E455">
        <v>75.75</v>
      </c>
      <c r="F455">
        <v>-64.25</v>
      </c>
      <c r="G455">
        <v>0.3681701503483682</v>
      </c>
      <c r="H455">
        <v>0.86</v>
      </c>
      <c r="I455" t="s">
        <v>32</v>
      </c>
      <c r="J455" s="15" t="s">
        <v>61</v>
      </c>
      <c r="K455" s="15" t="s">
        <v>61</v>
      </c>
      <c r="L455">
        <v>2007</v>
      </c>
      <c r="M455">
        <v>2007</v>
      </c>
      <c r="N455" t="s">
        <v>81</v>
      </c>
      <c r="O455" t="s">
        <v>73</v>
      </c>
    </row>
    <row r="456" spans="1:15" ht="15">
      <c r="A456" t="s">
        <v>59</v>
      </c>
      <c r="B456" t="s">
        <v>46</v>
      </c>
      <c r="C456" t="s">
        <v>80</v>
      </c>
      <c r="D456">
        <v>1</v>
      </c>
      <c r="E456">
        <v>75.75</v>
      </c>
      <c r="F456">
        <v>-61.25</v>
      </c>
      <c r="G456">
        <v>0.3681701503483682</v>
      </c>
      <c r="H456">
        <v>0.86</v>
      </c>
      <c r="I456" t="s">
        <v>32</v>
      </c>
      <c r="J456" s="15" t="s">
        <v>61</v>
      </c>
      <c r="K456" s="15" t="s">
        <v>61</v>
      </c>
      <c r="L456">
        <v>2007</v>
      </c>
      <c r="M456">
        <v>2007</v>
      </c>
      <c r="N456" t="s">
        <v>81</v>
      </c>
      <c r="O456" t="s">
        <v>73</v>
      </c>
    </row>
    <row r="457" spans="1:15" ht="15">
      <c r="A457" t="s">
        <v>59</v>
      </c>
      <c r="B457" t="s">
        <v>46</v>
      </c>
      <c r="C457" t="s">
        <v>80</v>
      </c>
      <c r="D457">
        <v>1</v>
      </c>
      <c r="E457">
        <v>75.75</v>
      </c>
      <c r="F457">
        <v>-63.75</v>
      </c>
      <c r="G457">
        <v>0.3681701503483682</v>
      </c>
      <c r="H457">
        <v>0.86</v>
      </c>
      <c r="I457" t="s">
        <v>32</v>
      </c>
      <c r="J457" s="15" t="s">
        <v>61</v>
      </c>
      <c r="K457" s="15" t="s">
        <v>61</v>
      </c>
      <c r="L457">
        <v>2007</v>
      </c>
      <c r="M457">
        <v>2007</v>
      </c>
      <c r="N457" t="s">
        <v>81</v>
      </c>
      <c r="O457" t="s">
        <v>73</v>
      </c>
    </row>
    <row r="458" spans="1:15" ht="15">
      <c r="A458" t="s">
        <v>59</v>
      </c>
      <c r="B458" t="s">
        <v>46</v>
      </c>
      <c r="C458" t="s">
        <v>80</v>
      </c>
      <c r="D458">
        <v>1</v>
      </c>
      <c r="E458">
        <v>75.75</v>
      </c>
      <c r="F458">
        <v>-61.75</v>
      </c>
      <c r="G458">
        <v>0.3681701503483682</v>
      </c>
      <c r="H458">
        <v>0.86</v>
      </c>
      <c r="I458" t="s">
        <v>32</v>
      </c>
      <c r="J458" s="15" t="s">
        <v>61</v>
      </c>
      <c r="K458" s="15" t="s">
        <v>61</v>
      </c>
      <c r="L458">
        <v>2007</v>
      </c>
      <c r="M458">
        <v>2007</v>
      </c>
      <c r="N458" t="s">
        <v>81</v>
      </c>
      <c r="O458" t="s">
        <v>73</v>
      </c>
    </row>
    <row r="459" spans="1:15" ht="15">
      <c r="A459" t="s">
        <v>59</v>
      </c>
      <c r="B459" t="s">
        <v>46</v>
      </c>
      <c r="C459" t="s">
        <v>80</v>
      </c>
      <c r="D459">
        <v>0.6</v>
      </c>
      <c r="E459">
        <v>76.25</v>
      </c>
      <c r="F459">
        <v>-65.25</v>
      </c>
      <c r="G459">
        <v>0.3681701503483682</v>
      </c>
      <c r="H459">
        <v>0.86</v>
      </c>
      <c r="I459" t="s">
        <v>32</v>
      </c>
      <c r="J459" s="15" t="s">
        <v>61</v>
      </c>
      <c r="K459" s="15" t="s">
        <v>61</v>
      </c>
      <c r="L459">
        <v>2007</v>
      </c>
      <c r="M459">
        <v>2007</v>
      </c>
      <c r="N459" t="s">
        <v>81</v>
      </c>
      <c r="O459" t="s">
        <v>73</v>
      </c>
    </row>
    <row r="460" spans="1:15" ht="15">
      <c r="A460" t="s">
        <v>59</v>
      </c>
      <c r="B460" t="s">
        <v>46</v>
      </c>
      <c r="C460" t="s">
        <v>80</v>
      </c>
      <c r="D460">
        <v>0.95</v>
      </c>
      <c r="E460">
        <v>75.75</v>
      </c>
      <c r="F460">
        <v>-62.25</v>
      </c>
      <c r="G460">
        <v>0.3681701503483682</v>
      </c>
      <c r="H460">
        <v>0.86</v>
      </c>
      <c r="I460" t="s">
        <v>32</v>
      </c>
      <c r="J460" s="15" t="s">
        <v>61</v>
      </c>
      <c r="K460" s="15" t="s">
        <v>61</v>
      </c>
      <c r="L460">
        <v>2007</v>
      </c>
      <c r="M460">
        <v>2007</v>
      </c>
      <c r="N460" t="s">
        <v>81</v>
      </c>
      <c r="O460" t="s">
        <v>73</v>
      </c>
    </row>
    <row r="461" spans="1:15" ht="15">
      <c r="A461" t="s">
        <v>59</v>
      </c>
      <c r="B461" t="s">
        <v>46</v>
      </c>
      <c r="C461" t="s">
        <v>80</v>
      </c>
      <c r="D461">
        <v>1</v>
      </c>
      <c r="E461">
        <v>76.25</v>
      </c>
      <c r="F461">
        <v>-60.75</v>
      </c>
      <c r="G461">
        <v>0.3681701503483682</v>
      </c>
      <c r="H461">
        <v>0.86</v>
      </c>
      <c r="I461" t="s">
        <v>32</v>
      </c>
      <c r="J461" s="15" t="s">
        <v>61</v>
      </c>
      <c r="K461" s="15" t="s">
        <v>61</v>
      </c>
      <c r="L461">
        <v>2007</v>
      </c>
      <c r="M461">
        <v>2007</v>
      </c>
      <c r="N461" t="s">
        <v>81</v>
      </c>
      <c r="O461" t="s">
        <v>73</v>
      </c>
    </row>
    <row r="462" spans="1:15" ht="15">
      <c r="A462" t="s">
        <v>59</v>
      </c>
      <c r="B462" t="s">
        <v>46</v>
      </c>
      <c r="C462" t="s">
        <v>80</v>
      </c>
      <c r="D462">
        <v>0.04</v>
      </c>
      <c r="E462">
        <v>75.75</v>
      </c>
      <c r="F462">
        <v>-58.25</v>
      </c>
      <c r="G462">
        <v>0.3681701503483682</v>
      </c>
      <c r="H462">
        <v>0.86</v>
      </c>
      <c r="I462" t="s">
        <v>32</v>
      </c>
      <c r="J462" s="15" t="s">
        <v>61</v>
      </c>
      <c r="K462" s="15" t="s">
        <v>61</v>
      </c>
      <c r="L462">
        <v>2007</v>
      </c>
      <c r="M462">
        <v>2007</v>
      </c>
      <c r="N462" t="s">
        <v>81</v>
      </c>
      <c r="O462" t="s">
        <v>73</v>
      </c>
    </row>
    <row r="463" spans="1:15" ht="15">
      <c r="A463" t="s">
        <v>59</v>
      </c>
      <c r="B463" t="s">
        <v>46</v>
      </c>
      <c r="C463" t="s">
        <v>80</v>
      </c>
      <c r="D463">
        <v>1</v>
      </c>
      <c r="E463">
        <v>75.25</v>
      </c>
      <c r="F463">
        <v>-59.75</v>
      </c>
      <c r="G463">
        <v>0.3681701503483682</v>
      </c>
      <c r="H463">
        <v>0.86</v>
      </c>
      <c r="I463" t="s">
        <v>32</v>
      </c>
      <c r="J463" s="15" t="s">
        <v>61</v>
      </c>
      <c r="K463" s="15" t="s">
        <v>61</v>
      </c>
      <c r="L463">
        <v>2007</v>
      </c>
      <c r="M463">
        <v>2007</v>
      </c>
      <c r="N463" t="s">
        <v>81</v>
      </c>
      <c r="O463" t="s">
        <v>73</v>
      </c>
    </row>
    <row r="464" spans="1:15" ht="15">
      <c r="A464" t="s">
        <v>59</v>
      </c>
      <c r="B464" t="s">
        <v>46</v>
      </c>
      <c r="C464" t="s">
        <v>72</v>
      </c>
      <c r="D464">
        <v>1</v>
      </c>
      <c r="E464">
        <v>77.25</v>
      </c>
      <c r="F464">
        <v>-66.75</v>
      </c>
      <c r="G464">
        <v>0</v>
      </c>
      <c r="H464">
        <v>0</v>
      </c>
      <c r="I464" t="s">
        <v>32</v>
      </c>
      <c r="J464" s="15" t="s">
        <v>61</v>
      </c>
      <c r="K464" s="15" t="s">
        <v>61</v>
      </c>
      <c r="L464">
        <v>2007</v>
      </c>
      <c r="M464">
        <v>2007</v>
      </c>
      <c r="N464" t="s">
        <v>74</v>
      </c>
      <c r="O464" t="s">
        <v>73</v>
      </c>
    </row>
    <row r="465" spans="1:15" ht="15">
      <c r="A465" t="s">
        <v>59</v>
      </c>
      <c r="B465" t="s">
        <v>46</v>
      </c>
      <c r="C465" t="s">
        <v>72</v>
      </c>
      <c r="D465">
        <v>0</v>
      </c>
      <c r="E465">
        <v>77.25</v>
      </c>
      <c r="F465">
        <v>-66.25</v>
      </c>
      <c r="G465">
        <v>0</v>
      </c>
      <c r="H465">
        <v>0</v>
      </c>
      <c r="I465" t="s">
        <v>32</v>
      </c>
      <c r="J465" s="15" t="s">
        <v>61</v>
      </c>
      <c r="K465" s="15" t="s">
        <v>61</v>
      </c>
      <c r="L465">
        <v>2007</v>
      </c>
      <c r="M465">
        <v>2007</v>
      </c>
      <c r="N465" t="s">
        <v>74</v>
      </c>
      <c r="O465" t="s">
        <v>73</v>
      </c>
    </row>
    <row r="466" spans="1:15" ht="15">
      <c r="A466" t="s">
        <v>59</v>
      </c>
      <c r="B466" t="s">
        <v>46</v>
      </c>
      <c r="C466" t="s">
        <v>76</v>
      </c>
      <c r="D466">
        <v>1</v>
      </c>
      <c r="E466">
        <v>77.75</v>
      </c>
      <c r="F466">
        <v>-68.75</v>
      </c>
      <c r="G466">
        <v>0.12941176470588237</v>
      </c>
      <c r="H466">
        <v>1.01</v>
      </c>
      <c r="I466" t="s">
        <v>32</v>
      </c>
      <c r="J466" s="15" t="s">
        <v>61</v>
      </c>
      <c r="K466" s="15" t="s">
        <v>61</v>
      </c>
      <c r="L466">
        <v>2007</v>
      </c>
      <c r="M466">
        <v>2007</v>
      </c>
      <c r="N466" t="s">
        <v>74</v>
      </c>
      <c r="O466" t="s">
        <v>73</v>
      </c>
    </row>
    <row r="467" spans="1:15" ht="15">
      <c r="A467" t="s">
        <v>59</v>
      </c>
      <c r="B467" t="s">
        <v>46</v>
      </c>
      <c r="C467" t="s">
        <v>76</v>
      </c>
      <c r="D467">
        <v>1</v>
      </c>
      <c r="E467">
        <v>77.75</v>
      </c>
      <c r="F467">
        <v>-68.25</v>
      </c>
      <c r="G467">
        <v>0.12941176470588237</v>
      </c>
      <c r="H467">
        <v>1.01</v>
      </c>
      <c r="I467" t="s">
        <v>32</v>
      </c>
      <c r="J467" s="15" t="s">
        <v>61</v>
      </c>
      <c r="K467" s="15" t="s">
        <v>61</v>
      </c>
      <c r="L467">
        <v>2007</v>
      </c>
      <c r="M467">
        <v>2007</v>
      </c>
      <c r="N467" t="s">
        <v>74</v>
      </c>
      <c r="O467" t="s">
        <v>73</v>
      </c>
    </row>
    <row r="468" spans="1:15" ht="15">
      <c r="A468" t="s">
        <v>59</v>
      </c>
      <c r="B468" t="s">
        <v>46</v>
      </c>
      <c r="C468" t="s">
        <v>77</v>
      </c>
      <c r="D468">
        <v>1</v>
      </c>
      <c r="E468">
        <v>77.75</v>
      </c>
      <c r="F468">
        <v>-66.75</v>
      </c>
      <c r="G468">
        <v>4.7584573748308525</v>
      </c>
      <c r="H468">
        <v>0.27</v>
      </c>
      <c r="I468" t="s">
        <v>32</v>
      </c>
      <c r="J468" s="15" t="s">
        <v>61</v>
      </c>
      <c r="K468" s="15" t="s">
        <v>61</v>
      </c>
      <c r="L468">
        <v>2007</v>
      </c>
      <c r="M468">
        <v>2007</v>
      </c>
      <c r="N468" t="s">
        <v>74</v>
      </c>
      <c r="O468" t="s">
        <v>73</v>
      </c>
    </row>
    <row r="469" spans="1:15" ht="15">
      <c r="A469" t="s">
        <v>59</v>
      </c>
      <c r="B469" t="s">
        <v>46</v>
      </c>
      <c r="C469" t="s">
        <v>77</v>
      </c>
      <c r="D469">
        <v>0.99</v>
      </c>
      <c r="E469">
        <v>77.25</v>
      </c>
      <c r="F469">
        <v>-68.75</v>
      </c>
      <c r="G469">
        <v>4.7584573748308525</v>
      </c>
      <c r="H469">
        <v>0.27</v>
      </c>
      <c r="I469" t="s">
        <v>32</v>
      </c>
      <c r="J469" s="15" t="s">
        <v>61</v>
      </c>
      <c r="K469" s="15" t="s">
        <v>61</v>
      </c>
      <c r="L469">
        <v>2007</v>
      </c>
      <c r="M469">
        <v>2007</v>
      </c>
      <c r="N469" t="s">
        <v>74</v>
      </c>
      <c r="O469" t="s">
        <v>73</v>
      </c>
    </row>
    <row r="470" spans="1:15" ht="15">
      <c r="A470" t="s">
        <v>59</v>
      </c>
      <c r="B470" t="s">
        <v>46</v>
      </c>
      <c r="C470" t="s">
        <v>77</v>
      </c>
      <c r="D470">
        <v>1</v>
      </c>
      <c r="E470">
        <v>77.25</v>
      </c>
      <c r="F470">
        <v>-68.25</v>
      </c>
      <c r="G470">
        <v>4.7584573748308525</v>
      </c>
      <c r="H470">
        <v>0.27</v>
      </c>
      <c r="I470" t="s">
        <v>32</v>
      </c>
      <c r="J470" s="15" t="s">
        <v>61</v>
      </c>
      <c r="K470" s="15" t="s">
        <v>61</v>
      </c>
      <c r="L470">
        <v>2007</v>
      </c>
      <c r="M470">
        <v>2007</v>
      </c>
      <c r="N470" t="s">
        <v>74</v>
      </c>
      <c r="O470" t="s">
        <v>73</v>
      </c>
    </row>
    <row r="471" spans="1:15" ht="15">
      <c r="A471" t="s">
        <v>59</v>
      </c>
      <c r="B471" t="s">
        <v>46</v>
      </c>
      <c r="C471" t="s">
        <v>77</v>
      </c>
      <c r="D471">
        <v>1</v>
      </c>
      <c r="E471">
        <v>77.25</v>
      </c>
      <c r="F471">
        <v>-67.25</v>
      </c>
      <c r="G471">
        <v>4.7584573748308525</v>
      </c>
      <c r="H471">
        <v>0.27</v>
      </c>
      <c r="I471" t="s">
        <v>32</v>
      </c>
      <c r="J471" s="15" t="s">
        <v>61</v>
      </c>
      <c r="K471" s="15" t="s">
        <v>61</v>
      </c>
      <c r="L471">
        <v>2007</v>
      </c>
      <c r="M471">
        <v>2007</v>
      </c>
      <c r="N471" t="s">
        <v>74</v>
      </c>
      <c r="O471" t="s">
        <v>73</v>
      </c>
    </row>
    <row r="472" spans="1:15" ht="15">
      <c r="A472" t="s">
        <v>59</v>
      </c>
      <c r="B472" t="s">
        <v>46</v>
      </c>
      <c r="C472" t="s">
        <v>77</v>
      </c>
      <c r="D472">
        <v>1</v>
      </c>
      <c r="E472">
        <v>77.25</v>
      </c>
      <c r="F472">
        <v>-67.75</v>
      </c>
      <c r="G472">
        <v>4.7584573748308525</v>
      </c>
      <c r="H472">
        <v>0.27</v>
      </c>
      <c r="I472" t="s">
        <v>32</v>
      </c>
      <c r="J472" s="15" t="s">
        <v>61</v>
      </c>
      <c r="K472" s="15" t="s">
        <v>61</v>
      </c>
      <c r="L472">
        <v>2007</v>
      </c>
      <c r="M472">
        <v>2007</v>
      </c>
      <c r="N472" t="s">
        <v>74</v>
      </c>
      <c r="O472" t="s">
        <v>73</v>
      </c>
    </row>
    <row r="473" spans="1:15" ht="15">
      <c r="A473" t="s">
        <v>59</v>
      </c>
      <c r="B473" t="s">
        <v>46</v>
      </c>
      <c r="C473" t="s">
        <v>77</v>
      </c>
      <c r="D473">
        <v>1</v>
      </c>
      <c r="E473">
        <v>77.25</v>
      </c>
      <c r="F473">
        <v>-66.75</v>
      </c>
      <c r="G473">
        <v>4.7584573748308525</v>
      </c>
      <c r="H473">
        <v>0.27</v>
      </c>
      <c r="I473" t="s">
        <v>32</v>
      </c>
      <c r="J473" s="15" t="s">
        <v>61</v>
      </c>
      <c r="K473" s="15" t="s">
        <v>61</v>
      </c>
      <c r="L473">
        <v>2007</v>
      </c>
      <c r="M473">
        <v>2007</v>
      </c>
      <c r="N473" t="s">
        <v>74</v>
      </c>
      <c r="O473" t="s">
        <v>73</v>
      </c>
    </row>
    <row r="474" spans="1:15" ht="15">
      <c r="A474" t="s">
        <v>59</v>
      </c>
      <c r="B474" t="s">
        <v>46</v>
      </c>
      <c r="C474" t="s">
        <v>77</v>
      </c>
      <c r="D474">
        <v>1</v>
      </c>
      <c r="E474">
        <v>77.75</v>
      </c>
      <c r="F474">
        <v>-67.25</v>
      </c>
      <c r="G474">
        <v>4.7584573748308525</v>
      </c>
      <c r="H474">
        <v>0.27</v>
      </c>
      <c r="I474" t="s">
        <v>32</v>
      </c>
      <c r="J474" s="15" t="s">
        <v>61</v>
      </c>
      <c r="K474" s="15" t="s">
        <v>61</v>
      </c>
      <c r="L474">
        <v>2007</v>
      </c>
      <c r="M474">
        <v>2007</v>
      </c>
      <c r="N474" t="s">
        <v>74</v>
      </c>
      <c r="O474" t="s">
        <v>73</v>
      </c>
    </row>
    <row r="475" spans="1:15" ht="15">
      <c r="A475" t="s">
        <v>59</v>
      </c>
      <c r="B475" t="s">
        <v>46</v>
      </c>
      <c r="C475" t="s">
        <v>77</v>
      </c>
      <c r="D475">
        <v>0.24</v>
      </c>
      <c r="E475">
        <v>77.75</v>
      </c>
      <c r="F475">
        <v>-66.25</v>
      </c>
      <c r="G475">
        <v>4.7584573748308525</v>
      </c>
      <c r="H475">
        <v>0.27</v>
      </c>
      <c r="I475" t="s">
        <v>32</v>
      </c>
      <c r="J475" s="15" t="s">
        <v>61</v>
      </c>
      <c r="K475" s="15" t="s">
        <v>61</v>
      </c>
      <c r="L475">
        <v>2007</v>
      </c>
      <c r="M475">
        <v>2007</v>
      </c>
      <c r="N475" t="s">
        <v>74</v>
      </c>
      <c r="O475" t="s">
        <v>73</v>
      </c>
    </row>
    <row r="476" spans="1:15" ht="15">
      <c r="A476" t="s">
        <v>59</v>
      </c>
      <c r="B476" t="s">
        <v>46</v>
      </c>
      <c r="C476" t="s">
        <v>77</v>
      </c>
      <c r="D476">
        <v>0</v>
      </c>
      <c r="E476">
        <v>77.25</v>
      </c>
      <c r="F476">
        <v>-66.25</v>
      </c>
      <c r="G476">
        <v>4.7584573748308525</v>
      </c>
      <c r="H476">
        <v>0.27</v>
      </c>
      <c r="I476" t="s">
        <v>32</v>
      </c>
      <c r="J476" s="15" t="s">
        <v>61</v>
      </c>
      <c r="K476" s="15" t="s">
        <v>61</v>
      </c>
      <c r="L476">
        <v>2007</v>
      </c>
      <c r="M476">
        <v>2007</v>
      </c>
      <c r="N476" t="s">
        <v>74</v>
      </c>
      <c r="O476" t="s">
        <v>73</v>
      </c>
    </row>
    <row r="477" spans="1:15" ht="15">
      <c r="A477" t="s">
        <v>59</v>
      </c>
      <c r="B477" t="s">
        <v>46</v>
      </c>
      <c r="C477" t="s">
        <v>77</v>
      </c>
      <c r="D477">
        <v>0.98</v>
      </c>
      <c r="E477">
        <v>77.25</v>
      </c>
      <c r="F477">
        <v>-69.25</v>
      </c>
      <c r="G477">
        <v>4.7584573748308525</v>
      </c>
      <c r="H477">
        <v>0.27</v>
      </c>
      <c r="I477" t="s">
        <v>32</v>
      </c>
      <c r="J477" s="15" t="s">
        <v>61</v>
      </c>
      <c r="K477" s="15" t="s">
        <v>61</v>
      </c>
      <c r="L477">
        <v>2007</v>
      </c>
      <c r="M477">
        <v>2007</v>
      </c>
      <c r="N477" t="s">
        <v>74</v>
      </c>
      <c r="O477" t="s">
        <v>73</v>
      </c>
    </row>
    <row r="478" spans="1:15" ht="15">
      <c r="A478" t="s">
        <v>59</v>
      </c>
      <c r="B478" t="s">
        <v>46</v>
      </c>
      <c r="C478" t="s">
        <v>77</v>
      </c>
      <c r="D478">
        <v>1</v>
      </c>
      <c r="E478">
        <v>77.75</v>
      </c>
      <c r="F478">
        <v>-67.75</v>
      </c>
      <c r="G478">
        <v>4.7584573748308525</v>
      </c>
      <c r="H478">
        <v>0.27</v>
      </c>
      <c r="I478" t="s">
        <v>32</v>
      </c>
      <c r="J478" s="15" t="s">
        <v>61</v>
      </c>
      <c r="K478" s="15" t="s">
        <v>61</v>
      </c>
      <c r="L478">
        <v>2007</v>
      </c>
      <c r="M478">
        <v>2007</v>
      </c>
      <c r="N478" t="s">
        <v>74</v>
      </c>
      <c r="O478" t="s">
        <v>73</v>
      </c>
    </row>
    <row r="479" spans="1:15" ht="15">
      <c r="A479" t="s">
        <v>59</v>
      </c>
      <c r="B479" t="s">
        <v>46</v>
      </c>
      <c r="C479" t="s">
        <v>78</v>
      </c>
      <c r="D479">
        <v>1</v>
      </c>
      <c r="E479">
        <v>77.25</v>
      </c>
      <c r="F479">
        <v>-69.75</v>
      </c>
      <c r="G479">
        <v>1.443355119825708</v>
      </c>
      <c r="H479">
        <v>0.51</v>
      </c>
      <c r="I479" t="s">
        <v>32</v>
      </c>
      <c r="J479" s="15" t="s">
        <v>61</v>
      </c>
      <c r="K479" s="15" t="s">
        <v>61</v>
      </c>
      <c r="L479">
        <v>2007</v>
      </c>
      <c r="M479">
        <v>2007</v>
      </c>
      <c r="N479" t="s">
        <v>74</v>
      </c>
      <c r="O479" t="s">
        <v>73</v>
      </c>
    </row>
    <row r="480" spans="1:15" ht="15">
      <c r="A480" t="s">
        <v>59</v>
      </c>
      <c r="B480" t="s">
        <v>46</v>
      </c>
      <c r="C480" t="s">
        <v>78</v>
      </c>
      <c r="D480">
        <v>1</v>
      </c>
      <c r="E480">
        <v>77.25</v>
      </c>
      <c r="F480">
        <v>-70.25</v>
      </c>
      <c r="G480">
        <v>1.443355119825708</v>
      </c>
      <c r="H480">
        <v>0.51</v>
      </c>
      <c r="I480" t="s">
        <v>32</v>
      </c>
      <c r="J480" s="15" t="s">
        <v>61</v>
      </c>
      <c r="K480" s="15" t="s">
        <v>61</v>
      </c>
      <c r="L480">
        <v>2007</v>
      </c>
      <c r="M480">
        <v>2007</v>
      </c>
      <c r="N480" t="s">
        <v>74</v>
      </c>
      <c r="O480" t="s">
        <v>73</v>
      </c>
    </row>
    <row r="481" spans="1:15" ht="15">
      <c r="A481" t="s">
        <v>59</v>
      </c>
      <c r="B481" t="s">
        <v>46</v>
      </c>
      <c r="C481" t="s">
        <v>78</v>
      </c>
      <c r="D481">
        <v>0.98</v>
      </c>
      <c r="E481">
        <v>77.25</v>
      </c>
      <c r="F481">
        <v>-69.25</v>
      </c>
      <c r="G481">
        <v>1.443355119825708</v>
      </c>
      <c r="H481">
        <v>0.51</v>
      </c>
      <c r="I481" t="s">
        <v>32</v>
      </c>
      <c r="J481" s="15" t="s">
        <v>61</v>
      </c>
      <c r="K481" s="15" t="s">
        <v>61</v>
      </c>
      <c r="L481">
        <v>2007</v>
      </c>
      <c r="M481">
        <v>2007</v>
      </c>
      <c r="N481" t="s">
        <v>74</v>
      </c>
      <c r="O481" t="s">
        <v>73</v>
      </c>
    </row>
    <row r="482" spans="1:15" ht="15">
      <c r="A482" t="s">
        <v>59</v>
      </c>
      <c r="B482" t="s">
        <v>46</v>
      </c>
      <c r="C482" t="s">
        <v>78</v>
      </c>
      <c r="D482">
        <v>0.99</v>
      </c>
      <c r="E482">
        <v>77.25</v>
      </c>
      <c r="F482">
        <v>-70.75</v>
      </c>
      <c r="G482">
        <v>1.443355119825708</v>
      </c>
      <c r="H482">
        <v>0.51</v>
      </c>
      <c r="I482" t="s">
        <v>32</v>
      </c>
      <c r="J482" s="15" t="s">
        <v>61</v>
      </c>
      <c r="K482" s="15" t="s">
        <v>61</v>
      </c>
      <c r="L482">
        <v>2007</v>
      </c>
      <c r="M482">
        <v>2007</v>
      </c>
      <c r="N482" t="s">
        <v>74</v>
      </c>
      <c r="O482" t="s">
        <v>73</v>
      </c>
    </row>
    <row r="483" spans="1:15" ht="15">
      <c r="A483" t="s">
        <v>59</v>
      </c>
      <c r="B483" t="s">
        <v>46</v>
      </c>
      <c r="C483" t="s">
        <v>75</v>
      </c>
      <c r="D483">
        <v>0.98</v>
      </c>
      <c r="E483">
        <v>77.25</v>
      </c>
      <c r="F483">
        <v>-69.25</v>
      </c>
      <c r="G483">
        <v>3.286724273369992</v>
      </c>
      <c r="H483">
        <v>0.25</v>
      </c>
      <c r="I483" t="s">
        <v>32</v>
      </c>
      <c r="J483" s="15" t="s">
        <v>61</v>
      </c>
      <c r="K483" s="15" t="s">
        <v>61</v>
      </c>
      <c r="L483">
        <v>2007</v>
      </c>
      <c r="M483">
        <v>2007</v>
      </c>
      <c r="N483" t="s">
        <v>74</v>
      </c>
      <c r="O483" t="s">
        <v>73</v>
      </c>
    </row>
    <row r="484" spans="1:15" ht="15">
      <c r="A484" t="s">
        <v>59</v>
      </c>
      <c r="B484" t="s">
        <v>46</v>
      </c>
      <c r="C484" t="s">
        <v>75</v>
      </c>
      <c r="D484">
        <v>1</v>
      </c>
      <c r="E484">
        <v>77.25</v>
      </c>
      <c r="F484">
        <v>-69.75</v>
      </c>
      <c r="G484">
        <v>3.286724273369992</v>
      </c>
      <c r="H484">
        <v>0.25</v>
      </c>
      <c r="I484" t="s">
        <v>32</v>
      </c>
      <c r="J484" s="15" t="s">
        <v>61</v>
      </c>
      <c r="K484" s="15" t="s">
        <v>61</v>
      </c>
      <c r="L484">
        <v>2007</v>
      </c>
      <c r="M484">
        <v>2007</v>
      </c>
      <c r="N484" t="s">
        <v>74</v>
      </c>
      <c r="O484" t="s">
        <v>73</v>
      </c>
    </row>
    <row r="485" spans="1:15" ht="15">
      <c r="A485" t="s">
        <v>59</v>
      </c>
      <c r="B485" t="s">
        <v>46</v>
      </c>
      <c r="C485" t="s">
        <v>75</v>
      </c>
      <c r="D485">
        <v>1</v>
      </c>
      <c r="E485">
        <v>77.75</v>
      </c>
      <c r="F485">
        <v>-66.75</v>
      </c>
      <c r="G485">
        <v>3.286724273369992</v>
      </c>
      <c r="H485">
        <v>0.25</v>
      </c>
      <c r="I485" t="s">
        <v>32</v>
      </c>
      <c r="J485" s="15" t="s">
        <v>61</v>
      </c>
      <c r="K485" s="15" t="s">
        <v>61</v>
      </c>
      <c r="L485">
        <v>2007</v>
      </c>
      <c r="M485">
        <v>2007</v>
      </c>
      <c r="N485" t="s">
        <v>74</v>
      </c>
      <c r="O485" t="s">
        <v>73</v>
      </c>
    </row>
    <row r="486" spans="1:15" ht="15">
      <c r="A486" t="s">
        <v>59</v>
      </c>
      <c r="B486" t="s">
        <v>46</v>
      </c>
      <c r="C486" t="s">
        <v>75</v>
      </c>
      <c r="D486">
        <v>1</v>
      </c>
      <c r="E486">
        <v>77.25</v>
      </c>
      <c r="F486">
        <v>-70.25</v>
      </c>
      <c r="G486">
        <v>3.286724273369992</v>
      </c>
      <c r="H486">
        <v>0.25</v>
      </c>
      <c r="I486" t="s">
        <v>32</v>
      </c>
      <c r="J486" s="15" t="s">
        <v>61</v>
      </c>
      <c r="K486" s="15" t="s">
        <v>61</v>
      </c>
      <c r="L486">
        <v>2007</v>
      </c>
      <c r="M486">
        <v>2007</v>
      </c>
      <c r="N486" t="s">
        <v>74</v>
      </c>
      <c r="O486" t="s">
        <v>73</v>
      </c>
    </row>
    <row r="487" spans="1:15" ht="15">
      <c r="A487" t="s">
        <v>59</v>
      </c>
      <c r="B487" t="s">
        <v>46</v>
      </c>
      <c r="C487" t="s">
        <v>75</v>
      </c>
      <c r="D487">
        <v>0.99</v>
      </c>
      <c r="E487">
        <v>77.25</v>
      </c>
      <c r="F487">
        <v>-70.75</v>
      </c>
      <c r="G487">
        <v>3.286724273369992</v>
      </c>
      <c r="H487">
        <v>0.25</v>
      </c>
      <c r="I487" t="s">
        <v>32</v>
      </c>
      <c r="J487" s="15" t="s">
        <v>61</v>
      </c>
      <c r="K487" s="15" t="s">
        <v>61</v>
      </c>
      <c r="L487">
        <v>2007</v>
      </c>
      <c r="M487">
        <v>2007</v>
      </c>
      <c r="N487" t="s">
        <v>74</v>
      </c>
      <c r="O487" t="s">
        <v>73</v>
      </c>
    </row>
    <row r="488" spans="1:15" ht="15">
      <c r="A488" t="s">
        <v>59</v>
      </c>
      <c r="B488" t="s">
        <v>46</v>
      </c>
      <c r="C488" t="s">
        <v>75</v>
      </c>
      <c r="D488">
        <v>0.99</v>
      </c>
      <c r="E488">
        <v>77.25</v>
      </c>
      <c r="F488">
        <v>-68.75</v>
      </c>
      <c r="G488">
        <v>3.286724273369992</v>
      </c>
      <c r="H488">
        <v>0.25</v>
      </c>
      <c r="I488" t="s">
        <v>32</v>
      </c>
      <c r="J488" s="15" t="s">
        <v>61</v>
      </c>
      <c r="K488" s="15" t="s">
        <v>61</v>
      </c>
      <c r="L488">
        <v>2007</v>
      </c>
      <c r="M488">
        <v>2007</v>
      </c>
      <c r="N488" t="s">
        <v>74</v>
      </c>
      <c r="O488" t="s">
        <v>73</v>
      </c>
    </row>
    <row r="489" spans="1:15" ht="15">
      <c r="A489" t="s">
        <v>59</v>
      </c>
      <c r="B489" t="s">
        <v>46</v>
      </c>
      <c r="C489" t="s">
        <v>75</v>
      </c>
      <c r="D489">
        <v>1</v>
      </c>
      <c r="E489">
        <v>77.25</v>
      </c>
      <c r="F489">
        <v>-66.75</v>
      </c>
      <c r="G489">
        <v>3.286724273369992</v>
      </c>
      <c r="H489">
        <v>0.25</v>
      </c>
      <c r="I489" t="s">
        <v>32</v>
      </c>
      <c r="J489" s="15" t="s">
        <v>61</v>
      </c>
      <c r="K489" s="15" t="s">
        <v>61</v>
      </c>
      <c r="L489">
        <v>2007</v>
      </c>
      <c r="M489">
        <v>2007</v>
      </c>
      <c r="N489" t="s">
        <v>74</v>
      </c>
      <c r="O489" t="s">
        <v>73</v>
      </c>
    </row>
    <row r="490" spans="1:15" ht="15">
      <c r="A490" t="s">
        <v>59</v>
      </c>
      <c r="B490" t="s">
        <v>46</v>
      </c>
      <c r="C490" t="s">
        <v>75</v>
      </c>
      <c r="D490">
        <v>1</v>
      </c>
      <c r="E490">
        <v>77.25</v>
      </c>
      <c r="F490">
        <v>-68.25</v>
      </c>
      <c r="G490">
        <v>3.286724273369992</v>
      </c>
      <c r="H490">
        <v>0.25</v>
      </c>
      <c r="I490" t="s">
        <v>32</v>
      </c>
      <c r="J490" s="15" t="s">
        <v>61</v>
      </c>
      <c r="K490" s="15" t="s">
        <v>61</v>
      </c>
      <c r="L490">
        <v>2007</v>
      </c>
      <c r="M490">
        <v>2007</v>
      </c>
      <c r="N490" t="s">
        <v>74</v>
      </c>
      <c r="O490" t="s">
        <v>73</v>
      </c>
    </row>
    <row r="491" spans="1:15" ht="15">
      <c r="A491" t="s">
        <v>59</v>
      </c>
      <c r="B491" t="s">
        <v>46</v>
      </c>
      <c r="C491" t="s">
        <v>75</v>
      </c>
      <c r="D491">
        <v>1</v>
      </c>
      <c r="E491">
        <v>77.25</v>
      </c>
      <c r="F491">
        <v>-67.25</v>
      </c>
      <c r="G491">
        <v>3.286724273369992</v>
      </c>
      <c r="H491">
        <v>0.25</v>
      </c>
      <c r="I491" t="s">
        <v>32</v>
      </c>
      <c r="J491" s="15" t="s">
        <v>61</v>
      </c>
      <c r="K491" s="15" t="s">
        <v>61</v>
      </c>
      <c r="L491">
        <v>2007</v>
      </c>
      <c r="M491">
        <v>2007</v>
      </c>
      <c r="N491" t="s">
        <v>74</v>
      </c>
      <c r="O491" t="s">
        <v>73</v>
      </c>
    </row>
    <row r="492" spans="1:15" ht="15">
      <c r="A492" t="s">
        <v>59</v>
      </c>
      <c r="B492" t="s">
        <v>46</v>
      </c>
      <c r="C492" t="s">
        <v>75</v>
      </c>
      <c r="D492">
        <v>1</v>
      </c>
      <c r="E492">
        <v>77.25</v>
      </c>
      <c r="F492">
        <v>-67.75</v>
      </c>
      <c r="G492">
        <v>3.286724273369992</v>
      </c>
      <c r="H492">
        <v>0.25</v>
      </c>
      <c r="I492" t="s">
        <v>32</v>
      </c>
      <c r="J492" s="15" t="s">
        <v>61</v>
      </c>
      <c r="K492" s="15" t="s">
        <v>61</v>
      </c>
      <c r="L492">
        <v>2007</v>
      </c>
      <c r="M492">
        <v>2007</v>
      </c>
      <c r="N492" t="s">
        <v>74</v>
      </c>
      <c r="O492" t="s">
        <v>73</v>
      </c>
    </row>
    <row r="493" spans="1:15" ht="15">
      <c r="A493" t="s">
        <v>59</v>
      </c>
      <c r="B493" t="s">
        <v>46</v>
      </c>
      <c r="C493" t="s">
        <v>75</v>
      </c>
      <c r="D493">
        <v>1</v>
      </c>
      <c r="E493">
        <v>77.75</v>
      </c>
      <c r="F493">
        <v>-67.25</v>
      </c>
      <c r="G493">
        <v>3.286724273369992</v>
      </c>
      <c r="H493">
        <v>0.25</v>
      </c>
      <c r="I493" t="s">
        <v>32</v>
      </c>
      <c r="J493" s="15" t="s">
        <v>61</v>
      </c>
      <c r="K493" s="15" t="s">
        <v>61</v>
      </c>
      <c r="L493">
        <v>2007</v>
      </c>
      <c r="M493">
        <v>2007</v>
      </c>
      <c r="N493" t="s">
        <v>74</v>
      </c>
      <c r="O493" t="s">
        <v>73</v>
      </c>
    </row>
    <row r="494" spans="1:15" ht="15">
      <c r="A494" t="s">
        <v>59</v>
      </c>
      <c r="B494" t="s">
        <v>46</v>
      </c>
      <c r="C494" t="s">
        <v>75</v>
      </c>
      <c r="D494">
        <v>0</v>
      </c>
      <c r="E494">
        <v>77.25</v>
      </c>
      <c r="F494">
        <v>-66.25</v>
      </c>
      <c r="G494">
        <v>3.286724273369992</v>
      </c>
      <c r="H494">
        <v>0.25</v>
      </c>
      <c r="I494" t="s">
        <v>32</v>
      </c>
      <c r="J494" s="15" t="s">
        <v>61</v>
      </c>
      <c r="K494" s="15" t="s">
        <v>61</v>
      </c>
      <c r="L494">
        <v>2007</v>
      </c>
      <c r="M494">
        <v>2007</v>
      </c>
      <c r="N494" t="s">
        <v>74</v>
      </c>
      <c r="O494" t="s">
        <v>73</v>
      </c>
    </row>
    <row r="495" spans="1:15" ht="15">
      <c r="A495" t="s">
        <v>59</v>
      </c>
      <c r="B495" t="s">
        <v>46</v>
      </c>
      <c r="C495" t="s">
        <v>75</v>
      </c>
      <c r="D495">
        <v>0.24</v>
      </c>
      <c r="E495">
        <v>77.75</v>
      </c>
      <c r="F495">
        <v>-66.25</v>
      </c>
      <c r="G495">
        <v>3.286724273369992</v>
      </c>
      <c r="H495">
        <v>0.25</v>
      </c>
      <c r="I495" t="s">
        <v>32</v>
      </c>
      <c r="J495" s="15" t="s">
        <v>61</v>
      </c>
      <c r="K495" s="15" t="s">
        <v>61</v>
      </c>
      <c r="L495">
        <v>2007</v>
      </c>
      <c r="M495">
        <v>2007</v>
      </c>
      <c r="N495" t="s">
        <v>74</v>
      </c>
      <c r="O495" t="s">
        <v>73</v>
      </c>
    </row>
    <row r="496" spans="1:15" ht="15">
      <c r="A496" t="s">
        <v>59</v>
      </c>
      <c r="B496" t="s">
        <v>46</v>
      </c>
      <c r="C496" t="s">
        <v>75</v>
      </c>
      <c r="D496">
        <v>1</v>
      </c>
      <c r="E496">
        <v>77.75</v>
      </c>
      <c r="F496">
        <v>-68.75</v>
      </c>
      <c r="G496">
        <v>3.286724273369992</v>
      </c>
      <c r="H496">
        <v>0.25</v>
      </c>
      <c r="I496" t="s">
        <v>32</v>
      </c>
      <c r="J496" s="15" t="s">
        <v>61</v>
      </c>
      <c r="K496" s="15" t="s">
        <v>61</v>
      </c>
      <c r="L496">
        <v>2007</v>
      </c>
      <c r="M496">
        <v>2007</v>
      </c>
      <c r="N496" t="s">
        <v>74</v>
      </c>
      <c r="O496" t="s">
        <v>73</v>
      </c>
    </row>
    <row r="497" spans="1:15" ht="15">
      <c r="A497" t="s">
        <v>59</v>
      </c>
      <c r="B497" t="s">
        <v>46</v>
      </c>
      <c r="C497" t="s">
        <v>75</v>
      </c>
      <c r="D497">
        <v>1</v>
      </c>
      <c r="E497">
        <v>77.75</v>
      </c>
      <c r="F497">
        <v>-68.25</v>
      </c>
      <c r="G497">
        <v>3.286724273369992</v>
      </c>
      <c r="H497">
        <v>0.25</v>
      </c>
      <c r="I497" t="s">
        <v>32</v>
      </c>
      <c r="J497" s="15" t="s">
        <v>61</v>
      </c>
      <c r="K497" s="15" t="s">
        <v>61</v>
      </c>
      <c r="L497">
        <v>2007</v>
      </c>
      <c r="M497">
        <v>2007</v>
      </c>
      <c r="N497" t="s">
        <v>74</v>
      </c>
      <c r="O497" t="s">
        <v>73</v>
      </c>
    </row>
    <row r="498" spans="1:15" ht="15">
      <c r="A498" t="s">
        <v>59</v>
      </c>
      <c r="B498" t="s">
        <v>46</v>
      </c>
      <c r="C498" t="s">
        <v>79</v>
      </c>
      <c r="D498">
        <v>1</v>
      </c>
      <c r="E498">
        <v>75.25</v>
      </c>
      <c r="F498">
        <v>-58.75</v>
      </c>
      <c r="G498">
        <v>0.76115929765178758</v>
      </c>
      <c r="H498">
        <v>0.39</v>
      </c>
      <c r="I498" t="s">
        <v>32</v>
      </c>
      <c r="J498" s="15" t="s">
        <v>61</v>
      </c>
      <c r="K498" s="15" t="s">
        <v>61</v>
      </c>
      <c r="L498">
        <v>2007</v>
      </c>
      <c r="M498">
        <v>2007</v>
      </c>
      <c r="N498" t="s">
        <v>74</v>
      </c>
      <c r="O498" t="s">
        <v>73</v>
      </c>
    </row>
    <row r="499" spans="1:15" ht="15">
      <c r="A499" t="s">
        <v>59</v>
      </c>
      <c r="B499" t="s">
        <v>46</v>
      </c>
      <c r="C499" t="s">
        <v>79</v>
      </c>
      <c r="D499">
        <v>1</v>
      </c>
      <c r="E499">
        <v>75.25</v>
      </c>
      <c r="F499">
        <v>-59.25</v>
      </c>
      <c r="G499">
        <v>0.76115929765178758</v>
      </c>
      <c r="H499">
        <v>0.39</v>
      </c>
      <c r="I499" t="s">
        <v>32</v>
      </c>
      <c r="J499" s="15" t="s">
        <v>61</v>
      </c>
      <c r="K499" s="15" t="s">
        <v>61</v>
      </c>
      <c r="L499">
        <v>2007</v>
      </c>
      <c r="M499">
        <v>2007</v>
      </c>
      <c r="N499" t="s">
        <v>74</v>
      </c>
      <c r="O499" t="s">
        <v>73</v>
      </c>
    </row>
    <row r="500" spans="1:15" ht="15">
      <c r="A500" t="s">
        <v>59</v>
      </c>
      <c r="B500" t="s">
        <v>46</v>
      </c>
      <c r="C500" t="s">
        <v>79</v>
      </c>
      <c r="D500">
        <v>1</v>
      </c>
      <c r="E500">
        <v>75.75</v>
      </c>
      <c r="F500">
        <v>-59.75</v>
      </c>
      <c r="G500">
        <v>0.76115929765178758</v>
      </c>
      <c r="H500">
        <v>0.39</v>
      </c>
      <c r="I500" t="s">
        <v>32</v>
      </c>
      <c r="J500" s="15" t="s">
        <v>61</v>
      </c>
      <c r="K500" s="15" t="s">
        <v>61</v>
      </c>
      <c r="L500">
        <v>2007</v>
      </c>
      <c r="M500">
        <v>2007</v>
      </c>
      <c r="N500" t="s">
        <v>74</v>
      </c>
      <c r="O500" t="s">
        <v>73</v>
      </c>
    </row>
    <row r="501" spans="1:15" ht="15">
      <c r="A501" t="s">
        <v>59</v>
      </c>
      <c r="B501" t="s">
        <v>46</v>
      </c>
      <c r="C501" t="s">
        <v>79</v>
      </c>
      <c r="D501">
        <v>1</v>
      </c>
      <c r="E501">
        <v>74.75</v>
      </c>
      <c r="F501">
        <v>-58.25</v>
      </c>
      <c r="G501">
        <v>0.76115929765178758</v>
      </c>
      <c r="H501">
        <v>0.39</v>
      </c>
      <c r="I501" t="s">
        <v>32</v>
      </c>
      <c r="J501" s="15" t="s">
        <v>61</v>
      </c>
      <c r="K501" s="15" t="s">
        <v>61</v>
      </c>
      <c r="L501">
        <v>2007</v>
      </c>
      <c r="M501">
        <v>2007</v>
      </c>
      <c r="N501" t="s">
        <v>74</v>
      </c>
      <c r="O501" t="s">
        <v>73</v>
      </c>
    </row>
    <row r="502" spans="1:15" ht="15">
      <c r="A502" t="s">
        <v>59</v>
      </c>
      <c r="B502" t="s">
        <v>46</v>
      </c>
      <c r="C502" t="s">
        <v>79</v>
      </c>
      <c r="D502">
        <v>0.76</v>
      </c>
      <c r="E502">
        <v>74.75</v>
      </c>
      <c r="F502">
        <v>-57.75</v>
      </c>
      <c r="G502">
        <v>0.76115929765178758</v>
      </c>
      <c r="H502">
        <v>0.39</v>
      </c>
      <c r="I502" t="s">
        <v>32</v>
      </c>
      <c r="J502" s="15" t="s">
        <v>61</v>
      </c>
      <c r="K502" s="15" t="s">
        <v>61</v>
      </c>
      <c r="L502">
        <v>2007</v>
      </c>
      <c r="M502">
        <v>2007</v>
      </c>
      <c r="N502" t="s">
        <v>74</v>
      </c>
      <c r="O502" t="s">
        <v>73</v>
      </c>
    </row>
    <row r="503" spans="1:15" ht="15">
      <c r="A503" t="s">
        <v>59</v>
      </c>
      <c r="B503" t="s">
        <v>46</v>
      </c>
      <c r="C503" t="s">
        <v>79</v>
      </c>
      <c r="D503">
        <v>1</v>
      </c>
      <c r="E503">
        <v>76.25</v>
      </c>
      <c r="F503">
        <v>-63.25</v>
      </c>
      <c r="G503">
        <v>0.76115929765178758</v>
      </c>
      <c r="H503">
        <v>0.39</v>
      </c>
      <c r="I503" t="s">
        <v>32</v>
      </c>
      <c r="J503" s="15" t="s">
        <v>61</v>
      </c>
      <c r="K503" s="15" t="s">
        <v>61</v>
      </c>
      <c r="L503">
        <v>2007</v>
      </c>
      <c r="M503">
        <v>2007</v>
      </c>
      <c r="N503" t="s">
        <v>74</v>
      </c>
      <c r="O503" t="s">
        <v>73</v>
      </c>
    </row>
    <row r="504" spans="1:15" ht="15">
      <c r="A504" t="s">
        <v>59</v>
      </c>
      <c r="B504" t="s">
        <v>46</v>
      </c>
      <c r="C504" t="s">
        <v>79</v>
      </c>
      <c r="D504">
        <v>1</v>
      </c>
      <c r="E504">
        <v>75.75</v>
      </c>
      <c r="F504">
        <v>-59.25</v>
      </c>
      <c r="G504">
        <v>0.76115929765178758</v>
      </c>
      <c r="H504">
        <v>0.39</v>
      </c>
      <c r="I504" t="s">
        <v>32</v>
      </c>
      <c r="J504" s="15" t="s">
        <v>61</v>
      </c>
      <c r="K504" s="15" t="s">
        <v>61</v>
      </c>
      <c r="L504">
        <v>2007</v>
      </c>
      <c r="M504">
        <v>2007</v>
      </c>
      <c r="N504" t="s">
        <v>74</v>
      </c>
      <c r="O504" t="s">
        <v>73</v>
      </c>
    </row>
    <row r="505" spans="1:15" ht="15">
      <c r="A505" t="s">
        <v>59</v>
      </c>
      <c r="B505" t="s">
        <v>46</v>
      </c>
      <c r="C505" t="s">
        <v>79</v>
      </c>
      <c r="D505">
        <v>1</v>
      </c>
      <c r="E505">
        <v>75.25</v>
      </c>
      <c r="F505">
        <v>-58.25</v>
      </c>
      <c r="G505">
        <v>0.76115929765178758</v>
      </c>
      <c r="H505">
        <v>0.39</v>
      </c>
      <c r="I505" t="s">
        <v>32</v>
      </c>
      <c r="J505" s="15" t="s">
        <v>61</v>
      </c>
      <c r="K505" s="15" t="s">
        <v>61</v>
      </c>
      <c r="L505">
        <v>2007</v>
      </c>
      <c r="M505">
        <v>2007</v>
      </c>
      <c r="N505" t="s">
        <v>74</v>
      </c>
      <c r="O505" t="s">
        <v>73</v>
      </c>
    </row>
    <row r="506" spans="1:15" ht="15">
      <c r="A506" t="s">
        <v>59</v>
      </c>
      <c r="B506" t="s">
        <v>46</v>
      </c>
      <c r="C506" t="s">
        <v>79</v>
      </c>
      <c r="D506">
        <v>1</v>
      </c>
      <c r="E506">
        <v>75.75</v>
      </c>
      <c r="F506">
        <v>-60.25</v>
      </c>
      <c r="G506">
        <v>0.76115929765178758</v>
      </c>
      <c r="H506">
        <v>0.39</v>
      </c>
      <c r="I506" t="s">
        <v>32</v>
      </c>
      <c r="J506" s="15" t="s">
        <v>61</v>
      </c>
      <c r="K506" s="15" t="s">
        <v>61</v>
      </c>
      <c r="L506">
        <v>2007</v>
      </c>
      <c r="M506">
        <v>2007</v>
      </c>
      <c r="N506" t="s">
        <v>74</v>
      </c>
      <c r="O506" t="s">
        <v>73</v>
      </c>
    </row>
    <row r="507" spans="1:15" ht="15">
      <c r="A507" t="s">
        <v>59</v>
      </c>
      <c r="B507" t="s">
        <v>46</v>
      </c>
      <c r="C507" t="s">
        <v>79</v>
      </c>
      <c r="D507">
        <v>1</v>
      </c>
      <c r="E507">
        <v>76.25</v>
      </c>
      <c r="F507">
        <v>-62.75</v>
      </c>
      <c r="G507">
        <v>0.76115929765178758</v>
      </c>
      <c r="H507">
        <v>0.39</v>
      </c>
      <c r="I507" t="s">
        <v>32</v>
      </c>
      <c r="J507" s="15" t="s">
        <v>61</v>
      </c>
      <c r="K507" s="15" t="s">
        <v>61</v>
      </c>
      <c r="L507">
        <v>2007</v>
      </c>
      <c r="M507">
        <v>2007</v>
      </c>
      <c r="N507" t="s">
        <v>74</v>
      </c>
      <c r="O507" t="s">
        <v>73</v>
      </c>
    </row>
    <row r="508" spans="1:15" ht="15">
      <c r="A508" t="s">
        <v>59</v>
      </c>
      <c r="B508" t="s">
        <v>46</v>
      </c>
      <c r="C508" t="s">
        <v>79</v>
      </c>
      <c r="D508">
        <v>0.44</v>
      </c>
      <c r="E508">
        <v>74.75</v>
      </c>
      <c r="F508">
        <v>-57.25</v>
      </c>
      <c r="G508">
        <v>0.76115929765178758</v>
      </c>
      <c r="H508">
        <v>0.39</v>
      </c>
      <c r="I508" t="s">
        <v>32</v>
      </c>
      <c r="J508" s="15" t="s">
        <v>61</v>
      </c>
      <c r="K508" s="15" t="s">
        <v>61</v>
      </c>
      <c r="L508">
        <v>2007</v>
      </c>
      <c r="M508">
        <v>2007</v>
      </c>
      <c r="N508" t="s">
        <v>74</v>
      </c>
      <c r="O508" t="s">
        <v>73</v>
      </c>
    </row>
    <row r="509" spans="1:15" ht="15">
      <c r="A509" t="s">
        <v>59</v>
      </c>
      <c r="B509" t="s">
        <v>46</v>
      </c>
      <c r="C509" t="s">
        <v>79</v>
      </c>
      <c r="D509">
        <v>1</v>
      </c>
      <c r="E509">
        <v>76.25</v>
      </c>
      <c r="F509">
        <v>-62.25</v>
      </c>
      <c r="G509">
        <v>0.76115929765178758</v>
      </c>
      <c r="H509">
        <v>0.39</v>
      </c>
      <c r="I509" t="s">
        <v>32</v>
      </c>
      <c r="J509" s="15" t="s">
        <v>61</v>
      </c>
      <c r="K509" s="15" t="s">
        <v>61</v>
      </c>
      <c r="L509">
        <v>2007</v>
      </c>
      <c r="M509">
        <v>2007</v>
      </c>
      <c r="N509" t="s">
        <v>74</v>
      </c>
      <c r="O509" t="s">
        <v>73</v>
      </c>
    </row>
    <row r="510" spans="1:15" ht="15">
      <c r="A510" t="s">
        <v>59</v>
      </c>
      <c r="B510" t="s">
        <v>46</v>
      </c>
      <c r="C510" t="s">
        <v>79</v>
      </c>
      <c r="D510">
        <v>1</v>
      </c>
      <c r="E510">
        <v>76.25</v>
      </c>
      <c r="F510">
        <v>-64.25</v>
      </c>
      <c r="G510">
        <v>0.76115929765178758</v>
      </c>
      <c r="H510">
        <v>0.39</v>
      </c>
      <c r="I510" t="s">
        <v>32</v>
      </c>
      <c r="J510" s="15" t="s">
        <v>61</v>
      </c>
      <c r="K510" s="15" t="s">
        <v>61</v>
      </c>
      <c r="L510">
        <v>2007</v>
      </c>
      <c r="M510">
        <v>2007</v>
      </c>
      <c r="N510" t="s">
        <v>74</v>
      </c>
      <c r="O510" t="s">
        <v>73</v>
      </c>
    </row>
    <row r="511" spans="1:15" ht="15">
      <c r="A511" t="s">
        <v>59</v>
      </c>
      <c r="B511" t="s">
        <v>46</v>
      </c>
      <c r="C511" t="s">
        <v>79</v>
      </c>
      <c r="D511">
        <v>1</v>
      </c>
      <c r="E511">
        <v>74.75</v>
      </c>
      <c r="F511">
        <v>-58.75</v>
      </c>
      <c r="G511">
        <v>0.76115929765178802</v>
      </c>
      <c r="H511">
        <v>0.39</v>
      </c>
      <c r="I511" t="s">
        <v>32</v>
      </c>
      <c r="J511" s="15" t="s">
        <v>61</v>
      </c>
      <c r="K511" s="15" t="s">
        <v>61</v>
      </c>
      <c r="L511">
        <v>2007</v>
      </c>
      <c r="M511">
        <v>2007</v>
      </c>
      <c r="N511" t="s">
        <v>74</v>
      </c>
      <c r="O511" t="s">
        <v>73</v>
      </c>
    </row>
    <row r="512" spans="1:15" ht="15">
      <c r="A512" t="s">
        <v>59</v>
      </c>
      <c r="B512" t="s">
        <v>46</v>
      </c>
      <c r="C512" t="s">
        <v>79</v>
      </c>
      <c r="D512">
        <v>1</v>
      </c>
      <c r="E512">
        <v>75.75</v>
      </c>
      <c r="F512">
        <v>-58.75</v>
      </c>
      <c r="G512">
        <v>0.76115929765178802</v>
      </c>
      <c r="H512">
        <v>0.39</v>
      </c>
      <c r="I512" t="s">
        <v>32</v>
      </c>
      <c r="J512" s="15" t="s">
        <v>61</v>
      </c>
      <c r="K512" s="15" t="s">
        <v>61</v>
      </c>
      <c r="L512">
        <v>2007</v>
      </c>
      <c r="M512">
        <v>2007</v>
      </c>
      <c r="N512" t="s">
        <v>74</v>
      </c>
      <c r="O512" t="s">
        <v>73</v>
      </c>
    </row>
    <row r="513" spans="1:15" ht="15">
      <c r="A513" t="s">
        <v>59</v>
      </c>
      <c r="B513" t="s">
        <v>46</v>
      </c>
      <c r="C513" t="s">
        <v>79</v>
      </c>
      <c r="D513">
        <v>0.98</v>
      </c>
      <c r="E513">
        <v>77.25</v>
      </c>
      <c r="F513">
        <v>-69.25</v>
      </c>
      <c r="G513">
        <v>0.76115929765178802</v>
      </c>
      <c r="H513">
        <v>0.39</v>
      </c>
      <c r="I513" t="s">
        <v>32</v>
      </c>
      <c r="J513" s="15" t="s">
        <v>61</v>
      </c>
      <c r="K513" s="15" t="s">
        <v>61</v>
      </c>
      <c r="L513">
        <v>2007</v>
      </c>
      <c r="M513">
        <v>2007</v>
      </c>
      <c r="N513" t="s">
        <v>74</v>
      </c>
      <c r="O513" t="s">
        <v>73</v>
      </c>
    </row>
    <row r="514" spans="1:15" ht="15">
      <c r="A514" t="s">
        <v>59</v>
      </c>
      <c r="B514" t="s">
        <v>46</v>
      </c>
      <c r="C514" t="s">
        <v>79</v>
      </c>
      <c r="D514">
        <v>1</v>
      </c>
      <c r="E514">
        <v>75.75</v>
      </c>
      <c r="F514">
        <v>-60.75</v>
      </c>
      <c r="G514">
        <v>0.76115929765178802</v>
      </c>
      <c r="H514">
        <v>0.39</v>
      </c>
      <c r="I514" t="s">
        <v>32</v>
      </c>
      <c r="J514" s="15" t="s">
        <v>61</v>
      </c>
      <c r="K514" s="15" t="s">
        <v>61</v>
      </c>
      <c r="L514">
        <v>2007</v>
      </c>
      <c r="M514">
        <v>2007</v>
      </c>
      <c r="N514" t="s">
        <v>74</v>
      </c>
      <c r="O514" t="s">
        <v>73</v>
      </c>
    </row>
    <row r="515" spans="1:15" ht="15">
      <c r="A515" t="s">
        <v>59</v>
      </c>
      <c r="B515" t="s">
        <v>46</v>
      </c>
      <c r="C515" t="s">
        <v>79</v>
      </c>
      <c r="D515">
        <v>1</v>
      </c>
      <c r="E515">
        <v>76.25</v>
      </c>
      <c r="F515">
        <v>-63.75</v>
      </c>
      <c r="G515">
        <v>0.76115929765178802</v>
      </c>
      <c r="H515">
        <v>0.39</v>
      </c>
      <c r="I515" t="s">
        <v>32</v>
      </c>
      <c r="J515" s="15" t="s">
        <v>61</v>
      </c>
      <c r="K515" s="15" t="s">
        <v>61</v>
      </c>
      <c r="L515">
        <v>2007</v>
      </c>
      <c r="M515">
        <v>2007</v>
      </c>
      <c r="N515" t="s">
        <v>74</v>
      </c>
      <c r="O515" t="s">
        <v>73</v>
      </c>
    </row>
    <row r="516" spans="1:15" ht="15">
      <c r="A516" t="s">
        <v>59</v>
      </c>
      <c r="B516" t="s">
        <v>46</v>
      </c>
      <c r="C516" t="s">
        <v>79</v>
      </c>
      <c r="D516">
        <v>0.88</v>
      </c>
      <c r="E516">
        <v>76.25</v>
      </c>
      <c r="F516">
        <v>-61.75</v>
      </c>
      <c r="G516">
        <v>0.76115929765178802</v>
      </c>
      <c r="H516">
        <v>0.39</v>
      </c>
      <c r="I516" t="s">
        <v>32</v>
      </c>
      <c r="J516" s="15" t="s">
        <v>61</v>
      </c>
      <c r="K516" s="15" t="s">
        <v>61</v>
      </c>
      <c r="L516">
        <v>2007</v>
      </c>
      <c r="M516">
        <v>2007</v>
      </c>
      <c r="N516" t="s">
        <v>74</v>
      </c>
      <c r="O516" t="s">
        <v>73</v>
      </c>
    </row>
    <row r="517" spans="1:15" ht="15">
      <c r="A517" t="s">
        <v>59</v>
      </c>
      <c r="B517" t="s">
        <v>46</v>
      </c>
      <c r="C517" t="s">
        <v>79</v>
      </c>
      <c r="D517">
        <v>1</v>
      </c>
      <c r="E517">
        <v>76.25</v>
      </c>
      <c r="F517">
        <v>-64.75</v>
      </c>
      <c r="G517">
        <v>0.76115929765178802</v>
      </c>
      <c r="H517">
        <v>0.39</v>
      </c>
      <c r="I517" t="s">
        <v>32</v>
      </c>
      <c r="J517" s="15" t="s">
        <v>61</v>
      </c>
      <c r="K517" s="15" t="s">
        <v>61</v>
      </c>
      <c r="L517">
        <v>2007</v>
      </c>
      <c r="M517">
        <v>2007</v>
      </c>
      <c r="N517" t="s">
        <v>74</v>
      </c>
      <c r="O517" t="s">
        <v>73</v>
      </c>
    </row>
    <row r="518" spans="1:15" ht="15">
      <c r="A518" t="s">
        <v>59</v>
      </c>
      <c r="B518" t="s">
        <v>46</v>
      </c>
      <c r="C518" t="s">
        <v>79</v>
      </c>
      <c r="D518">
        <v>1</v>
      </c>
      <c r="E518">
        <v>77.25</v>
      </c>
      <c r="F518">
        <v>-69.75</v>
      </c>
      <c r="G518">
        <v>0.76115929765178802</v>
      </c>
      <c r="H518">
        <v>0.39</v>
      </c>
      <c r="I518" t="s">
        <v>32</v>
      </c>
      <c r="J518" s="15" t="s">
        <v>61</v>
      </c>
      <c r="K518" s="15" t="s">
        <v>61</v>
      </c>
      <c r="L518">
        <v>2007</v>
      </c>
      <c r="M518">
        <v>2007</v>
      </c>
      <c r="N518" t="s">
        <v>74</v>
      </c>
      <c r="O518" t="s">
        <v>73</v>
      </c>
    </row>
    <row r="519" spans="1:15" ht="15">
      <c r="A519" t="s">
        <v>59</v>
      </c>
      <c r="B519" t="s">
        <v>46</v>
      </c>
      <c r="C519" t="s">
        <v>79</v>
      </c>
      <c r="D519">
        <v>0.36</v>
      </c>
      <c r="E519">
        <v>76.25</v>
      </c>
      <c r="F519">
        <v>-61.25</v>
      </c>
      <c r="G519">
        <v>0.76115929765178802</v>
      </c>
      <c r="H519">
        <v>0.39</v>
      </c>
      <c r="I519" t="s">
        <v>32</v>
      </c>
      <c r="J519" s="15" t="s">
        <v>61</v>
      </c>
      <c r="K519" s="15" t="s">
        <v>61</v>
      </c>
      <c r="L519">
        <v>2007</v>
      </c>
      <c r="M519">
        <v>2007</v>
      </c>
      <c r="N519" t="s">
        <v>74</v>
      </c>
      <c r="O519" t="s">
        <v>73</v>
      </c>
    </row>
    <row r="520" spans="1:15" ht="15">
      <c r="A520" t="s">
        <v>59</v>
      </c>
      <c r="B520" t="s">
        <v>46</v>
      </c>
      <c r="C520" t="s">
        <v>79</v>
      </c>
      <c r="D520">
        <v>1</v>
      </c>
      <c r="E520">
        <v>76.25</v>
      </c>
      <c r="F520">
        <v>-65.75</v>
      </c>
      <c r="G520">
        <v>0.76115929765178802</v>
      </c>
      <c r="H520">
        <v>0.39</v>
      </c>
      <c r="I520" t="s">
        <v>32</v>
      </c>
      <c r="J520" s="15" t="s">
        <v>61</v>
      </c>
      <c r="K520" s="15" t="s">
        <v>61</v>
      </c>
      <c r="L520">
        <v>2007</v>
      </c>
      <c r="M520">
        <v>2007</v>
      </c>
      <c r="N520" t="s">
        <v>74</v>
      </c>
      <c r="O520" t="s">
        <v>73</v>
      </c>
    </row>
    <row r="521" spans="1:15" ht="15">
      <c r="A521" t="s">
        <v>59</v>
      </c>
      <c r="B521" t="s">
        <v>46</v>
      </c>
      <c r="C521" t="s">
        <v>79</v>
      </c>
      <c r="D521">
        <v>1</v>
      </c>
      <c r="E521">
        <v>77.75</v>
      </c>
      <c r="F521">
        <v>-66.75</v>
      </c>
      <c r="G521">
        <v>0.76115929765178802</v>
      </c>
      <c r="H521">
        <v>0.39</v>
      </c>
      <c r="I521" t="s">
        <v>32</v>
      </c>
      <c r="J521" s="15" t="s">
        <v>61</v>
      </c>
      <c r="K521" s="15" t="s">
        <v>61</v>
      </c>
      <c r="L521">
        <v>2007</v>
      </c>
      <c r="M521">
        <v>2007</v>
      </c>
      <c r="N521" t="s">
        <v>74</v>
      </c>
      <c r="O521" t="s">
        <v>73</v>
      </c>
    </row>
    <row r="522" spans="1:15" ht="15">
      <c r="A522" t="s">
        <v>59</v>
      </c>
      <c r="B522" t="s">
        <v>46</v>
      </c>
      <c r="C522" t="s">
        <v>79</v>
      </c>
      <c r="D522">
        <v>1</v>
      </c>
      <c r="E522">
        <v>77.25</v>
      </c>
      <c r="F522">
        <v>-70.25</v>
      </c>
      <c r="G522">
        <v>0.76115929765178802</v>
      </c>
      <c r="H522">
        <v>0.39</v>
      </c>
      <c r="I522" t="s">
        <v>32</v>
      </c>
      <c r="J522" s="15" t="s">
        <v>61</v>
      </c>
      <c r="K522" s="15" t="s">
        <v>61</v>
      </c>
      <c r="L522">
        <v>2007</v>
      </c>
      <c r="M522">
        <v>2007</v>
      </c>
      <c r="N522" t="s">
        <v>74</v>
      </c>
      <c r="O522" t="s">
        <v>73</v>
      </c>
    </row>
    <row r="523" spans="1:15" ht="15">
      <c r="A523" t="s">
        <v>59</v>
      </c>
      <c r="B523" t="s">
        <v>46</v>
      </c>
      <c r="C523" t="s">
        <v>79</v>
      </c>
      <c r="D523">
        <v>0.99</v>
      </c>
      <c r="E523">
        <v>77.25</v>
      </c>
      <c r="F523">
        <v>-70.75</v>
      </c>
      <c r="G523">
        <v>0.76115929765178802</v>
      </c>
      <c r="H523">
        <v>0.39</v>
      </c>
      <c r="I523" t="s">
        <v>32</v>
      </c>
      <c r="J523" s="15" t="s">
        <v>61</v>
      </c>
      <c r="K523" s="15" t="s">
        <v>61</v>
      </c>
      <c r="L523">
        <v>2007</v>
      </c>
      <c r="M523">
        <v>2007</v>
      </c>
      <c r="N523" t="s">
        <v>74</v>
      </c>
      <c r="O523" t="s">
        <v>73</v>
      </c>
    </row>
    <row r="524" spans="1:15" ht="15">
      <c r="A524" t="s">
        <v>59</v>
      </c>
      <c r="B524" t="s">
        <v>46</v>
      </c>
      <c r="C524" t="s">
        <v>79</v>
      </c>
      <c r="D524">
        <v>0.98</v>
      </c>
      <c r="E524">
        <v>75.75</v>
      </c>
      <c r="F524">
        <v>-65.75</v>
      </c>
      <c r="G524">
        <v>0.76115929765178802</v>
      </c>
      <c r="H524">
        <v>0.39</v>
      </c>
      <c r="I524" t="s">
        <v>32</v>
      </c>
      <c r="J524" s="15" t="s">
        <v>61</v>
      </c>
      <c r="K524" s="15" t="s">
        <v>61</v>
      </c>
      <c r="L524">
        <v>2007</v>
      </c>
      <c r="M524">
        <v>2007</v>
      </c>
      <c r="N524" t="s">
        <v>74</v>
      </c>
      <c r="O524" t="s">
        <v>73</v>
      </c>
    </row>
    <row r="525" spans="1:15" ht="15">
      <c r="A525" t="s">
        <v>59</v>
      </c>
      <c r="B525" t="s">
        <v>46</v>
      </c>
      <c r="C525" t="s">
        <v>79</v>
      </c>
      <c r="D525">
        <v>0.99</v>
      </c>
      <c r="E525">
        <v>77.25</v>
      </c>
      <c r="F525">
        <v>-68.75</v>
      </c>
      <c r="G525">
        <v>0.76115929765178802</v>
      </c>
      <c r="H525">
        <v>0.39</v>
      </c>
      <c r="I525" t="s">
        <v>32</v>
      </c>
      <c r="J525" s="15" t="s">
        <v>61</v>
      </c>
      <c r="K525" s="15" t="s">
        <v>61</v>
      </c>
      <c r="L525">
        <v>2007</v>
      </c>
      <c r="M525">
        <v>2007</v>
      </c>
      <c r="N525" t="s">
        <v>74</v>
      </c>
      <c r="O525" t="s">
        <v>73</v>
      </c>
    </row>
    <row r="526" spans="1:15" ht="15">
      <c r="A526" t="s">
        <v>59</v>
      </c>
      <c r="B526" t="s">
        <v>46</v>
      </c>
      <c r="C526" t="s">
        <v>79</v>
      </c>
      <c r="D526">
        <v>1</v>
      </c>
      <c r="E526">
        <v>75.75</v>
      </c>
      <c r="F526">
        <v>-65.25</v>
      </c>
      <c r="G526">
        <v>0.76115929765178802</v>
      </c>
      <c r="H526">
        <v>0.39</v>
      </c>
      <c r="I526" t="s">
        <v>32</v>
      </c>
      <c r="J526" s="15" t="s">
        <v>61</v>
      </c>
      <c r="K526" s="15" t="s">
        <v>61</v>
      </c>
      <c r="L526">
        <v>2007</v>
      </c>
      <c r="M526">
        <v>2007</v>
      </c>
      <c r="N526" t="s">
        <v>74</v>
      </c>
      <c r="O526" t="s">
        <v>73</v>
      </c>
    </row>
    <row r="527" spans="1:15" ht="15">
      <c r="A527" t="s">
        <v>59</v>
      </c>
      <c r="B527" t="s">
        <v>46</v>
      </c>
      <c r="C527" t="s">
        <v>79</v>
      </c>
      <c r="D527">
        <v>1</v>
      </c>
      <c r="E527">
        <v>75.75</v>
      </c>
      <c r="F527">
        <v>-64.75</v>
      </c>
      <c r="G527">
        <v>0.76115929765178802</v>
      </c>
      <c r="H527">
        <v>0.39</v>
      </c>
      <c r="I527" t="s">
        <v>32</v>
      </c>
      <c r="J527" s="15" t="s">
        <v>61</v>
      </c>
      <c r="K527" s="15" t="s">
        <v>61</v>
      </c>
      <c r="L527">
        <v>2007</v>
      </c>
      <c r="M527">
        <v>2007</v>
      </c>
      <c r="N527" t="s">
        <v>74</v>
      </c>
      <c r="O527" t="s">
        <v>73</v>
      </c>
    </row>
    <row r="528" spans="1:15" ht="15">
      <c r="A528" t="s">
        <v>59</v>
      </c>
      <c r="B528" t="s">
        <v>46</v>
      </c>
      <c r="C528" t="s">
        <v>79</v>
      </c>
      <c r="D528">
        <v>0.99</v>
      </c>
      <c r="E528">
        <v>75.75</v>
      </c>
      <c r="F528">
        <v>-64.25</v>
      </c>
      <c r="G528">
        <v>0.76115929765178802</v>
      </c>
      <c r="H528">
        <v>0.39</v>
      </c>
      <c r="I528" t="s">
        <v>32</v>
      </c>
      <c r="J528" s="15" t="s">
        <v>61</v>
      </c>
      <c r="K528" s="15" t="s">
        <v>61</v>
      </c>
      <c r="L528">
        <v>2007</v>
      </c>
      <c r="M528">
        <v>2007</v>
      </c>
      <c r="N528" t="s">
        <v>74</v>
      </c>
      <c r="O528" t="s">
        <v>73</v>
      </c>
    </row>
    <row r="529" spans="1:15" ht="15">
      <c r="A529" t="s">
        <v>59</v>
      </c>
      <c r="B529" t="s">
        <v>46</v>
      </c>
      <c r="C529" t="s">
        <v>79</v>
      </c>
      <c r="D529">
        <v>1</v>
      </c>
      <c r="E529">
        <v>75.75</v>
      </c>
      <c r="F529">
        <v>-61.25</v>
      </c>
      <c r="G529">
        <v>0.76115929765178802</v>
      </c>
      <c r="H529">
        <v>0.39</v>
      </c>
      <c r="I529" t="s">
        <v>32</v>
      </c>
      <c r="J529" s="15" t="s">
        <v>61</v>
      </c>
      <c r="K529" s="15" t="s">
        <v>61</v>
      </c>
      <c r="L529">
        <v>2007</v>
      </c>
      <c r="M529">
        <v>2007</v>
      </c>
      <c r="N529" t="s">
        <v>74</v>
      </c>
      <c r="O529" t="s">
        <v>73</v>
      </c>
    </row>
    <row r="530" spans="1:15" ht="15">
      <c r="A530" t="s">
        <v>59</v>
      </c>
      <c r="B530" t="s">
        <v>46</v>
      </c>
      <c r="C530" t="s">
        <v>79</v>
      </c>
      <c r="D530">
        <v>1</v>
      </c>
      <c r="E530">
        <v>77.25</v>
      </c>
      <c r="F530">
        <v>-66.75</v>
      </c>
      <c r="G530">
        <v>0.76115929765178802</v>
      </c>
      <c r="H530">
        <v>0.39</v>
      </c>
      <c r="I530" t="s">
        <v>32</v>
      </c>
      <c r="J530" s="15" t="s">
        <v>61</v>
      </c>
      <c r="K530" s="15" t="s">
        <v>61</v>
      </c>
      <c r="L530">
        <v>2007</v>
      </c>
      <c r="M530">
        <v>2007</v>
      </c>
      <c r="N530" t="s">
        <v>74</v>
      </c>
      <c r="O530" t="s">
        <v>73</v>
      </c>
    </row>
    <row r="531" spans="1:15" ht="15">
      <c r="A531" t="s">
        <v>59</v>
      </c>
      <c r="B531" t="s">
        <v>46</v>
      </c>
      <c r="C531" t="s">
        <v>79</v>
      </c>
      <c r="D531">
        <v>1</v>
      </c>
      <c r="E531">
        <v>75.75</v>
      </c>
      <c r="F531">
        <v>-63.75</v>
      </c>
      <c r="G531">
        <v>0.76115929765178802</v>
      </c>
      <c r="H531">
        <v>0.39</v>
      </c>
      <c r="I531" t="s">
        <v>32</v>
      </c>
      <c r="J531" s="15" t="s">
        <v>61</v>
      </c>
      <c r="K531" s="15" t="s">
        <v>61</v>
      </c>
      <c r="L531">
        <v>2007</v>
      </c>
      <c r="M531">
        <v>2007</v>
      </c>
      <c r="N531" t="s">
        <v>74</v>
      </c>
      <c r="O531" t="s">
        <v>73</v>
      </c>
    </row>
    <row r="532" spans="1:15" ht="15">
      <c r="A532" t="s">
        <v>59</v>
      </c>
      <c r="B532" t="s">
        <v>46</v>
      </c>
      <c r="C532" t="s">
        <v>79</v>
      </c>
      <c r="D532">
        <v>1</v>
      </c>
      <c r="E532">
        <v>77.25</v>
      </c>
      <c r="F532">
        <v>-68.25</v>
      </c>
      <c r="G532">
        <v>0.76115929765178802</v>
      </c>
      <c r="H532">
        <v>0.39</v>
      </c>
      <c r="I532" t="s">
        <v>32</v>
      </c>
      <c r="J532" s="15" t="s">
        <v>61</v>
      </c>
      <c r="K532" s="15" t="s">
        <v>61</v>
      </c>
      <c r="L532">
        <v>2007</v>
      </c>
      <c r="M532">
        <v>2007</v>
      </c>
      <c r="N532" t="s">
        <v>74</v>
      </c>
      <c r="O532" t="s">
        <v>73</v>
      </c>
    </row>
    <row r="533" spans="1:15" ht="15">
      <c r="A533" t="s">
        <v>59</v>
      </c>
      <c r="B533" t="s">
        <v>46</v>
      </c>
      <c r="C533" t="s">
        <v>79</v>
      </c>
      <c r="D533">
        <v>1</v>
      </c>
      <c r="E533">
        <v>77.25</v>
      </c>
      <c r="F533">
        <v>-67.25</v>
      </c>
      <c r="G533">
        <v>0.76115929765178802</v>
      </c>
      <c r="H533">
        <v>0.39</v>
      </c>
      <c r="I533" t="s">
        <v>32</v>
      </c>
      <c r="J533" s="15" t="s">
        <v>61</v>
      </c>
      <c r="K533" s="15" t="s">
        <v>61</v>
      </c>
      <c r="L533">
        <v>2007</v>
      </c>
      <c r="M533">
        <v>2007</v>
      </c>
      <c r="N533" t="s">
        <v>74</v>
      </c>
      <c r="O533" t="s">
        <v>73</v>
      </c>
    </row>
    <row r="534" spans="1:15" ht="15">
      <c r="A534" t="s">
        <v>59</v>
      </c>
      <c r="B534" t="s">
        <v>46</v>
      </c>
      <c r="C534" t="s">
        <v>79</v>
      </c>
      <c r="D534">
        <v>1</v>
      </c>
      <c r="E534">
        <v>75.75</v>
      </c>
      <c r="F534">
        <v>-61.75</v>
      </c>
      <c r="G534">
        <v>0.76115929765178802</v>
      </c>
      <c r="H534">
        <v>0.39</v>
      </c>
      <c r="I534" t="s">
        <v>32</v>
      </c>
      <c r="J534" s="15" t="s">
        <v>61</v>
      </c>
      <c r="K534" s="15" t="s">
        <v>61</v>
      </c>
      <c r="L534">
        <v>2007</v>
      </c>
      <c r="M534">
        <v>2007</v>
      </c>
      <c r="N534" t="s">
        <v>74</v>
      </c>
      <c r="O534" t="s">
        <v>73</v>
      </c>
    </row>
    <row r="535" spans="1:15" ht="15">
      <c r="A535" t="s">
        <v>59</v>
      </c>
      <c r="B535" t="s">
        <v>46</v>
      </c>
      <c r="C535" t="s">
        <v>79</v>
      </c>
      <c r="D535">
        <v>0.6</v>
      </c>
      <c r="E535">
        <v>76.25</v>
      </c>
      <c r="F535">
        <v>-65.25</v>
      </c>
      <c r="G535">
        <v>0.76115929765178802</v>
      </c>
      <c r="H535">
        <v>0.39</v>
      </c>
      <c r="I535" t="s">
        <v>32</v>
      </c>
      <c r="J535" s="15" t="s">
        <v>61</v>
      </c>
      <c r="K535" s="15" t="s">
        <v>61</v>
      </c>
      <c r="L535">
        <v>2007</v>
      </c>
      <c r="M535">
        <v>2007</v>
      </c>
      <c r="N535" t="s">
        <v>74</v>
      </c>
      <c r="O535" t="s">
        <v>73</v>
      </c>
    </row>
    <row r="536" spans="1:15" ht="15">
      <c r="A536" t="s">
        <v>59</v>
      </c>
      <c r="B536" t="s">
        <v>46</v>
      </c>
      <c r="C536" t="s">
        <v>79</v>
      </c>
      <c r="D536">
        <v>1</v>
      </c>
      <c r="E536">
        <v>77.25</v>
      </c>
      <c r="F536">
        <v>-67.75</v>
      </c>
      <c r="G536">
        <v>0.76115929765178802</v>
      </c>
      <c r="H536">
        <v>0.39</v>
      </c>
      <c r="I536" t="s">
        <v>32</v>
      </c>
      <c r="J536" s="15" t="s">
        <v>61</v>
      </c>
      <c r="K536" s="15" t="s">
        <v>61</v>
      </c>
      <c r="L536">
        <v>2007</v>
      </c>
      <c r="M536">
        <v>2007</v>
      </c>
      <c r="N536" t="s">
        <v>74</v>
      </c>
      <c r="O536" t="s">
        <v>73</v>
      </c>
    </row>
    <row r="537" spans="1:15" ht="15">
      <c r="A537" t="s">
        <v>59</v>
      </c>
      <c r="B537" t="s">
        <v>46</v>
      </c>
      <c r="C537" t="s">
        <v>79</v>
      </c>
      <c r="D537">
        <v>1</v>
      </c>
      <c r="E537">
        <v>77.75</v>
      </c>
      <c r="F537">
        <v>-67.25</v>
      </c>
      <c r="G537">
        <v>0.76115929765178802</v>
      </c>
      <c r="H537">
        <v>0.39</v>
      </c>
      <c r="I537" t="s">
        <v>32</v>
      </c>
      <c r="J537" s="15" t="s">
        <v>61</v>
      </c>
      <c r="K537" s="15" t="s">
        <v>61</v>
      </c>
      <c r="L537">
        <v>2007</v>
      </c>
      <c r="M537">
        <v>2007</v>
      </c>
      <c r="N537" t="s">
        <v>74</v>
      </c>
      <c r="O537" t="s">
        <v>73</v>
      </c>
    </row>
    <row r="538" spans="1:15" ht="15">
      <c r="A538" t="s">
        <v>59</v>
      </c>
      <c r="B538" t="s">
        <v>46</v>
      </c>
      <c r="C538" t="s">
        <v>79</v>
      </c>
      <c r="D538">
        <v>0.95</v>
      </c>
      <c r="E538">
        <v>75.75</v>
      </c>
      <c r="F538">
        <v>-62.25</v>
      </c>
      <c r="G538">
        <v>0.76115929765178802</v>
      </c>
      <c r="H538">
        <v>0.39</v>
      </c>
      <c r="I538" t="s">
        <v>32</v>
      </c>
      <c r="J538" s="15" t="s">
        <v>61</v>
      </c>
      <c r="K538" s="15" t="s">
        <v>61</v>
      </c>
      <c r="L538">
        <v>2007</v>
      </c>
      <c r="M538">
        <v>2007</v>
      </c>
      <c r="N538" t="s">
        <v>74</v>
      </c>
      <c r="O538" t="s">
        <v>73</v>
      </c>
    </row>
    <row r="539" spans="1:15" ht="15">
      <c r="A539" t="s">
        <v>59</v>
      </c>
      <c r="B539" t="s">
        <v>46</v>
      </c>
      <c r="C539" t="s">
        <v>79</v>
      </c>
      <c r="D539">
        <v>1</v>
      </c>
      <c r="E539">
        <v>76.25</v>
      </c>
      <c r="F539">
        <v>-60.75</v>
      </c>
      <c r="G539">
        <v>0.76115929765178802</v>
      </c>
      <c r="H539">
        <v>0.39</v>
      </c>
      <c r="I539" t="s">
        <v>32</v>
      </c>
      <c r="J539" s="15" t="s">
        <v>61</v>
      </c>
      <c r="K539" s="15" t="s">
        <v>61</v>
      </c>
      <c r="L539">
        <v>2007</v>
      </c>
      <c r="M539">
        <v>2007</v>
      </c>
      <c r="N539" t="s">
        <v>74</v>
      </c>
      <c r="O539" t="s">
        <v>73</v>
      </c>
    </row>
    <row r="540" spans="1:15" ht="15">
      <c r="A540" t="s">
        <v>59</v>
      </c>
      <c r="B540" t="s">
        <v>46</v>
      </c>
      <c r="C540" t="s">
        <v>79</v>
      </c>
      <c r="D540">
        <v>0</v>
      </c>
      <c r="E540">
        <v>77.25</v>
      </c>
      <c r="F540">
        <v>-66.25</v>
      </c>
      <c r="G540">
        <v>0.76115929765178802</v>
      </c>
      <c r="H540">
        <v>0.39</v>
      </c>
      <c r="I540" t="s">
        <v>32</v>
      </c>
      <c r="J540" s="15" t="s">
        <v>61</v>
      </c>
      <c r="K540" s="15" t="s">
        <v>61</v>
      </c>
      <c r="L540">
        <v>2007</v>
      </c>
      <c r="M540">
        <v>2007</v>
      </c>
      <c r="N540" t="s">
        <v>74</v>
      </c>
      <c r="O540" t="s">
        <v>73</v>
      </c>
    </row>
    <row r="541" spans="1:15" ht="15">
      <c r="A541" t="s">
        <v>59</v>
      </c>
      <c r="B541" t="s">
        <v>46</v>
      </c>
      <c r="C541" t="s">
        <v>79</v>
      </c>
      <c r="D541">
        <v>0.24</v>
      </c>
      <c r="E541">
        <v>77.75</v>
      </c>
      <c r="F541">
        <v>-66.25</v>
      </c>
      <c r="G541">
        <v>0.76115929765178802</v>
      </c>
      <c r="H541">
        <v>0.39</v>
      </c>
      <c r="I541" t="s">
        <v>32</v>
      </c>
      <c r="J541" s="15" t="s">
        <v>61</v>
      </c>
      <c r="K541" s="15" t="s">
        <v>61</v>
      </c>
      <c r="L541">
        <v>2007</v>
      </c>
      <c r="M541">
        <v>2007</v>
      </c>
      <c r="N541" t="s">
        <v>74</v>
      </c>
      <c r="O541" t="s">
        <v>73</v>
      </c>
    </row>
    <row r="542" spans="1:15" ht="15">
      <c r="A542" t="s">
        <v>59</v>
      </c>
      <c r="B542" t="s">
        <v>46</v>
      </c>
      <c r="C542" t="s">
        <v>79</v>
      </c>
      <c r="D542">
        <v>0.04</v>
      </c>
      <c r="E542">
        <v>75.75</v>
      </c>
      <c r="F542">
        <v>-58.25</v>
      </c>
      <c r="G542">
        <v>0.76115929765178802</v>
      </c>
      <c r="H542">
        <v>0.39</v>
      </c>
      <c r="I542" t="s">
        <v>32</v>
      </c>
      <c r="J542" s="15" t="s">
        <v>61</v>
      </c>
      <c r="K542" s="15" t="s">
        <v>61</v>
      </c>
      <c r="L542">
        <v>2007</v>
      </c>
      <c r="M542">
        <v>2007</v>
      </c>
      <c r="N542" t="s">
        <v>74</v>
      </c>
      <c r="O542" t="s">
        <v>73</v>
      </c>
    </row>
    <row r="543" spans="1:15" ht="15">
      <c r="A543" t="s">
        <v>59</v>
      </c>
      <c r="B543" t="s">
        <v>46</v>
      </c>
      <c r="C543" t="s">
        <v>79</v>
      </c>
      <c r="D543">
        <v>1</v>
      </c>
      <c r="E543">
        <v>75.25</v>
      </c>
      <c r="F543">
        <v>-59.75</v>
      </c>
      <c r="G543">
        <v>0.76115929765178802</v>
      </c>
      <c r="H543">
        <v>0.39</v>
      </c>
      <c r="I543" t="s">
        <v>32</v>
      </c>
      <c r="J543" s="15" t="s">
        <v>61</v>
      </c>
      <c r="K543" s="15" t="s">
        <v>61</v>
      </c>
      <c r="L543">
        <v>2007</v>
      </c>
      <c r="M543">
        <v>2007</v>
      </c>
      <c r="N543" t="s">
        <v>74</v>
      </c>
      <c r="O543" t="s">
        <v>73</v>
      </c>
    </row>
    <row r="544" spans="1:15" ht="15">
      <c r="A544" t="s">
        <v>59</v>
      </c>
      <c r="B544" t="s">
        <v>46</v>
      </c>
      <c r="C544" t="s">
        <v>70</v>
      </c>
      <c r="D544">
        <v>1</v>
      </c>
      <c r="E544">
        <v>66.25</v>
      </c>
      <c r="F544">
        <v>-37.75</v>
      </c>
      <c r="G544">
        <v>0.11278792692613185</v>
      </c>
      <c r="H544">
        <v>0.78</v>
      </c>
      <c r="I544" t="s">
        <v>32</v>
      </c>
      <c r="J544" s="15" t="s">
        <v>61</v>
      </c>
      <c r="K544" s="15" t="s">
        <v>61</v>
      </c>
      <c r="L544">
        <v>2008</v>
      </c>
      <c r="M544">
        <v>2008</v>
      </c>
      <c r="N544" t="s">
        <v>63</v>
      </c>
      <c r="O544" t="s">
        <v>62</v>
      </c>
    </row>
    <row r="545" spans="1:15" ht="15">
      <c r="A545" t="s">
        <v>59</v>
      </c>
      <c r="B545" t="s">
        <v>46</v>
      </c>
      <c r="C545" t="s">
        <v>70</v>
      </c>
      <c r="D545">
        <v>1</v>
      </c>
      <c r="E545">
        <v>65.75</v>
      </c>
      <c r="F545">
        <v>-38.25</v>
      </c>
      <c r="G545">
        <v>0.11278792692613185</v>
      </c>
      <c r="H545">
        <v>0.78</v>
      </c>
      <c r="I545" t="s">
        <v>32</v>
      </c>
      <c r="J545" s="15" t="s">
        <v>61</v>
      </c>
      <c r="K545" s="15" t="s">
        <v>61</v>
      </c>
      <c r="L545">
        <v>2008</v>
      </c>
      <c r="M545">
        <v>2008</v>
      </c>
      <c r="N545" t="s">
        <v>63</v>
      </c>
      <c r="O545" t="s">
        <v>62</v>
      </c>
    </row>
    <row r="546" spans="1:15" ht="15">
      <c r="A546" t="s">
        <v>59</v>
      </c>
      <c r="B546" t="s">
        <v>46</v>
      </c>
      <c r="C546" t="s">
        <v>70</v>
      </c>
      <c r="D546">
        <v>1</v>
      </c>
      <c r="E546">
        <v>65.75</v>
      </c>
      <c r="F546">
        <v>-37.75</v>
      </c>
      <c r="G546">
        <v>0.11278792692613185</v>
      </c>
      <c r="H546">
        <v>0.78</v>
      </c>
      <c r="I546" t="s">
        <v>32</v>
      </c>
      <c r="J546" s="15" t="s">
        <v>61</v>
      </c>
      <c r="K546" s="15" t="s">
        <v>61</v>
      </c>
      <c r="L546">
        <v>2008</v>
      </c>
      <c r="M546">
        <v>2008</v>
      </c>
      <c r="N546" t="s">
        <v>63</v>
      </c>
      <c r="O546" t="s">
        <v>62</v>
      </c>
    </row>
    <row r="547" spans="1:15" ht="15">
      <c r="A547" t="s">
        <v>59</v>
      </c>
      <c r="B547" t="s">
        <v>46</v>
      </c>
      <c r="C547" t="s">
        <v>70</v>
      </c>
      <c r="D547">
        <v>1</v>
      </c>
      <c r="E547">
        <v>66.25</v>
      </c>
      <c r="F547">
        <v>-37.25</v>
      </c>
      <c r="G547">
        <v>0.11278792692613185</v>
      </c>
      <c r="H547">
        <v>0.78</v>
      </c>
      <c r="I547" t="s">
        <v>32</v>
      </c>
      <c r="J547" s="15" t="s">
        <v>61</v>
      </c>
      <c r="K547" s="15" t="s">
        <v>61</v>
      </c>
      <c r="L547">
        <v>2008</v>
      </c>
      <c r="M547">
        <v>2008</v>
      </c>
      <c r="N547" t="s">
        <v>63</v>
      </c>
      <c r="O547" t="s">
        <v>62</v>
      </c>
    </row>
    <row r="548" spans="1:15" ht="15">
      <c r="A548" t="s">
        <v>59</v>
      </c>
      <c r="B548" t="s">
        <v>46</v>
      </c>
      <c r="C548" t="s">
        <v>70</v>
      </c>
      <c r="D548">
        <v>0.64</v>
      </c>
      <c r="E548">
        <v>65.75</v>
      </c>
      <c r="F548">
        <v>-38.75</v>
      </c>
      <c r="G548">
        <v>0.11278792692613185</v>
      </c>
      <c r="H548">
        <v>0.78</v>
      </c>
      <c r="I548" t="s">
        <v>32</v>
      </c>
      <c r="J548" s="15" t="s">
        <v>61</v>
      </c>
      <c r="K548" s="15" t="s">
        <v>61</v>
      </c>
      <c r="L548">
        <v>2008</v>
      </c>
      <c r="M548">
        <v>2008</v>
      </c>
      <c r="N548" t="s">
        <v>63</v>
      </c>
      <c r="O548" t="s">
        <v>62</v>
      </c>
    </row>
    <row r="549" spans="1:15" ht="15">
      <c r="A549" t="s">
        <v>59</v>
      </c>
      <c r="B549" t="s">
        <v>46</v>
      </c>
      <c r="C549" t="s">
        <v>70</v>
      </c>
      <c r="D549">
        <v>0</v>
      </c>
      <c r="E549">
        <v>66.25</v>
      </c>
      <c r="F549">
        <v>-38.25</v>
      </c>
      <c r="G549">
        <v>0.11278792692613185</v>
      </c>
      <c r="H549">
        <v>0.78</v>
      </c>
      <c r="I549" t="s">
        <v>32</v>
      </c>
      <c r="J549" s="15" t="s">
        <v>61</v>
      </c>
      <c r="K549" s="15" t="s">
        <v>61</v>
      </c>
      <c r="L549">
        <v>2008</v>
      </c>
      <c r="M549">
        <v>2008</v>
      </c>
      <c r="N549" t="s">
        <v>63</v>
      </c>
      <c r="O549" t="s">
        <v>62</v>
      </c>
    </row>
    <row r="550" spans="1:15" ht="15">
      <c r="A550" t="s">
        <v>59</v>
      </c>
      <c r="B550" t="s">
        <v>46</v>
      </c>
      <c r="C550" t="s">
        <v>68</v>
      </c>
      <c r="D550">
        <v>0.52</v>
      </c>
      <c r="E550">
        <v>66.25</v>
      </c>
      <c r="F550">
        <v>-35.75</v>
      </c>
      <c r="G550">
        <v>0.50495049504950495</v>
      </c>
      <c r="H550">
        <v>1.1499999999999999</v>
      </c>
      <c r="I550" t="s">
        <v>32</v>
      </c>
      <c r="J550" s="15" t="s">
        <v>61</v>
      </c>
      <c r="K550" s="15" t="s">
        <v>61</v>
      </c>
      <c r="L550">
        <v>2008</v>
      </c>
      <c r="M550">
        <v>2008</v>
      </c>
      <c r="N550" t="s">
        <v>63</v>
      </c>
      <c r="O550" t="s">
        <v>62</v>
      </c>
    </row>
    <row r="551" spans="1:15" ht="15">
      <c r="A551" t="s">
        <v>59</v>
      </c>
      <c r="B551" t="s">
        <v>46</v>
      </c>
      <c r="C551" t="s">
        <v>68</v>
      </c>
      <c r="D551">
        <v>1</v>
      </c>
      <c r="E551">
        <v>66.25</v>
      </c>
      <c r="F551">
        <v>-35.25</v>
      </c>
      <c r="G551">
        <v>0.50495049504950495</v>
      </c>
      <c r="H551">
        <v>1.1499999999999999</v>
      </c>
      <c r="I551" t="s">
        <v>32</v>
      </c>
      <c r="J551" s="15" t="s">
        <v>61</v>
      </c>
      <c r="K551" s="15" t="s">
        <v>61</v>
      </c>
      <c r="L551">
        <v>2008</v>
      </c>
      <c r="M551">
        <v>2008</v>
      </c>
      <c r="N551" t="s">
        <v>63</v>
      </c>
      <c r="O551" t="s">
        <v>62</v>
      </c>
    </row>
    <row r="552" spans="1:15" ht="15">
      <c r="A552" t="s">
        <v>59</v>
      </c>
      <c r="B552" t="s">
        <v>46</v>
      </c>
      <c r="C552" t="s">
        <v>71</v>
      </c>
      <c r="D552">
        <v>1</v>
      </c>
      <c r="E552">
        <v>66.75</v>
      </c>
      <c r="F552">
        <v>-34.25</v>
      </c>
      <c r="G552">
        <v>1.5371428571428571</v>
      </c>
      <c r="H552">
        <v>0.79</v>
      </c>
      <c r="I552" t="s">
        <v>32</v>
      </c>
      <c r="J552" s="15" t="s">
        <v>61</v>
      </c>
      <c r="K552" s="15" t="s">
        <v>61</v>
      </c>
      <c r="L552">
        <v>2008</v>
      </c>
      <c r="M552">
        <v>2008</v>
      </c>
      <c r="N552" t="s">
        <v>63</v>
      </c>
      <c r="O552" t="s">
        <v>62</v>
      </c>
    </row>
    <row r="553" spans="1:15" ht="15">
      <c r="A553" t="s">
        <v>59</v>
      </c>
      <c r="B553" t="s">
        <v>46</v>
      </c>
      <c r="C553" t="s">
        <v>67</v>
      </c>
      <c r="D553">
        <v>1</v>
      </c>
      <c r="E553">
        <v>68.25</v>
      </c>
      <c r="F553">
        <v>-32.25</v>
      </c>
      <c r="G553">
        <v>1.8497023809523809</v>
      </c>
      <c r="H553">
        <v>0.87</v>
      </c>
      <c r="I553" t="s">
        <v>32</v>
      </c>
      <c r="J553" s="15" t="s">
        <v>61</v>
      </c>
      <c r="K553" s="15" t="s">
        <v>61</v>
      </c>
      <c r="L553">
        <v>2008</v>
      </c>
      <c r="M553">
        <v>2008</v>
      </c>
      <c r="N553" t="s">
        <v>63</v>
      </c>
      <c r="O553" t="s">
        <v>62</v>
      </c>
    </row>
    <row r="554" spans="1:15" ht="15">
      <c r="A554" t="s">
        <v>59</v>
      </c>
      <c r="B554" t="s">
        <v>46</v>
      </c>
      <c r="C554" t="s">
        <v>67</v>
      </c>
      <c r="D554">
        <v>1</v>
      </c>
      <c r="E554">
        <v>68.25</v>
      </c>
      <c r="F554">
        <v>-31.75</v>
      </c>
      <c r="G554">
        <v>1.8497023809523809</v>
      </c>
      <c r="H554">
        <v>0.87</v>
      </c>
      <c r="I554" t="s">
        <v>32</v>
      </c>
      <c r="J554" s="15" t="s">
        <v>61</v>
      </c>
      <c r="K554" s="15" t="s">
        <v>61</v>
      </c>
      <c r="L554">
        <v>2008</v>
      </c>
      <c r="M554">
        <v>2008</v>
      </c>
      <c r="N554" t="s">
        <v>63</v>
      </c>
      <c r="O554" t="s">
        <v>62</v>
      </c>
    </row>
    <row r="555" spans="1:15" ht="15">
      <c r="A555" t="s">
        <v>59</v>
      </c>
      <c r="B555" t="s">
        <v>46</v>
      </c>
      <c r="C555" t="s">
        <v>67</v>
      </c>
      <c r="D555">
        <v>1</v>
      </c>
      <c r="E555">
        <v>68.75</v>
      </c>
      <c r="F555">
        <v>-32.25</v>
      </c>
      <c r="G555">
        <v>1.8497023809523809</v>
      </c>
      <c r="H555">
        <v>0.87</v>
      </c>
      <c r="I555" t="s">
        <v>32</v>
      </c>
      <c r="J555" s="15" t="s">
        <v>61</v>
      </c>
      <c r="K555" s="15" t="s">
        <v>61</v>
      </c>
      <c r="L555">
        <v>2008</v>
      </c>
      <c r="M555">
        <v>2008</v>
      </c>
      <c r="N555" t="s">
        <v>63</v>
      </c>
      <c r="O555" t="s">
        <v>62</v>
      </c>
    </row>
    <row r="556" spans="1:15" ht="15">
      <c r="A556" t="s">
        <v>59</v>
      </c>
      <c r="B556" t="s">
        <v>46</v>
      </c>
      <c r="C556" t="s">
        <v>64</v>
      </c>
      <c r="D556">
        <v>1</v>
      </c>
      <c r="E556">
        <v>69.25</v>
      </c>
      <c r="F556">
        <v>-24.75</v>
      </c>
      <c r="G556">
        <v>0.70416942422236928</v>
      </c>
      <c r="H556">
        <v>0.45</v>
      </c>
      <c r="I556" t="s">
        <v>32</v>
      </c>
      <c r="J556" s="15" t="s">
        <v>61</v>
      </c>
      <c r="K556" s="15" t="s">
        <v>61</v>
      </c>
      <c r="L556">
        <v>2008</v>
      </c>
      <c r="M556">
        <v>2008</v>
      </c>
      <c r="N556" t="s">
        <v>63</v>
      </c>
      <c r="O556" t="s">
        <v>62</v>
      </c>
    </row>
    <row r="557" spans="1:15" ht="15">
      <c r="A557" t="s">
        <v>59</v>
      </c>
      <c r="B557" t="s">
        <v>46</v>
      </c>
      <c r="C557" t="s">
        <v>64</v>
      </c>
      <c r="D557">
        <v>1</v>
      </c>
      <c r="E557">
        <v>69.25</v>
      </c>
      <c r="F557">
        <v>-25.25</v>
      </c>
      <c r="G557">
        <v>0.70416942422236928</v>
      </c>
      <c r="H557">
        <v>0.45</v>
      </c>
      <c r="I557" t="s">
        <v>32</v>
      </c>
      <c r="J557" s="15" t="s">
        <v>61</v>
      </c>
      <c r="K557" s="15" t="s">
        <v>61</v>
      </c>
      <c r="L557">
        <v>2008</v>
      </c>
      <c r="M557">
        <v>2008</v>
      </c>
      <c r="N557" t="s">
        <v>63</v>
      </c>
      <c r="O557" t="s">
        <v>62</v>
      </c>
    </row>
    <row r="558" spans="1:15" ht="15">
      <c r="A558" t="s">
        <v>59</v>
      </c>
      <c r="B558" t="s">
        <v>46</v>
      </c>
      <c r="C558" t="s">
        <v>64</v>
      </c>
      <c r="D558">
        <v>1</v>
      </c>
      <c r="E558">
        <v>69.75</v>
      </c>
      <c r="F558">
        <v>-22.75</v>
      </c>
      <c r="G558">
        <v>0.70416942422236928</v>
      </c>
      <c r="H558">
        <v>0.45</v>
      </c>
      <c r="I558" t="s">
        <v>32</v>
      </c>
      <c r="J558" s="15" t="s">
        <v>61</v>
      </c>
      <c r="K558" s="15" t="s">
        <v>61</v>
      </c>
      <c r="L558">
        <v>2008</v>
      </c>
      <c r="M558">
        <v>2008</v>
      </c>
      <c r="N558" t="s">
        <v>63</v>
      </c>
      <c r="O558" t="s">
        <v>62</v>
      </c>
    </row>
    <row r="559" spans="1:15" ht="15">
      <c r="A559" t="s">
        <v>59</v>
      </c>
      <c r="B559" t="s">
        <v>46</v>
      </c>
      <c r="C559" t="s">
        <v>64</v>
      </c>
      <c r="D559">
        <v>1</v>
      </c>
      <c r="E559">
        <v>69.25</v>
      </c>
      <c r="F559">
        <v>-24.25</v>
      </c>
      <c r="G559">
        <v>0.70416942422236928</v>
      </c>
      <c r="H559">
        <v>0.45</v>
      </c>
      <c r="I559" t="s">
        <v>32</v>
      </c>
      <c r="J559" s="15" t="s">
        <v>61</v>
      </c>
      <c r="K559" s="15" t="s">
        <v>61</v>
      </c>
      <c r="L559">
        <v>2008</v>
      </c>
      <c r="M559">
        <v>2008</v>
      </c>
      <c r="N559" t="s">
        <v>63</v>
      </c>
      <c r="O559" t="s">
        <v>62</v>
      </c>
    </row>
    <row r="560" spans="1:15" ht="15">
      <c r="A560" t="s">
        <v>59</v>
      </c>
      <c r="B560" t="s">
        <v>46</v>
      </c>
      <c r="C560" t="s">
        <v>64</v>
      </c>
      <c r="D560">
        <v>1</v>
      </c>
      <c r="E560">
        <v>69.75</v>
      </c>
      <c r="F560">
        <v>-23.25</v>
      </c>
      <c r="G560">
        <v>0.70416942422236928</v>
      </c>
      <c r="H560">
        <v>0.45</v>
      </c>
      <c r="I560" t="s">
        <v>32</v>
      </c>
      <c r="J560" s="15" t="s">
        <v>61</v>
      </c>
      <c r="K560" s="15" t="s">
        <v>61</v>
      </c>
      <c r="L560">
        <v>2008</v>
      </c>
      <c r="M560">
        <v>2008</v>
      </c>
      <c r="N560" t="s">
        <v>63</v>
      </c>
      <c r="O560" t="s">
        <v>62</v>
      </c>
    </row>
    <row r="561" spans="1:15" ht="15">
      <c r="A561" t="s">
        <v>59</v>
      </c>
      <c r="B561" t="s">
        <v>46</v>
      </c>
      <c r="C561" t="s">
        <v>64</v>
      </c>
      <c r="D561">
        <v>1</v>
      </c>
      <c r="E561">
        <v>69.75</v>
      </c>
      <c r="F561">
        <v>-23.75</v>
      </c>
      <c r="G561">
        <v>0.70416942422236928</v>
      </c>
      <c r="H561">
        <v>0.45</v>
      </c>
      <c r="I561" t="s">
        <v>32</v>
      </c>
      <c r="J561" s="15" t="s">
        <v>61</v>
      </c>
      <c r="K561" s="15" t="s">
        <v>61</v>
      </c>
      <c r="L561">
        <v>2008</v>
      </c>
      <c r="M561">
        <v>2008</v>
      </c>
      <c r="N561" t="s">
        <v>63</v>
      </c>
      <c r="O561" t="s">
        <v>62</v>
      </c>
    </row>
    <row r="562" spans="1:15" ht="15">
      <c r="A562" t="s">
        <v>59</v>
      </c>
      <c r="B562" t="s">
        <v>46</v>
      </c>
      <c r="C562" t="s">
        <v>64</v>
      </c>
      <c r="D562">
        <v>1</v>
      </c>
      <c r="E562">
        <v>68.75</v>
      </c>
      <c r="F562">
        <v>-27.75</v>
      </c>
      <c r="G562">
        <v>0.70416942422236928</v>
      </c>
      <c r="H562">
        <v>0.45</v>
      </c>
      <c r="I562" t="s">
        <v>32</v>
      </c>
      <c r="J562" s="15" t="s">
        <v>61</v>
      </c>
      <c r="K562" s="15" t="s">
        <v>61</v>
      </c>
      <c r="L562">
        <v>2008</v>
      </c>
      <c r="M562">
        <v>2008</v>
      </c>
      <c r="N562" t="s">
        <v>63</v>
      </c>
      <c r="O562" t="s">
        <v>62</v>
      </c>
    </row>
    <row r="563" spans="1:15" ht="15">
      <c r="A563" t="s">
        <v>59</v>
      </c>
      <c r="B563" t="s">
        <v>46</v>
      </c>
      <c r="C563" t="s">
        <v>64</v>
      </c>
      <c r="D563">
        <v>1</v>
      </c>
      <c r="E563">
        <v>68.75</v>
      </c>
      <c r="F563">
        <v>-26.75</v>
      </c>
      <c r="G563">
        <v>0.70416942422236928</v>
      </c>
      <c r="H563">
        <v>0.45</v>
      </c>
      <c r="I563" t="s">
        <v>32</v>
      </c>
      <c r="J563" s="15" t="s">
        <v>61</v>
      </c>
      <c r="K563" s="15" t="s">
        <v>61</v>
      </c>
      <c r="L563">
        <v>2008</v>
      </c>
      <c r="M563">
        <v>2008</v>
      </c>
      <c r="N563" t="s">
        <v>63</v>
      </c>
      <c r="O563" t="s">
        <v>62</v>
      </c>
    </row>
    <row r="564" spans="1:15" ht="15">
      <c r="A564" t="s">
        <v>59</v>
      </c>
      <c r="B564" t="s">
        <v>46</v>
      </c>
      <c r="C564" t="s">
        <v>64</v>
      </c>
      <c r="D564">
        <v>1</v>
      </c>
      <c r="E564">
        <v>69.75</v>
      </c>
      <c r="F564">
        <v>-24.25</v>
      </c>
      <c r="G564">
        <v>0.70416942422236928</v>
      </c>
      <c r="H564">
        <v>0.45</v>
      </c>
      <c r="I564" t="s">
        <v>32</v>
      </c>
      <c r="J564" s="15" t="s">
        <v>61</v>
      </c>
      <c r="K564" s="15" t="s">
        <v>61</v>
      </c>
      <c r="L564">
        <v>2008</v>
      </c>
      <c r="M564">
        <v>2008</v>
      </c>
      <c r="N564" t="s">
        <v>63</v>
      </c>
      <c r="O564" t="s">
        <v>62</v>
      </c>
    </row>
    <row r="565" spans="1:15" ht="15">
      <c r="A565" t="s">
        <v>59</v>
      </c>
      <c r="B565" t="s">
        <v>46</v>
      </c>
      <c r="C565" t="s">
        <v>64</v>
      </c>
      <c r="D565">
        <v>1</v>
      </c>
      <c r="E565">
        <v>68.75</v>
      </c>
      <c r="F565">
        <v>-26.25</v>
      </c>
      <c r="G565">
        <v>0.70416942422236928</v>
      </c>
      <c r="H565">
        <v>0.45</v>
      </c>
      <c r="I565" t="s">
        <v>32</v>
      </c>
      <c r="J565" s="15" t="s">
        <v>61</v>
      </c>
      <c r="K565" s="15" t="s">
        <v>61</v>
      </c>
      <c r="L565">
        <v>2008</v>
      </c>
      <c r="M565">
        <v>2008</v>
      </c>
      <c r="N565" t="s">
        <v>63</v>
      </c>
      <c r="O565" t="s">
        <v>62</v>
      </c>
    </row>
    <row r="566" spans="1:15" ht="15">
      <c r="A566" t="s">
        <v>59</v>
      </c>
      <c r="B566" t="s">
        <v>46</v>
      </c>
      <c r="C566" t="s">
        <v>64</v>
      </c>
      <c r="D566">
        <v>1</v>
      </c>
      <c r="E566">
        <v>68.75</v>
      </c>
      <c r="F566">
        <v>-25.75</v>
      </c>
      <c r="G566">
        <v>0.70416942422236928</v>
      </c>
      <c r="H566">
        <v>0.45</v>
      </c>
      <c r="I566" t="s">
        <v>32</v>
      </c>
      <c r="J566" s="15" t="s">
        <v>61</v>
      </c>
      <c r="K566" s="15" t="s">
        <v>61</v>
      </c>
      <c r="L566">
        <v>2008</v>
      </c>
      <c r="M566">
        <v>2008</v>
      </c>
      <c r="N566" t="s">
        <v>63</v>
      </c>
      <c r="O566" t="s">
        <v>62</v>
      </c>
    </row>
    <row r="567" spans="1:15" ht="15">
      <c r="A567" t="s">
        <v>59</v>
      </c>
      <c r="B567" t="s">
        <v>46</v>
      </c>
      <c r="C567" t="s">
        <v>64</v>
      </c>
      <c r="D567">
        <v>1</v>
      </c>
      <c r="E567">
        <v>68.75</v>
      </c>
      <c r="F567">
        <v>-27.25</v>
      </c>
      <c r="G567">
        <v>0.70416942422236928</v>
      </c>
      <c r="H567">
        <v>0.45</v>
      </c>
      <c r="I567" t="s">
        <v>32</v>
      </c>
      <c r="J567" s="15" t="s">
        <v>61</v>
      </c>
      <c r="K567" s="15" t="s">
        <v>61</v>
      </c>
      <c r="L567">
        <v>2008</v>
      </c>
      <c r="M567">
        <v>2008</v>
      </c>
      <c r="N567" t="s">
        <v>63</v>
      </c>
      <c r="O567" t="s">
        <v>62</v>
      </c>
    </row>
    <row r="568" spans="1:15" ht="15">
      <c r="A568" t="s">
        <v>59</v>
      </c>
      <c r="B568" t="s">
        <v>46</v>
      </c>
      <c r="C568" t="s">
        <v>64</v>
      </c>
      <c r="D568">
        <v>0</v>
      </c>
      <c r="E568">
        <v>69.25</v>
      </c>
      <c r="F568">
        <v>-25.75</v>
      </c>
      <c r="G568">
        <v>0.70416942422236928</v>
      </c>
      <c r="H568">
        <v>0.45</v>
      </c>
      <c r="I568" t="s">
        <v>32</v>
      </c>
      <c r="J568" s="15" t="s">
        <v>61</v>
      </c>
      <c r="K568" s="15" t="s">
        <v>61</v>
      </c>
      <c r="L568">
        <v>2008</v>
      </c>
      <c r="M568">
        <v>2008</v>
      </c>
      <c r="N568" t="s">
        <v>63</v>
      </c>
      <c r="O568" t="s">
        <v>62</v>
      </c>
    </row>
    <row r="569" spans="1:15" ht="15">
      <c r="A569" t="s">
        <v>59</v>
      </c>
      <c r="B569" t="s">
        <v>46</v>
      </c>
      <c r="C569" t="s">
        <v>66</v>
      </c>
      <c r="D569">
        <v>1</v>
      </c>
      <c r="E569">
        <v>70.75</v>
      </c>
      <c r="F569">
        <v>-24.75</v>
      </c>
      <c r="G569">
        <v>2.1241493091359042E-2</v>
      </c>
      <c r="H569">
        <v>1.01</v>
      </c>
      <c r="I569" t="s">
        <v>32</v>
      </c>
      <c r="J569" s="15" t="s">
        <v>61</v>
      </c>
      <c r="K569" s="15" t="s">
        <v>61</v>
      </c>
      <c r="L569">
        <v>2008</v>
      </c>
      <c r="M569">
        <v>2008</v>
      </c>
      <c r="N569" t="s">
        <v>63</v>
      </c>
      <c r="O569" t="s">
        <v>62</v>
      </c>
    </row>
    <row r="570" spans="1:15" ht="15">
      <c r="A570" t="s">
        <v>59</v>
      </c>
      <c r="B570" t="s">
        <v>46</v>
      </c>
      <c r="C570" t="s">
        <v>66</v>
      </c>
      <c r="D570">
        <v>1</v>
      </c>
      <c r="E570">
        <v>70.75</v>
      </c>
      <c r="F570">
        <v>-24.25</v>
      </c>
      <c r="G570">
        <v>2.1241493091359042E-2</v>
      </c>
      <c r="H570">
        <v>1.01</v>
      </c>
      <c r="I570" t="s">
        <v>32</v>
      </c>
      <c r="J570" s="15" t="s">
        <v>61</v>
      </c>
      <c r="K570" s="15" t="s">
        <v>61</v>
      </c>
      <c r="L570">
        <v>2008</v>
      </c>
      <c r="M570">
        <v>2008</v>
      </c>
      <c r="N570" t="s">
        <v>63</v>
      </c>
      <c r="O570" t="s">
        <v>62</v>
      </c>
    </row>
    <row r="571" spans="1:15" ht="15">
      <c r="A571" t="s">
        <v>59</v>
      </c>
      <c r="B571" t="s">
        <v>46</v>
      </c>
      <c r="C571" t="s">
        <v>66</v>
      </c>
      <c r="D571">
        <v>1</v>
      </c>
      <c r="E571">
        <v>70.75</v>
      </c>
      <c r="F571">
        <v>-25.25</v>
      </c>
      <c r="G571">
        <v>2.1241493091359042E-2</v>
      </c>
      <c r="H571">
        <v>1.01</v>
      </c>
      <c r="I571" t="s">
        <v>32</v>
      </c>
      <c r="J571" s="15" t="s">
        <v>61</v>
      </c>
      <c r="K571" s="15" t="s">
        <v>61</v>
      </c>
      <c r="L571">
        <v>2008</v>
      </c>
      <c r="M571">
        <v>2008</v>
      </c>
      <c r="N571" t="s">
        <v>63</v>
      </c>
      <c r="O571" t="s">
        <v>62</v>
      </c>
    </row>
    <row r="572" spans="1:15" ht="15">
      <c r="A572" t="s">
        <v>59</v>
      </c>
      <c r="B572" t="s">
        <v>46</v>
      </c>
      <c r="C572" t="s">
        <v>66</v>
      </c>
      <c r="D572">
        <v>1</v>
      </c>
      <c r="E572">
        <v>70.25</v>
      </c>
      <c r="F572">
        <v>-24.25</v>
      </c>
      <c r="G572">
        <v>2.1241493091359042E-2</v>
      </c>
      <c r="H572">
        <v>1.01</v>
      </c>
      <c r="I572" t="s">
        <v>32</v>
      </c>
      <c r="J572" s="15" t="s">
        <v>61</v>
      </c>
      <c r="K572" s="15" t="s">
        <v>61</v>
      </c>
      <c r="L572">
        <v>2008</v>
      </c>
      <c r="M572">
        <v>2008</v>
      </c>
      <c r="N572" t="s">
        <v>63</v>
      </c>
      <c r="O572" t="s">
        <v>62</v>
      </c>
    </row>
    <row r="573" spans="1:15" ht="15">
      <c r="A573" t="s">
        <v>59</v>
      </c>
      <c r="B573" t="s">
        <v>46</v>
      </c>
      <c r="C573" t="s">
        <v>66</v>
      </c>
      <c r="D573">
        <v>1</v>
      </c>
      <c r="E573">
        <v>71.25</v>
      </c>
      <c r="F573">
        <v>-25.25</v>
      </c>
      <c r="G573">
        <v>2.1241493091359042E-2</v>
      </c>
      <c r="H573">
        <v>1.01</v>
      </c>
      <c r="I573" t="s">
        <v>32</v>
      </c>
      <c r="J573" s="15" t="s">
        <v>61</v>
      </c>
      <c r="K573" s="15" t="s">
        <v>61</v>
      </c>
      <c r="L573">
        <v>2008</v>
      </c>
      <c r="M573">
        <v>2008</v>
      </c>
      <c r="N573" t="s">
        <v>63</v>
      </c>
      <c r="O573" t="s">
        <v>62</v>
      </c>
    </row>
    <row r="574" spans="1:15" ht="15">
      <c r="A574" t="s">
        <v>59</v>
      </c>
      <c r="B574" t="s">
        <v>46</v>
      </c>
      <c r="C574" t="s">
        <v>66</v>
      </c>
      <c r="D574">
        <v>1</v>
      </c>
      <c r="E574">
        <v>71.25</v>
      </c>
      <c r="F574">
        <v>-24.75</v>
      </c>
      <c r="G574">
        <v>2.1241493091359042E-2</v>
      </c>
      <c r="H574">
        <v>1.01</v>
      </c>
      <c r="I574" t="s">
        <v>32</v>
      </c>
      <c r="J574" s="15" t="s">
        <v>61</v>
      </c>
      <c r="K574" s="15" t="s">
        <v>61</v>
      </c>
      <c r="L574">
        <v>2008</v>
      </c>
      <c r="M574">
        <v>2008</v>
      </c>
      <c r="N574" t="s">
        <v>63</v>
      </c>
      <c r="O574" t="s">
        <v>62</v>
      </c>
    </row>
    <row r="575" spans="1:15" ht="15">
      <c r="A575" t="s">
        <v>59</v>
      </c>
      <c r="B575" t="s">
        <v>46</v>
      </c>
      <c r="C575" t="s">
        <v>66</v>
      </c>
      <c r="D575">
        <v>0.99</v>
      </c>
      <c r="E575">
        <v>70.25</v>
      </c>
      <c r="F575">
        <v>-24.75</v>
      </c>
      <c r="G575">
        <v>2.1241493091359042E-2</v>
      </c>
      <c r="H575">
        <v>1.01</v>
      </c>
      <c r="I575" t="s">
        <v>32</v>
      </c>
      <c r="J575" s="15" t="s">
        <v>61</v>
      </c>
      <c r="K575" s="15" t="s">
        <v>61</v>
      </c>
      <c r="L575">
        <v>2008</v>
      </c>
      <c r="M575">
        <v>2008</v>
      </c>
      <c r="N575" t="s">
        <v>63</v>
      </c>
      <c r="O575" t="s">
        <v>62</v>
      </c>
    </row>
    <row r="576" spans="1:15" ht="15">
      <c r="A576" t="s">
        <v>59</v>
      </c>
      <c r="B576" t="s">
        <v>46</v>
      </c>
      <c r="C576" t="s">
        <v>66</v>
      </c>
      <c r="D576">
        <v>1</v>
      </c>
      <c r="E576">
        <v>70.25</v>
      </c>
      <c r="F576">
        <v>-25.25</v>
      </c>
      <c r="G576">
        <v>2.1241493091359042E-2</v>
      </c>
      <c r="H576">
        <v>1.01</v>
      </c>
      <c r="I576" t="s">
        <v>32</v>
      </c>
      <c r="J576" s="15" t="s">
        <v>61</v>
      </c>
      <c r="K576" s="15" t="s">
        <v>61</v>
      </c>
      <c r="L576">
        <v>2008</v>
      </c>
      <c r="M576">
        <v>2008</v>
      </c>
      <c r="N576" t="s">
        <v>63</v>
      </c>
      <c r="O576" t="s">
        <v>62</v>
      </c>
    </row>
    <row r="577" spans="1:15" ht="15">
      <c r="A577" t="s">
        <v>59</v>
      </c>
      <c r="B577" t="s">
        <v>46</v>
      </c>
      <c r="C577" t="s">
        <v>66</v>
      </c>
      <c r="D577">
        <v>1</v>
      </c>
      <c r="E577">
        <v>71.25</v>
      </c>
      <c r="F577">
        <v>-24.25</v>
      </c>
      <c r="G577">
        <v>2.1241493091359042E-2</v>
      </c>
      <c r="H577">
        <v>1.01</v>
      </c>
      <c r="I577" t="s">
        <v>32</v>
      </c>
      <c r="J577" s="15" t="s">
        <v>61</v>
      </c>
      <c r="K577" s="15" t="s">
        <v>61</v>
      </c>
      <c r="L577">
        <v>2008</v>
      </c>
      <c r="M577">
        <v>2008</v>
      </c>
      <c r="N577" t="s">
        <v>63</v>
      </c>
      <c r="O577" t="s">
        <v>62</v>
      </c>
    </row>
    <row r="578" spans="1:15" ht="15">
      <c r="A578" t="s">
        <v>59</v>
      </c>
      <c r="B578" t="s">
        <v>46</v>
      </c>
      <c r="C578" t="s">
        <v>65</v>
      </c>
      <c r="D578">
        <v>1</v>
      </c>
      <c r="E578">
        <v>70.25</v>
      </c>
      <c r="F578">
        <v>-28.25</v>
      </c>
      <c r="G578">
        <v>1.31740614334471</v>
      </c>
      <c r="H578">
        <v>0.41</v>
      </c>
      <c r="I578" t="s">
        <v>32</v>
      </c>
      <c r="J578" s="15" t="s">
        <v>61</v>
      </c>
      <c r="K578" s="15" t="s">
        <v>61</v>
      </c>
      <c r="L578">
        <v>2008</v>
      </c>
      <c r="M578">
        <v>2008</v>
      </c>
      <c r="N578" t="s">
        <v>63</v>
      </c>
      <c r="O578" t="s">
        <v>62</v>
      </c>
    </row>
    <row r="579" spans="1:15" ht="15">
      <c r="A579" t="s">
        <v>59</v>
      </c>
      <c r="B579" t="s">
        <v>46</v>
      </c>
      <c r="C579" t="s">
        <v>65</v>
      </c>
      <c r="D579">
        <v>1</v>
      </c>
      <c r="E579">
        <v>70.25</v>
      </c>
      <c r="F579">
        <v>-27.75</v>
      </c>
      <c r="G579">
        <v>1.31740614334471</v>
      </c>
      <c r="H579">
        <v>0.41</v>
      </c>
      <c r="I579" t="s">
        <v>32</v>
      </c>
      <c r="J579" s="15" t="s">
        <v>61</v>
      </c>
      <c r="K579" s="15" t="s">
        <v>61</v>
      </c>
      <c r="L579">
        <v>2008</v>
      </c>
      <c r="M579">
        <v>2008</v>
      </c>
      <c r="N579" t="s">
        <v>63</v>
      </c>
      <c r="O579" t="s">
        <v>62</v>
      </c>
    </row>
    <row r="580" spans="1:15" ht="15">
      <c r="A580" t="s">
        <v>59</v>
      </c>
      <c r="B580" t="s">
        <v>46</v>
      </c>
      <c r="C580" t="s">
        <v>65</v>
      </c>
      <c r="D580">
        <v>0.98</v>
      </c>
      <c r="E580">
        <v>70.25</v>
      </c>
      <c r="F580">
        <v>-27.25</v>
      </c>
      <c r="G580">
        <v>1.31740614334471</v>
      </c>
      <c r="H580">
        <v>0.41</v>
      </c>
      <c r="I580" t="s">
        <v>32</v>
      </c>
      <c r="J580" s="15" t="s">
        <v>61</v>
      </c>
      <c r="K580" s="15" t="s">
        <v>61</v>
      </c>
      <c r="L580">
        <v>2008</v>
      </c>
      <c r="M580">
        <v>2008</v>
      </c>
      <c r="N580" t="s">
        <v>63</v>
      </c>
      <c r="O580" t="s">
        <v>62</v>
      </c>
    </row>
    <row r="581" spans="1:15" ht="15">
      <c r="A581" t="s">
        <v>59</v>
      </c>
      <c r="B581" t="s">
        <v>46</v>
      </c>
      <c r="C581" t="s">
        <v>65</v>
      </c>
      <c r="D581">
        <v>1</v>
      </c>
      <c r="E581">
        <v>70.75</v>
      </c>
      <c r="F581">
        <v>-26.25</v>
      </c>
      <c r="G581">
        <v>1.31740614334471</v>
      </c>
      <c r="H581">
        <v>0.41</v>
      </c>
      <c r="I581" t="s">
        <v>32</v>
      </c>
      <c r="J581" s="15" t="s">
        <v>61</v>
      </c>
      <c r="K581" s="15" t="s">
        <v>61</v>
      </c>
      <c r="L581">
        <v>2008</v>
      </c>
      <c r="M581">
        <v>2008</v>
      </c>
      <c r="N581" t="s">
        <v>63</v>
      </c>
      <c r="O581" t="s">
        <v>62</v>
      </c>
    </row>
    <row r="582" spans="1:15" ht="15">
      <c r="A582" t="s">
        <v>59</v>
      </c>
      <c r="B582" t="s">
        <v>46</v>
      </c>
      <c r="C582" t="s">
        <v>65</v>
      </c>
      <c r="D582">
        <v>1</v>
      </c>
      <c r="E582">
        <v>70.25</v>
      </c>
      <c r="F582">
        <v>-26.75</v>
      </c>
      <c r="G582">
        <v>1.31740614334471</v>
      </c>
      <c r="H582">
        <v>0.41</v>
      </c>
      <c r="I582" t="s">
        <v>32</v>
      </c>
      <c r="J582" s="15" t="s">
        <v>61</v>
      </c>
      <c r="K582" s="15" t="s">
        <v>61</v>
      </c>
      <c r="L582">
        <v>2008</v>
      </c>
      <c r="M582">
        <v>2008</v>
      </c>
      <c r="N582" t="s">
        <v>63</v>
      </c>
      <c r="O582" t="s">
        <v>62</v>
      </c>
    </row>
    <row r="583" spans="1:15" ht="15">
      <c r="A583" t="s">
        <v>59</v>
      </c>
      <c r="B583" t="s">
        <v>46</v>
      </c>
      <c r="C583" t="s">
        <v>65</v>
      </c>
      <c r="D583">
        <v>1</v>
      </c>
      <c r="E583">
        <v>70.75</v>
      </c>
      <c r="F583">
        <v>-26.75</v>
      </c>
      <c r="G583">
        <v>1.31740614334471</v>
      </c>
      <c r="H583">
        <v>0.41</v>
      </c>
      <c r="I583" t="s">
        <v>32</v>
      </c>
      <c r="J583" s="15" t="s">
        <v>61</v>
      </c>
      <c r="K583" s="15" t="s">
        <v>61</v>
      </c>
      <c r="L583">
        <v>2008</v>
      </c>
      <c r="M583">
        <v>2008</v>
      </c>
      <c r="N583" t="s">
        <v>63</v>
      </c>
      <c r="O583" t="s">
        <v>62</v>
      </c>
    </row>
    <row r="584" spans="1:15" ht="15">
      <c r="A584" t="s">
        <v>59</v>
      </c>
      <c r="B584" t="s">
        <v>46</v>
      </c>
      <c r="C584" t="s">
        <v>65</v>
      </c>
      <c r="D584">
        <v>1</v>
      </c>
      <c r="E584">
        <v>70.25</v>
      </c>
      <c r="F584">
        <v>-26.25</v>
      </c>
      <c r="G584">
        <v>1.31740614334471</v>
      </c>
      <c r="H584">
        <v>0.41</v>
      </c>
      <c r="I584" t="s">
        <v>32</v>
      </c>
      <c r="J584" s="15" t="s">
        <v>61</v>
      </c>
      <c r="K584" s="15" t="s">
        <v>61</v>
      </c>
      <c r="L584">
        <v>2008</v>
      </c>
      <c r="M584">
        <v>2008</v>
      </c>
      <c r="N584" t="s">
        <v>63</v>
      </c>
      <c r="O584" t="s">
        <v>62</v>
      </c>
    </row>
    <row r="585" spans="1:15" ht="15">
      <c r="A585" t="s">
        <v>59</v>
      </c>
      <c r="B585" t="s">
        <v>46</v>
      </c>
      <c r="C585" t="s">
        <v>69</v>
      </c>
      <c r="D585">
        <v>0.92</v>
      </c>
      <c r="E585">
        <v>71.75</v>
      </c>
      <c r="F585">
        <v>-27.75</v>
      </c>
      <c r="G585">
        <v>2.0293233082706768</v>
      </c>
      <c r="H585">
        <v>1.04</v>
      </c>
      <c r="I585" t="s">
        <v>32</v>
      </c>
      <c r="J585" s="15" t="s">
        <v>61</v>
      </c>
      <c r="K585" s="15" t="s">
        <v>61</v>
      </c>
      <c r="L585">
        <v>2008</v>
      </c>
      <c r="M585">
        <v>2008</v>
      </c>
      <c r="N585" t="s">
        <v>63</v>
      </c>
      <c r="O585" t="s">
        <v>62</v>
      </c>
    </row>
    <row r="586" spans="1:15" ht="15">
      <c r="A586" t="s">
        <v>59</v>
      </c>
      <c r="B586" t="s">
        <v>46</v>
      </c>
      <c r="C586" t="s">
        <v>69</v>
      </c>
      <c r="D586">
        <v>0.95</v>
      </c>
      <c r="E586">
        <v>71.75</v>
      </c>
      <c r="F586">
        <v>-27.25</v>
      </c>
      <c r="G586">
        <v>2.0293233082706768</v>
      </c>
      <c r="H586">
        <v>1.04</v>
      </c>
      <c r="I586" t="s">
        <v>32</v>
      </c>
      <c r="J586" s="15" t="s">
        <v>61</v>
      </c>
      <c r="K586" s="15" t="s">
        <v>61</v>
      </c>
      <c r="L586">
        <v>2008</v>
      </c>
      <c r="M586">
        <v>2008</v>
      </c>
      <c r="N586" t="s">
        <v>63</v>
      </c>
      <c r="O586" t="s">
        <v>62</v>
      </c>
    </row>
    <row r="587" spans="1:15" ht="15">
      <c r="A587" t="s">
        <v>59</v>
      </c>
      <c r="B587" t="s">
        <v>46</v>
      </c>
      <c r="C587" t="s">
        <v>69</v>
      </c>
      <c r="D587">
        <v>0.93</v>
      </c>
      <c r="E587">
        <v>71.75</v>
      </c>
      <c r="F587">
        <v>-26.25</v>
      </c>
      <c r="G587">
        <v>2.0293233082706768</v>
      </c>
      <c r="H587">
        <v>1.04</v>
      </c>
      <c r="I587" t="s">
        <v>32</v>
      </c>
      <c r="J587" s="15" t="s">
        <v>61</v>
      </c>
      <c r="K587" s="15" t="s">
        <v>61</v>
      </c>
      <c r="L587">
        <v>2008</v>
      </c>
      <c r="M587">
        <v>2008</v>
      </c>
      <c r="N587" t="s">
        <v>63</v>
      </c>
      <c r="O587" t="s">
        <v>62</v>
      </c>
    </row>
    <row r="588" spans="1:15" ht="15">
      <c r="A588" t="s">
        <v>59</v>
      </c>
      <c r="B588" t="s">
        <v>46</v>
      </c>
      <c r="C588" t="s">
        <v>69</v>
      </c>
      <c r="D588">
        <v>0.95</v>
      </c>
      <c r="E588">
        <v>71.75</v>
      </c>
      <c r="F588">
        <v>-28.25</v>
      </c>
      <c r="G588">
        <v>2.0293233082706768</v>
      </c>
      <c r="H588">
        <v>1.04</v>
      </c>
      <c r="I588" t="s">
        <v>32</v>
      </c>
      <c r="J588" s="15" t="s">
        <v>61</v>
      </c>
      <c r="K588" s="15" t="s">
        <v>61</v>
      </c>
      <c r="L588">
        <v>2008</v>
      </c>
      <c r="M588">
        <v>2008</v>
      </c>
      <c r="N588" t="s">
        <v>63</v>
      </c>
      <c r="O588" t="s">
        <v>62</v>
      </c>
    </row>
    <row r="589" spans="1:15" ht="15">
      <c r="A589" t="s">
        <v>59</v>
      </c>
      <c r="B589" t="s">
        <v>46</v>
      </c>
      <c r="C589" t="s">
        <v>69</v>
      </c>
      <c r="D589">
        <v>1</v>
      </c>
      <c r="E589">
        <v>71.25</v>
      </c>
      <c r="F589">
        <v>-25.25</v>
      </c>
      <c r="G589">
        <v>2.0293233082706768</v>
      </c>
      <c r="H589">
        <v>1.04</v>
      </c>
      <c r="I589" t="s">
        <v>32</v>
      </c>
      <c r="J589" s="15" t="s">
        <v>61</v>
      </c>
      <c r="K589" s="15" t="s">
        <v>61</v>
      </c>
      <c r="L589">
        <v>2008</v>
      </c>
      <c r="M589">
        <v>2008</v>
      </c>
      <c r="N589" t="s">
        <v>63</v>
      </c>
      <c r="O589" t="s">
        <v>62</v>
      </c>
    </row>
    <row r="590" spans="1:15" ht="15">
      <c r="A590" t="s">
        <v>59</v>
      </c>
      <c r="B590" t="s">
        <v>46</v>
      </c>
      <c r="C590" t="s">
        <v>69</v>
      </c>
      <c r="D590">
        <v>0.93</v>
      </c>
      <c r="E590">
        <v>71.75</v>
      </c>
      <c r="F590">
        <v>-26.75</v>
      </c>
      <c r="G590">
        <v>2.0293233082706768</v>
      </c>
      <c r="H590">
        <v>1.04</v>
      </c>
      <c r="I590" t="s">
        <v>32</v>
      </c>
      <c r="J590" s="15" t="s">
        <v>61</v>
      </c>
      <c r="K590" s="15" t="s">
        <v>61</v>
      </c>
      <c r="L590">
        <v>2008</v>
      </c>
      <c r="M590">
        <v>2008</v>
      </c>
      <c r="N590" t="s">
        <v>63</v>
      </c>
      <c r="O590" t="s">
        <v>62</v>
      </c>
    </row>
    <row r="591" spans="1:15" ht="15">
      <c r="A591" t="s">
        <v>59</v>
      </c>
      <c r="B591" t="s">
        <v>46</v>
      </c>
      <c r="C591" t="s">
        <v>69</v>
      </c>
      <c r="D591">
        <v>0.94</v>
      </c>
      <c r="E591">
        <v>71.75</v>
      </c>
      <c r="F591">
        <v>-25.75</v>
      </c>
      <c r="G591">
        <v>2.0293233082706768</v>
      </c>
      <c r="H591">
        <v>1.04</v>
      </c>
      <c r="I591" t="s">
        <v>32</v>
      </c>
      <c r="J591" s="15" t="s">
        <v>61</v>
      </c>
      <c r="K591" s="15" t="s">
        <v>61</v>
      </c>
      <c r="L591">
        <v>2008</v>
      </c>
      <c r="M591">
        <v>2008</v>
      </c>
      <c r="N591" t="s">
        <v>63</v>
      </c>
      <c r="O591" t="s">
        <v>62</v>
      </c>
    </row>
    <row r="592" spans="1:15" ht="15">
      <c r="A592" t="s">
        <v>59</v>
      </c>
      <c r="B592" t="s">
        <v>46</v>
      </c>
      <c r="C592" t="s">
        <v>69</v>
      </c>
      <c r="D592">
        <v>1</v>
      </c>
      <c r="E592">
        <v>71.25</v>
      </c>
      <c r="F592">
        <v>-24.75</v>
      </c>
      <c r="G592">
        <v>2.0293233082706768</v>
      </c>
      <c r="H592">
        <v>1.04</v>
      </c>
      <c r="I592" t="s">
        <v>32</v>
      </c>
      <c r="J592" s="15" t="s">
        <v>61</v>
      </c>
      <c r="K592" s="15" t="s">
        <v>61</v>
      </c>
      <c r="L592">
        <v>2008</v>
      </c>
      <c r="M592">
        <v>2008</v>
      </c>
      <c r="N592" t="s">
        <v>63</v>
      </c>
      <c r="O592" t="s">
        <v>62</v>
      </c>
    </row>
    <row r="593" spans="1:15" ht="15">
      <c r="A593" t="s">
        <v>59</v>
      </c>
      <c r="B593" t="s">
        <v>46</v>
      </c>
      <c r="C593" t="s">
        <v>69</v>
      </c>
      <c r="D593">
        <v>1</v>
      </c>
      <c r="E593">
        <v>71.25</v>
      </c>
      <c r="F593">
        <v>-25.75</v>
      </c>
      <c r="G593">
        <v>2.0293233082706768</v>
      </c>
      <c r="H593">
        <v>1.04</v>
      </c>
      <c r="I593" t="s">
        <v>32</v>
      </c>
      <c r="J593" s="15" t="s">
        <v>61</v>
      </c>
      <c r="K593" s="15" t="s">
        <v>61</v>
      </c>
      <c r="L593">
        <v>2008</v>
      </c>
      <c r="M593">
        <v>2008</v>
      </c>
      <c r="N593" t="s">
        <v>63</v>
      </c>
      <c r="O593" t="s">
        <v>62</v>
      </c>
    </row>
    <row r="594" spans="1:15" ht="15">
      <c r="A594" t="s">
        <v>59</v>
      </c>
      <c r="B594" t="s">
        <v>46</v>
      </c>
      <c r="C594" t="s">
        <v>69</v>
      </c>
      <c r="D594">
        <v>1</v>
      </c>
      <c r="E594">
        <v>72.25</v>
      </c>
      <c r="F594">
        <v>-28.25</v>
      </c>
      <c r="G594">
        <v>2.0293233082706768</v>
      </c>
      <c r="H594">
        <v>1.04</v>
      </c>
      <c r="I594" t="s">
        <v>32</v>
      </c>
      <c r="J594" s="15" t="s">
        <v>61</v>
      </c>
      <c r="K594" s="15" t="s">
        <v>61</v>
      </c>
      <c r="L594">
        <v>2008</v>
      </c>
      <c r="M594">
        <v>2008</v>
      </c>
      <c r="N594" t="s">
        <v>63</v>
      </c>
      <c r="O594" t="s">
        <v>62</v>
      </c>
    </row>
    <row r="595" spans="1:15" ht="15">
      <c r="A595" t="s">
        <v>59</v>
      </c>
      <c r="B595" t="s">
        <v>46</v>
      </c>
      <c r="C595" t="s">
        <v>69</v>
      </c>
      <c r="D595">
        <v>1</v>
      </c>
      <c r="E595">
        <v>72.25</v>
      </c>
      <c r="F595">
        <v>-28.75</v>
      </c>
      <c r="G595">
        <v>2.0293233082706768</v>
      </c>
      <c r="H595">
        <v>1.04</v>
      </c>
      <c r="I595" t="s">
        <v>32</v>
      </c>
      <c r="J595" s="15" t="s">
        <v>61</v>
      </c>
      <c r="K595" s="15" t="s">
        <v>61</v>
      </c>
      <c r="L595">
        <v>2008</v>
      </c>
      <c r="M595">
        <v>2008</v>
      </c>
      <c r="N595" t="s">
        <v>63</v>
      </c>
      <c r="O595" t="s">
        <v>62</v>
      </c>
    </row>
    <row r="596" spans="1:15" ht="15">
      <c r="A596" t="s">
        <v>59</v>
      </c>
      <c r="B596" t="s">
        <v>46</v>
      </c>
      <c r="C596" t="s">
        <v>60</v>
      </c>
      <c r="D596">
        <v>1</v>
      </c>
      <c r="E596">
        <v>70.75</v>
      </c>
      <c r="F596">
        <v>-24.75</v>
      </c>
      <c r="G596">
        <v>2.7121212121212119</v>
      </c>
      <c r="H596">
        <v>0.51</v>
      </c>
      <c r="I596" t="s">
        <v>32</v>
      </c>
      <c r="J596" s="15" t="s">
        <v>61</v>
      </c>
      <c r="K596" s="15" t="s">
        <v>61</v>
      </c>
      <c r="L596">
        <v>2008</v>
      </c>
      <c r="M596">
        <v>2008</v>
      </c>
      <c r="N596" t="s">
        <v>63</v>
      </c>
      <c r="O596" t="s">
        <v>62</v>
      </c>
    </row>
    <row r="597" spans="1:15" ht="15">
      <c r="A597" t="s">
        <v>59</v>
      </c>
      <c r="B597" t="s">
        <v>46</v>
      </c>
      <c r="C597" t="s">
        <v>60</v>
      </c>
      <c r="D597">
        <v>1</v>
      </c>
      <c r="E597">
        <v>70.75</v>
      </c>
      <c r="F597">
        <v>-25.25</v>
      </c>
      <c r="G597">
        <v>2.7121212121212119</v>
      </c>
      <c r="H597">
        <v>0.51</v>
      </c>
      <c r="I597" t="s">
        <v>32</v>
      </c>
      <c r="J597" s="15" t="s">
        <v>61</v>
      </c>
      <c r="K597" s="15" t="s">
        <v>61</v>
      </c>
      <c r="L597">
        <v>2008</v>
      </c>
      <c r="M597">
        <v>2008</v>
      </c>
      <c r="N597" t="s">
        <v>63</v>
      </c>
      <c r="O597" t="s">
        <v>62</v>
      </c>
    </row>
    <row r="598" spans="1:15" ht="15">
      <c r="A598" t="s">
        <v>59</v>
      </c>
      <c r="B598" t="s">
        <v>46</v>
      </c>
      <c r="C598" t="s">
        <v>60</v>
      </c>
      <c r="D598">
        <v>1</v>
      </c>
      <c r="E598">
        <v>70.75</v>
      </c>
      <c r="F598">
        <v>-24.25</v>
      </c>
      <c r="G598">
        <v>2.7121212121212119</v>
      </c>
      <c r="H598">
        <v>0.51</v>
      </c>
      <c r="I598" t="s">
        <v>32</v>
      </c>
      <c r="J598" s="15" t="s">
        <v>61</v>
      </c>
      <c r="K598" s="15" t="s">
        <v>61</v>
      </c>
      <c r="L598">
        <v>2008</v>
      </c>
      <c r="M598">
        <v>2008</v>
      </c>
      <c r="N598" t="s">
        <v>63</v>
      </c>
      <c r="O598" t="s">
        <v>62</v>
      </c>
    </row>
    <row r="599" spans="1:15" ht="15">
      <c r="A599" t="s">
        <v>59</v>
      </c>
      <c r="B599" t="s">
        <v>46</v>
      </c>
      <c r="C599" t="s">
        <v>60</v>
      </c>
      <c r="D599">
        <v>1</v>
      </c>
      <c r="E599">
        <v>70.25</v>
      </c>
      <c r="F599">
        <v>-23.75</v>
      </c>
      <c r="G599">
        <v>2.7121212121212119</v>
      </c>
      <c r="H599">
        <v>0.51</v>
      </c>
      <c r="I599" t="s">
        <v>32</v>
      </c>
      <c r="J599" s="15" t="s">
        <v>61</v>
      </c>
      <c r="K599" s="15" t="s">
        <v>61</v>
      </c>
      <c r="L599">
        <v>2008</v>
      </c>
      <c r="M599">
        <v>2008</v>
      </c>
      <c r="N599" t="s">
        <v>63</v>
      </c>
      <c r="O599" t="s">
        <v>62</v>
      </c>
    </row>
    <row r="600" spans="1:15" ht="15">
      <c r="A600" t="s">
        <v>59</v>
      </c>
      <c r="B600" t="s">
        <v>46</v>
      </c>
      <c r="C600" t="s">
        <v>60</v>
      </c>
      <c r="D600">
        <v>1</v>
      </c>
      <c r="E600">
        <v>70.25</v>
      </c>
      <c r="F600">
        <v>-22.25</v>
      </c>
      <c r="G600">
        <v>2.7121212121212119</v>
      </c>
      <c r="H600">
        <v>0.51</v>
      </c>
      <c r="I600" t="s">
        <v>32</v>
      </c>
      <c r="J600" s="15" t="s">
        <v>61</v>
      </c>
      <c r="K600" s="15" t="s">
        <v>61</v>
      </c>
      <c r="L600">
        <v>2008</v>
      </c>
      <c r="M600">
        <v>2008</v>
      </c>
      <c r="N600" t="s">
        <v>63</v>
      </c>
      <c r="O600" t="s">
        <v>62</v>
      </c>
    </row>
    <row r="601" spans="1:15" ht="15">
      <c r="A601" t="s">
        <v>59</v>
      </c>
      <c r="B601" t="s">
        <v>46</v>
      </c>
      <c r="C601" t="s">
        <v>60</v>
      </c>
      <c r="D601">
        <v>1</v>
      </c>
      <c r="E601">
        <v>70.25</v>
      </c>
      <c r="F601">
        <v>-22.75</v>
      </c>
      <c r="G601">
        <v>2.7121212121212119</v>
      </c>
      <c r="H601">
        <v>0.51</v>
      </c>
      <c r="I601" t="s">
        <v>32</v>
      </c>
      <c r="J601" s="15" t="s">
        <v>61</v>
      </c>
      <c r="K601" s="15" t="s">
        <v>61</v>
      </c>
      <c r="L601">
        <v>2008</v>
      </c>
      <c r="M601">
        <v>2008</v>
      </c>
      <c r="N601" t="s">
        <v>63</v>
      </c>
      <c r="O601" t="s">
        <v>62</v>
      </c>
    </row>
    <row r="602" spans="1:15" ht="15">
      <c r="A602" t="s">
        <v>59</v>
      </c>
      <c r="B602" t="s">
        <v>46</v>
      </c>
      <c r="C602" t="s">
        <v>60</v>
      </c>
      <c r="D602">
        <v>1</v>
      </c>
      <c r="E602">
        <v>71.25</v>
      </c>
      <c r="F602">
        <v>-25.25</v>
      </c>
      <c r="G602">
        <v>2.7121212121212119</v>
      </c>
      <c r="H602">
        <v>0.51</v>
      </c>
      <c r="I602" t="s">
        <v>32</v>
      </c>
      <c r="J602" s="15" t="s">
        <v>61</v>
      </c>
      <c r="K602" s="15" t="s">
        <v>61</v>
      </c>
      <c r="L602">
        <v>2008</v>
      </c>
      <c r="M602">
        <v>2008</v>
      </c>
      <c r="N602" t="s">
        <v>63</v>
      </c>
      <c r="O602" t="s">
        <v>62</v>
      </c>
    </row>
    <row r="603" spans="1:15" ht="15">
      <c r="A603" t="s">
        <v>59</v>
      </c>
      <c r="B603" t="s">
        <v>46</v>
      </c>
      <c r="C603" t="s">
        <v>60</v>
      </c>
      <c r="D603">
        <v>1</v>
      </c>
      <c r="E603">
        <v>70.25</v>
      </c>
      <c r="F603">
        <v>-23.25</v>
      </c>
      <c r="G603">
        <v>2.7121212121212119</v>
      </c>
      <c r="H603">
        <v>0.51</v>
      </c>
      <c r="I603" t="s">
        <v>32</v>
      </c>
      <c r="J603" s="15" t="s">
        <v>61</v>
      </c>
      <c r="K603" s="15" t="s">
        <v>61</v>
      </c>
      <c r="L603">
        <v>2008</v>
      </c>
      <c r="M603">
        <v>2008</v>
      </c>
      <c r="N603" t="s">
        <v>63</v>
      </c>
      <c r="O603" t="s">
        <v>62</v>
      </c>
    </row>
    <row r="604" spans="1:15" ht="15">
      <c r="A604" t="s">
        <v>59</v>
      </c>
      <c r="B604" t="s">
        <v>46</v>
      </c>
      <c r="C604" t="s">
        <v>60</v>
      </c>
      <c r="D604">
        <v>1</v>
      </c>
      <c r="E604">
        <v>70.25</v>
      </c>
      <c r="F604">
        <v>-24.25</v>
      </c>
      <c r="G604">
        <v>2.7121212121212119</v>
      </c>
      <c r="H604">
        <v>0.51</v>
      </c>
      <c r="I604" t="s">
        <v>32</v>
      </c>
      <c r="J604" s="15" t="s">
        <v>61</v>
      </c>
      <c r="K604" s="15" t="s">
        <v>61</v>
      </c>
      <c r="L604">
        <v>2008</v>
      </c>
      <c r="M604">
        <v>2008</v>
      </c>
      <c r="N604" t="s">
        <v>63</v>
      </c>
      <c r="O604" t="s">
        <v>62</v>
      </c>
    </row>
    <row r="605" spans="1:15" ht="15">
      <c r="A605" t="s">
        <v>59</v>
      </c>
      <c r="B605" t="s">
        <v>46</v>
      </c>
      <c r="C605" t="s">
        <v>60</v>
      </c>
      <c r="D605">
        <v>1</v>
      </c>
      <c r="E605">
        <v>71.25</v>
      </c>
      <c r="F605">
        <v>-24.75</v>
      </c>
      <c r="G605">
        <v>2.7121212121212119</v>
      </c>
      <c r="H605">
        <v>0.51</v>
      </c>
      <c r="I605" t="s">
        <v>32</v>
      </c>
      <c r="J605" s="15" t="s">
        <v>61</v>
      </c>
      <c r="K605" s="15" t="s">
        <v>61</v>
      </c>
      <c r="L605">
        <v>2008</v>
      </c>
      <c r="M605">
        <v>2008</v>
      </c>
      <c r="N605" t="s">
        <v>63</v>
      </c>
      <c r="O605" t="s">
        <v>62</v>
      </c>
    </row>
    <row r="606" spans="1:15" ht="15">
      <c r="A606" t="s">
        <v>59</v>
      </c>
      <c r="B606" t="s">
        <v>46</v>
      </c>
      <c r="C606" t="s">
        <v>60</v>
      </c>
      <c r="D606">
        <v>1</v>
      </c>
      <c r="E606">
        <v>66.25</v>
      </c>
      <c r="F606">
        <v>-37.75</v>
      </c>
      <c r="G606">
        <v>2.7121212121212119</v>
      </c>
      <c r="H606">
        <v>0.51</v>
      </c>
      <c r="I606" t="s">
        <v>32</v>
      </c>
      <c r="J606" s="15" t="s">
        <v>61</v>
      </c>
      <c r="K606" s="15" t="s">
        <v>61</v>
      </c>
      <c r="L606">
        <v>2008</v>
      </c>
      <c r="M606">
        <v>2008</v>
      </c>
      <c r="N606" t="s">
        <v>63</v>
      </c>
      <c r="O606" t="s">
        <v>62</v>
      </c>
    </row>
    <row r="607" spans="1:15" ht="15">
      <c r="A607" t="s">
        <v>59</v>
      </c>
      <c r="B607" t="s">
        <v>46</v>
      </c>
      <c r="C607" t="s">
        <v>60</v>
      </c>
      <c r="D607">
        <v>1</v>
      </c>
      <c r="E607">
        <v>65.75</v>
      </c>
      <c r="F607">
        <v>-38.25</v>
      </c>
      <c r="G607">
        <v>2.7121212121212119</v>
      </c>
      <c r="H607">
        <v>0.51</v>
      </c>
      <c r="I607" t="s">
        <v>32</v>
      </c>
      <c r="J607" s="15" t="s">
        <v>61</v>
      </c>
      <c r="K607" s="15" t="s">
        <v>61</v>
      </c>
      <c r="L607">
        <v>2008</v>
      </c>
      <c r="M607">
        <v>2008</v>
      </c>
      <c r="N607" t="s">
        <v>63</v>
      </c>
      <c r="O607" t="s">
        <v>62</v>
      </c>
    </row>
    <row r="608" spans="1:15" ht="15">
      <c r="A608" t="s">
        <v>59</v>
      </c>
      <c r="B608" t="s">
        <v>46</v>
      </c>
      <c r="C608" t="s">
        <v>60</v>
      </c>
      <c r="D608">
        <v>1</v>
      </c>
      <c r="E608">
        <v>70.25</v>
      </c>
      <c r="F608">
        <v>-26.25</v>
      </c>
      <c r="G608">
        <v>2.7121212121212102</v>
      </c>
      <c r="H608">
        <v>0.51</v>
      </c>
      <c r="I608" t="s">
        <v>32</v>
      </c>
      <c r="J608" s="15" t="s">
        <v>61</v>
      </c>
      <c r="K608" s="15" t="s">
        <v>61</v>
      </c>
      <c r="L608">
        <v>2008</v>
      </c>
      <c r="M608">
        <v>2008</v>
      </c>
      <c r="N608" t="s">
        <v>63</v>
      </c>
      <c r="O608" t="s">
        <v>62</v>
      </c>
    </row>
    <row r="609" spans="1:15" ht="15">
      <c r="A609" t="s">
        <v>59</v>
      </c>
      <c r="B609" t="s">
        <v>46</v>
      </c>
      <c r="C609" t="s">
        <v>60</v>
      </c>
      <c r="D609">
        <v>1</v>
      </c>
      <c r="E609">
        <v>70.75</v>
      </c>
      <c r="F609">
        <v>-27.75</v>
      </c>
      <c r="G609">
        <v>2.7121212121212102</v>
      </c>
      <c r="H609">
        <v>0.51</v>
      </c>
      <c r="I609" t="s">
        <v>32</v>
      </c>
      <c r="J609" s="15" t="s">
        <v>61</v>
      </c>
      <c r="K609" s="15" t="s">
        <v>61</v>
      </c>
      <c r="L609">
        <v>2008</v>
      </c>
      <c r="M609">
        <v>2008</v>
      </c>
      <c r="N609" t="s">
        <v>63</v>
      </c>
      <c r="O609" t="s">
        <v>62</v>
      </c>
    </row>
    <row r="610" spans="1:15" ht="15">
      <c r="A610" t="s">
        <v>59</v>
      </c>
      <c r="B610" t="s">
        <v>46</v>
      </c>
      <c r="C610" t="s">
        <v>60</v>
      </c>
      <c r="D610">
        <v>0.98</v>
      </c>
      <c r="E610">
        <v>70.25</v>
      </c>
      <c r="F610">
        <v>-27.25</v>
      </c>
      <c r="G610">
        <v>2.7121212121212102</v>
      </c>
      <c r="H610">
        <v>0.51</v>
      </c>
      <c r="I610" t="s">
        <v>32</v>
      </c>
      <c r="J610" s="15" t="s">
        <v>61</v>
      </c>
      <c r="K610" s="15" t="s">
        <v>61</v>
      </c>
      <c r="L610">
        <v>2008</v>
      </c>
      <c r="M610">
        <v>2008</v>
      </c>
      <c r="N610" t="s">
        <v>63</v>
      </c>
      <c r="O610" t="s">
        <v>62</v>
      </c>
    </row>
    <row r="611" spans="1:15" ht="15">
      <c r="A611" t="s">
        <v>59</v>
      </c>
      <c r="B611" t="s">
        <v>46</v>
      </c>
      <c r="C611" t="s">
        <v>60</v>
      </c>
      <c r="D611">
        <v>0.99</v>
      </c>
      <c r="E611">
        <v>70.25</v>
      </c>
      <c r="F611">
        <v>-24.75</v>
      </c>
      <c r="G611">
        <v>2.7121212121212102</v>
      </c>
      <c r="H611">
        <v>0.51</v>
      </c>
      <c r="I611" t="s">
        <v>32</v>
      </c>
      <c r="J611" s="15" t="s">
        <v>61</v>
      </c>
      <c r="K611" s="15" t="s">
        <v>61</v>
      </c>
      <c r="L611">
        <v>2008</v>
      </c>
      <c r="M611">
        <v>2008</v>
      </c>
      <c r="N611" t="s">
        <v>63</v>
      </c>
      <c r="O611" t="s">
        <v>62</v>
      </c>
    </row>
    <row r="612" spans="1:15" ht="15">
      <c r="A612" t="s">
        <v>59</v>
      </c>
      <c r="B612" t="s">
        <v>46</v>
      </c>
      <c r="C612" t="s">
        <v>60</v>
      </c>
      <c r="D612">
        <v>1</v>
      </c>
      <c r="E612">
        <v>65.75</v>
      </c>
      <c r="F612">
        <v>-37.25</v>
      </c>
      <c r="G612">
        <v>2.7121212121212102</v>
      </c>
      <c r="H612">
        <v>0.51</v>
      </c>
      <c r="I612" t="s">
        <v>32</v>
      </c>
      <c r="J612" s="15" t="s">
        <v>61</v>
      </c>
      <c r="K612" s="15" t="s">
        <v>61</v>
      </c>
      <c r="L612">
        <v>2008</v>
      </c>
      <c r="M612">
        <v>2008</v>
      </c>
      <c r="N612" t="s">
        <v>63</v>
      </c>
      <c r="O612" t="s">
        <v>62</v>
      </c>
    </row>
    <row r="613" spans="1:15" ht="15">
      <c r="A613" t="s">
        <v>59</v>
      </c>
      <c r="B613" t="s">
        <v>46</v>
      </c>
      <c r="C613" t="s">
        <v>60</v>
      </c>
      <c r="D613">
        <v>0.99</v>
      </c>
      <c r="E613">
        <v>70.25</v>
      </c>
      <c r="F613">
        <v>-25.75</v>
      </c>
      <c r="G613">
        <v>2.7121212121212102</v>
      </c>
      <c r="H613">
        <v>0.51</v>
      </c>
      <c r="I613" t="s">
        <v>32</v>
      </c>
      <c r="J613" s="15" t="s">
        <v>61</v>
      </c>
      <c r="K613" s="15" t="s">
        <v>61</v>
      </c>
      <c r="L613">
        <v>2008</v>
      </c>
      <c r="M613">
        <v>2008</v>
      </c>
      <c r="N613" t="s">
        <v>63</v>
      </c>
      <c r="O613" t="s">
        <v>62</v>
      </c>
    </row>
    <row r="614" spans="1:15" ht="15">
      <c r="A614" t="s">
        <v>59</v>
      </c>
      <c r="B614" t="s">
        <v>46</v>
      </c>
      <c r="C614" t="s">
        <v>60</v>
      </c>
      <c r="D614">
        <v>1</v>
      </c>
      <c r="E614">
        <v>68.25</v>
      </c>
      <c r="F614">
        <v>-32.25</v>
      </c>
      <c r="G614">
        <v>2.7121212121212102</v>
      </c>
      <c r="H614">
        <v>0.51</v>
      </c>
      <c r="I614" t="s">
        <v>32</v>
      </c>
      <c r="J614" s="15" t="s">
        <v>61</v>
      </c>
      <c r="K614" s="15" t="s">
        <v>61</v>
      </c>
      <c r="L614">
        <v>2008</v>
      </c>
      <c r="M614">
        <v>2008</v>
      </c>
      <c r="N614" t="s">
        <v>63</v>
      </c>
      <c r="O614" t="s">
        <v>62</v>
      </c>
    </row>
    <row r="615" spans="1:15" ht="15">
      <c r="A615" t="s">
        <v>59</v>
      </c>
      <c r="B615" t="s">
        <v>46</v>
      </c>
      <c r="C615" t="s">
        <v>60</v>
      </c>
      <c r="D615">
        <v>1</v>
      </c>
      <c r="E615">
        <v>68.25</v>
      </c>
      <c r="F615">
        <v>-31.75</v>
      </c>
      <c r="G615">
        <v>2.7121212121212102</v>
      </c>
      <c r="H615">
        <v>0.51</v>
      </c>
      <c r="I615" t="s">
        <v>32</v>
      </c>
      <c r="J615" s="15" t="s">
        <v>61</v>
      </c>
      <c r="K615" s="15" t="s">
        <v>61</v>
      </c>
      <c r="L615">
        <v>2008</v>
      </c>
      <c r="M615">
        <v>2008</v>
      </c>
      <c r="N615" t="s">
        <v>63</v>
      </c>
      <c r="O615" t="s">
        <v>62</v>
      </c>
    </row>
    <row r="616" spans="1:15" ht="15">
      <c r="A616" t="s">
        <v>59</v>
      </c>
      <c r="B616" t="s">
        <v>46</v>
      </c>
      <c r="C616" t="s">
        <v>60</v>
      </c>
      <c r="D616">
        <v>1</v>
      </c>
      <c r="E616">
        <v>70.25</v>
      </c>
      <c r="F616">
        <v>-25.25</v>
      </c>
      <c r="G616">
        <v>2.7121212121212102</v>
      </c>
      <c r="H616">
        <v>0.51</v>
      </c>
      <c r="I616" t="s">
        <v>32</v>
      </c>
      <c r="J616" s="15" t="s">
        <v>61</v>
      </c>
      <c r="K616" s="15" t="s">
        <v>61</v>
      </c>
      <c r="L616">
        <v>2008</v>
      </c>
      <c r="M616">
        <v>2008</v>
      </c>
      <c r="N616" t="s">
        <v>63</v>
      </c>
      <c r="O616" t="s">
        <v>62</v>
      </c>
    </row>
    <row r="617" spans="1:15" ht="15">
      <c r="A617" t="s">
        <v>59</v>
      </c>
      <c r="B617" t="s">
        <v>46</v>
      </c>
      <c r="C617" t="s">
        <v>60</v>
      </c>
      <c r="D617">
        <v>1</v>
      </c>
      <c r="E617">
        <v>71.25</v>
      </c>
      <c r="F617">
        <v>-25.75</v>
      </c>
      <c r="G617">
        <v>2.7121212121212102</v>
      </c>
      <c r="H617">
        <v>0.51</v>
      </c>
      <c r="I617" t="s">
        <v>32</v>
      </c>
      <c r="J617" s="15" t="s">
        <v>61</v>
      </c>
      <c r="K617" s="15" t="s">
        <v>61</v>
      </c>
      <c r="L617">
        <v>2008</v>
      </c>
      <c r="M617">
        <v>2008</v>
      </c>
      <c r="N617" t="s">
        <v>63</v>
      </c>
      <c r="O617" t="s">
        <v>62</v>
      </c>
    </row>
    <row r="618" spans="1:15" ht="15">
      <c r="A618" t="s">
        <v>59</v>
      </c>
      <c r="B618" t="s">
        <v>46</v>
      </c>
      <c r="C618" t="s">
        <v>60</v>
      </c>
      <c r="D618">
        <v>1</v>
      </c>
      <c r="E618">
        <v>70.75</v>
      </c>
      <c r="F618">
        <v>-28.25</v>
      </c>
      <c r="G618">
        <v>2.7121212121212102</v>
      </c>
      <c r="H618">
        <v>0.51</v>
      </c>
      <c r="I618" t="s">
        <v>32</v>
      </c>
      <c r="J618" s="15" t="s">
        <v>61</v>
      </c>
      <c r="K618" s="15" t="s">
        <v>61</v>
      </c>
      <c r="L618">
        <v>2008</v>
      </c>
      <c r="M618">
        <v>2008</v>
      </c>
      <c r="N618" t="s">
        <v>63</v>
      </c>
      <c r="O618" t="s">
        <v>62</v>
      </c>
    </row>
    <row r="619" spans="1:15" ht="15">
      <c r="A619" t="s">
        <v>59</v>
      </c>
      <c r="B619" t="s">
        <v>46</v>
      </c>
      <c r="C619" t="s">
        <v>60</v>
      </c>
      <c r="D619">
        <v>1</v>
      </c>
      <c r="E619">
        <v>65.75</v>
      </c>
      <c r="F619">
        <v>-37.75</v>
      </c>
      <c r="G619">
        <v>2.7121212121212102</v>
      </c>
      <c r="H619">
        <v>0.51</v>
      </c>
      <c r="I619" t="s">
        <v>32</v>
      </c>
      <c r="J619" s="15" t="s">
        <v>61</v>
      </c>
      <c r="K619" s="15" t="s">
        <v>61</v>
      </c>
      <c r="L619">
        <v>2008</v>
      </c>
      <c r="M619">
        <v>2008</v>
      </c>
      <c r="N619" t="s">
        <v>63</v>
      </c>
      <c r="O619" t="s">
        <v>62</v>
      </c>
    </row>
    <row r="620" spans="1:15" ht="15">
      <c r="A620" t="s">
        <v>59</v>
      </c>
      <c r="B620" t="s">
        <v>46</v>
      </c>
      <c r="C620" t="s">
        <v>60</v>
      </c>
      <c r="D620">
        <v>0.92</v>
      </c>
      <c r="E620">
        <v>71.75</v>
      </c>
      <c r="F620">
        <v>-27.75</v>
      </c>
      <c r="G620">
        <v>2.7121212121212102</v>
      </c>
      <c r="H620">
        <v>0.51</v>
      </c>
      <c r="I620" t="s">
        <v>32</v>
      </c>
      <c r="J620" s="15" t="s">
        <v>61</v>
      </c>
      <c r="K620" s="15" t="s">
        <v>61</v>
      </c>
      <c r="L620">
        <v>2008</v>
      </c>
      <c r="M620">
        <v>2008</v>
      </c>
      <c r="N620" t="s">
        <v>63</v>
      </c>
      <c r="O620" t="s">
        <v>62</v>
      </c>
    </row>
    <row r="621" spans="1:15" ht="15">
      <c r="A621" t="s">
        <v>59</v>
      </c>
      <c r="B621" t="s">
        <v>46</v>
      </c>
      <c r="C621" t="s">
        <v>60</v>
      </c>
      <c r="D621">
        <v>1</v>
      </c>
      <c r="E621">
        <v>70.25</v>
      </c>
      <c r="F621">
        <v>-27.75</v>
      </c>
      <c r="G621">
        <v>2.7121212121212102</v>
      </c>
      <c r="H621">
        <v>0.51</v>
      </c>
      <c r="I621" t="s">
        <v>32</v>
      </c>
      <c r="J621" s="15" t="s">
        <v>61</v>
      </c>
      <c r="K621" s="15" t="s">
        <v>61</v>
      </c>
      <c r="L621">
        <v>2008</v>
      </c>
      <c r="M621">
        <v>2008</v>
      </c>
      <c r="N621" t="s">
        <v>63</v>
      </c>
      <c r="O621" t="s">
        <v>62</v>
      </c>
    </row>
    <row r="622" spans="1:15" ht="15">
      <c r="A622" t="s">
        <v>59</v>
      </c>
      <c r="B622" t="s">
        <v>46</v>
      </c>
      <c r="C622" t="s">
        <v>60</v>
      </c>
      <c r="D622">
        <v>0.95</v>
      </c>
      <c r="E622">
        <v>71.75</v>
      </c>
      <c r="F622">
        <v>-27.25</v>
      </c>
      <c r="G622">
        <v>2.7121212121212102</v>
      </c>
      <c r="H622">
        <v>0.51</v>
      </c>
      <c r="I622" t="s">
        <v>32</v>
      </c>
      <c r="J622" s="15" t="s">
        <v>61</v>
      </c>
      <c r="K622" s="15" t="s">
        <v>61</v>
      </c>
      <c r="L622">
        <v>2008</v>
      </c>
      <c r="M622">
        <v>2008</v>
      </c>
      <c r="N622" t="s">
        <v>63</v>
      </c>
      <c r="O622" t="s">
        <v>62</v>
      </c>
    </row>
    <row r="623" spans="1:15" ht="15">
      <c r="A623" t="s">
        <v>59</v>
      </c>
      <c r="B623" t="s">
        <v>46</v>
      </c>
      <c r="C623" t="s">
        <v>60</v>
      </c>
      <c r="D623">
        <v>1</v>
      </c>
      <c r="E623">
        <v>70.25</v>
      </c>
      <c r="F623">
        <v>-28.25</v>
      </c>
      <c r="G623">
        <v>2.7121212121212102</v>
      </c>
      <c r="H623">
        <v>0.51</v>
      </c>
      <c r="I623" t="s">
        <v>32</v>
      </c>
      <c r="J623" s="15" t="s">
        <v>61</v>
      </c>
      <c r="K623" s="15" t="s">
        <v>61</v>
      </c>
      <c r="L623">
        <v>2008</v>
      </c>
      <c r="M623">
        <v>2008</v>
      </c>
      <c r="N623" t="s">
        <v>63</v>
      </c>
      <c r="O623" t="s">
        <v>62</v>
      </c>
    </row>
    <row r="624" spans="1:15" ht="15">
      <c r="A624" t="s">
        <v>59</v>
      </c>
      <c r="B624" t="s">
        <v>46</v>
      </c>
      <c r="C624" t="s">
        <v>60</v>
      </c>
      <c r="D624">
        <v>1</v>
      </c>
      <c r="E624">
        <v>69.25</v>
      </c>
      <c r="F624">
        <v>-24.75</v>
      </c>
      <c r="G624">
        <v>2.7121212121212102</v>
      </c>
      <c r="H624">
        <v>0.51</v>
      </c>
      <c r="I624" t="s">
        <v>32</v>
      </c>
      <c r="J624" s="15" t="s">
        <v>61</v>
      </c>
      <c r="K624" s="15" t="s">
        <v>61</v>
      </c>
      <c r="L624">
        <v>2008</v>
      </c>
      <c r="M624">
        <v>2008</v>
      </c>
      <c r="N624" t="s">
        <v>63</v>
      </c>
      <c r="O624" t="s">
        <v>62</v>
      </c>
    </row>
    <row r="625" spans="1:15" ht="15">
      <c r="A625" t="s">
        <v>59</v>
      </c>
      <c r="B625" t="s">
        <v>46</v>
      </c>
      <c r="C625" t="s">
        <v>60</v>
      </c>
      <c r="D625">
        <v>1</v>
      </c>
      <c r="E625">
        <v>70.75</v>
      </c>
      <c r="F625">
        <v>-25.75</v>
      </c>
      <c r="G625">
        <v>2.7121212121212102</v>
      </c>
      <c r="H625">
        <v>0.51</v>
      </c>
      <c r="I625" t="s">
        <v>32</v>
      </c>
      <c r="J625" s="15" t="s">
        <v>61</v>
      </c>
      <c r="K625" s="15" t="s">
        <v>61</v>
      </c>
      <c r="L625">
        <v>2008</v>
      </c>
      <c r="M625">
        <v>2008</v>
      </c>
      <c r="N625" t="s">
        <v>63</v>
      </c>
      <c r="O625" t="s">
        <v>62</v>
      </c>
    </row>
    <row r="626" spans="1:15" ht="15">
      <c r="A626" t="s">
        <v>59</v>
      </c>
      <c r="B626" t="s">
        <v>46</v>
      </c>
      <c r="C626" t="s">
        <v>60</v>
      </c>
      <c r="D626">
        <v>1</v>
      </c>
      <c r="E626">
        <v>70.25</v>
      </c>
      <c r="F626">
        <v>-26.75</v>
      </c>
      <c r="G626">
        <v>2.7121212121212102</v>
      </c>
      <c r="H626">
        <v>0.51</v>
      </c>
      <c r="I626" t="s">
        <v>32</v>
      </c>
      <c r="J626" s="15" t="s">
        <v>61</v>
      </c>
      <c r="K626" s="15" t="s">
        <v>61</v>
      </c>
      <c r="L626">
        <v>2008</v>
      </c>
      <c r="M626">
        <v>2008</v>
      </c>
      <c r="N626" t="s">
        <v>63</v>
      </c>
      <c r="O626" t="s">
        <v>62</v>
      </c>
    </row>
    <row r="627" spans="1:15" ht="15">
      <c r="A627" t="s">
        <v>59</v>
      </c>
      <c r="B627" t="s">
        <v>46</v>
      </c>
      <c r="C627" t="s">
        <v>60</v>
      </c>
      <c r="D627">
        <v>1</v>
      </c>
      <c r="E627">
        <v>69.25</v>
      </c>
      <c r="F627">
        <v>-25.25</v>
      </c>
      <c r="G627">
        <v>2.7121212121212102</v>
      </c>
      <c r="H627">
        <v>0.51</v>
      </c>
      <c r="I627" t="s">
        <v>32</v>
      </c>
      <c r="J627" s="15" t="s">
        <v>61</v>
      </c>
      <c r="K627" s="15" t="s">
        <v>61</v>
      </c>
      <c r="L627">
        <v>2008</v>
      </c>
      <c r="M627">
        <v>2008</v>
      </c>
      <c r="N627" t="s">
        <v>63</v>
      </c>
      <c r="O627" t="s">
        <v>62</v>
      </c>
    </row>
    <row r="628" spans="1:15" ht="15">
      <c r="A628" t="s">
        <v>59</v>
      </c>
      <c r="B628" t="s">
        <v>46</v>
      </c>
      <c r="C628" t="s">
        <v>60</v>
      </c>
      <c r="D628">
        <v>0.99</v>
      </c>
      <c r="E628">
        <v>70.75</v>
      </c>
      <c r="F628">
        <v>-27.25</v>
      </c>
      <c r="G628">
        <v>2.7121212121212102</v>
      </c>
      <c r="H628">
        <v>0.51</v>
      </c>
      <c r="I628" t="s">
        <v>32</v>
      </c>
      <c r="J628" s="15" t="s">
        <v>61</v>
      </c>
      <c r="K628" s="15" t="s">
        <v>61</v>
      </c>
      <c r="L628">
        <v>2008</v>
      </c>
      <c r="M628">
        <v>2008</v>
      </c>
      <c r="N628" t="s">
        <v>63</v>
      </c>
      <c r="O628" t="s">
        <v>62</v>
      </c>
    </row>
    <row r="629" spans="1:15" ht="15">
      <c r="A629" t="s">
        <v>59</v>
      </c>
      <c r="B629" t="s">
        <v>46</v>
      </c>
      <c r="C629" t="s">
        <v>60</v>
      </c>
      <c r="D629">
        <v>1</v>
      </c>
      <c r="E629">
        <v>69.75</v>
      </c>
      <c r="F629">
        <v>-22.75</v>
      </c>
      <c r="G629">
        <v>2.7121212121212102</v>
      </c>
      <c r="H629">
        <v>0.51</v>
      </c>
      <c r="I629" t="s">
        <v>32</v>
      </c>
      <c r="J629" s="15" t="s">
        <v>61</v>
      </c>
      <c r="K629" s="15" t="s">
        <v>61</v>
      </c>
      <c r="L629">
        <v>2008</v>
      </c>
      <c r="M629">
        <v>2008</v>
      </c>
      <c r="N629" t="s">
        <v>63</v>
      </c>
      <c r="O629" t="s">
        <v>62</v>
      </c>
    </row>
    <row r="630" spans="1:15" ht="15">
      <c r="A630" t="s">
        <v>59</v>
      </c>
      <c r="B630" t="s">
        <v>46</v>
      </c>
      <c r="C630" t="s">
        <v>60</v>
      </c>
      <c r="D630">
        <v>0.93</v>
      </c>
      <c r="E630">
        <v>71.75</v>
      </c>
      <c r="F630">
        <v>-26.25</v>
      </c>
      <c r="G630">
        <v>2.7121212121212102</v>
      </c>
      <c r="H630">
        <v>0.51</v>
      </c>
      <c r="I630" t="s">
        <v>32</v>
      </c>
      <c r="J630" s="15" t="s">
        <v>61</v>
      </c>
      <c r="K630" s="15" t="s">
        <v>61</v>
      </c>
      <c r="L630">
        <v>2008</v>
      </c>
      <c r="M630">
        <v>2008</v>
      </c>
      <c r="N630" t="s">
        <v>63</v>
      </c>
      <c r="O630" t="s">
        <v>62</v>
      </c>
    </row>
    <row r="631" spans="1:15" ht="15">
      <c r="A631" t="s">
        <v>59</v>
      </c>
      <c r="B631" t="s">
        <v>46</v>
      </c>
      <c r="C631" t="s">
        <v>60</v>
      </c>
      <c r="D631">
        <v>1</v>
      </c>
      <c r="E631">
        <v>70.25</v>
      </c>
      <c r="F631">
        <v>-21.75</v>
      </c>
      <c r="G631">
        <v>2.7121212121212102</v>
      </c>
      <c r="H631">
        <v>0.51</v>
      </c>
      <c r="I631" t="s">
        <v>32</v>
      </c>
      <c r="J631" s="15" t="s">
        <v>61</v>
      </c>
      <c r="K631" s="15" t="s">
        <v>61</v>
      </c>
      <c r="L631">
        <v>2008</v>
      </c>
      <c r="M631">
        <v>2008</v>
      </c>
      <c r="N631" t="s">
        <v>63</v>
      </c>
      <c r="O631" t="s">
        <v>62</v>
      </c>
    </row>
    <row r="632" spans="1:15" ht="15">
      <c r="A632" t="s">
        <v>59</v>
      </c>
      <c r="B632" t="s">
        <v>46</v>
      </c>
      <c r="C632" t="s">
        <v>60</v>
      </c>
      <c r="D632">
        <v>0.95</v>
      </c>
      <c r="E632">
        <v>71.75</v>
      </c>
      <c r="F632">
        <v>-28.25</v>
      </c>
      <c r="G632">
        <v>2.7121212121212102</v>
      </c>
      <c r="H632">
        <v>0.51</v>
      </c>
      <c r="I632" t="s">
        <v>32</v>
      </c>
      <c r="J632" s="15" t="s">
        <v>61</v>
      </c>
      <c r="K632" s="15" t="s">
        <v>61</v>
      </c>
      <c r="L632">
        <v>2008</v>
      </c>
      <c r="M632">
        <v>2008</v>
      </c>
      <c r="N632" t="s">
        <v>63</v>
      </c>
      <c r="O632" t="s">
        <v>62</v>
      </c>
    </row>
    <row r="633" spans="1:15" ht="15">
      <c r="A633" t="s">
        <v>59</v>
      </c>
      <c r="B633" t="s">
        <v>46</v>
      </c>
      <c r="C633" t="s">
        <v>60</v>
      </c>
      <c r="D633">
        <v>1</v>
      </c>
      <c r="E633">
        <v>65.75</v>
      </c>
      <c r="F633">
        <v>-36.75</v>
      </c>
      <c r="G633">
        <v>2.7121212121212102</v>
      </c>
      <c r="H633">
        <v>0.51</v>
      </c>
      <c r="I633" t="s">
        <v>32</v>
      </c>
      <c r="J633" s="15" t="s">
        <v>61</v>
      </c>
      <c r="K633" s="15" t="s">
        <v>61</v>
      </c>
      <c r="L633">
        <v>2008</v>
      </c>
      <c r="M633">
        <v>2008</v>
      </c>
      <c r="N633" t="s">
        <v>63</v>
      </c>
      <c r="O633" t="s">
        <v>62</v>
      </c>
    </row>
    <row r="634" spans="1:15" ht="15">
      <c r="A634" t="s">
        <v>59</v>
      </c>
      <c r="B634" t="s">
        <v>46</v>
      </c>
      <c r="C634" t="s">
        <v>60</v>
      </c>
      <c r="D634">
        <v>1</v>
      </c>
      <c r="E634">
        <v>65.75</v>
      </c>
      <c r="F634">
        <v>-36.25</v>
      </c>
      <c r="G634">
        <v>2.7121212121212102</v>
      </c>
      <c r="H634">
        <v>0.51</v>
      </c>
      <c r="I634" t="s">
        <v>32</v>
      </c>
      <c r="J634" s="15" t="s">
        <v>61</v>
      </c>
      <c r="K634" s="15" t="s">
        <v>61</v>
      </c>
      <c r="L634">
        <v>2008</v>
      </c>
      <c r="M634">
        <v>2008</v>
      </c>
      <c r="N634" t="s">
        <v>63</v>
      </c>
      <c r="O634" t="s">
        <v>62</v>
      </c>
    </row>
    <row r="635" spans="1:15" ht="15">
      <c r="A635" t="s">
        <v>59</v>
      </c>
      <c r="B635" t="s">
        <v>46</v>
      </c>
      <c r="C635" t="s">
        <v>60</v>
      </c>
      <c r="D635">
        <v>1</v>
      </c>
      <c r="E635">
        <v>70.75</v>
      </c>
      <c r="F635">
        <v>-26.75</v>
      </c>
      <c r="G635">
        <v>2.7121212121212102</v>
      </c>
      <c r="H635">
        <v>0.51</v>
      </c>
      <c r="I635" t="s">
        <v>32</v>
      </c>
      <c r="J635" s="15" t="s">
        <v>61</v>
      </c>
      <c r="K635" s="15" t="s">
        <v>61</v>
      </c>
      <c r="L635">
        <v>2008</v>
      </c>
      <c r="M635">
        <v>2008</v>
      </c>
      <c r="N635" t="s">
        <v>63</v>
      </c>
      <c r="O635" t="s">
        <v>62</v>
      </c>
    </row>
    <row r="636" spans="1:15" ht="15">
      <c r="A636" t="s">
        <v>59</v>
      </c>
      <c r="B636" t="s">
        <v>46</v>
      </c>
      <c r="C636" t="s">
        <v>60</v>
      </c>
      <c r="D636">
        <v>1</v>
      </c>
      <c r="E636">
        <v>70.75</v>
      </c>
      <c r="F636">
        <v>-26.25</v>
      </c>
      <c r="G636">
        <v>2.7121212121212102</v>
      </c>
      <c r="H636">
        <v>0.51</v>
      </c>
      <c r="I636" t="s">
        <v>32</v>
      </c>
      <c r="J636" s="15" t="s">
        <v>61</v>
      </c>
      <c r="K636" s="15" t="s">
        <v>61</v>
      </c>
      <c r="L636">
        <v>2008</v>
      </c>
      <c r="M636">
        <v>2008</v>
      </c>
      <c r="N636" t="s">
        <v>63</v>
      </c>
      <c r="O636" t="s">
        <v>62</v>
      </c>
    </row>
    <row r="637" spans="1:15" ht="15">
      <c r="A637" t="s">
        <v>59</v>
      </c>
      <c r="B637" t="s">
        <v>46</v>
      </c>
      <c r="C637" t="s">
        <v>60</v>
      </c>
      <c r="D637">
        <v>1</v>
      </c>
      <c r="E637">
        <v>71.25</v>
      </c>
      <c r="F637">
        <v>-24.25</v>
      </c>
      <c r="G637">
        <v>2.7121212121212102</v>
      </c>
      <c r="H637">
        <v>0.51</v>
      </c>
      <c r="I637" t="s">
        <v>32</v>
      </c>
      <c r="J637" s="15" t="s">
        <v>61</v>
      </c>
      <c r="K637" s="15" t="s">
        <v>61</v>
      </c>
      <c r="L637">
        <v>2008</v>
      </c>
      <c r="M637">
        <v>2008</v>
      </c>
      <c r="N637" t="s">
        <v>63</v>
      </c>
      <c r="O637" t="s">
        <v>62</v>
      </c>
    </row>
    <row r="638" spans="1:15" ht="15">
      <c r="A638" t="s">
        <v>59</v>
      </c>
      <c r="B638" t="s">
        <v>46</v>
      </c>
      <c r="C638" t="s">
        <v>60</v>
      </c>
      <c r="D638">
        <v>1</v>
      </c>
      <c r="E638">
        <v>69.25</v>
      </c>
      <c r="F638">
        <v>-24.25</v>
      </c>
      <c r="G638">
        <v>2.7121212121212102</v>
      </c>
      <c r="H638">
        <v>0.51</v>
      </c>
      <c r="I638" t="s">
        <v>32</v>
      </c>
      <c r="J638" s="15" t="s">
        <v>61</v>
      </c>
      <c r="K638" s="15" t="s">
        <v>61</v>
      </c>
      <c r="L638">
        <v>2008</v>
      </c>
      <c r="M638">
        <v>2008</v>
      </c>
      <c r="N638" t="s">
        <v>63</v>
      </c>
      <c r="O638" t="s">
        <v>62</v>
      </c>
    </row>
    <row r="639" spans="1:15" ht="15">
      <c r="A639" t="s">
        <v>59</v>
      </c>
      <c r="B639" t="s">
        <v>46</v>
      </c>
      <c r="C639" t="s">
        <v>60</v>
      </c>
      <c r="D639">
        <v>1</v>
      </c>
      <c r="E639">
        <v>69.75</v>
      </c>
      <c r="F639">
        <v>-23.25</v>
      </c>
      <c r="G639">
        <v>2.7121212121212102</v>
      </c>
      <c r="H639">
        <v>0.51</v>
      </c>
      <c r="I639" t="s">
        <v>32</v>
      </c>
      <c r="J639" s="15" t="s">
        <v>61</v>
      </c>
      <c r="K639" s="15" t="s">
        <v>61</v>
      </c>
      <c r="L639">
        <v>2008</v>
      </c>
      <c r="M639">
        <v>2008</v>
      </c>
      <c r="N639" t="s">
        <v>63</v>
      </c>
      <c r="O639" t="s">
        <v>62</v>
      </c>
    </row>
    <row r="640" spans="1:15" ht="15">
      <c r="A640" t="s">
        <v>59</v>
      </c>
      <c r="B640" t="s">
        <v>46</v>
      </c>
      <c r="C640" t="s">
        <v>60</v>
      </c>
      <c r="D640">
        <v>1</v>
      </c>
      <c r="E640">
        <v>70.75</v>
      </c>
      <c r="F640">
        <v>-22.75</v>
      </c>
      <c r="G640">
        <v>2.7121212121212102</v>
      </c>
      <c r="H640">
        <v>0.51</v>
      </c>
      <c r="I640" t="s">
        <v>32</v>
      </c>
      <c r="J640" s="15" t="s">
        <v>61</v>
      </c>
      <c r="K640" s="15" t="s">
        <v>61</v>
      </c>
      <c r="L640">
        <v>2008</v>
      </c>
      <c r="M640">
        <v>2008</v>
      </c>
      <c r="N640" t="s">
        <v>63</v>
      </c>
      <c r="O640" t="s">
        <v>62</v>
      </c>
    </row>
    <row r="641" spans="1:20" ht="15">
      <c r="A641" t="s">
        <v>59</v>
      </c>
      <c r="B641" t="s">
        <v>46</v>
      </c>
      <c r="C641" t="s">
        <v>60</v>
      </c>
      <c r="D641">
        <v>1</v>
      </c>
      <c r="E641">
        <v>66.25</v>
      </c>
      <c r="F641">
        <v>-37.25</v>
      </c>
      <c r="G641">
        <v>2.7121212121212102</v>
      </c>
      <c r="H641">
        <v>0.51</v>
      </c>
      <c r="I641" t="s">
        <v>32</v>
      </c>
      <c r="J641" s="15" t="s">
        <v>61</v>
      </c>
      <c r="K641" s="15" t="s">
        <v>61</v>
      </c>
      <c r="L641">
        <v>2008</v>
      </c>
      <c r="M641">
        <v>2008</v>
      </c>
      <c r="N641" t="s">
        <v>63</v>
      </c>
      <c r="O641" t="s">
        <v>62</v>
      </c>
    </row>
    <row r="642" spans="1:20" ht="15">
      <c r="A642" t="s">
        <v>59</v>
      </c>
      <c r="B642" t="s">
        <v>46</v>
      </c>
      <c r="C642" t="s">
        <v>60</v>
      </c>
      <c r="D642">
        <v>1</v>
      </c>
      <c r="E642">
        <v>69.75</v>
      </c>
      <c r="F642">
        <v>-23.75</v>
      </c>
      <c r="G642">
        <v>2.7121212121212102</v>
      </c>
      <c r="H642">
        <v>0.51</v>
      </c>
      <c r="I642" t="s">
        <v>32</v>
      </c>
      <c r="J642" s="15" t="s">
        <v>61</v>
      </c>
      <c r="K642" s="15" t="s">
        <v>61</v>
      </c>
      <c r="L642">
        <v>2008</v>
      </c>
      <c r="M642">
        <v>2008</v>
      </c>
      <c r="N642" t="s">
        <v>63</v>
      </c>
      <c r="O642" t="s">
        <v>62</v>
      </c>
    </row>
    <row r="643" spans="1:20" ht="15">
      <c r="A643" t="s">
        <v>59</v>
      </c>
      <c r="B643" t="s">
        <v>46</v>
      </c>
      <c r="C643" t="s">
        <v>60</v>
      </c>
      <c r="D643">
        <v>1</v>
      </c>
      <c r="E643">
        <v>70.75</v>
      </c>
      <c r="F643">
        <v>-23.75</v>
      </c>
      <c r="G643">
        <v>2.7121212121212102</v>
      </c>
      <c r="H643">
        <v>0.51</v>
      </c>
      <c r="I643" t="s">
        <v>32</v>
      </c>
      <c r="J643" s="15" t="s">
        <v>61</v>
      </c>
      <c r="K643" s="15" t="s">
        <v>61</v>
      </c>
      <c r="L643">
        <v>2008</v>
      </c>
      <c r="M643">
        <v>2008</v>
      </c>
      <c r="N643" t="s">
        <v>63</v>
      </c>
      <c r="O643" t="s">
        <v>62</v>
      </c>
    </row>
    <row r="644" spans="1:20" ht="15">
      <c r="A644" t="s">
        <v>59</v>
      </c>
      <c r="B644" t="s">
        <v>46</v>
      </c>
      <c r="C644" t="s">
        <v>60</v>
      </c>
      <c r="D644">
        <v>0.93</v>
      </c>
      <c r="E644">
        <v>71.75</v>
      </c>
      <c r="F644">
        <v>-26.75</v>
      </c>
      <c r="G644">
        <v>2.7121212121212102</v>
      </c>
      <c r="H644">
        <v>0.51</v>
      </c>
      <c r="I644" t="s">
        <v>32</v>
      </c>
      <c r="J644" s="15" t="s">
        <v>61</v>
      </c>
      <c r="K644" s="15" t="s">
        <v>61</v>
      </c>
      <c r="L644">
        <v>2008</v>
      </c>
      <c r="M644">
        <v>2008</v>
      </c>
      <c r="N644" t="s">
        <v>63</v>
      </c>
      <c r="O644" t="s">
        <v>62</v>
      </c>
    </row>
    <row r="645" spans="1:20" ht="15">
      <c r="A645" s="76" t="s">
        <v>110</v>
      </c>
      <c r="B645" s="4" t="s">
        <v>46</v>
      </c>
      <c r="C645" t="s">
        <v>53</v>
      </c>
      <c r="D645" s="16">
        <v>1</v>
      </c>
      <c r="E645" s="16">
        <v>76.25</v>
      </c>
      <c r="F645" s="16">
        <v>-72.25</v>
      </c>
      <c r="G645">
        <v>0.18958785249457702</v>
      </c>
      <c r="H645">
        <v>0.28999999999999998</v>
      </c>
      <c r="I645" s="4" t="s">
        <v>32</v>
      </c>
      <c r="J645">
        <v>0.10907964053300279</v>
      </c>
      <c r="K645">
        <v>0.32947009606445615</v>
      </c>
      <c r="L645" s="4">
        <v>2014</v>
      </c>
      <c r="M645" s="4">
        <v>2014</v>
      </c>
      <c r="N645" s="4" t="s">
        <v>112</v>
      </c>
      <c r="O645" s="4" t="s">
        <v>35</v>
      </c>
    </row>
    <row r="646" spans="1:20" ht="15">
      <c r="A646" s="76" t="s">
        <v>110</v>
      </c>
      <c r="B646" s="4" t="s">
        <v>46</v>
      </c>
      <c r="C646" t="s">
        <v>53</v>
      </c>
      <c r="D646" s="16">
        <v>0.99</v>
      </c>
      <c r="E646" s="16">
        <v>76.25</v>
      </c>
      <c r="F646" s="16">
        <v>-71.75</v>
      </c>
      <c r="G646">
        <v>0.18958785249457702</v>
      </c>
      <c r="H646">
        <v>0.28999999999999998</v>
      </c>
      <c r="I646" s="4" t="s">
        <v>32</v>
      </c>
      <c r="J646">
        <v>0.10907964053300279</v>
      </c>
      <c r="K646">
        <v>0.32947009606445615</v>
      </c>
      <c r="L646" s="4">
        <v>2014</v>
      </c>
      <c r="M646" s="4">
        <v>2014</v>
      </c>
      <c r="N646" s="4" t="s">
        <v>112</v>
      </c>
      <c r="O646" s="4" t="s">
        <v>35</v>
      </c>
    </row>
    <row r="647" spans="1:20" ht="15">
      <c r="A647" s="76" t="s">
        <v>110</v>
      </c>
      <c r="B647" s="4" t="s">
        <v>46</v>
      </c>
      <c r="C647" t="s">
        <v>53</v>
      </c>
      <c r="D647" s="16">
        <v>0.99</v>
      </c>
      <c r="E647" s="16">
        <v>76.25</v>
      </c>
      <c r="F647" s="16">
        <v>-71.25</v>
      </c>
      <c r="G647">
        <v>0.18958785249457702</v>
      </c>
      <c r="H647">
        <v>0.28999999999999998</v>
      </c>
      <c r="I647" s="4" t="s">
        <v>32</v>
      </c>
      <c r="J647">
        <v>0.10907964053300279</v>
      </c>
      <c r="K647">
        <v>0.32947009606445615</v>
      </c>
      <c r="L647" s="4">
        <v>2014</v>
      </c>
      <c r="M647" s="4">
        <v>2014</v>
      </c>
      <c r="N647" s="4" t="s">
        <v>112</v>
      </c>
      <c r="O647" s="4" t="s">
        <v>35</v>
      </c>
    </row>
    <row r="648" spans="1:20" ht="15">
      <c r="A648" s="76" t="s">
        <v>110</v>
      </c>
      <c r="B648" s="4" t="s">
        <v>46</v>
      </c>
      <c r="C648" t="s">
        <v>53</v>
      </c>
      <c r="D648" s="16">
        <v>1</v>
      </c>
      <c r="E648" s="16">
        <v>76.25</v>
      </c>
      <c r="F648" s="16">
        <v>-70.75</v>
      </c>
      <c r="G648">
        <v>0.18958785249457702</v>
      </c>
      <c r="H648">
        <v>0.28999999999999998</v>
      </c>
      <c r="I648" s="4" t="s">
        <v>32</v>
      </c>
      <c r="J648">
        <v>0.10907964053300279</v>
      </c>
      <c r="K648">
        <v>0.32947009606445615</v>
      </c>
      <c r="L648" s="4">
        <v>2014</v>
      </c>
      <c r="M648" s="4">
        <v>2014</v>
      </c>
      <c r="N648" s="4" t="s">
        <v>112</v>
      </c>
      <c r="O648" s="4" t="s">
        <v>35</v>
      </c>
      <c r="P648" s="4"/>
      <c r="R648" s="4"/>
      <c r="S648" s="4"/>
      <c r="T648" s="4"/>
    </row>
    <row r="649" spans="1:20" ht="15">
      <c r="A649" s="76" t="s">
        <v>110</v>
      </c>
      <c r="B649" s="4" t="s">
        <v>46</v>
      </c>
      <c r="C649" t="s">
        <v>53</v>
      </c>
      <c r="D649" s="16">
        <v>1</v>
      </c>
      <c r="E649" s="16">
        <v>76.25</v>
      </c>
      <c r="F649" s="16">
        <v>-70.25</v>
      </c>
      <c r="G649">
        <v>0.18958785249457702</v>
      </c>
      <c r="H649">
        <v>0.28999999999999998</v>
      </c>
      <c r="I649" s="4" t="s">
        <v>32</v>
      </c>
      <c r="J649">
        <v>0.10907964053300279</v>
      </c>
      <c r="K649">
        <v>0.32947009606445615</v>
      </c>
      <c r="L649" s="4">
        <v>2014</v>
      </c>
      <c r="M649" s="4">
        <v>2014</v>
      </c>
      <c r="N649" s="4" t="s">
        <v>112</v>
      </c>
      <c r="O649" s="4" t="s">
        <v>35</v>
      </c>
    </row>
    <row r="650" spans="1:20" ht="15">
      <c r="A650" s="76" t="s">
        <v>110</v>
      </c>
      <c r="B650" s="4" t="s">
        <v>46</v>
      </c>
      <c r="C650" t="s">
        <v>53</v>
      </c>
      <c r="D650" s="16">
        <v>1</v>
      </c>
      <c r="E650" s="16">
        <v>76.75</v>
      </c>
      <c r="F650" s="16">
        <v>-72.25</v>
      </c>
      <c r="G650">
        <v>0.18958785249457702</v>
      </c>
      <c r="H650">
        <v>0.28999999999999998</v>
      </c>
      <c r="I650" s="4" t="s">
        <v>32</v>
      </c>
      <c r="J650">
        <v>0.10907964053300279</v>
      </c>
      <c r="K650">
        <v>0.32947009606445615</v>
      </c>
      <c r="L650" s="4">
        <v>2014</v>
      </c>
      <c r="M650" s="4">
        <v>2014</v>
      </c>
      <c r="N650" s="4" t="s">
        <v>112</v>
      </c>
      <c r="O650" s="4" t="s">
        <v>35</v>
      </c>
    </row>
    <row r="651" spans="1:20" ht="15">
      <c r="A651" s="76" t="s">
        <v>110</v>
      </c>
      <c r="B651" s="4" t="s">
        <v>46</v>
      </c>
      <c r="C651" t="s">
        <v>53</v>
      </c>
      <c r="D651" s="16">
        <v>0.95</v>
      </c>
      <c r="E651" s="16">
        <v>76.75</v>
      </c>
      <c r="F651" s="16">
        <v>-71.75</v>
      </c>
      <c r="G651">
        <v>0.18958785249457702</v>
      </c>
      <c r="H651">
        <v>0.28999999999999998</v>
      </c>
      <c r="I651" s="4" t="s">
        <v>32</v>
      </c>
      <c r="J651">
        <v>0.10907964053300279</v>
      </c>
      <c r="K651">
        <v>0.32947009606445615</v>
      </c>
      <c r="L651" s="4">
        <v>2014</v>
      </c>
      <c r="M651" s="4">
        <v>2014</v>
      </c>
      <c r="N651" s="4" t="s">
        <v>112</v>
      </c>
      <c r="O651" s="4" t="s">
        <v>35</v>
      </c>
    </row>
    <row r="652" spans="1:20" ht="15">
      <c r="A652" s="76" t="s">
        <v>110</v>
      </c>
      <c r="B652" s="4" t="s">
        <v>46</v>
      </c>
      <c r="C652" t="s">
        <v>53</v>
      </c>
      <c r="D652" s="16">
        <v>1</v>
      </c>
      <c r="E652" s="16">
        <v>76.25</v>
      </c>
      <c r="F652" s="16">
        <v>-69.75</v>
      </c>
      <c r="G652">
        <v>0.18958785249457702</v>
      </c>
      <c r="H652">
        <v>0.28999999999999998</v>
      </c>
      <c r="I652" s="4" t="s">
        <v>32</v>
      </c>
      <c r="J652">
        <v>0.10907964053300279</v>
      </c>
      <c r="K652">
        <v>0.32947009606445615</v>
      </c>
      <c r="L652" s="4">
        <v>2014</v>
      </c>
      <c r="M652" s="4">
        <v>2014</v>
      </c>
      <c r="N652" s="4" t="s">
        <v>112</v>
      </c>
      <c r="O652" s="4" t="s">
        <v>35</v>
      </c>
    </row>
    <row r="653" spans="1:20" ht="15">
      <c r="A653" s="76" t="s">
        <v>110</v>
      </c>
      <c r="B653" s="4" t="s">
        <v>46</v>
      </c>
      <c r="C653" t="s">
        <v>53</v>
      </c>
      <c r="D653" s="16">
        <v>1</v>
      </c>
      <c r="E653" s="16">
        <v>76.75</v>
      </c>
      <c r="F653" s="16">
        <v>-71.25</v>
      </c>
      <c r="G653">
        <v>0.18958785249457702</v>
      </c>
      <c r="H653">
        <v>0.28999999999999998</v>
      </c>
      <c r="I653" s="4" t="s">
        <v>32</v>
      </c>
      <c r="J653">
        <v>0.10907964053300279</v>
      </c>
      <c r="K653">
        <v>0.32947009606445615</v>
      </c>
      <c r="L653" s="4">
        <v>2014</v>
      </c>
      <c r="M653" s="4">
        <v>2014</v>
      </c>
      <c r="N653" s="4" t="s">
        <v>112</v>
      </c>
      <c r="O653" s="4" t="s">
        <v>35</v>
      </c>
    </row>
    <row r="654" spans="1:20" ht="15">
      <c r="A654" s="76" t="s">
        <v>110</v>
      </c>
      <c r="B654" s="4" t="s">
        <v>46</v>
      </c>
      <c r="C654" t="s">
        <v>53</v>
      </c>
      <c r="D654" s="16">
        <v>0.95</v>
      </c>
      <c r="E654" s="16">
        <v>77.25</v>
      </c>
      <c r="F654" s="16">
        <v>-71.75</v>
      </c>
      <c r="G654">
        <v>0.18958785249457702</v>
      </c>
      <c r="H654">
        <v>0.28999999999999998</v>
      </c>
      <c r="I654" s="4" t="s">
        <v>32</v>
      </c>
      <c r="J654">
        <v>0.10907964053300279</v>
      </c>
      <c r="K654">
        <v>0.32947009606445615</v>
      </c>
      <c r="L654" s="4">
        <v>2014</v>
      </c>
      <c r="M654" s="4">
        <v>2014</v>
      </c>
      <c r="N654" s="4" t="s">
        <v>112</v>
      </c>
      <c r="O654" s="4" t="s">
        <v>35</v>
      </c>
    </row>
    <row r="655" spans="1:20" ht="15">
      <c r="A655" s="76" t="s">
        <v>110</v>
      </c>
      <c r="B655" s="4" t="s">
        <v>46</v>
      </c>
      <c r="C655" t="s">
        <v>53</v>
      </c>
      <c r="D655" s="16">
        <v>1</v>
      </c>
      <c r="E655" s="16">
        <v>77.25</v>
      </c>
      <c r="F655" s="16">
        <v>-72.25</v>
      </c>
      <c r="G655">
        <v>0.18958785249457702</v>
      </c>
      <c r="H655">
        <v>0.28999999999999998</v>
      </c>
      <c r="I655" s="4" t="s">
        <v>32</v>
      </c>
      <c r="J655">
        <v>0.10907964053300279</v>
      </c>
      <c r="K655">
        <v>0.32947009606445615</v>
      </c>
      <c r="L655" s="4">
        <v>2014</v>
      </c>
      <c r="M655" s="4">
        <v>2014</v>
      </c>
      <c r="N655" s="4" t="s">
        <v>112</v>
      </c>
      <c r="O655" s="4" t="s">
        <v>35</v>
      </c>
    </row>
    <row r="656" spans="1:20" ht="15">
      <c r="A656" s="76" t="s">
        <v>110</v>
      </c>
      <c r="B656" s="4" t="s">
        <v>46</v>
      </c>
      <c r="C656" t="s">
        <v>53</v>
      </c>
      <c r="D656" s="16">
        <v>1</v>
      </c>
      <c r="E656" s="16">
        <v>76.25</v>
      </c>
      <c r="F656" s="16">
        <v>-72.75</v>
      </c>
      <c r="G656">
        <v>0.18958785249457702</v>
      </c>
      <c r="H656">
        <v>0.28999999999999998</v>
      </c>
      <c r="I656" s="4" t="s">
        <v>32</v>
      </c>
      <c r="J656">
        <v>0.10907964053300279</v>
      </c>
      <c r="K656">
        <v>0.32947009606445615</v>
      </c>
      <c r="L656" s="4">
        <v>2014</v>
      </c>
      <c r="M656" s="4">
        <v>2014</v>
      </c>
      <c r="N656" s="4" t="s">
        <v>112</v>
      </c>
      <c r="O656" s="4" t="s">
        <v>35</v>
      </c>
    </row>
    <row r="657" spans="1:15" ht="15">
      <c r="A657" s="76" t="s">
        <v>110</v>
      </c>
      <c r="B657" s="4" t="s">
        <v>46</v>
      </c>
      <c r="C657" t="s">
        <v>53</v>
      </c>
      <c r="D657" s="16">
        <v>1</v>
      </c>
      <c r="E657" s="16">
        <v>77.75</v>
      </c>
      <c r="F657" s="16">
        <v>-72.25</v>
      </c>
      <c r="G657">
        <v>0.18958785249457702</v>
      </c>
      <c r="H657">
        <v>0.28999999999999998</v>
      </c>
      <c r="I657" s="4" t="s">
        <v>32</v>
      </c>
      <c r="J657">
        <v>0.10907964053300279</v>
      </c>
      <c r="K657">
        <v>0.32947009606445615</v>
      </c>
      <c r="L657" s="4">
        <v>2014</v>
      </c>
      <c r="M657" s="4">
        <v>2014</v>
      </c>
      <c r="N657" s="4" t="s">
        <v>112</v>
      </c>
      <c r="O657" s="4" t="s">
        <v>35</v>
      </c>
    </row>
    <row r="658" spans="1:15" ht="15">
      <c r="A658" s="76" t="s">
        <v>110</v>
      </c>
      <c r="B658" s="4" t="s">
        <v>46</v>
      </c>
      <c r="C658" t="s">
        <v>53</v>
      </c>
      <c r="D658" s="16">
        <v>1</v>
      </c>
      <c r="E658" s="16">
        <v>77.75</v>
      </c>
      <c r="F658" s="16">
        <v>-71.75</v>
      </c>
      <c r="G658">
        <v>0.18958785249457702</v>
      </c>
      <c r="H658">
        <v>0.28999999999999998</v>
      </c>
      <c r="I658" s="4" t="s">
        <v>32</v>
      </c>
      <c r="J658">
        <v>0.10907964053300279</v>
      </c>
      <c r="K658">
        <v>0.32947009606445615</v>
      </c>
      <c r="L658" s="4">
        <v>2014</v>
      </c>
      <c r="M658" s="4">
        <v>2014</v>
      </c>
      <c r="N658" s="4" t="s">
        <v>112</v>
      </c>
      <c r="O658" s="4" t="s">
        <v>35</v>
      </c>
    </row>
    <row r="659" spans="1:15" ht="15">
      <c r="A659" s="76" t="s">
        <v>110</v>
      </c>
      <c r="B659" s="4" t="s">
        <v>46</v>
      </c>
      <c r="C659" t="s">
        <v>53</v>
      </c>
      <c r="D659" s="16">
        <v>1</v>
      </c>
      <c r="E659" s="16">
        <v>77.25</v>
      </c>
      <c r="F659" s="16">
        <v>-71.25</v>
      </c>
      <c r="G659">
        <v>0.18958785249457702</v>
      </c>
      <c r="H659">
        <v>0.28999999999999998</v>
      </c>
      <c r="I659" s="4" t="s">
        <v>32</v>
      </c>
      <c r="J659">
        <v>0.10907964053300279</v>
      </c>
      <c r="K659">
        <v>0.32947009606445615</v>
      </c>
      <c r="L659" s="4">
        <v>2014</v>
      </c>
      <c r="M659" s="4">
        <v>2014</v>
      </c>
      <c r="N659" s="4" t="s">
        <v>112</v>
      </c>
      <c r="O659" s="4" t="s">
        <v>35</v>
      </c>
    </row>
    <row r="660" spans="1:15" ht="15">
      <c r="A660" s="76" t="s">
        <v>110</v>
      </c>
      <c r="B660" s="4" t="s">
        <v>46</v>
      </c>
      <c r="C660" t="s">
        <v>53</v>
      </c>
      <c r="D660" s="16">
        <v>1</v>
      </c>
      <c r="E660" s="16">
        <v>76.75</v>
      </c>
      <c r="F660" s="16">
        <v>-70.75</v>
      </c>
      <c r="G660">
        <v>0.18958785249457702</v>
      </c>
      <c r="H660">
        <v>0.28999999999999998</v>
      </c>
      <c r="I660" s="4" t="s">
        <v>32</v>
      </c>
      <c r="J660">
        <v>0.10907964053300279</v>
      </c>
      <c r="K660">
        <v>0.32947009606445615</v>
      </c>
      <c r="L660" s="4">
        <v>2014</v>
      </c>
      <c r="M660" s="4">
        <v>2014</v>
      </c>
      <c r="N660" s="4" t="s">
        <v>112</v>
      </c>
      <c r="O660" s="4" t="s">
        <v>35</v>
      </c>
    </row>
    <row r="661" spans="1:15" ht="15">
      <c r="A661" s="76" t="s">
        <v>110</v>
      </c>
      <c r="B661" s="4" t="s">
        <v>46</v>
      </c>
      <c r="C661" t="s">
        <v>53</v>
      </c>
      <c r="D661" s="16">
        <v>1</v>
      </c>
      <c r="E661" s="16">
        <v>76.25</v>
      </c>
      <c r="F661" s="16">
        <v>-69.25</v>
      </c>
      <c r="G661">
        <v>0.18958785249457702</v>
      </c>
      <c r="H661">
        <v>0.28999999999999998</v>
      </c>
      <c r="I661" s="4" t="s">
        <v>32</v>
      </c>
      <c r="J661">
        <v>0.10907964053300279</v>
      </c>
      <c r="K661">
        <v>0.32947009606445615</v>
      </c>
      <c r="L661" s="4">
        <v>2014</v>
      </c>
      <c r="M661" s="4">
        <v>2014</v>
      </c>
      <c r="N661" s="4" t="s">
        <v>112</v>
      </c>
      <c r="O661" s="4" t="s">
        <v>35</v>
      </c>
    </row>
    <row r="662" spans="1:15" ht="15">
      <c r="A662" s="76" t="s">
        <v>110</v>
      </c>
      <c r="B662" s="4" t="s">
        <v>46</v>
      </c>
      <c r="C662" t="s">
        <v>53</v>
      </c>
      <c r="D662" s="16">
        <v>1</v>
      </c>
      <c r="E662" s="16">
        <v>76.75</v>
      </c>
      <c r="F662" s="16">
        <v>-70.25</v>
      </c>
      <c r="G662">
        <v>0.18958785249457702</v>
      </c>
      <c r="H662">
        <v>0.28999999999999998</v>
      </c>
      <c r="I662" s="4" t="s">
        <v>32</v>
      </c>
      <c r="J662">
        <v>0.10907964053300279</v>
      </c>
      <c r="K662">
        <v>0.32947009606445615</v>
      </c>
      <c r="L662" s="4">
        <v>2014</v>
      </c>
      <c r="M662" s="4">
        <v>2014</v>
      </c>
      <c r="N662" s="4" t="s">
        <v>112</v>
      </c>
      <c r="O662" s="4" t="s">
        <v>35</v>
      </c>
    </row>
    <row r="663" spans="1:15" ht="15">
      <c r="A663" s="76" t="s">
        <v>110</v>
      </c>
      <c r="B663" s="4" t="s">
        <v>46</v>
      </c>
      <c r="C663" t="s">
        <v>53</v>
      </c>
      <c r="D663" s="16">
        <v>1</v>
      </c>
      <c r="E663" s="16">
        <v>77.75</v>
      </c>
      <c r="F663" s="16">
        <v>-71.25</v>
      </c>
      <c r="G663">
        <v>0.18958785249457702</v>
      </c>
      <c r="H663">
        <v>0.28999999999999998</v>
      </c>
      <c r="I663" s="4" t="s">
        <v>32</v>
      </c>
      <c r="J663">
        <v>0.10907964053300279</v>
      </c>
      <c r="K663">
        <v>0.32947009606445615</v>
      </c>
      <c r="L663" s="4">
        <v>2014</v>
      </c>
      <c r="M663" s="4">
        <v>2014</v>
      </c>
      <c r="N663" s="4" t="s">
        <v>112</v>
      </c>
      <c r="O663" s="4" t="s">
        <v>35</v>
      </c>
    </row>
    <row r="664" spans="1:15" ht="15">
      <c r="A664" s="76" t="s">
        <v>110</v>
      </c>
      <c r="B664" s="4" t="s">
        <v>46</v>
      </c>
      <c r="C664" t="s">
        <v>53</v>
      </c>
      <c r="D664" s="16">
        <v>1</v>
      </c>
      <c r="E664" s="16">
        <v>76.75</v>
      </c>
      <c r="F664" s="16">
        <v>-72.75</v>
      </c>
      <c r="G664">
        <v>0.18958785249457702</v>
      </c>
      <c r="H664">
        <v>0.28999999999999998</v>
      </c>
      <c r="I664" s="4" t="s">
        <v>32</v>
      </c>
      <c r="J664">
        <v>0.10907964053300279</v>
      </c>
      <c r="K664">
        <v>0.32947009606445615</v>
      </c>
      <c r="L664" s="4">
        <v>2014</v>
      </c>
      <c r="M664" s="4">
        <v>2014</v>
      </c>
      <c r="N664" s="4" t="s">
        <v>112</v>
      </c>
      <c r="O664" s="4" t="s">
        <v>35</v>
      </c>
    </row>
    <row r="665" spans="1:15" ht="15">
      <c r="A665" s="76" t="s">
        <v>110</v>
      </c>
      <c r="B665" s="4" t="s">
        <v>46</v>
      </c>
      <c r="C665" t="s">
        <v>53</v>
      </c>
      <c r="D665" s="16">
        <v>1</v>
      </c>
      <c r="E665" s="16">
        <v>77.75</v>
      </c>
      <c r="F665" s="16">
        <v>-70.75</v>
      </c>
      <c r="G665">
        <v>0.18958785249457702</v>
      </c>
      <c r="H665">
        <v>0.28999999999999998</v>
      </c>
      <c r="I665" s="4" t="s">
        <v>32</v>
      </c>
      <c r="J665">
        <v>0.10907964053300279</v>
      </c>
      <c r="K665">
        <v>0.32947009606445615</v>
      </c>
      <c r="L665" s="4">
        <v>2014</v>
      </c>
      <c r="M665" s="4">
        <v>2014</v>
      </c>
      <c r="N665" s="4" t="s">
        <v>112</v>
      </c>
      <c r="O665" s="4" t="s">
        <v>35</v>
      </c>
    </row>
    <row r="666" spans="1:15" ht="15">
      <c r="A666" s="76" t="s">
        <v>110</v>
      </c>
      <c r="B666" s="4" t="s">
        <v>46</v>
      </c>
      <c r="C666" t="s">
        <v>53</v>
      </c>
      <c r="D666" s="16">
        <v>0.99</v>
      </c>
      <c r="E666" s="16">
        <v>77.25</v>
      </c>
      <c r="F666" s="16">
        <v>-70.75</v>
      </c>
      <c r="G666">
        <v>0.18958785249457702</v>
      </c>
      <c r="H666">
        <v>0.28999999999999998</v>
      </c>
      <c r="I666" s="4" t="s">
        <v>32</v>
      </c>
      <c r="J666">
        <v>0.10907964053300279</v>
      </c>
      <c r="K666">
        <v>0.32947009606445615</v>
      </c>
      <c r="L666" s="4">
        <v>2014</v>
      </c>
      <c r="M666" s="4">
        <v>2014</v>
      </c>
      <c r="N666" s="4" t="s">
        <v>112</v>
      </c>
      <c r="O666" s="4" t="s">
        <v>35</v>
      </c>
    </row>
    <row r="667" spans="1:15" ht="15">
      <c r="A667" s="76" t="s">
        <v>110</v>
      </c>
      <c r="B667" s="4" t="s">
        <v>46</v>
      </c>
      <c r="C667" t="s">
        <v>53</v>
      </c>
      <c r="D667" s="16">
        <v>1</v>
      </c>
      <c r="E667" s="16">
        <v>77.25</v>
      </c>
      <c r="F667" s="16">
        <v>-70.25</v>
      </c>
      <c r="G667">
        <v>0.18958785249457702</v>
      </c>
      <c r="H667">
        <v>0.28999999999999998</v>
      </c>
      <c r="I667" s="4" t="s">
        <v>32</v>
      </c>
      <c r="J667">
        <v>0.10907964053300279</v>
      </c>
      <c r="K667">
        <v>0.32947009606445615</v>
      </c>
      <c r="L667" s="4">
        <v>2014</v>
      </c>
      <c r="M667" s="4">
        <v>2014</v>
      </c>
      <c r="N667" s="4" t="s">
        <v>112</v>
      </c>
      <c r="O667" s="4" t="s">
        <v>35</v>
      </c>
    </row>
    <row r="668" spans="1:15" ht="15">
      <c r="A668" s="76" t="s">
        <v>110</v>
      </c>
      <c r="B668" s="4" t="s">
        <v>46</v>
      </c>
      <c r="C668" t="s">
        <v>53</v>
      </c>
      <c r="D668" s="16">
        <v>1</v>
      </c>
      <c r="E668" s="16">
        <v>76.75</v>
      </c>
      <c r="F668" s="16">
        <v>-69.75</v>
      </c>
      <c r="G668">
        <v>0.18958785249457702</v>
      </c>
      <c r="H668">
        <v>0.28999999999999998</v>
      </c>
      <c r="I668" s="4" t="s">
        <v>32</v>
      </c>
      <c r="J668">
        <v>0.10907964053300279</v>
      </c>
      <c r="K668">
        <v>0.32947009606445615</v>
      </c>
      <c r="L668" s="4">
        <v>2014</v>
      </c>
      <c r="M668" s="4">
        <v>2014</v>
      </c>
      <c r="N668" s="4" t="s">
        <v>112</v>
      </c>
      <c r="O668" s="4" t="s">
        <v>35</v>
      </c>
    </row>
    <row r="669" spans="1:15" ht="15">
      <c r="A669" s="76" t="s">
        <v>110</v>
      </c>
      <c r="B669" s="4" t="s">
        <v>46</v>
      </c>
      <c r="C669" t="s">
        <v>53</v>
      </c>
      <c r="D669" s="16">
        <v>1</v>
      </c>
      <c r="E669" s="16">
        <v>76.25</v>
      </c>
      <c r="F669" s="16">
        <v>-68.75</v>
      </c>
      <c r="G669">
        <v>0.18958785249457702</v>
      </c>
      <c r="H669">
        <v>0.28999999999999998</v>
      </c>
      <c r="I669" s="4" t="s">
        <v>32</v>
      </c>
      <c r="J669">
        <v>0.10907964053300279</v>
      </c>
      <c r="K669">
        <v>0.32947009606445615</v>
      </c>
      <c r="L669" s="4">
        <v>2014</v>
      </c>
      <c r="M669" s="4">
        <v>2014</v>
      </c>
      <c r="N669" s="4" t="s">
        <v>112</v>
      </c>
      <c r="O669" s="4" t="s">
        <v>35</v>
      </c>
    </row>
    <row r="670" spans="1:15" ht="15">
      <c r="A670" s="76" t="s">
        <v>110</v>
      </c>
      <c r="B670" s="4" t="s">
        <v>46</v>
      </c>
      <c r="C670" t="s">
        <v>53</v>
      </c>
      <c r="D670" s="16">
        <v>1</v>
      </c>
      <c r="E670" s="16">
        <v>77.25</v>
      </c>
      <c r="F670" s="16">
        <v>-72.75</v>
      </c>
      <c r="G670">
        <v>0.18958785249457702</v>
      </c>
      <c r="H670">
        <v>0.28999999999999998</v>
      </c>
      <c r="I670" s="4" t="s">
        <v>32</v>
      </c>
      <c r="J670">
        <v>0.10907964053300279</v>
      </c>
      <c r="K670">
        <v>0.32947009606445615</v>
      </c>
      <c r="L670" s="4">
        <v>2014</v>
      </c>
      <c r="M670" s="4">
        <v>2014</v>
      </c>
      <c r="N670" s="4" t="s">
        <v>112</v>
      </c>
      <c r="O670" s="4" t="s">
        <v>35</v>
      </c>
    </row>
    <row r="671" spans="1:15" ht="15">
      <c r="A671" s="76" t="s">
        <v>110</v>
      </c>
      <c r="B671" s="4" t="s">
        <v>46</v>
      </c>
      <c r="C671" t="s">
        <v>53</v>
      </c>
      <c r="D671" s="16">
        <v>1</v>
      </c>
      <c r="E671" s="16">
        <v>77.75</v>
      </c>
      <c r="F671" s="16">
        <v>-70.25</v>
      </c>
      <c r="G671">
        <v>0.18958785249457702</v>
      </c>
      <c r="H671">
        <v>0.28999999999999998</v>
      </c>
      <c r="I671" s="4" t="s">
        <v>32</v>
      </c>
      <c r="J671">
        <v>0.10907964053300279</v>
      </c>
      <c r="K671">
        <v>0.32947009606445615</v>
      </c>
      <c r="L671" s="4">
        <v>2014</v>
      </c>
      <c r="M671" s="4">
        <v>2014</v>
      </c>
      <c r="N671" s="4" t="s">
        <v>112</v>
      </c>
      <c r="O671" s="4" t="s">
        <v>35</v>
      </c>
    </row>
    <row r="672" spans="1:15" ht="15">
      <c r="A672" s="76" t="s">
        <v>110</v>
      </c>
      <c r="B672" s="4" t="s">
        <v>46</v>
      </c>
      <c r="C672" t="s">
        <v>53</v>
      </c>
      <c r="D672" s="16">
        <v>1</v>
      </c>
      <c r="E672" s="16">
        <v>76.75</v>
      </c>
      <c r="F672" s="16">
        <v>-69.25</v>
      </c>
      <c r="G672">
        <v>0.18958785249457702</v>
      </c>
      <c r="H672">
        <v>0.28999999999999998</v>
      </c>
      <c r="I672" s="4" t="s">
        <v>32</v>
      </c>
      <c r="J672">
        <v>0.10907964053300279</v>
      </c>
      <c r="K672">
        <v>0.32947009606445615</v>
      </c>
      <c r="L672" s="4">
        <v>2014</v>
      </c>
      <c r="M672" s="4">
        <v>2014</v>
      </c>
      <c r="N672" s="4" t="s">
        <v>112</v>
      </c>
      <c r="O672" s="4" t="s">
        <v>35</v>
      </c>
    </row>
    <row r="673" spans="1:15" ht="15">
      <c r="A673" s="76" t="s">
        <v>110</v>
      </c>
      <c r="B673" s="4" t="s">
        <v>46</v>
      </c>
      <c r="C673" t="s">
        <v>53</v>
      </c>
      <c r="D673" s="16">
        <v>1</v>
      </c>
      <c r="E673" s="16">
        <v>77.75</v>
      </c>
      <c r="F673" s="16">
        <v>-72.75</v>
      </c>
      <c r="G673">
        <v>0.18958785249457702</v>
      </c>
      <c r="H673">
        <v>0.28999999999999998</v>
      </c>
      <c r="I673" s="4" t="s">
        <v>32</v>
      </c>
      <c r="J673">
        <v>0.10907964053300279</v>
      </c>
      <c r="K673">
        <v>0.32947009606445615</v>
      </c>
      <c r="L673" s="4">
        <v>2014</v>
      </c>
      <c r="M673" s="4">
        <v>2014</v>
      </c>
      <c r="N673" s="4" t="s">
        <v>112</v>
      </c>
      <c r="O673" s="4" t="s">
        <v>35</v>
      </c>
    </row>
    <row r="674" spans="1:15" ht="15">
      <c r="A674" s="76" t="s">
        <v>110</v>
      </c>
      <c r="B674" s="4" t="s">
        <v>46</v>
      </c>
      <c r="C674" t="s">
        <v>53</v>
      </c>
      <c r="D674" s="16">
        <v>1</v>
      </c>
      <c r="E674" s="16">
        <v>76.25</v>
      </c>
      <c r="F674" s="16">
        <v>-68.25</v>
      </c>
      <c r="G674">
        <v>0.18958785249457702</v>
      </c>
      <c r="H674">
        <v>0.28999999999999998</v>
      </c>
      <c r="I674" s="4" t="s">
        <v>32</v>
      </c>
      <c r="J674">
        <v>0.10907964053300279</v>
      </c>
      <c r="K674">
        <v>0.32947009606445615</v>
      </c>
      <c r="L674" s="4">
        <v>2014</v>
      </c>
      <c r="M674" s="4">
        <v>2014</v>
      </c>
      <c r="N674" s="4" t="s">
        <v>112</v>
      </c>
      <c r="O674" s="4" t="s">
        <v>35</v>
      </c>
    </row>
    <row r="675" spans="1:15" ht="15">
      <c r="A675" s="76" t="s">
        <v>110</v>
      </c>
      <c r="B675" s="4" t="s">
        <v>46</v>
      </c>
      <c r="C675" t="s">
        <v>53</v>
      </c>
      <c r="D675" s="16">
        <v>1</v>
      </c>
      <c r="E675" s="16">
        <v>75.75</v>
      </c>
      <c r="F675" s="16">
        <v>-67.75</v>
      </c>
      <c r="G675">
        <v>0.18958785249457702</v>
      </c>
      <c r="H675">
        <v>0.28999999999999998</v>
      </c>
      <c r="I675" s="4" t="s">
        <v>32</v>
      </c>
      <c r="J675">
        <v>0.10907964053300279</v>
      </c>
      <c r="K675">
        <v>0.32947009606445615</v>
      </c>
      <c r="L675" s="4">
        <v>2014</v>
      </c>
      <c r="M675" s="4">
        <v>2014</v>
      </c>
      <c r="N675" s="4" t="s">
        <v>112</v>
      </c>
      <c r="O675" s="4" t="s">
        <v>35</v>
      </c>
    </row>
    <row r="676" spans="1:15" ht="15">
      <c r="A676" t="s">
        <v>218</v>
      </c>
      <c r="B676" t="s">
        <v>46</v>
      </c>
      <c r="C676" t="s">
        <v>219</v>
      </c>
      <c r="D676" s="16">
        <v>0.04</v>
      </c>
      <c r="E676" s="16">
        <v>81.75</v>
      </c>
      <c r="F676" s="16">
        <v>10.75</v>
      </c>
      <c r="G676">
        <v>1.5816625408643401E-2</v>
      </c>
      <c r="H676">
        <v>0.501</v>
      </c>
      <c r="I676" s="4" t="s">
        <v>32</v>
      </c>
      <c r="J676">
        <v>5.9335966288100702E-3</v>
      </c>
      <c r="K676">
        <v>4.2196564560932702E-2</v>
      </c>
      <c r="L676">
        <v>2015</v>
      </c>
      <c r="M676">
        <v>2015</v>
      </c>
      <c r="N676" t="s">
        <v>221</v>
      </c>
      <c r="O676" t="s">
        <v>222</v>
      </c>
    </row>
    <row r="677" spans="1:15" ht="15">
      <c r="A677" t="s">
        <v>218</v>
      </c>
      <c r="B677" t="s">
        <v>46</v>
      </c>
      <c r="C677" t="s">
        <v>219</v>
      </c>
      <c r="D677" s="16">
        <v>0.04</v>
      </c>
      <c r="E677" s="16">
        <v>81.75</v>
      </c>
      <c r="F677" s="16">
        <v>11.25</v>
      </c>
      <c r="G677">
        <v>1.5816625408643401E-2</v>
      </c>
      <c r="H677">
        <v>0.501</v>
      </c>
      <c r="I677" s="4" t="s">
        <v>32</v>
      </c>
      <c r="J677">
        <v>5.9335966288100702E-3</v>
      </c>
      <c r="K677">
        <v>4.2196564560932702E-2</v>
      </c>
      <c r="L677">
        <v>2015</v>
      </c>
      <c r="M677">
        <v>2015</v>
      </c>
      <c r="N677" t="s">
        <v>221</v>
      </c>
      <c r="O677" t="s">
        <v>222</v>
      </c>
    </row>
    <row r="678" spans="1:15" ht="15">
      <c r="A678" t="s">
        <v>218</v>
      </c>
      <c r="B678" t="s">
        <v>46</v>
      </c>
      <c r="C678" t="s">
        <v>219</v>
      </c>
      <c r="D678" s="16">
        <v>0.04</v>
      </c>
      <c r="E678" s="16">
        <v>81.75</v>
      </c>
      <c r="F678" s="16">
        <v>11.75</v>
      </c>
      <c r="G678">
        <v>1.5816625408643401E-2</v>
      </c>
      <c r="H678">
        <v>0.501</v>
      </c>
      <c r="I678" s="4" t="s">
        <v>32</v>
      </c>
      <c r="J678">
        <v>5.9335966288100702E-3</v>
      </c>
      <c r="K678">
        <v>4.2196564560932702E-2</v>
      </c>
      <c r="L678">
        <v>2015</v>
      </c>
      <c r="M678">
        <v>2015</v>
      </c>
      <c r="N678" t="s">
        <v>221</v>
      </c>
      <c r="O678" t="s">
        <v>222</v>
      </c>
    </row>
    <row r="679" spans="1:15" ht="15">
      <c r="A679" t="s">
        <v>218</v>
      </c>
      <c r="B679" t="s">
        <v>46</v>
      </c>
      <c r="C679" t="s">
        <v>219</v>
      </c>
      <c r="D679" s="16">
        <v>0.04</v>
      </c>
      <c r="E679" s="16">
        <v>81.75</v>
      </c>
      <c r="F679" s="16">
        <v>20.75</v>
      </c>
      <c r="G679">
        <v>1.5816625408643401E-2</v>
      </c>
      <c r="H679">
        <v>0.501</v>
      </c>
      <c r="I679" s="4" t="s">
        <v>32</v>
      </c>
      <c r="J679">
        <v>5.9335966288100702E-3</v>
      </c>
      <c r="K679">
        <v>4.2196564560932702E-2</v>
      </c>
      <c r="L679">
        <v>2015</v>
      </c>
      <c r="M679">
        <v>2015</v>
      </c>
      <c r="N679" t="s">
        <v>221</v>
      </c>
      <c r="O679" t="s">
        <v>222</v>
      </c>
    </row>
    <row r="680" spans="1:15" ht="15">
      <c r="A680" t="s">
        <v>218</v>
      </c>
      <c r="B680" t="s">
        <v>46</v>
      </c>
      <c r="C680" t="s">
        <v>219</v>
      </c>
      <c r="D680" s="16">
        <v>0.06</v>
      </c>
      <c r="E680" s="16">
        <v>81.75</v>
      </c>
      <c r="F680" s="16">
        <v>26.75</v>
      </c>
      <c r="G680">
        <v>1.5816625408643401E-2</v>
      </c>
      <c r="H680">
        <v>0.501</v>
      </c>
      <c r="I680" s="4" t="s">
        <v>32</v>
      </c>
      <c r="J680">
        <v>5.9335966288100702E-3</v>
      </c>
      <c r="K680">
        <v>4.2196564560932702E-2</v>
      </c>
      <c r="L680">
        <v>2015</v>
      </c>
      <c r="M680">
        <v>2015</v>
      </c>
      <c r="N680" t="s">
        <v>221</v>
      </c>
      <c r="O680" t="s">
        <v>222</v>
      </c>
    </row>
    <row r="681" spans="1:15" ht="15">
      <c r="A681" t="s">
        <v>218</v>
      </c>
      <c r="B681" t="s">
        <v>46</v>
      </c>
      <c r="C681" t="s">
        <v>219</v>
      </c>
      <c r="D681" s="16">
        <v>0.06</v>
      </c>
      <c r="E681" s="16">
        <v>81.75</v>
      </c>
      <c r="F681" s="16">
        <v>27.25</v>
      </c>
      <c r="G681">
        <v>1.5816625408643401E-2</v>
      </c>
      <c r="H681">
        <v>0.501</v>
      </c>
      <c r="I681" s="4" t="s">
        <v>32</v>
      </c>
      <c r="J681">
        <v>5.9335966288100702E-3</v>
      </c>
      <c r="K681">
        <v>4.2196564560932702E-2</v>
      </c>
      <c r="L681">
        <v>2015</v>
      </c>
      <c r="M681">
        <v>2015</v>
      </c>
      <c r="N681" t="s">
        <v>221</v>
      </c>
      <c r="O681" t="s">
        <v>222</v>
      </c>
    </row>
    <row r="682" spans="1:15" ht="15">
      <c r="A682" t="s">
        <v>218</v>
      </c>
      <c r="B682" t="s">
        <v>46</v>
      </c>
      <c r="C682" t="s">
        <v>219</v>
      </c>
      <c r="D682" s="16">
        <v>7.0000000000000007E-2</v>
      </c>
      <c r="E682" s="16">
        <v>81.75</v>
      </c>
      <c r="F682" s="16">
        <v>27.75</v>
      </c>
      <c r="G682">
        <v>1.5816625408643401E-2</v>
      </c>
      <c r="H682">
        <v>0.501</v>
      </c>
      <c r="I682" s="4" t="s">
        <v>32</v>
      </c>
      <c r="J682">
        <v>5.9335966288100702E-3</v>
      </c>
      <c r="K682">
        <v>4.2196564560932702E-2</v>
      </c>
      <c r="L682">
        <v>2015</v>
      </c>
      <c r="M682">
        <v>2015</v>
      </c>
      <c r="N682" t="s">
        <v>221</v>
      </c>
      <c r="O682" t="s">
        <v>222</v>
      </c>
    </row>
    <row r="683" spans="1:15" ht="15">
      <c r="A683" t="s">
        <v>218</v>
      </c>
      <c r="B683" t="s">
        <v>46</v>
      </c>
      <c r="C683" t="s">
        <v>219</v>
      </c>
      <c r="D683" s="16">
        <v>0.13</v>
      </c>
      <c r="E683" s="16">
        <v>81.75</v>
      </c>
      <c r="F683" s="16">
        <v>30.75</v>
      </c>
      <c r="G683">
        <v>1.5816625408643401E-2</v>
      </c>
      <c r="H683">
        <v>0.501</v>
      </c>
      <c r="I683" s="4" t="s">
        <v>32</v>
      </c>
      <c r="J683">
        <v>5.9335966288100702E-3</v>
      </c>
      <c r="K683">
        <v>4.2196564560932702E-2</v>
      </c>
      <c r="L683">
        <v>2015</v>
      </c>
      <c r="M683">
        <v>2015</v>
      </c>
      <c r="N683" t="s">
        <v>221</v>
      </c>
      <c r="O683" t="s">
        <v>222</v>
      </c>
    </row>
    <row r="684" spans="1:15" ht="15">
      <c r="A684" t="s">
        <v>218</v>
      </c>
      <c r="B684" t="s">
        <v>46</v>
      </c>
      <c r="C684" t="s">
        <v>219</v>
      </c>
      <c r="D684" s="16">
        <v>0.15</v>
      </c>
      <c r="E684" s="16">
        <v>81.75</v>
      </c>
      <c r="F684" s="16">
        <v>31.25</v>
      </c>
      <c r="G684">
        <v>1.5816625408643401E-2</v>
      </c>
      <c r="H684">
        <v>0.501</v>
      </c>
      <c r="I684" s="4" t="s">
        <v>32</v>
      </c>
      <c r="J684">
        <v>5.9335966288100702E-3</v>
      </c>
      <c r="K684">
        <v>4.2196564560932702E-2</v>
      </c>
      <c r="L684">
        <v>2015</v>
      </c>
      <c r="M684">
        <v>2015</v>
      </c>
      <c r="N684" t="s">
        <v>221</v>
      </c>
      <c r="O684" t="s">
        <v>222</v>
      </c>
    </row>
    <row r="685" spans="1:15" ht="15">
      <c r="A685" t="s">
        <v>218</v>
      </c>
      <c r="B685" t="s">
        <v>46</v>
      </c>
      <c r="C685" t="s">
        <v>219</v>
      </c>
      <c r="D685" s="16">
        <v>0.17</v>
      </c>
      <c r="E685" s="16">
        <v>81.75</v>
      </c>
      <c r="F685" s="16">
        <v>31.75</v>
      </c>
      <c r="G685">
        <v>1.5816625408643401E-2</v>
      </c>
      <c r="H685">
        <v>0.501</v>
      </c>
      <c r="I685" s="4" t="s">
        <v>32</v>
      </c>
      <c r="J685">
        <v>5.9335966288100702E-3</v>
      </c>
      <c r="K685">
        <v>4.2196564560932702E-2</v>
      </c>
      <c r="L685">
        <v>2015</v>
      </c>
      <c r="M685">
        <v>2015</v>
      </c>
      <c r="N685" t="s">
        <v>221</v>
      </c>
      <c r="O685" t="s">
        <v>222</v>
      </c>
    </row>
    <row r="686" spans="1:15" ht="15">
      <c r="A686" t="s">
        <v>218</v>
      </c>
      <c r="B686" t="s">
        <v>46</v>
      </c>
      <c r="C686" t="s">
        <v>219</v>
      </c>
      <c r="D686" s="16">
        <v>0.06</v>
      </c>
      <c r="E686" s="16">
        <v>81.75</v>
      </c>
      <c r="F686" s="16">
        <v>26.25</v>
      </c>
      <c r="G686">
        <v>1.5816625408643401E-2</v>
      </c>
      <c r="H686">
        <v>0.501</v>
      </c>
      <c r="I686" s="4" t="s">
        <v>32</v>
      </c>
      <c r="J686">
        <v>5.9335966288100702E-3</v>
      </c>
      <c r="K686">
        <v>4.2196564560932702E-2</v>
      </c>
      <c r="L686">
        <v>2015</v>
      </c>
      <c r="M686">
        <v>2015</v>
      </c>
      <c r="N686" t="s">
        <v>221</v>
      </c>
      <c r="O686" t="s">
        <v>222</v>
      </c>
    </row>
    <row r="687" spans="1:15" ht="15">
      <c r="A687" t="s">
        <v>218</v>
      </c>
      <c r="B687" t="s">
        <v>46</v>
      </c>
      <c r="C687" t="s">
        <v>219</v>
      </c>
      <c r="D687" s="16">
        <v>7.0000000000000007E-2</v>
      </c>
      <c r="E687" s="16">
        <v>81.75</v>
      </c>
      <c r="F687" s="16">
        <v>28.25</v>
      </c>
      <c r="G687">
        <v>1.5816625408643401E-2</v>
      </c>
      <c r="H687">
        <v>0.501</v>
      </c>
      <c r="I687" s="4" t="s">
        <v>32</v>
      </c>
      <c r="J687">
        <v>5.9335966288100702E-3</v>
      </c>
      <c r="K687">
        <v>4.2196564560932702E-2</v>
      </c>
      <c r="L687">
        <v>2015</v>
      </c>
      <c r="M687">
        <v>2015</v>
      </c>
      <c r="N687" t="s">
        <v>221</v>
      </c>
      <c r="O687" t="s">
        <v>222</v>
      </c>
    </row>
    <row r="688" spans="1:15" ht="15">
      <c r="A688" t="s">
        <v>218</v>
      </c>
      <c r="B688" t="s">
        <v>46</v>
      </c>
      <c r="C688" t="s">
        <v>219</v>
      </c>
      <c r="D688" s="16">
        <v>0.1</v>
      </c>
      <c r="E688" s="16">
        <v>81.75</v>
      </c>
      <c r="F688" s="16">
        <v>30.25</v>
      </c>
      <c r="G688">
        <v>1.5816625408643401E-2</v>
      </c>
      <c r="H688">
        <v>0.501</v>
      </c>
      <c r="I688" s="4" t="s">
        <v>32</v>
      </c>
      <c r="J688">
        <v>5.9335966288100702E-3</v>
      </c>
      <c r="K688">
        <v>4.2196564560932702E-2</v>
      </c>
      <c r="L688">
        <v>2015</v>
      </c>
      <c r="M688">
        <v>2015</v>
      </c>
      <c r="N688" t="s">
        <v>221</v>
      </c>
      <c r="O688" t="s">
        <v>222</v>
      </c>
    </row>
    <row r="689" spans="1:15" ht="15">
      <c r="A689" t="s">
        <v>218</v>
      </c>
      <c r="B689" t="s">
        <v>46</v>
      </c>
      <c r="C689" t="s">
        <v>219</v>
      </c>
      <c r="D689" s="16">
        <v>0.08</v>
      </c>
      <c r="E689" s="16">
        <v>81.75</v>
      </c>
      <c r="F689" s="16">
        <v>28.75</v>
      </c>
      <c r="G689">
        <v>1.5816625408643401E-2</v>
      </c>
      <c r="H689">
        <v>0.501</v>
      </c>
      <c r="I689" s="4" t="s">
        <v>32</v>
      </c>
      <c r="J689">
        <v>5.9335966288100702E-3</v>
      </c>
      <c r="K689">
        <v>4.2196564560932702E-2</v>
      </c>
      <c r="L689">
        <v>2015</v>
      </c>
      <c r="M689">
        <v>2015</v>
      </c>
      <c r="N689" t="s">
        <v>221</v>
      </c>
      <c r="O689" t="s">
        <v>222</v>
      </c>
    </row>
    <row r="690" spans="1:15" ht="15">
      <c r="A690" t="s">
        <v>218</v>
      </c>
      <c r="B690" t="s">
        <v>46</v>
      </c>
      <c r="C690" t="s">
        <v>219</v>
      </c>
      <c r="D690" s="16">
        <v>0.03</v>
      </c>
      <c r="E690" s="16">
        <v>81.75</v>
      </c>
      <c r="F690" s="16">
        <v>10.25</v>
      </c>
      <c r="G690">
        <v>1.5816625408643401E-2</v>
      </c>
      <c r="H690">
        <v>0.501</v>
      </c>
      <c r="I690" s="4" t="s">
        <v>32</v>
      </c>
      <c r="J690">
        <v>5.9335966288100702E-3</v>
      </c>
      <c r="K690">
        <v>4.2196564560932702E-2</v>
      </c>
      <c r="L690">
        <v>2015</v>
      </c>
      <c r="M690">
        <v>2015</v>
      </c>
      <c r="N690" t="s">
        <v>221</v>
      </c>
      <c r="O690" t="s">
        <v>222</v>
      </c>
    </row>
    <row r="691" spans="1:15" ht="15">
      <c r="A691" t="s">
        <v>218</v>
      </c>
      <c r="B691" t="s">
        <v>46</v>
      </c>
      <c r="C691" t="s">
        <v>219</v>
      </c>
      <c r="D691" s="16">
        <v>0.08</v>
      </c>
      <c r="E691" s="16">
        <v>81.75</v>
      </c>
      <c r="F691" s="16">
        <v>29.25</v>
      </c>
      <c r="G691">
        <v>1.5816625408643401E-2</v>
      </c>
      <c r="H691">
        <v>0.501</v>
      </c>
      <c r="I691" s="4" t="s">
        <v>32</v>
      </c>
      <c r="J691">
        <v>5.9335966288100702E-3</v>
      </c>
      <c r="K691">
        <v>4.2196564560932702E-2</v>
      </c>
      <c r="L691">
        <v>2015</v>
      </c>
      <c r="M691">
        <v>2015</v>
      </c>
      <c r="N691" t="s">
        <v>221</v>
      </c>
      <c r="O691" t="s">
        <v>222</v>
      </c>
    </row>
    <row r="692" spans="1:15" ht="15">
      <c r="A692" t="s">
        <v>218</v>
      </c>
      <c r="B692" t="s">
        <v>46</v>
      </c>
      <c r="C692" t="s">
        <v>219</v>
      </c>
      <c r="D692" s="16">
        <v>0.01</v>
      </c>
      <c r="E692" s="16">
        <v>82.25</v>
      </c>
      <c r="F692" s="16">
        <v>9.25</v>
      </c>
      <c r="G692">
        <v>1.5816625408643401E-2</v>
      </c>
      <c r="H692">
        <v>0.501</v>
      </c>
      <c r="I692" s="4" t="s">
        <v>32</v>
      </c>
      <c r="J692">
        <v>5.9335966288100702E-3</v>
      </c>
      <c r="K692">
        <v>4.2196564560932702E-2</v>
      </c>
      <c r="L692">
        <v>2015</v>
      </c>
      <c r="M692">
        <v>2015</v>
      </c>
      <c r="N692" t="s">
        <v>221</v>
      </c>
      <c r="O692" t="s">
        <v>222</v>
      </c>
    </row>
    <row r="693" spans="1:15" ht="15">
      <c r="A693" t="s">
        <v>218</v>
      </c>
      <c r="B693" t="s">
        <v>46</v>
      </c>
      <c r="C693" t="s">
        <v>219</v>
      </c>
      <c r="D693" s="16">
        <v>0.01</v>
      </c>
      <c r="E693" s="16">
        <v>82.25</v>
      </c>
      <c r="F693" s="16">
        <v>9.75</v>
      </c>
      <c r="G693">
        <v>1.5816625408643401E-2</v>
      </c>
      <c r="H693">
        <v>0.501</v>
      </c>
      <c r="I693" s="4" t="s">
        <v>32</v>
      </c>
      <c r="J693">
        <v>5.9335966288100702E-3</v>
      </c>
      <c r="K693">
        <v>4.2196564560932702E-2</v>
      </c>
      <c r="L693">
        <v>2015</v>
      </c>
      <c r="M693">
        <v>2015</v>
      </c>
      <c r="N693" t="s">
        <v>221</v>
      </c>
      <c r="O693" t="s">
        <v>222</v>
      </c>
    </row>
    <row r="694" spans="1:15" ht="15">
      <c r="A694" t="s">
        <v>218</v>
      </c>
      <c r="B694" t="s">
        <v>46</v>
      </c>
      <c r="C694" t="s">
        <v>219</v>
      </c>
      <c r="D694" s="16">
        <v>0.01</v>
      </c>
      <c r="E694" s="16">
        <v>82.25</v>
      </c>
      <c r="F694" s="16">
        <v>10.25</v>
      </c>
      <c r="G694">
        <v>1.5816625408643401E-2</v>
      </c>
      <c r="H694">
        <v>0.501</v>
      </c>
      <c r="I694" s="4" t="s">
        <v>32</v>
      </c>
      <c r="J694">
        <v>5.9335966288100702E-3</v>
      </c>
      <c r="K694">
        <v>4.2196564560932702E-2</v>
      </c>
      <c r="L694">
        <v>2015</v>
      </c>
      <c r="M694">
        <v>2015</v>
      </c>
      <c r="N694" t="s">
        <v>221</v>
      </c>
      <c r="O694" t="s">
        <v>222</v>
      </c>
    </row>
    <row r="695" spans="1:15" ht="15">
      <c r="A695" t="s">
        <v>218</v>
      </c>
      <c r="B695" t="s">
        <v>46</v>
      </c>
      <c r="C695" t="s">
        <v>219</v>
      </c>
      <c r="D695" s="16">
        <v>0.01</v>
      </c>
      <c r="E695" s="16">
        <v>82.25</v>
      </c>
      <c r="F695" s="16">
        <v>10.75</v>
      </c>
      <c r="G695">
        <v>1.5816625408643401E-2</v>
      </c>
      <c r="H695">
        <v>0.501</v>
      </c>
      <c r="I695" s="4" t="s">
        <v>32</v>
      </c>
      <c r="J695">
        <v>5.9335966288100702E-3</v>
      </c>
      <c r="K695">
        <v>4.2196564560932702E-2</v>
      </c>
      <c r="L695">
        <v>2015</v>
      </c>
      <c r="M695">
        <v>2015</v>
      </c>
      <c r="N695" t="s">
        <v>221</v>
      </c>
      <c r="O695" t="s">
        <v>222</v>
      </c>
    </row>
    <row r="696" spans="1:15" ht="15">
      <c r="A696" t="s">
        <v>218</v>
      </c>
      <c r="B696" t="s">
        <v>46</v>
      </c>
      <c r="C696" t="s">
        <v>219</v>
      </c>
      <c r="D696" s="16">
        <v>0.01</v>
      </c>
      <c r="E696" s="16">
        <v>82.25</v>
      </c>
      <c r="F696" s="16">
        <v>11.25</v>
      </c>
      <c r="G696">
        <v>1.5816625408643401E-2</v>
      </c>
      <c r="H696">
        <v>0.501</v>
      </c>
      <c r="I696" s="4" t="s">
        <v>32</v>
      </c>
      <c r="J696">
        <v>5.9335966288100702E-3</v>
      </c>
      <c r="K696">
        <v>4.2196564560932702E-2</v>
      </c>
      <c r="L696">
        <v>2015</v>
      </c>
      <c r="M696">
        <v>2015</v>
      </c>
      <c r="N696" t="s">
        <v>221</v>
      </c>
      <c r="O696" t="s">
        <v>222</v>
      </c>
    </row>
    <row r="697" spans="1:15" ht="15">
      <c r="A697" t="s">
        <v>218</v>
      </c>
      <c r="B697" t="s">
        <v>46</v>
      </c>
      <c r="C697" t="s">
        <v>219</v>
      </c>
      <c r="D697" s="16">
        <v>0.01</v>
      </c>
      <c r="E697" s="16">
        <v>82.25</v>
      </c>
      <c r="F697" s="16">
        <v>11.75</v>
      </c>
      <c r="G697">
        <v>1.5816625408643401E-2</v>
      </c>
      <c r="H697">
        <v>0.501</v>
      </c>
      <c r="I697" s="4" t="s">
        <v>32</v>
      </c>
      <c r="J697">
        <v>5.9335966288100702E-3</v>
      </c>
      <c r="K697">
        <v>4.2196564560932702E-2</v>
      </c>
      <c r="L697">
        <v>2015</v>
      </c>
      <c r="M697">
        <v>2015</v>
      </c>
      <c r="N697" t="s">
        <v>221</v>
      </c>
      <c r="O697" t="s">
        <v>222</v>
      </c>
    </row>
    <row r="698" spans="1:15" ht="15">
      <c r="A698" t="s">
        <v>218</v>
      </c>
      <c r="B698" t="s">
        <v>46</v>
      </c>
      <c r="C698" t="s">
        <v>219</v>
      </c>
      <c r="D698" s="16">
        <v>0.01</v>
      </c>
      <c r="E698" s="16">
        <v>82.25</v>
      </c>
      <c r="F698" s="16">
        <v>12.25</v>
      </c>
      <c r="G698">
        <v>1.5816625408643401E-2</v>
      </c>
      <c r="H698">
        <v>0.501</v>
      </c>
      <c r="I698" s="4" t="s">
        <v>32</v>
      </c>
      <c r="J698">
        <v>5.9335966288100702E-3</v>
      </c>
      <c r="K698">
        <v>4.2196564560932702E-2</v>
      </c>
      <c r="L698">
        <v>2015</v>
      </c>
      <c r="M698">
        <v>2015</v>
      </c>
      <c r="N698" t="s">
        <v>221</v>
      </c>
      <c r="O698" t="s">
        <v>222</v>
      </c>
    </row>
    <row r="699" spans="1:15" ht="15">
      <c r="A699" t="s">
        <v>218</v>
      </c>
      <c r="B699" t="s">
        <v>46</v>
      </c>
      <c r="C699" t="s">
        <v>219</v>
      </c>
      <c r="D699" s="16">
        <v>0.01</v>
      </c>
      <c r="E699" s="16">
        <v>82.25</v>
      </c>
      <c r="F699" s="16">
        <v>12.75</v>
      </c>
      <c r="G699">
        <v>1.5816625408643401E-2</v>
      </c>
      <c r="H699">
        <v>0.501</v>
      </c>
      <c r="I699" s="4" t="s">
        <v>32</v>
      </c>
      <c r="J699">
        <v>5.9335966288100702E-3</v>
      </c>
      <c r="K699">
        <v>4.2196564560932702E-2</v>
      </c>
      <c r="L699">
        <v>2015</v>
      </c>
      <c r="M699">
        <v>2015</v>
      </c>
      <c r="N699" t="s">
        <v>221</v>
      </c>
      <c r="O699" t="s">
        <v>222</v>
      </c>
    </row>
    <row r="700" spans="1:15" ht="15">
      <c r="A700" t="s">
        <v>218</v>
      </c>
      <c r="B700" t="s">
        <v>46</v>
      </c>
      <c r="C700" t="s">
        <v>219</v>
      </c>
      <c r="D700" s="16">
        <v>0.01</v>
      </c>
      <c r="E700" s="16">
        <v>82.25</v>
      </c>
      <c r="F700" s="16">
        <v>13.25</v>
      </c>
      <c r="G700">
        <v>1.5816625408643401E-2</v>
      </c>
      <c r="H700">
        <v>0.501</v>
      </c>
      <c r="I700" s="4" t="s">
        <v>32</v>
      </c>
      <c r="J700">
        <v>5.9335966288100702E-3</v>
      </c>
      <c r="K700">
        <v>4.2196564560932702E-2</v>
      </c>
      <c r="L700">
        <v>2015</v>
      </c>
      <c r="M700">
        <v>2015</v>
      </c>
      <c r="N700" t="s">
        <v>221</v>
      </c>
      <c r="O700" t="s">
        <v>222</v>
      </c>
    </row>
    <row r="701" spans="1:15" ht="15">
      <c r="A701" t="s">
        <v>218</v>
      </c>
      <c r="B701" t="s">
        <v>46</v>
      </c>
      <c r="C701" t="s">
        <v>219</v>
      </c>
      <c r="D701" s="16">
        <v>0.01</v>
      </c>
      <c r="E701" s="16">
        <v>82.25</v>
      </c>
      <c r="F701" s="16">
        <v>13.75</v>
      </c>
      <c r="G701">
        <v>1.5816625408643401E-2</v>
      </c>
      <c r="H701">
        <v>0.501</v>
      </c>
      <c r="I701" s="4" t="s">
        <v>32</v>
      </c>
      <c r="J701">
        <v>5.9335966288100702E-3</v>
      </c>
      <c r="K701">
        <v>4.2196564560932702E-2</v>
      </c>
      <c r="L701">
        <v>2015</v>
      </c>
      <c r="M701">
        <v>2015</v>
      </c>
      <c r="N701" t="s">
        <v>221</v>
      </c>
      <c r="O701" t="s">
        <v>222</v>
      </c>
    </row>
    <row r="702" spans="1:15" ht="15">
      <c r="A702" t="s">
        <v>218</v>
      </c>
      <c r="B702" t="s">
        <v>46</v>
      </c>
      <c r="C702" t="s">
        <v>219</v>
      </c>
      <c r="D702" s="16">
        <v>0.01</v>
      </c>
      <c r="E702" s="16">
        <v>82.25</v>
      </c>
      <c r="F702" s="16">
        <v>14.25</v>
      </c>
      <c r="G702">
        <v>1.5816625408643401E-2</v>
      </c>
      <c r="H702">
        <v>0.501</v>
      </c>
      <c r="I702" s="4" t="s">
        <v>32</v>
      </c>
      <c r="J702">
        <v>5.9335966288100702E-3</v>
      </c>
      <c r="K702">
        <v>4.2196564560932702E-2</v>
      </c>
      <c r="L702">
        <v>2015</v>
      </c>
      <c r="M702">
        <v>2015</v>
      </c>
      <c r="N702" t="s">
        <v>221</v>
      </c>
      <c r="O702" t="s">
        <v>222</v>
      </c>
    </row>
    <row r="703" spans="1:15" ht="15">
      <c r="A703" t="s">
        <v>218</v>
      </c>
      <c r="B703" t="s">
        <v>46</v>
      </c>
      <c r="C703" t="s">
        <v>219</v>
      </c>
      <c r="D703" s="16">
        <v>0.01</v>
      </c>
      <c r="E703" s="16">
        <v>82.25</v>
      </c>
      <c r="F703" s="16">
        <v>14.75</v>
      </c>
      <c r="G703">
        <v>1.5816625408643401E-2</v>
      </c>
      <c r="H703">
        <v>0.501</v>
      </c>
      <c r="I703" s="4" t="s">
        <v>32</v>
      </c>
      <c r="J703">
        <v>5.9335966288100702E-3</v>
      </c>
      <c r="K703">
        <v>4.2196564560932702E-2</v>
      </c>
      <c r="L703">
        <v>2015</v>
      </c>
      <c r="M703">
        <v>2015</v>
      </c>
      <c r="N703" t="s">
        <v>221</v>
      </c>
      <c r="O703" t="s">
        <v>222</v>
      </c>
    </row>
    <row r="704" spans="1:15" ht="15">
      <c r="A704" t="s">
        <v>218</v>
      </c>
      <c r="B704" t="s">
        <v>46</v>
      </c>
      <c r="C704" t="s">
        <v>219</v>
      </c>
      <c r="D704" s="16">
        <v>0.01</v>
      </c>
      <c r="E704" s="16">
        <v>82.25</v>
      </c>
      <c r="F704" s="16">
        <v>15.25</v>
      </c>
      <c r="G704">
        <v>1.5816625408643401E-2</v>
      </c>
      <c r="H704">
        <v>0.501</v>
      </c>
      <c r="I704" s="4" t="s">
        <v>32</v>
      </c>
      <c r="J704">
        <v>5.9335966288100702E-3</v>
      </c>
      <c r="K704">
        <v>4.2196564560932702E-2</v>
      </c>
      <c r="L704">
        <v>2015</v>
      </c>
      <c r="M704">
        <v>2015</v>
      </c>
      <c r="N704" t="s">
        <v>221</v>
      </c>
      <c r="O704" t="s">
        <v>222</v>
      </c>
    </row>
    <row r="705" spans="1:15" ht="15">
      <c r="A705" t="s">
        <v>218</v>
      </c>
      <c r="B705" t="s">
        <v>46</v>
      </c>
      <c r="C705" t="s">
        <v>219</v>
      </c>
      <c r="D705" s="16">
        <v>0.01</v>
      </c>
      <c r="E705" s="16">
        <v>82.25</v>
      </c>
      <c r="F705" s="16">
        <v>15.75</v>
      </c>
      <c r="G705">
        <v>1.5816625408643401E-2</v>
      </c>
      <c r="H705">
        <v>0.501</v>
      </c>
      <c r="I705" s="4" t="s">
        <v>32</v>
      </c>
      <c r="J705">
        <v>5.9335966288100702E-3</v>
      </c>
      <c r="K705">
        <v>4.2196564560932702E-2</v>
      </c>
      <c r="L705">
        <v>2015</v>
      </c>
      <c r="M705">
        <v>2015</v>
      </c>
      <c r="N705" t="s">
        <v>221</v>
      </c>
      <c r="O705" t="s">
        <v>222</v>
      </c>
    </row>
    <row r="706" spans="1:15" ht="15">
      <c r="A706" t="s">
        <v>218</v>
      </c>
      <c r="B706" t="s">
        <v>46</v>
      </c>
      <c r="C706" t="s">
        <v>219</v>
      </c>
      <c r="D706" s="16">
        <v>0.01</v>
      </c>
      <c r="E706" s="16">
        <v>82.25</v>
      </c>
      <c r="F706" s="16">
        <v>16.25</v>
      </c>
      <c r="G706">
        <v>1.5816625408643401E-2</v>
      </c>
      <c r="H706">
        <v>0.501</v>
      </c>
      <c r="I706" s="4" t="s">
        <v>32</v>
      </c>
      <c r="J706">
        <v>5.9335966288100702E-3</v>
      </c>
      <c r="K706">
        <v>4.2196564560932702E-2</v>
      </c>
      <c r="L706">
        <v>2015</v>
      </c>
      <c r="M706">
        <v>2015</v>
      </c>
      <c r="N706" t="s">
        <v>221</v>
      </c>
      <c r="O706" t="s">
        <v>222</v>
      </c>
    </row>
    <row r="707" spans="1:15" ht="15">
      <c r="A707" t="s">
        <v>218</v>
      </c>
      <c r="B707" t="s">
        <v>46</v>
      </c>
      <c r="C707" t="s">
        <v>219</v>
      </c>
      <c r="D707" s="16">
        <v>0.01</v>
      </c>
      <c r="E707" s="16">
        <v>82.25</v>
      </c>
      <c r="F707" s="16">
        <v>16.75</v>
      </c>
      <c r="G707">
        <v>1.5816625408643401E-2</v>
      </c>
      <c r="H707">
        <v>0.501</v>
      </c>
      <c r="I707" s="4" t="s">
        <v>32</v>
      </c>
      <c r="J707">
        <v>5.9335966288100702E-3</v>
      </c>
      <c r="K707">
        <v>4.2196564560932702E-2</v>
      </c>
      <c r="L707">
        <v>2015</v>
      </c>
      <c r="M707">
        <v>2015</v>
      </c>
      <c r="N707" t="s">
        <v>221</v>
      </c>
      <c r="O707" t="s">
        <v>222</v>
      </c>
    </row>
    <row r="708" spans="1:15" ht="15">
      <c r="A708" t="s">
        <v>218</v>
      </c>
      <c r="B708" t="s">
        <v>46</v>
      </c>
      <c r="C708" t="s">
        <v>219</v>
      </c>
      <c r="D708" s="16">
        <v>0.01</v>
      </c>
      <c r="E708" s="16">
        <v>82.25</v>
      </c>
      <c r="F708" s="16">
        <v>17.25</v>
      </c>
      <c r="G708">
        <v>1.5816625408643401E-2</v>
      </c>
      <c r="H708">
        <v>0.501</v>
      </c>
      <c r="I708" s="4" t="s">
        <v>32</v>
      </c>
      <c r="J708">
        <v>5.9335966288100702E-3</v>
      </c>
      <c r="K708">
        <v>4.2196564560932702E-2</v>
      </c>
      <c r="L708">
        <v>2015</v>
      </c>
      <c r="M708">
        <v>2015</v>
      </c>
      <c r="N708" t="s">
        <v>221</v>
      </c>
      <c r="O708" t="s">
        <v>222</v>
      </c>
    </row>
    <row r="709" spans="1:15" ht="15">
      <c r="A709" t="s">
        <v>218</v>
      </c>
      <c r="B709" t="s">
        <v>46</v>
      </c>
      <c r="C709" t="s">
        <v>219</v>
      </c>
      <c r="D709" s="16">
        <v>0.01</v>
      </c>
      <c r="E709" s="16">
        <v>82.25</v>
      </c>
      <c r="F709" s="16">
        <v>17.75</v>
      </c>
      <c r="G709">
        <v>1.5816625408643401E-2</v>
      </c>
      <c r="H709">
        <v>0.501</v>
      </c>
      <c r="I709" s="4" t="s">
        <v>32</v>
      </c>
      <c r="J709">
        <v>5.9335966288100702E-3</v>
      </c>
      <c r="K709">
        <v>4.2196564560932702E-2</v>
      </c>
      <c r="L709">
        <v>2015</v>
      </c>
      <c r="M709">
        <v>2015</v>
      </c>
      <c r="N709" t="s">
        <v>221</v>
      </c>
      <c r="O709" t="s">
        <v>222</v>
      </c>
    </row>
    <row r="710" spans="1:15" ht="15">
      <c r="A710" t="s">
        <v>218</v>
      </c>
      <c r="B710" t="s">
        <v>46</v>
      </c>
      <c r="C710" t="s">
        <v>219</v>
      </c>
      <c r="D710" s="16">
        <v>0.01</v>
      </c>
      <c r="E710" s="16">
        <v>82.25</v>
      </c>
      <c r="F710" s="16">
        <v>18.25</v>
      </c>
      <c r="G710">
        <v>1.5816625408643401E-2</v>
      </c>
      <c r="H710">
        <v>0.501</v>
      </c>
      <c r="I710" s="4" t="s">
        <v>32</v>
      </c>
      <c r="J710">
        <v>5.9335966288100702E-3</v>
      </c>
      <c r="K710">
        <v>4.2196564560932702E-2</v>
      </c>
      <c r="L710">
        <v>2015</v>
      </c>
      <c r="M710">
        <v>2015</v>
      </c>
      <c r="N710" t="s">
        <v>221</v>
      </c>
      <c r="O710" t="s">
        <v>222</v>
      </c>
    </row>
    <row r="711" spans="1:15" ht="15">
      <c r="A711" t="s">
        <v>218</v>
      </c>
      <c r="B711" t="s">
        <v>46</v>
      </c>
      <c r="C711" t="s">
        <v>219</v>
      </c>
      <c r="D711" s="16">
        <v>0.01</v>
      </c>
      <c r="E711" s="16">
        <v>82.25</v>
      </c>
      <c r="F711" s="16">
        <v>18.75</v>
      </c>
      <c r="G711">
        <v>1.5816625408643401E-2</v>
      </c>
      <c r="H711">
        <v>0.501</v>
      </c>
      <c r="I711" s="4" t="s">
        <v>32</v>
      </c>
      <c r="J711">
        <v>5.9335966288100702E-3</v>
      </c>
      <c r="K711">
        <v>4.2196564560932702E-2</v>
      </c>
      <c r="L711">
        <v>2015</v>
      </c>
      <c r="M711">
        <v>2015</v>
      </c>
      <c r="N711" t="s">
        <v>221</v>
      </c>
      <c r="O711" t="s">
        <v>222</v>
      </c>
    </row>
    <row r="712" spans="1:15" ht="15">
      <c r="A712" t="s">
        <v>218</v>
      </c>
      <c r="B712" t="s">
        <v>46</v>
      </c>
      <c r="C712" t="s">
        <v>219</v>
      </c>
      <c r="D712" s="16">
        <v>0</v>
      </c>
      <c r="E712" s="16">
        <v>82.25</v>
      </c>
      <c r="F712" s="16">
        <v>19.25</v>
      </c>
      <c r="G712">
        <v>1.5816625408643401E-2</v>
      </c>
      <c r="H712">
        <v>0.501</v>
      </c>
      <c r="I712" s="4" t="s">
        <v>32</v>
      </c>
      <c r="J712">
        <v>5.9335966288100702E-3</v>
      </c>
      <c r="K712">
        <v>4.2196564560932702E-2</v>
      </c>
      <c r="L712">
        <v>2015</v>
      </c>
      <c r="M712">
        <v>2015</v>
      </c>
      <c r="N712" t="s">
        <v>221</v>
      </c>
      <c r="O712" t="s">
        <v>222</v>
      </c>
    </row>
    <row r="713" spans="1:15" ht="15">
      <c r="A713" t="s">
        <v>218</v>
      </c>
      <c r="B713" t="s">
        <v>46</v>
      </c>
      <c r="C713" t="s">
        <v>219</v>
      </c>
      <c r="D713" s="16">
        <v>0</v>
      </c>
      <c r="E713" s="16">
        <v>82.25</v>
      </c>
      <c r="F713" s="16">
        <v>19.75</v>
      </c>
      <c r="G713">
        <v>1.5816625408643401E-2</v>
      </c>
      <c r="H713">
        <v>0.501</v>
      </c>
      <c r="I713" s="4" t="s">
        <v>32</v>
      </c>
      <c r="J713">
        <v>5.9335966288100702E-3</v>
      </c>
      <c r="K713">
        <v>4.2196564560932702E-2</v>
      </c>
      <c r="L713">
        <v>2015</v>
      </c>
      <c r="M713">
        <v>2015</v>
      </c>
      <c r="N713" t="s">
        <v>221</v>
      </c>
      <c r="O713" t="s">
        <v>222</v>
      </c>
    </row>
    <row r="714" spans="1:15" ht="15">
      <c r="A714" t="s">
        <v>218</v>
      </c>
      <c r="B714" t="s">
        <v>46</v>
      </c>
      <c r="C714" t="s">
        <v>219</v>
      </c>
      <c r="D714" s="16">
        <v>0</v>
      </c>
      <c r="E714" s="16">
        <v>82.25</v>
      </c>
      <c r="F714" s="16">
        <v>20.25</v>
      </c>
      <c r="G714">
        <v>1.5816625408643401E-2</v>
      </c>
      <c r="H714">
        <v>0.501</v>
      </c>
      <c r="I714" s="4" t="s">
        <v>32</v>
      </c>
      <c r="J714">
        <v>5.9335966288100702E-3</v>
      </c>
      <c r="K714">
        <v>4.2196564560932702E-2</v>
      </c>
      <c r="L714">
        <v>2015</v>
      </c>
      <c r="M714">
        <v>2015</v>
      </c>
      <c r="N714" t="s">
        <v>221</v>
      </c>
      <c r="O714" t="s">
        <v>222</v>
      </c>
    </row>
    <row r="715" spans="1:15" ht="15">
      <c r="A715" t="s">
        <v>218</v>
      </c>
      <c r="B715" t="s">
        <v>46</v>
      </c>
      <c r="C715" t="s">
        <v>219</v>
      </c>
      <c r="D715" s="16">
        <v>0</v>
      </c>
      <c r="E715" s="16">
        <v>82.25</v>
      </c>
      <c r="F715" s="16">
        <v>20.75</v>
      </c>
      <c r="G715">
        <v>1.5816625408643401E-2</v>
      </c>
      <c r="H715">
        <v>0.501</v>
      </c>
      <c r="I715" s="4" t="s">
        <v>32</v>
      </c>
      <c r="J715">
        <v>5.9335966288100702E-3</v>
      </c>
      <c r="K715">
        <v>4.2196564560932702E-2</v>
      </c>
      <c r="L715">
        <v>2015</v>
      </c>
      <c r="M715">
        <v>2015</v>
      </c>
      <c r="N715" t="s">
        <v>221</v>
      </c>
      <c r="O715" t="s">
        <v>222</v>
      </c>
    </row>
    <row r="716" spans="1:15" ht="15">
      <c r="A716" t="s">
        <v>218</v>
      </c>
      <c r="B716" t="s">
        <v>46</v>
      </c>
      <c r="C716" t="s">
        <v>219</v>
      </c>
      <c r="D716" s="16">
        <v>0</v>
      </c>
      <c r="E716" s="16">
        <v>82.25</v>
      </c>
      <c r="F716" s="16">
        <v>21.25</v>
      </c>
      <c r="G716">
        <v>1.5816625408643401E-2</v>
      </c>
      <c r="H716">
        <v>0.501</v>
      </c>
      <c r="I716" s="4" t="s">
        <v>32</v>
      </c>
      <c r="J716">
        <v>5.9335966288100702E-3</v>
      </c>
      <c r="K716">
        <v>4.2196564560932702E-2</v>
      </c>
      <c r="L716">
        <v>2015</v>
      </c>
      <c r="M716">
        <v>2015</v>
      </c>
      <c r="N716" t="s">
        <v>221</v>
      </c>
      <c r="O716" t="s">
        <v>222</v>
      </c>
    </row>
    <row r="717" spans="1:15" ht="15">
      <c r="A717" t="s">
        <v>218</v>
      </c>
      <c r="B717" t="s">
        <v>46</v>
      </c>
      <c r="C717" t="s">
        <v>219</v>
      </c>
      <c r="D717" s="16">
        <v>0</v>
      </c>
      <c r="E717" s="16">
        <v>82.25</v>
      </c>
      <c r="F717" s="16">
        <v>21.75</v>
      </c>
      <c r="G717">
        <v>1.5816625408643401E-2</v>
      </c>
      <c r="H717">
        <v>0.501</v>
      </c>
      <c r="I717" s="4" t="s">
        <v>32</v>
      </c>
      <c r="J717">
        <v>5.9335966288100702E-3</v>
      </c>
      <c r="K717">
        <v>4.2196564560932702E-2</v>
      </c>
      <c r="L717">
        <v>2015</v>
      </c>
      <c r="M717">
        <v>2015</v>
      </c>
      <c r="N717" t="s">
        <v>221</v>
      </c>
      <c r="O717" t="s">
        <v>222</v>
      </c>
    </row>
    <row r="718" spans="1:15" ht="15">
      <c r="A718" t="s">
        <v>218</v>
      </c>
      <c r="B718" t="s">
        <v>46</v>
      </c>
      <c r="C718" t="s">
        <v>219</v>
      </c>
      <c r="D718" s="16">
        <v>0</v>
      </c>
      <c r="E718" s="16">
        <v>82.25</v>
      </c>
      <c r="F718" s="16">
        <v>22.25</v>
      </c>
      <c r="G718">
        <v>1.5816625408643401E-2</v>
      </c>
      <c r="H718">
        <v>0.501</v>
      </c>
      <c r="I718" s="4" t="s">
        <v>32</v>
      </c>
      <c r="J718">
        <v>5.9335966288100702E-3</v>
      </c>
      <c r="K718">
        <v>4.2196564560932702E-2</v>
      </c>
      <c r="L718">
        <v>2015</v>
      </c>
      <c r="M718">
        <v>2015</v>
      </c>
      <c r="N718" t="s">
        <v>221</v>
      </c>
      <c r="O718" t="s">
        <v>222</v>
      </c>
    </row>
    <row r="719" spans="1:15" ht="15">
      <c r="A719" t="s">
        <v>218</v>
      </c>
      <c r="B719" t="s">
        <v>46</v>
      </c>
      <c r="C719" t="s">
        <v>219</v>
      </c>
      <c r="D719" s="16">
        <v>0</v>
      </c>
      <c r="E719" s="16">
        <v>82.25</v>
      </c>
      <c r="F719" s="16">
        <v>22.75</v>
      </c>
      <c r="G719">
        <v>1.5816625408643401E-2</v>
      </c>
      <c r="H719">
        <v>0.501</v>
      </c>
      <c r="I719" s="4" t="s">
        <v>32</v>
      </c>
      <c r="J719">
        <v>5.9335966288100702E-3</v>
      </c>
      <c r="K719">
        <v>4.2196564560932702E-2</v>
      </c>
      <c r="L719">
        <v>2015</v>
      </c>
      <c r="M719">
        <v>2015</v>
      </c>
      <c r="N719" t="s">
        <v>221</v>
      </c>
      <c r="O719" t="s">
        <v>222</v>
      </c>
    </row>
    <row r="720" spans="1:15" ht="15">
      <c r="A720" t="s">
        <v>218</v>
      </c>
      <c r="B720" t="s">
        <v>46</v>
      </c>
      <c r="C720" t="s">
        <v>219</v>
      </c>
      <c r="D720" s="16">
        <v>0</v>
      </c>
      <c r="E720" s="16">
        <v>82.25</v>
      </c>
      <c r="F720" s="16">
        <v>23.25</v>
      </c>
      <c r="G720">
        <v>1.5816625408643401E-2</v>
      </c>
      <c r="H720">
        <v>0.501</v>
      </c>
      <c r="I720" s="4" t="s">
        <v>32</v>
      </c>
      <c r="J720">
        <v>5.9335966288100702E-3</v>
      </c>
      <c r="K720">
        <v>4.2196564560932702E-2</v>
      </c>
      <c r="L720">
        <v>2015</v>
      </c>
      <c r="M720">
        <v>2015</v>
      </c>
      <c r="N720" t="s">
        <v>221</v>
      </c>
      <c r="O720" t="s">
        <v>222</v>
      </c>
    </row>
    <row r="721" spans="1:15" ht="15">
      <c r="A721" t="s">
        <v>218</v>
      </c>
      <c r="B721" t="s">
        <v>46</v>
      </c>
      <c r="C721" t="s">
        <v>219</v>
      </c>
      <c r="D721" s="16">
        <v>0</v>
      </c>
      <c r="E721" s="16">
        <v>82.25</v>
      </c>
      <c r="F721" s="16">
        <v>23.75</v>
      </c>
      <c r="G721">
        <v>1.5816625408643401E-2</v>
      </c>
      <c r="H721">
        <v>0.501</v>
      </c>
      <c r="I721" s="4" t="s">
        <v>32</v>
      </c>
      <c r="J721">
        <v>5.9335966288100702E-3</v>
      </c>
      <c r="K721">
        <v>4.2196564560932702E-2</v>
      </c>
      <c r="L721">
        <v>2015</v>
      </c>
      <c r="M721">
        <v>2015</v>
      </c>
      <c r="N721" t="s">
        <v>221</v>
      </c>
      <c r="O721" t="s">
        <v>222</v>
      </c>
    </row>
    <row r="722" spans="1:15" ht="15">
      <c r="A722" t="s">
        <v>218</v>
      </c>
      <c r="B722" t="s">
        <v>46</v>
      </c>
      <c r="C722" t="s">
        <v>219</v>
      </c>
      <c r="D722" s="16">
        <v>0.09</v>
      </c>
      <c r="E722" s="16">
        <v>81.75</v>
      </c>
      <c r="F722" s="16">
        <v>29.75</v>
      </c>
      <c r="G722">
        <v>1.5816625408643401E-2</v>
      </c>
      <c r="H722">
        <v>0.501</v>
      </c>
      <c r="I722" s="4" t="s">
        <v>32</v>
      </c>
      <c r="J722">
        <v>5.9335966288100702E-3</v>
      </c>
      <c r="K722">
        <v>4.2196564560932702E-2</v>
      </c>
      <c r="L722">
        <v>2015</v>
      </c>
      <c r="M722">
        <v>2015</v>
      </c>
      <c r="N722" t="s">
        <v>221</v>
      </c>
      <c r="O722" t="s">
        <v>222</v>
      </c>
    </row>
    <row r="723" spans="1:15" ht="15">
      <c r="A723" t="s">
        <v>218</v>
      </c>
      <c r="B723" t="s">
        <v>46</v>
      </c>
      <c r="C723" t="s">
        <v>219</v>
      </c>
      <c r="D723" s="16">
        <v>0.01</v>
      </c>
      <c r="E723" s="16">
        <v>82.25</v>
      </c>
      <c r="F723" s="16">
        <v>8.75</v>
      </c>
      <c r="G723">
        <v>1.5816625408643401E-2</v>
      </c>
      <c r="H723">
        <v>0.501</v>
      </c>
      <c r="I723" s="4" t="s">
        <v>32</v>
      </c>
      <c r="J723">
        <v>5.9335966288100702E-3</v>
      </c>
      <c r="K723">
        <v>4.2196564560932702E-2</v>
      </c>
      <c r="L723">
        <v>2015</v>
      </c>
      <c r="M723">
        <v>2015</v>
      </c>
      <c r="N723" t="s">
        <v>221</v>
      </c>
      <c r="O723" t="s">
        <v>222</v>
      </c>
    </row>
    <row r="724" spans="1:15" ht="15">
      <c r="A724" t="s">
        <v>218</v>
      </c>
      <c r="B724" t="s">
        <v>46</v>
      </c>
      <c r="C724" t="s">
        <v>219</v>
      </c>
      <c r="D724" s="16">
        <v>0.05</v>
      </c>
      <c r="E724" s="16">
        <v>81.75</v>
      </c>
      <c r="F724" s="16">
        <v>20.25</v>
      </c>
      <c r="G724">
        <v>1.5816625408643401E-2</v>
      </c>
      <c r="H724">
        <v>0.501</v>
      </c>
      <c r="I724" s="4" t="s">
        <v>32</v>
      </c>
      <c r="J724">
        <v>5.9335966288100702E-3</v>
      </c>
      <c r="K724">
        <v>4.2196564560932702E-2</v>
      </c>
      <c r="L724">
        <v>2015</v>
      </c>
      <c r="M724">
        <v>2015</v>
      </c>
      <c r="N724" t="s">
        <v>221</v>
      </c>
      <c r="O724" t="s">
        <v>222</v>
      </c>
    </row>
    <row r="725" spans="1:15" ht="15">
      <c r="A725" t="s">
        <v>218</v>
      </c>
      <c r="B725" t="s">
        <v>46</v>
      </c>
      <c r="C725" t="s">
        <v>219</v>
      </c>
      <c r="D725" s="16">
        <v>0.04</v>
      </c>
      <c r="E725" s="16">
        <v>81.75</v>
      </c>
      <c r="F725" s="16">
        <v>12.25</v>
      </c>
      <c r="G725">
        <v>1.5816625408643401E-2</v>
      </c>
      <c r="H725">
        <v>0.501</v>
      </c>
      <c r="I725" s="4" t="s">
        <v>32</v>
      </c>
      <c r="J725">
        <v>5.9335966288100702E-3</v>
      </c>
      <c r="K725">
        <v>4.2196564560932702E-2</v>
      </c>
      <c r="L725">
        <v>2015</v>
      </c>
      <c r="M725">
        <v>2015</v>
      </c>
      <c r="N725" t="s">
        <v>221</v>
      </c>
      <c r="O725" t="s">
        <v>222</v>
      </c>
    </row>
    <row r="726" spans="1:15" ht="15">
      <c r="A726" t="s">
        <v>218</v>
      </c>
      <c r="B726" t="s">
        <v>46</v>
      </c>
      <c r="C726" t="s">
        <v>219</v>
      </c>
      <c r="D726" s="16">
        <v>0.02</v>
      </c>
      <c r="E726" s="16">
        <v>82.25</v>
      </c>
      <c r="F726" s="16">
        <v>32.75</v>
      </c>
      <c r="G726">
        <v>1.5816625408643401E-2</v>
      </c>
      <c r="H726">
        <v>0.501</v>
      </c>
      <c r="I726" s="4" t="s">
        <v>32</v>
      </c>
      <c r="J726">
        <v>5.9335966288100702E-3</v>
      </c>
      <c r="K726">
        <v>4.2196564560932702E-2</v>
      </c>
      <c r="L726">
        <v>2015</v>
      </c>
      <c r="M726">
        <v>2015</v>
      </c>
      <c r="N726" t="s">
        <v>221</v>
      </c>
      <c r="O726" t="s">
        <v>222</v>
      </c>
    </row>
    <row r="727" spans="1:15" ht="15">
      <c r="A727" t="s">
        <v>218</v>
      </c>
      <c r="B727" t="s">
        <v>46</v>
      </c>
      <c r="C727" t="s">
        <v>219</v>
      </c>
      <c r="D727" s="16">
        <v>0</v>
      </c>
      <c r="E727" s="16">
        <v>82.75</v>
      </c>
      <c r="F727" s="16">
        <v>10.75</v>
      </c>
      <c r="G727">
        <v>1.5816625408643401E-2</v>
      </c>
      <c r="H727">
        <v>0.501</v>
      </c>
      <c r="I727" s="4" t="s">
        <v>32</v>
      </c>
      <c r="J727">
        <v>5.9335966288100702E-3</v>
      </c>
      <c r="K727">
        <v>4.2196564560932702E-2</v>
      </c>
      <c r="L727">
        <v>2015</v>
      </c>
      <c r="M727">
        <v>2015</v>
      </c>
      <c r="N727" t="s">
        <v>221</v>
      </c>
      <c r="O727" t="s">
        <v>222</v>
      </c>
    </row>
    <row r="728" spans="1:15" ht="15">
      <c r="A728" t="s">
        <v>218</v>
      </c>
      <c r="B728" t="s">
        <v>46</v>
      </c>
      <c r="C728" t="s">
        <v>219</v>
      </c>
      <c r="D728" s="16">
        <v>0</v>
      </c>
      <c r="E728" s="16">
        <v>82.75</v>
      </c>
      <c r="F728" s="16">
        <v>11.25</v>
      </c>
      <c r="G728">
        <v>1.5816625408643401E-2</v>
      </c>
      <c r="H728">
        <v>0.501</v>
      </c>
      <c r="I728" s="4" t="s">
        <v>32</v>
      </c>
      <c r="J728">
        <v>5.9335966288100702E-3</v>
      </c>
      <c r="K728">
        <v>4.2196564560932702E-2</v>
      </c>
      <c r="L728">
        <v>2015</v>
      </c>
      <c r="M728">
        <v>2015</v>
      </c>
      <c r="N728" t="s">
        <v>221</v>
      </c>
      <c r="O728" t="s">
        <v>222</v>
      </c>
    </row>
    <row r="729" spans="1:15" ht="15">
      <c r="A729" t="s">
        <v>218</v>
      </c>
      <c r="B729" t="s">
        <v>46</v>
      </c>
      <c r="C729" t="s">
        <v>219</v>
      </c>
      <c r="D729" s="16">
        <v>0</v>
      </c>
      <c r="E729" s="16">
        <v>82.75</v>
      </c>
      <c r="F729" s="16">
        <v>11.75</v>
      </c>
      <c r="G729">
        <v>1.5816625408643401E-2</v>
      </c>
      <c r="H729">
        <v>0.501</v>
      </c>
      <c r="I729" s="4" t="s">
        <v>32</v>
      </c>
      <c r="J729">
        <v>5.9335966288100702E-3</v>
      </c>
      <c r="K729">
        <v>4.2196564560932702E-2</v>
      </c>
      <c r="L729">
        <v>2015</v>
      </c>
      <c r="M729">
        <v>2015</v>
      </c>
      <c r="N729" t="s">
        <v>221</v>
      </c>
      <c r="O729" t="s">
        <v>222</v>
      </c>
    </row>
    <row r="730" spans="1:15" ht="15">
      <c r="A730" t="s">
        <v>218</v>
      </c>
      <c r="B730" t="s">
        <v>46</v>
      </c>
      <c r="C730" t="s">
        <v>219</v>
      </c>
      <c r="D730" s="16">
        <v>0</v>
      </c>
      <c r="E730" s="16">
        <v>82.75</v>
      </c>
      <c r="F730" s="16">
        <v>12.25</v>
      </c>
      <c r="G730">
        <v>1.5816625408643401E-2</v>
      </c>
      <c r="H730">
        <v>0.501</v>
      </c>
      <c r="I730" s="4" t="s">
        <v>32</v>
      </c>
      <c r="J730">
        <v>5.9335966288100702E-3</v>
      </c>
      <c r="K730">
        <v>4.2196564560932702E-2</v>
      </c>
      <c r="L730">
        <v>2015</v>
      </c>
      <c r="M730">
        <v>2015</v>
      </c>
      <c r="N730" t="s">
        <v>221</v>
      </c>
      <c r="O730" t="s">
        <v>222</v>
      </c>
    </row>
    <row r="731" spans="1:15" ht="15">
      <c r="A731" t="s">
        <v>218</v>
      </c>
      <c r="B731" t="s">
        <v>46</v>
      </c>
      <c r="C731" t="s">
        <v>219</v>
      </c>
      <c r="D731" s="16">
        <v>0</v>
      </c>
      <c r="E731" s="16">
        <v>82.75</v>
      </c>
      <c r="F731" s="16">
        <v>12.75</v>
      </c>
      <c r="G731">
        <v>1.5816625408643401E-2</v>
      </c>
      <c r="H731">
        <v>0.501</v>
      </c>
      <c r="I731" s="4" t="s">
        <v>32</v>
      </c>
      <c r="J731">
        <v>5.9335966288100702E-3</v>
      </c>
      <c r="K731">
        <v>4.2196564560932702E-2</v>
      </c>
      <c r="L731">
        <v>2015</v>
      </c>
      <c r="M731">
        <v>2015</v>
      </c>
      <c r="N731" t="s">
        <v>221</v>
      </c>
      <c r="O731" t="s">
        <v>222</v>
      </c>
    </row>
    <row r="732" spans="1:15" ht="15">
      <c r="A732" t="s">
        <v>218</v>
      </c>
      <c r="B732" t="s">
        <v>46</v>
      </c>
      <c r="C732" t="s">
        <v>219</v>
      </c>
      <c r="D732" s="16">
        <v>0</v>
      </c>
      <c r="E732" s="16">
        <v>82.75</v>
      </c>
      <c r="F732" s="16">
        <v>13.25</v>
      </c>
      <c r="G732">
        <v>1.5816625408643401E-2</v>
      </c>
      <c r="H732">
        <v>0.501</v>
      </c>
      <c r="I732" s="4" t="s">
        <v>32</v>
      </c>
      <c r="J732">
        <v>5.9335966288100702E-3</v>
      </c>
      <c r="K732">
        <v>4.2196564560932702E-2</v>
      </c>
      <c r="L732">
        <v>2015</v>
      </c>
      <c r="M732">
        <v>2015</v>
      </c>
      <c r="N732" t="s">
        <v>221</v>
      </c>
      <c r="O732" t="s">
        <v>222</v>
      </c>
    </row>
    <row r="733" spans="1:15" ht="15">
      <c r="A733" t="s">
        <v>218</v>
      </c>
      <c r="B733" t="s">
        <v>46</v>
      </c>
      <c r="C733" t="s">
        <v>219</v>
      </c>
      <c r="D733" s="16">
        <v>0</v>
      </c>
      <c r="E733" s="16">
        <v>82.75</v>
      </c>
      <c r="F733" s="16">
        <v>13.75</v>
      </c>
      <c r="G733">
        <v>1.5816625408643401E-2</v>
      </c>
      <c r="H733">
        <v>0.501</v>
      </c>
      <c r="I733" s="4" t="s">
        <v>32</v>
      </c>
      <c r="J733">
        <v>5.9335966288100702E-3</v>
      </c>
      <c r="K733">
        <v>4.2196564560932702E-2</v>
      </c>
      <c r="L733">
        <v>2015</v>
      </c>
      <c r="M733">
        <v>2015</v>
      </c>
      <c r="N733" t="s">
        <v>221</v>
      </c>
      <c r="O733" t="s">
        <v>222</v>
      </c>
    </row>
    <row r="734" spans="1:15" ht="15">
      <c r="A734" t="s">
        <v>218</v>
      </c>
      <c r="B734" t="s">
        <v>46</v>
      </c>
      <c r="C734" t="s">
        <v>219</v>
      </c>
      <c r="D734" s="16">
        <v>0</v>
      </c>
      <c r="E734" s="16">
        <v>82.75</v>
      </c>
      <c r="F734" s="16">
        <v>14.25</v>
      </c>
      <c r="G734">
        <v>1.5816625408643401E-2</v>
      </c>
      <c r="H734">
        <v>0.501</v>
      </c>
      <c r="I734" s="4" t="s">
        <v>32</v>
      </c>
      <c r="J734">
        <v>5.9335966288100702E-3</v>
      </c>
      <c r="K734">
        <v>4.2196564560932702E-2</v>
      </c>
      <c r="L734">
        <v>2015</v>
      </c>
      <c r="M734">
        <v>2015</v>
      </c>
      <c r="N734" t="s">
        <v>221</v>
      </c>
      <c r="O734" t="s">
        <v>222</v>
      </c>
    </row>
    <row r="735" spans="1:15" ht="15">
      <c r="A735" t="s">
        <v>218</v>
      </c>
      <c r="B735" t="s">
        <v>46</v>
      </c>
      <c r="C735" t="s">
        <v>219</v>
      </c>
      <c r="D735" s="16">
        <v>0</v>
      </c>
      <c r="E735" s="16">
        <v>82.75</v>
      </c>
      <c r="F735" s="16">
        <v>14.75</v>
      </c>
      <c r="G735">
        <v>1.5816625408643401E-2</v>
      </c>
      <c r="H735">
        <v>0.501</v>
      </c>
      <c r="I735" s="4" t="s">
        <v>32</v>
      </c>
      <c r="J735">
        <v>5.9335966288100702E-3</v>
      </c>
      <c r="K735">
        <v>4.2196564560932702E-2</v>
      </c>
      <c r="L735">
        <v>2015</v>
      </c>
      <c r="M735">
        <v>2015</v>
      </c>
      <c r="N735" t="s">
        <v>221</v>
      </c>
      <c r="O735" t="s">
        <v>222</v>
      </c>
    </row>
    <row r="736" spans="1:15" ht="15">
      <c r="A736" t="s">
        <v>218</v>
      </c>
      <c r="B736" t="s">
        <v>46</v>
      </c>
      <c r="C736" t="s">
        <v>219</v>
      </c>
      <c r="D736" s="16">
        <v>0</v>
      </c>
      <c r="E736" s="16">
        <v>82.75</v>
      </c>
      <c r="F736" s="16">
        <v>15.25</v>
      </c>
      <c r="G736">
        <v>1.5816625408643401E-2</v>
      </c>
      <c r="H736">
        <v>0.501</v>
      </c>
      <c r="I736" s="4" t="s">
        <v>32</v>
      </c>
      <c r="J736">
        <v>5.9335966288100702E-3</v>
      </c>
      <c r="K736">
        <v>4.2196564560932702E-2</v>
      </c>
      <c r="L736">
        <v>2015</v>
      </c>
      <c r="M736">
        <v>2015</v>
      </c>
      <c r="N736" t="s">
        <v>221</v>
      </c>
      <c r="O736" t="s">
        <v>222</v>
      </c>
    </row>
    <row r="737" spans="1:15" ht="15">
      <c r="A737" t="s">
        <v>218</v>
      </c>
      <c r="B737" t="s">
        <v>46</v>
      </c>
      <c r="C737" t="s">
        <v>219</v>
      </c>
      <c r="D737" s="16">
        <v>0</v>
      </c>
      <c r="E737" s="16">
        <v>82.75</v>
      </c>
      <c r="F737" s="16">
        <v>15.75</v>
      </c>
      <c r="G737">
        <v>1.5816625408643401E-2</v>
      </c>
      <c r="H737">
        <v>0.501</v>
      </c>
      <c r="I737" s="4" t="s">
        <v>32</v>
      </c>
      <c r="J737">
        <v>5.9335966288100702E-3</v>
      </c>
      <c r="K737">
        <v>4.2196564560932702E-2</v>
      </c>
      <c r="L737">
        <v>2015</v>
      </c>
      <c r="M737">
        <v>2015</v>
      </c>
      <c r="N737" t="s">
        <v>221</v>
      </c>
      <c r="O737" t="s">
        <v>222</v>
      </c>
    </row>
    <row r="738" spans="1:15" ht="15">
      <c r="A738" t="s">
        <v>218</v>
      </c>
      <c r="B738" t="s">
        <v>46</v>
      </c>
      <c r="C738" t="s">
        <v>219</v>
      </c>
      <c r="D738" s="16">
        <v>0</v>
      </c>
      <c r="E738" s="16">
        <v>82.75</v>
      </c>
      <c r="F738" s="16">
        <v>16.25</v>
      </c>
      <c r="G738">
        <v>1.5816625408643401E-2</v>
      </c>
      <c r="H738">
        <v>0.501</v>
      </c>
      <c r="I738" s="4" t="s">
        <v>32</v>
      </c>
      <c r="J738">
        <v>5.9335966288100702E-3</v>
      </c>
      <c r="K738">
        <v>4.2196564560932702E-2</v>
      </c>
      <c r="L738">
        <v>2015</v>
      </c>
      <c r="M738">
        <v>2015</v>
      </c>
      <c r="N738" t="s">
        <v>221</v>
      </c>
      <c r="O738" t="s">
        <v>222</v>
      </c>
    </row>
    <row r="739" spans="1:15" ht="15">
      <c r="A739" t="s">
        <v>218</v>
      </c>
      <c r="B739" t="s">
        <v>46</v>
      </c>
      <c r="C739" t="s">
        <v>219</v>
      </c>
      <c r="D739" s="16">
        <v>0</v>
      </c>
      <c r="E739" s="16">
        <v>82.75</v>
      </c>
      <c r="F739" s="16">
        <v>16.75</v>
      </c>
      <c r="G739">
        <v>1.5816625408643401E-2</v>
      </c>
      <c r="H739">
        <v>0.501</v>
      </c>
      <c r="I739" s="4" t="s">
        <v>32</v>
      </c>
      <c r="J739">
        <v>5.9335966288100702E-3</v>
      </c>
      <c r="K739">
        <v>4.2196564560932702E-2</v>
      </c>
      <c r="L739">
        <v>2015</v>
      </c>
      <c r="M739">
        <v>2015</v>
      </c>
      <c r="N739" t="s">
        <v>221</v>
      </c>
      <c r="O739" t="s">
        <v>222</v>
      </c>
    </row>
    <row r="740" spans="1:15" ht="15">
      <c r="A740" t="s">
        <v>218</v>
      </c>
      <c r="B740" t="s">
        <v>46</v>
      </c>
      <c r="C740" t="s">
        <v>219</v>
      </c>
      <c r="D740" s="16">
        <v>0</v>
      </c>
      <c r="E740" s="16">
        <v>82.75</v>
      </c>
      <c r="F740" s="16">
        <v>17.25</v>
      </c>
      <c r="G740">
        <v>1.5816625408643401E-2</v>
      </c>
      <c r="H740">
        <v>0.501</v>
      </c>
      <c r="I740" s="4" t="s">
        <v>32</v>
      </c>
      <c r="J740">
        <v>5.9335966288100702E-3</v>
      </c>
      <c r="K740">
        <v>4.2196564560932702E-2</v>
      </c>
      <c r="L740">
        <v>2015</v>
      </c>
      <c r="M740">
        <v>2015</v>
      </c>
      <c r="N740" t="s">
        <v>221</v>
      </c>
      <c r="O740" t="s">
        <v>222</v>
      </c>
    </row>
    <row r="741" spans="1:15" ht="15">
      <c r="A741" t="s">
        <v>218</v>
      </c>
      <c r="B741" t="s">
        <v>46</v>
      </c>
      <c r="C741" t="s">
        <v>219</v>
      </c>
      <c r="D741" s="16">
        <v>0</v>
      </c>
      <c r="E741" s="16">
        <v>82.75</v>
      </c>
      <c r="F741" s="16">
        <v>17.75</v>
      </c>
      <c r="G741">
        <v>1.5816625408643401E-2</v>
      </c>
      <c r="H741">
        <v>0.501</v>
      </c>
      <c r="I741" s="4" t="s">
        <v>32</v>
      </c>
      <c r="J741">
        <v>5.9335966288100702E-3</v>
      </c>
      <c r="K741">
        <v>4.2196564560932702E-2</v>
      </c>
      <c r="L741">
        <v>2015</v>
      </c>
      <c r="M741">
        <v>2015</v>
      </c>
      <c r="N741" t="s">
        <v>221</v>
      </c>
      <c r="O741" t="s">
        <v>222</v>
      </c>
    </row>
    <row r="742" spans="1:15" ht="15">
      <c r="A742" t="s">
        <v>218</v>
      </c>
      <c r="B742" t="s">
        <v>46</v>
      </c>
      <c r="C742" t="s">
        <v>219</v>
      </c>
      <c r="D742" s="16">
        <v>0</v>
      </c>
      <c r="E742" s="16">
        <v>82.75</v>
      </c>
      <c r="F742" s="16">
        <v>18.25</v>
      </c>
      <c r="G742">
        <v>1.5816625408643401E-2</v>
      </c>
      <c r="H742">
        <v>0.501</v>
      </c>
      <c r="I742" s="4" t="s">
        <v>32</v>
      </c>
      <c r="J742">
        <v>5.9335966288100702E-3</v>
      </c>
      <c r="K742">
        <v>4.2196564560932702E-2</v>
      </c>
      <c r="L742">
        <v>2015</v>
      </c>
      <c r="M742">
        <v>2015</v>
      </c>
      <c r="N742" t="s">
        <v>221</v>
      </c>
      <c r="O742" t="s">
        <v>222</v>
      </c>
    </row>
    <row r="743" spans="1:15" ht="15">
      <c r="A743" t="s">
        <v>218</v>
      </c>
      <c r="B743" t="s">
        <v>46</v>
      </c>
      <c r="C743" t="s">
        <v>219</v>
      </c>
      <c r="D743" s="16">
        <v>0</v>
      </c>
      <c r="E743" s="16">
        <v>82.75</v>
      </c>
      <c r="F743" s="16">
        <v>19.75</v>
      </c>
      <c r="G743">
        <v>1.5816625408643401E-2</v>
      </c>
      <c r="H743">
        <v>0.501</v>
      </c>
      <c r="I743" s="4" t="s">
        <v>32</v>
      </c>
      <c r="J743">
        <v>5.9335966288100702E-3</v>
      </c>
      <c r="K743">
        <v>4.2196564560932702E-2</v>
      </c>
      <c r="L743">
        <v>2015</v>
      </c>
      <c r="M743">
        <v>2015</v>
      </c>
      <c r="N743" t="s">
        <v>221</v>
      </c>
      <c r="O743" t="s">
        <v>222</v>
      </c>
    </row>
    <row r="744" spans="1:15" ht="15">
      <c r="A744" t="s">
        <v>218</v>
      </c>
      <c r="B744" t="s">
        <v>46</v>
      </c>
      <c r="C744" t="s">
        <v>219</v>
      </c>
      <c r="D744" s="16">
        <v>0</v>
      </c>
      <c r="E744" s="16">
        <v>82.75</v>
      </c>
      <c r="F744" s="16">
        <v>20.25</v>
      </c>
      <c r="G744">
        <v>1.5816625408643401E-2</v>
      </c>
      <c r="H744">
        <v>0.501</v>
      </c>
      <c r="I744" s="4" t="s">
        <v>32</v>
      </c>
      <c r="J744">
        <v>5.9335966288100702E-3</v>
      </c>
      <c r="K744">
        <v>4.2196564560932702E-2</v>
      </c>
      <c r="L744">
        <v>2015</v>
      </c>
      <c r="M744">
        <v>2015</v>
      </c>
      <c r="N744" t="s">
        <v>221</v>
      </c>
      <c r="O744" t="s">
        <v>222</v>
      </c>
    </row>
    <row r="745" spans="1:15" ht="15">
      <c r="A745" t="s">
        <v>218</v>
      </c>
      <c r="B745" t="s">
        <v>46</v>
      </c>
      <c r="C745" t="s">
        <v>219</v>
      </c>
      <c r="D745" s="16">
        <v>0.04</v>
      </c>
      <c r="E745" s="16">
        <v>81.75</v>
      </c>
      <c r="F745" s="16">
        <v>21.25</v>
      </c>
      <c r="G745">
        <v>1.5816625408643401E-2</v>
      </c>
      <c r="H745">
        <v>0.501</v>
      </c>
      <c r="I745" s="4" t="s">
        <v>32</v>
      </c>
      <c r="J745">
        <v>5.9335966288100702E-3</v>
      </c>
      <c r="K745">
        <v>4.2196564560932702E-2</v>
      </c>
      <c r="L745">
        <v>2015</v>
      </c>
      <c r="M745">
        <v>2015</v>
      </c>
      <c r="N745" t="s">
        <v>221</v>
      </c>
      <c r="O745" t="s">
        <v>222</v>
      </c>
    </row>
    <row r="746" spans="1:15" ht="15">
      <c r="A746" t="s">
        <v>218</v>
      </c>
      <c r="B746" t="s">
        <v>46</v>
      </c>
      <c r="C746" t="s">
        <v>219</v>
      </c>
      <c r="D746" s="16">
        <v>0</v>
      </c>
      <c r="E746" s="16">
        <v>83.25</v>
      </c>
      <c r="F746" s="16">
        <v>10.25</v>
      </c>
      <c r="G746">
        <v>1.5816625408643401E-2</v>
      </c>
      <c r="H746">
        <v>0.501</v>
      </c>
      <c r="I746" s="4" t="s">
        <v>32</v>
      </c>
      <c r="J746">
        <v>5.9335966288100702E-3</v>
      </c>
      <c r="K746">
        <v>4.2196564560932702E-2</v>
      </c>
      <c r="L746">
        <v>2015</v>
      </c>
      <c r="M746">
        <v>2015</v>
      </c>
      <c r="N746" t="s">
        <v>221</v>
      </c>
      <c r="O746" t="s">
        <v>222</v>
      </c>
    </row>
    <row r="747" spans="1:15" ht="15">
      <c r="A747" t="s">
        <v>218</v>
      </c>
      <c r="B747" t="s">
        <v>46</v>
      </c>
      <c r="C747" t="s">
        <v>219</v>
      </c>
      <c r="D747" s="16">
        <v>0</v>
      </c>
      <c r="E747" s="16">
        <v>83.25</v>
      </c>
      <c r="F747" s="16">
        <v>10.75</v>
      </c>
      <c r="G747">
        <v>1.5816625408643401E-2</v>
      </c>
      <c r="H747">
        <v>0.501</v>
      </c>
      <c r="I747" s="4" t="s">
        <v>32</v>
      </c>
      <c r="J747">
        <v>5.9335966288100702E-3</v>
      </c>
      <c r="K747">
        <v>4.2196564560932702E-2</v>
      </c>
      <c r="L747">
        <v>2015</v>
      </c>
      <c r="M747">
        <v>2015</v>
      </c>
      <c r="N747" t="s">
        <v>221</v>
      </c>
      <c r="O747" t="s">
        <v>222</v>
      </c>
    </row>
    <row r="748" spans="1:15" ht="15">
      <c r="A748" t="s">
        <v>218</v>
      </c>
      <c r="B748" t="s">
        <v>46</v>
      </c>
      <c r="C748" t="s">
        <v>219</v>
      </c>
      <c r="D748" s="16">
        <v>0</v>
      </c>
      <c r="E748" s="16">
        <v>83.25</v>
      </c>
      <c r="F748" s="16">
        <v>11.25</v>
      </c>
      <c r="G748">
        <v>1.5816625408643401E-2</v>
      </c>
      <c r="H748">
        <v>0.501</v>
      </c>
      <c r="I748" s="4" t="s">
        <v>32</v>
      </c>
      <c r="J748">
        <v>5.9335966288100702E-3</v>
      </c>
      <c r="K748">
        <v>4.2196564560932702E-2</v>
      </c>
      <c r="L748">
        <v>2015</v>
      </c>
      <c r="M748">
        <v>2015</v>
      </c>
      <c r="N748" t="s">
        <v>221</v>
      </c>
      <c r="O748" t="s">
        <v>222</v>
      </c>
    </row>
    <row r="749" spans="1:15" ht="15">
      <c r="A749" t="s">
        <v>218</v>
      </c>
      <c r="B749" t="s">
        <v>46</v>
      </c>
      <c r="C749" t="s">
        <v>219</v>
      </c>
      <c r="D749" s="16">
        <v>0</v>
      </c>
      <c r="E749" s="16">
        <v>83.25</v>
      </c>
      <c r="F749" s="16">
        <v>11.75</v>
      </c>
      <c r="G749">
        <v>1.5816625408643401E-2</v>
      </c>
      <c r="H749">
        <v>0.501</v>
      </c>
      <c r="I749" s="4" t="s">
        <v>32</v>
      </c>
      <c r="J749">
        <v>5.9335966288100702E-3</v>
      </c>
      <c r="K749">
        <v>4.2196564560932702E-2</v>
      </c>
      <c r="L749">
        <v>2015</v>
      </c>
      <c r="M749">
        <v>2015</v>
      </c>
      <c r="N749" t="s">
        <v>221</v>
      </c>
      <c r="O749" t="s">
        <v>222</v>
      </c>
    </row>
    <row r="750" spans="1:15" ht="15">
      <c r="A750" t="s">
        <v>218</v>
      </c>
      <c r="B750" t="s">
        <v>46</v>
      </c>
      <c r="C750" t="s">
        <v>219</v>
      </c>
      <c r="D750" s="16">
        <v>0</v>
      </c>
      <c r="E750" s="16">
        <v>83.25</v>
      </c>
      <c r="F750" s="16">
        <v>12.25</v>
      </c>
      <c r="G750">
        <v>1.5816625408643401E-2</v>
      </c>
      <c r="H750">
        <v>0.501</v>
      </c>
      <c r="I750" s="4" t="s">
        <v>32</v>
      </c>
      <c r="J750">
        <v>5.9335966288100702E-3</v>
      </c>
      <c r="K750">
        <v>4.2196564560932702E-2</v>
      </c>
      <c r="L750">
        <v>2015</v>
      </c>
      <c r="M750">
        <v>2015</v>
      </c>
      <c r="N750" t="s">
        <v>221</v>
      </c>
      <c r="O750" t="s">
        <v>222</v>
      </c>
    </row>
    <row r="751" spans="1:15" ht="15">
      <c r="A751" t="s">
        <v>218</v>
      </c>
      <c r="B751" t="s">
        <v>46</v>
      </c>
      <c r="C751" t="s">
        <v>219</v>
      </c>
      <c r="D751" s="16">
        <v>0</v>
      </c>
      <c r="E751" s="16">
        <v>83.25</v>
      </c>
      <c r="F751" s="16">
        <v>12.75</v>
      </c>
      <c r="G751">
        <v>1.5816625408643401E-2</v>
      </c>
      <c r="H751">
        <v>0.501</v>
      </c>
      <c r="I751" s="4" t="s">
        <v>32</v>
      </c>
      <c r="J751">
        <v>5.9335966288100702E-3</v>
      </c>
      <c r="K751">
        <v>4.2196564560932702E-2</v>
      </c>
      <c r="L751">
        <v>2015</v>
      </c>
      <c r="M751">
        <v>2015</v>
      </c>
      <c r="N751" t="s">
        <v>221</v>
      </c>
      <c r="O751" t="s">
        <v>222</v>
      </c>
    </row>
    <row r="752" spans="1:15" ht="15">
      <c r="A752" t="s">
        <v>218</v>
      </c>
      <c r="B752" t="s">
        <v>46</v>
      </c>
      <c r="C752" t="s">
        <v>219</v>
      </c>
      <c r="D752" s="16">
        <v>0</v>
      </c>
      <c r="E752" s="16">
        <v>83.25</v>
      </c>
      <c r="F752" s="16">
        <v>13.25</v>
      </c>
      <c r="G752">
        <v>1.5816625408643401E-2</v>
      </c>
      <c r="H752">
        <v>0.501</v>
      </c>
      <c r="I752" s="4" t="s">
        <v>32</v>
      </c>
      <c r="J752">
        <v>5.9335966288100702E-3</v>
      </c>
      <c r="K752">
        <v>4.2196564560932702E-2</v>
      </c>
      <c r="L752">
        <v>2015</v>
      </c>
      <c r="M752">
        <v>2015</v>
      </c>
      <c r="N752" t="s">
        <v>221</v>
      </c>
      <c r="O752" t="s">
        <v>222</v>
      </c>
    </row>
    <row r="753" spans="1:15" ht="15">
      <c r="A753" t="s">
        <v>218</v>
      </c>
      <c r="B753" t="s">
        <v>46</v>
      </c>
      <c r="C753" t="s">
        <v>219</v>
      </c>
      <c r="D753" s="16">
        <v>0</v>
      </c>
      <c r="E753" s="16">
        <v>83.25</v>
      </c>
      <c r="F753" s="16">
        <v>13.75</v>
      </c>
      <c r="G753">
        <v>1.5816625408643401E-2</v>
      </c>
      <c r="H753">
        <v>0.501</v>
      </c>
      <c r="I753" s="4" t="s">
        <v>32</v>
      </c>
      <c r="J753">
        <v>5.9335966288100702E-3</v>
      </c>
      <c r="K753">
        <v>4.2196564560932702E-2</v>
      </c>
      <c r="L753">
        <v>2015</v>
      </c>
      <c r="M753">
        <v>2015</v>
      </c>
      <c r="N753" t="s">
        <v>221</v>
      </c>
      <c r="O753" t="s">
        <v>222</v>
      </c>
    </row>
    <row r="754" spans="1:15" ht="15">
      <c r="A754" t="s">
        <v>218</v>
      </c>
      <c r="B754" t="s">
        <v>46</v>
      </c>
      <c r="C754" t="s">
        <v>219</v>
      </c>
      <c r="D754" s="16">
        <v>0</v>
      </c>
      <c r="E754" s="16">
        <v>83.25</v>
      </c>
      <c r="F754" s="16">
        <v>14.25</v>
      </c>
      <c r="G754">
        <v>1.5816625408643401E-2</v>
      </c>
      <c r="H754">
        <v>0.501</v>
      </c>
      <c r="I754" s="4" t="s">
        <v>32</v>
      </c>
      <c r="J754">
        <v>5.9335966288100702E-3</v>
      </c>
      <c r="K754">
        <v>4.2196564560932702E-2</v>
      </c>
      <c r="L754">
        <v>2015</v>
      </c>
      <c r="M754">
        <v>2015</v>
      </c>
      <c r="N754" t="s">
        <v>221</v>
      </c>
      <c r="O754" t="s">
        <v>222</v>
      </c>
    </row>
    <row r="755" spans="1:15" ht="15">
      <c r="A755" t="s">
        <v>218</v>
      </c>
      <c r="B755" t="s">
        <v>46</v>
      </c>
      <c r="C755" t="s">
        <v>219</v>
      </c>
      <c r="D755" s="16">
        <v>0.03</v>
      </c>
      <c r="E755" s="16">
        <v>82.25</v>
      </c>
      <c r="F755" s="16">
        <v>33.25</v>
      </c>
      <c r="G755">
        <v>1.5816625408643401E-2</v>
      </c>
      <c r="H755">
        <v>0.501</v>
      </c>
      <c r="I755" s="4" t="s">
        <v>32</v>
      </c>
      <c r="J755">
        <v>5.9335966288100702E-3</v>
      </c>
      <c r="K755">
        <v>4.2196564560932702E-2</v>
      </c>
      <c r="L755">
        <v>2015</v>
      </c>
      <c r="M755">
        <v>2015</v>
      </c>
      <c r="N755" t="s">
        <v>221</v>
      </c>
      <c r="O755" t="s">
        <v>222</v>
      </c>
    </row>
    <row r="756" spans="1:15" ht="15">
      <c r="A756" t="s">
        <v>218</v>
      </c>
      <c r="B756" t="s">
        <v>46</v>
      </c>
      <c r="C756" t="s">
        <v>219</v>
      </c>
      <c r="D756" s="16">
        <v>0</v>
      </c>
      <c r="E756" s="16">
        <v>83.25</v>
      </c>
      <c r="F756" s="16">
        <v>14.75</v>
      </c>
      <c r="G756">
        <v>1.5816625408643401E-2</v>
      </c>
      <c r="H756">
        <v>0.501</v>
      </c>
      <c r="I756" s="4" t="s">
        <v>32</v>
      </c>
      <c r="J756">
        <v>5.9335966288100702E-3</v>
      </c>
      <c r="K756">
        <v>4.2196564560932702E-2</v>
      </c>
      <c r="L756">
        <v>2015</v>
      </c>
      <c r="M756">
        <v>2015</v>
      </c>
      <c r="N756" t="s">
        <v>221</v>
      </c>
      <c r="O756" t="s">
        <v>222</v>
      </c>
    </row>
    <row r="757" spans="1:15" ht="15">
      <c r="A757" t="s">
        <v>218</v>
      </c>
      <c r="B757" t="s">
        <v>46</v>
      </c>
      <c r="C757" t="s">
        <v>219</v>
      </c>
      <c r="D757" s="16">
        <v>0</v>
      </c>
      <c r="E757" s="16">
        <v>82.25</v>
      </c>
      <c r="F757" s="16">
        <v>24.25</v>
      </c>
      <c r="G757">
        <v>1.5816625408643401E-2</v>
      </c>
      <c r="H757">
        <v>0.501</v>
      </c>
      <c r="I757" s="4" t="s">
        <v>32</v>
      </c>
      <c r="J757">
        <v>5.9335966288100702E-3</v>
      </c>
      <c r="K757">
        <v>4.2196564560932702E-2</v>
      </c>
      <c r="L757">
        <v>2015</v>
      </c>
      <c r="M757">
        <v>2015</v>
      </c>
      <c r="N757" t="s">
        <v>221</v>
      </c>
      <c r="O757" t="s">
        <v>222</v>
      </c>
    </row>
    <row r="758" spans="1:15" ht="15">
      <c r="A758" t="s">
        <v>218</v>
      </c>
      <c r="B758" t="s">
        <v>46</v>
      </c>
      <c r="C758" t="s">
        <v>219</v>
      </c>
      <c r="D758" s="16">
        <v>0</v>
      </c>
      <c r="E758" s="16">
        <v>82.75</v>
      </c>
      <c r="F758" s="16">
        <v>20.75</v>
      </c>
      <c r="G758">
        <v>1.5816625408643401E-2</v>
      </c>
      <c r="H758">
        <v>0.501</v>
      </c>
      <c r="I758" s="4" t="s">
        <v>32</v>
      </c>
      <c r="J758">
        <v>5.9335966288100702E-3</v>
      </c>
      <c r="K758">
        <v>4.2196564560932702E-2</v>
      </c>
      <c r="L758">
        <v>2015</v>
      </c>
      <c r="M758">
        <v>2015</v>
      </c>
      <c r="N758" t="s">
        <v>221</v>
      </c>
      <c r="O758" t="s">
        <v>222</v>
      </c>
    </row>
    <row r="759" spans="1:15" ht="15">
      <c r="A759" t="s">
        <v>218</v>
      </c>
      <c r="B759" t="s">
        <v>46</v>
      </c>
      <c r="C759" t="s">
        <v>219</v>
      </c>
      <c r="D759" s="16">
        <v>0</v>
      </c>
      <c r="E759" s="16">
        <v>83.25</v>
      </c>
      <c r="F759" s="16">
        <v>9.75</v>
      </c>
      <c r="G759">
        <v>1.5816625408643401E-2</v>
      </c>
      <c r="H759">
        <v>0.501</v>
      </c>
      <c r="I759" s="4" t="s">
        <v>32</v>
      </c>
      <c r="J759">
        <v>5.9335966288100702E-3</v>
      </c>
      <c r="K759">
        <v>4.2196564560932702E-2</v>
      </c>
      <c r="L759">
        <v>2015</v>
      </c>
      <c r="M759">
        <v>2015</v>
      </c>
      <c r="N759" t="s">
        <v>221</v>
      </c>
      <c r="O759" t="s">
        <v>222</v>
      </c>
    </row>
    <row r="760" spans="1:15" ht="15">
      <c r="A760" t="s">
        <v>218</v>
      </c>
      <c r="B760" t="s">
        <v>46</v>
      </c>
      <c r="C760" t="s">
        <v>219</v>
      </c>
      <c r="D760" s="16">
        <v>0</v>
      </c>
      <c r="E760" s="16">
        <v>82.75</v>
      </c>
      <c r="F760" s="16">
        <v>10.25</v>
      </c>
      <c r="G760">
        <v>1.5816625408643401E-2</v>
      </c>
      <c r="H760">
        <v>0.501</v>
      </c>
      <c r="I760" s="4" t="s">
        <v>32</v>
      </c>
      <c r="J760">
        <v>5.9335966288100702E-3</v>
      </c>
      <c r="K760">
        <v>4.2196564560932702E-2</v>
      </c>
      <c r="L760">
        <v>2015</v>
      </c>
      <c r="M760">
        <v>2015</v>
      </c>
      <c r="N760" t="s">
        <v>221</v>
      </c>
      <c r="O760" t="s">
        <v>222</v>
      </c>
    </row>
    <row r="761" spans="1:15" ht="15">
      <c r="A761" t="s">
        <v>218</v>
      </c>
      <c r="B761" t="s">
        <v>46</v>
      </c>
      <c r="C761" t="s">
        <v>219</v>
      </c>
      <c r="D761" s="16">
        <v>0</v>
      </c>
      <c r="E761" s="16">
        <v>83.75</v>
      </c>
      <c r="F761" s="16">
        <v>10.75</v>
      </c>
      <c r="G761">
        <v>1.5816625408643401E-2</v>
      </c>
      <c r="H761">
        <v>0.501</v>
      </c>
      <c r="I761" s="4" t="s">
        <v>32</v>
      </c>
      <c r="J761">
        <v>5.9335966288100702E-3</v>
      </c>
      <c r="K761">
        <v>4.2196564560932702E-2</v>
      </c>
      <c r="L761">
        <v>2015</v>
      </c>
      <c r="M761">
        <v>2015</v>
      </c>
      <c r="N761" t="s">
        <v>221</v>
      </c>
      <c r="O761" t="s">
        <v>222</v>
      </c>
    </row>
    <row r="762" spans="1:15" ht="15">
      <c r="A762" t="s">
        <v>218</v>
      </c>
      <c r="B762" t="s">
        <v>46</v>
      </c>
      <c r="C762" t="s">
        <v>219</v>
      </c>
      <c r="D762" s="16">
        <v>0</v>
      </c>
      <c r="E762" s="16">
        <v>83.75</v>
      </c>
      <c r="F762" s="16">
        <v>11.25</v>
      </c>
      <c r="G762">
        <v>1.5816625408643401E-2</v>
      </c>
      <c r="H762">
        <v>0.501</v>
      </c>
      <c r="I762" s="4" t="s">
        <v>32</v>
      </c>
      <c r="J762">
        <v>5.9335966288100702E-3</v>
      </c>
      <c r="K762">
        <v>4.2196564560932702E-2</v>
      </c>
      <c r="L762">
        <v>2015</v>
      </c>
      <c r="M762">
        <v>2015</v>
      </c>
      <c r="N762" t="s">
        <v>221</v>
      </c>
      <c r="O762" t="s">
        <v>222</v>
      </c>
    </row>
    <row r="763" spans="1:15" ht="15">
      <c r="A763" t="s">
        <v>218</v>
      </c>
      <c r="B763" t="s">
        <v>46</v>
      </c>
      <c r="C763" t="s">
        <v>219</v>
      </c>
      <c r="D763" s="16">
        <v>0</v>
      </c>
      <c r="E763" s="16">
        <v>83.75</v>
      </c>
      <c r="F763" s="16">
        <v>11.75</v>
      </c>
      <c r="G763">
        <v>1.5816625408643401E-2</v>
      </c>
      <c r="H763">
        <v>0.501</v>
      </c>
      <c r="I763" s="4" t="s">
        <v>32</v>
      </c>
      <c r="J763">
        <v>5.9335966288100702E-3</v>
      </c>
      <c r="K763">
        <v>4.2196564560932702E-2</v>
      </c>
      <c r="L763">
        <v>2015</v>
      </c>
      <c r="M763">
        <v>2015</v>
      </c>
      <c r="N763" t="s">
        <v>221</v>
      </c>
      <c r="O763" t="s">
        <v>222</v>
      </c>
    </row>
    <row r="764" spans="1:15" ht="15">
      <c r="A764" t="s">
        <v>218</v>
      </c>
      <c r="B764" t="s">
        <v>46</v>
      </c>
      <c r="C764" t="s">
        <v>219</v>
      </c>
      <c r="D764" s="16">
        <v>0</v>
      </c>
      <c r="E764" s="16">
        <v>83.75</v>
      </c>
      <c r="F764" s="16">
        <v>12.25</v>
      </c>
      <c r="G764">
        <v>1.5816625408643401E-2</v>
      </c>
      <c r="H764">
        <v>0.501</v>
      </c>
      <c r="I764" s="4" t="s">
        <v>32</v>
      </c>
      <c r="J764">
        <v>5.9335966288100702E-3</v>
      </c>
      <c r="K764">
        <v>4.2196564560932702E-2</v>
      </c>
      <c r="L764">
        <v>2015</v>
      </c>
      <c r="M764">
        <v>2015</v>
      </c>
      <c r="N764" t="s">
        <v>221</v>
      </c>
      <c r="O764" t="s">
        <v>222</v>
      </c>
    </row>
    <row r="765" spans="1:15" ht="15">
      <c r="A765" t="s">
        <v>218</v>
      </c>
      <c r="B765" t="s">
        <v>46</v>
      </c>
      <c r="C765" t="s">
        <v>219</v>
      </c>
      <c r="D765" s="16">
        <v>0</v>
      </c>
      <c r="E765" s="16">
        <v>83.75</v>
      </c>
      <c r="F765" s="16">
        <v>12.75</v>
      </c>
      <c r="G765">
        <v>1.5816625408643401E-2</v>
      </c>
      <c r="H765">
        <v>0.501</v>
      </c>
      <c r="I765" s="4" t="s">
        <v>32</v>
      </c>
      <c r="J765">
        <v>5.9335966288100702E-3</v>
      </c>
      <c r="K765">
        <v>4.2196564560932702E-2</v>
      </c>
      <c r="L765">
        <v>2015</v>
      </c>
      <c r="M765">
        <v>2015</v>
      </c>
      <c r="N765" t="s">
        <v>221</v>
      </c>
      <c r="O765" t="s">
        <v>222</v>
      </c>
    </row>
    <row r="766" spans="1:15" ht="15">
      <c r="A766" t="s">
        <v>218</v>
      </c>
      <c r="B766" t="s">
        <v>46</v>
      </c>
      <c r="C766" t="s">
        <v>219</v>
      </c>
      <c r="D766" s="16">
        <v>0</v>
      </c>
      <c r="E766" s="16">
        <v>83.75</v>
      </c>
      <c r="F766" s="16">
        <v>10.25</v>
      </c>
      <c r="G766">
        <v>1.5816625408643401E-2</v>
      </c>
      <c r="H766">
        <v>0.501</v>
      </c>
      <c r="I766" s="4" t="s">
        <v>32</v>
      </c>
      <c r="J766">
        <v>5.9335966288100702E-3</v>
      </c>
      <c r="K766">
        <v>4.2196564560932702E-2</v>
      </c>
      <c r="L766">
        <v>2015</v>
      </c>
      <c r="M766">
        <v>2015</v>
      </c>
      <c r="N766" t="s">
        <v>221</v>
      </c>
      <c r="O766" t="s">
        <v>222</v>
      </c>
    </row>
    <row r="767" spans="1:15" ht="15">
      <c r="A767" t="s">
        <v>218</v>
      </c>
      <c r="B767" t="s">
        <v>46</v>
      </c>
      <c r="C767" t="s">
        <v>219</v>
      </c>
      <c r="D767" s="16">
        <v>0</v>
      </c>
      <c r="E767" s="16">
        <v>82.25</v>
      </c>
      <c r="F767" s="16">
        <v>24.75</v>
      </c>
      <c r="G767">
        <v>1.5816625408643401E-2</v>
      </c>
      <c r="H767">
        <v>0.501</v>
      </c>
      <c r="I767" s="4" t="s">
        <v>32</v>
      </c>
      <c r="J767">
        <v>5.9335966288100702E-3</v>
      </c>
      <c r="K767">
        <v>4.2196564560932702E-2</v>
      </c>
      <c r="L767">
        <v>2015</v>
      </c>
      <c r="M767">
        <v>2015</v>
      </c>
      <c r="N767" t="s">
        <v>221</v>
      </c>
      <c r="O767" t="s">
        <v>222</v>
      </c>
    </row>
    <row r="768" spans="1:15" ht="15">
      <c r="A768" t="s">
        <v>218</v>
      </c>
      <c r="B768" t="s">
        <v>46</v>
      </c>
      <c r="C768" t="s">
        <v>219</v>
      </c>
      <c r="D768" s="16">
        <v>0</v>
      </c>
      <c r="E768" s="16">
        <v>82.25</v>
      </c>
      <c r="F768" s="16">
        <v>25.25</v>
      </c>
      <c r="G768">
        <v>1.5816625408643401E-2</v>
      </c>
      <c r="H768">
        <v>0.501</v>
      </c>
      <c r="I768" s="4" t="s">
        <v>32</v>
      </c>
      <c r="J768">
        <v>5.9335966288100702E-3</v>
      </c>
      <c r="K768">
        <v>4.2196564560932702E-2</v>
      </c>
      <c r="L768">
        <v>2015</v>
      </c>
      <c r="M768">
        <v>2015</v>
      </c>
      <c r="N768" t="s">
        <v>221</v>
      </c>
      <c r="O768" t="s">
        <v>222</v>
      </c>
    </row>
    <row r="769" spans="1:15" ht="15">
      <c r="A769" t="s">
        <v>218</v>
      </c>
      <c r="B769" t="s">
        <v>46</v>
      </c>
      <c r="C769" t="s">
        <v>219</v>
      </c>
      <c r="D769" s="16">
        <v>0</v>
      </c>
      <c r="E769" s="16">
        <v>82.75</v>
      </c>
      <c r="F769" s="16">
        <v>18.75</v>
      </c>
      <c r="G769">
        <v>1.5816625408643401E-2</v>
      </c>
      <c r="H769">
        <v>0.501</v>
      </c>
      <c r="I769" s="4" t="s">
        <v>32</v>
      </c>
      <c r="J769">
        <v>5.9335966288100702E-3</v>
      </c>
      <c r="K769">
        <v>4.2196564560932702E-2</v>
      </c>
      <c r="L769">
        <v>2015</v>
      </c>
      <c r="M769">
        <v>2015</v>
      </c>
      <c r="N769" t="s">
        <v>221</v>
      </c>
      <c r="O769" t="s">
        <v>222</v>
      </c>
    </row>
    <row r="770" spans="1:15" ht="15">
      <c r="A770" t="s">
        <v>218</v>
      </c>
      <c r="B770" t="s">
        <v>46</v>
      </c>
      <c r="C770" t="s">
        <v>219</v>
      </c>
      <c r="D770" s="16">
        <v>0</v>
      </c>
      <c r="E770" s="16">
        <v>82.75</v>
      </c>
      <c r="F770" s="16">
        <v>7.25</v>
      </c>
      <c r="G770">
        <v>1.5816625408643401E-2</v>
      </c>
      <c r="H770">
        <v>0.501</v>
      </c>
      <c r="I770" s="4" t="s">
        <v>32</v>
      </c>
      <c r="J770">
        <v>5.9335966288100702E-3</v>
      </c>
      <c r="K770">
        <v>4.2196564560932702E-2</v>
      </c>
      <c r="L770">
        <v>2015</v>
      </c>
      <c r="M770">
        <v>2015</v>
      </c>
      <c r="N770" t="s">
        <v>221</v>
      </c>
      <c r="O770" t="s">
        <v>222</v>
      </c>
    </row>
    <row r="771" spans="1:15" ht="15">
      <c r="A771" t="s">
        <v>218</v>
      </c>
      <c r="B771" t="s">
        <v>46</v>
      </c>
      <c r="C771" t="s">
        <v>219</v>
      </c>
      <c r="D771" s="16">
        <v>0</v>
      </c>
      <c r="E771" s="16">
        <v>83.75</v>
      </c>
      <c r="F771" s="16">
        <v>13.25</v>
      </c>
      <c r="G771">
        <v>1.5816625408643401E-2</v>
      </c>
      <c r="H771">
        <v>0.501</v>
      </c>
      <c r="I771" s="4" t="s">
        <v>32</v>
      </c>
      <c r="J771">
        <v>5.9335966288100702E-3</v>
      </c>
      <c r="K771">
        <v>4.2196564560932702E-2</v>
      </c>
      <c r="L771">
        <v>2015</v>
      </c>
      <c r="M771">
        <v>2015</v>
      </c>
      <c r="N771" t="s">
        <v>221</v>
      </c>
      <c r="O771" t="s">
        <v>222</v>
      </c>
    </row>
    <row r="772" spans="1:15" ht="15">
      <c r="A772" t="s">
        <v>218</v>
      </c>
      <c r="B772" t="s">
        <v>46</v>
      </c>
      <c r="C772" t="s">
        <v>219</v>
      </c>
      <c r="D772" s="16">
        <v>0.01</v>
      </c>
      <c r="E772" s="16">
        <v>82.25</v>
      </c>
      <c r="F772" s="16">
        <v>8.25</v>
      </c>
      <c r="G772">
        <v>1.5816625408643401E-2</v>
      </c>
      <c r="H772">
        <v>0.501</v>
      </c>
      <c r="I772" s="4" t="s">
        <v>32</v>
      </c>
      <c r="J772">
        <v>5.9335966288100702E-3</v>
      </c>
      <c r="K772">
        <v>4.2196564560932702E-2</v>
      </c>
      <c r="L772">
        <v>2015</v>
      </c>
      <c r="M772">
        <v>2015</v>
      </c>
      <c r="N772" t="s">
        <v>221</v>
      </c>
      <c r="O772" t="s">
        <v>222</v>
      </c>
    </row>
    <row r="773" spans="1:15" ht="15">
      <c r="A773" t="s">
        <v>218</v>
      </c>
      <c r="B773" t="s">
        <v>46</v>
      </c>
      <c r="C773" t="s">
        <v>219</v>
      </c>
      <c r="D773" s="16">
        <v>0</v>
      </c>
      <c r="E773" s="16">
        <v>82.75</v>
      </c>
      <c r="F773" s="16">
        <v>7.75</v>
      </c>
      <c r="G773">
        <v>1.5816625408643401E-2</v>
      </c>
      <c r="H773">
        <v>0.501</v>
      </c>
      <c r="I773" s="4" t="s">
        <v>32</v>
      </c>
      <c r="J773">
        <v>5.9335966288100702E-3</v>
      </c>
      <c r="K773">
        <v>4.2196564560932702E-2</v>
      </c>
      <c r="L773">
        <v>2015</v>
      </c>
      <c r="M773">
        <v>2015</v>
      </c>
      <c r="N773" t="s">
        <v>221</v>
      </c>
      <c r="O773" t="s">
        <v>222</v>
      </c>
    </row>
    <row r="774" spans="1:15" ht="15">
      <c r="A774" t="s">
        <v>218</v>
      </c>
      <c r="B774" t="s">
        <v>46</v>
      </c>
      <c r="C774" t="s">
        <v>219</v>
      </c>
      <c r="D774" s="16">
        <v>0.03</v>
      </c>
      <c r="E774" s="16">
        <v>81.75</v>
      </c>
      <c r="F774" s="16">
        <v>9.75</v>
      </c>
      <c r="G774">
        <v>1.5816625408643401E-2</v>
      </c>
      <c r="H774">
        <v>0.501</v>
      </c>
      <c r="I774" s="4" t="s">
        <v>32</v>
      </c>
      <c r="J774">
        <v>5.9335966288100702E-3</v>
      </c>
      <c r="K774">
        <v>4.2196564560932702E-2</v>
      </c>
      <c r="L774">
        <v>2015</v>
      </c>
      <c r="M774">
        <v>2015</v>
      </c>
      <c r="N774" t="s">
        <v>221</v>
      </c>
      <c r="O774" t="s">
        <v>222</v>
      </c>
    </row>
    <row r="775" spans="1:15" ht="15">
      <c r="A775" t="s">
        <v>218</v>
      </c>
      <c r="B775" t="s">
        <v>46</v>
      </c>
      <c r="C775" t="s">
        <v>219</v>
      </c>
      <c r="D775" s="16">
        <v>0.03</v>
      </c>
      <c r="E775" s="16">
        <v>82.25</v>
      </c>
      <c r="F775" s="16">
        <v>33.75</v>
      </c>
      <c r="G775">
        <v>1.5816625408643401E-2</v>
      </c>
      <c r="H775">
        <v>0.501</v>
      </c>
      <c r="I775" s="4" t="s">
        <v>32</v>
      </c>
      <c r="J775">
        <v>5.9335966288100702E-3</v>
      </c>
      <c r="K775">
        <v>4.2196564560932702E-2</v>
      </c>
      <c r="L775">
        <v>2015</v>
      </c>
      <c r="M775">
        <v>2015</v>
      </c>
      <c r="N775" t="s">
        <v>221</v>
      </c>
      <c r="O775" t="s">
        <v>222</v>
      </c>
    </row>
    <row r="776" spans="1:15" ht="15">
      <c r="A776" t="s">
        <v>218</v>
      </c>
      <c r="B776" t="s">
        <v>46</v>
      </c>
      <c r="C776" t="s">
        <v>219</v>
      </c>
      <c r="D776" s="16">
        <v>0.03</v>
      </c>
      <c r="E776" s="16">
        <v>82.25</v>
      </c>
      <c r="F776" s="16">
        <v>34.25</v>
      </c>
      <c r="G776">
        <v>1.5816625408643401E-2</v>
      </c>
      <c r="H776">
        <v>0.501</v>
      </c>
      <c r="I776" s="4" t="s">
        <v>32</v>
      </c>
      <c r="J776">
        <v>5.9335966288100702E-3</v>
      </c>
      <c r="K776">
        <v>4.2196564560932702E-2</v>
      </c>
      <c r="L776">
        <v>2015</v>
      </c>
      <c r="M776">
        <v>2015</v>
      </c>
      <c r="N776" t="s">
        <v>221</v>
      </c>
      <c r="O776" t="s">
        <v>222</v>
      </c>
    </row>
    <row r="777" spans="1:15" ht="15">
      <c r="A777" t="s">
        <v>218</v>
      </c>
      <c r="B777" t="s">
        <v>46</v>
      </c>
      <c r="C777" t="s">
        <v>219</v>
      </c>
      <c r="D777" s="16">
        <v>0.04</v>
      </c>
      <c r="E777" s="16">
        <v>82.25</v>
      </c>
      <c r="F777" s="16">
        <v>34.75</v>
      </c>
      <c r="G777">
        <v>1.5816625408643401E-2</v>
      </c>
      <c r="H777">
        <v>0.501</v>
      </c>
      <c r="I777" s="4" t="s">
        <v>32</v>
      </c>
      <c r="J777">
        <v>5.9335966288100702E-3</v>
      </c>
      <c r="K777">
        <v>4.2196564560932702E-2</v>
      </c>
      <c r="L777">
        <v>2015</v>
      </c>
      <c r="M777">
        <v>2015</v>
      </c>
      <c r="N777" t="s">
        <v>221</v>
      </c>
      <c r="O777" t="s">
        <v>222</v>
      </c>
    </row>
    <row r="778" spans="1:15" ht="15">
      <c r="A778" t="s">
        <v>218</v>
      </c>
      <c r="B778" t="s">
        <v>46</v>
      </c>
      <c r="C778" t="s">
        <v>219</v>
      </c>
      <c r="D778" s="16">
        <v>0</v>
      </c>
      <c r="E778" s="16">
        <v>82.75</v>
      </c>
      <c r="F778" s="16">
        <v>19.25</v>
      </c>
      <c r="G778">
        <v>1.5816625408643401E-2</v>
      </c>
      <c r="H778">
        <v>0.501</v>
      </c>
      <c r="I778" s="4" t="s">
        <v>32</v>
      </c>
      <c r="J778">
        <v>5.9335966288100702E-3</v>
      </c>
      <c r="K778">
        <v>4.2196564560932702E-2</v>
      </c>
      <c r="L778">
        <v>2015</v>
      </c>
      <c r="M778">
        <v>2015</v>
      </c>
      <c r="N778" t="s">
        <v>221</v>
      </c>
      <c r="O778" t="s">
        <v>222</v>
      </c>
    </row>
    <row r="779" spans="1:15" ht="15">
      <c r="A779" t="s">
        <v>218</v>
      </c>
      <c r="B779" t="s">
        <v>46</v>
      </c>
      <c r="C779" t="s">
        <v>219</v>
      </c>
      <c r="D779" s="16">
        <v>0</v>
      </c>
      <c r="E779" s="16">
        <v>83.25</v>
      </c>
      <c r="F779" s="16">
        <v>15.25</v>
      </c>
      <c r="G779">
        <v>1.5816625408643401E-2</v>
      </c>
      <c r="H779">
        <v>0.501</v>
      </c>
      <c r="I779" s="4" t="s">
        <v>32</v>
      </c>
      <c r="J779">
        <v>5.9335966288100702E-3</v>
      </c>
      <c r="K779">
        <v>4.2196564560932702E-2</v>
      </c>
      <c r="L779">
        <v>2015</v>
      </c>
      <c r="M779">
        <v>2015</v>
      </c>
      <c r="N779" t="s">
        <v>221</v>
      </c>
      <c r="O779" t="s">
        <v>222</v>
      </c>
    </row>
    <row r="780" spans="1:15" ht="15">
      <c r="A780" t="s">
        <v>218</v>
      </c>
      <c r="B780" t="s">
        <v>46</v>
      </c>
      <c r="C780" t="s">
        <v>219</v>
      </c>
      <c r="D780" s="16">
        <v>0.05</v>
      </c>
      <c r="E780" s="16">
        <v>81.75</v>
      </c>
      <c r="F780" s="16">
        <v>24.75</v>
      </c>
      <c r="G780">
        <v>1.5816625408643401E-2</v>
      </c>
      <c r="H780">
        <v>0.501</v>
      </c>
      <c r="I780" s="4" t="s">
        <v>32</v>
      </c>
      <c r="J780">
        <v>5.9335966288100702E-3</v>
      </c>
      <c r="K780">
        <v>4.2196564560932702E-2</v>
      </c>
      <c r="L780">
        <v>2015</v>
      </c>
      <c r="M780">
        <v>2015</v>
      </c>
      <c r="N780" t="s">
        <v>221</v>
      </c>
      <c r="O780" t="s">
        <v>222</v>
      </c>
    </row>
    <row r="781" spans="1:15" ht="15">
      <c r="A781" t="s">
        <v>218</v>
      </c>
      <c r="B781" t="s">
        <v>46</v>
      </c>
      <c r="C781" t="s">
        <v>219</v>
      </c>
      <c r="D781" s="16">
        <v>0</v>
      </c>
      <c r="E781" s="16">
        <v>82.75</v>
      </c>
      <c r="F781" s="16">
        <v>21.75</v>
      </c>
      <c r="G781">
        <v>1.5816625408643401E-2</v>
      </c>
      <c r="H781">
        <v>0.501</v>
      </c>
      <c r="I781" s="4" t="s">
        <v>32</v>
      </c>
      <c r="J781">
        <v>5.9335966288100702E-3</v>
      </c>
      <c r="K781">
        <v>4.2196564560932702E-2</v>
      </c>
      <c r="L781">
        <v>2015</v>
      </c>
      <c r="M781">
        <v>2015</v>
      </c>
      <c r="N781" t="s">
        <v>221</v>
      </c>
      <c r="O781" t="s">
        <v>222</v>
      </c>
    </row>
    <row r="782" spans="1:15" ht="15">
      <c r="A782" t="s">
        <v>218</v>
      </c>
      <c r="B782" t="s">
        <v>46</v>
      </c>
      <c r="C782" t="s">
        <v>219</v>
      </c>
      <c r="D782" s="16">
        <v>0.04</v>
      </c>
      <c r="E782" s="16">
        <v>81.75</v>
      </c>
      <c r="F782" s="16">
        <v>12.75</v>
      </c>
      <c r="G782">
        <v>1.5816625408643401E-2</v>
      </c>
      <c r="H782">
        <v>0.501</v>
      </c>
      <c r="I782" s="4" t="s">
        <v>32</v>
      </c>
      <c r="J782">
        <v>5.9335966288100702E-3</v>
      </c>
      <c r="K782">
        <v>4.2196564560932702E-2</v>
      </c>
      <c r="L782">
        <v>2015</v>
      </c>
      <c r="M782">
        <v>2015</v>
      </c>
      <c r="N782" t="s">
        <v>221</v>
      </c>
      <c r="O782" t="s">
        <v>222</v>
      </c>
    </row>
    <row r="783" spans="1:15" ht="15">
      <c r="A783" t="s">
        <v>218</v>
      </c>
      <c r="B783" t="s">
        <v>46</v>
      </c>
      <c r="C783" t="s">
        <v>219</v>
      </c>
      <c r="D783" s="16">
        <v>0.06</v>
      </c>
      <c r="E783" s="16">
        <v>81.75</v>
      </c>
      <c r="F783" s="16">
        <v>25.25</v>
      </c>
      <c r="G783">
        <v>1.5816625408643401E-2</v>
      </c>
      <c r="H783">
        <v>0.501</v>
      </c>
      <c r="I783" s="4" t="s">
        <v>32</v>
      </c>
      <c r="J783">
        <v>5.9335966288100702E-3</v>
      </c>
      <c r="K783">
        <v>4.2196564560932702E-2</v>
      </c>
      <c r="L783">
        <v>2015</v>
      </c>
      <c r="M783">
        <v>2015</v>
      </c>
      <c r="N783" t="s">
        <v>221</v>
      </c>
      <c r="O783" t="s">
        <v>222</v>
      </c>
    </row>
    <row r="784" spans="1:15" ht="15">
      <c r="A784" t="s">
        <v>218</v>
      </c>
      <c r="B784" t="s">
        <v>46</v>
      </c>
      <c r="C784" t="s">
        <v>219</v>
      </c>
      <c r="D784" s="16">
        <v>0.05</v>
      </c>
      <c r="E784" s="16">
        <v>81.75</v>
      </c>
      <c r="F784" s="16">
        <v>24.25</v>
      </c>
      <c r="G784">
        <v>1.5816625408643401E-2</v>
      </c>
      <c r="H784">
        <v>0.501</v>
      </c>
      <c r="I784" s="4" t="s">
        <v>32</v>
      </c>
      <c r="J784">
        <v>5.9335966288100702E-3</v>
      </c>
      <c r="K784">
        <v>4.2196564560932702E-2</v>
      </c>
      <c r="L784">
        <v>2015</v>
      </c>
      <c r="M784">
        <v>2015</v>
      </c>
      <c r="N784" t="s">
        <v>221</v>
      </c>
      <c r="O784" t="s">
        <v>222</v>
      </c>
    </row>
    <row r="785" spans="1:15" ht="15">
      <c r="A785" t="s">
        <v>218</v>
      </c>
      <c r="B785" t="s">
        <v>46</v>
      </c>
      <c r="C785" t="s">
        <v>219</v>
      </c>
      <c r="D785" s="16">
        <v>0</v>
      </c>
      <c r="E785" s="16">
        <v>82.75</v>
      </c>
      <c r="F785" s="16">
        <v>6.75</v>
      </c>
      <c r="G785">
        <v>1.5816625408643401E-2</v>
      </c>
      <c r="H785">
        <v>0.501</v>
      </c>
      <c r="I785" s="4" t="s">
        <v>32</v>
      </c>
      <c r="J785">
        <v>5.9335966288100702E-3</v>
      </c>
      <c r="K785">
        <v>4.2196564560932702E-2</v>
      </c>
      <c r="L785">
        <v>2015</v>
      </c>
      <c r="M785">
        <v>2015</v>
      </c>
      <c r="N785" t="s">
        <v>221</v>
      </c>
      <c r="O785" t="s">
        <v>222</v>
      </c>
    </row>
    <row r="786" spans="1:15" ht="15">
      <c r="A786" t="s">
        <v>218</v>
      </c>
      <c r="B786" t="s">
        <v>46</v>
      </c>
      <c r="C786" t="s">
        <v>219</v>
      </c>
      <c r="D786" s="16">
        <v>0.04</v>
      </c>
      <c r="E786" s="16">
        <v>81.75</v>
      </c>
      <c r="F786" s="16">
        <v>13.25</v>
      </c>
      <c r="G786">
        <v>1.5816625408643401E-2</v>
      </c>
      <c r="H786">
        <v>0.501</v>
      </c>
      <c r="I786" s="4" t="s">
        <v>32</v>
      </c>
      <c r="J786">
        <v>5.9335966288100702E-3</v>
      </c>
      <c r="K786">
        <v>4.2196564560932702E-2</v>
      </c>
      <c r="L786">
        <v>2015</v>
      </c>
      <c r="M786">
        <v>2015</v>
      </c>
      <c r="N786" t="s">
        <v>221</v>
      </c>
      <c r="O786" t="s">
        <v>222</v>
      </c>
    </row>
    <row r="787" spans="1:15" ht="15">
      <c r="A787" t="s">
        <v>218</v>
      </c>
      <c r="B787" t="s">
        <v>46</v>
      </c>
      <c r="C787" t="s">
        <v>219</v>
      </c>
      <c r="D787" s="16">
        <v>0.06</v>
      </c>
      <c r="E787" s="16">
        <v>81.75</v>
      </c>
      <c r="F787" s="16">
        <v>23.75</v>
      </c>
      <c r="G787">
        <v>1.5816625408643401E-2</v>
      </c>
      <c r="H787">
        <v>0.501</v>
      </c>
      <c r="I787" s="4" t="s">
        <v>32</v>
      </c>
      <c r="J787">
        <v>5.9335966288100702E-3</v>
      </c>
      <c r="K787">
        <v>4.2196564560932702E-2</v>
      </c>
      <c r="L787">
        <v>2015</v>
      </c>
      <c r="M787">
        <v>2015</v>
      </c>
      <c r="N787" t="s">
        <v>221</v>
      </c>
      <c r="O787" t="s">
        <v>222</v>
      </c>
    </row>
    <row r="788" spans="1:15" ht="15">
      <c r="A788" t="s">
        <v>218</v>
      </c>
      <c r="B788" t="s">
        <v>46</v>
      </c>
      <c r="C788" t="s">
        <v>219</v>
      </c>
      <c r="D788" s="16">
        <v>0.06</v>
      </c>
      <c r="E788" s="16">
        <v>81.75</v>
      </c>
      <c r="F788" s="16">
        <v>25.75</v>
      </c>
      <c r="G788">
        <v>1.5816625408643401E-2</v>
      </c>
      <c r="H788">
        <v>0.501</v>
      </c>
      <c r="I788" s="4" t="s">
        <v>32</v>
      </c>
      <c r="J788">
        <v>5.9335966288100702E-3</v>
      </c>
      <c r="K788">
        <v>4.2196564560932702E-2</v>
      </c>
      <c r="L788">
        <v>2015</v>
      </c>
      <c r="M788">
        <v>2015</v>
      </c>
      <c r="N788" t="s">
        <v>221</v>
      </c>
      <c r="O788" t="s">
        <v>222</v>
      </c>
    </row>
    <row r="789" spans="1:15" ht="15">
      <c r="A789" t="s">
        <v>218</v>
      </c>
      <c r="B789" t="s">
        <v>46</v>
      </c>
      <c r="C789" t="s">
        <v>219</v>
      </c>
      <c r="D789" s="16">
        <v>0</v>
      </c>
      <c r="E789" s="16">
        <v>82.75</v>
      </c>
      <c r="F789" s="16">
        <v>8.25</v>
      </c>
      <c r="G789">
        <v>1.5816625408643401E-2</v>
      </c>
      <c r="H789">
        <v>0.501</v>
      </c>
      <c r="I789" s="4" t="s">
        <v>32</v>
      </c>
      <c r="J789">
        <v>5.9335966288100702E-3</v>
      </c>
      <c r="K789">
        <v>4.2196564560932702E-2</v>
      </c>
      <c r="L789">
        <v>2015</v>
      </c>
      <c r="M789">
        <v>2015</v>
      </c>
      <c r="N789" t="s">
        <v>221</v>
      </c>
      <c r="O789" t="s">
        <v>222</v>
      </c>
    </row>
    <row r="790" spans="1:15" ht="15">
      <c r="A790" t="s">
        <v>218</v>
      </c>
      <c r="B790" t="s">
        <v>46</v>
      </c>
      <c r="C790" t="s">
        <v>219</v>
      </c>
      <c r="D790" s="16">
        <v>0</v>
      </c>
      <c r="E790" s="16">
        <v>82.25</v>
      </c>
      <c r="F790" s="16">
        <v>25.75</v>
      </c>
      <c r="G790">
        <v>1.5816625408643401E-2</v>
      </c>
      <c r="H790">
        <v>0.501</v>
      </c>
      <c r="I790" s="4" t="s">
        <v>32</v>
      </c>
      <c r="J790">
        <v>5.9335966288100702E-3</v>
      </c>
      <c r="K790">
        <v>4.2196564560932702E-2</v>
      </c>
      <c r="L790">
        <v>2015</v>
      </c>
      <c r="M790">
        <v>2015</v>
      </c>
      <c r="N790" t="s">
        <v>221</v>
      </c>
      <c r="O790" t="s">
        <v>222</v>
      </c>
    </row>
    <row r="791" spans="1:15" ht="15">
      <c r="A791" t="s">
        <v>218</v>
      </c>
      <c r="B791" t="s">
        <v>46</v>
      </c>
      <c r="C791" t="s">
        <v>219</v>
      </c>
      <c r="D791" s="16">
        <v>0.06</v>
      </c>
      <c r="E791" s="16">
        <v>81.75</v>
      </c>
      <c r="F791" s="16">
        <v>23.25</v>
      </c>
      <c r="G791">
        <v>1.5816625408643401E-2</v>
      </c>
      <c r="H791">
        <v>0.501</v>
      </c>
      <c r="I791" s="4" t="s">
        <v>32</v>
      </c>
      <c r="J791">
        <v>5.9335966288100702E-3</v>
      </c>
      <c r="K791">
        <v>4.2196564560932702E-2</v>
      </c>
      <c r="L791">
        <v>2015</v>
      </c>
      <c r="M791">
        <v>2015</v>
      </c>
      <c r="N791" t="s">
        <v>221</v>
      </c>
      <c r="O791" t="s">
        <v>222</v>
      </c>
    </row>
    <row r="792" spans="1:15" ht="15">
      <c r="A792" t="s">
        <v>218</v>
      </c>
      <c r="B792" t="s">
        <v>46</v>
      </c>
      <c r="C792" t="s">
        <v>219</v>
      </c>
      <c r="D792" s="16">
        <v>0</v>
      </c>
      <c r="E792" s="16">
        <v>83.25</v>
      </c>
      <c r="F792" s="16">
        <v>15.75</v>
      </c>
      <c r="G792">
        <v>1.5816625408643401E-2</v>
      </c>
      <c r="H792">
        <v>0.501</v>
      </c>
      <c r="I792" s="4" t="s">
        <v>32</v>
      </c>
      <c r="J792">
        <v>5.9335966288100702E-3</v>
      </c>
      <c r="K792">
        <v>4.2196564560932702E-2</v>
      </c>
      <c r="L792">
        <v>2015</v>
      </c>
      <c r="M792">
        <v>2015</v>
      </c>
      <c r="N792" t="s">
        <v>221</v>
      </c>
      <c r="O792" t="s">
        <v>222</v>
      </c>
    </row>
    <row r="793" spans="1:15" ht="15">
      <c r="A793" t="s">
        <v>218</v>
      </c>
      <c r="B793" t="s">
        <v>46</v>
      </c>
      <c r="C793" t="s">
        <v>219</v>
      </c>
      <c r="D793" s="16">
        <v>0</v>
      </c>
      <c r="E793" s="16">
        <v>82.75</v>
      </c>
      <c r="F793" s="16">
        <v>22.25</v>
      </c>
      <c r="G793">
        <v>1.5816625408643401E-2</v>
      </c>
      <c r="H793">
        <v>0.501</v>
      </c>
      <c r="I793" s="4" t="s">
        <v>32</v>
      </c>
      <c r="J793">
        <v>5.9335966288100702E-3</v>
      </c>
      <c r="K793">
        <v>4.2196564560932702E-2</v>
      </c>
      <c r="L793">
        <v>2015</v>
      </c>
      <c r="M793">
        <v>2015</v>
      </c>
      <c r="N793" t="s">
        <v>221</v>
      </c>
      <c r="O793" t="s">
        <v>222</v>
      </c>
    </row>
    <row r="794" spans="1:15" ht="15">
      <c r="A794" t="s">
        <v>218</v>
      </c>
      <c r="B794" t="s">
        <v>46</v>
      </c>
      <c r="C794" t="s">
        <v>219</v>
      </c>
      <c r="D794" s="16">
        <v>0.04</v>
      </c>
      <c r="E794" s="16">
        <v>81.75</v>
      </c>
      <c r="F794" s="16">
        <v>13.75</v>
      </c>
      <c r="G794">
        <v>1.5816625408643401E-2</v>
      </c>
      <c r="H794">
        <v>0.501</v>
      </c>
      <c r="I794" s="4" t="s">
        <v>32</v>
      </c>
      <c r="J794">
        <v>5.9335966288100702E-3</v>
      </c>
      <c r="K794">
        <v>4.2196564560932702E-2</v>
      </c>
      <c r="L794">
        <v>2015</v>
      </c>
      <c r="M794">
        <v>2015</v>
      </c>
      <c r="N794" t="s">
        <v>221</v>
      </c>
      <c r="O794" t="s">
        <v>222</v>
      </c>
    </row>
    <row r="795" spans="1:15" ht="15">
      <c r="A795" t="s">
        <v>218</v>
      </c>
      <c r="B795" t="s">
        <v>46</v>
      </c>
      <c r="C795" t="s">
        <v>219</v>
      </c>
      <c r="D795" s="16">
        <v>0</v>
      </c>
      <c r="E795" s="16">
        <v>82.75</v>
      </c>
      <c r="F795" s="16">
        <v>21.25</v>
      </c>
      <c r="G795">
        <v>1.5816625408643401E-2</v>
      </c>
      <c r="H795">
        <v>0.501</v>
      </c>
      <c r="I795" s="4" t="s">
        <v>32</v>
      </c>
      <c r="J795">
        <v>5.9335966288100702E-3</v>
      </c>
      <c r="K795">
        <v>4.2196564560932702E-2</v>
      </c>
      <c r="L795">
        <v>2015</v>
      </c>
      <c r="M795">
        <v>2015</v>
      </c>
      <c r="N795" t="s">
        <v>221</v>
      </c>
      <c r="O795" t="s">
        <v>222</v>
      </c>
    </row>
    <row r="796" spans="1:15" ht="15">
      <c r="A796" t="s">
        <v>218</v>
      </c>
      <c r="B796" t="s">
        <v>46</v>
      </c>
      <c r="C796" t="s">
        <v>219</v>
      </c>
      <c r="D796" s="16">
        <v>0</v>
      </c>
      <c r="E796" s="16">
        <v>83.75</v>
      </c>
      <c r="F796" s="16">
        <v>13.75</v>
      </c>
      <c r="G796">
        <v>1.5816625408643401E-2</v>
      </c>
      <c r="H796">
        <v>0.501</v>
      </c>
      <c r="I796" s="4" t="s">
        <v>32</v>
      </c>
      <c r="J796">
        <v>5.9335966288100702E-3</v>
      </c>
      <c r="K796">
        <v>4.2196564560932702E-2</v>
      </c>
      <c r="L796">
        <v>2015</v>
      </c>
      <c r="M796">
        <v>2015</v>
      </c>
      <c r="N796" t="s">
        <v>221</v>
      </c>
      <c r="O796" t="s">
        <v>222</v>
      </c>
    </row>
    <row r="797" spans="1:15" ht="15">
      <c r="A797" t="s">
        <v>218</v>
      </c>
      <c r="B797" t="s">
        <v>46</v>
      </c>
      <c r="C797" t="s">
        <v>219</v>
      </c>
      <c r="D797" s="16">
        <v>0</v>
      </c>
      <c r="E797" s="16">
        <v>83.25</v>
      </c>
      <c r="F797" s="16">
        <v>16.75</v>
      </c>
      <c r="G797">
        <v>1.5816625408643401E-2</v>
      </c>
      <c r="H797">
        <v>0.501</v>
      </c>
      <c r="I797" s="4" t="s">
        <v>32</v>
      </c>
      <c r="J797">
        <v>5.9335966288100702E-3</v>
      </c>
      <c r="K797">
        <v>4.2196564560932702E-2</v>
      </c>
      <c r="L797">
        <v>2015</v>
      </c>
      <c r="M797">
        <v>2015</v>
      </c>
      <c r="N797" t="s">
        <v>221</v>
      </c>
      <c r="O797" t="s">
        <v>222</v>
      </c>
    </row>
    <row r="798" spans="1:15" ht="15">
      <c r="A798" t="s">
        <v>218</v>
      </c>
      <c r="B798" t="s">
        <v>46</v>
      </c>
      <c r="C798" t="s">
        <v>219</v>
      </c>
      <c r="D798" s="16">
        <v>0.59</v>
      </c>
      <c r="E798" s="16">
        <v>81.25</v>
      </c>
      <c r="F798" s="16">
        <v>28.75</v>
      </c>
      <c r="G798">
        <v>1.5816625408643401E-2</v>
      </c>
      <c r="H798">
        <v>0.501</v>
      </c>
      <c r="I798" s="4" t="s">
        <v>32</v>
      </c>
      <c r="J798">
        <v>5.9335966288100702E-3</v>
      </c>
      <c r="K798">
        <v>4.2196564560932702E-2</v>
      </c>
      <c r="L798">
        <v>2015</v>
      </c>
      <c r="M798">
        <v>2015</v>
      </c>
      <c r="N798" t="s">
        <v>221</v>
      </c>
      <c r="O798" t="s">
        <v>222</v>
      </c>
    </row>
    <row r="799" spans="1:15" ht="15">
      <c r="A799" t="s">
        <v>218</v>
      </c>
      <c r="B799" t="s">
        <v>46</v>
      </c>
      <c r="C799" t="s">
        <v>219</v>
      </c>
      <c r="D799" s="16">
        <v>0</v>
      </c>
      <c r="E799" s="16">
        <v>83.25</v>
      </c>
      <c r="F799" s="16">
        <v>16.25</v>
      </c>
      <c r="G799">
        <v>1.5816625408643401E-2</v>
      </c>
      <c r="H799">
        <v>0.501</v>
      </c>
      <c r="I799" s="4" t="s">
        <v>32</v>
      </c>
      <c r="J799">
        <v>5.9335966288100702E-3</v>
      </c>
      <c r="K799">
        <v>4.2196564560932702E-2</v>
      </c>
      <c r="L799">
        <v>2015</v>
      </c>
      <c r="M799">
        <v>2015</v>
      </c>
      <c r="N799" t="s">
        <v>221</v>
      </c>
      <c r="O799" t="s">
        <v>222</v>
      </c>
    </row>
    <row r="800" spans="1:15" ht="15">
      <c r="A800" t="s">
        <v>218</v>
      </c>
      <c r="B800" t="s">
        <v>46</v>
      </c>
      <c r="C800" t="s">
        <v>219</v>
      </c>
      <c r="D800" s="16">
        <v>0.05</v>
      </c>
      <c r="E800" s="16">
        <v>81.75</v>
      </c>
      <c r="F800" s="16">
        <v>22.25</v>
      </c>
      <c r="G800">
        <v>1.5816625408643401E-2</v>
      </c>
      <c r="H800">
        <v>0.501</v>
      </c>
      <c r="I800" s="4" t="s">
        <v>32</v>
      </c>
      <c r="J800">
        <v>5.9335966288100702E-3</v>
      </c>
      <c r="K800">
        <v>4.2196564560932702E-2</v>
      </c>
      <c r="L800">
        <v>2015</v>
      </c>
      <c r="M800">
        <v>2015</v>
      </c>
      <c r="N800" t="s">
        <v>221</v>
      </c>
      <c r="O800" t="s">
        <v>222</v>
      </c>
    </row>
    <row r="801" spans="1:15" ht="15">
      <c r="A801" t="s">
        <v>218</v>
      </c>
      <c r="B801" t="s">
        <v>46</v>
      </c>
      <c r="C801" t="s">
        <v>219</v>
      </c>
      <c r="D801" s="16">
        <v>0.59</v>
      </c>
      <c r="E801" s="16">
        <v>81.25</v>
      </c>
      <c r="F801" s="16">
        <v>29.25</v>
      </c>
      <c r="G801">
        <v>1.5816625408643401E-2</v>
      </c>
      <c r="H801">
        <v>0.501</v>
      </c>
      <c r="I801" s="4" t="s">
        <v>32</v>
      </c>
      <c r="J801">
        <v>5.9335966288100702E-3</v>
      </c>
      <c r="K801">
        <v>4.2196564560932702E-2</v>
      </c>
      <c r="L801">
        <v>2015</v>
      </c>
      <c r="M801">
        <v>2015</v>
      </c>
      <c r="N801" t="s">
        <v>221</v>
      </c>
      <c r="O801" t="s">
        <v>222</v>
      </c>
    </row>
    <row r="802" spans="1:15" ht="15">
      <c r="A802" t="s">
        <v>218</v>
      </c>
      <c r="B802" t="s">
        <v>46</v>
      </c>
      <c r="C802" t="s">
        <v>219</v>
      </c>
      <c r="D802" s="16">
        <v>0.06</v>
      </c>
      <c r="E802" s="16">
        <v>81.75</v>
      </c>
      <c r="F802" s="16">
        <v>22.75</v>
      </c>
      <c r="G802">
        <v>1.5816625408643401E-2</v>
      </c>
      <c r="H802">
        <v>0.501</v>
      </c>
      <c r="I802" s="4" t="s">
        <v>32</v>
      </c>
      <c r="J802">
        <v>5.9335966288100702E-3</v>
      </c>
      <c r="K802">
        <v>4.2196564560932702E-2</v>
      </c>
      <c r="L802">
        <v>2015</v>
      </c>
      <c r="M802">
        <v>2015</v>
      </c>
      <c r="N802" t="s">
        <v>221</v>
      </c>
      <c r="O802" t="s">
        <v>222</v>
      </c>
    </row>
    <row r="803" spans="1:15" ht="15">
      <c r="A803" t="s">
        <v>218</v>
      </c>
      <c r="B803" t="s">
        <v>46</v>
      </c>
      <c r="C803" t="s">
        <v>219</v>
      </c>
      <c r="D803" s="16">
        <v>0.04</v>
      </c>
      <c r="E803" s="16">
        <v>81.75</v>
      </c>
      <c r="F803" s="16">
        <v>21.75</v>
      </c>
      <c r="G803">
        <v>1.5816625408643401E-2</v>
      </c>
      <c r="H803">
        <v>0.501</v>
      </c>
      <c r="I803" s="4" t="s">
        <v>32</v>
      </c>
      <c r="J803">
        <v>5.9335966288100702E-3</v>
      </c>
      <c r="K803">
        <v>4.2196564560932702E-2</v>
      </c>
      <c r="L803">
        <v>2015</v>
      </c>
      <c r="M803">
        <v>2015</v>
      </c>
      <c r="N803" t="s">
        <v>221</v>
      </c>
      <c r="O803" t="s">
        <v>222</v>
      </c>
    </row>
    <row r="804" spans="1:15" ht="15">
      <c r="A804" t="s">
        <v>218</v>
      </c>
      <c r="B804" t="s">
        <v>46</v>
      </c>
      <c r="C804" t="s">
        <v>219</v>
      </c>
      <c r="D804" s="16">
        <v>0.05</v>
      </c>
      <c r="E804" s="16">
        <v>81.75</v>
      </c>
      <c r="F804" s="16">
        <v>17.25</v>
      </c>
      <c r="G804">
        <v>1.5816625408643401E-2</v>
      </c>
      <c r="H804">
        <v>0.501</v>
      </c>
      <c r="I804" s="4" t="s">
        <v>32</v>
      </c>
      <c r="J804">
        <v>5.9335966288100702E-3</v>
      </c>
      <c r="K804">
        <v>4.2196564560932702E-2</v>
      </c>
      <c r="L804">
        <v>2015</v>
      </c>
      <c r="M804">
        <v>2015</v>
      </c>
      <c r="N804" t="s">
        <v>221</v>
      </c>
      <c r="O804" t="s">
        <v>222</v>
      </c>
    </row>
    <row r="805" spans="1:15" ht="15">
      <c r="A805" t="s">
        <v>218</v>
      </c>
      <c r="B805" t="s">
        <v>46</v>
      </c>
      <c r="C805" t="s">
        <v>219</v>
      </c>
      <c r="D805" s="16">
        <v>0.06</v>
      </c>
      <c r="E805" s="16">
        <v>81.75</v>
      </c>
      <c r="F805" s="16">
        <v>17.75</v>
      </c>
      <c r="G805">
        <v>1.5816625408643401E-2</v>
      </c>
      <c r="H805">
        <v>0.501</v>
      </c>
      <c r="I805" s="4" t="s">
        <v>32</v>
      </c>
      <c r="J805">
        <v>5.9335966288100702E-3</v>
      </c>
      <c r="K805">
        <v>4.2196564560932702E-2</v>
      </c>
      <c r="L805">
        <v>2015</v>
      </c>
      <c r="M805">
        <v>2015</v>
      </c>
      <c r="N805" t="s">
        <v>221</v>
      </c>
      <c r="O805" t="s">
        <v>222</v>
      </c>
    </row>
    <row r="806" spans="1:15" ht="15">
      <c r="A806" t="s">
        <v>218</v>
      </c>
      <c r="B806" t="s">
        <v>46</v>
      </c>
      <c r="C806" t="s">
        <v>219</v>
      </c>
      <c r="D806" s="16">
        <v>0.04</v>
      </c>
      <c r="E806" s="16">
        <v>81.75</v>
      </c>
      <c r="F806" s="16">
        <v>14.25</v>
      </c>
      <c r="G806">
        <v>1.5816625408643401E-2</v>
      </c>
      <c r="H806">
        <v>0.501</v>
      </c>
      <c r="I806" s="4" t="s">
        <v>32</v>
      </c>
      <c r="J806">
        <v>5.9335966288100702E-3</v>
      </c>
      <c r="K806">
        <v>4.2196564560932702E-2</v>
      </c>
      <c r="L806">
        <v>2015</v>
      </c>
      <c r="M806">
        <v>2015</v>
      </c>
      <c r="N806" t="s">
        <v>221</v>
      </c>
      <c r="O806" t="s">
        <v>222</v>
      </c>
    </row>
    <row r="807" spans="1:15" ht="15">
      <c r="A807" t="s">
        <v>218</v>
      </c>
      <c r="B807" t="s">
        <v>46</v>
      </c>
      <c r="C807" t="s">
        <v>219</v>
      </c>
      <c r="D807" s="16">
        <v>0</v>
      </c>
      <c r="E807" s="16">
        <v>83.25</v>
      </c>
      <c r="F807" s="16">
        <v>17.25</v>
      </c>
      <c r="G807">
        <v>1.5816625408643401E-2</v>
      </c>
      <c r="H807">
        <v>0.501</v>
      </c>
      <c r="I807" s="4" t="s">
        <v>32</v>
      </c>
      <c r="J807">
        <v>5.9335966288100702E-3</v>
      </c>
      <c r="K807">
        <v>4.2196564560932702E-2</v>
      </c>
      <c r="L807">
        <v>2015</v>
      </c>
      <c r="M807">
        <v>2015</v>
      </c>
      <c r="N807" t="s">
        <v>221</v>
      </c>
      <c r="O807" t="s">
        <v>222</v>
      </c>
    </row>
    <row r="808" spans="1:15" ht="15">
      <c r="A808" t="s">
        <v>218</v>
      </c>
      <c r="B808" t="s">
        <v>46</v>
      </c>
      <c r="C808" t="s">
        <v>219</v>
      </c>
      <c r="D808" s="16">
        <v>0.05</v>
      </c>
      <c r="E808" s="16">
        <v>81.75</v>
      </c>
      <c r="F808" s="16">
        <v>19.25</v>
      </c>
      <c r="G808">
        <v>1.5816625408643401E-2</v>
      </c>
      <c r="H808">
        <v>0.501</v>
      </c>
      <c r="I808" s="4" t="s">
        <v>32</v>
      </c>
      <c r="J808">
        <v>5.9335966288100702E-3</v>
      </c>
      <c r="K808">
        <v>4.2196564560932702E-2</v>
      </c>
      <c r="L808">
        <v>2015</v>
      </c>
      <c r="M808">
        <v>2015</v>
      </c>
      <c r="N808" t="s">
        <v>221</v>
      </c>
      <c r="O808" t="s">
        <v>222</v>
      </c>
    </row>
    <row r="809" spans="1:15" ht="15">
      <c r="A809" t="s">
        <v>218</v>
      </c>
      <c r="B809" t="s">
        <v>46</v>
      </c>
      <c r="C809" t="s">
        <v>219</v>
      </c>
      <c r="D809" s="16">
        <v>0.05</v>
      </c>
      <c r="E809" s="16">
        <v>81.75</v>
      </c>
      <c r="F809" s="16">
        <v>19.75</v>
      </c>
      <c r="G809">
        <v>1.5816625408643401E-2</v>
      </c>
      <c r="H809">
        <v>0.501</v>
      </c>
      <c r="I809" s="4" t="s">
        <v>32</v>
      </c>
      <c r="J809">
        <v>5.9335966288100702E-3</v>
      </c>
      <c r="K809">
        <v>4.2196564560932702E-2</v>
      </c>
      <c r="L809">
        <v>2015</v>
      </c>
      <c r="M809">
        <v>2015</v>
      </c>
      <c r="N809" t="s">
        <v>221</v>
      </c>
      <c r="O809" t="s">
        <v>222</v>
      </c>
    </row>
    <row r="810" spans="1:15" ht="15">
      <c r="A810" t="s">
        <v>218</v>
      </c>
      <c r="B810" t="s">
        <v>46</v>
      </c>
      <c r="C810" t="s">
        <v>219</v>
      </c>
      <c r="D810" s="16">
        <v>0.01</v>
      </c>
      <c r="E810" s="16">
        <v>82.25</v>
      </c>
      <c r="F810" s="16">
        <v>30.75</v>
      </c>
      <c r="G810">
        <v>1.5816625408643401E-2</v>
      </c>
      <c r="H810">
        <v>0.501</v>
      </c>
      <c r="I810" s="4" t="s">
        <v>32</v>
      </c>
      <c r="J810">
        <v>5.9335966288100702E-3</v>
      </c>
      <c r="K810">
        <v>4.2196564560932702E-2</v>
      </c>
      <c r="L810">
        <v>2015</v>
      </c>
      <c r="M810">
        <v>2015</v>
      </c>
      <c r="N810" t="s">
        <v>221</v>
      </c>
      <c r="O810" t="s">
        <v>222</v>
      </c>
    </row>
    <row r="811" spans="1:15" ht="15">
      <c r="A811" t="s">
        <v>218</v>
      </c>
      <c r="B811" t="s">
        <v>46</v>
      </c>
      <c r="C811" t="s">
        <v>219</v>
      </c>
      <c r="D811" s="16">
        <v>0</v>
      </c>
      <c r="E811" s="16">
        <v>82.75</v>
      </c>
      <c r="F811" s="16">
        <v>32.75</v>
      </c>
      <c r="G811">
        <v>1.5816625408643401E-2</v>
      </c>
      <c r="H811">
        <v>0.501</v>
      </c>
      <c r="I811" s="4" t="s">
        <v>32</v>
      </c>
      <c r="J811">
        <v>5.9335966288100702E-3</v>
      </c>
      <c r="K811">
        <v>4.2196564560932702E-2</v>
      </c>
      <c r="L811">
        <v>2015</v>
      </c>
      <c r="M811">
        <v>2015</v>
      </c>
      <c r="N811" t="s">
        <v>221</v>
      </c>
      <c r="O811" t="s">
        <v>222</v>
      </c>
    </row>
    <row r="812" spans="1:15" ht="15">
      <c r="A812" t="s">
        <v>218</v>
      </c>
      <c r="B812" t="s">
        <v>46</v>
      </c>
      <c r="C812" t="s">
        <v>219</v>
      </c>
      <c r="D812" s="16">
        <v>0.05</v>
      </c>
      <c r="E812" s="16">
        <v>81.75</v>
      </c>
      <c r="F812" s="16">
        <v>18.25</v>
      </c>
      <c r="G812">
        <v>1.5816625408643401E-2</v>
      </c>
      <c r="H812">
        <v>0.501</v>
      </c>
      <c r="I812" s="4" t="s">
        <v>32</v>
      </c>
      <c r="J812">
        <v>5.9335966288100702E-3</v>
      </c>
      <c r="K812">
        <v>4.2196564560932702E-2</v>
      </c>
      <c r="L812">
        <v>2015</v>
      </c>
      <c r="M812">
        <v>2015</v>
      </c>
      <c r="N812" t="s">
        <v>221</v>
      </c>
      <c r="O812" t="s">
        <v>222</v>
      </c>
    </row>
    <row r="813" spans="1:15" ht="15">
      <c r="A813" t="s">
        <v>218</v>
      </c>
      <c r="B813" t="s">
        <v>46</v>
      </c>
      <c r="C813" t="s">
        <v>219</v>
      </c>
      <c r="D813" s="16">
        <v>0.01</v>
      </c>
      <c r="E813" s="16">
        <v>82.25</v>
      </c>
      <c r="F813" s="16">
        <v>31.25</v>
      </c>
      <c r="G813">
        <v>1.5816625408643401E-2</v>
      </c>
      <c r="H813">
        <v>0.501</v>
      </c>
      <c r="I813" s="4" t="s">
        <v>32</v>
      </c>
      <c r="J813">
        <v>5.9335966288100702E-3</v>
      </c>
      <c r="K813">
        <v>4.2196564560932702E-2</v>
      </c>
      <c r="L813">
        <v>2015</v>
      </c>
      <c r="M813">
        <v>2015</v>
      </c>
      <c r="N813" t="s">
        <v>221</v>
      </c>
      <c r="O813" t="s">
        <v>222</v>
      </c>
    </row>
    <row r="814" spans="1:15" ht="15">
      <c r="A814" t="s">
        <v>218</v>
      </c>
      <c r="B814" t="s">
        <v>46</v>
      </c>
      <c r="C814" t="s">
        <v>219</v>
      </c>
      <c r="D814" s="16">
        <v>0.05</v>
      </c>
      <c r="E814" s="16">
        <v>81.75</v>
      </c>
      <c r="F814" s="16">
        <v>18.75</v>
      </c>
      <c r="G814">
        <v>1.5816625408643401E-2</v>
      </c>
      <c r="H814">
        <v>0.501</v>
      </c>
      <c r="I814" s="4" t="s">
        <v>32</v>
      </c>
      <c r="J814">
        <v>5.9335966288100702E-3</v>
      </c>
      <c r="K814">
        <v>4.2196564560932702E-2</v>
      </c>
      <c r="L814">
        <v>2015</v>
      </c>
      <c r="M814">
        <v>2015</v>
      </c>
      <c r="N814" t="s">
        <v>221</v>
      </c>
      <c r="O814" t="s">
        <v>222</v>
      </c>
    </row>
    <row r="815" spans="1:15" ht="15">
      <c r="A815" t="s">
        <v>218</v>
      </c>
      <c r="B815" t="s">
        <v>46</v>
      </c>
      <c r="C815" t="s">
        <v>219</v>
      </c>
      <c r="D815" s="16">
        <v>0.02</v>
      </c>
      <c r="E815" s="16">
        <v>82.25</v>
      </c>
      <c r="F815" s="16">
        <v>32.25</v>
      </c>
      <c r="G815">
        <v>1.5816625408643401E-2</v>
      </c>
      <c r="H815">
        <v>0.501</v>
      </c>
      <c r="I815" s="4" t="s">
        <v>32</v>
      </c>
      <c r="J815">
        <v>5.9335966288100702E-3</v>
      </c>
      <c r="K815">
        <v>4.2196564560932702E-2</v>
      </c>
      <c r="L815">
        <v>2015</v>
      </c>
      <c r="M815">
        <v>2015</v>
      </c>
      <c r="N815" t="s">
        <v>221</v>
      </c>
      <c r="O815" t="s">
        <v>222</v>
      </c>
    </row>
    <row r="816" spans="1:15" ht="15">
      <c r="A816" t="s">
        <v>218</v>
      </c>
      <c r="B816" t="s">
        <v>46</v>
      </c>
      <c r="C816" t="s">
        <v>219</v>
      </c>
      <c r="D816" s="16">
        <v>0.02</v>
      </c>
      <c r="E816" s="16">
        <v>82.25</v>
      </c>
      <c r="F816" s="16">
        <v>31.75</v>
      </c>
      <c r="G816">
        <v>1.5816625408643401E-2</v>
      </c>
      <c r="H816">
        <v>0.501</v>
      </c>
      <c r="I816" s="4" t="s">
        <v>32</v>
      </c>
      <c r="J816">
        <v>5.9335966288100702E-3</v>
      </c>
      <c r="K816">
        <v>4.2196564560932702E-2</v>
      </c>
      <c r="L816">
        <v>2015</v>
      </c>
      <c r="M816">
        <v>2015</v>
      </c>
      <c r="N816" t="s">
        <v>221</v>
      </c>
      <c r="O816" t="s">
        <v>222</v>
      </c>
    </row>
    <row r="817" spans="1:15" ht="15">
      <c r="A817" t="s">
        <v>218</v>
      </c>
      <c r="B817" t="s">
        <v>46</v>
      </c>
      <c r="C817" t="s">
        <v>219</v>
      </c>
      <c r="D817" s="16">
        <v>0.01</v>
      </c>
      <c r="E817" s="16">
        <v>82.25</v>
      </c>
      <c r="F817" s="16">
        <v>7.75</v>
      </c>
      <c r="G817">
        <v>1.5816625408643401E-2</v>
      </c>
      <c r="H817">
        <v>0.501</v>
      </c>
      <c r="I817" s="4" t="s">
        <v>32</v>
      </c>
      <c r="J817">
        <v>5.9335966288100702E-3</v>
      </c>
      <c r="K817">
        <v>4.2196564560932702E-2</v>
      </c>
      <c r="L817">
        <v>2015</v>
      </c>
      <c r="M817">
        <v>2015</v>
      </c>
      <c r="N817" t="s">
        <v>221</v>
      </c>
      <c r="O817" t="s">
        <v>222</v>
      </c>
    </row>
    <row r="818" spans="1:15" ht="15">
      <c r="A818" t="s">
        <v>218</v>
      </c>
      <c r="B818" t="s">
        <v>46</v>
      </c>
      <c r="C818" t="s">
        <v>219</v>
      </c>
      <c r="D818" s="16">
        <v>0</v>
      </c>
      <c r="E818" s="16">
        <v>82.75</v>
      </c>
      <c r="F818" s="16">
        <v>6.25</v>
      </c>
      <c r="G818">
        <v>1.5816625408643401E-2</v>
      </c>
      <c r="H818">
        <v>0.501</v>
      </c>
      <c r="I818" s="4" t="s">
        <v>32</v>
      </c>
      <c r="J818">
        <v>5.9335966288100702E-3</v>
      </c>
      <c r="K818">
        <v>4.2196564560932702E-2</v>
      </c>
      <c r="L818">
        <v>2015</v>
      </c>
      <c r="M818">
        <v>2015</v>
      </c>
      <c r="N818" t="s">
        <v>221</v>
      </c>
      <c r="O818" t="s">
        <v>222</v>
      </c>
    </row>
    <row r="819" spans="1:15" ht="15">
      <c r="A819" t="s">
        <v>218</v>
      </c>
      <c r="B819" t="s">
        <v>46</v>
      </c>
      <c r="C819" t="s">
        <v>219</v>
      </c>
      <c r="D819" s="16">
        <v>0.05</v>
      </c>
      <c r="E819" s="16">
        <v>81.75</v>
      </c>
      <c r="F819" s="16">
        <v>14.75</v>
      </c>
      <c r="G819">
        <v>1.5816625408643401E-2</v>
      </c>
      <c r="H819">
        <v>0.501</v>
      </c>
      <c r="I819" s="4" t="s">
        <v>32</v>
      </c>
      <c r="J819">
        <v>5.9335966288100702E-3</v>
      </c>
      <c r="K819">
        <v>4.2196564560932702E-2</v>
      </c>
      <c r="L819">
        <v>2015</v>
      </c>
      <c r="M819">
        <v>2015</v>
      </c>
      <c r="N819" t="s">
        <v>221</v>
      </c>
      <c r="O819" t="s">
        <v>222</v>
      </c>
    </row>
    <row r="820" spans="1:15" ht="15">
      <c r="A820" t="s">
        <v>218</v>
      </c>
      <c r="B820" t="s">
        <v>46</v>
      </c>
      <c r="C820" t="s">
        <v>219</v>
      </c>
      <c r="D820" s="16">
        <v>0</v>
      </c>
      <c r="E820" s="16">
        <v>82.75</v>
      </c>
      <c r="F820" s="16">
        <v>9.75</v>
      </c>
      <c r="G820">
        <v>1.5816625408643401E-2</v>
      </c>
      <c r="H820">
        <v>0.501</v>
      </c>
      <c r="I820" s="4" t="s">
        <v>32</v>
      </c>
      <c r="J820">
        <v>5.9335966288100702E-3</v>
      </c>
      <c r="K820">
        <v>4.2196564560932702E-2</v>
      </c>
      <c r="L820">
        <v>2015</v>
      </c>
      <c r="M820">
        <v>2015</v>
      </c>
      <c r="N820" t="s">
        <v>221</v>
      </c>
      <c r="O820" t="s">
        <v>222</v>
      </c>
    </row>
    <row r="821" spans="1:15" ht="15">
      <c r="A821" t="s">
        <v>218</v>
      </c>
      <c r="B821" t="s">
        <v>46</v>
      </c>
      <c r="C821" t="s">
        <v>219</v>
      </c>
      <c r="D821" s="16">
        <v>0.03</v>
      </c>
      <c r="E821" s="16">
        <v>81.75</v>
      </c>
      <c r="F821" s="16">
        <v>9.25</v>
      </c>
      <c r="G821">
        <v>1.5816625408643401E-2</v>
      </c>
      <c r="H821">
        <v>0.501</v>
      </c>
      <c r="I821" s="4" t="s">
        <v>32</v>
      </c>
      <c r="J821">
        <v>5.9335966288100702E-3</v>
      </c>
      <c r="K821">
        <v>4.2196564560932702E-2</v>
      </c>
      <c r="L821">
        <v>2015</v>
      </c>
      <c r="M821">
        <v>2015</v>
      </c>
      <c r="N821" t="s">
        <v>221</v>
      </c>
      <c r="O821" t="s">
        <v>222</v>
      </c>
    </row>
    <row r="822" spans="1:15" ht="15">
      <c r="A822" t="s">
        <v>218</v>
      </c>
      <c r="B822" t="s">
        <v>46</v>
      </c>
      <c r="C822" t="s">
        <v>219</v>
      </c>
      <c r="D822" s="16">
        <v>0.56999999999999995</v>
      </c>
      <c r="E822" s="16">
        <v>81.25</v>
      </c>
      <c r="F822" s="16">
        <v>30.75</v>
      </c>
      <c r="G822">
        <v>1.5816625408643401E-2</v>
      </c>
      <c r="H822">
        <v>0.501</v>
      </c>
      <c r="I822" s="4" t="s">
        <v>32</v>
      </c>
      <c r="J822">
        <v>5.9335966288100702E-3</v>
      </c>
      <c r="K822">
        <v>4.2196564560932702E-2</v>
      </c>
      <c r="L822">
        <v>2015</v>
      </c>
      <c r="M822">
        <v>2015</v>
      </c>
      <c r="N822" t="s">
        <v>221</v>
      </c>
      <c r="O822" t="s">
        <v>222</v>
      </c>
    </row>
    <row r="823" spans="1:15" ht="15">
      <c r="A823" t="s">
        <v>218</v>
      </c>
      <c r="B823" t="s">
        <v>46</v>
      </c>
      <c r="C823" t="s">
        <v>219</v>
      </c>
      <c r="D823" s="16">
        <v>0</v>
      </c>
      <c r="E823" s="16">
        <v>82.25</v>
      </c>
      <c r="F823" s="16">
        <v>26.25</v>
      </c>
      <c r="G823">
        <v>1.5816625408643401E-2</v>
      </c>
      <c r="H823">
        <v>0.501</v>
      </c>
      <c r="I823" s="4" t="s">
        <v>32</v>
      </c>
      <c r="J823">
        <v>5.9335966288100702E-3</v>
      </c>
      <c r="K823">
        <v>4.2196564560932702E-2</v>
      </c>
      <c r="L823">
        <v>2015</v>
      </c>
      <c r="M823">
        <v>2015</v>
      </c>
      <c r="N823" t="s">
        <v>221</v>
      </c>
      <c r="O823" t="s">
        <v>222</v>
      </c>
    </row>
    <row r="824" spans="1:15" ht="15">
      <c r="A824" t="s">
        <v>218</v>
      </c>
      <c r="B824" t="s">
        <v>46</v>
      </c>
      <c r="C824" t="s">
        <v>219</v>
      </c>
      <c r="D824" s="16">
        <v>0</v>
      </c>
      <c r="E824" s="16">
        <v>83.75</v>
      </c>
      <c r="F824" s="16">
        <v>14.25</v>
      </c>
      <c r="G824">
        <v>1.5816625408643401E-2</v>
      </c>
      <c r="H824">
        <v>0.501</v>
      </c>
      <c r="I824" s="4" t="s">
        <v>32</v>
      </c>
      <c r="J824">
        <v>5.9335966288100702E-3</v>
      </c>
      <c r="K824">
        <v>4.2196564560932702E-2</v>
      </c>
      <c r="L824">
        <v>2015</v>
      </c>
      <c r="M824">
        <v>2015</v>
      </c>
      <c r="N824" t="s">
        <v>221</v>
      </c>
      <c r="O824" t="s">
        <v>222</v>
      </c>
    </row>
    <row r="825" spans="1:15" ht="15">
      <c r="A825" t="s">
        <v>218</v>
      </c>
      <c r="B825" t="s">
        <v>46</v>
      </c>
      <c r="C825" t="s">
        <v>219</v>
      </c>
      <c r="D825" s="16">
        <v>0</v>
      </c>
      <c r="E825" s="16">
        <v>82.25</v>
      </c>
      <c r="F825" s="16">
        <v>26.75</v>
      </c>
      <c r="G825">
        <v>1.5816625408643401E-2</v>
      </c>
      <c r="H825">
        <v>0.501</v>
      </c>
      <c r="I825" s="4" t="s">
        <v>32</v>
      </c>
      <c r="J825">
        <v>5.9335966288100702E-3</v>
      </c>
      <c r="K825">
        <v>4.2196564560932702E-2</v>
      </c>
      <c r="L825">
        <v>2015</v>
      </c>
      <c r="M825">
        <v>2015</v>
      </c>
      <c r="N825" t="s">
        <v>221</v>
      </c>
      <c r="O825" t="s">
        <v>222</v>
      </c>
    </row>
    <row r="826" spans="1:15" ht="15">
      <c r="A826" t="s">
        <v>218</v>
      </c>
      <c r="B826" t="s">
        <v>46</v>
      </c>
      <c r="C826" t="s">
        <v>219</v>
      </c>
      <c r="D826" s="16">
        <v>0.19</v>
      </c>
      <c r="E826" s="16">
        <v>81.75</v>
      </c>
      <c r="F826" s="16">
        <v>32.25</v>
      </c>
      <c r="G826">
        <v>1.5816625408643401E-2</v>
      </c>
      <c r="H826">
        <v>0.501</v>
      </c>
      <c r="I826" s="4" t="s">
        <v>32</v>
      </c>
      <c r="J826">
        <v>5.9335966288100702E-3</v>
      </c>
      <c r="K826">
        <v>4.2196564560932702E-2</v>
      </c>
      <c r="L826">
        <v>2015</v>
      </c>
      <c r="M826">
        <v>2015</v>
      </c>
      <c r="N826" t="s">
        <v>221</v>
      </c>
      <c r="O826" t="s">
        <v>222</v>
      </c>
    </row>
    <row r="827" spans="1:15" ht="15">
      <c r="A827" t="s">
        <v>218</v>
      </c>
      <c r="B827" t="s">
        <v>46</v>
      </c>
      <c r="C827" t="s">
        <v>219</v>
      </c>
      <c r="D827" s="16">
        <v>0</v>
      </c>
      <c r="E827" s="16">
        <v>83.75</v>
      </c>
      <c r="F827" s="16">
        <v>9.75</v>
      </c>
      <c r="G827">
        <v>1.5816625408643401E-2</v>
      </c>
      <c r="H827">
        <v>0.501</v>
      </c>
      <c r="I827" s="4" t="s">
        <v>32</v>
      </c>
      <c r="J827">
        <v>5.9335966288100702E-3</v>
      </c>
      <c r="K827">
        <v>4.2196564560932702E-2</v>
      </c>
      <c r="L827">
        <v>2015</v>
      </c>
      <c r="M827">
        <v>2015</v>
      </c>
      <c r="N827" t="s">
        <v>221</v>
      </c>
      <c r="O827" t="s">
        <v>222</v>
      </c>
    </row>
    <row r="828" spans="1:15" ht="15">
      <c r="A828" t="s">
        <v>218</v>
      </c>
      <c r="B828" t="s">
        <v>46</v>
      </c>
      <c r="C828" t="s">
        <v>219</v>
      </c>
      <c r="D828" s="16">
        <v>0.05</v>
      </c>
      <c r="E828" s="16">
        <v>81.75</v>
      </c>
      <c r="F828" s="16">
        <v>15.25</v>
      </c>
      <c r="G828">
        <v>1.5816625408643401E-2</v>
      </c>
      <c r="H828">
        <v>0.501</v>
      </c>
      <c r="I828" s="4" t="s">
        <v>32</v>
      </c>
      <c r="J828">
        <v>5.9335966288100702E-3</v>
      </c>
      <c r="K828">
        <v>4.2196564560932702E-2</v>
      </c>
      <c r="L828">
        <v>2015</v>
      </c>
      <c r="M828">
        <v>2015</v>
      </c>
      <c r="N828" t="s">
        <v>221</v>
      </c>
      <c r="O828" t="s">
        <v>222</v>
      </c>
    </row>
    <row r="829" spans="1:15" ht="15">
      <c r="A829" t="s">
        <v>218</v>
      </c>
      <c r="B829" t="s">
        <v>46</v>
      </c>
      <c r="C829" t="s">
        <v>219</v>
      </c>
      <c r="D829" s="16">
        <v>0.61</v>
      </c>
      <c r="E829" s="16">
        <v>81.25</v>
      </c>
      <c r="F829" s="16">
        <v>26.25</v>
      </c>
      <c r="G829">
        <v>1.5816625408643401E-2</v>
      </c>
      <c r="H829">
        <v>0.501</v>
      </c>
      <c r="I829" s="4" t="s">
        <v>32</v>
      </c>
      <c r="J829">
        <v>5.9335966288100702E-3</v>
      </c>
      <c r="K829">
        <v>4.2196564560932702E-2</v>
      </c>
      <c r="L829">
        <v>2015</v>
      </c>
      <c r="M829">
        <v>2015</v>
      </c>
      <c r="N829" t="s">
        <v>221</v>
      </c>
      <c r="O829" t="s">
        <v>222</v>
      </c>
    </row>
    <row r="830" spans="1:15" ht="15">
      <c r="A830" t="s">
        <v>218</v>
      </c>
      <c r="B830" t="s">
        <v>46</v>
      </c>
      <c r="C830" t="s">
        <v>219</v>
      </c>
      <c r="D830" s="16">
        <v>0.57999999999999996</v>
      </c>
      <c r="E830" s="16">
        <v>81.25</v>
      </c>
      <c r="F830" s="16">
        <v>28.25</v>
      </c>
      <c r="G830">
        <v>1.5816625408643401E-2</v>
      </c>
      <c r="H830">
        <v>0.501</v>
      </c>
      <c r="I830" s="4" t="s">
        <v>32</v>
      </c>
      <c r="J830">
        <v>5.9335966288100702E-3</v>
      </c>
      <c r="K830">
        <v>4.2196564560932702E-2</v>
      </c>
      <c r="L830">
        <v>2015</v>
      </c>
      <c r="M830">
        <v>2015</v>
      </c>
      <c r="N830" t="s">
        <v>221</v>
      </c>
      <c r="O830" t="s">
        <v>222</v>
      </c>
    </row>
    <row r="831" spans="1:15" ht="15">
      <c r="A831" t="s">
        <v>218</v>
      </c>
      <c r="B831" t="s">
        <v>46</v>
      </c>
      <c r="C831" t="s">
        <v>219</v>
      </c>
      <c r="D831" s="16">
        <v>0.05</v>
      </c>
      <c r="E831" s="16">
        <v>81.75</v>
      </c>
      <c r="F831" s="16">
        <v>16.75</v>
      </c>
      <c r="G831">
        <v>1.5816625408643401E-2</v>
      </c>
      <c r="H831">
        <v>0.501</v>
      </c>
      <c r="I831" s="4" t="s">
        <v>32</v>
      </c>
      <c r="J831">
        <v>5.9335966288100702E-3</v>
      </c>
      <c r="K831">
        <v>4.2196564560932702E-2</v>
      </c>
      <c r="L831">
        <v>2015</v>
      </c>
      <c r="M831">
        <v>2015</v>
      </c>
      <c r="N831" t="s">
        <v>221</v>
      </c>
      <c r="O831" t="s">
        <v>222</v>
      </c>
    </row>
    <row r="832" spans="1:15" ht="15">
      <c r="A832" t="s">
        <v>218</v>
      </c>
      <c r="B832" t="s">
        <v>46</v>
      </c>
      <c r="C832" t="s">
        <v>219</v>
      </c>
      <c r="D832" s="16">
        <v>0</v>
      </c>
      <c r="E832" s="16">
        <v>82.75</v>
      </c>
      <c r="F832" s="16">
        <v>8.75</v>
      </c>
      <c r="G832">
        <v>1.5816625408643401E-2</v>
      </c>
      <c r="H832">
        <v>0.501</v>
      </c>
      <c r="I832" s="4" t="s">
        <v>32</v>
      </c>
      <c r="J832">
        <v>5.9335966288100702E-3</v>
      </c>
      <c r="K832">
        <v>4.2196564560932702E-2</v>
      </c>
      <c r="L832">
        <v>2015</v>
      </c>
      <c r="M832">
        <v>2015</v>
      </c>
      <c r="N832" t="s">
        <v>221</v>
      </c>
      <c r="O832" t="s">
        <v>222</v>
      </c>
    </row>
    <row r="833" spans="1:15" ht="15">
      <c r="A833" t="s">
        <v>218</v>
      </c>
      <c r="B833" t="s">
        <v>46</v>
      </c>
      <c r="C833" t="s">
        <v>219</v>
      </c>
      <c r="D833" s="16">
        <v>0.6</v>
      </c>
      <c r="E833" s="16">
        <v>81.25</v>
      </c>
      <c r="F833" s="16">
        <v>26.75</v>
      </c>
      <c r="G833">
        <v>1.5816625408643401E-2</v>
      </c>
      <c r="H833">
        <v>0.501</v>
      </c>
      <c r="I833" s="4" t="s">
        <v>32</v>
      </c>
      <c r="J833">
        <v>5.9335966288100702E-3</v>
      </c>
      <c r="K833">
        <v>4.2196564560932702E-2</v>
      </c>
      <c r="L833">
        <v>2015</v>
      </c>
      <c r="M833">
        <v>2015</v>
      </c>
      <c r="N833" t="s">
        <v>221</v>
      </c>
      <c r="O833" t="s">
        <v>222</v>
      </c>
    </row>
    <row r="834" spans="1:15" ht="15">
      <c r="A834" t="s">
        <v>218</v>
      </c>
      <c r="B834" t="s">
        <v>46</v>
      </c>
      <c r="C834" t="s">
        <v>219</v>
      </c>
      <c r="D834" s="16">
        <v>0.57999999999999996</v>
      </c>
      <c r="E834" s="16">
        <v>81.25</v>
      </c>
      <c r="F834" s="16">
        <v>30.25</v>
      </c>
      <c r="G834">
        <v>1.5816625408643401E-2</v>
      </c>
      <c r="H834">
        <v>0.501</v>
      </c>
      <c r="I834" s="4" t="s">
        <v>32</v>
      </c>
      <c r="J834">
        <v>5.9335966288100702E-3</v>
      </c>
      <c r="K834">
        <v>4.2196564560932702E-2</v>
      </c>
      <c r="L834">
        <v>2015</v>
      </c>
      <c r="M834">
        <v>2015</v>
      </c>
      <c r="N834" t="s">
        <v>221</v>
      </c>
      <c r="O834" t="s">
        <v>222</v>
      </c>
    </row>
    <row r="835" spans="1:15" ht="15">
      <c r="A835" t="s">
        <v>218</v>
      </c>
      <c r="B835" t="s">
        <v>46</v>
      </c>
      <c r="C835" t="s">
        <v>219</v>
      </c>
      <c r="D835" s="16">
        <v>0.56000000000000005</v>
      </c>
      <c r="E835" s="16">
        <v>81.25</v>
      </c>
      <c r="F835" s="16">
        <v>31.75</v>
      </c>
      <c r="G835">
        <v>1.5816625408643401E-2</v>
      </c>
      <c r="H835">
        <v>0.501</v>
      </c>
      <c r="I835" s="4" t="s">
        <v>32</v>
      </c>
      <c r="J835">
        <v>5.9335966288100702E-3</v>
      </c>
      <c r="K835">
        <v>4.2196564560932702E-2</v>
      </c>
      <c r="L835">
        <v>2015</v>
      </c>
      <c r="M835">
        <v>2015</v>
      </c>
      <c r="N835" t="s">
        <v>221</v>
      </c>
      <c r="O835" t="s">
        <v>222</v>
      </c>
    </row>
    <row r="836" spans="1:15" ht="15">
      <c r="A836" t="s">
        <v>218</v>
      </c>
      <c r="B836" t="s">
        <v>46</v>
      </c>
      <c r="C836" t="s">
        <v>219</v>
      </c>
      <c r="D836" s="16">
        <v>0</v>
      </c>
      <c r="E836" s="16">
        <v>83.25</v>
      </c>
      <c r="F836" s="16">
        <v>9.25</v>
      </c>
      <c r="G836">
        <v>1.5816625408643401E-2</v>
      </c>
      <c r="H836">
        <v>0.501</v>
      </c>
      <c r="I836" s="4" t="s">
        <v>32</v>
      </c>
      <c r="J836">
        <v>5.9335966288100702E-3</v>
      </c>
      <c r="K836">
        <v>4.2196564560932702E-2</v>
      </c>
      <c r="L836">
        <v>2015</v>
      </c>
      <c r="M836">
        <v>2015</v>
      </c>
      <c r="N836" t="s">
        <v>221</v>
      </c>
      <c r="O836" t="s">
        <v>222</v>
      </c>
    </row>
    <row r="837" spans="1:15" ht="15">
      <c r="A837" t="s">
        <v>218</v>
      </c>
      <c r="B837" t="s">
        <v>46</v>
      </c>
      <c r="C837" t="s">
        <v>219</v>
      </c>
      <c r="D837" s="16">
        <v>0.05</v>
      </c>
      <c r="E837" s="16">
        <v>81.75</v>
      </c>
      <c r="F837" s="16">
        <v>15.75</v>
      </c>
      <c r="G837">
        <v>1.5816625408643401E-2</v>
      </c>
      <c r="H837">
        <v>0.501</v>
      </c>
      <c r="I837" s="4" t="s">
        <v>32</v>
      </c>
      <c r="J837">
        <v>5.9335966288100702E-3</v>
      </c>
      <c r="K837">
        <v>4.2196564560932702E-2</v>
      </c>
      <c r="L837">
        <v>2015</v>
      </c>
      <c r="M837">
        <v>2015</v>
      </c>
      <c r="N837" t="s">
        <v>221</v>
      </c>
      <c r="O837" t="s">
        <v>222</v>
      </c>
    </row>
    <row r="838" spans="1:15" ht="15">
      <c r="A838" t="s">
        <v>218</v>
      </c>
      <c r="B838" t="s">
        <v>46</v>
      </c>
      <c r="C838" t="s">
        <v>219</v>
      </c>
      <c r="D838" s="16">
        <v>0.56999999999999995</v>
      </c>
      <c r="E838" s="16">
        <v>81.25</v>
      </c>
      <c r="F838" s="16">
        <v>31.25</v>
      </c>
      <c r="G838">
        <v>1.5816625408643401E-2</v>
      </c>
      <c r="H838">
        <v>0.501</v>
      </c>
      <c r="I838" s="4" t="s">
        <v>32</v>
      </c>
      <c r="J838">
        <v>5.9335966288100702E-3</v>
      </c>
      <c r="K838">
        <v>4.2196564560932702E-2</v>
      </c>
      <c r="L838">
        <v>2015</v>
      </c>
      <c r="M838">
        <v>2015</v>
      </c>
      <c r="N838" t="s">
        <v>221</v>
      </c>
      <c r="O838" t="s">
        <v>222</v>
      </c>
    </row>
    <row r="839" spans="1:15" ht="15">
      <c r="A839" t="s">
        <v>218</v>
      </c>
      <c r="B839" t="s">
        <v>46</v>
      </c>
      <c r="C839" t="s">
        <v>219</v>
      </c>
      <c r="D839" s="16">
        <v>0.05</v>
      </c>
      <c r="E839" s="16">
        <v>81.75</v>
      </c>
      <c r="F839" s="16">
        <v>16.25</v>
      </c>
      <c r="G839">
        <v>1.5816625408643401E-2</v>
      </c>
      <c r="H839">
        <v>0.501</v>
      </c>
      <c r="I839" s="4" t="s">
        <v>32</v>
      </c>
      <c r="J839">
        <v>5.9335966288100702E-3</v>
      </c>
      <c r="K839">
        <v>4.2196564560932702E-2</v>
      </c>
      <c r="L839">
        <v>2015</v>
      </c>
      <c r="M839">
        <v>2015</v>
      </c>
      <c r="N839" t="s">
        <v>221</v>
      </c>
      <c r="O839" t="s">
        <v>222</v>
      </c>
    </row>
    <row r="840" spans="1:15" ht="15">
      <c r="A840" t="s">
        <v>218</v>
      </c>
      <c r="B840" t="s">
        <v>46</v>
      </c>
      <c r="C840" t="s">
        <v>219</v>
      </c>
      <c r="D840" s="16">
        <v>0.01</v>
      </c>
      <c r="E840" s="16">
        <v>82.25</v>
      </c>
      <c r="F840" s="16">
        <v>27.25</v>
      </c>
      <c r="G840">
        <v>1.5816625408643401E-2</v>
      </c>
      <c r="H840">
        <v>0.501</v>
      </c>
      <c r="I840" s="4" t="s">
        <v>32</v>
      </c>
      <c r="J840">
        <v>5.9335966288100702E-3</v>
      </c>
      <c r="K840">
        <v>4.2196564560932702E-2</v>
      </c>
      <c r="L840">
        <v>2015</v>
      </c>
      <c r="M840">
        <v>2015</v>
      </c>
      <c r="N840" t="s">
        <v>221</v>
      </c>
      <c r="O840" t="s">
        <v>222</v>
      </c>
    </row>
    <row r="841" spans="1:15" ht="15">
      <c r="A841" t="s">
        <v>218</v>
      </c>
      <c r="B841" t="s">
        <v>46</v>
      </c>
      <c r="C841" t="s">
        <v>219</v>
      </c>
      <c r="D841" s="16">
        <v>0</v>
      </c>
      <c r="E841" s="16">
        <v>84.25</v>
      </c>
      <c r="F841" s="16">
        <v>12.25</v>
      </c>
      <c r="G841">
        <v>1.5816625408643401E-2</v>
      </c>
      <c r="H841">
        <v>0.501</v>
      </c>
      <c r="I841" s="4" t="s">
        <v>32</v>
      </c>
      <c r="J841">
        <v>5.9335966288100702E-3</v>
      </c>
      <c r="K841">
        <v>4.2196564560932702E-2</v>
      </c>
      <c r="L841">
        <v>2015</v>
      </c>
      <c r="M841">
        <v>2015</v>
      </c>
      <c r="N841" t="s">
        <v>221</v>
      </c>
      <c r="O841" t="s">
        <v>222</v>
      </c>
    </row>
    <row r="842" spans="1:15" ht="15">
      <c r="A842" t="s">
        <v>218</v>
      </c>
      <c r="B842" t="s">
        <v>46</v>
      </c>
      <c r="C842" t="s">
        <v>219</v>
      </c>
      <c r="D842" s="16">
        <v>0.05</v>
      </c>
      <c r="E842" s="16">
        <v>82.25</v>
      </c>
      <c r="F842" s="16">
        <v>35.25</v>
      </c>
      <c r="G842">
        <v>1.5816625408643401E-2</v>
      </c>
      <c r="H842">
        <v>0.501</v>
      </c>
      <c r="I842" s="4" t="s">
        <v>32</v>
      </c>
      <c r="J842">
        <v>5.9335966288100702E-3</v>
      </c>
      <c r="K842">
        <v>4.2196564560932702E-2</v>
      </c>
      <c r="L842">
        <v>2015</v>
      </c>
      <c r="M842">
        <v>2015</v>
      </c>
      <c r="N842" t="s">
        <v>221</v>
      </c>
      <c r="O842" t="s">
        <v>222</v>
      </c>
    </row>
    <row r="843" spans="1:15" ht="15">
      <c r="A843" t="s">
        <v>218</v>
      </c>
      <c r="B843" t="s">
        <v>46</v>
      </c>
      <c r="C843" t="s">
        <v>219</v>
      </c>
      <c r="D843" s="16">
        <v>0</v>
      </c>
      <c r="E843" s="16">
        <v>82.75</v>
      </c>
      <c r="F843" s="16">
        <v>22.75</v>
      </c>
      <c r="G843">
        <v>1.5816625408643401E-2</v>
      </c>
      <c r="H843">
        <v>0.501</v>
      </c>
      <c r="I843" s="4" t="s">
        <v>32</v>
      </c>
      <c r="J843">
        <v>5.9335966288100702E-3</v>
      </c>
      <c r="K843">
        <v>4.2196564560932702E-2</v>
      </c>
      <c r="L843">
        <v>2015</v>
      </c>
      <c r="M843">
        <v>2015</v>
      </c>
      <c r="N843" t="s">
        <v>221</v>
      </c>
      <c r="O843" t="s">
        <v>222</v>
      </c>
    </row>
    <row r="844" spans="1:15" ht="15">
      <c r="A844" t="s">
        <v>218</v>
      </c>
      <c r="B844" t="s">
        <v>46</v>
      </c>
      <c r="C844" t="s">
        <v>219</v>
      </c>
      <c r="D844" s="16">
        <v>0</v>
      </c>
      <c r="E844" s="16">
        <v>84.25</v>
      </c>
      <c r="F844" s="16">
        <v>10.75</v>
      </c>
      <c r="G844">
        <v>1.5816625408643401E-2</v>
      </c>
      <c r="H844">
        <v>0.501</v>
      </c>
      <c r="I844" s="4" t="s">
        <v>32</v>
      </c>
      <c r="J844">
        <v>5.9335966288100702E-3</v>
      </c>
      <c r="K844">
        <v>4.2196564560932702E-2</v>
      </c>
      <c r="L844">
        <v>2015</v>
      </c>
      <c r="M844">
        <v>2015</v>
      </c>
      <c r="N844" t="s">
        <v>221</v>
      </c>
      <c r="O844" t="s">
        <v>222</v>
      </c>
    </row>
    <row r="845" spans="1:15" ht="15">
      <c r="A845" t="s">
        <v>218</v>
      </c>
      <c r="B845" t="s">
        <v>46</v>
      </c>
      <c r="C845" t="s">
        <v>219</v>
      </c>
      <c r="D845" s="16">
        <v>0</v>
      </c>
      <c r="E845" s="16">
        <v>82.75</v>
      </c>
      <c r="F845" s="16">
        <v>33.25</v>
      </c>
      <c r="G845">
        <v>1.5816625408643401E-2</v>
      </c>
      <c r="H845">
        <v>0.501</v>
      </c>
      <c r="I845" s="4" t="s">
        <v>32</v>
      </c>
      <c r="J845">
        <v>5.9335966288100702E-3</v>
      </c>
      <c r="K845">
        <v>4.2196564560932702E-2</v>
      </c>
      <c r="L845">
        <v>2015</v>
      </c>
      <c r="M845">
        <v>2015</v>
      </c>
      <c r="N845" t="s">
        <v>221</v>
      </c>
      <c r="O845" t="s">
        <v>222</v>
      </c>
    </row>
    <row r="846" spans="1:15" ht="15">
      <c r="A846" t="s">
        <v>218</v>
      </c>
      <c r="B846" t="s">
        <v>46</v>
      </c>
      <c r="C846" t="s">
        <v>219</v>
      </c>
      <c r="D846" s="16">
        <v>0</v>
      </c>
      <c r="E846" s="16">
        <v>84.25</v>
      </c>
      <c r="F846" s="16">
        <v>11.25</v>
      </c>
      <c r="G846">
        <v>1.5816625408643401E-2</v>
      </c>
      <c r="H846">
        <v>0.501</v>
      </c>
      <c r="I846" s="4" t="s">
        <v>32</v>
      </c>
      <c r="J846">
        <v>5.9335966288100702E-3</v>
      </c>
      <c r="K846">
        <v>4.2196564560932702E-2</v>
      </c>
      <c r="L846">
        <v>2015</v>
      </c>
      <c r="M846">
        <v>2015</v>
      </c>
      <c r="N846" t="s">
        <v>221</v>
      </c>
      <c r="O846" t="s">
        <v>222</v>
      </c>
    </row>
    <row r="847" spans="1:15" ht="15">
      <c r="A847" t="s">
        <v>218</v>
      </c>
      <c r="B847" t="s">
        <v>46</v>
      </c>
      <c r="C847" t="s">
        <v>219</v>
      </c>
      <c r="D847" s="16">
        <v>0</v>
      </c>
      <c r="E847" s="16">
        <v>83.25</v>
      </c>
      <c r="F847" s="16">
        <v>20.25</v>
      </c>
      <c r="G847">
        <v>1.5816625408643401E-2</v>
      </c>
      <c r="H847">
        <v>0.501</v>
      </c>
      <c r="I847" s="4" t="s">
        <v>32</v>
      </c>
      <c r="J847">
        <v>5.9335966288100702E-3</v>
      </c>
      <c r="K847">
        <v>4.2196564560932702E-2</v>
      </c>
      <c r="L847">
        <v>2015</v>
      </c>
      <c r="M847">
        <v>2015</v>
      </c>
      <c r="N847" t="s">
        <v>221</v>
      </c>
      <c r="O847" t="s">
        <v>222</v>
      </c>
    </row>
    <row r="848" spans="1:15" ht="15">
      <c r="A848" t="s">
        <v>218</v>
      </c>
      <c r="B848" t="s">
        <v>46</v>
      </c>
      <c r="C848" t="s">
        <v>219</v>
      </c>
      <c r="D848" s="16">
        <v>0</v>
      </c>
      <c r="E848" s="16">
        <v>83.25</v>
      </c>
      <c r="F848" s="16">
        <v>19.75</v>
      </c>
      <c r="G848">
        <v>1.5816625408643401E-2</v>
      </c>
      <c r="H848">
        <v>0.501</v>
      </c>
      <c r="I848" s="4" t="s">
        <v>32</v>
      </c>
      <c r="J848">
        <v>5.9335966288100702E-3</v>
      </c>
      <c r="K848">
        <v>4.2196564560932702E-2</v>
      </c>
      <c r="L848">
        <v>2015</v>
      </c>
      <c r="M848">
        <v>2015</v>
      </c>
      <c r="N848" t="s">
        <v>221</v>
      </c>
      <c r="O848" t="s">
        <v>222</v>
      </c>
    </row>
    <row r="849" spans="1:15" ht="15">
      <c r="A849" t="s">
        <v>218</v>
      </c>
      <c r="B849" t="s">
        <v>46</v>
      </c>
      <c r="C849" t="s">
        <v>219</v>
      </c>
      <c r="D849" s="16">
        <v>0</v>
      </c>
      <c r="E849" s="16">
        <v>82.75</v>
      </c>
      <c r="F849" s="16">
        <v>34.75</v>
      </c>
      <c r="G849">
        <v>1.5816625408643401E-2</v>
      </c>
      <c r="H849">
        <v>0.501</v>
      </c>
      <c r="I849" s="4" t="s">
        <v>32</v>
      </c>
      <c r="J849">
        <v>5.9335966288100702E-3</v>
      </c>
      <c r="K849">
        <v>4.2196564560932702E-2</v>
      </c>
      <c r="L849">
        <v>2015</v>
      </c>
      <c r="M849">
        <v>2015</v>
      </c>
      <c r="N849" t="s">
        <v>221</v>
      </c>
      <c r="O849" t="s">
        <v>222</v>
      </c>
    </row>
    <row r="850" spans="1:15" ht="15">
      <c r="A850" t="s">
        <v>218</v>
      </c>
      <c r="B850" t="s">
        <v>46</v>
      </c>
      <c r="C850" t="s">
        <v>219</v>
      </c>
      <c r="D850" s="16">
        <v>0.61</v>
      </c>
      <c r="E850" s="16">
        <v>81.25</v>
      </c>
      <c r="F850" s="16">
        <v>27.25</v>
      </c>
      <c r="G850">
        <v>1.5816625408643401E-2</v>
      </c>
      <c r="H850">
        <v>0.501</v>
      </c>
      <c r="I850" s="4" t="s">
        <v>32</v>
      </c>
      <c r="J850">
        <v>5.9335966288100702E-3</v>
      </c>
      <c r="K850">
        <v>4.2196564560932702E-2</v>
      </c>
      <c r="L850">
        <v>2015</v>
      </c>
      <c r="M850">
        <v>2015</v>
      </c>
      <c r="N850" t="s">
        <v>221</v>
      </c>
      <c r="O850" t="s">
        <v>222</v>
      </c>
    </row>
    <row r="851" spans="1:15" ht="15">
      <c r="A851" t="s">
        <v>218</v>
      </c>
      <c r="B851" t="s">
        <v>46</v>
      </c>
      <c r="C851" t="s">
        <v>219</v>
      </c>
      <c r="D851" s="16">
        <v>0</v>
      </c>
      <c r="E851" s="16">
        <v>84.25</v>
      </c>
      <c r="F851" s="16">
        <v>11.75</v>
      </c>
      <c r="G851">
        <v>1.5816625408643401E-2</v>
      </c>
      <c r="H851">
        <v>0.501</v>
      </c>
      <c r="I851" s="4" t="s">
        <v>32</v>
      </c>
      <c r="J851">
        <v>5.9335966288100702E-3</v>
      </c>
      <c r="K851">
        <v>4.2196564560932702E-2</v>
      </c>
      <c r="L851">
        <v>2015</v>
      </c>
      <c r="M851">
        <v>2015</v>
      </c>
      <c r="N851" t="s">
        <v>221</v>
      </c>
      <c r="O851" t="s">
        <v>222</v>
      </c>
    </row>
    <row r="852" spans="1:15" ht="15">
      <c r="A852" t="s">
        <v>218</v>
      </c>
      <c r="B852" t="s">
        <v>46</v>
      </c>
      <c r="C852" t="s">
        <v>219</v>
      </c>
      <c r="D852" s="16">
        <v>0</v>
      </c>
      <c r="E852" s="16">
        <v>84.25</v>
      </c>
      <c r="F852" s="16">
        <v>12.75</v>
      </c>
      <c r="G852">
        <v>1.5816625408643401E-2</v>
      </c>
      <c r="H852">
        <v>0.501</v>
      </c>
      <c r="I852" s="4" t="s">
        <v>32</v>
      </c>
      <c r="J852">
        <v>5.9335966288100702E-3</v>
      </c>
      <c r="K852">
        <v>4.2196564560932702E-2</v>
      </c>
      <c r="L852">
        <v>2015</v>
      </c>
      <c r="M852">
        <v>2015</v>
      </c>
      <c r="N852" t="s">
        <v>221</v>
      </c>
      <c r="O852" t="s">
        <v>222</v>
      </c>
    </row>
    <row r="853" spans="1:15" ht="15">
      <c r="A853" t="s">
        <v>218</v>
      </c>
      <c r="B853" t="s">
        <v>46</v>
      </c>
      <c r="C853" t="s">
        <v>219</v>
      </c>
      <c r="D853" s="16">
        <v>0.59</v>
      </c>
      <c r="E853" s="16">
        <v>81.25</v>
      </c>
      <c r="F853" s="16">
        <v>27.75</v>
      </c>
      <c r="G853">
        <v>1.5816625408643401E-2</v>
      </c>
      <c r="H853">
        <v>0.501</v>
      </c>
      <c r="I853" s="4" t="s">
        <v>32</v>
      </c>
      <c r="J853">
        <v>5.9335966288100702E-3</v>
      </c>
      <c r="K853">
        <v>4.2196564560932702E-2</v>
      </c>
      <c r="L853">
        <v>2015</v>
      </c>
      <c r="M853">
        <v>2015</v>
      </c>
      <c r="N853" t="s">
        <v>221</v>
      </c>
      <c r="O853" t="s">
        <v>222</v>
      </c>
    </row>
    <row r="854" spans="1:15" ht="15">
      <c r="A854" t="s">
        <v>218</v>
      </c>
      <c r="B854" t="s">
        <v>46</v>
      </c>
      <c r="C854" t="s">
        <v>219</v>
      </c>
      <c r="D854" s="16">
        <v>0.15</v>
      </c>
      <c r="E854" s="16">
        <v>81.25</v>
      </c>
      <c r="F854" s="16">
        <v>11.25</v>
      </c>
      <c r="G854">
        <v>1.5816625408643401E-2</v>
      </c>
      <c r="H854">
        <v>0.501</v>
      </c>
      <c r="I854" s="4" t="s">
        <v>32</v>
      </c>
      <c r="J854">
        <v>5.9335966288100702E-3</v>
      </c>
      <c r="K854">
        <v>4.2196564560932702E-2</v>
      </c>
      <c r="L854">
        <v>2015</v>
      </c>
      <c r="M854">
        <v>2015</v>
      </c>
      <c r="N854" t="s">
        <v>221</v>
      </c>
      <c r="O854" t="s">
        <v>222</v>
      </c>
    </row>
    <row r="855" spans="1:15" ht="15">
      <c r="A855" t="s">
        <v>218</v>
      </c>
      <c r="B855" t="s">
        <v>46</v>
      </c>
      <c r="C855" t="s">
        <v>219</v>
      </c>
      <c r="D855" s="16">
        <v>0</v>
      </c>
      <c r="E855" s="16">
        <v>82.75</v>
      </c>
      <c r="F855" s="16">
        <v>5.75</v>
      </c>
      <c r="G855">
        <v>1.5816625408643401E-2</v>
      </c>
      <c r="H855">
        <v>0.501</v>
      </c>
      <c r="I855" s="4" t="s">
        <v>32</v>
      </c>
      <c r="J855">
        <v>5.9335966288100702E-3</v>
      </c>
      <c r="K855">
        <v>4.2196564560932702E-2</v>
      </c>
      <c r="L855">
        <v>2015</v>
      </c>
      <c r="M855">
        <v>2015</v>
      </c>
      <c r="N855" t="s">
        <v>221</v>
      </c>
      <c r="O855" t="s">
        <v>222</v>
      </c>
    </row>
    <row r="856" spans="1:15" ht="15">
      <c r="A856" t="s">
        <v>218</v>
      </c>
      <c r="B856" t="s">
        <v>46</v>
      </c>
      <c r="C856" t="s">
        <v>219</v>
      </c>
      <c r="D856" s="16">
        <v>0.57999999999999996</v>
      </c>
      <c r="E856" s="16">
        <v>81.25</v>
      </c>
      <c r="F856" s="16">
        <v>29.75</v>
      </c>
      <c r="G856">
        <v>1.5816625408643401E-2</v>
      </c>
      <c r="H856">
        <v>0.501</v>
      </c>
      <c r="I856" s="4" t="s">
        <v>32</v>
      </c>
      <c r="J856">
        <v>5.9335966288100702E-3</v>
      </c>
      <c r="K856">
        <v>4.2196564560932702E-2</v>
      </c>
      <c r="L856">
        <v>2015</v>
      </c>
      <c r="M856">
        <v>2015</v>
      </c>
      <c r="N856" t="s">
        <v>221</v>
      </c>
      <c r="O856" t="s">
        <v>222</v>
      </c>
    </row>
    <row r="857" spans="1:15" ht="15">
      <c r="A857" t="s">
        <v>218</v>
      </c>
      <c r="B857" t="s">
        <v>46</v>
      </c>
      <c r="C857" t="s">
        <v>219</v>
      </c>
      <c r="D857" s="16">
        <v>0</v>
      </c>
      <c r="E857" s="16">
        <v>82.75</v>
      </c>
      <c r="F857" s="16">
        <v>23.25</v>
      </c>
      <c r="G857">
        <v>1.5816625408643401E-2</v>
      </c>
      <c r="H857">
        <v>0.501</v>
      </c>
      <c r="I857" s="4" t="s">
        <v>32</v>
      </c>
      <c r="J857">
        <v>5.9335966288100702E-3</v>
      </c>
      <c r="K857">
        <v>4.2196564560932702E-2</v>
      </c>
      <c r="L857">
        <v>2015</v>
      </c>
      <c r="M857">
        <v>2015</v>
      </c>
      <c r="N857" t="s">
        <v>221</v>
      </c>
      <c r="O857" t="s">
        <v>222</v>
      </c>
    </row>
    <row r="858" spans="1:15" ht="15">
      <c r="A858" t="s">
        <v>218</v>
      </c>
      <c r="B858" t="s">
        <v>46</v>
      </c>
      <c r="C858" t="s">
        <v>219</v>
      </c>
      <c r="D858" s="16">
        <v>0.18</v>
      </c>
      <c r="E858" s="16">
        <v>81.25</v>
      </c>
      <c r="F858" s="16">
        <v>11.75</v>
      </c>
      <c r="G858">
        <v>1.5816625408643401E-2</v>
      </c>
      <c r="H858">
        <v>0.501</v>
      </c>
      <c r="I858" s="4" t="s">
        <v>32</v>
      </c>
      <c r="J858">
        <v>5.9335966288100702E-3</v>
      </c>
      <c r="K858">
        <v>4.2196564560932702E-2</v>
      </c>
      <c r="L858">
        <v>2015</v>
      </c>
      <c r="M858">
        <v>2015</v>
      </c>
      <c r="N858" t="s">
        <v>221</v>
      </c>
      <c r="O858" t="s">
        <v>222</v>
      </c>
    </row>
    <row r="859" spans="1:15" ht="15">
      <c r="A859" t="s">
        <v>218</v>
      </c>
      <c r="B859" t="s">
        <v>46</v>
      </c>
      <c r="C859" t="s">
        <v>219</v>
      </c>
      <c r="D859" s="16">
        <v>0.01</v>
      </c>
      <c r="E859" s="16">
        <v>82.25</v>
      </c>
      <c r="F859" s="16">
        <v>7.25</v>
      </c>
      <c r="G859">
        <v>1.5816625408643401E-2</v>
      </c>
      <c r="H859">
        <v>0.501</v>
      </c>
      <c r="I859" s="4" t="s">
        <v>32</v>
      </c>
      <c r="J859">
        <v>5.9335966288100702E-3</v>
      </c>
      <c r="K859">
        <v>4.2196564560932702E-2</v>
      </c>
      <c r="L859">
        <v>2015</v>
      </c>
      <c r="M859">
        <v>2015</v>
      </c>
      <c r="N859" t="s">
        <v>221</v>
      </c>
      <c r="O859" t="s">
        <v>222</v>
      </c>
    </row>
    <row r="860" spans="1:15" ht="15">
      <c r="A860" t="s">
        <v>218</v>
      </c>
      <c r="B860" t="s">
        <v>46</v>
      </c>
      <c r="C860" t="s">
        <v>219</v>
      </c>
      <c r="D860" s="16">
        <v>0</v>
      </c>
      <c r="E860" s="16">
        <v>83.25</v>
      </c>
      <c r="F860" s="16">
        <v>17.75</v>
      </c>
      <c r="G860">
        <v>1.5816625408643401E-2</v>
      </c>
      <c r="H860">
        <v>0.501</v>
      </c>
      <c r="I860" s="4" t="s">
        <v>32</v>
      </c>
      <c r="J860">
        <v>5.9335966288100702E-3</v>
      </c>
      <c r="K860">
        <v>4.2196564560932702E-2</v>
      </c>
      <c r="L860">
        <v>2015</v>
      </c>
      <c r="M860">
        <v>2015</v>
      </c>
      <c r="N860" t="s">
        <v>221</v>
      </c>
      <c r="O860" t="s">
        <v>222</v>
      </c>
    </row>
    <row r="861" spans="1:15">
      <c r="A861" t="s">
        <v>355</v>
      </c>
      <c r="B861" t="s">
        <v>46</v>
      </c>
      <c r="C861" t="s">
        <v>361</v>
      </c>
      <c r="D861" s="16">
        <v>1</v>
      </c>
      <c r="E861" s="16">
        <v>72.25</v>
      </c>
      <c r="F861" s="16">
        <v>-80.75</v>
      </c>
      <c r="G861">
        <v>8.3483870967741929</v>
      </c>
      <c r="H861">
        <v>0.14000000000000001</v>
      </c>
      <c r="I861" t="s">
        <v>32</v>
      </c>
      <c r="J861" t="s">
        <v>61</v>
      </c>
      <c r="K861" t="s">
        <v>61</v>
      </c>
      <c r="L861">
        <v>2016</v>
      </c>
      <c r="M861">
        <v>2016</v>
      </c>
      <c r="N861" t="s">
        <v>358</v>
      </c>
      <c r="O861" t="s">
        <v>572</v>
      </c>
    </row>
    <row r="862" spans="1:15">
      <c r="A862" t="s">
        <v>355</v>
      </c>
      <c r="B862" t="s">
        <v>46</v>
      </c>
      <c r="C862" t="s">
        <v>361</v>
      </c>
      <c r="D862" s="16">
        <v>1</v>
      </c>
      <c r="E862" s="16">
        <v>72.75</v>
      </c>
      <c r="F862" s="16">
        <v>-80.75</v>
      </c>
      <c r="G862">
        <v>8.3483870967741929</v>
      </c>
      <c r="H862">
        <v>0.14000000000000001</v>
      </c>
      <c r="I862" t="s">
        <v>32</v>
      </c>
      <c r="J862" t="s">
        <v>61</v>
      </c>
      <c r="K862" t="s">
        <v>61</v>
      </c>
      <c r="L862">
        <v>2016</v>
      </c>
      <c r="M862">
        <v>2016</v>
      </c>
      <c r="N862" t="s">
        <v>358</v>
      </c>
      <c r="O862" t="s">
        <v>572</v>
      </c>
    </row>
    <row r="863" spans="1:15">
      <c r="A863" t="s">
        <v>355</v>
      </c>
      <c r="B863" t="s">
        <v>46</v>
      </c>
      <c r="C863" t="s">
        <v>361</v>
      </c>
      <c r="D863" s="16">
        <v>0</v>
      </c>
      <c r="E863" s="16">
        <v>72.25</v>
      </c>
      <c r="F863" s="16">
        <v>-81.25</v>
      </c>
      <c r="G863">
        <v>8.3483870967741929</v>
      </c>
      <c r="H863">
        <v>0.14000000000000001</v>
      </c>
      <c r="I863" t="s">
        <v>32</v>
      </c>
      <c r="J863" t="s">
        <v>61</v>
      </c>
      <c r="K863" t="s">
        <v>61</v>
      </c>
      <c r="L863">
        <v>2016</v>
      </c>
      <c r="M863">
        <v>2016</v>
      </c>
      <c r="N863" t="s">
        <v>358</v>
      </c>
      <c r="O863" t="s">
        <v>572</v>
      </c>
    </row>
    <row r="864" spans="1:15">
      <c r="A864" t="s">
        <v>355</v>
      </c>
      <c r="B864" t="s">
        <v>46</v>
      </c>
      <c r="C864" t="s">
        <v>316</v>
      </c>
      <c r="D864" s="16">
        <v>1</v>
      </c>
      <c r="E864" s="16">
        <v>72.75</v>
      </c>
      <c r="F864" s="16">
        <v>-78.75</v>
      </c>
      <c r="G864">
        <v>2.0830779707184202</v>
      </c>
      <c r="H864">
        <v>0.4</v>
      </c>
      <c r="I864" t="s">
        <v>32</v>
      </c>
      <c r="J864" t="s">
        <v>61</v>
      </c>
      <c r="K864" t="s">
        <v>61</v>
      </c>
      <c r="L864">
        <v>2016</v>
      </c>
      <c r="M864">
        <v>2016</v>
      </c>
      <c r="N864" t="s">
        <v>358</v>
      </c>
      <c r="O864" t="s">
        <v>572</v>
      </c>
    </row>
    <row r="865" spans="1:15">
      <c r="A865" t="s">
        <v>355</v>
      </c>
      <c r="B865" t="s">
        <v>46</v>
      </c>
      <c r="C865" t="s">
        <v>316</v>
      </c>
      <c r="D865" s="16">
        <v>1</v>
      </c>
      <c r="E865" s="16">
        <v>72.25</v>
      </c>
      <c r="F865" s="16">
        <v>-78.75</v>
      </c>
      <c r="G865">
        <v>2.0830779707184202</v>
      </c>
      <c r="H865">
        <v>0.4</v>
      </c>
      <c r="I865" t="s">
        <v>32</v>
      </c>
      <c r="J865" t="s">
        <v>61</v>
      </c>
      <c r="K865" t="s">
        <v>61</v>
      </c>
      <c r="L865">
        <v>2016</v>
      </c>
      <c r="M865">
        <v>2016</v>
      </c>
      <c r="N865" t="s">
        <v>358</v>
      </c>
      <c r="O865" t="s">
        <v>572</v>
      </c>
    </row>
    <row r="866" spans="1:15">
      <c r="A866" t="s">
        <v>355</v>
      </c>
      <c r="B866" t="s">
        <v>46</v>
      </c>
      <c r="C866" t="s">
        <v>316</v>
      </c>
      <c r="D866" s="16">
        <v>1</v>
      </c>
      <c r="E866" s="16">
        <v>72.75</v>
      </c>
      <c r="F866" s="16">
        <v>-78.25</v>
      </c>
      <c r="G866">
        <v>2.0830779707184202</v>
      </c>
      <c r="H866">
        <v>0.4</v>
      </c>
      <c r="I866" t="s">
        <v>32</v>
      </c>
      <c r="J866" t="s">
        <v>61</v>
      </c>
      <c r="K866" t="s">
        <v>61</v>
      </c>
      <c r="L866">
        <v>2016</v>
      </c>
      <c r="M866">
        <v>2016</v>
      </c>
      <c r="N866" t="s">
        <v>358</v>
      </c>
      <c r="O866" t="s">
        <v>572</v>
      </c>
    </row>
    <row r="867" spans="1:15">
      <c r="A867" t="s">
        <v>355</v>
      </c>
      <c r="B867" t="s">
        <v>46</v>
      </c>
      <c r="C867" t="s">
        <v>316</v>
      </c>
      <c r="D867" s="16">
        <v>1</v>
      </c>
      <c r="E867" s="16">
        <v>72.75</v>
      </c>
      <c r="F867" s="16">
        <v>-79.25</v>
      </c>
      <c r="G867">
        <v>2.0830779707184202</v>
      </c>
      <c r="H867">
        <v>0.4</v>
      </c>
      <c r="I867" t="s">
        <v>32</v>
      </c>
      <c r="J867" t="s">
        <v>61</v>
      </c>
      <c r="K867" t="s">
        <v>61</v>
      </c>
      <c r="L867">
        <v>2016</v>
      </c>
      <c r="M867">
        <v>2016</v>
      </c>
      <c r="N867" t="s">
        <v>358</v>
      </c>
      <c r="O867" t="s">
        <v>572</v>
      </c>
    </row>
    <row r="868" spans="1:15">
      <c r="A868" t="s">
        <v>355</v>
      </c>
      <c r="B868" t="s">
        <v>46</v>
      </c>
      <c r="C868" t="s">
        <v>316</v>
      </c>
      <c r="D868" s="16">
        <v>1</v>
      </c>
      <c r="E868" s="16">
        <v>72.75</v>
      </c>
      <c r="F868" s="16">
        <v>-79.75</v>
      </c>
      <c r="G868">
        <v>2.0830779707184202</v>
      </c>
      <c r="H868">
        <v>0.4</v>
      </c>
      <c r="I868" t="s">
        <v>32</v>
      </c>
      <c r="J868" t="s">
        <v>61</v>
      </c>
      <c r="K868" t="s">
        <v>61</v>
      </c>
      <c r="L868">
        <v>2016</v>
      </c>
      <c r="M868">
        <v>2016</v>
      </c>
      <c r="N868" t="s">
        <v>358</v>
      </c>
      <c r="O868" t="s">
        <v>572</v>
      </c>
    </row>
    <row r="869" spans="1:15">
      <c r="A869" t="s">
        <v>355</v>
      </c>
      <c r="B869" t="s">
        <v>46</v>
      </c>
      <c r="C869" t="s">
        <v>316</v>
      </c>
      <c r="D869" s="16">
        <v>1</v>
      </c>
      <c r="E869" s="16">
        <v>72.25</v>
      </c>
      <c r="F869" s="16">
        <v>-79.25</v>
      </c>
      <c r="G869">
        <v>2.0830779707184202</v>
      </c>
      <c r="H869">
        <v>0.4</v>
      </c>
      <c r="I869" t="s">
        <v>32</v>
      </c>
      <c r="J869" t="s">
        <v>61</v>
      </c>
      <c r="K869" t="s">
        <v>61</v>
      </c>
      <c r="L869">
        <v>2016</v>
      </c>
      <c r="M869">
        <v>2016</v>
      </c>
      <c r="N869" t="s">
        <v>358</v>
      </c>
      <c r="O869" t="s">
        <v>572</v>
      </c>
    </row>
    <row r="870" spans="1:15">
      <c r="A870" t="s">
        <v>355</v>
      </c>
      <c r="B870" t="s">
        <v>46</v>
      </c>
      <c r="C870" t="s">
        <v>316</v>
      </c>
      <c r="D870" s="16">
        <v>1</v>
      </c>
      <c r="E870" s="16">
        <v>72.75</v>
      </c>
      <c r="F870" s="16">
        <v>-80.25</v>
      </c>
      <c r="G870">
        <v>2.0830779707184202</v>
      </c>
      <c r="H870">
        <v>0.4</v>
      </c>
      <c r="I870" t="s">
        <v>32</v>
      </c>
      <c r="J870" t="s">
        <v>61</v>
      </c>
      <c r="K870" t="s">
        <v>61</v>
      </c>
      <c r="L870">
        <v>2016</v>
      </c>
      <c r="M870">
        <v>2016</v>
      </c>
      <c r="N870" t="s">
        <v>358</v>
      </c>
      <c r="O870" t="s">
        <v>572</v>
      </c>
    </row>
    <row r="871" spans="1:15">
      <c r="A871" t="s">
        <v>355</v>
      </c>
      <c r="B871" t="s">
        <v>46</v>
      </c>
      <c r="C871" t="s">
        <v>316</v>
      </c>
      <c r="D871" s="16">
        <v>1</v>
      </c>
      <c r="E871" s="16">
        <v>72.25</v>
      </c>
      <c r="F871" s="16">
        <v>-79.75</v>
      </c>
      <c r="G871">
        <v>2.0830779707184202</v>
      </c>
      <c r="H871">
        <v>0.4</v>
      </c>
      <c r="I871" t="s">
        <v>32</v>
      </c>
      <c r="J871" t="s">
        <v>61</v>
      </c>
      <c r="K871" t="s">
        <v>61</v>
      </c>
      <c r="L871">
        <v>2016</v>
      </c>
      <c r="M871">
        <v>2016</v>
      </c>
      <c r="N871" t="s">
        <v>358</v>
      </c>
      <c r="O871" t="s">
        <v>572</v>
      </c>
    </row>
    <row r="872" spans="1:15">
      <c r="A872" t="s">
        <v>355</v>
      </c>
      <c r="B872" t="s">
        <v>46</v>
      </c>
      <c r="C872" t="s">
        <v>316</v>
      </c>
      <c r="D872" s="16">
        <v>1</v>
      </c>
      <c r="E872" s="16">
        <v>72.25</v>
      </c>
      <c r="F872" s="16">
        <v>-78.25</v>
      </c>
      <c r="G872">
        <v>2.0830779707184202</v>
      </c>
      <c r="H872">
        <v>0.4</v>
      </c>
      <c r="I872" t="s">
        <v>32</v>
      </c>
      <c r="J872" t="s">
        <v>61</v>
      </c>
      <c r="K872" t="s">
        <v>61</v>
      </c>
      <c r="L872">
        <v>2016</v>
      </c>
      <c r="M872">
        <v>2016</v>
      </c>
      <c r="N872" t="s">
        <v>358</v>
      </c>
      <c r="O872" t="s">
        <v>572</v>
      </c>
    </row>
    <row r="873" spans="1:15">
      <c r="A873" t="s">
        <v>355</v>
      </c>
      <c r="B873" t="s">
        <v>46</v>
      </c>
      <c r="C873" t="s">
        <v>316</v>
      </c>
      <c r="D873" s="16">
        <v>0</v>
      </c>
      <c r="E873" s="16">
        <v>71.75</v>
      </c>
      <c r="F873" s="16">
        <v>-78.25</v>
      </c>
      <c r="G873">
        <v>2.0830779707184202</v>
      </c>
      <c r="H873">
        <v>0.4</v>
      </c>
      <c r="I873" t="s">
        <v>32</v>
      </c>
      <c r="J873" t="s">
        <v>61</v>
      </c>
      <c r="K873" t="s">
        <v>61</v>
      </c>
      <c r="L873">
        <v>2016</v>
      </c>
      <c r="M873">
        <v>2016</v>
      </c>
      <c r="N873" t="s">
        <v>358</v>
      </c>
      <c r="O873" t="s">
        <v>572</v>
      </c>
    </row>
    <row r="874" spans="1:15">
      <c r="A874" t="s">
        <v>355</v>
      </c>
      <c r="B874" t="s">
        <v>46</v>
      </c>
      <c r="C874" t="s">
        <v>316</v>
      </c>
      <c r="D874" s="16">
        <v>0.95</v>
      </c>
      <c r="E874" s="16">
        <v>72.75</v>
      </c>
      <c r="F874" s="16">
        <v>-77.75</v>
      </c>
      <c r="G874">
        <v>2.0830779707184202</v>
      </c>
      <c r="H874">
        <v>0.4</v>
      </c>
      <c r="I874" t="s">
        <v>32</v>
      </c>
      <c r="J874" t="s">
        <v>61</v>
      </c>
      <c r="K874" t="s">
        <v>61</v>
      </c>
      <c r="L874">
        <v>2016</v>
      </c>
      <c r="M874">
        <v>2016</v>
      </c>
      <c r="N874" t="s">
        <v>358</v>
      </c>
      <c r="O874" t="s">
        <v>572</v>
      </c>
    </row>
    <row r="875" spans="1:15">
      <c r="A875" t="s">
        <v>355</v>
      </c>
      <c r="B875" t="s">
        <v>46</v>
      </c>
      <c r="C875" t="s">
        <v>316</v>
      </c>
      <c r="D875" s="16">
        <v>0</v>
      </c>
      <c r="E875" s="16">
        <v>71.75</v>
      </c>
      <c r="F875" s="16">
        <v>-78.75</v>
      </c>
      <c r="G875">
        <v>2.0830779707184202</v>
      </c>
      <c r="H875">
        <v>0.4</v>
      </c>
      <c r="I875" t="s">
        <v>32</v>
      </c>
      <c r="J875" t="s">
        <v>61</v>
      </c>
      <c r="K875" t="s">
        <v>61</v>
      </c>
      <c r="L875">
        <v>2016</v>
      </c>
      <c r="M875">
        <v>2016</v>
      </c>
      <c r="N875" t="s">
        <v>358</v>
      </c>
      <c r="O875" t="s">
        <v>572</v>
      </c>
    </row>
    <row r="876" spans="1:15">
      <c r="A876" t="s">
        <v>355</v>
      </c>
      <c r="B876" t="s">
        <v>46</v>
      </c>
      <c r="C876" t="s">
        <v>316</v>
      </c>
      <c r="D876" s="16">
        <v>0</v>
      </c>
      <c r="E876" s="16">
        <v>72.25</v>
      </c>
      <c r="F876" s="16">
        <v>-77.75</v>
      </c>
      <c r="G876">
        <v>2.0830779707184202</v>
      </c>
      <c r="H876">
        <v>0.4</v>
      </c>
      <c r="I876" t="s">
        <v>32</v>
      </c>
      <c r="J876" t="s">
        <v>61</v>
      </c>
      <c r="K876" t="s">
        <v>61</v>
      </c>
      <c r="L876">
        <v>2016</v>
      </c>
      <c r="M876">
        <v>2016</v>
      </c>
      <c r="N876" t="s">
        <v>358</v>
      </c>
      <c r="O876" t="s">
        <v>572</v>
      </c>
    </row>
    <row r="877" spans="1:15">
      <c r="A877" t="s">
        <v>355</v>
      </c>
      <c r="B877" t="s">
        <v>46</v>
      </c>
      <c r="C877" t="s">
        <v>359</v>
      </c>
      <c r="D877" s="16">
        <v>1</v>
      </c>
      <c r="E877" s="16">
        <v>72.25</v>
      </c>
      <c r="F877" s="16">
        <v>-80.75</v>
      </c>
      <c r="G877">
        <v>8.1101694915254239</v>
      </c>
      <c r="H877">
        <v>0.15</v>
      </c>
      <c r="I877" t="s">
        <v>32</v>
      </c>
      <c r="J877" t="s">
        <v>61</v>
      </c>
      <c r="K877" t="s">
        <v>61</v>
      </c>
      <c r="L877">
        <v>2016</v>
      </c>
      <c r="M877">
        <v>2016</v>
      </c>
      <c r="N877" t="s">
        <v>358</v>
      </c>
      <c r="O877" t="s">
        <v>572</v>
      </c>
    </row>
    <row r="878" spans="1:15">
      <c r="A878" t="s">
        <v>355</v>
      </c>
      <c r="B878" t="s">
        <v>46</v>
      </c>
      <c r="C878" t="s">
        <v>359</v>
      </c>
      <c r="D878" s="16">
        <v>1</v>
      </c>
      <c r="E878" s="16">
        <v>72.25</v>
      </c>
      <c r="F878" s="16">
        <v>-80.25</v>
      </c>
      <c r="G878">
        <v>8.1101694915254239</v>
      </c>
      <c r="H878">
        <v>0.15</v>
      </c>
      <c r="I878" t="s">
        <v>32</v>
      </c>
      <c r="J878" t="s">
        <v>61</v>
      </c>
      <c r="K878" t="s">
        <v>61</v>
      </c>
      <c r="L878">
        <v>2016</v>
      </c>
      <c r="M878">
        <v>2016</v>
      </c>
      <c r="N878" t="s">
        <v>358</v>
      </c>
      <c r="O878" t="s">
        <v>572</v>
      </c>
    </row>
    <row r="879" spans="1:15">
      <c r="A879" t="s">
        <v>355</v>
      </c>
      <c r="B879" t="s">
        <v>46</v>
      </c>
      <c r="C879" t="s">
        <v>359</v>
      </c>
      <c r="D879" s="16">
        <v>0</v>
      </c>
      <c r="E879" s="16">
        <v>71.75</v>
      </c>
      <c r="F879" s="16">
        <v>-80.75</v>
      </c>
      <c r="G879">
        <v>8.1101694915254239</v>
      </c>
      <c r="H879">
        <v>0.15</v>
      </c>
      <c r="I879" t="s">
        <v>32</v>
      </c>
      <c r="J879" t="s">
        <v>61</v>
      </c>
      <c r="K879" t="s">
        <v>61</v>
      </c>
      <c r="L879">
        <v>2016</v>
      </c>
      <c r="M879">
        <v>2016</v>
      </c>
      <c r="N879" t="s">
        <v>358</v>
      </c>
      <c r="O879" t="s">
        <v>572</v>
      </c>
    </row>
    <row r="880" spans="1:15">
      <c r="A880" t="s">
        <v>355</v>
      </c>
      <c r="B880" t="s">
        <v>46</v>
      </c>
      <c r="C880" t="s">
        <v>360</v>
      </c>
      <c r="D880">
        <v>1</v>
      </c>
      <c r="E880">
        <v>72.25</v>
      </c>
      <c r="F880">
        <v>-80.25</v>
      </c>
      <c r="G880">
        <v>3.6077127659574466</v>
      </c>
      <c r="H880">
        <v>0.4</v>
      </c>
      <c r="I880" t="s">
        <v>32</v>
      </c>
      <c r="J880" t="s">
        <v>61</v>
      </c>
      <c r="K880" t="s">
        <v>61</v>
      </c>
      <c r="L880">
        <v>2016</v>
      </c>
      <c r="M880">
        <v>2016</v>
      </c>
      <c r="N880" t="s">
        <v>358</v>
      </c>
      <c r="O880" t="s">
        <v>572</v>
      </c>
    </row>
    <row r="881" spans="1:15">
      <c r="A881" t="s">
        <v>355</v>
      </c>
      <c r="B881" t="s">
        <v>46</v>
      </c>
      <c r="C881" t="s">
        <v>360</v>
      </c>
      <c r="D881">
        <v>1</v>
      </c>
      <c r="E881">
        <v>72.25</v>
      </c>
      <c r="F881">
        <v>-80.75</v>
      </c>
      <c r="G881">
        <v>3.6077127659574466</v>
      </c>
      <c r="H881">
        <v>0.4</v>
      </c>
      <c r="I881" t="s">
        <v>32</v>
      </c>
      <c r="J881" t="s">
        <v>61</v>
      </c>
      <c r="K881" t="s">
        <v>61</v>
      </c>
      <c r="L881">
        <v>2016</v>
      </c>
      <c r="M881">
        <v>2016</v>
      </c>
      <c r="N881" t="s">
        <v>358</v>
      </c>
      <c r="O881" t="s">
        <v>572</v>
      </c>
    </row>
    <row r="882" spans="1:15">
      <c r="A882" t="s">
        <v>355</v>
      </c>
      <c r="B882" t="s">
        <v>46</v>
      </c>
      <c r="C882" t="s">
        <v>360</v>
      </c>
      <c r="D882">
        <v>1</v>
      </c>
      <c r="E882">
        <v>72.75</v>
      </c>
      <c r="F882">
        <v>-80.25</v>
      </c>
      <c r="G882">
        <v>3.6077127659574466</v>
      </c>
      <c r="H882">
        <v>0.4</v>
      </c>
      <c r="I882" t="s">
        <v>32</v>
      </c>
      <c r="J882" t="s">
        <v>61</v>
      </c>
      <c r="K882" t="s">
        <v>61</v>
      </c>
      <c r="L882">
        <v>2016</v>
      </c>
      <c r="M882">
        <v>2016</v>
      </c>
      <c r="N882" t="s">
        <v>358</v>
      </c>
      <c r="O882" t="s">
        <v>572</v>
      </c>
    </row>
    <row r="883" spans="1:15">
      <c r="A883" t="s">
        <v>355</v>
      </c>
      <c r="B883" t="s">
        <v>46</v>
      </c>
      <c r="C883" t="s">
        <v>360</v>
      </c>
      <c r="D883">
        <v>1</v>
      </c>
      <c r="E883">
        <v>72.25</v>
      </c>
      <c r="F883">
        <v>-79.75</v>
      </c>
      <c r="G883">
        <v>3.6077127659574466</v>
      </c>
      <c r="H883">
        <v>0.4</v>
      </c>
      <c r="I883" t="s">
        <v>32</v>
      </c>
      <c r="J883" t="s">
        <v>61</v>
      </c>
      <c r="K883" t="s">
        <v>61</v>
      </c>
      <c r="L883">
        <v>2016</v>
      </c>
      <c r="M883">
        <v>2016</v>
      </c>
      <c r="N883" t="s">
        <v>358</v>
      </c>
      <c r="O883" t="s">
        <v>572</v>
      </c>
    </row>
    <row r="884" spans="1:15">
      <c r="A884" t="s">
        <v>355</v>
      </c>
      <c r="B884" t="s">
        <v>46</v>
      </c>
      <c r="C884" t="s">
        <v>360</v>
      </c>
      <c r="D884">
        <v>1</v>
      </c>
      <c r="E884">
        <v>72.75</v>
      </c>
      <c r="F884">
        <v>-79.75</v>
      </c>
      <c r="G884">
        <v>3.6077127659574466</v>
      </c>
      <c r="H884">
        <v>0.4</v>
      </c>
      <c r="I884" t="s">
        <v>32</v>
      </c>
      <c r="J884" t="s">
        <v>61</v>
      </c>
      <c r="K884" t="s">
        <v>61</v>
      </c>
      <c r="L884">
        <v>2016</v>
      </c>
      <c r="M884">
        <v>2016</v>
      </c>
      <c r="N884" t="s">
        <v>358</v>
      </c>
      <c r="O884" t="s">
        <v>572</v>
      </c>
    </row>
    <row r="885" spans="1:15">
      <c r="A885" t="s">
        <v>362</v>
      </c>
      <c r="B885" t="s">
        <v>46</v>
      </c>
      <c r="C885" t="s">
        <v>363</v>
      </c>
      <c r="D885" s="16">
        <v>1</v>
      </c>
      <c r="E885" s="16">
        <v>66.25</v>
      </c>
      <c r="F885" s="16">
        <v>-83.75</v>
      </c>
      <c r="G885">
        <v>0.26555023923444976</v>
      </c>
      <c r="H885">
        <v>25.98</v>
      </c>
      <c r="I885" t="s">
        <v>338</v>
      </c>
      <c r="J885" s="15" t="s">
        <v>61</v>
      </c>
      <c r="K885" s="15" t="s">
        <v>61</v>
      </c>
      <c r="L885">
        <v>2018</v>
      </c>
      <c r="M885">
        <v>2018</v>
      </c>
      <c r="N885" t="s">
        <v>365</v>
      </c>
      <c r="O885" t="s">
        <v>573</v>
      </c>
    </row>
    <row r="886" spans="1:15">
      <c r="A886" t="s">
        <v>362</v>
      </c>
      <c r="B886" t="s">
        <v>46</v>
      </c>
      <c r="C886" t="s">
        <v>363</v>
      </c>
      <c r="D886" s="16">
        <v>1</v>
      </c>
      <c r="E886" s="16">
        <v>66.25</v>
      </c>
      <c r="F886" s="16">
        <v>-84.75</v>
      </c>
      <c r="G886">
        <v>0.26555023923444976</v>
      </c>
      <c r="H886">
        <v>25.98</v>
      </c>
      <c r="I886" t="s">
        <v>338</v>
      </c>
      <c r="J886" s="15" t="s">
        <v>61</v>
      </c>
      <c r="K886" s="15" t="s">
        <v>61</v>
      </c>
      <c r="L886">
        <v>2018</v>
      </c>
      <c r="M886">
        <v>2018</v>
      </c>
      <c r="N886" t="s">
        <v>365</v>
      </c>
      <c r="O886" t="s">
        <v>573</v>
      </c>
    </row>
    <row r="887" spans="1:15">
      <c r="A887" t="s">
        <v>362</v>
      </c>
      <c r="B887" t="s">
        <v>46</v>
      </c>
      <c r="C887" t="s">
        <v>363</v>
      </c>
      <c r="D887" s="16">
        <v>0.36</v>
      </c>
      <c r="E887" s="16">
        <v>66.25</v>
      </c>
      <c r="F887" s="16">
        <v>-84.25</v>
      </c>
      <c r="G887">
        <v>0.26555023923444976</v>
      </c>
      <c r="H887">
        <v>25.98</v>
      </c>
      <c r="I887" t="s">
        <v>338</v>
      </c>
      <c r="J887" s="15" t="s">
        <v>61</v>
      </c>
      <c r="K887" s="15" t="s">
        <v>61</v>
      </c>
      <c r="L887">
        <v>2018</v>
      </c>
      <c r="M887">
        <v>2018</v>
      </c>
      <c r="N887" t="s">
        <v>365</v>
      </c>
      <c r="O887" t="s">
        <v>573</v>
      </c>
    </row>
    <row r="888" spans="1:15">
      <c r="A888" t="s">
        <v>362</v>
      </c>
      <c r="B888" t="s">
        <v>46</v>
      </c>
      <c r="C888" t="s">
        <v>363</v>
      </c>
      <c r="D888" s="16">
        <v>0.32</v>
      </c>
      <c r="E888" s="16">
        <v>66.75</v>
      </c>
      <c r="F888" s="16">
        <v>-85.25</v>
      </c>
      <c r="G888">
        <v>0.26555023923444976</v>
      </c>
      <c r="H888">
        <v>25.98</v>
      </c>
      <c r="I888" t="s">
        <v>338</v>
      </c>
      <c r="J888" s="15" t="s">
        <v>61</v>
      </c>
      <c r="K888" s="15" t="s">
        <v>61</v>
      </c>
      <c r="L888">
        <v>2018</v>
      </c>
      <c r="M888">
        <v>2018</v>
      </c>
      <c r="N888" t="s">
        <v>365</v>
      </c>
      <c r="O888" t="s">
        <v>573</v>
      </c>
    </row>
    <row r="889" spans="1:15">
      <c r="A889" t="s">
        <v>362</v>
      </c>
      <c r="B889" t="s">
        <v>46</v>
      </c>
      <c r="C889" t="s">
        <v>363</v>
      </c>
      <c r="D889" s="16">
        <v>0.28000000000000003</v>
      </c>
      <c r="E889" s="16">
        <v>66.75</v>
      </c>
      <c r="F889" s="16">
        <v>-83.75</v>
      </c>
      <c r="G889">
        <v>0.26555023923444976</v>
      </c>
      <c r="H889">
        <v>25.98</v>
      </c>
      <c r="I889" t="s">
        <v>338</v>
      </c>
      <c r="J889" s="15" t="s">
        <v>61</v>
      </c>
      <c r="K889" s="15" t="s">
        <v>61</v>
      </c>
      <c r="L889">
        <v>2018</v>
      </c>
      <c r="M889">
        <v>2018</v>
      </c>
      <c r="N889" t="s">
        <v>365</v>
      </c>
      <c r="O889" t="s">
        <v>573</v>
      </c>
    </row>
    <row r="890" spans="1:15">
      <c r="A890" t="s">
        <v>362</v>
      </c>
      <c r="B890" t="s">
        <v>46</v>
      </c>
      <c r="C890" t="s">
        <v>369</v>
      </c>
      <c r="D890" s="16">
        <v>1</v>
      </c>
      <c r="E890" s="16">
        <v>65.75</v>
      </c>
      <c r="F890" s="16">
        <v>-86.25</v>
      </c>
      <c r="G890">
        <v>3.5691922354414526E-2</v>
      </c>
      <c r="H890">
        <v>84.93</v>
      </c>
      <c r="I890" t="s">
        <v>338</v>
      </c>
      <c r="J890" s="15" t="s">
        <v>61</v>
      </c>
      <c r="K890" s="15" t="s">
        <v>61</v>
      </c>
      <c r="L890">
        <v>2018</v>
      </c>
      <c r="M890">
        <v>2018</v>
      </c>
      <c r="N890" t="s">
        <v>365</v>
      </c>
      <c r="O890" t="s">
        <v>573</v>
      </c>
    </row>
    <row r="891" spans="1:15">
      <c r="A891" t="s">
        <v>362</v>
      </c>
      <c r="B891" t="s">
        <v>46</v>
      </c>
      <c r="C891" t="s">
        <v>369</v>
      </c>
      <c r="D891" s="16">
        <v>1</v>
      </c>
      <c r="E891" s="16">
        <v>65.25</v>
      </c>
      <c r="F891" s="16">
        <v>-86.75</v>
      </c>
      <c r="G891">
        <v>3.5691922354414526E-2</v>
      </c>
      <c r="H891">
        <v>84.93</v>
      </c>
      <c r="I891" t="s">
        <v>338</v>
      </c>
      <c r="J891" s="15" t="s">
        <v>61</v>
      </c>
      <c r="K891" s="15" t="s">
        <v>61</v>
      </c>
      <c r="L891">
        <v>2018</v>
      </c>
      <c r="M891">
        <v>2018</v>
      </c>
      <c r="N891" t="s">
        <v>365</v>
      </c>
      <c r="O891" t="s">
        <v>573</v>
      </c>
    </row>
    <row r="892" spans="1:15">
      <c r="A892" t="s">
        <v>362</v>
      </c>
      <c r="B892" t="s">
        <v>46</v>
      </c>
      <c r="C892" t="s">
        <v>369</v>
      </c>
      <c r="D892" s="16">
        <v>1</v>
      </c>
      <c r="E892" s="16">
        <v>64.75</v>
      </c>
      <c r="F892" s="16">
        <v>-87.25</v>
      </c>
      <c r="G892">
        <v>3.5691922354414526E-2</v>
      </c>
      <c r="H892">
        <v>84.93</v>
      </c>
      <c r="I892" t="s">
        <v>338</v>
      </c>
      <c r="J892" s="15" t="s">
        <v>61</v>
      </c>
      <c r="K892" s="15" t="s">
        <v>61</v>
      </c>
      <c r="L892">
        <v>2018</v>
      </c>
      <c r="M892">
        <v>2018</v>
      </c>
      <c r="N892" t="s">
        <v>365</v>
      </c>
      <c r="O892" t="s">
        <v>573</v>
      </c>
    </row>
    <row r="893" spans="1:15">
      <c r="A893" t="s">
        <v>362</v>
      </c>
      <c r="B893" t="s">
        <v>46</v>
      </c>
      <c r="C893" t="s">
        <v>369</v>
      </c>
      <c r="D893" s="16">
        <v>1</v>
      </c>
      <c r="E893" s="16">
        <v>64.75</v>
      </c>
      <c r="F893" s="16">
        <v>-86.75</v>
      </c>
      <c r="G893">
        <v>3.5691922354414526E-2</v>
      </c>
      <c r="H893">
        <v>84.93</v>
      </c>
      <c r="I893" t="s">
        <v>338</v>
      </c>
      <c r="J893" s="15" t="s">
        <v>61</v>
      </c>
      <c r="K893" s="15" t="s">
        <v>61</v>
      </c>
      <c r="L893">
        <v>2018</v>
      </c>
      <c r="M893">
        <v>2018</v>
      </c>
      <c r="N893" t="s">
        <v>365</v>
      </c>
      <c r="O893" t="s">
        <v>573</v>
      </c>
    </row>
    <row r="894" spans="1:15">
      <c r="A894" t="s">
        <v>362</v>
      </c>
      <c r="B894" t="s">
        <v>46</v>
      </c>
      <c r="C894" t="s">
        <v>369</v>
      </c>
      <c r="D894" s="16">
        <v>1</v>
      </c>
      <c r="E894" s="16">
        <v>65.25</v>
      </c>
      <c r="F894" s="16">
        <v>-86.25</v>
      </c>
      <c r="G894">
        <v>3.5691922354414526E-2</v>
      </c>
      <c r="H894">
        <v>84.93</v>
      </c>
      <c r="I894" t="s">
        <v>338</v>
      </c>
      <c r="J894" s="15" t="s">
        <v>61</v>
      </c>
      <c r="K894" s="15" t="s">
        <v>61</v>
      </c>
      <c r="L894">
        <v>2018</v>
      </c>
      <c r="M894">
        <v>2018</v>
      </c>
      <c r="N894" t="s">
        <v>365</v>
      </c>
      <c r="O894" t="s">
        <v>573</v>
      </c>
    </row>
    <row r="895" spans="1:15">
      <c r="A895" t="s">
        <v>362</v>
      </c>
      <c r="B895" t="s">
        <v>46</v>
      </c>
      <c r="C895" t="s">
        <v>369</v>
      </c>
      <c r="D895" s="16">
        <v>0.68</v>
      </c>
      <c r="E895" s="16">
        <v>64.75</v>
      </c>
      <c r="F895" s="16">
        <v>-86.25</v>
      </c>
      <c r="G895">
        <v>3.5691922354414526E-2</v>
      </c>
      <c r="H895">
        <v>84.93</v>
      </c>
      <c r="I895" t="s">
        <v>338</v>
      </c>
      <c r="J895" s="15" t="s">
        <v>61</v>
      </c>
      <c r="K895" s="15" t="s">
        <v>61</v>
      </c>
      <c r="L895">
        <v>2018</v>
      </c>
      <c r="M895">
        <v>2018</v>
      </c>
      <c r="N895" t="s">
        <v>365</v>
      </c>
      <c r="O895" t="s">
        <v>573</v>
      </c>
    </row>
    <row r="896" spans="1:15">
      <c r="A896" t="s">
        <v>362</v>
      </c>
      <c r="B896" t="s">
        <v>46</v>
      </c>
      <c r="C896" t="s">
        <v>369</v>
      </c>
      <c r="D896" s="16">
        <v>0.64</v>
      </c>
      <c r="E896" s="16">
        <v>65.25</v>
      </c>
      <c r="F896" s="16">
        <v>-87.25</v>
      </c>
      <c r="G896">
        <v>3.5691922354414526E-2</v>
      </c>
      <c r="H896">
        <v>84.93</v>
      </c>
      <c r="I896" t="s">
        <v>338</v>
      </c>
      <c r="J896" s="15" t="s">
        <v>61</v>
      </c>
      <c r="K896" s="15" t="s">
        <v>61</v>
      </c>
      <c r="L896">
        <v>2018</v>
      </c>
      <c r="M896">
        <v>2018</v>
      </c>
      <c r="N896" t="s">
        <v>365</v>
      </c>
      <c r="O896" t="s">
        <v>573</v>
      </c>
    </row>
    <row r="897" spans="1:15">
      <c r="A897" t="s">
        <v>362</v>
      </c>
      <c r="B897" t="s">
        <v>46</v>
      </c>
      <c r="C897" t="s">
        <v>370</v>
      </c>
      <c r="D897" s="16">
        <v>0</v>
      </c>
      <c r="E897" s="16">
        <v>65.75</v>
      </c>
      <c r="F897" s="16">
        <v>-91.25</v>
      </c>
      <c r="G897">
        <v>0.68560474032764029</v>
      </c>
      <c r="H897">
        <v>29.31</v>
      </c>
      <c r="I897" t="s">
        <v>338</v>
      </c>
      <c r="J897" t="s">
        <v>61</v>
      </c>
      <c r="K897" t="s">
        <v>61</v>
      </c>
      <c r="L897">
        <v>2018</v>
      </c>
      <c r="M897">
        <v>2018</v>
      </c>
      <c r="N897" t="s">
        <v>365</v>
      </c>
      <c r="O897" t="s">
        <v>573</v>
      </c>
    </row>
    <row r="898" spans="1:15">
      <c r="A898" t="s">
        <v>362</v>
      </c>
      <c r="B898" t="s">
        <v>46</v>
      </c>
      <c r="C898" t="s">
        <v>370</v>
      </c>
      <c r="D898" s="16">
        <v>0.64</v>
      </c>
      <c r="E898" s="16">
        <v>65.75</v>
      </c>
      <c r="F898" s="16">
        <v>-89.75</v>
      </c>
      <c r="G898">
        <v>0.68560474032764029</v>
      </c>
      <c r="H898">
        <v>29.31</v>
      </c>
      <c r="I898" t="s">
        <v>338</v>
      </c>
      <c r="J898" t="s">
        <v>61</v>
      </c>
      <c r="K898" t="s">
        <v>61</v>
      </c>
      <c r="L898">
        <v>2018</v>
      </c>
      <c r="M898">
        <v>2018</v>
      </c>
      <c r="N898" t="s">
        <v>365</v>
      </c>
      <c r="O898" t="s">
        <v>573</v>
      </c>
    </row>
    <row r="899" spans="1:15">
      <c r="A899" t="s">
        <v>362</v>
      </c>
      <c r="B899" t="s">
        <v>46</v>
      </c>
      <c r="C899" t="s">
        <v>370</v>
      </c>
      <c r="D899" s="16">
        <v>1</v>
      </c>
      <c r="E899" s="16">
        <v>65.75</v>
      </c>
      <c r="F899" s="16">
        <v>-89.25</v>
      </c>
      <c r="G899">
        <v>0.68560474032764029</v>
      </c>
      <c r="H899">
        <v>29.31</v>
      </c>
      <c r="I899" t="s">
        <v>338</v>
      </c>
      <c r="J899" t="s">
        <v>61</v>
      </c>
      <c r="K899" t="s">
        <v>61</v>
      </c>
      <c r="L899">
        <v>2018</v>
      </c>
      <c r="M899">
        <v>2018</v>
      </c>
      <c r="N899" t="s">
        <v>365</v>
      </c>
      <c r="O899" t="s">
        <v>573</v>
      </c>
    </row>
    <row r="900" spans="1:15">
      <c r="A900" t="s">
        <v>362</v>
      </c>
      <c r="B900" t="s">
        <v>46</v>
      </c>
      <c r="C900" t="s">
        <v>370</v>
      </c>
      <c r="D900" s="16">
        <v>0.36</v>
      </c>
      <c r="E900" s="16">
        <v>65.25</v>
      </c>
      <c r="F900" s="16">
        <v>-89.25</v>
      </c>
      <c r="G900">
        <v>0.68560474032764029</v>
      </c>
      <c r="H900">
        <v>29.31</v>
      </c>
      <c r="I900" t="s">
        <v>338</v>
      </c>
      <c r="J900" t="s">
        <v>61</v>
      </c>
      <c r="K900" t="s">
        <v>61</v>
      </c>
      <c r="L900">
        <v>2018</v>
      </c>
      <c r="M900">
        <v>2018</v>
      </c>
      <c r="N900" t="s">
        <v>365</v>
      </c>
      <c r="O900" t="s">
        <v>573</v>
      </c>
    </row>
    <row r="901" spans="1:15">
      <c r="A901" t="s">
        <v>362</v>
      </c>
      <c r="B901" t="s">
        <v>46</v>
      </c>
      <c r="C901" t="s">
        <v>370</v>
      </c>
      <c r="D901" s="16">
        <v>0.08</v>
      </c>
      <c r="E901" s="16">
        <v>65.75</v>
      </c>
      <c r="F901" s="16">
        <v>-88.25</v>
      </c>
      <c r="G901">
        <v>0.68560474032764029</v>
      </c>
      <c r="H901">
        <v>29.31</v>
      </c>
      <c r="I901" t="s">
        <v>338</v>
      </c>
      <c r="J901" t="s">
        <v>61</v>
      </c>
      <c r="K901" t="s">
        <v>61</v>
      </c>
      <c r="L901">
        <v>2018</v>
      </c>
      <c r="M901">
        <v>2018</v>
      </c>
      <c r="N901" t="s">
        <v>365</v>
      </c>
      <c r="O901" t="s">
        <v>573</v>
      </c>
    </row>
    <row r="902" spans="1:15">
      <c r="A902" t="s">
        <v>362</v>
      </c>
      <c r="B902" t="s">
        <v>46</v>
      </c>
      <c r="C902" t="s">
        <v>370</v>
      </c>
      <c r="D902" s="16">
        <v>0.64</v>
      </c>
      <c r="E902" s="16">
        <v>65.25</v>
      </c>
      <c r="F902" s="16">
        <v>-87.25</v>
      </c>
      <c r="G902">
        <v>0.68560474032764029</v>
      </c>
      <c r="H902">
        <v>29.31</v>
      </c>
      <c r="I902" t="s">
        <v>338</v>
      </c>
      <c r="J902" t="s">
        <v>61</v>
      </c>
      <c r="K902" t="s">
        <v>61</v>
      </c>
      <c r="L902">
        <v>2018</v>
      </c>
      <c r="M902">
        <v>2018</v>
      </c>
      <c r="N902" t="s">
        <v>365</v>
      </c>
      <c r="O902" t="s">
        <v>573</v>
      </c>
    </row>
    <row r="903" spans="1:15">
      <c r="A903" t="s">
        <v>362</v>
      </c>
      <c r="B903" t="s">
        <v>46</v>
      </c>
      <c r="C903" t="s">
        <v>370</v>
      </c>
      <c r="D903" s="16">
        <v>0.44</v>
      </c>
      <c r="E903" s="16">
        <v>65.75</v>
      </c>
      <c r="F903" s="16">
        <v>-88.75</v>
      </c>
      <c r="G903">
        <v>0.68560474032764029</v>
      </c>
      <c r="H903">
        <v>29.31</v>
      </c>
      <c r="I903" t="s">
        <v>338</v>
      </c>
      <c r="J903" t="s">
        <v>61</v>
      </c>
      <c r="K903" t="s">
        <v>61</v>
      </c>
      <c r="L903">
        <v>2018</v>
      </c>
      <c r="M903">
        <v>2018</v>
      </c>
      <c r="N903" t="s">
        <v>365</v>
      </c>
      <c r="O903" t="s">
        <v>573</v>
      </c>
    </row>
    <row r="904" spans="1:15">
      <c r="A904" t="s">
        <v>362</v>
      </c>
      <c r="B904" t="s">
        <v>46</v>
      </c>
      <c r="C904" t="s">
        <v>370</v>
      </c>
      <c r="D904" s="16">
        <v>0</v>
      </c>
      <c r="E904" s="16">
        <v>65.75</v>
      </c>
      <c r="F904" s="16">
        <v>-90.75</v>
      </c>
      <c r="G904">
        <v>0.68560474032764029</v>
      </c>
      <c r="H904">
        <v>29.31</v>
      </c>
      <c r="I904" t="s">
        <v>338</v>
      </c>
      <c r="J904" t="s">
        <v>61</v>
      </c>
      <c r="K904" t="s">
        <v>61</v>
      </c>
      <c r="L904">
        <v>2018</v>
      </c>
      <c r="M904">
        <v>2018</v>
      </c>
      <c r="N904" t="s">
        <v>365</v>
      </c>
      <c r="O904" t="s">
        <v>573</v>
      </c>
    </row>
    <row r="905" spans="1:15">
      <c r="A905" t="s">
        <v>362</v>
      </c>
      <c r="B905" t="s">
        <v>46</v>
      </c>
      <c r="C905" t="s">
        <v>370</v>
      </c>
      <c r="D905" s="16">
        <v>0.76</v>
      </c>
      <c r="E905" s="16">
        <v>65.25</v>
      </c>
      <c r="F905" s="16">
        <v>-88.75</v>
      </c>
      <c r="G905">
        <v>0.68560474032764029</v>
      </c>
      <c r="H905">
        <v>29.31</v>
      </c>
      <c r="I905" t="s">
        <v>338</v>
      </c>
      <c r="J905" t="s">
        <v>61</v>
      </c>
      <c r="K905" t="s">
        <v>61</v>
      </c>
      <c r="L905">
        <v>2018</v>
      </c>
      <c r="M905">
        <v>2018</v>
      </c>
      <c r="N905" t="s">
        <v>365</v>
      </c>
      <c r="O905" t="s">
        <v>573</v>
      </c>
    </row>
    <row r="906" spans="1:15">
      <c r="A906" t="s">
        <v>362</v>
      </c>
      <c r="B906" t="s">
        <v>46</v>
      </c>
      <c r="C906" t="s">
        <v>367</v>
      </c>
      <c r="D906" s="16">
        <v>1</v>
      </c>
      <c r="E906" s="16">
        <v>66.25</v>
      </c>
      <c r="F906" s="16">
        <v>-86.25</v>
      </c>
      <c r="G906">
        <v>2.0261181290542849</v>
      </c>
      <c r="H906">
        <v>39.450000000000003</v>
      </c>
      <c r="I906" t="s">
        <v>338</v>
      </c>
      <c r="J906" t="s">
        <v>61</v>
      </c>
      <c r="K906" t="s">
        <v>61</v>
      </c>
      <c r="L906">
        <v>2018</v>
      </c>
      <c r="M906">
        <v>2018</v>
      </c>
      <c r="N906" t="s">
        <v>365</v>
      </c>
      <c r="O906" t="s">
        <v>573</v>
      </c>
    </row>
    <row r="907" spans="1:15">
      <c r="A907" t="s">
        <v>362</v>
      </c>
      <c r="B907" t="s">
        <v>46</v>
      </c>
      <c r="C907" t="s">
        <v>367</v>
      </c>
      <c r="D907" s="16">
        <v>1</v>
      </c>
      <c r="E907" s="16">
        <v>66.25</v>
      </c>
      <c r="F907" s="16">
        <v>-85.75</v>
      </c>
      <c r="G907">
        <v>2.0261181290542849</v>
      </c>
      <c r="H907">
        <v>39.450000000000003</v>
      </c>
      <c r="I907" t="s">
        <v>338</v>
      </c>
      <c r="J907" t="s">
        <v>61</v>
      </c>
      <c r="K907" t="s">
        <v>61</v>
      </c>
      <c r="L907">
        <v>2018</v>
      </c>
      <c r="M907">
        <v>2018</v>
      </c>
      <c r="N907" t="s">
        <v>365</v>
      </c>
      <c r="O907" t="s">
        <v>573</v>
      </c>
    </row>
    <row r="908" spans="1:15">
      <c r="A908" t="s">
        <v>362</v>
      </c>
      <c r="B908" t="s">
        <v>46</v>
      </c>
      <c r="C908" t="s">
        <v>367</v>
      </c>
      <c r="D908" s="16">
        <v>1</v>
      </c>
      <c r="E908" s="16">
        <v>66.25</v>
      </c>
      <c r="F908" s="16">
        <v>-85.25</v>
      </c>
      <c r="G908">
        <v>2.0261181290542849</v>
      </c>
      <c r="H908">
        <v>39.450000000000003</v>
      </c>
      <c r="I908" t="s">
        <v>338</v>
      </c>
      <c r="J908" t="s">
        <v>61</v>
      </c>
      <c r="K908" t="s">
        <v>61</v>
      </c>
      <c r="L908">
        <v>2018</v>
      </c>
      <c r="M908">
        <v>2018</v>
      </c>
      <c r="N908" t="s">
        <v>365</v>
      </c>
      <c r="O908" t="s">
        <v>573</v>
      </c>
    </row>
    <row r="909" spans="1:15">
      <c r="A909" t="s">
        <v>362</v>
      </c>
      <c r="B909" t="s">
        <v>46</v>
      </c>
      <c r="C909" t="s">
        <v>367</v>
      </c>
      <c r="D909" s="16">
        <v>1</v>
      </c>
      <c r="E909" s="16">
        <v>65.75</v>
      </c>
      <c r="F909" s="16">
        <v>-84.25</v>
      </c>
      <c r="G909">
        <v>2.0261181290542849</v>
      </c>
      <c r="H909">
        <v>39.450000000000003</v>
      </c>
      <c r="I909" t="s">
        <v>338</v>
      </c>
      <c r="J909" t="s">
        <v>61</v>
      </c>
      <c r="K909" t="s">
        <v>61</v>
      </c>
      <c r="L909">
        <v>2018</v>
      </c>
      <c r="M909">
        <v>2018</v>
      </c>
      <c r="N909" t="s">
        <v>365</v>
      </c>
      <c r="O909" t="s">
        <v>573</v>
      </c>
    </row>
    <row r="910" spans="1:15">
      <c r="A910" t="s">
        <v>362</v>
      </c>
      <c r="B910" t="s">
        <v>46</v>
      </c>
      <c r="C910" t="s">
        <v>367</v>
      </c>
      <c r="D910" s="16">
        <v>1</v>
      </c>
      <c r="E910" s="16">
        <v>65.75</v>
      </c>
      <c r="F910" s="16">
        <v>-86.25</v>
      </c>
      <c r="G910">
        <v>2.0261181290542849</v>
      </c>
      <c r="H910">
        <v>39.450000000000003</v>
      </c>
      <c r="I910" t="s">
        <v>338</v>
      </c>
      <c r="J910" t="s">
        <v>61</v>
      </c>
      <c r="K910" t="s">
        <v>61</v>
      </c>
      <c r="L910">
        <v>2018</v>
      </c>
      <c r="M910">
        <v>2018</v>
      </c>
      <c r="N910" t="s">
        <v>365</v>
      </c>
      <c r="O910" t="s">
        <v>573</v>
      </c>
    </row>
    <row r="911" spans="1:15">
      <c r="A911" t="s">
        <v>362</v>
      </c>
      <c r="B911" t="s">
        <v>46</v>
      </c>
      <c r="C911" t="s">
        <v>367</v>
      </c>
      <c r="D911" s="16">
        <v>1</v>
      </c>
      <c r="E911" s="16">
        <v>65.75</v>
      </c>
      <c r="F911" s="16">
        <v>-85.75</v>
      </c>
      <c r="G911">
        <v>2.0261181290542849</v>
      </c>
      <c r="H911">
        <v>39.450000000000003</v>
      </c>
      <c r="I911" t="s">
        <v>338</v>
      </c>
      <c r="J911" t="s">
        <v>61</v>
      </c>
      <c r="K911" t="s">
        <v>61</v>
      </c>
      <c r="L911">
        <v>2018</v>
      </c>
      <c r="M911">
        <v>2018</v>
      </c>
      <c r="N911" t="s">
        <v>365</v>
      </c>
      <c r="O911" t="s">
        <v>573</v>
      </c>
    </row>
    <row r="912" spans="1:15">
      <c r="A912" t="s">
        <v>362</v>
      </c>
      <c r="B912" t="s">
        <v>46</v>
      </c>
      <c r="C912" t="s">
        <v>367</v>
      </c>
      <c r="D912" s="16">
        <v>0.52</v>
      </c>
      <c r="E912" s="16">
        <v>66.25</v>
      </c>
      <c r="F912" s="16">
        <v>-86.75</v>
      </c>
      <c r="G912">
        <v>2.0261181290542849</v>
      </c>
      <c r="H912">
        <v>39.450000000000003</v>
      </c>
      <c r="I912" t="s">
        <v>338</v>
      </c>
      <c r="J912" t="s">
        <v>61</v>
      </c>
      <c r="K912" t="s">
        <v>61</v>
      </c>
      <c r="L912">
        <v>2018</v>
      </c>
      <c r="M912">
        <v>2018</v>
      </c>
      <c r="N912" t="s">
        <v>365</v>
      </c>
      <c r="O912" t="s">
        <v>573</v>
      </c>
    </row>
    <row r="913" spans="1:15">
      <c r="A913" t="s">
        <v>362</v>
      </c>
      <c r="B913" t="s">
        <v>46</v>
      </c>
      <c r="C913" t="s">
        <v>367</v>
      </c>
      <c r="D913" s="16">
        <v>1</v>
      </c>
      <c r="E913" s="16">
        <v>65.75</v>
      </c>
      <c r="F913" s="16">
        <v>-84.75</v>
      </c>
      <c r="G913">
        <v>2.0261181290542849</v>
      </c>
      <c r="H913">
        <v>39.450000000000003</v>
      </c>
      <c r="I913" t="s">
        <v>338</v>
      </c>
      <c r="J913" t="s">
        <v>61</v>
      </c>
      <c r="K913" t="s">
        <v>61</v>
      </c>
      <c r="L913">
        <v>2018</v>
      </c>
      <c r="M913">
        <v>2018</v>
      </c>
      <c r="N913" t="s">
        <v>365</v>
      </c>
      <c r="O913" t="s">
        <v>573</v>
      </c>
    </row>
    <row r="914" spans="1:15">
      <c r="A914" t="s">
        <v>362</v>
      </c>
      <c r="B914" t="s">
        <v>46</v>
      </c>
      <c r="C914" t="s">
        <v>367</v>
      </c>
      <c r="D914" s="16">
        <v>0.36</v>
      </c>
      <c r="E914" s="16">
        <v>66.25</v>
      </c>
      <c r="F914" s="16">
        <v>-84.25</v>
      </c>
      <c r="G914">
        <v>2.0261181290542849</v>
      </c>
      <c r="H914">
        <v>39.450000000000003</v>
      </c>
      <c r="I914" t="s">
        <v>338</v>
      </c>
      <c r="J914" t="s">
        <v>61</v>
      </c>
      <c r="K914" t="s">
        <v>61</v>
      </c>
      <c r="L914">
        <v>2018</v>
      </c>
      <c r="M914">
        <v>2018</v>
      </c>
      <c r="N914" t="s">
        <v>365</v>
      </c>
      <c r="O914" t="s">
        <v>573</v>
      </c>
    </row>
    <row r="915" spans="1:15">
      <c r="A915" t="s">
        <v>362</v>
      </c>
      <c r="B915" t="s">
        <v>46</v>
      </c>
      <c r="C915" t="s">
        <v>368</v>
      </c>
      <c r="D915" s="16">
        <v>0.69</v>
      </c>
      <c r="E915" s="16">
        <v>65.25</v>
      </c>
      <c r="F915" s="16">
        <v>-83.25</v>
      </c>
      <c r="G915">
        <v>0.77862362971985388</v>
      </c>
      <c r="H915">
        <v>64.760000000000005</v>
      </c>
      <c r="I915" t="s">
        <v>338</v>
      </c>
      <c r="J915" t="s">
        <v>61</v>
      </c>
      <c r="K915" t="s">
        <v>61</v>
      </c>
      <c r="L915">
        <v>2018</v>
      </c>
      <c r="M915">
        <v>2018</v>
      </c>
      <c r="N915" t="s">
        <v>365</v>
      </c>
      <c r="O915" t="s">
        <v>573</v>
      </c>
    </row>
    <row r="916" spans="1:15">
      <c r="A916" t="s">
        <v>362</v>
      </c>
      <c r="B916" t="s">
        <v>46</v>
      </c>
      <c r="C916" t="s">
        <v>368</v>
      </c>
      <c r="D916" s="16">
        <v>1</v>
      </c>
      <c r="E916" s="16">
        <v>65.75</v>
      </c>
      <c r="F916" s="16">
        <v>-83.75</v>
      </c>
      <c r="G916">
        <v>0.77862362971985388</v>
      </c>
      <c r="H916">
        <v>64.760000000000005</v>
      </c>
      <c r="I916" t="s">
        <v>338</v>
      </c>
      <c r="J916" t="s">
        <v>61</v>
      </c>
      <c r="K916" t="s">
        <v>61</v>
      </c>
      <c r="L916">
        <v>2018</v>
      </c>
      <c r="M916">
        <v>2018</v>
      </c>
      <c r="N916" t="s">
        <v>365</v>
      </c>
      <c r="O916" t="s">
        <v>573</v>
      </c>
    </row>
    <row r="917" spans="1:15">
      <c r="A917" t="s">
        <v>362</v>
      </c>
      <c r="B917" t="s">
        <v>46</v>
      </c>
      <c r="C917" t="s">
        <v>368</v>
      </c>
      <c r="D917" s="16">
        <v>0.82</v>
      </c>
      <c r="E917" s="16">
        <v>65.75</v>
      </c>
      <c r="F917" s="16">
        <v>-83.25</v>
      </c>
      <c r="G917">
        <v>0.77862362971985388</v>
      </c>
      <c r="H917">
        <v>64.760000000000005</v>
      </c>
      <c r="I917" t="s">
        <v>338</v>
      </c>
      <c r="J917" t="s">
        <v>61</v>
      </c>
      <c r="K917" t="s">
        <v>61</v>
      </c>
      <c r="L917">
        <v>2018</v>
      </c>
      <c r="M917">
        <v>2018</v>
      </c>
      <c r="N917" t="s">
        <v>365</v>
      </c>
      <c r="O917" t="s">
        <v>573</v>
      </c>
    </row>
    <row r="918" spans="1:15">
      <c r="A918" t="s">
        <v>362</v>
      </c>
      <c r="B918" t="s">
        <v>46</v>
      </c>
      <c r="C918" t="s">
        <v>368</v>
      </c>
      <c r="D918" s="16">
        <v>1</v>
      </c>
      <c r="E918" s="16">
        <v>65.75</v>
      </c>
      <c r="F918" s="16">
        <v>-85.25</v>
      </c>
      <c r="G918">
        <v>0.77862362971985388</v>
      </c>
      <c r="H918">
        <v>64.760000000000005</v>
      </c>
      <c r="I918" t="s">
        <v>338</v>
      </c>
      <c r="J918" t="s">
        <v>61</v>
      </c>
      <c r="K918" t="s">
        <v>61</v>
      </c>
      <c r="L918">
        <v>2018</v>
      </c>
      <c r="M918">
        <v>2018</v>
      </c>
      <c r="N918" t="s">
        <v>365</v>
      </c>
      <c r="O918" t="s">
        <v>573</v>
      </c>
    </row>
    <row r="919" spans="1:15">
      <c r="A919" t="s">
        <v>362</v>
      </c>
      <c r="B919" t="s">
        <v>46</v>
      </c>
      <c r="C919" t="s">
        <v>368</v>
      </c>
      <c r="D919" s="16">
        <v>0.94</v>
      </c>
      <c r="E919" s="16">
        <v>65.25</v>
      </c>
      <c r="F919" s="16">
        <v>-84.75</v>
      </c>
      <c r="G919">
        <v>0.77862362971985388</v>
      </c>
      <c r="H919">
        <v>64.760000000000005</v>
      </c>
      <c r="I919" t="s">
        <v>338</v>
      </c>
      <c r="J919" t="s">
        <v>61</v>
      </c>
      <c r="K919" t="s">
        <v>61</v>
      </c>
      <c r="L919">
        <v>2018</v>
      </c>
      <c r="M919">
        <v>2018</v>
      </c>
      <c r="N919" t="s">
        <v>365</v>
      </c>
      <c r="O919" t="s">
        <v>573</v>
      </c>
    </row>
    <row r="920" spans="1:15">
      <c r="A920" t="s">
        <v>362</v>
      </c>
      <c r="B920" t="s">
        <v>46</v>
      </c>
      <c r="C920" t="s">
        <v>368</v>
      </c>
      <c r="D920" s="16">
        <v>1</v>
      </c>
      <c r="E920" s="16">
        <v>65.75</v>
      </c>
      <c r="F920" s="16">
        <v>-84.25</v>
      </c>
      <c r="G920">
        <v>0.77862362971985388</v>
      </c>
      <c r="H920">
        <v>64.760000000000005</v>
      </c>
      <c r="I920" t="s">
        <v>338</v>
      </c>
      <c r="J920" t="s">
        <v>61</v>
      </c>
      <c r="K920" t="s">
        <v>61</v>
      </c>
      <c r="L920">
        <v>2018</v>
      </c>
      <c r="M920">
        <v>2018</v>
      </c>
      <c r="N920" t="s">
        <v>365</v>
      </c>
      <c r="O920" t="s">
        <v>573</v>
      </c>
    </row>
    <row r="921" spans="1:15">
      <c r="A921" t="s">
        <v>362</v>
      </c>
      <c r="B921" t="s">
        <v>46</v>
      </c>
      <c r="C921" t="s">
        <v>368</v>
      </c>
      <c r="D921" s="16">
        <v>1</v>
      </c>
      <c r="E921" s="16">
        <v>65.75</v>
      </c>
      <c r="F921" s="16">
        <v>-84.75</v>
      </c>
      <c r="G921">
        <v>0.77862362971985388</v>
      </c>
      <c r="H921">
        <v>64.760000000000005</v>
      </c>
      <c r="I921" t="s">
        <v>338</v>
      </c>
      <c r="J921" t="s">
        <v>61</v>
      </c>
      <c r="K921" t="s">
        <v>61</v>
      </c>
      <c r="L921">
        <v>2018</v>
      </c>
      <c r="M921">
        <v>2018</v>
      </c>
      <c r="N921" t="s">
        <v>365</v>
      </c>
      <c r="O921" t="s">
        <v>573</v>
      </c>
    </row>
    <row r="922" spans="1:15">
      <c r="A922" t="s">
        <v>362</v>
      </c>
      <c r="B922" t="s">
        <v>46</v>
      </c>
      <c r="C922" t="s">
        <v>368</v>
      </c>
      <c r="D922" s="16">
        <v>0.76</v>
      </c>
      <c r="E922" s="16">
        <v>65.25</v>
      </c>
      <c r="F922" s="16">
        <v>-83.75</v>
      </c>
      <c r="G922">
        <v>0.77862362971985388</v>
      </c>
      <c r="H922">
        <v>64.760000000000005</v>
      </c>
      <c r="I922" t="s">
        <v>338</v>
      </c>
      <c r="J922" t="s">
        <v>61</v>
      </c>
      <c r="K922" t="s">
        <v>61</v>
      </c>
      <c r="L922">
        <v>2018</v>
      </c>
      <c r="M922">
        <v>2018</v>
      </c>
      <c r="N922" t="s">
        <v>365</v>
      </c>
      <c r="O922" t="s">
        <v>573</v>
      </c>
    </row>
    <row r="923" spans="1:15">
      <c r="A923" t="s">
        <v>362</v>
      </c>
      <c r="B923" t="s">
        <v>46</v>
      </c>
      <c r="C923" t="s">
        <v>368</v>
      </c>
      <c r="D923" s="16">
        <v>0.89</v>
      </c>
      <c r="E923" s="16">
        <v>65.25</v>
      </c>
      <c r="F923" s="16">
        <v>-84.25</v>
      </c>
      <c r="G923">
        <v>0.77862362971985388</v>
      </c>
      <c r="H923">
        <v>64.760000000000005</v>
      </c>
      <c r="I923" t="s">
        <v>338</v>
      </c>
      <c r="J923" t="s">
        <v>61</v>
      </c>
      <c r="K923" t="s">
        <v>61</v>
      </c>
      <c r="L923">
        <v>2018</v>
      </c>
      <c r="M923">
        <v>2018</v>
      </c>
      <c r="N923" t="s">
        <v>365</v>
      </c>
      <c r="O923" t="s">
        <v>573</v>
      </c>
    </row>
    <row r="924" spans="1:15">
      <c r="A924" t="s">
        <v>362</v>
      </c>
      <c r="B924" t="s">
        <v>46</v>
      </c>
      <c r="C924" t="s">
        <v>368</v>
      </c>
      <c r="D924" s="16">
        <v>0.32</v>
      </c>
      <c r="E924" s="16">
        <v>65.25</v>
      </c>
      <c r="F924" s="16">
        <v>-85.25</v>
      </c>
      <c r="G924">
        <v>0.77862362971985388</v>
      </c>
      <c r="H924">
        <v>64.760000000000005</v>
      </c>
      <c r="I924" t="s">
        <v>338</v>
      </c>
      <c r="J924" t="s">
        <v>61</v>
      </c>
      <c r="K924" t="s">
        <v>61</v>
      </c>
      <c r="L924">
        <v>2018</v>
      </c>
      <c r="M924">
        <v>2018</v>
      </c>
      <c r="N924" t="s">
        <v>365</v>
      </c>
      <c r="O924" t="s">
        <v>573</v>
      </c>
    </row>
    <row r="925" spans="1:15">
      <c r="A925" t="s">
        <v>362</v>
      </c>
      <c r="B925" t="s">
        <v>46</v>
      </c>
      <c r="C925" t="s">
        <v>366</v>
      </c>
      <c r="D925" s="16">
        <v>0.72</v>
      </c>
      <c r="E925" s="16">
        <v>66.75</v>
      </c>
      <c r="F925" s="16">
        <v>-82.75</v>
      </c>
      <c r="G925">
        <v>0.49989300235394823</v>
      </c>
      <c r="H925">
        <v>81.7</v>
      </c>
      <c r="I925" t="s">
        <v>338</v>
      </c>
      <c r="J925" t="s">
        <v>61</v>
      </c>
      <c r="K925" t="s">
        <v>61</v>
      </c>
      <c r="L925">
        <v>2018</v>
      </c>
      <c r="M925">
        <v>2018</v>
      </c>
      <c r="N925" t="s">
        <v>365</v>
      </c>
      <c r="O925" t="s">
        <v>573</v>
      </c>
    </row>
    <row r="926" spans="1:15">
      <c r="A926" t="s">
        <v>362</v>
      </c>
      <c r="B926" t="s">
        <v>46</v>
      </c>
      <c r="C926" t="s">
        <v>366</v>
      </c>
      <c r="D926" s="16">
        <v>1</v>
      </c>
      <c r="E926" s="16">
        <v>66.25</v>
      </c>
      <c r="F926" s="16">
        <v>-83.25</v>
      </c>
      <c r="G926">
        <v>0.49989300235394823</v>
      </c>
      <c r="H926">
        <v>81.7</v>
      </c>
      <c r="I926" t="s">
        <v>338</v>
      </c>
      <c r="J926" t="s">
        <v>61</v>
      </c>
      <c r="K926" t="s">
        <v>61</v>
      </c>
      <c r="L926">
        <v>2018</v>
      </c>
      <c r="M926">
        <v>2018</v>
      </c>
      <c r="N926" t="s">
        <v>365</v>
      </c>
      <c r="O926" t="s">
        <v>573</v>
      </c>
    </row>
    <row r="927" spans="1:15">
      <c r="A927" t="s">
        <v>362</v>
      </c>
      <c r="B927" t="s">
        <v>46</v>
      </c>
      <c r="C927" t="s">
        <v>366</v>
      </c>
      <c r="D927" s="16">
        <v>1</v>
      </c>
      <c r="E927" s="16">
        <v>65.75</v>
      </c>
      <c r="F927" s="16">
        <v>-83.75</v>
      </c>
      <c r="G927">
        <v>0.49989300235394823</v>
      </c>
      <c r="H927">
        <v>81.7</v>
      </c>
      <c r="I927" t="s">
        <v>338</v>
      </c>
      <c r="J927" t="s">
        <v>61</v>
      </c>
      <c r="K927" t="s">
        <v>61</v>
      </c>
      <c r="L927">
        <v>2018</v>
      </c>
      <c r="M927">
        <v>2018</v>
      </c>
      <c r="N927" t="s">
        <v>365</v>
      </c>
      <c r="O927" t="s">
        <v>573</v>
      </c>
    </row>
    <row r="928" spans="1:15">
      <c r="A928" t="s">
        <v>362</v>
      </c>
      <c r="B928" t="s">
        <v>46</v>
      </c>
      <c r="C928" t="s">
        <v>366</v>
      </c>
      <c r="D928" s="16">
        <v>0.93</v>
      </c>
      <c r="E928" s="16">
        <v>66.25</v>
      </c>
      <c r="F928" s="16">
        <v>-82.75</v>
      </c>
      <c r="G928">
        <v>0.49989300235394823</v>
      </c>
      <c r="H928">
        <v>81.7</v>
      </c>
      <c r="I928" t="s">
        <v>338</v>
      </c>
      <c r="J928" t="s">
        <v>61</v>
      </c>
      <c r="K928" t="s">
        <v>61</v>
      </c>
      <c r="L928">
        <v>2018</v>
      </c>
      <c r="M928">
        <v>2018</v>
      </c>
      <c r="N928" t="s">
        <v>365</v>
      </c>
      <c r="O928" t="s">
        <v>573</v>
      </c>
    </row>
    <row r="929" spans="1:15">
      <c r="A929" t="s">
        <v>362</v>
      </c>
      <c r="B929" t="s">
        <v>46</v>
      </c>
      <c r="C929" t="s">
        <v>366</v>
      </c>
      <c r="D929" s="16">
        <v>0.67</v>
      </c>
      <c r="E929" s="16">
        <v>65.75</v>
      </c>
      <c r="F929" s="16">
        <v>-82.75</v>
      </c>
      <c r="G929">
        <v>0.49989300235394823</v>
      </c>
      <c r="H929">
        <v>81.7</v>
      </c>
      <c r="I929" t="s">
        <v>338</v>
      </c>
      <c r="J929" t="s">
        <v>61</v>
      </c>
      <c r="K929" t="s">
        <v>61</v>
      </c>
      <c r="L929">
        <v>2018</v>
      </c>
      <c r="M929">
        <v>2018</v>
      </c>
      <c r="N929" t="s">
        <v>365</v>
      </c>
      <c r="O929" t="s">
        <v>573</v>
      </c>
    </row>
    <row r="930" spans="1:15">
      <c r="A930" t="s">
        <v>362</v>
      </c>
      <c r="B930" t="s">
        <v>46</v>
      </c>
      <c r="C930" t="s">
        <v>366</v>
      </c>
      <c r="D930" s="16">
        <v>1</v>
      </c>
      <c r="E930" s="16">
        <v>66.25</v>
      </c>
      <c r="F930" s="16">
        <v>-83.75</v>
      </c>
      <c r="G930">
        <v>0.49989300235394823</v>
      </c>
      <c r="H930">
        <v>81.7</v>
      </c>
      <c r="I930" t="s">
        <v>338</v>
      </c>
      <c r="J930" t="s">
        <v>61</v>
      </c>
      <c r="K930" t="s">
        <v>61</v>
      </c>
      <c r="L930">
        <v>2018</v>
      </c>
      <c r="M930">
        <v>2018</v>
      </c>
      <c r="N930" t="s">
        <v>365</v>
      </c>
      <c r="O930" t="s">
        <v>573</v>
      </c>
    </row>
    <row r="931" spans="1:15">
      <c r="A931" t="s">
        <v>362</v>
      </c>
      <c r="B931" t="s">
        <v>46</v>
      </c>
      <c r="C931" t="s">
        <v>366</v>
      </c>
      <c r="D931" s="16">
        <v>0</v>
      </c>
      <c r="E931" s="16">
        <v>66.75</v>
      </c>
      <c r="F931" s="16">
        <v>-83.25</v>
      </c>
      <c r="G931">
        <v>0.49989300235394823</v>
      </c>
      <c r="H931">
        <v>81.7</v>
      </c>
      <c r="I931" t="s">
        <v>338</v>
      </c>
      <c r="J931" t="s">
        <v>61</v>
      </c>
      <c r="K931" t="s">
        <v>61</v>
      </c>
      <c r="L931">
        <v>2018</v>
      </c>
      <c r="M931">
        <v>2018</v>
      </c>
      <c r="N931" t="s">
        <v>365</v>
      </c>
      <c r="O931" t="s">
        <v>573</v>
      </c>
    </row>
    <row r="932" spans="1:15">
      <c r="A932" t="s">
        <v>362</v>
      </c>
      <c r="B932" t="s">
        <v>46</v>
      </c>
      <c r="C932" t="s">
        <v>366</v>
      </c>
      <c r="D932" s="16">
        <v>0.82</v>
      </c>
      <c r="E932" s="16">
        <v>65.75</v>
      </c>
      <c r="F932" s="16">
        <v>-83.25</v>
      </c>
      <c r="G932">
        <v>0.49989300235394823</v>
      </c>
      <c r="H932">
        <v>81.7</v>
      </c>
      <c r="I932" t="s">
        <v>338</v>
      </c>
      <c r="J932" t="s">
        <v>61</v>
      </c>
      <c r="K932" t="s">
        <v>61</v>
      </c>
      <c r="L932">
        <v>2018</v>
      </c>
      <c r="M932">
        <v>2018</v>
      </c>
      <c r="N932" t="s">
        <v>365</v>
      </c>
      <c r="O932" t="s">
        <v>573</v>
      </c>
    </row>
    <row r="933" spans="1:15">
      <c r="A933" t="s">
        <v>362</v>
      </c>
      <c r="B933" t="s">
        <v>46</v>
      </c>
      <c r="C933" t="s">
        <v>53</v>
      </c>
      <c r="D933" s="16">
        <v>1</v>
      </c>
      <c r="E933" s="16">
        <v>65.25</v>
      </c>
      <c r="F933" s="16">
        <v>-86.75</v>
      </c>
      <c r="G933">
        <v>0.84614369307932602</v>
      </c>
      <c r="H933">
        <v>27.84</v>
      </c>
      <c r="I933" t="s">
        <v>338</v>
      </c>
      <c r="J933">
        <v>0.49527035945268161</v>
      </c>
      <c r="K933">
        <v>1.4455541378855208</v>
      </c>
      <c r="L933">
        <v>2018</v>
      </c>
      <c r="M933">
        <v>2018</v>
      </c>
      <c r="N933" t="s">
        <v>365</v>
      </c>
      <c r="O933" t="s">
        <v>573</v>
      </c>
    </row>
    <row r="934" spans="1:15">
      <c r="A934" t="s">
        <v>362</v>
      </c>
      <c r="B934" t="s">
        <v>46</v>
      </c>
      <c r="C934" t="s">
        <v>53</v>
      </c>
      <c r="D934" s="16">
        <v>1</v>
      </c>
      <c r="E934" s="16">
        <v>66.25</v>
      </c>
      <c r="F934" s="16">
        <v>-85.75</v>
      </c>
      <c r="G934">
        <v>0.84614369307932602</v>
      </c>
      <c r="H934">
        <v>27.84</v>
      </c>
      <c r="I934" t="s">
        <v>338</v>
      </c>
      <c r="J934">
        <v>0.49527035945268161</v>
      </c>
      <c r="K934">
        <v>1.4455541378855208</v>
      </c>
      <c r="L934">
        <v>2018</v>
      </c>
      <c r="M934">
        <v>2018</v>
      </c>
      <c r="N934" t="s">
        <v>365</v>
      </c>
      <c r="O934" t="s">
        <v>573</v>
      </c>
    </row>
    <row r="935" spans="1:15">
      <c r="A935" t="s">
        <v>362</v>
      </c>
      <c r="B935" t="s">
        <v>46</v>
      </c>
      <c r="C935" t="s">
        <v>53</v>
      </c>
      <c r="D935" s="16">
        <v>1</v>
      </c>
      <c r="E935" s="16">
        <v>65.75</v>
      </c>
      <c r="F935" s="16">
        <v>-84.25</v>
      </c>
      <c r="G935">
        <v>0.84614369307932602</v>
      </c>
      <c r="H935">
        <v>27.84</v>
      </c>
      <c r="I935" t="s">
        <v>338</v>
      </c>
      <c r="J935">
        <v>0.49527035945268161</v>
      </c>
      <c r="K935">
        <v>1.4455541378855208</v>
      </c>
      <c r="L935">
        <v>2018</v>
      </c>
      <c r="M935">
        <v>2018</v>
      </c>
      <c r="N935" t="s">
        <v>365</v>
      </c>
      <c r="O935" t="s">
        <v>573</v>
      </c>
    </row>
    <row r="936" spans="1:15">
      <c r="A936" t="s">
        <v>362</v>
      </c>
      <c r="B936" t="s">
        <v>46</v>
      </c>
      <c r="C936" t="s">
        <v>53</v>
      </c>
      <c r="D936" s="16">
        <v>0.82</v>
      </c>
      <c r="E936" s="16">
        <v>65.75</v>
      </c>
      <c r="F936" s="16">
        <v>-83.25</v>
      </c>
      <c r="G936">
        <v>0.84614369307932602</v>
      </c>
      <c r="H936">
        <v>27.84</v>
      </c>
      <c r="I936" t="s">
        <v>338</v>
      </c>
      <c r="J936">
        <v>0.49527035945268161</v>
      </c>
      <c r="K936">
        <v>1.4455541378855208</v>
      </c>
      <c r="L936">
        <v>2018</v>
      </c>
      <c r="M936">
        <v>2018</v>
      </c>
      <c r="N936" t="s">
        <v>365</v>
      </c>
      <c r="O936" t="s">
        <v>573</v>
      </c>
    </row>
    <row r="937" spans="1:15">
      <c r="A937" t="s">
        <v>362</v>
      </c>
      <c r="B937" t="s">
        <v>46</v>
      </c>
      <c r="C937" t="s">
        <v>53</v>
      </c>
      <c r="D937" s="16">
        <v>1</v>
      </c>
      <c r="E937" s="16">
        <v>65.75</v>
      </c>
      <c r="F937" s="16">
        <v>-86.25</v>
      </c>
      <c r="G937">
        <v>0.84614369307932602</v>
      </c>
      <c r="H937">
        <v>27.84</v>
      </c>
      <c r="I937" t="s">
        <v>338</v>
      </c>
      <c r="J937">
        <v>0.49527035945268161</v>
      </c>
      <c r="K937">
        <v>1.4455541378855208</v>
      </c>
      <c r="L937">
        <v>2018</v>
      </c>
      <c r="M937">
        <v>2018</v>
      </c>
      <c r="N937" t="s">
        <v>365</v>
      </c>
      <c r="O937" t="s">
        <v>573</v>
      </c>
    </row>
    <row r="938" spans="1:15">
      <c r="A938" t="s">
        <v>362</v>
      </c>
      <c r="B938" t="s">
        <v>46</v>
      </c>
      <c r="C938" t="s">
        <v>53</v>
      </c>
      <c r="D938" s="16">
        <v>1</v>
      </c>
      <c r="E938" s="16">
        <v>66.25</v>
      </c>
      <c r="F938" s="16">
        <v>-83.25</v>
      </c>
      <c r="G938">
        <v>0.84614369307932602</v>
      </c>
      <c r="H938">
        <v>27.84</v>
      </c>
      <c r="I938" t="s">
        <v>338</v>
      </c>
      <c r="J938">
        <v>0.49527035945268161</v>
      </c>
      <c r="K938">
        <v>1.4455541378855208</v>
      </c>
      <c r="L938">
        <v>2018</v>
      </c>
      <c r="M938">
        <v>2018</v>
      </c>
      <c r="N938" t="s">
        <v>365</v>
      </c>
      <c r="O938" t="s">
        <v>573</v>
      </c>
    </row>
    <row r="939" spans="1:15">
      <c r="A939" t="s">
        <v>362</v>
      </c>
      <c r="B939" t="s">
        <v>46</v>
      </c>
      <c r="C939" t="s">
        <v>53</v>
      </c>
      <c r="D939" s="16">
        <v>1</v>
      </c>
      <c r="E939" s="16">
        <v>65.25</v>
      </c>
      <c r="F939" s="16">
        <v>-86.25</v>
      </c>
      <c r="G939">
        <v>0.84614369307932602</v>
      </c>
      <c r="H939">
        <v>27.84</v>
      </c>
      <c r="I939" t="s">
        <v>338</v>
      </c>
      <c r="J939">
        <v>0.49527035945268161</v>
      </c>
      <c r="K939">
        <v>1.4455541378855208</v>
      </c>
      <c r="L939">
        <v>2018</v>
      </c>
      <c r="M939">
        <v>2018</v>
      </c>
      <c r="N939" t="s">
        <v>365</v>
      </c>
      <c r="O939" t="s">
        <v>573</v>
      </c>
    </row>
    <row r="940" spans="1:15">
      <c r="A940" t="s">
        <v>362</v>
      </c>
      <c r="B940" t="s">
        <v>46</v>
      </c>
      <c r="C940" t="s">
        <v>53</v>
      </c>
      <c r="D940" s="16">
        <v>0.67</v>
      </c>
      <c r="E940" s="16">
        <v>65.75</v>
      </c>
      <c r="F940" s="16">
        <v>-82.75</v>
      </c>
      <c r="G940">
        <v>0.84614369307932602</v>
      </c>
      <c r="H940">
        <v>27.84</v>
      </c>
      <c r="I940" t="s">
        <v>338</v>
      </c>
      <c r="J940">
        <v>0.49527035945268161</v>
      </c>
      <c r="K940">
        <v>1.4455541378855208</v>
      </c>
      <c r="L940">
        <v>2018</v>
      </c>
      <c r="M940">
        <v>2018</v>
      </c>
      <c r="N940" t="s">
        <v>365</v>
      </c>
      <c r="O940" t="s">
        <v>573</v>
      </c>
    </row>
    <row r="941" spans="1:15">
      <c r="A941" t="s">
        <v>362</v>
      </c>
      <c r="B941" t="s">
        <v>46</v>
      </c>
      <c r="C941" t="s">
        <v>53</v>
      </c>
      <c r="D941" s="16">
        <v>1</v>
      </c>
      <c r="E941" s="16">
        <v>66.25</v>
      </c>
      <c r="F941" s="16">
        <v>-83.75</v>
      </c>
      <c r="G941">
        <v>0.84614369307932602</v>
      </c>
      <c r="H941">
        <v>27.84</v>
      </c>
      <c r="I941" t="s">
        <v>338</v>
      </c>
      <c r="J941">
        <v>0.49527035945268161</v>
      </c>
      <c r="K941">
        <v>1.4455541378855208</v>
      </c>
      <c r="L941">
        <v>2018</v>
      </c>
      <c r="M941">
        <v>2018</v>
      </c>
      <c r="N941" t="s">
        <v>365</v>
      </c>
      <c r="O941" t="s">
        <v>573</v>
      </c>
    </row>
    <row r="942" spans="1:15">
      <c r="A942" t="s">
        <v>362</v>
      </c>
      <c r="B942" t="s">
        <v>46</v>
      </c>
      <c r="C942" t="s">
        <v>53</v>
      </c>
      <c r="D942" s="16">
        <v>1</v>
      </c>
      <c r="E942" s="16">
        <v>64.75</v>
      </c>
      <c r="F942" s="16">
        <v>-86.75</v>
      </c>
      <c r="G942">
        <v>0.84614369307932602</v>
      </c>
      <c r="H942">
        <v>27.84</v>
      </c>
      <c r="I942" t="s">
        <v>338</v>
      </c>
      <c r="J942">
        <v>0.49527035945268161</v>
      </c>
      <c r="K942">
        <v>1.4455541378855208</v>
      </c>
      <c r="L942">
        <v>2018</v>
      </c>
      <c r="M942">
        <v>2018</v>
      </c>
      <c r="N942" t="s">
        <v>365</v>
      </c>
      <c r="O942" t="s">
        <v>573</v>
      </c>
    </row>
    <row r="943" spans="1:15">
      <c r="A943" t="s">
        <v>362</v>
      </c>
      <c r="B943" t="s">
        <v>46</v>
      </c>
      <c r="C943" t="s">
        <v>53</v>
      </c>
      <c r="D943" s="16">
        <v>1</v>
      </c>
      <c r="E943" s="16">
        <v>66.25</v>
      </c>
      <c r="F943" s="16">
        <v>-85.25</v>
      </c>
      <c r="G943">
        <v>0.84614369307932602</v>
      </c>
      <c r="H943">
        <v>27.84</v>
      </c>
      <c r="I943" t="s">
        <v>338</v>
      </c>
      <c r="J943">
        <v>0.49527035945268161</v>
      </c>
      <c r="K943">
        <v>1.4455541378855208</v>
      </c>
      <c r="L943">
        <v>2018</v>
      </c>
      <c r="M943">
        <v>2018</v>
      </c>
      <c r="N943" t="s">
        <v>365</v>
      </c>
      <c r="O943" t="s">
        <v>573</v>
      </c>
    </row>
    <row r="944" spans="1:15">
      <c r="A944" t="s">
        <v>362</v>
      </c>
      <c r="B944" t="s">
        <v>46</v>
      </c>
      <c r="C944" t="s">
        <v>53</v>
      </c>
      <c r="D944" s="16">
        <v>0.76</v>
      </c>
      <c r="E944" s="16">
        <v>65.25</v>
      </c>
      <c r="F944" s="16">
        <v>-83.75</v>
      </c>
      <c r="G944">
        <v>0.84614369307932602</v>
      </c>
      <c r="H944">
        <v>27.84</v>
      </c>
      <c r="I944" t="s">
        <v>338</v>
      </c>
      <c r="J944">
        <v>0.49527035945268161</v>
      </c>
      <c r="K944">
        <v>1.4455541378855208</v>
      </c>
      <c r="L944">
        <v>2018</v>
      </c>
      <c r="M944">
        <v>2018</v>
      </c>
      <c r="N944" t="s">
        <v>365</v>
      </c>
      <c r="O944" t="s">
        <v>573</v>
      </c>
    </row>
    <row r="945" spans="1:15">
      <c r="A945" t="s">
        <v>362</v>
      </c>
      <c r="B945" t="s">
        <v>46</v>
      </c>
      <c r="C945" t="s">
        <v>53</v>
      </c>
      <c r="D945" s="16">
        <v>1</v>
      </c>
      <c r="E945" s="16">
        <v>65.75</v>
      </c>
      <c r="F945" s="16">
        <v>-83.75</v>
      </c>
      <c r="G945">
        <v>0.84614369307932602</v>
      </c>
      <c r="H945">
        <v>27.84</v>
      </c>
      <c r="I945" t="s">
        <v>338</v>
      </c>
      <c r="J945">
        <v>0.49527035945268161</v>
      </c>
      <c r="K945">
        <v>1.4455541378855208</v>
      </c>
      <c r="L945">
        <v>2018</v>
      </c>
      <c r="M945">
        <v>2018</v>
      </c>
      <c r="N945" t="s">
        <v>365</v>
      </c>
      <c r="O945" t="s">
        <v>573</v>
      </c>
    </row>
    <row r="946" spans="1:15">
      <c r="A946" t="s">
        <v>362</v>
      </c>
      <c r="B946" t="s">
        <v>46</v>
      </c>
      <c r="C946" t="s">
        <v>53</v>
      </c>
      <c r="D946" s="16">
        <v>0.93</v>
      </c>
      <c r="E946" s="16">
        <v>66.25</v>
      </c>
      <c r="F946" s="16">
        <v>-82.75</v>
      </c>
      <c r="G946">
        <v>0.84614369307932602</v>
      </c>
      <c r="H946">
        <v>27.84</v>
      </c>
      <c r="I946" t="s">
        <v>338</v>
      </c>
      <c r="J946">
        <v>0.49527035945268161</v>
      </c>
      <c r="K946">
        <v>1.4455541378855208</v>
      </c>
      <c r="L946">
        <v>2018</v>
      </c>
      <c r="M946">
        <v>2018</v>
      </c>
      <c r="N946" t="s">
        <v>365</v>
      </c>
      <c r="O946" t="s">
        <v>573</v>
      </c>
    </row>
    <row r="947" spans="1:15">
      <c r="A947" t="s">
        <v>362</v>
      </c>
      <c r="B947" t="s">
        <v>46</v>
      </c>
      <c r="C947" t="s">
        <v>53</v>
      </c>
      <c r="D947" s="16">
        <v>1</v>
      </c>
      <c r="E947" s="16">
        <v>65.75</v>
      </c>
      <c r="F947" s="16">
        <v>-84.75</v>
      </c>
      <c r="G947">
        <v>0.84614369307932602</v>
      </c>
      <c r="H947">
        <v>27.84</v>
      </c>
      <c r="I947" t="s">
        <v>338</v>
      </c>
      <c r="J947">
        <v>0.49527035945268161</v>
      </c>
      <c r="K947">
        <v>1.4455541378855208</v>
      </c>
      <c r="L947">
        <v>2018</v>
      </c>
      <c r="M947">
        <v>2018</v>
      </c>
      <c r="N947" t="s">
        <v>365</v>
      </c>
      <c r="O947" t="s">
        <v>573</v>
      </c>
    </row>
    <row r="948" spans="1:15">
      <c r="A948" t="s">
        <v>362</v>
      </c>
      <c r="B948" t="s">
        <v>46</v>
      </c>
      <c r="C948" t="s">
        <v>53</v>
      </c>
      <c r="D948" s="16">
        <v>1</v>
      </c>
      <c r="E948" s="16">
        <v>65.75</v>
      </c>
      <c r="F948" s="16">
        <v>-89.25</v>
      </c>
      <c r="G948">
        <v>0.84614369307932602</v>
      </c>
      <c r="H948">
        <v>27.84</v>
      </c>
      <c r="I948" t="s">
        <v>338</v>
      </c>
      <c r="J948">
        <v>0.49527035945268161</v>
      </c>
      <c r="K948">
        <v>1.4455541378855208</v>
      </c>
      <c r="L948">
        <v>2018</v>
      </c>
      <c r="M948">
        <v>2018</v>
      </c>
      <c r="N948" t="s">
        <v>365</v>
      </c>
      <c r="O948" t="s">
        <v>573</v>
      </c>
    </row>
    <row r="949" spans="1:15">
      <c r="A949" t="s">
        <v>362</v>
      </c>
      <c r="B949" t="s">
        <v>46</v>
      </c>
      <c r="C949" t="s">
        <v>53</v>
      </c>
      <c r="D949" s="16">
        <v>1</v>
      </c>
      <c r="E949" s="16">
        <v>64.75</v>
      </c>
      <c r="F949" s="16">
        <v>-87.25</v>
      </c>
      <c r="G949">
        <v>0.84614369307932602</v>
      </c>
      <c r="H949">
        <v>27.84</v>
      </c>
      <c r="I949" t="s">
        <v>338</v>
      </c>
      <c r="J949">
        <v>0.49527035945268161</v>
      </c>
      <c r="K949">
        <v>1.4455541378855208</v>
      </c>
      <c r="L949">
        <v>2018</v>
      </c>
      <c r="M949">
        <v>2018</v>
      </c>
      <c r="N949" t="s">
        <v>365</v>
      </c>
      <c r="O949" t="s">
        <v>573</v>
      </c>
    </row>
    <row r="950" spans="1:15">
      <c r="A950" t="s">
        <v>362</v>
      </c>
      <c r="B950" t="s">
        <v>46</v>
      </c>
      <c r="C950" t="s">
        <v>53</v>
      </c>
      <c r="D950" s="16">
        <v>1</v>
      </c>
      <c r="E950" s="16">
        <v>66.25</v>
      </c>
      <c r="F950" s="16">
        <v>-84.75</v>
      </c>
      <c r="G950">
        <v>0.84614369307932602</v>
      </c>
      <c r="H950">
        <v>27.84</v>
      </c>
      <c r="I950" t="s">
        <v>338</v>
      </c>
      <c r="J950">
        <v>0.49527035945268161</v>
      </c>
      <c r="K950">
        <v>1.4455541378855208</v>
      </c>
      <c r="L950">
        <v>2018</v>
      </c>
      <c r="M950">
        <v>2018</v>
      </c>
      <c r="N950" t="s">
        <v>365</v>
      </c>
      <c r="O950" t="s">
        <v>573</v>
      </c>
    </row>
    <row r="951" spans="1:15">
      <c r="A951" t="s">
        <v>362</v>
      </c>
      <c r="B951" t="s">
        <v>46</v>
      </c>
      <c r="C951" t="s">
        <v>53</v>
      </c>
      <c r="D951" s="16">
        <v>1</v>
      </c>
      <c r="E951" s="16">
        <v>66.25</v>
      </c>
      <c r="F951" s="16">
        <v>-86.25</v>
      </c>
      <c r="G951">
        <v>0.84614369307932602</v>
      </c>
      <c r="H951">
        <v>27.84</v>
      </c>
      <c r="I951" t="s">
        <v>338</v>
      </c>
      <c r="J951">
        <v>0.49527035945268161</v>
      </c>
      <c r="K951">
        <v>1.4455541378855208</v>
      </c>
      <c r="L951">
        <v>2018</v>
      </c>
      <c r="M951">
        <v>2018</v>
      </c>
      <c r="N951" t="s">
        <v>365</v>
      </c>
      <c r="O951" t="s">
        <v>573</v>
      </c>
    </row>
    <row r="952" spans="1:15">
      <c r="A952" t="s">
        <v>362</v>
      </c>
      <c r="B952" t="s">
        <v>46</v>
      </c>
      <c r="C952" t="s">
        <v>53</v>
      </c>
      <c r="D952" s="16">
        <v>1</v>
      </c>
      <c r="E952" s="16">
        <v>65.75</v>
      </c>
      <c r="F952" s="16">
        <v>-85.25</v>
      </c>
      <c r="G952">
        <v>0.84614369307932602</v>
      </c>
      <c r="H952">
        <v>27.84</v>
      </c>
      <c r="I952" t="s">
        <v>338</v>
      </c>
      <c r="J952">
        <v>0.49527035945268161</v>
      </c>
      <c r="K952">
        <v>1.4455541378855208</v>
      </c>
      <c r="L952">
        <v>2018</v>
      </c>
      <c r="M952">
        <v>2018</v>
      </c>
      <c r="N952" t="s">
        <v>365</v>
      </c>
      <c r="O952" t="s">
        <v>573</v>
      </c>
    </row>
    <row r="953" spans="1:15">
      <c r="A953" t="s">
        <v>362</v>
      </c>
      <c r="B953" t="s">
        <v>46</v>
      </c>
      <c r="C953" t="s">
        <v>53</v>
      </c>
      <c r="D953" s="16">
        <v>0.36</v>
      </c>
      <c r="E953" s="16">
        <v>66.25</v>
      </c>
      <c r="F953" s="16">
        <v>-84.25</v>
      </c>
      <c r="G953">
        <v>0.84614369307932602</v>
      </c>
      <c r="H953">
        <v>27.84</v>
      </c>
      <c r="I953" t="s">
        <v>338</v>
      </c>
      <c r="J953">
        <v>0.49527035945268161</v>
      </c>
      <c r="K953">
        <v>1.4455541378855208</v>
      </c>
      <c r="L953">
        <v>2018</v>
      </c>
      <c r="M953">
        <v>2018</v>
      </c>
      <c r="N953" t="s">
        <v>365</v>
      </c>
      <c r="O953" t="s">
        <v>573</v>
      </c>
    </row>
    <row r="954" spans="1:15">
      <c r="A954" t="s">
        <v>362</v>
      </c>
      <c r="B954" t="s">
        <v>46</v>
      </c>
      <c r="C954" t="s">
        <v>53</v>
      </c>
      <c r="D954" s="16">
        <v>0.76</v>
      </c>
      <c r="E954" s="16">
        <v>65.25</v>
      </c>
      <c r="F954" s="16">
        <v>-88.75</v>
      </c>
      <c r="G954">
        <v>0.84614369307932602</v>
      </c>
      <c r="H954">
        <v>27.84</v>
      </c>
      <c r="I954" t="s">
        <v>338</v>
      </c>
      <c r="J954">
        <v>0.49527035945268161</v>
      </c>
      <c r="K954">
        <v>1.4455541378855208</v>
      </c>
      <c r="L954">
        <v>2018</v>
      </c>
      <c r="M954">
        <v>2018</v>
      </c>
      <c r="N954" t="s">
        <v>365</v>
      </c>
      <c r="O954" t="s">
        <v>573</v>
      </c>
    </row>
    <row r="955" spans="1:15">
      <c r="A955" t="s">
        <v>362</v>
      </c>
      <c r="B955" t="s">
        <v>46</v>
      </c>
      <c r="C955" t="s">
        <v>53</v>
      </c>
      <c r="D955" s="16">
        <v>0.64</v>
      </c>
      <c r="E955" s="16">
        <v>65.75</v>
      </c>
      <c r="F955" s="16">
        <v>-89.75</v>
      </c>
      <c r="G955">
        <v>0.84614369307932602</v>
      </c>
      <c r="H955">
        <v>27.84</v>
      </c>
      <c r="I955" t="s">
        <v>338</v>
      </c>
      <c r="J955">
        <v>0.49527035945268161</v>
      </c>
      <c r="K955">
        <v>1.4455541378855208</v>
      </c>
      <c r="L955">
        <v>2018</v>
      </c>
      <c r="M955">
        <v>2018</v>
      </c>
      <c r="N955" t="s">
        <v>365</v>
      </c>
      <c r="O955" t="s">
        <v>573</v>
      </c>
    </row>
    <row r="956" spans="1:15">
      <c r="A956" t="s">
        <v>362</v>
      </c>
      <c r="B956" t="s">
        <v>46</v>
      </c>
      <c r="C956" t="s">
        <v>53</v>
      </c>
      <c r="D956" s="16">
        <v>0.89</v>
      </c>
      <c r="E956" s="16">
        <v>65.25</v>
      </c>
      <c r="F956" s="16">
        <v>-84.25</v>
      </c>
      <c r="G956">
        <v>0.84614369307932602</v>
      </c>
      <c r="H956">
        <v>27.84</v>
      </c>
      <c r="I956" t="s">
        <v>338</v>
      </c>
      <c r="J956">
        <v>0.49527035945268161</v>
      </c>
      <c r="K956">
        <v>1.4455541378855208</v>
      </c>
      <c r="L956">
        <v>2018</v>
      </c>
      <c r="M956">
        <v>2018</v>
      </c>
      <c r="N956" t="s">
        <v>365</v>
      </c>
      <c r="O956" t="s">
        <v>573</v>
      </c>
    </row>
    <row r="957" spans="1:15">
      <c r="A957" t="s">
        <v>362</v>
      </c>
      <c r="B957" t="s">
        <v>46</v>
      </c>
      <c r="C957" t="s">
        <v>53</v>
      </c>
      <c r="D957" s="16">
        <v>0.94</v>
      </c>
      <c r="E957" s="16">
        <v>65.25</v>
      </c>
      <c r="F957" s="16">
        <v>-84.75</v>
      </c>
      <c r="G957">
        <v>0.84614369307932602</v>
      </c>
      <c r="H957">
        <v>27.84</v>
      </c>
      <c r="I957" t="s">
        <v>338</v>
      </c>
      <c r="J957">
        <v>0.49527035945268161</v>
      </c>
      <c r="K957">
        <v>1.4455541378855208</v>
      </c>
      <c r="L957">
        <v>2018</v>
      </c>
      <c r="M957">
        <v>2018</v>
      </c>
      <c r="N957" t="s">
        <v>365</v>
      </c>
      <c r="O957" t="s">
        <v>573</v>
      </c>
    </row>
    <row r="958" spans="1:15">
      <c r="A958" t="s">
        <v>362</v>
      </c>
      <c r="B958" t="s">
        <v>46</v>
      </c>
      <c r="C958" t="s">
        <v>53</v>
      </c>
      <c r="D958" s="16">
        <v>1</v>
      </c>
      <c r="E958" s="16">
        <v>65.75</v>
      </c>
      <c r="F958" s="16">
        <v>-85.75</v>
      </c>
      <c r="G958">
        <v>0.84614369307932602</v>
      </c>
      <c r="H958">
        <v>27.84</v>
      </c>
      <c r="I958" t="s">
        <v>338</v>
      </c>
      <c r="J958">
        <v>0.49527035945268161</v>
      </c>
      <c r="K958">
        <v>1.4455541378855208</v>
      </c>
      <c r="L958">
        <v>2018</v>
      </c>
      <c r="M958">
        <v>2018</v>
      </c>
      <c r="N958" t="s">
        <v>365</v>
      </c>
      <c r="O958" t="s">
        <v>573</v>
      </c>
    </row>
    <row r="959" spans="1:15">
      <c r="A959" t="s">
        <v>362</v>
      </c>
      <c r="B959" t="s">
        <v>46</v>
      </c>
      <c r="C959" t="s">
        <v>53</v>
      </c>
      <c r="D959" s="16">
        <v>0.44</v>
      </c>
      <c r="E959" s="16">
        <v>65.75</v>
      </c>
      <c r="F959" s="16">
        <v>-88.75</v>
      </c>
      <c r="G959">
        <v>0.84614369307932602</v>
      </c>
      <c r="H959">
        <v>27.84</v>
      </c>
      <c r="I959" t="s">
        <v>338</v>
      </c>
      <c r="J959">
        <v>0.49527035945268161</v>
      </c>
      <c r="K959">
        <v>1.4455541378855208</v>
      </c>
      <c r="L959">
        <v>2018</v>
      </c>
      <c r="M959">
        <v>2018</v>
      </c>
      <c r="N959" t="s">
        <v>365</v>
      </c>
      <c r="O959" t="s">
        <v>573</v>
      </c>
    </row>
    <row r="960" spans="1:15">
      <c r="A960" t="s">
        <v>362</v>
      </c>
      <c r="B960" t="s">
        <v>46</v>
      </c>
      <c r="C960" t="s">
        <v>53</v>
      </c>
      <c r="D960" s="16">
        <v>0.36</v>
      </c>
      <c r="E960" s="16">
        <v>65.25</v>
      </c>
      <c r="F960" s="16">
        <v>-88.25</v>
      </c>
      <c r="G960">
        <v>0.84614369307932602</v>
      </c>
      <c r="H960">
        <v>27.84</v>
      </c>
      <c r="I960" t="s">
        <v>338</v>
      </c>
      <c r="J960">
        <v>0.49527035945268161</v>
      </c>
      <c r="K960">
        <v>1.4455541378855208</v>
      </c>
      <c r="L960">
        <v>2018</v>
      </c>
      <c r="M960">
        <v>2018</v>
      </c>
      <c r="N960" t="s">
        <v>365</v>
      </c>
      <c r="O960" t="s">
        <v>573</v>
      </c>
    </row>
    <row r="961" spans="1:15">
      <c r="A961" t="s">
        <v>362</v>
      </c>
      <c r="B961" t="s">
        <v>46</v>
      </c>
      <c r="C961" t="s">
        <v>53</v>
      </c>
      <c r="D961" s="16">
        <v>0.68</v>
      </c>
      <c r="E961" s="16">
        <v>64.75</v>
      </c>
      <c r="F961" s="16">
        <v>-86.25</v>
      </c>
      <c r="G961">
        <v>0.84614369307932602</v>
      </c>
      <c r="H961">
        <v>27.84</v>
      </c>
      <c r="I961" t="s">
        <v>338</v>
      </c>
      <c r="J961">
        <v>0.49527035945268161</v>
      </c>
      <c r="K961">
        <v>1.4455541378855208</v>
      </c>
      <c r="L961">
        <v>2018</v>
      </c>
      <c r="M961">
        <v>2018</v>
      </c>
      <c r="N961" t="s">
        <v>365</v>
      </c>
      <c r="O961" t="s">
        <v>573</v>
      </c>
    </row>
    <row r="962" spans="1:15">
      <c r="A962" t="s">
        <v>362</v>
      </c>
      <c r="B962" t="s">
        <v>46</v>
      </c>
      <c r="C962" t="s">
        <v>53</v>
      </c>
      <c r="D962" s="16">
        <v>0.08</v>
      </c>
      <c r="E962" s="16">
        <v>66.75</v>
      </c>
      <c r="F962" s="16">
        <v>-84.25</v>
      </c>
      <c r="G962">
        <v>0.84614369307932602</v>
      </c>
      <c r="H962">
        <v>27.84</v>
      </c>
      <c r="I962" t="s">
        <v>338</v>
      </c>
      <c r="J962">
        <v>0.49527035945268161</v>
      </c>
      <c r="K962">
        <v>1.4455541378855208</v>
      </c>
      <c r="L962">
        <v>2018</v>
      </c>
      <c r="M962">
        <v>2018</v>
      </c>
      <c r="N962" t="s">
        <v>365</v>
      </c>
      <c r="O962" t="s">
        <v>573</v>
      </c>
    </row>
    <row r="963" spans="1:15">
      <c r="A963" t="s">
        <v>362</v>
      </c>
      <c r="B963" t="s">
        <v>46</v>
      </c>
      <c r="C963" t="s">
        <v>53</v>
      </c>
      <c r="D963" s="16">
        <v>0.64</v>
      </c>
      <c r="E963" s="16">
        <v>65.25</v>
      </c>
      <c r="F963" s="16">
        <v>-87.25</v>
      </c>
      <c r="G963">
        <v>0.84614369307932602</v>
      </c>
      <c r="H963">
        <v>27.84</v>
      </c>
      <c r="I963" t="s">
        <v>338</v>
      </c>
      <c r="J963">
        <v>0.49527035945268161</v>
      </c>
      <c r="K963">
        <v>1.4455541378855208</v>
      </c>
      <c r="L963">
        <v>2018</v>
      </c>
      <c r="M963">
        <v>2018</v>
      </c>
      <c r="N963" t="s">
        <v>365</v>
      </c>
      <c r="O963" t="s">
        <v>573</v>
      </c>
    </row>
    <row r="964" spans="1:15">
      <c r="A964" t="s">
        <v>362</v>
      </c>
      <c r="B964" t="s">
        <v>46</v>
      </c>
      <c r="C964" t="s">
        <v>53</v>
      </c>
      <c r="D964" s="16">
        <v>0.69</v>
      </c>
      <c r="E964" s="16">
        <v>65.25</v>
      </c>
      <c r="F964" s="16">
        <v>-83.25</v>
      </c>
      <c r="G964">
        <v>0.84614369307932602</v>
      </c>
      <c r="H964">
        <v>27.84</v>
      </c>
      <c r="I964" t="s">
        <v>338</v>
      </c>
      <c r="J964">
        <v>0.49527035945268161</v>
      </c>
      <c r="K964">
        <v>1.4455541378855208</v>
      </c>
      <c r="L964">
        <v>2018</v>
      </c>
      <c r="M964">
        <v>2018</v>
      </c>
      <c r="N964" t="s">
        <v>365</v>
      </c>
      <c r="O964" t="s">
        <v>573</v>
      </c>
    </row>
    <row r="965" spans="1:15">
      <c r="A965" t="s">
        <v>362</v>
      </c>
      <c r="B965" t="s">
        <v>46</v>
      </c>
      <c r="C965" t="s">
        <v>53</v>
      </c>
      <c r="D965" s="16">
        <v>0.4</v>
      </c>
      <c r="E965" s="16">
        <v>65.75</v>
      </c>
      <c r="F965" s="16">
        <v>-86.75</v>
      </c>
      <c r="G965">
        <v>0.84614369307932602</v>
      </c>
      <c r="H965">
        <v>27.84</v>
      </c>
      <c r="I965" t="s">
        <v>338</v>
      </c>
      <c r="J965">
        <v>0.49527035945268161</v>
      </c>
      <c r="K965">
        <v>1.4455541378855208</v>
      </c>
      <c r="L965">
        <v>2018</v>
      </c>
      <c r="M965">
        <v>2018</v>
      </c>
      <c r="N965" t="s">
        <v>365</v>
      </c>
      <c r="O965" t="s">
        <v>573</v>
      </c>
    </row>
    <row r="966" spans="1:15">
      <c r="A966" t="s">
        <v>362</v>
      </c>
      <c r="B966" t="s">
        <v>46</v>
      </c>
      <c r="C966" t="s">
        <v>53</v>
      </c>
      <c r="D966" s="16">
        <v>0.52</v>
      </c>
      <c r="E966" s="16">
        <v>66.25</v>
      </c>
      <c r="F966" s="16">
        <v>-86.75</v>
      </c>
      <c r="G966">
        <v>0.84614369307932602</v>
      </c>
      <c r="H966">
        <v>27.84</v>
      </c>
      <c r="I966" t="s">
        <v>338</v>
      </c>
      <c r="J966">
        <v>0.49527035945268161</v>
      </c>
      <c r="K966">
        <v>1.4455541378855208</v>
      </c>
      <c r="L966">
        <v>2018</v>
      </c>
      <c r="M966">
        <v>2018</v>
      </c>
      <c r="N966" t="s">
        <v>365</v>
      </c>
      <c r="O966" t="s">
        <v>573</v>
      </c>
    </row>
    <row r="967" spans="1:15">
      <c r="A967" t="s">
        <v>362</v>
      </c>
      <c r="B967" t="s">
        <v>46</v>
      </c>
      <c r="C967" t="s">
        <v>53</v>
      </c>
      <c r="D967" s="16">
        <v>0</v>
      </c>
      <c r="E967" s="16">
        <v>66.75</v>
      </c>
      <c r="F967" s="16">
        <v>-84.75</v>
      </c>
      <c r="G967">
        <v>0.84614369307932602</v>
      </c>
      <c r="H967">
        <v>27.84</v>
      </c>
      <c r="I967" t="s">
        <v>338</v>
      </c>
      <c r="J967">
        <v>0.49527035945268161</v>
      </c>
      <c r="K967">
        <v>1.4455541378855208</v>
      </c>
      <c r="L967">
        <v>2018</v>
      </c>
      <c r="M967">
        <v>2018</v>
      </c>
      <c r="N967" t="s">
        <v>365</v>
      </c>
      <c r="O967" t="s">
        <v>573</v>
      </c>
    </row>
    <row r="968" spans="1:15">
      <c r="A968" t="s">
        <v>362</v>
      </c>
      <c r="B968" t="s">
        <v>46</v>
      </c>
      <c r="C968" t="s">
        <v>53</v>
      </c>
      <c r="D968" s="16">
        <v>0.28000000000000003</v>
      </c>
      <c r="E968" s="16">
        <v>66.75</v>
      </c>
      <c r="F968" s="16">
        <v>-83.75</v>
      </c>
      <c r="G968">
        <v>0.84614369307932602</v>
      </c>
      <c r="H968">
        <v>27.84</v>
      </c>
      <c r="I968" t="s">
        <v>338</v>
      </c>
      <c r="J968">
        <v>0.49527035945268161</v>
      </c>
      <c r="K968">
        <v>1.4455541378855208</v>
      </c>
      <c r="L968">
        <v>2018</v>
      </c>
      <c r="M968">
        <v>2018</v>
      </c>
      <c r="N968" t="s">
        <v>365</v>
      </c>
      <c r="O968" t="s">
        <v>573</v>
      </c>
    </row>
    <row r="969" spans="1:15">
      <c r="A969" t="s">
        <v>362</v>
      </c>
      <c r="B969" t="s">
        <v>46</v>
      </c>
      <c r="C969" t="s">
        <v>53</v>
      </c>
      <c r="D969" s="16">
        <v>0</v>
      </c>
      <c r="E969" s="16">
        <v>65.75</v>
      </c>
      <c r="F969" s="16">
        <v>-91.25</v>
      </c>
      <c r="G969">
        <v>0.84614369307932602</v>
      </c>
      <c r="H969">
        <v>27.84</v>
      </c>
      <c r="I969" t="s">
        <v>338</v>
      </c>
      <c r="J969">
        <v>0.49527035945268161</v>
      </c>
      <c r="K969">
        <v>1.4455541378855208</v>
      </c>
      <c r="L969">
        <v>2018</v>
      </c>
      <c r="M969">
        <v>2018</v>
      </c>
      <c r="N969" t="s">
        <v>365</v>
      </c>
      <c r="O969" t="s">
        <v>573</v>
      </c>
    </row>
    <row r="970" spans="1:15">
      <c r="A970" t="s">
        <v>362</v>
      </c>
      <c r="B970" t="s">
        <v>46</v>
      </c>
      <c r="C970" t="s">
        <v>53</v>
      </c>
      <c r="D970" s="16">
        <v>0.36</v>
      </c>
      <c r="E970" s="16">
        <v>65.25</v>
      </c>
      <c r="F970" s="16">
        <v>-89.25</v>
      </c>
      <c r="G970">
        <v>0.84614369307932602</v>
      </c>
      <c r="H970">
        <v>27.84</v>
      </c>
      <c r="I970" t="s">
        <v>338</v>
      </c>
      <c r="J970">
        <v>0.49527035945268161</v>
      </c>
      <c r="K970">
        <v>1.4455541378855208</v>
      </c>
      <c r="L970">
        <v>2018</v>
      </c>
      <c r="M970">
        <v>2018</v>
      </c>
      <c r="N970" t="s">
        <v>365</v>
      </c>
      <c r="O970" t="s">
        <v>573</v>
      </c>
    </row>
    <row r="971" spans="1:15">
      <c r="A971" t="s">
        <v>362</v>
      </c>
      <c r="B971" t="s">
        <v>46</v>
      </c>
      <c r="C971" t="s">
        <v>53</v>
      </c>
      <c r="D971" s="16">
        <v>0.72</v>
      </c>
      <c r="E971" s="16">
        <v>66.75</v>
      </c>
      <c r="F971" s="16">
        <v>-82.75</v>
      </c>
      <c r="G971">
        <v>0.84614369307932602</v>
      </c>
      <c r="H971">
        <v>27.84</v>
      </c>
      <c r="I971" t="s">
        <v>338</v>
      </c>
      <c r="J971">
        <v>0.49527035945268161</v>
      </c>
      <c r="K971">
        <v>1.4455541378855208</v>
      </c>
      <c r="L971">
        <v>2018</v>
      </c>
      <c r="M971">
        <v>2018</v>
      </c>
      <c r="N971" t="s">
        <v>365</v>
      </c>
      <c r="O971" t="s">
        <v>573</v>
      </c>
    </row>
    <row r="972" spans="1:15">
      <c r="A972" t="s">
        <v>362</v>
      </c>
      <c r="B972" t="s">
        <v>46</v>
      </c>
      <c r="C972" t="s">
        <v>53</v>
      </c>
      <c r="D972" s="16">
        <v>0.32</v>
      </c>
      <c r="E972" s="16">
        <v>66.75</v>
      </c>
      <c r="F972" s="16">
        <v>-85.25</v>
      </c>
      <c r="G972">
        <v>0.84614369307932602</v>
      </c>
      <c r="H972">
        <v>27.84</v>
      </c>
      <c r="I972" t="s">
        <v>338</v>
      </c>
      <c r="J972">
        <v>0.49527035945268161</v>
      </c>
      <c r="K972">
        <v>1.4455541378855208</v>
      </c>
      <c r="L972">
        <v>2018</v>
      </c>
      <c r="M972">
        <v>2018</v>
      </c>
      <c r="N972" t="s">
        <v>365</v>
      </c>
      <c r="O972" t="s">
        <v>573</v>
      </c>
    </row>
    <row r="973" spans="1:15">
      <c r="A973" s="14" t="s">
        <v>503</v>
      </c>
      <c r="B973" t="s">
        <v>46</v>
      </c>
      <c r="C973" t="s">
        <v>517</v>
      </c>
      <c r="D973" s="16">
        <v>1</v>
      </c>
      <c r="E973" s="16">
        <v>76.25</v>
      </c>
      <c r="F973" s="16">
        <v>-77.75</v>
      </c>
      <c r="G973">
        <v>0</v>
      </c>
      <c r="H973" t="s">
        <v>61</v>
      </c>
      <c r="I973" t="s">
        <v>32</v>
      </c>
      <c r="J973" t="s">
        <v>61</v>
      </c>
      <c r="K973" t="s">
        <v>61</v>
      </c>
      <c r="L973">
        <v>2009</v>
      </c>
      <c r="M973">
        <v>2009</v>
      </c>
      <c r="N973" t="s">
        <v>519</v>
      </c>
      <c r="O973" t="s">
        <v>574</v>
      </c>
    </row>
    <row r="974" spans="1:15">
      <c r="A974" s="14" t="s">
        <v>503</v>
      </c>
      <c r="B974" t="s">
        <v>46</v>
      </c>
      <c r="C974" t="s">
        <v>517</v>
      </c>
      <c r="D974" s="16">
        <v>1</v>
      </c>
      <c r="E974" s="16">
        <v>76.25</v>
      </c>
      <c r="F974" s="16">
        <v>-77.25</v>
      </c>
      <c r="G974">
        <v>0</v>
      </c>
      <c r="H974" t="s">
        <v>61</v>
      </c>
      <c r="I974" t="s">
        <v>32</v>
      </c>
      <c r="J974" t="s">
        <v>61</v>
      </c>
      <c r="K974" t="s">
        <v>61</v>
      </c>
      <c r="L974">
        <v>2009</v>
      </c>
      <c r="M974">
        <v>2009</v>
      </c>
      <c r="N974" t="s">
        <v>519</v>
      </c>
      <c r="O974" t="s">
        <v>574</v>
      </c>
    </row>
    <row r="975" spans="1:15">
      <c r="A975" s="14" t="s">
        <v>503</v>
      </c>
      <c r="B975" t="s">
        <v>46</v>
      </c>
      <c r="C975" t="s">
        <v>517</v>
      </c>
      <c r="D975" s="16">
        <v>1</v>
      </c>
      <c r="E975" s="16">
        <v>76.25</v>
      </c>
      <c r="F975" s="16">
        <v>-76.75</v>
      </c>
      <c r="G975">
        <v>0</v>
      </c>
      <c r="H975" t="s">
        <v>61</v>
      </c>
      <c r="I975" t="s">
        <v>32</v>
      </c>
      <c r="J975" t="s">
        <v>61</v>
      </c>
      <c r="K975" t="s">
        <v>61</v>
      </c>
      <c r="L975">
        <v>2009</v>
      </c>
      <c r="M975">
        <v>2009</v>
      </c>
      <c r="N975" t="s">
        <v>519</v>
      </c>
      <c r="O975" t="s">
        <v>574</v>
      </c>
    </row>
    <row r="976" spans="1:15">
      <c r="A976" s="14" t="s">
        <v>503</v>
      </c>
      <c r="B976" t="s">
        <v>46</v>
      </c>
      <c r="C976" t="s">
        <v>517</v>
      </c>
      <c r="D976" s="16">
        <v>1</v>
      </c>
      <c r="E976" s="16">
        <v>76.25</v>
      </c>
      <c r="F976" s="16">
        <v>-76.25</v>
      </c>
      <c r="G976">
        <v>0</v>
      </c>
      <c r="H976" t="s">
        <v>61</v>
      </c>
      <c r="I976" t="s">
        <v>32</v>
      </c>
      <c r="J976" t="s">
        <v>61</v>
      </c>
      <c r="K976" t="s">
        <v>61</v>
      </c>
      <c r="L976">
        <v>2009</v>
      </c>
      <c r="M976">
        <v>2009</v>
      </c>
      <c r="N976" t="s">
        <v>519</v>
      </c>
      <c r="O976" t="s">
        <v>574</v>
      </c>
    </row>
    <row r="977" spans="1:15">
      <c r="A977" s="14" t="s">
        <v>503</v>
      </c>
      <c r="B977" t="s">
        <v>46</v>
      </c>
      <c r="C977" t="s">
        <v>517</v>
      </c>
      <c r="D977" s="16">
        <v>1</v>
      </c>
      <c r="E977" s="16">
        <v>76.25</v>
      </c>
      <c r="F977" s="16">
        <v>-78.25</v>
      </c>
      <c r="G977">
        <v>0</v>
      </c>
      <c r="H977" t="s">
        <v>61</v>
      </c>
      <c r="I977" t="s">
        <v>32</v>
      </c>
      <c r="J977" t="s">
        <v>61</v>
      </c>
      <c r="K977" t="s">
        <v>61</v>
      </c>
      <c r="L977">
        <v>2009</v>
      </c>
      <c r="M977">
        <v>2009</v>
      </c>
      <c r="N977" t="s">
        <v>519</v>
      </c>
      <c r="O977" t="s">
        <v>574</v>
      </c>
    </row>
    <row r="978" spans="1:15">
      <c r="A978" s="14" t="s">
        <v>503</v>
      </c>
      <c r="B978" t="s">
        <v>46</v>
      </c>
      <c r="C978" t="s">
        <v>517</v>
      </c>
      <c r="D978" s="16">
        <v>1</v>
      </c>
      <c r="E978" s="16">
        <v>76.25</v>
      </c>
      <c r="F978" s="16">
        <v>-75.75</v>
      </c>
      <c r="G978">
        <v>0</v>
      </c>
      <c r="H978" t="s">
        <v>61</v>
      </c>
      <c r="I978" t="s">
        <v>32</v>
      </c>
      <c r="J978" t="s">
        <v>61</v>
      </c>
      <c r="K978" t="s">
        <v>61</v>
      </c>
      <c r="L978">
        <v>2009</v>
      </c>
      <c r="M978">
        <v>2009</v>
      </c>
      <c r="N978" t="s">
        <v>519</v>
      </c>
      <c r="O978" t="s">
        <v>574</v>
      </c>
    </row>
    <row r="979" spans="1:15">
      <c r="A979" s="14" t="s">
        <v>503</v>
      </c>
      <c r="B979" t="s">
        <v>46</v>
      </c>
      <c r="C979" t="s">
        <v>517</v>
      </c>
      <c r="D979" s="16">
        <v>1</v>
      </c>
      <c r="E979" s="16">
        <v>76.25</v>
      </c>
      <c r="F979" s="16">
        <v>-78.75</v>
      </c>
      <c r="G979">
        <v>0</v>
      </c>
      <c r="H979" t="s">
        <v>61</v>
      </c>
      <c r="I979" t="s">
        <v>32</v>
      </c>
      <c r="J979" t="s">
        <v>61</v>
      </c>
      <c r="K979" t="s">
        <v>61</v>
      </c>
      <c r="L979">
        <v>2009</v>
      </c>
      <c r="M979">
        <v>2009</v>
      </c>
      <c r="N979" t="s">
        <v>519</v>
      </c>
      <c r="O979" t="s">
        <v>574</v>
      </c>
    </row>
    <row r="980" spans="1:15">
      <c r="A980" s="14" t="s">
        <v>503</v>
      </c>
      <c r="B980" t="s">
        <v>46</v>
      </c>
      <c r="C980" t="s">
        <v>517</v>
      </c>
      <c r="D980" s="16">
        <v>1</v>
      </c>
      <c r="E980" s="16">
        <v>76.25</v>
      </c>
      <c r="F980" s="16">
        <v>-79.25</v>
      </c>
      <c r="G980">
        <v>0</v>
      </c>
      <c r="H980" t="s">
        <v>61</v>
      </c>
      <c r="I980" t="s">
        <v>32</v>
      </c>
      <c r="J980" t="s">
        <v>61</v>
      </c>
      <c r="K980" t="s">
        <v>61</v>
      </c>
      <c r="L980">
        <v>2009</v>
      </c>
      <c r="M980">
        <v>2009</v>
      </c>
      <c r="N980" t="s">
        <v>519</v>
      </c>
      <c r="O980" t="s">
        <v>574</v>
      </c>
    </row>
    <row r="981" spans="1:15">
      <c r="A981" s="14" t="s">
        <v>503</v>
      </c>
      <c r="B981" t="s">
        <v>46</v>
      </c>
      <c r="C981" t="s">
        <v>517</v>
      </c>
      <c r="D981" s="16">
        <v>1</v>
      </c>
      <c r="E981" s="16">
        <v>75.75</v>
      </c>
      <c r="F981" s="16">
        <v>-76.25</v>
      </c>
      <c r="G981">
        <v>0</v>
      </c>
      <c r="H981" t="s">
        <v>61</v>
      </c>
      <c r="I981" t="s">
        <v>32</v>
      </c>
      <c r="J981" t="s">
        <v>61</v>
      </c>
      <c r="K981" t="s">
        <v>61</v>
      </c>
      <c r="L981">
        <v>2009</v>
      </c>
      <c r="M981">
        <v>2009</v>
      </c>
      <c r="N981" t="s">
        <v>519</v>
      </c>
      <c r="O981" t="s">
        <v>574</v>
      </c>
    </row>
    <row r="982" spans="1:15">
      <c r="A982" s="14" t="s">
        <v>503</v>
      </c>
      <c r="B982" t="s">
        <v>46</v>
      </c>
      <c r="C982" t="s">
        <v>517</v>
      </c>
      <c r="D982" s="16">
        <v>1</v>
      </c>
      <c r="E982" s="16">
        <v>75.75</v>
      </c>
      <c r="F982" s="16">
        <v>-76.75</v>
      </c>
      <c r="G982">
        <v>0</v>
      </c>
      <c r="H982" t="s">
        <v>61</v>
      </c>
      <c r="I982" t="s">
        <v>32</v>
      </c>
      <c r="J982" t="s">
        <v>61</v>
      </c>
      <c r="K982" t="s">
        <v>61</v>
      </c>
      <c r="L982">
        <v>2009</v>
      </c>
      <c r="M982">
        <v>2009</v>
      </c>
      <c r="N982" t="s">
        <v>519</v>
      </c>
      <c r="O982" t="s">
        <v>574</v>
      </c>
    </row>
    <row r="983" spans="1:15">
      <c r="A983" s="14" t="s">
        <v>503</v>
      </c>
      <c r="B983" t="s">
        <v>46</v>
      </c>
      <c r="C983" t="s">
        <v>517</v>
      </c>
      <c r="D983" s="16">
        <v>1</v>
      </c>
      <c r="E983" s="16">
        <v>75.75</v>
      </c>
      <c r="F983" s="16">
        <v>-77.25</v>
      </c>
      <c r="G983">
        <v>0</v>
      </c>
      <c r="H983" t="s">
        <v>61</v>
      </c>
      <c r="I983" t="s">
        <v>32</v>
      </c>
      <c r="J983" t="s">
        <v>61</v>
      </c>
      <c r="K983" t="s">
        <v>61</v>
      </c>
      <c r="L983">
        <v>2009</v>
      </c>
      <c r="M983">
        <v>2009</v>
      </c>
      <c r="N983" t="s">
        <v>519</v>
      </c>
      <c r="O983" t="s">
        <v>574</v>
      </c>
    </row>
    <row r="984" spans="1:15">
      <c r="A984" s="14" t="s">
        <v>503</v>
      </c>
      <c r="B984" t="s">
        <v>46</v>
      </c>
      <c r="C984" t="s">
        <v>517</v>
      </c>
      <c r="D984" s="16">
        <v>1</v>
      </c>
      <c r="E984" s="16">
        <v>75.75</v>
      </c>
      <c r="F984" s="16">
        <v>-77.75</v>
      </c>
      <c r="G984">
        <v>0</v>
      </c>
      <c r="H984" t="s">
        <v>61</v>
      </c>
      <c r="I984" t="s">
        <v>32</v>
      </c>
      <c r="J984" t="s">
        <v>61</v>
      </c>
      <c r="K984" t="s">
        <v>61</v>
      </c>
      <c r="L984">
        <v>2009</v>
      </c>
      <c r="M984">
        <v>2009</v>
      </c>
      <c r="N984" t="s">
        <v>519</v>
      </c>
      <c r="O984" t="s">
        <v>574</v>
      </c>
    </row>
    <row r="985" spans="1:15">
      <c r="A985" s="14" t="s">
        <v>503</v>
      </c>
      <c r="B985" t="s">
        <v>46</v>
      </c>
      <c r="C985" t="s">
        <v>517</v>
      </c>
      <c r="D985" s="16">
        <v>1</v>
      </c>
      <c r="E985" s="16">
        <v>75.75</v>
      </c>
      <c r="F985" s="16">
        <v>-78.25</v>
      </c>
      <c r="G985">
        <v>0</v>
      </c>
      <c r="H985" t="s">
        <v>61</v>
      </c>
      <c r="I985" t="s">
        <v>32</v>
      </c>
      <c r="J985" t="s">
        <v>61</v>
      </c>
      <c r="K985" t="s">
        <v>61</v>
      </c>
      <c r="L985">
        <v>2009</v>
      </c>
      <c r="M985">
        <v>2009</v>
      </c>
      <c r="N985" t="s">
        <v>519</v>
      </c>
      <c r="O985" t="s">
        <v>574</v>
      </c>
    </row>
    <row r="986" spans="1:15">
      <c r="A986" s="14" t="s">
        <v>503</v>
      </c>
      <c r="B986" t="s">
        <v>46</v>
      </c>
      <c r="C986" t="s">
        <v>517</v>
      </c>
      <c r="D986" s="16">
        <v>1</v>
      </c>
      <c r="E986" s="16">
        <v>75.75</v>
      </c>
      <c r="F986" s="16">
        <v>-78.75</v>
      </c>
      <c r="G986">
        <v>0</v>
      </c>
      <c r="H986" t="s">
        <v>61</v>
      </c>
      <c r="I986" t="s">
        <v>32</v>
      </c>
      <c r="J986" t="s">
        <v>61</v>
      </c>
      <c r="K986" t="s">
        <v>61</v>
      </c>
      <c r="L986">
        <v>2009</v>
      </c>
      <c r="M986">
        <v>2009</v>
      </c>
      <c r="N986" t="s">
        <v>519</v>
      </c>
      <c r="O986" t="s">
        <v>574</v>
      </c>
    </row>
    <row r="987" spans="1:15">
      <c r="A987" s="14" t="s">
        <v>503</v>
      </c>
      <c r="B987" t="s">
        <v>46</v>
      </c>
      <c r="C987" t="s">
        <v>517</v>
      </c>
      <c r="D987" s="16">
        <v>1</v>
      </c>
      <c r="E987" s="16">
        <v>75.75</v>
      </c>
      <c r="F987" s="16">
        <v>-75.75</v>
      </c>
      <c r="G987">
        <v>0</v>
      </c>
      <c r="H987" t="s">
        <v>61</v>
      </c>
      <c r="I987" t="s">
        <v>32</v>
      </c>
      <c r="J987" t="s">
        <v>61</v>
      </c>
      <c r="K987" t="s">
        <v>61</v>
      </c>
      <c r="L987">
        <v>2009</v>
      </c>
      <c r="M987">
        <v>2009</v>
      </c>
      <c r="N987" t="s">
        <v>519</v>
      </c>
      <c r="O987" t="s">
        <v>574</v>
      </c>
    </row>
    <row r="988" spans="1:15">
      <c r="A988" s="14" t="s">
        <v>503</v>
      </c>
      <c r="B988" t="s">
        <v>46</v>
      </c>
      <c r="C988" t="s">
        <v>521</v>
      </c>
      <c r="D988" s="16">
        <v>1</v>
      </c>
      <c r="E988" s="16">
        <v>76.25</v>
      </c>
      <c r="F988" s="16">
        <v>-73.25</v>
      </c>
      <c r="G988">
        <v>9.6540627514078839E-2</v>
      </c>
      <c r="H988">
        <v>0.59</v>
      </c>
      <c r="I988" t="s">
        <v>32</v>
      </c>
      <c r="J988" t="s">
        <v>61</v>
      </c>
      <c r="K988" t="s">
        <v>61</v>
      </c>
      <c r="L988">
        <v>2009</v>
      </c>
      <c r="M988">
        <v>2009</v>
      </c>
      <c r="N988" t="s">
        <v>519</v>
      </c>
      <c r="O988" t="s">
        <v>574</v>
      </c>
    </row>
    <row r="989" spans="1:15">
      <c r="A989" s="14" t="s">
        <v>503</v>
      </c>
      <c r="B989" t="s">
        <v>46</v>
      </c>
      <c r="C989" t="s">
        <v>521</v>
      </c>
      <c r="D989" s="16">
        <v>1</v>
      </c>
      <c r="E989" s="16">
        <v>76.25</v>
      </c>
      <c r="F989" s="16">
        <v>-72.75</v>
      </c>
      <c r="G989">
        <v>9.6540627514078839E-2</v>
      </c>
      <c r="H989">
        <v>0.59</v>
      </c>
      <c r="I989" t="s">
        <v>32</v>
      </c>
      <c r="J989" t="s">
        <v>61</v>
      </c>
      <c r="K989" t="s">
        <v>61</v>
      </c>
      <c r="L989">
        <v>2009</v>
      </c>
      <c r="M989">
        <v>2009</v>
      </c>
      <c r="N989" t="s">
        <v>519</v>
      </c>
      <c r="O989" t="s">
        <v>574</v>
      </c>
    </row>
    <row r="990" spans="1:15">
      <c r="A990" s="14" t="s">
        <v>503</v>
      </c>
      <c r="B990" t="s">
        <v>46</v>
      </c>
      <c r="C990" t="s">
        <v>521</v>
      </c>
      <c r="D990" s="16">
        <v>1</v>
      </c>
      <c r="E990" s="16">
        <v>76.25</v>
      </c>
      <c r="F990" s="16">
        <v>-73.75</v>
      </c>
      <c r="G990">
        <v>9.6540627514078839E-2</v>
      </c>
      <c r="H990">
        <v>0.59</v>
      </c>
      <c r="I990" t="s">
        <v>32</v>
      </c>
      <c r="J990" t="s">
        <v>61</v>
      </c>
      <c r="K990" t="s">
        <v>61</v>
      </c>
      <c r="L990">
        <v>2009</v>
      </c>
      <c r="M990">
        <v>2009</v>
      </c>
      <c r="N990" t="s">
        <v>519</v>
      </c>
      <c r="O990" t="s">
        <v>574</v>
      </c>
    </row>
    <row r="991" spans="1:15">
      <c r="A991" s="14" t="s">
        <v>503</v>
      </c>
      <c r="B991" t="s">
        <v>46</v>
      </c>
      <c r="C991" t="s">
        <v>521</v>
      </c>
      <c r="D991" s="16">
        <v>1</v>
      </c>
      <c r="E991" s="16">
        <v>76.25</v>
      </c>
      <c r="F991" s="16">
        <v>-74.25</v>
      </c>
      <c r="G991">
        <v>9.6540627514078839E-2</v>
      </c>
      <c r="H991">
        <v>0.59</v>
      </c>
      <c r="I991" t="s">
        <v>32</v>
      </c>
      <c r="J991" t="s">
        <v>61</v>
      </c>
      <c r="K991" t="s">
        <v>61</v>
      </c>
      <c r="L991">
        <v>2009</v>
      </c>
      <c r="M991">
        <v>2009</v>
      </c>
      <c r="N991" t="s">
        <v>519</v>
      </c>
      <c r="O991" t="s">
        <v>574</v>
      </c>
    </row>
    <row r="992" spans="1:15">
      <c r="A992" s="14" t="s">
        <v>503</v>
      </c>
      <c r="B992" t="s">
        <v>46</v>
      </c>
      <c r="C992" t="s">
        <v>521</v>
      </c>
      <c r="D992" s="16">
        <v>1</v>
      </c>
      <c r="E992" s="16">
        <v>76.25</v>
      </c>
      <c r="F992" s="16">
        <v>-74.75</v>
      </c>
      <c r="G992">
        <v>9.6540627514078839E-2</v>
      </c>
      <c r="H992">
        <v>0.59</v>
      </c>
      <c r="I992" t="s">
        <v>32</v>
      </c>
      <c r="J992" t="s">
        <v>61</v>
      </c>
      <c r="K992" t="s">
        <v>61</v>
      </c>
      <c r="L992">
        <v>2009</v>
      </c>
      <c r="M992">
        <v>2009</v>
      </c>
      <c r="N992" t="s">
        <v>519</v>
      </c>
      <c r="O992" t="s">
        <v>574</v>
      </c>
    </row>
    <row r="993" spans="1:15">
      <c r="A993" s="14" t="s">
        <v>503</v>
      </c>
      <c r="B993" t="s">
        <v>46</v>
      </c>
      <c r="C993" t="s">
        <v>521</v>
      </c>
      <c r="D993" s="16">
        <v>1</v>
      </c>
      <c r="E993" s="16">
        <v>76.25</v>
      </c>
      <c r="F993" s="16">
        <v>-75.25</v>
      </c>
      <c r="G993">
        <v>9.6540627514078839E-2</v>
      </c>
      <c r="H993">
        <v>0.59</v>
      </c>
      <c r="I993" t="s">
        <v>32</v>
      </c>
      <c r="J993" t="s">
        <v>61</v>
      </c>
      <c r="K993" t="s">
        <v>61</v>
      </c>
      <c r="L993">
        <v>2009</v>
      </c>
      <c r="M993">
        <v>2009</v>
      </c>
      <c r="N993" t="s">
        <v>519</v>
      </c>
      <c r="O993" t="s">
        <v>574</v>
      </c>
    </row>
    <row r="994" spans="1:15">
      <c r="A994" s="14" t="s">
        <v>503</v>
      </c>
      <c r="B994" t="s">
        <v>46</v>
      </c>
      <c r="C994" t="s">
        <v>521</v>
      </c>
      <c r="D994" s="16">
        <v>1</v>
      </c>
      <c r="E994" s="16">
        <v>76.25</v>
      </c>
      <c r="F994" s="16">
        <v>-72.25</v>
      </c>
      <c r="G994">
        <v>9.6540627514078839E-2</v>
      </c>
      <c r="H994">
        <v>0.59</v>
      </c>
      <c r="I994" t="s">
        <v>32</v>
      </c>
      <c r="J994" t="s">
        <v>61</v>
      </c>
      <c r="K994" t="s">
        <v>61</v>
      </c>
      <c r="L994">
        <v>2009</v>
      </c>
      <c r="M994">
        <v>2009</v>
      </c>
      <c r="N994" t="s">
        <v>519</v>
      </c>
      <c r="O994" t="s">
        <v>574</v>
      </c>
    </row>
    <row r="995" spans="1:15">
      <c r="A995" s="14" t="s">
        <v>503</v>
      </c>
      <c r="B995" t="s">
        <v>46</v>
      </c>
      <c r="C995" t="s">
        <v>521</v>
      </c>
      <c r="D995" s="16">
        <v>0.99</v>
      </c>
      <c r="E995" s="16">
        <v>76.25</v>
      </c>
      <c r="F995" s="16">
        <v>-71.75</v>
      </c>
      <c r="G995">
        <v>9.6540627514078839E-2</v>
      </c>
      <c r="H995">
        <v>0.59</v>
      </c>
      <c r="I995" t="s">
        <v>32</v>
      </c>
      <c r="J995" t="s">
        <v>61</v>
      </c>
      <c r="K995" t="s">
        <v>61</v>
      </c>
      <c r="L995">
        <v>2009</v>
      </c>
      <c r="M995">
        <v>2009</v>
      </c>
      <c r="N995" t="s">
        <v>519</v>
      </c>
      <c r="O995" t="s">
        <v>574</v>
      </c>
    </row>
    <row r="996" spans="1:15">
      <c r="A996" s="14" t="s">
        <v>503</v>
      </c>
      <c r="B996" t="s">
        <v>46</v>
      </c>
      <c r="C996" t="s">
        <v>521</v>
      </c>
      <c r="D996" s="16">
        <v>0.99</v>
      </c>
      <c r="E996" s="16">
        <v>76.25</v>
      </c>
      <c r="F996" s="16">
        <v>-71.25</v>
      </c>
      <c r="G996">
        <v>9.6540627514078839E-2</v>
      </c>
      <c r="H996">
        <v>0.59</v>
      </c>
      <c r="I996" t="s">
        <v>32</v>
      </c>
      <c r="J996" t="s">
        <v>61</v>
      </c>
      <c r="K996" t="s">
        <v>61</v>
      </c>
      <c r="L996">
        <v>2009</v>
      </c>
      <c r="M996">
        <v>2009</v>
      </c>
      <c r="N996" t="s">
        <v>519</v>
      </c>
      <c r="O996" t="s">
        <v>574</v>
      </c>
    </row>
    <row r="997" spans="1:15">
      <c r="A997" s="14" t="s">
        <v>503</v>
      </c>
      <c r="B997" t="s">
        <v>46</v>
      </c>
      <c r="C997" t="s">
        <v>521</v>
      </c>
      <c r="D997" s="16">
        <v>1</v>
      </c>
      <c r="E997" s="16">
        <v>75.75</v>
      </c>
      <c r="F997" s="16">
        <v>-75.25</v>
      </c>
      <c r="G997">
        <v>9.6540627514078839E-2</v>
      </c>
      <c r="H997">
        <v>0.59</v>
      </c>
      <c r="I997" t="s">
        <v>32</v>
      </c>
      <c r="J997" t="s">
        <v>61</v>
      </c>
      <c r="K997" t="s">
        <v>61</v>
      </c>
      <c r="L997">
        <v>2009</v>
      </c>
      <c r="M997">
        <v>2009</v>
      </c>
      <c r="N997" t="s">
        <v>519</v>
      </c>
      <c r="O997" t="s">
        <v>574</v>
      </c>
    </row>
    <row r="998" spans="1:15">
      <c r="A998" s="14" t="s">
        <v>503</v>
      </c>
      <c r="B998" t="s">
        <v>46</v>
      </c>
      <c r="C998" t="s">
        <v>521</v>
      </c>
      <c r="D998" s="16">
        <v>1</v>
      </c>
      <c r="E998" s="16">
        <v>76.25</v>
      </c>
      <c r="F998" s="16">
        <v>-75.75</v>
      </c>
      <c r="G998">
        <v>9.6540627514078839E-2</v>
      </c>
      <c r="H998">
        <v>0.59</v>
      </c>
      <c r="I998" t="s">
        <v>32</v>
      </c>
      <c r="J998" t="s">
        <v>61</v>
      </c>
      <c r="K998" t="s">
        <v>61</v>
      </c>
      <c r="L998">
        <v>2009</v>
      </c>
      <c r="M998">
        <v>2009</v>
      </c>
      <c r="N998" t="s">
        <v>519</v>
      </c>
      <c r="O998" t="s">
        <v>574</v>
      </c>
    </row>
    <row r="999" spans="1:15">
      <c r="A999" s="14" t="s">
        <v>503</v>
      </c>
      <c r="B999" t="s">
        <v>46</v>
      </c>
      <c r="C999" t="s">
        <v>521</v>
      </c>
      <c r="D999" s="16">
        <v>1</v>
      </c>
      <c r="E999" s="16">
        <v>75.75</v>
      </c>
      <c r="F999" s="16">
        <v>-74.75</v>
      </c>
      <c r="G999">
        <v>9.6540627514078839E-2</v>
      </c>
      <c r="H999">
        <v>0.59</v>
      </c>
      <c r="I999" t="s">
        <v>32</v>
      </c>
      <c r="J999" t="s">
        <v>61</v>
      </c>
      <c r="K999" t="s">
        <v>61</v>
      </c>
      <c r="L999">
        <v>2009</v>
      </c>
      <c r="M999">
        <v>2009</v>
      </c>
      <c r="N999" t="s">
        <v>519</v>
      </c>
      <c r="O999" t="s">
        <v>574</v>
      </c>
    </row>
    <row r="1000" spans="1:15">
      <c r="A1000" s="14" t="s">
        <v>503</v>
      </c>
      <c r="B1000" t="s">
        <v>46</v>
      </c>
      <c r="C1000" t="s">
        <v>521</v>
      </c>
      <c r="D1000" s="16">
        <v>1</v>
      </c>
      <c r="E1000" s="16">
        <v>75.75</v>
      </c>
      <c r="F1000" s="16">
        <v>-74.25</v>
      </c>
      <c r="G1000">
        <v>9.6540627514078839E-2</v>
      </c>
      <c r="H1000">
        <v>0.59</v>
      </c>
      <c r="I1000" t="s">
        <v>32</v>
      </c>
      <c r="J1000" t="s">
        <v>61</v>
      </c>
      <c r="K1000" t="s">
        <v>61</v>
      </c>
      <c r="L1000">
        <v>2009</v>
      </c>
      <c r="M1000">
        <v>2009</v>
      </c>
      <c r="N1000" t="s">
        <v>519</v>
      </c>
      <c r="O1000" t="s">
        <v>574</v>
      </c>
    </row>
    <row r="1001" spans="1:15">
      <c r="A1001" s="14" t="s">
        <v>503</v>
      </c>
      <c r="B1001" t="s">
        <v>46</v>
      </c>
      <c r="C1001" t="s">
        <v>521</v>
      </c>
      <c r="D1001" s="16">
        <v>1</v>
      </c>
      <c r="E1001" s="16">
        <v>75.75</v>
      </c>
      <c r="F1001" s="16">
        <v>-73.75</v>
      </c>
      <c r="G1001">
        <v>9.6540627514078839E-2</v>
      </c>
      <c r="H1001">
        <v>0.59</v>
      </c>
      <c r="I1001" t="s">
        <v>32</v>
      </c>
      <c r="J1001" t="s">
        <v>61</v>
      </c>
      <c r="K1001" t="s">
        <v>61</v>
      </c>
      <c r="L1001">
        <v>2009</v>
      </c>
      <c r="M1001">
        <v>2009</v>
      </c>
      <c r="N1001" t="s">
        <v>519</v>
      </c>
      <c r="O1001" t="s">
        <v>574</v>
      </c>
    </row>
    <row r="1002" spans="1:15">
      <c r="A1002" s="14" t="s">
        <v>503</v>
      </c>
      <c r="B1002" t="s">
        <v>46</v>
      </c>
      <c r="C1002" t="s">
        <v>521</v>
      </c>
      <c r="D1002" s="16">
        <v>1</v>
      </c>
      <c r="E1002" s="16">
        <v>75.75</v>
      </c>
      <c r="F1002" s="16">
        <v>-73.25</v>
      </c>
      <c r="G1002">
        <v>9.6540627514078839E-2</v>
      </c>
      <c r="H1002">
        <v>0.59</v>
      </c>
      <c r="I1002" t="s">
        <v>32</v>
      </c>
      <c r="J1002" t="s">
        <v>61</v>
      </c>
      <c r="K1002" t="s">
        <v>61</v>
      </c>
      <c r="L1002">
        <v>2009</v>
      </c>
      <c r="M1002">
        <v>2009</v>
      </c>
      <c r="N1002" t="s">
        <v>519</v>
      </c>
      <c r="O1002" t="s">
        <v>574</v>
      </c>
    </row>
    <row r="1003" spans="1:15">
      <c r="A1003" s="14" t="s">
        <v>503</v>
      </c>
      <c r="B1003" t="s">
        <v>46</v>
      </c>
      <c r="C1003" t="s">
        <v>521</v>
      </c>
      <c r="D1003" s="16">
        <v>1</v>
      </c>
      <c r="E1003" s="16">
        <v>75.75</v>
      </c>
      <c r="F1003" s="16">
        <v>-72.75</v>
      </c>
      <c r="G1003">
        <v>9.6540627514078839E-2</v>
      </c>
      <c r="H1003">
        <v>0.59</v>
      </c>
      <c r="I1003" t="s">
        <v>32</v>
      </c>
      <c r="J1003" t="s">
        <v>61</v>
      </c>
      <c r="K1003" t="s">
        <v>61</v>
      </c>
      <c r="L1003">
        <v>2009</v>
      </c>
      <c r="M1003">
        <v>2009</v>
      </c>
      <c r="N1003" t="s">
        <v>519</v>
      </c>
      <c r="O1003" t="s">
        <v>574</v>
      </c>
    </row>
    <row r="1004" spans="1:15">
      <c r="A1004" s="14" t="s">
        <v>503</v>
      </c>
      <c r="B1004" t="s">
        <v>46</v>
      </c>
      <c r="C1004" t="s">
        <v>521</v>
      </c>
      <c r="D1004" s="16">
        <v>1</v>
      </c>
      <c r="E1004" s="16">
        <v>75.75</v>
      </c>
      <c r="F1004" s="16">
        <v>-72.25</v>
      </c>
      <c r="G1004">
        <v>9.6540627514078839E-2</v>
      </c>
      <c r="H1004">
        <v>0.59</v>
      </c>
      <c r="I1004" t="s">
        <v>32</v>
      </c>
      <c r="J1004" t="s">
        <v>61</v>
      </c>
      <c r="K1004" t="s">
        <v>61</v>
      </c>
      <c r="L1004">
        <v>2009</v>
      </c>
      <c r="M1004">
        <v>2009</v>
      </c>
      <c r="N1004" t="s">
        <v>519</v>
      </c>
      <c r="O1004" t="s">
        <v>574</v>
      </c>
    </row>
    <row r="1005" spans="1:15">
      <c r="A1005" s="14" t="s">
        <v>503</v>
      </c>
      <c r="B1005" t="s">
        <v>46</v>
      </c>
      <c r="C1005" t="s">
        <v>521</v>
      </c>
      <c r="D1005" s="16">
        <v>1</v>
      </c>
      <c r="E1005" s="16">
        <v>75.75</v>
      </c>
      <c r="F1005" s="16">
        <v>-71.75</v>
      </c>
      <c r="G1005">
        <v>9.6540627514078839E-2</v>
      </c>
      <c r="H1005">
        <v>0.59</v>
      </c>
      <c r="I1005" t="s">
        <v>32</v>
      </c>
      <c r="J1005" t="s">
        <v>61</v>
      </c>
      <c r="K1005" t="s">
        <v>61</v>
      </c>
      <c r="L1005">
        <v>2009</v>
      </c>
      <c r="M1005">
        <v>2009</v>
      </c>
      <c r="N1005" t="s">
        <v>519</v>
      </c>
      <c r="O1005" t="s">
        <v>574</v>
      </c>
    </row>
    <row r="1006" spans="1:15">
      <c r="A1006" s="14" t="s">
        <v>503</v>
      </c>
      <c r="B1006" t="s">
        <v>46</v>
      </c>
      <c r="C1006" t="s">
        <v>521</v>
      </c>
      <c r="D1006" s="16">
        <v>1</v>
      </c>
      <c r="E1006" s="16">
        <v>75.75</v>
      </c>
      <c r="F1006" s="16">
        <v>-71.25</v>
      </c>
      <c r="G1006">
        <v>9.6540627514078839E-2</v>
      </c>
      <c r="H1006">
        <v>0.59</v>
      </c>
      <c r="I1006" t="s">
        <v>32</v>
      </c>
      <c r="J1006" t="s">
        <v>61</v>
      </c>
      <c r="K1006" t="s">
        <v>61</v>
      </c>
      <c r="L1006">
        <v>2009</v>
      </c>
      <c r="M1006">
        <v>2009</v>
      </c>
      <c r="N1006" t="s">
        <v>519</v>
      </c>
      <c r="O1006" t="s">
        <v>574</v>
      </c>
    </row>
    <row r="1007" spans="1:15">
      <c r="A1007" s="14" t="s">
        <v>503</v>
      </c>
      <c r="B1007" t="s">
        <v>46</v>
      </c>
      <c r="C1007" t="s">
        <v>522</v>
      </c>
      <c r="D1007" s="16">
        <v>1</v>
      </c>
      <c r="E1007" s="16">
        <v>76.25</v>
      </c>
      <c r="F1007" s="16">
        <v>-70.25</v>
      </c>
      <c r="G1007" s="18">
        <v>0.24729632299927901</v>
      </c>
      <c r="H1007">
        <v>0.56999999999999995</v>
      </c>
      <c r="I1007" t="s">
        <v>32</v>
      </c>
      <c r="J1007" t="s">
        <v>61</v>
      </c>
      <c r="K1007" t="s">
        <v>61</v>
      </c>
      <c r="L1007">
        <v>2009</v>
      </c>
      <c r="M1007">
        <v>2009</v>
      </c>
      <c r="N1007" t="s">
        <v>519</v>
      </c>
      <c r="O1007" t="s">
        <v>574</v>
      </c>
    </row>
    <row r="1008" spans="1:15">
      <c r="A1008" s="14" t="s">
        <v>503</v>
      </c>
      <c r="B1008" t="s">
        <v>46</v>
      </c>
      <c r="C1008" t="s">
        <v>522</v>
      </c>
      <c r="D1008" s="16">
        <v>1</v>
      </c>
      <c r="E1008" s="16">
        <v>76.25</v>
      </c>
      <c r="F1008" s="16">
        <v>-70.75</v>
      </c>
      <c r="G1008" s="18">
        <v>0.24729632299927901</v>
      </c>
      <c r="H1008">
        <v>0.56999999999999995</v>
      </c>
      <c r="I1008" t="s">
        <v>32</v>
      </c>
      <c r="J1008" t="s">
        <v>61</v>
      </c>
      <c r="K1008" t="s">
        <v>61</v>
      </c>
      <c r="L1008">
        <v>2009</v>
      </c>
      <c r="M1008">
        <v>2009</v>
      </c>
      <c r="N1008" t="s">
        <v>519</v>
      </c>
      <c r="O1008" t="s">
        <v>574</v>
      </c>
    </row>
    <row r="1009" spans="1:15">
      <c r="A1009" s="14" t="s">
        <v>503</v>
      </c>
      <c r="B1009" t="s">
        <v>46</v>
      </c>
      <c r="C1009" t="s">
        <v>522</v>
      </c>
      <c r="D1009" s="16">
        <v>1</v>
      </c>
      <c r="E1009" s="16">
        <v>76.25</v>
      </c>
      <c r="F1009" s="16">
        <v>-69.75</v>
      </c>
      <c r="G1009" s="18">
        <v>0.24729632299927901</v>
      </c>
      <c r="H1009">
        <v>0.56999999999999995</v>
      </c>
      <c r="I1009" t="s">
        <v>32</v>
      </c>
      <c r="J1009" t="s">
        <v>61</v>
      </c>
      <c r="K1009" t="s">
        <v>61</v>
      </c>
      <c r="L1009">
        <v>2009</v>
      </c>
      <c r="M1009">
        <v>2009</v>
      </c>
      <c r="N1009" t="s">
        <v>519</v>
      </c>
      <c r="O1009" t="s">
        <v>574</v>
      </c>
    </row>
    <row r="1010" spans="1:15">
      <c r="A1010" s="14" t="s">
        <v>503</v>
      </c>
      <c r="B1010" t="s">
        <v>46</v>
      </c>
      <c r="C1010" t="s">
        <v>522</v>
      </c>
      <c r="D1010" s="16">
        <v>1</v>
      </c>
      <c r="E1010" s="16">
        <v>76.25</v>
      </c>
      <c r="F1010" s="16">
        <v>-69.25</v>
      </c>
      <c r="G1010" s="18">
        <v>0.24729632299927901</v>
      </c>
      <c r="H1010">
        <v>0.56999999999999995</v>
      </c>
      <c r="I1010" t="s">
        <v>32</v>
      </c>
      <c r="J1010" t="s">
        <v>61</v>
      </c>
      <c r="K1010" t="s">
        <v>61</v>
      </c>
      <c r="L1010">
        <v>2009</v>
      </c>
      <c r="M1010">
        <v>2009</v>
      </c>
      <c r="N1010" t="s">
        <v>519</v>
      </c>
      <c r="O1010" t="s">
        <v>574</v>
      </c>
    </row>
    <row r="1011" spans="1:15">
      <c r="A1011" s="14" t="s">
        <v>503</v>
      </c>
      <c r="B1011" t="s">
        <v>46</v>
      </c>
      <c r="C1011" t="s">
        <v>522</v>
      </c>
      <c r="D1011" s="16">
        <v>1</v>
      </c>
      <c r="E1011" s="16">
        <v>76.25</v>
      </c>
      <c r="F1011" s="16">
        <v>-68.75</v>
      </c>
      <c r="G1011" s="18">
        <v>0.24729632299927901</v>
      </c>
      <c r="H1011">
        <v>0.56999999999999995</v>
      </c>
      <c r="I1011" t="s">
        <v>32</v>
      </c>
      <c r="J1011" t="s">
        <v>61</v>
      </c>
      <c r="K1011" t="s">
        <v>61</v>
      </c>
      <c r="L1011">
        <v>2009</v>
      </c>
      <c r="M1011">
        <v>2009</v>
      </c>
      <c r="N1011" t="s">
        <v>519</v>
      </c>
      <c r="O1011" t="s">
        <v>574</v>
      </c>
    </row>
    <row r="1012" spans="1:15">
      <c r="A1012" s="14" t="s">
        <v>503</v>
      </c>
      <c r="B1012" t="s">
        <v>46</v>
      </c>
      <c r="C1012" t="s">
        <v>522</v>
      </c>
      <c r="D1012" s="16">
        <v>0.99</v>
      </c>
      <c r="E1012" s="16">
        <v>76.25</v>
      </c>
      <c r="F1012" s="16">
        <v>-71.25</v>
      </c>
      <c r="G1012" s="18">
        <v>0.24729632299927901</v>
      </c>
      <c r="H1012">
        <v>0.56999999999999995</v>
      </c>
      <c r="I1012" t="s">
        <v>32</v>
      </c>
      <c r="J1012" t="s">
        <v>61</v>
      </c>
      <c r="K1012" t="s">
        <v>61</v>
      </c>
      <c r="L1012">
        <v>2009</v>
      </c>
      <c r="M1012">
        <v>2009</v>
      </c>
      <c r="N1012" t="s">
        <v>519</v>
      </c>
      <c r="O1012" t="s">
        <v>574</v>
      </c>
    </row>
    <row r="1013" spans="1:15">
      <c r="A1013" s="14" t="s">
        <v>503</v>
      </c>
      <c r="B1013" t="s">
        <v>46</v>
      </c>
      <c r="C1013" t="s">
        <v>522</v>
      </c>
      <c r="D1013" s="16">
        <v>0.99</v>
      </c>
      <c r="E1013" s="16">
        <v>75.75</v>
      </c>
      <c r="F1013" s="16">
        <v>-70.75</v>
      </c>
      <c r="G1013" s="18">
        <v>0.24729632299927901</v>
      </c>
      <c r="H1013">
        <v>0.56999999999999995</v>
      </c>
      <c r="I1013" t="s">
        <v>32</v>
      </c>
      <c r="J1013" t="s">
        <v>61</v>
      </c>
      <c r="K1013" t="s">
        <v>61</v>
      </c>
      <c r="L1013">
        <v>2009</v>
      </c>
      <c r="M1013">
        <v>2009</v>
      </c>
      <c r="N1013" t="s">
        <v>519</v>
      </c>
      <c r="O1013" t="s">
        <v>574</v>
      </c>
    </row>
    <row r="1014" spans="1:15">
      <c r="A1014" s="14" t="s">
        <v>503</v>
      </c>
      <c r="B1014" t="s">
        <v>46</v>
      </c>
      <c r="C1014" t="s">
        <v>522</v>
      </c>
      <c r="D1014" s="16">
        <v>0.98</v>
      </c>
      <c r="E1014" s="16">
        <v>75.75</v>
      </c>
      <c r="F1014" s="16">
        <v>-70.25</v>
      </c>
      <c r="G1014" s="18">
        <v>0.24729632299927901</v>
      </c>
      <c r="H1014">
        <v>0.56999999999999995</v>
      </c>
      <c r="I1014" t="s">
        <v>32</v>
      </c>
      <c r="J1014" t="s">
        <v>61</v>
      </c>
      <c r="K1014" t="s">
        <v>61</v>
      </c>
      <c r="L1014">
        <v>2009</v>
      </c>
      <c r="M1014">
        <v>2009</v>
      </c>
      <c r="N1014" t="s">
        <v>519</v>
      </c>
      <c r="O1014" t="s">
        <v>574</v>
      </c>
    </row>
    <row r="1015" spans="1:15">
      <c r="A1015" s="14" t="s">
        <v>503</v>
      </c>
      <c r="B1015" t="s">
        <v>46</v>
      </c>
      <c r="C1015" t="s">
        <v>522</v>
      </c>
      <c r="D1015" s="16">
        <v>0.99</v>
      </c>
      <c r="E1015" s="16">
        <v>75.75</v>
      </c>
      <c r="F1015" s="16">
        <v>-69.75</v>
      </c>
      <c r="G1015" s="18">
        <v>0.24729632299927901</v>
      </c>
      <c r="H1015">
        <v>0.56999999999999995</v>
      </c>
      <c r="I1015" t="s">
        <v>32</v>
      </c>
      <c r="J1015" t="s">
        <v>61</v>
      </c>
      <c r="K1015" t="s">
        <v>61</v>
      </c>
      <c r="L1015">
        <v>2009</v>
      </c>
      <c r="M1015">
        <v>2009</v>
      </c>
      <c r="N1015" t="s">
        <v>519</v>
      </c>
      <c r="O1015" t="s">
        <v>574</v>
      </c>
    </row>
    <row r="1016" spans="1:15">
      <c r="A1016" s="14" t="s">
        <v>503</v>
      </c>
      <c r="B1016" t="s">
        <v>46</v>
      </c>
      <c r="C1016" t="s">
        <v>522</v>
      </c>
      <c r="D1016" s="16">
        <v>1</v>
      </c>
      <c r="E1016" s="16">
        <v>76.25</v>
      </c>
      <c r="F1016" s="16">
        <v>-68.25</v>
      </c>
      <c r="G1016" s="18">
        <v>0.24729632299927901</v>
      </c>
      <c r="H1016">
        <v>0.56999999999999995</v>
      </c>
      <c r="I1016" t="s">
        <v>32</v>
      </c>
      <c r="J1016" t="s">
        <v>61</v>
      </c>
      <c r="K1016" t="s">
        <v>61</v>
      </c>
      <c r="L1016">
        <v>2009</v>
      </c>
      <c r="M1016">
        <v>2009</v>
      </c>
      <c r="N1016" t="s">
        <v>519</v>
      </c>
      <c r="O1016" t="s">
        <v>574</v>
      </c>
    </row>
    <row r="1017" spans="1:15">
      <c r="A1017" s="14" t="s">
        <v>503</v>
      </c>
      <c r="B1017" t="s">
        <v>46</v>
      </c>
      <c r="C1017" t="s">
        <v>522</v>
      </c>
      <c r="D1017" s="16">
        <v>1</v>
      </c>
      <c r="E1017" s="16">
        <v>75.75</v>
      </c>
      <c r="F1017" s="16">
        <v>-69.25</v>
      </c>
      <c r="G1017" s="18">
        <v>0.24729632299927901</v>
      </c>
      <c r="H1017">
        <v>0.56999999999999995</v>
      </c>
      <c r="I1017" t="s">
        <v>32</v>
      </c>
      <c r="J1017" t="s">
        <v>61</v>
      </c>
      <c r="K1017" t="s">
        <v>61</v>
      </c>
      <c r="L1017">
        <v>2009</v>
      </c>
      <c r="M1017">
        <v>2009</v>
      </c>
      <c r="N1017" t="s">
        <v>519</v>
      </c>
      <c r="O1017" t="s">
        <v>574</v>
      </c>
    </row>
    <row r="1018" spans="1:15">
      <c r="A1018" s="14" t="s">
        <v>503</v>
      </c>
      <c r="B1018" t="s">
        <v>46</v>
      </c>
      <c r="C1018" t="s">
        <v>522</v>
      </c>
      <c r="D1018" s="16">
        <v>1</v>
      </c>
      <c r="E1018" s="16">
        <v>75.75</v>
      </c>
      <c r="F1018" s="16">
        <v>-68.75</v>
      </c>
      <c r="G1018" s="18">
        <v>0.24729632299927901</v>
      </c>
      <c r="H1018">
        <v>0.56999999999999995</v>
      </c>
      <c r="I1018" t="s">
        <v>32</v>
      </c>
      <c r="J1018" t="s">
        <v>61</v>
      </c>
      <c r="K1018" t="s">
        <v>61</v>
      </c>
      <c r="L1018">
        <v>2009</v>
      </c>
      <c r="M1018">
        <v>2009</v>
      </c>
      <c r="N1018" t="s">
        <v>519</v>
      </c>
      <c r="O1018" t="s">
        <v>574</v>
      </c>
    </row>
    <row r="1019" spans="1:15">
      <c r="A1019" s="14" t="s">
        <v>503</v>
      </c>
      <c r="B1019" t="s">
        <v>46</v>
      </c>
      <c r="C1019" t="s">
        <v>522</v>
      </c>
      <c r="D1019" s="16">
        <v>1</v>
      </c>
      <c r="E1019" s="16">
        <v>75.75</v>
      </c>
      <c r="F1019" s="16">
        <v>-68.25</v>
      </c>
      <c r="G1019" s="18">
        <v>0.24729632299927901</v>
      </c>
      <c r="H1019">
        <v>0.56999999999999995</v>
      </c>
      <c r="I1019" t="s">
        <v>32</v>
      </c>
      <c r="J1019" t="s">
        <v>61</v>
      </c>
      <c r="K1019" t="s">
        <v>61</v>
      </c>
      <c r="L1019">
        <v>2009</v>
      </c>
      <c r="M1019">
        <v>2009</v>
      </c>
      <c r="N1019" t="s">
        <v>519</v>
      </c>
      <c r="O1019" t="s">
        <v>574</v>
      </c>
    </row>
    <row r="1020" spans="1:15">
      <c r="A1020" s="14" t="s">
        <v>503</v>
      </c>
      <c r="B1020" t="s">
        <v>46</v>
      </c>
      <c r="C1020" t="s">
        <v>522</v>
      </c>
      <c r="D1020" s="16">
        <v>1</v>
      </c>
      <c r="E1020" s="16">
        <v>75.75</v>
      </c>
      <c r="F1020" s="16">
        <v>-67.75</v>
      </c>
      <c r="G1020" s="18">
        <v>0.24729632299927901</v>
      </c>
      <c r="H1020">
        <v>0.56999999999999995</v>
      </c>
      <c r="I1020" t="s">
        <v>32</v>
      </c>
      <c r="J1020" t="s">
        <v>61</v>
      </c>
      <c r="K1020" t="s">
        <v>61</v>
      </c>
      <c r="L1020">
        <v>2009</v>
      </c>
      <c r="M1020">
        <v>2009</v>
      </c>
      <c r="N1020" t="s">
        <v>519</v>
      </c>
      <c r="O1020" t="s">
        <v>574</v>
      </c>
    </row>
    <row r="1021" spans="1:15">
      <c r="A1021" s="14" t="s">
        <v>503</v>
      </c>
      <c r="B1021" t="s">
        <v>46</v>
      </c>
      <c r="C1021" t="s">
        <v>522</v>
      </c>
      <c r="D1021" s="16">
        <v>1</v>
      </c>
      <c r="E1021" s="16">
        <v>75.75</v>
      </c>
      <c r="F1021" s="16">
        <v>-67.25</v>
      </c>
      <c r="G1021" s="18">
        <v>0.24729632299927901</v>
      </c>
      <c r="H1021">
        <v>0.56999999999999995</v>
      </c>
      <c r="I1021" t="s">
        <v>32</v>
      </c>
      <c r="J1021" t="s">
        <v>61</v>
      </c>
      <c r="K1021" t="s">
        <v>61</v>
      </c>
      <c r="L1021">
        <v>2009</v>
      </c>
      <c r="M1021">
        <v>2009</v>
      </c>
      <c r="N1021" t="s">
        <v>519</v>
      </c>
      <c r="O1021" t="s">
        <v>574</v>
      </c>
    </row>
    <row r="1022" spans="1:15">
      <c r="A1022" s="14" t="s">
        <v>503</v>
      </c>
      <c r="B1022" t="s">
        <v>46</v>
      </c>
      <c r="C1022" t="s">
        <v>523</v>
      </c>
      <c r="D1022" s="16">
        <v>1</v>
      </c>
      <c r="E1022" s="16">
        <v>76.75</v>
      </c>
      <c r="F1022" s="16">
        <v>-76.25</v>
      </c>
      <c r="G1022" s="18">
        <v>0</v>
      </c>
      <c r="H1022" t="s">
        <v>61</v>
      </c>
      <c r="I1022" t="s">
        <v>32</v>
      </c>
      <c r="J1022" t="s">
        <v>61</v>
      </c>
      <c r="K1022" t="s">
        <v>61</v>
      </c>
      <c r="L1022">
        <v>2009</v>
      </c>
      <c r="M1022">
        <v>2009</v>
      </c>
      <c r="N1022" t="s">
        <v>519</v>
      </c>
      <c r="O1022" t="s">
        <v>574</v>
      </c>
    </row>
    <row r="1023" spans="1:15">
      <c r="A1023" s="14" t="s">
        <v>503</v>
      </c>
      <c r="B1023" t="s">
        <v>46</v>
      </c>
      <c r="C1023" t="s">
        <v>523</v>
      </c>
      <c r="D1023" s="16">
        <v>1</v>
      </c>
      <c r="E1023" s="16">
        <v>76.75</v>
      </c>
      <c r="F1023" s="16">
        <v>-76.75</v>
      </c>
      <c r="G1023">
        <v>0</v>
      </c>
      <c r="H1023" t="s">
        <v>61</v>
      </c>
      <c r="I1023" t="s">
        <v>32</v>
      </c>
      <c r="J1023" t="s">
        <v>61</v>
      </c>
      <c r="K1023" t="s">
        <v>61</v>
      </c>
      <c r="L1023">
        <v>2009</v>
      </c>
      <c r="M1023">
        <v>2009</v>
      </c>
      <c r="N1023" t="s">
        <v>519</v>
      </c>
      <c r="O1023" t="s">
        <v>574</v>
      </c>
    </row>
    <row r="1024" spans="1:15">
      <c r="A1024" s="14" t="s">
        <v>503</v>
      </c>
      <c r="B1024" t="s">
        <v>46</v>
      </c>
      <c r="C1024" t="s">
        <v>523</v>
      </c>
      <c r="D1024" s="16">
        <v>1</v>
      </c>
      <c r="E1024" s="16">
        <v>76.75</v>
      </c>
      <c r="F1024" s="16">
        <v>-77.25</v>
      </c>
      <c r="G1024" s="18">
        <v>0</v>
      </c>
      <c r="H1024" t="s">
        <v>61</v>
      </c>
      <c r="I1024" t="s">
        <v>32</v>
      </c>
      <c r="J1024" t="s">
        <v>61</v>
      </c>
      <c r="K1024" t="s">
        <v>61</v>
      </c>
      <c r="L1024">
        <v>2009</v>
      </c>
      <c r="M1024">
        <v>2009</v>
      </c>
      <c r="N1024" t="s">
        <v>519</v>
      </c>
      <c r="O1024" t="s">
        <v>574</v>
      </c>
    </row>
    <row r="1025" spans="1:15">
      <c r="A1025" s="14" t="s">
        <v>503</v>
      </c>
      <c r="B1025" t="s">
        <v>46</v>
      </c>
      <c r="C1025" t="s">
        <v>523</v>
      </c>
      <c r="D1025" s="16">
        <v>1</v>
      </c>
      <c r="E1025" s="16">
        <v>76.75</v>
      </c>
      <c r="F1025" s="16">
        <v>-75.75</v>
      </c>
      <c r="G1025">
        <v>0</v>
      </c>
      <c r="H1025" t="s">
        <v>61</v>
      </c>
      <c r="I1025" t="s">
        <v>32</v>
      </c>
      <c r="J1025" t="s">
        <v>61</v>
      </c>
      <c r="K1025" t="s">
        <v>61</v>
      </c>
      <c r="L1025">
        <v>2009</v>
      </c>
      <c r="M1025">
        <v>2009</v>
      </c>
      <c r="N1025" t="s">
        <v>519</v>
      </c>
      <c r="O1025" t="s">
        <v>574</v>
      </c>
    </row>
    <row r="1026" spans="1:15">
      <c r="A1026" s="14" t="s">
        <v>503</v>
      </c>
      <c r="B1026" t="s">
        <v>46</v>
      </c>
      <c r="C1026" t="s">
        <v>523</v>
      </c>
      <c r="D1026" s="16">
        <v>1</v>
      </c>
      <c r="E1026" s="16">
        <v>76.75</v>
      </c>
      <c r="F1026" s="16">
        <v>-77.75</v>
      </c>
      <c r="G1026" s="18">
        <v>0</v>
      </c>
      <c r="H1026" t="s">
        <v>61</v>
      </c>
      <c r="I1026" t="s">
        <v>32</v>
      </c>
      <c r="J1026" t="s">
        <v>61</v>
      </c>
      <c r="K1026" t="s">
        <v>61</v>
      </c>
      <c r="L1026">
        <v>2009</v>
      </c>
      <c r="M1026">
        <v>2009</v>
      </c>
      <c r="N1026" t="s">
        <v>519</v>
      </c>
      <c r="O1026" t="s">
        <v>574</v>
      </c>
    </row>
    <row r="1027" spans="1:15">
      <c r="A1027" s="14" t="s">
        <v>503</v>
      </c>
      <c r="B1027" t="s">
        <v>46</v>
      </c>
      <c r="C1027" t="s">
        <v>524</v>
      </c>
      <c r="D1027" s="16">
        <v>1</v>
      </c>
      <c r="E1027" s="16">
        <v>76.75</v>
      </c>
      <c r="F1027" s="16">
        <v>-73.25</v>
      </c>
      <c r="G1027">
        <v>0.24785894206549119</v>
      </c>
      <c r="H1027">
        <v>0.38</v>
      </c>
      <c r="I1027" t="s">
        <v>32</v>
      </c>
      <c r="J1027" t="s">
        <v>61</v>
      </c>
      <c r="K1027" t="s">
        <v>61</v>
      </c>
      <c r="L1027">
        <v>2009</v>
      </c>
      <c r="M1027">
        <v>2009</v>
      </c>
      <c r="N1027" t="s">
        <v>519</v>
      </c>
      <c r="O1027" t="s">
        <v>574</v>
      </c>
    </row>
    <row r="1028" spans="1:15">
      <c r="A1028" s="14" t="s">
        <v>503</v>
      </c>
      <c r="B1028" t="s">
        <v>46</v>
      </c>
      <c r="C1028" t="s">
        <v>524</v>
      </c>
      <c r="D1028" s="16">
        <v>1</v>
      </c>
      <c r="E1028" s="16">
        <v>76.75</v>
      </c>
      <c r="F1028" s="16">
        <v>-73.75</v>
      </c>
      <c r="G1028">
        <v>0.24785894206549119</v>
      </c>
      <c r="H1028">
        <v>0.38</v>
      </c>
      <c r="I1028" t="s">
        <v>32</v>
      </c>
      <c r="J1028" t="s">
        <v>61</v>
      </c>
      <c r="K1028" t="s">
        <v>61</v>
      </c>
      <c r="L1028">
        <v>2009</v>
      </c>
      <c r="M1028">
        <v>2009</v>
      </c>
      <c r="N1028" t="s">
        <v>519</v>
      </c>
      <c r="O1028" t="s">
        <v>574</v>
      </c>
    </row>
    <row r="1029" spans="1:15">
      <c r="A1029" s="14" t="s">
        <v>503</v>
      </c>
      <c r="B1029" t="s">
        <v>46</v>
      </c>
      <c r="C1029" t="s">
        <v>524</v>
      </c>
      <c r="D1029" s="16">
        <v>0.99</v>
      </c>
      <c r="E1029" s="16">
        <v>76.75</v>
      </c>
      <c r="F1029" s="16">
        <v>-74.25</v>
      </c>
      <c r="G1029">
        <v>0.24785894206549119</v>
      </c>
      <c r="H1029">
        <v>0.38</v>
      </c>
      <c r="I1029" t="s">
        <v>32</v>
      </c>
      <c r="J1029" t="s">
        <v>61</v>
      </c>
      <c r="K1029" t="s">
        <v>61</v>
      </c>
      <c r="L1029">
        <v>2009</v>
      </c>
      <c r="M1029">
        <v>2009</v>
      </c>
      <c r="N1029" t="s">
        <v>519</v>
      </c>
      <c r="O1029" t="s">
        <v>574</v>
      </c>
    </row>
    <row r="1030" spans="1:15">
      <c r="A1030" s="14" t="s">
        <v>503</v>
      </c>
      <c r="B1030" t="s">
        <v>46</v>
      </c>
      <c r="C1030" t="s">
        <v>524</v>
      </c>
      <c r="D1030" s="16">
        <v>1</v>
      </c>
      <c r="E1030" s="16">
        <v>76.75</v>
      </c>
      <c r="F1030" s="16">
        <v>-74.75</v>
      </c>
      <c r="G1030">
        <v>0.24785894206549119</v>
      </c>
      <c r="H1030">
        <v>0.38</v>
      </c>
      <c r="I1030" t="s">
        <v>32</v>
      </c>
      <c r="J1030" t="s">
        <v>61</v>
      </c>
      <c r="K1030" t="s">
        <v>61</v>
      </c>
      <c r="L1030">
        <v>2009</v>
      </c>
      <c r="M1030">
        <v>2009</v>
      </c>
      <c r="N1030" t="s">
        <v>519</v>
      </c>
      <c r="O1030" t="s">
        <v>574</v>
      </c>
    </row>
    <row r="1031" spans="1:15">
      <c r="A1031" s="14" t="s">
        <v>503</v>
      </c>
      <c r="B1031" t="s">
        <v>46</v>
      </c>
      <c r="C1031" t="s">
        <v>524</v>
      </c>
      <c r="D1031" s="16">
        <v>1</v>
      </c>
      <c r="E1031" s="16">
        <v>76.75</v>
      </c>
      <c r="F1031" s="16">
        <v>-75.25</v>
      </c>
      <c r="G1031">
        <v>0.24785894206549119</v>
      </c>
      <c r="H1031">
        <v>0.38</v>
      </c>
      <c r="I1031" t="s">
        <v>32</v>
      </c>
      <c r="J1031" t="s">
        <v>61</v>
      </c>
      <c r="K1031" t="s">
        <v>61</v>
      </c>
      <c r="L1031">
        <v>2009</v>
      </c>
      <c r="M1031">
        <v>2009</v>
      </c>
      <c r="N1031" t="s">
        <v>519</v>
      </c>
      <c r="O1031" t="s">
        <v>574</v>
      </c>
    </row>
    <row r="1032" spans="1:15">
      <c r="A1032" s="14" t="s">
        <v>503</v>
      </c>
      <c r="B1032" t="s">
        <v>46</v>
      </c>
      <c r="C1032" t="s">
        <v>524</v>
      </c>
      <c r="D1032" s="16">
        <v>1</v>
      </c>
      <c r="E1032" s="16">
        <v>76.75</v>
      </c>
      <c r="F1032" s="16">
        <v>-72.75</v>
      </c>
      <c r="G1032">
        <v>0.24785894206549119</v>
      </c>
      <c r="H1032">
        <v>0.38</v>
      </c>
      <c r="I1032" t="s">
        <v>32</v>
      </c>
      <c r="J1032" t="s">
        <v>61</v>
      </c>
      <c r="K1032" t="s">
        <v>61</v>
      </c>
      <c r="L1032">
        <v>2009</v>
      </c>
      <c r="M1032">
        <v>2009</v>
      </c>
      <c r="N1032" t="s">
        <v>519</v>
      </c>
      <c r="O1032" t="s">
        <v>574</v>
      </c>
    </row>
    <row r="1033" spans="1:15">
      <c r="A1033" s="14" t="s">
        <v>503</v>
      </c>
      <c r="B1033" t="s">
        <v>46</v>
      </c>
      <c r="C1033" t="s">
        <v>524</v>
      </c>
      <c r="D1033" s="16">
        <v>1</v>
      </c>
      <c r="E1033" s="16">
        <v>76.75</v>
      </c>
      <c r="F1033" s="16">
        <v>-75.75</v>
      </c>
      <c r="G1033">
        <v>0.24785894206549119</v>
      </c>
      <c r="H1033">
        <v>0.38</v>
      </c>
      <c r="I1033" t="s">
        <v>32</v>
      </c>
      <c r="J1033" t="s">
        <v>61</v>
      </c>
      <c r="K1033" t="s">
        <v>61</v>
      </c>
      <c r="L1033">
        <v>2009</v>
      </c>
      <c r="M1033">
        <v>2009</v>
      </c>
      <c r="N1033" t="s">
        <v>519</v>
      </c>
      <c r="O1033" t="s">
        <v>574</v>
      </c>
    </row>
    <row r="1034" spans="1:15">
      <c r="A1034" t="s">
        <v>503</v>
      </c>
      <c r="B1034" t="s">
        <v>46</v>
      </c>
      <c r="C1034" t="s">
        <v>525</v>
      </c>
      <c r="D1034" s="16">
        <v>1</v>
      </c>
      <c r="E1034" s="16">
        <v>76.75</v>
      </c>
      <c r="F1034" s="16">
        <v>-72.25</v>
      </c>
      <c r="G1034">
        <v>0.36937446928955564</v>
      </c>
      <c r="H1034">
        <v>0.56000000000000005</v>
      </c>
      <c r="I1034" t="s">
        <v>32</v>
      </c>
      <c r="J1034" t="s">
        <v>61</v>
      </c>
      <c r="K1034" t="s">
        <v>61</v>
      </c>
      <c r="L1034">
        <v>2009</v>
      </c>
      <c r="M1034">
        <v>2009</v>
      </c>
      <c r="N1034" t="s">
        <v>519</v>
      </c>
      <c r="O1034" t="s">
        <v>574</v>
      </c>
    </row>
    <row r="1035" spans="1:15">
      <c r="A1035" t="s">
        <v>503</v>
      </c>
      <c r="B1035" t="s">
        <v>46</v>
      </c>
      <c r="C1035" t="s">
        <v>525</v>
      </c>
      <c r="D1035" s="16">
        <v>0.95</v>
      </c>
      <c r="E1035" s="16">
        <v>76.75</v>
      </c>
      <c r="F1035" s="16">
        <v>-71.75</v>
      </c>
      <c r="G1035">
        <v>0.36937446928955564</v>
      </c>
      <c r="H1035">
        <v>0.56000000000000005</v>
      </c>
      <c r="I1035" t="s">
        <v>32</v>
      </c>
      <c r="J1035" t="s">
        <v>61</v>
      </c>
      <c r="K1035" t="s">
        <v>61</v>
      </c>
      <c r="L1035">
        <v>2009</v>
      </c>
      <c r="M1035">
        <v>2009</v>
      </c>
      <c r="N1035" t="s">
        <v>519</v>
      </c>
      <c r="O1035" t="s">
        <v>574</v>
      </c>
    </row>
    <row r="1036" spans="1:15">
      <c r="A1036" t="s">
        <v>503</v>
      </c>
      <c r="B1036" t="s">
        <v>46</v>
      </c>
      <c r="C1036" t="s">
        <v>525</v>
      </c>
      <c r="D1036" s="16">
        <v>1</v>
      </c>
      <c r="E1036" s="16">
        <v>76.75</v>
      </c>
      <c r="F1036" s="16">
        <v>-71.25</v>
      </c>
      <c r="G1036">
        <v>0.36937446928955564</v>
      </c>
      <c r="H1036">
        <v>0.56000000000000005</v>
      </c>
      <c r="I1036" t="s">
        <v>32</v>
      </c>
      <c r="J1036" t="s">
        <v>61</v>
      </c>
      <c r="K1036" t="s">
        <v>61</v>
      </c>
      <c r="L1036">
        <v>2009</v>
      </c>
      <c r="M1036">
        <v>2009</v>
      </c>
      <c r="N1036" t="s">
        <v>519</v>
      </c>
      <c r="O1036" t="s">
        <v>574</v>
      </c>
    </row>
    <row r="1037" spans="1:15">
      <c r="A1037" t="s">
        <v>503</v>
      </c>
      <c r="B1037" t="s">
        <v>46</v>
      </c>
      <c r="C1037" t="s">
        <v>525</v>
      </c>
      <c r="D1037" s="16">
        <v>1</v>
      </c>
      <c r="E1037" s="16">
        <v>76.75</v>
      </c>
      <c r="F1037" s="16">
        <v>-70.75</v>
      </c>
      <c r="G1037">
        <v>0.36937446928955564</v>
      </c>
      <c r="H1037">
        <v>0.56000000000000005</v>
      </c>
      <c r="I1037" t="s">
        <v>32</v>
      </c>
      <c r="J1037" t="s">
        <v>61</v>
      </c>
      <c r="K1037" t="s">
        <v>61</v>
      </c>
      <c r="L1037">
        <v>2009</v>
      </c>
      <c r="M1037">
        <v>2009</v>
      </c>
      <c r="N1037" t="s">
        <v>519</v>
      </c>
      <c r="O1037" t="s">
        <v>574</v>
      </c>
    </row>
    <row r="1038" spans="1:15">
      <c r="A1038" t="s">
        <v>503</v>
      </c>
      <c r="B1038" t="s">
        <v>46</v>
      </c>
      <c r="C1038" t="s">
        <v>525</v>
      </c>
      <c r="D1038" s="16">
        <v>1</v>
      </c>
      <c r="E1038" s="16">
        <v>76.75</v>
      </c>
      <c r="F1038" s="16">
        <v>-70.25</v>
      </c>
      <c r="G1038">
        <v>0.36937446928955564</v>
      </c>
      <c r="H1038">
        <v>0.56000000000000005</v>
      </c>
      <c r="I1038" t="s">
        <v>32</v>
      </c>
      <c r="J1038" t="s">
        <v>61</v>
      </c>
      <c r="K1038" t="s">
        <v>61</v>
      </c>
      <c r="L1038">
        <v>2009</v>
      </c>
      <c r="M1038">
        <v>2009</v>
      </c>
      <c r="N1038" t="s">
        <v>519</v>
      </c>
      <c r="O1038" t="s">
        <v>574</v>
      </c>
    </row>
    <row r="1039" spans="1:15">
      <c r="A1039" t="s">
        <v>503</v>
      </c>
      <c r="B1039" t="s">
        <v>46</v>
      </c>
      <c r="C1039" t="s">
        <v>525</v>
      </c>
      <c r="D1039" s="16">
        <v>1</v>
      </c>
      <c r="E1039" s="16">
        <v>76.75</v>
      </c>
      <c r="F1039" s="16">
        <v>-72.75</v>
      </c>
      <c r="G1039">
        <v>0.36937446928955564</v>
      </c>
      <c r="H1039">
        <v>0.56000000000000005</v>
      </c>
      <c r="I1039" t="s">
        <v>32</v>
      </c>
      <c r="J1039" t="s">
        <v>61</v>
      </c>
      <c r="K1039" t="s">
        <v>61</v>
      </c>
      <c r="L1039">
        <v>2009</v>
      </c>
      <c r="M1039">
        <v>2009</v>
      </c>
      <c r="N1039" t="s">
        <v>519</v>
      </c>
      <c r="O1039" t="s">
        <v>574</v>
      </c>
    </row>
    <row r="1040" spans="1:15">
      <c r="A1040" t="s">
        <v>503</v>
      </c>
      <c r="B1040" t="s">
        <v>46</v>
      </c>
      <c r="C1040" t="s">
        <v>525</v>
      </c>
      <c r="D1040" s="16">
        <v>1</v>
      </c>
      <c r="E1040" s="16">
        <v>76.75</v>
      </c>
      <c r="F1040" s="16">
        <v>-69.75</v>
      </c>
      <c r="G1040">
        <v>0.36937446928955564</v>
      </c>
      <c r="H1040">
        <v>0.56000000000000005</v>
      </c>
      <c r="I1040" t="s">
        <v>32</v>
      </c>
      <c r="J1040" t="s">
        <v>61</v>
      </c>
      <c r="K1040" t="s">
        <v>61</v>
      </c>
      <c r="L1040">
        <v>2009</v>
      </c>
      <c r="M1040">
        <v>2009</v>
      </c>
      <c r="N1040" t="s">
        <v>519</v>
      </c>
      <c r="O1040" t="s">
        <v>574</v>
      </c>
    </row>
    <row r="1041" spans="1:15">
      <c r="A1041" s="14" t="s">
        <v>503</v>
      </c>
      <c r="B1041" t="s">
        <v>46</v>
      </c>
      <c r="C1041" t="s">
        <v>526</v>
      </c>
      <c r="D1041" s="16">
        <v>1</v>
      </c>
      <c r="E1041" s="16">
        <v>77.25</v>
      </c>
      <c r="F1041" s="16">
        <v>-76.25</v>
      </c>
      <c r="G1041">
        <v>5.609100963817349E-2</v>
      </c>
      <c r="H1041">
        <v>0.98</v>
      </c>
      <c r="I1041" t="s">
        <v>32</v>
      </c>
      <c r="J1041" t="s">
        <v>61</v>
      </c>
      <c r="K1041" t="s">
        <v>61</v>
      </c>
      <c r="L1041">
        <v>2009</v>
      </c>
      <c r="M1041">
        <v>2009</v>
      </c>
      <c r="N1041" t="s">
        <v>519</v>
      </c>
      <c r="O1041" t="s">
        <v>574</v>
      </c>
    </row>
    <row r="1042" spans="1:15">
      <c r="A1042" s="14" t="s">
        <v>503</v>
      </c>
      <c r="B1042" t="s">
        <v>46</v>
      </c>
      <c r="C1042" t="s">
        <v>526</v>
      </c>
      <c r="D1042" s="16">
        <v>1</v>
      </c>
      <c r="E1042" s="16">
        <v>77.25</v>
      </c>
      <c r="F1042" s="16">
        <v>-76.75</v>
      </c>
      <c r="G1042">
        <v>5.609100963817349E-2</v>
      </c>
      <c r="H1042">
        <v>0.98</v>
      </c>
      <c r="I1042" t="s">
        <v>32</v>
      </c>
      <c r="J1042" t="s">
        <v>61</v>
      </c>
      <c r="K1042" t="s">
        <v>61</v>
      </c>
      <c r="L1042">
        <v>2009</v>
      </c>
      <c r="M1042">
        <v>2009</v>
      </c>
      <c r="N1042" t="s">
        <v>519</v>
      </c>
      <c r="O1042" t="s">
        <v>574</v>
      </c>
    </row>
    <row r="1043" spans="1:15">
      <c r="A1043" s="14" t="s">
        <v>503</v>
      </c>
      <c r="B1043" t="s">
        <v>46</v>
      </c>
      <c r="C1043" t="s">
        <v>526</v>
      </c>
      <c r="D1043" s="16">
        <v>1</v>
      </c>
      <c r="E1043" s="16">
        <v>77.25</v>
      </c>
      <c r="F1043" s="16">
        <v>-77.25</v>
      </c>
      <c r="G1043">
        <v>5.609100963817349E-2</v>
      </c>
      <c r="H1043">
        <v>0.98</v>
      </c>
      <c r="I1043" t="s">
        <v>32</v>
      </c>
      <c r="J1043" t="s">
        <v>61</v>
      </c>
      <c r="K1043" t="s">
        <v>61</v>
      </c>
      <c r="L1043">
        <v>2009</v>
      </c>
      <c r="M1043">
        <v>2009</v>
      </c>
      <c r="N1043" t="s">
        <v>519</v>
      </c>
      <c r="O1043" t="s">
        <v>574</v>
      </c>
    </row>
    <row r="1044" spans="1:15">
      <c r="A1044" s="14" t="s">
        <v>503</v>
      </c>
      <c r="B1044" t="s">
        <v>46</v>
      </c>
      <c r="C1044" t="s">
        <v>526</v>
      </c>
      <c r="D1044" s="16">
        <v>1</v>
      </c>
      <c r="E1044" s="16">
        <v>77.25</v>
      </c>
      <c r="F1044" s="16">
        <v>-77.75</v>
      </c>
      <c r="G1044">
        <v>5.609100963817349E-2</v>
      </c>
      <c r="H1044">
        <v>0.98</v>
      </c>
      <c r="I1044" t="s">
        <v>32</v>
      </c>
      <c r="J1044" t="s">
        <v>61</v>
      </c>
      <c r="K1044" t="s">
        <v>61</v>
      </c>
      <c r="L1044">
        <v>2009</v>
      </c>
      <c r="M1044">
        <v>2009</v>
      </c>
      <c r="N1044" t="s">
        <v>519</v>
      </c>
      <c r="O1044" t="s">
        <v>574</v>
      </c>
    </row>
    <row r="1045" spans="1:15">
      <c r="A1045" s="14" t="s">
        <v>503</v>
      </c>
      <c r="B1045" t="s">
        <v>46</v>
      </c>
      <c r="C1045" t="s">
        <v>526</v>
      </c>
      <c r="D1045" s="16">
        <v>1</v>
      </c>
      <c r="E1045" s="16">
        <v>77.25</v>
      </c>
      <c r="F1045" s="16">
        <v>-75.75</v>
      </c>
      <c r="G1045">
        <v>5.609100963817349E-2</v>
      </c>
      <c r="H1045">
        <v>0.98</v>
      </c>
      <c r="I1045" t="s">
        <v>32</v>
      </c>
      <c r="J1045" t="s">
        <v>61</v>
      </c>
      <c r="K1045" t="s">
        <v>61</v>
      </c>
      <c r="L1045">
        <v>2009</v>
      </c>
      <c r="M1045">
        <v>2009</v>
      </c>
      <c r="N1045" t="s">
        <v>519</v>
      </c>
      <c r="O1045" t="s">
        <v>574</v>
      </c>
    </row>
    <row r="1046" spans="1:15">
      <c r="A1046" s="14" t="s">
        <v>503</v>
      </c>
      <c r="B1046" t="s">
        <v>46</v>
      </c>
      <c r="C1046" t="s">
        <v>526</v>
      </c>
      <c r="D1046" s="16">
        <v>1</v>
      </c>
      <c r="E1046" s="16">
        <v>77.25</v>
      </c>
      <c r="F1046" s="16">
        <v>-78.25</v>
      </c>
      <c r="G1046">
        <v>5.609100963817349E-2</v>
      </c>
      <c r="H1046">
        <v>0.98</v>
      </c>
      <c r="I1046" t="s">
        <v>32</v>
      </c>
      <c r="J1046" t="s">
        <v>61</v>
      </c>
      <c r="K1046" t="s">
        <v>61</v>
      </c>
      <c r="L1046">
        <v>2009</v>
      </c>
      <c r="M1046">
        <v>2009</v>
      </c>
      <c r="N1046" t="s">
        <v>519</v>
      </c>
      <c r="O1046" t="s">
        <v>574</v>
      </c>
    </row>
    <row r="1047" spans="1:15">
      <c r="A1047" s="14" t="s">
        <v>503</v>
      </c>
      <c r="B1047" t="s">
        <v>46</v>
      </c>
      <c r="C1047" t="s">
        <v>526</v>
      </c>
      <c r="D1047" s="16">
        <v>1</v>
      </c>
      <c r="E1047" s="16">
        <v>77.75</v>
      </c>
      <c r="F1047" s="16">
        <v>-76.25</v>
      </c>
      <c r="G1047">
        <v>5.609100963817349E-2</v>
      </c>
      <c r="H1047">
        <v>0.98</v>
      </c>
      <c r="I1047" t="s">
        <v>32</v>
      </c>
      <c r="J1047" t="s">
        <v>61</v>
      </c>
      <c r="K1047" t="s">
        <v>61</v>
      </c>
      <c r="L1047">
        <v>2009</v>
      </c>
      <c r="M1047">
        <v>2009</v>
      </c>
      <c r="N1047" t="s">
        <v>519</v>
      </c>
      <c r="O1047" t="s">
        <v>574</v>
      </c>
    </row>
    <row r="1048" spans="1:15">
      <c r="A1048" s="14" t="s">
        <v>503</v>
      </c>
      <c r="B1048" t="s">
        <v>46</v>
      </c>
      <c r="C1048" t="s">
        <v>526</v>
      </c>
      <c r="D1048" s="16">
        <v>1</v>
      </c>
      <c r="E1048" s="16">
        <v>77.75</v>
      </c>
      <c r="F1048" s="16">
        <v>-77.25</v>
      </c>
      <c r="G1048">
        <v>5.609100963817349E-2</v>
      </c>
      <c r="H1048">
        <v>0.98</v>
      </c>
      <c r="I1048" t="s">
        <v>32</v>
      </c>
      <c r="J1048" t="s">
        <v>61</v>
      </c>
      <c r="K1048" t="s">
        <v>61</v>
      </c>
      <c r="L1048">
        <v>2009</v>
      </c>
      <c r="M1048">
        <v>2009</v>
      </c>
      <c r="N1048" t="s">
        <v>519</v>
      </c>
      <c r="O1048" t="s">
        <v>574</v>
      </c>
    </row>
    <row r="1049" spans="1:15">
      <c r="A1049" s="14" t="s">
        <v>503</v>
      </c>
      <c r="B1049" t="s">
        <v>46</v>
      </c>
      <c r="C1049" t="s">
        <v>526</v>
      </c>
      <c r="D1049" s="16">
        <v>1</v>
      </c>
      <c r="E1049" s="16">
        <v>77.75</v>
      </c>
      <c r="F1049" s="16">
        <v>-76.75</v>
      </c>
      <c r="G1049">
        <v>5.609100963817349E-2</v>
      </c>
      <c r="H1049">
        <v>0.98</v>
      </c>
      <c r="I1049" t="s">
        <v>32</v>
      </c>
      <c r="J1049" t="s">
        <v>61</v>
      </c>
      <c r="K1049" t="s">
        <v>61</v>
      </c>
      <c r="L1049">
        <v>2009</v>
      </c>
      <c r="M1049">
        <v>2009</v>
      </c>
      <c r="N1049" t="s">
        <v>519</v>
      </c>
      <c r="O1049" t="s">
        <v>574</v>
      </c>
    </row>
    <row r="1050" spans="1:15">
      <c r="A1050" s="14" t="s">
        <v>503</v>
      </c>
      <c r="B1050" t="s">
        <v>46</v>
      </c>
      <c r="C1050" t="s">
        <v>526</v>
      </c>
      <c r="D1050" s="16">
        <v>0.98</v>
      </c>
      <c r="E1050" s="16">
        <v>77.75</v>
      </c>
      <c r="F1050" s="16">
        <v>-75.75</v>
      </c>
      <c r="G1050">
        <v>5.609100963817349E-2</v>
      </c>
      <c r="H1050">
        <v>0.98</v>
      </c>
      <c r="I1050" t="s">
        <v>32</v>
      </c>
      <c r="J1050" t="s">
        <v>61</v>
      </c>
      <c r="K1050" t="s">
        <v>61</v>
      </c>
      <c r="L1050">
        <v>2009</v>
      </c>
      <c r="M1050">
        <v>2009</v>
      </c>
      <c r="N1050" t="s">
        <v>519</v>
      </c>
      <c r="O1050" t="s">
        <v>574</v>
      </c>
    </row>
    <row r="1051" spans="1:15">
      <c r="A1051" s="14" t="s">
        <v>503</v>
      </c>
      <c r="B1051" t="s">
        <v>46</v>
      </c>
      <c r="C1051" t="s">
        <v>526</v>
      </c>
      <c r="D1051" s="16">
        <v>1</v>
      </c>
      <c r="E1051" s="16">
        <v>77.25</v>
      </c>
      <c r="F1051" s="16">
        <v>-78.75</v>
      </c>
      <c r="G1051">
        <v>5.609100963817349E-2</v>
      </c>
      <c r="H1051">
        <v>0.98</v>
      </c>
      <c r="I1051" t="s">
        <v>32</v>
      </c>
      <c r="J1051" t="s">
        <v>61</v>
      </c>
      <c r="K1051" t="s">
        <v>61</v>
      </c>
      <c r="L1051">
        <v>2009</v>
      </c>
      <c r="M1051">
        <v>2009</v>
      </c>
      <c r="N1051" t="s">
        <v>519</v>
      </c>
      <c r="O1051" t="s">
        <v>574</v>
      </c>
    </row>
    <row r="1052" spans="1:15">
      <c r="A1052" s="14" t="s">
        <v>503</v>
      </c>
      <c r="B1052" t="s">
        <v>46</v>
      </c>
      <c r="C1052" t="s">
        <v>526</v>
      </c>
      <c r="D1052" s="16">
        <v>1</v>
      </c>
      <c r="E1052" s="16">
        <v>77.75</v>
      </c>
      <c r="F1052" s="16">
        <v>-77.75</v>
      </c>
      <c r="G1052">
        <v>5.609100963817349E-2</v>
      </c>
      <c r="H1052">
        <v>0.98</v>
      </c>
      <c r="I1052" t="s">
        <v>32</v>
      </c>
      <c r="J1052" t="s">
        <v>61</v>
      </c>
      <c r="K1052" t="s">
        <v>61</v>
      </c>
      <c r="L1052">
        <v>2009</v>
      </c>
      <c r="M1052">
        <v>2009</v>
      </c>
      <c r="N1052" t="s">
        <v>519</v>
      </c>
      <c r="O1052" t="s">
        <v>574</v>
      </c>
    </row>
    <row r="1053" spans="1:15">
      <c r="A1053" s="14" t="s">
        <v>503</v>
      </c>
      <c r="B1053" t="s">
        <v>46</v>
      </c>
      <c r="C1053" t="s">
        <v>527</v>
      </c>
      <c r="D1053" s="16">
        <v>1</v>
      </c>
      <c r="E1053" s="16">
        <v>77.25</v>
      </c>
      <c r="F1053" s="16">
        <v>-73.25</v>
      </c>
      <c r="G1053">
        <v>0.27384115736640097</v>
      </c>
      <c r="H1053">
        <v>0.48</v>
      </c>
      <c r="I1053" t="s">
        <v>32</v>
      </c>
      <c r="J1053" t="s">
        <v>61</v>
      </c>
      <c r="K1053" t="s">
        <v>61</v>
      </c>
      <c r="L1053">
        <v>2009</v>
      </c>
      <c r="M1053">
        <v>2009</v>
      </c>
      <c r="N1053" t="s">
        <v>519</v>
      </c>
      <c r="O1053" t="s">
        <v>574</v>
      </c>
    </row>
    <row r="1054" spans="1:15">
      <c r="A1054" s="14" t="s">
        <v>503</v>
      </c>
      <c r="B1054" t="s">
        <v>46</v>
      </c>
      <c r="C1054" t="s">
        <v>527</v>
      </c>
      <c r="D1054" s="16">
        <v>1</v>
      </c>
      <c r="E1054" s="16">
        <v>77.25</v>
      </c>
      <c r="F1054" s="16">
        <v>-73.75</v>
      </c>
      <c r="G1054">
        <v>0.27384115736640097</v>
      </c>
      <c r="H1054">
        <v>0.48</v>
      </c>
      <c r="I1054" t="s">
        <v>32</v>
      </c>
      <c r="J1054" t="s">
        <v>61</v>
      </c>
      <c r="K1054" t="s">
        <v>61</v>
      </c>
      <c r="L1054">
        <v>2009</v>
      </c>
      <c r="M1054">
        <v>2009</v>
      </c>
      <c r="N1054" t="s">
        <v>519</v>
      </c>
      <c r="O1054" t="s">
        <v>574</v>
      </c>
    </row>
    <row r="1055" spans="1:15">
      <c r="A1055" s="14" t="s">
        <v>503</v>
      </c>
      <c r="B1055" t="s">
        <v>46</v>
      </c>
      <c r="C1055" t="s">
        <v>527</v>
      </c>
      <c r="D1055" s="16">
        <v>0.97</v>
      </c>
      <c r="E1055" s="16">
        <v>77.25</v>
      </c>
      <c r="F1055" s="16">
        <v>-74.25</v>
      </c>
      <c r="G1055">
        <v>0.27384115736640097</v>
      </c>
      <c r="H1055">
        <v>0.48</v>
      </c>
      <c r="I1055" t="s">
        <v>32</v>
      </c>
      <c r="J1055" t="s">
        <v>61</v>
      </c>
      <c r="K1055" t="s">
        <v>61</v>
      </c>
      <c r="L1055">
        <v>2009</v>
      </c>
      <c r="M1055">
        <v>2009</v>
      </c>
      <c r="N1055" t="s">
        <v>519</v>
      </c>
      <c r="O1055" t="s">
        <v>574</v>
      </c>
    </row>
    <row r="1056" spans="1:15">
      <c r="A1056" s="14" t="s">
        <v>503</v>
      </c>
      <c r="B1056" t="s">
        <v>46</v>
      </c>
      <c r="C1056" t="s">
        <v>527</v>
      </c>
      <c r="D1056" s="16">
        <v>0.96</v>
      </c>
      <c r="E1056" s="16">
        <v>77.25</v>
      </c>
      <c r="F1056" s="16">
        <v>-74.75</v>
      </c>
      <c r="G1056">
        <v>0.27384115736640097</v>
      </c>
      <c r="H1056">
        <v>0.48</v>
      </c>
      <c r="I1056" t="s">
        <v>32</v>
      </c>
      <c r="J1056" t="s">
        <v>61</v>
      </c>
      <c r="K1056" t="s">
        <v>61</v>
      </c>
      <c r="L1056">
        <v>2009</v>
      </c>
      <c r="M1056">
        <v>2009</v>
      </c>
      <c r="N1056" t="s">
        <v>519</v>
      </c>
      <c r="O1056" t="s">
        <v>574</v>
      </c>
    </row>
    <row r="1057" spans="1:15">
      <c r="A1057" s="14" t="s">
        <v>503</v>
      </c>
      <c r="B1057" t="s">
        <v>46</v>
      </c>
      <c r="C1057" t="s">
        <v>527</v>
      </c>
      <c r="D1057" s="16">
        <v>0.98</v>
      </c>
      <c r="E1057" s="16">
        <v>77.25</v>
      </c>
      <c r="F1057" s="16">
        <v>-75.25</v>
      </c>
      <c r="G1057">
        <v>0.27384115736640097</v>
      </c>
      <c r="H1057">
        <v>0.48</v>
      </c>
      <c r="I1057" t="s">
        <v>32</v>
      </c>
      <c r="J1057" t="s">
        <v>61</v>
      </c>
      <c r="K1057" t="s">
        <v>61</v>
      </c>
      <c r="L1057">
        <v>2009</v>
      </c>
      <c r="M1057">
        <v>2009</v>
      </c>
      <c r="N1057" t="s">
        <v>519</v>
      </c>
      <c r="O1057" t="s">
        <v>574</v>
      </c>
    </row>
    <row r="1058" spans="1:15">
      <c r="A1058" s="14" t="s">
        <v>503</v>
      </c>
      <c r="B1058" t="s">
        <v>46</v>
      </c>
      <c r="C1058" t="s">
        <v>527</v>
      </c>
      <c r="D1058" s="16">
        <v>0.96</v>
      </c>
      <c r="E1058" s="16">
        <v>77.75</v>
      </c>
      <c r="F1058" s="16">
        <v>-75.25</v>
      </c>
      <c r="G1058">
        <v>0.27384115736640097</v>
      </c>
      <c r="H1058">
        <v>0.48</v>
      </c>
      <c r="I1058" t="s">
        <v>32</v>
      </c>
      <c r="J1058" t="s">
        <v>61</v>
      </c>
      <c r="K1058" t="s">
        <v>61</v>
      </c>
      <c r="L1058">
        <v>2009</v>
      </c>
      <c r="M1058">
        <v>2009</v>
      </c>
      <c r="N1058" t="s">
        <v>519</v>
      </c>
      <c r="O1058" t="s">
        <v>574</v>
      </c>
    </row>
    <row r="1059" spans="1:15">
      <c r="A1059" s="14" t="s">
        <v>503</v>
      </c>
      <c r="B1059" t="s">
        <v>46</v>
      </c>
      <c r="C1059" t="s">
        <v>527</v>
      </c>
      <c r="D1059" s="16">
        <v>0.95</v>
      </c>
      <c r="E1059" s="16">
        <v>77.75</v>
      </c>
      <c r="F1059" s="16">
        <v>-74.75</v>
      </c>
      <c r="G1059">
        <v>0.27384115736640097</v>
      </c>
      <c r="H1059">
        <v>0.48</v>
      </c>
      <c r="I1059" t="s">
        <v>32</v>
      </c>
      <c r="J1059" t="s">
        <v>61</v>
      </c>
      <c r="K1059" t="s">
        <v>61</v>
      </c>
      <c r="L1059">
        <v>2009</v>
      </c>
      <c r="M1059">
        <v>2009</v>
      </c>
      <c r="N1059" t="s">
        <v>519</v>
      </c>
      <c r="O1059" t="s">
        <v>574</v>
      </c>
    </row>
    <row r="1060" spans="1:15">
      <c r="A1060" s="14" t="s">
        <v>503</v>
      </c>
      <c r="B1060" t="s">
        <v>46</v>
      </c>
      <c r="C1060" t="s">
        <v>527</v>
      </c>
      <c r="D1060" s="16">
        <v>1</v>
      </c>
      <c r="E1060" s="16">
        <v>77.75</v>
      </c>
      <c r="F1060" s="16">
        <v>-74.25</v>
      </c>
      <c r="G1060">
        <v>0.27384115736640097</v>
      </c>
      <c r="H1060">
        <v>0.48</v>
      </c>
      <c r="I1060" t="s">
        <v>32</v>
      </c>
      <c r="J1060" t="s">
        <v>61</v>
      </c>
      <c r="K1060" t="s">
        <v>61</v>
      </c>
      <c r="L1060">
        <v>2009</v>
      </c>
      <c r="M1060">
        <v>2009</v>
      </c>
      <c r="N1060" t="s">
        <v>519</v>
      </c>
      <c r="O1060" t="s">
        <v>574</v>
      </c>
    </row>
    <row r="1061" spans="1:15">
      <c r="A1061" s="14" t="s">
        <v>503</v>
      </c>
      <c r="B1061" t="s">
        <v>46</v>
      </c>
      <c r="C1061" t="s">
        <v>527</v>
      </c>
      <c r="D1061" s="16">
        <v>1</v>
      </c>
      <c r="E1061" s="16">
        <v>77.75</v>
      </c>
      <c r="F1061" s="16">
        <v>-73.75</v>
      </c>
      <c r="G1061">
        <v>0.27384115736640097</v>
      </c>
      <c r="H1061">
        <v>0.48</v>
      </c>
      <c r="I1061" t="s">
        <v>32</v>
      </c>
      <c r="J1061" t="s">
        <v>61</v>
      </c>
      <c r="K1061" t="s">
        <v>61</v>
      </c>
      <c r="L1061">
        <v>2009</v>
      </c>
      <c r="M1061">
        <v>2009</v>
      </c>
      <c r="N1061" t="s">
        <v>519</v>
      </c>
      <c r="O1061" t="s">
        <v>574</v>
      </c>
    </row>
    <row r="1062" spans="1:15">
      <c r="A1062" s="14" t="s">
        <v>503</v>
      </c>
      <c r="B1062" t="s">
        <v>46</v>
      </c>
      <c r="C1062" t="s">
        <v>527</v>
      </c>
      <c r="D1062" s="16">
        <v>1</v>
      </c>
      <c r="E1062" s="16">
        <v>77.75</v>
      </c>
      <c r="F1062" s="16">
        <v>-73.25</v>
      </c>
      <c r="G1062">
        <v>0.27384115736640097</v>
      </c>
      <c r="H1062">
        <v>0.48</v>
      </c>
      <c r="I1062" t="s">
        <v>32</v>
      </c>
      <c r="J1062" t="s">
        <v>61</v>
      </c>
      <c r="K1062" t="s">
        <v>61</v>
      </c>
      <c r="L1062">
        <v>2009</v>
      </c>
      <c r="M1062">
        <v>2009</v>
      </c>
      <c r="N1062" t="s">
        <v>519</v>
      </c>
      <c r="O1062" t="s">
        <v>574</v>
      </c>
    </row>
    <row r="1063" spans="1:15">
      <c r="A1063" s="14" t="s">
        <v>503</v>
      </c>
      <c r="B1063" t="s">
        <v>46</v>
      </c>
      <c r="C1063" t="s">
        <v>527</v>
      </c>
      <c r="D1063" s="16">
        <v>1</v>
      </c>
      <c r="E1063" s="16">
        <v>77.25</v>
      </c>
      <c r="F1063" s="16">
        <v>-72.75</v>
      </c>
      <c r="G1063">
        <v>0.27384115736640097</v>
      </c>
      <c r="H1063">
        <v>0.48</v>
      </c>
      <c r="I1063" t="s">
        <v>32</v>
      </c>
      <c r="J1063" t="s">
        <v>61</v>
      </c>
      <c r="K1063" t="s">
        <v>61</v>
      </c>
      <c r="L1063">
        <v>2009</v>
      </c>
      <c r="M1063">
        <v>2009</v>
      </c>
      <c r="N1063" t="s">
        <v>519</v>
      </c>
      <c r="O1063" t="s">
        <v>574</v>
      </c>
    </row>
    <row r="1064" spans="1:15">
      <c r="A1064" s="14" t="s">
        <v>503</v>
      </c>
      <c r="B1064" t="s">
        <v>46</v>
      </c>
      <c r="C1064" t="s">
        <v>527</v>
      </c>
      <c r="D1064" s="16">
        <v>1</v>
      </c>
      <c r="E1064" s="16">
        <v>77.75</v>
      </c>
      <c r="F1064" s="16">
        <v>-72.75</v>
      </c>
      <c r="G1064">
        <v>0.27384115736640097</v>
      </c>
      <c r="H1064">
        <v>0.48</v>
      </c>
      <c r="I1064" t="s">
        <v>32</v>
      </c>
      <c r="J1064" t="s">
        <v>61</v>
      </c>
      <c r="K1064" t="s">
        <v>61</v>
      </c>
      <c r="L1064">
        <v>2009</v>
      </c>
      <c r="M1064">
        <v>2009</v>
      </c>
      <c r="N1064" t="s">
        <v>519</v>
      </c>
      <c r="O1064" t="s">
        <v>574</v>
      </c>
    </row>
    <row r="1065" spans="1:15">
      <c r="A1065" s="14" t="s">
        <v>503</v>
      </c>
      <c r="B1065" t="s">
        <v>46</v>
      </c>
      <c r="C1065" t="s">
        <v>528</v>
      </c>
      <c r="D1065" s="16">
        <v>0.95</v>
      </c>
      <c r="E1065" s="16">
        <v>77.25</v>
      </c>
      <c r="F1065" s="16">
        <v>-71.75</v>
      </c>
      <c r="G1065">
        <v>1.0667148362235068</v>
      </c>
      <c r="H1065">
        <v>0.5</v>
      </c>
      <c r="I1065" t="s">
        <v>32</v>
      </c>
      <c r="J1065" t="s">
        <v>61</v>
      </c>
      <c r="K1065" t="s">
        <v>61</v>
      </c>
      <c r="L1065">
        <v>2009</v>
      </c>
      <c r="M1065">
        <v>2009</v>
      </c>
      <c r="N1065" t="s">
        <v>519</v>
      </c>
      <c r="O1065" t="s">
        <v>574</v>
      </c>
    </row>
    <row r="1066" spans="1:15">
      <c r="A1066" s="14" t="s">
        <v>503</v>
      </c>
      <c r="B1066" t="s">
        <v>46</v>
      </c>
      <c r="C1066" t="s">
        <v>528</v>
      </c>
      <c r="D1066" s="16">
        <v>1</v>
      </c>
      <c r="E1066" s="16">
        <v>77.25</v>
      </c>
      <c r="F1066" s="16">
        <v>-72.25</v>
      </c>
      <c r="G1066">
        <v>1.0667148362235068</v>
      </c>
      <c r="H1066">
        <v>0.5</v>
      </c>
      <c r="I1066" t="s">
        <v>32</v>
      </c>
      <c r="J1066" t="s">
        <v>61</v>
      </c>
      <c r="K1066" t="s">
        <v>61</v>
      </c>
      <c r="L1066">
        <v>2009</v>
      </c>
      <c r="M1066">
        <v>2009</v>
      </c>
      <c r="N1066" t="s">
        <v>519</v>
      </c>
      <c r="O1066" t="s">
        <v>574</v>
      </c>
    </row>
    <row r="1067" spans="1:15">
      <c r="A1067" s="14" t="s">
        <v>503</v>
      </c>
      <c r="B1067" t="s">
        <v>46</v>
      </c>
      <c r="C1067" t="s">
        <v>528</v>
      </c>
      <c r="D1067" s="16">
        <v>1</v>
      </c>
      <c r="E1067" s="16">
        <v>77.25</v>
      </c>
      <c r="F1067" s="16">
        <v>-71.25</v>
      </c>
      <c r="G1067">
        <v>1.0667148362235068</v>
      </c>
      <c r="H1067">
        <v>0.5</v>
      </c>
      <c r="I1067" t="s">
        <v>32</v>
      </c>
      <c r="J1067" t="s">
        <v>61</v>
      </c>
      <c r="K1067" t="s">
        <v>61</v>
      </c>
      <c r="L1067">
        <v>2009</v>
      </c>
      <c r="M1067">
        <v>2009</v>
      </c>
      <c r="N1067" t="s">
        <v>519</v>
      </c>
      <c r="O1067" t="s">
        <v>574</v>
      </c>
    </row>
    <row r="1068" spans="1:15">
      <c r="A1068" s="14" t="s">
        <v>503</v>
      </c>
      <c r="B1068" t="s">
        <v>46</v>
      </c>
      <c r="C1068" t="s">
        <v>528</v>
      </c>
      <c r="D1068" s="16">
        <v>1</v>
      </c>
      <c r="E1068" s="16">
        <v>77.75</v>
      </c>
      <c r="F1068" s="16">
        <v>-72.25</v>
      </c>
      <c r="G1068">
        <v>1.0667148362235068</v>
      </c>
      <c r="H1068">
        <v>0.5</v>
      </c>
      <c r="I1068" t="s">
        <v>32</v>
      </c>
      <c r="J1068" t="s">
        <v>61</v>
      </c>
      <c r="K1068" t="s">
        <v>61</v>
      </c>
      <c r="L1068">
        <v>2009</v>
      </c>
      <c r="M1068">
        <v>2009</v>
      </c>
      <c r="N1068" t="s">
        <v>519</v>
      </c>
      <c r="O1068" t="s">
        <v>574</v>
      </c>
    </row>
    <row r="1069" spans="1:15">
      <c r="A1069" s="14" t="s">
        <v>503</v>
      </c>
      <c r="B1069" t="s">
        <v>46</v>
      </c>
      <c r="C1069" t="s">
        <v>528</v>
      </c>
      <c r="D1069" s="16">
        <v>1</v>
      </c>
      <c r="E1069" s="16">
        <v>77.75</v>
      </c>
      <c r="F1069" s="16">
        <v>-71.75</v>
      </c>
      <c r="G1069">
        <v>1.0667148362235068</v>
      </c>
      <c r="H1069">
        <v>0.5</v>
      </c>
      <c r="I1069" t="s">
        <v>32</v>
      </c>
      <c r="J1069" t="s">
        <v>61</v>
      </c>
      <c r="K1069" t="s">
        <v>61</v>
      </c>
      <c r="L1069">
        <v>2009</v>
      </c>
      <c r="M1069">
        <v>2009</v>
      </c>
      <c r="N1069" t="s">
        <v>519</v>
      </c>
      <c r="O1069" t="s">
        <v>574</v>
      </c>
    </row>
    <row r="1070" spans="1:15">
      <c r="A1070" s="14" t="s">
        <v>503</v>
      </c>
      <c r="B1070" t="s">
        <v>46</v>
      </c>
      <c r="C1070" t="s">
        <v>528</v>
      </c>
      <c r="D1070" s="16">
        <v>1</v>
      </c>
      <c r="E1070" s="16">
        <v>77.75</v>
      </c>
      <c r="F1070" s="16">
        <v>-71.25</v>
      </c>
      <c r="G1070">
        <v>1.0667148362235068</v>
      </c>
      <c r="H1070">
        <v>0.5</v>
      </c>
      <c r="I1070" t="s">
        <v>32</v>
      </c>
      <c r="J1070" t="s">
        <v>61</v>
      </c>
      <c r="K1070" t="s">
        <v>61</v>
      </c>
      <c r="L1070">
        <v>2009</v>
      </c>
      <c r="M1070">
        <v>2009</v>
      </c>
      <c r="N1070" t="s">
        <v>519</v>
      </c>
      <c r="O1070" t="s">
        <v>574</v>
      </c>
    </row>
    <row r="1071" spans="1:15">
      <c r="A1071" s="14" t="s">
        <v>503</v>
      </c>
      <c r="B1071" t="s">
        <v>46</v>
      </c>
      <c r="C1071" t="s">
        <v>528</v>
      </c>
      <c r="D1071" s="16">
        <v>1</v>
      </c>
      <c r="E1071" s="16">
        <v>77.25</v>
      </c>
      <c r="F1071" s="16">
        <v>-72.75</v>
      </c>
      <c r="G1071">
        <v>1.0667148362235068</v>
      </c>
      <c r="H1071">
        <v>0.5</v>
      </c>
      <c r="I1071" t="s">
        <v>32</v>
      </c>
      <c r="J1071" t="s">
        <v>61</v>
      </c>
      <c r="K1071" t="s">
        <v>61</v>
      </c>
      <c r="L1071">
        <v>2009</v>
      </c>
      <c r="M1071">
        <v>2009</v>
      </c>
      <c r="N1071" t="s">
        <v>519</v>
      </c>
      <c r="O1071" t="s">
        <v>574</v>
      </c>
    </row>
    <row r="1072" spans="1:15">
      <c r="A1072" s="14" t="s">
        <v>503</v>
      </c>
      <c r="B1072" t="s">
        <v>46</v>
      </c>
      <c r="C1072" t="s">
        <v>528</v>
      </c>
      <c r="D1072" s="16">
        <v>1</v>
      </c>
      <c r="E1072" s="16">
        <v>77.75</v>
      </c>
      <c r="F1072" s="16">
        <v>-70.75</v>
      </c>
      <c r="G1072">
        <v>1.0667148362235068</v>
      </c>
      <c r="H1072">
        <v>0.5</v>
      </c>
      <c r="I1072" t="s">
        <v>32</v>
      </c>
      <c r="J1072" t="s">
        <v>61</v>
      </c>
      <c r="K1072" t="s">
        <v>61</v>
      </c>
      <c r="L1072">
        <v>2009</v>
      </c>
      <c r="M1072">
        <v>2009</v>
      </c>
      <c r="N1072" t="s">
        <v>519</v>
      </c>
      <c r="O1072" t="s">
        <v>574</v>
      </c>
    </row>
    <row r="1073" spans="1:15">
      <c r="A1073" s="14" t="s">
        <v>503</v>
      </c>
      <c r="B1073" t="s">
        <v>46</v>
      </c>
      <c r="C1073" t="s">
        <v>528</v>
      </c>
      <c r="D1073" s="16">
        <v>0.99</v>
      </c>
      <c r="E1073" s="16">
        <v>77.25</v>
      </c>
      <c r="F1073" s="16">
        <v>-70.75</v>
      </c>
      <c r="G1073">
        <v>1.0667148362235068</v>
      </c>
      <c r="H1073">
        <v>0.5</v>
      </c>
      <c r="I1073" t="s">
        <v>32</v>
      </c>
      <c r="J1073" t="s">
        <v>61</v>
      </c>
      <c r="K1073" t="s">
        <v>61</v>
      </c>
      <c r="L1073">
        <v>2009</v>
      </c>
      <c r="M1073">
        <v>2009</v>
      </c>
      <c r="N1073" t="s">
        <v>519</v>
      </c>
      <c r="O1073" t="s">
        <v>574</v>
      </c>
    </row>
    <row r="1074" spans="1:15">
      <c r="A1074" s="14" t="s">
        <v>503</v>
      </c>
      <c r="B1074" t="s">
        <v>46</v>
      </c>
      <c r="C1074" t="s">
        <v>528</v>
      </c>
      <c r="D1074" s="16">
        <v>1</v>
      </c>
      <c r="E1074" s="16">
        <v>77.75</v>
      </c>
      <c r="F1074" s="16">
        <v>-72.75</v>
      </c>
      <c r="G1074">
        <v>1.0667148362235068</v>
      </c>
      <c r="H1074">
        <v>0.5</v>
      </c>
      <c r="I1074" t="s">
        <v>32</v>
      </c>
      <c r="J1074" t="s">
        <v>61</v>
      </c>
      <c r="K1074" t="s">
        <v>61</v>
      </c>
      <c r="L1074">
        <v>2009</v>
      </c>
      <c r="M1074">
        <v>2009</v>
      </c>
      <c r="N1074" t="s">
        <v>519</v>
      </c>
      <c r="O1074" t="s">
        <v>574</v>
      </c>
    </row>
    <row r="1075" spans="1:15">
      <c r="A1075" s="14" t="s">
        <v>503</v>
      </c>
      <c r="B1075" t="s">
        <v>46</v>
      </c>
      <c r="C1075" t="s">
        <v>520</v>
      </c>
      <c r="D1075" s="16">
        <v>0.99</v>
      </c>
      <c r="E1075" s="16">
        <v>78.25</v>
      </c>
      <c r="F1075" s="16">
        <v>-73.75</v>
      </c>
      <c r="G1075">
        <v>0</v>
      </c>
      <c r="H1075" t="s">
        <v>61</v>
      </c>
      <c r="I1075" t="s">
        <v>32</v>
      </c>
      <c r="J1075" t="s">
        <v>61</v>
      </c>
      <c r="K1075" t="s">
        <v>61</v>
      </c>
      <c r="L1075">
        <v>2009</v>
      </c>
      <c r="M1075">
        <v>2009</v>
      </c>
      <c r="N1075" t="s">
        <v>519</v>
      </c>
      <c r="O1075" t="s">
        <v>574</v>
      </c>
    </row>
    <row r="1076" spans="1:15">
      <c r="A1076" s="14" t="s">
        <v>503</v>
      </c>
      <c r="B1076" t="s">
        <v>46</v>
      </c>
      <c r="C1076" t="s">
        <v>520</v>
      </c>
      <c r="D1076" s="16">
        <v>0.97</v>
      </c>
      <c r="E1076" s="16">
        <v>78.25</v>
      </c>
      <c r="F1076" s="16">
        <v>-74.25</v>
      </c>
      <c r="G1076">
        <v>0</v>
      </c>
      <c r="H1076" t="s">
        <v>61</v>
      </c>
      <c r="I1076" t="s">
        <v>32</v>
      </c>
      <c r="J1076" t="s">
        <v>61</v>
      </c>
      <c r="K1076" t="s">
        <v>61</v>
      </c>
      <c r="L1076">
        <v>2009</v>
      </c>
      <c r="M1076">
        <v>2009</v>
      </c>
      <c r="N1076" t="s">
        <v>519</v>
      </c>
      <c r="O1076" t="s">
        <v>574</v>
      </c>
    </row>
    <row r="1077" spans="1:15">
      <c r="A1077" s="14" t="s">
        <v>503</v>
      </c>
      <c r="B1077" t="s">
        <v>46</v>
      </c>
      <c r="C1077" t="s">
        <v>520</v>
      </c>
      <c r="D1077" s="16">
        <v>0.98</v>
      </c>
      <c r="E1077" s="16">
        <v>78.25</v>
      </c>
      <c r="F1077" s="16">
        <v>-74.75</v>
      </c>
      <c r="G1077">
        <v>0</v>
      </c>
      <c r="H1077" t="s">
        <v>61</v>
      </c>
      <c r="I1077" t="s">
        <v>32</v>
      </c>
      <c r="J1077" t="s">
        <v>61</v>
      </c>
      <c r="K1077" t="s">
        <v>61</v>
      </c>
      <c r="L1077">
        <v>2009</v>
      </c>
      <c r="M1077">
        <v>2009</v>
      </c>
      <c r="N1077" t="s">
        <v>519</v>
      </c>
      <c r="O1077" t="s">
        <v>574</v>
      </c>
    </row>
    <row r="1078" spans="1:15">
      <c r="A1078" s="14" t="s">
        <v>503</v>
      </c>
      <c r="B1078" t="s">
        <v>46</v>
      </c>
      <c r="C1078" t="s">
        <v>520</v>
      </c>
      <c r="D1078" s="16">
        <v>1</v>
      </c>
      <c r="E1078" s="16">
        <v>78.25</v>
      </c>
      <c r="F1078" s="16">
        <v>-73.25</v>
      </c>
      <c r="G1078">
        <v>0</v>
      </c>
      <c r="H1078" t="s">
        <v>61</v>
      </c>
      <c r="I1078" t="s">
        <v>32</v>
      </c>
      <c r="J1078" t="s">
        <v>61</v>
      </c>
      <c r="K1078" t="s">
        <v>61</v>
      </c>
      <c r="L1078">
        <v>2009</v>
      </c>
      <c r="M1078">
        <v>2009</v>
      </c>
      <c r="N1078" t="s">
        <v>519</v>
      </c>
      <c r="O1078" t="s">
        <v>574</v>
      </c>
    </row>
    <row r="1079" spans="1:15">
      <c r="A1079" s="14" t="s">
        <v>503</v>
      </c>
      <c r="B1079" t="s">
        <v>46</v>
      </c>
      <c r="C1079" t="s">
        <v>520</v>
      </c>
      <c r="D1079" s="16">
        <v>0.72</v>
      </c>
      <c r="E1079" s="16">
        <v>78.75</v>
      </c>
      <c r="F1079" s="16">
        <v>-73.25</v>
      </c>
      <c r="G1079">
        <v>0</v>
      </c>
      <c r="H1079" t="s">
        <v>61</v>
      </c>
      <c r="I1079" t="s">
        <v>32</v>
      </c>
      <c r="J1079" t="s">
        <v>61</v>
      </c>
      <c r="K1079" t="s">
        <v>61</v>
      </c>
      <c r="L1079">
        <v>2009</v>
      </c>
      <c r="M1079">
        <v>2009</v>
      </c>
      <c r="N1079" t="s">
        <v>519</v>
      </c>
      <c r="O1079" t="s">
        <v>574</v>
      </c>
    </row>
    <row r="1080" spans="1:15">
      <c r="A1080" s="14" t="s">
        <v>503</v>
      </c>
      <c r="B1080" t="s">
        <v>46</v>
      </c>
      <c r="C1080" t="s">
        <v>520</v>
      </c>
      <c r="D1080" s="16">
        <v>0.68</v>
      </c>
      <c r="E1080" s="16">
        <v>78.75</v>
      </c>
      <c r="F1080" s="16">
        <v>-73.75</v>
      </c>
      <c r="G1080">
        <v>0</v>
      </c>
      <c r="H1080" t="s">
        <v>61</v>
      </c>
      <c r="I1080" t="s">
        <v>32</v>
      </c>
      <c r="J1080" t="s">
        <v>61</v>
      </c>
      <c r="K1080" t="s">
        <v>61</v>
      </c>
      <c r="L1080">
        <v>2009</v>
      </c>
      <c r="M1080">
        <v>2009</v>
      </c>
      <c r="N1080" t="s">
        <v>519</v>
      </c>
      <c r="O1080" t="s">
        <v>574</v>
      </c>
    </row>
    <row r="1081" spans="1:15">
      <c r="A1081" s="14" t="s">
        <v>503</v>
      </c>
      <c r="B1081" t="s">
        <v>46</v>
      </c>
      <c r="C1081" t="s">
        <v>520</v>
      </c>
      <c r="D1081" s="16">
        <v>0.78</v>
      </c>
      <c r="E1081" s="16">
        <v>78.75</v>
      </c>
      <c r="F1081" s="16">
        <v>-72.75</v>
      </c>
      <c r="G1081">
        <v>0</v>
      </c>
      <c r="H1081" t="s">
        <v>61</v>
      </c>
      <c r="I1081" t="s">
        <v>32</v>
      </c>
      <c r="J1081" t="s">
        <v>61</v>
      </c>
      <c r="K1081" t="s">
        <v>61</v>
      </c>
      <c r="L1081">
        <v>2009</v>
      </c>
      <c r="M1081">
        <v>2009</v>
      </c>
      <c r="N1081" t="s">
        <v>519</v>
      </c>
      <c r="O1081" t="s">
        <v>574</v>
      </c>
    </row>
    <row r="1082" spans="1:15">
      <c r="A1082" s="14" t="s">
        <v>503</v>
      </c>
      <c r="B1082" t="s">
        <v>46</v>
      </c>
      <c r="C1082" t="s">
        <v>520</v>
      </c>
      <c r="D1082" s="16">
        <v>0.86</v>
      </c>
      <c r="E1082" s="16">
        <v>78.75</v>
      </c>
      <c r="F1082" s="16">
        <v>-72.25</v>
      </c>
      <c r="G1082">
        <v>0</v>
      </c>
      <c r="H1082" t="s">
        <v>61</v>
      </c>
      <c r="I1082" t="s">
        <v>32</v>
      </c>
      <c r="J1082" t="s">
        <v>61</v>
      </c>
      <c r="K1082" t="s">
        <v>61</v>
      </c>
      <c r="L1082">
        <v>2009</v>
      </c>
      <c r="M1082">
        <v>2009</v>
      </c>
      <c r="N1082" t="s">
        <v>519</v>
      </c>
      <c r="O1082" t="s">
        <v>574</v>
      </c>
    </row>
    <row r="1083" spans="1:15">
      <c r="A1083" s="14" t="s">
        <v>503</v>
      </c>
      <c r="B1083" t="s">
        <v>46</v>
      </c>
      <c r="C1083" t="s">
        <v>520</v>
      </c>
      <c r="D1083" s="16">
        <v>0.74</v>
      </c>
      <c r="E1083" s="16">
        <v>78.75</v>
      </c>
      <c r="F1083" s="16">
        <v>-74.25</v>
      </c>
      <c r="G1083">
        <v>0</v>
      </c>
      <c r="H1083" t="s">
        <v>61</v>
      </c>
      <c r="I1083" t="s">
        <v>32</v>
      </c>
      <c r="J1083" t="s">
        <v>61</v>
      </c>
      <c r="K1083" t="s">
        <v>61</v>
      </c>
      <c r="L1083">
        <v>2009</v>
      </c>
      <c r="M1083">
        <v>2009</v>
      </c>
      <c r="N1083" t="s">
        <v>519</v>
      </c>
      <c r="O1083" t="s">
        <v>574</v>
      </c>
    </row>
    <row r="1084" spans="1:15">
      <c r="A1084" s="14" t="s">
        <v>503</v>
      </c>
      <c r="B1084" t="s">
        <v>46</v>
      </c>
      <c r="C1084" t="s">
        <v>520</v>
      </c>
      <c r="D1084" s="16">
        <v>1</v>
      </c>
      <c r="E1084" s="16">
        <v>78.25</v>
      </c>
      <c r="F1084" s="16">
        <v>-75.25</v>
      </c>
      <c r="G1084">
        <v>0</v>
      </c>
      <c r="H1084" t="s">
        <v>61</v>
      </c>
      <c r="I1084" t="s">
        <v>32</v>
      </c>
      <c r="J1084" t="s">
        <v>61</v>
      </c>
      <c r="K1084" t="s">
        <v>61</v>
      </c>
      <c r="L1084">
        <v>2009</v>
      </c>
      <c r="M1084">
        <v>2009</v>
      </c>
      <c r="N1084" t="s">
        <v>519</v>
      </c>
      <c r="O1084" t="s">
        <v>574</v>
      </c>
    </row>
    <row r="1085" spans="1:15">
      <c r="A1085" s="14" t="s">
        <v>503</v>
      </c>
      <c r="B1085" t="s">
        <v>46</v>
      </c>
      <c r="C1085" t="s">
        <v>520</v>
      </c>
      <c r="D1085" s="16">
        <v>0.89</v>
      </c>
      <c r="E1085" s="16">
        <v>78.75</v>
      </c>
      <c r="F1085" s="16">
        <v>-71.75</v>
      </c>
      <c r="G1085">
        <v>0</v>
      </c>
      <c r="H1085" t="s">
        <v>61</v>
      </c>
      <c r="I1085" t="s">
        <v>32</v>
      </c>
      <c r="J1085" t="s">
        <v>61</v>
      </c>
      <c r="K1085" t="s">
        <v>61</v>
      </c>
      <c r="L1085">
        <v>2009</v>
      </c>
      <c r="M1085">
        <v>2009</v>
      </c>
      <c r="N1085" t="s">
        <v>519</v>
      </c>
      <c r="O1085" t="s">
        <v>574</v>
      </c>
    </row>
    <row r="1086" spans="1:15">
      <c r="A1086" s="14" t="s">
        <v>503</v>
      </c>
      <c r="B1086" t="s">
        <v>46</v>
      </c>
      <c r="C1086" t="s">
        <v>520</v>
      </c>
      <c r="D1086" s="16">
        <v>0.9</v>
      </c>
      <c r="E1086" s="16">
        <v>78.75</v>
      </c>
      <c r="F1086" s="16">
        <v>-71.25</v>
      </c>
      <c r="G1086">
        <v>0</v>
      </c>
      <c r="H1086" t="s">
        <v>61</v>
      </c>
      <c r="I1086" t="s">
        <v>32</v>
      </c>
      <c r="J1086" t="s">
        <v>61</v>
      </c>
      <c r="K1086" t="s">
        <v>61</v>
      </c>
      <c r="L1086">
        <v>2009</v>
      </c>
      <c r="M1086">
        <v>2009</v>
      </c>
      <c r="N1086" t="s">
        <v>519</v>
      </c>
      <c r="O1086" t="s">
        <v>574</v>
      </c>
    </row>
    <row r="1087" spans="1:15">
      <c r="A1087" s="14" t="s">
        <v>503</v>
      </c>
      <c r="B1087" t="s">
        <v>46</v>
      </c>
      <c r="C1087" t="s">
        <v>520</v>
      </c>
      <c r="D1087" s="16">
        <v>0.92</v>
      </c>
      <c r="E1087" s="16">
        <v>78.75</v>
      </c>
      <c r="F1087" s="16">
        <v>-74.75</v>
      </c>
      <c r="G1087">
        <v>0</v>
      </c>
      <c r="H1087" t="s">
        <v>61</v>
      </c>
      <c r="I1087" t="s">
        <v>32</v>
      </c>
      <c r="J1087" t="s">
        <v>61</v>
      </c>
      <c r="K1087" t="s">
        <v>61</v>
      </c>
      <c r="L1087">
        <v>2009</v>
      </c>
      <c r="M1087">
        <v>2009</v>
      </c>
      <c r="N1087" t="s">
        <v>519</v>
      </c>
      <c r="O1087" t="s">
        <v>574</v>
      </c>
    </row>
    <row r="1088" spans="1:15">
      <c r="A1088" s="14" t="s">
        <v>503</v>
      </c>
      <c r="B1088" t="s">
        <v>46</v>
      </c>
      <c r="C1088" t="s">
        <v>520</v>
      </c>
      <c r="D1088" s="16">
        <v>0.91</v>
      </c>
      <c r="E1088" s="16">
        <v>78.75</v>
      </c>
      <c r="F1088" s="16">
        <v>-70.75</v>
      </c>
      <c r="G1088">
        <v>0</v>
      </c>
      <c r="H1088" t="s">
        <v>61</v>
      </c>
      <c r="I1088" t="s">
        <v>32</v>
      </c>
      <c r="J1088" t="s">
        <v>61</v>
      </c>
      <c r="K1088" t="s">
        <v>61</v>
      </c>
      <c r="L1088">
        <v>2009</v>
      </c>
      <c r="M1088">
        <v>2009</v>
      </c>
      <c r="N1088" t="s">
        <v>519</v>
      </c>
      <c r="O1088" t="s">
        <v>574</v>
      </c>
    </row>
    <row r="1089" spans="1:15">
      <c r="A1089" s="14" t="s">
        <v>503</v>
      </c>
      <c r="B1089" t="s">
        <v>46</v>
      </c>
      <c r="C1089" t="s">
        <v>520</v>
      </c>
      <c r="D1089" s="16">
        <v>1</v>
      </c>
      <c r="E1089" s="16">
        <v>78.25</v>
      </c>
      <c r="F1089" s="16">
        <v>-72.75</v>
      </c>
      <c r="G1089">
        <v>0</v>
      </c>
      <c r="H1089" t="s">
        <v>61</v>
      </c>
      <c r="I1089" t="s">
        <v>32</v>
      </c>
      <c r="J1089" t="s">
        <v>61</v>
      </c>
      <c r="K1089" t="s">
        <v>61</v>
      </c>
      <c r="L1089">
        <v>2009</v>
      </c>
      <c r="M1089">
        <v>2009</v>
      </c>
      <c r="N1089" t="s">
        <v>519</v>
      </c>
      <c r="O1089" t="s">
        <v>574</v>
      </c>
    </row>
    <row r="1090" spans="1:15">
      <c r="A1090" s="14" t="s">
        <v>503</v>
      </c>
      <c r="B1090" t="s">
        <v>46</v>
      </c>
      <c r="C1090" t="s">
        <v>520</v>
      </c>
      <c r="D1090" s="16">
        <v>1</v>
      </c>
      <c r="E1090" s="16">
        <v>78.75</v>
      </c>
      <c r="F1090" s="16">
        <v>-70.25</v>
      </c>
      <c r="G1090">
        <v>0</v>
      </c>
      <c r="H1090" t="s">
        <v>61</v>
      </c>
      <c r="I1090" t="s">
        <v>32</v>
      </c>
      <c r="J1090" t="s">
        <v>61</v>
      </c>
      <c r="K1090" t="s">
        <v>61</v>
      </c>
      <c r="L1090">
        <v>2009</v>
      </c>
      <c r="M1090">
        <v>2009</v>
      </c>
      <c r="N1090" t="s">
        <v>519</v>
      </c>
      <c r="O1090" t="s">
        <v>574</v>
      </c>
    </row>
    <row r="1091" spans="1:15">
      <c r="A1091" s="14" t="s">
        <v>503</v>
      </c>
      <c r="B1091" t="s">
        <v>46</v>
      </c>
      <c r="C1091" t="s">
        <v>520</v>
      </c>
      <c r="D1091" s="16">
        <v>1</v>
      </c>
      <c r="E1091" s="16">
        <v>78.25</v>
      </c>
      <c r="F1091" s="16">
        <v>-75.75</v>
      </c>
      <c r="G1091">
        <v>0</v>
      </c>
      <c r="H1091" t="s">
        <v>61</v>
      </c>
      <c r="I1091" t="s">
        <v>32</v>
      </c>
      <c r="J1091" t="s">
        <v>61</v>
      </c>
      <c r="K1091" t="s">
        <v>61</v>
      </c>
      <c r="L1091">
        <v>2009</v>
      </c>
      <c r="M1091">
        <v>2009</v>
      </c>
      <c r="N1091" t="s">
        <v>519</v>
      </c>
      <c r="O1091" t="s">
        <v>574</v>
      </c>
    </row>
    <row r="1092" spans="1:15">
      <c r="A1092" s="14" t="s">
        <v>503</v>
      </c>
      <c r="B1092" t="s">
        <v>46</v>
      </c>
      <c r="C1092" t="s">
        <v>520</v>
      </c>
      <c r="D1092" s="16">
        <v>1</v>
      </c>
      <c r="E1092" s="16">
        <v>78.75</v>
      </c>
      <c r="F1092" s="16">
        <v>-69.75</v>
      </c>
      <c r="G1092">
        <v>0</v>
      </c>
      <c r="H1092" t="s">
        <v>61</v>
      </c>
      <c r="I1092" t="s">
        <v>32</v>
      </c>
      <c r="J1092" t="s">
        <v>61</v>
      </c>
      <c r="K1092" t="s">
        <v>61</v>
      </c>
      <c r="L1092">
        <v>2009</v>
      </c>
      <c r="M1092">
        <v>2009</v>
      </c>
      <c r="N1092" t="s">
        <v>519</v>
      </c>
      <c r="O1092" t="s">
        <v>574</v>
      </c>
    </row>
    <row r="1093" spans="1:15">
      <c r="A1093" s="14" t="s">
        <v>503</v>
      </c>
      <c r="B1093" t="s">
        <v>46</v>
      </c>
      <c r="C1093" t="s">
        <v>520</v>
      </c>
      <c r="D1093" s="16">
        <v>1</v>
      </c>
      <c r="E1093" s="16">
        <v>78.75</v>
      </c>
      <c r="F1093" s="16">
        <v>-75.25</v>
      </c>
      <c r="G1093">
        <v>0</v>
      </c>
      <c r="H1093" t="s">
        <v>61</v>
      </c>
      <c r="I1093" t="s">
        <v>32</v>
      </c>
      <c r="J1093" t="s">
        <v>61</v>
      </c>
      <c r="K1093" t="s">
        <v>61</v>
      </c>
      <c r="L1093">
        <v>2009</v>
      </c>
      <c r="M1093">
        <v>2009</v>
      </c>
      <c r="N1093" t="s">
        <v>519</v>
      </c>
      <c r="O1093" t="s">
        <v>574</v>
      </c>
    </row>
    <row r="1094" spans="1:15">
      <c r="A1094" s="14" t="s">
        <v>503</v>
      </c>
      <c r="B1094" t="s">
        <v>46</v>
      </c>
      <c r="C1094" t="s">
        <v>520</v>
      </c>
      <c r="D1094" s="16">
        <v>1</v>
      </c>
      <c r="E1094" s="16">
        <v>78.75</v>
      </c>
      <c r="F1094" s="16">
        <v>-69.25</v>
      </c>
      <c r="G1094">
        <v>0</v>
      </c>
      <c r="H1094" t="s">
        <v>61</v>
      </c>
      <c r="I1094" t="s">
        <v>32</v>
      </c>
      <c r="J1094" t="s">
        <v>61</v>
      </c>
      <c r="K1094" t="s">
        <v>61</v>
      </c>
      <c r="L1094">
        <v>2009</v>
      </c>
      <c r="M1094">
        <v>2009</v>
      </c>
      <c r="N1094" t="s">
        <v>519</v>
      </c>
      <c r="O1094" t="s">
        <v>574</v>
      </c>
    </row>
    <row r="1095" spans="1:15">
      <c r="A1095" s="14" t="s">
        <v>503</v>
      </c>
      <c r="B1095" t="s">
        <v>46</v>
      </c>
      <c r="C1095" t="s">
        <v>520</v>
      </c>
      <c r="D1095" s="16">
        <v>1</v>
      </c>
      <c r="E1095" s="16">
        <v>77.75</v>
      </c>
      <c r="F1095" s="16">
        <v>-72.75</v>
      </c>
      <c r="G1095">
        <v>0</v>
      </c>
      <c r="H1095" t="s">
        <v>61</v>
      </c>
      <c r="I1095" t="s">
        <v>32</v>
      </c>
      <c r="J1095" t="s">
        <v>61</v>
      </c>
      <c r="K1095" t="s">
        <v>61</v>
      </c>
      <c r="L1095">
        <v>2009</v>
      </c>
      <c r="M1095">
        <v>2009</v>
      </c>
      <c r="N1095" t="s">
        <v>519</v>
      </c>
      <c r="O1095" t="s">
        <v>574</v>
      </c>
    </row>
    <row r="1096" spans="1:15">
      <c r="A1096" s="14" t="s">
        <v>503</v>
      </c>
      <c r="B1096" t="s">
        <v>46</v>
      </c>
      <c r="C1096" t="s">
        <v>520</v>
      </c>
      <c r="D1096" s="16">
        <v>1</v>
      </c>
      <c r="E1096" s="16">
        <v>77.75</v>
      </c>
      <c r="F1096" s="16">
        <v>-73.25</v>
      </c>
      <c r="G1096">
        <v>0</v>
      </c>
      <c r="H1096" t="s">
        <v>61</v>
      </c>
      <c r="I1096" t="s">
        <v>32</v>
      </c>
      <c r="J1096" t="s">
        <v>61</v>
      </c>
      <c r="K1096" t="s">
        <v>61</v>
      </c>
      <c r="L1096">
        <v>2009</v>
      </c>
      <c r="M1096">
        <v>2009</v>
      </c>
      <c r="N1096" t="s">
        <v>519</v>
      </c>
      <c r="O1096" t="s">
        <v>574</v>
      </c>
    </row>
    <row r="1097" spans="1:15">
      <c r="A1097" s="14" t="s">
        <v>503</v>
      </c>
      <c r="B1097" t="s">
        <v>46</v>
      </c>
      <c r="C1097" t="s">
        <v>520</v>
      </c>
      <c r="D1097" s="16">
        <v>1</v>
      </c>
      <c r="E1097" s="16">
        <v>77.75</v>
      </c>
      <c r="F1097" s="16">
        <v>-73.75</v>
      </c>
      <c r="G1097">
        <v>0</v>
      </c>
      <c r="H1097" t="s">
        <v>61</v>
      </c>
      <c r="I1097" t="s">
        <v>32</v>
      </c>
      <c r="J1097" t="s">
        <v>61</v>
      </c>
      <c r="K1097" t="s">
        <v>61</v>
      </c>
      <c r="L1097">
        <v>2009</v>
      </c>
      <c r="M1097">
        <v>2009</v>
      </c>
      <c r="N1097" t="s">
        <v>519</v>
      </c>
      <c r="O1097" t="s">
        <v>574</v>
      </c>
    </row>
    <row r="1098" spans="1:15">
      <c r="A1098" s="14" t="s">
        <v>503</v>
      </c>
      <c r="B1098" t="s">
        <v>46</v>
      </c>
      <c r="C1098" t="s">
        <v>520</v>
      </c>
      <c r="D1098" s="16">
        <v>1</v>
      </c>
      <c r="E1098" s="16">
        <v>77.75</v>
      </c>
      <c r="F1098" s="16">
        <v>-74.25</v>
      </c>
      <c r="G1098">
        <v>0</v>
      </c>
      <c r="H1098" t="s">
        <v>61</v>
      </c>
      <c r="I1098" t="s">
        <v>32</v>
      </c>
      <c r="J1098" t="s">
        <v>61</v>
      </c>
      <c r="K1098" t="s">
        <v>61</v>
      </c>
      <c r="L1098">
        <v>2009</v>
      </c>
      <c r="M1098">
        <v>2009</v>
      </c>
      <c r="N1098" t="s">
        <v>519</v>
      </c>
      <c r="O1098" t="s">
        <v>574</v>
      </c>
    </row>
    <row r="1099" spans="1:15">
      <c r="A1099" s="14" t="s">
        <v>503</v>
      </c>
      <c r="B1099" t="s">
        <v>46</v>
      </c>
      <c r="C1099" t="s">
        <v>520</v>
      </c>
      <c r="D1099" s="16">
        <v>0.95</v>
      </c>
      <c r="E1099" s="16">
        <v>77.75</v>
      </c>
      <c r="F1099" s="16">
        <v>-74.75</v>
      </c>
      <c r="G1099">
        <v>0</v>
      </c>
      <c r="H1099" t="s">
        <v>61</v>
      </c>
      <c r="I1099" t="s">
        <v>32</v>
      </c>
      <c r="J1099" t="s">
        <v>61</v>
      </c>
      <c r="K1099" t="s">
        <v>61</v>
      </c>
      <c r="L1099">
        <v>2009</v>
      </c>
      <c r="M1099">
        <v>2009</v>
      </c>
      <c r="N1099" t="s">
        <v>519</v>
      </c>
      <c r="O1099" t="s">
        <v>574</v>
      </c>
    </row>
    <row r="1100" spans="1:15">
      <c r="A1100" s="14" t="s">
        <v>503</v>
      </c>
      <c r="B1100" t="s">
        <v>46</v>
      </c>
      <c r="C1100" t="s">
        <v>520</v>
      </c>
      <c r="D1100" s="16">
        <v>0.96</v>
      </c>
      <c r="E1100" s="16">
        <v>77.75</v>
      </c>
      <c r="F1100" s="16">
        <v>-75.25</v>
      </c>
      <c r="G1100">
        <v>0</v>
      </c>
      <c r="H1100" t="s">
        <v>61</v>
      </c>
      <c r="I1100" t="s">
        <v>32</v>
      </c>
      <c r="J1100" t="s">
        <v>61</v>
      </c>
      <c r="K1100" t="s">
        <v>61</v>
      </c>
      <c r="L1100">
        <v>2009</v>
      </c>
      <c r="M1100">
        <v>2009</v>
      </c>
      <c r="N1100" t="s">
        <v>519</v>
      </c>
      <c r="O1100" t="s">
        <v>574</v>
      </c>
    </row>
    <row r="1101" spans="1:15">
      <c r="A1101" s="14" t="s">
        <v>503</v>
      </c>
      <c r="B1101" t="s">
        <v>46</v>
      </c>
      <c r="C1101" t="s">
        <v>520</v>
      </c>
      <c r="D1101" s="16">
        <v>0.96</v>
      </c>
      <c r="E1101" s="16">
        <v>78.25</v>
      </c>
      <c r="F1101" s="16">
        <v>-76.25</v>
      </c>
      <c r="G1101">
        <v>0</v>
      </c>
      <c r="H1101" t="s">
        <v>61</v>
      </c>
      <c r="I1101" t="s">
        <v>32</v>
      </c>
      <c r="J1101" t="s">
        <v>61</v>
      </c>
      <c r="K1101" t="s">
        <v>61</v>
      </c>
      <c r="L1101">
        <v>2009</v>
      </c>
      <c r="M1101">
        <v>2009</v>
      </c>
      <c r="N1101" t="s">
        <v>519</v>
      </c>
      <c r="O1101" t="s">
        <v>574</v>
      </c>
    </row>
    <row r="1102" spans="1:15">
      <c r="A1102" s="14" t="s">
        <v>503</v>
      </c>
      <c r="B1102" t="s">
        <v>46</v>
      </c>
      <c r="C1102" t="s">
        <v>520</v>
      </c>
      <c r="D1102" s="16">
        <v>0.98</v>
      </c>
      <c r="E1102" s="16">
        <v>77.75</v>
      </c>
      <c r="F1102" s="16">
        <v>-75.75</v>
      </c>
      <c r="G1102">
        <v>0</v>
      </c>
      <c r="H1102" t="s">
        <v>61</v>
      </c>
      <c r="I1102" t="s">
        <v>32</v>
      </c>
      <c r="J1102" t="s">
        <v>61</v>
      </c>
      <c r="K1102" t="s">
        <v>61</v>
      </c>
      <c r="L1102">
        <v>2009</v>
      </c>
      <c r="M1102">
        <v>2009</v>
      </c>
      <c r="N1102" t="s">
        <v>519</v>
      </c>
      <c r="O1102" t="s">
        <v>574</v>
      </c>
    </row>
    <row r="1103" spans="1:15">
      <c r="A1103" s="14" t="s">
        <v>503</v>
      </c>
      <c r="B1103" t="s">
        <v>46</v>
      </c>
      <c r="C1103" t="s">
        <v>520</v>
      </c>
      <c r="D1103" s="16">
        <v>1</v>
      </c>
      <c r="E1103" s="16">
        <v>78.75</v>
      </c>
      <c r="F1103" s="16">
        <v>-75.75</v>
      </c>
      <c r="G1103">
        <v>0</v>
      </c>
      <c r="H1103" t="s">
        <v>61</v>
      </c>
      <c r="I1103" t="s">
        <v>32</v>
      </c>
      <c r="J1103" t="s">
        <v>61</v>
      </c>
      <c r="K1103" t="s">
        <v>61</v>
      </c>
      <c r="L1103">
        <v>2009</v>
      </c>
      <c r="M1103">
        <v>2009</v>
      </c>
      <c r="N1103" t="s">
        <v>519</v>
      </c>
      <c r="O1103" t="s">
        <v>574</v>
      </c>
    </row>
    <row r="1104" spans="1:15">
      <c r="A1104" s="14" t="s">
        <v>503</v>
      </c>
      <c r="B1104" t="s">
        <v>46</v>
      </c>
      <c r="C1104" t="s">
        <v>520</v>
      </c>
      <c r="D1104" s="16">
        <v>1</v>
      </c>
      <c r="E1104" s="16">
        <v>77.75</v>
      </c>
      <c r="F1104" s="16">
        <v>-76.25</v>
      </c>
      <c r="G1104">
        <v>0</v>
      </c>
      <c r="H1104" t="s">
        <v>61</v>
      </c>
      <c r="I1104" t="s">
        <v>32</v>
      </c>
      <c r="J1104" t="s">
        <v>61</v>
      </c>
      <c r="K1104" t="s">
        <v>61</v>
      </c>
      <c r="L1104">
        <v>2009</v>
      </c>
      <c r="M1104">
        <v>2009</v>
      </c>
      <c r="N1104" t="s">
        <v>519</v>
      </c>
      <c r="O1104" t="s">
        <v>574</v>
      </c>
    </row>
    <row r="1105" spans="1:15">
      <c r="A1105" s="14" t="s">
        <v>503</v>
      </c>
      <c r="B1105" t="s">
        <v>46</v>
      </c>
      <c r="C1105" t="s">
        <v>520</v>
      </c>
      <c r="D1105" s="16">
        <v>1</v>
      </c>
      <c r="E1105" s="16">
        <v>77.75</v>
      </c>
      <c r="F1105" s="16">
        <v>-72.25</v>
      </c>
      <c r="G1105">
        <v>0</v>
      </c>
      <c r="H1105" t="s">
        <v>61</v>
      </c>
      <c r="I1105" t="s">
        <v>32</v>
      </c>
      <c r="J1105" t="s">
        <v>61</v>
      </c>
      <c r="K1105" t="s">
        <v>61</v>
      </c>
      <c r="L1105">
        <v>2009</v>
      </c>
      <c r="M1105">
        <v>2009</v>
      </c>
      <c r="N1105" t="s">
        <v>519</v>
      </c>
      <c r="O1105" t="s">
        <v>574</v>
      </c>
    </row>
    <row r="1106" spans="1:15">
      <c r="A1106" s="14" t="s">
        <v>503</v>
      </c>
      <c r="B1106" t="s">
        <v>46</v>
      </c>
      <c r="C1106" t="s">
        <v>520</v>
      </c>
      <c r="D1106" s="16">
        <v>1</v>
      </c>
      <c r="E1106" s="16">
        <v>78.75</v>
      </c>
      <c r="F1106" s="16">
        <v>-76.25</v>
      </c>
      <c r="G1106">
        <v>0</v>
      </c>
      <c r="H1106" t="s">
        <v>61</v>
      </c>
      <c r="I1106" t="s">
        <v>32</v>
      </c>
      <c r="J1106" t="s">
        <v>61</v>
      </c>
      <c r="K1106" t="s">
        <v>61</v>
      </c>
      <c r="L1106">
        <v>2009</v>
      </c>
      <c r="M1106">
        <v>2009</v>
      </c>
      <c r="N1106" t="s">
        <v>519</v>
      </c>
      <c r="O1106" t="s">
        <v>574</v>
      </c>
    </row>
    <row r="1107" spans="1:15">
      <c r="A1107" s="14" t="s">
        <v>503</v>
      </c>
      <c r="B1107" t="s">
        <v>46</v>
      </c>
      <c r="C1107" t="s">
        <v>529</v>
      </c>
      <c r="D1107" s="16">
        <v>1</v>
      </c>
      <c r="E1107" s="16">
        <v>76.25</v>
      </c>
      <c r="F1107" s="16">
        <v>-70.25</v>
      </c>
      <c r="G1107" s="18">
        <v>0.19469720454421124</v>
      </c>
      <c r="H1107">
        <v>0.28999999999999998</v>
      </c>
      <c r="I1107" t="s">
        <v>32</v>
      </c>
      <c r="J1107" t="s">
        <v>61</v>
      </c>
      <c r="K1107" t="s">
        <v>61</v>
      </c>
      <c r="L1107">
        <v>2009</v>
      </c>
      <c r="M1107">
        <v>2009</v>
      </c>
      <c r="N1107" t="s">
        <v>519</v>
      </c>
      <c r="O1107" t="s">
        <v>574</v>
      </c>
    </row>
    <row r="1108" spans="1:15">
      <c r="A1108" s="14" t="s">
        <v>503</v>
      </c>
      <c r="B1108" t="s">
        <v>46</v>
      </c>
      <c r="C1108" t="s">
        <v>529</v>
      </c>
      <c r="D1108" s="16">
        <v>1</v>
      </c>
      <c r="E1108" s="16">
        <v>76.25</v>
      </c>
      <c r="F1108" s="16">
        <v>-70.75</v>
      </c>
      <c r="G1108" s="18">
        <v>0.19469720454421124</v>
      </c>
      <c r="H1108">
        <v>0.28999999999999998</v>
      </c>
      <c r="I1108" t="s">
        <v>32</v>
      </c>
      <c r="J1108" t="s">
        <v>61</v>
      </c>
      <c r="K1108" t="s">
        <v>61</v>
      </c>
      <c r="L1108">
        <v>2009</v>
      </c>
      <c r="M1108">
        <v>2009</v>
      </c>
      <c r="N1108" t="s">
        <v>519</v>
      </c>
      <c r="O1108" t="s">
        <v>574</v>
      </c>
    </row>
    <row r="1109" spans="1:15">
      <c r="A1109" s="14" t="s">
        <v>503</v>
      </c>
      <c r="B1109" t="s">
        <v>46</v>
      </c>
      <c r="C1109" t="s">
        <v>529</v>
      </c>
      <c r="D1109" s="16">
        <v>0.99</v>
      </c>
      <c r="E1109" s="16">
        <v>76.25</v>
      </c>
      <c r="F1109" s="16">
        <v>-71.25</v>
      </c>
      <c r="G1109" s="18">
        <v>0.19469720454421124</v>
      </c>
      <c r="H1109">
        <v>0.28999999999999998</v>
      </c>
      <c r="I1109" t="s">
        <v>32</v>
      </c>
      <c r="J1109" t="s">
        <v>61</v>
      </c>
      <c r="K1109" t="s">
        <v>61</v>
      </c>
      <c r="L1109">
        <v>2009</v>
      </c>
      <c r="M1109">
        <v>2009</v>
      </c>
      <c r="N1109" t="s">
        <v>519</v>
      </c>
      <c r="O1109" t="s">
        <v>574</v>
      </c>
    </row>
    <row r="1110" spans="1:15">
      <c r="A1110" s="14" t="s">
        <v>503</v>
      </c>
      <c r="B1110" t="s">
        <v>46</v>
      </c>
      <c r="C1110" t="s">
        <v>529</v>
      </c>
      <c r="D1110" s="16">
        <v>0.99</v>
      </c>
      <c r="E1110" s="16">
        <v>76.25</v>
      </c>
      <c r="F1110" s="16">
        <v>-71.75</v>
      </c>
      <c r="G1110" s="18">
        <v>0.19469720454421124</v>
      </c>
      <c r="H1110">
        <v>0.28999999999999998</v>
      </c>
      <c r="I1110" t="s">
        <v>32</v>
      </c>
      <c r="J1110" t="s">
        <v>61</v>
      </c>
      <c r="K1110" t="s">
        <v>61</v>
      </c>
      <c r="L1110">
        <v>2009</v>
      </c>
      <c r="M1110">
        <v>2009</v>
      </c>
      <c r="N1110" t="s">
        <v>519</v>
      </c>
      <c r="O1110" t="s">
        <v>574</v>
      </c>
    </row>
    <row r="1111" spans="1:15">
      <c r="A1111" s="14" t="s">
        <v>503</v>
      </c>
      <c r="B1111" t="s">
        <v>46</v>
      </c>
      <c r="C1111" t="s">
        <v>529</v>
      </c>
      <c r="D1111" s="16">
        <v>1</v>
      </c>
      <c r="E1111" s="16">
        <v>76.25</v>
      </c>
      <c r="F1111" s="16">
        <v>-72.25</v>
      </c>
      <c r="G1111" s="18">
        <v>0.19469720454421124</v>
      </c>
      <c r="H1111">
        <v>0.28999999999999998</v>
      </c>
      <c r="I1111" t="s">
        <v>32</v>
      </c>
      <c r="J1111" t="s">
        <v>61</v>
      </c>
      <c r="K1111" t="s">
        <v>61</v>
      </c>
      <c r="L1111">
        <v>2009</v>
      </c>
      <c r="M1111">
        <v>2009</v>
      </c>
      <c r="N1111" t="s">
        <v>519</v>
      </c>
      <c r="O1111" t="s">
        <v>574</v>
      </c>
    </row>
    <row r="1112" spans="1:15">
      <c r="A1112" s="14" t="s">
        <v>503</v>
      </c>
      <c r="B1112" t="s">
        <v>46</v>
      </c>
      <c r="C1112" t="s">
        <v>529</v>
      </c>
      <c r="D1112" s="16">
        <v>1</v>
      </c>
      <c r="E1112" s="16">
        <v>76.25</v>
      </c>
      <c r="F1112" s="16">
        <v>-72.75</v>
      </c>
      <c r="G1112" s="18">
        <v>0.19469720454421124</v>
      </c>
      <c r="H1112">
        <v>0.28999999999999998</v>
      </c>
      <c r="I1112" t="s">
        <v>32</v>
      </c>
      <c r="J1112" t="s">
        <v>61</v>
      </c>
      <c r="K1112" t="s">
        <v>61</v>
      </c>
      <c r="L1112">
        <v>2009</v>
      </c>
      <c r="M1112">
        <v>2009</v>
      </c>
      <c r="N1112" t="s">
        <v>519</v>
      </c>
      <c r="O1112" t="s">
        <v>574</v>
      </c>
    </row>
    <row r="1113" spans="1:15">
      <c r="A1113" s="14" t="s">
        <v>503</v>
      </c>
      <c r="B1113" t="s">
        <v>46</v>
      </c>
      <c r="C1113" t="s">
        <v>529</v>
      </c>
      <c r="D1113" s="16">
        <v>1</v>
      </c>
      <c r="E1113" s="16">
        <v>76.25</v>
      </c>
      <c r="F1113" s="16">
        <v>-73.25</v>
      </c>
      <c r="G1113" s="18">
        <v>0.19469720454421124</v>
      </c>
      <c r="H1113">
        <v>0.28999999999999998</v>
      </c>
      <c r="I1113" t="s">
        <v>32</v>
      </c>
      <c r="J1113" t="s">
        <v>61</v>
      </c>
      <c r="K1113" t="s">
        <v>61</v>
      </c>
      <c r="L1113">
        <v>2009</v>
      </c>
      <c r="M1113">
        <v>2009</v>
      </c>
      <c r="N1113" t="s">
        <v>519</v>
      </c>
      <c r="O1113" t="s">
        <v>574</v>
      </c>
    </row>
    <row r="1114" spans="1:15">
      <c r="A1114" s="14" t="s">
        <v>503</v>
      </c>
      <c r="B1114" t="s">
        <v>46</v>
      </c>
      <c r="C1114" t="s">
        <v>529</v>
      </c>
      <c r="D1114" s="16">
        <v>1</v>
      </c>
      <c r="E1114" s="16">
        <v>76.25</v>
      </c>
      <c r="F1114" s="16">
        <v>-73.75</v>
      </c>
      <c r="G1114" s="18">
        <v>0.19469720454421124</v>
      </c>
      <c r="H1114">
        <v>0.28999999999999998</v>
      </c>
      <c r="I1114" t="s">
        <v>32</v>
      </c>
      <c r="J1114" t="s">
        <v>61</v>
      </c>
      <c r="K1114" t="s">
        <v>61</v>
      </c>
      <c r="L1114">
        <v>2009</v>
      </c>
      <c r="M1114">
        <v>2009</v>
      </c>
      <c r="N1114" t="s">
        <v>519</v>
      </c>
      <c r="O1114" t="s">
        <v>574</v>
      </c>
    </row>
    <row r="1115" spans="1:15">
      <c r="A1115" s="14" t="s">
        <v>503</v>
      </c>
      <c r="B1115" t="s">
        <v>46</v>
      </c>
      <c r="C1115" t="s">
        <v>529</v>
      </c>
      <c r="D1115" s="16">
        <v>1</v>
      </c>
      <c r="E1115" s="16">
        <v>76.25</v>
      </c>
      <c r="F1115" s="16">
        <v>-74.25</v>
      </c>
      <c r="G1115" s="18">
        <v>0.19469720454421124</v>
      </c>
      <c r="H1115">
        <v>0.28999999999999998</v>
      </c>
      <c r="I1115" t="s">
        <v>32</v>
      </c>
      <c r="J1115" t="s">
        <v>61</v>
      </c>
      <c r="K1115" t="s">
        <v>61</v>
      </c>
      <c r="L1115">
        <v>2009</v>
      </c>
      <c r="M1115">
        <v>2009</v>
      </c>
      <c r="N1115" t="s">
        <v>519</v>
      </c>
      <c r="O1115" t="s">
        <v>574</v>
      </c>
    </row>
    <row r="1116" spans="1:15">
      <c r="A1116" s="14" t="s">
        <v>503</v>
      </c>
      <c r="B1116" t="s">
        <v>46</v>
      </c>
      <c r="C1116" t="s">
        <v>529</v>
      </c>
      <c r="D1116" s="16">
        <v>1</v>
      </c>
      <c r="E1116" s="16">
        <v>76.25</v>
      </c>
      <c r="F1116" s="16">
        <v>-74.75</v>
      </c>
      <c r="G1116" s="18">
        <v>0.19469720454421124</v>
      </c>
      <c r="H1116">
        <v>0.28999999999999998</v>
      </c>
      <c r="I1116" t="s">
        <v>32</v>
      </c>
      <c r="J1116" t="s">
        <v>61</v>
      </c>
      <c r="K1116" t="s">
        <v>61</v>
      </c>
      <c r="L1116">
        <v>2009</v>
      </c>
      <c r="M1116">
        <v>2009</v>
      </c>
      <c r="N1116" t="s">
        <v>519</v>
      </c>
      <c r="O1116" t="s">
        <v>574</v>
      </c>
    </row>
    <row r="1117" spans="1:15">
      <c r="A1117" s="14" t="s">
        <v>503</v>
      </c>
      <c r="B1117" t="s">
        <v>46</v>
      </c>
      <c r="C1117" t="s">
        <v>529</v>
      </c>
      <c r="D1117" s="16">
        <v>1</v>
      </c>
      <c r="E1117" s="16">
        <v>76.25</v>
      </c>
      <c r="F1117" s="16">
        <v>-75.25</v>
      </c>
      <c r="G1117" s="18">
        <v>0.19469720454421124</v>
      </c>
      <c r="H1117">
        <v>0.28999999999999998</v>
      </c>
      <c r="I1117" t="s">
        <v>32</v>
      </c>
      <c r="J1117" t="s">
        <v>61</v>
      </c>
      <c r="K1117" t="s">
        <v>61</v>
      </c>
      <c r="L1117">
        <v>2009</v>
      </c>
      <c r="M1117">
        <v>2009</v>
      </c>
      <c r="N1117" t="s">
        <v>519</v>
      </c>
      <c r="O1117" t="s">
        <v>574</v>
      </c>
    </row>
    <row r="1118" spans="1:15">
      <c r="A1118" s="14" t="s">
        <v>503</v>
      </c>
      <c r="B1118" t="s">
        <v>46</v>
      </c>
      <c r="C1118" t="s">
        <v>529</v>
      </c>
      <c r="D1118" s="16">
        <v>1</v>
      </c>
      <c r="E1118" s="16">
        <v>76.25</v>
      </c>
      <c r="F1118" s="16">
        <v>-75.75</v>
      </c>
      <c r="G1118" s="18">
        <v>0.19469720454421124</v>
      </c>
      <c r="H1118">
        <v>0.28999999999999998</v>
      </c>
      <c r="I1118" t="s">
        <v>32</v>
      </c>
      <c r="J1118" t="s">
        <v>61</v>
      </c>
      <c r="K1118" t="s">
        <v>61</v>
      </c>
      <c r="L1118">
        <v>2009</v>
      </c>
      <c r="M1118">
        <v>2009</v>
      </c>
      <c r="N1118" t="s">
        <v>519</v>
      </c>
      <c r="O1118" t="s">
        <v>574</v>
      </c>
    </row>
    <row r="1119" spans="1:15">
      <c r="A1119" s="14" t="s">
        <v>503</v>
      </c>
      <c r="B1119" t="s">
        <v>46</v>
      </c>
      <c r="C1119" t="s">
        <v>529</v>
      </c>
      <c r="D1119" s="16">
        <v>1</v>
      </c>
      <c r="E1119" s="16">
        <v>76.25</v>
      </c>
      <c r="F1119" s="16">
        <v>-76.25</v>
      </c>
      <c r="G1119" s="18">
        <v>0.19469720454421124</v>
      </c>
      <c r="H1119">
        <v>0.28999999999999998</v>
      </c>
      <c r="I1119" t="s">
        <v>32</v>
      </c>
      <c r="J1119" t="s">
        <v>61</v>
      </c>
      <c r="K1119" t="s">
        <v>61</v>
      </c>
      <c r="L1119">
        <v>2009</v>
      </c>
      <c r="M1119">
        <v>2009</v>
      </c>
      <c r="N1119" t="s">
        <v>519</v>
      </c>
      <c r="O1119" t="s">
        <v>574</v>
      </c>
    </row>
    <row r="1120" spans="1:15">
      <c r="A1120" s="14" t="s">
        <v>503</v>
      </c>
      <c r="B1120" t="s">
        <v>46</v>
      </c>
      <c r="C1120" t="s">
        <v>529</v>
      </c>
      <c r="D1120" s="16">
        <v>1</v>
      </c>
      <c r="E1120" s="16">
        <v>76.25</v>
      </c>
      <c r="F1120" s="16">
        <v>-76.75</v>
      </c>
      <c r="G1120" s="18">
        <v>0.19469720454421124</v>
      </c>
      <c r="H1120">
        <v>0.28999999999999998</v>
      </c>
      <c r="I1120" t="s">
        <v>32</v>
      </c>
      <c r="J1120" t="s">
        <v>61</v>
      </c>
      <c r="K1120" t="s">
        <v>61</v>
      </c>
      <c r="L1120">
        <v>2009</v>
      </c>
      <c r="M1120">
        <v>2009</v>
      </c>
      <c r="N1120" t="s">
        <v>519</v>
      </c>
      <c r="O1120" t="s">
        <v>574</v>
      </c>
    </row>
    <row r="1121" spans="1:15">
      <c r="A1121" s="14" t="s">
        <v>503</v>
      </c>
      <c r="B1121" t="s">
        <v>46</v>
      </c>
      <c r="C1121" t="s">
        <v>529</v>
      </c>
      <c r="D1121" s="16">
        <v>1</v>
      </c>
      <c r="E1121" s="16">
        <v>76.25</v>
      </c>
      <c r="F1121" s="16">
        <v>-77.25</v>
      </c>
      <c r="G1121" s="18">
        <v>0.19469720454421124</v>
      </c>
      <c r="H1121">
        <v>0.28999999999999998</v>
      </c>
      <c r="I1121" t="s">
        <v>32</v>
      </c>
      <c r="J1121" t="s">
        <v>61</v>
      </c>
      <c r="K1121" t="s">
        <v>61</v>
      </c>
      <c r="L1121">
        <v>2009</v>
      </c>
      <c r="M1121">
        <v>2009</v>
      </c>
      <c r="N1121" t="s">
        <v>519</v>
      </c>
      <c r="O1121" t="s">
        <v>574</v>
      </c>
    </row>
    <row r="1122" spans="1:15">
      <c r="A1122" s="14" t="s">
        <v>503</v>
      </c>
      <c r="B1122" t="s">
        <v>46</v>
      </c>
      <c r="C1122" t="s">
        <v>529</v>
      </c>
      <c r="D1122" s="16">
        <v>1</v>
      </c>
      <c r="E1122" s="16">
        <v>76.25</v>
      </c>
      <c r="F1122" s="16">
        <v>-77.75</v>
      </c>
      <c r="G1122" s="18">
        <v>0.19469720454421124</v>
      </c>
      <c r="H1122">
        <v>0.28999999999999998</v>
      </c>
      <c r="I1122" t="s">
        <v>32</v>
      </c>
      <c r="J1122" t="s">
        <v>61</v>
      </c>
      <c r="K1122" t="s">
        <v>61</v>
      </c>
      <c r="L1122">
        <v>2009</v>
      </c>
      <c r="M1122">
        <v>2009</v>
      </c>
      <c r="N1122" t="s">
        <v>519</v>
      </c>
      <c r="O1122" t="s">
        <v>574</v>
      </c>
    </row>
    <row r="1123" spans="1:15">
      <c r="A1123" s="14" t="s">
        <v>503</v>
      </c>
      <c r="B1123" t="s">
        <v>46</v>
      </c>
      <c r="C1123" t="s">
        <v>529</v>
      </c>
      <c r="D1123" s="16">
        <v>0.95</v>
      </c>
      <c r="E1123" s="16">
        <v>76.75</v>
      </c>
      <c r="F1123" s="16">
        <v>-71.75</v>
      </c>
      <c r="G1123" s="18">
        <v>0.19469720454421124</v>
      </c>
      <c r="H1123">
        <v>0.28999999999999998</v>
      </c>
      <c r="I1123" t="s">
        <v>32</v>
      </c>
      <c r="J1123" t="s">
        <v>61</v>
      </c>
      <c r="K1123" t="s">
        <v>61</v>
      </c>
      <c r="L1123">
        <v>2009</v>
      </c>
      <c r="M1123">
        <v>2009</v>
      </c>
      <c r="N1123" t="s">
        <v>519</v>
      </c>
      <c r="O1123" t="s">
        <v>574</v>
      </c>
    </row>
    <row r="1124" spans="1:15">
      <c r="A1124" s="14" t="s">
        <v>503</v>
      </c>
      <c r="B1124" t="s">
        <v>46</v>
      </c>
      <c r="C1124" t="s">
        <v>529</v>
      </c>
      <c r="D1124" s="16">
        <v>1</v>
      </c>
      <c r="E1124" s="16">
        <v>76.75</v>
      </c>
      <c r="F1124" s="16">
        <v>-72.25</v>
      </c>
      <c r="G1124" s="18">
        <v>0.19469720454421124</v>
      </c>
      <c r="H1124">
        <v>0.28999999999999998</v>
      </c>
      <c r="I1124" t="s">
        <v>32</v>
      </c>
      <c r="J1124" t="s">
        <v>61</v>
      </c>
      <c r="K1124" t="s">
        <v>61</v>
      </c>
      <c r="L1124">
        <v>2009</v>
      </c>
      <c r="M1124">
        <v>2009</v>
      </c>
      <c r="N1124" t="s">
        <v>519</v>
      </c>
      <c r="O1124" t="s">
        <v>574</v>
      </c>
    </row>
    <row r="1125" spans="1:15">
      <c r="A1125" s="14" t="s">
        <v>503</v>
      </c>
      <c r="B1125" t="s">
        <v>46</v>
      </c>
      <c r="C1125" t="s">
        <v>529</v>
      </c>
      <c r="D1125" s="16">
        <v>1</v>
      </c>
      <c r="E1125" s="16">
        <v>76.75</v>
      </c>
      <c r="F1125" s="16">
        <v>-72.75</v>
      </c>
      <c r="G1125" s="18">
        <v>0.19469720454421124</v>
      </c>
      <c r="H1125">
        <v>0.28999999999999998</v>
      </c>
      <c r="I1125" t="s">
        <v>32</v>
      </c>
      <c r="J1125" t="s">
        <v>61</v>
      </c>
      <c r="K1125" t="s">
        <v>61</v>
      </c>
      <c r="L1125">
        <v>2009</v>
      </c>
      <c r="M1125">
        <v>2009</v>
      </c>
      <c r="N1125" t="s">
        <v>519</v>
      </c>
      <c r="O1125" t="s">
        <v>574</v>
      </c>
    </row>
    <row r="1126" spans="1:15">
      <c r="A1126" s="14" t="s">
        <v>503</v>
      </c>
      <c r="B1126" t="s">
        <v>46</v>
      </c>
      <c r="C1126" t="s">
        <v>529</v>
      </c>
      <c r="D1126" s="16">
        <v>1</v>
      </c>
      <c r="E1126" s="16">
        <v>76.75</v>
      </c>
      <c r="F1126" s="16">
        <v>-73.25</v>
      </c>
      <c r="G1126" s="18">
        <v>0.19469720454421124</v>
      </c>
      <c r="H1126">
        <v>0.28999999999999998</v>
      </c>
      <c r="I1126" t="s">
        <v>32</v>
      </c>
      <c r="J1126" t="s">
        <v>61</v>
      </c>
      <c r="K1126" t="s">
        <v>61</v>
      </c>
      <c r="L1126">
        <v>2009</v>
      </c>
      <c r="M1126">
        <v>2009</v>
      </c>
      <c r="N1126" t="s">
        <v>519</v>
      </c>
      <c r="O1126" t="s">
        <v>574</v>
      </c>
    </row>
    <row r="1127" spans="1:15">
      <c r="A1127" s="14" t="s">
        <v>503</v>
      </c>
      <c r="B1127" t="s">
        <v>46</v>
      </c>
      <c r="C1127" t="s">
        <v>529</v>
      </c>
      <c r="D1127" s="16">
        <v>1</v>
      </c>
      <c r="E1127" s="16">
        <v>76.75</v>
      </c>
      <c r="F1127" s="16">
        <v>-73.75</v>
      </c>
      <c r="G1127" s="18">
        <v>0.19469720454421124</v>
      </c>
      <c r="H1127">
        <v>0.28999999999999998</v>
      </c>
      <c r="I1127" t="s">
        <v>32</v>
      </c>
      <c r="J1127" t="s">
        <v>61</v>
      </c>
      <c r="K1127" t="s">
        <v>61</v>
      </c>
      <c r="L1127">
        <v>2009</v>
      </c>
      <c r="M1127">
        <v>2009</v>
      </c>
      <c r="N1127" t="s">
        <v>519</v>
      </c>
      <c r="O1127" t="s">
        <v>574</v>
      </c>
    </row>
    <row r="1128" spans="1:15">
      <c r="A1128" s="14" t="s">
        <v>503</v>
      </c>
      <c r="B1128" t="s">
        <v>46</v>
      </c>
      <c r="C1128" t="s">
        <v>529</v>
      </c>
      <c r="D1128" s="16">
        <v>0.99</v>
      </c>
      <c r="E1128" s="16">
        <v>76.75</v>
      </c>
      <c r="F1128" s="16">
        <v>-74.25</v>
      </c>
      <c r="G1128" s="18">
        <v>0.19469720454421124</v>
      </c>
      <c r="H1128">
        <v>0.28999999999999998</v>
      </c>
      <c r="I1128" t="s">
        <v>32</v>
      </c>
      <c r="J1128" t="s">
        <v>61</v>
      </c>
      <c r="K1128" t="s">
        <v>61</v>
      </c>
      <c r="L1128">
        <v>2009</v>
      </c>
      <c r="M1128">
        <v>2009</v>
      </c>
      <c r="N1128" t="s">
        <v>519</v>
      </c>
      <c r="O1128" t="s">
        <v>574</v>
      </c>
    </row>
    <row r="1129" spans="1:15">
      <c r="A1129" s="14" t="s">
        <v>503</v>
      </c>
      <c r="B1129" t="s">
        <v>46</v>
      </c>
      <c r="C1129" t="s">
        <v>529</v>
      </c>
      <c r="D1129" s="16">
        <v>1</v>
      </c>
      <c r="E1129" s="16">
        <v>76.75</v>
      </c>
      <c r="F1129" s="16">
        <v>-74.75</v>
      </c>
      <c r="G1129" s="18">
        <v>0.19469720454421124</v>
      </c>
      <c r="H1129">
        <v>0.28999999999999998</v>
      </c>
      <c r="I1129" t="s">
        <v>32</v>
      </c>
      <c r="J1129" t="s">
        <v>61</v>
      </c>
      <c r="K1129" t="s">
        <v>61</v>
      </c>
      <c r="L1129">
        <v>2009</v>
      </c>
      <c r="M1129">
        <v>2009</v>
      </c>
      <c r="N1129" t="s">
        <v>519</v>
      </c>
      <c r="O1129" t="s">
        <v>574</v>
      </c>
    </row>
    <row r="1130" spans="1:15">
      <c r="A1130" s="14" t="s">
        <v>503</v>
      </c>
      <c r="B1130" t="s">
        <v>46</v>
      </c>
      <c r="C1130" t="s">
        <v>529</v>
      </c>
      <c r="D1130" s="16">
        <v>1</v>
      </c>
      <c r="E1130" s="16">
        <v>76.75</v>
      </c>
      <c r="F1130" s="16">
        <v>-75.25</v>
      </c>
      <c r="G1130" s="18">
        <v>0.19469720454421124</v>
      </c>
      <c r="H1130">
        <v>0.28999999999999998</v>
      </c>
      <c r="I1130" t="s">
        <v>32</v>
      </c>
      <c r="J1130" t="s">
        <v>61</v>
      </c>
      <c r="K1130" t="s">
        <v>61</v>
      </c>
      <c r="L1130">
        <v>2009</v>
      </c>
      <c r="M1130">
        <v>2009</v>
      </c>
      <c r="N1130" t="s">
        <v>519</v>
      </c>
      <c r="O1130" t="s">
        <v>574</v>
      </c>
    </row>
    <row r="1131" spans="1:15">
      <c r="A1131" s="14" t="s">
        <v>503</v>
      </c>
      <c r="B1131" t="s">
        <v>46</v>
      </c>
      <c r="C1131" t="s">
        <v>529</v>
      </c>
      <c r="D1131" s="16">
        <v>1</v>
      </c>
      <c r="E1131" s="16">
        <v>76.75</v>
      </c>
      <c r="F1131" s="16">
        <v>-75.75</v>
      </c>
      <c r="G1131" s="18">
        <v>0.19469720454421124</v>
      </c>
      <c r="H1131">
        <v>0.28999999999999998</v>
      </c>
      <c r="I1131" t="s">
        <v>32</v>
      </c>
      <c r="J1131" t="s">
        <v>61</v>
      </c>
      <c r="K1131" t="s">
        <v>61</v>
      </c>
      <c r="L1131">
        <v>2009</v>
      </c>
      <c r="M1131">
        <v>2009</v>
      </c>
      <c r="N1131" t="s">
        <v>519</v>
      </c>
      <c r="O1131" t="s">
        <v>574</v>
      </c>
    </row>
    <row r="1132" spans="1:15">
      <c r="A1132" s="14" t="s">
        <v>503</v>
      </c>
      <c r="B1132" t="s">
        <v>46</v>
      </c>
      <c r="C1132" t="s">
        <v>529</v>
      </c>
      <c r="D1132" s="16">
        <v>1</v>
      </c>
      <c r="E1132" s="16">
        <v>76.75</v>
      </c>
      <c r="F1132" s="16">
        <v>-76.25</v>
      </c>
      <c r="G1132" s="18">
        <v>0.19469720454421124</v>
      </c>
      <c r="H1132">
        <v>0.28999999999999998</v>
      </c>
      <c r="I1132" t="s">
        <v>32</v>
      </c>
      <c r="J1132" t="s">
        <v>61</v>
      </c>
      <c r="K1132" t="s">
        <v>61</v>
      </c>
      <c r="L1132">
        <v>2009</v>
      </c>
      <c r="M1132">
        <v>2009</v>
      </c>
      <c r="N1132" t="s">
        <v>519</v>
      </c>
      <c r="O1132" t="s">
        <v>574</v>
      </c>
    </row>
    <row r="1133" spans="1:15">
      <c r="A1133" s="14" t="s">
        <v>503</v>
      </c>
      <c r="B1133" t="s">
        <v>46</v>
      </c>
      <c r="C1133" t="s">
        <v>529</v>
      </c>
      <c r="D1133" s="16">
        <v>1</v>
      </c>
      <c r="E1133" s="16">
        <v>76.75</v>
      </c>
      <c r="F1133" s="16">
        <v>-76.75</v>
      </c>
      <c r="G1133" s="18">
        <v>0.19469720454421124</v>
      </c>
      <c r="H1133">
        <v>0.28999999999999998</v>
      </c>
      <c r="I1133" t="s">
        <v>32</v>
      </c>
      <c r="J1133" t="s">
        <v>61</v>
      </c>
      <c r="K1133" t="s">
        <v>61</v>
      </c>
      <c r="L1133">
        <v>2009</v>
      </c>
      <c r="M1133">
        <v>2009</v>
      </c>
      <c r="N1133" t="s">
        <v>519</v>
      </c>
      <c r="O1133" t="s">
        <v>574</v>
      </c>
    </row>
    <row r="1134" spans="1:15">
      <c r="A1134" s="14" t="s">
        <v>503</v>
      </c>
      <c r="B1134" t="s">
        <v>46</v>
      </c>
      <c r="C1134" t="s">
        <v>529</v>
      </c>
      <c r="D1134" s="16">
        <v>1</v>
      </c>
      <c r="E1134" s="16">
        <v>76.75</v>
      </c>
      <c r="F1134" s="16">
        <v>-77.25</v>
      </c>
      <c r="G1134" s="18">
        <v>0.19469720454421124</v>
      </c>
      <c r="H1134">
        <v>0.28999999999999998</v>
      </c>
      <c r="I1134" t="s">
        <v>32</v>
      </c>
      <c r="J1134" t="s">
        <v>61</v>
      </c>
      <c r="K1134" t="s">
        <v>61</v>
      </c>
      <c r="L1134">
        <v>2009</v>
      </c>
      <c r="M1134">
        <v>2009</v>
      </c>
      <c r="N1134" t="s">
        <v>519</v>
      </c>
      <c r="O1134" t="s">
        <v>574</v>
      </c>
    </row>
    <row r="1135" spans="1:15">
      <c r="A1135" s="14" t="s">
        <v>503</v>
      </c>
      <c r="B1135" t="s">
        <v>46</v>
      </c>
      <c r="C1135" t="s">
        <v>529</v>
      </c>
      <c r="D1135" s="16">
        <v>1</v>
      </c>
      <c r="E1135" s="16">
        <v>76.25</v>
      </c>
      <c r="F1135" s="16">
        <v>-78.25</v>
      </c>
      <c r="G1135" s="18">
        <v>0.19469720454421124</v>
      </c>
      <c r="H1135">
        <v>0.28999999999999998</v>
      </c>
      <c r="I1135" t="s">
        <v>32</v>
      </c>
      <c r="J1135" t="s">
        <v>61</v>
      </c>
      <c r="K1135" t="s">
        <v>61</v>
      </c>
      <c r="L1135">
        <v>2009</v>
      </c>
      <c r="M1135">
        <v>2009</v>
      </c>
      <c r="N1135" t="s">
        <v>519</v>
      </c>
      <c r="O1135" t="s">
        <v>574</v>
      </c>
    </row>
    <row r="1136" spans="1:15">
      <c r="A1136" s="14" t="s">
        <v>503</v>
      </c>
      <c r="B1136" t="s">
        <v>46</v>
      </c>
      <c r="C1136" t="s">
        <v>529</v>
      </c>
      <c r="D1136" s="16">
        <v>1</v>
      </c>
      <c r="E1136" s="16">
        <v>76.25</v>
      </c>
      <c r="F1136" s="16">
        <v>-69.75</v>
      </c>
      <c r="G1136" s="18">
        <v>0.19469720454421124</v>
      </c>
      <c r="H1136">
        <v>0.28999999999999998</v>
      </c>
      <c r="I1136" t="s">
        <v>32</v>
      </c>
      <c r="J1136" t="s">
        <v>61</v>
      </c>
      <c r="K1136" t="s">
        <v>61</v>
      </c>
      <c r="L1136">
        <v>2009</v>
      </c>
      <c r="M1136">
        <v>2009</v>
      </c>
      <c r="N1136" t="s">
        <v>519</v>
      </c>
      <c r="O1136" t="s">
        <v>574</v>
      </c>
    </row>
    <row r="1137" spans="1:15">
      <c r="A1137" s="14" t="s">
        <v>503</v>
      </c>
      <c r="B1137" t="s">
        <v>46</v>
      </c>
      <c r="C1137" t="s">
        <v>529</v>
      </c>
      <c r="D1137" s="16">
        <v>1</v>
      </c>
      <c r="E1137" s="16">
        <v>77.25</v>
      </c>
      <c r="F1137" s="16">
        <v>-73.25</v>
      </c>
      <c r="G1137" s="18">
        <v>0.19469720454421124</v>
      </c>
      <c r="H1137">
        <v>0.28999999999999998</v>
      </c>
      <c r="I1137" t="s">
        <v>32</v>
      </c>
      <c r="J1137" t="s">
        <v>61</v>
      </c>
      <c r="K1137" t="s">
        <v>61</v>
      </c>
      <c r="L1137">
        <v>2009</v>
      </c>
      <c r="M1137">
        <v>2009</v>
      </c>
      <c r="N1137" t="s">
        <v>519</v>
      </c>
      <c r="O1137" t="s">
        <v>574</v>
      </c>
    </row>
    <row r="1138" spans="1:15">
      <c r="A1138" s="14" t="s">
        <v>503</v>
      </c>
      <c r="B1138" t="s">
        <v>46</v>
      </c>
      <c r="C1138" t="s">
        <v>529</v>
      </c>
      <c r="D1138" s="16">
        <v>1</v>
      </c>
      <c r="E1138" s="16">
        <v>77.25</v>
      </c>
      <c r="F1138" s="16">
        <v>-73.75</v>
      </c>
      <c r="G1138" s="18">
        <v>0.19469720454421124</v>
      </c>
      <c r="H1138">
        <v>0.28999999999999998</v>
      </c>
      <c r="I1138" t="s">
        <v>32</v>
      </c>
      <c r="J1138" t="s">
        <v>61</v>
      </c>
      <c r="K1138" t="s">
        <v>61</v>
      </c>
      <c r="L1138">
        <v>2009</v>
      </c>
      <c r="M1138">
        <v>2009</v>
      </c>
      <c r="N1138" t="s">
        <v>519</v>
      </c>
      <c r="O1138" t="s">
        <v>574</v>
      </c>
    </row>
    <row r="1139" spans="1:15">
      <c r="A1139" s="14" t="s">
        <v>503</v>
      </c>
      <c r="B1139" t="s">
        <v>46</v>
      </c>
      <c r="C1139" t="s">
        <v>529</v>
      </c>
      <c r="D1139" s="16">
        <v>0.97</v>
      </c>
      <c r="E1139" s="16">
        <v>77.25</v>
      </c>
      <c r="F1139" s="16">
        <v>-74.25</v>
      </c>
      <c r="G1139" s="18">
        <v>0.19469720454421124</v>
      </c>
      <c r="H1139">
        <v>0.28999999999999998</v>
      </c>
      <c r="I1139" t="s">
        <v>32</v>
      </c>
      <c r="J1139" t="s">
        <v>61</v>
      </c>
      <c r="K1139" t="s">
        <v>61</v>
      </c>
      <c r="L1139">
        <v>2009</v>
      </c>
      <c r="M1139">
        <v>2009</v>
      </c>
      <c r="N1139" t="s">
        <v>519</v>
      </c>
      <c r="O1139" t="s">
        <v>574</v>
      </c>
    </row>
    <row r="1140" spans="1:15">
      <c r="A1140" s="14" t="s">
        <v>503</v>
      </c>
      <c r="B1140" t="s">
        <v>46</v>
      </c>
      <c r="C1140" t="s">
        <v>529</v>
      </c>
      <c r="D1140" s="16">
        <v>0.96</v>
      </c>
      <c r="E1140" s="16">
        <v>77.25</v>
      </c>
      <c r="F1140" s="16">
        <v>-74.75</v>
      </c>
      <c r="G1140" s="18">
        <v>0.19469720454421124</v>
      </c>
      <c r="H1140">
        <v>0.28999999999999998</v>
      </c>
      <c r="I1140" t="s">
        <v>32</v>
      </c>
      <c r="J1140" t="s">
        <v>61</v>
      </c>
      <c r="K1140" t="s">
        <v>61</v>
      </c>
      <c r="L1140">
        <v>2009</v>
      </c>
      <c r="M1140">
        <v>2009</v>
      </c>
      <c r="N1140" t="s">
        <v>519</v>
      </c>
      <c r="O1140" t="s">
        <v>574</v>
      </c>
    </row>
    <row r="1141" spans="1:15">
      <c r="A1141" s="14" t="s">
        <v>503</v>
      </c>
      <c r="B1141" t="s">
        <v>46</v>
      </c>
      <c r="C1141" t="s">
        <v>529</v>
      </c>
      <c r="D1141" s="16">
        <v>0.98</v>
      </c>
      <c r="E1141" s="16">
        <v>77.25</v>
      </c>
      <c r="F1141" s="16">
        <v>-75.25</v>
      </c>
      <c r="G1141" s="18">
        <v>0.19469720454421124</v>
      </c>
      <c r="H1141">
        <v>0.28999999999999998</v>
      </c>
      <c r="I1141" t="s">
        <v>32</v>
      </c>
      <c r="J1141" t="s">
        <v>61</v>
      </c>
      <c r="K1141" t="s">
        <v>61</v>
      </c>
      <c r="L1141">
        <v>2009</v>
      </c>
      <c r="M1141">
        <v>2009</v>
      </c>
      <c r="N1141" t="s">
        <v>519</v>
      </c>
      <c r="O1141" t="s">
        <v>574</v>
      </c>
    </row>
    <row r="1142" spans="1:15">
      <c r="A1142" s="14" t="s">
        <v>503</v>
      </c>
      <c r="B1142" t="s">
        <v>46</v>
      </c>
      <c r="C1142" t="s">
        <v>529</v>
      </c>
      <c r="D1142" s="16">
        <v>1</v>
      </c>
      <c r="E1142" s="16">
        <v>77.25</v>
      </c>
      <c r="F1142" s="16">
        <v>-75.75</v>
      </c>
      <c r="G1142" s="18">
        <v>0.19469720454421124</v>
      </c>
      <c r="H1142">
        <v>0.28999999999999998</v>
      </c>
      <c r="I1142" t="s">
        <v>32</v>
      </c>
      <c r="J1142" t="s">
        <v>61</v>
      </c>
      <c r="K1142" t="s">
        <v>61</v>
      </c>
      <c r="L1142">
        <v>2009</v>
      </c>
      <c r="M1142">
        <v>2009</v>
      </c>
      <c r="N1142" t="s">
        <v>519</v>
      </c>
      <c r="O1142" t="s">
        <v>574</v>
      </c>
    </row>
    <row r="1143" spans="1:15">
      <c r="A1143" s="14" t="s">
        <v>503</v>
      </c>
      <c r="B1143" t="s">
        <v>46</v>
      </c>
      <c r="C1143" t="s">
        <v>529</v>
      </c>
      <c r="D1143" s="16">
        <v>1</v>
      </c>
      <c r="E1143" s="16">
        <v>77.25</v>
      </c>
      <c r="F1143" s="16">
        <v>-76.25</v>
      </c>
      <c r="G1143" s="18">
        <v>0.19469720454421124</v>
      </c>
      <c r="H1143">
        <v>0.28999999999999998</v>
      </c>
      <c r="I1143" t="s">
        <v>32</v>
      </c>
      <c r="J1143" t="s">
        <v>61</v>
      </c>
      <c r="K1143" t="s">
        <v>61</v>
      </c>
      <c r="L1143">
        <v>2009</v>
      </c>
      <c r="M1143">
        <v>2009</v>
      </c>
      <c r="N1143" t="s">
        <v>519</v>
      </c>
      <c r="O1143" t="s">
        <v>574</v>
      </c>
    </row>
    <row r="1144" spans="1:15">
      <c r="A1144" s="14" t="s">
        <v>503</v>
      </c>
      <c r="B1144" t="s">
        <v>46</v>
      </c>
      <c r="C1144" t="s">
        <v>529</v>
      </c>
      <c r="D1144" s="16">
        <v>1</v>
      </c>
      <c r="E1144" s="16">
        <v>77.25</v>
      </c>
      <c r="F1144" s="16">
        <v>-76.75</v>
      </c>
      <c r="G1144" s="18">
        <v>0.19469720454421124</v>
      </c>
      <c r="H1144">
        <v>0.28999999999999998</v>
      </c>
      <c r="I1144" t="s">
        <v>32</v>
      </c>
      <c r="J1144" t="s">
        <v>61</v>
      </c>
      <c r="K1144" t="s">
        <v>61</v>
      </c>
      <c r="L1144">
        <v>2009</v>
      </c>
      <c r="M1144">
        <v>2009</v>
      </c>
      <c r="N1144" t="s">
        <v>519</v>
      </c>
      <c r="O1144" t="s">
        <v>574</v>
      </c>
    </row>
    <row r="1145" spans="1:15">
      <c r="A1145" s="14" t="s">
        <v>503</v>
      </c>
      <c r="B1145" t="s">
        <v>46</v>
      </c>
      <c r="C1145" t="s">
        <v>529</v>
      </c>
      <c r="D1145" s="16">
        <v>1</v>
      </c>
      <c r="E1145" s="16">
        <v>77.25</v>
      </c>
      <c r="F1145" s="16">
        <v>-77.25</v>
      </c>
      <c r="G1145" s="18">
        <v>0.19469720454421124</v>
      </c>
      <c r="H1145">
        <v>0.28999999999999998</v>
      </c>
      <c r="I1145" t="s">
        <v>32</v>
      </c>
      <c r="J1145" t="s">
        <v>61</v>
      </c>
      <c r="K1145" t="s">
        <v>61</v>
      </c>
      <c r="L1145">
        <v>2009</v>
      </c>
      <c r="M1145">
        <v>2009</v>
      </c>
      <c r="N1145" t="s">
        <v>519</v>
      </c>
      <c r="O1145" t="s">
        <v>574</v>
      </c>
    </row>
    <row r="1146" spans="1:15">
      <c r="A1146" s="14" t="s">
        <v>503</v>
      </c>
      <c r="B1146" t="s">
        <v>46</v>
      </c>
      <c r="C1146" t="s">
        <v>529</v>
      </c>
      <c r="D1146" s="16">
        <v>1</v>
      </c>
      <c r="E1146" s="16">
        <v>77.25</v>
      </c>
      <c r="F1146" s="16">
        <v>-77.75</v>
      </c>
      <c r="G1146" s="18">
        <v>0.19469720454421124</v>
      </c>
      <c r="H1146">
        <v>0.28999999999999998</v>
      </c>
      <c r="I1146" t="s">
        <v>32</v>
      </c>
      <c r="J1146" t="s">
        <v>61</v>
      </c>
      <c r="K1146" t="s">
        <v>61</v>
      </c>
      <c r="L1146">
        <v>2009</v>
      </c>
      <c r="M1146">
        <v>2009</v>
      </c>
      <c r="N1146" t="s">
        <v>519</v>
      </c>
      <c r="O1146" t="s">
        <v>574</v>
      </c>
    </row>
    <row r="1147" spans="1:15">
      <c r="A1147" s="14" t="s">
        <v>503</v>
      </c>
      <c r="B1147" t="s">
        <v>46</v>
      </c>
      <c r="C1147" t="s">
        <v>529</v>
      </c>
      <c r="D1147" s="16">
        <v>1</v>
      </c>
      <c r="E1147" s="16">
        <v>77.25</v>
      </c>
      <c r="F1147" s="16">
        <v>-72.75</v>
      </c>
      <c r="G1147" s="18">
        <v>0.19469720454421124</v>
      </c>
      <c r="H1147">
        <v>0.28999999999999998</v>
      </c>
      <c r="I1147" t="s">
        <v>32</v>
      </c>
      <c r="J1147" t="s">
        <v>61</v>
      </c>
      <c r="K1147" t="s">
        <v>61</v>
      </c>
      <c r="L1147">
        <v>2009</v>
      </c>
      <c r="M1147">
        <v>2009</v>
      </c>
      <c r="N1147" t="s">
        <v>519</v>
      </c>
      <c r="O1147" t="s">
        <v>574</v>
      </c>
    </row>
    <row r="1148" spans="1:15">
      <c r="A1148" s="14" t="s">
        <v>503</v>
      </c>
      <c r="B1148" t="s">
        <v>46</v>
      </c>
      <c r="C1148" t="s">
        <v>529</v>
      </c>
      <c r="D1148" s="16">
        <v>1</v>
      </c>
      <c r="E1148" s="16">
        <v>76.75</v>
      </c>
      <c r="F1148" s="16">
        <v>-71.25</v>
      </c>
      <c r="G1148" s="18">
        <v>0.19469720454421124</v>
      </c>
      <c r="H1148">
        <v>0.28999999999999998</v>
      </c>
      <c r="I1148" t="s">
        <v>32</v>
      </c>
      <c r="J1148" t="s">
        <v>61</v>
      </c>
      <c r="K1148" t="s">
        <v>61</v>
      </c>
      <c r="L1148">
        <v>2009</v>
      </c>
      <c r="M1148">
        <v>2009</v>
      </c>
      <c r="N1148" t="s">
        <v>519</v>
      </c>
      <c r="O1148" t="s">
        <v>574</v>
      </c>
    </row>
    <row r="1149" spans="1:15">
      <c r="A1149" s="14" t="s">
        <v>503</v>
      </c>
      <c r="B1149" t="s">
        <v>46</v>
      </c>
      <c r="C1149" t="s">
        <v>529</v>
      </c>
      <c r="D1149" s="16">
        <v>1</v>
      </c>
      <c r="E1149" s="16">
        <v>77.75</v>
      </c>
      <c r="F1149" s="16">
        <v>-72.75</v>
      </c>
      <c r="G1149" s="18">
        <v>0.19469720454421124</v>
      </c>
      <c r="H1149">
        <v>0.28999999999999998</v>
      </c>
      <c r="I1149" t="s">
        <v>32</v>
      </c>
      <c r="J1149" t="s">
        <v>61</v>
      </c>
      <c r="K1149" t="s">
        <v>61</v>
      </c>
      <c r="L1149">
        <v>2009</v>
      </c>
      <c r="M1149">
        <v>2009</v>
      </c>
      <c r="N1149" t="s">
        <v>519</v>
      </c>
      <c r="O1149" t="s">
        <v>574</v>
      </c>
    </row>
    <row r="1150" spans="1:15">
      <c r="A1150" s="14" t="s">
        <v>503</v>
      </c>
      <c r="B1150" t="s">
        <v>46</v>
      </c>
      <c r="C1150" t="s">
        <v>529</v>
      </c>
      <c r="D1150" s="16">
        <v>1</v>
      </c>
      <c r="E1150" s="16">
        <v>77.75</v>
      </c>
      <c r="F1150" s="16">
        <v>-73.25</v>
      </c>
      <c r="G1150" s="18">
        <v>0.19469720454421124</v>
      </c>
      <c r="H1150">
        <v>0.28999999999999998</v>
      </c>
      <c r="I1150" t="s">
        <v>32</v>
      </c>
      <c r="J1150" t="s">
        <v>61</v>
      </c>
      <c r="K1150" t="s">
        <v>61</v>
      </c>
      <c r="L1150">
        <v>2009</v>
      </c>
      <c r="M1150">
        <v>2009</v>
      </c>
      <c r="N1150" t="s">
        <v>519</v>
      </c>
      <c r="O1150" t="s">
        <v>574</v>
      </c>
    </row>
    <row r="1151" spans="1:15">
      <c r="A1151" s="14" t="s">
        <v>503</v>
      </c>
      <c r="B1151" t="s">
        <v>46</v>
      </c>
      <c r="C1151" t="s">
        <v>529</v>
      </c>
      <c r="D1151" s="16">
        <v>1</v>
      </c>
      <c r="E1151" s="16">
        <v>77.75</v>
      </c>
      <c r="F1151" s="16">
        <v>-73.75</v>
      </c>
      <c r="G1151" s="18">
        <v>0.19469720454421124</v>
      </c>
      <c r="H1151">
        <v>0.28999999999999998</v>
      </c>
      <c r="I1151" t="s">
        <v>32</v>
      </c>
      <c r="J1151" t="s">
        <v>61</v>
      </c>
      <c r="K1151" t="s">
        <v>61</v>
      </c>
      <c r="L1151">
        <v>2009</v>
      </c>
      <c r="M1151">
        <v>2009</v>
      </c>
      <c r="N1151" t="s">
        <v>519</v>
      </c>
      <c r="O1151" t="s">
        <v>574</v>
      </c>
    </row>
    <row r="1152" spans="1:15">
      <c r="A1152" s="14" t="s">
        <v>503</v>
      </c>
      <c r="B1152" t="s">
        <v>46</v>
      </c>
      <c r="C1152" t="s">
        <v>529</v>
      </c>
      <c r="D1152" s="16">
        <v>1</v>
      </c>
      <c r="E1152" s="16">
        <v>77.75</v>
      </c>
      <c r="F1152" s="16">
        <v>-74.25</v>
      </c>
      <c r="G1152" s="18">
        <v>0.19469720454421124</v>
      </c>
      <c r="H1152">
        <v>0.28999999999999998</v>
      </c>
      <c r="I1152" t="s">
        <v>32</v>
      </c>
      <c r="J1152" t="s">
        <v>61</v>
      </c>
      <c r="K1152" t="s">
        <v>61</v>
      </c>
      <c r="L1152">
        <v>2009</v>
      </c>
      <c r="M1152">
        <v>2009</v>
      </c>
      <c r="N1152" t="s">
        <v>519</v>
      </c>
      <c r="O1152" t="s">
        <v>574</v>
      </c>
    </row>
    <row r="1153" spans="1:15">
      <c r="A1153" s="14" t="s">
        <v>503</v>
      </c>
      <c r="B1153" t="s">
        <v>46</v>
      </c>
      <c r="C1153" t="s">
        <v>529</v>
      </c>
      <c r="D1153" s="16">
        <v>0.95</v>
      </c>
      <c r="E1153" s="16">
        <v>77.75</v>
      </c>
      <c r="F1153" s="16">
        <v>-74.75</v>
      </c>
      <c r="G1153" s="18">
        <v>0.19469720454421124</v>
      </c>
      <c r="H1153">
        <v>0.28999999999999998</v>
      </c>
      <c r="I1153" t="s">
        <v>32</v>
      </c>
      <c r="J1153" t="s">
        <v>61</v>
      </c>
      <c r="K1153" t="s">
        <v>61</v>
      </c>
      <c r="L1153">
        <v>2009</v>
      </c>
      <c r="M1153">
        <v>2009</v>
      </c>
      <c r="N1153" t="s">
        <v>519</v>
      </c>
      <c r="O1153" t="s">
        <v>574</v>
      </c>
    </row>
    <row r="1154" spans="1:15">
      <c r="A1154" s="14" t="s">
        <v>503</v>
      </c>
      <c r="B1154" t="s">
        <v>46</v>
      </c>
      <c r="C1154" t="s">
        <v>529</v>
      </c>
      <c r="D1154" s="16">
        <v>0.96</v>
      </c>
      <c r="E1154" s="16">
        <v>77.75</v>
      </c>
      <c r="F1154" s="16">
        <v>-75.25</v>
      </c>
      <c r="G1154" s="18">
        <v>0.19469720454421124</v>
      </c>
      <c r="H1154">
        <v>0.28999999999999998</v>
      </c>
      <c r="I1154" t="s">
        <v>32</v>
      </c>
      <c r="J1154" t="s">
        <v>61</v>
      </c>
      <c r="K1154" t="s">
        <v>61</v>
      </c>
      <c r="L1154">
        <v>2009</v>
      </c>
      <c r="M1154">
        <v>2009</v>
      </c>
      <c r="N1154" t="s">
        <v>519</v>
      </c>
      <c r="O1154" t="s">
        <v>574</v>
      </c>
    </row>
    <row r="1155" spans="1:15">
      <c r="A1155" s="14" t="s">
        <v>503</v>
      </c>
      <c r="B1155" t="s">
        <v>46</v>
      </c>
      <c r="C1155" t="s">
        <v>529</v>
      </c>
      <c r="D1155" s="16">
        <v>0.98</v>
      </c>
      <c r="E1155" s="16">
        <v>77.75</v>
      </c>
      <c r="F1155" s="16">
        <v>-75.75</v>
      </c>
      <c r="G1155" s="18">
        <v>0.19469720454421124</v>
      </c>
      <c r="H1155">
        <v>0.28999999999999998</v>
      </c>
      <c r="I1155" t="s">
        <v>32</v>
      </c>
      <c r="J1155" t="s">
        <v>61</v>
      </c>
      <c r="K1155" t="s">
        <v>61</v>
      </c>
      <c r="L1155">
        <v>2009</v>
      </c>
      <c r="M1155">
        <v>2009</v>
      </c>
      <c r="N1155" t="s">
        <v>519</v>
      </c>
      <c r="O1155" t="s">
        <v>574</v>
      </c>
    </row>
    <row r="1156" spans="1:15">
      <c r="A1156" s="14" t="s">
        <v>503</v>
      </c>
      <c r="B1156" t="s">
        <v>46</v>
      </c>
      <c r="C1156" t="s">
        <v>529</v>
      </c>
      <c r="D1156" s="16">
        <v>1</v>
      </c>
      <c r="E1156" s="16">
        <v>77.75</v>
      </c>
      <c r="F1156" s="16">
        <v>-76.25</v>
      </c>
      <c r="G1156" s="18">
        <v>0.19469720454421124</v>
      </c>
      <c r="H1156">
        <v>0.28999999999999998</v>
      </c>
      <c r="I1156" t="s">
        <v>32</v>
      </c>
      <c r="J1156" t="s">
        <v>61</v>
      </c>
      <c r="K1156" t="s">
        <v>61</v>
      </c>
      <c r="L1156">
        <v>2009</v>
      </c>
      <c r="M1156">
        <v>2009</v>
      </c>
      <c r="N1156" t="s">
        <v>519</v>
      </c>
      <c r="O1156" t="s">
        <v>574</v>
      </c>
    </row>
    <row r="1157" spans="1:15">
      <c r="A1157" s="14" t="s">
        <v>503</v>
      </c>
      <c r="B1157" t="s">
        <v>46</v>
      </c>
      <c r="C1157" t="s">
        <v>529</v>
      </c>
      <c r="D1157" s="16">
        <v>1</v>
      </c>
      <c r="E1157" s="16">
        <v>76.25</v>
      </c>
      <c r="F1157" s="16">
        <v>-78.75</v>
      </c>
      <c r="G1157" s="18">
        <v>0.19469720454421124</v>
      </c>
      <c r="H1157">
        <v>0.28999999999999998</v>
      </c>
      <c r="I1157" t="s">
        <v>32</v>
      </c>
      <c r="J1157" t="s">
        <v>61</v>
      </c>
      <c r="K1157" t="s">
        <v>61</v>
      </c>
      <c r="L1157">
        <v>2009</v>
      </c>
      <c r="M1157">
        <v>2009</v>
      </c>
      <c r="N1157" t="s">
        <v>519</v>
      </c>
      <c r="O1157" t="s">
        <v>574</v>
      </c>
    </row>
    <row r="1158" spans="1:15">
      <c r="A1158" s="14" t="s">
        <v>503</v>
      </c>
      <c r="B1158" t="s">
        <v>46</v>
      </c>
      <c r="C1158" t="s">
        <v>529</v>
      </c>
      <c r="D1158" s="16">
        <v>0.99</v>
      </c>
      <c r="E1158" s="16">
        <v>78.25</v>
      </c>
      <c r="F1158" s="16">
        <v>-73.75</v>
      </c>
      <c r="G1158" s="18">
        <v>0.19469720454421124</v>
      </c>
      <c r="H1158">
        <v>0.28999999999999998</v>
      </c>
      <c r="I1158" t="s">
        <v>32</v>
      </c>
      <c r="J1158" t="s">
        <v>61</v>
      </c>
      <c r="K1158" t="s">
        <v>61</v>
      </c>
      <c r="L1158">
        <v>2009</v>
      </c>
      <c r="M1158">
        <v>2009</v>
      </c>
      <c r="N1158" t="s">
        <v>519</v>
      </c>
      <c r="O1158" t="s">
        <v>574</v>
      </c>
    </row>
    <row r="1159" spans="1:15">
      <c r="A1159" s="14" t="s">
        <v>503</v>
      </c>
      <c r="B1159" t="s">
        <v>46</v>
      </c>
      <c r="C1159" t="s">
        <v>529</v>
      </c>
      <c r="D1159" s="16">
        <v>0.97</v>
      </c>
      <c r="E1159" s="16">
        <v>78.25</v>
      </c>
      <c r="F1159" s="16">
        <v>-74.25</v>
      </c>
      <c r="G1159" s="18">
        <v>0.19469720454421124</v>
      </c>
      <c r="H1159">
        <v>0.28999999999999998</v>
      </c>
      <c r="I1159" t="s">
        <v>32</v>
      </c>
      <c r="J1159" t="s">
        <v>61</v>
      </c>
      <c r="K1159" t="s">
        <v>61</v>
      </c>
      <c r="L1159">
        <v>2009</v>
      </c>
      <c r="M1159">
        <v>2009</v>
      </c>
      <c r="N1159" t="s">
        <v>519</v>
      </c>
      <c r="O1159" t="s">
        <v>574</v>
      </c>
    </row>
    <row r="1160" spans="1:15">
      <c r="A1160" s="14" t="s">
        <v>503</v>
      </c>
      <c r="B1160" t="s">
        <v>46</v>
      </c>
      <c r="C1160" t="s">
        <v>529</v>
      </c>
      <c r="D1160" s="16">
        <v>0.98</v>
      </c>
      <c r="E1160" s="16">
        <v>78.25</v>
      </c>
      <c r="F1160" s="16">
        <v>-74.75</v>
      </c>
      <c r="G1160" s="18">
        <v>0.19469720454421124</v>
      </c>
      <c r="H1160">
        <v>0.28999999999999998</v>
      </c>
      <c r="I1160" t="s">
        <v>32</v>
      </c>
      <c r="J1160" t="s">
        <v>61</v>
      </c>
      <c r="K1160" t="s">
        <v>61</v>
      </c>
      <c r="L1160">
        <v>2009</v>
      </c>
      <c r="M1160">
        <v>2009</v>
      </c>
      <c r="N1160" t="s">
        <v>519</v>
      </c>
      <c r="O1160" t="s">
        <v>574</v>
      </c>
    </row>
    <row r="1161" spans="1:15">
      <c r="A1161" s="14" t="s">
        <v>503</v>
      </c>
      <c r="B1161" t="s">
        <v>46</v>
      </c>
      <c r="C1161" t="s">
        <v>529</v>
      </c>
      <c r="D1161" s="16">
        <v>1</v>
      </c>
      <c r="E1161" s="16">
        <v>78.25</v>
      </c>
      <c r="F1161" s="16">
        <v>-73.25</v>
      </c>
      <c r="G1161" s="18">
        <v>0.19469720454421124</v>
      </c>
      <c r="H1161">
        <v>0.28999999999999998</v>
      </c>
      <c r="I1161" t="s">
        <v>32</v>
      </c>
      <c r="J1161" t="s">
        <v>61</v>
      </c>
      <c r="K1161" t="s">
        <v>61</v>
      </c>
      <c r="L1161">
        <v>2009</v>
      </c>
      <c r="M1161">
        <v>2009</v>
      </c>
      <c r="N1161" t="s">
        <v>519</v>
      </c>
      <c r="O1161" t="s">
        <v>574</v>
      </c>
    </row>
    <row r="1162" spans="1:15">
      <c r="A1162" s="14" t="s">
        <v>503</v>
      </c>
      <c r="B1162" t="s">
        <v>46</v>
      </c>
      <c r="C1162" t="s">
        <v>529</v>
      </c>
      <c r="D1162" s="16">
        <v>1</v>
      </c>
      <c r="E1162" s="16">
        <v>77.75</v>
      </c>
      <c r="F1162" s="16">
        <v>-72.25</v>
      </c>
      <c r="G1162" s="18">
        <v>0.19469720454421124</v>
      </c>
      <c r="H1162">
        <v>0.28999999999999998</v>
      </c>
      <c r="I1162" t="s">
        <v>32</v>
      </c>
      <c r="J1162" t="s">
        <v>61</v>
      </c>
      <c r="K1162" t="s">
        <v>61</v>
      </c>
      <c r="L1162">
        <v>2009</v>
      </c>
      <c r="M1162">
        <v>2009</v>
      </c>
      <c r="N1162" t="s">
        <v>519</v>
      </c>
      <c r="O1162" t="s">
        <v>574</v>
      </c>
    </row>
    <row r="1163" spans="1:15">
      <c r="A1163" s="14" t="s">
        <v>503</v>
      </c>
      <c r="B1163" t="s">
        <v>46</v>
      </c>
      <c r="C1163" t="s">
        <v>529</v>
      </c>
      <c r="D1163" s="16">
        <v>0.72</v>
      </c>
      <c r="E1163" s="16">
        <v>78.75</v>
      </c>
      <c r="F1163" s="16">
        <v>-73.25</v>
      </c>
      <c r="G1163" s="18">
        <v>0.19469720454421124</v>
      </c>
      <c r="H1163">
        <v>0.28999999999999998</v>
      </c>
      <c r="I1163" t="s">
        <v>32</v>
      </c>
      <c r="J1163" t="s">
        <v>61</v>
      </c>
      <c r="K1163" t="s">
        <v>61</v>
      </c>
      <c r="L1163">
        <v>2009</v>
      </c>
      <c r="M1163">
        <v>2009</v>
      </c>
      <c r="N1163" t="s">
        <v>519</v>
      </c>
      <c r="O1163" t="s">
        <v>574</v>
      </c>
    </row>
    <row r="1164" spans="1:15">
      <c r="A1164" s="14" t="s">
        <v>503</v>
      </c>
      <c r="B1164" t="s">
        <v>46</v>
      </c>
      <c r="C1164" t="s">
        <v>529</v>
      </c>
      <c r="D1164" s="16">
        <v>0.68</v>
      </c>
      <c r="E1164" s="16">
        <v>78.75</v>
      </c>
      <c r="F1164" s="16">
        <v>-73.75</v>
      </c>
      <c r="G1164" s="18">
        <v>0.19469720454421124</v>
      </c>
      <c r="H1164">
        <v>0.28999999999999998</v>
      </c>
      <c r="I1164" t="s">
        <v>32</v>
      </c>
      <c r="J1164" t="s">
        <v>61</v>
      </c>
      <c r="K1164" t="s">
        <v>61</v>
      </c>
      <c r="L1164">
        <v>2009</v>
      </c>
      <c r="M1164">
        <v>2009</v>
      </c>
      <c r="N1164" t="s">
        <v>519</v>
      </c>
      <c r="O1164" t="s">
        <v>574</v>
      </c>
    </row>
    <row r="1165" spans="1:15">
      <c r="A1165" s="14" t="s">
        <v>503</v>
      </c>
      <c r="B1165" t="s">
        <v>46</v>
      </c>
      <c r="C1165" t="s">
        <v>529</v>
      </c>
      <c r="D1165" s="16">
        <v>0.78</v>
      </c>
      <c r="E1165" s="16">
        <v>78.75</v>
      </c>
      <c r="F1165" s="16">
        <v>-72.75</v>
      </c>
      <c r="G1165" s="18">
        <v>0.19469720454421124</v>
      </c>
      <c r="H1165">
        <v>0.28999999999999998</v>
      </c>
      <c r="I1165" t="s">
        <v>32</v>
      </c>
      <c r="J1165" t="s">
        <v>61</v>
      </c>
      <c r="K1165" t="s">
        <v>61</v>
      </c>
      <c r="L1165">
        <v>2009</v>
      </c>
      <c r="M1165">
        <v>2009</v>
      </c>
      <c r="N1165" t="s">
        <v>519</v>
      </c>
      <c r="O1165" t="s">
        <v>574</v>
      </c>
    </row>
    <row r="1166" spans="1:15">
      <c r="A1166" s="14" t="s">
        <v>503</v>
      </c>
      <c r="B1166" t="s">
        <v>46</v>
      </c>
      <c r="C1166" t="s">
        <v>529</v>
      </c>
      <c r="D1166" s="16">
        <v>0.95</v>
      </c>
      <c r="E1166" s="16">
        <v>77.25</v>
      </c>
      <c r="F1166" s="16">
        <v>-71.75</v>
      </c>
      <c r="G1166" s="18">
        <v>0.19469720454421124</v>
      </c>
      <c r="H1166">
        <v>0.28999999999999998</v>
      </c>
      <c r="I1166" t="s">
        <v>32</v>
      </c>
      <c r="J1166" t="s">
        <v>61</v>
      </c>
      <c r="K1166" t="s">
        <v>61</v>
      </c>
      <c r="L1166">
        <v>2009</v>
      </c>
      <c r="M1166">
        <v>2009</v>
      </c>
      <c r="N1166" t="s">
        <v>519</v>
      </c>
      <c r="O1166" t="s">
        <v>574</v>
      </c>
    </row>
    <row r="1167" spans="1:15">
      <c r="A1167" s="14" t="s">
        <v>503</v>
      </c>
      <c r="B1167" t="s">
        <v>46</v>
      </c>
      <c r="C1167" t="s">
        <v>529</v>
      </c>
      <c r="D1167" s="16">
        <v>1</v>
      </c>
      <c r="E1167" s="16">
        <v>77.25</v>
      </c>
      <c r="F1167" s="16">
        <v>-78.25</v>
      </c>
      <c r="G1167" s="18">
        <v>0.19469720454421124</v>
      </c>
      <c r="H1167">
        <v>0.28999999999999998</v>
      </c>
      <c r="I1167" t="s">
        <v>32</v>
      </c>
      <c r="J1167" t="s">
        <v>61</v>
      </c>
      <c r="K1167" t="s">
        <v>61</v>
      </c>
      <c r="L1167">
        <v>2009</v>
      </c>
      <c r="M1167">
        <v>2009</v>
      </c>
      <c r="N1167" t="s">
        <v>519</v>
      </c>
      <c r="O1167" t="s">
        <v>574</v>
      </c>
    </row>
    <row r="1168" spans="1:15">
      <c r="A1168" s="14" t="s">
        <v>503</v>
      </c>
      <c r="B1168" t="s">
        <v>46</v>
      </c>
      <c r="C1168" t="s">
        <v>529</v>
      </c>
      <c r="D1168" s="16">
        <v>1</v>
      </c>
      <c r="E1168" s="16">
        <v>77.25</v>
      </c>
      <c r="F1168" s="16">
        <v>-72.25</v>
      </c>
      <c r="G1168" s="18">
        <v>0.19469720454421124</v>
      </c>
      <c r="H1168">
        <v>0.28999999999999998</v>
      </c>
      <c r="I1168" t="s">
        <v>32</v>
      </c>
      <c r="J1168" t="s">
        <v>61</v>
      </c>
      <c r="K1168" t="s">
        <v>61</v>
      </c>
      <c r="L1168">
        <v>2009</v>
      </c>
      <c r="M1168">
        <v>2009</v>
      </c>
      <c r="N1168" t="s">
        <v>519</v>
      </c>
      <c r="O1168" t="s">
        <v>574</v>
      </c>
    </row>
    <row r="1169" spans="1:15">
      <c r="A1169" s="14" t="s">
        <v>503</v>
      </c>
      <c r="B1169" t="s">
        <v>46</v>
      </c>
      <c r="C1169" t="s">
        <v>529</v>
      </c>
      <c r="D1169" s="16">
        <v>0.86</v>
      </c>
      <c r="E1169" s="16">
        <v>78.75</v>
      </c>
      <c r="F1169" s="16">
        <v>-72.25</v>
      </c>
      <c r="G1169" s="18">
        <v>0.19469720454421124</v>
      </c>
      <c r="H1169">
        <v>0.28999999999999998</v>
      </c>
      <c r="I1169" t="s">
        <v>32</v>
      </c>
      <c r="J1169" t="s">
        <v>61</v>
      </c>
      <c r="K1169" t="s">
        <v>61</v>
      </c>
      <c r="L1169">
        <v>2009</v>
      </c>
      <c r="M1169">
        <v>2009</v>
      </c>
      <c r="N1169" t="s">
        <v>519</v>
      </c>
      <c r="O1169" t="s">
        <v>574</v>
      </c>
    </row>
    <row r="1170" spans="1:15">
      <c r="A1170" s="14" t="s">
        <v>503</v>
      </c>
      <c r="B1170" t="s">
        <v>46</v>
      </c>
      <c r="C1170" t="s">
        <v>529</v>
      </c>
      <c r="D1170" s="16">
        <v>0.74</v>
      </c>
      <c r="E1170" s="16">
        <v>78.75</v>
      </c>
      <c r="F1170" s="16">
        <v>-74.25</v>
      </c>
      <c r="G1170" s="18">
        <v>0.19469720454421124</v>
      </c>
      <c r="H1170">
        <v>0.28999999999999998</v>
      </c>
      <c r="I1170" t="s">
        <v>32</v>
      </c>
      <c r="J1170" t="s">
        <v>61</v>
      </c>
      <c r="K1170" t="s">
        <v>61</v>
      </c>
      <c r="L1170">
        <v>2009</v>
      </c>
      <c r="M1170">
        <v>2009</v>
      </c>
      <c r="N1170" t="s">
        <v>519</v>
      </c>
      <c r="O1170" t="s">
        <v>574</v>
      </c>
    </row>
    <row r="1171" spans="1:15">
      <c r="A1171" s="14" t="s">
        <v>503</v>
      </c>
      <c r="B1171" t="s">
        <v>46</v>
      </c>
      <c r="C1171" t="s">
        <v>529</v>
      </c>
      <c r="D1171" s="16">
        <v>1</v>
      </c>
      <c r="E1171" s="16">
        <v>76.75</v>
      </c>
      <c r="F1171" s="16">
        <v>-77.75</v>
      </c>
      <c r="G1171" s="18">
        <v>0.19469720454421124</v>
      </c>
      <c r="H1171">
        <v>0.28999999999999998</v>
      </c>
      <c r="I1171" t="s">
        <v>32</v>
      </c>
      <c r="J1171" t="s">
        <v>61</v>
      </c>
      <c r="K1171" t="s">
        <v>61</v>
      </c>
      <c r="L1171">
        <v>2009</v>
      </c>
      <c r="M1171">
        <v>2009</v>
      </c>
      <c r="N1171" t="s">
        <v>519</v>
      </c>
      <c r="O1171" t="s">
        <v>574</v>
      </c>
    </row>
    <row r="1172" spans="1:15">
      <c r="A1172" s="14" t="s">
        <v>503</v>
      </c>
      <c r="B1172" t="s">
        <v>46</v>
      </c>
      <c r="C1172" t="s">
        <v>529</v>
      </c>
      <c r="D1172" s="16">
        <v>1</v>
      </c>
      <c r="E1172" s="16">
        <v>77.75</v>
      </c>
      <c r="F1172" s="16">
        <v>-71.75</v>
      </c>
      <c r="G1172" s="18">
        <v>0.19469720454421124</v>
      </c>
      <c r="H1172">
        <v>0.28999999999999998</v>
      </c>
      <c r="I1172" t="s">
        <v>32</v>
      </c>
      <c r="J1172" t="s">
        <v>61</v>
      </c>
      <c r="K1172" t="s">
        <v>61</v>
      </c>
      <c r="L1172">
        <v>2009</v>
      </c>
      <c r="M1172">
        <v>2009</v>
      </c>
      <c r="N1172" t="s">
        <v>519</v>
      </c>
      <c r="O1172" t="s">
        <v>574</v>
      </c>
    </row>
    <row r="1173" spans="1:15">
      <c r="A1173" s="14" t="s">
        <v>503</v>
      </c>
      <c r="B1173" t="s">
        <v>46</v>
      </c>
      <c r="C1173" t="s">
        <v>529</v>
      </c>
      <c r="D1173" s="16">
        <v>1</v>
      </c>
      <c r="E1173" s="16">
        <v>78.25</v>
      </c>
      <c r="F1173" s="16">
        <v>-75.25</v>
      </c>
      <c r="G1173" s="18">
        <v>0.19469720454421124</v>
      </c>
      <c r="H1173">
        <v>0.28999999999999998</v>
      </c>
      <c r="I1173" t="s">
        <v>32</v>
      </c>
      <c r="J1173" t="s">
        <v>61</v>
      </c>
      <c r="K1173" t="s">
        <v>61</v>
      </c>
      <c r="L1173">
        <v>2009</v>
      </c>
      <c r="M1173">
        <v>2009</v>
      </c>
      <c r="N1173" t="s">
        <v>519</v>
      </c>
      <c r="O1173" t="s">
        <v>574</v>
      </c>
    </row>
    <row r="1174" spans="1:15">
      <c r="A1174" s="14" t="s">
        <v>503</v>
      </c>
      <c r="B1174" t="s">
        <v>46</v>
      </c>
      <c r="C1174" t="s">
        <v>529</v>
      </c>
      <c r="D1174" s="16">
        <v>1</v>
      </c>
      <c r="E1174" s="16">
        <v>77.75</v>
      </c>
      <c r="F1174" s="16">
        <v>-77.25</v>
      </c>
      <c r="G1174" s="18">
        <v>0.19469720454421124</v>
      </c>
      <c r="H1174">
        <v>0.28999999999999998</v>
      </c>
      <c r="I1174" t="s">
        <v>32</v>
      </c>
      <c r="J1174" t="s">
        <v>61</v>
      </c>
      <c r="K1174" t="s">
        <v>61</v>
      </c>
      <c r="L1174">
        <v>2009</v>
      </c>
      <c r="M1174">
        <v>2009</v>
      </c>
      <c r="N1174" t="s">
        <v>519</v>
      </c>
      <c r="O1174" t="s">
        <v>574</v>
      </c>
    </row>
    <row r="1175" spans="1:15">
      <c r="A1175" s="14" t="s">
        <v>503</v>
      </c>
      <c r="B1175" t="s">
        <v>46</v>
      </c>
      <c r="C1175" t="s">
        <v>529</v>
      </c>
      <c r="D1175" s="16">
        <v>1</v>
      </c>
      <c r="E1175" s="16">
        <v>77.75</v>
      </c>
      <c r="F1175" s="16">
        <v>-76.75</v>
      </c>
      <c r="G1175" s="18">
        <v>0.19469720454421124</v>
      </c>
      <c r="H1175">
        <v>0.28999999999999998</v>
      </c>
      <c r="I1175" t="s">
        <v>32</v>
      </c>
      <c r="J1175" t="s">
        <v>61</v>
      </c>
      <c r="K1175" t="s">
        <v>61</v>
      </c>
      <c r="L1175">
        <v>2009</v>
      </c>
      <c r="M1175">
        <v>2009</v>
      </c>
      <c r="N1175" t="s">
        <v>519</v>
      </c>
      <c r="O1175" t="s">
        <v>574</v>
      </c>
    </row>
    <row r="1176" spans="1:15">
      <c r="A1176" s="14" t="s">
        <v>503</v>
      </c>
      <c r="B1176" t="s">
        <v>46</v>
      </c>
      <c r="C1176" t="s">
        <v>529</v>
      </c>
      <c r="D1176" s="16">
        <v>1</v>
      </c>
      <c r="E1176" s="16">
        <v>77.25</v>
      </c>
      <c r="F1176" s="16">
        <v>-71.25</v>
      </c>
      <c r="G1176" s="18">
        <v>0.19469720454421124</v>
      </c>
      <c r="H1176">
        <v>0.28999999999999998</v>
      </c>
      <c r="I1176" t="s">
        <v>32</v>
      </c>
      <c r="J1176" t="s">
        <v>61</v>
      </c>
      <c r="K1176" t="s">
        <v>61</v>
      </c>
      <c r="L1176">
        <v>2009</v>
      </c>
      <c r="M1176">
        <v>2009</v>
      </c>
      <c r="N1176" t="s">
        <v>519</v>
      </c>
      <c r="O1176" t="s">
        <v>574</v>
      </c>
    </row>
    <row r="1177" spans="1:15">
      <c r="A1177" s="14" t="s">
        <v>503</v>
      </c>
      <c r="B1177" t="s">
        <v>46</v>
      </c>
      <c r="C1177" t="s">
        <v>529</v>
      </c>
      <c r="D1177" s="16">
        <v>1</v>
      </c>
      <c r="E1177" s="16">
        <v>76.75</v>
      </c>
      <c r="F1177" s="16">
        <v>-70.75</v>
      </c>
      <c r="G1177" s="18">
        <v>0.19469720454421124</v>
      </c>
      <c r="H1177">
        <v>0.28999999999999998</v>
      </c>
      <c r="I1177" t="s">
        <v>32</v>
      </c>
      <c r="J1177" t="s">
        <v>61</v>
      </c>
      <c r="K1177" t="s">
        <v>61</v>
      </c>
      <c r="L1177">
        <v>2009</v>
      </c>
      <c r="M1177">
        <v>2009</v>
      </c>
      <c r="N1177" t="s">
        <v>519</v>
      </c>
      <c r="O1177" t="s">
        <v>574</v>
      </c>
    </row>
    <row r="1178" spans="1:15">
      <c r="A1178" s="14" t="s">
        <v>503</v>
      </c>
      <c r="B1178" t="s">
        <v>46</v>
      </c>
      <c r="C1178" t="s">
        <v>529</v>
      </c>
      <c r="D1178" s="16">
        <v>0.89</v>
      </c>
      <c r="E1178" s="16">
        <v>78.75</v>
      </c>
      <c r="F1178" s="16">
        <v>-71.75</v>
      </c>
      <c r="G1178" s="18">
        <v>0.19469720454421124</v>
      </c>
      <c r="H1178">
        <v>0.28999999999999998</v>
      </c>
      <c r="I1178" t="s">
        <v>32</v>
      </c>
      <c r="J1178" t="s">
        <v>61</v>
      </c>
      <c r="K1178" t="s">
        <v>61</v>
      </c>
      <c r="L1178">
        <v>2009</v>
      </c>
      <c r="M1178">
        <v>2009</v>
      </c>
      <c r="N1178" t="s">
        <v>519</v>
      </c>
      <c r="O1178" t="s">
        <v>574</v>
      </c>
    </row>
    <row r="1179" spans="1:15">
      <c r="A1179" s="14" t="s">
        <v>503</v>
      </c>
      <c r="B1179" t="s">
        <v>46</v>
      </c>
      <c r="C1179" t="s">
        <v>529</v>
      </c>
      <c r="D1179" s="16">
        <v>1</v>
      </c>
      <c r="E1179" s="16">
        <v>77.25</v>
      </c>
      <c r="F1179" s="16">
        <v>-78.75</v>
      </c>
      <c r="G1179" s="18">
        <v>0.19469720454421124</v>
      </c>
      <c r="H1179">
        <v>0.28999999999999998</v>
      </c>
      <c r="I1179" t="s">
        <v>32</v>
      </c>
      <c r="J1179" t="s">
        <v>61</v>
      </c>
      <c r="K1179" t="s">
        <v>61</v>
      </c>
      <c r="L1179">
        <v>2009</v>
      </c>
      <c r="M1179">
        <v>2009</v>
      </c>
      <c r="N1179" t="s">
        <v>519</v>
      </c>
      <c r="O1179" t="s">
        <v>574</v>
      </c>
    </row>
    <row r="1180" spans="1:15">
      <c r="A1180" s="14" t="s">
        <v>503</v>
      </c>
      <c r="B1180" t="s">
        <v>46</v>
      </c>
      <c r="C1180" t="s">
        <v>529</v>
      </c>
      <c r="D1180" s="16">
        <v>1</v>
      </c>
      <c r="E1180" s="16">
        <v>76.75</v>
      </c>
      <c r="F1180" s="16">
        <v>-70.25</v>
      </c>
      <c r="G1180" s="18">
        <v>0.19469720454421124</v>
      </c>
      <c r="H1180">
        <v>0.28999999999999998</v>
      </c>
      <c r="I1180" t="s">
        <v>32</v>
      </c>
      <c r="J1180" t="s">
        <v>61</v>
      </c>
      <c r="K1180" t="s">
        <v>61</v>
      </c>
      <c r="L1180">
        <v>2009</v>
      </c>
      <c r="M1180">
        <v>2009</v>
      </c>
      <c r="N1180" t="s">
        <v>519</v>
      </c>
      <c r="O1180" t="s">
        <v>574</v>
      </c>
    </row>
    <row r="1181" spans="1:15">
      <c r="A1181" s="14" t="s">
        <v>503</v>
      </c>
      <c r="B1181" t="s">
        <v>46</v>
      </c>
      <c r="C1181" t="s">
        <v>529</v>
      </c>
      <c r="D1181" s="16">
        <v>1</v>
      </c>
      <c r="E1181" s="16">
        <v>76.25</v>
      </c>
      <c r="F1181" s="16">
        <v>-69.25</v>
      </c>
      <c r="G1181" s="18">
        <v>0.19469720454421124</v>
      </c>
      <c r="H1181">
        <v>0.28999999999999998</v>
      </c>
      <c r="I1181" t="s">
        <v>32</v>
      </c>
      <c r="J1181" t="s">
        <v>61</v>
      </c>
      <c r="K1181" t="s">
        <v>61</v>
      </c>
      <c r="L1181">
        <v>2009</v>
      </c>
      <c r="M1181">
        <v>2009</v>
      </c>
      <c r="N1181" t="s">
        <v>519</v>
      </c>
      <c r="O1181" t="s">
        <v>574</v>
      </c>
    </row>
    <row r="1182" spans="1:15">
      <c r="A1182" s="14" t="s">
        <v>503</v>
      </c>
      <c r="B1182" t="s">
        <v>46</v>
      </c>
      <c r="C1182" t="s">
        <v>529</v>
      </c>
      <c r="D1182" s="16">
        <v>1</v>
      </c>
      <c r="E1182" s="16">
        <v>76.25</v>
      </c>
      <c r="F1182" s="16">
        <v>-79.25</v>
      </c>
      <c r="G1182" s="18">
        <v>0.19469720454421124</v>
      </c>
      <c r="H1182">
        <v>0.28999999999999998</v>
      </c>
      <c r="I1182" t="s">
        <v>32</v>
      </c>
      <c r="J1182" t="s">
        <v>61</v>
      </c>
      <c r="K1182" t="s">
        <v>61</v>
      </c>
      <c r="L1182">
        <v>2009</v>
      </c>
      <c r="M1182">
        <v>2009</v>
      </c>
      <c r="N1182" t="s">
        <v>519</v>
      </c>
      <c r="O1182" t="s">
        <v>574</v>
      </c>
    </row>
    <row r="1183" spans="1:15">
      <c r="A1183" s="14" t="s">
        <v>503</v>
      </c>
      <c r="B1183" t="s">
        <v>46</v>
      </c>
      <c r="C1183" t="s">
        <v>529</v>
      </c>
      <c r="D1183" s="16">
        <v>0.9</v>
      </c>
      <c r="E1183" s="16">
        <v>78.75</v>
      </c>
      <c r="F1183" s="16">
        <v>-71.25</v>
      </c>
      <c r="G1183" s="18">
        <v>0.19469720454421124</v>
      </c>
      <c r="H1183">
        <v>0.28999999999999998</v>
      </c>
      <c r="I1183" t="s">
        <v>32</v>
      </c>
      <c r="J1183" t="s">
        <v>61</v>
      </c>
      <c r="K1183" t="s">
        <v>61</v>
      </c>
      <c r="L1183">
        <v>2009</v>
      </c>
      <c r="M1183">
        <v>2009</v>
      </c>
      <c r="N1183" t="s">
        <v>519</v>
      </c>
      <c r="O1183" t="s">
        <v>574</v>
      </c>
    </row>
    <row r="1184" spans="1:15">
      <c r="A1184" s="14" t="s">
        <v>503</v>
      </c>
      <c r="B1184" t="s">
        <v>46</v>
      </c>
      <c r="C1184" t="s">
        <v>529</v>
      </c>
      <c r="D1184" s="16">
        <v>0.92</v>
      </c>
      <c r="E1184" s="16">
        <v>78.75</v>
      </c>
      <c r="F1184" s="16">
        <v>-74.75</v>
      </c>
      <c r="G1184" s="18">
        <v>0.19469720454421124</v>
      </c>
      <c r="H1184">
        <v>0.28999999999999998</v>
      </c>
      <c r="I1184" t="s">
        <v>32</v>
      </c>
      <c r="J1184" t="s">
        <v>61</v>
      </c>
      <c r="K1184" t="s">
        <v>61</v>
      </c>
      <c r="L1184">
        <v>2009</v>
      </c>
      <c r="M1184">
        <v>2009</v>
      </c>
      <c r="N1184" t="s">
        <v>519</v>
      </c>
      <c r="O1184" t="s">
        <v>574</v>
      </c>
    </row>
    <row r="1185" spans="1:15">
      <c r="A1185" s="14" t="s">
        <v>503</v>
      </c>
      <c r="B1185" t="s">
        <v>46</v>
      </c>
      <c r="C1185" t="s">
        <v>529</v>
      </c>
      <c r="D1185" s="16">
        <v>1</v>
      </c>
      <c r="E1185" s="16">
        <v>77.75</v>
      </c>
      <c r="F1185" s="16">
        <v>-71.25</v>
      </c>
      <c r="G1185" s="18">
        <v>0.19469720454421124</v>
      </c>
      <c r="H1185">
        <v>0.28999999999999998</v>
      </c>
      <c r="I1185" t="s">
        <v>32</v>
      </c>
      <c r="J1185" t="s">
        <v>61</v>
      </c>
      <c r="K1185" t="s">
        <v>61</v>
      </c>
      <c r="L1185">
        <v>2009</v>
      </c>
      <c r="M1185">
        <v>2009</v>
      </c>
      <c r="N1185" t="s">
        <v>519</v>
      </c>
      <c r="O1185" t="s">
        <v>574</v>
      </c>
    </row>
    <row r="1186" spans="1:15">
      <c r="A1186" s="14" t="s">
        <v>503</v>
      </c>
      <c r="B1186" t="s">
        <v>46</v>
      </c>
      <c r="C1186" t="s">
        <v>529</v>
      </c>
      <c r="D1186" s="16">
        <v>0.91</v>
      </c>
      <c r="E1186" s="16">
        <v>78.75</v>
      </c>
      <c r="F1186" s="16">
        <v>-70.75</v>
      </c>
      <c r="G1186" s="18">
        <v>0.19469720454421124</v>
      </c>
      <c r="H1186">
        <v>0.28999999999999998</v>
      </c>
      <c r="I1186" t="s">
        <v>32</v>
      </c>
      <c r="J1186" t="s">
        <v>61</v>
      </c>
      <c r="K1186" t="s">
        <v>61</v>
      </c>
      <c r="L1186">
        <v>2009</v>
      </c>
      <c r="M1186">
        <v>2009</v>
      </c>
      <c r="N1186" t="s">
        <v>519</v>
      </c>
      <c r="O1186" t="s">
        <v>574</v>
      </c>
    </row>
    <row r="1187" spans="1:15">
      <c r="A1187" s="14" t="s">
        <v>503</v>
      </c>
      <c r="B1187" t="s">
        <v>46</v>
      </c>
      <c r="C1187" t="s">
        <v>529</v>
      </c>
      <c r="D1187" s="16">
        <v>1</v>
      </c>
      <c r="E1187" s="16">
        <v>77.75</v>
      </c>
      <c r="F1187" s="16">
        <v>-77.75</v>
      </c>
      <c r="G1187" s="18">
        <v>0.19469720454421124</v>
      </c>
      <c r="H1187">
        <v>0.28999999999999998</v>
      </c>
      <c r="I1187" t="s">
        <v>32</v>
      </c>
      <c r="J1187" t="s">
        <v>61</v>
      </c>
      <c r="K1187" t="s">
        <v>61</v>
      </c>
      <c r="L1187">
        <v>2009</v>
      </c>
      <c r="M1187">
        <v>2009</v>
      </c>
      <c r="N1187" t="s">
        <v>519</v>
      </c>
      <c r="O1187" t="s">
        <v>574</v>
      </c>
    </row>
    <row r="1188" spans="1:15">
      <c r="A1188" s="14" t="s">
        <v>503</v>
      </c>
      <c r="B1188" t="s">
        <v>46</v>
      </c>
      <c r="C1188" t="s">
        <v>529</v>
      </c>
      <c r="D1188" s="16">
        <v>1</v>
      </c>
      <c r="E1188" s="16">
        <v>78.25</v>
      </c>
      <c r="F1188" s="16">
        <v>-72.75</v>
      </c>
      <c r="G1188" s="18">
        <v>0.19469720454421124</v>
      </c>
      <c r="H1188">
        <v>0.28999999999999998</v>
      </c>
      <c r="I1188" t="s">
        <v>32</v>
      </c>
      <c r="J1188" t="s">
        <v>61</v>
      </c>
      <c r="K1188" t="s">
        <v>61</v>
      </c>
      <c r="L1188">
        <v>2009</v>
      </c>
      <c r="M1188">
        <v>2009</v>
      </c>
      <c r="N1188" t="s">
        <v>519</v>
      </c>
      <c r="O1188" t="s">
        <v>574</v>
      </c>
    </row>
    <row r="1189" spans="1:15">
      <c r="A1189" s="14" t="s">
        <v>503</v>
      </c>
      <c r="B1189" t="s">
        <v>46</v>
      </c>
      <c r="C1189" t="s">
        <v>529</v>
      </c>
      <c r="D1189" s="16">
        <v>1</v>
      </c>
      <c r="E1189" s="16">
        <v>78.75</v>
      </c>
      <c r="F1189" s="16">
        <v>-70.25</v>
      </c>
      <c r="G1189" s="18">
        <v>0.19469720454421124</v>
      </c>
      <c r="H1189">
        <v>0.28999999999999998</v>
      </c>
      <c r="I1189" t="s">
        <v>32</v>
      </c>
      <c r="J1189" t="s">
        <v>61</v>
      </c>
      <c r="K1189" t="s">
        <v>61</v>
      </c>
      <c r="L1189">
        <v>2009</v>
      </c>
      <c r="M1189">
        <v>2009</v>
      </c>
      <c r="N1189" t="s">
        <v>519</v>
      </c>
      <c r="O1189" t="s">
        <v>574</v>
      </c>
    </row>
    <row r="1190" spans="1:15">
      <c r="A1190" s="14" t="s">
        <v>503</v>
      </c>
      <c r="B1190" t="s">
        <v>46</v>
      </c>
      <c r="C1190" t="s">
        <v>529</v>
      </c>
      <c r="D1190" s="16">
        <v>1</v>
      </c>
      <c r="E1190" s="16">
        <v>76.25</v>
      </c>
      <c r="F1190" s="16">
        <v>-68.75</v>
      </c>
      <c r="G1190" s="18">
        <v>0.19469720454421124</v>
      </c>
      <c r="H1190">
        <v>0.28999999999999998</v>
      </c>
      <c r="I1190" t="s">
        <v>32</v>
      </c>
      <c r="J1190" t="s">
        <v>61</v>
      </c>
      <c r="K1190" t="s">
        <v>61</v>
      </c>
      <c r="L1190">
        <v>2009</v>
      </c>
      <c r="M1190">
        <v>2009</v>
      </c>
      <c r="N1190" t="s">
        <v>519</v>
      </c>
      <c r="O1190" t="s">
        <v>574</v>
      </c>
    </row>
    <row r="1191" spans="1:15">
      <c r="A1191" s="14" t="s">
        <v>503</v>
      </c>
      <c r="B1191" t="s">
        <v>46</v>
      </c>
      <c r="C1191" t="s">
        <v>529</v>
      </c>
      <c r="D1191" s="16">
        <v>1</v>
      </c>
      <c r="E1191" s="16">
        <v>78.25</v>
      </c>
      <c r="F1191" s="16">
        <v>-75.75</v>
      </c>
      <c r="G1191" s="18">
        <v>0.19469720454421124</v>
      </c>
      <c r="H1191">
        <v>0.28999999999999998</v>
      </c>
      <c r="I1191" t="s">
        <v>32</v>
      </c>
      <c r="J1191" t="s">
        <v>61</v>
      </c>
      <c r="K1191" t="s">
        <v>61</v>
      </c>
      <c r="L1191">
        <v>2009</v>
      </c>
      <c r="M1191">
        <v>2009</v>
      </c>
      <c r="N1191" t="s">
        <v>519</v>
      </c>
      <c r="O1191" t="s">
        <v>574</v>
      </c>
    </row>
    <row r="1192" spans="1:15">
      <c r="A1192" s="14" t="s">
        <v>503</v>
      </c>
      <c r="B1192" t="s">
        <v>46</v>
      </c>
      <c r="C1192" t="s">
        <v>529</v>
      </c>
      <c r="D1192" s="16">
        <v>1</v>
      </c>
      <c r="E1192" s="16">
        <v>77.75</v>
      </c>
      <c r="F1192" s="16">
        <v>-70.75</v>
      </c>
      <c r="G1192" s="18">
        <v>0.19469720454421124</v>
      </c>
      <c r="H1192">
        <v>0.28999999999999998</v>
      </c>
      <c r="I1192" t="s">
        <v>32</v>
      </c>
      <c r="J1192" t="s">
        <v>61</v>
      </c>
      <c r="K1192" t="s">
        <v>61</v>
      </c>
      <c r="L1192">
        <v>2009</v>
      </c>
      <c r="M1192">
        <v>2009</v>
      </c>
      <c r="N1192" t="s">
        <v>519</v>
      </c>
      <c r="O1192" t="s">
        <v>574</v>
      </c>
    </row>
    <row r="1193" spans="1:15">
      <c r="A1193" s="14" t="s">
        <v>503</v>
      </c>
      <c r="B1193" t="s">
        <v>46</v>
      </c>
      <c r="C1193" t="s">
        <v>529</v>
      </c>
      <c r="D1193" s="16">
        <v>1</v>
      </c>
      <c r="E1193" s="16">
        <v>78.75</v>
      </c>
      <c r="F1193" s="16">
        <v>-69.75</v>
      </c>
      <c r="G1193" s="18">
        <v>0.19469720454421124</v>
      </c>
      <c r="H1193">
        <v>0.28999999999999998</v>
      </c>
      <c r="I1193" t="s">
        <v>32</v>
      </c>
      <c r="J1193" t="s">
        <v>61</v>
      </c>
      <c r="K1193" t="s">
        <v>61</v>
      </c>
      <c r="L1193">
        <v>2009</v>
      </c>
      <c r="M1193">
        <v>2009</v>
      </c>
      <c r="N1193" t="s">
        <v>519</v>
      </c>
      <c r="O1193" t="s">
        <v>574</v>
      </c>
    </row>
    <row r="1194" spans="1:15">
      <c r="A1194" s="14" t="s">
        <v>503</v>
      </c>
      <c r="B1194" t="s">
        <v>46</v>
      </c>
      <c r="C1194" t="s">
        <v>529</v>
      </c>
      <c r="D1194" s="16">
        <v>0.99</v>
      </c>
      <c r="E1194" s="16">
        <v>77.25</v>
      </c>
      <c r="F1194" s="16">
        <v>-70.75</v>
      </c>
      <c r="G1194" s="18">
        <v>0.19469720454421124</v>
      </c>
      <c r="H1194">
        <v>0.28999999999999998</v>
      </c>
      <c r="I1194" t="s">
        <v>32</v>
      </c>
      <c r="J1194" t="s">
        <v>61</v>
      </c>
      <c r="K1194" t="s">
        <v>61</v>
      </c>
      <c r="L1194">
        <v>2009</v>
      </c>
      <c r="M1194">
        <v>2009</v>
      </c>
      <c r="N1194" t="s">
        <v>519</v>
      </c>
      <c r="O1194" t="s">
        <v>574</v>
      </c>
    </row>
    <row r="1195" spans="1:15">
      <c r="A1195" s="14" t="s">
        <v>503</v>
      </c>
      <c r="B1195" t="s">
        <v>46</v>
      </c>
      <c r="C1195" t="s">
        <v>529</v>
      </c>
      <c r="D1195" s="16">
        <v>1</v>
      </c>
      <c r="E1195" s="16">
        <v>78.75</v>
      </c>
      <c r="F1195" s="16">
        <v>-75.25</v>
      </c>
      <c r="G1195" s="18">
        <v>0.19469720454421124</v>
      </c>
      <c r="H1195">
        <v>0.28999999999999998</v>
      </c>
      <c r="I1195" t="s">
        <v>32</v>
      </c>
      <c r="J1195" t="s">
        <v>61</v>
      </c>
      <c r="K1195" t="s">
        <v>61</v>
      </c>
      <c r="L1195">
        <v>2009</v>
      </c>
      <c r="M1195">
        <v>2009</v>
      </c>
      <c r="N1195" t="s">
        <v>519</v>
      </c>
      <c r="O1195" t="s">
        <v>574</v>
      </c>
    </row>
    <row r="1196" spans="1:15">
      <c r="A1196" s="14" t="s">
        <v>503</v>
      </c>
      <c r="B1196" t="s">
        <v>46</v>
      </c>
      <c r="C1196" t="s">
        <v>529</v>
      </c>
      <c r="D1196" s="16">
        <v>1</v>
      </c>
      <c r="E1196" s="16">
        <v>76.75</v>
      </c>
      <c r="F1196" s="16">
        <v>-69.75</v>
      </c>
      <c r="G1196" s="18">
        <v>0.19469720454421124</v>
      </c>
      <c r="H1196">
        <v>0.28999999999999998</v>
      </c>
      <c r="I1196" t="s">
        <v>32</v>
      </c>
      <c r="J1196" t="s">
        <v>61</v>
      </c>
      <c r="K1196" t="s">
        <v>61</v>
      </c>
      <c r="L1196">
        <v>2009</v>
      </c>
      <c r="M1196">
        <v>2009</v>
      </c>
      <c r="N1196" t="s">
        <v>519</v>
      </c>
      <c r="O1196" t="s">
        <v>574</v>
      </c>
    </row>
    <row r="1197" spans="1:15">
      <c r="A1197" s="14" t="s">
        <v>503</v>
      </c>
      <c r="B1197" t="s">
        <v>46</v>
      </c>
      <c r="C1197" t="s">
        <v>529</v>
      </c>
      <c r="D1197" s="16">
        <v>1</v>
      </c>
      <c r="E1197" s="16">
        <v>78.75</v>
      </c>
      <c r="F1197" s="16">
        <v>-69.25</v>
      </c>
      <c r="G1197" s="18">
        <v>0.19469720454421124</v>
      </c>
      <c r="H1197">
        <v>0.28999999999999998</v>
      </c>
      <c r="I1197" t="s">
        <v>32</v>
      </c>
      <c r="J1197" t="s">
        <v>61</v>
      </c>
      <c r="K1197" t="s">
        <v>61</v>
      </c>
      <c r="L1197">
        <v>2009</v>
      </c>
      <c r="M1197">
        <v>2009</v>
      </c>
      <c r="N1197" t="s">
        <v>519</v>
      </c>
      <c r="O1197" t="s">
        <v>574</v>
      </c>
    </row>
    <row r="1198" spans="1:15">
      <c r="A1198" s="14" t="s">
        <v>503</v>
      </c>
      <c r="B1198" t="s">
        <v>46</v>
      </c>
      <c r="C1198" t="s">
        <v>529</v>
      </c>
      <c r="D1198" s="16">
        <v>1</v>
      </c>
      <c r="E1198" s="16">
        <v>75.75</v>
      </c>
      <c r="F1198" s="16">
        <v>-75.75</v>
      </c>
      <c r="G1198" s="18">
        <v>0.19469720454421124</v>
      </c>
      <c r="H1198">
        <v>0.28999999999999998</v>
      </c>
      <c r="I1198" t="s">
        <v>32</v>
      </c>
      <c r="J1198" t="s">
        <v>61</v>
      </c>
      <c r="K1198" t="s">
        <v>61</v>
      </c>
      <c r="L1198">
        <v>2009</v>
      </c>
      <c r="M1198">
        <v>2009</v>
      </c>
      <c r="N1198" t="s">
        <v>519</v>
      </c>
      <c r="O1198" t="s">
        <v>574</v>
      </c>
    </row>
    <row r="1199" spans="1:15">
      <c r="A1199" s="14" t="s">
        <v>503</v>
      </c>
      <c r="B1199" t="s">
        <v>46</v>
      </c>
      <c r="C1199" t="s">
        <v>529</v>
      </c>
      <c r="D1199" s="16">
        <v>1</v>
      </c>
      <c r="E1199" s="16">
        <v>75.75</v>
      </c>
      <c r="F1199" s="16">
        <v>-76.25</v>
      </c>
      <c r="G1199" s="18">
        <v>0.19469720454421124</v>
      </c>
      <c r="H1199">
        <v>0.28999999999999998</v>
      </c>
      <c r="I1199" t="s">
        <v>32</v>
      </c>
      <c r="J1199" t="s">
        <v>61</v>
      </c>
      <c r="K1199" t="s">
        <v>61</v>
      </c>
      <c r="L1199">
        <v>2009</v>
      </c>
      <c r="M1199">
        <v>2009</v>
      </c>
      <c r="N1199" t="s">
        <v>519</v>
      </c>
      <c r="O1199" t="s">
        <v>574</v>
      </c>
    </row>
    <row r="1200" spans="1:15">
      <c r="A1200" s="14" t="s">
        <v>503</v>
      </c>
      <c r="B1200" t="s">
        <v>46</v>
      </c>
      <c r="C1200" t="s">
        <v>529</v>
      </c>
      <c r="D1200" s="16">
        <v>1</v>
      </c>
      <c r="E1200" s="16">
        <v>75.75</v>
      </c>
      <c r="F1200" s="16">
        <v>-76.75</v>
      </c>
      <c r="G1200" s="18">
        <v>0.19469720454421124</v>
      </c>
      <c r="H1200">
        <v>0.28999999999999998</v>
      </c>
      <c r="I1200" t="s">
        <v>32</v>
      </c>
      <c r="J1200" t="s">
        <v>61</v>
      </c>
      <c r="K1200" t="s">
        <v>61</v>
      </c>
      <c r="L1200">
        <v>2009</v>
      </c>
      <c r="M1200">
        <v>2009</v>
      </c>
      <c r="N1200" t="s">
        <v>519</v>
      </c>
      <c r="O1200" t="s">
        <v>574</v>
      </c>
    </row>
    <row r="1201" spans="1:15">
      <c r="A1201" s="14" t="s">
        <v>503</v>
      </c>
      <c r="B1201" t="s">
        <v>46</v>
      </c>
      <c r="C1201" t="s">
        <v>529</v>
      </c>
      <c r="D1201" s="16">
        <v>1</v>
      </c>
      <c r="E1201" s="16">
        <v>75.75</v>
      </c>
      <c r="F1201" s="16">
        <v>-75.25</v>
      </c>
      <c r="G1201" s="18">
        <v>0.19469720454421124</v>
      </c>
      <c r="H1201">
        <v>0.28999999999999998</v>
      </c>
      <c r="I1201" t="s">
        <v>32</v>
      </c>
      <c r="J1201" t="s">
        <v>61</v>
      </c>
      <c r="K1201" t="s">
        <v>61</v>
      </c>
      <c r="L1201">
        <v>2009</v>
      </c>
      <c r="M1201">
        <v>2009</v>
      </c>
      <c r="N1201" t="s">
        <v>519</v>
      </c>
      <c r="O1201" t="s">
        <v>574</v>
      </c>
    </row>
    <row r="1202" spans="1:15">
      <c r="A1202" s="14" t="s">
        <v>503</v>
      </c>
      <c r="B1202" t="s">
        <v>46</v>
      </c>
      <c r="C1202" t="s">
        <v>529</v>
      </c>
      <c r="D1202" s="16">
        <v>1</v>
      </c>
      <c r="E1202" s="16">
        <v>75.75</v>
      </c>
      <c r="F1202" s="16">
        <v>-77.25</v>
      </c>
      <c r="G1202" s="18">
        <v>0.19469720454421124</v>
      </c>
      <c r="H1202">
        <v>0.28999999999999998</v>
      </c>
      <c r="I1202" t="s">
        <v>32</v>
      </c>
      <c r="J1202" t="s">
        <v>61</v>
      </c>
      <c r="K1202" t="s">
        <v>61</v>
      </c>
      <c r="L1202">
        <v>2009</v>
      </c>
      <c r="M1202">
        <v>2009</v>
      </c>
      <c r="N1202" t="s">
        <v>519</v>
      </c>
      <c r="O1202" t="s">
        <v>574</v>
      </c>
    </row>
    <row r="1203" spans="1:15">
      <c r="A1203" s="14" t="s">
        <v>503</v>
      </c>
      <c r="B1203" t="s">
        <v>46</v>
      </c>
      <c r="C1203" t="s">
        <v>529</v>
      </c>
      <c r="D1203" s="16">
        <v>1</v>
      </c>
      <c r="E1203" s="16">
        <v>75.75</v>
      </c>
      <c r="F1203" s="16">
        <v>-77.75</v>
      </c>
      <c r="G1203" s="18">
        <v>0.19469720454421124</v>
      </c>
      <c r="H1203">
        <v>0.28999999999999998</v>
      </c>
      <c r="I1203" t="s">
        <v>32</v>
      </c>
      <c r="J1203" t="s">
        <v>61</v>
      </c>
      <c r="K1203" t="s">
        <v>61</v>
      </c>
      <c r="L1203">
        <v>2009</v>
      </c>
      <c r="M1203">
        <v>2009</v>
      </c>
      <c r="N1203" t="s">
        <v>519</v>
      </c>
      <c r="O1203" t="s">
        <v>574</v>
      </c>
    </row>
    <row r="1204" spans="1:15">
      <c r="A1204" s="14" t="s">
        <v>503</v>
      </c>
      <c r="B1204" t="s">
        <v>46</v>
      </c>
      <c r="C1204" t="s">
        <v>529</v>
      </c>
      <c r="D1204" s="16">
        <v>1</v>
      </c>
      <c r="E1204" s="16">
        <v>75.75</v>
      </c>
      <c r="F1204" s="16">
        <v>-78.25</v>
      </c>
      <c r="G1204" s="18">
        <v>0.19469720454421124</v>
      </c>
      <c r="H1204">
        <v>0.28999999999999998</v>
      </c>
      <c r="I1204" t="s">
        <v>32</v>
      </c>
      <c r="J1204" t="s">
        <v>61</v>
      </c>
      <c r="K1204" t="s">
        <v>61</v>
      </c>
      <c r="L1204">
        <v>2009</v>
      </c>
      <c r="M1204">
        <v>2009</v>
      </c>
      <c r="N1204" t="s">
        <v>519</v>
      </c>
      <c r="O1204" t="s">
        <v>574</v>
      </c>
    </row>
    <row r="1205" spans="1:15">
      <c r="A1205" s="14" t="s">
        <v>503</v>
      </c>
      <c r="B1205" t="s">
        <v>46</v>
      </c>
      <c r="C1205" t="s">
        <v>529</v>
      </c>
      <c r="D1205" s="16">
        <v>1</v>
      </c>
      <c r="E1205" s="16">
        <v>75.75</v>
      </c>
      <c r="F1205" s="16">
        <v>-78.75</v>
      </c>
      <c r="G1205" s="18">
        <v>0.19469720454421124</v>
      </c>
      <c r="H1205">
        <v>0.28999999999999998</v>
      </c>
      <c r="I1205" t="s">
        <v>32</v>
      </c>
      <c r="J1205" t="s">
        <v>61</v>
      </c>
      <c r="K1205" t="s">
        <v>61</v>
      </c>
      <c r="L1205">
        <v>2009</v>
      </c>
      <c r="M1205">
        <v>2009</v>
      </c>
      <c r="N1205" t="s">
        <v>519</v>
      </c>
      <c r="O1205" t="s">
        <v>574</v>
      </c>
    </row>
    <row r="1206" spans="1:15">
      <c r="A1206" s="14" t="s">
        <v>503</v>
      </c>
      <c r="B1206" t="s">
        <v>46</v>
      </c>
      <c r="C1206" t="s">
        <v>529</v>
      </c>
      <c r="D1206" s="16">
        <v>1</v>
      </c>
      <c r="E1206" s="16">
        <v>75.75</v>
      </c>
      <c r="F1206" s="16">
        <v>-74.75</v>
      </c>
      <c r="G1206" s="18">
        <v>0.19469720454421124</v>
      </c>
      <c r="H1206">
        <v>0.28999999999999998</v>
      </c>
      <c r="I1206" t="s">
        <v>32</v>
      </c>
      <c r="J1206" t="s">
        <v>61</v>
      </c>
      <c r="K1206" t="s">
        <v>61</v>
      </c>
      <c r="L1206">
        <v>2009</v>
      </c>
      <c r="M1206">
        <v>2009</v>
      </c>
      <c r="N1206" t="s">
        <v>519</v>
      </c>
      <c r="O1206" t="s">
        <v>574</v>
      </c>
    </row>
    <row r="1207" spans="1:15">
      <c r="A1207" s="14" t="s">
        <v>503</v>
      </c>
      <c r="B1207" t="s">
        <v>46</v>
      </c>
      <c r="C1207" t="s">
        <v>529</v>
      </c>
      <c r="D1207" s="16">
        <v>1</v>
      </c>
      <c r="E1207" s="16">
        <v>75.75</v>
      </c>
      <c r="F1207" s="16">
        <v>-74.25</v>
      </c>
      <c r="G1207" s="18">
        <v>0.19469720454421124</v>
      </c>
      <c r="H1207">
        <v>0.28999999999999998</v>
      </c>
      <c r="I1207" t="s">
        <v>32</v>
      </c>
      <c r="J1207" t="s">
        <v>61</v>
      </c>
      <c r="K1207" t="s">
        <v>61</v>
      </c>
      <c r="L1207">
        <v>2009</v>
      </c>
      <c r="M1207">
        <v>2009</v>
      </c>
      <c r="N1207" t="s">
        <v>519</v>
      </c>
      <c r="O1207" t="s">
        <v>574</v>
      </c>
    </row>
    <row r="1208" spans="1:15">
      <c r="A1208" s="14" t="s">
        <v>503</v>
      </c>
      <c r="B1208" t="s">
        <v>46</v>
      </c>
      <c r="C1208" t="s">
        <v>529</v>
      </c>
      <c r="D1208" s="16">
        <v>1</v>
      </c>
      <c r="E1208" s="16">
        <v>75.75</v>
      </c>
      <c r="F1208" s="16">
        <v>-73.75</v>
      </c>
      <c r="G1208" s="18">
        <v>0.19469720454421124</v>
      </c>
      <c r="H1208">
        <v>0.28999999999999998</v>
      </c>
      <c r="I1208" t="s">
        <v>32</v>
      </c>
      <c r="J1208" t="s">
        <v>61</v>
      </c>
      <c r="K1208" t="s">
        <v>61</v>
      </c>
      <c r="L1208">
        <v>2009</v>
      </c>
      <c r="M1208">
        <v>2009</v>
      </c>
      <c r="N1208" t="s">
        <v>519</v>
      </c>
      <c r="O1208" t="s">
        <v>574</v>
      </c>
    </row>
    <row r="1209" spans="1:15">
      <c r="A1209" s="14" t="s">
        <v>503</v>
      </c>
      <c r="B1209" t="s">
        <v>46</v>
      </c>
      <c r="C1209" t="s">
        <v>529</v>
      </c>
      <c r="D1209" s="16">
        <v>1</v>
      </c>
      <c r="E1209" s="16">
        <v>75.75</v>
      </c>
      <c r="F1209" s="16">
        <v>-73.25</v>
      </c>
      <c r="G1209" s="18">
        <v>0.19469720454421124</v>
      </c>
      <c r="H1209">
        <v>0.28999999999999998</v>
      </c>
      <c r="I1209" t="s">
        <v>32</v>
      </c>
      <c r="J1209" t="s">
        <v>61</v>
      </c>
      <c r="K1209" t="s">
        <v>61</v>
      </c>
      <c r="L1209">
        <v>2009</v>
      </c>
      <c r="M1209">
        <v>2009</v>
      </c>
      <c r="N1209" t="s">
        <v>519</v>
      </c>
      <c r="O1209" t="s">
        <v>574</v>
      </c>
    </row>
    <row r="1210" spans="1:15">
      <c r="A1210" s="14" t="s">
        <v>503</v>
      </c>
      <c r="B1210" t="s">
        <v>46</v>
      </c>
      <c r="C1210" t="s">
        <v>529</v>
      </c>
      <c r="D1210" s="16">
        <v>0.96</v>
      </c>
      <c r="E1210" s="16">
        <v>78.25</v>
      </c>
      <c r="F1210" s="16">
        <v>-76.25</v>
      </c>
      <c r="G1210" s="18">
        <v>0.19469720454421124</v>
      </c>
      <c r="H1210">
        <v>0.28999999999999998</v>
      </c>
      <c r="I1210" t="s">
        <v>32</v>
      </c>
      <c r="J1210" t="s">
        <v>61</v>
      </c>
      <c r="K1210" t="s">
        <v>61</v>
      </c>
      <c r="L1210">
        <v>2009</v>
      </c>
      <c r="M1210">
        <v>2009</v>
      </c>
      <c r="N1210" t="s">
        <v>519</v>
      </c>
      <c r="O1210" t="s">
        <v>574</v>
      </c>
    </row>
    <row r="1211" spans="1:15">
      <c r="A1211" s="14" t="s">
        <v>503</v>
      </c>
      <c r="B1211" t="s">
        <v>46</v>
      </c>
      <c r="C1211" t="s">
        <v>529</v>
      </c>
      <c r="D1211" s="16">
        <v>1</v>
      </c>
      <c r="E1211" s="16">
        <v>75.75</v>
      </c>
      <c r="F1211" s="16">
        <v>-72.75</v>
      </c>
      <c r="G1211" s="18">
        <v>0.19469720454421124</v>
      </c>
      <c r="H1211">
        <v>0.28999999999999998</v>
      </c>
      <c r="I1211" t="s">
        <v>32</v>
      </c>
      <c r="J1211" t="s">
        <v>61</v>
      </c>
      <c r="K1211" t="s">
        <v>61</v>
      </c>
      <c r="L1211">
        <v>2009</v>
      </c>
      <c r="M1211">
        <v>2009</v>
      </c>
      <c r="N1211" t="s">
        <v>519</v>
      </c>
      <c r="O1211" t="s">
        <v>574</v>
      </c>
    </row>
    <row r="1212" spans="1:15">
      <c r="A1212" s="14" t="s">
        <v>503</v>
      </c>
      <c r="B1212" t="s">
        <v>46</v>
      </c>
      <c r="C1212" t="s">
        <v>529</v>
      </c>
      <c r="D1212" s="16">
        <v>1</v>
      </c>
      <c r="E1212" s="16">
        <v>75.75</v>
      </c>
      <c r="F1212" s="16">
        <v>-72.25</v>
      </c>
      <c r="G1212" s="18">
        <v>0.19469720454421124</v>
      </c>
      <c r="H1212">
        <v>0.28999999999999998</v>
      </c>
      <c r="I1212" t="s">
        <v>32</v>
      </c>
      <c r="J1212" t="s">
        <v>61</v>
      </c>
      <c r="K1212" t="s">
        <v>61</v>
      </c>
      <c r="L1212">
        <v>2009</v>
      </c>
      <c r="M1212">
        <v>2009</v>
      </c>
      <c r="N1212" t="s">
        <v>519</v>
      </c>
      <c r="O1212" t="s">
        <v>574</v>
      </c>
    </row>
    <row r="1213" spans="1:15">
      <c r="A1213" s="14" t="s">
        <v>503</v>
      </c>
      <c r="B1213" t="s">
        <v>46</v>
      </c>
      <c r="C1213" t="s">
        <v>529</v>
      </c>
      <c r="D1213" s="16">
        <v>1</v>
      </c>
      <c r="E1213" s="16">
        <v>75.75</v>
      </c>
      <c r="F1213" s="16">
        <v>-71.75</v>
      </c>
      <c r="G1213" s="18">
        <v>0.19469720454421124</v>
      </c>
      <c r="H1213">
        <v>0.28999999999999998</v>
      </c>
      <c r="I1213" t="s">
        <v>32</v>
      </c>
      <c r="J1213" t="s">
        <v>61</v>
      </c>
      <c r="K1213" t="s">
        <v>61</v>
      </c>
      <c r="L1213">
        <v>2009</v>
      </c>
      <c r="M1213">
        <v>2009</v>
      </c>
      <c r="N1213" t="s">
        <v>519</v>
      </c>
      <c r="O1213" t="s">
        <v>574</v>
      </c>
    </row>
    <row r="1214" spans="1:15">
      <c r="A1214" s="14" t="s">
        <v>503</v>
      </c>
      <c r="B1214" t="s">
        <v>46</v>
      </c>
      <c r="C1214" t="s">
        <v>529</v>
      </c>
      <c r="D1214" s="16">
        <v>1</v>
      </c>
      <c r="E1214" s="16">
        <v>75.75</v>
      </c>
      <c r="F1214" s="16">
        <v>-71.25</v>
      </c>
      <c r="G1214" s="18">
        <v>0.19469720454421124</v>
      </c>
      <c r="H1214">
        <v>0.28999999999999998</v>
      </c>
      <c r="I1214" t="s">
        <v>32</v>
      </c>
      <c r="J1214" t="s">
        <v>61</v>
      </c>
      <c r="K1214" t="s">
        <v>61</v>
      </c>
      <c r="L1214">
        <v>2009</v>
      </c>
      <c r="M1214">
        <v>2009</v>
      </c>
      <c r="N1214" t="s">
        <v>519</v>
      </c>
      <c r="O1214" t="s">
        <v>574</v>
      </c>
    </row>
    <row r="1215" spans="1:15">
      <c r="A1215" s="14" t="s">
        <v>503</v>
      </c>
      <c r="B1215" t="s">
        <v>46</v>
      </c>
      <c r="C1215" t="s">
        <v>529</v>
      </c>
      <c r="D1215" s="16">
        <v>1</v>
      </c>
      <c r="E1215" s="16">
        <v>78.75</v>
      </c>
      <c r="F1215" s="16">
        <v>-75.75</v>
      </c>
      <c r="G1215" s="18">
        <v>0.19469720454421124</v>
      </c>
      <c r="H1215">
        <v>0.28999999999999998</v>
      </c>
      <c r="I1215" t="s">
        <v>32</v>
      </c>
      <c r="J1215" t="s">
        <v>61</v>
      </c>
      <c r="K1215" t="s">
        <v>61</v>
      </c>
      <c r="L1215">
        <v>2009</v>
      </c>
      <c r="M1215">
        <v>2009</v>
      </c>
      <c r="N1215" t="s">
        <v>519</v>
      </c>
      <c r="O1215" t="s">
        <v>574</v>
      </c>
    </row>
    <row r="1216" spans="1:15">
      <c r="A1216" s="14" t="s">
        <v>503</v>
      </c>
      <c r="B1216" t="s">
        <v>46</v>
      </c>
      <c r="C1216" t="s">
        <v>529</v>
      </c>
      <c r="D1216" s="16">
        <v>0.99</v>
      </c>
      <c r="E1216" s="16">
        <v>75.75</v>
      </c>
      <c r="F1216" s="16">
        <v>-70.75</v>
      </c>
      <c r="G1216" s="18">
        <v>0.19469720454421124</v>
      </c>
      <c r="H1216">
        <v>0.28999999999999998</v>
      </c>
      <c r="I1216" t="s">
        <v>32</v>
      </c>
      <c r="J1216" t="s">
        <v>61</v>
      </c>
      <c r="K1216" t="s">
        <v>61</v>
      </c>
      <c r="L1216">
        <v>2009</v>
      </c>
      <c r="M1216">
        <v>2009</v>
      </c>
      <c r="N1216" t="s">
        <v>519</v>
      </c>
      <c r="O1216" t="s">
        <v>574</v>
      </c>
    </row>
    <row r="1217" spans="1:15">
      <c r="A1217" s="14" t="s">
        <v>503</v>
      </c>
      <c r="B1217" t="s">
        <v>46</v>
      </c>
      <c r="C1217" t="s">
        <v>529</v>
      </c>
      <c r="D1217" s="16">
        <v>0.98</v>
      </c>
      <c r="E1217" s="16">
        <v>75.75</v>
      </c>
      <c r="F1217" s="16">
        <v>-70.25</v>
      </c>
      <c r="G1217" s="18">
        <v>0.19469720454421124</v>
      </c>
      <c r="H1217">
        <v>0.28999999999999998</v>
      </c>
      <c r="I1217" t="s">
        <v>32</v>
      </c>
      <c r="J1217" t="s">
        <v>61</v>
      </c>
      <c r="K1217" t="s">
        <v>61</v>
      </c>
      <c r="L1217">
        <v>2009</v>
      </c>
      <c r="M1217">
        <v>2009</v>
      </c>
      <c r="N1217" t="s">
        <v>519</v>
      </c>
      <c r="O1217" t="s">
        <v>574</v>
      </c>
    </row>
    <row r="1218" spans="1:15">
      <c r="A1218" s="14" t="s">
        <v>503</v>
      </c>
      <c r="B1218" t="s">
        <v>46</v>
      </c>
      <c r="C1218" t="s">
        <v>529</v>
      </c>
      <c r="D1218" s="16">
        <v>0.99</v>
      </c>
      <c r="E1218" s="16">
        <v>75.75</v>
      </c>
      <c r="F1218" s="16">
        <v>-69.75</v>
      </c>
      <c r="G1218" s="18">
        <v>0.19469720454421124</v>
      </c>
      <c r="H1218">
        <v>0.28999999999999998</v>
      </c>
      <c r="I1218" t="s">
        <v>32</v>
      </c>
      <c r="J1218" t="s">
        <v>61</v>
      </c>
      <c r="K1218" t="s">
        <v>61</v>
      </c>
      <c r="L1218">
        <v>2009</v>
      </c>
      <c r="M1218">
        <v>2009</v>
      </c>
      <c r="N1218" t="s">
        <v>519</v>
      </c>
      <c r="O1218" t="s">
        <v>574</v>
      </c>
    </row>
    <row r="1219" spans="1:15">
      <c r="A1219" s="14" t="s">
        <v>503</v>
      </c>
      <c r="B1219" t="s">
        <v>46</v>
      </c>
      <c r="C1219" t="s">
        <v>529</v>
      </c>
      <c r="D1219" s="16">
        <v>1</v>
      </c>
      <c r="E1219" s="16">
        <v>76.25</v>
      </c>
      <c r="F1219" s="16">
        <v>-68.25</v>
      </c>
      <c r="G1219" s="18">
        <v>0.19469720454421124</v>
      </c>
      <c r="H1219">
        <v>0.28999999999999998</v>
      </c>
      <c r="I1219" t="s">
        <v>32</v>
      </c>
      <c r="J1219" t="s">
        <v>61</v>
      </c>
      <c r="K1219" t="s">
        <v>61</v>
      </c>
      <c r="L1219">
        <v>2009</v>
      </c>
      <c r="M1219">
        <v>2009</v>
      </c>
      <c r="N1219" t="s">
        <v>519</v>
      </c>
      <c r="O1219" t="s">
        <v>574</v>
      </c>
    </row>
    <row r="1220" spans="1:15">
      <c r="A1220" s="14" t="s">
        <v>503</v>
      </c>
      <c r="B1220" t="s">
        <v>46</v>
      </c>
      <c r="C1220" t="s">
        <v>529</v>
      </c>
      <c r="D1220" s="16">
        <v>1</v>
      </c>
      <c r="E1220" s="16">
        <v>75.75</v>
      </c>
      <c r="F1220" s="16">
        <v>-69.25</v>
      </c>
      <c r="G1220" s="18">
        <v>0.19469720454421124</v>
      </c>
      <c r="H1220">
        <v>0.28999999999999998</v>
      </c>
      <c r="I1220" t="s">
        <v>32</v>
      </c>
      <c r="J1220" t="s">
        <v>61</v>
      </c>
      <c r="K1220" t="s">
        <v>61</v>
      </c>
      <c r="L1220">
        <v>2009</v>
      </c>
      <c r="M1220">
        <v>2009</v>
      </c>
      <c r="N1220" t="s">
        <v>519</v>
      </c>
      <c r="O1220" t="s">
        <v>574</v>
      </c>
    </row>
    <row r="1221" spans="1:15">
      <c r="A1221" s="14" t="s">
        <v>503</v>
      </c>
      <c r="B1221" t="s">
        <v>46</v>
      </c>
      <c r="C1221" t="s">
        <v>529</v>
      </c>
      <c r="D1221" s="16">
        <v>1</v>
      </c>
      <c r="E1221" s="16">
        <v>75.75</v>
      </c>
      <c r="F1221" s="16">
        <v>-68.75</v>
      </c>
      <c r="G1221" s="18">
        <v>0.19469720454421124</v>
      </c>
      <c r="H1221">
        <v>0.28999999999999998</v>
      </c>
      <c r="I1221" t="s">
        <v>32</v>
      </c>
      <c r="J1221" t="s">
        <v>61</v>
      </c>
      <c r="K1221" t="s">
        <v>61</v>
      </c>
      <c r="L1221">
        <v>2009</v>
      </c>
      <c r="M1221">
        <v>2009</v>
      </c>
      <c r="N1221" t="s">
        <v>519</v>
      </c>
      <c r="O1221" t="s">
        <v>574</v>
      </c>
    </row>
    <row r="1222" spans="1:15">
      <c r="A1222" s="14" t="s">
        <v>503</v>
      </c>
      <c r="B1222" t="s">
        <v>46</v>
      </c>
      <c r="C1222" t="s">
        <v>529</v>
      </c>
      <c r="D1222" s="16">
        <v>1</v>
      </c>
      <c r="E1222" s="16">
        <v>75.75</v>
      </c>
      <c r="F1222" s="16">
        <v>-68.25</v>
      </c>
      <c r="G1222" s="18">
        <v>0.19469720454421124</v>
      </c>
      <c r="H1222">
        <v>0.28999999999999998</v>
      </c>
      <c r="I1222" t="s">
        <v>32</v>
      </c>
      <c r="J1222" t="s">
        <v>61</v>
      </c>
      <c r="K1222" t="s">
        <v>61</v>
      </c>
      <c r="L1222">
        <v>2009</v>
      </c>
      <c r="M1222">
        <v>2009</v>
      </c>
      <c r="N1222" t="s">
        <v>519</v>
      </c>
      <c r="O1222" t="s">
        <v>574</v>
      </c>
    </row>
    <row r="1223" spans="1:15">
      <c r="A1223" s="14" t="s">
        <v>503</v>
      </c>
      <c r="B1223" t="s">
        <v>46</v>
      </c>
      <c r="C1223" t="s">
        <v>529</v>
      </c>
      <c r="D1223" s="16">
        <v>1</v>
      </c>
      <c r="E1223" s="16">
        <v>75.75</v>
      </c>
      <c r="F1223" s="16">
        <v>-67.75</v>
      </c>
      <c r="G1223" s="18">
        <v>0.19469720454421124</v>
      </c>
      <c r="H1223">
        <v>0.28999999999999998</v>
      </c>
      <c r="I1223" t="s">
        <v>32</v>
      </c>
      <c r="J1223" t="s">
        <v>61</v>
      </c>
      <c r="K1223" t="s">
        <v>61</v>
      </c>
      <c r="L1223">
        <v>2009</v>
      </c>
      <c r="M1223">
        <v>2009</v>
      </c>
      <c r="N1223" t="s">
        <v>519</v>
      </c>
      <c r="O1223" t="s">
        <v>574</v>
      </c>
    </row>
    <row r="1224" spans="1:15">
      <c r="A1224" s="14" t="s">
        <v>503</v>
      </c>
      <c r="B1224" t="s">
        <v>46</v>
      </c>
      <c r="C1224" t="s">
        <v>529</v>
      </c>
      <c r="D1224" s="16">
        <v>1</v>
      </c>
      <c r="E1224" s="16">
        <v>75.75</v>
      </c>
      <c r="F1224" s="16">
        <v>-67.25</v>
      </c>
      <c r="G1224" s="18">
        <v>0.19469720454421124</v>
      </c>
      <c r="H1224">
        <v>0.28999999999999998</v>
      </c>
      <c r="I1224" t="s">
        <v>32</v>
      </c>
      <c r="J1224" t="s">
        <v>61</v>
      </c>
      <c r="K1224" t="s">
        <v>61</v>
      </c>
      <c r="L1224">
        <v>2009</v>
      </c>
      <c r="M1224">
        <v>2009</v>
      </c>
      <c r="N1224" t="s">
        <v>519</v>
      </c>
      <c r="O1224" t="s">
        <v>574</v>
      </c>
    </row>
    <row r="1225" spans="1:15">
      <c r="A1225" s="14" t="s">
        <v>503</v>
      </c>
      <c r="B1225" t="s">
        <v>46</v>
      </c>
      <c r="C1225" t="s">
        <v>504</v>
      </c>
      <c r="D1225" s="16">
        <v>1</v>
      </c>
      <c r="E1225" s="16">
        <v>76.25</v>
      </c>
      <c r="F1225" s="16">
        <v>-77.75</v>
      </c>
      <c r="G1225" s="18">
        <v>0</v>
      </c>
      <c r="H1225" t="s">
        <v>61</v>
      </c>
      <c r="I1225" t="s">
        <v>32</v>
      </c>
      <c r="J1225" t="s">
        <v>61</v>
      </c>
      <c r="K1225" t="s">
        <v>61</v>
      </c>
      <c r="L1225">
        <v>2010</v>
      </c>
      <c r="M1225">
        <v>2010</v>
      </c>
      <c r="N1225" t="s">
        <v>506</v>
      </c>
      <c r="O1225" t="s">
        <v>574</v>
      </c>
    </row>
    <row r="1226" spans="1:15">
      <c r="A1226" s="14" t="s">
        <v>503</v>
      </c>
      <c r="B1226" t="s">
        <v>46</v>
      </c>
      <c r="C1226" t="s">
        <v>504</v>
      </c>
      <c r="D1226" s="16">
        <v>1</v>
      </c>
      <c r="E1226" s="16">
        <v>76.25</v>
      </c>
      <c r="F1226" s="16">
        <v>-77.25</v>
      </c>
      <c r="G1226">
        <v>0</v>
      </c>
      <c r="H1226" t="s">
        <v>61</v>
      </c>
      <c r="I1226" t="s">
        <v>32</v>
      </c>
      <c r="J1226" t="s">
        <v>61</v>
      </c>
      <c r="K1226" t="s">
        <v>61</v>
      </c>
      <c r="L1226">
        <v>2010</v>
      </c>
      <c r="M1226">
        <v>2010</v>
      </c>
      <c r="N1226" t="s">
        <v>506</v>
      </c>
      <c r="O1226" t="s">
        <v>574</v>
      </c>
    </row>
    <row r="1227" spans="1:15">
      <c r="A1227" s="14" t="s">
        <v>503</v>
      </c>
      <c r="B1227" t="s">
        <v>46</v>
      </c>
      <c r="C1227" t="s">
        <v>504</v>
      </c>
      <c r="D1227" s="16">
        <v>1</v>
      </c>
      <c r="E1227" s="16">
        <v>76.25</v>
      </c>
      <c r="F1227" s="16">
        <v>-76.75</v>
      </c>
      <c r="G1227" s="18">
        <v>0</v>
      </c>
      <c r="H1227" t="s">
        <v>61</v>
      </c>
      <c r="I1227" t="s">
        <v>32</v>
      </c>
      <c r="J1227" t="s">
        <v>61</v>
      </c>
      <c r="K1227" t="s">
        <v>61</v>
      </c>
      <c r="L1227">
        <v>2010</v>
      </c>
      <c r="M1227">
        <v>2010</v>
      </c>
      <c r="N1227" t="s">
        <v>506</v>
      </c>
      <c r="O1227" t="s">
        <v>574</v>
      </c>
    </row>
    <row r="1228" spans="1:15">
      <c r="A1228" s="14" t="s">
        <v>503</v>
      </c>
      <c r="B1228" t="s">
        <v>46</v>
      </c>
      <c r="C1228" t="s">
        <v>504</v>
      </c>
      <c r="D1228" s="16">
        <v>1</v>
      </c>
      <c r="E1228" s="16">
        <v>76.25</v>
      </c>
      <c r="F1228" s="16">
        <v>-76.25</v>
      </c>
      <c r="G1228">
        <v>0</v>
      </c>
      <c r="H1228" t="s">
        <v>61</v>
      </c>
      <c r="I1228" t="s">
        <v>32</v>
      </c>
      <c r="J1228" t="s">
        <v>61</v>
      </c>
      <c r="K1228" t="s">
        <v>61</v>
      </c>
      <c r="L1228">
        <v>2010</v>
      </c>
      <c r="M1228">
        <v>2010</v>
      </c>
      <c r="N1228" t="s">
        <v>506</v>
      </c>
      <c r="O1228" t="s">
        <v>574</v>
      </c>
    </row>
    <row r="1229" spans="1:15">
      <c r="A1229" s="14" t="s">
        <v>503</v>
      </c>
      <c r="B1229" t="s">
        <v>46</v>
      </c>
      <c r="C1229" t="s">
        <v>504</v>
      </c>
      <c r="D1229" s="16">
        <v>1</v>
      </c>
      <c r="E1229" s="16">
        <v>76.25</v>
      </c>
      <c r="F1229" s="16">
        <v>-78.25</v>
      </c>
      <c r="G1229" s="18">
        <v>0</v>
      </c>
      <c r="H1229" t="s">
        <v>61</v>
      </c>
      <c r="I1229" t="s">
        <v>32</v>
      </c>
      <c r="J1229" t="s">
        <v>61</v>
      </c>
      <c r="K1229" t="s">
        <v>61</v>
      </c>
      <c r="L1229">
        <v>2010</v>
      </c>
      <c r="M1229">
        <v>2010</v>
      </c>
      <c r="N1229" t="s">
        <v>506</v>
      </c>
      <c r="O1229" t="s">
        <v>574</v>
      </c>
    </row>
    <row r="1230" spans="1:15">
      <c r="A1230" s="14" t="s">
        <v>503</v>
      </c>
      <c r="B1230" t="s">
        <v>46</v>
      </c>
      <c r="C1230" t="s">
        <v>504</v>
      </c>
      <c r="D1230" s="16">
        <v>1</v>
      </c>
      <c r="E1230" s="16">
        <v>76.25</v>
      </c>
      <c r="F1230" s="16">
        <v>-75.75</v>
      </c>
      <c r="G1230">
        <v>0</v>
      </c>
      <c r="H1230" t="s">
        <v>61</v>
      </c>
      <c r="I1230" t="s">
        <v>32</v>
      </c>
      <c r="J1230" t="s">
        <v>61</v>
      </c>
      <c r="K1230" t="s">
        <v>61</v>
      </c>
      <c r="L1230">
        <v>2010</v>
      </c>
      <c r="M1230">
        <v>2010</v>
      </c>
      <c r="N1230" t="s">
        <v>506</v>
      </c>
      <c r="O1230" t="s">
        <v>574</v>
      </c>
    </row>
    <row r="1231" spans="1:15">
      <c r="A1231" s="14" t="s">
        <v>503</v>
      </c>
      <c r="B1231" t="s">
        <v>46</v>
      </c>
      <c r="C1231" t="s">
        <v>504</v>
      </c>
      <c r="D1231" s="16">
        <v>1</v>
      </c>
      <c r="E1231" s="16">
        <v>76.25</v>
      </c>
      <c r="F1231" s="16">
        <v>-78.75</v>
      </c>
      <c r="G1231" s="18">
        <v>0</v>
      </c>
      <c r="H1231" t="s">
        <v>61</v>
      </c>
      <c r="I1231" t="s">
        <v>32</v>
      </c>
      <c r="J1231" t="s">
        <v>61</v>
      </c>
      <c r="K1231" t="s">
        <v>61</v>
      </c>
      <c r="L1231">
        <v>2010</v>
      </c>
      <c r="M1231">
        <v>2010</v>
      </c>
      <c r="N1231" t="s">
        <v>506</v>
      </c>
      <c r="O1231" t="s">
        <v>574</v>
      </c>
    </row>
    <row r="1232" spans="1:15">
      <c r="A1232" s="14" t="s">
        <v>503</v>
      </c>
      <c r="B1232" t="s">
        <v>46</v>
      </c>
      <c r="C1232" t="s">
        <v>504</v>
      </c>
      <c r="D1232" s="16">
        <v>1</v>
      </c>
      <c r="E1232" s="16">
        <v>76.25</v>
      </c>
      <c r="F1232" s="16">
        <v>-79.25</v>
      </c>
      <c r="G1232">
        <v>0</v>
      </c>
      <c r="H1232" t="s">
        <v>61</v>
      </c>
      <c r="I1232" t="s">
        <v>32</v>
      </c>
      <c r="J1232" t="s">
        <v>61</v>
      </c>
      <c r="K1232" t="s">
        <v>61</v>
      </c>
      <c r="L1232">
        <v>2010</v>
      </c>
      <c r="M1232">
        <v>2010</v>
      </c>
      <c r="N1232" t="s">
        <v>506</v>
      </c>
      <c r="O1232" t="s">
        <v>574</v>
      </c>
    </row>
    <row r="1233" spans="1:15">
      <c r="A1233" s="14" t="s">
        <v>503</v>
      </c>
      <c r="B1233" t="s">
        <v>46</v>
      </c>
      <c r="C1233" t="s">
        <v>504</v>
      </c>
      <c r="D1233" s="16">
        <v>1</v>
      </c>
      <c r="E1233" s="16">
        <v>75.75</v>
      </c>
      <c r="F1233" s="16">
        <v>-76.25</v>
      </c>
      <c r="G1233" s="18">
        <v>0</v>
      </c>
      <c r="H1233" t="s">
        <v>61</v>
      </c>
      <c r="I1233" t="s">
        <v>32</v>
      </c>
      <c r="J1233" t="s">
        <v>61</v>
      </c>
      <c r="K1233" t="s">
        <v>61</v>
      </c>
      <c r="L1233">
        <v>2010</v>
      </c>
      <c r="M1233">
        <v>2010</v>
      </c>
      <c r="N1233" t="s">
        <v>506</v>
      </c>
      <c r="O1233" t="s">
        <v>574</v>
      </c>
    </row>
    <row r="1234" spans="1:15">
      <c r="A1234" s="14" t="s">
        <v>503</v>
      </c>
      <c r="B1234" t="s">
        <v>46</v>
      </c>
      <c r="C1234" t="s">
        <v>504</v>
      </c>
      <c r="D1234" s="16">
        <v>1</v>
      </c>
      <c r="E1234" s="16">
        <v>75.75</v>
      </c>
      <c r="F1234" s="16">
        <v>-76.75</v>
      </c>
      <c r="G1234">
        <v>0</v>
      </c>
      <c r="H1234" t="s">
        <v>61</v>
      </c>
      <c r="I1234" t="s">
        <v>32</v>
      </c>
      <c r="J1234" t="s">
        <v>61</v>
      </c>
      <c r="K1234" t="s">
        <v>61</v>
      </c>
      <c r="L1234">
        <v>2010</v>
      </c>
      <c r="M1234">
        <v>2010</v>
      </c>
      <c r="N1234" t="s">
        <v>506</v>
      </c>
      <c r="O1234" t="s">
        <v>574</v>
      </c>
    </row>
    <row r="1235" spans="1:15">
      <c r="A1235" s="14" t="s">
        <v>503</v>
      </c>
      <c r="B1235" t="s">
        <v>46</v>
      </c>
      <c r="C1235" t="s">
        <v>504</v>
      </c>
      <c r="D1235" s="16">
        <v>1</v>
      </c>
      <c r="E1235" s="16">
        <v>75.75</v>
      </c>
      <c r="F1235" s="16">
        <v>-77.25</v>
      </c>
      <c r="G1235" s="18">
        <v>0</v>
      </c>
      <c r="H1235" t="s">
        <v>61</v>
      </c>
      <c r="I1235" t="s">
        <v>32</v>
      </c>
      <c r="J1235" t="s">
        <v>61</v>
      </c>
      <c r="K1235" t="s">
        <v>61</v>
      </c>
      <c r="L1235">
        <v>2010</v>
      </c>
      <c r="M1235">
        <v>2010</v>
      </c>
      <c r="N1235" t="s">
        <v>506</v>
      </c>
      <c r="O1235" t="s">
        <v>574</v>
      </c>
    </row>
    <row r="1236" spans="1:15">
      <c r="A1236" s="14" t="s">
        <v>503</v>
      </c>
      <c r="B1236" t="s">
        <v>46</v>
      </c>
      <c r="C1236" t="s">
        <v>504</v>
      </c>
      <c r="D1236" s="16">
        <v>1</v>
      </c>
      <c r="E1236" s="16">
        <v>75.75</v>
      </c>
      <c r="F1236" s="16">
        <v>-77.75</v>
      </c>
      <c r="G1236">
        <v>0</v>
      </c>
      <c r="H1236" t="s">
        <v>61</v>
      </c>
      <c r="I1236" t="s">
        <v>32</v>
      </c>
      <c r="J1236" t="s">
        <v>61</v>
      </c>
      <c r="K1236" t="s">
        <v>61</v>
      </c>
      <c r="L1236">
        <v>2010</v>
      </c>
      <c r="M1236">
        <v>2010</v>
      </c>
      <c r="N1236" t="s">
        <v>506</v>
      </c>
      <c r="O1236" t="s">
        <v>574</v>
      </c>
    </row>
    <row r="1237" spans="1:15">
      <c r="A1237" s="14" t="s">
        <v>503</v>
      </c>
      <c r="B1237" t="s">
        <v>46</v>
      </c>
      <c r="C1237" t="s">
        <v>504</v>
      </c>
      <c r="D1237" s="16">
        <v>1</v>
      </c>
      <c r="E1237" s="16">
        <v>75.75</v>
      </c>
      <c r="F1237" s="16">
        <v>-78.25</v>
      </c>
      <c r="G1237" s="18">
        <v>0</v>
      </c>
      <c r="H1237" t="s">
        <v>61</v>
      </c>
      <c r="I1237" t="s">
        <v>32</v>
      </c>
      <c r="J1237" t="s">
        <v>61</v>
      </c>
      <c r="K1237" t="s">
        <v>61</v>
      </c>
      <c r="L1237">
        <v>2010</v>
      </c>
      <c r="M1237">
        <v>2010</v>
      </c>
      <c r="N1237" t="s">
        <v>506</v>
      </c>
      <c r="O1237" t="s">
        <v>574</v>
      </c>
    </row>
    <row r="1238" spans="1:15">
      <c r="A1238" s="14" t="s">
        <v>503</v>
      </c>
      <c r="B1238" t="s">
        <v>46</v>
      </c>
      <c r="C1238" t="s">
        <v>504</v>
      </c>
      <c r="D1238" s="16">
        <v>1</v>
      </c>
      <c r="E1238" s="16">
        <v>75.75</v>
      </c>
      <c r="F1238" s="16">
        <v>-78.75</v>
      </c>
      <c r="G1238">
        <v>0</v>
      </c>
      <c r="H1238" t="s">
        <v>61</v>
      </c>
      <c r="I1238" t="s">
        <v>32</v>
      </c>
      <c r="J1238" t="s">
        <v>61</v>
      </c>
      <c r="K1238" t="s">
        <v>61</v>
      </c>
      <c r="L1238">
        <v>2010</v>
      </c>
      <c r="M1238">
        <v>2010</v>
      </c>
      <c r="N1238" t="s">
        <v>506</v>
      </c>
      <c r="O1238" t="s">
        <v>574</v>
      </c>
    </row>
    <row r="1239" spans="1:15">
      <c r="A1239" s="14" t="s">
        <v>503</v>
      </c>
      <c r="B1239" t="s">
        <v>46</v>
      </c>
      <c r="C1239" t="s">
        <v>504</v>
      </c>
      <c r="D1239" s="16">
        <v>1</v>
      </c>
      <c r="E1239" s="16">
        <v>75.75</v>
      </c>
      <c r="F1239" s="16">
        <v>-75.75</v>
      </c>
      <c r="G1239" s="18">
        <v>0</v>
      </c>
      <c r="H1239" t="s">
        <v>61</v>
      </c>
      <c r="I1239" t="s">
        <v>32</v>
      </c>
      <c r="J1239" t="s">
        <v>61</v>
      </c>
      <c r="K1239" t="s">
        <v>61</v>
      </c>
      <c r="L1239">
        <v>2010</v>
      </c>
      <c r="M1239">
        <v>2010</v>
      </c>
      <c r="N1239" t="s">
        <v>506</v>
      </c>
      <c r="O1239" t="s">
        <v>574</v>
      </c>
    </row>
    <row r="1240" spans="1:15">
      <c r="A1240" s="14" t="s">
        <v>503</v>
      </c>
      <c r="B1240" t="s">
        <v>46</v>
      </c>
      <c r="C1240" t="s">
        <v>508</v>
      </c>
      <c r="D1240" s="16">
        <v>1</v>
      </c>
      <c r="E1240" s="16">
        <v>76.25</v>
      </c>
      <c r="F1240" s="16">
        <v>-73.25</v>
      </c>
      <c r="G1240" s="18">
        <v>5.8058460713327972E-2</v>
      </c>
      <c r="H1240">
        <v>0.71</v>
      </c>
      <c r="I1240" t="s">
        <v>32</v>
      </c>
      <c r="J1240" t="s">
        <v>61</v>
      </c>
      <c r="K1240" t="s">
        <v>61</v>
      </c>
      <c r="L1240">
        <v>2010</v>
      </c>
      <c r="M1240">
        <v>2010</v>
      </c>
      <c r="N1240" t="s">
        <v>506</v>
      </c>
      <c r="O1240" t="s">
        <v>574</v>
      </c>
    </row>
    <row r="1241" spans="1:15">
      <c r="A1241" s="14" t="s">
        <v>503</v>
      </c>
      <c r="B1241" t="s">
        <v>46</v>
      </c>
      <c r="C1241" t="s">
        <v>508</v>
      </c>
      <c r="D1241" s="16">
        <v>1</v>
      </c>
      <c r="E1241" s="16">
        <v>76.25</v>
      </c>
      <c r="F1241" s="16">
        <v>-72.75</v>
      </c>
      <c r="G1241" s="18">
        <v>5.8058460713327972E-2</v>
      </c>
      <c r="H1241">
        <v>0.71</v>
      </c>
      <c r="I1241" t="s">
        <v>32</v>
      </c>
      <c r="J1241" t="s">
        <v>61</v>
      </c>
      <c r="K1241" t="s">
        <v>61</v>
      </c>
      <c r="L1241">
        <v>2010</v>
      </c>
      <c r="M1241">
        <v>2010</v>
      </c>
      <c r="N1241" t="s">
        <v>506</v>
      </c>
      <c r="O1241" t="s">
        <v>574</v>
      </c>
    </row>
    <row r="1242" spans="1:15">
      <c r="A1242" s="14" t="s">
        <v>503</v>
      </c>
      <c r="B1242" t="s">
        <v>46</v>
      </c>
      <c r="C1242" t="s">
        <v>508</v>
      </c>
      <c r="D1242" s="16">
        <v>1</v>
      </c>
      <c r="E1242" s="16">
        <v>76.25</v>
      </c>
      <c r="F1242" s="16">
        <v>-73.75</v>
      </c>
      <c r="G1242" s="18">
        <v>5.8058460713327972E-2</v>
      </c>
      <c r="H1242">
        <v>0.71</v>
      </c>
      <c r="I1242" t="s">
        <v>32</v>
      </c>
      <c r="J1242" t="s">
        <v>61</v>
      </c>
      <c r="K1242" t="s">
        <v>61</v>
      </c>
      <c r="L1242">
        <v>2010</v>
      </c>
      <c r="M1242">
        <v>2010</v>
      </c>
      <c r="N1242" t="s">
        <v>506</v>
      </c>
      <c r="O1242" t="s">
        <v>574</v>
      </c>
    </row>
    <row r="1243" spans="1:15">
      <c r="A1243" s="14" t="s">
        <v>503</v>
      </c>
      <c r="B1243" t="s">
        <v>46</v>
      </c>
      <c r="C1243" t="s">
        <v>508</v>
      </c>
      <c r="D1243" s="16">
        <v>1</v>
      </c>
      <c r="E1243" s="16">
        <v>76.25</v>
      </c>
      <c r="F1243" s="16">
        <v>-74.25</v>
      </c>
      <c r="G1243" s="18">
        <v>5.8058460713327972E-2</v>
      </c>
      <c r="H1243">
        <v>0.71</v>
      </c>
      <c r="I1243" t="s">
        <v>32</v>
      </c>
      <c r="J1243" t="s">
        <v>61</v>
      </c>
      <c r="K1243" t="s">
        <v>61</v>
      </c>
      <c r="L1243">
        <v>2010</v>
      </c>
      <c r="M1243">
        <v>2010</v>
      </c>
      <c r="N1243" t="s">
        <v>506</v>
      </c>
      <c r="O1243" t="s">
        <v>574</v>
      </c>
    </row>
    <row r="1244" spans="1:15">
      <c r="A1244" s="14" t="s">
        <v>503</v>
      </c>
      <c r="B1244" t="s">
        <v>46</v>
      </c>
      <c r="C1244" t="s">
        <v>508</v>
      </c>
      <c r="D1244" s="16">
        <v>1</v>
      </c>
      <c r="E1244" s="16">
        <v>76.25</v>
      </c>
      <c r="F1244" s="16">
        <v>-74.75</v>
      </c>
      <c r="G1244" s="18">
        <v>5.8058460713327972E-2</v>
      </c>
      <c r="H1244">
        <v>0.71</v>
      </c>
      <c r="I1244" t="s">
        <v>32</v>
      </c>
      <c r="J1244" t="s">
        <v>61</v>
      </c>
      <c r="K1244" t="s">
        <v>61</v>
      </c>
      <c r="L1244">
        <v>2010</v>
      </c>
      <c r="M1244">
        <v>2010</v>
      </c>
      <c r="N1244" t="s">
        <v>506</v>
      </c>
      <c r="O1244" t="s">
        <v>574</v>
      </c>
    </row>
    <row r="1245" spans="1:15">
      <c r="A1245" s="14" t="s">
        <v>503</v>
      </c>
      <c r="B1245" t="s">
        <v>46</v>
      </c>
      <c r="C1245" t="s">
        <v>508</v>
      </c>
      <c r="D1245" s="16">
        <v>1</v>
      </c>
      <c r="E1245" s="16">
        <v>76.25</v>
      </c>
      <c r="F1245" s="16">
        <v>-75.25</v>
      </c>
      <c r="G1245" s="18">
        <v>5.8058460713327972E-2</v>
      </c>
      <c r="H1245">
        <v>0.71</v>
      </c>
      <c r="I1245" t="s">
        <v>32</v>
      </c>
      <c r="J1245" t="s">
        <v>61</v>
      </c>
      <c r="K1245" t="s">
        <v>61</v>
      </c>
      <c r="L1245">
        <v>2010</v>
      </c>
      <c r="M1245">
        <v>2010</v>
      </c>
      <c r="N1245" t="s">
        <v>506</v>
      </c>
      <c r="O1245" t="s">
        <v>574</v>
      </c>
    </row>
    <row r="1246" spans="1:15">
      <c r="A1246" s="14" t="s">
        <v>503</v>
      </c>
      <c r="B1246" t="s">
        <v>46</v>
      </c>
      <c r="C1246" t="s">
        <v>508</v>
      </c>
      <c r="D1246" s="16">
        <v>1</v>
      </c>
      <c r="E1246" s="16">
        <v>76.25</v>
      </c>
      <c r="F1246" s="16">
        <v>-72.25</v>
      </c>
      <c r="G1246" s="18">
        <v>5.8058460713327972E-2</v>
      </c>
      <c r="H1246">
        <v>0.71</v>
      </c>
      <c r="I1246" t="s">
        <v>32</v>
      </c>
      <c r="J1246" t="s">
        <v>61</v>
      </c>
      <c r="K1246" t="s">
        <v>61</v>
      </c>
      <c r="L1246">
        <v>2010</v>
      </c>
      <c r="M1246">
        <v>2010</v>
      </c>
      <c r="N1246" t="s">
        <v>506</v>
      </c>
      <c r="O1246" t="s">
        <v>574</v>
      </c>
    </row>
    <row r="1247" spans="1:15">
      <c r="A1247" s="14" t="s">
        <v>503</v>
      </c>
      <c r="B1247" t="s">
        <v>46</v>
      </c>
      <c r="C1247" t="s">
        <v>508</v>
      </c>
      <c r="D1247" s="16">
        <v>0.99</v>
      </c>
      <c r="E1247" s="16">
        <v>76.25</v>
      </c>
      <c r="F1247" s="16">
        <v>-71.75</v>
      </c>
      <c r="G1247" s="18">
        <v>5.8058460713327972E-2</v>
      </c>
      <c r="H1247">
        <v>0.71</v>
      </c>
      <c r="I1247" t="s">
        <v>32</v>
      </c>
      <c r="J1247" t="s">
        <v>61</v>
      </c>
      <c r="K1247" t="s">
        <v>61</v>
      </c>
      <c r="L1247">
        <v>2010</v>
      </c>
      <c r="M1247">
        <v>2010</v>
      </c>
      <c r="N1247" t="s">
        <v>506</v>
      </c>
      <c r="O1247" t="s">
        <v>574</v>
      </c>
    </row>
    <row r="1248" spans="1:15">
      <c r="A1248" s="14" t="s">
        <v>503</v>
      </c>
      <c r="B1248" t="s">
        <v>46</v>
      </c>
      <c r="C1248" t="s">
        <v>508</v>
      </c>
      <c r="D1248" s="16">
        <v>0.99</v>
      </c>
      <c r="E1248" s="16">
        <v>76.25</v>
      </c>
      <c r="F1248" s="16">
        <v>-71.25</v>
      </c>
      <c r="G1248" s="18">
        <v>5.8058460713327972E-2</v>
      </c>
      <c r="H1248">
        <v>0.71</v>
      </c>
      <c r="I1248" t="s">
        <v>32</v>
      </c>
      <c r="J1248" t="s">
        <v>61</v>
      </c>
      <c r="K1248" t="s">
        <v>61</v>
      </c>
      <c r="L1248">
        <v>2010</v>
      </c>
      <c r="M1248">
        <v>2010</v>
      </c>
      <c r="N1248" t="s">
        <v>506</v>
      </c>
      <c r="O1248" t="s">
        <v>574</v>
      </c>
    </row>
    <row r="1249" spans="1:15">
      <c r="A1249" s="14" t="s">
        <v>503</v>
      </c>
      <c r="B1249" t="s">
        <v>46</v>
      </c>
      <c r="C1249" t="s">
        <v>508</v>
      </c>
      <c r="D1249" s="16">
        <v>1</v>
      </c>
      <c r="E1249" s="16">
        <v>75.75</v>
      </c>
      <c r="F1249" s="16">
        <v>-75.25</v>
      </c>
      <c r="G1249" s="18">
        <v>5.8058460713327972E-2</v>
      </c>
      <c r="H1249">
        <v>0.71</v>
      </c>
      <c r="I1249" t="s">
        <v>32</v>
      </c>
      <c r="J1249" t="s">
        <v>61</v>
      </c>
      <c r="K1249" t="s">
        <v>61</v>
      </c>
      <c r="L1249">
        <v>2010</v>
      </c>
      <c r="M1249">
        <v>2010</v>
      </c>
      <c r="N1249" t="s">
        <v>506</v>
      </c>
      <c r="O1249" t="s">
        <v>574</v>
      </c>
    </row>
    <row r="1250" spans="1:15">
      <c r="A1250" s="14" t="s">
        <v>503</v>
      </c>
      <c r="B1250" t="s">
        <v>46</v>
      </c>
      <c r="C1250" t="s">
        <v>508</v>
      </c>
      <c r="D1250" s="16">
        <v>1</v>
      </c>
      <c r="E1250" s="16">
        <v>76.25</v>
      </c>
      <c r="F1250" s="16">
        <v>-75.75</v>
      </c>
      <c r="G1250" s="18">
        <v>5.8058460713327972E-2</v>
      </c>
      <c r="H1250">
        <v>0.71</v>
      </c>
      <c r="I1250" t="s">
        <v>32</v>
      </c>
      <c r="J1250" t="s">
        <v>61</v>
      </c>
      <c r="K1250" t="s">
        <v>61</v>
      </c>
      <c r="L1250">
        <v>2010</v>
      </c>
      <c r="M1250">
        <v>2010</v>
      </c>
      <c r="N1250" t="s">
        <v>506</v>
      </c>
      <c r="O1250" t="s">
        <v>574</v>
      </c>
    </row>
    <row r="1251" spans="1:15">
      <c r="A1251" s="14" t="s">
        <v>503</v>
      </c>
      <c r="B1251" t="s">
        <v>46</v>
      </c>
      <c r="C1251" t="s">
        <v>508</v>
      </c>
      <c r="D1251" s="16">
        <v>1</v>
      </c>
      <c r="E1251" s="16">
        <v>75.75</v>
      </c>
      <c r="F1251" s="16">
        <v>-74.75</v>
      </c>
      <c r="G1251" s="18">
        <v>5.8058460713327972E-2</v>
      </c>
      <c r="H1251">
        <v>0.71</v>
      </c>
      <c r="I1251" t="s">
        <v>32</v>
      </c>
      <c r="J1251" t="s">
        <v>61</v>
      </c>
      <c r="K1251" t="s">
        <v>61</v>
      </c>
      <c r="L1251">
        <v>2010</v>
      </c>
      <c r="M1251">
        <v>2010</v>
      </c>
      <c r="N1251" t="s">
        <v>506</v>
      </c>
      <c r="O1251" t="s">
        <v>574</v>
      </c>
    </row>
    <row r="1252" spans="1:15">
      <c r="A1252" s="14" t="s">
        <v>503</v>
      </c>
      <c r="B1252" t="s">
        <v>46</v>
      </c>
      <c r="C1252" t="s">
        <v>508</v>
      </c>
      <c r="D1252" s="16">
        <v>1</v>
      </c>
      <c r="E1252" s="16">
        <v>75.75</v>
      </c>
      <c r="F1252" s="16">
        <v>-74.25</v>
      </c>
      <c r="G1252" s="18">
        <v>5.8058460713327972E-2</v>
      </c>
      <c r="H1252">
        <v>0.71</v>
      </c>
      <c r="I1252" t="s">
        <v>32</v>
      </c>
      <c r="J1252" t="s">
        <v>61</v>
      </c>
      <c r="K1252" t="s">
        <v>61</v>
      </c>
      <c r="L1252">
        <v>2010</v>
      </c>
      <c r="M1252">
        <v>2010</v>
      </c>
      <c r="N1252" t="s">
        <v>506</v>
      </c>
      <c r="O1252" t="s">
        <v>574</v>
      </c>
    </row>
    <row r="1253" spans="1:15">
      <c r="A1253" s="14" t="s">
        <v>503</v>
      </c>
      <c r="B1253" t="s">
        <v>46</v>
      </c>
      <c r="C1253" t="s">
        <v>508</v>
      </c>
      <c r="D1253" s="16">
        <v>1</v>
      </c>
      <c r="E1253" s="16">
        <v>75.75</v>
      </c>
      <c r="F1253" s="16">
        <v>-73.75</v>
      </c>
      <c r="G1253" s="18">
        <v>5.8058460713327972E-2</v>
      </c>
      <c r="H1253">
        <v>0.71</v>
      </c>
      <c r="I1253" t="s">
        <v>32</v>
      </c>
      <c r="J1253" t="s">
        <v>61</v>
      </c>
      <c r="K1253" t="s">
        <v>61</v>
      </c>
      <c r="L1253">
        <v>2010</v>
      </c>
      <c r="M1253">
        <v>2010</v>
      </c>
      <c r="N1253" t="s">
        <v>506</v>
      </c>
      <c r="O1253" t="s">
        <v>574</v>
      </c>
    </row>
    <row r="1254" spans="1:15">
      <c r="A1254" s="14" t="s">
        <v>503</v>
      </c>
      <c r="B1254" t="s">
        <v>46</v>
      </c>
      <c r="C1254" t="s">
        <v>508</v>
      </c>
      <c r="D1254" s="16">
        <v>1</v>
      </c>
      <c r="E1254" s="16">
        <v>75.75</v>
      </c>
      <c r="F1254" s="16">
        <v>-73.25</v>
      </c>
      <c r="G1254" s="18">
        <v>5.8058460713327972E-2</v>
      </c>
      <c r="H1254">
        <v>0.71</v>
      </c>
      <c r="I1254" t="s">
        <v>32</v>
      </c>
      <c r="J1254" t="s">
        <v>61</v>
      </c>
      <c r="K1254" t="s">
        <v>61</v>
      </c>
      <c r="L1254">
        <v>2010</v>
      </c>
      <c r="M1254">
        <v>2010</v>
      </c>
      <c r="N1254" t="s">
        <v>506</v>
      </c>
      <c r="O1254" t="s">
        <v>574</v>
      </c>
    </row>
    <row r="1255" spans="1:15">
      <c r="A1255" s="14" t="s">
        <v>503</v>
      </c>
      <c r="B1255" t="s">
        <v>46</v>
      </c>
      <c r="C1255" t="s">
        <v>508</v>
      </c>
      <c r="D1255" s="16">
        <v>1</v>
      </c>
      <c r="E1255" s="16">
        <v>75.75</v>
      </c>
      <c r="F1255" s="16">
        <v>-72.75</v>
      </c>
      <c r="G1255" s="18">
        <v>5.8058460713327972E-2</v>
      </c>
      <c r="H1255">
        <v>0.71</v>
      </c>
      <c r="I1255" t="s">
        <v>32</v>
      </c>
      <c r="J1255" t="s">
        <v>61</v>
      </c>
      <c r="K1255" t="s">
        <v>61</v>
      </c>
      <c r="L1255">
        <v>2010</v>
      </c>
      <c r="M1255">
        <v>2010</v>
      </c>
      <c r="N1255" t="s">
        <v>506</v>
      </c>
      <c r="O1255" t="s">
        <v>574</v>
      </c>
    </row>
    <row r="1256" spans="1:15">
      <c r="A1256" s="14" t="s">
        <v>503</v>
      </c>
      <c r="B1256" t="s">
        <v>46</v>
      </c>
      <c r="C1256" t="s">
        <v>508</v>
      </c>
      <c r="D1256" s="16">
        <v>1</v>
      </c>
      <c r="E1256" s="16">
        <v>75.75</v>
      </c>
      <c r="F1256" s="16">
        <v>-72.25</v>
      </c>
      <c r="G1256" s="18">
        <v>5.8058460713327972E-2</v>
      </c>
      <c r="H1256">
        <v>0.71</v>
      </c>
      <c r="I1256" t="s">
        <v>32</v>
      </c>
      <c r="J1256" t="s">
        <v>61</v>
      </c>
      <c r="K1256" t="s">
        <v>61</v>
      </c>
      <c r="L1256">
        <v>2010</v>
      </c>
      <c r="M1256">
        <v>2010</v>
      </c>
      <c r="N1256" t="s">
        <v>506</v>
      </c>
      <c r="O1256" t="s">
        <v>574</v>
      </c>
    </row>
    <row r="1257" spans="1:15">
      <c r="A1257" s="14" t="s">
        <v>503</v>
      </c>
      <c r="B1257" t="s">
        <v>46</v>
      </c>
      <c r="C1257" t="s">
        <v>508</v>
      </c>
      <c r="D1257" s="16">
        <v>1</v>
      </c>
      <c r="E1257" s="16">
        <v>75.75</v>
      </c>
      <c r="F1257" s="16">
        <v>-71.75</v>
      </c>
      <c r="G1257" s="18">
        <v>5.8058460713327972E-2</v>
      </c>
      <c r="H1257">
        <v>0.71</v>
      </c>
      <c r="I1257" t="s">
        <v>32</v>
      </c>
      <c r="J1257" t="s">
        <v>61</v>
      </c>
      <c r="K1257" t="s">
        <v>61</v>
      </c>
      <c r="L1257">
        <v>2010</v>
      </c>
      <c r="M1257">
        <v>2010</v>
      </c>
      <c r="N1257" t="s">
        <v>506</v>
      </c>
      <c r="O1257" t="s">
        <v>574</v>
      </c>
    </row>
    <row r="1258" spans="1:15">
      <c r="A1258" s="14" t="s">
        <v>503</v>
      </c>
      <c r="B1258" t="s">
        <v>46</v>
      </c>
      <c r="C1258" t="s">
        <v>508</v>
      </c>
      <c r="D1258" s="16">
        <v>1</v>
      </c>
      <c r="E1258" s="16">
        <v>75.75</v>
      </c>
      <c r="F1258" s="16">
        <v>-71.25</v>
      </c>
      <c r="G1258" s="18">
        <v>5.8058460713327972E-2</v>
      </c>
      <c r="H1258">
        <v>0.71</v>
      </c>
      <c r="I1258" t="s">
        <v>32</v>
      </c>
      <c r="J1258" t="s">
        <v>61</v>
      </c>
      <c r="K1258" t="s">
        <v>61</v>
      </c>
      <c r="L1258">
        <v>2010</v>
      </c>
      <c r="M1258">
        <v>2010</v>
      </c>
      <c r="N1258" t="s">
        <v>506</v>
      </c>
      <c r="O1258" t="s">
        <v>574</v>
      </c>
    </row>
    <row r="1259" spans="1:15">
      <c r="A1259" t="s">
        <v>503</v>
      </c>
      <c r="B1259" t="s">
        <v>46</v>
      </c>
      <c r="C1259" t="s">
        <v>509</v>
      </c>
      <c r="D1259" s="16">
        <v>1</v>
      </c>
      <c r="E1259" s="16">
        <v>76.25</v>
      </c>
      <c r="F1259" s="16">
        <v>-70.25</v>
      </c>
      <c r="G1259">
        <v>0.22088353413654618</v>
      </c>
      <c r="H1259">
        <v>0.54</v>
      </c>
      <c r="I1259" t="s">
        <v>32</v>
      </c>
      <c r="J1259" t="s">
        <v>61</v>
      </c>
      <c r="K1259" t="s">
        <v>61</v>
      </c>
      <c r="L1259">
        <v>2010</v>
      </c>
      <c r="M1259">
        <v>2010</v>
      </c>
      <c r="N1259" t="s">
        <v>506</v>
      </c>
      <c r="O1259" t="s">
        <v>574</v>
      </c>
    </row>
    <row r="1260" spans="1:15">
      <c r="A1260" s="14" t="s">
        <v>503</v>
      </c>
      <c r="B1260" t="s">
        <v>46</v>
      </c>
      <c r="C1260" t="s">
        <v>509</v>
      </c>
      <c r="D1260" s="16">
        <v>1</v>
      </c>
      <c r="E1260" s="16">
        <v>76.25</v>
      </c>
      <c r="F1260" s="16">
        <v>-70.75</v>
      </c>
      <c r="G1260">
        <v>0.22088353413654618</v>
      </c>
      <c r="H1260">
        <v>0.54</v>
      </c>
      <c r="I1260" t="s">
        <v>32</v>
      </c>
      <c r="J1260" t="s">
        <v>61</v>
      </c>
      <c r="K1260" t="s">
        <v>61</v>
      </c>
      <c r="L1260">
        <v>2010</v>
      </c>
      <c r="M1260">
        <v>2010</v>
      </c>
      <c r="N1260" t="s">
        <v>506</v>
      </c>
      <c r="O1260" t="s">
        <v>574</v>
      </c>
    </row>
    <row r="1261" spans="1:15">
      <c r="A1261" t="s">
        <v>503</v>
      </c>
      <c r="B1261" t="s">
        <v>46</v>
      </c>
      <c r="C1261" t="s">
        <v>509</v>
      </c>
      <c r="D1261" s="16">
        <v>1</v>
      </c>
      <c r="E1261" s="16">
        <v>76.25</v>
      </c>
      <c r="F1261" s="16">
        <v>-69.75</v>
      </c>
      <c r="G1261">
        <v>0.22088353413654618</v>
      </c>
      <c r="H1261">
        <v>0.54</v>
      </c>
      <c r="I1261" t="s">
        <v>32</v>
      </c>
      <c r="J1261" t="s">
        <v>61</v>
      </c>
      <c r="K1261" t="s">
        <v>61</v>
      </c>
      <c r="L1261">
        <v>2010</v>
      </c>
      <c r="M1261">
        <v>2010</v>
      </c>
      <c r="N1261" t="s">
        <v>506</v>
      </c>
      <c r="O1261" t="s">
        <v>574</v>
      </c>
    </row>
    <row r="1262" spans="1:15">
      <c r="A1262" s="14" t="s">
        <v>503</v>
      </c>
      <c r="B1262" t="s">
        <v>46</v>
      </c>
      <c r="C1262" t="s">
        <v>509</v>
      </c>
      <c r="D1262" s="16">
        <v>1</v>
      </c>
      <c r="E1262" s="16">
        <v>76.25</v>
      </c>
      <c r="F1262" s="16">
        <v>-69.25</v>
      </c>
      <c r="G1262">
        <v>0.22088353413654618</v>
      </c>
      <c r="H1262">
        <v>0.54</v>
      </c>
      <c r="I1262" t="s">
        <v>32</v>
      </c>
      <c r="J1262" t="s">
        <v>61</v>
      </c>
      <c r="K1262" t="s">
        <v>61</v>
      </c>
      <c r="L1262">
        <v>2010</v>
      </c>
      <c r="M1262">
        <v>2010</v>
      </c>
      <c r="N1262" t="s">
        <v>506</v>
      </c>
      <c r="O1262" t="s">
        <v>574</v>
      </c>
    </row>
    <row r="1263" spans="1:15">
      <c r="A1263" t="s">
        <v>503</v>
      </c>
      <c r="B1263" t="s">
        <v>46</v>
      </c>
      <c r="C1263" t="s">
        <v>509</v>
      </c>
      <c r="D1263" s="16">
        <v>1</v>
      </c>
      <c r="E1263" s="16">
        <v>76.25</v>
      </c>
      <c r="F1263" s="16">
        <v>-68.75</v>
      </c>
      <c r="G1263">
        <v>0.22088353413654618</v>
      </c>
      <c r="H1263">
        <v>0.54</v>
      </c>
      <c r="I1263" t="s">
        <v>32</v>
      </c>
      <c r="J1263" t="s">
        <v>61</v>
      </c>
      <c r="K1263" t="s">
        <v>61</v>
      </c>
      <c r="L1263">
        <v>2010</v>
      </c>
      <c r="M1263">
        <v>2010</v>
      </c>
      <c r="N1263" t="s">
        <v>506</v>
      </c>
      <c r="O1263" t="s">
        <v>574</v>
      </c>
    </row>
    <row r="1264" spans="1:15">
      <c r="A1264" s="14" t="s">
        <v>503</v>
      </c>
      <c r="B1264" t="s">
        <v>46</v>
      </c>
      <c r="C1264" t="s">
        <v>509</v>
      </c>
      <c r="D1264" s="16">
        <v>0.99</v>
      </c>
      <c r="E1264" s="16">
        <v>76.25</v>
      </c>
      <c r="F1264" s="16">
        <v>-71.25</v>
      </c>
      <c r="G1264">
        <v>0.22088353413654618</v>
      </c>
      <c r="H1264">
        <v>0.54</v>
      </c>
      <c r="I1264" t="s">
        <v>32</v>
      </c>
      <c r="J1264" t="s">
        <v>61</v>
      </c>
      <c r="K1264" t="s">
        <v>61</v>
      </c>
      <c r="L1264">
        <v>2010</v>
      </c>
      <c r="M1264">
        <v>2010</v>
      </c>
      <c r="N1264" t="s">
        <v>506</v>
      </c>
      <c r="O1264" t="s">
        <v>574</v>
      </c>
    </row>
    <row r="1265" spans="1:15">
      <c r="A1265" t="s">
        <v>503</v>
      </c>
      <c r="B1265" t="s">
        <v>46</v>
      </c>
      <c r="C1265" t="s">
        <v>509</v>
      </c>
      <c r="D1265" s="16">
        <v>0.99</v>
      </c>
      <c r="E1265" s="16">
        <v>75.75</v>
      </c>
      <c r="F1265" s="16">
        <v>-70.75</v>
      </c>
      <c r="G1265">
        <v>0.22088353413654618</v>
      </c>
      <c r="H1265">
        <v>0.54</v>
      </c>
      <c r="I1265" t="s">
        <v>32</v>
      </c>
      <c r="J1265" t="s">
        <v>61</v>
      </c>
      <c r="K1265" t="s">
        <v>61</v>
      </c>
      <c r="L1265">
        <v>2010</v>
      </c>
      <c r="M1265">
        <v>2010</v>
      </c>
      <c r="N1265" t="s">
        <v>506</v>
      </c>
      <c r="O1265" t="s">
        <v>574</v>
      </c>
    </row>
    <row r="1266" spans="1:15">
      <c r="A1266" s="14" t="s">
        <v>503</v>
      </c>
      <c r="B1266" t="s">
        <v>46</v>
      </c>
      <c r="C1266" t="s">
        <v>509</v>
      </c>
      <c r="D1266" s="16">
        <v>0.98</v>
      </c>
      <c r="E1266" s="16">
        <v>75.75</v>
      </c>
      <c r="F1266" s="16">
        <v>-70.25</v>
      </c>
      <c r="G1266">
        <v>0.22088353413654618</v>
      </c>
      <c r="H1266">
        <v>0.54</v>
      </c>
      <c r="I1266" t="s">
        <v>32</v>
      </c>
      <c r="J1266" t="s">
        <v>61</v>
      </c>
      <c r="K1266" t="s">
        <v>61</v>
      </c>
      <c r="L1266">
        <v>2010</v>
      </c>
      <c r="M1266">
        <v>2010</v>
      </c>
      <c r="N1266" t="s">
        <v>506</v>
      </c>
      <c r="O1266" t="s">
        <v>574</v>
      </c>
    </row>
    <row r="1267" spans="1:15">
      <c r="A1267" t="s">
        <v>503</v>
      </c>
      <c r="B1267" t="s">
        <v>46</v>
      </c>
      <c r="C1267" t="s">
        <v>509</v>
      </c>
      <c r="D1267" s="16">
        <v>0.99</v>
      </c>
      <c r="E1267" s="16">
        <v>75.75</v>
      </c>
      <c r="F1267" s="16">
        <v>-69.75</v>
      </c>
      <c r="G1267">
        <v>0.22088353413654618</v>
      </c>
      <c r="H1267">
        <v>0.54</v>
      </c>
      <c r="I1267" t="s">
        <v>32</v>
      </c>
      <c r="J1267" t="s">
        <v>61</v>
      </c>
      <c r="K1267" t="s">
        <v>61</v>
      </c>
      <c r="L1267">
        <v>2010</v>
      </c>
      <c r="M1267">
        <v>2010</v>
      </c>
      <c r="N1267" t="s">
        <v>506</v>
      </c>
      <c r="O1267" t="s">
        <v>574</v>
      </c>
    </row>
    <row r="1268" spans="1:15">
      <c r="A1268" s="14" t="s">
        <v>503</v>
      </c>
      <c r="B1268" t="s">
        <v>46</v>
      </c>
      <c r="C1268" t="s">
        <v>509</v>
      </c>
      <c r="D1268" s="16">
        <v>1</v>
      </c>
      <c r="E1268" s="16">
        <v>76.25</v>
      </c>
      <c r="F1268" s="16">
        <v>-68.25</v>
      </c>
      <c r="G1268">
        <v>0.22088353413654618</v>
      </c>
      <c r="H1268">
        <v>0.54</v>
      </c>
      <c r="I1268" t="s">
        <v>32</v>
      </c>
      <c r="J1268" t="s">
        <v>61</v>
      </c>
      <c r="K1268" t="s">
        <v>61</v>
      </c>
      <c r="L1268">
        <v>2010</v>
      </c>
      <c r="M1268">
        <v>2010</v>
      </c>
      <c r="N1268" t="s">
        <v>506</v>
      </c>
      <c r="O1268" t="s">
        <v>574</v>
      </c>
    </row>
    <row r="1269" spans="1:15">
      <c r="A1269" t="s">
        <v>503</v>
      </c>
      <c r="B1269" t="s">
        <v>46</v>
      </c>
      <c r="C1269" t="s">
        <v>509</v>
      </c>
      <c r="D1269" s="16">
        <v>1</v>
      </c>
      <c r="E1269" s="16">
        <v>75.75</v>
      </c>
      <c r="F1269" s="16">
        <v>-69.25</v>
      </c>
      <c r="G1269">
        <v>0.22088353413654618</v>
      </c>
      <c r="H1269">
        <v>0.54</v>
      </c>
      <c r="I1269" t="s">
        <v>32</v>
      </c>
      <c r="J1269" t="s">
        <v>61</v>
      </c>
      <c r="K1269" t="s">
        <v>61</v>
      </c>
      <c r="L1269">
        <v>2010</v>
      </c>
      <c r="M1269">
        <v>2010</v>
      </c>
      <c r="N1269" t="s">
        <v>506</v>
      </c>
      <c r="O1269" t="s">
        <v>574</v>
      </c>
    </row>
    <row r="1270" spans="1:15">
      <c r="A1270" s="14" t="s">
        <v>503</v>
      </c>
      <c r="B1270" t="s">
        <v>46</v>
      </c>
      <c r="C1270" t="s">
        <v>509</v>
      </c>
      <c r="D1270" s="16">
        <v>1</v>
      </c>
      <c r="E1270" s="16">
        <v>75.75</v>
      </c>
      <c r="F1270" s="16">
        <v>-68.75</v>
      </c>
      <c r="G1270">
        <v>0.22088353413654618</v>
      </c>
      <c r="H1270">
        <v>0.54</v>
      </c>
      <c r="I1270" t="s">
        <v>32</v>
      </c>
      <c r="J1270" t="s">
        <v>61</v>
      </c>
      <c r="K1270" t="s">
        <v>61</v>
      </c>
      <c r="L1270">
        <v>2010</v>
      </c>
      <c r="M1270">
        <v>2010</v>
      </c>
      <c r="N1270" t="s">
        <v>506</v>
      </c>
      <c r="O1270" t="s">
        <v>574</v>
      </c>
    </row>
    <row r="1271" spans="1:15">
      <c r="A1271" t="s">
        <v>503</v>
      </c>
      <c r="B1271" t="s">
        <v>46</v>
      </c>
      <c r="C1271" t="s">
        <v>509</v>
      </c>
      <c r="D1271" s="16">
        <v>1</v>
      </c>
      <c r="E1271" s="16">
        <v>75.75</v>
      </c>
      <c r="F1271" s="16">
        <v>-68.25</v>
      </c>
      <c r="G1271">
        <v>0.22088353413654618</v>
      </c>
      <c r="H1271">
        <v>0.54</v>
      </c>
      <c r="I1271" t="s">
        <v>32</v>
      </c>
      <c r="J1271" t="s">
        <v>61</v>
      </c>
      <c r="K1271" t="s">
        <v>61</v>
      </c>
      <c r="L1271">
        <v>2010</v>
      </c>
      <c r="M1271">
        <v>2010</v>
      </c>
      <c r="N1271" t="s">
        <v>506</v>
      </c>
      <c r="O1271" t="s">
        <v>574</v>
      </c>
    </row>
    <row r="1272" spans="1:15">
      <c r="A1272" s="14" t="s">
        <v>503</v>
      </c>
      <c r="B1272" t="s">
        <v>46</v>
      </c>
      <c r="C1272" t="s">
        <v>509</v>
      </c>
      <c r="D1272" s="16">
        <v>1</v>
      </c>
      <c r="E1272" s="16">
        <v>75.75</v>
      </c>
      <c r="F1272" s="16">
        <v>-67.75</v>
      </c>
      <c r="G1272">
        <v>0.22088353413654618</v>
      </c>
      <c r="H1272">
        <v>0.54</v>
      </c>
      <c r="I1272" t="s">
        <v>32</v>
      </c>
      <c r="J1272" t="s">
        <v>61</v>
      </c>
      <c r="K1272" t="s">
        <v>61</v>
      </c>
      <c r="L1272">
        <v>2010</v>
      </c>
      <c r="M1272">
        <v>2010</v>
      </c>
      <c r="N1272" t="s">
        <v>506</v>
      </c>
      <c r="O1272" t="s">
        <v>574</v>
      </c>
    </row>
    <row r="1273" spans="1:15">
      <c r="A1273" t="s">
        <v>503</v>
      </c>
      <c r="B1273" t="s">
        <v>46</v>
      </c>
      <c r="C1273" t="s">
        <v>509</v>
      </c>
      <c r="D1273" s="16">
        <v>1</v>
      </c>
      <c r="E1273" s="16">
        <v>75.75</v>
      </c>
      <c r="F1273" s="16">
        <v>-67.25</v>
      </c>
      <c r="G1273">
        <v>0.22088353413654618</v>
      </c>
      <c r="H1273">
        <v>0.54</v>
      </c>
      <c r="I1273" t="s">
        <v>32</v>
      </c>
      <c r="J1273" t="s">
        <v>61</v>
      </c>
      <c r="K1273" t="s">
        <v>61</v>
      </c>
      <c r="L1273">
        <v>2010</v>
      </c>
      <c r="M1273">
        <v>2010</v>
      </c>
      <c r="N1273" t="s">
        <v>506</v>
      </c>
      <c r="O1273" t="s">
        <v>574</v>
      </c>
    </row>
    <row r="1274" spans="1:15">
      <c r="A1274" s="14" t="s">
        <v>503</v>
      </c>
      <c r="B1274" t="s">
        <v>46</v>
      </c>
      <c r="C1274" t="s">
        <v>510</v>
      </c>
      <c r="D1274" s="16">
        <v>1</v>
      </c>
      <c r="E1274" s="16">
        <v>76.75</v>
      </c>
      <c r="F1274" s="16">
        <v>-76.25</v>
      </c>
      <c r="G1274">
        <v>0</v>
      </c>
      <c r="H1274" t="s">
        <v>61</v>
      </c>
      <c r="I1274" t="s">
        <v>32</v>
      </c>
      <c r="J1274" t="s">
        <v>61</v>
      </c>
      <c r="K1274" t="s">
        <v>61</v>
      </c>
      <c r="L1274">
        <v>2010</v>
      </c>
      <c r="M1274">
        <v>2010</v>
      </c>
      <c r="N1274" t="s">
        <v>506</v>
      </c>
      <c r="O1274" t="s">
        <v>574</v>
      </c>
    </row>
    <row r="1275" spans="1:15">
      <c r="A1275" s="14" t="s">
        <v>503</v>
      </c>
      <c r="B1275" t="s">
        <v>46</v>
      </c>
      <c r="C1275" t="s">
        <v>510</v>
      </c>
      <c r="D1275" s="16">
        <v>1</v>
      </c>
      <c r="E1275" s="16">
        <v>76.75</v>
      </c>
      <c r="F1275" s="16">
        <v>-76.75</v>
      </c>
      <c r="G1275">
        <v>0</v>
      </c>
      <c r="H1275" t="s">
        <v>61</v>
      </c>
      <c r="I1275" t="s">
        <v>32</v>
      </c>
      <c r="J1275" t="s">
        <v>61</v>
      </c>
      <c r="K1275" t="s">
        <v>61</v>
      </c>
      <c r="L1275">
        <v>2010</v>
      </c>
      <c r="M1275">
        <v>2010</v>
      </c>
      <c r="N1275" t="s">
        <v>506</v>
      </c>
      <c r="O1275" t="s">
        <v>574</v>
      </c>
    </row>
    <row r="1276" spans="1:15">
      <c r="A1276" s="14" t="s">
        <v>503</v>
      </c>
      <c r="B1276" t="s">
        <v>46</v>
      </c>
      <c r="C1276" t="s">
        <v>510</v>
      </c>
      <c r="D1276" s="16">
        <v>1</v>
      </c>
      <c r="E1276" s="16">
        <v>76.75</v>
      </c>
      <c r="F1276" s="16">
        <v>-77.25</v>
      </c>
      <c r="G1276">
        <v>0</v>
      </c>
      <c r="H1276" t="s">
        <v>61</v>
      </c>
      <c r="I1276" t="s">
        <v>32</v>
      </c>
      <c r="J1276" t="s">
        <v>61</v>
      </c>
      <c r="K1276" t="s">
        <v>61</v>
      </c>
      <c r="L1276">
        <v>2010</v>
      </c>
      <c r="M1276">
        <v>2010</v>
      </c>
      <c r="N1276" t="s">
        <v>506</v>
      </c>
      <c r="O1276" t="s">
        <v>574</v>
      </c>
    </row>
    <row r="1277" spans="1:15">
      <c r="A1277" s="14" t="s">
        <v>503</v>
      </c>
      <c r="B1277" t="s">
        <v>46</v>
      </c>
      <c r="C1277" t="s">
        <v>510</v>
      </c>
      <c r="D1277" s="16">
        <v>1</v>
      </c>
      <c r="E1277" s="16">
        <v>76.75</v>
      </c>
      <c r="F1277" s="16">
        <v>-75.75</v>
      </c>
      <c r="G1277">
        <v>0</v>
      </c>
      <c r="H1277" t="s">
        <v>61</v>
      </c>
      <c r="I1277" t="s">
        <v>32</v>
      </c>
      <c r="J1277" t="s">
        <v>61</v>
      </c>
      <c r="K1277" t="s">
        <v>61</v>
      </c>
      <c r="L1277">
        <v>2010</v>
      </c>
      <c r="M1277">
        <v>2010</v>
      </c>
      <c r="N1277" t="s">
        <v>506</v>
      </c>
      <c r="O1277" t="s">
        <v>574</v>
      </c>
    </row>
    <row r="1278" spans="1:15">
      <c r="A1278" s="14" t="s">
        <v>503</v>
      </c>
      <c r="B1278" t="s">
        <v>46</v>
      </c>
      <c r="C1278" t="s">
        <v>510</v>
      </c>
      <c r="D1278" s="16">
        <v>1</v>
      </c>
      <c r="E1278" s="16">
        <v>76.75</v>
      </c>
      <c r="F1278" s="16">
        <v>-77.75</v>
      </c>
      <c r="G1278">
        <v>0</v>
      </c>
      <c r="H1278" t="s">
        <v>61</v>
      </c>
      <c r="I1278" t="s">
        <v>32</v>
      </c>
      <c r="J1278" t="s">
        <v>61</v>
      </c>
      <c r="K1278" t="s">
        <v>61</v>
      </c>
      <c r="L1278">
        <v>2010</v>
      </c>
      <c r="M1278">
        <v>2010</v>
      </c>
      <c r="N1278" t="s">
        <v>506</v>
      </c>
      <c r="O1278" t="s">
        <v>574</v>
      </c>
    </row>
    <row r="1279" spans="1:15">
      <c r="A1279" s="14" t="s">
        <v>503</v>
      </c>
      <c r="B1279" t="s">
        <v>46</v>
      </c>
      <c r="C1279" t="s">
        <v>511</v>
      </c>
      <c r="D1279" s="16">
        <v>1</v>
      </c>
      <c r="E1279" s="16">
        <v>76.75</v>
      </c>
      <c r="F1279" s="16">
        <v>-73.25</v>
      </c>
      <c r="G1279">
        <v>3.9959534648457258E-2</v>
      </c>
      <c r="H1279">
        <v>1.02</v>
      </c>
      <c r="I1279" t="s">
        <v>32</v>
      </c>
      <c r="J1279" t="s">
        <v>61</v>
      </c>
      <c r="K1279" t="s">
        <v>61</v>
      </c>
      <c r="L1279">
        <v>2010</v>
      </c>
      <c r="M1279">
        <v>2010</v>
      </c>
      <c r="N1279" t="s">
        <v>506</v>
      </c>
      <c r="O1279" t="s">
        <v>574</v>
      </c>
    </row>
    <row r="1280" spans="1:15">
      <c r="A1280" s="14" t="s">
        <v>503</v>
      </c>
      <c r="B1280" t="s">
        <v>46</v>
      </c>
      <c r="C1280" t="s">
        <v>511</v>
      </c>
      <c r="D1280" s="16">
        <v>1</v>
      </c>
      <c r="E1280" s="16">
        <v>76.75</v>
      </c>
      <c r="F1280" s="16">
        <v>-73.75</v>
      </c>
      <c r="G1280">
        <v>3.9959534648457258E-2</v>
      </c>
      <c r="H1280">
        <v>1.02</v>
      </c>
      <c r="I1280" t="s">
        <v>32</v>
      </c>
      <c r="J1280" t="s">
        <v>61</v>
      </c>
      <c r="K1280" t="s">
        <v>61</v>
      </c>
      <c r="L1280">
        <v>2010</v>
      </c>
      <c r="M1280">
        <v>2010</v>
      </c>
      <c r="N1280" t="s">
        <v>506</v>
      </c>
      <c r="O1280" t="s">
        <v>574</v>
      </c>
    </row>
    <row r="1281" spans="1:15">
      <c r="A1281" s="14" t="s">
        <v>503</v>
      </c>
      <c r="B1281" t="s">
        <v>46</v>
      </c>
      <c r="C1281" t="s">
        <v>511</v>
      </c>
      <c r="D1281" s="16">
        <v>0.99</v>
      </c>
      <c r="E1281" s="16">
        <v>76.75</v>
      </c>
      <c r="F1281" s="16">
        <v>-74.25</v>
      </c>
      <c r="G1281">
        <v>3.9959534648457258E-2</v>
      </c>
      <c r="H1281">
        <v>1.02</v>
      </c>
      <c r="I1281" t="s">
        <v>32</v>
      </c>
      <c r="J1281" t="s">
        <v>61</v>
      </c>
      <c r="K1281" t="s">
        <v>61</v>
      </c>
      <c r="L1281">
        <v>2010</v>
      </c>
      <c r="M1281">
        <v>2010</v>
      </c>
      <c r="N1281" t="s">
        <v>506</v>
      </c>
      <c r="O1281" t="s">
        <v>574</v>
      </c>
    </row>
    <row r="1282" spans="1:15">
      <c r="A1282" s="14" t="s">
        <v>503</v>
      </c>
      <c r="B1282" t="s">
        <v>46</v>
      </c>
      <c r="C1282" t="s">
        <v>511</v>
      </c>
      <c r="D1282" s="16">
        <v>1</v>
      </c>
      <c r="E1282" s="16">
        <v>76.75</v>
      </c>
      <c r="F1282" s="16">
        <v>-74.75</v>
      </c>
      <c r="G1282">
        <v>3.9959534648457258E-2</v>
      </c>
      <c r="H1282">
        <v>1.02</v>
      </c>
      <c r="I1282" t="s">
        <v>32</v>
      </c>
      <c r="J1282" t="s">
        <v>61</v>
      </c>
      <c r="K1282" t="s">
        <v>61</v>
      </c>
      <c r="L1282">
        <v>2010</v>
      </c>
      <c r="M1282">
        <v>2010</v>
      </c>
      <c r="N1282" t="s">
        <v>506</v>
      </c>
      <c r="O1282" t="s">
        <v>574</v>
      </c>
    </row>
    <row r="1283" spans="1:15">
      <c r="A1283" s="14" t="s">
        <v>503</v>
      </c>
      <c r="B1283" t="s">
        <v>46</v>
      </c>
      <c r="C1283" t="s">
        <v>511</v>
      </c>
      <c r="D1283" s="16">
        <v>1</v>
      </c>
      <c r="E1283" s="16">
        <v>76.75</v>
      </c>
      <c r="F1283" s="16">
        <v>-75.25</v>
      </c>
      <c r="G1283">
        <v>3.9959534648457258E-2</v>
      </c>
      <c r="H1283">
        <v>1.02</v>
      </c>
      <c r="I1283" t="s">
        <v>32</v>
      </c>
      <c r="J1283" t="s">
        <v>61</v>
      </c>
      <c r="K1283" t="s">
        <v>61</v>
      </c>
      <c r="L1283">
        <v>2010</v>
      </c>
      <c r="M1283">
        <v>2010</v>
      </c>
      <c r="N1283" t="s">
        <v>506</v>
      </c>
      <c r="O1283" t="s">
        <v>574</v>
      </c>
    </row>
    <row r="1284" spans="1:15">
      <c r="A1284" s="14" t="s">
        <v>503</v>
      </c>
      <c r="B1284" t="s">
        <v>46</v>
      </c>
      <c r="C1284" t="s">
        <v>511</v>
      </c>
      <c r="D1284" s="16">
        <v>1</v>
      </c>
      <c r="E1284" s="16">
        <v>76.75</v>
      </c>
      <c r="F1284" s="16">
        <v>-72.75</v>
      </c>
      <c r="G1284">
        <v>3.9959534648457258E-2</v>
      </c>
      <c r="H1284">
        <v>1.02</v>
      </c>
      <c r="I1284" t="s">
        <v>32</v>
      </c>
      <c r="J1284" t="s">
        <v>61</v>
      </c>
      <c r="K1284" t="s">
        <v>61</v>
      </c>
      <c r="L1284">
        <v>2010</v>
      </c>
      <c r="M1284">
        <v>2010</v>
      </c>
      <c r="N1284" t="s">
        <v>506</v>
      </c>
      <c r="O1284" t="s">
        <v>574</v>
      </c>
    </row>
    <row r="1285" spans="1:15">
      <c r="A1285" s="14" t="s">
        <v>503</v>
      </c>
      <c r="B1285" t="s">
        <v>46</v>
      </c>
      <c r="C1285" t="s">
        <v>511</v>
      </c>
      <c r="D1285" s="16">
        <v>1</v>
      </c>
      <c r="E1285" s="16">
        <v>76.75</v>
      </c>
      <c r="F1285" s="16">
        <v>-75.75</v>
      </c>
      <c r="G1285">
        <v>3.9959534648457258E-2</v>
      </c>
      <c r="H1285">
        <v>1.02</v>
      </c>
      <c r="I1285" t="s">
        <v>32</v>
      </c>
      <c r="J1285" t="s">
        <v>61</v>
      </c>
      <c r="K1285" t="s">
        <v>61</v>
      </c>
      <c r="L1285">
        <v>2010</v>
      </c>
      <c r="M1285">
        <v>2010</v>
      </c>
      <c r="N1285" t="s">
        <v>506</v>
      </c>
      <c r="O1285" t="s">
        <v>574</v>
      </c>
    </row>
    <row r="1286" spans="1:15">
      <c r="A1286" s="14" t="s">
        <v>503</v>
      </c>
      <c r="B1286" t="s">
        <v>46</v>
      </c>
      <c r="C1286" t="s">
        <v>512</v>
      </c>
      <c r="D1286" s="16">
        <v>1</v>
      </c>
      <c r="E1286" s="16">
        <v>76.75</v>
      </c>
      <c r="F1286" s="16">
        <v>-72.25</v>
      </c>
      <c r="G1286">
        <v>0.19111111111111112</v>
      </c>
      <c r="H1286">
        <v>0.53</v>
      </c>
      <c r="I1286" t="s">
        <v>32</v>
      </c>
      <c r="J1286" t="s">
        <v>61</v>
      </c>
      <c r="K1286" t="s">
        <v>61</v>
      </c>
      <c r="L1286">
        <v>2010</v>
      </c>
      <c r="M1286">
        <v>2010</v>
      </c>
      <c r="N1286" t="s">
        <v>506</v>
      </c>
      <c r="O1286" t="s">
        <v>574</v>
      </c>
    </row>
    <row r="1287" spans="1:15">
      <c r="A1287" s="14" t="s">
        <v>503</v>
      </c>
      <c r="B1287" t="s">
        <v>46</v>
      </c>
      <c r="C1287" t="s">
        <v>512</v>
      </c>
      <c r="D1287" s="16">
        <v>0.95</v>
      </c>
      <c r="E1287" s="16">
        <v>76.75</v>
      </c>
      <c r="F1287" s="16">
        <v>-71.75</v>
      </c>
      <c r="G1287">
        <v>0.19111111111111112</v>
      </c>
      <c r="H1287">
        <v>0.53</v>
      </c>
      <c r="I1287" t="s">
        <v>32</v>
      </c>
      <c r="J1287" t="s">
        <v>61</v>
      </c>
      <c r="K1287" t="s">
        <v>61</v>
      </c>
      <c r="L1287">
        <v>2010</v>
      </c>
      <c r="M1287">
        <v>2010</v>
      </c>
      <c r="N1287" t="s">
        <v>506</v>
      </c>
      <c r="O1287" t="s">
        <v>574</v>
      </c>
    </row>
    <row r="1288" spans="1:15">
      <c r="A1288" s="14" t="s">
        <v>503</v>
      </c>
      <c r="B1288" t="s">
        <v>46</v>
      </c>
      <c r="C1288" t="s">
        <v>512</v>
      </c>
      <c r="D1288" s="16">
        <v>1</v>
      </c>
      <c r="E1288" s="16">
        <v>76.75</v>
      </c>
      <c r="F1288" s="16">
        <v>-71.25</v>
      </c>
      <c r="G1288">
        <v>0.19111111111111112</v>
      </c>
      <c r="H1288">
        <v>0.53</v>
      </c>
      <c r="I1288" t="s">
        <v>32</v>
      </c>
      <c r="J1288" t="s">
        <v>61</v>
      </c>
      <c r="K1288" t="s">
        <v>61</v>
      </c>
      <c r="L1288">
        <v>2010</v>
      </c>
      <c r="M1288">
        <v>2010</v>
      </c>
      <c r="N1288" t="s">
        <v>506</v>
      </c>
      <c r="O1288" t="s">
        <v>574</v>
      </c>
    </row>
    <row r="1289" spans="1:15">
      <c r="A1289" s="14" t="s">
        <v>503</v>
      </c>
      <c r="B1289" t="s">
        <v>46</v>
      </c>
      <c r="C1289" t="s">
        <v>512</v>
      </c>
      <c r="D1289" s="16">
        <v>1</v>
      </c>
      <c r="E1289" s="16">
        <v>76.75</v>
      </c>
      <c r="F1289" s="16">
        <v>-70.75</v>
      </c>
      <c r="G1289">
        <v>0.19111111111111112</v>
      </c>
      <c r="H1289">
        <v>0.53</v>
      </c>
      <c r="I1289" t="s">
        <v>32</v>
      </c>
      <c r="J1289" t="s">
        <v>61</v>
      </c>
      <c r="K1289" t="s">
        <v>61</v>
      </c>
      <c r="L1289">
        <v>2010</v>
      </c>
      <c r="M1289">
        <v>2010</v>
      </c>
      <c r="N1289" t="s">
        <v>506</v>
      </c>
      <c r="O1289" t="s">
        <v>574</v>
      </c>
    </row>
    <row r="1290" spans="1:15">
      <c r="A1290" s="14" t="s">
        <v>503</v>
      </c>
      <c r="B1290" t="s">
        <v>46</v>
      </c>
      <c r="C1290" t="s">
        <v>512</v>
      </c>
      <c r="D1290" s="16">
        <v>1</v>
      </c>
      <c r="E1290" s="16">
        <v>76.75</v>
      </c>
      <c r="F1290" s="16">
        <v>-70.25</v>
      </c>
      <c r="G1290">
        <v>0.19111111111111112</v>
      </c>
      <c r="H1290">
        <v>0.53</v>
      </c>
      <c r="I1290" t="s">
        <v>32</v>
      </c>
      <c r="J1290" t="s">
        <v>61</v>
      </c>
      <c r="K1290" t="s">
        <v>61</v>
      </c>
      <c r="L1290">
        <v>2010</v>
      </c>
      <c r="M1290">
        <v>2010</v>
      </c>
      <c r="N1290" t="s">
        <v>506</v>
      </c>
      <c r="O1290" t="s">
        <v>574</v>
      </c>
    </row>
    <row r="1291" spans="1:15">
      <c r="A1291" s="14" t="s">
        <v>503</v>
      </c>
      <c r="B1291" t="s">
        <v>46</v>
      </c>
      <c r="C1291" t="s">
        <v>512</v>
      </c>
      <c r="D1291" s="16">
        <v>1</v>
      </c>
      <c r="E1291" s="16">
        <v>76.75</v>
      </c>
      <c r="F1291" s="16">
        <v>-72.75</v>
      </c>
      <c r="G1291">
        <v>0.19111111111111112</v>
      </c>
      <c r="H1291">
        <v>0.53</v>
      </c>
      <c r="I1291" t="s">
        <v>32</v>
      </c>
      <c r="J1291" t="s">
        <v>61</v>
      </c>
      <c r="K1291" t="s">
        <v>61</v>
      </c>
      <c r="L1291">
        <v>2010</v>
      </c>
      <c r="M1291">
        <v>2010</v>
      </c>
      <c r="N1291" t="s">
        <v>506</v>
      </c>
      <c r="O1291" t="s">
        <v>574</v>
      </c>
    </row>
    <row r="1292" spans="1:15">
      <c r="A1292" s="14" t="s">
        <v>503</v>
      </c>
      <c r="B1292" t="s">
        <v>46</v>
      </c>
      <c r="C1292" t="s">
        <v>512</v>
      </c>
      <c r="D1292" s="16">
        <v>1</v>
      </c>
      <c r="E1292" s="16">
        <v>76.75</v>
      </c>
      <c r="F1292" s="16">
        <v>-69.75</v>
      </c>
      <c r="G1292">
        <v>0.19111111111111112</v>
      </c>
      <c r="H1292">
        <v>0.53</v>
      </c>
      <c r="I1292" t="s">
        <v>32</v>
      </c>
      <c r="J1292" t="s">
        <v>61</v>
      </c>
      <c r="K1292" t="s">
        <v>61</v>
      </c>
      <c r="L1292">
        <v>2010</v>
      </c>
      <c r="M1292">
        <v>2010</v>
      </c>
      <c r="N1292" t="s">
        <v>506</v>
      </c>
      <c r="O1292" t="s">
        <v>574</v>
      </c>
    </row>
    <row r="1293" spans="1:15">
      <c r="A1293" s="14" t="s">
        <v>503</v>
      </c>
      <c r="B1293" t="s">
        <v>46</v>
      </c>
      <c r="C1293" t="s">
        <v>513</v>
      </c>
      <c r="D1293" s="16">
        <v>1</v>
      </c>
      <c r="E1293" s="16">
        <v>77.25</v>
      </c>
      <c r="F1293" s="16">
        <v>-76.25</v>
      </c>
      <c r="G1293">
        <v>0</v>
      </c>
      <c r="H1293" t="s">
        <v>61</v>
      </c>
      <c r="I1293" t="s">
        <v>32</v>
      </c>
      <c r="J1293" t="s">
        <v>61</v>
      </c>
      <c r="K1293" t="s">
        <v>61</v>
      </c>
      <c r="L1293">
        <v>2010</v>
      </c>
      <c r="M1293">
        <v>2010</v>
      </c>
      <c r="N1293" t="s">
        <v>506</v>
      </c>
      <c r="O1293" t="s">
        <v>574</v>
      </c>
    </row>
    <row r="1294" spans="1:15">
      <c r="A1294" s="14" t="s">
        <v>503</v>
      </c>
      <c r="B1294" t="s">
        <v>46</v>
      </c>
      <c r="C1294" t="s">
        <v>513</v>
      </c>
      <c r="D1294" s="16">
        <v>1</v>
      </c>
      <c r="E1294" s="16">
        <v>77.25</v>
      </c>
      <c r="F1294" s="16">
        <v>-76.75</v>
      </c>
      <c r="G1294">
        <v>0</v>
      </c>
      <c r="H1294" t="s">
        <v>61</v>
      </c>
      <c r="I1294" t="s">
        <v>32</v>
      </c>
      <c r="J1294" t="s">
        <v>61</v>
      </c>
      <c r="K1294" t="s">
        <v>61</v>
      </c>
      <c r="L1294">
        <v>2010</v>
      </c>
      <c r="M1294">
        <v>2010</v>
      </c>
      <c r="N1294" t="s">
        <v>506</v>
      </c>
      <c r="O1294" t="s">
        <v>574</v>
      </c>
    </row>
    <row r="1295" spans="1:15">
      <c r="A1295" s="14" t="s">
        <v>503</v>
      </c>
      <c r="B1295" t="s">
        <v>46</v>
      </c>
      <c r="C1295" t="s">
        <v>513</v>
      </c>
      <c r="D1295" s="16">
        <v>1</v>
      </c>
      <c r="E1295" s="16">
        <v>77.25</v>
      </c>
      <c r="F1295" s="16">
        <v>-77.25</v>
      </c>
      <c r="G1295">
        <v>0</v>
      </c>
      <c r="H1295" t="s">
        <v>61</v>
      </c>
      <c r="I1295" t="s">
        <v>32</v>
      </c>
      <c r="J1295" t="s">
        <v>61</v>
      </c>
      <c r="K1295" t="s">
        <v>61</v>
      </c>
      <c r="L1295">
        <v>2010</v>
      </c>
      <c r="M1295">
        <v>2010</v>
      </c>
      <c r="N1295" t="s">
        <v>506</v>
      </c>
      <c r="O1295" t="s">
        <v>574</v>
      </c>
    </row>
    <row r="1296" spans="1:15">
      <c r="A1296" s="14" t="s">
        <v>503</v>
      </c>
      <c r="B1296" t="s">
        <v>46</v>
      </c>
      <c r="C1296" t="s">
        <v>513</v>
      </c>
      <c r="D1296" s="16">
        <v>1</v>
      </c>
      <c r="E1296" s="16">
        <v>77.25</v>
      </c>
      <c r="F1296" s="16">
        <v>-77.75</v>
      </c>
      <c r="G1296">
        <v>0</v>
      </c>
      <c r="H1296" t="s">
        <v>61</v>
      </c>
      <c r="I1296" t="s">
        <v>32</v>
      </c>
      <c r="J1296" t="s">
        <v>61</v>
      </c>
      <c r="K1296" t="s">
        <v>61</v>
      </c>
      <c r="L1296">
        <v>2010</v>
      </c>
      <c r="M1296">
        <v>2010</v>
      </c>
      <c r="N1296" t="s">
        <v>506</v>
      </c>
      <c r="O1296" t="s">
        <v>574</v>
      </c>
    </row>
    <row r="1297" spans="1:15">
      <c r="A1297" s="14" t="s">
        <v>503</v>
      </c>
      <c r="B1297" t="s">
        <v>46</v>
      </c>
      <c r="C1297" t="s">
        <v>513</v>
      </c>
      <c r="D1297" s="16">
        <v>1</v>
      </c>
      <c r="E1297" s="16">
        <v>77.25</v>
      </c>
      <c r="F1297" s="16">
        <v>-75.75</v>
      </c>
      <c r="G1297">
        <v>0</v>
      </c>
      <c r="H1297" t="s">
        <v>61</v>
      </c>
      <c r="I1297" t="s">
        <v>32</v>
      </c>
      <c r="J1297" t="s">
        <v>61</v>
      </c>
      <c r="K1297" t="s">
        <v>61</v>
      </c>
      <c r="L1297">
        <v>2010</v>
      </c>
      <c r="M1297">
        <v>2010</v>
      </c>
      <c r="N1297" t="s">
        <v>506</v>
      </c>
      <c r="O1297" t="s">
        <v>574</v>
      </c>
    </row>
    <row r="1298" spans="1:15">
      <c r="A1298" s="14" t="s">
        <v>503</v>
      </c>
      <c r="B1298" t="s">
        <v>46</v>
      </c>
      <c r="C1298" t="s">
        <v>513</v>
      </c>
      <c r="D1298" s="16">
        <v>1</v>
      </c>
      <c r="E1298" s="16">
        <v>77.25</v>
      </c>
      <c r="F1298" s="16">
        <v>-78.25</v>
      </c>
      <c r="G1298">
        <v>0</v>
      </c>
      <c r="H1298" t="s">
        <v>61</v>
      </c>
      <c r="I1298" t="s">
        <v>32</v>
      </c>
      <c r="J1298" t="s">
        <v>61</v>
      </c>
      <c r="K1298" t="s">
        <v>61</v>
      </c>
      <c r="L1298">
        <v>2010</v>
      </c>
      <c r="M1298">
        <v>2010</v>
      </c>
      <c r="N1298" t="s">
        <v>506</v>
      </c>
      <c r="O1298" t="s">
        <v>574</v>
      </c>
    </row>
    <row r="1299" spans="1:15">
      <c r="A1299" s="14" t="s">
        <v>503</v>
      </c>
      <c r="B1299" t="s">
        <v>46</v>
      </c>
      <c r="C1299" t="s">
        <v>513</v>
      </c>
      <c r="D1299" s="16">
        <v>1</v>
      </c>
      <c r="E1299" s="16">
        <v>77.75</v>
      </c>
      <c r="F1299" s="16">
        <v>-76.25</v>
      </c>
      <c r="G1299">
        <v>0</v>
      </c>
      <c r="H1299" t="s">
        <v>61</v>
      </c>
      <c r="I1299" t="s">
        <v>32</v>
      </c>
      <c r="J1299" t="s">
        <v>61</v>
      </c>
      <c r="K1299" t="s">
        <v>61</v>
      </c>
      <c r="L1299">
        <v>2010</v>
      </c>
      <c r="M1299">
        <v>2010</v>
      </c>
      <c r="N1299" t="s">
        <v>506</v>
      </c>
      <c r="O1299" t="s">
        <v>574</v>
      </c>
    </row>
    <row r="1300" spans="1:15">
      <c r="A1300" s="14" t="s">
        <v>503</v>
      </c>
      <c r="B1300" t="s">
        <v>46</v>
      </c>
      <c r="C1300" t="s">
        <v>513</v>
      </c>
      <c r="D1300" s="16">
        <v>1</v>
      </c>
      <c r="E1300" s="16">
        <v>77.75</v>
      </c>
      <c r="F1300" s="16">
        <v>-77.25</v>
      </c>
      <c r="G1300">
        <v>0</v>
      </c>
      <c r="H1300" t="s">
        <v>61</v>
      </c>
      <c r="I1300" t="s">
        <v>32</v>
      </c>
      <c r="J1300" t="s">
        <v>61</v>
      </c>
      <c r="K1300" t="s">
        <v>61</v>
      </c>
      <c r="L1300">
        <v>2010</v>
      </c>
      <c r="M1300">
        <v>2010</v>
      </c>
      <c r="N1300" t="s">
        <v>506</v>
      </c>
      <c r="O1300" t="s">
        <v>574</v>
      </c>
    </row>
    <row r="1301" spans="1:15">
      <c r="A1301" s="14" t="s">
        <v>503</v>
      </c>
      <c r="B1301" t="s">
        <v>46</v>
      </c>
      <c r="C1301" t="s">
        <v>513</v>
      </c>
      <c r="D1301" s="16">
        <v>1</v>
      </c>
      <c r="E1301" s="16">
        <v>77.75</v>
      </c>
      <c r="F1301" s="16">
        <v>-76.75</v>
      </c>
      <c r="G1301">
        <v>0</v>
      </c>
      <c r="H1301" t="s">
        <v>61</v>
      </c>
      <c r="I1301" t="s">
        <v>32</v>
      </c>
      <c r="J1301" t="s">
        <v>61</v>
      </c>
      <c r="K1301" t="s">
        <v>61</v>
      </c>
      <c r="L1301">
        <v>2010</v>
      </c>
      <c r="M1301">
        <v>2010</v>
      </c>
      <c r="N1301" t="s">
        <v>506</v>
      </c>
      <c r="O1301" t="s">
        <v>574</v>
      </c>
    </row>
    <row r="1302" spans="1:15">
      <c r="A1302" s="14" t="s">
        <v>503</v>
      </c>
      <c r="B1302" t="s">
        <v>46</v>
      </c>
      <c r="C1302" t="s">
        <v>513</v>
      </c>
      <c r="D1302" s="16">
        <v>0.98</v>
      </c>
      <c r="E1302" s="16">
        <v>77.75</v>
      </c>
      <c r="F1302" s="16">
        <v>-75.75</v>
      </c>
      <c r="G1302">
        <v>0</v>
      </c>
      <c r="H1302" t="s">
        <v>61</v>
      </c>
      <c r="I1302" t="s">
        <v>32</v>
      </c>
      <c r="J1302" t="s">
        <v>61</v>
      </c>
      <c r="K1302" t="s">
        <v>61</v>
      </c>
      <c r="L1302">
        <v>2010</v>
      </c>
      <c r="M1302">
        <v>2010</v>
      </c>
      <c r="N1302" t="s">
        <v>506</v>
      </c>
      <c r="O1302" t="s">
        <v>574</v>
      </c>
    </row>
    <row r="1303" spans="1:15">
      <c r="A1303" s="14" t="s">
        <v>503</v>
      </c>
      <c r="B1303" t="s">
        <v>46</v>
      </c>
      <c r="C1303" t="s">
        <v>513</v>
      </c>
      <c r="D1303" s="16">
        <v>1</v>
      </c>
      <c r="E1303" s="16">
        <v>77.25</v>
      </c>
      <c r="F1303" s="16">
        <v>-78.75</v>
      </c>
      <c r="G1303">
        <v>0</v>
      </c>
      <c r="H1303" t="s">
        <v>61</v>
      </c>
      <c r="I1303" t="s">
        <v>32</v>
      </c>
      <c r="J1303" t="s">
        <v>61</v>
      </c>
      <c r="K1303" t="s">
        <v>61</v>
      </c>
      <c r="L1303">
        <v>2010</v>
      </c>
      <c r="M1303">
        <v>2010</v>
      </c>
      <c r="N1303" t="s">
        <v>506</v>
      </c>
      <c r="O1303" t="s">
        <v>574</v>
      </c>
    </row>
    <row r="1304" spans="1:15">
      <c r="A1304" s="14" t="s">
        <v>503</v>
      </c>
      <c r="B1304" t="s">
        <v>46</v>
      </c>
      <c r="C1304" t="s">
        <v>513</v>
      </c>
      <c r="D1304" s="16">
        <v>1</v>
      </c>
      <c r="E1304" s="16">
        <v>77.75</v>
      </c>
      <c r="F1304" s="16">
        <v>-77.75</v>
      </c>
      <c r="G1304">
        <v>0</v>
      </c>
      <c r="H1304" t="s">
        <v>61</v>
      </c>
      <c r="I1304" t="s">
        <v>32</v>
      </c>
      <c r="J1304" t="s">
        <v>61</v>
      </c>
      <c r="K1304" t="s">
        <v>61</v>
      </c>
      <c r="L1304">
        <v>2010</v>
      </c>
      <c r="M1304">
        <v>2010</v>
      </c>
      <c r="N1304" t="s">
        <v>506</v>
      </c>
      <c r="O1304" t="s">
        <v>574</v>
      </c>
    </row>
    <row r="1305" spans="1:15">
      <c r="A1305" s="14" t="s">
        <v>503</v>
      </c>
      <c r="B1305" t="s">
        <v>46</v>
      </c>
      <c r="C1305" t="s">
        <v>514</v>
      </c>
      <c r="D1305" s="16">
        <v>1</v>
      </c>
      <c r="E1305" s="16">
        <v>77.25</v>
      </c>
      <c r="F1305" s="16">
        <v>-73.25</v>
      </c>
      <c r="G1305">
        <v>0.17114589486119314</v>
      </c>
      <c r="H1305">
        <v>0.9</v>
      </c>
      <c r="I1305" t="s">
        <v>32</v>
      </c>
      <c r="J1305" t="s">
        <v>61</v>
      </c>
      <c r="K1305" t="s">
        <v>61</v>
      </c>
      <c r="L1305">
        <v>2010</v>
      </c>
      <c r="M1305">
        <v>2010</v>
      </c>
      <c r="N1305" t="s">
        <v>506</v>
      </c>
      <c r="O1305" t="s">
        <v>574</v>
      </c>
    </row>
    <row r="1306" spans="1:15">
      <c r="A1306" s="14" t="s">
        <v>503</v>
      </c>
      <c r="B1306" t="s">
        <v>46</v>
      </c>
      <c r="C1306" t="s">
        <v>514</v>
      </c>
      <c r="D1306" s="16">
        <v>1</v>
      </c>
      <c r="E1306" s="16">
        <v>77.25</v>
      </c>
      <c r="F1306" s="16">
        <v>-73.75</v>
      </c>
      <c r="G1306">
        <v>0.17114589486119314</v>
      </c>
      <c r="H1306">
        <v>0.9</v>
      </c>
      <c r="I1306" t="s">
        <v>32</v>
      </c>
      <c r="J1306" t="s">
        <v>61</v>
      </c>
      <c r="K1306" t="s">
        <v>61</v>
      </c>
      <c r="L1306">
        <v>2010</v>
      </c>
      <c r="M1306">
        <v>2010</v>
      </c>
      <c r="N1306" t="s">
        <v>506</v>
      </c>
      <c r="O1306" t="s">
        <v>574</v>
      </c>
    </row>
    <row r="1307" spans="1:15">
      <c r="A1307" s="14" t="s">
        <v>503</v>
      </c>
      <c r="B1307" t="s">
        <v>46</v>
      </c>
      <c r="C1307" t="s">
        <v>514</v>
      </c>
      <c r="D1307" s="16">
        <v>0.97</v>
      </c>
      <c r="E1307" s="16">
        <v>77.25</v>
      </c>
      <c r="F1307" s="16">
        <v>-74.25</v>
      </c>
      <c r="G1307">
        <v>0.17114589486119314</v>
      </c>
      <c r="H1307">
        <v>0.9</v>
      </c>
      <c r="I1307" t="s">
        <v>32</v>
      </c>
      <c r="J1307" t="s">
        <v>61</v>
      </c>
      <c r="K1307" t="s">
        <v>61</v>
      </c>
      <c r="L1307">
        <v>2010</v>
      </c>
      <c r="M1307">
        <v>2010</v>
      </c>
      <c r="N1307" t="s">
        <v>506</v>
      </c>
      <c r="O1307" t="s">
        <v>574</v>
      </c>
    </row>
    <row r="1308" spans="1:15">
      <c r="A1308" s="14" t="s">
        <v>503</v>
      </c>
      <c r="B1308" t="s">
        <v>46</v>
      </c>
      <c r="C1308" t="s">
        <v>514</v>
      </c>
      <c r="D1308" s="16">
        <v>0.96</v>
      </c>
      <c r="E1308" s="16">
        <v>77.25</v>
      </c>
      <c r="F1308" s="16">
        <v>-74.75</v>
      </c>
      <c r="G1308">
        <v>0.17114589486119314</v>
      </c>
      <c r="H1308">
        <v>0.9</v>
      </c>
      <c r="I1308" t="s">
        <v>32</v>
      </c>
      <c r="J1308" t="s">
        <v>61</v>
      </c>
      <c r="K1308" t="s">
        <v>61</v>
      </c>
      <c r="L1308">
        <v>2010</v>
      </c>
      <c r="M1308">
        <v>2010</v>
      </c>
      <c r="N1308" t="s">
        <v>506</v>
      </c>
      <c r="O1308" t="s">
        <v>574</v>
      </c>
    </row>
    <row r="1309" spans="1:15">
      <c r="A1309" s="14" t="s">
        <v>503</v>
      </c>
      <c r="B1309" t="s">
        <v>46</v>
      </c>
      <c r="C1309" t="s">
        <v>514</v>
      </c>
      <c r="D1309" s="16">
        <v>0.98</v>
      </c>
      <c r="E1309" s="16">
        <v>77.25</v>
      </c>
      <c r="F1309" s="16">
        <v>-75.25</v>
      </c>
      <c r="G1309">
        <v>0.17114589486119314</v>
      </c>
      <c r="H1309">
        <v>0.9</v>
      </c>
      <c r="I1309" t="s">
        <v>32</v>
      </c>
      <c r="J1309" t="s">
        <v>61</v>
      </c>
      <c r="K1309" t="s">
        <v>61</v>
      </c>
      <c r="L1309">
        <v>2010</v>
      </c>
      <c r="M1309">
        <v>2010</v>
      </c>
      <c r="N1309" t="s">
        <v>506</v>
      </c>
      <c r="O1309" t="s">
        <v>574</v>
      </c>
    </row>
    <row r="1310" spans="1:15">
      <c r="A1310" s="14" t="s">
        <v>503</v>
      </c>
      <c r="B1310" t="s">
        <v>46</v>
      </c>
      <c r="C1310" t="s">
        <v>514</v>
      </c>
      <c r="D1310" s="16">
        <v>0.96</v>
      </c>
      <c r="E1310" s="16">
        <v>77.75</v>
      </c>
      <c r="F1310" s="16">
        <v>-75.25</v>
      </c>
      <c r="G1310">
        <v>0.17114589486119314</v>
      </c>
      <c r="H1310">
        <v>0.9</v>
      </c>
      <c r="I1310" t="s">
        <v>32</v>
      </c>
      <c r="J1310" t="s">
        <v>61</v>
      </c>
      <c r="K1310" t="s">
        <v>61</v>
      </c>
      <c r="L1310">
        <v>2010</v>
      </c>
      <c r="M1310">
        <v>2010</v>
      </c>
      <c r="N1310" t="s">
        <v>506</v>
      </c>
      <c r="O1310" t="s">
        <v>574</v>
      </c>
    </row>
    <row r="1311" spans="1:15">
      <c r="A1311" s="14" t="s">
        <v>503</v>
      </c>
      <c r="B1311" t="s">
        <v>46</v>
      </c>
      <c r="C1311" t="s">
        <v>514</v>
      </c>
      <c r="D1311" s="16">
        <v>0.95</v>
      </c>
      <c r="E1311" s="16">
        <v>77.75</v>
      </c>
      <c r="F1311" s="16">
        <v>-74.75</v>
      </c>
      <c r="G1311">
        <v>0.17114589486119314</v>
      </c>
      <c r="H1311">
        <v>0.9</v>
      </c>
      <c r="I1311" t="s">
        <v>32</v>
      </c>
      <c r="J1311" t="s">
        <v>61</v>
      </c>
      <c r="K1311" t="s">
        <v>61</v>
      </c>
      <c r="L1311">
        <v>2010</v>
      </c>
      <c r="M1311">
        <v>2010</v>
      </c>
      <c r="N1311" t="s">
        <v>506</v>
      </c>
      <c r="O1311" t="s">
        <v>574</v>
      </c>
    </row>
    <row r="1312" spans="1:15">
      <c r="A1312" s="14" t="s">
        <v>503</v>
      </c>
      <c r="B1312" t="s">
        <v>46</v>
      </c>
      <c r="C1312" t="s">
        <v>514</v>
      </c>
      <c r="D1312" s="16">
        <v>1</v>
      </c>
      <c r="E1312" s="16">
        <v>77.75</v>
      </c>
      <c r="F1312" s="16">
        <v>-74.25</v>
      </c>
      <c r="G1312">
        <v>0.17114589486119314</v>
      </c>
      <c r="H1312">
        <v>0.9</v>
      </c>
      <c r="I1312" t="s">
        <v>32</v>
      </c>
      <c r="J1312" t="s">
        <v>61</v>
      </c>
      <c r="K1312" t="s">
        <v>61</v>
      </c>
      <c r="L1312">
        <v>2010</v>
      </c>
      <c r="M1312">
        <v>2010</v>
      </c>
      <c r="N1312" t="s">
        <v>506</v>
      </c>
      <c r="O1312" t="s">
        <v>574</v>
      </c>
    </row>
    <row r="1313" spans="1:15">
      <c r="A1313" s="14" t="s">
        <v>503</v>
      </c>
      <c r="B1313" t="s">
        <v>46</v>
      </c>
      <c r="C1313" t="s">
        <v>514</v>
      </c>
      <c r="D1313" s="16">
        <v>1</v>
      </c>
      <c r="E1313" s="16">
        <v>77.75</v>
      </c>
      <c r="F1313" s="16">
        <v>-73.75</v>
      </c>
      <c r="G1313">
        <v>0.17114589486119314</v>
      </c>
      <c r="H1313">
        <v>0.9</v>
      </c>
      <c r="I1313" t="s">
        <v>32</v>
      </c>
      <c r="J1313" t="s">
        <v>61</v>
      </c>
      <c r="K1313" t="s">
        <v>61</v>
      </c>
      <c r="L1313">
        <v>2010</v>
      </c>
      <c r="M1313">
        <v>2010</v>
      </c>
      <c r="N1313" t="s">
        <v>506</v>
      </c>
      <c r="O1313" t="s">
        <v>574</v>
      </c>
    </row>
    <row r="1314" spans="1:15">
      <c r="A1314" s="14" t="s">
        <v>503</v>
      </c>
      <c r="B1314" t="s">
        <v>46</v>
      </c>
      <c r="C1314" t="s">
        <v>514</v>
      </c>
      <c r="D1314" s="16">
        <v>1</v>
      </c>
      <c r="E1314" s="16">
        <v>77.75</v>
      </c>
      <c r="F1314" s="16">
        <v>-73.25</v>
      </c>
      <c r="G1314">
        <v>0.17114589486119314</v>
      </c>
      <c r="H1314">
        <v>0.9</v>
      </c>
      <c r="I1314" t="s">
        <v>32</v>
      </c>
      <c r="J1314" t="s">
        <v>61</v>
      </c>
      <c r="K1314" t="s">
        <v>61</v>
      </c>
      <c r="L1314">
        <v>2010</v>
      </c>
      <c r="M1314">
        <v>2010</v>
      </c>
      <c r="N1314" t="s">
        <v>506</v>
      </c>
      <c r="O1314" t="s">
        <v>574</v>
      </c>
    </row>
    <row r="1315" spans="1:15">
      <c r="A1315" s="14" t="s">
        <v>503</v>
      </c>
      <c r="B1315" t="s">
        <v>46</v>
      </c>
      <c r="C1315" t="s">
        <v>514</v>
      </c>
      <c r="D1315" s="16">
        <v>1</v>
      </c>
      <c r="E1315" s="16">
        <v>77.25</v>
      </c>
      <c r="F1315" s="16">
        <v>-72.75</v>
      </c>
      <c r="G1315">
        <v>0.17114589486119314</v>
      </c>
      <c r="H1315">
        <v>0.9</v>
      </c>
      <c r="I1315" t="s">
        <v>32</v>
      </c>
      <c r="J1315" t="s">
        <v>61</v>
      </c>
      <c r="K1315" t="s">
        <v>61</v>
      </c>
      <c r="L1315">
        <v>2010</v>
      </c>
      <c r="M1315">
        <v>2010</v>
      </c>
      <c r="N1315" t="s">
        <v>506</v>
      </c>
      <c r="O1315" t="s">
        <v>574</v>
      </c>
    </row>
    <row r="1316" spans="1:15">
      <c r="A1316" s="14" t="s">
        <v>503</v>
      </c>
      <c r="B1316" t="s">
        <v>46</v>
      </c>
      <c r="C1316" t="s">
        <v>514</v>
      </c>
      <c r="D1316" s="16">
        <v>1</v>
      </c>
      <c r="E1316" s="16">
        <v>77.75</v>
      </c>
      <c r="F1316" s="16">
        <v>-72.75</v>
      </c>
      <c r="G1316">
        <v>0.17114589486119314</v>
      </c>
      <c r="H1316">
        <v>0.9</v>
      </c>
      <c r="I1316" t="s">
        <v>32</v>
      </c>
      <c r="J1316" t="s">
        <v>61</v>
      </c>
      <c r="K1316" t="s">
        <v>61</v>
      </c>
      <c r="L1316">
        <v>2010</v>
      </c>
      <c r="M1316">
        <v>2010</v>
      </c>
      <c r="N1316" t="s">
        <v>506</v>
      </c>
      <c r="O1316" t="s">
        <v>574</v>
      </c>
    </row>
    <row r="1317" spans="1:15">
      <c r="A1317" s="14" t="s">
        <v>503</v>
      </c>
      <c r="B1317" t="s">
        <v>46</v>
      </c>
      <c r="C1317" t="s">
        <v>515</v>
      </c>
      <c r="D1317" s="16">
        <v>0.95</v>
      </c>
      <c r="E1317" s="16">
        <v>77.25</v>
      </c>
      <c r="F1317" s="16">
        <v>-71.75</v>
      </c>
      <c r="G1317">
        <v>0.40624121450660672</v>
      </c>
      <c r="H1317">
        <v>0.54</v>
      </c>
      <c r="I1317" t="s">
        <v>32</v>
      </c>
      <c r="J1317" t="s">
        <v>61</v>
      </c>
      <c r="K1317" t="s">
        <v>61</v>
      </c>
      <c r="L1317">
        <v>2010</v>
      </c>
      <c r="M1317">
        <v>2010</v>
      </c>
      <c r="N1317" t="s">
        <v>506</v>
      </c>
      <c r="O1317" t="s">
        <v>574</v>
      </c>
    </row>
    <row r="1318" spans="1:15">
      <c r="A1318" s="14" t="s">
        <v>503</v>
      </c>
      <c r="B1318" t="s">
        <v>46</v>
      </c>
      <c r="C1318" t="s">
        <v>515</v>
      </c>
      <c r="D1318" s="16">
        <v>1</v>
      </c>
      <c r="E1318" s="16">
        <v>77.25</v>
      </c>
      <c r="F1318" s="16">
        <v>-72.25</v>
      </c>
      <c r="G1318">
        <v>0.40624121450660672</v>
      </c>
      <c r="H1318">
        <v>0.54</v>
      </c>
      <c r="I1318" t="s">
        <v>32</v>
      </c>
      <c r="J1318" t="s">
        <v>61</v>
      </c>
      <c r="K1318" t="s">
        <v>61</v>
      </c>
      <c r="L1318">
        <v>2010</v>
      </c>
      <c r="M1318">
        <v>2010</v>
      </c>
      <c r="N1318" t="s">
        <v>506</v>
      </c>
      <c r="O1318" t="s">
        <v>574</v>
      </c>
    </row>
    <row r="1319" spans="1:15">
      <c r="A1319" s="14" t="s">
        <v>503</v>
      </c>
      <c r="B1319" t="s">
        <v>46</v>
      </c>
      <c r="C1319" t="s">
        <v>515</v>
      </c>
      <c r="D1319" s="16">
        <v>1</v>
      </c>
      <c r="E1319" s="16">
        <v>77.25</v>
      </c>
      <c r="F1319" s="16">
        <v>-71.25</v>
      </c>
      <c r="G1319">
        <v>0.40624121450660672</v>
      </c>
      <c r="H1319">
        <v>0.54</v>
      </c>
      <c r="I1319" t="s">
        <v>32</v>
      </c>
      <c r="J1319" t="s">
        <v>61</v>
      </c>
      <c r="K1319" t="s">
        <v>61</v>
      </c>
      <c r="L1319">
        <v>2010</v>
      </c>
      <c r="M1319">
        <v>2010</v>
      </c>
      <c r="N1319" t="s">
        <v>506</v>
      </c>
      <c r="O1319" t="s">
        <v>574</v>
      </c>
    </row>
    <row r="1320" spans="1:15">
      <c r="A1320" s="14" t="s">
        <v>503</v>
      </c>
      <c r="B1320" t="s">
        <v>46</v>
      </c>
      <c r="C1320" t="s">
        <v>515</v>
      </c>
      <c r="D1320" s="16">
        <v>1</v>
      </c>
      <c r="E1320" s="16">
        <v>77.75</v>
      </c>
      <c r="F1320" s="16">
        <v>-72.25</v>
      </c>
      <c r="G1320">
        <v>0.40624121450660672</v>
      </c>
      <c r="H1320">
        <v>0.54</v>
      </c>
      <c r="I1320" t="s">
        <v>32</v>
      </c>
      <c r="J1320" t="s">
        <v>61</v>
      </c>
      <c r="K1320" t="s">
        <v>61</v>
      </c>
      <c r="L1320">
        <v>2010</v>
      </c>
      <c r="M1320">
        <v>2010</v>
      </c>
      <c r="N1320" t="s">
        <v>506</v>
      </c>
      <c r="O1320" t="s">
        <v>574</v>
      </c>
    </row>
    <row r="1321" spans="1:15">
      <c r="A1321" s="14" t="s">
        <v>503</v>
      </c>
      <c r="B1321" t="s">
        <v>46</v>
      </c>
      <c r="C1321" t="s">
        <v>515</v>
      </c>
      <c r="D1321" s="16">
        <v>1</v>
      </c>
      <c r="E1321" s="16">
        <v>77.75</v>
      </c>
      <c r="F1321" s="16">
        <v>-71.75</v>
      </c>
      <c r="G1321">
        <v>0.40624121450660672</v>
      </c>
      <c r="H1321">
        <v>0.54</v>
      </c>
      <c r="I1321" t="s">
        <v>32</v>
      </c>
      <c r="J1321" t="s">
        <v>61</v>
      </c>
      <c r="K1321" t="s">
        <v>61</v>
      </c>
      <c r="L1321">
        <v>2010</v>
      </c>
      <c r="M1321">
        <v>2010</v>
      </c>
      <c r="N1321" t="s">
        <v>506</v>
      </c>
      <c r="O1321" t="s">
        <v>574</v>
      </c>
    </row>
    <row r="1322" spans="1:15">
      <c r="A1322" s="14" t="s">
        <v>503</v>
      </c>
      <c r="B1322" t="s">
        <v>46</v>
      </c>
      <c r="C1322" t="s">
        <v>515</v>
      </c>
      <c r="D1322" s="16">
        <v>1</v>
      </c>
      <c r="E1322" s="16">
        <v>77.75</v>
      </c>
      <c r="F1322" s="16">
        <v>-71.25</v>
      </c>
      <c r="G1322">
        <v>0.40624121450660672</v>
      </c>
      <c r="H1322">
        <v>0.54</v>
      </c>
      <c r="I1322" t="s">
        <v>32</v>
      </c>
      <c r="J1322" t="s">
        <v>61</v>
      </c>
      <c r="K1322" t="s">
        <v>61</v>
      </c>
      <c r="L1322">
        <v>2010</v>
      </c>
      <c r="M1322">
        <v>2010</v>
      </c>
      <c r="N1322" t="s">
        <v>506</v>
      </c>
      <c r="O1322" t="s">
        <v>574</v>
      </c>
    </row>
    <row r="1323" spans="1:15">
      <c r="A1323" s="14" t="s">
        <v>503</v>
      </c>
      <c r="B1323" t="s">
        <v>46</v>
      </c>
      <c r="C1323" t="s">
        <v>515</v>
      </c>
      <c r="D1323" s="16">
        <v>1</v>
      </c>
      <c r="E1323" s="16">
        <v>77.25</v>
      </c>
      <c r="F1323" s="16">
        <v>-72.75</v>
      </c>
      <c r="G1323">
        <v>0.40624121450660672</v>
      </c>
      <c r="H1323">
        <v>0.54</v>
      </c>
      <c r="I1323" t="s">
        <v>32</v>
      </c>
      <c r="J1323" t="s">
        <v>61</v>
      </c>
      <c r="K1323" t="s">
        <v>61</v>
      </c>
      <c r="L1323">
        <v>2010</v>
      </c>
      <c r="M1323">
        <v>2010</v>
      </c>
      <c r="N1323" t="s">
        <v>506</v>
      </c>
      <c r="O1323" t="s">
        <v>574</v>
      </c>
    </row>
    <row r="1324" spans="1:15">
      <c r="A1324" s="14" t="s">
        <v>503</v>
      </c>
      <c r="B1324" t="s">
        <v>46</v>
      </c>
      <c r="C1324" t="s">
        <v>515</v>
      </c>
      <c r="D1324" s="16">
        <v>1</v>
      </c>
      <c r="E1324" s="16">
        <v>77.75</v>
      </c>
      <c r="F1324" s="16">
        <v>-70.75</v>
      </c>
      <c r="G1324">
        <v>0.40624121450660672</v>
      </c>
      <c r="H1324">
        <v>0.54</v>
      </c>
      <c r="I1324" t="s">
        <v>32</v>
      </c>
      <c r="J1324" t="s">
        <v>61</v>
      </c>
      <c r="K1324" t="s">
        <v>61</v>
      </c>
      <c r="L1324">
        <v>2010</v>
      </c>
      <c r="M1324">
        <v>2010</v>
      </c>
      <c r="N1324" t="s">
        <v>506</v>
      </c>
      <c r="O1324" t="s">
        <v>574</v>
      </c>
    </row>
    <row r="1325" spans="1:15">
      <c r="A1325" s="14" t="s">
        <v>503</v>
      </c>
      <c r="B1325" t="s">
        <v>46</v>
      </c>
      <c r="C1325" t="s">
        <v>515</v>
      </c>
      <c r="D1325" s="16">
        <v>0.99</v>
      </c>
      <c r="E1325" s="16">
        <v>77.25</v>
      </c>
      <c r="F1325" s="16">
        <v>-70.75</v>
      </c>
      <c r="G1325">
        <v>0.40624121450660672</v>
      </c>
      <c r="H1325">
        <v>0.54</v>
      </c>
      <c r="I1325" t="s">
        <v>32</v>
      </c>
      <c r="J1325" t="s">
        <v>61</v>
      </c>
      <c r="K1325" t="s">
        <v>61</v>
      </c>
      <c r="L1325">
        <v>2010</v>
      </c>
      <c r="M1325">
        <v>2010</v>
      </c>
      <c r="N1325" t="s">
        <v>506</v>
      </c>
      <c r="O1325" t="s">
        <v>574</v>
      </c>
    </row>
    <row r="1326" spans="1:15">
      <c r="A1326" s="14" t="s">
        <v>503</v>
      </c>
      <c r="B1326" t="s">
        <v>46</v>
      </c>
      <c r="C1326" t="s">
        <v>515</v>
      </c>
      <c r="D1326" s="16">
        <v>1</v>
      </c>
      <c r="E1326" s="16">
        <v>77.75</v>
      </c>
      <c r="F1326" s="16">
        <v>-72.75</v>
      </c>
      <c r="G1326">
        <v>0.40624121450660672</v>
      </c>
      <c r="H1326">
        <v>0.54</v>
      </c>
      <c r="I1326" t="s">
        <v>32</v>
      </c>
      <c r="J1326" t="s">
        <v>61</v>
      </c>
      <c r="K1326" t="s">
        <v>61</v>
      </c>
      <c r="L1326">
        <v>2010</v>
      </c>
      <c r="M1326">
        <v>2010</v>
      </c>
      <c r="N1326" t="s">
        <v>506</v>
      </c>
      <c r="O1326" t="s">
        <v>574</v>
      </c>
    </row>
    <row r="1327" spans="1:15">
      <c r="A1327" s="14" t="s">
        <v>503</v>
      </c>
      <c r="B1327" t="s">
        <v>46</v>
      </c>
      <c r="C1327" t="s">
        <v>507</v>
      </c>
      <c r="D1327" s="16">
        <v>0.99</v>
      </c>
      <c r="E1327" s="16">
        <v>78.25</v>
      </c>
      <c r="F1327" s="16">
        <v>-73.75</v>
      </c>
      <c r="G1327">
        <v>0</v>
      </c>
      <c r="H1327" t="s">
        <v>61</v>
      </c>
      <c r="I1327" t="s">
        <v>32</v>
      </c>
      <c r="J1327" t="s">
        <v>61</v>
      </c>
      <c r="K1327" t="s">
        <v>61</v>
      </c>
      <c r="L1327">
        <v>2010</v>
      </c>
      <c r="M1327">
        <v>2010</v>
      </c>
      <c r="N1327" t="s">
        <v>506</v>
      </c>
      <c r="O1327" t="s">
        <v>574</v>
      </c>
    </row>
    <row r="1328" spans="1:15">
      <c r="A1328" s="14" t="s">
        <v>503</v>
      </c>
      <c r="B1328" t="s">
        <v>46</v>
      </c>
      <c r="C1328" t="s">
        <v>507</v>
      </c>
      <c r="D1328" s="16">
        <v>0.97</v>
      </c>
      <c r="E1328" s="16">
        <v>78.25</v>
      </c>
      <c r="F1328" s="16">
        <v>-74.25</v>
      </c>
      <c r="G1328">
        <v>0</v>
      </c>
      <c r="H1328" t="s">
        <v>61</v>
      </c>
      <c r="I1328" t="s">
        <v>32</v>
      </c>
      <c r="J1328" t="s">
        <v>61</v>
      </c>
      <c r="K1328" t="s">
        <v>61</v>
      </c>
      <c r="L1328">
        <v>2010</v>
      </c>
      <c r="M1328">
        <v>2010</v>
      </c>
      <c r="N1328" t="s">
        <v>506</v>
      </c>
      <c r="O1328" t="s">
        <v>574</v>
      </c>
    </row>
    <row r="1329" spans="1:15">
      <c r="A1329" s="14" t="s">
        <v>503</v>
      </c>
      <c r="B1329" t="s">
        <v>46</v>
      </c>
      <c r="C1329" t="s">
        <v>507</v>
      </c>
      <c r="D1329" s="16">
        <v>0.98</v>
      </c>
      <c r="E1329" s="16">
        <v>78.25</v>
      </c>
      <c r="F1329" s="16">
        <v>-74.75</v>
      </c>
      <c r="G1329">
        <v>0</v>
      </c>
      <c r="H1329" t="s">
        <v>61</v>
      </c>
      <c r="I1329" t="s">
        <v>32</v>
      </c>
      <c r="J1329" t="s">
        <v>61</v>
      </c>
      <c r="K1329" t="s">
        <v>61</v>
      </c>
      <c r="L1329">
        <v>2010</v>
      </c>
      <c r="M1329">
        <v>2010</v>
      </c>
      <c r="N1329" t="s">
        <v>506</v>
      </c>
      <c r="O1329" t="s">
        <v>574</v>
      </c>
    </row>
    <row r="1330" spans="1:15">
      <c r="A1330" s="14" t="s">
        <v>503</v>
      </c>
      <c r="B1330" t="s">
        <v>46</v>
      </c>
      <c r="C1330" t="s">
        <v>507</v>
      </c>
      <c r="D1330" s="16">
        <v>1</v>
      </c>
      <c r="E1330" s="16">
        <v>78.25</v>
      </c>
      <c r="F1330" s="16">
        <v>-73.25</v>
      </c>
      <c r="G1330">
        <v>0</v>
      </c>
      <c r="H1330" t="s">
        <v>61</v>
      </c>
      <c r="I1330" t="s">
        <v>32</v>
      </c>
      <c r="J1330" t="s">
        <v>61</v>
      </c>
      <c r="K1330" t="s">
        <v>61</v>
      </c>
      <c r="L1330">
        <v>2010</v>
      </c>
      <c r="M1330">
        <v>2010</v>
      </c>
      <c r="N1330" t="s">
        <v>506</v>
      </c>
      <c r="O1330" t="s">
        <v>574</v>
      </c>
    </row>
    <row r="1331" spans="1:15">
      <c r="A1331" s="14" t="s">
        <v>503</v>
      </c>
      <c r="B1331" t="s">
        <v>46</v>
      </c>
      <c r="C1331" t="s">
        <v>507</v>
      </c>
      <c r="D1331" s="16">
        <v>0.72</v>
      </c>
      <c r="E1331" s="16">
        <v>78.75</v>
      </c>
      <c r="F1331" s="16">
        <v>-73.25</v>
      </c>
      <c r="G1331">
        <v>0</v>
      </c>
      <c r="H1331" t="s">
        <v>61</v>
      </c>
      <c r="I1331" t="s">
        <v>32</v>
      </c>
      <c r="J1331" t="s">
        <v>61</v>
      </c>
      <c r="K1331" t="s">
        <v>61</v>
      </c>
      <c r="L1331">
        <v>2010</v>
      </c>
      <c r="M1331">
        <v>2010</v>
      </c>
      <c r="N1331" t="s">
        <v>506</v>
      </c>
      <c r="O1331" t="s">
        <v>574</v>
      </c>
    </row>
    <row r="1332" spans="1:15">
      <c r="A1332" s="14" t="s">
        <v>503</v>
      </c>
      <c r="B1332" t="s">
        <v>46</v>
      </c>
      <c r="C1332" t="s">
        <v>507</v>
      </c>
      <c r="D1332" s="16">
        <v>0.68</v>
      </c>
      <c r="E1332" s="16">
        <v>78.75</v>
      </c>
      <c r="F1332" s="16">
        <v>-73.75</v>
      </c>
      <c r="G1332">
        <v>0</v>
      </c>
      <c r="H1332" t="s">
        <v>61</v>
      </c>
      <c r="I1332" t="s">
        <v>32</v>
      </c>
      <c r="J1332" t="s">
        <v>61</v>
      </c>
      <c r="K1332" t="s">
        <v>61</v>
      </c>
      <c r="L1332">
        <v>2010</v>
      </c>
      <c r="M1332">
        <v>2010</v>
      </c>
      <c r="N1332" t="s">
        <v>506</v>
      </c>
      <c r="O1332" t="s">
        <v>574</v>
      </c>
    </row>
    <row r="1333" spans="1:15">
      <c r="A1333" s="14" t="s">
        <v>503</v>
      </c>
      <c r="B1333" t="s">
        <v>46</v>
      </c>
      <c r="C1333" t="s">
        <v>507</v>
      </c>
      <c r="D1333" s="16">
        <v>0.78</v>
      </c>
      <c r="E1333" s="16">
        <v>78.75</v>
      </c>
      <c r="F1333" s="16">
        <v>-72.75</v>
      </c>
      <c r="G1333">
        <v>0</v>
      </c>
      <c r="H1333" t="s">
        <v>61</v>
      </c>
      <c r="I1333" t="s">
        <v>32</v>
      </c>
      <c r="J1333" t="s">
        <v>61</v>
      </c>
      <c r="K1333" t="s">
        <v>61</v>
      </c>
      <c r="L1333">
        <v>2010</v>
      </c>
      <c r="M1333">
        <v>2010</v>
      </c>
      <c r="N1333" t="s">
        <v>506</v>
      </c>
      <c r="O1333" t="s">
        <v>574</v>
      </c>
    </row>
    <row r="1334" spans="1:15">
      <c r="A1334" s="14" t="s">
        <v>503</v>
      </c>
      <c r="B1334" t="s">
        <v>46</v>
      </c>
      <c r="C1334" t="s">
        <v>507</v>
      </c>
      <c r="D1334" s="16">
        <v>0.86</v>
      </c>
      <c r="E1334" s="16">
        <v>78.75</v>
      </c>
      <c r="F1334" s="16">
        <v>-72.25</v>
      </c>
      <c r="G1334">
        <v>0</v>
      </c>
      <c r="H1334" t="s">
        <v>61</v>
      </c>
      <c r="I1334" t="s">
        <v>32</v>
      </c>
      <c r="J1334" t="s">
        <v>61</v>
      </c>
      <c r="K1334" t="s">
        <v>61</v>
      </c>
      <c r="L1334">
        <v>2010</v>
      </c>
      <c r="M1334">
        <v>2010</v>
      </c>
      <c r="N1334" t="s">
        <v>506</v>
      </c>
      <c r="O1334" t="s">
        <v>574</v>
      </c>
    </row>
    <row r="1335" spans="1:15">
      <c r="A1335" s="14" t="s">
        <v>503</v>
      </c>
      <c r="B1335" t="s">
        <v>46</v>
      </c>
      <c r="C1335" t="s">
        <v>507</v>
      </c>
      <c r="D1335" s="16">
        <v>0.74</v>
      </c>
      <c r="E1335" s="16">
        <v>78.75</v>
      </c>
      <c r="F1335" s="16">
        <v>-74.25</v>
      </c>
      <c r="G1335">
        <v>0</v>
      </c>
      <c r="H1335" t="s">
        <v>61</v>
      </c>
      <c r="I1335" t="s">
        <v>32</v>
      </c>
      <c r="J1335" t="s">
        <v>61</v>
      </c>
      <c r="K1335" t="s">
        <v>61</v>
      </c>
      <c r="L1335">
        <v>2010</v>
      </c>
      <c r="M1335">
        <v>2010</v>
      </c>
      <c r="N1335" t="s">
        <v>506</v>
      </c>
      <c r="O1335" t="s">
        <v>574</v>
      </c>
    </row>
    <row r="1336" spans="1:15">
      <c r="A1336" s="14" t="s">
        <v>503</v>
      </c>
      <c r="B1336" t="s">
        <v>46</v>
      </c>
      <c r="C1336" t="s">
        <v>507</v>
      </c>
      <c r="D1336" s="16">
        <v>1</v>
      </c>
      <c r="E1336" s="16">
        <v>78.25</v>
      </c>
      <c r="F1336" s="16">
        <v>-75.25</v>
      </c>
      <c r="G1336">
        <v>0</v>
      </c>
      <c r="H1336" t="s">
        <v>61</v>
      </c>
      <c r="I1336" t="s">
        <v>32</v>
      </c>
      <c r="J1336" t="s">
        <v>61</v>
      </c>
      <c r="K1336" t="s">
        <v>61</v>
      </c>
      <c r="L1336">
        <v>2010</v>
      </c>
      <c r="M1336">
        <v>2010</v>
      </c>
      <c r="N1336" t="s">
        <v>506</v>
      </c>
      <c r="O1336" t="s">
        <v>574</v>
      </c>
    </row>
    <row r="1337" spans="1:15">
      <c r="A1337" s="14" t="s">
        <v>503</v>
      </c>
      <c r="B1337" t="s">
        <v>46</v>
      </c>
      <c r="C1337" t="s">
        <v>507</v>
      </c>
      <c r="D1337" s="16">
        <v>0.89</v>
      </c>
      <c r="E1337" s="16">
        <v>78.75</v>
      </c>
      <c r="F1337" s="16">
        <v>-71.75</v>
      </c>
      <c r="G1337">
        <v>0</v>
      </c>
      <c r="H1337" t="s">
        <v>61</v>
      </c>
      <c r="I1337" t="s">
        <v>32</v>
      </c>
      <c r="J1337" t="s">
        <v>61</v>
      </c>
      <c r="K1337" t="s">
        <v>61</v>
      </c>
      <c r="L1337">
        <v>2010</v>
      </c>
      <c r="M1337">
        <v>2010</v>
      </c>
      <c r="N1337" t="s">
        <v>506</v>
      </c>
      <c r="O1337" t="s">
        <v>574</v>
      </c>
    </row>
    <row r="1338" spans="1:15">
      <c r="A1338" s="14" t="s">
        <v>503</v>
      </c>
      <c r="B1338" t="s">
        <v>46</v>
      </c>
      <c r="C1338" t="s">
        <v>507</v>
      </c>
      <c r="D1338" s="16">
        <v>0.9</v>
      </c>
      <c r="E1338" s="16">
        <v>78.75</v>
      </c>
      <c r="F1338" s="16">
        <v>-71.25</v>
      </c>
      <c r="G1338">
        <v>0</v>
      </c>
      <c r="H1338" t="s">
        <v>61</v>
      </c>
      <c r="I1338" t="s">
        <v>32</v>
      </c>
      <c r="J1338" t="s">
        <v>61</v>
      </c>
      <c r="K1338" t="s">
        <v>61</v>
      </c>
      <c r="L1338">
        <v>2010</v>
      </c>
      <c r="M1338">
        <v>2010</v>
      </c>
      <c r="N1338" t="s">
        <v>506</v>
      </c>
      <c r="O1338" t="s">
        <v>574</v>
      </c>
    </row>
    <row r="1339" spans="1:15">
      <c r="A1339" s="14" t="s">
        <v>503</v>
      </c>
      <c r="B1339" t="s">
        <v>46</v>
      </c>
      <c r="C1339" t="s">
        <v>507</v>
      </c>
      <c r="D1339" s="16">
        <v>0.92</v>
      </c>
      <c r="E1339" s="16">
        <v>78.75</v>
      </c>
      <c r="F1339" s="16">
        <v>-74.75</v>
      </c>
      <c r="G1339">
        <v>0</v>
      </c>
      <c r="H1339" t="s">
        <v>61</v>
      </c>
      <c r="I1339" t="s">
        <v>32</v>
      </c>
      <c r="J1339" t="s">
        <v>61</v>
      </c>
      <c r="K1339" t="s">
        <v>61</v>
      </c>
      <c r="L1339">
        <v>2010</v>
      </c>
      <c r="M1339">
        <v>2010</v>
      </c>
      <c r="N1339" t="s">
        <v>506</v>
      </c>
      <c r="O1339" t="s">
        <v>574</v>
      </c>
    </row>
    <row r="1340" spans="1:15">
      <c r="A1340" s="14" t="s">
        <v>503</v>
      </c>
      <c r="B1340" t="s">
        <v>46</v>
      </c>
      <c r="C1340" t="s">
        <v>507</v>
      </c>
      <c r="D1340" s="16">
        <v>0.91</v>
      </c>
      <c r="E1340" s="16">
        <v>78.75</v>
      </c>
      <c r="F1340" s="16">
        <v>-70.75</v>
      </c>
      <c r="G1340">
        <v>0</v>
      </c>
      <c r="H1340" t="s">
        <v>61</v>
      </c>
      <c r="I1340" t="s">
        <v>32</v>
      </c>
      <c r="J1340" t="s">
        <v>61</v>
      </c>
      <c r="K1340" t="s">
        <v>61</v>
      </c>
      <c r="L1340">
        <v>2010</v>
      </c>
      <c r="M1340">
        <v>2010</v>
      </c>
      <c r="N1340" t="s">
        <v>506</v>
      </c>
      <c r="O1340" t="s">
        <v>574</v>
      </c>
    </row>
    <row r="1341" spans="1:15">
      <c r="A1341" s="14" t="s">
        <v>503</v>
      </c>
      <c r="B1341" t="s">
        <v>46</v>
      </c>
      <c r="C1341" t="s">
        <v>507</v>
      </c>
      <c r="D1341" s="16">
        <v>1</v>
      </c>
      <c r="E1341" s="16">
        <v>78.25</v>
      </c>
      <c r="F1341" s="16">
        <v>-72.75</v>
      </c>
      <c r="G1341">
        <v>0</v>
      </c>
      <c r="H1341" t="s">
        <v>61</v>
      </c>
      <c r="I1341" t="s">
        <v>32</v>
      </c>
      <c r="J1341" t="s">
        <v>61</v>
      </c>
      <c r="K1341" t="s">
        <v>61</v>
      </c>
      <c r="L1341">
        <v>2010</v>
      </c>
      <c r="M1341">
        <v>2010</v>
      </c>
      <c r="N1341" t="s">
        <v>506</v>
      </c>
      <c r="O1341" t="s">
        <v>574</v>
      </c>
    </row>
    <row r="1342" spans="1:15">
      <c r="A1342" s="14" t="s">
        <v>503</v>
      </c>
      <c r="B1342" t="s">
        <v>46</v>
      </c>
      <c r="C1342" t="s">
        <v>507</v>
      </c>
      <c r="D1342" s="16">
        <v>1</v>
      </c>
      <c r="E1342" s="16">
        <v>78.75</v>
      </c>
      <c r="F1342" s="16">
        <v>-70.25</v>
      </c>
      <c r="G1342">
        <v>0</v>
      </c>
      <c r="H1342" t="s">
        <v>61</v>
      </c>
      <c r="I1342" t="s">
        <v>32</v>
      </c>
      <c r="J1342" t="s">
        <v>61</v>
      </c>
      <c r="K1342" t="s">
        <v>61</v>
      </c>
      <c r="L1342">
        <v>2010</v>
      </c>
      <c r="M1342">
        <v>2010</v>
      </c>
      <c r="N1342" t="s">
        <v>506</v>
      </c>
      <c r="O1342" t="s">
        <v>574</v>
      </c>
    </row>
    <row r="1343" spans="1:15">
      <c r="A1343" s="14" t="s">
        <v>503</v>
      </c>
      <c r="B1343" t="s">
        <v>46</v>
      </c>
      <c r="C1343" t="s">
        <v>507</v>
      </c>
      <c r="D1343" s="16">
        <v>1</v>
      </c>
      <c r="E1343" s="16">
        <v>78.25</v>
      </c>
      <c r="F1343" s="16">
        <v>-75.75</v>
      </c>
      <c r="G1343">
        <v>0</v>
      </c>
      <c r="H1343" t="s">
        <v>61</v>
      </c>
      <c r="I1343" t="s">
        <v>32</v>
      </c>
      <c r="J1343" t="s">
        <v>61</v>
      </c>
      <c r="K1343" t="s">
        <v>61</v>
      </c>
      <c r="L1343">
        <v>2010</v>
      </c>
      <c r="M1343">
        <v>2010</v>
      </c>
      <c r="N1343" t="s">
        <v>506</v>
      </c>
      <c r="O1343" t="s">
        <v>574</v>
      </c>
    </row>
    <row r="1344" spans="1:15">
      <c r="A1344" s="14" t="s">
        <v>503</v>
      </c>
      <c r="B1344" t="s">
        <v>46</v>
      </c>
      <c r="C1344" t="s">
        <v>507</v>
      </c>
      <c r="D1344" s="16">
        <v>1</v>
      </c>
      <c r="E1344" s="16">
        <v>78.75</v>
      </c>
      <c r="F1344" s="16">
        <v>-69.75</v>
      </c>
      <c r="G1344">
        <v>0</v>
      </c>
      <c r="H1344" t="s">
        <v>61</v>
      </c>
      <c r="I1344" t="s">
        <v>32</v>
      </c>
      <c r="J1344" t="s">
        <v>61</v>
      </c>
      <c r="K1344" t="s">
        <v>61</v>
      </c>
      <c r="L1344">
        <v>2010</v>
      </c>
      <c r="M1344">
        <v>2010</v>
      </c>
      <c r="N1344" t="s">
        <v>506</v>
      </c>
      <c r="O1344" t="s">
        <v>574</v>
      </c>
    </row>
    <row r="1345" spans="1:15">
      <c r="A1345" s="14" t="s">
        <v>503</v>
      </c>
      <c r="B1345" t="s">
        <v>46</v>
      </c>
      <c r="C1345" t="s">
        <v>507</v>
      </c>
      <c r="D1345" s="16">
        <v>1</v>
      </c>
      <c r="E1345" s="16">
        <v>78.75</v>
      </c>
      <c r="F1345" s="16">
        <v>-75.25</v>
      </c>
      <c r="G1345">
        <v>0</v>
      </c>
      <c r="H1345" t="s">
        <v>61</v>
      </c>
      <c r="I1345" t="s">
        <v>32</v>
      </c>
      <c r="J1345" t="s">
        <v>61</v>
      </c>
      <c r="K1345" t="s">
        <v>61</v>
      </c>
      <c r="L1345">
        <v>2010</v>
      </c>
      <c r="M1345">
        <v>2010</v>
      </c>
      <c r="N1345" t="s">
        <v>506</v>
      </c>
      <c r="O1345" t="s">
        <v>574</v>
      </c>
    </row>
    <row r="1346" spans="1:15">
      <c r="A1346" s="14" t="s">
        <v>503</v>
      </c>
      <c r="B1346" t="s">
        <v>46</v>
      </c>
      <c r="C1346" t="s">
        <v>507</v>
      </c>
      <c r="D1346" s="16">
        <v>1</v>
      </c>
      <c r="E1346" s="16">
        <v>78.75</v>
      </c>
      <c r="F1346" s="16">
        <v>-69.25</v>
      </c>
      <c r="G1346">
        <v>0</v>
      </c>
      <c r="H1346" t="s">
        <v>61</v>
      </c>
      <c r="I1346" t="s">
        <v>32</v>
      </c>
      <c r="J1346" t="s">
        <v>61</v>
      </c>
      <c r="K1346" t="s">
        <v>61</v>
      </c>
      <c r="L1346">
        <v>2010</v>
      </c>
      <c r="M1346">
        <v>2010</v>
      </c>
      <c r="N1346" t="s">
        <v>506</v>
      </c>
      <c r="O1346" t="s">
        <v>574</v>
      </c>
    </row>
    <row r="1347" spans="1:15">
      <c r="A1347" s="14" t="s">
        <v>503</v>
      </c>
      <c r="B1347" t="s">
        <v>46</v>
      </c>
      <c r="C1347" t="s">
        <v>507</v>
      </c>
      <c r="D1347" s="16">
        <v>1</v>
      </c>
      <c r="E1347" s="16">
        <v>77.75</v>
      </c>
      <c r="F1347" s="16">
        <v>-72.75</v>
      </c>
      <c r="G1347">
        <v>0</v>
      </c>
      <c r="H1347" t="s">
        <v>61</v>
      </c>
      <c r="I1347" t="s">
        <v>32</v>
      </c>
      <c r="J1347" t="s">
        <v>61</v>
      </c>
      <c r="K1347" t="s">
        <v>61</v>
      </c>
      <c r="L1347">
        <v>2010</v>
      </c>
      <c r="M1347">
        <v>2010</v>
      </c>
      <c r="N1347" t="s">
        <v>506</v>
      </c>
      <c r="O1347" t="s">
        <v>574</v>
      </c>
    </row>
    <row r="1348" spans="1:15">
      <c r="A1348" s="14" t="s">
        <v>503</v>
      </c>
      <c r="B1348" t="s">
        <v>46</v>
      </c>
      <c r="C1348" t="s">
        <v>507</v>
      </c>
      <c r="D1348" s="16">
        <v>1</v>
      </c>
      <c r="E1348" s="16">
        <v>77.75</v>
      </c>
      <c r="F1348" s="16">
        <v>-73.25</v>
      </c>
      <c r="G1348">
        <v>0</v>
      </c>
      <c r="H1348" t="s">
        <v>61</v>
      </c>
      <c r="I1348" t="s">
        <v>32</v>
      </c>
      <c r="J1348" t="s">
        <v>61</v>
      </c>
      <c r="K1348" t="s">
        <v>61</v>
      </c>
      <c r="L1348">
        <v>2010</v>
      </c>
      <c r="M1348">
        <v>2010</v>
      </c>
      <c r="N1348" t="s">
        <v>506</v>
      </c>
      <c r="O1348" t="s">
        <v>574</v>
      </c>
    </row>
    <row r="1349" spans="1:15">
      <c r="A1349" s="14" t="s">
        <v>503</v>
      </c>
      <c r="B1349" t="s">
        <v>46</v>
      </c>
      <c r="C1349" t="s">
        <v>507</v>
      </c>
      <c r="D1349" s="16">
        <v>1</v>
      </c>
      <c r="E1349" s="16">
        <v>77.75</v>
      </c>
      <c r="F1349" s="16">
        <v>-73.75</v>
      </c>
      <c r="G1349">
        <v>0</v>
      </c>
      <c r="H1349" t="s">
        <v>61</v>
      </c>
      <c r="I1349" t="s">
        <v>32</v>
      </c>
      <c r="J1349" t="s">
        <v>61</v>
      </c>
      <c r="K1349" t="s">
        <v>61</v>
      </c>
      <c r="L1349">
        <v>2010</v>
      </c>
      <c r="M1349">
        <v>2010</v>
      </c>
      <c r="N1349" t="s">
        <v>506</v>
      </c>
      <c r="O1349" t="s">
        <v>574</v>
      </c>
    </row>
    <row r="1350" spans="1:15">
      <c r="A1350" s="14" t="s">
        <v>503</v>
      </c>
      <c r="B1350" t="s">
        <v>46</v>
      </c>
      <c r="C1350" t="s">
        <v>507</v>
      </c>
      <c r="D1350" s="16">
        <v>1</v>
      </c>
      <c r="E1350" s="16">
        <v>77.75</v>
      </c>
      <c r="F1350" s="16">
        <v>-74.25</v>
      </c>
      <c r="G1350">
        <v>0</v>
      </c>
      <c r="H1350" t="s">
        <v>61</v>
      </c>
      <c r="I1350" t="s">
        <v>32</v>
      </c>
      <c r="J1350" t="s">
        <v>61</v>
      </c>
      <c r="K1350" t="s">
        <v>61</v>
      </c>
      <c r="L1350">
        <v>2010</v>
      </c>
      <c r="M1350">
        <v>2010</v>
      </c>
      <c r="N1350" t="s">
        <v>506</v>
      </c>
      <c r="O1350" t="s">
        <v>574</v>
      </c>
    </row>
    <row r="1351" spans="1:15">
      <c r="A1351" s="14" t="s">
        <v>503</v>
      </c>
      <c r="B1351" t="s">
        <v>46</v>
      </c>
      <c r="C1351" t="s">
        <v>507</v>
      </c>
      <c r="D1351" s="16">
        <v>0.95</v>
      </c>
      <c r="E1351" s="16">
        <v>77.75</v>
      </c>
      <c r="F1351" s="16">
        <v>-74.75</v>
      </c>
      <c r="G1351">
        <v>0</v>
      </c>
      <c r="H1351" t="s">
        <v>61</v>
      </c>
      <c r="I1351" t="s">
        <v>32</v>
      </c>
      <c r="J1351" t="s">
        <v>61</v>
      </c>
      <c r="K1351" t="s">
        <v>61</v>
      </c>
      <c r="L1351">
        <v>2010</v>
      </c>
      <c r="M1351">
        <v>2010</v>
      </c>
      <c r="N1351" t="s">
        <v>506</v>
      </c>
      <c r="O1351" t="s">
        <v>574</v>
      </c>
    </row>
    <row r="1352" spans="1:15">
      <c r="A1352" s="14" t="s">
        <v>503</v>
      </c>
      <c r="B1352" t="s">
        <v>46</v>
      </c>
      <c r="C1352" t="s">
        <v>507</v>
      </c>
      <c r="D1352" s="16">
        <v>0.96</v>
      </c>
      <c r="E1352" s="16">
        <v>77.75</v>
      </c>
      <c r="F1352" s="16">
        <v>-75.25</v>
      </c>
      <c r="G1352">
        <v>0</v>
      </c>
      <c r="H1352" t="s">
        <v>61</v>
      </c>
      <c r="I1352" t="s">
        <v>32</v>
      </c>
      <c r="J1352" t="s">
        <v>61</v>
      </c>
      <c r="K1352" t="s">
        <v>61</v>
      </c>
      <c r="L1352">
        <v>2010</v>
      </c>
      <c r="M1352">
        <v>2010</v>
      </c>
      <c r="N1352" t="s">
        <v>506</v>
      </c>
      <c r="O1352" t="s">
        <v>574</v>
      </c>
    </row>
    <row r="1353" spans="1:15">
      <c r="A1353" s="14" t="s">
        <v>503</v>
      </c>
      <c r="B1353" t="s">
        <v>46</v>
      </c>
      <c r="C1353" t="s">
        <v>507</v>
      </c>
      <c r="D1353" s="16">
        <v>0.96</v>
      </c>
      <c r="E1353" s="16">
        <v>78.25</v>
      </c>
      <c r="F1353" s="16">
        <v>-76.25</v>
      </c>
      <c r="G1353">
        <v>0</v>
      </c>
      <c r="H1353" t="s">
        <v>61</v>
      </c>
      <c r="I1353" t="s">
        <v>32</v>
      </c>
      <c r="J1353" t="s">
        <v>61</v>
      </c>
      <c r="K1353" t="s">
        <v>61</v>
      </c>
      <c r="L1353">
        <v>2010</v>
      </c>
      <c r="M1353">
        <v>2010</v>
      </c>
      <c r="N1353" t="s">
        <v>506</v>
      </c>
      <c r="O1353" t="s">
        <v>574</v>
      </c>
    </row>
    <row r="1354" spans="1:15">
      <c r="A1354" s="14" t="s">
        <v>503</v>
      </c>
      <c r="B1354" t="s">
        <v>46</v>
      </c>
      <c r="C1354" t="s">
        <v>507</v>
      </c>
      <c r="D1354" s="16">
        <v>0.98</v>
      </c>
      <c r="E1354" s="16">
        <v>77.75</v>
      </c>
      <c r="F1354" s="16">
        <v>-75.75</v>
      </c>
      <c r="G1354">
        <v>0</v>
      </c>
      <c r="H1354" t="s">
        <v>61</v>
      </c>
      <c r="I1354" t="s">
        <v>32</v>
      </c>
      <c r="J1354" t="s">
        <v>61</v>
      </c>
      <c r="K1354" t="s">
        <v>61</v>
      </c>
      <c r="L1354">
        <v>2010</v>
      </c>
      <c r="M1354">
        <v>2010</v>
      </c>
      <c r="N1354" t="s">
        <v>506</v>
      </c>
      <c r="O1354" t="s">
        <v>574</v>
      </c>
    </row>
    <row r="1355" spans="1:15">
      <c r="A1355" s="14" t="s">
        <v>503</v>
      </c>
      <c r="B1355" t="s">
        <v>46</v>
      </c>
      <c r="C1355" t="s">
        <v>507</v>
      </c>
      <c r="D1355" s="16">
        <v>1</v>
      </c>
      <c r="E1355" s="16">
        <v>78.75</v>
      </c>
      <c r="F1355" s="16">
        <v>-75.75</v>
      </c>
      <c r="G1355">
        <v>0</v>
      </c>
      <c r="H1355" t="s">
        <v>61</v>
      </c>
      <c r="I1355" t="s">
        <v>32</v>
      </c>
      <c r="J1355" t="s">
        <v>61</v>
      </c>
      <c r="K1355" t="s">
        <v>61</v>
      </c>
      <c r="L1355">
        <v>2010</v>
      </c>
      <c r="M1355">
        <v>2010</v>
      </c>
      <c r="N1355" t="s">
        <v>506</v>
      </c>
      <c r="O1355" t="s">
        <v>574</v>
      </c>
    </row>
    <row r="1356" spans="1:15">
      <c r="A1356" s="14" t="s">
        <v>503</v>
      </c>
      <c r="B1356" t="s">
        <v>46</v>
      </c>
      <c r="C1356" t="s">
        <v>507</v>
      </c>
      <c r="D1356" s="16">
        <v>1</v>
      </c>
      <c r="E1356" s="16">
        <v>77.75</v>
      </c>
      <c r="F1356" s="16">
        <v>-76.25</v>
      </c>
      <c r="G1356">
        <v>0</v>
      </c>
      <c r="H1356" t="s">
        <v>61</v>
      </c>
      <c r="I1356" t="s">
        <v>32</v>
      </c>
      <c r="J1356" t="s">
        <v>61</v>
      </c>
      <c r="K1356" t="s">
        <v>61</v>
      </c>
      <c r="L1356">
        <v>2010</v>
      </c>
      <c r="M1356">
        <v>2010</v>
      </c>
      <c r="N1356" t="s">
        <v>506</v>
      </c>
      <c r="O1356" t="s">
        <v>574</v>
      </c>
    </row>
    <row r="1357" spans="1:15">
      <c r="A1357" s="14" t="s">
        <v>503</v>
      </c>
      <c r="B1357" t="s">
        <v>46</v>
      </c>
      <c r="C1357" t="s">
        <v>507</v>
      </c>
      <c r="D1357" s="16">
        <v>1</v>
      </c>
      <c r="E1357" s="16">
        <v>77.75</v>
      </c>
      <c r="F1357" s="16">
        <v>-72.25</v>
      </c>
      <c r="G1357">
        <v>0</v>
      </c>
      <c r="H1357" t="s">
        <v>61</v>
      </c>
      <c r="I1357" t="s">
        <v>32</v>
      </c>
      <c r="J1357" t="s">
        <v>61</v>
      </c>
      <c r="K1357" t="s">
        <v>61</v>
      </c>
      <c r="L1357">
        <v>2010</v>
      </c>
      <c r="M1357">
        <v>2010</v>
      </c>
      <c r="N1357" t="s">
        <v>506</v>
      </c>
      <c r="O1357" t="s">
        <v>574</v>
      </c>
    </row>
    <row r="1358" spans="1:15">
      <c r="A1358" s="14" t="s">
        <v>503</v>
      </c>
      <c r="B1358" t="s">
        <v>46</v>
      </c>
      <c r="C1358" t="s">
        <v>507</v>
      </c>
      <c r="D1358" s="16">
        <v>1</v>
      </c>
      <c r="E1358" s="16">
        <v>78.75</v>
      </c>
      <c r="F1358" s="16">
        <v>-76.25</v>
      </c>
      <c r="G1358">
        <v>0</v>
      </c>
      <c r="H1358" t="s">
        <v>61</v>
      </c>
      <c r="I1358" t="s">
        <v>32</v>
      </c>
      <c r="J1358" t="s">
        <v>61</v>
      </c>
      <c r="K1358" t="s">
        <v>61</v>
      </c>
      <c r="L1358">
        <v>2010</v>
      </c>
      <c r="M1358">
        <v>2010</v>
      </c>
      <c r="N1358" t="s">
        <v>506</v>
      </c>
      <c r="O1358" t="s">
        <v>574</v>
      </c>
    </row>
    <row r="1359" spans="1:15">
      <c r="A1359" s="14" t="s">
        <v>503</v>
      </c>
      <c r="B1359" t="s">
        <v>46</v>
      </c>
      <c r="C1359" t="s">
        <v>516</v>
      </c>
      <c r="D1359" s="16">
        <v>1</v>
      </c>
      <c r="E1359" s="16">
        <v>76.25</v>
      </c>
      <c r="F1359" s="16">
        <v>-70.25</v>
      </c>
      <c r="G1359">
        <v>9.32198426488101E-2</v>
      </c>
      <c r="H1359">
        <v>0.36</v>
      </c>
      <c r="I1359" t="s">
        <v>32</v>
      </c>
      <c r="J1359" t="s">
        <v>61</v>
      </c>
      <c r="K1359" t="s">
        <v>61</v>
      </c>
      <c r="L1359">
        <v>2010</v>
      </c>
      <c r="M1359">
        <v>2010</v>
      </c>
      <c r="N1359" t="s">
        <v>506</v>
      </c>
      <c r="O1359" t="s">
        <v>574</v>
      </c>
    </row>
    <row r="1360" spans="1:15">
      <c r="A1360" s="14" t="s">
        <v>503</v>
      </c>
      <c r="B1360" t="s">
        <v>46</v>
      </c>
      <c r="C1360" t="s">
        <v>516</v>
      </c>
      <c r="D1360" s="16">
        <v>1</v>
      </c>
      <c r="E1360" s="16">
        <v>76.25</v>
      </c>
      <c r="F1360" s="16">
        <v>-70.75</v>
      </c>
      <c r="G1360">
        <v>9.32198426488101E-2</v>
      </c>
      <c r="H1360">
        <v>0.36</v>
      </c>
      <c r="I1360" t="s">
        <v>32</v>
      </c>
      <c r="J1360" t="s">
        <v>61</v>
      </c>
      <c r="K1360" t="s">
        <v>61</v>
      </c>
      <c r="L1360">
        <v>2010</v>
      </c>
      <c r="M1360">
        <v>2010</v>
      </c>
      <c r="N1360" t="s">
        <v>506</v>
      </c>
      <c r="O1360" t="s">
        <v>574</v>
      </c>
    </row>
    <row r="1361" spans="1:15">
      <c r="A1361" s="14" t="s">
        <v>503</v>
      </c>
      <c r="B1361" t="s">
        <v>46</v>
      </c>
      <c r="C1361" t="s">
        <v>516</v>
      </c>
      <c r="D1361" s="16">
        <v>0.99</v>
      </c>
      <c r="E1361" s="16">
        <v>76.25</v>
      </c>
      <c r="F1361" s="16">
        <v>-71.25</v>
      </c>
      <c r="G1361">
        <v>9.32198426488101E-2</v>
      </c>
      <c r="H1361">
        <v>0.36</v>
      </c>
      <c r="I1361" t="s">
        <v>32</v>
      </c>
      <c r="J1361" t="s">
        <v>61</v>
      </c>
      <c r="K1361" t="s">
        <v>61</v>
      </c>
      <c r="L1361">
        <v>2010</v>
      </c>
      <c r="M1361">
        <v>2010</v>
      </c>
      <c r="N1361" t="s">
        <v>506</v>
      </c>
      <c r="O1361" t="s">
        <v>574</v>
      </c>
    </row>
    <row r="1362" spans="1:15">
      <c r="A1362" s="14" t="s">
        <v>503</v>
      </c>
      <c r="B1362" t="s">
        <v>46</v>
      </c>
      <c r="C1362" t="s">
        <v>516</v>
      </c>
      <c r="D1362" s="16">
        <v>0.99</v>
      </c>
      <c r="E1362" s="16">
        <v>76.25</v>
      </c>
      <c r="F1362" s="16">
        <v>-71.75</v>
      </c>
      <c r="G1362">
        <v>9.32198426488101E-2</v>
      </c>
      <c r="H1362">
        <v>0.36</v>
      </c>
      <c r="I1362" t="s">
        <v>32</v>
      </c>
      <c r="J1362" t="s">
        <v>61</v>
      </c>
      <c r="K1362" t="s">
        <v>61</v>
      </c>
      <c r="L1362">
        <v>2010</v>
      </c>
      <c r="M1362">
        <v>2010</v>
      </c>
      <c r="N1362" t="s">
        <v>506</v>
      </c>
      <c r="O1362" t="s">
        <v>574</v>
      </c>
    </row>
    <row r="1363" spans="1:15">
      <c r="A1363" s="14" t="s">
        <v>503</v>
      </c>
      <c r="B1363" t="s">
        <v>46</v>
      </c>
      <c r="C1363" t="s">
        <v>516</v>
      </c>
      <c r="D1363" s="16">
        <v>1</v>
      </c>
      <c r="E1363" s="16">
        <v>76.25</v>
      </c>
      <c r="F1363" s="16">
        <v>-72.25</v>
      </c>
      <c r="G1363">
        <v>9.32198426488101E-2</v>
      </c>
      <c r="H1363">
        <v>0.36</v>
      </c>
      <c r="I1363" t="s">
        <v>32</v>
      </c>
      <c r="J1363" t="s">
        <v>61</v>
      </c>
      <c r="K1363" t="s">
        <v>61</v>
      </c>
      <c r="L1363">
        <v>2010</v>
      </c>
      <c r="M1363">
        <v>2010</v>
      </c>
      <c r="N1363" t="s">
        <v>506</v>
      </c>
      <c r="O1363" t="s">
        <v>574</v>
      </c>
    </row>
    <row r="1364" spans="1:15">
      <c r="A1364" s="14" t="s">
        <v>503</v>
      </c>
      <c r="B1364" t="s">
        <v>46</v>
      </c>
      <c r="C1364" t="s">
        <v>516</v>
      </c>
      <c r="D1364" s="16">
        <v>1</v>
      </c>
      <c r="E1364" s="16">
        <v>76.25</v>
      </c>
      <c r="F1364" s="16">
        <v>-72.75</v>
      </c>
      <c r="G1364">
        <v>9.32198426488101E-2</v>
      </c>
      <c r="H1364">
        <v>0.36</v>
      </c>
      <c r="I1364" t="s">
        <v>32</v>
      </c>
      <c r="J1364" t="s">
        <v>61</v>
      </c>
      <c r="K1364" t="s">
        <v>61</v>
      </c>
      <c r="L1364">
        <v>2010</v>
      </c>
      <c r="M1364">
        <v>2010</v>
      </c>
      <c r="N1364" t="s">
        <v>506</v>
      </c>
      <c r="O1364" t="s">
        <v>574</v>
      </c>
    </row>
    <row r="1365" spans="1:15">
      <c r="A1365" s="14" t="s">
        <v>503</v>
      </c>
      <c r="B1365" t="s">
        <v>46</v>
      </c>
      <c r="C1365" t="s">
        <v>516</v>
      </c>
      <c r="D1365" s="16">
        <v>1</v>
      </c>
      <c r="E1365" s="16">
        <v>76.25</v>
      </c>
      <c r="F1365" s="16">
        <v>-73.25</v>
      </c>
      <c r="G1365">
        <v>9.32198426488101E-2</v>
      </c>
      <c r="H1365">
        <v>0.36</v>
      </c>
      <c r="I1365" t="s">
        <v>32</v>
      </c>
      <c r="J1365" t="s">
        <v>61</v>
      </c>
      <c r="K1365" t="s">
        <v>61</v>
      </c>
      <c r="L1365">
        <v>2010</v>
      </c>
      <c r="M1365">
        <v>2010</v>
      </c>
      <c r="N1365" t="s">
        <v>506</v>
      </c>
      <c r="O1365" t="s">
        <v>574</v>
      </c>
    </row>
    <row r="1366" spans="1:15">
      <c r="A1366" s="14" t="s">
        <v>503</v>
      </c>
      <c r="B1366" t="s">
        <v>46</v>
      </c>
      <c r="C1366" t="s">
        <v>516</v>
      </c>
      <c r="D1366" s="16">
        <v>1</v>
      </c>
      <c r="E1366" s="16">
        <v>76.25</v>
      </c>
      <c r="F1366" s="16">
        <v>-73.75</v>
      </c>
      <c r="G1366">
        <v>9.32198426488101E-2</v>
      </c>
      <c r="H1366">
        <v>0.36</v>
      </c>
      <c r="I1366" t="s">
        <v>32</v>
      </c>
      <c r="J1366" t="s">
        <v>61</v>
      </c>
      <c r="K1366" t="s">
        <v>61</v>
      </c>
      <c r="L1366">
        <v>2010</v>
      </c>
      <c r="M1366">
        <v>2010</v>
      </c>
      <c r="N1366" t="s">
        <v>506</v>
      </c>
      <c r="O1366" t="s">
        <v>574</v>
      </c>
    </row>
    <row r="1367" spans="1:15">
      <c r="A1367" s="14" t="s">
        <v>503</v>
      </c>
      <c r="B1367" t="s">
        <v>46</v>
      </c>
      <c r="C1367" t="s">
        <v>516</v>
      </c>
      <c r="D1367" s="16">
        <v>1</v>
      </c>
      <c r="E1367" s="16">
        <v>76.25</v>
      </c>
      <c r="F1367" s="16">
        <v>-74.25</v>
      </c>
      <c r="G1367">
        <v>9.32198426488101E-2</v>
      </c>
      <c r="H1367">
        <v>0.36</v>
      </c>
      <c r="I1367" t="s">
        <v>32</v>
      </c>
      <c r="J1367" t="s">
        <v>61</v>
      </c>
      <c r="K1367" t="s">
        <v>61</v>
      </c>
      <c r="L1367">
        <v>2010</v>
      </c>
      <c r="M1367">
        <v>2010</v>
      </c>
      <c r="N1367" t="s">
        <v>506</v>
      </c>
      <c r="O1367" t="s">
        <v>574</v>
      </c>
    </row>
    <row r="1368" spans="1:15">
      <c r="A1368" s="14" t="s">
        <v>503</v>
      </c>
      <c r="B1368" t="s">
        <v>46</v>
      </c>
      <c r="C1368" t="s">
        <v>516</v>
      </c>
      <c r="D1368" s="16">
        <v>1</v>
      </c>
      <c r="E1368" s="16">
        <v>76.25</v>
      </c>
      <c r="F1368" s="16">
        <v>-74.75</v>
      </c>
      <c r="G1368">
        <v>9.32198426488101E-2</v>
      </c>
      <c r="H1368">
        <v>0.36</v>
      </c>
      <c r="I1368" t="s">
        <v>32</v>
      </c>
      <c r="J1368" t="s">
        <v>61</v>
      </c>
      <c r="K1368" t="s">
        <v>61</v>
      </c>
      <c r="L1368">
        <v>2010</v>
      </c>
      <c r="M1368">
        <v>2010</v>
      </c>
      <c r="N1368" t="s">
        <v>506</v>
      </c>
      <c r="O1368" t="s">
        <v>574</v>
      </c>
    </row>
    <row r="1369" spans="1:15">
      <c r="A1369" s="14" t="s">
        <v>503</v>
      </c>
      <c r="B1369" t="s">
        <v>46</v>
      </c>
      <c r="C1369" t="s">
        <v>516</v>
      </c>
      <c r="D1369" s="16">
        <v>1</v>
      </c>
      <c r="E1369" s="16">
        <v>76.25</v>
      </c>
      <c r="F1369" s="16">
        <v>-75.25</v>
      </c>
      <c r="G1369">
        <v>9.32198426488101E-2</v>
      </c>
      <c r="H1369">
        <v>0.36</v>
      </c>
      <c r="I1369" t="s">
        <v>32</v>
      </c>
      <c r="J1369" t="s">
        <v>61</v>
      </c>
      <c r="K1369" t="s">
        <v>61</v>
      </c>
      <c r="L1369">
        <v>2010</v>
      </c>
      <c r="M1369">
        <v>2010</v>
      </c>
      <c r="N1369" t="s">
        <v>506</v>
      </c>
      <c r="O1369" t="s">
        <v>574</v>
      </c>
    </row>
    <row r="1370" spans="1:15">
      <c r="A1370" s="14" t="s">
        <v>503</v>
      </c>
      <c r="B1370" t="s">
        <v>46</v>
      </c>
      <c r="C1370" t="s">
        <v>516</v>
      </c>
      <c r="D1370" s="16">
        <v>1</v>
      </c>
      <c r="E1370" s="16">
        <v>76.25</v>
      </c>
      <c r="F1370" s="16">
        <v>-75.75</v>
      </c>
      <c r="G1370">
        <v>9.32198426488101E-2</v>
      </c>
      <c r="H1370">
        <v>0.36</v>
      </c>
      <c r="I1370" t="s">
        <v>32</v>
      </c>
      <c r="J1370" t="s">
        <v>61</v>
      </c>
      <c r="K1370" t="s">
        <v>61</v>
      </c>
      <c r="L1370">
        <v>2010</v>
      </c>
      <c r="M1370">
        <v>2010</v>
      </c>
      <c r="N1370" t="s">
        <v>506</v>
      </c>
      <c r="O1370" t="s">
        <v>574</v>
      </c>
    </row>
    <row r="1371" spans="1:15">
      <c r="A1371" s="14" t="s">
        <v>503</v>
      </c>
      <c r="B1371" t="s">
        <v>46</v>
      </c>
      <c r="C1371" t="s">
        <v>516</v>
      </c>
      <c r="D1371" s="16">
        <v>1</v>
      </c>
      <c r="E1371" s="16">
        <v>76.25</v>
      </c>
      <c r="F1371" s="16">
        <v>-76.25</v>
      </c>
      <c r="G1371">
        <v>9.32198426488101E-2</v>
      </c>
      <c r="H1371">
        <v>0.36</v>
      </c>
      <c r="I1371" t="s">
        <v>32</v>
      </c>
      <c r="J1371" t="s">
        <v>61</v>
      </c>
      <c r="K1371" t="s">
        <v>61</v>
      </c>
      <c r="L1371">
        <v>2010</v>
      </c>
      <c r="M1371">
        <v>2010</v>
      </c>
      <c r="N1371" t="s">
        <v>506</v>
      </c>
      <c r="O1371" t="s">
        <v>574</v>
      </c>
    </row>
    <row r="1372" spans="1:15">
      <c r="A1372" s="14" t="s">
        <v>503</v>
      </c>
      <c r="B1372" t="s">
        <v>46</v>
      </c>
      <c r="C1372" t="s">
        <v>516</v>
      </c>
      <c r="D1372" s="16">
        <v>1</v>
      </c>
      <c r="E1372" s="16">
        <v>76.25</v>
      </c>
      <c r="F1372" s="16">
        <v>-76.75</v>
      </c>
      <c r="G1372">
        <v>9.32198426488101E-2</v>
      </c>
      <c r="H1372">
        <v>0.36</v>
      </c>
      <c r="I1372" t="s">
        <v>32</v>
      </c>
      <c r="J1372" t="s">
        <v>61</v>
      </c>
      <c r="K1372" t="s">
        <v>61</v>
      </c>
      <c r="L1372">
        <v>2010</v>
      </c>
      <c r="M1372">
        <v>2010</v>
      </c>
      <c r="N1372" t="s">
        <v>506</v>
      </c>
      <c r="O1372" t="s">
        <v>574</v>
      </c>
    </row>
    <row r="1373" spans="1:15">
      <c r="A1373" s="14" t="s">
        <v>503</v>
      </c>
      <c r="B1373" t="s">
        <v>46</v>
      </c>
      <c r="C1373" t="s">
        <v>516</v>
      </c>
      <c r="D1373" s="16">
        <v>1</v>
      </c>
      <c r="E1373" s="16">
        <v>76.25</v>
      </c>
      <c r="F1373" s="16">
        <v>-77.25</v>
      </c>
      <c r="G1373">
        <v>9.32198426488101E-2</v>
      </c>
      <c r="H1373">
        <v>0.36</v>
      </c>
      <c r="I1373" t="s">
        <v>32</v>
      </c>
      <c r="J1373" t="s">
        <v>61</v>
      </c>
      <c r="K1373" t="s">
        <v>61</v>
      </c>
      <c r="L1373">
        <v>2010</v>
      </c>
      <c r="M1373">
        <v>2010</v>
      </c>
      <c r="N1373" t="s">
        <v>506</v>
      </c>
      <c r="O1373" t="s">
        <v>574</v>
      </c>
    </row>
    <row r="1374" spans="1:15">
      <c r="A1374" s="14" t="s">
        <v>503</v>
      </c>
      <c r="B1374" t="s">
        <v>46</v>
      </c>
      <c r="C1374" t="s">
        <v>516</v>
      </c>
      <c r="D1374" s="16">
        <v>1</v>
      </c>
      <c r="E1374" s="16">
        <v>76.25</v>
      </c>
      <c r="F1374" s="16">
        <v>-77.75</v>
      </c>
      <c r="G1374">
        <v>9.32198426488101E-2</v>
      </c>
      <c r="H1374">
        <v>0.36</v>
      </c>
      <c r="I1374" t="s">
        <v>32</v>
      </c>
      <c r="J1374" t="s">
        <v>61</v>
      </c>
      <c r="K1374" t="s">
        <v>61</v>
      </c>
      <c r="L1374">
        <v>2010</v>
      </c>
      <c r="M1374">
        <v>2010</v>
      </c>
      <c r="N1374" t="s">
        <v>506</v>
      </c>
      <c r="O1374" t="s">
        <v>574</v>
      </c>
    </row>
    <row r="1375" spans="1:15">
      <c r="A1375" s="14" t="s">
        <v>503</v>
      </c>
      <c r="B1375" t="s">
        <v>46</v>
      </c>
      <c r="C1375" t="s">
        <v>516</v>
      </c>
      <c r="D1375" s="16">
        <v>0.95</v>
      </c>
      <c r="E1375" s="16">
        <v>76.75</v>
      </c>
      <c r="F1375" s="16">
        <v>-71.75</v>
      </c>
      <c r="G1375">
        <v>9.32198426488101E-2</v>
      </c>
      <c r="H1375">
        <v>0.36</v>
      </c>
      <c r="I1375" t="s">
        <v>32</v>
      </c>
      <c r="J1375" t="s">
        <v>61</v>
      </c>
      <c r="K1375" t="s">
        <v>61</v>
      </c>
      <c r="L1375">
        <v>2010</v>
      </c>
      <c r="M1375">
        <v>2010</v>
      </c>
      <c r="N1375" t="s">
        <v>506</v>
      </c>
      <c r="O1375" t="s">
        <v>574</v>
      </c>
    </row>
    <row r="1376" spans="1:15">
      <c r="A1376" s="14" t="s">
        <v>503</v>
      </c>
      <c r="B1376" t="s">
        <v>46</v>
      </c>
      <c r="C1376" t="s">
        <v>516</v>
      </c>
      <c r="D1376" s="16">
        <v>1</v>
      </c>
      <c r="E1376" s="16">
        <v>76.75</v>
      </c>
      <c r="F1376" s="16">
        <v>-72.25</v>
      </c>
      <c r="G1376">
        <v>9.32198426488101E-2</v>
      </c>
      <c r="H1376">
        <v>0.36</v>
      </c>
      <c r="I1376" t="s">
        <v>32</v>
      </c>
      <c r="J1376" t="s">
        <v>61</v>
      </c>
      <c r="K1376" t="s">
        <v>61</v>
      </c>
      <c r="L1376">
        <v>2010</v>
      </c>
      <c r="M1376">
        <v>2010</v>
      </c>
      <c r="N1376" t="s">
        <v>506</v>
      </c>
      <c r="O1376" t="s">
        <v>574</v>
      </c>
    </row>
    <row r="1377" spans="1:15">
      <c r="A1377" s="14" t="s">
        <v>503</v>
      </c>
      <c r="B1377" t="s">
        <v>46</v>
      </c>
      <c r="C1377" t="s">
        <v>516</v>
      </c>
      <c r="D1377" s="16">
        <v>1</v>
      </c>
      <c r="E1377" s="16">
        <v>76.75</v>
      </c>
      <c r="F1377" s="16">
        <v>-72.75</v>
      </c>
      <c r="G1377">
        <v>9.32198426488101E-2</v>
      </c>
      <c r="H1377">
        <v>0.36</v>
      </c>
      <c r="I1377" t="s">
        <v>32</v>
      </c>
      <c r="J1377" t="s">
        <v>61</v>
      </c>
      <c r="K1377" t="s">
        <v>61</v>
      </c>
      <c r="L1377">
        <v>2010</v>
      </c>
      <c r="M1377">
        <v>2010</v>
      </c>
      <c r="N1377" t="s">
        <v>506</v>
      </c>
      <c r="O1377" t="s">
        <v>574</v>
      </c>
    </row>
    <row r="1378" spans="1:15">
      <c r="A1378" s="14" t="s">
        <v>503</v>
      </c>
      <c r="B1378" t="s">
        <v>46</v>
      </c>
      <c r="C1378" t="s">
        <v>516</v>
      </c>
      <c r="D1378" s="16">
        <v>1</v>
      </c>
      <c r="E1378" s="16">
        <v>76.75</v>
      </c>
      <c r="F1378" s="16">
        <v>-73.25</v>
      </c>
      <c r="G1378">
        <v>9.32198426488101E-2</v>
      </c>
      <c r="H1378">
        <v>0.36</v>
      </c>
      <c r="I1378" t="s">
        <v>32</v>
      </c>
      <c r="J1378" t="s">
        <v>61</v>
      </c>
      <c r="K1378" t="s">
        <v>61</v>
      </c>
      <c r="L1378">
        <v>2010</v>
      </c>
      <c r="M1378">
        <v>2010</v>
      </c>
      <c r="N1378" t="s">
        <v>506</v>
      </c>
      <c r="O1378" t="s">
        <v>574</v>
      </c>
    </row>
    <row r="1379" spans="1:15">
      <c r="A1379" s="14" t="s">
        <v>503</v>
      </c>
      <c r="B1379" t="s">
        <v>46</v>
      </c>
      <c r="C1379" t="s">
        <v>516</v>
      </c>
      <c r="D1379" s="16">
        <v>1</v>
      </c>
      <c r="E1379" s="16">
        <v>76.75</v>
      </c>
      <c r="F1379" s="16">
        <v>-73.75</v>
      </c>
      <c r="G1379">
        <v>9.32198426488101E-2</v>
      </c>
      <c r="H1379">
        <v>0.36</v>
      </c>
      <c r="I1379" t="s">
        <v>32</v>
      </c>
      <c r="J1379" t="s">
        <v>61</v>
      </c>
      <c r="K1379" t="s">
        <v>61</v>
      </c>
      <c r="L1379">
        <v>2010</v>
      </c>
      <c r="M1379">
        <v>2010</v>
      </c>
      <c r="N1379" t="s">
        <v>506</v>
      </c>
      <c r="O1379" t="s">
        <v>574</v>
      </c>
    </row>
    <row r="1380" spans="1:15">
      <c r="A1380" s="14" t="s">
        <v>503</v>
      </c>
      <c r="B1380" t="s">
        <v>46</v>
      </c>
      <c r="C1380" t="s">
        <v>516</v>
      </c>
      <c r="D1380" s="16">
        <v>0.99</v>
      </c>
      <c r="E1380" s="16">
        <v>76.75</v>
      </c>
      <c r="F1380" s="16">
        <v>-74.25</v>
      </c>
      <c r="G1380">
        <v>9.32198426488101E-2</v>
      </c>
      <c r="H1380">
        <v>0.36</v>
      </c>
      <c r="I1380" t="s">
        <v>32</v>
      </c>
      <c r="J1380" t="s">
        <v>61</v>
      </c>
      <c r="K1380" t="s">
        <v>61</v>
      </c>
      <c r="L1380">
        <v>2010</v>
      </c>
      <c r="M1380">
        <v>2010</v>
      </c>
      <c r="N1380" t="s">
        <v>506</v>
      </c>
      <c r="O1380" t="s">
        <v>574</v>
      </c>
    </row>
    <row r="1381" spans="1:15">
      <c r="A1381" s="14" t="s">
        <v>503</v>
      </c>
      <c r="B1381" t="s">
        <v>46</v>
      </c>
      <c r="C1381" t="s">
        <v>516</v>
      </c>
      <c r="D1381" s="16">
        <v>1</v>
      </c>
      <c r="E1381" s="16">
        <v>76.75</v>
      </c>
      <c r="F1381" s="16">
        <v>-74.75</v>
      </c>
      <c r="G1381">
        <v>9.32198426488101E-2</v>
      </c>
      <c r="H1381">
        <v>0.36</v>
      </c>
      <c r="I1381" t="s">
        <v>32</v>
      </c>
      <c r="J1381" t="s">
        <v>61</v>
      </c>
      <c r="K1381" t="s">
        <v>61</v>
      </c>
      <c r="L1381">
        <v>2010</v>
      </c>
      <c r="M1381">
        <v>2010</v>
      </c>
      <c r="N1381" t="s">
        <v>506</v>
      </c>
      <c r="O1381" t="s">
        <v>574</v>
      </c>
    </row>
    <row r="1382" spans="1:15">
      <c r="A1382" s="14" t="s">
        <v>503</v>
      </c>
      <c r="B1382" t="s">
        <v>46</v>
      </c>
      <c r="C1382" t="s">
        <v>516</v>
      </c>
      <c r="D1382" s="16">
        <v>1</v>
      </c>
      <c r="E1382" s="16">
        <v>76.75</v>
      </c>
      <c r="F1382" s="16">
        <v>-75.25</v>
      </c>
      <c r="G1382">
        <v>9.32198426488101E-2</v>
      </c>
      <c r="H1382">
        <v>0.36</v>
      </c>
      <c r="I1382" t="s">
        <v>32</v>
      </c>
      <c r="J1382" t="s">
        <v>61</v>
      </c>
      <c r="K1382" t="s">
        <v>61</v>
      </c>
      <c r="L1382">
        <v>2010</v>
      </c>
      <c r="M1382">
        <v>2010</v>
      </c>
      <c r="N1382" t="s">
        <v>506</v>
      </c>
      <c r="O1382" t="s">
        <v>574</v>
      </c>
    </row>
    <row r="1383" spans="1:15">
      <c r="A1383" s="14" t="s">
        <v>503</v>
      </c>
      <c r="B1383" t="s">
        <v>46</v>
      </c>
      <c r="C1383" t="s">
        <v>516</v>
      </c>
      <c r="D1383" s="16">
        <v>1</v>
      </c>
      <c r="E1383" s="16">
        <v>76.75</v>
      </c>
      <c r="F1383" s="16">
        <v>-75.75</v>
      </c>
      <c r="G1383">
        <v>9.32198426488101E-2</v>
      </c>
      <c r="H1383">
        <v>0.36</v>
      </c>
      <c r="I1383" t="s">
        <v>32</v>
      </c>
      <c r="J1383" t="s">
        <v>61</v>
      </c>
      <c r="K1383" t="s">
        <v>61</v>
      </c>
      <c r="L1383">
        <v>2010</v>
      </c>
      <c r="M1383">
        <v>2010</v>
      </c>
      <c r="N1383" t="s">
        <v>506</v>
      </c>
      <c r="O1383" t="s">
        <v>574</v>
      </c>
    </row>
    <row r="1384" spans="1:15">
      <c r="A1384" s="14" t="s">
        <v>503</v>
      </c>
      <c r="B1384" t="s">
        <v>46</v>
      </c>
      <c r="C1384" t="s">
        <v>516</v>
      </c>
      <c r="D1384" s="16">
        <v>1</v>
      </c>
      <c r="E1384" s="16">
        <v>76.75</v>
      </c>
      <c r="F1384" s="16">
        <v>-76.25</v>
      </c>
      <c r="G1384">
        <v>9.32198426488101E-2</v>
      </c>
      <c r="H1384">
        <v>0.36</v>
      </c>
      <c r="I1384" t="s">
        <v>32</v>
      </c>
      <c r="J1384" t="s">
        <v>61</v>
      </c>
      <c r="K1384" t="s">
        <v>61</v>
      </c>
      <c r="L1384">
        <v>2010</v>
      </c>
      <c r="M1384">
        <v>2010</v>
      </c>
      <c r="N1384" t="s">
        <v>506</v>
      </c>
      <c r="O1384" t="s">
        <v>574</v>
      </c>
    </row>
    <row r="1385" spans="1:15">
      <c r="A1385" s="14" t="s">
        <v>503</v>
      </c>
      <c r="B1385" t="s">
        <v>46</v>
      </c>
      <c r="C1385" t="s">
        <v>516</v>
      </c>
      <c r="D1385" s="16">
        <v>1</v>
      </c>
      <c r="E1385" s="16">
        <v>76.75</v>
      </c>
      <c r="F1385" s="16">
        <v>-76.75</v>
      </c>
      <c r="G1385">
        <v>9.32198426488101E-2</v>
      </c>
      <c r="H1385">
        <v>0.36</v>
      </c>
      <c r="I1385" t="s">
        <v>32</v>
      </c>
      <c r="J1385" t="s">
        <v>61</v>
      </c>
      <c r="K1385" t="s">
        <v>61</v>
      </c>
      <c r="L1385">
        <v>2010</v>
      </c>
      <c r="M1385">
        <v>2010</v>
      </c>
      <c r="N1385" t="s">
        <v>506</v>
      </c>
      <c r="O1385" t="s">
        <v>574</v>
      </c>
    </row>
    <row r="1386" spans="1:15">
      <c r="A1386" s="14" t="s">
        <v>503</v>
      </c>
      <c r="B1386" t="s">
        <v>46</v>
      </c>
      <c r="C1386" t="s">
        <v>516</v>
      </c>
      <c r="D1386" s="16">
        <v>1</v>
      </c>
      <c r="E1386" s="16">
        <v>76.75</v>
      </c>
      <c r="F1386" s="16">
        <v>-77.25</v>
      </c>
      <c r="G1386">
        <v>9.32198426488101E-2</v>
      </c>
      <c r="H1386">
        <v>0.36</v>
      </c>
      <c r="I1386" t="s">
        <v>32</v>
      </c>
      <c r="J1386" t="s">
        <v>61</v>
      </c>
      <c r="K1386" t="s">
        <v>61</v>
      </c>
      <c r="L1386">
        <v>2010</v>
      </c>
      <c r="M1386">
        <v>2010</v>
      </c>
      <c r="N1386" t="s">
        <v>506</v>
      </c>
      <c r="O1386" t="s">
        <v>574</v>
      </c>
    </row>
    <row r="1387" spans="1:15">
      <c r="A1387" s="14" t="s">
        <v>503</v>
      </c>
      <c r="B1387" t="s">
        <v>46</v>
      </c>
      <c r="C1387" t="s">
        <v>516</v>
      </c>
      <c r="D1387" s="16">
        <v>1</v>
      </c>
      <c r="E1387" s="16">
        <v>76.25</v>
      </c>
      <c r="F1387" s="16">
        <v>-78.25</v>
      </c>
      <c r="G1387">
        <v>9.32198426488101E-2</v>
      </c>
      <c r="H1387">
        <v>0.36</v>
      </c>
      <c r="I1387" t="s">
        <v>32</v>
      </c>
      <c r="J1387" t="s">
        <v>61</v>
      </c>
      <c r="K1387" t="s">
        <v>61</v>
      </c>
      <c r="L1387">
        <v>2010</v>
      </c>
      <c r="M1387">
        <v>2010</v>
      </c>
      <c r="N1387" t="s">
        <v>506</v>
      </c>
      <c r="O1387" t="s">
        <v>574</v>
      </c>
    </row>
    <row r="1388" spans="1:15">
      <c r="A1388" s="14" t="s">
        <v>503</v>
      </c>
      <c r="B1388" t="s">
        <v>46</v>
      </c>
      <c r="C1388" t="s">
        <v>516</v>
      </c>
      <c r="D1388" s="16">
        <v>1</v>
      </c>
      <c r="E1388" s="16">
        <v>76.25</v>
      </c>
      <c r="F1388" s="16">
        <v>-69.75</v>
      </c>
      <c r="G1388">
        <v>9.32198426488101E-2</v>
      </c>
      <c r="H1388">
        <v>0.36</v>
      </c>
      <c r="I1388" t="s">
        <v>32</v>
      </c>
      <c r="J1388" t="s">
        <v>61</v>
      </c>
      <c r="K1388" t="s">
        <v>61</v>
      </c>
      <c r="L1388">
        <v>2010</v>
      </c>
      <c r="M1388">
        <v>2010</v>
      </c>
      <c r="N1388" t="s">
        <v>506</v>
      </c>
      <c r="O1388" t="s">
        <v>574</v>
      </c>
    </row>
    <row r="1389" spans="1:15">
      <c r="A1389" s="14" t="s">
        <v>503</v>
      </c>
      <c r="B1389" t="s">
        <v>46</v>
      </c>
      <c r="C1389" t="s">
        <v>516</v>
      </c>
      <c r="D1389" s="16">
        <v>1</v>
      </c>
      <c r="E1389" s="16">
        <v>77.25</v>
      </c>
      <c r="F1389" s="16">
        <v>-73.25</v>
      </c>
      <c r="G1389">
        <v>9.32198426488101E-2</v>
      </c>
      <c r="H1389">
        <v>0.36</v>
      </c>
      <c r="I1389" t="s">
        <v>32</v>
      </c>
      <c r="J1389" t="s">
        <v>61</v>
      </c>
      <c r="K1389" t="s">
        <v>61</v>
      </c>
      <c r="L1389">
        <v>2010</v>
      </c>
      <c r="M1389">
        <v>2010</v>
      </c>
      <c r="N1389" t="s">
        <v>506</v>
      </c>
      <c r="O1389" t="s">
        <v>574</v>
      </c>
    </row>
    <row r="1390" spans="1:15">
      <c r="A1390" s="14" t="s">
        <v>503</v>
      </c>
      <c r="B1390" t="s">
        <v>46</v>
      </c>
      <c r="C1390" t="s">
        <v>516</v>
      </c>
      <c r="D1390" s="16">
        <v>1</v>
      </c>
      <c r="E1390" s="16">
        <v>77.25</v>
      </c>
      <c r="F1390" s="16">
        <v>-73.75</v>
      </c>
      <c r="G1390">
        <v>9.32198426488101E-2</v>
      </c>
      <c r="H1390">
        <v>0.36</v>
      </c>
      <c r="I1390" t="s">
        <v>32</v>
      </c>
      <c r="J1390" t="s">
        <v>61</v>
      </c>
      <c r="K1390" t="s">
        <v>61</v>
      </c>
      <c r="L1390">
        <v>2010</v>
      </c>
      <c r="M1390">
        <v>2010</v>
      </c>
      <c r="N1390" t="s">
        <v>506</v>
      </c>
      <c r="O1390" t="s">
        <v>574</v>
      </c>
    </row>
    <row r="1391" spans="1:15">
      <c r="A1391" s="14" t="s">
        <v>503</v>
      </c>
      <c r="B1391" t="s">
        <v>46</v>
      </c>
      <c r="C1391" t="s">
        <v>516</v>
      </c>
      <c r="D1391" s="16">
        <v>0.97</v>
      </c>
      <c r="E1391" s="16">
        <v>77.25</v>
      </c>
      <c r="F1391" s="16">
        <v>-74.25</v>
      </c>
      <c r="G1391">
        <v>9.32198426488101E-2</v>
      </c>
      <c r="H1391">
        <v>0.36</v>
      </c>
      <c r="I1391" t="s">
        <v>32</v>
      </c>
      <c r="J1391" t="s">
        <v>61</v>
      </c>
      <c r="K1391" t="s">
        <v>61</v>
      </c>
      <c r="L1391">
        <v>2010</v>
      </c>
      <c r="M1391">
        <v>2010</v>
      </c>
      <c r="N1391" t="s">
        <v>506</v>
      </c>
      <c r="O1391" t="s">
        <v>574</v>
      </c>
    </row>
    <row r="1392" spans="1:15">
      <c r="A1392" s="14" t="s">
        <v>503</v>
      </c>
      <c r="B1392" t="s">
        <v>46</v>
      </c>
      <c r="C1392" t="s">
        <v>516</v>
      </c>
      <c r="D1392" s="16">
        <v>0.96</v>
      </c>
      <c r="E1392" s="16">
        <v>77.25</v>
      </c>
      <c r="F1392" s="16">
        <v>-74.75</v>
      </c>
      <c r="G1392">
        <v>9.32198426488101E-2</v>
      </c>
      <c r="H1392">
        <v>0.36</v>
      </c>
      <c r="I1392" t="s">
        <v>32</v>
      </c>
      <c r="J1392" t="s">
        <v>61</v>
      </c>
      <c r="K1392" t="s">
        <v>61</v>
      </c>
      <c r="L1392">
        <v>2010</v>
      </c>
      <c r="M1392">
        <v>2010</v>
      </c>
      <c r="N1392" t="s">
        <v>506</v>
      </c>
      <c r="O1392" t="s">
        <v>574</v>
      </c>
    </row>
    <row r="1393" spans="1:15">
      <c r="A1393" s="14" t="s">
        <v>503</v>
      </c>
      <c r="B1393" t="s">
        <v>46</v>
      </c>
      <c r="C1393" t="s">
        <v>516</v>
      </c>
      <c r="D1393" s="16">
        <v>0.98</v>
      </c>
      <c r="E1393" s="16">
        <v>77.25</v>
      </c>
      <c r="F1393" s="16">
        <v>-75.25</v>
      </c>
      <c r="G1393">
        <v>9.32198426488101E-2</v>
      </c>
      <c r="H1393">
        <v>0.36</v>
      </c>
      <c r="I1393" t="s">
        <v>32</v>
      </c>
      <c r="J1393" t="s">
        <v>61</v>
      </c>
      <c r="K1393" t="s">
        <v>61</v>
      </c>
      <c r="L1393">
        <v>2010</v>
      </c>
      <c r="M1393">
        <v>2010</v>
      </c>
      <c r="N1393" t="s">
        <v>506</v>
      </c>
      <c r="O1393" t="s">
        <v>574</v>
      </c>
    </row>
    <row r="1394" spans="1:15">
      <c r="A1394" s="14" t="s">
        <v>503</v>
      </c>
      <c r="B1394" t="s">
        <v>46</v>
      </c>
      <c r="C1394" t="s">
        <v>516</v>
      </c>
      <c r="D1394" s="16">
        <v>1</v>
      </c>
      <c r="E1394" s="16">
        <v>77.25</v>
      </c>
      <c r="F1394" s="16">
        <v>-75.75</v>
      </c>
      <c r="G1394">
        <v>9.32198426488101E-2</v>
      </c>
      <c r="H1394">
        <v>0.36</v>
      </c>
      <c r="I1394" t="s">
        <v>32</v>
      </c>
      <c r="J1394" t="s">
        <v>61</v>
      </c>
      <c r="K1394" t="s">
        <v>61</v>
      </c>
      <c r="L1394">
        <v>2010</v>
      </c>
      <c r="M1394">
        <v>2010</v>
      </c>
      <c r="N1394" t="s">
        <v>506</v>
      </c>
      <c r="O1394" t="s">
        <v>574</v>
      </c>
    </row>
    <row r="1395" spans="1:15">
      <c r="A1395" s="14" t="s">
        <v>503</v>
      </c>
      <c r="B1395" t="s">
        <v>46</v>
      </c>
      <c r="C1395" t="s">
        <v>516</v>
      </c>
      <c r="D1395" s="16">
        <v>1</v>
      </c>
      <c r="E1395" s="16">
        <v>77.25</v>
      </c>
      <c r="F1395" s="16">
        <v>-76.25</v>
      </c>
      <c r="G1395">
        <v>9.32198426488101E-2</v>
      </c>
      <c r="H1395">
        <v>0.36</v>
      </c>
      <c r="I1395" t="s">
        <v>32</v>
      </c>
      <c r="J1395" t="s">
        <v>61</v>
      </c>
      <c r="K1395" t="s">
        <v>61</v>
      </c>
      <c r="L1395">
        <v>2010</v>
      </c>
      <c r="M1395">
        <v>2010</v>
      </c>
      <c r="N1395" t="s">
        <v>506</v>
      </c>
      <c r="O1395" t="s">
        <v>574</v>
      </c>
    </row>
    <row r="1396" spans="1:15">
      <c r="A1396" s="14" t="s">
        <v>503</v>
      </c>
      <c r="B1396" t="s">
        <v>46</v>
      </c>
      <c r="C1396" t="s">
        <v>516</v>
      </c>
      <c r="D1396" s="16">
        <v>1</v>
      </c>
      <c r="E1396" s="16">
        <v>77.25</v>
      </c>
      <c r="F1396" s="16">
        <v>-76.75</v>
      </c>
      <c r="G1396">
        <v>9.32198426488101E-2</v>
      </c>
      <c r="H1396">
        <v>0.36</v>
      </c>
      <c r="I1396" t="s">
        <v>32</v>
      </c>
      <c r="J1396" t="s">
        <v>61</v>
      </c>
      <c r="K1396" t="s">
        <v>61</v>
      </c>
      <c r="L1396">
        <v>2010</v>
      </c>
      <c r="M1396">
        <v>2010</v>
      </c>
      <c r="N1396" t="s">
        <v>506</v>
      </c>
      <c r="O1396" t="s">
        <v>574</v>
      </c>
    </row>
    <row r="1397" spans="1:15">
      <c r="A1397" s="14" t="s">
        <v>503</v>
      </c>
      <c r="B1397" t="s">
        <v>46</v>
      </c>
      <c r="C1397" t="s">
        <v>516</v>
      </c>
      <c r="D1397" s="16">
        <v>1</v>
      </c>
      <c r="E1397" s="16">
        <v>77.25</v>
      </c>
      <c r="F1397" s="16">
        <v>-77.25</v>
      </c>
      <c r="G1397">
        <v>9.32198426488101E-2</v>
      </c>
      <c r="H1397">
        <v>0.36</v>
      </c>
      <c r="I1397" t="s">
        <v>32</v>
      </c>
      <c r="J1397" t="s">
        <v>61</v>
      </c>
      <c r="K1397" t="s">
        <v>61</v>
      </c>
      <c r="L1397">
        <v>2010</v>
      </c>
      <c r="M1397">
        <v>2010</v>
      </c>
      <c r="N1397" t="s">
        <v>506</v>
      </c>
      <c r="O1397" t="s">
        <v>574</v>
      </c>
    </row>
    <row r="1398" spans="1:15">
      <c r="A1398" s="14" t="s">
        <v>503</v>
      </c>
      <c r="B1398" t="s">
        <v>46</v>
      </c>
      <c r="C1398" t="s">
        <v>516</v>
      </c>
      <c r="D1398" s="16">
        <v>1</v>
      </c>
      <c r="E1398" s="16">
        <v>77.25</v>
      </c>
      <c r="F1398" s="16">
        <v>-77.75</v>
      </c>
      <c r="G1398">
        <v>9.32198426488101E-2</v>
      </c>
      <c r="H1398">
        <v>0.36</v>
      </c>
      <c r="I1398" t="s">
        <v>32</v>
      </c>
      <c r="J1398" t="s">
        <v>61</v>
      </c>
      <c r="K1398" t="s">
        <v>61</v>
      </c>
      <c r="L1398">
        <v>2010</v>
      </c>
      <c r="M1398">
        <v>2010</v>
      </c>
      <c r="N1398" t="s">
        <v>506</v>
      </c>
      <c r="O1398" t="s">
        <v>574</v>
      </c>
    </row>
    <row r="1399" spans="1:15">
      <c r="A1399" s="14" t="s">
        <v>503</v>
      </c>
      <c r="B1399" t="s">
        <v>46</v>
      </c>
      <c r="C1399" t="s">
        <v>516</v>
      </c>
      <c r="D1399" s="16">
        <v>1</v>
      </c>
      <c r="E1399" s="16">
        <v>77.25</v>
      </c>
      <c r="F1399" s="16">
        <v>-72.75</v>
      </c>
      <c r="G1399">
        <v>9.32198426488101E-2</v>
      </c>
      <c r="H1399">
        <v>0.36</v>
      </c>
      <c r="I1399" t="s">
        <v>32</v>
      </c>
      <c r="J1399" t="s">
        <v>61</v>
      </c>
      <c r="K1399" t="s">
        <v>61</v>
      </c>
      <c r="L1399">
        <v>2010</v>
      </c>
      <c r="M1399">
        <v>2010</v>
      </c>
      <c r="N1399" t="s">
        <v>506</v>
      </c>
      <c r="O1399" t="s">
        <v>574</v>
      </c>
    </row>
    <row r="1400" spans="1:15">
      <c r="A1400" s="14" t="s">
        <v>503</v>
      </c>
      <c r="B1400" t="s">
        <v>46</v>
      </c>
      <c r="C1400" t="s">
        <v>516</v>
      </c>
      <c r="D1400" s="16">
        <v>1</v>
      </c>
      <c r="E1400" s="16">
        <v>76.75</v>
      </c>
      <c r="F1400" s="16">
        <v>-71.25</v>
      </c>
      <c r="G1400">
        <v>9.32198426488101E-2</v>
      </c>
      <c r="H1400">
        <v>0.36</v>
      </c>
      <c r="I1400" t="s">
        <v>32</v>
      </c>
      <c r="J1400" t="s">
        <v>61</v>
      </c>
      <c r="K1400" t="s">
        <v>61</v>
      </c>
      <c r="L1400">
        <v>2010</v>
      </c>
      <c r="M1400">
        <v>2010</v>
      </c>
      <c r="N1400" t="s">
        <v>506</v>
      </c>
      <c r="O1400" t="s">
        <v>574</v>
      </c>
    </row>
    <row r="1401" spans="1:15">
      <c r="A1401" s="14" t="s">
        <v>503</v>
      </c>
      <c r="B1401" t="s">
        <v>46</v>
      </c>
      <c r="C1401" t="s">
        <v>516</v>
      </c>
      <c r="D1401" s="16">
        <v>1</v>
      </c>
      <c r="E1401" s="16">
        <v>77.75</v>
      </c>
      <c r="F1401" s="16">
        <v>-72.75</v>
      </c>
      <c r="G1401">
        <v>9.32198426488101E-2</v>
      </c>
      <c r="H1401">
        <v>0.36</v>
      </c>
      <c r="I1401" t="s">
        <v>32</v>
      </c>
      <c r="J1401" t="s">
        <v>61</v>
      </c>
      <c r="K1401" t="s">
        <v>61</v>
      </c>
      <c r="L1401">
        <v>2010</v>
      </c>
      <c r="M1401">
        <v>2010</v>
      </c>
      <c r="N1401" t="s">
        <v>506</v>
      </c>
      <c r="O1401" t="s">
        <v>574</v>
      </c>
    </row>
    <row r="1402" spans="1:15">
      <c r="A1402" s="14" t="s">
        <v>503</v>
      </c>
      <c r="B1402" t="s">
        <v>46</v>
      </c>
      <c r="C1402" t="s">
        <v>516</v>
      </c>
      <c r="D1402" s="16">
        <v>1</v>
      </c>
      <c r="E1402" s="16">
        <v>77.75</v>
      </c>
      <c r="F1402" s="16">
        <v>-73.25</v>
      </c>
      <c r="G1402">
        <v>9.32198426488101E-2</v>
      </c>
      <c r="H1402">
        <v>0.36</v>
      </c>
      <c r="I1402" t="s">
        <v>32</v>
      </c>
      <c r="J1402" t="s">
        <v>61</v>
      </c>
      <c r="K1402" t="s">
        <v>61</v>
      </c>
      <c r="L1402">
        <v>2010</v>
      </c>
      <c r="M1402">
        <v>2010</v>
      </c>
      <c r="N1402" t="s">
        <v>506</v>
      </c>
      <c r="O1402" t="s">
        <v>574</v>
      </c>
    </row>
    <row r="1403" spans="1:15">
      <c r="A1403" s="14" t="s">
        <v>503</v>
      </c>
      <c r="B1403" t="s">
        <v>46</v>
      </c>
      <c r="C1403" t="s">
        <v>516</v>
      </c>
      <c r="D1403" s="16">
        <v>1</v>
      </c>
      <c r="E1403" s="16">
        <v>77.75</v>
      </c>
      <c r="F1403" s="16">
        <v>-73.75</v>
      </c>
      <c r="G1403">
        <v>9.32198426488101E-2</v>
      </c>
      <c r="H1403">
        <v>0.36</v>
      </c>
      <c r="I1403" t="s">
        <v>32</v>
      </c>
      <c r="J1403" t="s">
        <v>61</v>
      </c>
      <c r="K1403" t="s">
        <v>61</v>
      </c>
      <c r="L1403">
        <v>2010</v>
      </c>
      <c r="M1403">
        <v>2010</v>
      </c>
      <c r="N1403" t="s">
        <v>506</v>
      </c>
      <c r="O1403" t="s">
        <v>574</v>
      </c>
    </row>
    <row r="1404" spans="1:15">
      <c r="A1404" s="14" t="s">
        <v>503</v>
      </c>
      <c r="B1404" t="s">
        <v>46</v>
      </c>
      <c r="C1404" t="s">
        <v>516</v>
      </c>
      <c r="D1404" s="16">
        <v>1</v>
      </c>
      <c r="E1404" s="16">
        <v>77.75</v>
      </c>
      <c r="F1404" s="16">
        <v>-74.25</v>
      </c>
      <c r="G1404">
        <v>9.32198426488101E-2</v>
      </c>
      <c r="H1404">
        <v>0.36</v>
      </c>
      <c r="I1404" t="s">
        <v>32</v>
      </c>
      <c r="J1404" t="s">
        <v>61</v>
      </c>
      <c r="K1404" t="s">
        <v>61</v>
      </c>
      <c r="L1404">
        <v>2010</v>
      </c>
      <c r="M1404">
        <v>2010</v>
      </c>
      <c r="N1404" t="s">
        <v>506</v>
      </c>
      <c r="O1404" t="s">
        <v>574</v>
      </c>
    </row>
    <row r="1405" spans="1:15">
      <c r="A1405" s="14" t="s">
        <v>503</v>
      </c>
      <c r="B1405" t="s">
        <v>46</v>
      </c>
      <c r="C1405" t="s">
        <v>516</v>
      </c>
      <c r="D1405" s="16">
        <v>0.95</v>
      </c>
      <c r="E1405" s="16">
        <v>77.75</v>
      </c>
      <c r="F1405" s="16">
        <v>-74.75</v>
      </c>
      <c r="G1405">
        <v>9.32198426488101E-2</v>
      </c>
      <c r="H1405">
        <v>0.36</v>
      </c>
      <c r="I1405" t="s">
        <v>32</v>
      </c>
      <c r="J1405" t="s">
        <v>61</v>
      </c>
      <c r="K1405" t="s">
        <v>61</v>
      </c>
      <c r="L1405">
        <v>2010</v>
      </c>
      <c r="M1405">
        <v>2010</v>
      </c>
      <c r="N1405" t="s">
        <v>506</v>
      </c>
      <c r="O1405" t="s">
        <v>574</v>
      </c>
    </row>
    <row r="1406" spans="1:15">
      <c r="A1406" s="14" t="s">
        <v>503</v>
      </c>
      <c r="B1406" t="s">
        <v>46</v>
      </c>
      <c r="C1406" t="s">
        <v>516</v>
      </c>
      <c r="D1406" s="16">
        <v>0.96</v>
      </c>
      <c r="E1406" s="16">
        <v>77.75</v>
      </c>
      <c r="F1406" s="16">
        <v>-75.25</v>
      </c>
      <c r="G1406">
        <v>9.32198426488101E-2</v>
      </c>
      <c r="H1406">
        <v>0.36</v>
      </c>
      <c r="I1406" t="s">
        <v>32</v>
      </c>
      <c r="J1406" t="s">
        <v>61</v>
      </c>
      <c r="K1406" t="s">
        <v>61</v>
      </c>
      <c r="L1406">
        <v>2010</v>
      </c>
      <c r="M1406">
        <v>2010</v>
      </c>
      <c r="N1406" t="s">
        <v>506</v>
      </c>
      <c r="O1406" t="s">
        <v>574</v>
      </c>
    </row>
    <row r="1407" spans="1:15">
      <c r="A1407" s="14" t="s">
        <v>503</v>
      </c>
      <c r="B1407" t="s">
        <v>46</v>
      </c>
      <c r="C1407" t="s">
        <v>516</v>
      </c>
      <c r="D1407" s="16">
        <v>0.98</v>
      </c>
      <c r="E1407" s="16">
        <v>77.75</v>
      </c>
      <c r="F1407" s="16">
        <v>-75.75</v>
      </c>
      <c r="G1407">
        <v>9.32198426488101E-2</v>
      </c>
      <c r="H1407">
        <v>0.36</v>
      </c>
      <c r="I1407" t="s">
        <v>32</v>
      </c>
      <c r="J1407" t="s">
        <v>61</v>
      </c>
      <c r="K1407" t="s">
        <v>61</v>
      </c>
      <c r="L1407">
        <v>2010</v>
      </c>
      <c r="M1407">
        <v>2010</v>
      </c>
      <c r="N1407" t="s">
        <v>506</v>
      </c>
      <c r="O1407" t="s">
        <v>574</v>
      </c>
    </row>
    <row r="1408" spans="1:15">
      <c r="A1408" s="14" t="s">
        <v>503</v>
      </c>
      <c r="B1408" t="s">
        <v>46</v>
      </c>
      <c r="C1408" t="s">
        <v>516</v>
      </c>
      <c r="D1408" s="16">
        <v>1</v>
      </c>
      <c r="E1408" s="16">
        <v>77.75</v>
      </c>
      <c r="F1408" s="16">
        <v>-76.25</v>
      </c>
      <c r="G1408">
        <v>9.32198426488101E-2</v>
      </c>
      <c r="H1408">
        <v>0.36</v>
      </c>
      <c r="I1408" t="s">
        <v>32</v>
      </c>
      <c r="J1408" t="s">
        <v>61</v>
      </c>
      <c r="K1408" t="s">
        <v>61</v>
      </c>
      <c r="L1408">
        <v>2010</v>
      </c>
      <c r="M1408">
        <v>2010</v>
      </c>
      <c r="N1408" t="s">
        <v>506</v>
      </c>
      <c r="O1408" t="s">
        <v>574</v>
      </c>
    </row>
    <row r="1409" spans="1:15">
      <c r="A1409" s="14" t="s">
        <v>503</v>
      </c>
      <c r="B1409" t="s">
        <v>46</v>
      </c>
      <c r="C1409" t="s">
        <v>516</v>
      </c>
      <c r="D1409" s="16">
        <v>1</v>
      </c>
      <c r="E1409" s="16">
        <v>76.25</v>
      </c>
      <c r="F1409" s="16">
        <v>-78.75</v>
      </c>
      <c r="G1409">
        <v>9.32198426488101E-2</v>
      </c>
      <c r="H1409">
        <v>0.36</v>
      </c>
      <c r="I1409" t="s">
        <v>32</v>
      </c>
      <c r="J1409" t="s">
        <v>61</v>
      </c>
      <c r="K1409" t="s">
        <v>61</v>
      </c>
      <c r="L1409">
        <v>2010</v>
      </c>
      <c r="M1409">
        <v>2010</v>
      </c>
      <c r="N1409" t="s">
        <v>506</v>
      </c>
      <c r="O1409" t="s">
        <v>574</v>
      </c>
    </row>
    <row r="1410" spans="1:15">
      <c r="A1410" s="14" t="s">
        <v>503</v>
      </c>
      <c r="B1410" t="s">
        <v>46</v>
      </c>
      <c r="C1410" t="s">
        <v>516</v>
      </c>
      <c r="D1410" s="16">
        <v>0.99</v>
      </c>
      <c r="E1410" s="16">
        <v>78.25</v>
      </c>
      <c r="F1410" s="16">
        <v>-73.75</v>
      </c>
      <c r="G1410">
        <v>9.32198426488101E-2</v>
      </c>
      <c r="H1410">
        <v>0.36</v>
      </c>
      <c r="I1410" t="s">
        <v>32</v>
      </c>
      <c r="J1410" t="s">
        <v>61</v>
      </c>
      <c r="K1410" t="s">
        <v>61</v>
      </c>
      <c r="L1410">
        <v>2010</v>
      </c>
      <c r="M1410">
        <v>2010</v>
      </c>
      <c r="N1410" t="s">
        <v>506</v>
      </c>
      <c r="O1410" t="s">
        <v>574</v>
      </c>
    </row>
    <row r="1411" spans="1:15">
      <c r="A1411" s="14" t="s">
        <v>503</v>
      </c>
      <c r="B1411" t="s">
        <v>46</v>
      </c>
      <c r="C1411" t="s">
        <v>516</v>
      </c>
      <c r="D1411" s="16">
        <v>0.97</v>
      </c>
      <c r="E1411" s="16">
        <v>78.25</v>
      </c>
      <c r="F1411" s="16">
        <v>-74.25</v>
      </c>
      <c r="G1411">
        <v>9.32198426488101E-2</v>
      </c>
      <c r="H1411">
        <v>0.36</v>
      </c>
      <c r="I1411" t="s">
        <v>32</v>
      </c>
      <c r="J1411" t="s">
        <v>61</v>
      </c>
      <c r="K1411" t="s">
        <v>61</v>
      </c>
      <c r="L1411">
        <v>2010</v>
      </c>
      <c r="M1411">
        <v>2010</v>
      </c>
      <c r="N1411" t="s">
        <v>506</v>
      </c>
      <c r="O1411" t="s">
        <v>574</v>
      </c>
    </row>
    <row r="1412" spans="1:15">
      <c r="A1412" s="14" t="s">
        <v>503</v>
      </c>
      <c r="B1412" t="s">
        <v>46</v>
      </c>
      <c r="C1412" t="s">
        <v>516</v>
      </c>
      <c r="D1412" s="16">
        <v>0.98</v>
      </c>
      <c r="E1412" s="16">
        <v>78.25</v>
      </c>
      <c r="F1412" s="16">
        <v>-74.75</v>
      </c>
      <c r="G1412">
        <v>9.32198426488101E-2</v>
      </c>
      <c r="H1412">
        <v>0.36</v>
      </c>
      <c r="I1412" t="s">
        <v>32</v>
      </c>
      <c r="J1412" t="s">
        <v>61</v>
      </c>
      <c r="K1412" t="s">
        <v>61</v>
      </c>
      <c r="L1412">
        <v>2010</v>
      </c>
      <c r="M1412">
        <v>2010</v>
      </c>
      <c r="N1412" t="s">
        <v>506</v>
      </c>
      <c r="O1412" t="s">
        <v>574</v>
      </c>
    </row>
    <row r="1413" spans="1:15">
      <c r="A1413" s="14" t="s">
        <v>503</v>
      </c>
      <c r="B1413" t="s">
        <v>46</v>
      </c>
      <c r="C1413" t="s">
        <v>516</v>
      </c>
      <c r="D1413" s="16">
        <v>1</v>
      </c>
      <c r="E1413" s="16">
        <v>78.25</v>
      </c>
      <c r="F1413" s="16">
        <v>-73.25</v>
      </c>
      <c r="G1413">
        <v>9.32198426488101E-2</v>
      </c>
      <c r="H1413">
        <v>0.36</v>
      </c>
      <c r="I1413" t="s">
        <v>32</v>
      </c>
      <c r="J1413" t="s">
        <v>61</v>
      </c>
      <c r="K1413" t="s">
        <v>61</v>
      </c>
      <c r="L1413">
        <v>2010</v>
      </c>
      <c r="M1413">
        <v>2010</v>
      </c>
      <c r="N1413" t="s">
        <v>506</v>
      </c>
      <c r="O1413" t="s">
        <v>574</v>
      </c>
    </row>
    <row r="1414" spans="1:15">
      <c r="A1414" s="14" t="s">
        <v>503</v>
      </c>
      <c r="B1414" t="s">
        <v>46</v>
      </c>
      <c r="C1414" t="s">
        <v>516</v>
      </c>
      <c r="D1414" s="16">
        <v>1</v>
      </c>
      <c r="E1414" s="16">
        <v>77.75</v>
      </c>
      <c r="F1414" s="16">
        <v>-72.25</v>
      </c>
      <c r="G1414">
        <v>9.32198426488101E-2</v>
      </c>
      <c r="H1414">
        <v>0.36</v>
      </c>
      <c r="I1414" t="s">
        <v>32</v>
      </c>
      <c r="J1414" t="s">
        <v>61</v>
      </c>
      <c r="K1414" t="s">
        <v>61</v>
      </c>
      <c r="L1414">
        <v>2010</v>
      </c>
      <c r="M1414">
        <v>2010</v>
      </c>
      <c r="N1414" t="s">
        <v>506</v>
      </c>
      <c r="O1414" t="s">
        <v>574</v>
      </c>
    </row>
    <row r="1415" spans="1:15">
      <c r="A1415" s="14" t="s">
        <v>503</v>
      </c>
      <c r="B1415" t="s">
        <v>46</v>
      </c>
      <c r="C1415" t="s">
        <v>516</v>
      </c>
      <c r="D1415" s="16">
        <v>0.72</v>
      </c>
      <c r="E1415" s="16">
        <v>78.75</v>
      </c>
      <c r="F1415" s="16">
        <v>-73.25</v>
      </c>
      <c r="G1415">
        <v>9.32198426488101E-2</v>
      </c>
      <c r="H1415">
        <v>0.36</v>
      </c>
      <c r="I1415" t="s">
        <v>32</v>
      </c>
      <c r="J1415" t="s">
        <v>61</v>
      </c>
      <c r="K1415" t="s">
        <v>61</v>
      </c>
      <c r="L1415">
        <v>2010</v>
      </c>
      <c r="M1415">
        <v>2010</v>
      </c>
      <c r="N1415" t="s">
        <v>506</v>
      </c>
      <c r="O1415" t="s">
        <v>574</v>
      </c>
    </row>
    <row r="1416" spans="1:15">
      <c r="A1416" s="14" t="s">
        <v>503</v>
      </c>
      <c r="B1416" t="s">
        <v>46</v>
      </c>
      <c r="C1416" t="s">
        <v>516</v>
      </c>
      <c r="D1416" s="16">
        <v>0.68</v>
      </c>
      <c r="E1416" s="16">
        <v>78.75</v>
      </c>
      <c r="F1416" s="16">
        <v>-73.75</v>
      </c>
      <c r="G1416">
        <v>9.32198426488101E-2</v>
      </c>
      <c r="H1416">
        <v>0.36</v>
      </c>
      <c r="I1416" t="s">
        <v>32</v>
      </c>
      <c r="J1416" t="s">
        <v>61</v>
      </c>
      <c r="K1416" t="s">
        <v>61</v>
      </c>
      <c r="L1416">
        <v>2010</v>
      </c>
      <c r="M1416">
        <v>2010</v>
      </c>
      <c r="N1416" t="s">
        <v>506</v>
      </c>
      <c r="O1416" t="s">
        <v>574</v>
      </c>
    </row>
    <row r="1417" spans="1:15">
      <c r="A1417" s="14" t="s">
        <v>503</v>
      </c>
      <c r="B1417" t="s">
        <v>46</v>
      </c>
      <c r="C1417" t="s">
        <v>516</v>
      </c>
      <c r="D1417" s="16">
        <v>0.78</v>
      </c>
      <c r="E1417" s="16">
        <v>78.75</v>
      </c>
      <c r="F1417" s="16">
        <v>-72.75</v>
      </c>
      <c r="G1417">
        <v>9.32198426488101E-2</v>
      </c>
      <c r="H1417">
        <v>0.36</v>
      </c>
      <c r="I1417" t="s">
        <v>32</v>
      </c>
      <c r="J1417" t="s">
        <v>61</v>
      </c>
      <c r="K1417" t="s">
        <v>61</v>
      </c>
      <c r="L1417">
        <v>2010</v>
      </c>
      <c r="M1417">
        <v>2010</v>
      </c>
      <c r="N1417" t="s">
        <v>506</v>
      </c>
      <c r="O1417" t="s">
        <v>574</v>
      </c>
    </row>
    <row r="1418" spans="1:15">
      <c r="A1418" s="14" t="s">
        <v>503</v>
      </c>
      <c r="B1418" t="s">
        <v>46</v>
      </c>
      <c r="C1418" t="s">
        <v>516</v>
      </c>
      <c r="D1418" s="16">
        <v>0.95</v>
      </c>
      <c r="E1418" s="16">
        <v>77.25</v>
      </c>
      <c r="F1418" s="16">
        <v>-71.75</v>
      </c>
      <c r="G1418">
        <v>9.32198426488101E-2</v>
      </c>
      <c r="H1418">
        <v>0.36</v>
      </c>
      <c r="I1418" t="s">
        <v>32</v>
      </c>
      <c r="J1418" t="s">
        <v>61</v>
      </c>
      <c r="K1418" t="s">
        <v>61</v>
      </c>
      <c r="L1418">
        <v>2010</v>
      </c>
      <c r="M1418">
        <v>2010</v>
      </c>
      <c r="N1418" t="s">
        <v>506</v>
      </c>
      <c r="O1418" t="s">
        <v>574</v>
      </c>
    </row>
    <row r="1419" spans="1:15">
      <c r="A1419" s="14" t="s">
        <v>503</v>
      </c>
      <c r="B1419" t="s">
        <v>46</v>
      </c>
      <c r="C1419" t="s">
        <v>516</v>
      </c>
      <c r="D1419" s="16">
        <v>1</v>
      </c>
      <c r="E1419" s="16">
        <v>77.25</v>
      </c>
      <c r="F1419" s="16">
        <v>-78.25</v>
      </c>
      <c r="G1419">
        <v>9.32198426488101E-2</v>
      </c>
      <c r="H1419">
        <v>0.36</v>
      </c>
      <c r="I1419" t="s">
        <v>32</v>
      </c>
      <c r="J1419" t="s">
        <v>61</v>
      </c>
      <c r="K1419" t="s">
        <v>61</v>
      </c>
      <c r="L1419">
        <v>2010</v>
      </c>
      <c r="M1419">
        <v>2010</v>
      </c>
      <c r="N1419" t="s">
        <v>506</v>
      </c>
      <c r="O1419" t="s">
        <v>574</v>
      </c>
    </row>
    <row r="1420" spans="1:15">
      <c r="A1420" s="14" t="s">
        <v>503</v>
      </c>
      <c r="B1420" t="s">
        <v>46</v>
      </c>
      <c r="C1420" t="s">
        <v>516</v>
      </c>
      <c r="D1420" s="16">
        <v>1</v>
      </c>
      <c r="E1420" s="16">
        <v>77.25</v>
      </c>
      <c r="F1420" s="16">
        <v>-72.25</v>
      </c>
      <c r="G1420">
        <v>9.32198426488101E-2</v>
      </c>
      <c r="H1420">
        <v>0.36</v>
      </c>
      <c r="I1420" t="s">
        <v>32</v>
      </c>
      <c r="J1420" t="s">
        <v>61</v>
      </c>
      <c r="K1420" t="s">
        <v>61</v>
      </c>
      <c r="L1420">
        <v>2010</v>
      </c>
      <c r="M1420">
        <v>2010</v>
      </c>
      <c r="N1420" t="s">
        <v>506</v>
      </c>
      <c r="O1420" t="s">
        <v>574</v>
      </c>
    </row>
    <row r="1421" spans="1:15">
      <c r="A1421" s="14" t="s">
        <v>503</v>
      </c>
      <c r="B1421" t="s">
        <v>46</v>
      </c>
      <c r="C1421" t="s">
        <v>516</v>
      </c>
      <c r="D1421" s="16">
        <v>0.86</v>
      </c>
      <c r="E1421" s="16">
        <v>78.75</v>
      </c>
      <c r="F1421" s="16">
        <v>-72.25</v>
      </c>
      <c r="G1421">
        <v>9.32198426488101E-2</v>
      </c>
      <c r="H1421">
        <v>0.36</v>
      </c>
      <c r="I1421" t="s">
        <v>32</v>
      </c>
      <c r="J1421" t="s">
        <v>61</v>
      </c>
      <c r="K1421" t="s">
        <v>61</v>
      </c>
      <c r="L1421">
        <v>2010</v>
      </c>
      <c r="M1421">
        <v>2010</v>
      </c>
      <c r="N1421" t="s">
        <v>506</v>
      </c>
      <c r="O1421" t="s">
        <v>574</v>
      </c>
    </row>
    <row r="1422" spans="1:15">
      <c r="A1422" s="14" t="s">
        <v>503</v>
      </c>
      <c r="B1422" t="s">
        <v>46</v>
      </c>
      <c r="C1422" t="s">
        <v>516</v>
      </c>
      <c r="D1422" s="16">
        <v>0.74</v>
      </c>
      <c r="E1422" s="16">
        <v>78.75</v>
      </c>
      <c r="F1422" s="16">
        <v>-74.25</v>
      </c>
      <c r="G1422">
        <v>9.32198426488101E-2</v>
      </c>
      <c r="H1422">
        <v>0.36</v>
      </c>
      <c r="I1422" t="s">
        <v>32</v>
      </c>
      <c r="J1422" t="s">
        <v>61</v>
      </c>
      <c r="K1422" t="s">
        <v>61</v>
      </c>
      <c r="L1422">
        <v>2010</v>
      </c>
      <c r="M1422">
        <v>2010</v>
      </c>
      <c r="N1422" t="s">
        <v>506</v>
      </c>
      <c r="O1422" t="s">
        <v>574</v>
      </c>
    </row>
    <row r="1423" spans="1:15">
      <c r="A1423" s="14" t="s">
        <v>503</v>
      </c>
      <c r="B1423" t="s">
        <v>46</v>
      </c>
      <c r="C1423" t="s">
        <v>516</v>
      </c>
      <c r="D1423" s="16">
        <v>1</v>
      </c>
      <c r="E1423" s="16">
        <v>76.75</v>
      </c>
      <c r="F1423" s="16">
        <v>-77.75</v>
      </c>
      <c r="G1423">
        <v>9.32198426488101E-2</v>
      </c>
      <c r="H1423">
        <v>0.36</v>
      </c>
      <c r="I1423" t="s">
        <v>32</v>
      </c>
      <c r="J1423" t="s">
        <v>61</v>
      </c>
      <c r="K1423" t="s">
        <v>61</v>
      </c>
      <c r="L1423">
        <v>2010</v>
      </c>
      <c r="M1423">
        <v>2010</v>
      </c>
      <c r="N1423" t="s">
        <v>506</v>
      </c>
      <c r="O1423" t="s">
        <v>574</v>
      </c>
    </row>
    <row r="1424" spans="1:15">
      <c r="A1424" s="14" t="s">
        <v>503</v>
      </c>
      <c r="B1424" t="s">
        <v>46</v>
      </c>
      <c r="C1424" t="s">
        <v>516</v>
      </c>
      <c r="D1424" s="16">
        <v>1</v>
      </c>
      <c r="E1424" s="16">
        <v>77.75</v>
      </c>
      <c r="F1424" s="16">
        <v>-71.75</v>
      </c>
      <c r="G1424">
        <v>9.32198426488101E-2</v>
      </c>
      <c r="H1424">
        <v>0.36</v>
      </c>
      <c r="I1424" t="s">
        <v>32</v>
      </c>
      <c r="J1424" t="s">
        <v>61</v>
      </c>
      <c r="K1424" t="s">
        <v>61</v>
      </c>
      <c r="L1424">
        <v>2010</v>
      </c>
      <c r="M1424">
        <v>2010</v>
      </c>
      <c r="N1424" t="s">
        <v>506</v>
      </c>
      <c r="O1424" t="s">
        <v>574</v>
      </c>
    </row>
    <row r="1425" spans="1:15">
      <c r="A1425" s="14" t="s">
        <v>503</v>
      </c>
      <c r="B1425" t="s">
        <v>46</v>
      </c>
      <c r="C1425" t="s">
        <v>516</v>
      </c>
      <c r="D1425" s="16">
        <v>1</v>
      </c>
      <c r="E1425" s="16">
        <v>78.25</v>
      </c>
      <c r="F1425" s="16">
        <v>-75.25</v>
      </c>
      <c r="G1425">
        <v>9.32198426488101E-2</v>
      </c>
      <c r="H1425">
        <v>0.36</v>
      </c>
      <c r="I1425" t="s">
        <v>32</v>
      </c>
      <c r="J1425" t="s">
        <v>61</v>
      </c>
      <c r="K1425" t="s">
        <v>61</v>
      </c>
      <c r="L1425">
        <v>2010</v>
      </c>
      <c r="M1425">
        <v>2010</v>
      </c>
      <c r="N1425" t="s">
        <v>506</v>
      </c>
      <c r="O1425" t="s">
        <v>574</v>
      </c>
    </row>
    <row r="1426" spans="1:15">
      <c r="A1426" s="14" t="s">
        <v>503</v>
      </c>
      <c r="B1426" t="s">
        <v>46</v>
      </c>
      <c r="C1426" t="s">
        <v>516</v>
      </c>
      <c r="D1426" s="16">
        <v>1</v>
      </c>
      <c r="E1426" s="16">
        <v>77.75</v>
      </c>
      <c r="F1426" s="16">
        <v>-77.25</v>
      </c>
      <c r="G1426">
        <v>9.32198426488101E-2</v>
      </c>
      <c r="H1426">
        <v>0.36</v>
      </c>
      <c r="I1426" t="s">
        <v>32</v>
      </c>
      <c r="J1426" t="s">
        <v>61</v>
      </c>
      <c r="K1426" t="s">
        <v>61</v>
      </c>
      <c r="L1426">
        <v>2010</v>
      </c>
      <c r="M1426">
        <v>2010</v>
      </c>
      <c r="N1426" t="s">
        <v>506</v>
      </c>
      <c r="O1426" t="s">
        <v>574</v>
      </c>
    </row>
    <row r="1427" spans="1:15">
      <c r="A1427" s="14" t="s">
        <v>503</v>
      </c>
      <c r="B1427" t="s">
        <v>46</v>
      </c>
      <c r="C1427" t="s">
        <v>516</v>
      </c>
      <c r="D1427" s="16">
        <v>1</v>
      </c>
      <c r="E1427" s="16">
        <v>77.75</v>
      </c>
      <c r="F1427" s="16">
        <v>-76.75</v>
      </c>
      <c r="G1427">
        <v>9.32198426488101E-2</v>
      </c>
      <c r="H1427">
        <v>0.36</v>
      </c>
      <c r="I1427" t="s">
        <v>32</v>
      </c>
      <c r="J1427" t="s">
        <v>61</v>
      </c>
      <c r="K1427" t="s">
        <v>61</v>
      </c>
      <c r="L1427">
        <v>2010</v>
      </c>
      <c r="M1427">
        <v>2010</v>
      </c>
      <c r="N1427" t="s">
        <v>506</v>
      </c>
      <c r="O1427" t="s">
        <v>574</v>
      </c>
    </row>
    <row r="1428" spans="1:15">
      <c r="A1428" s="14" t="s">
        <v>503</v>
      </c>
      <c r="B1428" t="s">
        <v>46</v>
      </c>
      <c r="C1428" t="s">
        <v>516</v>
      </c>
      <c r="D1428" s="16">
        <v>1</v>
      </c>
      <c r="E1428" s="16">
        <v>77.25</v>
      </c>
      <c r="F1428" s="16">
        <v>-71.25</v>
      </c>
      <c r="G1428">
        <v>9.32198426488101E-2</v>
      </c>
      <c r="H1428">
        <v>0.36</v>
      </c>
      <c r="I1428" t="s">
        <v>32</v>
      </c>
      <c r="J1428" t="s">
        <v>61</v>
      </c>
      <c r="K1428" t="s">
        <v>61</v>
      </c>
      <c r="L1428">
        <v>2010</v>
      </c>
      <c r="M1428">
        <v>2010</v>
      </c>
      <c r="N1428" t="s">
        <v>506</v>
      </c>
      <c r="O1428" t="s">
        <v>574</v>
      </c>
    </row>
    <row r="1429" spans="1:15">
      <c r="A1429" s="14" t="s">
        <v>503</v>
      </c>
      <c r="B1429" t="s">
        <v>46</v>
      </c>
      <c r="C1429" t="s">
        <v>516</v>
      </c>
      <c r="D1429" s="16">
        <v>1</v>
      </c>
      <c r="E1429" s="16">
        <v>76.75</v>
      </c>
      <c r="F1429" s="16">
        <v>-70.75</v>
      </c>
      <c r="G1429">
        <v>9.32198426488101E-2</v>
      </c>
      <c r="H1429">
        <v>0.36</v>
      </c>
      <c r="I1429" t="s">
        <v>32</v>
      </c>
      <c r="J1429" t="s">
        <v>61</v>
      </c>
      <c r="K1429" t="s">
        <v>61</v>
      </c>
      <c r="L1429">
        <v>2010</v>
      </c>
      <c r="M1429">
        <v>2010</v>
      </c>
      <c r="N1429" t="s">
        <v>506</v>
      </c>
      <c r="O1429" t="s">
        <v>574</v>
      </c>
    </row>
    <row r="1430" spans="1:15">
      <c r="A1430" s="14" t="s">
        <v>503</v>
      </c>
      <c r="B1430" t="s">
        <v>46</v>
      </c>
      <c r="C1430" t="s">
        <v>516</v>
      </c>
      <c r="D1430" s="16">
        <v>0.89</v>
      </c>
      <c r="E1430" s="16">
        <v>78.75</v>
      </c>
      <c r="F1430" s="16">
        <v>-71.75</v>
      </c>
      <c r="G1430">
        <v>9.32198426488101E-2</v>
      </c>
      <c r="H1430">
        <v>0.36</v>
      </c>
      <c r="I1430" t="s">
        <v>32</v>
      </c>
      <c r="J1430" t="s">
        <v>61</v>
      </c>
      <c r="K1430" t="s">
        <v>61</v>
      </c>
      <c r="L1430">
        <v>2010</v>
      </c>
      <c r="M1430">
        <v>2010</v>
      </c>
      <c r="N1430" t="s">
        <v>506</v>
      </c>
      <c r="O1430" t="s">
        <v>574</v>
      </c>
    </row>
    <row r="1431" spans="1:15">
      <c r="A1431" s="14" t="s">
        <v>503</v>
      </c>
      <c r="B1431" t="s">
        <v>46</v>
      </c>
      <c r="C1431" t="s">
        <v>516</v>
      </c>
      <c r="D1431" s="16">
        <v>1</v>
      </c>
      <c r="E1431" s="16">
        <v>77.25</v>
      </c>
      <c r="F1431" s="16">
        <v>-78.75</v>
      </c>
      <c r="G1431">
        <v>9.32198426488101E-2</v>
      </c>
      <c r="H1431">
        <v>0.36</v>
      </c>
      <c r="I1431" t="s">
        <v>32</v>
      </c>
      <c r="J1431" t="s">
        <v>61</v>
      </c>
      <c r="K1431" t="s">
        <v>61</v>
      </c>
      <c r="L1431">
        <v>2010</v>
      </c>
      <c r="M1431">
        <v>2010</v>
      </c>
      <c r="N1431" t="s">
        <v>506</v>
      </c>
      <c r="O1431" t="s">
        <v>574</v>
      </c>
    </row>
    <row r="1432" spans="1:15">
      <c r="A1432" s="14" t="s">
        <v>503</v>
      </c>
      <c r="B1432" t="s">
        <v>46</v>
      </c>
      <c r="C1432" t="s">
        <v>516</v>
      </c>
      <c r="D1432" s="16">
        <v>1</v>
      </c>
      <c r="E1432" s="16">
        <v>76.75</v>
      </c>
      <c r="F1432" s="16">
        <v>-70.25</v>
      </c>
      <c r="G1432">
        <v>9.32198426488101E-2</v>
      </c>
      <c r="H1432">
        <v>0.36</v>
      </c>
      <c r="I1432" t="s">
        <v>32</v>
      </c>
      <c r="J1432" t="s">
        <v>61</v>
      </c>
      <c r="K1432" t="s">
        <v>61</v>
      </c>
      <c r="L1432">
        <v>2010</v>
      </c>
      <c r="M1432">
        <v>2010</v>
      </c>
      <c r="N1432" t="s">
        <v>506</v>
      </c>
      <c r="O1432" t="s">
        <v>574</v>
      </c>
    </row>
    <row r="1433" spans="1:15">
      <c r="A1433" s="14" t="s">
        <v>503</v>
      </c>
      <c r="B1433" t="s">
        <v>46</v>
      </c>
      <c r="C1433" t="s">
        <v>516</v>
      </c>
      <c r="D1433" s="16">
        <v>1</v>
      </c>
      <c r="E1433" s="16">
        <v>76.25</v>
      </c>
      <c r="F1433" s="16">
        <v>-69.25</v>
      </c>
      <c r="G1433">
        <v>9.32198426488101E-2</v>
      </c>
      <c r="H1433">
        <v>0.36</v>
      </c>
      <c r="I1433" t="s">
        <v>32</v>
      </c>
      <c r="J1433" t="s">
        <v>61</v>
      </c>
      <c r="K1433" t="s">
        <v>61</v>
      </c>
      <c r="L1433">
        <v>2010</v>
      </c>
      <c r="M1433">
        <v>2010</v>
      </c>
      <c r="N1433" t="s">
        <v>506</v>
      </c>
      <c r="O1433" t="s">
        <v>574</v>
      </c>
    </row>
    <row r="1434" spans="1:15">
      <c r="A1434" s="14" t="s">
        <v>503</v>
      </c>
      <c r="B1434" t="s">
        <v>46</v>
      </c>
      <c r="C1434" t="s">
        <v>516</v>
      </c>
      <c r="D1434" s="16">
        <v>1</v>
      </c>
      <c r="E1434" s="16">
        <v>76.25</v>
      </c>
      <c r="F1434" s="16">
        <v>-79.25</v>
      </c>
      <c r="G1434">
        <v>9.32198426488101E-2</v>
      </c>
      <c r="H1434">
        <v>0.36</v>
      </c>
      <c r="I1434" t="s">
        <v>32</v>
      </c>
      <c r="J1434" t="s">
        <v>61</v>
      </c>
      <c r="K1434" t="s">
        <v>61</v>
      </c>
      <c r="L1434">
        <v>2010</v>
      </c>
      <c r="M1434">
        <v>2010</v>
      </c>
      <c r="N1434" t="s">
        <v>506</v>
      </c>
      <c r="O1434" t="s">
        <v>574</v>
      </c>
    </row>
    <row r="1435" spans="1:15">
      <c r="A1435" s="14" t="s">
        <v>503</v>
      </c>
      <c r="B1435" t="s">
        <v>46</v>
      </c>
      <c r="C1435" t="s">
        <v>516</v>
      </c>
      <c r="D1435" s="16">
        <v>0.9</v>
      </c>
      <c r="E1435" s="16">
        <v>78.75</v>
      </c>
      <c r="F1435" s="16">
        <v>-71.25</v>
      </c>
      <c r="G1435">
        <v>9.32198426488101E-2</v>
      </c>
      <c r="H1435">
        <v>0.36</v>
      </c>
      <c r="I1435" t="s">
        <v>32</v>
      </c>
      <c r="J1435" t="s">
        <v>61</v>
      </c>
      <c r="K1435" t="s">
        <v>61</v>
      </c>
      <c r="L1435">
        <v>2010</v>
      </c>
      <c r="M1435">
        <v>2010</v>
      </c>
      <c r="N1435" t="s">
        <v>506</v>
      </c>
      <c r="O1435" t="s">
        <v>574</v>
      </c>
    </row>
    <row r="1436" spans="1:15">
      <c r="A1436" s="14" t="s">
        <v>503</v>
      </c>
      <c r="B1436" t="s">
        <v>46</v>
      </c>
      <c r="C1436" t="s">
        <v>516</v>
      </c>
      <c r="D1436" s="16">
        <v>0.92</v>
      </c>
      <c r="E1436" s="16">
        <v>78.75</v>
      </c>
      <c r="F1436" s="16">
        <v>-74.75</v>
      </c>
      <c r="G1436">
        <v>9.32198426488101E-2</v>
      </c>
      <c r="H1436">
        <v>0.36</v>
      </c>
      <c r="I1436" t="s">
        <v>32</v>
      </c>
      <c r="J1436" t="s">
        <v>61</v>
      </c>
      <c r="K1436" t="s">
        <v>61</v>
      </c>
      <c r="L1436">
        <v>2010</v>
      </c>
      <c r="M1436">
        <v>2010</v>
      </c>
      <c r="N1436" t="s">
        <v>506</v>
      </c>
      <c r="O1436" t="s">
        <v>574</v>
      </c>
    </row>
    <row r="1437" spans="1:15">
      <c r="A1437" s="14" t="s">
        <v>503</v>
      </c>
      <c r="B1437" t="s">
        <v>46</v>
      </c>
      <c r="C1437" t="s">
        <v>516</v>
      </c>
      <c r="D1437" s="16">
        <v>1</v>
      </c>
      <c r="E1437" s="16">
        <v>77.75</v>
      </c>
      <c r="F1437" s="16">
        <v>-71.25</v>
      </c>
      <c r="G1437">
        <v>9.32198426488101E-2</v>
      </c>
      <c r="H1437">
        <v>0.36</v>
      </c>
      <c r="I1437" t="s">
        <v>32</v>
      </c>
      <c r="J1437" t="s">
        <v>61</v>
      </c>
      <c r="K1437" t="s">
        <v>61</v>
      </c>
      <c r="L1437">
        <v>2010</v>
      </c>
      <c r="M1437">
        <v>2010</v>
      </c>
      <c r="N1437" t="s">
        <v>506</v>
      </c>
      <c r="O1437" t="s">
        <v>574</v>
      </c>
    </row>
    <row r="1438" spans="1:15">
      <c r="A1438" s="14" t="s">
        <v>503</v>
      </c>
      <c r="B1438" t="s">
        <v>46</v>
      </c>
      <c r="C1438" t="s">
        <v>516</v>
      </c>
      <c r="D1438" s="16">
        <v>0.91</v>
      </c>
      <c r="E1438" s="16">
        <v>78.75</v>
      </c>
      <c r="F1438" s="16">
        <v>-70.75</v>
      </c>
      <c r="G1438">
        <v>9.32198426488101E-2</v>
      </c>
      <c r="H1438">
        <v>0.36</v>
      </c>
      <c r="I1438" t="s">
        <v>32</v>
      </c>
      <c r="J1438" t="s">
        <v>61</v>
      </c>
      <c r="K1438" t="s">
        <v>61</v>
      </c>
      <c r="L1438">
        <v>2010</v>
      </c>
      <c r="M1438">
        <v>2010</v>
      </c>
      <c r="N1438" t="s">
        <v>506</v>
      </c>
      <c r="O1438" t="s">
        <v>574</v>
      </c>
    </row>
    <row r="1439" spans="1:15">
      <c r="A1439" s="14" t="s">
        <v>503</v>
      </c>
      <c r="B1439" t="s">
        <v>46</v>
      </c>
      <c r="C1439" t="s">
        <v>516</v>
      </c>
      <c r="D1439" s="16">
        <v>1</v>
      </c>
      <c r="E1439" s="16">
        <v>77.75</v>
      </c>
      <c r="F1439" s="16">
        <v>-77.75</v>
      </c>
      <c r="G1439">
        <v>9.32198426488101E-2</v>
      </c>
      <c r="H1439">
        <v>0.36</v>
      </c>
      <c r="I1439" t="s">
        <v>32</v>
      </c>
      <c r="J1439" t="s">
        <v>61</v>
      </c>
      <c r="K1439" t="s">
        <v>61</v>
      </c>
      <c r="L1439">
        <v>2010</v>
      </c>
      <c r="M1439">
        <v>2010</v>
      </c>
      <c r="N1439" t="s">
        <v>506</v>
      </c>
      <c r="O1439" t="s">
        <v>574</v>
      </c>
    </row>
    <row r="1440" spans="1:15">
      <c r="A1440" s="14" t="s">
        <v>503</v>
      </c>
      <c r="B1440" t="s">
        <v>46</v>
      </c>
      <c r="C1440" t="s">
        <v>516</v>
      </c>
      <c r="D1440" s="16">
        <v>1</v>
      </c>
      <c r="E1440" s="16">
        <v>78.25</v>
      </c>
      <c r="F1440" s="16">
        <v>-72.75</v>
      </c>
      <c r="G1440">
        <v>9.32198426488101E-2</v>
      </c>
      <c r="H1440">
        <v>0.36</v>
      </c>
      <c r="I1440" t="s">
        <v>32</v>
      </c>
      <c r="J1440" t="s">
        <v>61</v>
      </c>
      <c r="K1440" t="s">
        <v>61</v>
      </c>
      <c r="L1440">
        <v>2010</v>
      </c>
      <c r="M1440">
        <v>2010</v>
      </c>
      <c r="N1440" t="s">
        <v>506</v>
      </c>
      <c r="O1440" t="s">
        <v>574</v>
      </c>
    </row>
    <row r="1441" spans="1:15">
      <c r="A1441" s="14" t="s">
        <v>503</v>
      </c>
      <c r="B1441" t="s">
        <v>46</v>
      </c>
      <c r="C1441" t="s">
        <v>516</v>
      </c>
      <c r="D1441" s="16">
        <v>1</v>
      </c>
      <c r="E1441" s="16">
        <v>78.75</v>
      </c>
      <c r="F1441" s="16">
        <v>-70.25</v>
      </c>
      <c r="G1441">
        <v>9.32198426488101E-2</v>
      </c>
      <c r="H1441">
        <v>0.36</v>
      </c>
      <c r="I1441" t="s">
        <v>32</v>
      </c>
      <c r="J1441" t="s">
        <v>61</v>
      </c>
      <c r="K1441" t="s">
        <v>61</v>
      </c>
      <c r="L1441">
        <v>2010</v>
      </c>
      <c r="M1441">
        <v>2010</v>
      </c>
      <c r="N1441" t="s">
        <v>506</v>
      </c>
      <c r="O1441" t="s">
        <v>574</v>
      </c>
    </row>
    <row r="1442" spans="1:15">
      <c r="A1442" s="14" t="s">
        <v>503</v>
      </c>
      <c r="B1442" t="s">
        <v>46</v>
      </c>
      <c r="C1442" t="s">
        <v>516</v>
      </c>
      <c r="D1442" s="16">
        <v>1</v>
      </c>
      <c r="E1442" s="16">
        <v>76.25</v>
      </c>
      <c r="F1442" s="16">
        <v>-68.75</v>
      </c>
      <c r="G1442">
        <v>9.32198426488101E-2</v>
      </c>
      <c r="H1442">
        <v>0.36</v>
      </c>
      <c r="I1442" t="s">
        <v>32</v>
      </c>
      <c r="J1442" t="s">
        <v>61</v>
      </c>
      <c r="K1442" t="s">
        <v>61</v>
      </c>
      <c r="L1442">
        <v>2010</v>
      </c>
      <c r="M1442">
        <v>2010</v>
      </c>
      <c r="N1442" t="s">
        <v>506</v>
      </c>
      <c r="O1442" t="s">
        <v>574</v>
      </c>
    </row>
    <row r="1443" spans="1:15">
      <c r="A1443" s="14" t="s">
        <v>503</v>
      </c>
      <c r="B1443" t="s">
        <v>46</v>
      </c>
      <c r="C1443" t="s">
        <v>516</v>
      </c>
      <c r="D1443" s="16">
        <v>1</v>
      </c>
      <c r="E1443" s="16">
        <v>78.25</v>
      </c>
      <c r="F1443" s="16">
        <v>-75.75</v>
      </c>
      <c r="G1443">
        <v>9.32198426488101E-2</v>
      </c>
      <c r="H1443">
        <v>0.36</v>
      </c>
      <c r="I1443" t="s">
        <v>32</v>
      </c>
      <c r="J1443" t="s">
        <v>61</v>
      </c>
      <c r="K1443" t="s">
        <v>61</v>
      </c>
      <c r="L1443">
        <v>2010</v>
      </c>
      <c r="M1443">
        <v>2010</v>
      </c>
      <c r="N1443" t="s">
        <v>506</v>
      </c>
      <c r="O1443" t="s">
        <v>574</v>
      </c>
    </row>
    <row r="1444" spans="1:15">
      <c r="A1444" s="14" t="s">
        <v>503</v>
      </c>
      <c r="B1444" t="s">
        <v>46</v>
      </c>
      <c r="C1444" t="s">
        <v>516</v>
      </c>
      <c r="D1444" s="16">
        <v>1</v>
      </c>
      <c r="E1444" s="16">
        <v>77.75</v>
      </c>
      <c r="F1444" s="16">
        <v>-70.75</v>
      </c>
      <c r="G1444">
        <v>9.32198426488101E-2</v>
      </c>
      <c r="H1444">
        <v>0.36</v>
      </c>
      <c r="I1444" t="s">
        <v>32</v>
      </c>
      <c r="J1444" t="s">
        <v>61</v>
      </c>
      <c r="K1444" t="s">
        <v>61</v>
      </c>
      <c r="L1444">
        <v>2010</v>
      </c>
      <c r="M1444">
        <v>2010</v>
      </c>
      <c r="N1444" t="s">
        <v>506</v>
      </c>
      <c r="O1444" t="s">
        <v>574</v>
      </c>
    </row>
    <row r="1445" spans="1:15">
      <c r="A1445" s="14" t="s">
        <v>503</v>
      </c>
      <c r="B1445" t="s">
        <v>46</v>
      </c>
      <c r="C1445" t="s">
        <v>516</v>
      </c>
      <c r="D1445" s="16">
        <v>1</v>
      </c>
      <c r="E1445" s="16">
        <v>78.75</v>
      </c>
      <c r="F1445" s="16">
        <v>-69.75</v>
      </c>
      <c r="G1445">
        <v>9.32198426488101E-2</v>
      </c>
      <c r="H1445">
        <v>0.36</v>
      </c>
      <c r="I1445" t="s">
        <v>32</v>
      </c>
      <c r="J1445" t="s">
        <v>61</v>
      </c>
      <c r="K1445" t="s">
        <v>61</v>
      </c>
      <c r="L1445">
        <v>2010</v>
      </c>
      <c r="M1445">
        <v>2010</v>
      </c>
      <c r="N1445" t="s">
        <v>506</v>
      </c>
      <c r="O1445" t="s">
        <v>574</v>
      </c>
    </row>
    <row r="1446" spans="1:15">
      <c r="A1446" s="14" t="s">
        <v>503</v>
      </c>
      <c r="B1446" t="s">
        <v>46</v>
      </c>
      <c r="C1446" t="s">
        <v>516</v>
      </c>
      <c r="D1446" s="16">
        <v>0.99</v>
      </c>
      <c r="E1446" s="16">
        <v>77.25</v>
      </c>
      <c r="F1446" s="16">
        <v>-70.75</v>
      </c>
      <c r="G1446">
        <v>9.32198426488101E-2</v>
      </c>
      <c r="H1446">
        <v>0.36</v>
      </c>
      <c r="I1446" t="s">
        <v>32</v>
      </c>
      <c r="J1446" t="s">
        <v>61</v>
      </c>
      <c r="K1446" t="s">
        <v>61</v>
      </c>
      <c r="L1446">
        <v>2010</v>
      </c>
      <c r="M1446">
        <v>2010</v>
      </c>
      <c r="N1446" t="s">
        <v>506</v>
      </c>
      <c r="O1446" t="s">
        <v>574</v>
      </c>
    </row>
    <row r="1447" spans="1:15">
      <c r="A1447" s="14" t="s">
        <v>503</v>
      </c>
      <c r="B1447" t="s">
        <v>46</v>
      </c>
      <c r="C1447" t="s">
        <v>516</v>
      </c>
      <c r="D1447" s="16">
        <v>1</v>
      </c>
      <c r="E1447" s="16">
        <v>78.75</v>
      </c>
      <c r="F1447" s="16">
        <v>-75.25</v>
      </c>
      <c r="G1447">
        <v>9.32198426488101E-2</v>
      </c>
      <c r="H1447">
        <v>0.36</v>
      </c>
      <c r="I1447" t="s">
        <v>32</v>
      </c>
      <c r="J1447" t="s">
        <v>61</v>
      </c>
      <c r="K1447" t="s">
        <v>61</v>
      </c>
      <c r="L1447">
        <v>2010</v>
      </c>
      <c r="M1447">
        <v>2010</v>
      </c>
      <c r="N1447" t="s">
        <v>506</v>
      </c>
      <c r="O1447" t="s">
        <v>574</v>
      </c>
    </row>
    <row r="1448" spans="1:15">
      <c r="A1448" s="14" t="s">
        <v>503</v>
      </c>
      <c r="B1448" t="s">
        <v>46</v>
      </c>
      <c r="C1448" t="s">
        <v>516</v>
      </c>
      <c r="D1448" s="16">
        <v>1</v>
      </c>
      <c r="E1448" s="16">
        <v>76.75</v>
      </c>
      <c r="F1448" s="16">
        <v>-69.75</v>
      </c>
      <c r="G1448">
        <v>9.32198426488101E-2</v>
      </c>
      <c r="H1448">
        <v>0.36</v>
      </c>
      <c r="I1448" t="s">
        <v>32</v>
      </c>
      <c r="J1448" t="s">
        <v>61</v>
      </c>
      <c r="K1448" t="s">
        <v>61</v>
      </c>
      <c r="L1448">
        <v>2010</v>
      </c>
      <c r="M1448">
        <v>2010</v>
      </c>
      <c r="N1448" t="s">
        <v>506</v>
      </c>
      <c r="O1448" t="s">
        <v>574</v>
      </c>
    </row>
    <row r="1449" spans="1:15">
      <c r="A1449" s="14" t="s">
        <v>503</v>
      </c>
      <c r="B1449" t="s">
        <v>46</v>
      </c>
      <c r="C1449" t="s">
        <v>516</v>
      </c>
      <c r="D1449" s="16">
        <v>1</v>
      </c>
      <c r="E1449" s="16">
        <v>78.75</v>
      </c>
      <c r="F1449" s="16">
        <v>-69.25</v>
      </c>
      <c r="G1449">
        <v>9.32198426488101E-2</v>
      </c>
      <c r="H1449">
        <v>0.36</v>
      </c>
      <c r="I1449" t="s">
        <v>32</v>
      </c>
      <c r="J1449" t="s">
        <v>61</v>
      </c>
      <c r="K1449" t="s">
        <v>61</v>
      </c>
      <c r="L1449">
        <v>2010</v>
      </c>
      <c r="M1449">
        <v>2010</v>
      </c>
      <c r="N1449" t="s">
        <v>506</v>
      </c>
      <c r="O1449" t="s">
        <v>574</v>
      </c>
    </row>
    <row r="1450" spans="1:15">
      <c r="A1450" s="14" t="s">
        <v>503</v>
      </c>
      <c r="B1450" t="s">
        <v>46</v>
      </c>
      <c r="C1450" t="s">
        <v>516</v>
      </c>
      <c r="D1450" s="16">
        <v>1</v>
      </c>
      <c r="E1450" s="16">
        <v>75.75</v>
      </c>
      <c r="F1450" s="16">
        <v>-75.75</v>
      </c>
      <c r="G1450">
        <v>9.32198426488101E-2</v>
      </c>
      <c r="H1450">
        <v>0.36</v>
      </c>
      <c r="I1450" t="s">
        <v>32</v>
      </c>
      <c r="J1450" t="s">
        <v>61</v>
      </c>
      <c r="K1450" t="s">
        <v>61</v>
      </c>
      <c r="L1450">
        <v>2010</v>
      </c>
      <c r="M1450">
        <v>2010</v>
      </c>
      <c r="N1450" t="s">
        <v>506</v>
      </c>
      <c r="O1450" t="s">
        <v>574</v>
      </c>
    </row>
    <row r="1451" spans="1:15">
      <c r="A1451" s="14" t="s">
        <v>503</v>
      </c>
      <c r="B1451" t="s">
        <v>46</v>
      </c>
      <c r="C1451" t="s">
        <v>516</v>
      </c>
      <c r="D1451" s="16">
        <v>1</v>
      </c>
      <c r="E1451" s="16">
        <v>75.75</v>
      </c>
      <c r="F1451" s="16">
        <v>-76.25</v>
      </c>
      <c r="G1451">
        <v>9.32198426488101E-2</v>
      </c>
      <c r="H1451">
        <v>0.36</v>
      </c>
      <c r="I1451" t="s">
        <v>32</v>
      </c>
      <c r="J1451" t="s">
        <v>61</v>
      </c>
      <c r="K1451" t="s">
        <v>61</v>
      </c>
      <c r="L1451">
        <v>2010</v>
      </c>
      <c r="M1451">
        <v>2010</v>
      </c>
      <c r="N1451" t="s">
        <v>506</v>
      </c>
      <c r="O1451" t="s">
        <v>574</v>
      </c>
    </row>
    <row r="1452" spans="1:15">
      <c r="A1452" s="14" t="s">
        <v>503</v>
      </c>
      <c r="B1452" t="s">
        <v>46</v>
      </c>
      <c r="C1452" t="s">
        <v>516</v>
      </c>
      <c r="D1452" s="16">
        <v>1</v>
      </c>
      <c r="E1452" s="16">
        <v>75.75</v>
      </c>
      <c r="F1452" s="16">
        <v>-76.75</v>
      </c>
      <c r="G1452">
        <v>9.32198426488101E-2</v>
      </c>
      <c r="H1452">
        <v>0.36</v>
      </c>
      <c r="I1452" t="s">
        <v>32</v>
      </c>
      <c r="J1452" t="s">
        <v>61</v>
      </c>
      <c r="K1452" t="s">
        <v>61</v>
      </c>
      <c r="L1452">
        <v>2010</v>
      </c>
      <c r="M1452">
        <v>2010</v>
      </c>
      <c r="N1452" t="s">
        <v>506</v>
      </c>
      <c r="O1452" t="s">
        <v>574</v>
      </c>
    </row>
    <row r="1453" spans="1:15">
      <c r="A1453" s="14" t="s">
        <v>503</v>
      </c>
      <c r="B1453" t="s">
        <v>46</v>
      </c>
      <c r="C1453" t="s">
        <v>516</v>
      </c>
      <c r="D1453" s="16">
        <v>1</v>
      </c>
      <c r="E1453" s="16">
        <v>75.75</v>
      </c>
      <c r="F1453" s="16">
        <v>-75.25</v>
      </c>
      <c r="G1453">
        <v>9.32198426488101E-2</v>
      </c>
      <c r="H1453">
        <v>0.36</v>
      </c>
      <c r="I1453" t="s">
        <v>32</v>
      </c>
      <c r="J1453" t="s">
        <v>61</v>
      </c>
      <c r="K1453" t="s">
        <v>61</v>
      </c>
      <c r="L1453">
        <v>2010</v>
      </c>
      <c r="M1453">
        <v>2010</v>
      </c>
      <c r="N1453" t="s">
        <v>506</v>
      </c>
      <c r="O1453" t="s">
        <v>574</v>
      </c>
    </row>
    <row r="1454" spans="1:15">
      <c r="A1454" s="14" t="s">
        <v>503</v>
      </c>
      <c r="B1454" t="s">
        <v>46</v>
      </c>
      <c r="C1454" t="s">
        <v>516</v>
      </c>
      <c r="D1454" s="16">
        <v>1</v>
      </c>
      <c r="E1454" s="16">
        <v>75.75</v>
      </c>
      <c r="F1454" s="16">
        <v>-77.25</v>
      </c>
      <c r="G1454">
        <v>9.32198426488101E-2</v>
      </c>
      <c r="H1454">
        <v>0.36</v>
      </c>
      <c r="I1454" t="s">
        <v>32</v>
      </c>
      <c r="J1454" t="s">
        <v>61</v>
      </c>
      <c r="K1454" t="s">
        <v>61</v>
      </c>
      <c r="L1454">
        <v>2010</v>
      </c>
      <c r="M1454">
        <v>2010</v>
      </c>
      <c r="N1454" t="s">
        <v>506</v>
      </c>
      <c r="O1454" t="s">
        <v>574</v>
      </c>
    </row>
    <row r="1455" spans="1:15">
      <c r="A1455" s="14" t="s">
        <v>503</v>
      </c>
      <c r="B1455" t="s">
        <v>46</v>
      </c>
      <c r="C1455" t="s">
        <v>516</v>
      </c>
      <c r="D1455" s="16">
        <v>1</v>
      </c>
      <c r="E1455" s="16">
        <v>75.75</v>
      </c>
      <c r="F1455" s="16">
        <v>-77.75</v>
      </c>
      <c r="G1455">
        <v>9.32198426488101E-2</v>
      </c>
      <c r="H1455">
        <v>0.36</v>
      </c>
      <c r="I1455" t="s">
        <v>32</v>
      </c>
      <c r="J1455" t="s">
        <v>61</v>
      </c>
      <c r="K1455" t="s">
        <v>61</v>
      </c>
      <c r="L1455">
        <v>2010</v>
      </c>
      <c r="M1455">
        <v>2010</v>
      </c>
      <c r="N1455" t="s">
        <v>506</v>
      </c>
      <c r="O1455" t="s">
        <v>574</v>
      </c>
    </row>
    <row r="1456" spans="1:15">
      <c r="A1456" s="14" t="s">
        <v>503</v>
      </c>
      <c r="B1456" t="s">
        <v>46</v>
      </c>
      <c r="C1456" t="s">
        <v>516</v>
      </c>
      <c r="D1456" s="16">
        <v>1</v>
      </c>
      <c r="E1456" s="16">
        <v>75.75</v>
      </c>
      <c r="F1456" s="16">
        <v>-78.25</v>
      </c>
      <c r="G1456">
        <v>9.32198426488101E-2</v>
      </c>
      <c r="H1456">
        <v>0.36</v>
      </c>
      <c r="I1456" t="s">
        <v>32</v>
      </c>
      <c r="J1456" t="s">
        <v>61</v>
      </c>
      <c r="K1456" t="s">
        <v>61</v>
      </c>
      <c r="L1456">
        <v>2010</v>
      </c>
      <c r="M1456">
        <v>2010</v>
      </c>
      <c r="N1456" t="s">
        <v>506</v>
      </c>
      <c r="O1456" t="s">
        <v>574</v>
      </c>
    </row>
    <row r="1457" spans="1:15">
      <c r="A1457" s="14" t="s">
        <v>503</v>
      </c>
      <c r="B1457" t="s">
        <v>46</v>
      </c>
      <c r="C1457" t="s">
        <v>516</v>
      </c>
      <c r="D1457" s="16">
        <v>1</v>
      </c>
      <c r="E1457" s="16">
        <v>75.75</v>
      </c>
      <c r="F1457" s="16">
        <v>-78.75</v>
      </c>
      <c r="G1457">
        <v>9.32198426488101E-2</v>
      </c>
      <c r="H1457">
        <v>0.36</v>
      </c>
      <c r="I1457" t="s">
        <v>32</v>
      </c>
      <c r="J1457" t="s">
        <v>61</v>
      </c>
      <c r="K1457" t="s">
        <v>61</v>
      </c>
      <c r="L1457">
        <v>2010</v>
      </c>
      <c r="M1457">
        <v>2010</v>
      </c>
      <c r="N1457" t="s">
        <v>506</v>
      </c>
      <c r="O1457" t="s">
        <v>574</v>
      </c>
    </row>
    <row r="1458" spans="1:15">
      <c r="A1458" s="14" t="s">
        <v>503</v>
      </c>
      <c r="B1458" t="s">
        <v>46</v>
      </c>
      <c r="C1458" t="s">
        <v>516</v>
      </c>
      <c r="D1458" s="16">
        <v>1</v>
      </c>
      <c r="E1458" s="16">
        <v>75.75</v>
      </c>
      <c r="F1458" s="16">
        <v>-74.75</v>
      </c>
      <c r="G1458">
        <v>9.32198426488101E-2</v>
      </c>
      <c r="H1458">
        <v>0.36</v>
      </c>
      <c r="I1458" t="s">
        <v>32</v>
      </c>
      <c r="J1458" t="s">
        <v>61</v>
      </c>
      <c r="K1458" t="s">
        <v>61</v>
      </c>
      <c r="L1458">
        <v>2010</v>
      </c>
      <c r="M1458">
        <v>2010</v>
      </c>
      <c r="N1458" t="s">
        <v>506</v>
      </c>
      <c r="O1458" t="s">
        <v>574</v>
      </c>
    </row>
    <row r="1459" spans="1:15">
      <c r="A1459" s="14" t="s">
        <v>503</v>
      </c>
      <c r="B1459" t="s">
        <v>46</v>
      </c>
      <c r="C1459" t="s">
        <v>516</v>
      </c>
      <c r="D1459" s="16">
        <v>1</v>
      </c>
      <c r="E1459" s="16">
        <v>75.75</v>
      </c>
      <c r="F1459" s="16">
        <v>-74.25</v>
      </c>
      <c r="G1459">
        <v>9.32198426488101E-2</v>
      </c>
      <c r="H1459">
        <v>0.36</v>
      </c>
      <c r="I1459" t="s">
        <v>32</v>
      </c>
      <c r="J1459" t="s">
        <v>61</v>
      </c>
      <c r="K1459" t="s">
        <v>61</v>
      </c>
      <c r="L1459">
        <v>2010</v>
      </c>
      <c r="M1459">
        <v>2010</v>
      </c>
      <c r="N1459" t="s">
        <v>506</v>
      </c>
      <c r="O1459" t="s">
        <v>574</v>
      </c>
    </row>
    <row r="1460" spans="1:15">
      <c r="A1460" s="14" t="s">
        <v>503</v>
      </c>
      <c r="B1460" t="s">
        <v>46</v>
      </c>
      <c r="C1460" t="s">
        <v>516</v>
      </c>
      <c r="D1460" s="16">
        <v>1</v>
      </c>
      <c r="E1460" s="16">
        <v>75.75</v>
      </c>
      <c r="F1460" s="16">
        <v>-73.75</v>
      </c>
      <c r="G1460">
        <v>9.32198426488101E-2</v>
      </c>
      <c r="H1460">
        <v>0.36</v>
      </c>
      <c r="I1460" t="s">
        <v>32</v>
      </c>
      <c r="J1460" t="s">
        <v>61</v>
      </c>
      <c r="K1460" t="s">
        <v>61</v>
      </c>
      <c r="L1460">
        <v>2010</v>
      </c>
      <c r="M1460">
        <v>2010</v>
      </c>
      <c r="N1460" t="s">
        <v>506</v>
      </c>
      <c r="O1460" t="s">
        <v>574</v>
      </c>
    </row>
    <row r="1461" spans="1:15">
      <c r="A1461" s="14" t="s">
        <v>503</v>
      </c>
      <c r="B1461" t="s">
        <v>46</v>
      </c>
      <c r="C1461" t="s">
        <v>516</v>
      </c>
      <c r="D1461" s="16">
        <v>1</v>
      </c>
      <c r="E1461" s="16">
        <v>75.75</v>
      </c>
      <c r="F1461" s="16">
        <v>-73.25</v>
      </c>
      <c r="G1461">
        <v>9.32198426488101E-2</v>
      </c>
      <c r="H1461">
        <v>0.36</v>
      </c>
      <c r="I1461" t="s">
        <v>32</v>
      </c>
      <c r="J1461" t="s">
        <v>61</v>
      </c>
      <c r="K1461" t="s">
        <v>61</v>
      </c>
      <c r="L1461">
        <v>2010</v>
      </c>
      <c r="M1461">
        <v>2010</v>
      </c>
      <c r="N1461" t="s">
        <v>506</v>
      </c>
      <c r="O1461" t="s">
        <v>574</v>
      </c>
    </row>
    <row r="1462" spans="1:15">
      <c r="A1462" s="14" t="s">
        <v>503</v>
      </c>
      <c r="B1462" t="s">
        <v>46</v>
      </c>
      <c r="C1462" t="s">
        <v>516</v>
      </c>
      <c r="D1462" s="16">
        <v>0.96</v>
      </c>
      <c r="E1462" s="16">
        <v>78.25</v>
      </c>
      <c r="F1462" s="16">
        <v>-76.25</v>
      </c>
      <c r="G1462">
        <v>9.32198426488101E-2</v>
      </c>
      <c r="H1462">
        <v>0.36</v>
      </c>
      <c r="I1462" t="s">
        <v>32</v>
      </c>
      <c r="J1462" t="s">
        <v>61</v>
      </c>
      <c r="K1462" t="s">
        <v>61</v>
      </c>
      <c r="L1462">
        <v>2010</v>
      </c>
      <c r="M1462">
        <v>2010</v>
      </c>
      <c r="N1462" t="s">
        <v>506</v>
      </c>
      <c r="O1462" t="s">
        <v>574</v>
      </c>
    </row>
    <row r="1463" spans="1:15">
      <c r="A1463" s="14" t="s">
        <v>503</v>
      </c>
      <c r="B1463" t="s">
        <v>46</v>
      </c>
      <c r="C1463" t="s">
        <v>516</v>
      </c>
      <c r="D1463" s="16">
        <v>1</v>
      </c>
      <c r="E1463" s="16">
        <v>75.75</v>
      </c>
      <c r="F1463" s="16">
        <v>-72.75</v>
      </c>
      <c r="G1463">
        <v>9.32198426488101E-2</v>
      </c>
      <c r="H1463">
        <v>0.36</v>
      </c>
      <c r="I1463" t="s">
        <v>32</v>
      </c>
      <c r="J1463" t="s">
        <v>61</v>
      </c>
      <c r="K1463" t="s">
        <v>61</v>
      </c>
      <c r="L1463">
        <v>2010</v>
      </c>
      <c r="M1463">
        <v>2010</v>
      </c>
      <c r="N1463" t="s">
        <v>506</v>
      </c>
      <c r="O1463" t="s">
        <v>574</v>
      </c>
    </row>
    <row r="1464" spans="1:15">
      <c r="A1464" s="14" t="s">
        <v>503</v>
      </c>
      <c r="B1464" t="s">
        <v>46</v>
      </c>
      <c r="C1464" t="s">
        <v>516</v>
      </c>
      <c r="D1464" s="16">
        <v>1</v>
      </c>
      <c r="E1464" s="16">
        <v>75.75</v>
      </c>
      <c r="F1464" s="16">
        <v>-72.25</v>
      </c>
      <c r="G1464">
        <v>9.32198426488101E-2</v>
      </c>
      <c r="H1464">
        <v>0.36</v>
      </c>
      <c r="I1464" t="s">
        <v>32</v>
      </c>
      <c r="J1464" t="s">
        <v>61</v>
      </c>
      <c r="K1464" t="s">
        <v>61</v>
      </c>
      <c r="L1464">
        <v>2010</v>
      </c>
      <c r="M1464">
        <v>2010</v>
      </c>
      <c r="N1464" t="s">
        <v>506</v>
      </c>
      <c r="O1464" t="s">
        <v>574</v>
      </c>
    </row>
    <row r="1465" spans="1:15">
      <c r="A1465" s="14" t="s">
        <v>503</v>
      </c>
      <c r="B1465" t="s">
        <v>46</v>
      </c>
      <c r="C1465" t="s">
        <v>516</v>
      </c>
      <c r="D1465" s="16">
        <v>1</v>
      </c>
      <c r="E1465" s="16">
        <v>75.75</v>
      </c>
      <c r="F1465" s="16">
        <v>-71.75</v>
      </c>
      <c r="G1465">
        <v>9.32198426488101E-2</v>
      </c>
      <c r="H1465">
        <v>0.36</v>
      </c>
      <c r="I1465" t="s">
        <v>32</v>
      </c>
      <c r="J1465" t="s">
        <v>61</v>
      </c>
      <c r="K1465" t="s">
        <v>61</v>
      </c>
      <c r="L1465">
        <v>2010</v>
      </c>
      <c r="M1465">
        <v>2010</v>
      </c>
      <c r="N1465" t="s">
        <v>506</v>
      </c>
      <c r="O1465" t="s">
        <v>574</v>
      </c>
    </row>
    <row r="1466" spans="1:15">
      <c r="A1466" s="14" t="s">
        <v>503</v>
      </c>
      <c r="B1466" t="s">
        <v>46</v>
      </c>
      <c r="C1466" t="s">
        <v>516</v>
      </c>
      <c r="D1466" s="16">
        <v>1</v>
      </c>
      <c r="E1466" s="16">
        <v>75.75</v>
      </c>
      <c r="F1466" s="16">
        <v>-71.25</v>
      </c>
      <c r="G1466">
        <v>9.32198426488101E-2</v>
      </c>
      <c r="H1466">
        <v>0.36</v>
      </c>
      <c r="I1466" t="s">
        <v>32</v>
      </c>
      <c r="J1466" t="s">
        <v>61</v>
      </c>
      <c r="K1466" t="s">
        <v>61</v>
      </c>
      <c r="L1466">
        <v>2010</v>
      </c>
      <c r="M1466">
        <v>2010</v>
      </c>
      <c r="N1466" t="s">
        <v>506</v>
      </c>
      <c r="O1466" t="s">
        <v>574</v>
      </c>
    </row>
    <row r="1467" spans="1:15">
      <c r="A1467" s="14" t="s">
        <v>503</v>
      </c>
      <c r="B1467" t="s">
        <v>46</v>
      </c>
      <c r="C1467" t="s">
        <v>516</v>
      </c>
      <c r="D1467" s="16">
        <v>1</v>
      </c>
      <c r="E1467" s="16">
        <v>78.75</v>
      </c>
      <c r="F1467" s="16">
        <v>-75.75</v>
      </c>
      <c r="G1467">
        <v>9.32198426488101E-2</v>
      </c>
      <c r="H1467">
        <v>0.36</v>
      </c>
      <c r="I1467" t="s">
        <v>32</v>
      </c>
      <c r="J1467" t="s">
        <v>61</v>
      </c>
      <c r="K1467" t="s">
        <v>61</v>
      </c>
      <c r="L1467">
        <v>2010</v>
      </c>
      <c r="M1467">
        <v>2010</v>
      </c>
      <c r="N1467" t="s">
        <v>506</v>
      </c>
      <c r="O1467" t="s">
        <v>574</v>
      </c>
    </row>
    <row r="1468" spans="1:15">
      <c r="A1468" s="14" t="s">
        <v>503</v>
      </c>
      <c r="B1468" t="s">
        <v>46</v>
      </c>
      <c r="C1468" t="s">
        <v>516</v>
      </c>
      <c r="D1468" s="16">
        <v>0.99</v>
      </c>
      <c r="E1468" s="16">
        <v>75.75</v>
      </c>
      <c r="F1468" s="16">
        <v>-70.75</v>
      </c>
      <c r="G1468">
        <v>9.32198426488101E-2</v>
      </c>
      <c r="H1468">
        <v>0.36</v>
      </c>
      <c r="I1468" t="s">
        <v>32</v>
      </c>
      <c r="J1468" t="s">
        <v>61</v>
      </c>
      <c r="K1468" t="s">
        <v>61</v>
      </c>
      <c r="L1468">
        <v>2010</v>
      </c>
      <c r="M1468">
        <v>2010</v>
      </c>
      <c r="N1468" t="s">
        <v>506</v>
      </c>
      <c r="O1468" t="s">
        <v>574</v>
      </c>
    </row>
    <row r="1469" spans="1:15">
      <c r="A1469" s="14" t="s">
        <v>503</v>
      </c>
      <c r="B1469" t="s">
        <v>46</v>
      </c>
      <c r="C1469" t="s">
        <v>516</v>
      </c>
      <c r="D1469" s="16">
        <v>0.98</v>
      </c>
      <c r="E1469" s="16">
        <v>75.75</v>
      </c>
      <c r="F1469" s="16">
        <v>-70.25</v>
      </c>
      <c r="G1469">
        <v>9.32198426488101E-2</v>
      </c>
      <c r="H1469">
        <v>0.36</v>
      </c>
      <c r="I1469" t="s">
        <v>32</v>
      </c>
      <c r="J1469" t="s">
        <v>61</v>
      </c>
      <c r="K1469" t="s">
        <v>61</v>
      </c>
      <c r="L1469">
        <v>2010</v>
      </c>
      <c r="M1469">
        <v>2010</v>
      </c>
      <c r="N1469" t="s">
        <v>506</v>
      </c>
      <c r="O1469" t="s">
        <v>574</v>
      </c>
    </row>
    <row r="1470" spans="1:15">
      <c r="A1470" s="14" t="s">
        <v>503</v>
      </c>
      <c r="B1470" t="s">
        <v>46</v>
      </c>
      <c r="C1470" t="s">
        <v>516</v>
      </c>
      <c r="D1470" s="16">
        <v>0.99</v>
      </c>
      <c r="E1470" s="16">
        <v>75.75</v>
      </c>
      <c r="F1470" s="16">
        <v>-69.75</v>
      </c>
      <c r="G1470">
        <v>9.32198426488101E-2</v>
      </c>
      <c r="H1470">
        <v>0.36</v>
      </c>
      <c r="I1470" t="s">
        <v>32</v>
      </c>
      <c r="J1470" t="s">
        <v>61</v>
      </c>
      <c r="K1470" t="s">
        <v>61</v>
      </c>
      <c r="L1470">
        <v>2010</v>
      </c>
      <c r="M1470">
        <v>2010</v>
      </c>
      <c r="N1470" t="s">
        <v>506</v>
      </c>
      <c r="O1470" t="s">
        <v>574</v>
      </c>
    </row>
    <row r="1471" spans="1:15">
      <c r="A1471" s="14" t="s">
        <v>503</v>
      </c>
      <c r="B1471" t="s">
        <v>46</v>
      </c>
      <c r="C1471" t="s">
        <v>516</v>
      </c>
      <c r="D1471" s="16">
        <v>1</v>
      </c>
      <c r="E1471" s="16">
        <v>76.25</v>
      </c>
      <c r="F1471" s="16">
        <v>-68.25</v>
      </c>
      <c r="G1471">
        <v>9.32198426488101E-2</v>
      </c>
      <c r="H1471">
        <v>0.36</v>
      </c>
      <c r="I1471" t="s">
        <v>32</v>
      </c>
      <c r="J1471" t="s">
        <v>61</v>
      </c>
      <c r="K1471" t="s">
        <v>61</v>
      </c>
      <c r="L1471">
        <v>2010</v>
      </c>
      <c r="M1471">
        <v>2010</v>
      </c>
      <c r="N1471" t="s">
        <v>506</v>
      </c>
      <c r="O1471" t="s">
        <v>574</v>
      </c>
    </row>
    <row r="1472" spans="1:15">
      <c r="A1472" s="14" t="s">
        <v>503</v>
      </c>
      <c r="B1472" t="s">
        <v>46</v>
      </c>
      <c r="C1472" t="s">
        <v>516</v>
      </c>
      <c r="D1472" s="16">
        <v>1</v>
      </c>
      <c r="E1472" s="16">
        <v>75.75</v>
      </c>
      <c r="F1472" s="16">
        <v>-69.25</v>
      </c>
      <c r="G1472">
        <v>9.32198426488101E-2</v>
      </c>
      <c r="H1472">
        <v>0.36</v>
      </c>
      <c r="I1472" t="s">
        <v>32</v>
      </c>
      <c r="J1472" t="s">
        <v>61</v>
      </c>
      <c r="K1472" t="s">
        <v>61</v>
      </c>
      <c r="L1472">
        <v>2010</v>
      </c>
      <c r="M1472">
        <v>2010</v>
      </c>
      <c r="N1472" t="s">
        <v>506</v>
      </c>
      <c r="O1472" t="s">
        <v>574</v>
      </c>
    </row>
    <row r="1473" spans="1:15">
      <c r="A1473" s="14" t="s">
        <v>503</v>
      </c>
      <c r="B1473" t="s">
        <v>46</v>
      </c>
      <c r="C1473" t="s">
        <v>516</v>
      </c>
      <c r="D1473" s="16">
        <v>1</v>
      </c>
      <c r="E1473" s="16">
        <v>75.75</v>
      </c>
      <c r="F1473" s="16">
        <v>-68.75</v>
      </c>
      <c r="G1473">
        <v>9.32198426488101E-2</v>
      </c>
      <c r="H1473">
        <v>0.36</v>
      </c>
      <c r="I1473" t="s">
        <v>32</v>
      </c>
      <c r="J1473" t="s">
        <v>61</v>
      </c>
      <c r="K1473" t="s">
        <v>61</v>
      </c>
      <c r="L1473">
        <v>2010</v>
      </c>
      <c r="M1473">
        <v>2010</v>
      </c>
      <c r="N1473" t="s">
        <v>506</v>
      </c>
      <c r="O1473" t="s">
        <v>574</v>
      </c>
    </row>
    <row r="1474" spans="1:15">
      <c r="A1474" s="14" t="s">
        <v>503</v>
      </c>
      <c r="B1474" t="s">
        <v>46</v>
      </c>
      <c r="C1474" t="s">
        <v>516</v>
      </c>
      <c r="D1474" s="16">
        <v>1</v>
      </c>
      <c r="E1474" s="16">
        <v>75.75</v>
      </c>
      <c r="F1474" s="16">
        <v>-68.25</v>
      </c>
      <c r="G1474">
        <v>9.32198426488101E-2</v>
      </c>
      <c r="H1474">
        <v>0.36</v>
      </c>
      <c r="I1474" t="s">
        <v>32</v>
      </c>
      <c r="J1474" t="s">
        <v>61</v>
      </c>
      <c r="K1474" t="s">
        <v>61</v>
      </c>
      <c r="L1474">
        <v>2010</v>
      </c>
      <c r="M1474">
        <v>2010</v>
      </c>
      <c r="N1474" t="s">
        <v>506</v>
      </c>
      <c r="O1474" t="s">
        <v>574</v>
      </c>
    </row>
    <row r="1475" spans="1:15">
      <c r="A1475" s="14" t="s">
        <v>503</v>
      </c>
      <c r="B1475" t="s">
        <v>46</v>
      </c>
      <c r="C1475" t="s">
        <v>516</v>
      </c>
      <c r="D1475" s="16">
        <v>1</v>
      </c>
      <c r="E1475" s="16">
        <v>75.75</v>
      </c>
      <c r="F1475" s="16">
        <v>-67.75</v>
      </c>
      <c r="G1475">
        <v>9.32198426488101E-2</v>
      </c>
      <c r="H1475">
        <v>0.36</v>
      </c>
      <c r="I1475" t="s">
        <v>32</v>
      </c>
      <c r="J1475" t="s">
        <v>61</v>
      </c>
      <c r="K1475" t="s">
        <v>61</v>
      </c>
      <c r="L1475">
        <v>2010</v>
      </c>
      <c r="M1475">
        <v>2010</v>
      </c>
      <c r="N1475" t="s">
        <v>506</v>
      </c>
      <c r="O1475" t="s">
        <v>574</v>
      </c>
    </row>
    <row r="1476" spans="1:15">
      <c r="A1476" s="14" t="s">
        <v>503</v>
      </c>
      <c r="B1476" t="s">
        <v>46</v>
      </c>
      <c r="C1476" t="s">
        <v>516</v>
      </c>
      <c r="D1476" s="16">
        <v>1</v>
      </c>
      <c r="E1476" s="16">
        <v>75.75</v>
      </c>
      <c r="F1476" s="16">
        <v>-67.25</v>
      </c>
      <c r="G1476">
        <v>9.32198426488101E-2</v>
      </c>
      <c r="H1476">
        <v>0.36</v>
      </c>
      <c r="I1476" t="s">
        <v>32</v>
      </c>
      <c r="J1476" t="s">
        <v>61</v>
      </c>
      <c r="K1476" t="s">
        <v>61</v>
      </c>
      <c r="L1476">
        <v>2010</v>
      </c>
      <c r="M1476">
        <v>2010</v>
      </c>
      <c r="N1476" t="s">
        <v>506</v>
      </c>
      <c r="O1476" t="s">
        <v>574</v>
      </c>
    </row>
    <row r="1477" spans="1:15">
      <c r="A1477" t="s">
        <v>532</v>
      </c>
      <c r="B1477" t="s">
        <v>46</v>
      </c>
      <c r="C1477" t="s">
        <v>542</v>
      </c>
      <c r="D1477">
        <v>0.95</v>
      </c>
      <c r="E1477">
        <v>71.25</v>
      </c>
      <c r="F1477">
        <v>-90.75</v>
      </c>
      <c r="G1477">
        <v>0.68143528797179054</v>
      </c>
      <c r="H1477">
        <v>0.71</v>
      </c>
      <c r="I1477" t="s">
        <v>32</v>
      </c>
      <c r="J1477">
        <v>0.15688259109311742</v>
      </c>
      <c r="K1477">
        <v>1.9314679378346611</v>
      </c>
      <c r="L1477">
        <v>2002</v>
      </c>
      <c r="M1477">
        <v>2002</v>
      </c>
      <c r="N1477" t="s">
        <v>281</v>
      </c>
      <c r="O1477" s="18">
        <v>1</v>
      </c>
    </row>
    <row r="1478" spans="1:15">
      <c r="A1478" t="s">
        <v>532</v>
      </c>
      <c r="B1478" t="s">
        <v>46</v>
      </c>
      <c r="C1478" t="s">
        <v>542</v>
      </c>
      <c r="D1478">
        <v>0.89</v>
      </c>
      <c r="E1478">
        <v>71.25</v>
      </c>
      <c r="F1478">
        <v>-91.25</v>
      </c>
      <c r="G1478">
        <v>0.68143528797179054</v>
      </c>
      <c r="H1478">
        <v>0.71</v>
      </c>
      <c r="I1478" t="s">
        <v>32</v>
      </c>
      <c r="J1478">
        <v>0.15688259109311742</v>
      </c>
      <c r="K1478">
        <v>1.9314679378346611</v>
      </c>
      <c r="L1478">
        <v>2002</v>
      </c>
      <c r="M1478">
        <v>2002</v>
      </c>
      <c r="N1478" t="s">
        <v>281</v>
      </c>
      <c r="O1478" s="18">
        <v>1</v>
      </c>
    </row>
    <row r="1479" spans="1:15">
      <c r="A1479" t="s">
        <v>532</v>
      </c>
      <c r="B1479" t="s">
        <v>46</v>
      </c>
      <c r="C1479" t="s">
        <v>542</v>
      </c>
      <c r="D1479">
        <v>0.84</v>
      </c>
      <c r="E1479">
        <v>71.25</v>
      </c>
      <c r="F1479">
        <v>-91.75</v>
      </c>
      <c r="G1479">
        <v>0.68143528797179054</v>
      </c>
      <c r="H1479">
        <v>0.71</v>
      </c>
      <c r="I1479" t="s">
        <v>32</v>
      </c>
      <c r="J1479">
        <v>0.15688259109311742</v>
      </c>
      <c r="K1479">
        <v>1.9314679378346611</v>
      </c>
      <c r="L1479">
        <v>2002</v>
      </c>
      <c r="M1479">
        <v>2002</v>
      </c>
      <c r="N1479" t="s">
        <v>281</v>
      </c>
      <c r="O1479" s="18">
        <v>1</v>
      </c>
    </row>
    <row r="1480" spans="1:15">
      <c r="A1480" t="s">
        <v>532</v>
      </c>
      <c r="B1480" t="s">
        <v>46</v>
      </c>
      <c r="C1480" t="s">
        <v>542</v>
      </c>
      <c r="D1480">
        <v>0.87</v>
      </c>
      <c r="E1480">
        <v>71.25</v>
      </c>
      <c r="F1480">
        <v>-92.25</v>
      </c>
      <c r="G1480">
        <v>0.68143528797179054</v>
      </c>
      <c r="H1480">
        <v>0.71</v>
      </c>
      <c r="I1480" t="s">
        <v>32</v>
      </c>
      <c r="J1480">
        <v>0.15688259109311742</v>
      </c>
      <c r="K1480">
        <v>1.9314679378346611</v>
      </c>
      <c r="L1480">
        <v>2002</v>
      </c>
      <c r="M1480">
        <v>2002</v>
      </c>
      <c r="N1480" t="s">
        <v>281</v>
      </c>
      <c r="O1480" s="18">
        <v>1</v>
      </c>
    </row>
    <row r="1481" spans="1:15">
      <c r="A1481" t="s">
        <v>532</v>
      </c>
      <c r="B1481" t="s">
        <v>46</v>
      </c>
      <c r="C1481" t="s">
        <v>542</v>
      </c>
      <c r="D1481">
        <v>1</v>
      </c>
      <c r="E1481">
        <v>71.25</v>
      </c>
      <c r="F1481">
        <v>-90.25</v>
      </c>
      <c r="G1481">
        <v>0.68143528797179054</v>
      </c>
      <c r="H1481">
        <v>0.71</v>
      </c>
      <c r="I1481" t="s">
        <v>32</v>
      </c>
      <c r="J1481">
        <v>0.15688259109311742</v>
      </c>
      <c r="K1481">
        <v>1.9314679378346611</v>
      </c>
      <c r="L1481">
        <v>2002</v>
      </c>
      <c r="M1481">
        <v>2002</v>
      </c>
      <c r="N1481" t="s">
        <v>281</v>
      </c>
      <c r="O1481" s="18">
        <v>1</v>
      </c>
    </row>
    <row r="1482" spans="1:15">
      <c r="A1482" t="s">
        <v>532</v>
      </c>
      <c r="B1482" t="s">
        <v>46</v>
      </c>
      <c r="C1482" t="s">
        <v>542</v>
      </c>
      <c r="D1482">
        <v>1</v>
      </c>
      <c r="E1482">
        <v>71.75</v>
      </c>
      <c r="F1482">
        <v>-90.75</v>
      </c>
      <c r="G1482">
        <v>0.68143528797179054</v>
      </c>
      <c r="H1482">
        <v>0.71</v>
      </c>
      <c r="I1482" t="s">
        <v>32</v>
      </c>
      <c r="J1482">
        <v>0.15688259109311742</v>
      </c>
      <c r="K1482">
        <v>1.9314679378346611</v>
      </c>
      <c r="L1482">
        <v>2002</v>
      </c>
      <c r="M1482">
        <v>2002</v>
      </c>
      <c r="N1482" t="s">
        <v>281</v>
      </c>
      <c r="O1482" s="18">
        <v>1</v>
      </c>
    </row>
    <row r="1483" spans="1:15">
      <c r="A1483" t="s">
        <v>532</v>
      </c>
      <c r="B1483" t="s">
        <v>46</v>
      </c>
      <c r="C1483" t="s">
        <v>542</v>
      </c>
      <c r="D1483">
        <v>0.96</v>
      </c>
      <c r="E1483">
        <v>71.75</v>
      </c>
      <c r="F1483">
        <v>-91.25</v>
      </c>
      <c r="G1483">
        <v>0.68143528797179054</v>
      </c>
      <c r="H1483">
        <v>0.71</v>
      </c>
      <c r="I1483" t="s">
        <v>32</v>
      </c>
      <c r="J1483">
        <v>0.15688259109311742</v>
      </c>
      <c r="K1483">
        <v>1.9314679378346611</v>
      </c>
      <c r="L1483">
        <v>2002</v>
      </c>
      <c r="M1483">
        <v>2002</v>
      </c>
      <c r="N1483" t="s">
        <v>281</v>
      </c>
      <c r="O1483" s="18">
        <v>1</v>
      </c>
    </row>
    <row r="1484" spans="1:15">
      <c r="A1484" t="s">
        <v>532</v>
      </c>
      <c r="B1484" t="s">
        <v>46</v>
      </c>
      <c r="C1484" t="s">
        <v>542</v>
      </c>
      <c r="D1484">
        <v>0.91</v>
      </c>
      <c r="E1484">
        <v>71.75</v>
      </c>
      <c r="F1484">
        <v>-91.75</v>
      </c>
      <c r="G1484">
        <v>0.68143528797179054</v>
      </c>
      <c r="H1484">
        <v>0.71</v>
      </c>
      <c r="I1484" t="s">
        <v>32</v>
      </c>
      <c r="J1484">
        <v>0.15688259109311742</v>
      </c>
      <c r="K1484">
        <v>1.9314679378346611</v>
      </c>
      <c r="L1484">
        <v>2002</v>
      </c>
      <c r="M1484">
        <v>2002</v>
      </c>
      <c r="N1484" t="s">
        <v>281</v>
      </c>
      <c r="O1484" s="18">
        <v>1</v>
      </c>
    </row>
    <row r="1485" spans="1:15">
      <c r="A1485" t="s">
        <v>532</v>
      </c>
      <c r="B1485" t="s">
        <v>46</v>
      </c>
      <c r="C1485" t="s">
        <v>542</v>
      </c>
      <c r="D1485">
        <v>0.87</v>
      </c>
      <c r="E1485">
        <v>71.75</v>
      </c>
      <c r="F1485">
        <v>-92.25</v>
      </c>
      <c r="G1485">
        <v>0.68143528797179054</v>
      </c>
      <c r="H1485">
        <v>0.71</v>
      </c>
      <c r="I1485" t="s">
        <v>32</v>
      </c>
      <c r="J1485">
        <v>0.15688259109311742</v>
      </c>
      <c r="K1485">
        <v>1.9314679378346611</v>
      </c>
      <c r="L1485">
        <v>2002</v>
      </c>
      <c r="M1485">
        <v>2002</v>
      </c>
      <c r="N1485" t="s">
        <v>281</v>
      </c>
      <c r="O1485" s="18">
        <v>1</v>
      </c>
    </row>
    <row r="1486" spans="1:15">
      <c r="A1486" t="s">
        <v>532</v>
      </c>
      <c r="B1486" t="s">
        <v>46</v>
      </c>
      <c r="C1486" t="s">
        <v>542</v>
      </c>
      <c r="D1486">
        <v>0.88</v>
      </c>
      <c r="E1486">
        <v>71.75</v>
      </c>
      <c r="F1486">
        <v>-92.75</v>
      </c>
      <c r="G1486">
        <v>0.68143528797179054</v>
      </c>
      <c r="H1486">
        <v>0.71</v>
      </c>
      <c r="I1486" t="s">
        <v>32</v>
      </c>
      <c r="J1486">
        <v>0.15688259109311742</v>
      </c>
      <c r="K1486">
        <v>1.9314679378346611</v>
      </c>
      <c r="L1486">
        <v>2002</v>
      </c>
      <c r="M1486">
        <v>2002</v>
      </c>
      <c r="N1486" t="s">
        <v>281</v>
      </c>
      <c r="O1486" s="18">
        <v>1</v>
      </c>
    </row>
    <row r="1487" spans="1:15">
      <c r="A1487" t="s">
        <v>532</v>
      </c>
      <c r="B1487" t="s">
        <v>46</v>
      </c>
      <c r="C1487" t="s">
        <v>542</v>
      </c>
      <c r="D1487">
        <v>0.98</v>
      </c>
      <c r="E1487">
        <v>71.75</v>
      </c>
      <c r="F1487">
        <v>-93.25</v>
      </c>
      <c r="G1487">
        <v>0.68143528797179054</v>
      </c>
      <c r="H1487">
        <v>0.71</v>
      </c>
      <c r="I1487" t="s">
        <v>32</v>
      </c>
      <c r="J1487">
        <v>0.15688259109311742</v>
      </c>
      <c r="K1487">
        <v>1.9314679378346611</v>
      </c>
      <c r="L1487">
        <v>2002</v>
      </c>
      <c r="M1487">
        <v>2002</v>
      </c>
      <c r="N1487" t="s">
        <v>281</v>
      </c>
      <c r="O1487" s="18">
        <v>1</v>
      </c>
    </row>
    <row r="1488" spans="1:15">
      <c r="A1488" t="s">
        <v>532</v>
      </c>
      <c r="B1488" t="s">
        <v>46</v>
      </c>
      <c r="C1488" t="s">
        <v>542</v>
      </c>
      <c r="D1488">
        <v>1</v>
      </c>
      <c r="E1488">
        <v>72.25</v>
      </c>
      <c r="F1488">
        <v>-90.75</v>
      </c>
      <c r="G1488">
        <v>0.68143528797179098</v>
      </c>
      <c r="H1488">
        <v>0.71</v>
      </c>
      <c r="I1488" t="s">
        <v>32</v>
      </c>
      <c r="J1488">
        <v>0.15688259109311742</v>
      </c>
      <c r="K1488">
        <v>1.9314679378346611</v>
      </c>
      <c r="L1488">
        <v>2002</v>
      </c>
      <c r="M1488">
        <v>2002</v>
      </c>
      <c r="N1488" t="s">
        <v>281</v>
      </c>
      <c r="O1488" s="18">
        <v>1</v>
      </c>
    </row>
    <row r="1489" spans="1:15">
      <c r="A1489" t="s">
        <v>532</v>
      </c>
      <c r="B1489" t="s">
        <v>46</v>
      </c>
      <c r="C1489" t="s">
        <v>542</v>
      </c>
      <c r="D1489">
        <v>0.98</v>
      </c>
      <c r="E1489">
        <v>72.25</v>
      </c>
      <c r="F1489">
        <v>-91.25</v>
      </c>
      <c r="G1489">
        <v>0.68143528797179098</v>
      </c>
      <c r="H1489">
        <v>0.71</v>
      </c>
      <c r="I1489" t="s">
        <v>32</v>
      </c>
      <c r="J1489">
        <v>0.15688259109311742</v>
      </c>
      <c r="K1489">
        <v>1.9314679378346611</v>
      </c>
      <c r="L1489">
        <v>2002</v>
      </c>
      <c r="M1489">
        <v>2002</v>
      </c>
      <c r="N1489" t="s">
        <v>281</v>
      </c>
      <c r="O1489" s="18">
        <v>1</v>
      </c>
    </row>
    <row r="1490" spans="1:15">
      <c r="A1490" t="s">
        <v>532</v>
      </c>
      <c r="B1490" t="s">
        <v>46</v>
      </c>
      <c r="C1490" t="s">
        <v>542</v>
      </c>
      <c r="D1490">
        <v>0.95</v>
      </c>
      <c r="E1490">
        <v>72.25</v>
      </c>
      <c r="F1490">
        <v>-91.75</v>
      </c>
      <c r="G1490">
        <v>0.68143528797179098</v>
      </c>
      <c r="H1490">
        <v>0.71</v>
      </c>
      <c r="I1490" t="s">
        <v>32</v>
      </c>
      <c r="J1490">
        <v>0.15688259109311742</v>
      </c>
      <c r="K1490">
        <v>1.9314679378346611</v>
      </c>
      <c r="L1490">
        <v>2002</v>
      </c>
      <c r="M1490">
        <v>2002</v>
      </c>
      <c r="N1490" t="s">
        <v>281</v>
      </c>
      <c r="O1490" s="18">
        <v>1</v>
      </c>
    </row>
    <row r="1491" spans="1:15">
      <c r="A1491" t="s">
        <v>532</v>
      </c>
      <c r="B1491" t="s">
        <v>46</v>
      </c>
      <c r="C1491" t="s">
        <v>542</v>
      </c>
      <c r="D1491">
        <v>0.95</v>
      </c>
      <c r="E1491">
        <v>72.25</v>
      </c>
      <c r="F1491">
        <v>-92.25</v>
      </c>
      <c r="G1491">
        <v>0.68143528797179098</v>
      </c>
      <c r="H1491">
        <v>0.71</v>
      </c>
      <c r="I1491" t="s">
        <v>32</v>
      </c>
      <c r="J1491">
        <v>0.15688259109311742</v>
      </c>
      <c r="K1491">
        <v>1.9314679378346611</v>
      </c>
      <c r="L1491">
        <v>2002</v>
      </c>
      <c r="M1491">
        <v>2002</v>
      </c>
      <c r="N1491" t="s">
        <v>281</v>
      </c>
      <c r="O1491" s="18">
        <v>1</v>
      </c>
    </row>
    <row r="1492" spans="1:15">
      <c r="A1492" t="s">
        <v>532</v>
      </c>
      <c r="B1492" t="s">
        <v>46</v>
      </c>
      <c r="C1492" t="s">
        <v>542</v>
      </c>
      <c r="D1492">
        <v>1</v>
      </c>
      <c r="E1492">
        <v>72.25</v>
      </c>
      <c r="F1492">
        <v>-92.75</v>
      </c>
      <c r="G1492">
        <v>0.68143528797179098</v>
      </c>
      <c r="H1492">
        <v>0.71</v>
      </c>
      <c r="I1492" t="s">
        <v>32</v>
      </c>
      <c r="J1492">
        <v>0.15688259109311742</v>
      </c>
      <c r="K1492">
        <v>1.9314679378346611</v>
      </c>
      <c r="L1492">
        <v>2002</v>
      </c>
      <c r="M1492">
        <v>2002</v>
      </c>
      <c r="N1492" t="s">
        <v>281</v>
      </c>
      <c r="O1492" s="18">
        <v>1</v>
      </c>
    </row>
    <row r="1493" spans="1:15">
      <c r="A1493" t="s">
        <v>532</v>
      </c>
      <c r="B1493" t="s">
        <v>46</v>
      </c>
      <c r="C1493" t="s">
        <v>542</v>
      </c>
      <c r="D1493">
        <v>1</v>
      </c>
      <c r="E1493">
        <v>72.25</v>
      </c>
      <c r="F1493">
        <v>-90.25</v>
      </c>
      <c r="G1493">
        <v>0.68143528797179098</v>
      </c>
      <c r="H1493">
        <v>0.71</v>
      </c>
      <c r="I1493" t="s">
        <v>32</v>
      </c>
      <c r="J1493">
        <v>0.15688259109311742</v>
      </c>
      <c r="K1493">
        <v>1.9314679378346611</v>
      </c>
      <c r="L1493">
        <v>2002</v>
      </c>
      <c r="M1493">
        <v>2002</v>
      </c>
      <c r="N1493" t="s">
        <v>281</v>
      </c>
      <c r="O1493" s="18">
        <v>1</v>
      </c>
    </row>
    <row r="1494" spans="1:15">
      <c r="A1494" t="s">
        <v>532</v>
      </c>
      <c r="B1494" t="s">
        <v>46</v>
      </c>
      <c r="C1494" t="s">
        <v>542</v>
      </c>
      <c r="D1494">
        <v>1</v>
      </c>
      <c r="E1494">
        <v>71.75</v>
      </c>
      <c r="F1494">
        <v>-90.25</v>
      </c>
      <c r="G1494">
        <v>0.68143528797179098</v>
      </c>
      <c r="H1494">
        <v>0.71</v>
      </c>
      <c r="I1494" t="s">
        <v>32</v>
      </c>
      <c r="J1494">
        <v>0.15688259109311742</v>
      </c>
      <c r="K1494">
        <v>1.9314679378346611</v>
      </c>
      <c r="L1494">
        <v>2002</v>
      </c>
      <c r="M1494">
        <v>2002</v>
      </c>
      <c r="N1494" t="s">
        <v>281</v>
      </c>
      <c r="O1494" s="18">
        <v>1</v>
      </c>
    </row>
    <row r="1495" spans="1:15">
      <c r="A1495" t="s">
        <v>532</v>
      </c>
      <c r="B1495" t="s">
        <v>46</v>
      </c>
      <c r="C1495" t="s">
        <v>542</v>
      </c>
      <c r="D1495">
        <v>1</v>
      </c>
      <c r="E1495">
        <v>72.25</v>
      </c>
      <c r="F1495">
        <v>-93.25</v>
      </c>
      <c r="G1495">
        <v>0.68143528797179098</v>
      </c>
      <c r="H1495">
        <v>0.71</v>
      </c>
      <c r="I1495" t="s">
        <v>32</v>
      </c>
      <c r="J1495">
        <v>0.15688259109311742</v>
      </c>
      <c r="K1495">
        <v>1.9314679378346611</v>
      </c>
      <c r="L1495">
        <v>2002</v>
      </c>
      <c r="M1495">
        <v>2002</v>
      </c>
      <c r="N1495" t="s">
        <v>281</v>
      </c>
      <c r="O1495" s="18">
        <v>1</v>
      </c>
    </row>
    <row r="1496" spans="1:15">
      <c r="A1496" t="s">
        <v>532</v>
      </c>
      <c r="B1496" t="s">
        <v>46</v>
      </c>
      <c r="C1496" t="s">
        <v>542</v>
      </c>
      <c r="D1496">
        <v>1</v>
      </c>
      <c r="E1496">
        <v>72.75</v>
      </c>
      <c r="F1496">
        <v>-90.25</v>
      </c>
      <c r="G1496">
        <v>0.68143528797179098</v>
      </c>
      <c r="H1496">
        <v>0.71</v>
      </c>
      <c r="I1496" t="s">
        <v>32</v>
      </c>
      <c r="J1496">
        <v>0.15688259109311742</v>
      </c>
      <c r="K1496">
        <v>1.9314679378346611</v>
      </c>
      <c r="L1496">
        <v>2002</v>
      </c>
      <c r="M1496">
        <v>2002</v>
      </c>
      <c r="N1496" t="s">
        <v>281</v>
      </c>
      <c r="O1496" s="18">
        <v>1</v>
      </c>
    </row>
    <row r="1497" spans="1:15">
      <c r="A1497" t="s">
        <v>532</v>
      </c>
      <c r="B1497" t="s">
        <v>46</v>
      </c>
      <c r="C1497" t="s">
        <v>542</v>
      </c>
      <c r="D1497">
        <v>1</v>
      </c>
      <c r="E1497">
        <v>72.75</v>
      </c>
      <c r="F1497">
        <v>-90.75</v>
      </c>
      <c r="G1497">
        <v>0.68143528797179098</v>
      </c>
      <c r="H1497">
        <v>0.71</v>
      </c>
      <c r="I1497" t="s">
        <v>32</v>
      </c>
      <c r="J1497">
        <v>0.15688259109311742</v>
      </c>
      <c r="K1497">
        <v>1.9314679378346611</v>
      </c>
      <c r="L1497">
        <v>2002</v>
      </c>
      <c r="M1497">
        <v>2002</v>
      </c>
      <c r="N1497" t="s">
        <v>281</v>
      </c>
      <c r="O1497" s="18">
        <v>1</v>
      </c>
    </row>
    <row r="1498" spans="1:15">
      <c r="A1498" t="s">
        <v>532</v>
      </c>
      <c r="B1498" t="s">
        <v>46</v>
      </c>
      <c r="C1498" t="s">
        <v>542</v>
      </c>
      <c r="D1498">
        <v>1</v>
      </c>
      <c r="E1498">
        <v>72.75</v>
      </c>
      <c r="F1498">
        <v>-91.25</v>
      </c>
      <c r="G1498">
        <v>0.68143528797179098</v>
      </c>
      <c r="H1498">
        <v>0.71</v>
      </c>
      <c r="I1498" t="s">
        <v>32</v>
      </c>
      <c r="J1498">
        <v>0.15688259109311742</v>
      </c>
      <c r="K1498">
        <v>1.9314679378346611</v>
      </c>
      <c r="L1498">
        <v>2002</v>
      </c>
      <c r="M1498">
        <v>2002</v>
      </c>
      <c r="N1498" t="s">
        <v>281</v>
      </c>
      <c r="O1498" s="18">
        <v>1</v>
      </c>
    </row>
    <row r="1499" spans="1:15">
      <c r="A1499" t="s">
        <v>532</v>
      </c>
      <c r="B1499" t="s">
        <v>46</v>
      </c>
      <c r="C1499" t="s">
        <v>542</v>
      </c>
      <c r="D1499">
        <v>1</v>
      </c>
      <c r="E1499">
        <v>73.25</v>
      </c>
      <c r="F1499">
        <v>-89.75</v>
      </c>
      <c r="G1499">
        <v>0.68143528797179098</v>
      </c>
      <c r="H1499">
        <v>0.71</v>
      </c>
      <c r="I1499" t="s">
        <v>32</v>
      </c>
      <c r="J1499">
        <v>0.15688259109311742</v>
      </c>
      <c r="K1499">
        <v>1.9314679378346611</v>
      </c>
      <c r="L1499">
        <v>2002</v>
      </c>
      <c r="M1499">
        <v>2002</v>
      </c>
      <c r="N1499" t="s">
        <v>281</v>
      </c>
      <c r="O1499" s="18">
        <v>1</v>
      </c>
    </row>
    <row r="1500" spans="1:15">
      <c r="A1500" t="s">
        <v>532</v>
      </c>
      <c r="B1500" t="s">
        <v>46</v>
      </c>
      <c r="C1500" t="s">
        <v>542</v>
      </c>
      <c r="D1500">
        <v>1</v>
      </c>
      <c r="E1500">
        <v>73.25</v>
      </c>
      <c r="F1500">
        <v>-90.25</v>
      </c>
      <c r="G1500">
        <v>0.68143528797179098</v>
      </c>
      <c r="H1500">
        <v>0.71</v>
      </c>
      <c r="I1500" t="s">
        <v>32</v>
      </c>
      <c r="J1500">
        <v>0.15688259109311742</v>
      </c>
      <c r="K1500">
        <v>1.9314679378346611</v>
      </c>
      <c r="L1500">
        <v>2002</v>
      </c>
      <c r="M1500">
        <v>2002</v>
      </c>
      <c r="N1500" t="s">
        <v>281</v>
      </c>
      <c r="O1500" s="18">
        <v>1</v>
      </c>
    </row>
    <row r="1501" spans="1:15">
      <c r="A1501" t="s">
        <v>532</v>
      </c>
      <c r="B1501" t="s">
        <v>46</v>
      </c>
      <c r="C1501" t="s">
        <v>542</v>
      </c>
      <c r="D1501">
        <v>1</v>
      </c>
      <c r="E1501">
        <v>73.25</v>
      </c>
      <c r="F1501">
        <v>-90.75</v>
      </c>
      <c r="G1501">
        <v>0.68143528797179098</v>
      </c>
      <c r="H1501">
        <v>0.71</v>
      </c>
      <c r="I1501" t="s">
        <v>32</v>
      </c>
      <c r="J1501">
        <v>0.15688259109311742</v>
      </c>
      <c r="K1501">
        <v>1.9314679378346611</v>
      </c>
      <c r="L1501">
        <v>2002</v>
      </c>
      <c r="M1501">
        <v>2002</v>
      </c>
      <c r="N1501" t="s">
        <v>281</v>
      </c>
      <c r="O1501" s="18">
        <v>1</v>
      </c>
    </row>
    <row r="1502" spans="1:15">
      <c r="A1502" t="s">
        <v>532</v>
      </c>
      <c r="B1502" t="s">
        <v>46</v>
      </c>
      <c r="C1502" t="s">
        <v>542</v>
      </c>
      <c r="D1502">
        <v>0.84</v>
      </c>
      <c r="E1502">
        <v>70.75</v>
      </c>
      <c r="F1502">
        <v>-91.75</v>
      </c>
      <c r="G1502">
        <v>0.68143528797179098</v>
      </c>
      <c r="H1502">
        <v>0.71</v>
      </c>
      <c r="I1502" t="s">
        <v>32</v>
      </c>
      <c r="J1502">
        <v>0.15688259109311742</v>
      </c>
      <c r="K1502">
        <v>1.9314679378346611</v>
      </c>
      <c r="L1502">
        <v>2002</v>
      </c>
      <c r="M1502">
        <v>2002</v>
      </c>
      <c r="N1502" t="s">
        <v>281</v>
      </c>
      <c r="O1502" s="18">
        <v>1</v>
      </c>
    </row>
    <row r="1503" spans="1:15">
      <c r="A1503" t="s">
        <v>532</v>
      </c>
      <c r="B1503" t="s">
        <v>46</v>
      </c>
      <c r="C1503" t="s">
        <v>542</v>
      </c>
      <c r="D1503">
        <v>0.82</v>
      </c>
      <c r="E1503">
        <v>70.75</v>
      </c>
      <c r="F1503">
        <v>-91.25</v>
      </c>
      <c r="G1503">
        <v>0.68143528797179098</v>
      </c>
      <c r="H1503">
        <v>0.71</v>
      </c>
      <c r="I1503" t="s">
        <v>32</v>
      </c>
      <c r="J1503">
        <v>0.15688259109311742</v>
      </c>
      <c r="K1503">
        <v>1.9314679378346611</v>
      </c>
      <c r="L1503">
        <v>2002</v>
      </c>
      <c r="M1503">
        <v>2002</v>
      </c>
      <c r="N1503" t="s">
        <v>281</v>
      </c>
      <c r="O1503" s="18">
        <v>1</v>
      </c>
    </row>
    <row r="1504" spans="1:15">
      <c r="A1504" t="s">
        <v>532</v>
      </c>
      <c r="B1504" t="s">
        <v>46</v>
      </c>
      <c r="C1504" t="s">
        <v>542</v>
      </c>
      <c r="D1504">
        <v>1</v>
      </c>
      <c r="E1504">
        <v>71.25</v>
      </c>
      <c r="F1504">
        <v>-92.75</v>
      </c>
      <c r="G1504">
        <v>0.68143528797179098</v>
      </c>
      <c r="H1504">
        <v>0.71</v>
      </c>
      <c r="I1504" t="s">
        <v>32</v>
      </c>
      <c r="J1504">
        <v>0.15688259109311742</v>
      </c>
      <c r="K1504">
        <v>1.9314679378346611</v>
      </c>
      <c r="L1504">
        <v>2002</v>
      </c>
      <c r="M1504">
        <v>2002</v>
      </c>
      <c r="N1504" t="s">
        <v>281</v>
      </c>
      <c r="O1504" s="18">
        <v>1</v>
      </c>
    </row>
    <row r="1505" spans="1:15">
      <c r="A1505" t="s">
        <v>532</v>
      </c>
      <c r="B1505" t="s">
        <v>46</v>
      </c>
      <c r="C1505" t="s">
        <v>542</v>
      </c>
      <c r="D1505">
        <v>0.86</v>
      </c>
      <c r="E1505">
        <v>70.75</v>
      </c>
      <c r="F1505">
        <v>-90.75</v>
      </c>
      <c r="G1505">
        <v>0.68143528797179098</v>
      </c>
      <c r="H1505">
        <v>0.71</v>
      </c>
      <c r="I1505" t="s">
        <v>32</v>
      </c>
      <c r="J1505">
        <v>0.15688259109311742</v>
      </c>
      <c r="K1505">
        <v>1.9314679378346611</v>
      </c>
      <c r="L1505">
        <v>2002</v>
      </c>
      <c r="M1505">
        <v>2002</v>
      </c>
      <c r="N1505" t="s">
        <v>281</v>
      </c>
      <c r="O1505" s="18">
        <v>1</v>
      </c>
    </row>
    <row r="1506" spans="1:15">
      <c r="A1506" t="s">
        <v>532</v>
      </c>
      <c r="B1506" t="s">
        <v>46</v>
      </c>
      <c r="C1506" t="s">
        <v>542</v>
      </c>
      <c r="D1506">
        <v>0.93</v>
      </c>
      <c r="E1506">
        <v>70.75</v>
      </c>
      <c r="F1506">
        <v>-90.25</v>
      </c>
      <c r="G1506">
        <v>0.68143528797179098</v>
      </c>
      <c r="H1506">
        <v>0.71</v>
      </c>
      <c r="I1506" t="s">
        <v>32</v>
      </c>
      <c r="J1506">
        <v>0.15688259109311742</v>
      </c>
      <c r="K1506">
        <v>1.9314679378346611</v>
      </c>
      <c r="L1506">
        <v>2002</v>
      </c>
      <c r="M1506">
        <v>2002</v>
      </c>
      <c r="N1506" t="s">
        <v>281</v>
      </c>
      <c r="O1506" s="18">
        <v>1</v>
      </c>
    </row>
    <row r="1507" spans="1:15">
      <c r="A1507" t="s">
        <v>532</v>
      </c>
      <c r="B1507" t="s">
        <v>46</v>
      </c>
      <c r="C1507" t="s">
        <v>542</v>
      </c>
      <c r="D1507">
        <v>0.97</v>
      </c>
      <c r="E1507">
        <v>70.75</v>
      </c>
      <c r="F1507">
        <v>-89.75</v>
      </c>
      <c r="G1507">
        <v>0.68143528797179098</v>
      </c>
      <c r="H1507">
        <v>0.71</v>
      </c>
      <c r="I1507" t="s">
        <v>32</v>
      </c>
      <c r="J1507">
        <v>0.15688259109311742</v>
      </c>
      <c r="K1507">
        <v>1.9314679378346611</v>
      </c>
      <c r="L1507">
        <v>2002</v>
      </c>
      <c r="M1507">
        <v>2002</v>
      </c>
      <c r="N1507" t="s">
        <v>281</v>
      </c>
      <c r="O1507" s="18">
        <v>1</v>
      </c>
    </row>
    <row r="1508" spans="1:15">
      <c r="A1508" t="s">
        <v>532</v>
      </c>
      <c r="B1508" t="s">
        <v>46</v>
      </c>
      <c r="C1508" t="s">
        <v>542</v>
      </c>
      <c r="D1508">
        <v>1</v>
      </c>
      <c r="E1508">
        <v>72.75</v>
      </c>
      <c r="F1508">
        <v>-91.75</v>
      </c>
      <c r="G1508">
        <v>0.68143528797179098</v>
      </c>
      <c r="H1508">
        <v>0.71</v>
      </c>
      <c r="I1508" t="s">
        <v>32</v>
      </c>
      <c r="J1508">
        <v>0.15688259109311742</v>
      </c>
      <c r="K1508">
        <v>1.9314679378346611</v>
      </c>
      <c r="L1508">
        <v>2002</v>
      </c>
      <c r="M1508">
        <v>2002</v>
      </c>
      <c r="N1508" t="s">
        <v>281</v>
      </c>
      <c r="O1508" s="18">
        <v>1</v>
      </c>
    </row>
    <row r="1509" spans="1:15">
      <c r="A1509" t="s">
        <v>532</v>
      </c>
      <c r="B1509" t="s">
        <v>46</v>
      </c>
      <c r="C1509" t="s">
        <v>542</v>
      </c>
      <c r="D1509">
        <v>1</v>
      </c>
      <c r="E1509">
        <v>72.75</v>
      </c>
      <c r="F1509">
        <v>-89.75</v>
      </c>
      <c r="G1509">
        <v>0.68143528797179098</v>
      </c>
      <c r="H1509">
        <v>0.71</v>
      </c>
      <c r="I1509" t="s">
        <v>32</v>
      </c>
      <c r="J1509">
        <v>0.15688259109311742</v>
      </c>
      <c r="K1509">
        <v>1.9314679378346611</v>
      </c>
      <c r="L1509">
        <v>2002</v>
      </c>
      <c r="M1509">
        <v>2002</v>
      </c>
      <c r="N1509" t="s">
        <v>281</v>
      </c>
      <c r="O1509" s="18">
        <v>1</v>
      </c>
    </row>
    <row r="1510" spans="1:15">
      <c r="A1510" t="s">
        <v>532</v>
      </c>
      <c r="B1510" t="s">
        <v>46</v>
      </c>
      <c r="C1510" t="s">
        <v>542</v>
      </c>
      <c r="D1510">
        <v>1</v>
      </c>
      <c r="E1510">
        <v>73.25</v>
      </c>
      <c r="F1510">
        <v>-89.25</v>
      </c>
      <c r="G1510">
        <v>0.68143528797179098</v>
      </c>
      <c r="H1510">
        <v>0.71</v>
      </c>
      <c r="I1510" t="s">
        <v>32</v>
      </c>
      <c r="J1510">
        <v>0.15688259109311742</v>
      </c>
      <c r="K1510">
        <v>1.9314679378346611</v>
      </c>
      <c r="L1510">
        <v>2002</v>
      </c>
      <c r="M1510">
        <v>2002</v>
      </c>
      <c r="N1510" t="s">
        <v>281</v>
      </c>
      <c r="O1510" s="18">
        <v>1</v>
      </c>
    </row>
    <row r="1511" spans="1:15">
      <c r="A1511" t="s">
        <v>532</v>
      </c>
      <c r="B1511" t="s">
        <v>46</v>
      </c>
      <c r="C1511" t="s">
        <v>542</v>
      </c>
      <c r="D1511">
        <v>0.97</v>
      </c>
      <c r="E1511">
        <v>70.75</v>
      </c>
      <c r="F1511">
        <v>-92.25</v>
      </c>
      <c r="G1511">
        <v>0.68143528797179098</v>
      </c>
      <c r="H1511">
        <v>0.71</v>
      </c>
      <c r="I1511" t="s">
        <v>32</v>
      </c>
      <c r="J1511">
        <v>0.15688259109311742</v>
      </c>
      <c r="K1511">
        <v>1.9314679378346611</v>
      </c>
      <c r="L1511">
        <v>2002</v>
      </c>
      <c r="M1511">
        <v>2002</v>
      </c>
      <c r="N1511" t="s">
        <v>281</v>
      </c>
      <c r="O1511" s="18">
        <v>1</v>
      </c>
    </row>
    <row r="1512" spans="1:15">
      <c r="A1512" t="s">
        <v>532</v>
      </c>
      <c r="B1512" t="s">
        <v>46</v>
      </c>
      <c r="C1512" t="s">
        <v>542</v>
      </c>
      <c r="D1512">
        <v>1</v>
      </c>
      <c r="E1512">
        <v>71.25</v>
      </c>
      <c r="F1512">
        <v>-89.75</v>
      </c>
      <c r="G1512">
        <v>0.68143528797179098</v>
      </c>
      <c r="H1512">
        <v>0.71</v>
      </c>
      <c r="I1512" t="s">
        <v>32</v>
      </c>
      <c r="J1512">
        <v>0.15688259109311742</v>
      </c>
      <c r="K1512">
        <v>1.9314679378346611</v>
      </c>
      <c r="L1512">
        <v>2002</v>
      </c>
      <c r="M1512">
        <v>2002</v>
      </c>
      <c r="N1512" t="s">
        <v>281</v>
      </c>
      <c r="O1512" s="18">
        <v>1</v>
      </c>
    </row>
    <row r="1513" spans="1:15">
      <c r="A1513" t="s">
        <v>532</v>
      </c>
      <c r="B1513" t="s">
        <v>46</v>
      </c>
      <c r="C1513" t="s">
        <v>542</v>
      </c>
      <c r="D1513">
        <v>1</v>
      </c>
      <c r="E1513">
        <v>71.75</v>
      </c>
      <c r="F1513">
        <v>-93.75</v>
      </c>
      <c r="G1513">
        <v>0.68143528797179098</v>
      </c>
      <c r="H1513">
        <v>0.71</v>
      </c>
      <c r="I1513" t="s">
        <v>32</v>
      </c>
      <c r="J1513">
        <v>0.15688259109311742</v>
      </c>
      <c r="K1513">
        <v>1.9314679378346611</v>
      </c>
      <c r="L1513">
        <v>2002</v>
      </c>
      <c r="M1513">
        <v>2002</v>
      </c>
      <c r="N1513" t="s">
        <v>281</v>
      </c>
      <c r="O1513" s="18">
        <v>1</v>
      </c>
    </row>
    <row r="1514" spans="1:15">
      <c r="A1514" t="s">
        <v>532</v>
      </c>
      <c r="B1514" t="s">
        <v>46</v>
      </c>
      <c r="C1514" t="s">
        <v>542</v>
      </c>
      <c r="D1514">
        <v>1</v>
      </c>
      <c r="E1514">
        <v>72.25</v>
      </c>
      <c r="F1514">
        <v>-93.75</v>
      </c>
      <c r="G1514">
        <v>0.68143528797179098</v>
      </c>
      <c r="H1514">
        <v>0.71</v>
      </c>
      <c r="I1514" t="s">
        <v>32</v>
      </c>
      <c r="J1514">
        <v>0.15688259109311742</v>
      </c>
      <c r="K1514">
        <v>1.9314679378346611</v>
      </c>
      <c r="L1514">
        <v>2002</v>
      </c>
      <c r="M1514">
        <v>2002</v>
      </c>
      <c r="N1514" t="s">
        <v>281</v>
      </c>
      <c r="O1514" s="18">
        <v>1</v>
      </c>
    </row>
    <row r="1515" spans="1:15">
      <c r="A1515" t="s">
        <v>532</v>
      </c>
      <c r="B1515" t="s">
        <v>46</v>
      </c>
      <c r="C1515" t="s">
        <v>542</v>
      </c>
      <c r="D1515">
        <v>1</v>
      </c>
      <c r="E1515">
        <v>70.75</v>
      </c>
      <c r="F1515">
        <v>-89.25</v>
      </c>
      <c r="G1515">
        <v>0.68143528797179098</v>
      </c>
      <c r="H1515">
        <v>0.71</v>
      </c>
      <c r="I1515" t="s">
        <v>32</v>
      </c>
      <c r="J1515">
        <v>0.15688259109311742</v>
      </c>
      <c r="K1515">
        <v>1.9314679378346611</v>
      </c>
      <c r="L1515">
        <v>2002</v>
      </c>
      <c r="M1515">
        <v>2002</v>
      </c>
      <c r="N1515" t="s">
        <v>281</v>
      </c>
      <c r="O1515" s="18">
        <v>1</v>
      </c>
    </row>
    <row r="1516" spans="1:15">
      <c r="A1516" t="s">
        <v>532</v>
      </c>
      <c r="B1516" t="s">
        <v>46</v>
      </c>
      <c r="C1516" t="s">
        <v>542</v>
      </c>
      <c r="D1516">
        <v>1</v>
      </c>
      <c r="E1516">
        <v>72.75</v>
      </c>
      <c r="F1516">
        <v>-93.25</v>
      </c>
      <c r="G1516">
        <v>0.68143528797179098</v>
      </c>
      <c r="H1516">
        <v>0.71</v>
      </c>
      <c r="I1516" t="s">
        <v>32</v>
      </c>
      <c r="J1516">
        <v>0.15688259109311742</v>
      </c>
      <c r="K1516">
        <v>1.9314679378346611</v>
      </c>
      <c r="L1516">
        <v>2002</v>
      </c>
      <c r="M1516">
        <v>2002</v>
      </c>
      <c r="N1516" t="s">
        <v>281</v>
      </c>
      <c r="O1516" s="18">
        <v>1</v>
      </c>
    </row>
    <row r="1517" spans="1:15">
      <c r="A1517" t="s">
        <v>532</v>
      </c>
      <c r="B1517" t="s">
        <v>46</v>
      </c>
      <c r="C1517" t="s">
        <v>542</v>
      </c>
      <c r="D1517">
        <v>1</v>
      </c>
      <c r="E1517">
        <v>73.25</v>
      </c>
      <c r="F1517">
        <v>-91.25</v>
      </c>
      <c r="G1517">
        <v>0.68143528797179098</v>
      </c>
      <c r="H1517">
        <v>0.71</v>
      </c>
      <c r="I1517" t="s">
        <v>32</v>
      </c>
      <c r="J1517">
        <v>0.15688259109311742</v>
      </c>
      <c r="K1517">
        <v>1.9314679378346611</v>
      </c>
      <c r="L1517">
        <v>2002</v>
      </c>
      <c r="M1517">
        <v>2002</v>
      </c>
      <c r="N1517" t="s">
        <v>281</v>
      </c>
      <c r="O1517" s="18">
        <v>1</v>
      </c>
    </row>
    <row r="1518" spans="1:15">
      <c r="A1518" t="s">
        <v>532</v>
      </c>
      <c r="B1518" t="s">
        <v>46</v>
      </c>
      <c r="C1518" t="s">
        <v>542</v>
      </c>
      <c r="D1518">
        <v>1</v>
      </c>
      <c r="E1518">
        <v>71.25</v>
      </c>
      <c r="F1518">
        <v>-89.25</v>
      </c>
      <c r="G1518">
        <v>0.68143528797179098</v>
      </c>
      <c r="H1518">
        <v>0.71</v>
      </c>
      <c r="I1518" t="s">
        <v>32</v>
      </c>
      <c r="J1518">
        <v>0.15688259109311742</v>
      </c>
      <c r="K1518">
        <v>1.9314679378346611</v>
      </c>
      <c r="L1518">
        <v>2002</v>
      </c>
      <c r="M1518">
        <v>2002</v>
      </c>
      <c r="N1518" t="s">
        <v>281</v>
      </c>
      <c r="O1518" s="18">
        <v>1</v>
      </c>
    </row>
    <row r="1519" spans="1:15">
      <c r="A1519" t="s">
        <v>532</v>
      </c>
      <c r="B1519" t="s">
        <v>46</v>
      </c>
      <c r="C1519" t="s">
        <v>542</v>
      </c>
      <c r="D1519">
        <v>1</v>
      </c>
      <c r="E1519">
        <v>72.75</v>
      </c>
      <c r="F1519">
        <v>-92.75</v>
      </c>
      <c r="G1519">
        <v>0.68143528797179098</v>
      </c>
      <c r="H1519">
        <v>0.71</v>
      </c>
      <c r="I1519" t="s">
        <v>32</v>
      </c>
      <c r="J1519">
        <v>0.15688259109311742</v>
      </c>
      <c r="K1519">
        <v>1.9314679378346611</v>
      </c>
      <c r="L1519">
        <v>2002</v>
      </c>
      <c r="M1519">
        <v>2002</v>
      </c>
      <c r="N1519" t="s">
        <v>281</v>
      </c>
      <c r="O1519" s="18">
        <v>1</v>
      </c>
    </row>
    <row r="1520" spans="1:15">
      <c r="A1520" t="s">
        <v>532</v>
      </c>
      <c r="B1520" t="s">
        <v>46</v>
      </c>
      <c r="C1520" t="s">
        <v>542</v>
      </c>
      <c r="D1520">
        <v>1</v>
      </c>
      <c r="E1520">
        <v>71.25</v>
      </c>
      <c r="F1520">
        <v>-88.25</v>
      </c>
      <c r="G1520">
        <v>0.68143528797179098</v>
      </c>
      <c r="H1520">
        <v>0.71</v>
      </c>
      <c r="I1520" t="s">
        <v>32</v>
      </c>
      <c r="J1520">
        <v>0.15688259109311742</v>
      </c>
      <c r="K1520">
        <v>1.9314679378346611</v>
      </c>
      <c r="L1520">
        <v>2002</v>
      </c>
      <c r="M1520">
        <v>2002</v>
      </c>
      <c r="N1520" t="s">
        <v>281</v>
      </c>
      <c r="O1520" s="18">
        <v>1</v>
      </c>
    </row>
    <row r="1521" spans="1:15">
      <c r="A1521" t="s">
        <v>532</v>
      </c>
      <c r="B1521" t="s">
        <v>46</v>
      </c>
      <c r="C1521" t="s">
        <v>542</v>
      </c>
      <c r="D1521">
        <v>1</v>
      </c>
      <c r="E1521">
        <v>72.75</v>
      </c>
      <c r="F1521">
        <v>-92.25</v>
      </c>
      <c r="G1521">
        <v>0.68143528797179098</v>
      </c>
      <c r="H1521">
        <v>0.71</v>
      </c>
      <c r="I1521" t="s">
        <v>32</v>
      </c>
      <c r="J1521">
        <v>0.15688259109311742</v>
      </c>
      <c r="K1521">
        <v>1.9314679378346611</v>
      </c>
      <c r="L1521">
        <v>2002</v>
      </c>
      <c r="M1521">
        <v>2002</v>
      </c>
      <c r="N1521" t="s">
        <v>281</v>
      </c>
      <c r="O1521" s="18">
        <v>1</v>
      </c>
    </row>
    <row r="1522" spans="1:15">
      <c r="A1522" t="s">
        <v>532</v>
      </c>
      <c r="B1522" t="s">
        <v>46</v>
      </c>
      <c r="C1522" t="s">
        <v>542</v>
      </c>
      <c r="D1522">
        <v>0.56000000000000005</v>
      </c>
      <c r="E1522">
        <v>71.75</v>
      </c>
      <c r="F1522">
        <v>-94.25</v>
      </c>
      <c r="G1522">
        <v>0.68143528797179098</v>
      </c>
      <c r="H1522">
        <v>0.71</v>
      </c>
      <c r="I1522" t="s">
        <v>32</v>
      </c>
      <c r="J1522">
        <v>0.15688259109311742</v>
      </c>
      <c r="K1522">
        <v>1.9314679378346611</v>
      </c>
      <c r="L1522">
        <v>2002</v>
      </c>
      <c r="M1522">
        <v>2002</v>
      </c>
      <c r="N1522" t="s">
        <v>281</v>
      </c>
      <c r="O1522" s="18">
        <v>1</v>
      </c>
    </row>
    <row r="1523" spans="1:15">
      <c r="A1523" t="s">
        <v>532</v>
      </c>
      <c r="B1523" t="s">
        <v>46</v>
      </c>
      <c r="C1523" t="s">
        <v>542</v>
      </c>
      <c r="D1523">
        <v>1</v>
      </c>
      <c r="E1523">
        <v>71.25</v>
      </c>
      <c r="F1523">
        <v>-88.75</v>
      </c>
      <c r="G1523">
        <v>0.68143528797179098</v>
      </c>
      <c r="H1523">
        <v>0.71</v>
      </c>
      <c r="I1523" t="s">
        <v>32</v>
      </c>
      <c r="J1523">
        <v>0.15688259109311742</v>
      </c>
      <c r="K1523">
        <v>1.9314679378346611</v>
      </c>
      <c r="L1523">
        <v>2002</v>
      </c>
      <c r="M1523">
        <v>2002</v>
      </c>
      <c r="N1523" t="s">
        <v>281</v>
      </c>
      <c r="O1523" s="18">
        <v>1</v>
      </c>
    </row>
    <row r="1524" spans="1:15">
      <c r="A1524" t="s">
        <v>532</v>
      </c>
      <c r="B1524" t="s">
        <v>46</v>
      </c>
      <c r="C1524" t="s">
        <v>542</v>
      </c>
      <c r="D1524">
        <v>0.56000000000000005</v>
      </c>
      <c r="E1524">
        <v>71.25</v>
      </c>
      <c r="F1524">
        <v>-87.75</v>
      </c>
      <c r="G1524">
        <v>0.68143528797179098</v>
      </c>
      <c r="H1524">
        <v>0.71</v>
      </c>
      <c r="I1524" t="s">
        <v>32</v>
      </c>
      <c r="J1524">
        <v>0.15688259109311742</v>
      </c>
      <c r="K1524">
        <v>1.9314679378346611</v>
      </c>
      <c r="L1524">
        <v>2002</v>
      </c>
      <c r="M1524">
        <v>2002</v>
      </c>
      <c r="N1524" t="s">
        <v>281</v>
      </c>
      <c r="O1524" s="18">
        <v>1</v>
      </c>
    </row>
    <row r="1525" spans="1:15">
      <c r="A1525" t="s">
        <v>532</v>
      </c>
      <c r="B1525" t="s">
        <v>46</v>
      </c>
      <c r="C1525" t="s">
        <v>542</v>
      </c>
      <c r="D1525">
        <v>1</v>
      </c>
      <c r="E1525">
        <v>70.75</v>
      </c>
      <c r="F1525">
        <v>-92.75</v>
      </c>
      <c r="G1525">
        <v>0.68143528797179098</v>
      </c>
      <c r="H1525">
        <v>0.71</v>
      </c>
      <c r="I1525" t="s">
        <v>32</v>
      </c>
      <c r="J1525">
        <v>0.15688259109311742</v>
      </c>
      <c r="K1525">
        <v>1.9314679378346611</v>
      </c>
      <c r="L1525">
        <v>2002</v>
      </c>
      <c r="M1525">
        <v>2002</v>
      </c>
      <c r="N1525" t="s">
        <v>281</v>
      </c>
      <c r="O1525" s="18">
        <v>1</v>
      </c>
    </row>
    <row r="1526" spans="1:15">
      <c r="A1526" t="s">
        <v>532</v>
      </c>
      <c r="B1526" t="s">
        <v>46</v>
      </c>
      <c r="C1526" t="s">
        <v>542</v>
      </c>
      <c r="D1526">
        <v>1</v>
      </c>
      <c r="E1526">
        <v>72.75</v>
      </c>
      <c r="F1526">
        <v>-93.75</v>
      </c>
      <c r="G1526">
        <v>0.68143528797179098</v>
      </c>
      <c r="H1526">
        <v>0.71</v>
      </c>
      <c r="I1526" t="s">
        <v>32</v>
      </c>
      <c r="J1526">
        <v>0.15688259109311742</v>
      </c>
      <c r="K1526">
        <v>1.9314679378346611</v>
      </c>
      <c r="L1526">
        <v>2002</v>
      </c>
      <c r="M1526">
        <v>2002</v>
      </c>
      <c r="N1526" t="s">
        <v>281</v>
      </c>
      <c r="O1526" s="18">
        <v>1</v>
      </c>
    </row>
    <row r="1527" spans="1:15">
      <c r="A1527" t="s">
        <v>532</v>
      </c>
      <c r="B1527" t="s">
        <v>46</v>
      </c>
      <c r="C1527" t="s">
        <v>542</v>
      </c>
      <c r="D1527">
        <v>1</v>
      </c>
      <c r="E1527">
        <v>73.25</v>
      </c>
      <c r="F1527">
        <v>-88.75</v>
      </c>
      <c r="G1527">
        <v>0.68143528797179098</v>
      </c>
      <c r="H1527">
        <v>0.71</v>
      </c>
      <c r="I1527" t="s">
        <v>32</v>
      </c>
      <c r="J1527">
        <v>0.15688259109311742</v>
      </c>
      <c r="K1527">
        <v>1.9314679378346611</v>
      </c>
      <c r="L1527">
        <v>2002</v>
      </c>
      <c r="M1527">
        <v>2002</v>
      </c>
      <c r="N1527" t="s">
        <v>281</v>
      </c>
      <c r="O1527" s="18">
        <v>1</v>
      </c>
    </row>
    <row r="1528" spans="1:15">
      <c r="A1528" t="s">
        <v>532</v>
      </c>
      <c r="B1528" t="s">
        <v>46</v>
      </c>
      <c r="C1528" t="s">
        <v>542</v>
      </c>
      <c r="D1528">
        <v>0.64</v>
      </c>
      <c r="E1528">
        <v>72.25</v>
      </c>
      <c r="F1528">
        <v>-89.75</v>
      </c>
      <c r="G1528">
        <v>0.68143528797179098</v>
      </c>
      <c r="H1528">
        <v>0.71</v>
      </c>
      <c r="I1528" t="s">
        <v>32</v>
      </c>
      <c r="J1528">
        <v>0.15688259109311742</v>
      </c>
      <c r="K1528">
        <v>1.9314679378346611</v>
      </c>
      <c r="L1528">
        <v>2002</v>
      </c>
      <c r="M1528">
        <v>2002</v>
      </c>
      <c r="N1528" t="s">
        <v>281</v>
      </c>
      <c r="O1528" s="18">
        <v>1</v>
      </c>
    </row>
    <row r="1529" spans="1:15">
      <c r="A1529" t="s">
        <v>532</v>
      </c>
      <c r="B1529" t="s">
        <v>46</v>
      </c>
      <c r="C1529" t="s">
        <v>542</v>
      </c>
      <c r="D1529">
        <v>1</v>
      </c>
      <c r="E1529">
        <v>73.75</v>
      </c>
      <c r="F1529">
        <v>-90.25</v>
      </c>
      <c r="G1529">
        <v>0.68143528797179098</v>
      </c>
      <c r="H1529">
        <v>0.71</v>
      </c>
      <c r="I1529" t="s">
        <v>32</v>
      </c>
      <c r="J1529">
        <v>0.15688259109311742</v>
      </c>
      <c r="K1529">
        <v>1.9314679378346611</v>
      </c>
      <c r="L1529">
        <v>2002</v>
      </c>
      <c r="M1529">
        <v>2002</v>
      </c>
      <c r="N1529" t="s">
        <v>281</v>
      </c>
      <c r="O1529" s="18">
        <v>1</v>
      </c>
    </row>
    <row r="1530" spans="1:15">
      <c r="A1530" t="s">
        <v>532</v>
      </c>
      <c r="B1530" t="s">
        <v>46</v>
      </c>
      <c r="C1530" t="s">
        <v>542</v>
      </c>
      <c r="D1530">
        <v>0.94</v>
      </c>
      <c r="E1530">
        <v>73.75</v>
      </c>
      <c r="F1530">
        <v>-89.75</v>
      </c>
      <c r="G1530">
        <v>0.68143528797179098</v>
      </c>
      <c r="H1530">
        <v>0.71</v>
      </c>
      <c r="I1530" t="s">
        <v>32</v>
      </c>
      <c r="J1530">
        <v>0.15688259109311742</v>
      </c>
      <c r="K1530">
        <v>1.9314679378346611</v>
      </c>
      <c r="L1530">
        <v>2002</v>
      </c>
      <c r="M1530">
        <v>2002</v>
      </c>
      <c r="N1530" t="s">
        <v>281</v>
      </c>
      <c r="O1530" s="18">
        <v>1</v>
      </c>
    </row>
    <row r="1531" spans="1:15">
      <c r="A1531" t="s">
        <v>532</v>
      </c>
      <c r="B1531" t="s">
        <v>46</v>
      </c>
      <c r="C1531" t="s">
        <v>542</v>
      </c>
      <c r="D1531">
        <v>0.96</v>
      </c>
      <c r="E1531">
        <v>73.75</v>
      </c>
      <c r="F1531">
        <v>-89.25</v>
      </c>
      <c r="G1531">
        <v>0.68143528797179098</v>
      </c>
      <c r="H1531">
        <v>0.71</v>
      </c>
      <c r="I1531" t="s">
        <v>32</v>
      </c>
      <c r="J1531">
        <v>0.15688259109311742</v>
      </c>
      <c r="K1531">
        <v>1.9314679378346611</v>
      </c>
      <c r="L1531">
        <v>2002</v>
      </c>
      <c r="M1531">
        <v>2002</v>
      </c>
      <c r="N1531" t="s">
        <v>281</v>
      </c>
      <c r="O1531" s="18">
        <v>1</v>
      </c>
    </row>
    <row r="1532" spans="1:15">
      <c r="A1532" t="s">
        <v>532</v>
      </c>
      <c r="B1532" t="s">
        <v>46</v>
      </c>
      <c r="C1532" t="s">
        <v>542</v>
      </c>
      <c r="D1532">
        <v>1</v>
      </c>
      <c r="E1532">
        <v>73.75</v>
      </c>
      <c r="F1532">
        <v>-88.75</v>
      </c>
      <c r="G1532">
        <v>0.68143528797179098</v>
      </c>
      <c r="H1532">
        <v>0.71</v>
      </c>
      <c r="I1532" t="s">
        <v>32</v>
      </c>
      <c r="J1532">
        <v>0.15688259109311742</v>
      </c>
      <c r="K1532">
        <v>1.9314679378346611</v>
      </c>
      <c r="L1532">
        <v>2002</v>
      </c>
      <c r="M1532">
        <v>2002</v>
      </c>
      <c r="N1532" t="s">
        <v>281</v>
      </c>
      <c r="O1532" s="18">
        <v>1</v>
      </c>
    </row>
    <row r="1533" spans="1:15">
      <c r="A1533" t="s">
        <v>532</v>
      </c>
      <c r="B1533" t="s">
        <v>46</v>
      </c>
      <c r="C1533" t="s">
        <v>542</v>
      </c>
      <c r="D1533">
        <v>1</v>
      </c>
      <c r="E1533">
        <v>73.75</v>
      </c>
      <c r="F1533">
        <v>-90.75</v>
      </c>
      <c r="G1533">
        <v>0.68143528797179098</v>
      </c>
      <c r="H1533">
        <v>0.71</v>
      </c>
      <c r="I1533" t="s">
        <v>32</v>
      </c>
      <c r="J1533">
        <v>0.15688259109311742</v>
      </c>
      <c r="K1533">
        <v>1.9314679378346611</v>
      </c>
      <c r="L1533">
        <v>2002</v>
      </c>
      <c r="M1533">
        <v>2002</v>
      </c>
      <c r="N1533" t="s">
        <v>281</v>
      </c>
      <c r="O1533" s="18">
        <v>1</v>
      </c>
    </row>
    <row r="1534" spans="1:15">
      <c r="A1534" t="s">
        <v>532</v>
      </c>
      <c r="B1534" t="s">
        <v>46</v>
      </c>
      <c r="C1534" t="s">
        <v>542</v>
      </c>
      <c r="D1534">
        <v>1</v>
      </c>
      <c r="E1534">
        <v>72.75</v>
      </c>
      <c r="F1534">
        <v>-89.25</v>
      </c>
      <c r="G1534">
        <v>0.68143528797179098</v>
      </c>
      <c r="H1534">
        <v>0.71</v>
      </c>
      <c r="I1534" t="s">
        <v>32</v>
      </c>
      <c r="J1534">
        <v>0.15688259109311742</v>
      </c>
      <c r="K1534">
        <v>1.9314679378346611</v>
      </c>
      <c r="L1534">
        <v>2002</v>
      </c>
      <c r="M1534">
        <v>2002</v>
      </c>
      <c r="N1534" t="s">
        <v>281</v>
      </c>
      <c r="O1534" s="18">
        <v>1</v>
      </c>
    </row>
    <row r="1535" spans="1:15">
      <c r="A1535" t="s">
        <v>532</v>
      </c>
      <c r="B1535" t="s">
        <v>46</v>
      </c>
      <c r="C1535" t="s">
        <v>542</v>
      </c>
      <c r="D1535">
        <v>0.68</v>
      </c>
      <c r="E1535">
        <v>71.25</v>
      </c>
      <c r="F1535">
        <v>-93.25</v>
      </c>
      <c r="G1535">
        <v>0.68143528797179098</v>
      </c>
      <c r="H1535">
        <v>0.71</v>
      </c>
      <c r="I1535" t="s">
        <v>32</v>
      </c>
      <c r="J1535">
        <v>0.15688259109311742</v>
      </c>
      <c r="K1535">
        <v>1.9314679378346611</v>
      </c>
      <c r="L1535">
        <v>2002</v>
      </c>
      <c r="M1535">
        <v>2002</v>
      </c>
      <c r="N1535" t="s">
        <v>281</v>
      </c>
      <c r="O1535" s="18">
        <v>1</v>
      </c>
    </row>
    <row r="1536" spans="1:15">
      <c r="A1536" t="s">
        <v>532</v>
      </c>
      <c r="B1536" t="s">
        <v>46</v>
      </c>
      <c r="C1536" t="s">
        <v>542</v>
      </c>
      <c r="D1536">
        <v>0.56000000000000005</v>
      </c>
      <c r="E1536">
        <v>70.75</v>
      </c>
      <c r="F1536">
        <v>-87.75</v>
      </c>
      <c r="G1536">
        <v>0.68143528797179098</v>
      </c>
      <c r="H1536">
        <v>0.71</v>
      </c>
      <c r="I1536" t="s">
        <v>32</v>
      </c>
      <c r="J1536">
        <v>0.15688259109311742</v>
      </c>
      <c r="K1536">
        <v>1.9314679378346611</v>
      </c>
      <c r="L1536">
        <v>2002</v>
      </c>
      <c r="M1536">
        <v>2002</v>
      </c>
      <c r="N1536" t="s">
        <v>281</v>
      </c>
      <c r="O1536" s="18">
        <v>1</v>
      </c>
    </row>
    <row r="1537" spans="1:15">
      <c r="A1537" t="s">
        <v>532</v>
      </c>
      <c r="B1537" t="s">
        <v>46</v>
      </c>
      <c r="C1537" t="s">
        <v>540</v>
      </c>
      <c r="D1537">
        <v>0.55000000000000004</v>
      </c>
      <c r="E1537">
        <v>68.75</v>
      </c>
      <c r="F1537">
        <v>-86.25</v>
      </c>
      <c r="G1537">
        <v>0.119681086145633</v>
      </c>
      <c r="H1537">
        <v>0.3</v>
      </c>
      <c r="I1537" t="s">
        <v>32</v>
      </c>
      <c r="J1537">
        <v>6.4313115420651615E-2</v>
      </c>
      <c r="K1537">
        <v>0.20969823395265791</v>
      </c>
      <c r="L1537">
        <v>2002</v>
      </c>
      <c r="M1537">
        <v>2002</v>
      </c>
      <c r="N1537" t="s">
        <v>281</v>
      </c>
      <c r="O1537" s="18">
        <v>1</v>
      </c>
    </row>
    <row r="1538" spans="1:15">
      <c r="A1538" t="s">
        <v>532</v>
      </c>
      <c r="B1538" t="s">
        <v>46</v>
      </c>
      <c r="C1538" t="s">
        <v>540</v>
      </c>
      <c r="D1538">
        <v>0.51</v>
      </c>
      <c r="E1538">
        <v>68.75</v>
      </c>
      <c r="F1538">
        <v>-86.75</v>
      </c>
      <c r="G1538">
        <v>0.119681086145633</v>
      </c>
      <c r="H1538">
        <v>0.3</v>
      </c>
      <c r="I1538" t="s">
        <v>32</v>
      </c>
      <c r="J1538">
        <v>6.4313115420651615E-2</v>
      </c>
      <c r="K1538">
        <v>0.20969823395265791</v>
      </c>
      <c r="L1538">
        <v>2002</v>
      </c>
      <c r="M1538">
        <v>2002</v>
      </c>
      <c r="N1538" t="s">
        <v>281</v>
      </c>
      <c r="O1538" s="18">
        <v>1</v>
      </c>
    </row>
    <row r="1539" spans="1:15">
      <c r="A1539" t="s">
        <v>532</v>
      </c>
      <c r="B1539" t="s">
        <v>46</v>
      </c>
      <c r="C1539" t="s">
        <v>540</v>
      </c>
      <c r="D1539">
        <v>0.53</v>
      </c>
      <c r="E1539">
        <v>68.75</v>
      </c>
      <c r="F1539">
        <v>-87.25</v>
      </c>
      <c r="G1539">
        <v>0.119681086145633</v>
      </c>
      <c r="H1539">
        <v>0.3</v>
      </c>
      <c r="I1539" t="s">
        <v>32</v>
      </c>
      <c r="J1539">
        <v>6.4313115420651615E-2</v>
      </c>
      <c r="K1539">
        <v>0.20969823395265791</v>
      </c>
      <c r="L1539">
        <v>2002</v>
      </c>
      <c r="M1539">
        <v>2002</v>
      </c>
      <c r="N1539" t="s">
        <v>281</v>
      </c>
      <c r="O1539" s="18">
        <v>1</v>
      </c>
    </row>
    <row r="1540" spans="1:15">
      <c r="A1540" t="s">
        <v>532</v>
      </c>
      <c r="B1540" t="s">
        <v>46</v>
      </c>
      <c r="C1540" t="s">
        <v>540</v>
      </c>
      <c r="D1540">
        <v>0.54</v>
      </c>
      <c r="E1540">
        <v>69.25</v>
      </c>
      <c r="F1540">
        <v>-86.25</v>
      </c>
      <c r="G1540">
        <v>0.119681086145633</v>
      </c>
      <c r="H1540">
        <v>0.3</v>
      </c>
      <c r="I1540" t="s">
        <v>32</v>
      </c>
      <c r="J1540">
        <v>6.4313115420651615E-2</v>
      </c>
      <c r="K1540">
        <v>0.20969823395265791</v>
      </c>
      <c r="L1540">
        <v>2002</v>
      </c>
      <c r="M1540">
        <v>2002</v>
      </c>
      <c r="N1540" t="s">
        <v>281</v>
      </c>
      <c r="O1540" s="18">
        <v>1</v>
      </c>
    </row>
    <row r="1541" spans="1:15">
      <c r="A1541" t="s">
        <v>532</v>
      </c>
      <c r="B1541" t="s">
        <v>46</v>
      </c>
      <c r="C1541" t="s">
        <v>540</v>
      </c>
      <c r="D1541">
        <v>0.52</v>
      </c>
      <c r="E1541">
        <v>69.25</v>
      </c>
      <c r="F1541">
        <v>-86.75</v>
      </c>
      <c r="G1541">
        <v>0.119681086145633</v>
      </c>
      <c r="H1541">
        <v>0.3</v>
      </c>
      <c r="I1541" t="s">
        <v>32</v>
      </c>
      <c r="J1541">
        <v>6.4313115420651615E-2</v>
      </c>
      <c r="K1541">
        <v>0.20969823395265791</v>
      </c>
      <c r="L1541">
        <v>2002</v>
      </c>
      <c r="M1541">
        <v>2002</v>
      </c>
      <c r="N1541" t="s">
        <v>281</v>
      </c>
      <c r="O1541" s="18">
        <v>1</v>
      </c>
    </row>
    <row r="1542" spans="1:15">
      <c r="A1542" t="s">
        <v>532</v>
      </c>
      <c r="B1542" t="s">
        <v>46</v>
      </c>
      <c r="C1542" t="s">
        <v>540</v>
      </c>
      <c r="D1542">
        <v>0.54</v>
      </c>
      <c r="E1542">
        <v>69.25</v>
      </c>
      <c r="F1542">
        <v>-87.25</v>
      </c>
      <c r="G1542">
        <v>0.119681086145633</v>
      </c>
      <c r="H1542">
        <v>0.3</v>
      </c>
      <c r="I1542" t="s">
        <v>32</v>
      </c>
      <c r="J1542">
        <v>6.4313115420651615E-2</v>
      </c>
      <c r="K1542">
        <v>0.20969823395265791</v>
      </c>
      <c r="L1542">
        <v>2002</v>
      </c>
      <c r="M1542">
        <v>2002</v>
      </c>
      <c r="N1542" t="s">
        <v>281</v>
      </c>
      <c r="O1542" s="18">
        <v>1</v>
      </c>
    </row>
    <row r="1543" spans="1:15">
      <c r="A1543" t="s">
        <v>532</v>
      </c>
      <c r="B1543" t="s">
        <v>46</v>
      </c>
      <c r="C1543" t="s">
        <v>540</v>
      </c>
      <c r="D1543">
        <v>0.61</v>
      </c>
      <c r="E1543">
        <v>69.25</v>
      </c>
      <c r="F1543">
        <v>-87.75</v>
      </c>
      <c r="G1543">
        <v>0.119681086145633</v>
      </c>
      <c r="H1543">
        <v>0.3</v>
      </c>
      <c r="I1543" t="s">
        <v>32</v>
      </c>
      <c r="J1543">
        <v>6.4313115420651615E-2</v>
      </c>
      <c r="K1543">
        <v>0.20969823395265791</v>
      </c>
      <c r="L1543">
        <v>2002</v>
      </c>
      <c r="M1543">
        <v>2002</v>
      </c>
      <c r="N1543" t="s">
        <v>281</v>
      </c>
      <c r="O1543" s="18">
        <v>1</v>
      </c>
    </row>
    <row r="1544" spans="1:15">
      <c r="A1544" t="s">
        <v>532</v>
      </c>
      <c r="B1544" t="s">
        <v>46</v>
      </c>
      <c r="C1544" t="s">
        <v>540</v>
      </c>
      <c r="D1544">
        <v>0.89</v>
      </c>
      <c r="E1544">
        <v>68.75</v>
      </c>
      <c r="F1544">
        <v>-90.25</v>
      </c>
      <c r="G1544">
        <v>0.119681086145633</v>
      </c>
      <c r="H1544">
        <v>0.3</v>
      </c>
      <c r="I1544" t="s">
        <v>32</v>
      </c>
      <c r="J1544">
        <v>6.4313115420651615E-2</v>
      </c>
      <c r="K1544">
        <v>0.20969823395265791</v>
      </c>
      <c r="L1544">
        <v>2002</v>
      </c>
      <c r="M1544">
        <v>2002</v>
      </c>
      <c r="N1544" t="s">
        <v>281</v>
      </c>
      <c r="O1544" s="18">
        <v>1</v>
      </c>
    </row>
    <row r="1545" spans="1:15">
      <c r="A1545" t="s">
        <v>532</v>
      </c>
      <c r="B1545" t="s">
        <v>46</v>
      </c>
      <c r="C1545" t="s">
        <v>540</v>
      </c>
      <c r="D1545">
        <v>0.71</v>
      </c>
      <c r="E1545">
        <v>69.25</v>
      </c>
      <c r="F1545">
        <v>-88.25</v>
      </c>
      <c r="G1545">
        <v>0.119681086145633</v>
      </c>
      <c r="H1545">
        <v>0.3</v>
      </c>
      <c r="I1545" t="s">
        <v>32</v>
      </c>
      <c r="J1545">
        <v>6.4313115420651615E-2</v>
      </c>
      <c r="K1545">
        <v>0.20969823395265791</v>
      </c>
      <c r="L1545">
        <v>2002</v>
      </c>
      <c r="M1545">
        <v>2002</v>
      </c>
      <c r="N1545" t="s">
        <v>281</v>
      </c>
      <c r="O1545" s="18">
        <v>1</v>
      </c>
    </row>
    <row r="1546" spans="1:15">
      <c r="A1546" t="s">
        <v>532</v>
      </c>
      <c r="B1546" t="s">
        <v>46</v>
      </c>
      <c r="C1546" t="s">
        <v>540</v>
      </c>
      <c r="D1546">
        <v>0.74</v>
      </c>
      <c r="E1546">
        <v>69.25</v>
      </c>
      <c r="F1546">
        <v>-85.75</v>
      </c>
      <c r="G1546">
        <v>0.119681086145633</v>
      </c>
      <c r="H1546">
        <v>0.3</v>
      </c>
      <c r="I1546" t="s">
        <v>32</v>
      </c>
      <c r="J1546">
        <v>6.4313115420651615E-2</v>
      </c>
      <c r="K1546">
        <v>0.20969823395265791</v>
      </c>
      <c r="L1546">
        <v>2002</v>
      </c>
      <c r="M1546">
        <v>2002</v>
      </c>
      <c r="N1546" t="s">
        <v>281</v>
      </c>
      <c r="O1546" s="18">
        <v>1</v>
      </c>
    </row>
    <row r="1547" spans="1:15">
      <c r="A1547" t="s">
        <v>532</v>
      </c>
      <c r="B1547" t="s">
        <v>46</v>
      </c>
      <c r="C1547" t="s">
        <v>540</v>
      </c>
      <c r="D1547">
        <v>0.84</v>
      </c>
      <c r="E1547">
        <v>69.75</v>
      </c>
      <c r="F1547">
        <v>-87.75</v>
      </c>
      <c r="G1547">
        <v>0.119681086145633</v>
      </c>
      <c r="H1547">
        <v>0.3</v>
      </c>
      <c r="I1547" t="s">
        <v>32</v>
      </c>
      <c r="J1547">
        <v>6.4313115420651615E-2</v>
      </c>
      <c r="K1547">
        <v>0.20969823395265791</v>
      </c>
      <c r="L1547">
        <v>2002</v>
      </c>
      <c r="M1547">
        <v>2002</v>
      </c>
      <c r="N1547" t="s">
        <v>281</v>
      </c>
      <c r="O1547" s="18">
        <v>1</v>
      </c>
    </row>
    <row r="1548" spans="1:15">
      <c r="A1548" t="s">
        <v>532</v>
      </c>
      <c r="B1548" t="s">
        <v>46</v>
      </c>
      <c r="C1548" t="s">
        <v>540</v>
      </c>
      <c r="D1548">
        <v>0.84</v>
      </c>
      <c r="E1548">
        <v>69.75</v>
      </c>
      <c r="F1548">
        <v>-88.25</v>
      </c>
      <c r="G1548">
        <v>0.119681086145633</v>
      </c>
      <c r="H1548">
        <v>0.3</v>
      </c>
      <c r="I1548" t="s">
        <v>32</v>
      </c>
      <c r="J1548">
        <v>6.4313115420651615E-2</v>
      </c>
      <c r="K1548">
        <v>0.20969823395265791</v>
      </c>
      <c r="L1548">
        <v>2002</v>
      </c>
      <c r="M1548">
        <v>2002</v>
      </c>
      <c r="N1548" t="s">
        <v>281</v>
      </c>
      <c r="O1548" s="18">
        <v>1</v>
      </c>
    </row>
    <row r="1549" spans="1:15">
      <c r="A1549" t="s">
        <v>532</v>
      </c>
      <c r="B1549" t="s">
        <v>46</v>
      </c>
      <c r="C1549" t="s">
        <v>540</v>
      </c>
      <c r="D1549">
        <v>0.83</v>
      </c>
      <c r="E1549">
        <v>69.75</v>
      </c>
      <c r="F1549">
        <v>-88.75</v>
      </c>
      <c r="G1549">
        <v>0.119681086145633</v>
      </c>
      <c r="H1549">
        <v>0.3</v>
      </c>
      <c r="I1549" t="s">
        <v>32</v>
      </c>
      <c r="J1549">
        <v>6.4313115420651615E-2</v>
      </c>
      <c r="K1549">
        <v>0.20969823395265791</v>
      </c>
      <c r="L1549">
        <v>2002</v>
      </c>
      <c r="M1549">
        <v>2002</v>
      </c>
      <c r="N1549" t="s">
        <v>281</v>
      </c>
      <c r="O1549" s="18">
        <v>1</v>
      </c>
    </row>
    <row r="1550" spans="1:15">
      <c r="A1550" t="s">
        <v>532</v>
      </c>
      <c r="B1550" t="s">
        <v>46</v>
      </c>
      <c r="C1550" t="s">
        <v>540</v>
      </c>
      <c r="D1550">
        <v>0.82</v>
      </c>
      <c r="E1550">
        <v>69.75</v>
      </c>
      <c r="F1550">
        <v>-89.25</v>
      </c>
      <c r="G1550">
        <v>0.119681086145633</v>
      </c>
      <c r="H1550">
        <v>0.3</v>
      </c>
      <c r="I1550" t="s">
        <v>32</v>
      </c>
      <c r="J1550">
        <v>6.4313115420651615E-2</v>
      </c>
      <c r="K1550">
        <v>0.20969823395265791</v>
      </c>
      <c r="L1550">
        <v>2002</v>
      </c>
      <c r="M1550">
        <v>2002</v>
      </c>
      <c r="N1550" t="s">
        <v>281</v>
      </c>
      <c r="O1550" s="18">
        <v>1</v>
      </c>
    </row>
    <row r="1551" spans="1:15">
      <c r="A1551" t="s">
        <v>532</v>
      </c>
      <c r="B1551" t="s">
        <v>46</v>
      </c>
      <c r="C1551" t="s">
        <v>540</v>
      </c>
      <c r="D1551">
        <v>0.81</v>
      </c>
      <c r="E1551">
        <v>69.75</v>
      </c>
      <c r="F1551">
        <v>-89.75</v>
      </c>
      <c r="G1551">
        <v>0.119681086145633</v>
      </c>
      <c r="H1551">
        <v>0.3</v>
      </c>
      <c r="I1551" t="s">
        <v>32</v>
      </c>
      <c r="J1551">
        <v>6.4313115420651615E-2</v>
      </c>
      <c r="K1551">
        <v>0.20969823395265791</v>
      </c>
      <c r="L1551">
        <v>2002</v>
      </c>
      <c r="M1551">
        <v>2002</v>
      </c>
      <c r="N1551" t="s">
        <v>281</v>
      </c>
      <c r="O1551" s="18">
        <v>1</v>
      </c>
    </row>
    <row r="1552" spans="1:15">
      <c r="A1552" t="s">
        <v>532</v>
      </c>
      <c r="B1552" t="s">
        <v>46</v>
      </c>
      <c r="C1552" t="s">
        <v>540</v>
      </c>
      <c r="D1552">
        <v>0.82</v>
      </c>
      <c r="E1552">
        <v>69.75</v>
      </c>
      <c r="F1552">
        <v>-90.25</v>
      </c>
      <c r="G1552">
        <v>0.119681086145633</v>
      </c>
      <c r="H1552">
        <v>0.3</v>
      </c>
      <c r="I1552" t="s">
        <v>32</v>
      </c>
      <c r="J1552">
        <v>6.4313115420651615E-2</v>
      </c>
      <c r="K1552">
        <v>0.20969823395265791</v>
      </c>
      <c r="L1552">
        <v>2002</v>
      </c>
      <c r="M1552">
        <v>2002</v>
      </c>
      <c r="N1552" t="s">
        <v>281</v>
      </c>
      <c r="O1552" s="18">
        <v>1</v>
      </c>
    </row>
    <row r="1553" spans="1:15">
      <c r="A1553" t="s">
        <v>532</v>
      </c>
      <c r="B1553" t="s">
        <v>46</v>
      </c>
      <c r="C1553" t="s">
        <v>540</v>
      </c>
      <c r="D1553">
        <v>0.83</v>
      </c>
      <c r="E1553">
        <v>69.75</v>
      </c>
      <c r="F1553">
        <v>-86.25</v>
      </c>
      <c r="G1553">
        <v>0.119681086145633</v>
      </c>
      <c r="H1553">
        <v>0.3</v>
      </c>
      <c r="I1553" t="s">
        <v>32</v>
      </c>
      <c r="J1553">
        <v>6.4313115420651615E-2</v>
      </c>
      <c r="K1553">
        <v>0.20969823395265791</v>
      </c>
      <c r="L1553">
        <v>2002</v>
      </c>
      <c r="M1553">
        <v>2002</v>
      </c>
      <c r="N1553" t="s">
        <v>281</v>
      </c>
      <c r="O1553" s="18">
        <v>1</v>
      </c>
    </row>
    <row r="1554" spans="1:15">
      <c r="A1554" t="s">
        <v>532</v>
      </c>
      <c r="B1554" t="s">
        <v>46</v>
      </c>
      <c r="C1554" t="s">
        <v>540</v>
      </c>
      <c r="D1554">
        <v>0.85</v>
      </c>
      <c r="E1554">
        <v>69.75</v>
      </c>
      <c r="F1554">
        <v>-87.25</v>
      </c>
      <c r="G1554">
        <v>0.119681086145633</v>
      </c>
      <c r="H1554">
        <v>0.3</v>
      </c>
      <c r="I1554" t="s">
        <v>32</v>
      </c>
      <c r="J1554">
        <v>6.4313115420651615E-2</v>
      </c>
      <c r="K1554">
        <v>0.20969823395265791</v>
      </c>
      <c r="L1554">
        <v>2002</v>
      </c>
      <c r="M1554">
        <v>2002</v>
      </c>
      <c r="N1554" t="s">
        <v>281</v>
      </c>
      <c r="O1554" s="18">
        <v>1</v>
      </c>
    </row>
    <row r="1555" spans="1:15">
      <c r="A1555" t="s">
        <v>532</v>
      </c>
      <c r="B1555" t="s">
        <v>46</v>
      </c>
      <c r="C1555" t="s">
        <v>540</v>
      </c>
      <c r="D1555">
        <v>0.95</v>
      </c>
      <c r="E1555">
        <v>70.25</v>
      </c>
      <c r="F1555">
        <v>-89.25</v>
      </c>
      <c r="G1555">
        <v>0.119681086145633</v>
      </c>
      <c r="H1555">
        <v>0.3</v>
      </c>
      <c r="I1555" t="s">
        <v>32</v>
      </c>
      <c r="J1555">
        <v>6.4313115420651615E-2</v>
      </c>
      <c r="K1555">
        <v>0.20969823395265791</v>
      </c>
      <c r="L1555">
        <v>2002</v>
      </c>
      <c r="M1555">
        <v>2002</v>
      </c>
      <c r="N1555" t="s">
        <v>281</v>
      </c>
      <c r="O1555" s="18">
        <v>1</v>
      </c>
    </row>
    <row r="1556" spans="1:15">
      <c r="A1556" t="s">
        <v>532</v>
      </c>
      <c r="B1556" t="s">
        <v>46</v>
      </c>
      <c r="C1556" t="s">
        <v>540</v>
      </c>
      <c r="D1556">
        <v>0.91</v>
      </c>
      <c r="E1556">
        <v>70.25</v>
      </c>
      <c r="F1556">
        <v>-89.75</v>
      </c>
      <c r="G1556">
        <v>0.119681086145633</v>
      </c>
      <c r="H1556">
        <v>0.3</v>
      </c>
      <c r="I1556" t="s">
        <v>32</v>
      </c>
      <c r="J1556">
        <v>6.4313115420651615E-2</v>
      </c>
      <c r="K1556">
        <v>0.20969823395265791</v>
      </c>
      <c r="L1556">
        <v>2002</v>
      </c>
      <c r="M1556">
        <v>2002</v>
      </c>
      <c r="N1556" t="s">
        <v>281</v>
      </c>
      <c r="O1556" s="18">
        <v>1</v>
      </c>
    </row>
    <row r="1557" spans="1:15">
      <c r="A1557" t="s">
        <v>532</v>
      </c>
      <c r="B1557" t="s">
        <v>46</v>
      </c>
      <c r="C1557" t="s">
        <v>540</v>
      </c>
      <c r="D1557">
        <v>0.83</v>
      </c>
      <c r="E1557">
        <v>70.25</v>
      </c>
      <c r="F1557">
        <v>-90.25</v>
      </c>
      <c r="G1557">
        <v>0.119681086145633</v>
      </c>
      <c r="H1557">
        <v>0.3</v>
      </c>
      <c r="I1557" t="s">
        <v>32</v>
      </c>
      <c r="J1557">
        <v>6.4313115420651615E-2</v>
      </c>
      <c r="K1557">
        <v>0.20969823395265791</v>
      </c>
      <c r="L1557">
        <v>2002</v>
      </c>
      <c r="M1557">
        <v>2002</v>
      </c>
      <c r="N1557" t="s">
        <v>281</v>
      </c>
      <c r="O1557" s="18">
        <v>1</v>
      </c>
    </row>
    <row r="1558" spans="1:15">
      <c r="A1558" t="s">
        <v>532</v>
      </c>
      <c r="B1558" t="s">
        <v>46</v>
      </c>
      <c r="C1558" t="s">
        <v>540</v>
      </c>
      <c r="D1558">
        <v>0.8</v>
      </c>
      <c r="E1558">
        <v>70.25</v>
      </c>
      <c r="F1558">
        <v>-90.75</v>
      </c>
      <c r="G1558">
        <v>0.119681086145633</v>
      </c>
      <c r="H1558">
        <v>0.3</v>
      </c>
      <c r="I1558" t="s">
        <v>32</v>
      </c>
      <c r="J1558">
        <v>6.4313115420651615E-2</v>
      </c>
      <c r="K1558">
        <v>0.20969823395265791</v>
      </c>
      <c r="L1558">
        <v>2002</v>
      </c>
      <c r="M1558">
        <v>2002</v>
      </c>
      <c r="N1558" t="s">
        <v>281</v>
      </c>
      <c r="O1558" s="18">
        <v>1</v>
      </c>
    </row>
    <row r="1559" spans="1:15">
      <c r="A1559" t="s">
        <v>532</v>
      </c>
      <c r="B1559" t="s">
        <v>46</v>
      </c>
      <c r="C1559" t="s">
        <v>540</v>
      </c>
      <c r="D1559">
        <v>0.87</v>
      </c>
      <c r="E1559">
        <v>70.25</v>
      </c>
      <c r="F1559">
        <v>-91.25</v>
      </c>
      <c r="G1559">
        <v>0.119681086145633</v>
      </c>
      <c r="H1559">
        <v>0.3</v>
      </c>
      <c r="I1559" t="s">
        <v>32</v>
      </c>
      <c r="J1559">
        <v>6.4313115420651615E-2</v>
      </c>
      <c r="K1559">
        <v>0.20969823395265791</v>
      </c>
      <c r="L1559">
        <v>2002</v>
      </c>
      <c r="M1559">
        <v>2002</v>
      </c>
      <c r="N1559" t="s">
        <v>281</v>
      </c>
      <c r="O1559" s="18">
        <v>1</v>
      </c>
    </row>
    <row r="1560" spans="1:15">
      <c r="A1560" t="s">
        <v>532</v>
      </c>
      <c r="B1560" t="s">
        <v>46</v>
      </c>
      <c r="C1560" t="s">
        <v>540</v>
      </c>
      <c r="D1560">
        <v>0.85</v>
      </c>
      <c r="E1560">
        <v>69.75</v>
      </c>
      <c r="F1560">
        <v>-85.75</v>
      </c>
      <c r="G1560">
        <v>0.119681086145633</v>
      </c>
      <c r="H1560">
        <v>0.3</v>
      </c>
      <c r="I1560" t="s">
        <v>32</v>
      </c>
      <c r="J1560">
        <v>6.4313115420651615E-2</v>
      </c>
      <c r="K1560">
        <v>0.20969823395265791</v>
      </c>
      <c r="L1560">
        <v>2002</v>
      </c>
      <c r="M1560">
        <v>2002</v>
      </c>
      <c r="N1560" t="s">
        <v>281</v>
      </c>
      <c r="O1560" s="18">
        <v>1</v>
      </c>
    </row>
    <row r="1561" spans="1:15">
      <c r="A1561" t="s">
        <v>532</v>
      </c>
      <c r="B1561" t="s">
        <v>46</v>
      </c>
      <c r="C1561" t="s">
        <v>540</v>
      </c>
      <c r="D1561">
        <v>0.85</v>
      </c>
      <c r="E1561">
        <v>69.75</v>
      </c>
      <c r="F1561">
        <v>-86.75</v>
      </c>
      <c r="G1561">
        <v>0.119681086145633</v>
      </c>
      <c r="H1561">
        <v>0.3</v>
      </c>
      <c r="I1561" t="s">
        <v>32</v>
      </c>
      <c r="J1561">
        <v>6.4313115420651615E-2</v>
      </c>
      <c r="K1561">
        <v>0.20969823395265791</v>
      </c>
      <c r="L1561">
        <v>2002</v>
      </c>
      <c r="M1561">
        <v>2002</v>
      </c>
      <c r="N1561" t="s">
        <v>281</v>
      </c>
      <c r="O1561" s="18">
        <v>1</v>
      </c>
    </row>
    <row r="1562" spans="1:15">
      <c r="A1562" t="s">
        <v>532</v>
      </c>
      <c r="B1562" t="s">
        <v>46</v>
      </c>
      <c r="C1562" t="s">
        <v>540</v>
      </c>
      <c r="D1562">
        <v>0.65</v>
      </c>
      <c r="E1562">
        <v>68.75</v>
      </c>
      <c r="F1562">
        <v>-87.75</v>
      </c>
      <c r="G1562">
        <v>0.119681086145633</v>
      </c>
      <c r="H1562">
        <v>0.3</v>
      </c>
      <c r="I1562" t="s">
        <v>32</v>
      </c>
      <c r="J1562">
        <v>6.4313115420651615E-2</v>
      </c>
      <c r="K1562">
        <v>0.20969823395265791</v>
      </c>
      <c r="L1562">
        <v>2002</v>
      </c>
      <c r="M1562">
        <v>2002</v>
      </c>
      <c r="N1562" t="s">
        <v>281</v>
      </c>
      <c r="O1562" s="18">
        <v>1</v>
      </c>
    </row>
    <row r="1563" spans="1:15">
      <c r="A1563" t="s">
        <v>532</v>
      </c>
      <c r="B1563" t="s">
        <v>46</v>
      </c>
      <c r="C1563" t="s">
        <v>540</v>
      </c>
      <c r="D1563">
        <v>0.97</v>
      </c>
      <c r="E1563">
        <v>69.25</v>
      </c>
      <c r="F1563">
        <v>-89.75</v>
      </c>
      <c r="G1563">
        <v>0.119681086145633</v>
      </c>
      <c r="H1563">
        <v>0.3</v>
      </c>
      <c r="I1563" t="s">
        <v>32</v>
      </c>
      <c r="J1563">
        <v>6.4313115420651615E-2</v>
      </c>
      <c r="K1563">
        <v>0.20969823395265791</v>
      </c>
      <c r="L1563">
        <v>2002</v>
      </c>
      <c r="M1563">
        <v>2002</v>
      </c>
      <c r="N1563" t="s">
        <v>281</v>
      </c>
      <c r="O1563" s="18">
        <v>1</v>
      </c>
    </row>
    <row r="1564" spans="1:15">
      <c r="A1564" t="s">
        <v>532</v>
      </c>
      <c r="B1564" t="s">
        <v>46</v>
      </c>
      <c r="C1564" t="s">
        <v>540</v>
      </c>
      <c r="D1564">
        <v>0.88</v>
      </c>
      <c r="E1564">
        <v>69.75</v>
      </c>
      <c r="F1564">
        <v>-90.75</v>
      </c>
      <c r="G1564">
        <v>0.119681086145633</v>
      </c>
      <c r="H1564">
        <v>0.3</v>
      </c>
      <c r="I1564" t="s">
        <v>32</v>
      </c>
      <c r="J1564">
        <v>6.4313115420651615E-2</v>
      </c>
      <c r="K1564">
        <v>0.20969823395265791</v>
      </c>
      <c r="L1564">
        <v>2002</v>
      </c>
      <c r="M1564">
        <v>2002</v>
      </c>
      <c r="N1564" t="s">
        <v>281</v>
      </c>
      <c r="O1564" s="18">
        <v>1</v>
      </c>
    </row>
    <row r="1565" spans="1:15">
      <c r="A1565" t="s">
        <v>532</v>
      </c>
      <c r="B1565" t="s">
        <v>46</v>
      </c>
      <c r="C1565" t="s">
        <v>540</v>
      </c>
      <c r="D1565">
        <v>0.97</v>
      </c>
      <c r="E1565">
        <v>70.75</v>
      </c>
      <c r="F1565">
        <v>-89.75</v>
      </c>
      <c r="G1565">
        <v>0.119681086145633</v>
      </c>
      <c r="H1565">
        <v>0.3</v>
      </c>
      <c r="I1565" t="s">
        <v>32</v>
      </c>
      <c r="J1565">
        <v>6.4313115420651615E-2</v>
      </c>
      <c r="K1565">
        <v>0.20969823395265791</v>
      </c>
      <c r="L1565">
        <v>2002</v>
      </c>
      <c r="M1565">
        <v>2002</v>
      </c>
      <c r="N1565" t="s">
        <v>281</v>
      </c>
      <c r="O1565" s="18">
        <v>1</v>
      </c>
    </row>
    <row r="1566" spans="1:15">
      <c r="A1566" t="s">
        <v>532</v>
      </c>
      <c r="B1566" t="s">
        <v>46</v>
      </c>
      <c r="C1566" t="s">
        <v>540</v>
      </c>
      <c r="D1566">
        <v>0.93</v>
      </c>
      <c r="E1566">
        <v>70.75</v>
      </c>
      <c r="F1566">
        <v>-90.25</v>
      </c>
      <c r="G1566">
        <v>0.119681086145633</v>
      </c>
      <c r="H1566">
        <v>0.3</v>
      </c>
      <c r="I1566" t="s">
        <v>32</v>
      </c>
      <c r="J1566">
        <v>6.4313115420651615E-2</v>
      </c>
      <c r="K1566">
        <v>0.20969823395265791</v>
      </c>
      <c r="L1566">
        <v>2002</v>
      </c>
      <c r="M1566">
        <v>2002</v>
      </c>
      <c r="N1566" t="s">
        <v>281</v>
      </c>
      <c r="O1566" s="18">
        <v>1</v>
      </c>
    </row>
    <row r="1567" spans="1:15">
      <c r="A1567" t="s">
        <v>532</v>
      </c>
      <c r="B1567" t="s">
        <v>46</v>
      </c>
      <c r="C1567" t="s">
        <v>540</v>
      </c>
      <c r="D1567">
        <v>0.86</v>
      </c>
      <c r="E1567">
        <v>70.75</v>
      </c>
      <c r="F1567">
        <v>-90.75</v>
      </c>
      <c r="G1567">
        <v>0.119681086145633</v>
      </c>
      <c r="H1567">
        <v>0.3</v>
      </c>
      <c r="I1567" t="s">
        <v>32</v>
      </c>
      <c r="J1567">
        <v>6.4313115420651615E-2</v>
      </c>
      <c r="K1567">
        <v>0.20969823395265791</v>
      </c>
      <c r="L1567">
        <v>2002</v>
      </c>
      <c r="M1567">
        <v>2002</v>
      </c>
      <c r="N1567" t="s">
        <v>281</v>
      </c>
      <c r="O1567" s="18">
        <v>1</v>
      </c>
    </row>
    <row r="1568" spans="1:15">
      <c r="A1568" t="s">
        <v>532</v>
      </c>
      <c r="B1568" t="s">
        <v>46</v>
      </c>
      <c r="C1568" t="s">
        <v>540</v>
      </c>
      <c r="D1568">
        <v>0.82</v>
      </c>
      <c r="E1568">
        <v>70.75</v>
      </c>
      <c r="F1568">
        <v>-91.25</v>
      </c>
      <c r="G1568">
        <v>0.119681086145633</v>
      </c>
      <c r="H1568">
        <v>0.3</v>
      </c>
      <c r="I1568" t="s">
        <v>32</v>
      </c>
      <c r="J1568">
        <v>6.4313115420651615E-2</v>
      </c>
      <c r="K1568">
        <v>0.20969823395265791</v>
      </c>
      <c r="L1568">
        <v>2002</v>
      </c>
      <c r="M1568">
        <v>2002</v>
      </c>
      <c r="N1568" t="s">
        <v>281</v>
      </c>
      <c r="O1568" s="18">
        <v>1</v>
      </c>
    </row>
    <row r="1569" spans="1:15">
      <c r="A1569" t="s">
        <v>532</v>
      </c>
      <c r="B1569" t="s">
        <v>46</v>
      </c>
      <c r="C1569" t="s">
        <v>540</v>
      </c>
      <c r="D1569">
        <v>0.84</v>
      </c>
      <c r="E1569">
        <v>70.75</v>
      </c>
      <c r="F1569">
        <v>-91.75</v>
      </c>
      <c r="G1569">
        <v>0.119681086145633</v>
      </c>
      <c r="H1569">
        <v>0.3</v>
      </c>
      <c r="I1569" t="s">
        <v>32</v>
      </c>
      <c r="J1569">
        <v>6.4313115420651615E-2</v>
      </c>
      <c r="K1569">
        <v>0.20969823395265791</v>
      </c>
      <c r="L1569">
        <v>2002</v>
      </c>
      <c r="M1569">
        <v>2002</v>
      </c>
      <c r="N1569" t="s">
        <v>281</v>
      </c>
      <c r="O1569" s="18">
        <v>1</v>
      </c>
    </row>
    <row r="1570" spans="1:15">
      <c r="A1570" t="s">
        <v>532</v>
      </c>
      <c r="B1570" t="s">
        <v>46</v>
      </c>
      <c r="C1570" t="s">
        <v>540</v>
      </c>
      <c r="D1570">
        <v>0.96</v>
      </c>
      <c r="E1570">
        <v>70.25</v>
      </c>
      <c r="F1570">
        <v>-88.75</v>
      </c>
      <c r="G1570">
        <v>0.119681086145633</v>
      </c>
      <c r="H1570">
        <v>0.3</v>
      </c>
      <c r="I1570" t="s">
        <v>32</v>
      </c>
      <c r="J1570">
        <v>6.4313115420651615E-2</v>
      </c>
      <c r="K1570">
        <v>0.20969823395265791</v>
      </c>
      <c r="L1570">
        <v>2002</v>
      </c>
      <c r="M1570">
        <v>2002</v>
      </c>
      <c r="N1570" t="s">
        <v>281</v>
      </c>
      <c r="O1570" s="18">
        <v>1</v>
      </c>
    </row>
    <row r="1571" spans="1:15">
      <c r="A1571" t="s">
        <v>532</v>
      </c>
      <c r="B1571" t="s">
        <v>46</v>
      </c>
      <c r="C1571" t="s">
        <v>540</v>
      </c>
      <c r="D1571">
        <v>0.7</v>
      </c>
      <c r="E1571">
        <v>68.75</v>
      </c>
      <c r="F1571">
        <v>-85.75</v>
      </c>
      <c r="G1571">
        <v>0.119681086145633</v>
      </c>
      <c r="H1571">
        <v>0.3</v>
      </c>
      <c r="I1571" t="s">
        <v>32</v>
      </c>
      <c r="J1571">
        <v>6.4313115420651615E-2</v>
      </c>
      <c r="K1571">
        <v>0.20969823395265791</v>
      </c>
      <c r="L1571">
        <v>2002</v>
      </c>
      <c r="M1571">
        <v>2002</v>
      </c>
      <c r="N1571" t="s">
        <v>281</v>
      </c>
      <c r="O1571" s="18">
        <v>1</v>
      </c>
    </row>
    <row r="1572" spans="1:15">
      <c r="A1572" t="s">
        <v>532</v>
      </c>
      <c r="B1572" t="s">
        <v>46</v>
      </c>
      <c r="C1572" t="s">
        <v>540</v>
      </c>
      <c r="D1572">
        <v>0.93</v>
      </c>
      <c r="E1572">
        <v>69.75</v>
      </c>
      <c r="F1572">
        <v>-91.75</v>
      </c>
      <c r="G1572">
        <v>0.119681086145633</v>
      </c>
      <c r="H1572">
        <v>0.3</v>
      </c>
      <c r="I1572" t="s">
        <v>32</v>
      </c>
      <c r="J1572">
        <v>6.4313115420651615E-2</v>
      </c>
      <c r="K1572">
        <v>0.20969823395265791</v>
      </c>
      <c r="L1572">
        <v>2002</v>
      </c>
      <c r="M1572">
        <v>2002</v>
      </c>
      <c r="N1572" t="s">
        <v>281</v>
      </c>
      <c r="O1572" s="18">
        <v>1</v>
      </c>
    </row>
    <row r="1573" spans="1:15">
      <c r="A1573" t="s">
        <v>532</v>
      </c>
      <c r="B1573" t="s">
        <v>46</v>
      </c>
      <c r="C1573" t="s">
        <v>540</v>
      </c>
      <c r="D1573">
        <v>0.97</v>
      </c>
      <c r="E1573">
        <v>70.75</v>
      </c>
      <c r="F1573">
        <v>-92.25</v>
      </c>
      <c r="G1573">
        <v>0.119681086145633</v>
      </c>
      <c r="H1573">
        <v>0.3</v>
      </c>
      <c r="I1573" t="s">
        <v>32</v>
      </c>
      <c r="J1573">
        <v>6.4313115420651615E-2</v>
      </c>
      <c r="K1573">
        <v>0.20969823395265791</v>
      </c>
      <c r="L1573">
        <v>2002</v>
      </c>
      <c r="M1573">
        <v>2002</v>
      </c>
      <c r="N1573" t="s">
        <v>281</v>
      </c>
      <c r="O1573" s="18">
        <v>1</v>
      </c>
    </row>
    <row r="1574" spans="1:15">
      <c r="A1574" t="s">
        <v>532</v>
      </c>
      <c r="B1574" t="s">
        <v>46</v>
      </c>
      <c r="C1574" t="s">
        <v>540</v>
      </c>
      <c r="D1574">
        <v>0.97</v>
      </c>
      <c r="E1574">
        <v>69.25</v>
      </c>
      <c r="F1574">
        <v>-90.25</v>
      </c>
      <c r="G1574">
        <v>0.119681086145633</v>
      </c>
      <c r="H1574">
        <v>0.3</v>
      </c>
      <c r="I1574" t="s">
        <v>32</v>
      </c>
      <c r="J1574">
        <v>6.4313115420651615E-2</v>
      </c>
      <c r="K1574">
        <v>0.20969823395265791</v>
      </c>
      <c r="L1574">
        <v>2002</v>
      </c>
      <c r="M1574">
        <v>2002</v>
      </c>
      <c r="N1574" t="s">
        <v>281</v>
      </c>
      <c r="O1574" s="18">
        <v>1</v>
      </c>
    </row>
    <row r="1575" spans="1:15">
      <c r="A1575" t="s">
        <v>532</v>
      </c>
      <c r="B1575" t="s">
        <v>46</v>
      </c>
      <c r="C1575" t="s">
        <v>540</v>
      </c>
      <c r="D1575">
        <v>0.87</v>
      </c>
      <c r="E1575">
        <v>69.25</v>
      </c>
      <c r="F1575">
        <v>-88.75</v>
      </c>
      <c r="G1575">
        <v>0.119681086145633</v>
      </c>
      <c r="H1575">
        <v>0.3</v>
      </c>
      <c r="I1575" t="s">
        <v>32</v>
      </c>
      <c r="J1575">
        <v>6.4313115420651615E-2</v>
      </c>
      <c r="K1575">
        <v>0.20969823395265791</v>
      </c>
      <c r="L1575">
        <v>2002</v>
      </c>
      <c r="M1575">
        <v>2002</v>
      </c>
      <c r="N1575" t="s">
        <v>281</v>
      </c>
      <c r="O1575" s="18">
        <v>1</v>
      </c>
    </row>
    <row r="1576" spans="1:15">
      <c r="A1576" t="s">
        <v>532</v>
      </c>
      <c r="B1576" t="s">
        <v>46</v>
      </c>
      <c r="C1576" t="s">
        <v>540</v>
      </c>
      <c r="D1576">
        <v>0.95</v>
      </c>
      <c r="E1576">
        <v>69.75</v>
      </c>
      <c r="F1576">
        <v>-91.25</v>
      </c>
      <c r="G1576">
        <v>0.119681086145633</v>
      </c>
      <c r="H1576">
        <v>0.3</v>
      </c>
      <c r="I1576" t="s">
        <v>32</v>
      </c>
      <c r="J1576">
        <v>6.4313115420651615E-2</v>
      </c>
      <c r="K1576">
        <v>0.20969823395265791</v>
      </c>
      <c r="L1576">
        <v>2002</v>
      </c>
      <c r="M1576">
        <v>2002</v>
      </c>
      <c r="N1576" t="s">
        <v>281</v>
      </c>
      <c r="O1576" s="18">
        <v>1</v>
      </c>
    </row>
    <row r="1577" spans="1:15">
      <c r="A1577" t="s">
        <v>532</v>
      </c>
      <c r="B1577" t="s">
        <v>46</v>
      </c>
      <c r="C1577" t="s">
        <v>540</v>
      </c>
      <c r="D1577">
        <v>0.97</v>
      </c>
      <c r="E1577">
        <v>70.25</v>
      </c>
      <c r="F1577">
        <v>-88.25</v>
      </c>
      <c r="G1577">
        <v>0.119681086145633</v>
      </c>
      <c r="H1577">
        <v>0.3</v>
      </c>
      <c r="I1577" t="s">
        <v>32</v>
      </c>
      <c r="J1577">
        <v>6.4313115420651615E-2</v>
      </c>
      <c r="K1577">
        <v>0.20969823395265791</v>
      </c>
      <c r="L1577">
        <v>2002</v>
      </c>
      <c r="M1577">
        <v>2002</v>
      </c>
      <c r="N1577" t="s">
        <v>281</v>
      </c>
      <c r="O1577" s="18">
        <v>1</v>
      </c>
    </row>
    <row r="1578" spans="1:15">
      <c r="A1578" t="s">
        <v>532</v>
      </c>
      <c r="B1578" t="s">
        <v>46</v>
      </c>
      <c r="C1578" t="s">
        <v>540</v>
      </c>
      <c r="D1578">
        <v>0.97</v>
      </c>
      <c r="E1578">
        <v>70.25</v>
      </c>
      <c r="F1578">
        <v>-91.75</v>
      </c>
      <c r="G1578">
        <v>0.119681086145633</v>
      </c>
      <c r="H1578">
        <v>0.3</v>
      </c>
      <c r="I1578" t="s">
        <v>32</v>
      </c>
      <c r="J1578">
        <v>6.4313115420651615E-2</v>
      </c>
      <c r="K1578">
        <v>0.20969823395265791</v>
      </c>
      <c r="L1578">
        <v>2002</v>
      </c>
      <c r="M1578">
        <v>2002</v>
      </c>
      <c r="N1578" t="s">
        <v>281</v>
      </c>
      <c r="O1578" s="18">
        <v>1</v>
      </c>
    </row>
    <row r="1579" spans="1:15">
      <c r="A1579" t="s">
        <v>532</v>
      </c>
      <c r="B1579" t="s">
        <v>46</v>
      </c>
      <c r="C1579" t="s">
        <v>540</v>
      </c>
      <c r="D1579">
        <v>1</v>
      </c>
      <c r="E1579">
        <v>70.75</v>
      </c>
      <c r="F1579">
        <v>-89.25</v>
      </c>
      <c r="G1579">
        <v>0.119681086145633</v>
      </c>
      <c r="H1579">
        <v>0.3</v>
      </c>
      <c r="I1579" t="s">
        <v>32</v>
      </c>
      <c r="J1579">
        <v>6.4313115420651615E-2</v>
      </c>
      <c r="K1579">
        <v>0.20969823395265791</v>
      </c>
      <c r="L1579">
        <v>2002</v>
      </c>
      <c r="M1579">
        <v>2002</v>
      </c>
      <c r="N1579" t="s">
        <v>281</v>
      </c>
      <c r="O1579" s="18">
        <v>1</v>
      </c>
    </row>
    <row r="1580" spans="1:15">
      <c r="A1580" t="s">
        <v>532</v>
      </c>
      <c r="B1580" t="s">
        <v>46</v>
      </c>
      <c r="C1580" t="s">
        <v>540</v>
      </c>
      <c r="D1580">
        <v>0.8</v>
      </c>
      <c r="E1580">
        <v>68.25</v>
      </c>
      <c r="F1580">
        <v>-87.25</v>
      </c>
      <c r="G1580">
        <v>0.119681086145633</v>
      </c>
      <c r="H1580">
        <v>0.3</v>
      </c>
      <c r="I1580" t="s">
        <v>32</v>
      </c>
      <c r="J1580">
        <v>6.4313115420651615E-2</v>
      </c>
      <c r="K1580">
        <v>0.20969823395265791</v>
      </c>
      <c r="L1580">
        <v>2002</v>
      </c>
      <c r="M1580">
        <v>2002</v>
      </c>
      <c r="N1580" t="s">
        <v>281</v>
      </c>
      <c r="O1580" s="18">
        <v>1</v>
      </c>
    </row>
    <row r="1581" spans="1:15">
      <c r="A1581" t="s">
        <v>532</v>
      </c>
      <c r="B1581" t="s">
        <v>46</v>
      </c>
      <c r="C1581" t="s">
        <v>540</v>
      </c>
      <c r="D1581">
        <v>0.99</v>
      </c>
      <c r="E1581">
        <v>70.25</v>
      </c>
      <c r="F1581">
        <v>-87.75</v>
      </c>
      <c r="G1581">
        <v>0.119681086145633</v>
      </c>
      <c r="H1581">
        <v>0.3</v>
      </c>
      <c r="I1581" t="s">
        <v>32</v>
      </c>
      <c r="J1581">
        <v>6.4313115420651615E-2</v>
      </c>
      <c r="K1581">
        <v>0.20969823395265791</v>
      </c>
      <c r="L1581">
        <v>2002</v>
      </c>
      <c r="M1581">
        <v>2002</v>
      </c>
      <c r="N1581" t="s">
        <v>281</v>
      </c>
      <c r="O1581" s="18">
        <v>1</v>
      </c>
    </row>
    <row r="1582" spans="1:15">
      <c r="A1582" t="s">
        <v>532</v>
      </c>
      <c r="B1582" t="s">
        <v>46</v>
      </c>
      <c r="C1582" t="s">
        <v>540</v>
      </c>
      <c r="D1582">
        <v>0.7</v>
      </c>
      <c r="E1582">
        <v>68.25</v>
      </c>
      <c r="F1582">
        <v>-86.25</v>
      </c>
      <c r="G1582">
        <v>0.119681086145633</v>
      </c>
      <c r="H1582">
        <v>0.3</v>
      </c>
      <c r="I1582" t="s">
        <v>32</v>
      </c>
      <c r="J1582">
        <v>6.4313115420651615E-2</v>
      </c>
      <c r="K1582">
        <v>0.20969823395265791</v>
      </c>
      <c r="L1582">
        <v>2002</v>
      </c>
      <c r="M1582">
        <v>2002</v>
      </c>
      <c r="N1582" t="s">
        <v>281</v>
      </c>
      <c r="O1582" s="18">
        <v>1</v>
      </c>
    </row>
    <row r="1583" spans="1:15">
      <c r="A1583" t="s">
        <v>532</v>
      </c>
      <c r="B1583" t="s">
        <v>46</v>
      </c>
      <c r="C1583" t="s">
        <v>540</v>
      </c>
      <c r="D1583">
        <v>0.95</v>
      </c>
      <c r="E1583">
        <v>69.75</v>
      </c>
      <c r="F1583">
        <v>-92.25</v>
      </c>
      <c r="G1583">
        <v>0.119681086145633</v>
      </c>
      <c r="H1583">
        <v>0.3</v>
      </c>
      <c r="I1583" t="s">
        <v>32</v>
      </c>
      <c r="J1583">
        <v>6.4313115420651615E-2</v>
      </c>
      <c r="K1583">
        <v>0.20969823395265791</v>
      </c>
      <c r="L1583">
        <v>2002</v>
      </c>
      <c r="M1583">
        <v>2002</v>
      </c>
      <c r="N1583" t="s">
        <v>281</v>
      </c>
      <c r="O1583" s="18">
        <v>1</v>
      </c>
    </row>
    <row r="1584" spans="1:15">
      <c r="A1584" t="s">
        <v>532</v>
      </c>
      <c r="B1584" t="s">
        <v>46</v>
      </c>
      <c r="C1584" t="s">
        <v>540</v>
      </c>
      <c r="D1584">
        <v>0.94</v>
      </c>
      <c r="E1584">
        <v>69.25</v>
      </c>
      <c r="F1584">
        <v>-89.25</v>
      </c>
      <c r="G1584">
        <v>0.119681086145633</v>
      </c>
      <c r="H1584">
        <v>0.3</v>
      </c>
      <c r="I1584" t="s">
        <v>32</v>
      </c>
      <c r="J1584">
        <v>6.4313115420651615E-2</v>
      </c>
      <c r="K1584">
        <v>0.20969823395265791</v>
      </c>
      <c r="L1584">
        <v>2002</v>
      </c>
      <c r="M1584">
        <v>2002</v>
      </c>
      <c r="N1584" t="s">
        <v>281</v>
      </c>
      <c r="O1584" s="18">
        <v>1</v>
      </c>
    </row>
    <row r="1585" spans="1:15">
      <c r="A1585" t="s">
        <v>532</v>
      </c>
      <c r="B1585" t="s">
        <v>46</v>
      </c>
      <c r="C1585" t="s">
        <v>540</v>
      </c>
      <c r="D1585">
        <v>1</v>
      </c>
      <c r="E1585">
        <v>70.25</v>
      </c>
      <c r="F1585">
        <v>-86.75</v>
      </c>
      <c r="G1585">
        <v>0.119681086145633</v>
      </c>
      <c r="H1585">
        <v>0.3</v>
      </c>
      <c r="I1585" t="s">
        <v>32</v>
      </c>
      <c r="J1585">
        <v>6.4313115420651615E-2</v>
      </c>
      <c r="K1585">
        <v>0.20969823395265791</v>
      </c>
      <c r="L1585">
        <v>2002</v>
      </c>
      <c r="M1585">
        <v>2002</v>
      </c>
      <c r="N1585" t="s">
        <v>281</v>
      </c>
      <c r="O1585" s="18">
        <v>1</v>
      </c>
    </row>
    <row r="1586" spans="1:15">
      <c r="A1586" t="s">
        <v>532</v>
      </c>
      <c r="B1586" t="s">
        <v>46</v>
      </c>
      <c r="C1586" t="s">
        <v>540</v>
      </c>
      <c r="D1586">
        <v>1</v>
      </c>
      <c r="E1586">
        <v>70.25</v>
      </c>
      <c r="F1586">
        <v>-87.25</v>
      </c>
      <c r="G1586">
        <v>0.119681086145633</v>
      </c>
      <c r="H1586">
        <v>0.3</v>
      </c>
      <c r="I1586" t="s">
        <v>32</v>
      </c>
      <c r="J1586">
        <v>6.4313115420651615E-2</v>
      </c>
      <c r="K1586">
        <v>0.20969823395265791</v>
      </c>
      <c r="L1586">
        <v>2002</v>
      </c>
      <c r="M1586">
        <v>2002</v>
      </c>
      <c r="N1586" t="s">
        <v>281</v>
      </c>
      <c r="O1586" s="18">
        <v>1</v>
      </c>
    </row>
    <row r="1587" spans="1:15">
      <c r="A1587" t="s">
        <v>532</v>
      </c>
      <c r="B1587" t="s">
        <v>46</v>
      </c>
      <c r="C1587" t="s">
        <v>540</v>
      </c>
      <c r="D1587">
        <v>0.74</v>
      </c>
      <c r="E1587">
        <v>68.25</v>
      </c>
      <c r="F1587">
        <v>-86.75</v>
      </c>
      <c r="G1587">
        <v>0.119681086145633</v>
      </c>
      <c r="H1587">
        <v>0.3</v>
      </c>
      <c r="I1587" t="s">
        <v>32</v>
      </c>
      <c r="J1587">
        <v>6.4313115420651615E-2</v>
      </c>
      <c r="K1587">
        <v>0.20969823395265791</v>
      </c>
      <c r="L1587">
        <v>2002</v>
      </c>
      <c r="M1587">
        <v>2002</v>
      </c>
      <c r="N1587" t="s">
        <v>281</v>
      </c>
      <c r="O1587" s="18">
        <v>1</v>
      </c>
    </row>
    <row r="1588" spans="1:15">
      <c r="A1588" t="s">
        <v>532</v>
      </c>
      <c r="B1588" t="s">
        <v>46</v>
      </c>
      <c r="C1588" t="s">
        <v>540</v>
      </c>
      <c r="D1588">
        <v>0.87</v>
      </c>
      <c r="E1588">
        <v>68.75</v>
      </c>
      <c r="F1588">
        <v>-85.25</v>
      </c>
      <c r="G1588">
        <v>0.119681086145633</v>
      </c>
      <c r="H1588">
        <v>0.3</v>
      </c>
      <c r="I1588" t="s">
        <v>32</v>
      </c>
      <c r="J1588">
        <v>6.4313115420651615E-2</v>
      </c>
      <c r="K1588">
        <v>0.20969823395265791</v>
      </c>
      <c r="L1588">
        <v>2002</v>
      </c>
      <c r="M1588">
        <v>2002</v>
      </c>
      <c r="N1588" t="s">
        <v>281</v>
      </c>
      <c r="O1588" s="18">
        <v>1</v>
      </c>
    </row>
    <row r="1589" spans="1:15">
      <c r="A1589" t="s">
        <v>532</v>
      </c>
      <c r="B1589" t="s">
        <v>46</v>
      </c>
      <c r="C1589" t="s">
        <v>540</v>
      </c>
      <c r="D1589">
        <v>0.18</v>
      </c>
      <c r="E1589">
        <v>68.75</v>
      </c>
      <c r="F1589">
        <v>-89.75</v>
      </c>
      <c r="G1589">
        <v>0.119681086145633</v>
      </c>
      <c r="H1589">
        <v>0.3</v>
      </c>
      <c r="I1589" t="s">
        <v>32</v>
      </c>
      <c r="J1589">
        <v>6.4313115420651615E-2</v>
      </c>
      <c r="K1589">
        <v>0.20969823395265791</v>
      </c>
      <c r="L1589">
        <v>2002</v>
      </c>
      <c r="M1589">
        <v>2002</v>
      </c>
      <c r="N1589" t="s">
        <v>281</v>
      </c>
      <c r="O1589" s="18">
        <v>1</v>
      </c>
    </row>
    <row r="1590" spans="1:15">
      <c r="A1590" t="s">
        <v>532</v>
      </c>
      <c r="B1590" t="s">
        <v>46</v>
      </c>
      <c r="C1590" t="s">
        <v>540</v>
      </c>
      <c r="D1590">
        <v>0.35</v>
      </c>
      <c r="E1590">
        <v>69.25</v>
      </c>
      <c r="F1590">
        <v>-90.75</v>
      </c>
      <c r="G1590">
        <v>0.119681086145633</v>
      </c>
      <c r="H1590">
        <v>0.3</v>
      </c>
      <c r="I1590" t="s">
        <v>32</v>
      </c>
      <c r="J1590">
        <v>6.4313115420651615E-2</v>
      </c>
      <c r="K1590">
        <v>0.20969823395265791</v>
      </c>
      <c r="L1590">
        <v>2002</v>
      </c>
      <c r="M1590">
        <v>2002</v>
      </c>
      <c r="N1590" t="s">
        <v>281</v>
      </c>
      <c r="O1590" s="18">
        <v>1</v>
      </c>
    </row>
    <row r="1591" spans="1:15">
      <c r="A1591" t="s">
        <v>532</v>
      </c>
      <c r="B1591" t="s">
        <v>46</v>
      </c>
      <c r="C1591" t="s">
        <v>540</v>
      </c>
      <c r="D1591">
        <v>0.9</v>
      </c>
      <c r="E1591">
        <v>69.25</v>
      </c>
      <c r="F1591">
        <v>-85.25</v>
      </c>
      <c r="G1591">
        <v>0.119681086145633</v>
      </c>
      <c r="H1591">
        <v>0.3</v>
      </c>
      <c r="I1591" t="s">
        <v>32</v>
      </c>
      <c r="J1591">
        <v>6.4313115420651615E-2</v>
      </c>
      <c r="K1591">
        <v>0.20969823395265791</v>
      </c>
      <c r="L1591">
        <v>2002</v>
      </c>
      <c r="M1591">
        <v>2002</v>
      </c>
      <c r="N1591" t="s">
        <v>281</v>
      </c>
      <c r="O1591" s="18">
        <v>1</v>
      </c>
    </row>
    <row r="1592" spans="1:15">
      <c r="A1592" t="s">
        <v>532</v>
      </c>
      <c r="B1592" t="s">
        <v>46</v>
      </c>
      <c r="C1592" t="s">
        <v>540</v>
      </c>
      <c r="D1592">
        <v>1</v>
      </c>
      <c r="E1592">
        <v>70.75</v>
      </c>
      <c r="F1592">
        <v>-92.75</v>
      </c>
      <c r="G1592">
        <v>0.119681086145633</v>
      </c>
      <c r="H1592">
        <v>0.3</v>
      </c>
      <c r="I1592" t="s">
        <v>32</v>
      </c>
      <c r="J1592">
        <v>6.4313115420651615E-2</v>
      </c>
      <c r="K1592">
        <v>0.20969823395265791</v>
      </c>
      <c r="L1592">
        <v>2002</v>
      </c>
      <c r="M1592">
        <v>2002</v>
      </c>
      <c r="N1592" t="s">
        <v>281</v>
      </c>
      <c r="O1592" s="18">
        <v>1</v>
      </c>
    </row>
    <row r="1593" spans="1:15">
      <c r="A1593" t="s">
        <v>532</v>
      </c>
      <c r="B1593" t="s">
        <v>46</v>
      </c>
      <c r="C1593" t="s">
        <v>540</v>
      </c>
      <c r="D1593">
        <v>0.89</v>
      </c>
      <c r="E1593">
        <v>68.25</v>
      </c>
      <c r="F1593">
        <v>-87.75</v>
      </c>
      <c r="G1593">
        <v>0.119681086145633</v>
      </c>
      <c r="H1593">
        <v>0.3</v>
      </c>
      <c r="I1593" t="s">
        <v>32</v>
      </c>
      <c r="J1593">
        <v>6.4313115420651615E-2</v>
      </c>
      <c r="K1593">
        <v>0.20969823395265791</v>
      </c>
      <c r="L1593">
        <v>2002</v>
      </c>
      <c r="M1593">
        <v>2002</v>
      </c>
      <c r="N1593" t="s">
        <v>281</v>
      </c>
      <c r="O1593" s="18">
        <v>1</v>
      </c>
    </row>
    <row r="1594" spans="1:15">
      <c r="A1594" t="s">
        <v>532</v>
      </c>
      <c r="B1594" t="s">
        <v>46</v>
      </c>
      <c r="C1594" t="s">
        <v>540</v>
      </c>
      <c r="D1594">
        <v>0.86</v>
      </c>
      <c r="E1594">
        <v>68.25</v>
      </c>
      <c r="F1594">
        <v>-90.25</v>
      </c>
      <c r="G1594">
        <v>0.119681086145633</v>
      </c>
      <c r="H1594">
        <v>0.3</v>
      </c>
      <c r="I1594" t="s">
        <v>32</v>
      </c>
      <c r="J1594">
        <v>6.4313115420651615E-2</v>
      </c>
      <c r="K1594">
        <v>0.20969823395265791</v>
      </c>
      <c r="L1594">
        <v>2002</v>
      </c>
      <c r="M1594">
        <v>2002</v>
      </c>
      <c r="N1594" t="s">
        <v>281</v>
      </c>
      <c r="O1594" s="18">
        <v>1</v>
      </c>
    </row>
    <row r="1595" spans="1:15">
      <c r="A1595" t="s">
        <v>532</v>
      </c>
      <c r="B1595" t="s">
        <v>46</v>
      </c>
      <c r="C1595" t="s">
        <v>540</v>
      </c>
      <c r="D1595">
        <v>0.96</v>
      </c>
      <c r="E1595">
        <v>68.25</v>
      </c>
      <c r="F1595">
        <v>-85.75</v>
      </c>
      <c r="G1595">
        <v>0.119681086145633</v>
      </c>
      <c r="H1595">
        <v>0.3</v>
      </c>
      <c r="I1595" t="s">
        <v>32</v>
      </c>
      <c r="J1595">
        <v>6.4313115420651615E-2</v>
      </c>
      <c r="K1595">
        <v>0.20969823395265791</v>
      </c>
      <c r="L1595">
        <v>2002</v>
      </c>
      <c r="M1595">
        <v>2002</v>
      </c>
      <c r="N1595" t="s">
        <v>281</v>
      </c>
      <c r="O1595" s="18">
        <v>1</v>
      </c>
    </row>
    <row r="1596" spans="1:15">
      <c r="A1596" t="s">
        <v>532</v>
      </c>
      <c r="B1596" t="s">
        <v>46</v>
      </c>
      <c r="C1596" t="s">
        <v>540</v>
      </c>
      <c r="D1596">
        <v>1</v>
      </c>
      <c r="E1596">
        <v>70.25</v>
      </c>
      <c r="F1596">
        <v>-86.25</v>
      </c>
      <c r="G1596">
        <v>0.119681086145633</v>
      </c>
      <c r="H1596">
        <v>0.3</v>
      </c>
      <c r="I1596" t="s">
        <v>32</v>
      </c>
      <c r="J1596">
        <v>6.4313115420651615E-2</v>
      </c>
      <c r="K1596">
        <v>0.20969823395265791</v>
      </c>
      <c r="L1596">
        <v>2002</v>
      </c>
      <c r="M1596">
        <v>2002</v>
      </c>
      <c r="N1596" t="s">
        <v>281</v>
      </c>
      <c r="O1596" s="18">
        <v>1</v>
      </c>
    </row>
    <row r="1597" spans="1:15">
      <c r="A1597" t="s">
        <v>532</v>
      </c>
      <c r="B1597" t="s">
        <v>46</v>
      </c>
      <c r="C1597" t="s">
        <v>540</v>
      </c>
      <c r="D1597">
        <v>0.64</v>
      </c>
      <c r="E1597">
        <v>70.25</v>
      </c>
      <c r="F1597">
        <v>-92.25</v>
      </c>
      <c r="G1597">
        <v>0.119681086145633</v>
      </c>
      <c r="H1597">
        <v>0.3</v>
      </c>
      <c r="I1597" t="s">
        <v>32</v>
      </c>
      <c r="J1597">
        <v>6.4313115420651615E-2</v>
      </c>
      <c r="K1597">
        <v>0.20969823395265791</v>
      </c>
      <c r="L1597">
        <v>2002</v>
      </c>
      <c r="M1597">
        <v>2002</v>
      </c>
      <c r="N1597" t="s">
        <v>281</v>
      </c>
      <c r="O1597" s="18">
        <v>1</v>
      </c>
    </row>
    <row r="1598" spans="1:15">
      <c r="A1598" t="s">
        <v>532</v>
      </c>
      <c r="B1598" t="s">
        <v>46</v>
      </c>
      <c r="C1598" t="s">
        <v>540</v>
      </c>
      <c r="D1598">
        <v>0.92</v>
      </c>
      <c r="E1598">
        <v>68.75</v>
      </c>
      <c r="F1598">
        <v>-88.25</v>
      </c>
      <c r="G1598">
        <v>0.119681086145633</v>
      </c>
      <c r="H1598">
        <v>0.3</v>
      </c>
      <c r="I1598" t="s">
        <v>32</v>
      </c>
      <c r="J1598">
        <v>6.4313115420651615E-2</v>
      </c>
      <c r="K1598">
        <v>0.20969823395265791</v>
      </c>
      <c r="L1598">
        <v>2002</v>
      </c>
      <c r="M1598">
        <v>2002</v>
      </c>
      <c r="N1598" t="s">
        <v>281</v>
      </c>
      <c r="O1598" s="18">
        <v>1</v>
      </c>
    </row>
    <row r="1599" spans="1:15">
      <c r="A1599" t="s">
        <v>532</v>
      </c>
      <c r="B1599" t="s">
        <v>46</v>
      </c>
      <c r="C1599" t="s">
        <v>543</v>
      </c>
      <c r="D1599">
        <v>0.51</v>
      </c>
      <c r="E1599">
        <v>68.75</v>
      </c>
      <c r="F1599">
        <v>-86.75</v>
      </c>
      <c r="G1599">
        <v>0.31717414989391596</v>
      </c>
      <c r="H1599">
        <v>0.54</v>
      </c>
      <c r="I1599" t="s">
        <v>32</v>
      </c>
      <c r="J1599">
        <v>0.10413441137679913</v>
      </c>
      <c r="K1599">
        <v>0.75762371695624753</v>
      </c>
      <c r="L1599">
        <v>2002</v>
      </c>
      <c r="M1599">
        <v>2002</v>
      </c>
      <c r="N1599" t="s">
        <v>281</v>
      </c>
      <c r="O1599" s="18">
        <v>1</v>
      </c>
    </row>
    <row r="1600" spans="1:15">
      <c r="A1600" t="s">
        <v>532</v>
      </c>
      <c r="B1600" t="s">
        <v>46</v>
      </c>
      <c r="C1600" t="s">
        <v>543</v>
      </c>
      <c r="D1600">
        <v>0.53</v>
      </c>
      <c r="E1600">
        <v>68.75</v>
      </c>
      <c r="F1600">
        <v>-87.25</v>
      </c>
      <c r="G1600">
        <v>0.31717414989391596</v>
      </c>
      <c r="H1600">
        <v>0.54</v>
      </c>
      <c r="I1600" t="s">
        <v>32</v>
      </c>
      <c r="J1600">
        <v>0.10413441137679913</v>
      </c>
      <c r="K1600">
        <v>0.75762371695624753</v>
      </c>
      <c r="L1600">
        <v>2002</v>
      </c>
      <c r="M1600">
        <v>2002</v>
      </c>
      <c r="N1600" t="s">
        <v>281</v>
      </c>
      <c r="O1600" s="18">
        <v>1</v>
      </c>
    </row>
    <row r="1601" spans="1:15">
      <c r="A1601" t="s">
        <v>532</v>
      </c>
      <c r="B1601" t="s">
        <v>46</v>
      </c>
      <c r="C1601" t="s">
        <v>543</v>
      </c>
      <c r="D1601">
        <v>0.54</v>
      </c>
      <c r="E1601">
        <v>69.25</v>
      </c>
      <c r="F1601">
        <v>-86.25</v>
      </c>
      <c r="G1601">
        <v>0.31717414989391596</v>
      </c>
      <c r="H1601">
        <v>0.54</v>
      </c>
      <c r="I1601" t="s">
        <v>32</v>
      </c>
      <c r="J1601">
        <v>0.10413441137679913</v>
      </c>
      <c r="K1601">
        <v>0.75762371695624753</v>
      </c>
      <c r="L1601">
        <v>2002</v>
      </c>
      <c r="M1601">
        <v>2002</v>
      </c>
      <c r="N1601" t="s">
        <v>281</v>
      </c>
      <c r="O1601" s="18">
        <v>1</v>
      </c>
    </row>
    <row r="1602" spans="1:15">
      <c r="A1602" t="s">
        <v>532</v>
      </c>
      <c r="B1602" t="s">
        <v>46</v>
      </c>
      <c r="C1602" t="s">
        <v>543</v>
      </c>
      <c r="D1602">
        <v>0.52</v>
      </c>
      <c r="E1602">
        <v>69.25</v>
      </c>
      <c r="F1602">
        <v>-86.75</v>
      </c>
      <c r="G1602">
        <v>0.31717414989391596</v>
      </c>
      <c r="H1602">
        <v>0.54</v>
      </c>
      <c r="I1602" t="s">
        <v>32</v>
      </c>
      <c r="J1602">
        <v>0.10413441137679913</v>
      </c>
      <c r="K1602">
        <v>0.75762371695624753</v>
      </c>
      <c r="L1602">
        <v>2002</v>
      </c>
      <c r="M1602">
        <v>2002</v>
      </c>
      <c r="N1602" t="s">
        <v>281</v>
      </c>
      <c r="O1602" s="18">
        <v>1</v>
      </c>
    </row>
    <row r="1603" spans="1:15">
      <c r="A1603" t="s">
        <v>532</v>
      </c>
      <c r="B1603" t="s">
        <v>46</v>
      </c>
      <c r="C1603" t="s">
        <v>543</v>
      </c>
      <c r="D1603">
        <v>0.54</v>
      </c>
      <c r="E1603">
        <v>69.25</v>
      </c>
      <c r="F1603">
        <v>-87.25</v>
      </c>
      <c r="G1603">
        <v>0.31717414989391596</v>
      </c>
      <c r="H1603">
        <v>0.54</v>
      </c>
      <c r="I1603" t="s">
        <v>32</v>
      </c>
      <c r="J1603">
        <v>0.10413441137679913</v>
      </c>
      <c r="K1603">
        <v>0.75762371695624753</v>
      </c>
      <c r="L1603">
        <v>2002</v>
      </c>
      <c r="M1603">
        <v>2002</v>
      </c>
      <c r="N1603" t="s">
        <v>281</v>
      </c>
      <c r="O1603" s="18">
        <v>1</v>
      </c>
    </row>
    <row r="1604" spans="1:15">
      <c r="A1604" t="s">
        <v>532</v>
      </c>
      <c r="B1604" t="s">
        <v>46</v>
      </c>
      <c r="C1604" t="s">
        <v>543</v>
      </c>
      <c r="D1604">
        <v>0.71</v>
      </c>
      <c r="E1604">
        <v>69.25</v>
      </c>
      <c r="F1604">
        <v>-88.25</v>
      </c>
      <c r="G1604">
        <v>0.31717414989391596</v>
      </c>
      <c r="H1604">
        <v>0.54</v>
      </c>
      <c r="I1604" t="s">
        <v>32</v>
      </c>
      <c r="J1604">
        <v>0.10413441137679913</v>
      </c>
      <c r="K1604">
        <v>0.75762371695624753</v>
      </c>
      <c r="L1604">
        <v>2002</v>
      </c>
      <c r="M1604">
        <v>2002</v>
      </c>
      <c r="N1604" t="s">
        <v>281</v>
      </c>
      <c r="O1604" s="18">
        <v>1</v>
      </c>
    </row>
    <row r="1605" spans="1:15">
      <c r="A1605" t="s">
        <v>532</v>
      </c>
      <c r="B1605" t="s">
        <v>46</v>
      </c>
      <c r="C1605" t="s">
        <v>543</v>
      </c>
      <c r="D1605">
        <v>0.97</v>
      </c>
      <c r="E1605">
        <v>69.25</v>
      </c>
      <c r="F1605">
        <v>-90.25</v>
      </c>
      <c r="G1605">
        <v>0.31717414989391596</v>
      </c>
      <c r="H1605">
        <v>0.54</v>
      </c>
      <c r="I1605" t="s">
        <v>32</v>
      </c>
      <c r="J1605">
        <v>0.10413441137679913</v>
      </c>
      <c r="K1605">
        <v>0.75762371695624753</v>
      </c>
      <c r="L1605">
        <v>2002</v>
      </c>
      <c r="M1605">
        <v>2002</v>
      </c>
      <c r="N1605" t="s">
        <v>281</v>
      </c>
      <c r="O1605" s="18">
        <v>1</v>
      </c>
    </row>
    <row r="1606" spans="1:15">
      <c r="A1606" t="s">
        <v>532</v>
      </c>
      <c r="B1606" t="s">
        <v>46</v>
      </c>
      <c r="C1606" t="s">
        <v>543</v>
      </c>
      <c r="D1606">
        <v>0.61</v>
      </c>
      <c r="E1606">
        <v>69.25</v>
      </c>
      <c r="F1606">
        <v>-87.75</v>
      </c>
      <c r="G1606">
        <v>0.31717414989391596</v>
      </c>
      <c r="H1606">
        <v>0.54</v>
      </c>
      <c r="I1606" t="s">
        <v>32</v>
      </c>
      <c r="J1606">
        <v>0.10413441137679913</v>
      </c>
      <c r="K1606">
        <v>0.75762371695624753</v>
      </c>
      <c r="L1606">
        <v>2002</v>
      </c>
      <c r="M1606">
        <v>2002</v>
      </c>
      <c r="N1606" t="s">
        <v>281</v>
      </c>
      <c r="O1606" s="18">
        <v>1</v>
      </c>
    </row>
    <row r="1607" spans="1:15">
      <c r="A1607" t="s">
        <v>532</v>
      </c>
      <c r="B1607" t="s">
        <v>46</v>
      </c>
      <c r="C1607" t="s">
        <v>543</v>
      </c>
      <c r="D1607">
        <v>0.87</v>
      </c>
      <c r="E1607">
        <v>69.25</v>
      </c>
      <c r="F1607">
        <v>-88.75</v>
      </c>
      <c r="G1607">
        <v>0.31717414989391596</v>
      </c>
      <c r="H1607">
        <v>0.54</v>
      </c>
      <c r="I1607" t="s">
        <v>32</v>
      </c>
      <c r="J1607">
        <v>0.10413441137679913</v>
      </c>
      <c r="K1607">
        <v>0.75762371695624753</v>
      </c>
      <c r="L1607">
        <v>2002</v>
      </c>
      <c r="M1607">
        <v>2002</v>
      </c>
      <c r="N1607" t="s">
        <v>281</v>
      </c>
      <c r="O1607" s="18">
        <v>1</v>
      </c>
    </row>
    <row r="1608" spans="1:15">
      <c r="A1608" t="s">
        <v>532</v>
      </c>
      <c r="B1608" t="s">
        <v>46</v>
      </c>
      <c r="C1608" t="s">
        <v>543</v>
      </c>
      <c r="D1608">
        <v>0.83</v>
      </c>
      <c r="E1608">
        <v>69.75</v>
      </c>
      <c r="F1608">
        <v>-88.75</v>
      </c>
      <c r="G1608">
        <v>0.31717414989391596</v>
      </c>
      <c r="H1608">
        <v>0.54</v>
      </c>
      <c r="I1608" t="s">
        <v>32</v>
      </c>
      <c r="J1608">
        <v>0.10413441137679913</v>
      </c>
      <c r="K1608">
        <v>0.75762371695624753</v>
      </c>
      <c r="L1608">
        <v>2002</v>
      </c>
      <c r="M1608">
        <v>2002</v>
      </c>
      <c r="N1608" t="s">
        <v>281</v>
      </c>
      <c r="O1608" s="18">
        <v>1</v>
      </c>
    </row>
    <row r="1609" spans="1:15">
      <c r="A1609" t="s">
        <v>532</v>
      </c>
      <c r="B1609" t="s">
        <v>46</v>
      </c>
      <c r="C1609" t="s">
        <v>543</v>
      </c>
      <c r="D1609">
        <v>0.94</v>
      </c>
      <c r="E1609">
        <v>69.25</v>
      </c>
      <c r="F1609">
        <v>-89.25</v>
      </c>
      <c r="G1609">
        <v>0.31717414989391596</v>
      </c>
      <c r="H1609">
        <v>0.54</v>
      </c>
      <c r="I1609" t="s">
        <v>32</v>
      </c>
      <c r="J1609">
        <v>0.10413441137679913</v>
      </c>
      <c r="K1609">
        <v>0.75762371695624753</v>
      </c>
      <c r="L1609">
        <v>2002</v>
      </c>
      <c r="M1609">
        <v>2002</v>
      </c>
      <c r="N1609" t="s">
        <v>281</v>
      </c>
      <c r="O1609" s="18">
        <v>1</v>
      </c>
    </row>
    <row r="1610" spans="1:15">
      <c r="A1610" t="s">
        <v>532</v>
      </c>
      <c r="B1610" t="s">
        <v>46</v>
      </c>
      <c r="C1610" t="s">
        <v>543</v>
      </c>
      <c r="D1610">
        <v>0.81</v>
      </c>
      <c r="E1610">
        <v>69.75</v>
      </c>
      <c r="F1610">
        <v>-89.75</v>
      </c>
      <c r="G1610">
        <v>0.31717414989391596</v>
      </c>
      <c r="H1610">
        <v>0.54</v>
      </c>
      <c r="I1610" t="s">
        <v>32</v>
      </c>
      <c r="J1610">
        <v>0.10413441137679913</v>
      </c>
      <c r="K1610">
        <v>0.75762371695624753</v>
      </c>
      <c r="L1610">
        <v>2002</v>
      </c>
      <c r="M1610">
        <v>2002</v>
      </c>
      <c r="N1610" t="s">
        <v>281</v>
      </c>
      <c r="O1610" s="18">
        <v>1</v>
      </c>
    </row>
    <row r="1611" spans="1:15">
      <c r="A1611" t="s">
        <v>532</v>
      </c>
      <c r="B1611" t="s">
        <v>46</v>
      </c>
      <c r="C1611" t="s">
        <v>543</v>
      </c>
      <c r="D1611">
        <v>0.86</v>
      </c>
      <c r="E1611">
        <v>68.25</v>
      </c>
      <c r="F1611">
        <v>-90.25</v>
      </c>
      <c r="G1611">
        <v>0.31717414989391596</v>
      </c>
      <c r="H1611">
        <v>0.54</v>
      </c>
      <c r="I1611" t="s">
        <v>32</v>
      </c>
      <c r="J1611">
        <v>0.10413441137679913</v>
      </c>
      <c r="K1611">
        <v>0.75762371695624753</v>
      </c>
      <c r="L1611">
        <v>2002</v>
      </c>
      <c r="M1611">
        <v>2002</v>
      </c>
      <c r="N1611" t="s">
        <v>281</v>
      </c>
      <c r="O1611" s="18">
        <v>1</v>
      </c>
    </row>
    <row r="1612" spans="1:15">
      <c r="A1612" t="s">
        <v>532</v>
      </c>
      <c r="B1612" t="s">
        <v>46</v>
      </c>
      <c r="C1612" t="s">
        <v>543</v>
      </c>
      <c r="D1612">
        <v>0.88</v>
      </c>
      <c r="E1612">
        <v>69.75</v>
      </c>
      <c r="F1612">
        <v>-90.75</v>
      </c>
      <c r="G1612">
        <v>0.31717414989391596</v>
      </c>
      <c r="H1612">
        <v>0.54</v>
      </c>
      <c r="I1612" t="s">
        <v>32</v>
      </c>
      <c r="J1612">
        <v>0.10413441137679913</v>
      </c>
      <c r="K1612">
        <v>0.75762371695624753</v>
      </c>
      <c r="L1612">
        <v>2002</v>
      </c>
      <c r="M1612">
        <v>2002</v>
      </c>
      <c r="N1612" t="s">
        <v>281</v>
      </c>
      <c r="O1612" s="18">
        <v>1</v>
      </c>
    </row>
    <row r="1613" spans="1:15">
      <c r="A1613" t="s">
        <v>532</v>
      </c>
      <c r="B1613" t="s">
        <v>46</v>
      </c>
      <c r="C1613" t="s">
        <v>543</v>
      </c>
      <c r="D1613">
        <v>0.85</v>
      </c>
      <c r="E1613">
        <v>69.75</v>
      </c>
      <c r="F1613">
        <v>-86.75</v>
      </c>
      <c r="G1613">
        <v>0.31717414989391596</v>
      </c>
      <c r="H1613">
        <v>0.54</v>
      </c>
      <c r="I1613" t="s">
        <v>32</v>
      </c>
      <c r="J1613">
        <v>0.10413441137679913</v>
      </c>
      <c r="K1613">
        <v>0.75762371695624753</v>
      </c>
      <c r="L1613">
        <v>2002</v>
      </c>
      <c r="M1613">
        <v>2002</v>
      </c>
      <c r="N1613" t="s">
        <v>281</v>
      </c>
      <c r="O1613" s="18">
        <v>1</v>
      </c>
    </row>
    <row r="1614" spans="1:15">
      <c r="A1614" t="s">
        <v>532</v>
      </c>
      <c r="B1614" t="s">
        <v>46</v>
      </c>
      <c r="C1614" t="s">
        <v>543</v>
      </c>
      <c r="D1614">
        <v>0.84</v>
      </c>
      <c r="E1614">
        <v>69.75</v>
      </c>
      <c r="F1614">
        <v>-87.75</v>
      </c>
      <c r="G1614">
        <v>0.31717414989391596</v>
      </c>
      <c r="H1614">
        <v>0.54</v>
      </c>
      <c r="I1614" t="s">
        <v>32</v>
      </c>
      <c r="J1614">
        <v>0.10413441137679913</v>
      </c>
      <c r="K1614">
        <v>0.75762371695624753</v>
      </c>
      <c r="L1614">
        <v>2002</v>
      </c>
      <c r="M1614">
        <v>2002</v>
      </c>
      <c r="N1614" t="s">
        <v>281</v>
      </c>
      <c r="O1614" s="18">
        <v>1</v>
      </c>
    </row>
    <row r="1615" spans="1:15">
      <c r="A1615" t="s">
        <v>532</v>
      </c>
      <c r="B1615" t="s">
        <v>46</v>
      </c>
      <c r="C1615" t="s">
        <v>543</v>
      </c>
      <c r="D1615">
        <v>0.91</v>
      </c>
      <c r="E1615">
        <v>70.25</v>
      </c>
      <c r="F1615">
        <v>-89.75</v>
      </c>
      <c r="G1615">
        <v>0.31717414989391596</v>
      </c>
      <c r="H1615">
        <v>0.54</v>
      </c>
      <c r="I1615" t="s">
        <v>32</v>
      </c>
      <c r="J1615">
        <v>0.10413441137679913</v>
      </c>
      <c r="K1615">
        <v>0.75762371695624753</v>
      </c>
      <c r="L1615">
        <v>2002</v>
      </c>
      <c r="M1615">
        <v>2002</v>
      </c>
      <c r="N1615" t="s">
        <v>281</v>
      </c>
      <c r="O1615" s="18">
        <v>1</v>
      </c>
    </row>
    <row r="1616" spans="1:15">
      <c r="A1616" t="s">
        <v>532</v>
      </c>
      <c r="B1616" t="s">
        <v>46</v>
      </c>
      <c r="C1616" t="s">
        <v>543</v>
      </c>
      <c r="D1616">
        <v>1</v>
      </c>
      <c r="E1616">
        <v>70.75</v>
      </c>
      <c r="F1616">
        <v>-89.25</v>
      </c>
      <c r="G1616">
        <v>0.31717414989391596</v>
      </c>
      <c r="H1616">
        <v>0.54</v>
      </c>
      <c r="I1616" t="s">
        <v>32</v>
      </c>
      <c r="J1616">
        <v>0.10413441137679913</v>
      </c>
      <c r="K1616">
        <v>0.75762371695624753</v>
      </c>
      <c r="L1616">
        <v>2002</v>
      </c>
      <c r="M1616">
        <v>2002</v>
      </c>
      <c r="N1616" t="s">
        <v>281</v>
      </c>
      <c r="O1616" s="18">
        <v>1</v>
      </c>
    </row>
    <row r="1617" spans="1:15">
      <c r="A1617" t="s">
        <v>532</v>
      </c>
      <c r="B1617" t="s">
        <v>46</v>
      </c>
      <c r="C1617" t="s">
        <v>543</v>
      </c>
      <c r="D1617">
        <v>0.8</v>
      </c>
      <c r="E1617">
        <v>70.25</v>
      </c>
      <c r="F1617">
        <v>-90.75</v>
      </c>
      <c r="G1617">
        <v>0.31717414989391596</v>
      </c>
      <c r="H1617">
        <v>0.54</v>
      </c>
      <c r="I1617" t="s">
        <v>32</v>
      </c>
      <c r="J1617">
        <v>0.10413441137679913</v>
      </c>
      <c r="K1617">
        <v>0.75762371695624753</v>
      </c>
      <c r="L1617">
        <v>2002</v>
      </c>
      <c r="M1617">
        <v>2002</v>
      </c>
      <c r="N1617" t="s">
        <v>281</v>
      </c>
      <c r="O1617" s="18">
        <v>1</v>
      </c>
    </row>
    <row r="1618" spans="1:15">
      <c r="A1618" t="s">
        <v>532</v>
      </c>
      <c r="B1618" t="s">
        <v>46</v>
      </c>
      <c r="C1618" t="s">
        <v>543</v>
      </c>
      <c r="D1618">
        <v>0.93</v>
      </c>
      <c r="E1618">
        <v>70.75</v>
      </c>
      <c r="F1618">
        <v>-90.25</v>
      </c>
      <c r="G1618">
        <v>0.31717414989391596</v>
      </c>
      <c r="H1618">
        <v>0.54</v>
      </c>
      <c r="I1618" t="s">
        <v>32</v>
      </c>
      <c r="J1618">
        <v>0.10413441137679913</v>
      </c>
      <c r="K1618">
        <v>0.75762371695624753</v>
      </c>
      <c r="L1618">
        <v>2002</v>
      </c>
      <c r="M1618">
        <v>2002</v>
      </c>
      <c r="N1618" t="s">
        <v>281</v>
      </c>
      <c r="O1618" s="18">
        <v>1</v>
      </c>
    </row>
    <row r="1619" spans="1:15">
      <c r="A1619" t="s">
        <v>532</v>
      </c>
      <c r="B1619" t="s">
        <v>46</v>
      </c>
      <c r="C1619" t="s">
        <v>543</v>
      </c>
      <c r="D1619">
        <v>0.97</v>
      </c>
      <c r="E1619">
        <v>70.25</v>
      </c>
      <c r="F1619">
        <v>-91.75</v>
      </c>
      <c r="G1619">
        <v>0.31717414989391596</v>
      </c>
      <c r="H1619">
        <v>0.54</v>
      </c>
      <c r="I1619" t="s">
        <v>32</v>
      </c>
      <c r="J1619">
        <v>0.10413441137679913</v>
      </c>
      <c r="K1619">
        <v>0.75762371695624753</v>
      </c>
      <c r="L1619">
        <v>2002</v>
      </c>
      <c r="M1619">
        <v>2002</v>
      </c>
      <c r="N1619" t="s">
        <v>281</v>
      </c>
      <c r="O1619" s="18">
        <v>1</v>
      </c>
    </row>
    <row r="1620" spans="1:15">
      <c r="A1620" t="s">
        <v>532</v>
      </c>
      <c r="B1620" t="s">
        <v>46</v>
      </c>
      <c r="C1620" t="s">
        <v>543</v>
      </c>
      <c r="D1620">
        <v>0.83</v>
      </c>
      <c r="E1620">
        <v>69.75</v>
      </c>
      <c r="F1620">
        <v>-86.25</v>
      </c>
      <c r="G1620">
        <v>0.31717414989391596</v>
      </c>
      <c r="H1620">
        <v>0.54</v>
      </c>
      <c r="I1620" t="s">
        <v>32</v>
      </c>
      <c r="J1620">
        <v>0.10413441137679913</v>
      </c>
      <c r="K1620">
        <v>0.75762371695624753</v>
      </c>
      <c r="L1620">
        <v>2002</v>
      </c>
      <c r="M1620">
        <v>2002</v>
      </c>
      <c r="N1620" t="s">
        <v>281</v>
      </c>
      <c r="O1620" s="18">
        <v>1</v>
      </c>
    </row>
    <row r="1621" spans="1:15">
      <c r="A1621" t="s">
        <v>532</v>
      </c>
      <c r="B1621" t="s">
        <v>46</v>
      </c>
      <c r="C1621" t="s">
        <v>543</v>
      </c>
      <c r="D1621">
        <v>0.85</v>
      </c>
      <c r="E1621">
        <v>69.75</v>
      </c>
      <c r="F1621">
        <v>-87.25</v>
      </c>
      <c r="G1621">
        <v>0.31717414989391596</v>
      </c>
      <c r="H1621">
        <v>0.54</v>
      </c>
      <c r="I1621" t="s">
        <v>32</v>
      </c>
      <c r="J1621">
        <v>0.10413441137679913</v>
      </c>
      <c r="K1621">
        <v>0.75762371695624753</v>
      </c>
      <c r="L1621">
        <v>2002</v>
      </c>
      <c r="M1621">
        <v>2002</v>
      </c>
      <c r="N1621" t="s">
        <v>281</v>
      </c>
      <c r="O1621" s="18">
        <v>1</v>
      </c>
    </row>
    <row r="1622" spans="1:15">
      <c r="A1622" t="s">
        <v>532</v>
      </c>
      <c r="B1622" t="s">
        <v>46</v>
      </c>
      <c r="C1622" t="s">
        <v>543</v>
      </c>
      <c r="D1622">
        <v>0.74</v>
      </c>
      <c r="E1622">
        <v>69.25</v>
      </c>
      <c r="F1622">
        <v>-85.75</v>
      </c>
      <c r="G1622">
        <v>0.31717414989391596</v>
      </c>
      <c r="H1622">
        <v>0.54</v>
      </c>
      <c r="I1622" t="s">
        <v>32</v>
      </c>
      <c r="J1622">
        <v>0.10413441137679913</v>
      </c>
      <c r="K1622">
        <v>0.75762371695624753</v>
      </c>
      <c r="L1622">
        <v>2002</v>
      </c>
      <c r="M1622">
        <v>2002</v>
      </c>
      <c r="N1622" t="s">
        <v>281</v>
      </c>
      <c r="O1622" s="18">
        <v>1</v>
      </c>
    </row>
    <row r="1623" spans="1:15">
      <c r="A1623" t="s">
        <v>532</v>
      </c>
      <c r="B1623" t="s">
        <v>46</v>
      </c>
      <c r="C1623" t="s">
        <v>543</v>
      </c>
      <c r="D1623">
        <v>0.82</v>
      </c>
      <c r="E1623">
        <v>69.75</v>
      </c>
      <c r="F1623">
        <v>-89.25</v>
      </c>
      <c r="G1623">
        <v>0.31717414989391596</v>
      </c>
      <c r="H1623">
        <v>0.54</v>
      </c>
      <c r="I1623" t="s">
        <v>32</v>
      </c>
      <c r="J1623">
        <v>0.10413441137679913</v>
      </c>
      <c r="K1623">
        <v>0.75762371695624753</v>
      </c>
      <c r="L1623">
        <v>2002</v>
      </c>
      <c r="M1623">
        <v>2002</v>
      </c>
      <c r="N1623" t="s">
        <v>281</v>
      </c>
      <c r="O1623" s="18">
        <v>1</v>
      </c>
    </row>
    <row r="1624" spans="1:15">
      <c r="A1624" t="s">
        <v>532</v>
      </c>
      <c r="B1624" t="s">
        <v>46</v>
      </c>
      <c r="C1624" t="s">
        <v>543</v>
      </c>
      <c r="D1624">
        <v>0.95</v>
      </c>
      <c r="E1624">
        <v>69.75</v>
      </c>
      <c r="F1624">
        <v>-91.25</v>
      </c>
      <c r="G1624">
        <v>0.31717414989391596</v>
      </c>
      <c r="H1624">
        <v>0.54</v>
      </c>
      <c r="I1624" t="s">
        <v>32</v>
      </c>
      <c r="J1624">
        <v>0.10413441137679913</v>
      </c>
      <c r="K1624">
        <v>0.75762371695624753</v>
      </c>
      <c r="L1624">
        <v>2002</v>
      </c>
      <c r="M1624">
        <v>2002</v>
      </c>
      <c r="N1624" t="s">
        <v>281</v>
      </c>
      <c r="O1624" s="18">
        <v>1</v>
      </c>
    </row>
    <row r="1625" spans="1:15">
      <c r="A1625" t="s">
        <v>532</v>
      </c>
      <c r="B1625" t="s">
        <v>46</v>
      </c>
      <c r="C1625" t="s">
        <v>543</v>
      </c>
      <c r="D1625">
        <v>1</v>
      </c>
      <c r="E1625">
        <v>70.75</v>
      </c>
      <c r="F1625">
        <v>-88.75</v>
      </c>
      <c r="G1625">
        <v>0.31717414989391596</v>
      </c>
      <c r="H1625">
        <v>0.54</v>
      </c>
      <c r="I1625" t="s">
        <v>32</v>
      </c>
      <c r="J1625">
        <v>0.10413441137679913</v>
      </c>
      <c r="K1625">
        <v>0.75762371695624753</v>
      </c>
      <c r="L1625">
        <v>2002</v>
      </c>
      <c r="M1625">
        <v>2002</v>
      </c>
      <c r="N1625" t="s">
        <v>281</v>
      </c>
      <c r="O1625" s="18">
        <v>1</v>
      </c>
    </row>
    <row r="1626" spans="1:15">
      <c r="A1626" t="s">
        <v>532</v>
      </c>
      <c r="B1626" t="s">
        <v>46</v>
      </c>
      <c r="C1626" t="s">
        <v>543</v>
      </c>
      <c r="D1626">
        <v>1</v>
      </c>
      <c r="E1626">
        <v>71.75</v>
      </c>
      <c r="F1626">
        <v>-90.25</v>
      </c>
      <c r="G1626">
        <v>0.31717414989391596</v>
      </c>
      <c r="H1626">
        <v>0.54</v>
      </c>
      <c r="I1626" t="s">
        <v>32</v>
      </c>
      <c r="J1626">
        <v>0.10413441137679913</v>
      </c>
      <c r="K1626">
        <v>0.75762371695624753</v>
      </c>
      <c r="L1626">
        <v>2002</v>
      </c>
      <c r="M1626">
        <v>2002</v>
      </c>
      <c r="N1626" t="s">
        <v>281</v>
      </c>
      <c r="O1626" s="18">
        <v>1</v>
      </c>
    </row>
    <row r="1627" spans="1:15">
      <c r="A1627" t="s">
        <v>532</v>
      </c>
      <c r="B1627" t="s">
        <v>46</v>
      </c>
      <c r="C1627" t="s">
        <v>543</v>
      </c>
      <c r="D1627">
        <v>0.84</v>
      </c>
      <c r="E1627">
        <v>71.25</v>
      </c>
      <c r="F1627">
        <v>-91.75</v>
      </c>
      <c r="G1627">
        <v>0.31717414989391596</v>
      </c>
      <c r="H1627">
        <v>0.54</v>
      </c>
      <c r="I1627" t="s">
        <v>32</v>
      </c>
      <c r="J1627">
        <v>0.10413441137679913</v>
      </c>
      <c r="K1627">
        <v>0.75762371695624753</v>
      </c>
      <c r="L1627">
        <v>2002</v>
      </c>
      <c r="M1627">
        <v>2002</v>
      </c>
      <c r="N1627" t="s">
        <v>281</v>
      </c>
      <c r="O1627" s="18">
        <v>1</v>
      </c>
    </row>
    <row r="1628" spans="1:15">
      <c r="A1628" t="s">
        <v>532</v>
      </c>
      <c r="B1628" t="s">
        <v>46</v>
      </c>
      <c r="C1628" t="s">
        <v>543</v>
      </c>
      <c r="D1628">
        <v>0.96</v>
      </c>
      <c r="E1628">
        <v>71.75</v>
      </c>
      <c r="F1628">
        <v>-91.25</v>
      </c>
      <c r="G1628">
        <v>0.31717414989391596</v>
      </c>
      <c r="H1628">
        <v>0.54</v>
      </c>
      <c r="I1628" t="s">
        <v>32</v>
      </c>
      <c r="J1628">
        <v>0.10413441137679913</v>
      </c>
      <c r="K1628">
        <v>0.75762371695624753</v>
      </c>
      <c r="L1628">
        <v>2002</v>
      </c>
      <c r="M1628">
        <v>2002</v>
      </c>
      <c r="N1628" t="s">
        <v>281</v>
      </c>
      <c r="O1628" s="18">
        <v>1</v>
      </c>
    </row>
    <row r="1629" spans="1:15">
      <c r="A1629" t="s">
        <v>532</v>
      </c>
      <c r="B1629" t="s">
        <v>46</v>
      </c>
      <c r="C1629" t="s">
        <v>543</v>
      </c>
      <c r="D1629">
        <v>1</v>
      </c>
      <c r="E1629">
        <v>71.25</v>
      </c>
      <c r="F1629">
        <v>-92.75</v>
      </c>
      <c r="G1629">
        <v>0.31717414989391596</v>
      </c>
      <c r="H1629">
        <v>0.54</v>
      </c>
      <c r="I1629" t="s">
        <v>32</v>
      </c>
      <c r="J1629">
        <v>0.10413441137679913</v>
      </c>
      <c r="K1629">
        <v>0.75762371695624753</v>
      </c>
      <c r="L1629">
        <v>2002</v>
      </c>
      <c r="M1629">
        <v>2002</v>
      </c>
      <c r="N1629" t="s">
        <v>281</v>
      </c>
      <c r="O1629" s="18">
        <v>1</v>
      </c>
    </row>
    <row r="1630" spans="1:15">
      <c r="A1630" t="s">
        <v>532</v>
      </c>
      <c r="B1630" t="s">
        <v>46</v>
      </c>
      <c r="C1630" t="s">
        <v>543</v>
      </c>
      <c r="D1630">
        <v>0.95</v>
      </c>
      <c r="E1630">
        <v>71.25</v>
      </c>
      <c r="F1630">
        <v>-90.75</v>
      </c>
      <c r="G1630">
        <v>0.31717414989391596</v>
      </c>
      <c r="H1630">
        <v>0.54</v>
      </c>
      <c r="I1630" t="s">
        <v>32</v>
      </c>
      <c r="J1630">
        <v>0.10413441137679913</v>
      </c>
      <c r="K1630">
        <v>0.75762371695624753</v>
      </c>
      <c r="L1630">
        <v>2002</v>
      </c>
      <c r="M1630">
        <v>2002</v>
      </c>
      <c r="N1630" t="s">
        <v>281</v>
      </c>
      <c r="O1630" s="18">
        <v>1</v>
      </c>
    </row>
    <row r="1631" spans="1:15">
      <c r="A1631" t="s">
        <v>532</v>
      </c>
      <c r="B1631" t="s">
        <v>46</v>
      </c>
      <c r="C1631" t="s">
        <v>543</v>
      </c>
      <c r="D1631">
        <v>0.89</v>
      </c>
      <c r="E1631">
        <v>71.25</v>
      </c>
      <c r="F1631">
        <v>-91.25</v>
      </c>
      <c r="G1631">
        <v>0.31717414989391596</v>
      </c>
      <c r="H1631">
        <v>0.54</v>
      </c>
      <c r="I1631" t="s">
        <v>32</v>
      </c>
      <c r="J1631">
        <v>0.10413441137679913</v>
      </c>
      <c r="K1631">
        <v>0.75762371695624753</v>
      </c>
      <c r="L1631">
        <v>2002</v>
      </c>
      <c r="M1631">
        <v>2002</v>
      </c>
      <c r="N1631" t="s">
        <v>281</v>
      </c>
      <c r="O1631" s="18">
        <v>1</v>
      </c>
    </row>
    <row r="1632" spans="1:15">
      <c r="A1632" t="s">
        <v>532</v>
      </c>
      <c r="B1632" t="s">
        <v>46</v>
      </c>
      <c r="C1632" t="s">
        <v>543</v>
      </c>
      <c r="D1632">
        <v>0.91</v>
      </c>
      <c r="E1632">
        <v>71.75</v>
      </c>
      <c r="F1632">
        <v>-91.75</v>
      </c>
      <c r="G1632">
        <v>0.31717414989391596</v>
      </c>
      <c r="H1632">
        <v>0.54</v>
      </c>
      <c r="I1632" t="s">
        <v>32</v>
      </c>
      <c r="J1632">
        <v>0.10413441137679913</v>
      </c>
      <c r="K1632">
        <v>0.75762371695624753</v>
      </c>
      <c r="L1632">
        <v>2002</v>
      </c>
      <c r="M1632">
        <v>2002</v>
      </c>
      <c r="N1632" t="s">
        <v>281</v>
      </c>
      <c r="O1632" s="18">
        <v>1</v>
      </c>
    </row>
    <row r="1633" spans="1:15">
      <c r="A1633" t="s">
        <v>532</v>
      </c>
      <c r="B1633" t="s">
        <v>46</v>
      </c>
      <c r="C1633" t="s">
        <v>543</v>
      </c>
      <c r="D1633">
        <v>0.87</v>
      </c>
      <c r="E1633">
        <v>71.25</v>
      </c>
      <c r="F1633">
        <v>-92.25</v>
      </c>
      <c r="G1633">
        <v>0.31717414989391596</v>
      </c>
      <c r="H1633">
        <v>0.54</v>
      </c>
      <c r="I1633" t="s">
        <v>32</v>
      </c>
      <c r="J1633">
        <v>0.10413441137679913</v>
      </c>
      <c r="K1633">
        <v>0.75762371695624753</v>
      </c>
      <c r="L1633">
        <v>2002</v>
      </c>
      <c r="M1633">
        <v>2002</v>
      </c>
      <c r="N1633" t="s">
        <v>281</v>
      </c>
      <c r="O1633" s="18">
        <v>1</v>
      </c>
    </row>
    <row r="1634" spans="1:15">
      <c r="A1634" t="s">
        <v>532</v>
      </c>
      <c r="B1634" t="s">
        <v>46</v>
      </c>
      <c r="C1634" t="s">
        <v>543</v>
      </c>
      <c r="D1634">
        <v>0.88</v>
      </c>
      <c r="E1634">
        <v>71.75</v>
      </c>
      <c r="F1634">
        <v>-92.75</v>
      </c>
      <c r="G1634">
        <v>0.31717414989391596</v>
      </c>
      <c r="H1634">
        <v>0.54</v>
      </c>
      <c r="I1634" t="s">
        <v>32</v>
      </c>
      <c r="J1634">
        <v>0.10413441137679913</v>
      </c>
      <c r="K1634">
        <v>0.75762371695624753</v>
      </c>
      <c r="L1634">
        <v>2002</v>
      </c>
      <c r="M1634">
        <v>2002</v>
      </c>
      <c r="N1634" t="s">
        <v>281</v>
      </c>
      <c r="O1634" s="18">
        <v>1</v>
      </c>
    </row>
    <row r="1635" spans="1:15">
      <c r="A1635" t="s">
        <v>532</v>
      </c>
      <c r="B1635" t="s">
        <v>46</v>
      </c>
      <c r="C1635" t="s">
        <v>543</v>
      </c>
      <c r="D1635">
        <v>0.98</v>
      </c>
      <c r="E1635">
        <v>71.75</v>
      </c>
      <c r="F1635">
        <v>-93.25</v>
      </c>
      <c r="G1635">
        <v>0.31717414989391596</v>
      </c>
      <c r="H1635">
        <v>0.54</v>
      </c>
      <c r="I1635" t="s">
        <v>32</v>
      </c>
      <c r="J1635">
        <v>0.10413441137679913</v>
      </c>
      <c r="K1635">
        <v>0.75762371695624753</v>
      </c>
      <c r="L1635">
        <v>2002</v>
      </c>
      <c r="M1635">
        <v>2002</v>
      </c>
      <c r="N1635" t="s">
        <v>281</v>
      </c>
      <c r="O1635" s="18">
        <v>1</v>
      </c>
    </row>
    <row r="1636" spans="1:15">
      <c r="A1636" t="s">
        <v>532</v>
      </c>
      <c r="B1636" t="s">
        <v>46</v>
      </c>
      <c r="C1636" t="s">
        <v>543</v>
      </c>
      <c r="D1636">
        <v>1</v>
      </c>
      <c r="E1636">
        <v>71.75</v>
      </c>
      <c r="F1636">
        <v>-93.75</v>
      </c>
      <c r="G1636">
        <v>0.31717414989391596</v>
      </c>
      <c r="H1636">
        <v>0.54</v>
      </c>
      <c r="I1636" t="s">
        <v>32</v>
      </c>
      <c r="J1636">
        <v>0.10413441137679913</v>
      </c>
      <c r="K1636">
        <v>0.75762371695624753</v>
      </c>
      <c r="L1636">
        <v>2002</v>
      </c>
      <c r="M1636">
        <v>2002</v>
      </c>
      <c r="N1636" t="s">
        <v>281</v>
      </c>
      <c r="O1636" s="18">
        <v>1</v>
      </c>
    </row>
    <row r="1637" spans="1:15">
      <c r="A1637" t="s">
        <v>532</v>
      </c>
      <c r="B1637" t="s">
        <v>46</v>
      </c>
      <c r="C1637" t="s">
        <v>543</v>
      </c>
      <c r="D1637">
        <v>1</v>
      </c>
      <c r="E1637">
        <v>72.75</v>
      </c>
      <c r="F1637">
        <v>-90.25</v>
      </c>
      <c r="G1637">
        <v>0.31717414989391596</v>
      </c>
      <c r="H1637">
        <v>0.54</v>
      </c>
      <c r="I1637" t="s">
        <v>32</v>
      </c>
      <c r="J1637">
        <v>0.10413441137679913</v>
      </c>
      <c r="K1637">
        <v>0.75762371695624753</v>
      </c>
      <c r="L1637">
        <v>2002</v>
      </c>
      <c r="M1637">
        <v>2002</v>
      </c>
      <c r="N1637" t="s">
        <v>281</v>
      </c>
      <c r="O1637" s="18">
        <v>1</v>
      </c>
    </row>
    <row r="1638" spans="1:15">
      <c r="A1638" t="s">
        <v>532</v>
      </c>
      <c r="B1638" t="s">
        <v>46</v>
      </c>
      <c r="C1638" t="s">
        <v>543</v>
      </c>
      <c r="D1638">
        <v>0.95</v>
      </c>
      <c r="E1638">
        <v>72.25</v>
      </c>
      <c r="F1638">
        <v>-91.75</v>
      </c>
      <c r="G1638">
        <v>0.31717414989391596</v>
      </c>
      <c r="H1638">
        <v>0.54</v>
      </c>
      <c r="I1638" t="s">
        <v>32</v>
      </c>
      <c r="J1638">
        <v>0.10413441137679913</v>
      </c>
      <c r="K1638">
        <v>0.75762371695624753</v>
      </c>
      <c r="L1638">
        <v>2002</v>
      </c>
      <c r="M1638">
        <v>2002</v>
      </c>
      <c r="N1638" t="s">
        <v>281</v>
      </c>
      <c r="O1638" s="18">
        <v>1</v>
      </c>
    </row>
    <row r="1639" spans="1:15">
      <c r="A1639" t="s">
        <v>532</v>
      </c>
      <c r="B1639" t="s">
        <v>46</v>
      </c>
      <c r="C1639" t="s">
        <v>543</v>
      </c>
      <c r="D1639">
        <v>1</v>
      </c>
      <c r="E1639">
        <v>72.75</v>
      </c>
      <c r="F1639">
        <v>-91.25</v>
      </c>
      <c r="G1639">
        <v>0.31717414989391596</v>
      </c>
      <c r="H1639">
        <v>0.54</v>
      </c>
      <c r="I1639" t="s">
        <v>32</v>
      </c>
      <c r="J1639">
        <v>0.10413441137679913</v>
      </c>
      <c r="K1639">
        <v>0.75762371695624753</v>
      </c>
      <c r="L1639">
        <v>2002</v>
      </c>
      <c r="M1639">
        <v>2002</v>
      </c>
      <c r="N1639" t="s">
        <v>281</v>
      </c>
      <c r="O1639" s="18">
        <v>1</v>
      </c>
    </row>
    <row r="1640" spans="1:15">
      <c r="A1640" t="s">
        <v>532</v>
      </c>
      <c r="B1640" t="s">
        <v>46</v>
      </c>
      <c r="C1640" t="s">
        <v>543</v>
      </c>
      <c r="D1640">
        <v>1</v>
      </c>
      <c r="E1640">
        <v>72.25</v>
      </c>
      <c r="F1640">
        <v>-92.75</v>
      </c>
      <c r="G1640">
        <v>0.31717414989391596</v>
      </c>
      <c r="H1640">
        <v>0.54</v>
      </c>
      <c r="I1640" t="s">
        <v>32</v>
      </c>
      <c r="J1640">
        <v>0.10413441137679913</v>
      </c>
      <c r="K1640">
        <v>0.75762371695624753</v>
      </c>
      <c r="L1640">
        <v>2002</v>
      </c>
      <c r="M1640">
        <v>2002</v>
      </c>
      <c r="N1640" t="s">
        <v>281</v>
      </c>
      <c r="O1640" s="18">
        <v>1</v>
      </c>
    </row>
    <row r="1641" spans="1:15">
      <c r="A1641" t="s">
        <v>532</v>
      </c>
      <c r="B1641" t="s">
        <v>46</v>
      </c>
      <c r="C1641" t="s">
        <v>543</v>
      </c>
      <c r="D1641">
        <v>1</v>
      </c>
      <c r="E1641">
        <v>72.75</v>
      </c>
      <c r="F1641">
        <v>-92.25</v>
      </c>
      <c r="G1641">
        <v>0.31717414989391596</v>
      </c>
      <c r="H1641">
        <v>0.54</v>
      </c>
      <c r="I1641" t="s">
        <v>32</v>
      </c>
      <c r="J1641">
        <v>0.10413441137679913</v>
      </c>
      <c r="K1641">
        <v>0.75762371695624753</v>
      </c>
      <c r="L1641">
        <v>2002</v>
      </c>
      <c r="M1641">
        <v>2002</v>
      </c>
      <c r="N1641" t="s">
        <v>281</v>
      </c>
      <c r="O1641" s="18">
        <v>1</v>
      </c>
    </row>
    <row r="1642" spans="1:15">
      <c r="A1642" t="s">
        <v>532</v>
      </c>
      <c r="B1642" t="s">
        <v>46</v>
      </c>
      <c r="C1642" t="s">
        <v>543</v>
      </c>
      <c r="D1642">
        <v>1</v>
      </c>
      <c r="E1642">
        <v>72.25</v>
      </c>
      <c r="F1642">
        <v>-90.75</v>
      </c>
      <c r="G1642">
        <v>0.31717414989391596</v>
      </c>
      <c r="H1642">
        <v>0.54</v>
      </c>
      <c r="I1642" t="s">
        <v>32</v>
      </c>
      <c r="J1642">
        <v>0.10413441137679913</v>
      </c>
      <c r="K1642">
        <v>0.75762371695624753</v>
      </c>
      <c r="L1642">
        <v>2002</v>
      </c>
      <c r="M1642">
        <v>2002</v>
      </c>
      <c r="N1642" t="s">
        <v>281</v>
      </c>
      <c r="O1642" s="18">
        <v>1</v>
      </c>
    </row>
    <row r="1643" spans="1:15">
      <c r="A1643" t="s">
        <v>532</v>
      </c>
      <c r="B1643" t="s">
        <v>46</v>
      </c>
      <c r="C1643" t="s">
        <v>543</v>
      </c>
      <c r="D1643">
        <v>1</v>
      </c>
      <c r="E1643">
        <v>71.75</v>
      </c>
      <c r="F1643">
        <v>-90.75</v>
      </c>
      <c r="G1643">
        <v>0.31717414989391596</v>
      </c>
      <c r="H1643">
        <v>0.54</v>
      </c>
      <c r="I1643" t="s">
        <v>32</v>
      </c>
      <c r="J1643">
        <v>0.10413441137679913</v>
      </c>
      <c r="K1643">
        <v>0.75762371695624753</v>
      </c>
      <c r="L1643">
        <v>2002</v>
      </c>
      <c r="M1643">
        <v>2002</v>
      </c>
      <c r="N1643" t="s">
        <v>281</v>
      </c>
      <c r="O1643" s="18">
        <v>1</v>
      </c>
    </row>
    <row r="1644" spans="1:15">
      <c r="A1644" t="s">
        <v>532</v>
      </c>
      <c r="B1644" t="s">
        <v>46</v>
      </c>
      <c r="C1644" t="s">
        <v>543</v>
      </c>
      <c r="D1644">
        <v>1</v>
      </c>
      <c r="E1644">
        <v>72.25</v>
      </c>
      <c r="F1644">
        <v>-93.75</v>
      </c>
      <c r="G1644">
        <v>0.31717414989391596</v>
      </c>
      <c r="H1644">
        <v>0.54</v>
      </c>
      <c r="I1644" t="s">
        <v>32</v>
      </c>
      <c r="J1644">
        <v>0.10413441137679913</v>
      </c>
      <c r="K1644">
        <v>0.75762371695624753</v>
      </c>
      <c r="L1644">
        <v>2002</v>
      </c>
      <c r="M1644">
        <v>2002</v>
      </c>
      <c r="N1644" t="s">
        <v>281</v>
      </c>
      <c r="O1644" s="18">
        <v>1</v>
      </c>
    </row>
    <row r="1645" spans="1:15">
      <c r="A1645" t="s">
        <v>532</v>
      </c>
      <c r="B1645" t="s">
        <v>46</v>
      </c>
      <c r="C1645" t="s">
        <v>543</v>
      </c>
      <c r="D1645">
        <v>1</v>
      </c>
      <c r="E1645">
        <v>72.75</v>
      </c>
      <c r="F1645">
        <v>-90.75</v>
      </c>
      <c r="G1645">
        <v>0.31717414989391596</v>
      </c>
      <c r="H1645">
        <v>0.54</v>
      </c>
      <c r="I1645" t="s">
        <v>32</v>
      </c>
      <c r="J1645">
        <v>0.10413441137679913</v>
      </c>
      <c r="K1645">
        <v>0.75762371695624753</v>
      </c>
      <c r="L1645">
        <v>2002</v>
      </c>
      <c r="M1645">
        <v>2002</v>
      </c>
      <c r="N1645" t="s">
        <v>281</v>
      </c>
      <c r="O1645" s="18">
        <v>1</v>
      </c>
    </row>
    <row r="1646" spans="1:15">
      <c r="A1646" t="s">
        <v>532</v>
      </c>
      <c r="B1646" t="s">
        <v>46</v>
      </c>
      <c r="C1646" t="s">
        <v>543</v>
      </c>
      <c r="D1646">
        <v>0.98</v>
      </c>
      <c r="E1646">
        <v>72.25</v>
      </c>
      <c r="F1646">
        <v>-91.25</v>
      </c>
      <c r="G1646">
        <v>0.31717414989391596</v>
      </c>
      <c r="H1646">
        <v>0.54</v>
      </c>
      <c r="I1646" t="s">
        <v>32</v>
      </c>
      <c r="J1646">
        <v>0.10413441137679913</v>
      </c>
      <c r="K1646">
        <v>0.75762371695624753</v>
      </c>
      <c r="L1646">
        <v>2002</v>
      </c>
      <c r="M1646">
        <v>2002</v>
      </c>
      <c r="N1646" t="s">
        <v>281</v>
      </c>
      <c r="O1646" s="18">
        <v>1</v>
      </c>
    </row>
    <row r="1647" spans="1:15">
      <c r="A1647" t="s">
        <v>532</v>
      </c>
      <c r="B1647" t="s">
        <v>46</v>
      </c>
      <c r="C1647" t="s">
        <v>543</v>
      </c>
      <c r="D1647">
        <v>1</v>
      </c>
      <c r="E1647">
        <v>72.75</v>
      </c>
      <c r="F1647">
        <v>-91.75</v>
      </c>
      <c r="G1647">
        <v>0.31717414989391596</v>
      </c>
      <c r="H1647">
        <v>0.54</v>
      </c>
      <c r="I1647" t="s">
        <v>32</v>
      </c>
      <c r="J1647">
        <v>0.10413441137679913</v>
      </c>
      <c r="K1647">
        <v>0.75762371695624753</v>
      </c>
      <c r="L1647">
        <v>2002</v>
      </c>
      <c r="M1647">
        <v>2002</v>
      </c>
      <c r="N1647" t="s">
        <v>281</v>
      </c>
      <c r="O1647" s="18">
        <v>1</v>
      </c>
    </row>
    <row r="1648" spans="1:15">
      <c r="A1648" t="s">
        <v>532</v>
      </c>
      <c r="B1648" t="s">
        <v>46</v>
      </c>
      <c r="C1648" t="s">
        <v>543</v>
      </c>
      <c r="D1648">
        <v>0.96</v>
      </c>
      <c r="E1648">
        <v>73.75</v>
      </c>
      <c r="F1648">
        <v>-89.25</v>
      </c>
      <c r="G1648">
        <v>0.31717414989391596</v>
      </c>
      <c r="H1648">
        <v>0.54</v>
      </c>
      <c r="I1648" t="s">
        <v>32</v>
      </c>
      <c r="J1648">
        <v>0.10413441137679913</v>
      </c>
      <c r="K1648">
        <v>0.75762371695624753</v>
      </c>
      <c r="L1648">
        <v>2002</v>
      </c>
      <c r="M1648">
        <v>2002</v>
      </c>
      <c r="N1648" t="s">
        <v>281</v>
      </c>
      <c r="O1648" s="18">
        <v>1</v>
      </c>
    </row>
    <row r="1649" spans="1:15">
      <c r="A1649" t="s">
        <v>532</v>
      </c>
      <c r="B1649" t="s">
        <v>46</v>
      </c>
      <c r="C1649" t="s">
        <v>543</v>
      </c>
      <c r="D1649">
        <v>1</v>
      </c>
      <c r="E1649">
        <v>73.25</v>
      </c>
      <c r="F1649">
        <v>-90.75</v>
      </c>
      <c r="G1649">
        <v>0.31717414989391596</v>
      </c>
      <c r="H1649">
        <v>0.54</v>
      </c>
      <c r="I1649" t="s">
        <v>32</v>
      </c>
      <c r="J1649">
        <v>0.10413441137679913</v>
      </c>
      <c r="K1649">
        <v>0.75762371695624753</v>
      </c>
      <c r="L1649">
        <v>2002</v>
      </c>
      <c r="M1649">
        <v>2002</v>
      </c>
      <c r="N1649" t="s">
        <v>281</v>
      </c>
      <c r="O1649" s="18">
        <v>1</v>
      </c>
    </row>
    <row r="1650" spans="1:15">
      <c r="A1650" t="s">
        <v>532</v>
      </c>
      <c r="B1650" t="s">
        <v>46</v>
      </c>
      <c r="C1650" t="s">
        <v>543</v>
      </c>
      <c r="D1650">
        <v>0.7</v>
      </c>
      <c r="E1650">
        <v>68.25</v>
      </c>
      <c r="F1650">
        <v>-86.25</v>
      </c>
      <c r="G1650">
        <v>0.31717414989391596</v>
      </c>
      <c r="H1650">
        <v>0.54</v>
      </c>
      <c r="I1650" t="s">
        <v>32</v>
      </c>
      <c r="J1650">
        <v>0.10413441137679913</v>
      </c>
      <c r="K1650">
        <v>0.75762371695624753</v>
      </c>
      <c r="L1650">
        <v>2002</v>
      </c>
      <c r="M1650">
        <v>2002</v>
      </c>
      <c r="N1650" t="s">
        <v>281</v>
      </c>
      <c r="O1650" s="18">
        <v>1</v>
      </c>
    </row>
    <row r="1651" spans="1:15">
      <c r="A1651" t="s">
        <v>532</v>
      </c>
      <c r="B1651" t="s">
        <v>46</v>
      </c>
      <c r="C1651" t="s">
        <v>543</v>
      </c>
      <c r="D1651">
        <v>1</v>
      </c>
      <c r="E1651">
        <v>73.75</v>
      </c>
      <c r="F1651">
        <v>-90.25</v>
      </c>
      <c r="G1651">
        <v>0.31717414989391596</v>
      </c>
      <c r="H1651">
        <v>0.54</v>
      </c>
      <c r="I1651" t="s">
        <v>32</v>
      </c>
      <c r="J1651">
        <v>0.10413441137679913</v>
      </c>
      <c r="K1651">
        <v>0.75762371695624753</v>
      </c>
      <c r="L1651">
        <v>2002</v>
      </c>
      <c r="M1651">
        <v>2002</v>
      </c>
      <c r="N1651" t="s">
        <v>281</v>
      </c>
      <c r="O1651" s="18">
        <v>1</v>
      </c>
    </row>
    <row r="1652" spans="1:15">
      <c r="A1652" t="s">
        <v>532</v>
      </c>
      <c r="B1652" t="s">
        <v>46</v>
      </c>
      <c r="C1652" t="s">
        <v>543</v>
      </c>
      <c r="D1652">
        <v>0.95</v>
      </c>
      <c r="E1652">
        <v>69.75</v>
      </c>
      <c r="F1652">
        <v>-92.25</v>
      </c>
      <c r="G1652">
        <v>0.31717414989391596</v>
      </c>
      <c r="H1652">
        <v>0.54</v>
      </c>
      <c r="I1652" t="s">
        <v>32</v>
      </c>
      <c r="J1652">
        <v>0.10413441137679913</v>
      </c>
      <c r="K1652">
        <v>0.75762371695624753</v>
      </c>
      <c r="L1652">
        <v>2002</v>
      </c>
      <c r="M1652">
        <v>2002</v>
      </c>
      <c r="N1652" t="s">
        <v>281</v>
      </c>
      <c r="O1652" s="18">
        <v>1</v>
      </c>
    </row>
    <row r="1653" spans="1:15">
      <c r="A1653" t="s">
        <v>532</v>
      </c>
      <c r="B1653" t="s">
        <v>46</v>
      </c>
      <c r="C1653" t="s">
        <v>543</v>
      </c>
      <c r="D1653">
        <v>0.87</v>
      </c>
      <c r="E1653">
        <v>71.75</v>
      </c>
      <c r="F1653">
        <v>-92.25</v>
      </c>
      <c r="G1653">
        <v>0.31717414989391596</v>
      </c>
      <c r="H1653">
        <v>0.54</v>
      </c>
      <c r="I1653" t="s">
        <v>32</v>
      </c>
      <c r="J1653">
        <v>0.10413441137679913</v>
      </c>
      <c r="K1653">
        <v>0.75762371695624753</v>
      </c>
      <c r="L1653">
        <v>2002</v>
      </c>
      <c r="M1653">
        <v>2002</v>
      </c>
      <c r="N1653" t="s">
        <v>281</v>
      </c>
      <c r="O1653" s="18">
        <v>1</v>
      </c>
    </row>
    <row r="1654" spans="1:15">
      <c r="A1654" t="s">
        <v>532</v>
      </c>
      <c r="B1654" t="s">
        <v>46</v>
      </c>
      <c r="C1654" t="s">
        <v>543</v>
      </c>
      <c r="D1654">
        <v>0.82</v>
      </c>
      <c r="E1654">
        <v>69.75</v>
      </c>
      <c r="F1654">
        <v>-90.25</v>
      </c>
      <c r="G1654">
        <v>0.31717414989391596</v>
      </c>
      <c r="H1654">
        <v>0.54</v>
      </c>
      <c r="I1654" t="s">
        <v>32</v>
      </c>
      <c r="J1654">
        <v>0.10413441137679913</v>
      </c>
      <c r="K1654">
        <v>0.75762371695624753</v>
      </c>
      <c r="L1654">
        <v>2002</v>
      </c>
      <c r="M1654">
        <v>2002</v>
      </c>
      <c r="N1654" t="s">
        <v>281</v>
      </c>
      <c r="O1654" s="18">
        <v>1</v>
      </c>
    </row>
    <row r="1655" spans="1:15">
      <c r="A1655" t="s">
        <v>532</v>
      </c>
      <c r="B1655" t="s">
        <v>46</v>
      </c>
      <c r="C1655" t="s">
        <v>543</v>
      </c>
      <c r="D1655">
        <v>0.84</v>
      </c>
      <c r="E1655">
        <v>69.75</v>
      </c>
      <c r="F1655">
        <v>-88.25</v>
      </c>
      <c r="G1655">
        <v>0.31717414989391596</v>
      </c>
      <c r="H1655">
        <v>0.54</v>
      </c>
      <c r="I1655" t="s">
        <v>32</v>
      </c>
      <c r="J1655">
        <v>0.10413441137679913</v>
      </c>
      <c r="K1655">
        <v>0.75762371695624753</v>
      </c>
      <c r="L1655">
        <v>2002</v>
      </c>
      <c r="M1655">
        <v>2002</v>
      </c>
      <c r="N1655" t="s">
        <v>281</v>
      </c>
      <c r="O1655" s="18">
        <v>1</v>
      </c>
    </row>
    <row r="1656" spans="1:15">
      <c r="A1656" t="s">
        <v>532</v>
      </c>
      <c r="B1656" t="s">
        <v>46</v>
      </c>
      <c r="C1656" t="s">
        <v>543</v>
      </c>
      <c r="D1656">
        <v>0.93</v>
      </c>
      <c r="E1656">
        <v>69.75</v>
      </c>
      <c r="F1656">
        <v>-91.75</v>
      </c>
      <c r="G1656">
        <v>0.31717414989391596</v>
      </c>
      <c r="H1656">
        <v>0.54</v>
      </c>
      <c r="I1656" t="s">
        <v>32</v>
      </c>
      <c r="J1656">
        <v>0.10413441137679913</v>
      </c>
      <c r="K1656">
        <v>0.75762371695624753</v>
      </c>
      <c r="L1656">
        <v>2002</v>
      </c>
      <c r="M1656">
        <v>2002</v>
      </c>
      <c r="N1656" t="s">
        <v>281</v>
      </c>
      <c r="O1656" s="18">
        <v>1</v>
      </c>
    </row>
    <row r="1657" spans="1:15">
      <c r="A1657" t="s">
        <v>532</v>
      </c>
      <c r="B1657" t="s">
        <v>46</v>
      </c>
      <c r="C1657" t="s">
        <v>543</v>
      </c>
      <c r="D1657">
        <v>0.96</v>
      </c>
      <c r="E1657">
        <v>70.25</v>
      </c>
      <c r="F1657">
        <v>-88.75</v>
      </c>
      <c r="G1657">
        <v>0.31717414989391596</v>
      </c>
      <c r="H1657">
        <v>0.54</v>
      </c>
      <c r="I1657" t="s">
        <v>32</v>
      </c>
      <c r="J1657">
        <v>0.10413441137679913</v>
      </c>
      <c r="K1657">
        <v>0.75762371695624753</v>
      </c>
      <c r="L1657">
        <v>2002</v>
      </c>
      <c r="M1657">
        <v>2002</v>
      </c>
      <c r="N1657" t="s">
        <v>281</v>
      </c>
      <c r="O1657" s="18">
        <v>1</v>
      </c>
    </row>
    <row r="1658" spans="1:15">
      <c r="A1658" t="s">
        <v>532</v>
      </c>
      <c r="B1658" t="s">
        <v>46</v>
      </c>
      <c r="C1658" t="s">
        <v>543</v>
      </c>
      <c r="D1658">
        <v>0.95</v>
      </c>
      <c r="E1658">
        <v>72.25</v>
      </c>
      <c r="F1658">
        <v>-92.25</v>
      </c>
      <c r="G1658">
        <v>0.31717414989391596</v>
      </c>
      <c r="H1658">
        <v>0.54</v>
      </c>
      <c r="I1658" t="s">
        <v>32</v>
      </c>
      <c r="J1658">
        <v>0.10413441137679913</v>
      </c>
      <c r="K1658">
        <v>0.75762371695624753</v>
      </c>
      <c r="L1658">
        <v>2002</v>
      </c>
      <c r="M1658">
        <v>2002</v>
      </c>
      <c r="N1658" t="s">
        <v>281</v>
      </c>
      <c r="O1658" s="18">
        <v>1</v>
      </c>
    </row>
    <row r="1659" spans="1:15">
      <c r="A1659" t="s">
        <v>532</v>
      </c>
      <c r="B1659" t="s">
        <v>46</v>
      </c>
      <c r="C1659" t="s">
        <v>543</v>
      </c>
      <c r="D1659">
        <v>0.82</v>
      </c>
      <c r="E1659">
        <v>70.75</v>
      </c>
      <c r="F1659">
        <v>-91.25</v>
      </c>
      <c r="G1659">
        <v>0.31717414989391596</v>
      </c>
      <c r="H1659">
        <v>0.54</v>
      </c>
      <c r="I1659" t="s">
        <v>32</v>
      </c>
      <c r="J1659">
        <v>0.10413441137679913</v>
      </c>
      <c r="K1659">
        <v>0.75762371695624753</v>
      </c>
      <c r="L1659">
        <v>2002</v>
      </c>
      <c r="M1659">
        <v>2002</v>
      </c>
      <c r="N1659" t="s">
        <v>281</v>
      </c>
      <c r="O1659" s="18">
        <v>1</v>
      </c>
    </row>
    <row r="1660" spans="1:15">
      <c r="A1660" t="s">
        <v>532</v>
      </c>
      <c r="B1660" t="s">
        <v>46</v>
      </c>
      <c r="C1660" t="s">
        <v>543</v>
      </c>
      <c r="D1660">
        <v>1</v>
      </c>
      <c r="E1660">
        <v>73.25</v>
      </c>
      <c r="F1660">
        <v>-89.75</v>
      </c>
      <c r="G1660">
        <v>0.31717414989391596</v>
      </c>
      <c r="H1660">
        <v>0.54</v>
      </c>
      <c r="I1660" t="s">
        <v>32</v>
      </c>
      <c r="J1660">
        <v>0.10413441137679913</v>
      </c>
      <c r="K1660">
        <v>0.75762371695624753</v>
      </c>
      <c r="L1660">
        <v>2002</v>
      </c>
      <c r="M1660">
        <v>2002</v>
      </c>
      <c r="N1660" t="s">
        <v>281</v>
      </c>
      <c r="O1660" s="18">
        <v>1</v>
      </c>
    </row>
    <row r="1661" spans="1:15">
      <c r="A1661" t="s">
        <v>532</v>
      </c>
      <c r="B1661" t="s">
        <v>46</v>
      </c>
      <c r="C1661" t="s">
        <v>543</v>
      </c>
      <c r="D1661">
        <v>1</v>
      </c>
      <c r="E1661">
        <v>72.25</v>
      </c>
      <c r="F1661">
        <v>-90.25</v>
      </c>
      <c r="G1661">
        <v>0.31717414989391596</v>
      </c>
      <c r="H1661">
        <v>0.54</v>
      </c>
      <c r="I1661" t="s">
        <v>32</v>
      </c>
      <c r="J1661">
        <v>0.10413441137679913</v>
      </c>
      <c r="K1661">
        <v>0.75762371695624753</v>
      </c>
      <c r="L1661">
        <v>2002</v>
      </c>
      <c r="M1661">
        <v>2002</v>
      </c>
      <c r="N1661" t="s">
        <v>281</v>
      </c>
      <c r="O1661" s="18">
        <v>1</v>
      </c>
    </row>
    <row r="1662" spans="1:15">
      <c r="A1662" t="s">
        <v>532</v>
      </c>
      <c r="B1662" t="s">
        <v>46</v>
      </c>
      <c r="C1662" t="s">
        <v>543</v>
      </c>
      <c r="D1662">
        <v>0.89</v>
      </c>
      <c r="E1662">
        <v>68.25</v>
      </c>
      <c r="F1662">
        <v>-87.75</v>
      </c>
      <c r="G1662">
        <v>0.31717414989391596</v>
      </c>
      <c r="H1662">
        <v>0.54</v>
      </c>
      <c r="I1662" t="s">
        <v>32</v>
      </c>
      <c r="J1662">
        <v>0.10413441137679913</v>
      </c>
      <c r="K1662">
        <v>0.75762371695624753</v>
      </c>
      <c r="L1662">
        <v>2002</v>
      </c>
      <c r="M1662">
        <v>2002</v>
      </c>
      <c r="N1662" t="s">
        <v>281</v>
      </c>
      <c r="O1662" s="18">
        <v>1</v>
      </c>
    </row>
    <row r="1663" spans="1:15">
      <c r="A1663" t="s">
        <v>532</v>
      </c>
      <c r="B1663" t="s">
        <v>46</v>
      </c>
      <c r="C1663" t="s">
        <v>543</v>
      </c>
      <c r="D1663">
        <v>0.97</v>
      </c>
      <c r="E1663">
        <v>70.25</v>
      </c>
      <c r="F1663">
        <v>-88.25</v>
      </c>
      <c r="G1663">
        <v>0.31717414989391596</v>
      </c>
      <c r="H1663">
        <v>0.54</v>
      </c>
      <c r="I1663" t="s">
        <v>32</v>
      </c>
      <c r="J1663">
        <v>0.10413441137679913</v>
      </c>
      <c r="K1663">
        <v>0.75762371695624753</v>
      </c>
      <c r="L1663">
        <v>2002</v>
      </c>
      <c r="M1663">
        <v>2002</v>
      </c>
      <c r="N1663" t="s">
        <v>281</v>
      </c>
      <c r="O1663" s="18">
        <v>1</v>
      </c>
    </row>
    <row r="1664" spans="1:15">
      <c r="A1664" t="s">
        <v>532</v>
      </c>
      <c r="B1664" t="s">
        <v>46</v>
      </c>
      <c r="C1664" t="s">
        <v>543</v>
      </c>
      <c r="D1664">
        <v>0.74</v>
      </c>
      <c r="E1664">
        <v>68.25</v>
      </c>
      <c r="F1664">
        <v>-86.75</v>
      </c>
      <c r="G1664">
        <v>0.31717414989391596</v>
      </c>
      <c r="H1664">
        <v>0.54</v>
      </c>
      <c r="I1664" t="s">
        <v>32</v>
      </c>
      <c r="J1664">
        <v>0.10413441137679913</v>
      </c>
      <c r="K1664">
        <v>0.75762371695624753</v>
      </c>
      <c r="L1664">
        <v>2002</v>
      </c>
      <c r="M1664">
        <v>2002</v>
      </c>
      <c r="N1664" t="s">
        <v>281</v>
      </c>
      <c r="O1664" s="18">
        <v>1</v>
      </c>
    </row>
    <row r="1665" spans="1:15">
      <c r="A1665" t="s">
        <v>532</v>
      </c>
      <c r="B1665" t="s">
        <v>46</v>
      </c>
      <c r="C1665" t="s">
        <v>543</v>
      </c>
      <c r="D1665">
        <v>1</v>
      </c>
      <c r="E1665">
        <v>72.75</v>
      </c>
      <c r="F1665">
        <v>-93.25</v>
      </c>
      <c r="G1665">
        <v>0.31717414989391596</v>
      </c>
      <c r="H1665">
        <v>0.54</v>
      </c>
      <c r="I1665" t="s">
        <v>32</v>
      </c>
      <c r="J1665">
        <v>0.10413441137679913</v>
      </c>
      <c r="K1665">
        <v>0.75762371695624753</v>
      </c>
      <c r="L1665">
        <v>2002</v>
      </c>
      <c r="M1665">
        <v>2002</v>
      </c>
      <c r="N1665" t="s">
        <v>281</v>
      </c>
      <c r="O1665" s="18">
        <v>1</v>
      </c>
    </row>
    <row r="1666" spans="1:15">
      <c r="A1666" t="s">
        <v>532</v>
      </c>
      <c r="B1666" t="s">
        <v>46</v>
      </c>
      <c r="C1666" t="s">
        <v>543</v>
      </c>
      <c r="D1666">
        <v>0.97</v>
      </c>
      <c r="E1666">
        <v>69.25</v>
      </c>
      <c r="F1666">
        <v>-89.75</v>
      </c>
      <c r="G1666">
        <v>0.31717414989391596</v>
      </c>
      <c r="H1666">
        <v>0.54</v>
      </c>
      <c r="I1666" t="s">
        <v>32</v>
      </c>
      <c r="J1666">
        <v>0.10413441137679913</v>
      </c>
      <c r="K1666">
        <v>0.75762371695624753</v>
      </c>
      <c r="L1666">
        <v>2002</v>
      </c>
      <c r="M1666">
        <v>2002</v>
      </c>
      <c r="N1666" t="s">
        <v>281</v>
      </c>
      <c r="O1666" s="18">
        <v>1</v>
      </c>
    </row>
    <row r="1667" spans="1:15">
      <c r="A1667" t="s">
        <v>532</v>
      </c>
      <c r="B1667" t="s">
        <v>46</v>
      </c>
      <c r="C1667" t="s">
        <v>543</v>
      </c>
      <c r="D1667">
        <v>1</v>
      </c>
      <c r="E1667">
        <v>70.25</v>
      </c>
      <c r="F1667">
        <v>-87.25</v>
      </c>
      <c r="G1667">
        <v>0.31717414989391596</v>
      </c>
      <c r="H1667">
        <v>0.54</v>
      </c>
      <c r="I1667" t="s">
        <v>32</v>
      </c>
      <c r="J1667">
        <v>0.10413441137679913</v>
      </c>
      <c r="K1667">
        <v>0.75762371695624753</v>
      </c>
      <c r="L1667">
        <v>2002</v>
      </c>
      <c r="M1667">
        <v>2002</v>
      </c>
      <c r="N1667" t="s">
        <v>281</v>
      </c>
      <c r="O1667" s="18">
        <v>1</v>
      </c>
    </row>
    <row r="1668" spans="1:15">
      <c r="A1668" t="s">
        <v>532</v>
      </c>
      <c r="B1668" t="s">
        <v>46</v>
      </c>
      <c r="C1668" t="s">
        <v>543</v>
      </c>
      <c r="D1668">
        <v>1</v>
      </c>
      <c r="E1668">
        <v>72.75</v>
      </c>
      <c r="F1668">
        <v>-93.75</v>
      </c>
      <c r="G1668">
        <v>0.31717414989391596</v>
      </c>
      <c r="H1668">
        <v>0.54</v>
      </c>
      <c r="I1668" t="s">
        <v>32</v>
      </c>
      <c r="J1668">
        <v>0.10413441137679913</v>
      </c>
      <c r="K1668">
        <v>0.75762371695624753</v>
      </c>
      <c r="L1668">
        <v>2002</v>
      </c>
      <c r="M1668">
        <v>2002</v>
      </c>
      <c r="N1668" t="s">
        <v>281</v>
      </c>
      <c r="O1668" s="18">
        <v>1</v>
      </c>
    </row>
    <row r="1669" spans="1:15">
      <c r="A1669" t="s">
        <v>532</v>
      </c>
      <c r="B1669" t="s">
        <v>46</v>
      </c>
      <c r="C1669" t="s">
        <v>543</v>
      </c>
      <c r="D1669">
        <v>0.99</v>
      </c>
      <c r="E1669">
        <v>70.25</v>
      </c>
      <c r="F1669">
        <v>-87.75</v>
      </c>
      <c r="G1669">
        <v>0.31717414989391596</v>
      </c>
      <c r="H1669">
        <v>0.54</v>
      </c>
      <c r="I1669" t="s">
        <v>32</v>
      </c>
      <c r="J1669">
        <v>0.10413441137679913</v>
      </c>
      <c r="K1669">
        <v>0.75762371695624753</v>
      </c>
      <c r="L1669">
        <v>2002</v>
      </c>
      <c r="M1669">
        <v>2002</v>
      </c>
      <c r="N1669" t="s">
        <v>281</v>
      </c>
      <c r="O1669" s="18">
        <v>1</v>
      </c>
    </row>
    <row r="1670" spans="1:15">
      <c r="A1670" t="s">
        <v>532</v>
      </c>
      <c r="B1670" t="s">
        <v>46</v>
      </c>
      <c r="C1670" t="s">
        <v>543</v>
      </c>
      <c r="D1670">
        <v>1</v>
      </c>
      <c r="E1670">
        <v>73.25</v>
      </c>
      <c r="F1670">
        <v>-91.75</v>
      </c>
      <c r="G1670">
        <v>0.31717414989391596</v>
      </c>
      <c r="H1670">
        <v>0.54</v>
      </c>
      <c r="I1670" t="s">
        <v>32</v>
      </c>
      <c r="J1670">
        <v>0.10413441137679913</v>
      </c>
      <c r="K1670">
        <v>0.75762371695624753</v>
      </c>
      <c r="L1670">
        <v>2002</v>
      </c>
      <c r="M1670">
        <v>2002</v>
      </c>
      <c r="N1670" t="s">
        <v>281</v>
      </c>
      <c r="O1670" s="18">
        <v>1</v>
      </c>
    </row>
    <row r="1671" spans="1:15">
      <c r="A1671" t="s">
        <v>532</v>
      </c>
      <c r="B1671" t="s">
        <v>46</v>
      </c>
      <c r="C1671" t="s">
        <v>543</v>
      </c>
      <c r="D1671">
        <v>0.65</v>
      </c>
      <c r="E1671">
        <v>68.75</v>
      </c>
      <c r="F1671">
        <v>-87.75</v>
      </c>
      <c r="G1671">
        <v>0.31717414989391596</v>
      </c>
      <c r="H1671">
        <v>0.54</v>
      </c>
      <c r="I1671" t="s">
        <v>32</v>
      </c>
      <c r="J1671">
        <v>0.10413441137679913</v>
      </c>
      <c r="K1671">
        <v>0.75762371695624753</v>
      </c>
      <c r="L1671">
        <v>2002</v>
      </c>
      <c r="M1671">
        <v>2002</v>
      </c>
      <c r="N1671" t="s">
        <v>281</v>
      </c>
      <c r="O1671" s="18">
        <v>1</v>
      </c>
    </row>
    <row r="1672" spans="1:15">
      <c r="A1672" t="s">
        <v>532</v>
      </c>
      <c r="B1672" t="s">
        <v>46</v>
      </c>
      <c r="C1672" t="s">
        <v>543</v>
      </c>
      <c r="D1672">
        <v>0.8</v>
      </c>
      <c r="E1672">
        <v>68.25</v>
      </c>
      <c r="F1672">
        <v>-87.25</v>
      </c>
      <c r="G1672">
        <v>0.31717414989391596</v>
      </c>
      <c r="H1672">
        <v>0.54</v>
      </c>
      <c r="I1672" t="s">
        <v>32</v>
      </c>
      <c r="J1672">
        <v>0.10413441137679913</v>
      </c>
      <c r="K1672">
        <v>0.75762371695624753</v>
      </c>
      <c r="L1672">
        <v>2002</v>
      </c>
      <c r="M1672">
        <v>2002</v>
      </c>
      <c r="N1672" t="s">
        <v>281</v>
      </c>
      <c r="O1672" s="18">
        <v>1</v>
      </c>
    </row>
    <row r="1673" spans="1:15">
      <c r="A1673" t="s">
        <v>532</v>
      </c>
      <c r="B1673" t="s">
        <v>46</v>
      </c>
      <c r="C1673" t="s">
        <v>543</v>
      </c>
      <c r="D1673">
        <v>0.04</v>
      </c>
      <c r="E1673">
        <v>69.75</v>
      </c>
      <c r="F1673">
        <v>-92.75</v>
      </c>
      <c r="G1673">
        <v>0.31717414989391596</v>
      </c>
      <c r="H1673">
        <v>0.54</v>
      </c>
      <c r="I1673" t="s">
        <v>32</v>
      </c>
      <c r="J1673">
        <v>0.10413441137679913</v>
      </c>
      <c r="K1673">
        <v>0.75762371695624753</v>
      </c>
      <c r="L1673">
        <v>2002</v>
      </c>
      <c r="M1673">
        <v>2002</v>
      </c>
      <c r="N1673" t="s">
        <v>281</v>
      </c>
      <c r="O1673" s="18">
        <v>1</v>
      </c>
    </row>
    <row r="1674" spans="1:15">
      <c r="A1674" t="s">
        <v>532</v>
      </c>
      <c r="B1674" t="s">
        <v>46</v>
      </c>
      <c r="C1674" t="s">
        <v>543</v>
      </c>
      <c r="D1674">
        <v>1</v>
      </c>
      <c r="E1674">
        <v>71.25</v>
      </c>
      <c r="F1674">
        <v>-89.75</v>
      </c>
      <c r="G1674">
        <v>0.31717414989391596</v>
      </c>
      <c r="H1674">
        <v>0.54</v>
      </c>
      <c r="I1674" t="s">
        <v>32</v>
      </c>
      <c r="J1674">
        <v>0.10413441137679913</v>
      </c>
      <c r="K1674">
        <v>0.75762371695624753</v>
      </c>
      <c r="L1674">
        <v>2002</v>
      </c>
      <c r="M1674">
        <v>2002</v>
      </c>
      <c r="N1674" t="s">
        <v>281</v>
      </c>
      <c r="O1674" s="18">
        <v>1</v>
      </c>
    </row>
    <row r="1675" spans="1:15">
      <c r="A1675" t="s">
        <v>532</v>
      </c>
      <c r="B1675" t="s">
        <v>46</v>
      </c>
      <c r="C1675" t="s">
        <v>543</v>
      </c>
      <c r="D1675">
        <v>0.89</v>
      </c>
      <c r="E1675">
        <v>69.75</v>
      </c>
      <c r="F1675">
        <v>-85.25</v>
      </c>
      <c r="G1675">
        <v>0.31717414989391596</v>
      </c>
      <c r="H1675">
        <v>0.54</v>
      </c>
      <c r="I1675" t="s">
        <v>32</v>
      </c>
      <c r="J1675">
        <v>0.10413441137679913</v>
      </c>
      <c r="K1675">
        <v>0.75762371695624753</v>
      </c>
      <c r="L1675">
        <v>2002</v>
      </c>
      <c r="M1675">
        <v>2002</v>
      </c>
      <c r="N1675" t="s">
        <v>281</v>
      </c>
      <c r="O1675" s="18">
        <v>1</v>
      </c>
    </row>
    <row r="1676" spans="1:15">
      <c r="A1676" t="s">
        <v>532</v>
      </c>
      <c r="B1676" t="s">
        <v>46</v>
      </c>
      <c r="C1676" t="s">
        <v>543</v>
      </c>
      <c r="D1676">
        <v>1</v>
      </c>
      <c r="E1676">
        <v>72.25</v>
      </c>
      <c r="F1676">
        <v>-93.25</v>
      </c>
      <c r="G1676">
        <v>0.31717414989391596</v>
      </c>
      <c r="H1676">
        <v>0.54</v>
      </c>
      <c r="I1676" t="s">
        <v>32</v>
      </c>
      <c r="J1676">
        <v>0.10413441137679913</v>
      </c>
      <c r="K1676">
        <v>0.75762371695624753</v>
      </c>
      <c r="L1676">
        <v>2002</v>
      </c>
      <c r="M1676">
        <v>2002</v>
      </c>
      <c r="N1676" t="s">
        <v>281</v>
      </c>
      <c r="O1676" s="18">
        <v>1</v>
      </c>
    </row>
    <row r="1677" spans="1:15">
      <c r="A1677" t="s">
        <v>532</v>
      </c>
      <c r="B1677" t="s">
        <v>46</v>
      </c>
      <c r="C1677" t="s">
        <v>543</v>
      </c>
      <c r="D1677">
        <v>1</v>
      </c>
      <c r="E1677">
        <v>71.25</v>
      </c>
      <c r="F1677">
        <v>-88.75</v>
      </c>
      <c r="G1677">
        <v>0.31717414989391596</v>
      </c>
      <c r="H1677">
        <v>0.54</v>
      </c>
      <c r="I1677" t="s">
        <v>32</v>
      </c>
      <c r="J1677">
        <v>0.10413441137679913</v>
      </c>
      <c r="K1677">
        <v>0.75762371695624753</v>
      </c>
      <c r="L1677">
        <v>2002</v>
      </c>
      <c r="M1677">
        <v>2002</v>
      </c>
      <c r="N1677" t="s">
        <v>281</v>
      </c>
      <c r="O1677" s="18">
        <v>1</v>
      </c>
    </row>
    <row r="1678" spans="1:15">
      <c r="A1678" t="s">
        <v>532</v>
      </c>
      <c r="B1678" t="s">
        <v>46</v>
      </c>
      <c r="C1678" t="s">
        <v>543</v>
      </c>
      <c r="D1678">
        <v>1</v>
      </c>
      <c r="E1678">
        <v>72.75</v>
      </c>
      <c r="F1678">
        <v>-92.75</v>
      </c>
      <c r="G1678">
        <v>0.31717414989391596</v>
      </c>
      <c r="H1678">
        <v>0.54</v>
      </c>
      <c r="I1678" t="s">
        <v>32</v>
      </c>
      <c r="J1678">
        <v>0.10413441137679913</v>
      </c>
      <c r="K1678">
        <v>0.75762371695624753</v>
      </c>
      <c r="L1678">
        <v>2002</v>
      </c>
      <c r="M1678">
        <v>2002</v>
      </c>
      <c r="N1678" t="s">
        <v>281</v>
      </c>
      <c r="O1678" s="18">
        <v>1</v>
      </c>
    </row>
    <row r="1679" spans="1:15">
      <c r="A1679" t="s">
        <v>532</v>
      </c>
      <c r="B1679" t="s">
        <v>46</v>
      </c>
      <c r="C1679" t="s">
        <v>543</v>
      </c>
      <c r="D1679">
        <v>0.94</v>
      </c>
      <c r="E1679">
        <v>68.25</v>
      </c>
      <c r="F1679">
        <v>-88.25</v>
      </c>
      <c r="G1679">
        <v>0.31717414989391596</v>
      </c>
      <c r="H1679">
        <v>0.54</v>
      </c>
      <c r="I1679" t="s">
        <v>32</v>
      </c>
      <c r="J1679">
        <v>0.10413441137679913</v>
      </c>
      <c r="K1679">
        <v>0.75762371695624753</v>
      </c>
      <c r="L1679">
        <v>2002</v>
      </c>
      <c r="M1679">
        <v>2002</v>
      </c>
      <c r="N1679" t="s">
        <v>281</v>
      </c>
      <c r="O1679" s="18">
        <v>1</v>
      </c>
    </row>
    <row r="1680" spans="1:15">
      <c r="A1680" t="s">
        <v>532</v>
      </c>
      <c r="B1680" t="s">
        <v>46</v>
      </c>
      <c r="C1680" t="s">
        <v>543</v>
      </c>
      <c r="D1680">
        <v>1</v>
      </c>
      <c r="E1680">
        <v>71.25</v>
      </c>
      <c r="F1680">
        <v>-89.25</v>
      </c>
      <c r="G1680">
        <v>0.31717414989391596</v>
      </c>
      <c r="H1680">
        <v>0.54</v>
      </c>
      <c r="I1680" t="s">
        <v>32</v>
      </c>
      <c r="J1680">
        <v>0.10413441137679913</v>
      </c>
      <c r="K1680">
        <v>0.75762371695624753</v>
      </c>
      <c r="L1680">
        <v>2002</v>
      </c>
      <c r="M1680">
        <v>2002</v>
      </c>
      <c r="N1680" t="s">
        <v>281</v>
      </c>
      <c r="O1680" s="18">
        <v>1</v>
      </c>
    </row>
    <row r="1681" spans="1:15">
      <c r="A1681" t="s">
        <v>532</v>
      </c>
      <c r="B1681" t="s">
        <v>46</v>
      </c>
      <c r="C1681" t="s">
        <v>543</v>
      </c>
      <c r="D1681">
        <v>1</v>
      </c>
      <c r="E1681">
        <v>70.25</v>
      </c>
      <c r="F1681">
        <v>-85.75</v>
      </c>
      <c r="G1681">
        <v>0.31717414989391596</v>
      </c>
      <c r="H1681">
        <v>0.54</v>
      </c>
      <c r="I1681" t="s">
        <v>32</v>
      </c>
      <c r="J1681">
        <v>0.10413441137679913</v>
      </c>
      <c r="K1681">
        <v>0.75762371695624753</v>
      </c>
      <c r="L1681">
        <v>2002</v>
      </c>
      <c r="M1681">
        <v>2002</v>
      </c>
      <c r="N1681" t="s">
        <v>281</v>
      </c>
      <c r="O1681" s="18">
        <v>1</v>
      </c>
    </row>
    <row r="1682" spans="1:15">
      <c r="A1682" t="s">
        <v>532</v>
      </c>
      <c r="B1682" t="s">
        <v>46</v>
      </c>
      <c r="C1682" t="s">
        <v>543</v>
      </c>
      <c r="D1682">
        <v>0.89</v>
      </c>
      <c r="E1682">
        <v>68.75</v>
      </c>
      <c r="F1682">
        <v>-90.25</v>
      </c>
      <c r="G1682">
        <v>0.31717414989391596</v>
      </c>
      <c r="H1682">
        <v>0.54</v>
      </c>
      <c r="I1682" t="s">
        <v>32</v>
      </c>
      <c r="J1682">
        <v>0.10413441137679913</v>
      </c>
      <c r="K1682">
        <v>0.75762371695624753</v>
      </c>
      <c r="L1682">
        <v>2002</v>
      </c>
      <c r="M1682">
        <v>2002</v>
      </c>
      <c r="N1682" t="s">
        <v>281</v>
      </c>
      <c r="O1682" s="18">
        <v>1</v>
      </c>
    </row>
    <row r="1683" spans="1:15">
      <c r="A1683" t="s">
        <v>532</v>
      </c>
      <c r="B1683" t="s">
        <v>46</v>
      </c>
      <c r="C1683" t="s">
        <v>543</v>
      </c>
      <c r="D1683">
        <v>0.44</v>
      </c>
      <c r="E1683">
        <v>71.75</v>
      </c>
      <c r="F1683">
        <v>-89.75</v>
      </c>
      <c r="G1683">
        <v>0.31717414989391596</v>
      </c>
      <c r="H1683">
        <v>0.54</v>
      </c>
      <c r="I1683" t="s">
        <v>32</v>
      </c>
      <c r="J1683">
        <v>0.10413441137679913</v>
      </c>
      <c r="K1683">
        <v>0.75762371695624753</v>
      </c>
      <c r="L1683">
        <v>2002</v>
      </c>
      <c r="M1683">
        <v>2002</v>
      </c>
      <c r="N1683" t="s">
        <v>281</v>
      </c>
      <c r="O1683" s="18">
        <v>1</v>
      </c>
    </row>
    <row r="1684" spans="1:15">
      <c r="A1684" t="s">
        <v>532</v>
      </c>
      <c r="B1684" t="s">
        <v>46</v>
      </c>
      <c r="C1684" t="s">
        <v>543</v>
      </c>
      <c r="D1684">
        <v>0.87</v>
      </c>
      <c r="E1684">
        <v>68.75</v>
      </c>
      <c r="F1684">
        <v>-85.25</v>
      </c>
      <c r="G1684">
        <v>0.31717414989391596</v>
      </c>
      <c r="H1684">
        <v>0.54</v>
      </c>
      <c r="I1684" t="s">
        <v>32</v>
      </c>
      <c r="J1684">
        <v>0.10413441137679913</v>
      </c>
      <c r="K1684">
        <v>0.75762371695624753</v>
      </c>
      <c r="L1684">
        <v>2002</v>
      </c>
      <c r="M1684">
        <v>2002</v>
      </c>
      <c r="N1684" t="s">
        <v>281</v>
      </c>
      <c r="O1684" s="18">
        <v>1</v>
      </c>
    </row>
    <row r="1685" spans="1:15">
      <c r="A1685" t="s">
        <v>532</v>
      </c>
      <c r="B1685" t="s">
        <v>46</v>
      </c>
      <c r="C1685" t="s">
        <v>543</v>
      </c>
      <c r="D1685">
        <v>1</v>
      </c>
      <c r="E1685">
        <v>70.25</v>
      </c>
      <c r="F1685">
        <v>-86.75</v>
      </c>
      <c r="G1685">
        <v>0.31717414989391596</v>
      </c>
      <c r="H1685">
        <v>0.54</v>
      </c>
      <c r="I1685" t="s">
        <v>32</v>
      </c>
      <c r="J1685">
        <v>0.10413441137679913</v>
      </c>
      <c r="K1685">
        <v>0.75762371695624753</v>
      </c>
      <c r="L1685">
        <v>2002</v>
      </c>
      <c r="M1685">
        <v>2002</v>
      </c>
      <c r="N1685" t="s">
        <v>281</v>
      </c>
      <c r="O1685" s="18">
        <v>1</v>
      </c>
    </row>
    <row r="1686" spans="1:15">
      <c r="A1686" t="s">
        <v>532</v>
      </c>
      <c r="B1686" t="s">
        <v>46</v>
      </c>
      <c r="C1686" t="s">
        <v>543</v>
      </c>
      <c r="D1686">
        <v>1</v>
      </c>
      <c r="E1686">
        <v>73.25</v>
      </c>
      <c r="F1686">
        <v>-90.25</v>
      </c>
      <c r="G1686">
        <v>0.31717414989391596</v>
      </c>
      <c r="H1686">
        <v>0.54</v>
      </c>
      <c r="I1686" t="s">
        <v>32</v>
      </c>
      <c r="J1686">
        <v>0.10413441137679913</v>
      </c>
      <c r="K1686">
        <v>0.75762371695624753</v>
      </c>
      <c r="L1686">
        <v>2002</v>
      </c>
      <c r="M1686">
        <v>2002</v>
      </c>
      <c r="N1686" t="s">
        <v>281</v>
      </c>
      <c r="O1686" s="18">
        <v>1</v>
      </c>
    </row>
    <row r="1687" spans="1:15">
      <c r="A1687" t="s">
        <v>532</v>
      </c>
      <c r="B1687" t="s">
        <v>46</v>
      </c>
      <c r="C1687" t="s">
        <v>543</v>
      </c>
      <c r="D1687">
        <v>0.68</v>
      </c>
      <c r="E1687">
        <v>71.25</v>
      </c>
      <c r="F1687">
        <v>-93.25</v>
      </c>
      <c r="G1687">
        <v>0.31717414989391596</v>
      </c>
      <c r="H1687">
        <v>0.54</v>
      </c>
      <c r="I1687" t="s">
        <v>32</v>
      </c>
      <c r="J1687">
        <v>0.10413441137679913</v>
      </c>
      <c r="K1687">
        <v>0.75762371695624753</v>
      </c>
      <c r="L1687">
        <v>2002</v>
      </c>
      <c r="M1687">
        <v>2002</v>
      </c>
      <c r="N1687" t="s">
        <v>281</v>
      </c>
      <c r="O1687" s="18">
        <v>1</v>
      </c>
    </row>
    <row r="1688" spans="1:15">
      <c r="A1688" t="s">
        <v>532</v>
      </c>
      <c r="B1688" t="s">
        <v>46</v>
      </c>
      <c r="C1688" t="s">
        <v>543</v>
      </c>
      <c r="D1688">
        <v>1</v>
      </c>
      <c r="E1688">
        <v>73.25</v>
      </c>
      <c r="F1688">
        <v>-88.75</v>
      </c>
      <c r="G1688">
        <v>0.31717414989391596</v>
      </c>
      <c r="H1688">
        <v>0.54</v>
      </c>
      <c r="I1688" t="s">
        <v>32</v>
      </c>
      <c r="J1688">
        <v>0.10413441137679913</v>
      </c>
      <c r="K1688">
        <v>0.75762371695624753</v>
      </c>
      <c r="L1688">
        <v>2002</v>
      </c>
      <c r="M1688">
        <v>2002</v>
      </c>
      <c r="N1688" t="s">
        <v>281</v>
      </c>
      <c r="O1688" s="18">
        <v>1</v>
      </c>
    </row>
    <row r="1689" spans="1:15">
      <c r="A1689" t="s">
        <v>532</v>
      </c>
      <c r="B1689" t="s">
        <v>46</v>
      </c>
      <c r="C1689" t="s">
        <v>543</v>
      </c>
      <c r="D1689">
        <v>1</v>
      </c>
      <c r="E1689">
        <v>73.75</v>
      </c>
      <c r="F1689">
        <v>-88.25</v>
      </c>
      <c r="G1689">
        <v>0.31717414989391596</v>
      </c>
      <c r="H1689">
        <v>0.54</v>
      </c>
      <c r="I1689" t="s">
        <v>32</v>
      </c>
      <c r="J1689">
        <v>0.10413441137679913</v>
      </c>
      <c r="K1689">
        <v>0.75762371695624753</v>
      </c>
      <c r="L1689">
        <v>2002</v>
      </c>
      <c r="M1689">
        <v>2002</v>
      </c>
      <c r="N1689" t="s">
        <v>281</v>
      </c>
      <c r="O1689" s="18">
        <v>1</v>
      </c>
    </row>
    <row r="1690" spans="1:15">
      <c r="A1690" t="s">
        <v>532</v>
      </c>
      <c r="B1690" t="s">
        <v>46</v>
      </c>
      <c r="C1690" t="s">
        <v>543</v>
      </c>
      <c r="D1690">
        <v>0.64</v>
      </c>
      <c r="E1690">
        <v>70.25</v>
      </c>
      <c r="F1690">
        <v>-92.25</v>
      </c>
      <c r="G1690">
        <v>0.31717414989391596</v>
      </c>
      <c r="H1690">
        <v>0.54</v>
      </c>
      <c r="I1690" t="s">
        <v>32</v>
      </c>
      <c r="J1690">
        <v>0.10413441137679913</v>
      </c>
      <c r="K1690">
        <v>0.75762371695624753</v>
      </c>
      <c r="L1690">
        <v>2002</v>
      </c>
      <c r="M1690">
        <v>2002</v>
      </c>
      <c r="N1690" t="s">
        <v>281</v>
      </c>
      <c r="O1690" s="18">
        <v>1</v>
      </c>
    </row>
    <row r="1691" spans="1:15">
      <c r="A1691" t="s">
        <v>532</v>
      </c>
      <c r="B1691" t="s">
        <v>46</v>
      </c>
      <c r="C1691" t="s">
        <v>543</v>
      </c>
      <c r="D1691">
        <v>0.56000000000000005</v>
      </c>
      <c r="E1691">
        <v>70.75</v>
      </c>
      <c r="F1691">
        <v>-87.75</v>
      </c>
      <c r="G1691">
        <v>0.31717414989391596</v>
      </c>
      <c r="H1691">
        <v>0.54</v>
      </c>
      <c r="I1691" t="s">
        <v>32</v>
      </c>
      <c r="J1691">
        <v>0.10413441137679913</v>
      </c>
      <c r="K1691">
        <v>0.75762371695624753</v>
      </c>
      <c r="L1691">
        <v>2002</v>
      </c>
      <c r="M1691">
        <v>2002</v>
      </c>
      <c r="N1691" t="s">
        <v>281</v>
      </c>
      <c r="O1691" s="18">
        <v>1</v>
      </c>
    </row>
    <row r="1692" spans="1:15">
      <c r="A1692" t="s">
        <v>532</v>
      </c>
      <c r="B1692" t="s">
        <v>46</v>
      </c>
      <c r="C1692" t="s">
        <v>543</v>
      </c>
      <c r="D1692">
        <v>1</v>
      </c>
      <c r="E1692">
        <v>73.75</v>
      </c>
      <c r="F1692">
        <v>-90.75</v>
      </c>
      <c r="G1692">
        <v>0.31717414989391596</v>
      </c>
      <c r="H1692">
        <v>0.54</v>
      </c>
      <c r="I1692" t="s">
        <v>32</v>
      </c>
      <c r="J1692">
        <v>0.10413441137679913</v>
      </c>
      <c r="K1692">
        <v>0.75762371695624753</v>
      </c>
      <c r="L1692">
        <v>2002</v>
      </c>
      <c r="M1692">
        <v>2002</v>
      </c>
      <c r="N1692" t="s">
        <v>281</v>
      </c>
      <c r="O1692" s="18">
        <v>1</v>
      </c>
    </row>
    <row r="1693" spans="1:15">
      <c r="A1693" t="s">
        <v>532</v>
      </c>
      <c r="B1693" t="s">
        <v>46</v>
      </c>
      <c r="C1693" t="s">
        <v>543</v>
      </c>
      <c r="D1693">
        <v>0.83</v>
      </c>
      <c r="E1693">
        <v>70.25</v>
      </c>
      <c r="F1693">
        <v>-90.25</v>
      </c>
      <c r="G1693">
        <v>0.31717414989391596</v>
      </c>
      <c r="H1693">
        <v>0.54</v>
      </c>
      <c r="I1693" t="s">
        <v>32</v>
      </c>
      <c r="J1693">
        <v>0.10413441137679913</v>
      </c>
      <c r="K1693">
        <v>0.75762371695624753</v>
      </c>
      <c r="L1693">
        <v>2002</v>
      </c>
      <c r="M1693">
        <v>2002</v>
      </c>
      <c r="N1693" t="s">
        <v>281</v>
      </c>
      <c r="O1693" s="18">
        <v>1</v>
      </c>
    </row>
    <row r="1694" spans="1:15">
      <c r="A1694" t="s">
        <v>532</v>
      </c>
      <c r="B1694" t="s">
        <v>46</v>
      </c>
      <c r="C1694" t="s">
        <v>543</v>
      </c>
      <c r="D1694">
        <v>1</v>
      </c>
      <c r="E1694">
        <v>72.75</v>
      </c>
      <c r="F1694">
        <v>-89.25</v>
      </c>
      <c r="G1694">
        <v>0.31717414989391596</v>
      </c>
      <c r="H1694">
        <v>0.54</v>
      </c>
      <c r="I1694" t="s">
        <v>32</v>
      </c>
      <c r="J1694">
        <v>0.10413441137679913</v>
      </c>
      <c r="K1694">
        <v>0.75762371695624753</v>
      </c>
      <c r="L1694">
        <v>2002</v>
      </c>
      <c r="M1694">
        <v>2002</v>
      </c>
      <c r="N1694" t="s">
        <v>281</v>
      </c>
      <c r="O1694" s="18">
        <v>1</v>
      </c>
    </row>
    <row r="1695" spans="1:15">
      <c r="A1695" t="s">
        <v>532</v>
      </c>
      <c r="B1695" t="s">
        <v>46</v>
      </c>
      <c r="C1695" t="s">
        <v>543</v>
      </c>
      <c r="D1695">
        <v>0.94</v>
      </c>
      <c r="E1695">
        <v>73.75</v>
      </c>
      <c r="F1695">
        <v>-89.75</v>
      </c>
      <c r="G1695">
        <v>0.31717414989391596</v>
      </c>
      <c r="H1695">
        <v>0.54</v>
      </c>
      <c r="I1695" t="s">
        <v>32</v>
      </c>
      <c r="J1695">
        <v>0.10413441137679913</v>
      </c>
      <c r="K1695">
        <v>0.75762371695624753</v>
      </c>
      <c r="L1695">
        <v>2002</v>
      </c>
      <c r="M1695">
        <v>2002</v>
      </c>
      <c r="N1695" t="s">
        <v>281</v>
      </c>
      <c r="O1695" s="18">
        <v>1</v>
      </c>
    </row>
    <row r="1696" spans="1:15">
      <c r="A1696" t="s">
        <v>532</v>
      </c>
      <c r="B1696" t="s">
        <v>46</v>
      </c>
      <c r="C1696" t="s">
        <v>543</v>
      </c>
      <c r="D1696">
        <v>1</v>
      </c>
      <c r="E1696">
        <v>73.25</v>
      </c>
      <c r="F1696">
        <v>-89.25</v>
      </c>
      <c r="G1696">
        <v>0.31717414989391596</v>
      </c>
      <c r="H1696">
        <v>0.54</v>
      </c>
      <c r="I1696" t="s">
        <v>32</v>
      </c>
      <c r="J1696">
        <v>0.10413441137679913</v>
      </c>
      <c r="K1696">
        <v>0.75762371695624753</v>
      </c>
      <c r="L1696">
        <v>2002</v>
      </c>
      <c r="M1696">
        <v>2002</v>
      </c>
      <c r="N1696" t="s">
        <v>281</v>
      </c>
      <c r="O1696" s="18">
        <v>1</v>
      </c>
    </row>
    <row r="1697" spans="1:15">
      <c r="A1697" t="s">
        <v>532</v>
      </c>
      <c r="B1697" t="s">
        <v>46</v>
      </c>
      <c r="C1697" t="s">
        <v>543</v>
      </c>
      <c r="D1697">
        <v>1</v>
      </c>
      <c r="E1697">
        <v>71.25</v>
      </c>
      <c r="F1697">
        <v>-88.25</v>
      </c>
      <c r="G1697">
        <v>0.31717414989391596</v>
      </c>
      <c r="H1697">
        <v>0.54</v>
      </c>
      <c r="I1697" t="s">
        <v>32</v>
      </c>
      <c r="J1697">
        <v>0.10413441137679913</v>
      </c>
      <c r="K1697">
        <v>0.75762371695624753</v>
      </c>
      <c r="L1697">
        <v>2002</v>
      </c>
      <c r="M1697">
        <v>2002</v>
      </c>
      <c r="N1697" t="s">
        <v>281</v>
      </c>
      <c r="O1697" s="18">
        <v>1</v>
      </c>
    </row>
    <row r="1698" spans="1:15">
      <c r="A1698" t="s">
        <v>532</v>
      </c>
      <c r="B1698" t="s">
        <v>46</v>
      </c>
      <c r="C1698" t="s">
        <v>543</v>
      </c>
      <c r="D1698">
        <v>0.64</v>
      </c>
      <c r="E1698">
        <v>72.25</v>
      </c>
      <c r="F1698">
        <v>-89.75</v>
      </c>
      <c r="G1698">
        <v>0.31717414989391596</v>
      </c>
      <c r="H1698">
        <v>0.54</v>
      </c>
      <c r="I1698" t="s">
        <v>32</v>
      </c>
      <c r="J1698">
        <v>0.10413441137679913</v>
      </c>
      <c r="K1698">
        <v>0.75762371695624753</v>
      </c>
      <c r="L1698">
        <v>2002</v>
      </c>
      <c r="M1698">
        <v>2002</v>
      </c>
      <c r="N1698" t="s">
        <v>281</v>
      </c>
      <c r="O1698" s="18">
        <v>1</v>
      </c>
    </row>
    <row r="1699" spans="1:15">
      <c r="A1699" t="s">
        <v>532</v>
      </c>
      <c r="B1699" t="s">
        <v>46</v>
      </c>
      <c r="C1699" t="s">
        <v>543</v>
      </c>
      <c r="D1699">
        <v>0.9</v>
      </c>
      <c r="E1699">
        <v>69.25</v>
      </c>
      <c r="F1699">
        <v>-85.25</v>
      </c>
      <c r="G1699">
        <v>0.31717414989391596</v>
      </c>
      <c r="H1699">
        <v>0.54</v>
      </c>
      <c r="I1699" t="s">
        <v>32</v>
      </c>
      <c r="J1699">
        <v>0.10413441137679913</v>
      </c>
      <c r="K1699">
        <v>0.75762371695624753</v>
      </c>
      <c r="L1699">
        <v>2002</v>
      </c>
      <c r="M1699">
        <v>2002</v>
      </c>
      <c r="N1699" t="s">
        <v>281</v>
      </c>
      <c r="O1699" s="18">
        <v>1</v>
      </c>
    </row>
    <row r="1700" spans="1:15">
      <c r="A1700" t="s">
        <v>532</v>
      </c>
      <c r="B1700" t="s">
        <v>46</v>
      </c>
      <c r="C1700" t="s">
        <v>543</v>
      </c>
      <c r="D1700">
        <v>0.86</v>
      </c>
      <c r="E1700">
        <v>70.75</v>
      </c>
      <c r="F1700">
        <v>-90.75</v>
      </c>
      <c r="G1700">
        <v>0.31717414989391596</v>
      </c>
      <c r="H1700">
        <v>0.54</v>
      </c>
      <c r="I1700" t="s">
        <v>32</v>
      </c>
      <c r="J1700">
        <v>0.10413441137679913</v>
      </c>
      <c r="K1700">
        <v>0.75762371695624753</v>
      </c>
      <c r="L1700">
        <v>2002</v>
      </c>
      <c r="M1700">
        <v>2002</v>
      </c>
      <c r="N1700" t="s">
        <v>281</v>
      </c>
      <c r="O1700" s="18">
        <v>1</v>
      </c>
    </row>
    <row r="1701" spans="1:15">
      <c r="A1701" t="s">
        <v>532</v>
      </c>
      <c r="B1701" t="s">
        <v>46</v>
      </c>
      <c r="C1701" t="s">
        <v>543</v>
      </c>
      <c r="D1701">
        <v>0.87</v>
      </c>
      <c r="E1701">
        <v>70.25</v>
      </c>
      <c r="F1701">
        <v>-91.25</v>
      </c>
      <c r="G1701">
        <v>0.31717414989391596</v>
      </c>
      <c r="H1701">
        <v>0.54</v>
      </c>
      <c r="I1701" t="s">
        <v>32</v>
      </c>
      <c r="J1701">
        <v>0.10413441137679913</v>
      </c>
      <c r="K1701">
        <v>0.75762371695624753</v>
      </c>
      <c r="L1701">
        <v>2002</v>
      </c>
      <c r="M1701">
        <v>2002</v>
      </c>
      <c r="N1701" t="s">
        <v>281</v>
      </c>
      <c r="O1701" s="18">
        <v>1</v>
      </c>
    </row>
    <row r="1702" spans="1:15">
      <c r="A1702" t="s">
        <v>532</v>
      </c>
      <c r="B1702" t="s">
        <v>46</v>
      </c>
      <c r="C1702" t="s">
        <v>543</v>
      </c>
      <c r="D1702">
        <v>0.84</v>
      </c>
      <c r="E1702">
        <v>70.75</v>
      </c>
      <c r="F1702">
        <v>-91.75</v>
      </c>
      <c r="G1702">
        <v>0.31717414989391596</v>
      </c>
      <c r="H1702">
        <v>0.54</v>
      </c>
      <c r="I1702" t="s">
        <v>32</v>
      </c>
      <c r="J1702">
        <v>0.10413441137679913</v>
      </c>
      <c r="K1702">
        <v>0.75762371695624753</v>
      </c>
      <c r="L1702">
        <v>2002</v>
      </c>
      <c r="M1702">
        <v>2002</v>
      </c>
      <c r="N1702" t="s">
        <v>281</v>
      </c>
      <c r="O1702" s="18">
        <v>1</v>
      </c>
    </row>
    <row r="1703" spans="1:15">
      <c r="A1703" t="s">
        <v>532</v>
      </c>
      <c r="B1703" t="s">
        <v>46</v>
      </c>
      <c r="C1703" t="s">
        <v>543</v>
      </c>
      <c r="D1703">
        <v>0.97</v>
      </c>
      <c r="E1703">
        <v>70.75</v>
      </c>
      <c r="F1703">
        <v>-92.25</v>
      </c>
      <c r="G1703">
        <v>0.31717414989391596</v>
      </c>
      <c r="H1703">
        <v>0.54</v>
      </c>
      <c r="I1703" t="s">
        <v>32</v>
      </c>
      <c r="J1703">
        <v>0.10413441137679913</v>
      </c>
      <c r="K1703">
        <v>0.75762371695624753</v>
      </c>
      <c r="L1703">
        <v>2002</v>
      </c>
      <c r="M1703">
        <v>2002</v>
      </c>
      <c r="N1703" t="s">
        <v>281</v>
      </c>
      <c r="O1703" s="18">
        <v>1</v>
      </c>
    </row>
    <row r="1704" spans="1:15">
      <c r="A1704" t="s">
        <v>532</v>
      </c>
      <c r="B1704" t="s">
        <v>46</v>
      </c>
      <c r="C1704" t="s">
        <v>543</v>
      </c>
      <c r="D1704">
        <v>1</v>
      </c>
      <c r="E1704">
        <v>70.75</v>
      </c>
      <c r="F1704">
        <v>-92.75</v>
      </c>
      <c r="G1704">
        <v>0.31717414989391596</v>
      </c>
      <c r="H1704">
        <v>0.54</v>
      </c>
      <c r="I1704" t="s">
        <v>32</v>
      </c>
      <c r="J1704">
        <v>0.10413441137679913</v>
      </c>
      <c r="K1704">
        <v>0.75762371695624753</v>
      </c>
      <c r="L1704">
        <v>2002</v>
      </c>
      <c r="M1704">
        <v>2002</v>
      </c>
      <c r="N1704" t="s">
        <v>281</v>
      </c>
      <c r="O1704" s="18">
        <v>1</v>
      </c>
    </row>
    <row r="1705" spans="1:15">
      <c r="A1705" t="s">
        <v>532</v>
      </c>
      <c r="B1705" t="s">
        <v>46</v>
      </c>
      <c r="C1705" t="s">
        <v>543</v>
      </c>
      <c r="D1705">
        <v>1</v>
      </c>
      <c r="E1705">
        <v>73.25</v>
      </c>
      <c r="F1705">
        <v>-91.25</v>
      </c>
      <c r="G1705">
        <v>0.31717414989391596</v>
      </c>
      <c r="H1705">
        <v>0.54</v>
      </c>
      <c r="I1705" t="s">
        <v>32</v>
      </c>
      <c r="J1705">
        <v>0.10413441137679913</v>
      </c>
      <c r="K1705">
        <v>0.75762371695624753</v>
      </c>
      <c r="L1705">
        <v>2002</v>
      </c>
      <c r="M1705">
        <v>2002</v>
      </c>
      <c r="N1705" t="s">
        <v>281</v>
      </c>
      <c r="O1705" s="18">
        <v>1</v>
      </c>
    </row>
    <row r="1706" spans="1:15">
      <c r="A1706" t="s">
        <v>532</v>
      </c>
      <c r="B1706" t="s">
        <v>46</v>
      </c>
      <c r="C1706" t="s">
        <v>543</v>
      </c>
      <c r="D1706">
        <v>1</v>
      </c>
      <c r="E1706">
        <v>72.75</v>
      </c>
      <c r="F1706">
        <v>-89.75</v>
      </c>
      <c r="G1706">
        <v>0.31717414989391596</v>
      </c>
      <c r="H1706">
        <v>0.54</v>
      </c>
      <c r="I1706" t="s">
        <v>32</v>
      </c>
      <c r="J1706">
        <v>0.10413441137679913</v>
      </c>
      <c r="K1706">
        <v>0.75762371695624753</v>
      </c>
      <c r="L1706">
        <v>2002</v>
      </c>
      <c r="M1706">
        <v>2002</v>
      </c>
      <c r="N1706" t="s">
        <v>281</v>
      </c>
      <c r="O1706" s="18">
        <v>1</v>
      </c>
    </row>
    <row r="1707" spans="1:15">
      <c r="A1707" t="s">
        <v>532</v>
      </c>
      <c r="B1707" t="s">
        <v>46</v>
      </c>
      <c r="C1707" t="s">
        <v>543</v>
      </c>
      <c r="D1707">
        <v>0.18</v>
      </c>
      <c r="E1707">
        <v>68.75</v>
      </c>
      <c r="F1707">
        <v>-89.75</v>
      </c>
      <c r="G1707">
        <v>0.31717414989391596</v>
      </c>
      <c r="H1707">
        <v>0.54</v>
      </c>
      <c r="I1707" t="s">
        <v>32</v>
      </c>
      <c r="J1707">
        <v>0.10413441137679913</v>
      </c>
      <c r="K1707">
        <v>0.75762371695624753</v>
      </c>
      <c r="L1707">
        <v>2002</v>
      </c>
      <c r="M1707">
        <v>2002</v>
      </c>
      <c r="N1707" t="s">
        <v>281</v>
      </c>
      <c r="O1707" s="18">
        <v>1</v>
      </c>
    </row>
    <row r="1708" spans="1:15">
      <c r="A1708" t="s">
        <v>532</v>
      </c>
      <c r="B1708" t="s">
        <v>46</v>
      </c>
      <c r="C1708" t="s">
        <v>543</v>
      </c>
      <c r="D1708">
        <v>0.92</v>
      </c>
      <c r="E1708">
        <v>68.75</v>
      </c>
      <c r="F1708">
        <v>-88.25</v>
      </c>
      <c r="G1708">
        <v>0.31717414989391596</v>
      </c>
      <c r="H1708">
        <v>0.54</v>
      </c>
      <c r="I1708" t="s">
        <v>32</v>
      </c>
      <c r="J1708">
        <v>0.10413441137679913</v>
      </c>
      <c r="K1708">
        <v>0.75762371695624753</v>
      </c>
      <c r="L1708">
        <v>2002</v>
      </c>
      <c r="M1708">
        <v>2002</v>
      </c>
      <c r="N1708" t="s">
        <v>281</v>
      </c>
      <c r="O1708" s="18">
        <v>1</v>
      </c>
    </row>
    <row r="1709" spans="1:15">
      <c r="A1709" t="s">
        <v>532</v>
      </c>
      <c r="B1709" t="s">
        <v>46</v>
      </c>
      <c r="C1709" t="s">
        <v>543</v>
      </c>
      <c r="D1709">
        <v>1</v>
      </c>
      <c r="E1709">
        <v>71.25</v>
      </c>
      <c r="F1709">
        <v>-90.25</v>
      </c>
      <c r="G1709">
        <v>0.31717414989391596</v>
      </c>
      <c r="H1709">
        <v>0.54</v>
      </c>
      <c r="I1709" t="s">
        <v>32</v>
      </c>
      <c r="J1709">
        <v>0.10413441137679913</v>
      </c>
      <c r="K1709">
        <v>0.75762371695624753</v>
      </c>
      <c r="L1709">
        <v>2002</v>
      </c>
      <c r="M1709">
        <v>2002</v>
      </c>
      <c r="N1709" t="s">
        <v>281</v>
      </c>
      <c r="O1709" s="18">
        <v>1</v>
      </c>
    </row>
    <row r="1710" spans="1:15">
      <c r="A1710" t="s">
        <v>532</v>
      </c>
      <c r="B1710" t="s">
        <v>46</v>
      </c>
      <c r="C1710" t="s">
        <v>533</v>
      </c>
      <c r="D1710">
        <v>1</v>
      </c>
      <c r="E1710">
        <v>72.75</v>
      </c>
      <c r="F1710">
        <v>-86.75</v>
      </c>
      <c r="G1710">
        <v>0.56656804733727806</v>
      </c>
      <c r="H1710">
        <v>0.5</v>
      </c>
      <c r="I1710" t="s">
        <v>32</v>
      </c>
      <c r="J1710">
        <v>0.20287404902789519</v>
      </c>
      <c r="K1710">
        <v>1.2889898562975486</v>
      </c>
      <c r="L1710">
        <v>2003</v>
      </c>
      <c r="M1710">
        <v>2003</v>
      </c>
      <c r="N1710" t="s">
        <v>281</v>
      </c>
      <c r="O1710" s="18">
        <v>1</v>
      </c>
    </row>
    <row r="1711" spans="1:15">
      <c r="A1711" t="s">
        <v>532</v>
      </c>
      <c r="B1711" t="s">
        <v>46</v>
      </c>
      <c r="C1711" t="s">
        <v>533</v>
      </c>
      <c r="D1711">
        <v>1</v>
      </c>
      <c r="E1711">
        <v>72.75</v>
      </c>
      <c r="F1711">
        <v>-85.25</v>
      </c>
      <c r="G1711">
        <v>0.56656804733727806</v>
      </c>
      <c r="H1711">
        <v>0.5</v>
      </c>
      <c r="I1711" t="s">
        <v>32</v>
      </c>
      <c r="J1711">
        <v>0.20287404902789519</v>
      </c>
      <c r="K1711">
        <v>1.2889898562975486</v>
      </c>
      <c r="L1711">
        <v>2003</v>
      </c>
      <c r="M1711">
        <v>2003</v>
      </c>
      <c r="N1711" t="s">
        <v>281</v>
      </c>
      <c r="O1711" s="18">
        <v>1</v>
      </c>
    </row>
    <row r="1712" spans="1:15">
      <c r="A1712" t="s">
        <v>532</v>
      </c>
      <c r="B1712" t="s">
        <v>46</v>
      </c>
      <c r="C1712" t="s">
        <v>533</v>
      </c>
      <c r="D1712">
        <v>1</v>
      </c>
      <c r="E1712">
        <v>73.75</v>
      </c>
      <c r="F1712">
        <v>-85.25</v>
      </c>
      <c r="G1712">
        <v>0.56656804733727806</v>
      </c>
      <c r="H1712">
        <v>0.5</v>
      </c>
      <c r="I1712" t="s">
        <v>32</v>
      </c>
      <c r="J1712">
        <v>0.20287404902789519</v>
      </c>
      <c r="K1712">
        <v>1.2889898562975486</v>
      </c>
      <c r="L1712">
        <v>2003</v>
      </c>
      <c r="M1712">
        <v>2003</v>
      </c>
      <c r="N1712" t="s">
        <v>281</v>
      </c>
      <c r="O1712" s="18">
        <v>1</v>
      </c>
    </row>
    <row r="1713" spans="1:15">
      <c r="A1713" t="s">
        <v>532</v>
      </c>
      <c r="B1713" t="s">
        <v>46</v>
      </c>
      <c r="C1713" t="s">
        <v>533</v>
      </c>
      <c r="D1713">
        <v>1</v>
      </c>
      <c r="E1713">
        <v>73.25</v>
      </c>
      <c r="F1713">
        <v>-85.25</v>
      </c>
      <c r="G1713">
        <v>0.56656804733727806</v>
      </c>
      <c r="H1713">
        <v>0.5</v>
      </c>
      <c r="I1713" t="s">
        <v>32</v>
      </c>
      <c r="J1713">
        <v>0.20287404902789519</v>
      </c>
      <c r="K1713">
        <v>1.2889898562975486</v>
      </c>
      <c r="L1713">
        <v>2003</v>
      </c>
      <c r="M1713">
        <v>2003</v>
      </c>
      <c r="N1713" t="s">
        <v>281</v>
      </c>
      <c r="O1713" s="18">
        <v>1</v>
      </c>
    </row>
    <row r="1714" spans="1:15">
      <c r="A1714" t="s">
        <v>532</v>
      </c>
      <c r="B1714" t="s">
        <v>46</v>
      </c>
      <c r="C1714" t="s">
        <v>533</v>
      </c>
      <c r="D1714">
        <v>1</v>
      </c>
      <c r="E1714">
        <v>72.75</v>
      </c>
      <c r="F1714">
        <v>-86.25</v>
      </c>
      <c r="G1714">
        <v>0.56656804733727806</v>
      </c>
      <c r="H1714">
        <v>0.5</v>
      </c>
      <c r="I1714" t="s">
        <v>32</v>
      </c>
      <c r="J1714">
        <v>0.20287404902789519</v>
      </c>
      <c r="K1714">
        <v>1.2889898562975486</v>
      </c>
      <c r="L1714">
        <v>2003</v>
      </c>
      <c r="M1714">
        <v>2003</v>
      </c>
      <c r="N1714" t="s">
        <v>281</v>
      </c>
      <c r="O1714" s="18">
        <v>1</v>
      </c>
    </row>
    <row r="1715" spans="1:15">
      <c r="A1715" t="s">
        <v>532</v>
      </c>
      <c r="B1715" t="s">
        <v>46</v>
      </c>
      <c r="C1715" t="s">
        <v>533</v>
      </c>
      <c r="D1715">
        <v>1</v>
      </c>
      <c r="E1715">
        <v>72.25</v>
      </c>
      <c r="F1715">
        <v>-85.25</v>
      </c>
      <c r="G1715">
        <v>0.56656804733727806</v>
      </c>
      <c r="H1715">
        <v>0.5</v>
      </c>
      <c r="I1715" t="s">
        <v>32</v>
      </c>
      <c r="J1715">
        <v>0.20287404902789519</v>
      </c>
      <c r="K1715">
        <v>1.2889898562975486</v>
      </c>
      <c r="L1715">
        <v>2003</v>
      </c>
      <c r="M1715">
        <v>2003</v>
      </c>
      <c r="N1715" t="s">
        <v>281</v>
      </c>
      <c r="O1715" s="18">
        <v>1</v>
      </c>
    </row>
    <row r="1716" spans="1:15">
      <c r="A1716" t="s">
        <v>532</v>
      </c>
      <c r="B1716" t="s">
        <v>46</v>
      </c>
      <c r="C1716" t="s">
        <v>533</v>
      </c>
      <c r="D1716">
        <v>1</v>
      </c>
      <c r="E1716">
        <v>72.25</v>
      </c>
      <c r="F1716">
        <v>-86.25</v>
      </c>
      <c r="G1716">
        <v>0.56656804733727806</v>
      </c>
      <c r="H1716">
        <v>0.5</v>
      </c>
      <c r="I1716" t="s">
        <v>32</v>
      </c>
      <c r="J1716">
        <v>0.20287404902789519</v>
      </c>
      <c r="K1716">
        <v>1.2889898562975486</v>
      </c>
      <c r="L1716">
        <v>2003</v>
      </c>
      <c r="M1716">
        <v>2003</v>
      </c>
      <c r="N1716" t="s">
        <v>281</v>
      </c>
      <c r="O1716" s="18">
        <v>1</v>
      </c>
    </row>
    <row r="1717" spans="1:15">
      <c r="A1717" t="s">
        <v>532</v>
      </c>
      <c r="B1717" t="s">
        <v>46</v>
      </c>
      <c r="C1717" t="s">
        <v>533</v>
      </c>
      <c r="D1717">
        <v>0.98</v>
      </c>
      <c r="E1717">
        <v>73.25</v>
      </c>
      <c r="F1717">
        <v>-85.75</v>
      </c>
      <c r="G1717">
        <v>0.56656804733727806</v>
      </c>
      <c r="H1717">
        <v>0.5</v>
      </c>
      <c r="I1717" t="s">
        <v>32</v>
      </c>
      <c r="J1717">
        <v>0.20287404902789519</v>
      </c>
      <c r="K1717">
        <v>1.2889898562975486</v>
      </c>
      <c r="L1717">
        <v>2003</v>
      </c>
      <c r="M1717">
        <v>2003</v>
      </c>
      <c r="N1717" t="s">
        <v>281</v>
      </c>
      <c r="O1717" s="18">
        <v>1</v>
      </c>
    </row>
    <row r="1718" spans="1:15">
      <c r="A1718" t="s">
        <v>532</v>
      </c>
      <c r="B1718" t="s">
        <v>46</v>
      </c>
      <c r="C1718" t="s">
        <v>533</v>
      </c>
      <c r="D1718">
        <v>1</v>
      </c>
      <c r="E1718">
        <v>71.75</v>
      </c>
      <c r="F1718">
        <v>-86.25</v>
      </c>
      <c r="G1718">
        <v>0.56656804733727806</v>
      </c>
      <c r="H1718">
        <v>0.5</v>
      </c>
      <c r="I1718" t="s">
        <v>32</v>
      </c>
      <c r="J1718">
        <v>0.20287404902789519</v>
      </c>
      <c r="K1718">
        <v>1.2889898562975486</v>
      </c>
      <c r="L1718">
        <v>2003</v>
      </c>
      <c r="M1718">
        <v>2003</v>
      </c>
      <c r="N1718" t="s">
        <v>281</v>
      </c>
      <c r="O1718" s="18">
        <v>1</v>
      </c>
    </row>
    <row r="1719" spans="1:15">
      <c r="A1719" t="s">
        <v>532</v>
      </c>
      <c r="B1719" t="s">
        <v>46</v>
      </c>
      <c r="C1719" t="s">
        <v>533</v>
      </c>
      <c r="D1719">
        <v>0.32</v>
      </c>
      <c r="E1719">
        <v>71.25</v>
      </c>
      <c r="F1719">
        <v>-84.75</v>
      </c>
      <c r="G1719">
        <v>0.56656804733727806</v>
      </c>
      <c r="H1719">
        <v>0.5</v>
      </c>
      <c r="I1719" t="s">
        <v>32</v>
      </c>
      <c r="J1719">
        <v>0.20287404902789519</v>
      </c>
      <c r="K1719">
        <v>1.2889898562975486</v>
      </c>
      <c r="L1719">
        <v>2003</v>
      </c>
      <c r="M1719">
        <v>2003</v>
      </c>
      <c r="N1719" t="s">
        <v>281</v>
      </c>
      <c r="O1719" s="18">
        <v>1</v>
      </c>
    </row>
    <row r="1720" spans="1:15">
      <c r="A1720" t="s">
        <v>532</v>
      </c>
      <c r="B1720" t="s">
        <v>46</v>
      </c>
      <c r="C1720" t="s">
        <v>533</v>
      </c>
      <c r="D1720">
        <v>1</v>
      </c>
      <c r="E1720">
        <v>73.75</v>
      </c>
      <c r="F1720">
        <v>-84.75</v>
      </c>
      <c r="G1720">
        <v>0.56656804733727806</v>
      </c>
      <c r="H1720">
        <v>0.5</v>
      </c>
      <c r="I1720" t="s">
        <v>32</v>
      </c>
      <c r="J1720">
        <v>0.20287404902789519</v>
      </c>
      <c r="K1720">
        <v>1.2889898562975486</v>
      </c>
      <c r="L1720">
        <v>2003</v>
      </c>
      <c r="M1720">
        <v>2003</v>
      </c>
      <c r="N1720" t="s">
        <v>281</v>
      </c>
      <c r="O1720" s="18">
        <v>1</v>
      </c>
    </row>
    <row r="1721" spans="1:15">
      <c r="A1721" t="s">
        <v>532</v>
      </c>
      <c r="B1721" t="s">
        <v>46</v>
      </c>
      <c r="C1721" t="s">
        <v>533</v>
      </c>
      <c r="D1721">
        <v>1</v>
      </c>
      <c r="E1721">
        <v>71.75</v>
      </c>
      <c r="F1721">
        <v>-85.75</v>
      </c>
      <c r="G1721">
        <v>0.56656804733727806</v>
      </c>
      <c r="H1721">
        <v>0.5</v>
      </c>
      <c r="I1721" t="s">
        <v>32</v>
      </c>
      <c r="J1721">
        <v>0.20287404902789519</v>
      </c>
      <c r="K1721">
        <v>1.2889898562975486</v>
      </c>
      <c r="L1721">
        <v>2003</v>
      </c>
      <c r="M1721">
        <v>2003</v>
      </c>
      <c r="N1721" t="s">
        <v>281</v>
      </c>
      <c r="O1721" s="18">
        <v>1</v>
      </c>
    </row>
    <row r="1722" spans="1:15">
      <c r="A1722" t="s">
        <v>532</v>
      </c>
      <c r="B1722" t="s">
        <v>46</v>
      </c>
      <c r="C1722" t="s">
        <v>533</v>
      </c>
      <c r="D1722">
        <v>1</v>
      </c>
      <c r="E1722">
        <v>73.75</v>
      </c>
      <c r="F1722">
        <v>-84.25</v>
      </c>
      <c r="G1722">
        <v>0.56656804733727806</v>
      </c>
      <c r="H1722">
        <v>0.5</v>
      </c>
      <c r="I1722" t="s">
        <v>32</v>
      </c>
      <c r="J1722">
        <v>0.20287404902789519</v>
      </c>
      <c r="K1722">
        <v>1.2889898562975486</v>
      </c>
      <c r="L1722">
        <v>2003</v>
      </c>
      <c r="M1722">
        <v>2003</v>
      </c>
      <c r="N1722" t="s">
        <v>281</v>
      </c>
      <c r="O1722" s="18">
        <v>1</v>
      </c>
    </row>
    <row r="1723" spans="1:15">
      <c r="A1723" t="s">
        <v>532</v>
      </c>
      <c r="B1723" t="s">
        <v>46</v>
      </c>
      <c r="C1723" t="s">
        <v>533</v>
      </c>
      <c r="D1723">
        <v>1</v>
      </c>
      <c r="E1723">
        <v>73.25</v>
      </c>
      <c r="F1723">
        <v>-84.25</v>
      </c>
      <c r="G1723">
        <v>0.56656804733727806</v>
      </c>
      <c r="H1723">
        <v>0.5</v>
      </c>
      <c r="I1723" t="s">
        <v>32</v>
      </c>
      <c r="J1723">
        <v>0.20287404902789519</v>
      </c>
      <c r="K1723">
        <v>1.2889898562975486</v>
      </c>
      <c r="L1723">
        <v>2003</v>
      </c>
      <c r="M1723">
        <v>2003</v>
      </c>
      <c r="N1723" t="s">
        <v>281</v>
      </c>
      <c r="O1723" s="18">
        <v>1</v>
      </c>
    </row>
    <row r="1724" spans="1:15">
      <c r="A1724" t="s">
        <v>532</v>
      </c>
      <c r="B1724" t="s">
        <v>46</v>
      </c>
      <c r="C1724" t="s">
        <v>533</v>
      </c>
      <c r="D1724">
        <v>1</v>
      </c>
      <c r="E1724">
        <v>72.25</v>
      </c>
      <c r="F1724">
        <v>-85.75</v>
      </c>
      <c r="G1724">
        <v>0.56656804733727806</v>
      </c>
      <c r="H1724">
        <v>0.5</v>
      </c>
      <c r="I1724" t="s">
        <v>32</v>
      </c>
      <c r="J1724">
        <v>0.20287404902789519</v>
      </c>
      <c r="K1724">
        <v>1.2889898562975486</v>
      </c>
      <c r="L1724">
        <v>2003</v>
      </c>
      <c r="M1724">
        <v>2003</v>
      </c>
      <c r="N1724" t="s">
        <v>281</v>
      </c>
      <c r="O1724" s="18">
        <v>1</v>
      </c>
    </row>
    <row r="1725" spans="1:15">
      <c r="A1725" t="s">
        <v>532</v>
      </c>
      <c r="B1725" t="s">
        <v>46</v>
      </c>
      <c r="C1725" t="s">
        <v>533</v>
      </c>
      <c r="D1725">
        <v>1</v>
      </c>
      <c r="E1725">
        <v>71.75</v>
      </c>
      <c r="F1725">
        <v>-85.25</v>
      </c>
      <c r="G1725">
        <v>0.56656804733727806</v>
      </c>
      <c r="H1725">
        <v>0.5</v>
      </c>
      <c r="I1725" t="s">
        <v>32</v>
      </c>
      <c r="J1725">
        <v>0.20287404902789519</v>
      </c>
      <c r="K1725">
        <v>1.2889898562975486</v>
      </c>
      <c r="L1725">
        <v>2003</v>
      </c>
      <c r="M1725">
        <v>2003</v>
      </c>
      <c r="N1725" t="s">
        <v>281</v>
      </c>
      <c r="O1725" s="18">
        <v>1</v>
      </c>
    </row>
    <row r="1726" spans="1:15">
      <c r="A1726" t="s">
        <v>532</v>
      </c>
      <c r="B1726" t="s">
        <v>46</v>
      </c>
      <c r="C1726" t="s">
        <v>533</v>
      </c>
      <c r="D1726">
        <v>1</v>
      </c>
      <c r="E1726">
        <v>73.75</v>
      </c>
      <c r="F1726">
        <v>-83.75</v>
      </c>
      <c r="G1726">
        <v>0.56656804733727806</v>
      </c>
      <c r="H1726">
        <v>0.5</v>
      </c>
      <c r="I1726" t="s">
        <v>32</v>
      </c>
      <c r="J1726">
        <v>0.20287404902789519</v>
      </c>
      <c r="K1726">
        <v>1.2889898562975486</v>
      </c>
      <c r="L1726">
        <v>2003</v>
      </c>
      <c r="M1726">
        <v>2003</v>
      </c>
      <c r="N1726" t="s">
        <v>281</v>
      </c>
      <c r="O1726" s="18">
        <v>1</v>
      </c>
    </row>
    <row r="1727" spans="1:15">
      <c r="A1727" t="s">
        <v>532</v>
      </c>
      <c r="B1727" t="s">
        <v>46</v>
      </c>
      <c r="C1727" t="s">
        <v>533</v>
      </c>
      <c r="D1727">
        <v>1</v>
      </c>
      <c r="E1727">
        <v>73.75</v>
      </c>
      <c r="F1727">
        <v>-85.75</v>
      </c>
      <c r="G1727">
        <v>0.56656804733727806</v>
      </c>
      <c r="H1727">
        <v>0.5</v>
      </c>
      <c r="I1727" t="s">
        <v>32</v>
      </c>
      <c r="J1727">
        <v>0.20287404902789519</v>
      </c>
      <c r="K1727">
        <v>1.2889898562975486</v>
      </c>
      <c r="L1727">
        <v>2003</v>
      </c>
      <c r="M1727">
        <v>2003</v>
      </c>
      <c r="N1727" t="s">
        <v>281</v>
      </c>
      <c r="O1727" s="18">
        <v>1</v>
      </c>
    </row>
    <row r="1728" spans="1:15">
      <c r="A1728" t="s">
        <v>532</v>
      </c>
      <c r="B1728" t="s">
        <v>46</v>
      </c>
      <c r="C1728" t="s">
        <v>533</v>
      </c>
      <c r="D1728">
        <v>1</v>
      </c>
      <c r="E1728">
        <v>73.25</v>
      </c>
      <c r="F1728">
        <v>-84.75</v>
      </c>
      <c r="G1728">
        <v>0.56656804733727806</v>
      </c>
      <c r="H1728">
        <v>0.5</v>
      </c>
      <c r="I1728" t="s">
        <v>32</v>
      </c>
      <c r="J1728">
        <v>0.20287404902789519</v>
      </c>
      <c r="K1728">
        <v>1.2889898562975486</v>
      </c>
      <c r="L1728">
        <v>2003</v>
      </c>
      <c r="M1728">
        <v>2003</v>
      </c>
      <c r="N1728" t="s">
        <v>281</v>
      </c>
      <c r="O1728" s="18">
        <v>1</v>
      </c>
    </row>
    <row r="1729" spans="1:15">
      <c r="A1729" t="s">
        <v>532</v>
      </c>
      <c r="B1729" t="s">
        <v>46</v>
      </c>
      <c r="C1729" t="s">
        <v>533</v>
      </c>
      <c r="D1729">
        <v>0.24</v>
      </c>
      <c r="E1729">
        <v>71.25</v>
      </c>
      <c r="F1729">
        <v>-85.25</v>
      </c>
      <c r="G1729">
        <v>0.56656804733727806</v>
      </c>
      <c r="H1729">
        <v>0.5</v>
      </c>
      <c r="I1729" t="s">
        <v>32</v>
      </c>
      <c r="J1729">
        <v>0.20287404902789519</v>
      </c>
      <c r="K1729">
        <v>1.2889898562975486</v>
      </c>
      <c r="L1729">
        <v>2003</v>
      </c>
      <c r="M1729">
        <v>2003</v>
      </c>
      <c r="N1729" t="s">
        <v>281</v>
      </c>
      <c r="O1729" s="18">
        <v>1</v>
      </c>
    </row>
    <row r="1730" spans="1:15">
      <c r="A1730" t="s">
        <v>532</v>
      </c>
      <c r="B1730" t="s">
        <v>46</v>
      </c>
      <c r="C1730" t="s">
        <v>533</v>
      </c>
      <c r="D1730">
        <v>0.76</v>
      </c>
      <c r="E1730">
        <v>72.25</v>
      </c>
      <c r="F1730">
        <v>-84.75</v>
      </c>
      <c r="G1730">
        <v>0.56656804733727806</v>
      </c>
      <c r="H1730">
        <v>0.5</v>
      </c>
      <c r="I1730" t="s">
        <v>32</v>
      </c>
      <c r="J1730">
        <v>0.20287404902789519</v>
      </c>
      <c r="K1730">
        <v>1.2889898562975486</v>
      </c>
      <c r="L1730">
        <v>2003</v>
      </c>
      <c r="M1730">
        <v>2003</v>
      </c>
      <c r="N1730" t="s">
        <v>281</v>
      </c>
      <c r="O1730" s="18">
        <v>1</v>
      </c>
    </row>
    <row r="1731" spans="1:15">
      <c r="A1731" t="s">
        <v>532</v>
      </c>
      <c r="B1731" t="s">
        <v>46</v>
      </c>
      <c r="C1731" t="s">
        <v>533</v>
      </c>
      <c r="D1731">
        <v>1</v>
      </c>
      <c r="E1731">
        <v>73.75</v>
      </c>
      <c r="F1731">
        <v>-83.25</v>
      </c>
      <c r="G1731">
        <v>0.56656804733727806</v>
      </c>
      <c r="H1731">
        <v>0.5</v>
      </c>
      <c r="I1731" t="s">
        <v>32</v>
      </c>
      <c r="J1731">
        <v>0.20287404902789519</v>
      </c>
      <c r="K1731">
        <v>1.2889898562975486</v>
      </c>
      <c r="L1731">
        <v>2003</v>
      </c>
      <c r="M1731">
        <v>2003</v>
      </c>
      <c r="N1731" t="s">
        <v>281</v>
      </c>
      <c r="O1731" s="18">
        <v>1</v>
      </c>
    </row>
    <row r="1732" spans="1:15">
      <c r="A1732" t="s">
        <v>532</v>
      </c>
      <c r="B1732" t="s">
        <v>46</v>
      </c>
      <c r="C1732" t="s">
        <v>533</v>
      </c>
      <c r="D1732">
        <v>0</v>
      </c>
      <c r="E1732">
        <v>72.75</v>
      </c>
      <c r="F1732">
        <v>-84.25</v>
      </c>
      <c r="G1732">
        <v>0.56656804733727806</v>
      </c>
      <c r="H1732">
        <v>0.5</v>
      </c>
      <c r="I1732" t="s">
        <v>32</v>
      </c>
      <c r="J1732">
        <v>0.20287404902789519</v>
      </c>
      <c r="K1732">
        <v>1.2889898562975486</v>
      </c>
      <c r="L1732">
        <v>2003</v>
      </c>
      <c r="M1732">
        <v>2003</v>
      </c>
      <c r="N1732" t="s">
        <v>281</v>
      </c>
      <c r="O1732" s="18">
        <v>1</v>
      </c>
    </row>
    <row r="1733" spans="1:15">
      <c r="A1733" t="s">
        <v>532</v>
      </c>
      <c r="B1733" t="s">
        <v>46</v>
      </c>
      <c r="C1733" t="s">
        <v>533</v>
      </c>
      <c r="D1733">
        <v>1</v>
      </c>
      <c r="E1733">
        <v>71.75</v>
      </c>
      <c r="F1733">
        <v>-84.75</v>
      </c>
      <c r="G1733">
        <v>0.56656804733727806</v>
      </c>
      <c r="H1733">
        <v>0.5</v>
      </c>
      <c r="I1733" t="s">
        <v>32</v>
      </c>
      <c r="J1733">
        <v>0.20287404902789519</v>
      </c>
      <c r="K1733">
        <v>1.2889898562975486</v>
      </c>
      <c r="L1733">
        <v>2003</v>
      </c>
      <c r="M1733">
        <v>2003</v>
      </c>
      <c r="N1733" t="s">
        <v>281</v>
      </c>
      <c r="O1733" s="18">
        <v>1</v>
      </c>
    </row>
    <row r="1734" spans="1:15">
      <c r="A1734" t="s">
        <v>532</v>
      </c>
      <c r="B1734" t="s">
        <v>46</v>
      </c>
      <c r="C1734" t="s">
        <v>537</v>
      </c>
      <c r="D1734">
        <v>1</v>
      </c>
      <c r="E1734">
        <v>68.75</v>
      </c>
      <c r="F1734">
        <v>-65.75</v>
      </c>
      <c r="G1734">
        <v>0.8990539093181007</v>
      </c>
      <c r="H1734">
        <v>0.31</v>
      </c>
      <c r="I1734" t="s">
        <v>32</v>
      </c>
      <c r="J1734">
        <v>0.47599071760085682</v>
      </c>
      <c r="K1734">
        <v>1.5596215637272404</v>
      </c>
      <c r="L1734">
        <v>2003</v>
      </c>
      <c r="M1734">
        <v>2003</v>
      </c>
      <c r="N1734" t="s">
        <v>281</v>
      </c>
      <c r="O1734" s="18">
        <v>1</v>
      </c>
    </row>
    <row r="1735" spans="1:15">
      <c r="A1735" t="s">
        <v>532</v>
      </c>
      <c r="B1735" t="s">
        <v>46</v>
      </c>
      <c r="C1735" t="s">
        <v>537</v>
      </c>
      <c r="D1735">
        <v>1</v>
      </c>
      <c r="E1735">
        <v>68.25</v>
      </c>
      <c r="F1735">
        <v>-66.25</v>
      </c>
      <c r="G1735">
        <v>0.8990539093181007</v>
      </c>
      <c r="H1735">
        <v>0.31</v>
      </c>
      <c r="I1735" t="s">
        <v>32</v>
      </c>
      <c r="J1735">
        <v>0.47599071760085682</v>
      </c>
      <c r="K1735">
        <v>1.5596215637272404</v>
      </c>
      <c r="L1735">
        <v>2003</v>
      </c>
      <c r="M1735">
        <v>2003</v>
      </c>
      <c r="N1735" t="s">
        <v>281</v>
      </c>
      <c r="O1735" s="18">
        <v>1</v>
      </c>
    </row>
    <row r="1736" spans="1:15">
      <c r="A1736" t="s">
        <v>532</v>
      </c>
      <c r="B1736" t="s">
        <v>46</v>
      </c>
      <c r="C1736" t="s">
        <v>537</v>
      </c>
      <c r="D1736">
        <v>1</v>
      </c>
      <c r="E1736">
        <v>68.75</v>
      </c>
      <c r="F1736">
        <v>-66.75</v>
      </c>
      <c r="G1736">
        <v>0.8990539093181007</v>
      </c>
      <c r="H1736">
        <v>0.31</v>
      </c>
      <c r="I1736" t="s">
        <v>32</v>
      </c>
      <c r="J1736">
        <v>0.47599071760085682</v>
      </c>
      <c r="K1736">
        <v>1.5596215637272404</v>
      </c>
      <c r="L1736">
        <v>2003</v>
      </c>
      <c r="M1736">
        <v>2003</v>
      </c>
      <c r="N1736" t="s">
        <v>281</v>
      </c>
      <c r="O1736" s="18">
        <v>1</v>
      </c>
    </row>
    <row r="1737" spans="1:15">
      <c r="A1737" t="s">
        <v>532</v>
      </c>
      <c r="B1737" t="s">
        <v>46</v>
      </c>
      <c r="C1737" t="s">
        <v>537</v>
      </c>
      <c r="D1737">
        <v>1</v>
      </c>
      <c r="E1737">
        <v>68.75</v>
      </c>
      <c r="F1737">
        <v>-67.25</v>
      </c>
      <c r="G1737">
        <v>0.8990539093181007</v>
      </c>
      <c r="H1737">
        <v>0.31</v>
      </c>
      <c r="I1737" t="s">
        <v>32</v>
      </c>
      <c r="J1737">
        <v>0.47599071760085682</v>
      </c>
      <c r="K1737">
        <v>1.5596215637272404</v>
      </c>
      <c r="L1737">
        <v>2003</v>
      </c>
      <c r="M1737">
        <v>2003</v>
      </c>
      <c r="N1737" t="s">
        <v>281</v>
      </c>
      <c r="O1737" s="18">
        <v>1</v>
      </c>
    </row>
    <row r="1738" spans="1:15">
      <c r="A1738" t="s">
        <v>532</v>
      </c>
      <c r="B1738" t="s">
        <v>46</v>
      </c>
      <c r="C1738" t="s">
        <v>537</v>
      </c>
      <c r="D1738">
        <v>1</v>
      </c>
      <c r="E1738">
        <v>68.75</v>
      </c>
      <c r="F1738">
        <v>-67.75</v>
      </c>
      <c r="G1738">
        <v>0.8990539093181007</v>
      </c>
      <c r="H1738">
        <v>0.31</v>
      </c>
      <c r="I1738" t="s">
        <v>32</v>
      </c>
      <c r="J1738">
        <v>0.47599071760085682</v>
      </c>
      <c r="K1738">
        <v>1.5596215637272404</v>
      </c>
      <c r="L1738">
        <v>2003</v>
      </c>
      <c r="M1738">
        <v>2003</v>
      </c>
      <c r="N1738" t="s">
        <v>281</v>
      </c>
      <c r="O1738" s="18">
        <v>1</v>
      </c>
    </row>
    <row r="1739" spans="1:15">
      <c r="A1739" t="s">
        <v>532</v>
      </c>
      <c r="B1739" t="s">
        <v>46</v>
      </c>
      <c r="C1739" t="s">
        <v>537</v>
      </c>
      <c r="D1739">
        <v>0.88</v>
      </c>
      <c r="E1739">
        <v>68.75</v>
      </c>
      <c r="F1739">
        <v>-64.25</v>
      </c>
      <c r="G1739">
        <v>0.8990539093181007</v>
      </c>
      <c r="H1739">
        <v>0.31</v>
      </c>
      <c r="I1739" t="s">
        <v>32</v>
      </c>
      <c r="J1739">
        <v>0.47599071760085682</v>
      </c>
      <c r="K1739">
        <v>1.5596215637272404</v>
      </c>
      <c r="L1739">
        <v>2003</v>
      </c>
      <c r="M1739">
        <v>2003</v>
      </c>
      <c r="N1739" t="s">
        <v>281</v>
      </c>
      <c r="O1739" s="18">
        <v>1</v>
      </c>
    </row>
    <row r="1740" spans="1:15">
      <c r="A1740" t="s">
        <v>532</v>
      </c>
      <c r="B1740" t="s">
        <v>46</v>
      </c>
      <c r="C1740" t="s">
        <v>537</v>
      </c>
      <c r="D1740">
        <v>1</v>
      </c>
      <c r="E1740">
        <v>68.25</v>
      </c>
      <c r="F1740">
        <v>-65.75</v>
      </c>
      <c r="G1740">
        <v>0.8990539093181007</v>
      </c>
      <c r="H1740">
        <v>0.31</v>
      </c>
      <c r="I1740" t="s">
        <v>32</v>
      </c>
      <c r="J1740">
        <v>0.47599071760085682</v>
      </c>
      <c r="K1740">
        <v>1.5596215637272404</v>
      </c>
      <c r="L1740">
        <v>2003</v>
      </c>
      <c r="M1740">
        <v>2003</v>
      </c>
      <c r="N1740" t="s">
        <v>281</v>
      </c>
      <c r="O1740" s="18">
        <v>1</v>
      </c>
    </row>
    <row r="1741" spans="1:15">
      <c r="A1741" t="s">
        <v>532</v>
      </c>
      <c r="B1741" t="s">
        <v>46</v>
      </c>
      <c r="C1741" t="s">
        <v>537</v>
      </c>
      <c r="D1741">
        <v>0.4</v>
      </c>
      <c r="E1741">
        <v>72.25</v>
      </c>
      <c r="F1741">
        <v>-75.25</v>
      </c>
      <c r="G1741">
        <v>0.8990539093181007</v>
      </c>
      <c r="H1741">
        <v>0.31</v>
      </c>
      <c r="I1741" t="s">
        <v>32</v>
      </c>
      <c r="J1741">
        <v>0.47599071760085682</v>
      </c>
      <c r="K1741">
        <v>1.5596215637272404</v>
      </c>
      <c r="L1741">
        <v>2003</v>
      </c>
      <c r="M1741">
        <v>2003</v>
      </c>
      <c r="N1741" t="s">
        <v>281</v>
      </c>
      <c r="O1741" s="18">
        <v>1</v>
      </c>
    </row>
    <row r="1742" spans="1:15">
      <c r="A1742" t="s">
        <v>532</v>
      </c>
      <c r="B1742" t="s">
        <v>46</v>
      </c>
      <c r="C1742" t="s">
        <v>537</v>
      </c>
      <c r="D1742">
        <v>1</v>
      </c>
      <c r="E1742">
        <v>69.25</v>
      </c>
      <c r="F1742">
        <v>-65.75</v>
      </c>
      <c r="G1742">
        <v>0.8990539093181007</v>
      </c>
      <c r="H1742">
        <v>0.31</v>
      </c>
      <c r="I1742" t="s">
        <v>32</v>
      </c>
      <c r="J1742">
        <v>0.47599071760085682</v>
      </c>
      <c r="K1742">
        <v>1.5596215637272404</v>
      </c>
      <c r="L1742">
        <v>2003</v>
      </c>
      <c r="M1742">
        <v>2003</v>
      </c>
      <c r="N1742" t="s">
        <v>281</v>
      </c>
      <c r="O1742" s="18">
        <v>1</v>
      </c>
    </row>
    <row r="1743" spans="1:15">
      <c r="A1743" t="s">
        <v>532</v>
      </c>
      <c r="B1743" t="s">
        <v>46</v>
      </c>
      <c r="C1743" t="s">
        <v>537</v>
      </c>
      <c r="D1743">
        <v>0.97</v>
      </c>
      <c r="E1743">
        <v>69.75</v>
      </c>
      <c r="F1743">
        <v>-65.25</v>
      </c>
      <c r="G1743">
        <v>0.8990539093181007</v>
      </c>
      <c r="H1743">
        <v>0.31</v>
      </c>
      <c r="I1743" t="s">
        <v>32</v>
      </c>
      <c r="J1743">
        <v>0.47599071760085682</v>
      </c>
      <c r="K1743">
        <v>1.5596215637272404</v>
      </c>
      <c r="L1743">
        <v>2003</v>
      </c>
      <c r="M1743">
        <v>2003</v>
      </c>
      <c r="N1743" t="s">
        <v>281</v>
      </c>
      <c r="O1743" s="18">
        <v>1</v>
      </c>
    </row>
    <row r="1744" spans="1:15">
      <c r="A1744" t="s">
        <v>532</v>
      </c>
      <c r="B1744" t="s">
        <v>46</v>
      </c>
      <c r="C1744" t="s">
        <v>537</v>
      </c>
      <c r="D1744">
        <v>1</v>
      </c>
      <c r="E1744">
        <v>69.25</v>
      </c>
      <c r="F1744">
        <v>-66.75</v>
      </c>
      <c r="G1744">
        <v>0.8990539093181007</v>
      </c>
      <c r="H1744">
        <v>0.31</v>
      </c>
      <c r="I1744" t="s">
        <v>32</v>
      </c>
      <c r="J1744">
        <v>0.47599071760085682</v>
      </c>
      <c r="K1744">
        <v>1.5596215637272404</v>
      </c>
      <c r="L1744">
        <v>2003</v>
      </c>
      <c r="M1744">
        <v>2003</v>
      </c>
      <c r="N1744" t="s">
        <v>281</v>
      </c>
      <c r="O1744" s="18">
        <v>1</v>
      </c>
    </row>
    <row r="1745" spans="1:15">
      <c r="A1745" t="s">
        <v>532</v>
      </c>
      <c r="B1745" t="s">
        <v>46</v>
      </c>
      <c r="C1745" t="s">
        <v>537</v>
      </c>
      <c r="D1745">
        <v>0.75</v>
      </c>
      <c r="E1745">
        <v>70.75</v>
      </c>
      <c r="F1745">
        <v>-66.25</v>
      </c>
      <c r="G1745">
        <v>0.8990539093181007</v>
      </c>
      <c r="H1745">
        <v>0.31</v>
      </c>
      <c r="I1745" t="s">
        <v>32</v>
      </c>
      <c r="J1745">
        <v>0.47599071760085682</v>
      </c>
      <c r="K1745">
        <v>1.5596215637272404</v>
      </c>
      <c r="L1745">
        <v>2003</v>
      </c>
      <c r="M1745">
        <v>2003</v>
      </c>
      <c r="N1745" t="s">
        <v>281</v>
      </c>
      <c r="O1745" s="18">
        <v>1</v>
      </c>
    </row>
    <row r="1746" spans="1:15">
      <c r="A1746" t="s">
        <v>532</v>
      </c>
      <c r="B1746" t="s">
        <v>46</v>
      </c>
      <c r="C1746" t="s">
        <v>537</v>
      </c>
      <c r="D1746">
        <v>1</v>
      </c>
      <c r="E1746">
        <v>68.75</v>
      </c>
      <c r="F1746">
        <v>-65.25</v>
      </c>
      <c r="G1746">
        <v>0.8990539093181007</v>
      </c>
      <c r="H1746">
        <v>0.31</v>
      </c>
      <c r="I1746" t="s">
        <v>32</v>
      </c>
      <c r="J1746">
        <v>0.47599071760085682</v>
      </c>
      <c r="K1746">
        <v>1.5596215637272404</v>
      </c>
      <c r="L1746">
        <v>2003</v>
      </c>
      <c r="M1746">
        <v>2003</v>
      </c>
      <c r="N1746" t="s">
        <v>281</v>
      </c>
      <c r="O1746" s="18">
        <v>1</v>
      </c>
    </row>
    <row r="1747" spans="1:15">
      <c r="A1747" t="s">
        <v>532</v>
      </c>
      <c r="B1747" t="s">
        <v>46</v>
      </c>
      <c r="C1747" t="s">
        <v>537</v>
      </c>
      <c r="D1747">
        <v>1</v>
      </c>
      <c r="E1747">
        <v>67.75</v>
      </c>
      <c r="F1747">
        <v>-63.75</v>
      </c>
      <c r="G1747">
        <v>0.8990539093181007</v>
      </c>
      <c r="H1747">
        <v>0.31</v>
      </c>
      <c r="I1747" t="s">
        <v>32</v>
      </c>
      <c r="J1747">
        <v>0.47599071760085682</v>
      </c>
      <c r="K1747">
        <v>1.5596215637272404</v>
      </c>
      <c r="L1747">
        <v>2003</v>
      </c>
      <c r="M1747">
        <v>2003</v>
      </c>
      <c r="N1747" t="s">
        <v>281</v>
      </c>
      <c r="O1747" s="18">
        <v>1</v>
      </c>
    </row>
    <row r="1748" spans="1:15">
      <c r="A1748" t="s">
        <v>532</v>
      </c>
      <c r="B1748" t="s">
        <v>46</v>
      </c>
      <c r="C1748" t="s">
        <v>537</v>
      </c>
      <c r="D1748">
        <v>1</v>
      </c>
      <c r="E1748">
        <v>67.25</v>
      </c>
      <c r="F1748">
        <v>-64.25</v>
      </c>
      <c r="G1748">
        <v>0.8990539093181007</v>
      </c>
      <c r="H1748">
        <v>0.31</v>
      </c>
      <c r="I1748" t="s">
        <v>32</v>
      </c>
      <c r="J1748">
        <v>0.47599071760085682</v>
      </c>
      <c r="K1748">
        <v>1.5596215637272404</v>
      </c>
      <c r="L1748">
        <v>2003</v>
      </c>
      <c r="M1748">
        <v>2003</v>
      </c>
      <c r="N1748" t="s">
        <v>281</v>
      </c>
      <c r="O1748" s="18">
        <v>1</v>
      </c>
    </row>
    <row r="1749" spans="1:15">
      <c r="A1749" t="s">
        <v>532</v>
      </c>
      <c r="B1749" t="s">
        <v>46</v>
      </c>
      <c r="C1749" t="s">
        <v>537</v>
      </c>
      <c r="D1749">
        <v>1</v>
      </c>
      <c r="E1749">
        <v>69.75</v>
      </c>
      <c r="F1749">
        <v>-66.75</v>
      </c>
      <c r="G1749">
        <v>0.8990539093181007</v>
      </c>
      <c r="H1749">
        <v>0.31</v>
      </c>
      <c r="I1749" t="s">
        <v>32</v>
      </c>
      <c r="J1749">
        <v>0.47599071760085682</v>
      </c>
      <c r="K1749">
        <v>1.5596215637272404</v>
      </c>
      <c r="L1749">
        <v>2003</v>
      </c>
      <c r="M1749">
        <v>2003</v>
      </c>
      <c r="N1749" t="s">
        <v>281</v>
      </c>
      <c r="O1749" s="18">
        <v>1</v>
      </c>
    </row>
    <row r="1750" spans="1:15">
      <c r="A1750" t="s">
        <v>532</v>
      </c>
      <c r="B1750" t="s">
        <v>46</v>
      </c>
      <c r="C1750" t="s">
        <v>537</v>
      </c>
      <c r="D1750">
        <v>1</v>
      </c>
      <c r="E1750">
        <v>69.25</v>
      </c>
      <c r="F1750">
        <v>-67.25</v>
      </c>
      <c r="G1750">
        <v>0.8990539093181007</v>
      </c>
      <c r="H1750">
        <v>0.31</v>
      </c>
      <c r="I1750" t="s">
        <v>32</v>
      </c>
      <c r="J1750">
        <v>0.47599071760085682</v>
      </c>
      <c r="K1750">
        <v>1.5596215637272404</v>
      </c>
      <c r="L1750">
        <v>2003</v>
      </c>
      <c r="M1750">
        <v>2003</v>
      </c>
      <c r="N1750" t="s">
        <v>281</v>
      </c>
      <c r="O1750" s="18">
        <v>1</v>
      </c>
    </row>
    <row r="1751" spans="1:15">
      <c r="A1751" t="s">
        <v>532</v>
      </c>
      <c r="B1751" t="s">
        <v>46</v>
      </c>
      <c r="C1751" t="s">
        <v>537</v>
      </c>
      <c r="D1751">
        <v>1</v>
      </c>
      <c r="E1751">
        <v>69.25</v>
      </c>
      <c r="F1751">
        <v>-66.25</v>
      </c>
      <c r="G1751">
        <v>0.8990539093181007</v>
      </c>
      <c r="H1751">
        <v>0.31</v>
      </c>
      <c r="I1751" t="s">
        <v>32</v>
      </c>
      <c r="J1751">
        <v>0.47599071760085682</v>
      </c>
      <c r="K1751">
        <v>1.5596215637272404</v>
      </c>
      <c r="L1751">
        <v>2003</v>
      </c>
      <c r="M1751">
        <v>2003</v>
      </c>
      <c r="N1751" t="s">
        <v>281</v>
      </c>
      <c r="O1751" s="18">
        <v>1</v>
      </c>
    </row>
    <row r="1752" spans="1:15">
      <c r="A1752" t="s">
        <v>532</v>
      </c>
      <c r="B1752" t="s">
        <v>46</v>
      </c>
      <c r="C1752" t="s">
        <v>537</v>
      </c>
      <c r="D1752">
        <v>0.92</v>
      </c>
      <c r="E1752">
        <v>70.75</v>
      </c>
      <c r="F1752">
        <v>-66.75</v>
      </c>
      <c r="G1752">
        <v>0.8990539093181007</v>
      </c>
      <c r="H1752">
        <v>0.31</v>
      </c>
      <c r="I1752" t="s">
        <v>32</v>
      </c>
      <c r="J1752">
        <v>0.47599071760085682</v>
      </c>
      <c r="K1752">
        <v>1.5596215637272404</v>
      </c>
      <c r="L1752">
        <v>2003</v>
      </c>
      <c r="M1752">
        <v>2003</v>
      </c>
      <c r="N1752" t="s">
        <v>281</v>
      </c>
      <c r="O1752" s="18">
        <v>1</v>
      </c>
    </row>
    <row r="1753" spans="1:15">
      <c r="A1753" t="s">
        <v>532</v>
      </c>
      <c r="B1753" t="s">
        <v>46</v>
      </c>
      <c r="C1753" t="s">
        <v>537</v>
      </c>
      <c r="D1753">
        <v>1</v>
      </c>
      <c r="E1753">
        <v>70.25</v>
      </c>
      <c r="F1753">
        <v>-68.25</v>
      </c>
      <c r="G1753">
        <v>0.8990539093181007</v>
      </c>
      <c r="H1753">
        <v>0.31</v>
      </c>
      <c r="I1753" t="s">
        <v>32</v>
      </c>
      <c r="J1753">
        <v>0.47599071760085682</v>
      </c>
      <c r="K1753">
        <v>1.5596215637272404</v>
      </c>
      <c r="L1753">
        <v>2003</v>
      </c>
      <c r="M1753">
        <v>2003</v>
      </c>
      <c r="N1753" t="s">
        <v>281</v>
      </c>
      <c r="O1753" s="18">
        <v>1</v>
      </c>
    </row>
    <row r="1754" spans="1:15">
      <c r="A1754" t="s">
        <v>532</v>
      </c>
      <c r="B1754" t="s">
        <v>46</v>
      </c>
      <c r="C1754" t="s">
        <v>537</v>
      </c>
      <c r="D1754">
        <v>0.9</v>
      </c>
      <c r="E1754">
        <v>67.75</v>
      </c>
      <c r="F1754">
        <v>-62.25</v>
      </c>
      <c r="G1754">
        <v>0.8990539093181007</v>
      </c>
      <c r="H1754">
        <v>0.31</v>
      </c>
      <c r="I1754" t="s">
        <v>32</v>
      </c>
      <c r="J1754">
        <v>0.47599071760085682</v>
      </c>
      <c r="K1754">
        <v>1.5596215637272404</v>
      </c>
      <c r="L1754">
        <v>2003</v>
      </c>
      <c r="M1754">
        <v>2003</v>
      </c>
      <c r="N1754" t="s">
        <v>281</v>
      </c>
      <c r="O1754" s="18">
        <v>1</v>
      </c>
    </row>
    <row r="1755" spans="1:15">
      <c r="A1755" t="s">
        <v>532</v>
      </c>
      <c r="B1755" t="s">
        <v>46</v>
      </c>
      <c r="C1755" t="s">
        <v>537</v>
      </c>
      <c r="D1755">
        <v>1</v>
      </c>
      <c r="E1755">
        <v>70.25</v>
      </c>
      <c r="F1755">
        <v>-67.75</v>
      </c>
      <c r="G1755">
        <v>0.8990539093181007</v>
      </c>
      <c r="H1755">
        <v>0.31</v>
      </c>
      <c r="I1755" t="s">
        <v>32</v>
      </c>
      <c r="J1755">
        <v>0.47599071760085682</v>
      </c>
      <c r="K1755">
        <v>1.5596215637272404</v>
      </c>
      <c r="L1755">
        <v>2003</v>
      </c>
      <c r="M1755">
        <v>2003</v>
      </c>
      <c r="N1755" t="s">
        <v>281</v>
      </c>
      <c r="O1755" s="18">
        <v>1</v>
      </c>
    </row>
    <row r="1756" spans="1:15">
      <c r="A1756" t="s">
        <v>532</v>
      </c>
      <c r="B1756" t="s">
        <v>46</v>
      </c>
      <c r="C1756" t="s">
        <v>537</v>
      </c>
      <c r="D1756">
        <v>1</v>
      </c>
      <c r="E1756">
        <v>70.75</v>
      </c>
      <c r="F1756">
        <v>-70.25</v>
      </c>
      <c r="G1756">
        <v>0.8990539093181007</v>
      </c>
      <c r="H1756">
        <v>0.31</v>
      </c>
      <c r="I1756" t="s">
        <v>32</v>
      </c>
      <c r="J1756">
        <v>0.47599071760085682</v>
      </c>
      <c r="K1756">
        <v>1.5596215637272404</v>
      </c>
      <c r="L1756">
        <v>2003</v>
      </c>
      <c r="M1756">
        <v>2003</v>
      </c>
      <c r="N1756" t="s">
        <v>281</v>
      </c>
      <c r="O1756" s="18">
        <v>1</v>
      </c>
    </row>
    <row r="1757" spans="1:15">
      <c r="A1757" t="s">
        <v>532</v>
      </c>
      <c r="B1757" t="s">
        <v>46</v>
      </c>
      <c r="C1757" t="s">
        <v>537</v>
      </c>
      <c r="D1757">
        <v>1</v>
      </c>
      <c r="E1757">
        <v>71.25</v>
      </c>
      <c r="F1757">
        <v>-70.75</v>
      </c>
      <c r="G1757">
        <v>0.8990539093181007</v>
      </c>
      <c r="H1757">
        <v>0.31</v>
      </c>
      <c r="I1757" t="s">
        <v>32</v>
      </c>
      <c r="J1757">
        <v>0.47599071760085682</v>
      </c>
      <c r="K1757">
        <v>1.5596215637272404</v>
      </c>
      <c r="L1757">
        <v>2003</v>
      </c>
      <c r="M1757">
        <v>2003</v>
      </c>
      <c r="N1757" t="s">
        <v>281</v>
      </c>
      <c r="O1757" s="18">
        <v>1</v>
      </c>
    </row>
    <row r="1758" spans="1:15">
      <c r="A1758" t="s">
        <v>532</v>
      </c>
      <c r="B1758" t="s">
        <v>46</v>
      </c>
      <c r="C1758" t="s">
        <v>537</v>
      </c>
      <c r="D1758">
        <v>0.95</v>
      </c>
      <c r="E1758">
        <v>69.25</v>
      </c>
      <c r="F1758">
        <v>-64.75</v>
      </c>
      <c r="G1758">
        <v>0.8990539093181007</v>
      </c>
      <c r="H1758">
        <v>0.31</v>
      </c>
      <c r="I1758" t="s">
        <v>32</v>
      </c>
      <c r="J1758">
        <v>0.47599071760085682</v>
      </c>
      <c r="K1758">
        <v>1.5596215637272404</v>
      </c>
      <c r="L1758">
        <v>2003</v>
      </c>
      <c r="M1758">
        <v>2003</v>
      </c>
      <c r="N1758" t="s">
        <v>281</v>
      </c>
      <c r="O1758" s="18">
        <v>1</v>
      </c>
    </row>
    <row r="1759" spans="1:15">
      <c r="A1759" t="s">
        <v>532</v>
      </c>
      <c r="B1759" t="s">
        <v>46</v>
      </c>
      <c r="C1759" t="s">
        <v>537</v>
      </c>
      <c r="D1759">
        <v>1</v>
      </c>
      <c r="E1759">
        <v>71.25</v>
      </c>
      <c r="F1759">
        <v>-69.75</v>
      </c>
      <c r="G1759">
        <v>0.8990539093181007</v>
      </c>
      <c r="H1759">
        <v>0.31</v>
      </c>
      <c r="I1759" t="s">
        <v>32</v>
      </c>
      <c r="J1759">
        <v>0.47599071760085682</v>
      </c>
      <c r="K1759">
        <v>1.5596215637272404</v>
      </c>
      <c r="L1759">
        <v>2003</v>
      </c>
      <c r="M1759">
        <v>2003</v>
      </c>
      <c r="N1759" t="s">
        <v>281</v>
      </c>
      <c r="O1759" s="18">
        <v>1</v>
      </c>
    </row>
    <row r="1760" spans="1:15">
      <c r="A1760" t="s">
        <v>532</v>
      </c>
      <c r="B1760" t="s">
        <v>46</v>
      </c>
      <c r="C1760" t="s">
        <v>537</v>
      </c>
      <c r="D1760">
        <v>1</v>
      </c>
      <c r="E1760">
        <v>68.75</v>
      </c>
      <c r="F1760">
        <v>-68.25</v>
      </c>
      <c r="G1760">
        <v>0.8990539093181007</v>
      </c>
      <c r="H1760">
        <v>0.31</v>
      </c>
      <c r="I1760" t="s">
        <v>32</v>
      </c>
      <c r="J1760">
        <v>0.47599071760085682</v>
      </c>
      <c r="K1760">
        <v>1.5596215637272404</v>
      </c>
      <c r="L1760">
        <v>2003</v>
      </c>
      <c r="M1760">
        <v>2003</v>
      </c>
      <c r="N1760" t="s">
        <v>281</v>
      </c>
      <c r="O1760" s="18">
        <v>1</v>
      </c>
    </row>
    <row r="1761" spans="1:15">
      <c r="A1761" t="s">
        <v>532</v>
      </c>
      <c r="B1761" t="s">
        <v>46</v>
      </c>
      <c r="C1761" t="s">
        <v>537</v>
      </c>
      <c r="D1761">
        <v>0.91</v>
      </c>
      <c r="E1761">
        <v>72.75</v>
      </c>
      <c r="F1761">
        <v>-73.25</v>
      </c>
      <c r="G1761">
        <v>0.8990539093181007</v>
      </c>
      <c r="H1761">
        <v>0.31</v>
      </c>
      <c r="I1761" t="s">
        <v>32</v>
      </c>
      <c r="J1761">
        <v>0.47599071760085682</v>
      </c>
      <c r="K1761">
        <v>1.5596215637272404</v>
      </c>
      <c r="L1761">
        <v>2003</v>
      </c>
      <c r="M1761">
        <v>2003</v>
      </c>
      <c r="N1761" t="s">
        <v>281</v>
      </c>
      <c r="O1761" s="18">
        <v>1</v>
      </c>
    </row>
    <row r="1762" spans="1:15">
      <c r="A1762" t="s">
        <v>532</v>
      </c>
      <c r="B1762" t="s">
        <v>46</v>
      </c>
      <c r="C1762" t="s">
        <v>537</v>
      </c>
      <c r="D1762">
        <v>1</v>
      </c>
      <c r="E1762">
        <v>70.75</v>
      </c>
      <c r="F1762">
        <v>-68.75</v>
      </c>
      <c r="G1762">
        <v>0.8990539093181007</v>
      </c>
      <c r="H1762">
        <v>0.31</v>
      </c>
      <c r="I1762" t="s">
        <v>32</v>
      </c>
      <c r="J1762">
        <v>0.47599071760085682</v>
      </c>
      <c r="K1762">
        <v>1.5596215637272404</v>
      </c>
      <c r="L1762">
        <v>2003</v>
      </c>
      <c r="M1762">
        <v>2003</v>
      </c>
      <c r="N1762" t="s">
        <v>281</v>
      </c>
      <c r="O1762" s="18">
        <v>1</v>
      </c>
    </row>
    <row r="1763" spans="1:15">
      <c r="A1763" t="s">
        <v>532</v>
      </c>
      <c r="B1763" t="s">
        <v>46</v>
      </c>
      <c r="C1763" t="s">
        <v>537</v>
      </c>
      <c r="D1763">
        <v>1</v>
      </c>
      <c r="E1763">
        <v>68.25</v>
      </c>
      <c r="F1763">
        <v>-64.75</v>
      </c>
      <c r="G1763">
        <v>0.8990539093181007</v>
      </c>
      <c r="H1763">
        <v>0.31</v>
      </c>
      <c r="I1763" t="s">
        <v>32</v>
      </c>
      <c r="J1763">
        <v>0.47599071760085682</v>
      </c>
      <c r="K1763">
        <v>1.5596215637272404</v>
      </c>
      <c r="L1763">
        <v>2003</v>
      </c>
      <c r="M1763">
        <v>2003</v>
      </c>
      <c r="N1763" t="s">
        <v>281</v>
      </c>
      <c r="O1763" s="18">
        <v>1</v>
      </c>
    </row>
    <row r="1764" spans="1:15">
      <c r="A1764" t="s">
        <v>532</v>
      </c>
      <c r="B1764" t="s">
        <v>46</v>
      </c>
      <c r="C1764" t="s">
        <v>537</v>
      </c>
      <c r="D1764">
        <v>1</v>
      </c>
      <c r="E1764">
        <v>71.75</v>
      </c>
      <c r="F1764">
        <v>-73.75</v>
      </c>
      <c r="G1764">
        <v>0.8990539093181007</v>
      </c>
      <c r="H1764">
        <v>0.31</v>
      </c>
      <c r="I1764" t="s">
        <v>32</v>
      </c>
      <c r="J1764">
        <v>0.47599071760085682</v>
      </c>
      <c r="K1764">
        <v>1.5596215637272404</v>
      </c>
      <c r="L1764">
        <v>2003</v>
      </c>
      <c r="M1764">
        <v>2003</v>
      </c>
      <c r="N1764" t="s">
        <v>281</v>
      </c>
      <c r="O1764" s="18">
        <v>1</v>
      </c>
    </row>
    <row r="1765" spans="1:15">
      <c r="A1765" t="s">
        <v>532</v>
      </c>
      <c r="B1765" t="s">
        <v>46</v>
      </c>
      <c r="C1765" t="s">
        <v>537</v>
      </c>
      <c r="D1765">
        <v>1</v>
      </c>
      <c r="E1765">
        <v>72.75</v>
      </c>
      <c r="F1765">
        <v>-75.75</v>
      </c>
      <c r="G1765">
        <v>0.8990539093181007</v>
      </c>
      <c r="H1765">
        <v>0.31</v>
      </c>
      <c r="I1765" t="s">
        <v>32</v>
      </c>
      <c r="J1765">
        <v>0.47599071760085682</v>
      </c>
      <c r="K1765">
        <v>1.5596215637272404</v>
      </c>
      <c r="L1765">
        <v>2003</v>
      </c>
      <c r="M1765">
        <v>2003</v>
      </c>
      <c r="N1765" t="s">
        <v>281</v>
      </c>
      <c r="O1765" s="18">
        <v>1</v>
      </c>
    </row>
    <row r="1766" spans="1:15">
      <c r="A1766" t="s">
        <v>532</v>
      </c>
      <c r="B1766" t="s">
        <v>46</v>
      </c>
      <c r="C1766" t="s">
        <v>537</v>
      </c>
      <c r="D1766">
        <v>1</v>
      </c>
      <c r="E1766">
        <v>68.25</v>
      </c>
      <c r="F1766">
        <v>-66.75</v>
      </c>
      <c r="G1766">
        <v>0.8990539093181007</v>
      </c>
      <c r="H1766">
        <v>0.31</v>
      </c>
      <c r="I1766" t="s">
        <v>32</v>
      </c>
      <c r="J1766">
        <v>0.47599071760085682</v>
      </c>
      <c r="K1766">
        <v>1.5596215637272404</v>
      </c>
      <c r="L1766">
        <v>2003</v>
      </c>
      <c r="M1766">
        <v>2003</v>
      </c>
      <c r="N1766" t="s">
        <v>281</v>
      </c>
      <c r="O1766" s="18">
        <v>1</v>
      </c>
    </row>
    <row r="1767" spans="1:15">
      <c r="A1767" t="s">
        <v>532</v>
      </c>
      <c r="B1767" t="s">
        <v>46</v>
      </c>
      <c r="C1767" t="s">
        <v>537</v>
      </c>
      <c r="D1767">
        <v>1</v>
      </c>
      <c r="E1767">
        <v>72.25</v>
      </c>
      <c r="F1767">
        <v>-73.75</v>
      </c>
      <c r="G1767">
        <v>0.8990539093181007</v>
      </c>
      <c r="H1767">
        <v>0.31</v>
      </c>
      <c r="I1767" t="s">
        <v>32</v>
      </c>
      <c r="J1767">
        <v>0.47599071760085682</v>
      </c>
      <c r="K1767">
        <v>1.5596215637272404</v>
      </c>
      <c r="L1767">
        <v>2003</v>
      </c>
      <c r="M1767">
        <v>2003</v>
      </c>
      <c r="N1767" t="s">
        <v>281</v>
      </c>
      <c r="O1767" s="18">
        <v>1</v>
      </c>
    </row>
    <row r="1768" spans="1:15">
      <c r="A1768" t="s">
        <v>532</v>
      </c>
      <c r="B1768" t="s">
        <v>46</v>
      </c>
      <c r="C1768" t="s">
        <v>537</v>
      </c>
      <c r="D1768">
        <v>0.88</v>
      </c>
      <c r="E1768">
        <v>73.25</v>
      </c>
      <c r="F1768">
        <v>-74.75</v>
      </c>
      <c r="G1768">
        <v>0.8990539093181007</v>
      </c>
      <c r="H1768">
        <v>0.31</v>
      </c>
      <c r="I1768" t="s">
        <v>32</v>
      </c>
      <c r="J1768">
        <v>0.47599071760085682</v>
      </c>
      <c r="K1768">
        <v>1.5596215637272404</v>
      </c>
      <c r="L1768">
        <v>2003</v>
      </c>
      <c r="M1768">
        <v>2003</v>
      </c>
      <c r="N1768" t="s">
        <v>281</v>
      </c>
      <c r="O1768" s="18">
        <v>1</v>
      </c>
    </row>
    <row r="1769" spans="1:15">
      <c r="A1769" t="s">
        <v>532</v>
      </c>
      <c r="B1769" t="s">
        <v>46</v>
      </c>
      <c r="C1769" t="s">
        <v>537</v>
      </c>
      <c r="D1769">
        <v>1</v>
      </c>
      <c r="E1769">
        <v>67.25</v>
      </c>
      <c r="F1769">
        <v>-62.75</v>
      </c>
      <c r="G1769">
        <v>0.8990539093181007</v>
      </c>
      <c r="H1769">
        <v>0.31</v>
      </c>
      <c r="I1769" t="s">
        <v>32</v>
      </c>
      <c r="J1769">
        <v>0.47599071760085682</v>
      </c>
      <c r="K1769">
        <v>1.5596215637272404</v>
      </c>
      <c r="L1769">
        <v>2003</v>
      </c>
      <c r="M1769">
        <v>2003</v>
      </c>
      <c r="N1769" t="s">
        <v>281</v>
      </c>
      <c r="O1769" s="18">
        <v>1</v>
      </c>
    </row>
    <row r="1770" spans="1:15">
      <c r="A1770" t="s">
        <v>532</v>
      </c>
      <c r="B1770" t="s">
        <v>46</v>
      </c>
      <c r="C1770" t="s">
        <v>537</v>
      </c>
      <c r="D1770">
        <v>1</v>
      </c>
      <c r="E1770">
        <v>72.25</v>
      </c>
      <c r="F1770">
        <v>-74.75</v>
      </c>
      <c r="G1770">
        <v>0.8990539093181007</v>
      </c>
      <c r="H1770">
        <v>0.31</v>
      </c>
      <c r="I1770" t="s">
        <v>32</v>
      </c>
      <c r="J1770">
        <v>0.47599071760085682</v>
      </c>
      <c r="K1770">
        <v>1.5596215637272404</v>
      </c>
      <c r="L1770">
        <v>2003</v>
      </c>
      <c r="M1770">
        <v>2003</v>
      </c>
      <c r="N1770" t="s">
        <v>281</v>
      </c>
      <c r="O1770" s="18">
        <v>1</v>
      </c>
    </row>
    <row r="1771" spans="1:15">
      <c r="A1771" t="s">
        <v>532</v>
      </c>
      <c r="B1771" t="s">
        <v>46</v>
      </c>
      <c r="C1771" t="s">
        <v>537</v>
      </c>
      <c r="D1771">
        <v>0.84</v>
      </c>
      <c r="E1771">
        <v>71.75</v>
      </c>
      <c r="F1771">
        <v>-70.25</v>
      </c>
      <c r="G1771">
        <v>0.8990539093181007</v>
      </c>
      <c r="H1771">
        <v>0.31</v>
      </c>
      <c r="I1771" t="s">
        <v>32</v>
      </c>
      <c r="J1771">
        <v>0.47599071760085682</v>
      </c>
      <c r="K1771">
        <v>1.5596215637272404</v>
      </c>
      <c r="L1771">
        <v>2003</v>
      </c>
      <c r="M1771">
        <v>2003</v>
      </c>
      <c r="N1771" t="s">
        <v>281</v>
      </c>
      <c r="O1771" s="18">
        <v>1</v>
      </c>
    </row>
    <row r="1772" spans="1:15">
      <c r="A1772" t="s">
        <v>532</v>
      </c>
      <c r="B1772" t="s">
        <v>46</v>
      </c>
      <c r="C1772" t="s">
        <v>537</v>
      </c>
      <c r="D1772">
        <v>1</v>
      </c>
      <c r="E1772">
        <v>69.75</v>
      </c>
      <c r="F1772">
        <v>-66.25</v>
      </c>
      <c r="G1772">
        <v>0.8990539093181007</v>
      </c>
      <c r="H1772">
        <v>0.31</v>
      </c>
      <c r="I1772" t="s">
        <v>32</v>
      </c>
      <c r="J1772">
        <v>0.47599071760085682</v>
      </c>
      <c r="K1772">
        <v>1.5596215637272404</v>
      </c>
      <c r="L1772">
        <v>2003</v>
      </c>
      <c r="M1772">
        <v>2003</v>
      </c>
      <c r="N1772" t="s">
        <v>281</v>
      </c>
      <c r="O1772" s="18">
        <v>1</v>
      </c>
    </row>
    <row r="1773" spans="1:15">
      <c r="A1773" t="s">
        <v>532</v>
      </c>
      <c r="B1773" t="s">
        <v>46</v>
      </c>
      <c r="C1773" t="s">
        <v>537</v>
      </c>
      <c r="D1773">
        <v>1</v>
      </c>
      <c r="E1773">
        <v>70.25</v>
      </c>
      <c r="F1773">
        <v>-66.75</v>
      </c>
      <c r="G1773">
        <v>0.8990539093181007</v>
      </c>
      <c r="H1773">
        <v>0.31</v>
      </c>
      <c r="I1773" t="s">
        <v>32</v>
      </c>
      <c r="J1773">
        <v>0.47599071760085682</v>
      </c>
      <c r="K1773">
        <v>1.5596215637272404</v>
      </c>
      <c r="L1773">
        <v>2003</v>
      </c>
      <c r="M1773">
        <v>2003</v>
      </c>
      <c r="N1773" t="s">
        <v>281</v>
      </c>
      <c r="O1773" s="18">
        <v>1</v>
      </c>
    </row>
    <row r="1774" spans="1:15">
      <c r="A1774" t="s">
        <v>532</v>
      </c>
      <c r="B1774" t="s">
        <v>46</v>
      </c>
      <c r="C1774" t="s">
        <v>537</v>
      </c>
      <c r="D1774">
        <v>1</v>
      </c>
      <c r="E1774">
        <v>67.75</v>
      </c>
      <c r="F1774">
        <v>-64.75</v>
      </c>
      <c r="G1774">
        <v>0.8990539093181007</v>
      </c>
      <c r="H1774">
        <v>0.31</v>
      </c>
      <c r="I1774" t="s">
        <v>32</v>
      </c>
      <c r="J1774">
        <v>0.47599071760085682</v>
      </c>
      <c r="K1774">
        <v>1.5596215637272404</v>
      </c>
      <c r="L1774">
        <v>2003</v>
      </c>
      <c r="M1774">
        <v>2003</v>
      </c>
      <c r="N1774" t="s">
        <v>281</v>
      </c>
      <c r="O1774" s="18">
        <v>1</v>
      </c>
    </row>
    <row r="1775" spans="1:15">
      <c r="A1775" t="s">
        <v>532</v>
      </c>
      <c r="B1775" t="s">
        <v>46</v>
      </c>
      <c r="C1775" t="s">
        <v>537</v>
      </c>
      <c r="D1775">
        <v>1</v>
      </c>
      <c r="E1775">
        <v>71.25</v>
      </c>
      <c r="F1775">
        <v>-69.25</v>
      </c>
      <c r="G1775">
        <v>0.8990539093181007</v>
      </c>
      <c r="H1775">
        <v>0.31</v>
      </c>
      <c r="I1775" t="s">
        <v>32</v>
      </c>
      <c r="J1775">
        <v>0.47599071760085682</v>
      </c>
      <c r="K1775">
        <v>1.5596215637272404</v>
      </c>
      <c r="L1775">
        <v>2003</v>
      </c>
      <c r="M1775">
        <v>2003</v>
      </c>
      <c r="N1775" t="s">
        <v>281</v>
      </c>
      <c r="O1775" s="18">
        <v>1</v>
      </c>
    </row>
    <row r="1776" spans="1:15">
      <c r="A1776" t="s">
        <v>532</v>
      </c>
      <c r="B1776" t="s">
        <v>46</v>
      </c>
      <c r="C1776" t="s">
        <v>537</v>
      </c>
      <c r="D1776">
        <v>1</v>
      </c>
      <c r="E1776">
        <v>71.25</v>
      </c>
      <c r="F1776">
        <v>-72.25</v>
      </c>
      <c r="G1776">
        <v>0.8990539093181007</v>
      </c>
      <c r="H1776">
        <v>0.31</v>
      </c>
      <c r="I1776" t="s">
        <v>32</v>
      </c>
      <c r="J1776">
        <v>0.47599071760085682</v>
      </c>
      <c r="K1776">
        <v>1.5596215637272404</v>
      </c>
      <c r="L1776">
        <v>2003</v>
      </c>
      <c r="M1776">
        <v>2003</v>
      </c>
      <c r="N1776" t="s">
        <v>281</v>
      </c>
      <c r="O1776" s="18">
        <v>1</v>
      </c>
    </row>
    <row r="1777" spans="1:15">
      <c r="A1777" t="s">
        <v>532</v>
      </c>
      <c r="B1777" t="s">
        <v>46</v>
      </c>
      <c r="C1777" t="s">
        <v>537</v>
      </c>
      <c r="D1777">
        <v>1</v>
      </c>
      <c r="E1777">
        <v>67.25</v>
      </c>
      <c r="F1777">
        <v>-63.25</v>
      </c>
      <c r="G1777">
        <v>0.8990539093181007</v>
      </c>
      <c r="H1777">
        <v>0.31</v>
      </c>
      <c r="I1777" t="s">
        <v>32</v>
      </c>
      <c r="J1777">
        <v>0.47599071760085682</v>
      </c>
      <c r="K1777">
        <v>1.5596215637272404</v>
      </c>
      <c r="L1777">
        <v>2003</v>
      </c>
      <c r="M1777">
        <v>2003</v>
      </c>
      <c r="N1777" t="s">
        <v>281</v>
      </c>
      <c r="O1777" s="18">
        <v>1</v>
      </c>
    </row>
    <row r="1778" spans="1:15">
      <c r="A1778" t="s">
        <v>532</v>
      </c>
      <c r="B1778" t="s">
        <v>46</v>
      </c>
      <c r="C1778" t="s">
        <v>537</v>
      </c>
      <c r="D1778">
        <v>1</v>
      </c>
      <c r="E1778">
        <v>71.25</v>
      </c>
      <c r="F1778">
        <v>-73.25</v>
      </c>
      <c r="G1778">
        <v>0.8990539093181007</v>
      </c>
      <c r="H1778">
        <v>0.31</v>
      </c>
      <c r="I1778" t="s">
        <v>32</v>
      </c>
      <c r="J1778">
        <v>0.47599071760085682</v>
      </c>
      <c r="K1778">
        <v>1.5596215637272404</v>
      </c>
      <c r="L1778">
        <v>2003</v>
      </c>
      <c r="M1778">
        <v>2003</v>
      </c>
      <c r="N1778" t="s">
        <v>281</v>
      </c>
      <c r="O1778" s="18">
        <v>1</v>
      </c>
    </row>
    <row r="1779" spans="1:15">
      <c r="A1779" t="s">
        <v>532</v>
      </c>
      <c r="B1779" t="s">
        <v>46</v>
      </c>
      <c r="C1779" t="s">
        <v>537</v>
      </c>
      <c r="D1779">
        <v>1</v>
      </c>
      <c r="E1779">
        <v>71.75</v>
      </c>
      <c r="F1779">
        <v>-72.75</v>
      </c>
      <c r="G1779">
        <v>0.8990539093181007</v>
      </c>
      <c r="H1779">
        <v>0.31</v>
      </c>
      <c r="I1779" t="s">
        <v>32</v>
      </c>
      <c r="J1779">
        <v>0.47599071760085682</v>
      </c>
      <c r="K1779">
        <v>1.5596215637272404</v>
      </c>
      <c r="L1779">
        <v>2003</v>
      </c>
      <c r="M1779">
        <v>2003</v>
      </c>
      <c r="N1779" t="s">
        <v>281</v>
      </c>
      <c r="O1779" s="18">
        <v>1</v>
      </c>
    </row>
    <row r="1780" spans="1:15">
      <c r="A1780" t="s">
        <v>532</v>
      </c>
      <c r="B1780" t="s">
        <v>46</v>
      </c>
      <c r="C1780" t="s">
        <v>537</v>
      </c>
      <c r="D1780">
        <v>1</v>
      </c>
      <c r="E1780">
        <v>70.75</v>
      </c>
      <c r="F1780">
        <v>-67.75</v>
      </c>
      <c r="G1780">
        <v>0.8990539093181007</v>
      </c>
      <c r="H1780">
        <v>0.31</v>
      </c>
      <c r="I1780" t="s">
        <v>32</v>
      </c>
      <c r="J1780">
        <v>0.47599071760085682</v>
      </c>
      <c r="K1780">
        <v>1.5596215637272404</v>
      </c>
      <c r="L1780">
        <v>2003</v>
      </c>
      <c r="M1780">
        <v>2003</v>
      </c>
      <c r="N1780" t="s">
        <v>281</v>
      </c>
      <c r="O1780" s="18">
        <v>1</v>
      </c>
    </row>
    <row r="1781" spans="1:15">
      <c r="A1781" t="s">
        <v>532</v>
      </c>
      <c r="B1781" t="s">
        <v>46</v>
      </c>
      <c r="C1781" t="s">
        <v>537</v>
      </c>
      <c r="D1781">
        <v>0.97</v>
      </c>
      <c r="E1781">
        <v>72.75</v>
      </c>
      <c r="F1781">
        <v>-74.25</v>
      </c>
      <c r="G1781">
        <v>0.8990539093181007</v>
      </c>
      <c r="H1781">
        <v>0.31</v>
      </c>
      <c r="I1781" t="s">
        <v>32</v>
      </c>
      <c r="J1781">
        <v>0.47599071760085682</v>
      </c>
      <c r="K1781">
        <v>1.5596215637272404</v>
      </c>
      <c r="L1781">
        <v>2003</v>
      </c>
      <c r="M1781">
        <v>2003</v>
      </c>
      <c r="N1781" t="s">
        <v>281</v>
      </c>
      <c r="O1781" s="18">
        <v>1</v>
      </c>
    </row>
    <row r="1782" spans="1:15">
      <c r="A1782" t="s">
        <v>532</v>
      </c>
      <c r="B1782" t="s">
        <v>46</v>
      </c>
      <c r="C1782" t="s">
        <v>537</v>
      </c>
      <c r="D1782">
        <v>1</v>
      </c>
      <c r="E1782">
        <v>67.25</v>
      </c>
      <c r="F1782">
        <v>-63.75</v>
      </c>
      <c r="G1782">
        <v>0.8990539093181007</v>
      </c>
      <c r="H1782">
        <v>0.31</v>
      </c>
      <c r="I1782" t="s">
        <v>32</v>
      </c>
      <c r="J1782">
        <v>0.47599071760085682</v>
      </c>
      <c r="K1782">
        <v>1.5596215637272404</v>
      </c>
      <c r="L1782">
        <v>2003</v>
      </c>
      <c r="M1782">
        <v>2003</v>
      </c>
      <c r="N1782" t="s">
        <v>281</v>
      </c>
      <c r="O1782" s="18">
        <v>1</v>
      </c>
    </row>
    <row r="1783" spans="1:15">
      <c r="A1783" t="s">
        <v>532</v>
      </c>
      <c r="B1783" t="s">
        <v>46</v>
      </c>
      <c r="C1783" t="s">
        <v>537</v>
      </c>
      <c r="D1783">
        <v>1</v>
      </c>
      <c r="E1783">
        <v>70.25</v>
      </c>
      <c r="F1783">
        <v>-69.25</v>
      </c>
      <c r="G1783">
        <v>0.8990539093181007</v>
      </c>
      <c r="H1783">
        <v>0.31</v>
      </c>
      <c r="I1783" t="s">
        <v>32</v>
      </c>
      <c r="J1783">
        <v>0.47599071760085682</v>
      </c>
      <c r="K1783">
        <v>1.5596215637272404</v>
      </c>
      <c r="L1783">
        <v>2003</v>
      </c>
      <c r="M1783">
        <v>2003</v>
      </c>
      <c r="N1783" t="s">
        <v>281</v>
      </c>
      <c r="O1783" s="18">
        <v>1</v>
      </c>
    </row>
    <row r="1784" spans="1:15">
      <c r="A1784" t="s">
        <v>532</v>
      </c>
      <c r="B1784" t="s">
        <v>46</v>
      </c>
      <c r="C1784" t="s">
        <v>537</v>
      </c>
      <c r="D1784">
        <v>1</v>
      </c>
      <c r="E1784">
        <v>67.75</v>
      </c>
      <c r="F1784">
        <v>-65.75</v>
      </c>
      <c r="G1784">
        <v>0.8990539093181007</v>
      </c>
      <c r="H1784">
        <v>0.31</v>
      </c>
      <c r="I1784" t="s">
        <v>32</v>
      </c>
      <c r="J1784">
        <v>0.47599071760085682</v>
      </c>
      <c r="K1784">
        <v>1.5596215637272404</v>
      </c>
      <c r="L1784">
        <v>2003</v>
      </c>
      <c r="M1784">
        <v>2003</v>
      </c>
      <c r="N1784" t="s">
        <v>281</v>
      </c>
      <c r="O1784" s="18">
        <v>1</v>
      </c>
    </row>
    <row r="1785" spans="1:15">
      <c r="A1785" t="s">
        <v>532</v>
      </c>
      <c r="B1785" t="s">
        <v>46</v>
      </c>
      <c r="C1785" t="s">
        <v>537</v>
      </c>
      <c r="D1785">
        <v>1</v>
      </c>
      <c r="E1785">
        <v>71.75</v>
      </c>
      <c r="F1785">
        <v>-74.25</v>
      </c>
      <c r="G1785">
        <v>0.8990539093181007</v>
      </c>
      <c r="H1785">
        <v>0.31</v>
      </c>
      <c r="I1785" t="s">
        <v>32</v>
      </c>
      <c r="J1785">
        <v>0.47599071760085682</v>
      </c>
      <c r="K1785">
        <v>1.5596215637272404</v>
      </c>
      <c r="L1785">
        <v>2003</v>
      </c>
      <c r="M1785">
        <v>2003</v>
      </c>
      <c r="N1785" t="s">
        <v>281</v>
      </c>
      <c r="O1785" s="18">
        <v>1</v>
      </c>
    </row>
    <row r="1786" spans="1:15">
      <c r="A1786" t="s">
        <v>532</v>
      </c>
      <c r="B1786" t="s">
        <v>46</v>
      </c>
      <c r="C1786" t="s">
        <v>537</v>
      </c>
      <c r="D1786">
        <v>0.98</v>
      </c>
      <c r="E1786">
        <v>68.75</v>
      </c>
      <c r="F1786">
        <v>-66.25</v>
      </c>
      <c r="G1786">
        <v>0.8990539093181007</v>
      </c>
      <c r="H1786">
        <v>0.31</v>
      </c>
      <c r="I1786" t="s">
        <v>32</v>
      </c>
      <c r="J1786">
        <v>0.47599071760085682</v>
      </c>
      <c r="K1786">
        <v>1.5596215637272404</v>
      </c>
      <c r="L1786">
        <v>2003</v>
      </c>
      <c r="M1786">
        <v>2003</v>
      </c>
      <c r="N1786" t="s">
        <v>281</v>
      </c>
      <c r="O1786" s="18">
        <v>1</v>
      </c>
    </row>
    <row r="1787" spans="1:15">
      <c r="A1787" t="s">
        <v>532</v>
      </c>
      <c r="B1787" t="s">
        <v>46</v>
      </c>
      <c r="C1787" t="s">
        <v>537</v>
      </c>
      <c r="D1787">
        <v>1</v>
      </c>
      <c r="E1787">
        <v>69.75</v>
      </c>
      <c r="F1787">
        <v>-67.75</v>
      </c>
      <c r="G1787">
        <v>0.8990539093181007</v>
      </c>
      <c r="H1787">
        <v>0.31</v>
      </c>
      <c r="I1787" t="s">
        <v>32</v>
      </c>
      <c r="J1787">
        <v>0.47599071760085682</v>
      </c>
      <c r="K1787">
        <v>1.5596215637272404</v>
      </c>
      <c r="L1787">
        <v>2003</v>
      </c>
      <c r="M1787">
        <v>2003</v>
      </c>
      <c r="N1787" t="s">
        <v>281</v>
      </c>
      <c r="O1787" s="18">
        <v>1</v>
      </c>
    </row>
    <row r="1788" spans="1:15">
      <c r="A1788" t="s">
        <v>532</v>
      </c>
      <c r="B1788" t="s">
        <v>46</v>
      </c>
      <c r="C1788" t="s">
        <v>537</v>
      </c>
      <c r="D1788">
        <v>1</v>
      </c>
      <c r="E1788">
        <v>71.75</v>
      </c>
      <c r="F1788">
        <v>-71.75</v>
      </c>
      <c r="G1788">
        <v>0.8990539093181007</v>
      </c>
      <c r="H1788">
        <v>0.31</v>
      </c>
      <c r="I1788" t="s">
        <v>32</v>
      </c>
      <c r="J1788">
        <v>0.47599071760085682</v>
      </c>
      <c r="K1788">
        <v>1.5596215637272404</v>
      </c>
      <c r="L1788">
        <v>2003</v>
      </c>
      <c r="M1788">
        <v>2003</v>
      </c>
      <c r="N1788" t="s">
        <v>281</v>
      </c>
      <c r="O1788" s="18">
        <v>1</v>
      </c>
    </row>
    <row r="1789" spans="1:15">
      <c r="A1789" t="s">
        <v>532</v>
      </c>
      <c r="B1789" t="s">
        <v>46</v>
      </c>
      <c r="C1789" t="s">
        <v>537</v>
      </c>
      <c r="D1789">
        <v>1</v>
      </c>
      <c r="E1789">
        <v>72.75</v>
      </c>
      <c r="F1789">
        <v>-76.25</v>
      </c>
      <c r="G1789">
        <v>0.8990539093181007</v>
      </c>
      <c r="H1789">
        <v>0.31</v>
      </c>
      <c r="I1789" t="s">
        <v>32</v>
      </c>
      <c r="J1789">
        <v>0.47599071760085682</v>
      </c>
      <c r="K1789">
        <v>1.5596215637272404</v>
      </c>
      <c r="L1789">
        <v>2003</v>
      </c>
      <c r="M1789">
        <v>2003</v>
      </c>
      <c r="N1789" t="s">
        <v>281</v>
      </c>
      <c r="O1789" s="18">
        <v>1</v>
      </c>
    </row>
    <row r="1790" spans="1:15">
      <c r="A1790" t="s">
        <v>532</v>
      </c>
      <c r="B1790" t="s">
        <v>46</v>
      </c>
      <c r="C1790" t="s">
        <v>537</v>
      </c>
      <c r="D1790">
        <v>1</v>
      </c>
      <c r="E1790">
        <v>71.25</v>
      </c>
      <c r="F1790">
        <v>-71.75</v>
      </c>
      <c r="G1790">
        <v>0.8990539093181007</v>
      </c>
      <c r="H1790">
        <v>0.31</v>
      </c>
      <c r="I1790" t="s">
        <v>32</v>
      </c>
      <c r="J1790">
        <v>0.47599071760085682</v>
      </c>
      <c r="K1790">
        <v>1.5596215637272404</v>
      </c>
      <c r="L1790">
        <v>2003</v>
      </c>
      <c r="M1790">
        <v>2003</v>
      </c>
      <c r="N1790" t="s">
        <v>281</v>
      </c>
      <c r="O1790" s="18">
        <v>1</v>
      </c>
    </row>
    <row r="1791" spans="1:15">
      <c r="A1791" t="s">
        <v>532</v>
      </c>
      <c r="B1791" t="s">
        <v>46</v>
      </c>
      <c r="C1791" t="s">
        <v>537</v>
      </c>
      <c r="D1791">
        <v>0.94</v>
      </c>
      <c r="E1791">
        <v>70.25</v>
      </c>
      <c r="F1791">
        <v>-65.75</v>
      </c>
      <c r="G1791">
        <v>0.8990539093181007</v>
      </c>
      <c r="H1791">
        <v>0.31</v>
      </c>
      <c r="I1791" t="s">
        <v>32</v>
      </c>
      <c r="J1791">
        <v>0.47599071760085682</v>
      </c>
      <c r="K1791">
        <v>1.5596215637272404</v>
      </c>
      <c r="L1791">
        <v>2003</v>
      </c>
      <c r="M1791">
        <v>2003</v>
      </c>
      <c r="N1791" t="s">
        <v>281</v>
      </c>
      <c r="O1791" s="18">
        <v>1</v>
      </c>
    </row>
    <row r="1792" spans="1:15">
      <c r="A1792" t="s">
        <v>532</v>
      </c>
      <c r="B1792" t="s">
        <v>46</v>
      </c>
      <c r="C1792" t="s">
        <v>537</v>
      </c>
      <c r="D1792">
        <v>1</v>
      </c>
      <c r="E1792">
        <v>70.25</v>
      </c>
      <c r="F1792">
        <v>-68.75</v>
      </c>
      <c r="G1792">
        <v>0.8990539093181007</v>
      </c>
      <c r="H1792">
        <v>0.31</v>
      </c>
      <c r="I1792" t="s">
        <v>32</v>
      </c>
      <c r="J1792">
        <v>0.47599071760085682</v>
      </c>
      <c r="K1792">
        <v>1.5596215637272404</v>
      </c>
      <c r="L1792">
        <v>2003</v>
      </c>
      <c r="M1792">
        <v>2003</v>
      </c>
      <c r="N1792" t="s">
        <v>281</v>
      </c>
      <c r="O1792" s="18">
        <v>1</v>
      </c>
    </row>
    <row r="1793" spans="1:15">
      <c r="A1793" t="s">
        <v>532</v>
      </c>
      <c r="B1793" t="s">
        <v>46</v>
      </c>
      <c r="C1793" t="s">
        <v>537</v>
      </c>
      <c r="D1793">
        <v>0.98</v>
      </c>
      <c r="E1793">
        <v>72.75</v>
      </c>
      <c r="F1793">
        <v>-74.75</v>
      </c>
      <c r="G1793">
        <v>0.8990539093181007</v>
      </c>
      <c r="H1793">
        <v>0.31</v>
      </c>
      <c r="I1793" t="s">
        <v>32</v>
      </c>
      <c r="J1793">
        <v>0.47599071760085682</v>
      </c>
      <c r="K1793">
        <v>1.5596215637272404</v>
      </c>
      <c r="L1793">
        <v>2003</v>
      </c>
      <c r="M1793">
        <v>2003</v>
      </c>
      <c r="N1793" t="s">
        <v>281</v>
      </c>
      <c r="O1793" s="18">
        <v>1</v>
      </c>
    </row>
    <row r="1794" spans="1:15">
      <c r="A1794" t="s">
        <v>532</v>
      </c>
      <c r="B1794" t="s">
        <v>46</v>
      </c>
      <c r="C1794" t="s">
        <v>537</v>
      </c>
      <c r="D1794">
        <v>1</v>
      </c>
      <c r="E1794">
        <v>70.75</v>
      </c>
      <c r="F1794">
        <v>-67.25</v>
      </c>
      <c r="G1794">
        <v>0.8990539093181007</v>
      </c>
      <c r="H1794">
        <v>0.31</v>
      </c>
      <c r="I1794" t="s">
        <v>32</v>
      </c>
      <c r="J1794">
        <v>0.47599071760085682</v>
      </c>
      <c r="K1794">
        <v>1.5596215637272404</v>
      </c>
      <c r="L1794">
        <v>2003</v>
      </c>
      <c r="M1794">
        <v>2003</v>
      </c>
      <c r="N1794" t="s">
        <v>281</v>
      </c>
      <c r="O1794" s="18">
        <v>1</v>
      </c>
    </row>
    <row r="1795" spans="1:15">
      <c r="A1795" t="s">
        <v>532</v>
      </c>
      <c r="B1795" t="s">
        <v>46</v>
      </c>
      <c r="C1795" t="s">
        <v>537</v>
      </c>
      <c r="D1795">
        <v>0.89</v>
      </c>
      <c r="E1795">
        <v>73.25</v>
      </c>
      <c r="F1795">
        <v>-75.25</v>
      </c>
      <c r="G1795">
        <v>0.8990539093181007</v>
      </c>
      <c r="H1795">
        <v>0.31</v>
      </c>
      <c r="I1795" t="s">
        <v>32</v>
      </c>
      <c r="J1795">
        <v>0.47599071760085682</v>
      </c>
      <c r="K1795">
        <v>1.5596215637272404</v>
      </c>
      <c r="L1795">
        <v>2003</v>
      </c>
      <c r="M1795">
        <v>2003</v>
      </c>
      <c r="N1795" t="s">
        <v>281</v>
      </c>
      <c r="O1795" s="18">
        <v>1</v>
      </c>
    </row>
    <row r="1796" spans="1:15">
      <c r="A1796" t="s">
        <v>532</v>
      </c>
      <c r="B1796" t="s">
        <v>46</v>
      </c>
      <c r="C1796" t="s">
        <v>537</v>
      </c>
      <c r="D1796">
        <v>1</v>
      </c>
      <c r="E1796">
        <v>67.75</v>
      </c>
      <c r="F1796">
        <v>-63.25</v>
      </c>
      <c r="G1796">
        <v>0.8990539093181007</v>
      </c>
      <c r="H1796">
        <v>0.31</v>
      </c>
      <c r="I1796" t="s">
        <v>32</v>
      </c>
      <c r="J1796">
        <v>0.47599071760085682</v>
      </c>
      <c r="K1796">
        <v>1.5596215637272404</v>
      </c>
      <c r="L1796">
        <v>2003</v>
      </c>
      <c r="M1796">
        <v>2003</v>
      </c>
      <c r="N1796" t="s">
        <v>281</v>
      </c>
      <c r="O1796" s="18">
        <v>1</v>
      </c>
    </row>
    <row r="1797" spans="1:15">
      <c r="A1797" t="s">
        <v>532</v>
      </c>
      <c r="B1797" t="s">
        <v>46</v>
      </c>
      <c r="C1797" t="s">
        <v>537</v>
      </c>
      <c r="D1797">
        <v>1</v>
      </c>
      <c r="E1797">
        <v>72.25</v>
      </c>
      <c r="F1797">
        <v>-73.25</v>
      </c>
      <c r="G1797">
        <v>0.8990539093181007</v>
      </c>
      <c r="H1797">
        <v>0.31</v>
      </c>
      <c r="I1797" t="s">
        <v>32</v>
      </c>
      <c r="J1797">
        <v>0.47599071760085682</v>
      </c>
      <c r="K1797">
        <v>1.5596215637272404</v>
      </c>
      <c r="L1797">
        <v>2003</v>
      </c>
      <c r="M1797">
        <v>2003</v>
      </c>
      <c r="N1797" t="s">
        <v>281</v>
      </c>
      <c r="O1797" s="18">
        <v>1</v>
      </c>
    </row>
    <row r="1798" spans="1:15">
      <c r="A1798" t="s">
        <v>532</v>
      </c>
      <c r="B1798" t="s">
        <v>46</v>
      </c>
      <c r="C1798" t="s">
        <v>537</v>
      </c>
      <c r="D1798">
        <v>1</v>
      </c>
      <c r="E1798">
        <v>67.25</v>
      </c>
      <c r="F1798">
        <v>-62.25</v>
      </c>
      <c r="G1798">
        <v>0.8990539093181007</v>
      </c>
      <c r="H1798">
        <v>0.31</v>
      </c>
      <c r="I1798" t="s">
        <v>32</v>
      </c>
      <c r="J1798">
        <v>0.47599071760085682</v>
      </c>
      <c r="K1798">
        <v>1.5596215637272404</v>
      </c>
      <c r="L1798">
        <v>2003</v>
      </c>
      <c r="M1798">
        <v>2003</v>
      </c>
      <c r="N1798" t="s">
        <v>281</v>
      </c>
      <c r="O1798" s="18">
        <v>1</v>
      </c>
    </row>
    <row r="1799" spans="1:15">
      <c r="A1799" t="s">
        <v>532</v>
      </c>
      <c r="B1799" t="s">
        <v>46</v>
      </c>
      <c r="C1799" t="s">
        <v>537</v>
      </c>
      <c r="D1799">
        <v>1</v>
      </c>
      <c r="E1799">
        <v>70.75</v>
      </c>
      <c r="F1799">
        <v>-70.75</v>
      </c>
      <c r="G1799">
        <v>0.8990539093181007</v>
      </c>
      <c r="H1799">
        <v>0.31</v>
      </c>
      <c r="I1799" t="s">
        <v>32</v>
      </c>
      <c r="J1799">
        <v>0.47599071760085682</v>
      </c>
      <c r="K1799">
        <v>1.5596215637272404</v>
      </c>
      <c r="L1799">
        <v>2003</v>
      </c>
      <c r="M1799">
        <v>2003</v>
      </c>
      <c r="N1799" t="s">
        <v>281</v>
      </c>
      <c r="O1799" s="18">
        <v>1</v>
      </c>
    </row>
    <row r="1800" spans="1:15">
      <c r="A1800" t="s">
        <v>532</v>
      </c>
      <c r="B1800" t="s">
        <v>46</v>
      </c>
      <c r="C1800" t="s">
        <v>537</v>
      </c>
      <c r="D1800">
        <v>1</v>
      </c>
      <c r="E1800">
        <v>69.75</v>
      </c>
      <c r="F1800">
        <v>-65.75</v>
      </c>
      <c r="G1800">
        <v>0.8990539093181007</v>
      </c>
      <c r="H1800">
        <v>0.31</v>
      </c>
      <c r="I1800" t="s">
        <v>32</v>
      </c>
      <c r="J1800">
        <v>0.47599071760085682</v>
      </c>
      <c r="K1800">
        <v>1.5596215637272404</v>
      </c>
      <c r="L1800">
        <v>2003</v>
      </c>
      <c r="M1800">
        <v>2003</v>
      </c>
      <c r="N1800" t="s">
        <v>281</v>
      </c>
      <c r="O1800" s="18">
        <v>1</v>
      </c>
    </row>
    <row r="1801" spans="1:15">
      <c r="A1801" t="s">
        <v>532</v>
      </c>
      <c r="B1801" t="s">
        <v>46</v>
      </c>
      <c r="C1801" t="s">
        <v>537</v>
      </c>
      <c r="D1801">
        <v>1</v>
      </c>
      <c r="E1801">
        <v>70.75</v>
      </c>
      <c r="F1801">
        <v>-68.25</v>
      </c>
      <c r="G1801">
        <v>0.8990539093181007</v>
      </c>
      <c r="H1801">
        <v>0.31</v>
      </c>
      <c r="I1801" t="s">
        <v>32</v>
      </c>
      <c r="J1801">
        <v>0.47599071760085682</v>
      </c>
      <c r="K1801">
        <v>1.5596215637272404</v>
      </c>
      <c r="L1801">
        <v>2003</v>
      </c>
      <c r="M1801">
        <v>2003</v>
      </c>
      <c r="N1801" t="s">
        <v>281</v>
      </c>
      <c r="O1801" s="18">
        <v>1</v>
      </c>
    </row>
    <row r="1802" spans="1:15">
      <c r="A1802" t="s">
        <v>532</v>
      </c>
      <c r="B1802" t="s">
        <v>46</v>
      </c>
      <c r="C1802" t="s">
        <v>537</v>
      </c>
      <c r="D1802">
        <v>0.82</v>
      </c>
      <c r="E1802">
        <v>71.25</v>
      </c>
      <c r="F1802">
        <v>-67.75</v>
      </c>
      <c r="G1802">
        <v>0.8990539093181007</v>
      </c>
      <c r="H1802">
        <v>0.31</v>
      </c>
      <c r="I1802" t="s">
        <v>32</v>
      </c>
      <c r="J1802">
        <v>0.47599071760085682</v>
      </c>
      <c r="K1802">
        <v>1.5596215637272404</v>
      </c>
      <c r="L1802">
        <v>2003</v>
      </c>
      <c r="M1802">
        <v>2003</v>
      </c>
      <c r="N1802" t="s">
        <v>281</v>
      </c>
      <c r="O1802" s="18">
        <v>1</v>
      </c>
    </row>
    <row r="1803" spans="1:15">
      <c r="A1803" t="s">
        <v>532</v>
      </c>
      <c r="B1803" t="s">
        <v>46</v>
      </c>
      <c r="C1803" t="s">
        <v>537</v>
      </c>
      <c r="D1803">
        <v>1</v>
      </c>
      <c r="E1803">
        <v>69.25</v>
      </c>
      <c r="F1803">
        <v>-67.75</v>
      </c>
      <c r="G1803">
        <v>0.8990539093181007</v>
      </c>
      <c r="H1803">
        <v>0.31</v>
      </c>
      <c r="I1803" t="s">
        <v>32</v>
      </c>
      <c r="J1803">
        <v>0.47599071760085682</v>
      </c>
      <c r="K1803">
        <v>1.5596215637272404</v>
      </c>
      <c r="L1803">
        <v>2003</v>
      </c>
      <c r="M1803">
        <v>2003</v>
      </c>
      <c r="N1803" t="s">
        <v>281</v>
      </c>
      <c r="O1803" s="18">
        <v>1</v>
      </c>
    </row>
    <row r="1804" spans="1:15">
      <c r="A1804" t="s">
        <v>532</v>
      </c>
      <c r="B1804" t="s">
        <v>46</v>
      </c>
      <c r="C1804" t="s">
        <v>537</v>
      </c>
      <c r="D1804">
        <v>1</v>
      </c>
      <c r="E1804">
        <v>70.75</v>
      </c>
      <c r="F1804">
        <v>-69.75</v>
      </c>
      <c r="G1804">
        <v>0.8990539093181007</v>
      </c>
      <c r="H1804">
        <v>0.31</v>
      </c>
      <c r="I1804" t="s">
        <v>32</v>
      </c>
      <c r="J1804">
        <v>0.47599071760085682</v>
      </c>
      <c r="K1804">
        <v>1.5596215637272404</v>
      </c>
      <c r="L1804">
        <v>2003</v>
      </c>
      <c r="M1804">
        <v>2003</v>
      </c>
      <c r="N1804" t="s">
        <v>281</v>
      </c>
      <c r="O1804" s="18">
        <v>1</v>
      </c>
    </row>
    <row r="1805" spans="1:15">
      <c r="A1805" t="s">
        <v>532</v>
      </c>
      <c r="B1805" t="s">
        <v>46</v>
      </c>
      <c r="C1805" t="s">
        <v>537</v>
      </c>
      <c r="D1805">
        <v>1</v>
      </c>
      <c r="E1805">
        <v>68.75</v>
      </c>
      <c r="F1805">
        <v>-68.75</v>
      </c>
      <c r="G1805">
        <v>0.8990539093181007</v>
      </c>
      <c r="H1805">
        <v>0.31</v>
      </c>
      <c r="I1805" t="s">
        <v>32</v>
      </c>
      <c r="J1805">
        <v>0.47599071760085682</v>
      </c>
      <c r="K1805">
        <v>1.5596215637272404</v>
      </c>
      <c r="L1805">
        <v>2003</v>
      </c>
      <c r="M1805">
        <v>2003</v>
      </c>
      <c r="N1805" t="s">
        <v>281</v>
      </c>
      <c r="O1805" s="18">
        <v>1</v>
      </c>
    </row>
    <row r="1806" spans="1:15">
      <c r="A1806" t="s">
        <v>532</v>
      </c>
      <c r="B1806" t="s">
        <v>46</v>
      </c>
      <c r="C1806" t="s">
        <v>537</v>
      </c>
      <c r="D1806">
        <v>1</v>
      </c>
      <c r="E1806">
        <v>71.25</v>
      </c>
      <c r="F1806">
        <v>-68.75</v>
      </c>
      <c r="G1806">
        <v>0.8990539093181007</v>
      </c>
      <c r="H1806">
        <v>0.31</v>
      </c>
      <c r="I1806" t="s">
        <v>32</v>
      </c>
      <c r="J1806">
        <v>0.47599071760085682</v>
      </c>
      <c r="K1806">
        <v>1.5596215637272404</v>
      </c>
      <c r="L1806">
        <v>2003</v>
      </c>
      <c r="M1806">
        <v>2003</v>
      </c>
      <c r="N1806" t="s">
        <v>281</v>
      </c>
      <c r="O1806" s="18">
        <v>1</v>
      </c>
    </row>
    <row r="1807" spans="1:15">
      <c r="A1807" t="s">
        <v>532</v>
      </c>
      <c r="B1807" t="s">
        <v>46</v>
      </c>
      <c r="C1807" t="s">
        <v>537</v>
      </c>
      <c r="D1807">
        <v>1</v>
      </c>
      <c r="E1807">
        <v>71.25</v>
      </c>
      <c r="F1807">
        <v>-71.25</v>
      </c>
      <c r="G1807">
        <v>0.8990539093181007</v>
      </c>
      <c r="H1807">
        <v>0.31</v>
      </c>
      <c r="I1807" t="s">
        <v>32</v>
      </c>
      <c r="J1807">
        <v>0.47599071760085682</v>
      </c>
      <c r="K1807">
        <v>1.5596215637272404</v>
      </c>
      <c r="L1807">
        <v>2003</v>
      </c>
      <c r="M1807">
        <v>2003</v>
      </c>
      <c r="N1807" t="s">
        <v>281</v>
      </c>
      <c r="O1807" s="18">
        <v>1</v>
      </c>
    </row>
    <row r="1808" spans="1:15">
      <c r="A1808" t="s">
        <v>532</v>
      </c>
      <c r="B1808" t="s">
        <v>46</v>
      </c>
      <c r="C1808" t="s">
        <v>537</v>
      </c>
      <c r="D1808">
        <v>1</v>
      </c>
      <c r="E1808">
        <v>69.75</v>
      </c>
      <c r="F1808">
        <v>-67.25</v>
      </c>
      <c r="G1808">
        <v>0.8990539093181007</v>
      </c>
      <c r="H1808">
        <v>0.31</v>
      </c>
      <c r="I1808" t="s">
        <v>32</v>
      </c>
      <c r="J1808">
        <v>0.47599071760085682</v>
      </c>
      <c r="K1808">
        <v>1.5596215637272404</v>
      </c>
      <c r="L1808">
        <v>2003</v>
      </c>
      <c r="M1808">
        <v>2003</v>
      </c>
      <c r="N1808" t="s">
        <v>281</v>
      </c>
      <c r="O1808" s="18">
        <v>1</v>
      </c>
    </row>
    <row r="1809" spans="1:15">
      <c r="A1809" t="s">
        <v>532</v>
      </c>
      <c r="B1809" t="s">
        <v>46</v>
      </c>
      <c r="C1809" t="s">
        <v>537</v>
      </c>
      <c r="D1809">
        <v>0.87</v>
      </c>
      <c r="E1809">
        <v>68.25</v>
      </c>
      <c r="F1809">
        <v>-63.75</v>
      </c>
      <c r="G1809">
        <v>0.8990539093181007</v>
      </c>
      <c r="H1809">
        <v>0.31</v>
      </c>
      <c r="I1809" t="s">
        <v>32</v>
      </c>
      <c r="J1809">
        <v>0.47599071760085682</v>
      </c>
      <c r="K1809">
        <v>1.5596215637272404</v>
      </c>
      <c r="L1809">
        <v>2003</v>
      </c>
      <c r="M1809">
        <v>2003</v>
      </c>
      <c r="N1809" t="s">
        <v>281</v>
      </c>
      <c r="O1809" s="18">
        <v>1</v>
      </c>
    </row>
    <row r="1810" spans="1:15">
      <c r="A1810" t="s">
        <v>532</v>
      </c>
      <c r="B1810" t="s">
        <v>46</v>
      </c>
      <c r="C1810" t="s">
        <v>537</v>
      </c>
      <c r="D1810">
        <v>1</v>
      </c>
      <c r="E1810">
        <v>69.25</v>
      </c>
      <c r="F1810">
        <v>-68.25</v>
      </c>
      <c r="G1810">
        <v>0.8990539093181007</v>
      </c>
      <c r="H1810">
        <v>0.31</v>
      </c>
      <c r="I1810" t="s">
        <v>32</v>
      </c>
      <c r="J1810">
        <v>0.47599071760085682</v>
      </c>
      <c r="K1810">
        <v>1.5596215637272404</v>
      </c>
      <c r="L1810">
        <v>2003</v>
      </c>
      <c r="M1810">
        <v>2003</v>
      </c>
      <c r="N1810" t="s">
        <v>281</v>
      </c>
      <c r="O1810" s="18">
        <v>1</v>
      </c>
    </row>
    <row r="1811" spans="1:15">
      <c r="A1811" t="s">
        <v>532</v>
      </c>
      <c r="B1811" t="s">
        <v>46</v>
      </c>
      <c r="C1811" t="s">
        <v>537</v>
      </c>
      <c r="D1811">
        <v>1</v>
      </c>
      <c r="E1811">
        <v>67.75</v>
      </c>
      <c r="F1811">
        <v>-62.75</v>
      </c>
      <c r="G1811">
        <v>0.8990539093181007</v>
      </c>
      <c r="H1811">
        <v>0.31</v>
      </c>
      <c r="I1811" t="s">
        <v>32</v>
      </c>
      <c r="J1811">
        <v>0.47599071760085682</v>
      </c>
      <c r="K1811">
        <v>1.5596215637272404</v>
      </c>
      <c r="L1811">
        <v>2003</v>
      </c>
      <c r="M1811">
        <v>2003</v>
      </c>
      <c r="N1811" t="s">
        <v>281</v>
      </c>
      <c r="O1811" s="18">
        <v>1</v>
      </c>
    </row>
    <row r="1812" spans="1:15">
      <c r="A1812" t="s">
        <v>532</v>
      </c>
      <c r="B1812" t="s">
        <v>46</v>
      </c>
      <c r="C1812" t="s">
        <v>537</v>
      </c>
      <c r="D1812">
        <v>1</v>
      </c>
      <c r="E1812">
        <v>71.75</v>
      </c>
      <c r="F1812">
        <v>-74.75</v>
      </c>
      <c r="G1812">
        <v>0.8990539093181007</v>
      </c>
      <c r="H1812">
        <v>0.31</v>
      </c>
      <c r="I1812" t="s">
        <v>32</v>
      </c>
      <c r="J1812">
        <v>0.47599071760085682</v>
      </c>
      <c r="K1812">
        <v>1.5596215637272404</v>
      </c>
      <c r="L1812">
        <v>2003</v>
      </c>
      <c r="M1812">
        <v>2003</v>
      </c>
      <c r="N1812" t="s">
        <v>281</v>
      </c>
      <c r="O1812" s="18">
        <v>1</v>
      </c>
    </row>
    <row r="1813" spans="1:15">
      <c r="A1813" t="s">
        <v>532</v>
      </c>
      <c r="B1813" t="s">
        <v>46</v>
      </c>
      <c r="C1813" t="s">
        <v>537</v>
      </c>
      <c r="D1813">
        <v>1</v>
      </c>
      <c r="E1813">
        <v>68.25</v>
      </c>
      <c r="F1813">
        <v>-64.25</v>
      </c>
      <c r="G1813">
        <v>0.8990539093181007</v>
      </c>
      <c r="H1813">
        <v>0.31</v>
      </c>
      <c r="I1813" t="s">
        <v>32</v>
      </c>
      <c r="J1813">
        <v>0.47599071760085682</v>
      </c>
      <c r="K1813">
        <v>1.5596215637272404</v>
      </c>
      <c r="L1813">
        <v>2003</v>
      </c>
      <c r="M1813">
        <v>2003</v>
      </c>
      <c r="N1813" t="s">
        <v>281</v>
      </c>
      <c r="O1813" s="18">
        <v>1</v>
      </c>
    </row>
    <row r="1814" spans="1:15">
      <c r="A1814" t="s">
        <v>532</v>
      </c>
      <c r="B1814" t="s">
        <v>46</v>
      </c>
      <c r="C1814" t="s">
        <v>537</v>
      </c>
      <c r="D1814">
        <v>0.93</v>
      </c>
      <c r="E1814">
        <v>71.75</v>
      </c>
      <c r="F1814">
        <v>-70.75</v>
      </c>
      <c r="G1814">
        <v>0.8990539093181007</v>
      </c>
      <c r="H1814">
        <v>0.31</v>
      </c>
      <c r="I1814" t="s">
        <v>32</v>
      </c>
      <c r="J1814">
        <v>0.47599071760085682</v>
      </c>
      <c r="K1814">
        <v>1.5596215637272404</v>
      </c>
      <c r="L1814">
        <v>2003</v>
      </c>
      <c r="M1814">
        <v>2003</v>
      </c>
      <c r="N1814" t="s">
        <v>281</v>
      </c>
      <c r="O1814" s="18">
        <v>1</v>
      </c>
    </row>
    <row r="1815" spans="1:15">
      <c r="A1815" t="s">
        <v>532</v>
      </c>
      <c r="B1815" t="s">
        <v>46</v>
      </c>
      <c r="C1815" t="s">
        <v>537</v>
      </c>
      <c r="D1815">
        <v>1</v>
      </c>
      <c r="E1815">
        <v>72.25</v>
      </c>
      <c r="F1815">
        <v>-74.25</v>
      </c>
      <c r="G1815">
        <v>0.8990539093181007</v>
      </c>
      <c r="H1815">
        <v>0.31</v>
      </c>
      <c r="I1815" t="s">
        <v>32</v>
      </c>
      <c r="J1815">
        <v>0.47599071760085682</v>
      </c>
      <c r="K1815">
        <v>1.5596215637272404</v>
      </c>
      <c r="L1815">
        <v>2003</v>
      </c>
      <c r="M1815">
        <v>2003</v>
      </c>
      <c r="N1815" t="s">
        <v>281</v>
      </c>
      <c r="O1815" s="18">
        <v>1</v>
      </c>
    </row>
    <row r="1816" spans="1:15">
      <c r="A1816" t="s">
        <v>532</v>
      </c>
      <c r="B1816" t="s">
        <v>46</v>
      </c>
      <c r="C1816" t="s">
        <v>537</v>
      </c>
      <c r="D1816">
        <v>1</v>
      </c>
      <c r="E1816">
        <v>69.75</v>
      </c>
      <c r="F1816">
        <v>-68.75</v>
      </c>
      <c r="G1816">
        <v>0.8990539093181007</v>
      </c>
      <c r="H1816">
        <v>0.31</v>
      </c>
      <c r="I1816" t="s">
        <v>32</v>
      </c>
      <c r="J1816">
        <v>0.47599071760085682</v>
      </c>
      <c r="K1816">
        <v>1.5596215637272404</v>
      </c>
      <c r="L1816">
        <v>2003</v>
      </c>
      <c r="M1816">
        <v>2003</v>
      </c>
      <c r="N1816" t="s">
        <v>281</v>
      </c>
      <c r="O1816" s="18">
        <v>1</v>
      </c>
    </row>
    <row r="1817" spans="1:15">
      <c r="A1817" t="s">
        <v>532</v>
      </c>
      <c r="B1817" t="s">
        <v>46</v>
      </c>
      <c r="C1817" t="s">
        <v>537</v>
      </c>
      <c r="D1817">
        <v>0.91</v>
      </c>
      <c r="E1817">
        <v>72.25</v>
      </c>
      <c r="F1817">
        <v>-72.25</v>
      </c>
      <c r="G1817">
        <v>0.8990539093181007</v>
      </c>
      <c r="H1817">
        <v>0.31</v>
      </c>
      <c r="I1817" t="s">
        <v>32</v>
      </c>
      <c r="J1817">
        <v>0.47599071760085682</v>
      </c>
      <c r="K1817">
        <v>1.5596215637272404</v>
      </c>
      <c r="L1817">
        <v>2003</v>
      </c>
      <c r="M1817">
        <v>2003</v>
      </c>
      <c r="N1817" t="s">
        <v>281</v>
      </c>
      <c r="O1817" s="18">
        <v>1</v>
      </c>
    </row>
    <row r="1818" spans="1:15">
      <c r="A1818" t="s">
        <v>532</v>
      </c>
      <c r="B1818" t="s">
        <v>46</v>
      </c>
      <c r="C1818" t="s">
        <v>537</v>
      </c>
      <c r="D1818">
        <v>1</v>
      </c>
      <c r="E1818">
        <v>71.25</v>
      </c>
      <c r="F1818">
        <v>-73.75</v>
      </c>
      <c r="G1818">
        <v>0.8990539093181007</v>
      </c>
      <c r="H1818">
        <v>0.31</v>
      </c>
      <c r="I1818" t="s">
        <v>32</v>
      </c>
      <c r="J1818">
        <v>0.47599071760085682</v>
      </c>
      <c r="K1818">
        <v>1.5596215637272404</v>
      </c>
      <c r="L1818">
        <v>2003</v>
      </c>
      <c r="M1818">
        <v>2003</v>
      </c>
      <c r="N1818" t="s">
        <v>281</v>
      </c>
      <c r="O1818" s="18">
        <v>1</v>
      </c>
    </row>
    <row r="1819" spans="1:15">
      <c r="A1819" t="s">
        <v>532</v>
      </c>
      <c r="B1819" t="s">
        <v>46</v>
      </c>
      <c r="C1819" t="s">
        <v>537</v>
      </c>
      <c r="D1819">
        <v>1</v>
      </c>
      <c r="E1819">
        <v>70.25</v>
      </c>
      <c r="F1819">
        <v>-66.25</v>
      </c>
      <c r="G1819">
        <v>0.8990539093181007</v>
      </c>
      <c r="H1819">
        <v>0.31</v>
      </c>
      <c r="I1819" t="s">
        <v>32</v>
      </c>
      <c r="J1819">
        <v>0.47599071760085682</v>
      </c>
      <c r="K1819">
        <v>1.5596215637272404</v>
      </c>
      <c r="L1819">
        <v>2003</v>
      </c>
      <c r="M1819">
        <v>2003</v>
      </c>
      <c r="N1819" t="s">
        <v>281</v>
      </c>
      <c r="O1819" s="18">
        <v>1</v>
      </c>
    </row>
    <row r="1820" spans="1:15">
      <c r="A1820" t="s">
        <v>532</v>
      </c>
      <c r="B1820" t="s">
        <v>46</v>
      </c>
      <c r="C1820" t="s">
        <v>537</v>
      </c>
      <c r="D1820">
        <v>1</v>
      </c>
      <c r="E1820">
        <v>70.25</v>
      </c>
      <c r="F1820">
        <v>-67.25</v>
      </c>
      <c r="G1820">
        <v>0.8990539093181007</v>
      </c>
      <c r="H1820">
        <v>0.31</v>
      </c>
      <c r="I1820" t="s">
        <v>32</v>
      </c>
      <c r="J1820">
        <v>0.47599071760085682</v>
      </c>
      <c r="K1820">
        <v>1.5596215637272404</v>
      </c>
      <c r="L1820">
        <v>2003</v>
      </c>
      <c r="M1820">
        <v>2003</v>
      </c>
      <c r="N1820" t="s">
        <v>281</v>
      </c>
      <c r="O1820" s="18">
        <v>1</v>
      </c>
    </row>
    <row r="1821" spans="1:15">
      <c r="A1821" t="s">
        <v>532</v>
      </c>
      <c r="B1821" t="s">
        <v>46</v>
      </c>
      <c r="C1821" t="s">
        <v>537</v>
      </c>
      <c r="D1821">
        <v>1</v>
      </c>
      <c r="E1821">
        <v>67.75</v>
      </c>
      <c r="F1821">
        <v>-64.25</v>
      </c>
      <c r="G1821">
        <v>0.8990539093181007</v>
      </c>
      <c r="H1821">
        <v>0.31</v>
      </c>
      <c r="I1821" t="s">
        <v>32</v>
      </c>
      <c r="J1821">
        <v>0.47599071760085682</v>
      </c>
      <c r="K1821">
        <v>1.5596215637272404</v>
      </c>
      <c r="L1821">
        <v>2003</v>
      </c>
      <c r="M1821">
        <v>2003</v>
      </c>
      <c r="N1821" t="s">
        <v>281</v>
      </c>
      <c r="O1821" s="18">
        <v>1</v>
      </c>
    </row>
    <row r="1822" spans="1:15">
      <c r="A1822" t="s">
        <v>532</v>
      </c>
      <c r="B1822" t="s">
        <v>46</v>
      </c>
      <c r="C1822" t="s">
        <v>537</v>
      </c>
      <c r="D1822">
        <v>0</v>
      </c>
      <c r="E1822">
        <v>67.75</v>
      </c>
      <c r="F1822">
        <v>-66.75</v>
      </c>
      <c r="G1822">
        <v>0.8990539093181007</v>
      </c>
      <c r="H1822">
        <v>0.31</v>
      </c>
      <c r="I1822" t="s">
        <v>32</v>
      </c>
      <c r="J1822">
        <v>0.47599071760085682</v>
      </c>
      <c r="K1822">
        <v>1.5596215637272404</v>
      </c>
      <c r="L1822">
        <v>2003</v>
      </c>
      <c r="M1822">
        <v>2003</v>
      </c>
      <c r="N1822" t="s">
        <v>281</v>
      </c>
      <c r="O1822" s="18">
        <v>1</v>
      </c>
    </row>
    <row r="1823" spans="1:15">
      <c r="A1823" t="s">
        <v>532</v>
      </c>
      <c r="B1823" t="s">
        <v>46</v>
      </c>
      <c r="C1823" t="s">
        <v>537</v>
      </c>
      <c r="D1823">
        <v>1</v>
      </c>
      <c r="E1823">
        <v>69.75</v>
      </c>
      <c r="F1823">
        <v>-68.25</v>
      </c>
      <c r="G1823">
        <v>0.8990539093181007</v>
      </c>
      <c r="H1823">
        <v>0.31</v>
      </c>
      <c r="I1823" t="s">
        <v>32</v>
      </c>
      <c r="J1823">
        <v>0.47599071760085682</v>
      </c>
      <c r="K1823">
        <v>1.5596215637272404</v>
      </c>
      <c r="L1823">
        <v>2003</v>
      </c>
      <c r="M1823">
        <v>2003</v>
      </c>
      <c r="N1823" t="s">
        <v>281</v>
      </c>
      <c r="O1823" s="18">
        <v>1</v>
      </c>
    </row>
    <row r="1824" spans="1:15">
      <c r="A1824" t="s">
        <v>532</v>
      </c>
      <c r="B1824" t="s">
        <v>46</v>
      </c>
      <c r="C1824" t="s">
        <v>537</v>
      </c>
      <c r="D1824">
        <v>1</v>
      </c>
      <c r="E1824">
        <v>70.25</v>
      </c>
      <c r="F1824">
        <v>-71.25</v>
      </c>
      <c r="G1824">
        <v>0.8990539093181007</v>
      </c>
      <c r="H1824">
        <v>0.31</v>
      </c>
      <c r="I1824" t="s">
        <v>32</v>
      </c>
      <c r="J1824">
        <v>0.47599071760085682</v>
      </c>
      <c r="K1824">
        <v>1.5596215637272404</v>
      </c>
      <c r="L1824">
        <v>2003</v>
      </c>
      <c r="M1824">
        <v>2003</v>
      </c>
      <c r="N1824" t="s">
        <v>281</v>
      </c>
      <c r="O1824" s="18">
        <v>1</v>
      </c>
    </row>
    <row r="1825" spans="1:15">
      <c r="A1825" t="s">
        <v>532</v>
      </c>
      <c r="B1825" t="s">
        <v>46</v>
      </c>
      <c r="C1825" t="s">
        <v>537</v>
      </c>
      <c r="D1825">
        <v>1</v>
      </c>
      <c r="E1825">
        <v>70.75</v>
      </c>
      <c r="F1825">
        <v>-71.75</v>
      </c>
      <c r="G1825">
        <v>0.8990539093181007</v>
      </c>
      <c r="H1825">
        <v>0.31</v>
      </c>
      <c r="I1825" t="s">
        <v>32</v>
      </c>
      <c r="J1825">
        <v>0.47599071760085682</v>
      </c>
      <c r="K1825">
        <v>1.5596215637272404</v>
      </c>
      <c r="L1825">
        <v>2003</v>
      </c>
      <c r="M1825">
        <v>2003</v>
      </c>
      <c r="N1825" t="s">
        <v>281</v>
      </c>
      <c r="O1825" s="18">
        <v>1</v>
      </c>
    </row>
    <row r="1826" spans="1:15">
      <c r="A1826" t="s">
        <v>532</v>
      </c>
      <c r="B1826" t="s">
        <v>46</v>
      </c>
      <c r="C1826" t="s">
        <v>537</v>
      </c>
      <c r="D1826">
        <v>0.88</v>
      </c>
      <c r="E1826">
        <v>67.75</v>
      </c>
      <c r="F1826">
        <v>-66.25</v>
      </c>
      <c r="G1826">
        <v>0.8990539093181007</v>
      </c>
      <c r="H1826">
        <v>0.31</v>
      </c>
      <c r="I1826" t="s">
        <v>32</v>
      </c>
      <c r="J1826">
        <v>0.47599071760085682</v>
      </c>
      <c r="K1826">
        <v>1.5596215637272404</v>
      </c>
      <c r="L1826">
        <v>2003</v>
      </c>
      <c r="M1826">
        <v>2003</v>
      </c>
      <c r="N1826" t="s">
        <v>281</v>
      </c>
      <c r="O1826" s="18">
        <v>1</v>
      </c>
    </row>
    <row r="1827" spans="1:15">
      <c r="A1827" t="s">
        <v>532</v>
      </c>
      <c r="B1827" t="s">
        <v>46</v>
      </c>
      <c r="C1827" t="s">
        <v>537</v>
      </c>
      <c r="D1827">
        <v>0</v>
      </c>
      <c r="E1827">
        <v>67.25</v>
      </c>
      <c r="F1827">
        <v>-64.75</v>
      </c>
      <c r="G1827">
        <v>0.8990539093181007</v>
      </c>
      <c r="H1827">
        <v>0.31</v>
      </c>
      <c r="I1827" t="s">
        <v>32</v>
      </c>
      <c r="J1827">
        <v>0.47599071760085682</v>
      </c>
      <c r="K1827">
        <v>1.5596215637272404</v>
      </c>
      <c r="L1827">
        <v>2003</v>
      </c>
      <c r="M1827">
        <v>2003</v>
      </c>
      <c r="N1827" t="s">
        <v>281</v>
      </c>
      <c r="O1827" s="18">
        <v>1</v>
      </c>
    </row>
    <row r="1828" spans="1:15">
      <c r="A1828" t="s">
        <v>532</v>
      </c>
      <c r="B1828" t="s">
        <v>46</v>
      </c>
      <c r="C1828" t="s">
        <v>537</v>
      </c>
      <c r="D1828">
        <v>1</v>
      </c>
      <c r="E1828">
        <v>68.75</v>
      </c>
      <c r="F1828">
        <v>-69.25</v>
      </c>
      <c r="G1828">
        <v>0.8990539093181007</v>
      </c>
      <c r="H1828">
        <v>0.31</v>
      </c>
      <c r="I1828" t="s">
        <v>32</v>
      </c>
      <c r="J1828">
        <v>0.47599071760085682</v>
      </c>
      <c r="K1828">
        <v>1.5596215637272404</v>
      </c>
      <c r="L1828">
        <v>2003</v>
      </c>
      <c r="M1828">
        <v>2003</v>
      </c>
      <c r="N1828" t="s">
        <v>281</v>
      </c>
      <c r="O1828" s="18">
        <v>1</v>
      </c>
    </row>
    <row r="1829" spans="1:15">
      <c r="A1829" t="s">
        <v>532</v>
      </c>
      <c r="B1829" t="s">
        <v>46</v>
      </c>
      <c r="C1829" t="s">
        <v>537</v>
      </c>
      <c r="D1829">
        <v>1</v>
      </c>
      <c r="E1829">
        <v>70.25</v>
      </c>
      <c r="F1829">
        <v>-69.75</v>
      </c>
      <c r="G1829">
        <v>0.8990539093181007</v>
      </c>
      <c r="H1829">
        <v>0.31</v>
      </c>
      <c r="I1829" t="s">
        <v>32</v>
      </c>
      <c r="J1829">
        <v>0.47599071760085682</v>
      </c>
      <c r="K1829">
        <v>1.5596215637272404</v>
      </c>
      <c r="L1829">
        <v>2003</v>
      </c>
      <c r="M1829">
        <v>2003</v>
      </c>
      <c r="N1829" t="s">
        <v>281</v>
      </c>
      <c r="O1829" s="18">
        <v>1</v>
      </c>
    </row>
    <row r="1830" spans="1:15">
      <c r="A1830" t="s">
        <v>532</v>
      </c>
      <c r="B1830" t="s">
        <v>46</v>
      </c>
      <c r="C1830" t="s">
        <v>537</v>
      </c>
      <c r="D1830">
        <v>1</v>
      </c>
      <c r="E1830">
        <v>71.25</v>
      </c>
      <c r="F1830">
        <v>-70.25</v>
      </c>
      <c r="G1830">
        <v>0.8990539093181007</v>
      </c>
      <c r="H1830">
        <v>0.31</v>
      </c>
      <c r="I1830" t="s">
        <v>32</v>
      </c>
      <c r="J1830">
        <v>0.47599071760085682</v>
      </c>
      <c r="K1830">
        <v>1.5596215637272404</v>
      </c>
      <c r="L1830">
        <v>2003</v>
      </c>
      <c r="M1830">
        <v>2003</v>
      </c>
      <c r="N1830" t="s">
        <v>281</v>
      </c>
      <c r="O1830" s="18">
        <v>1</v>
      </c>
    </row>
    <row r="1831" spans="1:15">
      <c r="A1831" t="s">
        <v>532</v>
      </c>
      <c r="B1831" t="s">
        <v>46</v>
      </c>
      <c r="C1831" t="s">
        <v>537</v>
      </c>
      <c r="D1831">
        <v>1</v>
      </c>
      <c r="E1831">
        <v>69.75</v>
      </c>
      <c r="F1831">
        <v>-69.75</v>
      </c>
      <c r="G1831">
        <v>0.8990539093181007</v>
      </c>
      <c r="H1831">
        <v>0.31</v>
      </c>
      <c r="I1831" t="s">
        <v>32</v>
      </c>
      <c r="J1831">
        <v>0.47599071760085682</v>
      </c>
      <c r="K1831">
        <v>1.5596215637272404</v>
      </c>
      <c r="L1831">
        <v>2003</v>
      </c>
      <c r="M1831">
        <v>2003</v>
      </c>
      <c r="N1831" t="s">
        <v>281</v>
      </c>
      <c r="O1831" s="18">
        <v>1</v>
      </c>
    </row>
    <row r="1832" spans="1:15">
      <c r="A1832" t="s">
        <v>532</v>
      </c>
      <c r="B1832" t="s">
        <v>46</v>
      </c>
      <c r="C1832" t="s">
        <v>537</v>
      </c>
      <c r="D1832">
        <v>1</v>
      </c>
      <c r="E1832">
        <v>69.75</v>
      </c>
      <c r="F1832">
        <v>-70.25</v>
      </c>
      <c r="G1832">
        <v>0.8990539093181007</v>
      </c>
      <c r="H1832">
        <v>0.31</v>
      </c>
      <c r="I1832" t="s">
        <v>32</v>
      </c>
      <c r="J1832">
        <v>0.47599071760085682</v>
      </c>
      <c r="K1832">
        <v>1.5596215637272404</v>
      </c>
      <c r="L1832">
        <v>2003</v>
      </c>
      <c r="M1832">
        <v>2003</v>
      </c>
      <c r="N1832" t="s">
        <v>281</v>
      </c>
      <c r="O1832" s="18">
        <v>1</v>
      </c>
    </row>
    <row r="1833" spans="1:15">
      <c r="A1833" t="s">
        <v>532</v>
      </c>
      <c r="B1833" t="s">
        <v>46</v>
      </c>
      <c r="C1833" t="s">
        <v>537</v>
      </c>
      <c r="D1833">
        <v>1</v>
      </c>
      <c r="E1833">
        <v>69.75</v>
      </c>
      <c r="F1833">
        <v>-69.25</v>
      </c>
      <c r="G1833">
        <v>0.8990539093181007</v>
      </c>
      <c r="H1833">
        <v>0.31</v>
      </c>
      <c r="I1833" t="s">
        <v>32</v>
      </c>
      <c r="J1833">
        <v>0.47599071760085682</v>
      </c>
      <c r="K1833">
        <v>1.5596215637272404</v>
      </c>
      <c r="L1833">
        <v>2003</v>
      </c>
      <c r="M1833">
        <v>2003</v>
      </c>
      <c r="N1833" t="s">
        <v>281</v>
      </c>
      <c r="O1833" s="18">
        <v>1</v>
      </c>
    </row>
    <row r="1834" spans="1:15">
      <c r="A1834" t="s">
        <v>532</v>
      </c>
      <c r="B1834" t="s">
        <v>46</v>
      </c>
      <c r="C1834" t="s">
        <v>537</v>
      </c>
      <c r="D1834">
        <v>0</v>
      </c>
      <c r="E1834">
        <v>68.25</v>
      </c>
      <c r="F1834">
        <v>-67.25</v>
      </c>
      <c r="G1834">
        <v>0.8990539093181007</v>
      </c>
      <c r="H1834">
        <v>0.31</v>
      </c>
      <c r="I1834" t="s">
        <v>32</v>
      </c>
      <c r="J1834">
        <v>0.47599071760085682</v>
      </c>
      <c r="K1834">
        <v>1.5596215637272404</v>
      </c>
      <c r="L1834">
        <v>2003</v>
      </c>
      <c r="M1834">
        <v>2003</v>
      </c>
      <c r="N1834" t="s">
        <v>281</v>
      </c>
      <c r="O1834" s="18">
        <v>1</v>
      </c>
    </row>
    <row r="1835" spans="1:15">
      <c r="A1835" t="s">
        <v>532</v>
      </c>
      <c r="B1835" t="s">
        <v>46</v>
      </c>
      <c r="C1835" t="s">
        <v>537</v>
      </c>
      <c r="D1835">
        <v>1</v>
      </c>
      <c r="E1835">
        <v>71.75</v>
      </c>
      <c r="F1835">
        <v>-73.25</v>
      </c>
      <c r="G1835">
        <v>0.8990539093181007</v>
      </c>
      <c r="H1835">
        <v>0.31</v>
      </c>
      <c r="I1835" t="s">
        <v>32</v>
      </c>
      <c r="J1835">
        <v>0.47599071760085682</v>
      </c>
      <c r="K1835">
        <v>1.5596215637272404</v>
      </c>
      <c r="L1835">
        <v>2003</v>
      </c>
      <c r="M1835">
        <v>2003</v>
      </c>
      <c r="N1835" t="s">
        <v>281</v>
      </c>
      <c r="O1835" s="18">
        <v>1</v>
      </c>
    </row>
    <row r="1836" spans="1:15">
      <c r="A1836" t="s">
        <v>532</v>
      </c>
      <c r="B1836" t="s">
        <v>46</v>
      </c>
      <c r="C1836" t="s">
        <v>537</v>
      </c>
      <c r="D1836">
        <v>0.93</v>
      </c>
      <c r="E1836">
        <v>71.25</v>
      </c>
      <c r="F1836">
        <v>-68.25</v>
      </c>
      <c r="G1836">
        <v>0.8990539093181007</v>
      </c>
      <c r="H1836">
        <v>0.31</v>
      </c>
      <c r="I1836" t="s">
        <v>32</v>
      </c>
      <c r="J1836">
        <v>0.47599071760085682</v>
      </c>
      <c r="K1836">
        <v>1.5596215637272404</v>
      </c>
      <c r="L1836">
        <v>2003</v>
      </c>
      <c r="M1836">
        <v>2003</v>
      </c>
      <c r="N1836" t="s">
        <v>281</v>
      </c>
      <c r="O1836" s="18">
        <v>1</v>
      </c>
    </row>
    <row r="1837" spans="1:15">
      <c r="A1837" t="s">
        <v>532</v>
      </c>
      <c r="B1837" t="s">
        <v>46</v>
      </c>
      <c r="C1837" t="s">
        <v>537</v>
      </c>
      <c r="D1837">
        <v>1</v>
      </c>
      <c r="E1837">
        <v>67.25</v>
      </c>
      <c r="F1837">
        <v>-61.25</v>
      </c>
      <c r="G1837">
        <v>0.8990539093181007</v>
      </c>
      <c r="H1837">
        <v>0.31</v>
      </c>
      <c r="I1837" t="s">
        <v>32</v>
      </c>
      <c r="J1837">
        <v>0.47599071760085682</v>
      </c>
      <c r="K1837">
        <v>1.5596215637272404</v>
      </c>
      <c r="L1837">
        <v>2003</v>
      </c>
      <c r="M1837">
        <v>2003</v>
      </c>
      <c r="N1837" t="s">
        <v>281</v>
      </c>
      <c r="O1837" s="18">
        <v>1</v>
      </c>
    </row>
    <row r="1838" spans="1:15">
      <c r="A1838" t="s">
        <v>532</v>
      </c>
      <c r="B1838" t="s">
        <v>46</v>
      </c>
      <c r="C1838" t="s">
        <v>537</v>
      </c>
      <c r="D1838">
        <v>1</v>
      </c>
      <c r="E1838">
        <v>70.75</v>
      </c>
      <c r="F1838">
        <v>-71.25</v>
      </c>
      <c r="G1838">
        <v>0.8990539093181007</v>
      </c>
      <c r="H1838">
        <v>0.31</v>
      </c>
      <c r="I1838" t="s">
        <v>32</v>
      </c>
      <c r="J1838">
        <v>0.47599071760085682</v>
      </c>
      <c r="K1838">
        <v>1.5596215637272404</v>
      </c>
      <c r="L1838">
        <v>2003</v>
      </c>
      <c r="M1838">
        <v>2003</v>
      </c>
      <c r="N1838" t="s">
        <v>281</v>
      </c>
      <c r="O1838" s="18">
        <v>1</v>
      </c>
    </row>
    <row r="1839" spans="1:15">
      <c r="A1839" t="s">
        <v>532</v>
      </c>
      <c r="B1839" t="s">
        <v>46</v>
      </c>
      <c r="C1839" t="s">
        <v>537</v>
      </c>
      <c r="D1839">
        <v>1</v>
      </c>
      <c r="E1839">
        <v>70.75</v>
      </c>
      <c r="F1839">
        <v>-69.25</v>
      </c>
      <c r="G1839">
        <v>0.8990539093181007</v>
      </c>
      <c r="H1839">
        <v>0.31</v>
      </c>
      <c r="I1839" t="s">
        <v>32</v>
      </c>
      <c r="J1839">
        <v>0.47599071760085682</v>
      </c>
      <c r="K1839">
        <v>1.5596215637272404</v>
      </c>
      <c r="L1839">
        <v>2003</v>
      </c>
      <c r="M1839">
        <v>2003</v>
      </c>
      <c r="N1839" t="s">
        <v>281</v>
      </c>
      <c r="O1839" s="18">
        <v>1</v>
      </c>
    </row>
    <row r="1840" spans="1:15">
      <c r="A1840" t="s">
        <v>532</v>
      </c>
      <c r="B1840" t="s">
        <v>46</v>
      </c>
      <c r="C1840" t="s">
        <v>537</v>
      </c>
      <c r="D1840">
        <v>0.98</v>
      </c>
      <c r="E1840">
        <v>72.25</v>
      </c>
      <c r="F1840">
        <v>-72.75</v>
      </c>
      <c r="G1840">
        <v>0.8990539093181007</v>
      </c>
      <c r="H1840">
        <v>0.31</v>
      </c>
      <c r="I1840" t="s">
        <v>32</v>
      </c>
      <c r="J1840">
        <v>0.47599071760085682</v>
      </c>
      <c r="K1840">
        <v>1.5596215637272404</v>
      </c>
      <c r="L1840">
        <v>2003</v>
      </c>
      <c r="M1840">
        <v>2003</v>
      </c>
      <c r="N1840" t="s">
        <v>281</v>
      </c>
      <c r="O1840" s="18">
        <v>1</v>
      </c>
    </row>
    <row r="1841" spans="1:15">
      <c r="A1841" t="s">
        <v>532</v>
      </c>
      <c r="B1841" t="s">
        <v>46</v>
      </c>
      <c r="C1841" t="s">
        <v>537</v>
      </c>
      <c r="D1841">
        <v>0.16</v>
      </c>
      <c r="E1841">
        <v>68.25</v>
      </c>
      <c r="F1841">
        <v>-67.75</v>
      </c>
      <c r="G1841">
        <v>0.8990539093181007</v>
      </c>
      <c r="H1841">
        <v>0.31</v>
      </c>
      <c r="I1841" t="s">
        <v>32</v>
      </c>
      <c r="J1841">
        <v>0.47599071760085682</v>
      </c>
      <c r="K1841">
        <v>1.5596215637272404</v>
      </c>
      <c r="L1841">
        <v>2003</v>
      </c>
      <c r="M1841">
        <v>2003</v>
      </c>
      <c r="N1841" t="s">
        <v>281</v>
      </c>
      <c r="O1841" s="18">
        <v>1</v>
      </c>
    </row>
    <row r="1842" spans="1:15">
      <c r="A1842" t="s">
        <v>532</v>
      </c>
      <c r="B1842" t="s">
        <v>46</v>
      </c>
      <c r="C1842" t="s">
        <v>537</v>
      </c>
      <c r="D1842">
        <v>1</v>
      </c>
      <c r="E1842">
        <v>70.75</v>
      </c>
      <c r="F1842">
        <v>-72.25</v>
      </c>
      <c r="G1842">
        <v>0.8990539093181007</v>
      </c>
      <c r="H1842">
        <v>0.31</v>
      </c>
      <c r="I1842" t="s">
        <v>32</v>
      </c>
      <c r="J1842">
        <v>0.47599071760085682</v>
      </c>
      <c r="K1842">
        <v>1.5596215637272404</v>
      </c>
      <c r="L1842">
        <v>2003</v>
      </c>
      <c r="M1842">
        <v>2003</v>
      </c>
      <c r="N1842" t="s">
        <v>281</v>
      </c>
      <c r="O1842" s="18">
        <v>1</v>
      </c>
    </row>
    <row r="1843" spans="1:15">
      <c r="A1843" t="s">
        <v>532</v>
      </c>
      <c r="B1843" t="s">
        <v>46</v>
      </c>
      <c r="C1843" t="s">
        <v>537</v>
      </c>
      <c r="D1843">
        <v>0</v>
      </c>
      <c r="E1843">
        <v>66.75</v>
      </c>
      <c r="F1843">
        <v>-63.75</v>
      </c>
      <c r="G1843">
        <v>0.8990539093181007</v>
      </c>
      <c r="H1843">
        <v>0.31</v>
      </c>
      <c r="I1843" t="s">
        <v>32</v>
      </c>
      <c r="J1843">
        <v>0.47599071760085682</v>
      </c>
      <c r="K1843">
        <v>1.5596215637272404</v>
      </c>
      <c r="L1843">
        <v>2003</v>
      </c>
      <c r="M1843">
        <v>2003</v>
      </c>
      <c r="N1843" t="s">
        <v>281</v>
      </c>
      <c r="O1843" s="18">
        <v>1</v>
      </c>
    </row>
    <row r="1844" spans="1:15">
      <c r="A1844" t="s">
        <v>532</v>
      </c>
      <c r="B1844" t="s">
        <v>46</v>
      </c>
      <c r="C1844" t="s">
        <v>538</v>
      </c>
      <c r="D1844">
        <v>1</v>
      </c>
      <c r="E1844">
        <v>72.75</v>
      </c>
      <c r="F1844">
        <v>-80.75</v>
      </c>
      <c r="G1844">
        <v>3.0231689088191329</v>
      </c>
      <c r="H1844">
        <v>0.36</v>
      </c>
      <c r="I1844" t="s">
        <v>32</v>
      </c>
      <c r="J1844">
        <v>1.4156950672645741</v>
      </c>
      <c r="K1844">
        <v>5.5449925261584454</v>
      </c>
      <c r="L1844">
        <v>2004</v>
      </c>
      <c r="M1844">
        <v>2004</v>
      </c>
      <c r="N1844" t="s">
        <v>281</v>
      </c>
      <c r="O1844" s="18">
        <v>1</v>
      </c>
    </row>
    <row r="1845" spans="1:15">
      <c r="A1845" t="s">
        <v>532</v>
      </c>
      <c r="B1845" t="s">
        <v>46</v>
      </c>
      <c r="C1845" t="s">
        <v>538</v>
      </c>
      <c r="D1845">
        <v>1</v>
      </c>
      <c r="E1845">
        <v>72.25</v>
      </c>
      <c r="F1845">
        <v>-79.25</v>
      </c>
      <c r="G1845">
        <v>3.0231689088191329</v>
      </c>
      <c r="H1845">
        <v>0.36</v>
      </c>
      <c r="I1845" t="s">
        <v>32</v>
      </c>
      <c r="J1845">
        <v>1.4156950672645741</v>
      </c>
      <c r="K1845">
        <v>5.5449925261584454</v>
      </c>
      <c r="L1845">
        <v>2004</v>
      </c>
      <c r="M1845">
        <v>2004</v>
      </c>
      <c r="N1845" t="s">
        <v>281</v>
      </c>
      <c r="O1845" s="18">
        <v>1</v>
      </c>
    </row>
    <row r="1846" spans="1:15">
      <c r="A1846" t="s">
        <v>532</v>
      </c>
      <c r="B1846" t="s">
        <v>46</v>
      </c>
      <c r="C1846" t="s">
        <v>538</v>
      </c>
      <c r="D1846">
        <v>1</v>
      </c>
      <c r="E1846">
        <v>72.75</v>
      </c>
      <c r="F1846">
        <v>-78.75</v>
      </c>
      <c r="G1846">
        <v>3.0231689088191329</v>
      </c>
      <c r="H1846">
        <v>0.36</v>
      </c>
      <c r="I1846" t="s">
        <v>32</v>
      </c>
      <c r="J1846">
        <v>1.4156950672645741</v>
      </c>
      <c r="K1846">
        <v>5.5449925261584454</v>
      </c>
      <c r="L1846">
        <v>2004</v>
      </c>
      <c r="M1846">
        <v>2004</v>
      </c>
      <c r="N1846" t="s">
        <v>281</v>
      </c>
      <c r="O1846" s="18">
        <v>1</v>
      </c>
    </row>
    <row r="1847" spans="1:15">
      <c r="A1847" t="s">
        <v>532</v>
      </c>
      <c r="B1847" t="s">
        <v>46</v>
      </c>
      <c r="C1847" t="s">
        <v>538</v>
      </c>
      <c r="D1847">
        <v>1</v>
      </c>
      <c r="E1847">
        <v>72.25</v>
      </c>
      <c r="F1847">
        <v>-80.75</v>
      </c>
      <c r="G1847">
        <v>3.0231689088191329</v>
      </c>
      <c r="H1847">
        <v>0.36</v>
      </c>
      <c r="I1847" t="s">
        <v>32</v>
      </c>
      <c r="J1847">
        <v>1.4156950672645741</v>
      </c>
      <c r="K1847">
        <v>5.5449925261584454</v>
      </c>
      <c r="L1847">
        <v>2004</v>
      </c>
      <c r="M1847">
        <v>2004</v>
      </c>
      <c r="N1847" t="s">
        <v>281</v>
      </c>
      <c r="O1847" s="18">
        <v>1</v>
      </c>
    </row>
    <row r="1848" spans="1:15">
      <c r="A1848" t="s">
        <v>532</v>
      </c>
      <c r="B1848" t="s">
        <v>46</v>
      </c>
      <c r="C1848" t="s">
        <v>538</v>
      </c>
      <c r="D1848">
        <v>1</v>
      </c>
      <c r="E1848">
        <v>72.75</v>
      </c>
      <c r="F1848">
        <v>-79.75</v>
      </c>
      <c r="G1848">
        <v>3.0231689088191329</v>
      </c>
      <c r="H1848">
        <v>0.36</v>
      </c>
      <c r="I1848" t="s">
        <v>32</v>
      </c>
      <c r="J1848">
        <v>1.4156950672645741</v>
      </c>
      <c r="K1848">
        <v>5.5449925261584454</v>
      </c>
      <c r="L1848">
        <v>2004</v>
      </c>
      <c r="M1848">
        <v>2004</v>
      </c>
      <c r="N1848" t="s">
        <v>281</v>
      </c>
      <c r="O1848" s="18">
        <v>1</v>
      </c>
    </row>
    <row r="1849" spans="1:15">
      <c r="A1849" t="s">
        <v>532</v>
      </c>
      <c r="B1849" t="s">
        <v>46</v>
      </c>
      <c r="C1849" t="s">
        <v>538</v>
      </c>
      <c r="D1849">
        <v>1</v>
      </c>
      <c r="E1849">
        <v>72.75</v>
      </c>
      <c r="F1849">
        <v>-80.25</v>
      </c>
      <c r="G1849">
        <v>3.0231689088191329</v>
      </c>
      <c r="H1849">
        <v>0.36</v>
      </c>
      <c r="I1849" t="s">
        <v>32</v>
      </c>
      <c r="J1849">
        <v>1.4156950672645741</v>
      </c>
      <c r="K1849">
        <v>5.5449925261584454</v>
      </c>
      <c r="L1849">
        <v>2004</v>
      </c>
      <c r="M1849">
        <v>2004</v>
      </c>
      <c r="N1849" t="s">
        <v>281</v>
      </c>
      <c r="O1849" s="18">
        <v>1</v>
      </c>
    </row>
    <row r="1850" spans="1:15">
      <c r="A1850" t="s">
        <v>532</v>
      </c>
      <c r="B1850" t="s">
        <v>46</v>
      </c>
      <c r="C1850" t="s">
        <v>538</v>
      </c>
      <c r="D1850">
        <v>1</v>
      </c>
      <c r="E1850">
        <v>72.75</v>
      </c>
      <c r="F1850">
        <v>-76.25</v>
      </c>
      <c r="G1850">
        <v>3.0231689088191329</v>
      </c>
      <c r="H1850">
        <v>0.36</v>
      </c>
      <c r="I1850" t="s">
        <v>32</v>
      </c>
      <c r="J1850">
        <v>1.4156950672645741</v>
      </c>
      <c r="K1850">
        <v>5.5449925261584454</v>
      </c>
      <c r="L1850">
        <v>2004</v>
      </c>
      <c r="M1850">
        <v>2004</v>
      </c>
      <c r="N1850" t="s">
        <v>281</v>
      </c>
      <c r="O1850" s="18">
        <v>1</v>
      </c>
    </row>
    <row r="1851" spans="1:15">
      <c r="A1851" t="s">
        <v>532</v>
      </c>
      <c r="B1851" t="s">
        <v>46</v>
      </c>
      <c r="C1851" t="s">
        <v>538</v>
      </c>
      <c r="D1851">
        <v>0.99</v>
      </c>
      <c r="E1851">
        <v>73.75</v>
      </c>
      <c r="F1851">
        <v>-80.75</v>
      </c>
      <c r="G1851">
        <v>3.0231689088191329</v>
      </c>
      <c r="H1851">
        <v>0.36</v>
      </c>
      <c r="I1851" t="s">
        <v>32</v>
      </c>
      <c r="J1851">
        <v>1.4156950672645741</v>
      </c>
      <c r="K1851">
        <v>5.5449925261584454</v>
      </c>
      <c r="L1851">
        <v>2004</v>
      </c>
      <c r="M1851">
        <v>2004</v>
      </c>
      <c r="N1851" t="s">
        <v>281</v>
      </c>
      <c r="O1851" s="18">
        <v>1</v>
      </c>
    </row>
    <row r="1852" spans="1:15">
      <c r="A1852" t="s">
        <v>532</v>
      </c>
      <c r="B1852" t="s">
        <v>46</v>
      </c>
      <c r="C1852" t="s">
        <v>538</v>
      </c>
      <c r="D1852">
        <v>1</v>
      </c>
      <c r="E1852">
        <v>73.25</v>
      </c>
      <c r="F1852">
        <v>-80.75</v>
      </c>
      <c r="G1852">
        <v>3.0231689088191329</v>
      </c>
      <c r="H1852">
        <v>0.36</v>
      </c>
      <c r="I1852" t="s">
        <v>32</v>
      </c>
      <c r="J1852">
        <v>1.4156950672645741</v>
      </c>
      <c r="K1852">
        <v>5.5449925261584454</v>
      </c>
      <c r="L1852">
        <v>2004</v>
      </c>
      <c r="M1852">
        <v>2004</v>
      </c>
      <c r="N1852" t="s">
        <v>281</v>
      </c>
      <c r="O1852" s="18">
        <v>1</v>
      </c>
    </row>
    <row r="1853" spans="1:15">
      <c r="A1853" t="s">
        <v>532</v>
      </c>
      <c r="B1853" t="s">
        <v>46</v>
      </c>
      <c r="C1853" t="s">
        <v>538</v>
      </c>
      <c r="D1853">
        <v>1</v>
      </c>
      <c r="E1853">
        <v>72.25</v>
      </c>
      <c r="F1853">
        <v>-78.75</v>
      </c>
      <c r="G1853">
        <v>3.0231689088191329</v>
      </c>
      <c r="H1853">
        <v>0.36</v>
      </c>
      <c r="I1853" t="s">
        <v>32</v>
      </c>
      <c r="J1853">
        <v>1.4156950672645741</v>
      </c>
      <c r="K1853">
        <v>5.5449925261584454</v>
      </c>
      <c r="L1853">
        <v>2004</v>
      </c>
      <c r="M1853">
        <v>2004</v>
      </c>
      <c r="N1853" t="s">
        <v>281</v>
      </c>
      <c r="O1853" s="18">
        <v>1</v>
      </c>
    </row>
    <row r="1854" spans="1:15">
      <c r="A1854" t="s">
        <v>532</v>
      </c>
      <c r="B1854" t="s">
        <v>46</v>
      </c>
      <c r="C1854" t="s">
        <v>538</v>
      </c>
      <c r="D1854">
        <v>0.97</v>
      </c>
      <c r="E1854">
        <v>73.75</v>
      </c>
      <c r="F1854">
        <v>-81.75</v>
      </c>
      <c r="G1854">
        <v>3.0231689088191329</v>
      </c>
      <c r="H1854">
        <v>0.36</v>
      </c>
      <c r="I1854" t="s">
        <v>32</v>
      </c>
      <c r="J1854">
        <v>1.4156950672645741</v>
      </c>
      <c r="K1854">
        <v>5.5449925261584454</v>
      </c>
      <c r="L1854">
        <v>2004</v>
      </c>
      <c r="M1854">
        <v>2004</v>
      </c>
      <c r="N1854" t="s">
        <v>281</v>
      </c>
      <c r="O1854" s="18">
        <v>1</v>
      </c>
    </row>
    <row r="1855" spans="1:15">
      <c r="A1855" t="s">
        <v>532</v>
      </c>
      <c r="B1855" t="s">
        <v>46</v>
      </c>
      <c r="C1855" t="s">
        <v>538</v>
      </c>
      <c r="D1855">
        <v>1</v>
      </c>
      <c r="E1855">
        <v>72.25</v>
      </c>
      <c r="F1855">
        <v>-80.25</v>
      </c>
      <c r="G1855">
        <v>3.0231689088191329</v>
      </c>
      <c r="H1855">
        <v>0.36</v>
      </c>
      <c r="I1855" t="s">
        <v>32</v>
      </c>
      <c r="J1855">
        <v>1.4156950672645741</v>
      </c>
      <c r="K1855">
        <v>5.5449925261584454</v>
      </c>
      <c r="L1855">
        <v>2004</v>
      </c>
      <c r="M1855">
        <v>2004</v>
      </c>
      <c r="N1855" t="s">
        <v>281</v>
      </c>
      <c r="O1855" s="18">
        <v>1</v>
      </c>
    </row>
    <row r="1856" spans="1:15">
      <c r="A1856" t="s">
        <v>532</v>
      </c>
      <c r="B1856" t="s">
        <v>46</v>
      </c>
      <c r="C1856" t="s">
        <v>538</v>
      </c>
      <c r="D1856">
        <v>1</v>
      </c>
      <c r="E1856">
        <v>72.75</v>
      </c>
      <c r="F1856">
        <v>-78.25</v>
      </c>
      <c r="G1856">
        <v>3.0231689088191329</v>
      </c>
      <c r="H1856">
        <v>0.36</v>
      </c>
      <c r="I1856" t="s">
        <v>32</v>
      </c>
      <c r="J1856">
        <v>1.4156950672645741</v>
      </c>
      <c r="K1856">
        <v>5.5449925261584454</v>
      </c>
      <c r="L1856">
        <v>2004</v>
      </c>
      <c r="M1856">
        <v>2004</v>
      </c>
      <c r="N1856" t="s">
        <v>281</v>
      </c>
      <c r="O1856" s="18">
        <v>1</v>
      </c>
    </row>
    <row r="1857" spans="1:15">
      <c r="A1857" t="s">
        <v>532</v>
      </c>
      <c r="B1857" t="s">
        <v>46</v>
      </c>
      <c r="C1857" t="s">
        <v>538</v>
      </c>
      <c r="D1857">
        <v>1</v>
      </c>
      <c r="E1857">
        <v>72.25</v>
      </c>
      <c r="F1857">
        <v>-79.75</v>
      </c>
      <c r="G1857">
        <v>3.0231689088191329</v>
      </c>
      <c r="H1857">
        <v>0.36</v>
      </c>
      <c r="I1857" t="s">
        <v>32</v>
      </c>
      <c r="J1857">
        <v>1.4156950672645741</v>
      </c>
      <c r="K1857">
        <v>5.5449925261584454</v>
      </c>
      <c r="L1857">
        <v>2004</v>
      </c>
      <c r="M1857">
        <v>2004</v>
      </c>
      <c r="N1857" t="s">
        <v>281</v>
      </c>
      <c r="O1857" s="18">
        <v>1</v>
      </c>
    </row>
    <row r="1858" spans="1:15">
      <c r="A1858" t="s">
        <v>532</v>
      </c>
      <c r="B1858" t="s">
        <v>46</v>
      </c>
      <c r="C1858" t="s">
        <v>538</v>
      </c>
      <c r="D1858">
        <v>0.93</v>
      </c>
      <c r="E1858">
        <v>72.75</v>
      </c>
      <c r="F1858">
        <v>-77.25</v>
      </c>
      <c r="G1858">
        <v>3.0231689088191329</v>
      </c>
      <c r="H1858">
        <v>0.36</v>
      </c>
      <c r="I1858" t="s">
        <v>32</v>
      </c>
      <c r="J1858">
        <v>1.4156950672645741</v>
      </c>
      <c r="K1858">
        <v>5.5449925261584454</v>
      </c>
      <c r="L1858">
        <v>2004</v>
      </c>
      <c r="M1858">
        <v>2004</v>
      </c>
      <c r="N1858" t="s">
        <v>281</v>
      </c>
      <c r="O1858" s="18">
        <v>1</v>
      </c>
    </row>
    <row r="1859" spans="1:15">
      <c r="A1859" t="s">
        <v>532</v>
      </c>
      <c r="B1859" t="s">
        <v>46</v>
      </c>
      <c r="C1859" t="s">
        <v>538</v>
      </c>
      <c r="D1859">
        <v>0.95</v>
      </c>
      <c r="E1859">
        <v>72.75</v>
      </c>
      <c r="F1859">
        <v>-77.75</v>
      </c>
      <c r="G1859">
        <v>3.0231689088191329</v>
      </c>
      <c r="H1859">
        <v>0.36</v>
      </c>
      <c r="I1859" t="s">
        <v>32</v>
      </c>
      <c r="J1859">
        <v>1.4156950672645741</v>
      </c>
      <c r="K1859">
        <v>5.5449925261584454</v>
      </c>
      <c r="L1859">
        <v>2004</v>
      </c>
      <c r="M1859">
        <v>2004</v>
      </c>
      <c r="N1859" t="s">
        <v>281</v>
      </c>
      <c r="O1859" s="18">
        <v>1</v>
      </c>
    </row>
    <row r="1860" spans="1:15">
      <c r="A1860" t="s">
        <v>532</v>
      </c>
      <c r="B1860" t="s">
        <v>46</v>
      </c>
      <c r="C1860" t="s">
        <v>538</v>
      </c>
      <c r="D1860">
        <v>1</v>
      </c>
      <c r="E1860">
        <v>73.75</v>
      </c>
      <c r="F1860">
        <v>-81.25</v>
      </c>
      <c r="G1860">
        <v>3.0231689088191329</v>
      </c>
      <c r="H1860">
        <v>0.36</v>
      </c>
      <c r="I1860" t="s">
        <v>32</v>
      </c>
      <c r="J1860">
        <v>1.4156950672645741</v>
      </c>
      <c r="K1860">
        <v>5.5449925261584454</v>
      </c>
      <c r="L1860">
        <v>2004</v>
      </c>
      <c r="M1860">
        <v>2004</v>
      </c>
      <c r="N1860" t="s">
        <v>281</v>
      </c>
      <c r="O1860" s="18">
        <v>1</v>
      </c>
    </row>
    <row r="1861" spans="1:15">
      <c r="A1861" t="s">
        <v>532</v>
      </c>
      <c r="B1861" t="s">
        <v>46</v>
      </c>
      <c r="C1861" t="s">
        <v>538</v>
      </c>
      <c r="D1861">
        <v>1</v>
      </c>
      <c r="E1861">
        <v>73.25</v>
      </c>
      <c r="F1861">
        <v>-81.25</v>
      </c>
      <c r="G1861">
        <v>3.0231689088191329</v>
      </c>
      <c r="H1861">
        <v>0.36</v>
      </c>
      <c r="I1861" t="s">
        <v>32</v>
      </c>
      <c r="J1861">
        <v>1.4156950672645741</v>
      </c>
      <c r="K1861">
        <v>5.5449925261584454</v>
      </c>
      <c r="L1861">
        <v>2004</v>
      </c>
      <c r="M1861">
        <v>2004</v>
      </c>
      <c r="N1861" t="s">
        <v>281</v>
      </c>
      <c r="O1861" s="18">
        <v>1</v>
      </c>
    </row>
    <row r="1862" spans="1:15">
      <c r="A1862" t="s">
        <v>532</v>
      </c>
      <c r="B1862" t="s">
        <v>46</v>
      </c>
      <c r="C1862" t="s">
        <v>538</v>
      </c>
      <c r="D1862">
        <v>1</v>
      </c>
      <c r="E1862">
        <v>72.75</v>
      </c>
      <c r="F1862">
        <v>-79.25</v>
      </c>
      <c r="G1862">
        <v>3.0231689088191329</v>
      </c>
      <c r="H1862">
        <v>0.36</v>
      </c>
      <c r="I1862" t="s">
        <v>32</v>
      </c>
      <c r="J1862">
        <v>1.4156950672645741</v>
      </c>
      <c r="K1862">
        <v>5.5449925261584454</v>
      </c>
      <c r="L1862">
        <v>2004</v>
      </c>
      <c r="M1862">
        <v>2004</v>
      </c>
      <c r="N1862" t="s">
        <v>281</v>
      </c>
      <c r="O1862" s="18">
        <v>1</v>
      </c>
    </row>
    <row r="1863" spans="1:15">
      <c r="A1863" t="s">
        <v>532</v>
      </c>
      <c r="B1863" t="s">
        <v>46</v>
      </c>
      <c r="C1863" t="s">
        <v>538</v>
      </c>
      <c r="D1863">
        <v>1</v>
      </c>
      <c r="E1863">
        <v>73.25</v>
      </c>
      <c r="F1863">
        <v>-80.25</v>
      </c>
      <c r="G1863">
        <v>3.0231689088191329</v>
      </c>
      <c r="H1863">
        <v>0.36</v>
      </c>
      <c r="I1863" t="s">
        <v>32</v>
      </c>
      <c r="J1863">
        <v>1.4156950672645741</v>
      </c>
      <c r="K1863">
        <v>5.5449925261584454</v>
      </c>
      <c r="L1863">
        <v>2004</v>
      </c>
      <c r="M1863">
        <v>2004</v>
      </c>
      <c r="N1863" t="s">
        <v>281</v>
      </c>
      <c r="O1863" s="18">
        <v>1</v>
      </c>
    </row>
    <row r="1864" spans="1:15">
      <c r="A1864" t="s">
        <v>532</v>
      </c>
      <c r="B1864" t="s">
        <v>46</v>
      </c>
      <c r="C1864" t="s">
        <v>535</v>
      </c>
      <c r="D1864">
        <v>0.71</v>
      </c>
      <c r="E1864">
        <v>74.25</v>
      </c>
      <c r="F1864">
        <v>-96.75</v>
      </c>
      <c r="G1864">
        <v>0.1356741963912983</v>
      </c>
      <c r="H1864">
        <v>0.46</v>
      </c>
      <c r="I1864" t="s">
        <v>32</v>
      </c>
      <c r="J1864">
        <v>5.2878148337121386E-2</v>
      </c>
      <c r="K1864">
        <v>0.29082981585416762</v>
      </c>
      <c r="L1864">
        <v>2004</v>
      </c>
      <c r="M1864">
        <v>2004</v>
      </c>
      <c r="N1864" t="s">
        <v>281</v>
      </c>
      <c r="O1864" s="18">
        <v>1</v>
      </c>
    </row>
    <row r="1865" spans="1:15">
      <c r="A1865" t="s">
        <v>532</v>
      </c>
      <c r="B1865" t="s">
        <v>46</v>
      </c>
      <c r="C1865" t="s">
        <v>535</v>
      </c>
      <c r="D1865">
        <v>1</v>
      </c>
      <c r="E1865">
        <v>74.75</v>
      </c>
      <c r="F1865">
        <v>-95.25</v>
      </c>
      <c r="G1865">
        <v>0.1356741963912983</v>
      </c>
      <c r="H1865">
        <v>0.46</v>
      </c>
      <c r="I1865" t="s">
        <v>32</v>
      </c>
      <c r="J1865">
        <v>5.2878148337121386E-2</v>
      </c>
      <c r="K1865">
        <v>0.29082981585416762</v>
      </c>
      <c r="L1865">
        <v>2004</v>
      </c>
      <c r="M1865">
        <v>2004</v>
      </c>
      <c r="N1865" t="s">
        <v>281</v>
      </c>
      <c r="O1865" s="18">
        <v>1</v>
      </c>
    </row>
    <row r="1866" spans="1:15">
      <c r="A1866" t="s">
        <v>532</v>
      </c>
      <c r="B1866" t="s">
        <v>46</v>
      </c>
      <c r="C1866" t="s">
        <v>535</v>
      </c>
      <c r="D1866">
        <v>0.77</v>
      </c>
      <c r="E1866">
        <v>74.75</v>
      </c>
      <c r="F1866">
        <v>-96.75</v>
      </c>
      <c r="G1866">
        <v>0.1356741963912983</v>
      </c>
      <c r="H1866">
        <v>0.46</v>
      </c>
      <c r="I1866" t="s">
        <v>32</v>
      </c>
      <c r="J1866">
        <v>5.2878148337121386E-2</v>
      </c>
      <c r="K1866">
        <v>0.29082981585416762</v>
      </c>
      <c r="L1866">
        <v>2004</v>
      </c>
      <c r="M1866">
        <v>2004</v>
      </c>
      <c r="N1866" t="s">
        <v>281</v>
      </c>
      <c r="O1866" s="18">
        <v>1</v>
      </c>
    </row>
    <row r="1867" spans="1:15">
      <c r="A1867" t="s">
        <v>532</v>
      </c>
      <c r="B1867" t="s">
        <v>46</v>
      </c>
      <c r="C1867" t="s">
        <v>535</v>
      </c>
      <c r="D1867">
        <v>0.47</v>
      </c>
      <c r="E1867">
        <v>74.25</v>
      </c>
      <c r="F1867">
        <v>-99.75</v>
      </c>
      <c r="G1867">
        <v>0.1356741963912983</v>
      </c>
      <c r="H1867">
        <v>0.46</v>
      </c>
      <c r="I1867" t="s">
        <v>32</v>
      </c>
      <c r="J1867">
        <v>5.2878148337121386E-2</v>
      </c>
      <c r="K1867">
        <v>0.29082981585416762</v>
      </c>
      <c r="L1867">
        <v>2004</v>
      </c>
      <c r="M1867">
        <v>2004</v>
      </c>
      <c r="N1867" t="s">
        <v>281</v>
      </c>
      <c r="O1867" s="18">
        <v>1</v>
      </c>
    </row>
    <row r="1868" spans="1:15">
      <c r="A1868" t="s">
        <v>532</v>
      </c>
      <c r="B1868" t="s">
        <v>46</v>
      </c>
      <c r="C1868" t="s">
        <v>535</v>
      </c>
      <c r="D1868">
        <v>0.9</v>
      </c>
      <c r="E1868">
        <v>74.25</v>
      </c>
      <c r="F1868">
        <v>-95.75</v>
      </c>
      <c r="G1868">
        <v>0.1356741963912983</v>
      </c>
      <c r="H1868">
        <v>0.46</v>
      </c>
      <c r="I1868" t="s">
        <v>32</v>
      </c>
      <c r="J1868">
        <v>5.2878148337121386E-2</v>
      </c>
      <c r="K1868">
        <v>0.29082981585416762</v>
      </c>
      <c r="L1868">
        <v>2004</v>
      </c>
      <c r="M1868">
        <v>2004</v>
      </c>
      <c r="N1868" t="s">
        <v>281</v>
      </c>
      <c r="O1868" s="18">
        <v>1</v>
      </c>
    </row>
    <row r="1869" spans="1:15">
      <c r="A1869" t="s">
        <v>532</v>
      </c>
      <c r="B1869" t="s">
        <v>46</v>
      </c>
      <c r="C1869" t="s">
        <v>535</v>
      </c>
      <c r="D1869">
        <v>0.62</v>
      </c>
      <c r="E1869">
        <v>74.75</v>
      </c>
      <c r="F1869">
        <v>-98.75</v>
      </c>
      <c r="G1869">
        <v>0.1356741963912983</v>
      </c>
      <c r="H1869">
        <v>0.46</v>
      </c>
      <c r="I1869" t="s">
        <v>32</v>
      </c>
      <c r="J1869">
        <v>5.2878148337121386E-2</v>
      </c>
      <c r="K1869">
        <v>0.29082981585416762</v>
      </c>
      <c r="L1869">
        <v>2004</v>
      </c>
      <c r="M1869">
        <v>2004</v>
      </c>
      <c r="N1869" t="s">
        <v>281</v>
      </c>
      <c r="O1869" s="18">
        <v>1</v>
      </c>
    </row>
    <row r="1870" spans="1:15">
      <c r="A1870" t="s">
        <v>532</v>
      </c>
      <c r="B1870" t="s">
        <v>46</v>
      </c>
      <c r="C1870" t="s">
        <v>535</v>
      </c>
      <c r="D1870">
        <v>0.69</v>
      </c>
      <c r="E1870">
        <v>74.25</v>
      </c>
      <c r="F1870">
        <v>-97.25</v>
      </c>
      <c r="G1870">
        <v>0.1356741963912983</v>
      </c>
      <c r="H1870">
        <v>0.46</v>
      </c>
      <c r="I1870" t="s">
        <v>32</v>
      </c>
      <c r="J1870">
        <v>5.2878148337121386E-2</v>
      </c>
      <c r="K1870">
        <v>0.29082981585416762</v>
      </c>
      <c r="L1870">
        <v>2004</v>
      </c>
      <c r="M1870">
        <v>2004</v>
      </c>
      <c r="N1870" t="s">
        <v>281</v>
      </c>
      <c r="O1870" s="18">
        <v>1</v>
      </c>
    </row>
    <row r="1871" spans="1:15">
      <c r="A1871" t="s">
        <v>532</v>
      </c>
      <c r="B1871" t="s">
        <v>46</v>
      </c>
      <c r="C1871" t="s">
        <v>535</v>
      </c>
      <c r="D1871">
        <v>0.75</v>
      </c>
      <c r="E1871">
        <v>75.25</v>
      </c>
      <c r="F1871">
        <v>-96.25</v>
      </c>
      <c r="G1871">
        <v>0.1356741963912983</v>
      </c>
      <c r="H1871">
        <v>0.46</v>
      </c>
      <c r="I1871" t="s">
        <v>32</v>
      </c>
      <c r="J1871">
        <v>5.2878148337121386E-2</v>
      </c>
      <c r="K1871">
        <v>0.29082981585416762</v>
      </c>
      <c r="L1871">
        <v>2004</v>
      </c>
      <c r="M1871">
        <v>2004</v>
      </c>
      <c r="N1871" t="s">
        <v>281</v>
      </c>
      <c r="O1871" s="18">
        <v>1</v>
      </c>
    </row>
    <row r="1872" spans="1:15">
      <c r="A1872" t="s">
        <v>532</v>
      </c>
      <c r="B1872" t="s">
        <v>46</v>
      </c>
      <c r="C1872" t="s">
        <v>535</v>
      </c>
      <c r="D1872">
        <v>0.5</v>
      </c>
      <c r="E1872">
        <v>74.75</v>
      </c>
      <c r="F1872">
        <v>-99.75</v>
      </c>
      <c r="G1872">
        <v>0.1356741963912983</v>
      </c>
      <c r="H1872">
        <v>0.46</v>
      </c>
      <c r="I1872" t="s">
        <v>32</v>
      </c>
      <c r="J1872">
        <v>5.2878148337121386E-2</v>
      </c>
      <c r="K1872">
        <v>0.29082981585416762</v>
      </c>
      <c r="L1872">
        <v>2004</v>
      </c>
      <c r="M1872">
        <v>2004</v>
      </c>
      <c r="N1872" t="s">
        <v>281</v>
      </c>
      <c r="O1872" s="18">
        <v>1</v>
      </c>
    </row>
    <row r="1873" spans="1:15">
      <c r="A1873" t="s">
        <v>532</v>
      </c>
      <c r="B1873" t="s">
        <v>46</v>
      </c>
      <c r="C1873" t="s">
        <v>535</v>
      </c>
      <c r="D1873">
        <v>0.49</v>
      </c>
      <c r="E1873">
        <v>74.25</v>
      </c>
      <c r="F1873">
        <v>-99.25</v>
      </c>
      <c r="G1873">
        <v>0.1356741963912983</v>
      </c>
      <c r="H1873">
        <v>0.46</v>
      </c>
      <c r="I1873" t="s">
        <v>32</v>
      </c>
      <c r="J1873">
        <v>5.2878148337121386E-2</v>
      </c>
      <c r="K1873">
        <v>0.29082981585416762</v>
      </c>
      <c r="L1873">
        <v>2004</v>
      </c>
      <c r="M1873">
        <v>2004</v>
      </c>
      <c r="N1873" t="s">
        <v>281</v>
      </c>
      <c r="O1873" s="18">
        <v>1</v>
      </c>
    </row>
    <row r="1874" spans="1:15">
      <c r="A1874" t="s">
        <v>532</v>
      </c>
      <c r="B1874" t="s">
        <v>46</v>
      </c>
      <c r="C1874" t="s">
        <v>535</v>
      </c>
      <c r="D1874">
        <v>0.68</v>
      </c>
      <c r="E1874">
        <v>74.25</v>
      </c>
      <c r="F1874">
        <v>-97.75</v>
      </c>
      <c r="G1874">
        <v>0.1356741963912983</v>
      </c>
      <c r="H1874">
        <v>0.46</v>
      </c>
      <c r="I1874" t="s">
        <v>32</v>
      </c>
      <c r="J1874">
        <v>5.2878148337121386E-2</v>
      </c>
      <c r="K1874">
        <v>0.29082981585416762</v>
      </c>
      <c r="L1874">
        <v>2004</v>
      </c>
      <c r="M1874">
        <v>2004</v>
      </c>
      <c r="N1874" t="s">
        <v>281</v>
      </c>
      <c r="O1874" s="18">
        <v>1</v>
      </c>
    </row>
    <row r="1875" spans="1:15">
      <c r="A1875" t="s">
        <v>532</v>
      </c>
      <c r="B1875" t="s">
        <v>46</v>
      </c>
      <c r="C1875" t="s">
        <v>535</v>
      </c>
      <c r="D1875">
        <v>0.63</v>
      </c>
      <c r="E1875">
        <v>74.25</v>
      </c>
      <c r="F1875">
        <v>-98.25</v>
      </c>
      <c r="G1875">
        <v>0.1356741963912983</v>
      </c>
      <c r="H1875">
        <v>0.46</v>
      </c>
      <c r="I1875" t="s">
        <v>32</v>
      </c>
      <c r="J1875">
        <v>5.2878148337121386E-2</v>
      </c>
      <c r="K1875">
        <v>0.29082981585416762</v>
      </c>
      <c r="L1875">
        <v>2004</v>
      </c>
      <c r="M1875">
        <v>2004</v>
      </c>
      <c r="N1875" t="s">
        <v>281</v>
      </c>
      <c r="O1875" s="18">
        <v>1</v>
      </c>
    </row>
    <row r="1876" spans="1:15">
      <c r="A1876" t="s">
        <v>532</v>
      </c>
      <c r="B1876" t="s">
        <v>46</v>
      </c>
      <c r="C1876" t="s">
        <v>535</v>
      </c>
      <c r="D1876">
        <v>0.67</v>
      </c>
      <c r="E1876">
        <v>74.75</v>
      </c>
      <c r="F1876">
        <v>-97.75</v>
      </c>
      <c r="G1876">
        <v>0.1356741963912983</v>
      </c>
      <c r="H1876">
        <v>0.46</v>
      </c>
      <c r="I1876" t="s">
        <v>32</v>
      </c>
      <c r="J1876">
        <v>5.2878148337121386E-2</v>
      </c>
      <c r="K1876">
        <v>0.29082981585416762</v>
      </c>
      <c r="L1876">
        <v>2004</v>
      </c>
      <c r="M1876">
        <v>2004</v>
      </c>
      <c r="N1876" t="s">
        <v>281</v>
      </c>
      <c r="O1876" s="18">
        <v>1</v>
      </c>
    </row>
    <row r="1877" spans="1:15">
      <c r="A1877" t="s">
        <v>532</v>
      </c>
      <c r="B1877" t="s">
        <v>46</v>
      </c>
      <c r="C1877" t="s">
        <v>535</v>
      </c>
      <c r="D1877">
        <v>0.53</v>
      </c>
      <c r="E1877">
        <v>75.25</v>
      </c>
      <c r="F1877">
        <v>-98.75</v>
      </c>
      <c r="G1877">
        <v>0.1356741963912983</v>
      </c>
      <c r="H1877">
        <v>0.46</v>
      </c>
      <c r="I1877" t="s">
        <v>32</v>
      </c>
      <c r="J1877">
        <v>5.2878148337121386E-2</v>
      </c>
      <c r="K1877">
        <v>0.29082981585416762</v>
      </c>
      <c r="L1877">
        <v>2004</v>
      </c>
      <c r="M1877">
        <v>2004</v>
      </c>
      <c r="N1877" t="s">
        <v>281</v>
      </c>
      <c r="O1877" s="18">
        <v>1</v>
      </c>
    </row>
    <row r="1878" spans="1:15">
      <c r="A1878" t="s">
        <v>532</v>
      </c>
      <c r="B1878" t="s">
        <v>46</v>
      </c>
      <c r="C1878" t="s">
        <v>535</v>
      </c>
      <c r="D1878">
        <v>0.85</v>
      </c>
      <c r="E1878">
        <v>75.25</v>
      </c>
      <c r="F1878">
        <v>-96.75</v>
      </c>
      <c r="G1878">
        <v>0.1356741963912983</v>
      </c>
      <c r="H1878">
        <v>0.46</v>
      </c>
      <c r="I1878" t="s">
        <v>32</v>
      </c>
      <c r="J1878">
        <v>5.2878148337121386E-2</v>
      </c>
      <c r="K1878">
        <v>0.29082981585416762</v>
      </c>
      <c r="L1878">
        <v>2004</v>
      </c>
      <c r="M1878">
        <v>2004</v>
      </c>
      <c r="N1878" t="s">
        <v>281</v>
      </c>
      <c r="O1878" s="18">
        <v>1</v>
      </c>
    </row>
    <row r="1879" spans="1:15">
      <c r="A1879" t="s">
        <v>532</v>
      </c>
      <c r="B1879" t="s">
        <v>46</v>
      </c>
      <c r="C1879" t="s">
        <v>535</v>
      </c>
      <c r="D1879">
        <v>1</v>
      </c>
      <c r="E1879">
        <v>74.75</v>
      </c>
      <c r="F1879">
        <v>-94.25</v>
      </c>
      <c r="G1879">
        <v>0.1356741963912983</v>
      </c>
      <c r="H1879">
        <v>0.46</v>
      </c>
      <c r="I1879" t="s">
        <v>32</v>
      </c>
      <c r="J1879">
        <v>5.2878148337121386E-2</v>
      </c>
      <c r="K1879">
        <v>0.29082981585416762</v>
      </c>
      <c r="L1879">
        <v>2004</v>
      </c>
      <c r="M1879">
        <v>2004</v>
      </c>
      <c r="N1879" t="s">
        <v>281</v>
      </c>
      <c r="O1879" s="18">
        <v>1</v>
      </c>
    </row>
    <row r="1880" spans="1:15">
      <c r="A1880" t="s">
        <v>532</v>
      </c>
      <c r="B1880" t="s">
        <v>46</v>
      </c>
      <c r="C1880" t="s">
        <v>535</v>
      </c>
      <c r="D1880">
        <v>0.63</v>
      </c>
      <c r="E1880">
        <v>74.75</v>
      </c>
      <c r="F1880">
        <v>-98.25</v>
      </c>
      <c r="G1880">
        <v>0.1356741963912983</v>
      </c>
      <c r="H1880">
        <v>0.46</v>
      </c>
      <c r="I1880" t="s">
        <v>32</v>
      </c>
      <c r="J1880">
        <v>5.2878148337121386E-2</v>
      </c>
      <c r="K1880">
        <v>0.29082981585416762</v>
      </c>
      <c r="L1880">
        <v>2004</v>
      </c>
      <c r="M1880">
        <v>2004</v>
      </c>
      <c r="N1880" t="s">
        <v>281</v>
      </c>
      <c r="O1880" s="18">
        <v>1</v>
      </c>
    </row>
    <row r="1881" spans="1:15">
      <c r="A1881" t="s">
        <v>532</v>
      </c>
      <c r="B1881" t="s">
        <v>46</v>
      </c>
      <c r="C1881" t="s">
        <v>535</v>
      </c>
      <c r="D1881">
        <v>0.74</v>
      </c>
      <c r="E1881">
        <v>74.75</v>
      </c>
      <c r="F1881">
        <v>-97.25</v>
      </c>
      <c r="G1881">
        <v>0.1356741963912983</v>
      </c>
      <c r="H1881">
        <v>0.46</v>
      </c>
      <c r="I1881" t="s">
        <v>32</v>
      </c>
      <c r="J1881">
        <v>5.2878148337121386E-2</v>
      </c>
      <c r="K1881">
        <v>0.29082981585416762</v>
      </c>
      <c r="L1881">
        <v>2004</v>
      </c>
      <c r="M1881">
        <v>2004</v>
      </c>
      <c r="N1881" t="s">
        <v>281</v>
      </c>
      <c r="O1881" s="18">
        <v>1</v>
      </c>
    </row>
    <row r="1882" spans="1:15">
      <c r="A1882" t="s">
        <v>532</v>
      </c>
      <c r="B1882" t="s">
        <v>46</v>
      </c>
      <c r="C1882" t="s">
        <v>535</v>
      </c>
      <c r="D1882">
        <v>0.97</v>
      </c>
      <c r="E1882">
        <v>74.25</v>
      </c>
      <c r="F1882">
        <v>-94.75</v>
      </c>
      <c r="G1882">
        <v>0.1356741963912983</v>
      </c>
      <c r="H1882">
        <v>0.46</v>
      </c>
      <c r="I1882" t="s">
        <v>32</v>
      </c>
      <c r="J1882">
        <v>5.2878148337121386E-2</v>
      </c>
      <c r="K1882">
        <v>0.29082981585416762</v>
      </c>
      <c r="L1882">
        <v>2004</v>
      </c>
      <c r="M1882">
        <v>2004</v>
      </c>
      <c r="N1882" t="s">
        <v>281</v>
      </c>
      <c r="O1882" s="18">
        <v>1</v>
      </c>
    </row>
    <row r="1883" spans="1:15">
      <c r="A1883" t="s">
        <v>532</v>
      </c>
      <c r="B1883" t="s">
        <v>46</v>
      </c>
      <c r="C1883" t="s">
        <v>535</v>
      </c>
      <c r="D1883">
        <v>1</v>
      </c>
      <c r="E1883">
        <v>74.75</v>
      </c>
      <c r="F1883">
        <v>-93.25</v>
      </c>
      <c r="G1883">
        <v>0.1356741963912983</v>
      </c>
      <c r="H1883">
        <v>0.46</v>
      </c>
      <c r="I1883" t="s">
        <v>32</v>
      </c>
      <c r="J1883">
        <v>5.2878148337121386E-2</v>
      </c>
      <c r="K1883">
        <v>0.29082981585416762</v>
      </c>
      <c r="L1883">
        <v>2004</v>
      </c>
      <c r="M1883">
        <v>2004</v>
      </c>
      <c r="N1883" t="s">
        <v>281</v>
      </c>
      <c r="O1883" s="18">
        <v>1</v>
      </c>
    </row>
    <row r="1884" spans="1:15">
      <c r="A1884" t="s">
        <v>532</v>
      </c>
      <c r="B1884" t="s">
        <v>46</v>
      </c>
      <c r="C1884" t="s">
        <v>535</v>
      </c>
      <c r="D1884">
        <v>1</v>
      </c>
      <c r="E1884">
        <v>74.25</v>
      </c>
      <c r="F1884">
        <v>-93.75</v>
      </c>
      <c r="G1884">
        <v>0.1356741963912983</v>
      </c>
      <c r="H1884">
        <v>0.46</v>
      </c>
      <c r="I1884" t="s">
        <v>32</v>
      </c>
      <c r="J1884">
        <v>5.2878148337121386E-2</v>
      </c>
      <c r="K1884">
        <v>0.29082981585416762</v>
      </c>
      <c r="L1884">
        <v>2004</v>
      </c>
      <c r="M1884">
        <v>2004</v>
      </c>
      <c r="N1884" t="s">
        <v>281</v>
      </c>
      <c r="O1884" s="18">
        <v>1</v>
      </c>
    </row>
    <row r="1885" spans="1:15">
      <c r="A1885" t="s">
        <v>532</v>
      </c>
      <c r="B1885" t="s">
        <v>46</v>
      </c>
      <c r="C1885" t="s">
        <v>535</v>
      </c>
      <c r="D1885">
        <v>0.85</v>
      </c>
      <c r="E1885">
        <v>74.75</v>
      </c>
      <c r="F1885">
        <v>-96.25</v>
      </c>
      <c r="G1885">
        <v>0.1356741963912983</v>
      </c>
      <c r="H1885">
        <v>0.46</v>
      </c>
      <c r="I1885" t="s">
        <v>32</v>
      </c>
      <c r="J1885">
        <v>5.2878148337121386E-2</v>
      </c>
      <c r="K1885">
        <v>0.29082981585416762</v>
      </c>
      <c r="L1885">
        <v>2004</v>
      </c>
      <c r="M1885">
        <v>2004</v>
      </c>
      <c r="N1885" t="s">
        <v>281</v>
      </c>
      <c r="O1885" s="18">
        <v>1</v>
      </c>
    </row>
    <row r="1886" spans="1:15">
      <c r="A1886" t="s">
        <v>532</v>
      </c>
      <c r="B1886" t="s">
        <v>46</v>
      </c>
      <c r="C1886" t="s">
        <v>535</v>
      </c>
      <c r="D1886">
        <v>0.55000000000000004</v>
      </c>
      <c r="E1886">
        <v>74.25</v>
      </c>
      <c r="F1886">
        <v>-98.75</v>
      </c>
      <c r="G1886">
        <v>0.1356741963912983</v>
      </c>
      <c r="H1886">
        <v>0.46</v>
      </c>
      <c r="I1886" t="s">
        <v>32</v>
      </c>
      <c r="J1886">
        <v>5.2878148337121386E-2</v>
      </c>
      <c r="K1886">
        <v>0.29082981585416762</v>
      </c>
      <c r="L1886">
        <v>2004</v>
      </c>
      <c r="M1886">
        <v>2004</v>
      </c>
      <c r="N1886" t="s">
        <v>281</v>
      </c>
      <c r="O1886" s="18">
        <v>1</v>
      </c>
    </row>
    <row r="1887" spans="1:15">
      <c r="A1887" t="s">
        <v>532</v>
      </c>
      <c r="B1887" t="s">
        <v>46</v>
      </c>
      <c r="C1887" t="s">
        <v>535</v>
      </c>
      <c r="D1887">
        <v>0.94</v>
      </c>
      <c r="E1887">
        <v>74.75</v>
      </c>
      <c r="F1887">
        <v>-95.75</v>
      </c>
      <c r="G1887">
        <v>0.1356741963912983</v>
      </c>
      <c r="H1887">
        <v>0.46</v>
      </c>
      <c r="I1887" t="s">
        <v>32</v>
      </c>
      <c r="J1887">
        <v>5.2878148337121386E-2</v>
      </c>
      <c r="K1887">
        <v>0.29082981585416762</v>
      </c>
      <c r="L1887">
        <v>2004</v>
      </c>
      <c r="M1887">
        <v>2004</v>
      </c>
      <c r="N1887" t="s">
        <v>281</v>
      </c>
      <c r="O1887" s="18">
        <v>1</v>
      </c>
    </row>
    <row r="1888" spans="1:15">
      <c r="A1888" t="s">
        <v>532</v>
      </c>
      <c r="B1888" t="s">
        <v>46</v>
      </c>
      <c r="C1888" t="s">
        <v>535</v>
      </c>
      <c r="D1888">
        <v>1</v>
      </c>
      <c r="E1888">
        <v>74.25</v>
      </c>
      <c r="F1888">
        <v>-94.25</v>
      </c>
      <c r="G1888">
        <v>0.1356741963912983</v>
      </c>
      <c r="H1888">
        <v>0.46</v>
      </c>
      <c r="I1888" t="s">
        <v>32</v>
      </c>
      <c r="J1888">
        <v>5.2878148337121386E-2</v>
      </c>
      <c r="K1888">
        <v>0.29082981585416762</v>
      </c>
      <c r="L1888">
        <v>2004</v>
      </c>
      <c r="M1888">
        <v>2004</v>
      </c>
      <c r="N1888" t="s">
        <v>281</v>
      </c>
      <c r="O1888" s="18">
        <v>1</v>
      </c>
    </row>
    <row r="1889" spans="1:15">
      <c r="A1889" t="s">
        <v>532</v>
      </c>
      <c r="B1889" t="s">
        <v>46</v>
      </c>
      <c r="C1889" t="s">
        <v>535</v>
      </c>
      <c r="D1889">
        <v>1</v>
      </c>
      <c r="E1889">
        <v>73.75</v>
      </c>
      <c r="F1889">
        <v>-95.75</v>
      </c>
      <c r="G1889">
        <v>0.1356741963912983</v>
      </c>
      <c r="H1889">
        <v>0.46</v>
      </c>
      <c r="I1889" t="s">
        <v>32</v>
      </c>
      <c r="J1889">
        <v>5.2878148337121386E-2</v>
      </c>
      <c r="K1889">
        <v>0.29082981585416762</v>
      </c>
      <c r="L1889">
        <v>2004</v>
      </c>
      <c r="M1889">
        <v>2004</v>
      </c>
      <c r="N1889" t="s">
        <v>281</v>
      </c>
      <c r="O1889" s="18">
        <v>1</v>
      </c>
    </row>
    <row r="1890" spans="1:15">
      <c r="A1890" t="s">
        <v>532</v>
      </c>
      <c r="B1890" t="s">
        <v>46</v>
      </c>
      <c r="C1890" t="s">
        <v>535</v>
      </c>
      <c r="D1890">
        <v>1</v>
      </c>
      <c r="E1890">
        <v>74.75</v>
      </c>
      <c r="F1890">
        <v>-94.75</v>
      </c>
      <c r="G1890">
        <v>0.1356741963912983</v>
      </c>
      <c r="H1890">
        <v>0.46</v>
      </c>
      <c r="I1890" t="s">
        <v>32</v>
      </c>
      <c r="J1890">
        <v>5.2878148337121386E-2</v>
      </c>
      <c r="K1890">
        <v>0.29082981585416762</v>
      </c>
      <c r="L1890">
        <v>2004</v>
      </c>
      <c r="M1890">
        <v>2004</v>
      </c>
      <c r="N1890" t="s">
        <v>281</v>
      </c>
      <c r="O1890" s="18">
        <v>1</v>
      </c>
    </row>
    <row r="1891" spans="1:15">
      <c r="A1891" t="s">
        <v>532</v>
      </c>
      <c r="B1891" t="s">
        <v>46</v>
      </c>
      <c r="C1891" t="s">
        <v>535</v>
      </c>
      <c r="D1891">
        <v>0.54</v>
      </c>
      <c r="E1891">
        <v>74.75</v>
      </c>
      <c r="F1891">
        <v>-99.25</v>
      </c>
      <c r="G1891">
        <v>0.1356741963912983</v>
      </c>
      <c r="H1891">
        <v>0.46</v>
      </c>
      <c r="I1891" t="s">
        <v>32</v>
      </c>
      <c r="J1891">
        <v>5.2878148337121386E-2</v>
      </c>
      <c r="K1891">
        <v>0.29082981585416762</v>
      </c>
      <c r="L1891">
        <v>2004</v>
      </c>
      <c r="M1891">
        <v>2004</v>
      </c>
      <c r="N1891" t="s">
        <v>281</v>
      </c>
      <c r="O1891" s="18">
        <v>1</v>
      </c>
    </row>
    <row r="1892" spans="1:15">
      <c r="A1892" t="s">
        <v>532</v>
      </c>
      <c r="B1892" t="s">
        <v>46</v>
      </c>
      <c r="C1892" t="s">
        <v>535</v>
      </c>
      <c r="D1892">
        <v>1</v>
      </c>
      <c r="E1892">
        <v>74.75</v>
      </c>
      <c r="F1892">
        <v>-93.75</v>
      </c>
      <c r="G1892">
        <v>0.1356741963912983</v>
      </c>
      <c r="H1892">
        <v>0.46</v>
      </c>
      <c r="I1892" t="s">
        <v>32</v>
      </c>
      <c r="J1892">
        <v>5.2878148337121386E-2</v>
      </c>
      <c r="K1892">
        <v>0.29082981585416762</v>
      </c>
      <c r="L1892">
        <v>2004</v>
      </c>
      <c r="M1892">
        <v>2004</v>
      </c>
      <c r="N1892" t="s">
        <v>281</v>
      </c>
      <c r="O1892" s="18">
        <v>1</v>
      </c>
    </row>
    <row r="1893" spans="1:15">
      <c r="A1893" t="s">
        <v>532</v>
      </c>
      <c r="B1893" t="s">
        <v>46</v>
      </c>
      <c r="C1893" t="s">
        <v>535</v>
      </c>
      <c r="D1893">
        <v>0.71</v>
      </c>
      <c r="E1893">
        <v>73.75</v>
      </c>
      <c r="F1893">
        <v>-99.25</v>
      </c>
      <c r="G1893">
        <v>0.1356741963912983</v>
      </c>
      <c r="H1893">
        <v>0.46</v>
      </c>
      <c r="I1893" t="s">
        <v>32</v>
      </c>
      <c r="J1893">
        <v>5.2878148337121386E-2</v>
      </c>
      <c r="K1893">
        <v>0.29082981585416762</v>
      </c>
      <c r="L1893">
        <v>2004</v>
      </c>
      <c r="M1893">
        <v>2004</v>
      </c>
      <c r="N1893" t="s">
        <v>281</v>
      </c>
      <c r="O1893" s="18">
        <v>1</v>
      </c>
    </row>
    <row r="1894" spans="1:15">
      <c r="A1894" t="s">
        <v>532</v>
      </c>
      <c r="B1894" t="s">
        <v>46</v>
      </c>
      <c r="C1894" t="s">
        <v>535</v>
      </c>
      <c r="D1894">
        <v>0.41</v>
      </c>
      <c r="E1894">
        <v>75.25</v>
      </c>
      <c r="F1894">
        <v>-100.25</v>
      </c>
      <c r="G1894">
        <v>0.1356741963912983</v>
      </c>
      <c r="H1894">
        <v>0.46</v>
      </c>
      <c r="I1894" t="s">
        <v>32</v>
      </c>
      <c r="J1894">
        <v>5.2878148337121386E-2</v>
      </c>
      <c r="K1894">
        <v>0.29082981585416762</v>
      </c>
      <c r="L1894">
        <v>2004</v>
      </c>
      <c r="M1894">
        <v>2004</v>
      </c>
      <c r="N1894" t="s">
        <v>281</v>
      </c>
      <c r="O1894" s="18">
        <v>1</v>
      </c>
    </row>
  </sheetData>
  <sortState xmlns:xlrd2="http://schemas.microsoft.com/office/spreadsheetml/2017/richdata2" ref="A2:T1894">
    <sortCondition ref="A2:A1894"/>
  </sortState>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6CA5E-77EE-4986-8C7B-B55DF168558B}">
  <dimension ref="A1:O2107"/>
  <sheetViews>
    <sheetView workbookViewId="0"/>
  </sheetViews>
  <sheetFormatPr defaultRowHeight="14.45"/>
  <cols>
    <col min="1" max="1" width="19.85546875" bestFit="1" customWidth="1"/>
    <col min="2" max="2" width="7.5703125" bestFit="1" customWidth="1"/>
    <col min="3" max="3" width="26.5703125" bestFit="1" customWidth="1"/>
    <col min="5" max="5" width="6.140625" bestFit="1" customWidth="1"/>
    <col min="6" max="6" width="7.7109375" bestFit="1" customWidth="1"/>
    <col min="7" max="7" width="12.5703125" bestFit="1" customWidth="1"/>
    <col min="9" max="9" width="16.85546875" bestFit="1" customWidth="1"/>
    <col min="10" max="11" width="12.5703125" bestFit="1" customWidth="1"/>
    <col min="14" max="14" width="14.42578125" bestFit="1" customWidth="1"/>
    <col min="15" max="15" width="4.5703125" bestFit="1" customWidth="1"/>
  </cols>
  <sheetData>
    <row r="1" spans="1:15"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5" ht="15">
      <c r="A2" s="17" t="s">
        <v>491</v>
      </c>
      <c r="B2" s="18" t="s">
        <v>492</v>
      </c>
      <c r="C2" s="18" t="s">
        <v>493</v>
      </c>
      <c r="D2" s="16">
        <v>0.96</v>
      </c>
      <c r="E2" s="16">
        <v>55.25</v>
      </c>
      <c r="F2" s="16">
        <v>-164.25</v>
      </c>
      <c r="G2" s="18">
        <v>2.6000000000000002E-5</v>
      </c>
      <c r="H2" s="18" t="s">
        <v>61</v>
      </c>
      <c r="I2" s="18" t="s">
        <v>61</v>
      </c>
      <c r="J2" s="18">
        <v>1.36E-5</v>
      </c>
      <c r="K2" s="18">
        <v>4.99E-5</v>
      </c>
      <c r="L2" s="18">
        <v>2001</v>
      </c>
      <c r="M2" s="18">
        <v>2006</v>
      </c>
      <c r="N2" t="s">
        <v>575</v>
      </c>
      <c r="O2" t="s">
        <v>48</v>
      </c>
    </row>
    <row r="3" spans="1:15" ht="15">
      <c r="A3" s="17" t="s">
        <v>491</v>
      </c>
      <c r="B3" s="18" t="s">
        <v>492</v>
      </c>
      <c r="C3" s="18" t="s">
        <v>493</v>
      </c>
      <c r="D3" s="16">
        <v>0.97</v>
      </c>
      <c r="E3" s="16">
        <v>55.25</v>
      </c>
      <c r="F3" s="16">
        <v>-164.75</v>
      </c>
      <c r="G3" s="18">
        <v>2.6000000000000002E-5</v>
      </c>
      <c r="H3" s="18" t="s">
        <v>61</v>
      </c>
      <c r="I3" s="18" t="s">
        <v>61</v>
      </c>
      <c r="J3" s="18">
        <v>1.36E-5</v>
      </c>
      <c r="K3" s="18">
        <v>4.99E-5</v>
      </c>
      <c r="L3" s="18">
        <v>2001</v>
      </c>
      <c r="M3" s="18">
        <v>2006</v>
      </c>
      <c r="N3" t="s">
        <v>575</v>
      </c>
      <c r="O3" t="s">
        <v>48</v>
      </c>
    </row>
    <row r="4" spans="1:15" ht="15">
      <c r="A4" s="17" t="s">
        <v>491</v>
      </c>
      <c r="B4" s="18" t="s">
        <v>492</v>
      </c>
      <c r="C4" s="18" t="s">
        <v>493</v>
      </c>
      <c r="D4" s="16">
        <v>1</v>
      </c>
      <c r="E4" s="16">
        <v>55.25</v>
      </c>
      <c r="F4" s="16">
        <v>-165.25</v>
      </c>
      <c r="G4" s="18">
        <v>2.5999999999999998E-5</v>
      </c>
      <c r="H4" s="18" t="s">
        <v>61</v>
      </c>
      <c r="I4" s="18" t="s">
        <v>61</v>
      </c>
      <c r="J4" s="18">
        <v>1.36E-5</v>
      </c>
      <c r="K4" s="18">
        <v>4.99E-5</v>
      </c>
      <c r="L4" s="18">
        <v>2001</v>
      </c>
      <c r="M4" s="18">
        <v>2006</v>
      </c>
      <c r="N4" t="s">
        <v>575</v>
      </c>
      <c r="O4" t="s">
        <v>48</v>
      </c>
    </row>
    <row r="5" spans="1:15" ht="15">
      <c r="A5" s="17" t="s">
        <v>491</v>
      </c>
      <c r="B5" s="18" t="s">
        <v>492</v>
      </c>
      <c r="C5" s="18" t="s">
        <v>493</v>
      </c>
      <c r="D5" s="16">
        <v>1</v>
      </c>
      <c r="E5" s="16">
        <v>55.25</v>
      </c>
      <c r="F5" s="16">
        <v>-165.75</v>
      </c>
      <c r="G5" s="18">
        <v>2.5999999999999998E-5</v>
      </c>
      <c r="H5" s="18" t="s">
        <v>61</v>
      </c>
      <c r="I5" s="18" t="s">
        <v>61</v>
      </c>
      <c r="J5" s="18">
        <v>1.36E-5</v>
      </c>
      <c r="K5" s="18">
        <v>4.99E-5</v>
      </c>
      <c r="L5" s="18">
        <v>2001</v>
      </c>
      <c r="M5" s="18">
        <v>2006</v>
      </c>
      <c r="N5" t="s">
        <v>575</v>
      </c>
      <c r="O5" t="s">
        <v>48</v>
      </c>
    </row>
    <row r="6" spans="1:15" ht="15">
      <c r="A6" s="17" t="s">
        <v>491</v>
      </c>
      <c r="B6" s="18" t="s">
        <v>492</v>
      </c>
      <c r="C6" s="18" t="s">
        <v>493</v>
      </c>
      <c r="D6" s="16">
        <v>1</v>
      </c>
      <c r="E6" s="16">
        <v>55.25</v>
      </c>
      <c r="F6" s="16">
        <v>-166.25</v>
      </c>
      <c r="G6" s="18">
        <v>2.5999999999999998E-5</v>
      </c>
      <c r="H6" s="18" t="s">
        <v>61</v>
      </c>
      <c r="I6" s="18" t="s">
        <v>61</v>
      </c>
      <c r="J6" s="18">
        <v>1.36E-5</v>
      </c>
      <c r="K6" s="18">
        <v>4.99E-5</v>
      </c>
      <c r="L6" s="18">
        <v>2001</v>
      </c>
      <c r="M6" s="18">
        <v>2006</v>
      </c>
      <c r="N6" t="s">
        <v>575</v>
      </c>
      <c r="O6" t="s">
        <v>48</v>
      </c>
    </row>
    <row r="7" spans="1:15" ht="15">
      <c r="A7" s="17" t="s">
        <v>491</v>
      </c>
      <c r="B7" s="18" t="s">
        <v>492</v>
      </c>
      <c r="C7" s="18" t="s">
        <v>493</v>
      </c>
      <c r="D7" s="16">
        <v>1</v>
      </c>
      <c r="E7" s="16">
        <v>55.25</v>
      </c>
      <c r="F7" s="16">
        <v>-166.75</v>
      </c>
      <c r="G7" s="18">
        <v>2.5999999999999998E-5</v>
      </c>
      <c r="H7" s="18" t="s">
        <v>61</v>
      </c>
      <c r="I7" s="18" t="s">
        <v>61</v>
      </c>
      <c r="J7" s="18">
        <v>1.36E-5</v>
      </c>
      <c r="K7" s="18">
        <v>4.99E-5</v>
      </c>
      <c r="L7" s="18">
        <v>2001</v>
      </c>
      <c r="M7" s="18">
        <v>2006</v>
      </c>
      <c r="N7" t="s">
        <v>575</v>
      </c>
      <c r="O7" t="s">
        <v>48</v>
      </c>
    </row>
    <row r="8" spans="1:15" ht="15">
      <c r="A8" s="17" t="s">
        <v>491</v>
      </c>
      <c r="B8" s="18" t="s">
        <v>492</v>
      </c>
      <c r="C8" s="18" t="s">
        <v>493</v>
      </c>
      <c r="D8" s="16">
        <v>1</v>
      </c>
      <c r="E8" s="16">
        <v>55.25</v>
      </c>
      <c r="F8" s="16">
        <v>-167.25</v>
      </c>
      <c r="G8" s="18">
        <v>2.5999999999999998E-5</v>
      </c>
      <c r="H8" s="18" t="s">
        <v>61</v>
      </c>
      <c r="I8" s="18" t="s">
        <v>61</v>
      </c>
      <c r="J8" s="18">
        <v>1.36E-5</v>
      </c>
      <c r="K8" s="18">
        <v>4.99E-5</v>
      </c>
      <c r="L8" s="18">
        <v>2001</v>
      </c>
      <c r="M8" s="18">
        <v>2006</v>
      </c>
      <c r="N8" t="s">
        <v>575</v>
      </c>
      <c r="O8" t="s">
        <v>48</v>
      </c>
    </row>
    <row r="9" spans="1:15" ht="15">
      <c r="A9" s="17" t="s">
        <v>491</v>
      </c>
      <c r="B9" s="18" t="s">
        <v>492</v>
      </c>
      <c r="C9" s="18" t="s">
        <v>493</v>
      </c>
      <c r="D9" s="16">
        <v>1</v>
      </c>
      <c r="E9" s="16">
        <v>55.75</v>
      </c>
      <c r="F9" s="16">
        <v>-162.75</v>
      </c>
      <c r="G9" s="18">
        <v>2.5999999999999998E-5</v>
      </c>
      <c r="H9" s="18" t="s">
        <v>61</v>
      </c>
      <c r="I9" s="18" t="s">
        <v>61</v>
      </c>
      <c r="J9" s="18">
        <v>1.36E-5</v>
      </c>
      <c r="K9" s="18">
        <v>4.99E-5</v>
      </c>
      <c r="L9" s="18">
        <v>2001</v>
      </c>
      <c r="M9" s="18">
        <v>2006</v>
      </c>
      <c r="N9" t="s">
        <v>575</v>
      </c>
      <c r="O9" t="s">
        <v>48</v>
      </c>
    </row>
    <row r="10" spans="1:15" ht="15">
      <c r="A10" s="17" t="s">
        <v>491</v>
      </c>
      <c r="B10" s="18" t="s">
        <v>492</v>
      </c>
      <c r="C10" s="18" t="s">
        <v>493</v>
      </c>
      <c r="D10" s="16">
        <v>1</v>
      </c>
      <c r="E10" s="16">
        <v>55.75</v>
      </c>
      <c r="F10" s="16">
        <v>-163.25</v>
      </c>
      <c r="G10" s="18">
        <v>2.5999999999999998E-5</v>
      </c>
      <c r="H10" s="18" t="s">
        <v>61</v>
      </c>
      <c r="I10" s="18" t="s">
        <v>61</v>
      </c>
      <c r="J10" s="18">
        <v>1.36E-5</v>
      </c>
      <c r="K10" s="18">
        <v>4.99E-5</v>
      </c>
      <c r="L10" s="18">
        <v>2001</v>
      </c>
      <c r="M10" s="18">
        <v>2006</v>
      </c>
      <c r="N10" t="s">
        <v>575</v>
      </c>
      <c r="O10" t="s">
        <v>48</v>
      </c>
    </row>
    <row r="11" spans="1:15" ht="15">
      <c r="A11" s="17" t="s">
        <v>491</v>
      </c>
      <c r="B11" s="18" t="s">
        <v>492</v>
      </c>
      <c r="C11" s="18" t="s">
        <v>493</v>
      </c>
      <c r="D11" s="16">
        <v>1</v>
      </c>
      <c r="E11" s="16">
        <v>55.75</v>
      </c>
      <c r="F11" s="16">
        <v>-163.75</v>
      </c>
      <c r="G11" s="18">
        <v>2.5999999999999998E-5</v>
      </c>
      <c r="H11" s="18" t="s">
        <v>61</v>
      </c>
      <c r="I11" s="18" t="s">
        <v>61</v>
      </c>
      <c r="J11" s="18">
        <v>1.36E-5</v>
      </c>
      <c r="K11" s="18">
        <v>4.99E-5</v>
      </c>
      <c r="L11" s="18">
        <v>2001</v>
      </c>
      <c r="M11" s="18">
        <v>2006</v>
      </c>
      <c r="N11" t="s">
        <v>575</v>
      </c>
      <c r="O11" t="s">
        <v>48</v>
      </c>
    </row>
    <row r="12" spans="1:15" ht="15">
      <c r="A12" s="17" t="s">
        <v>491</v>
      </c>
      <c r="B12" s="18" t="s">
        <v>492</v>
      </c>
      <c r="C12" s="18" t="s">
        <v>493</v>
      </c>
      <c r="D12" s="16">
        <v>1</v>
      </c>
      <c r="E12" s="16">
        <v>55.75</v>
      </c>
      <c r="F12" s="16">
        <v>-164.25</v>
      </c>
      <c r="G12" s="18">
        <v>2.5999999999999998E-5</v>
      </c>
      <c r="H12" s="18" t="s">
        <v>61</v>
      </c>
      <c r="I12" s="18" t="s">
        <v>61</v>
      </c>
      <c r="J12" s="18">
        <v>1.36E-5</v>
      </c>
      <c r="K12" s="18">
        <v>4.99E-5</v>
      </c>
      <c r="L12" s="18">
        <v>2001</v>
      </c>
      <c r="M12" s="18">
        <v>2006</v>
      </c>
      <c r="N12" t="s">
        <v>575</v>
      </c>
      <c r="O12" t="s">
        <v>48</v>
      </c>
    </row>
    <row r="13" spans="1:15" ht="15">
      <c r="A13" s="17" t="s">
        <v>491</v>
      </c>
      <c r="B13" s="18" t="s">
        <v>492</v>
      </c>
      <c r="C13" s="18" t="s">
        <v>493</v>
      </c>
      <c r="D13" s="16">
        <v>1</v>
      </c>
      <c r="E13" s="16">
        <v>55.75</v>
      </c>
      <c r="F13" s="16">
        <v>-164.75</v>
      </c>
      <c r="G13" s="18">
        <v>2.5999999999999998E-5</v>
      </c>
      <c r="H13" s="18" t="s">
        <v>61</v>
      </c>
      <c r="I13" s="18" t="s">
        <v>61</v>
      </c>
      <c r="J13" s="18">
        <v>1.36E-5</v>
      </c>
      <c r="K13" s="18">
        <v>4.99E-5</v>
      </c>
      <c r="L13" s="18">
        <v>2001</v>
      </c>
      <c r="M13" s="18">
        <v>2006</v>
      </c>
      <c r="N13" t="s">
        <v>575</v>
      </c>
      <c r="O13" t="s">
        <v>48</v>
      </c>
    </row>
    <row r="14" spans="1:15" ht="15">
      <c r="A14" s="17" t="s">
        <v>491</v>
      </c>
      <c r="B14" s="18" t="s">
        <v>492</v>
      </c>
      <c r="C14" s="18" t="s">
        <v>493</v>
      </c>
      <c r="D14" s="16">
        <v>1</v>
      </c>
      <c r="E14" s="16">
        <v>55.75</v>
      </c>
      <c r="F14" s="16">
        <v>-165.25</v>
      </c>
      <c r="G14" s="18">
        <v>2.5999999999999998E-5</v>
      </c>
      <c r="H14" s="18" t="s">
        <v>61</v>
      </c>
      <c r="I14" s="18" t="s">
        <v>61</v>
      </c>
      <c r="J14" s="18">
        <v>1.36E-5</v>
      </c>
      <c r="K14" s="18">
        <v>4.99E-5</v>
      </c>
      <c r="L14" s="18">
        <v>2001</v>
      </c>
      <c r="M14" s="18">
        <v>2006</v>
      </c>
      <c r="N14" t="s">
        <v>575</v>
      </c>
      <c r="O14" t="s">
        <v>48</v>
      </c>
    </row>
    <row r="15" spans="1:15" ht="15">
      <c r="A15" s="17" t="s">
        <v>491</v>
      </c>
      <c r="B15" s="18" t="s">
        <v>492</v>
      </c>
      <c r="C15" s="18" t="s">
        <v>493</v>
      </c>
      <c r="D15" s="16">
        <v>1</v>
      </c>
      <c r="E15" s="16">
        <v>55.75</v>
      </c>
      <c r="F15" s="16">
        <v>-165.75</v>
      </c>
      <c r="G15" s="18">
        <v>2.5999999999999998E-5</v>
      </c>
      <c r="H15" s="18" t="s">
        <v>61</v>
      </c>
      <c r="I15" s="18" t="s">
        <v>61</v>
      </c>
      <c r="J15" s="18">
        <v>1.36E-5</v>
      </c>
      <c r="K15" s="18">
        <v>4.99E-5</v>
      </c>
      <c r="L15" s="18">
        <v>2001</v>
      </c>
      <c r="M15" s="18">
        <v>2006</v>
      </c>
      <c r="N15" t="s">
        <v>575</v>
      </c>
      <c r="O15" t="s">
        <v>48</v>
      </c>
    </row>
    <row r="16" spans="1:15" ht="15">
      <c r="A16" s="17" t="s">
        <v>491</v>
      </c>
      <c r="B16" s="18" t="s">
        <v>492</v>
      </c>
      <c r="C16" s="18" t="s">
        <v>493</v>
      </c>
      <c r="D16" s="16">
        <v>1</v>
      </c>
      <c r="E16" s="16">
        <v>55.75</v>
      </c>
      <c r="F16" s="16">
        <v>-166.25</v>
      </c>
      <c r="G16" s="18">
        <v>2.5999999999999998E-5</v>
      </c>
      <c r="H16" s="18" t="s">
        <v>61</v>
      </c>
      <c r="I16" s="18" t="s">
        <v>61</v>
      </c>
      <c r="J16" s="18">
        <v>1.36E-5</v>
      </c>
      <c r="K16" s="18">
        <v>4.99E-5</v>
      </c>
      <c r="L16" s="18">
        <v>2001</v>
      </c>
      <c r="M16" s="18">
        <v>2006</v>
      </c>
      <c r="N16" t="s">
        <v>575</v>
      </c>
      <c r="O16" t="s">
        <v>48</v>
      </c>
    </row>
    <row r="17" spans="1:15" ht="15">
      <c r="A17" s="17" t="s">
        <v>491</v>
      </c>
      <c r="B17" s="18" t="s">
        <v>492</v>
      </c>
      <c r="C17" s="18" t="s">
        <v>493</v>
      </c>
      <c r="D17" s="16">
        <v>1</v>
      </c>
      <c r="E17" s="16">
        <v>55.75</v>
      </c>
      <c r="F17" s="16">
        <v>-166.75</v>
      </c>
      <c r="G17" s="18">
        <v>2.5999999999999998E-5</v>
      </c>
      <c r="H17" s="18" t="s">
        <v>61</v>
      </c>
      <c r="I17" s="18" t="s">
        <v>61</v>
      </c>
      <c r="J17" s="18">
        <v>1.36E-5</v>
      </c>
      <c r="K17" s="18">
        <v>4.99E-5</v>
      </c>
      <c r="L17" s="18">
        <v>2001</v>
      </c>
      <c r="M17" s="18">
        <v>2006</v>
      </c>
      <c r="N17" t="s">
        <v>575</v>
      </c>
      <c r="O17" t="s">
        <v>48</v>
      </c>
    </row>
    <row r="18" spans="1:15" ht="15">
      <c r="A18" s="17" t="s">
        <v>491</v>
      </c>
      <c r="B18" s="18" t="s">
        <v>492</v>
      </c>
      <c r="C18" s="18" t="s">
        <v>493</v>
      </c>
      <c r="D18" s="16">
        <v>1</v>
      </c>
      <c r="E18" s="16">
        <v>55.75</v>
      </c>
      <c r="F18" s="16">
        <v>-167.25</v>
      </c>
      <c r="G18" s="18">
        <v>2.5999999999999998E-5</v>
      </c>
      <c r="H18" s="18" t="s">
        <v>61</v>
      </c>
      <c r="I18" s="18" t="s">
        <v>61</v>
      </c>
      <c r="J18" s="18">
        <v>1.36E-5</v>
      </c>
      <c r="K18" s="18">
        <v>4.99E-5</v>
      </c>
      <c r="L18" s="18">
        <v>2001</v>
      </c>
      <c r="M18" s="18">
        <v>2006</v>
      </c>
      <c r="N18" t="s">
        <v>575</v>
      </c>
      <c r="O18" t="s">
        <v>48</v>
      </c>
    </row>
    <row r="19" spans="1:15" ht="15">
      <c r="A19" s="17" t="s">
        <v>491</v>
      </c>
      <c r="B19" s="18" t="s">
        <v>492</v>
      </c>
      <c r="C19" s="18" t="s">
        <v>493</v>
      </c>
      <c r="D19" s="16">
        <v>1</v>
      </c>
      <c r="E19" s="16">
        <v>55.75</v>
      </c>
      <c r="F19" s="16">
        <v>-167.75</v>
      </c>
      <c r="G19" s="18">
        <v>2.5999999999999998E-5</v>
      </c>
      <c r="H19" s="18" t="s">
        <v>61</v>
      </c>
      <c r="I19" s="18" t="s">
        <v>61</v>
      </c>
      <c r="J19" s="18">
        <v>1.36E-5</v>
      </c>
      <c r="K19" s="18">
        <v>4.99E-5</v>
      </c>
      <c r="L19" s="18">
        <v>2001</v>
      </c>
      <c r="M19" s="18">
        <v>2006</v>
      </c>
      <c r="N19" t="s">
        <v>575</v>
      </c>
      <c r="O19" t="s">
        <v>48</v>
      </c>
    </row>
    <row r="20" spans="1:15" ht="15">
      <c r="A20" s="17" t="s">
        <v>491</v>
      </c>
      <c r="B20" s="18" t="s">
        <v>492</v>
      </c>
      <c r="C20" s="18" t="s">
        <v>493</v>
      </c>
      <c r="D20" s="16">
        <v>1</v>
      </c>
      <c r="E20" s="16">
        <v>55.75</v>
      </c>
      <c r="F20" s="16">
        <v>-168.25</v>
      </c>
      <c r="G20" s="18">
        <v>2.5999999999999998E-5</v>
      </c>
      <c r="H20" s="18" t="s">
        <v>61</v>
      </c>
      <c r="I20" s="18" t="s">
        <v>61</v>
      </c>
      <c r="J20" s="18">
        <v>1.36E-5</v>
      </c>
      <c r="K20" s="18">
        <v>4.99E-5</v>
      </c>
      <c r="L20" s="18">
        <v>2001</v>
      </c>
      <c r="M20" s="18">
        <v>2006</v>
      </c>
      <c r="N20" t="s">
        <v>575</v>
      </c>
      <c r="O20" t="s">
        <v>48</v>
      </c>
    </row>
    <row r="21" spans="1:15" ht="15">
      <c r="A21" s="17" t="s">
        <v>491</v>
      </c>
      <c r="B21" s="18" t="s">
        <v>492</v>
      </c>
      <c r="C21" s="18" t="s">
        <v>493</v>
      </c>
      <c r="D21" s="16">
        <v>0.98</v>
      </c>
      <c r="E21" s="16">
        <v>56.25</v>
      </c>
      <c r="F21" s="16">
        <v>-161.75</v>
      </c>
      <c r="G21" s="18">
        <v>2.5999999999999998E-5</v>
      </c>
      <c r="H21" s="18" t="s">
        <v>61</v>
      </c>
      <c r="I21" s="18" t="s">
        <v>61</v>
      </c>
      <c r="J21" s="18">
        <v>1.36E-5</v>
      </c>
      <c r="K21" s="18">
        <v>4.99E-5</v>
      </c>
      <c r="L21" s="18">
        <v>2001</v>
      </c>
      <c r="M21" s="18">
        <v>2006</v>
      </c>
      <c r="N21" t="s">
        <v>575</v>
      </c>
      <c r="O21" t="s">
        <v>48</v>
      </c>
    </row>
    <row r="22" spans="1:15" ht="15">
      <c r="A22" s="17" t="s">
        <v>491</v>
      </c>
      <c r="B22" s="18" t="s">
        <v>492</v>
      </c>
      <c r="C22" s="18" t="s">
        <v>493</v>
      </c>
      <c r="D22" s="16">
        <v>0.98</v>
      </c>
      <c r="E22" s="16">
        <v>56.25</v>
      </c>
      <c r="F22" s="16">
        <v>-162.25</v>
      </c>
      <c r="G22" s="18">
        <v>2.5999999999999998E-5</v>
      </c>
      <c r="H22" s="18" t="s">
        <v>61</v>
      </c>
      <c r="I22" s="18" t="s">
        <v>61</v>
      </c>
      <c r="J22" s="18">
        <v>1.36E-5</v>
      </c>
      <c r="K22" s="18">
        <v>4.99E-5</v>
      </c>
      <c r="L22" s="18">
        <v>2001</v>
      </c>
      <c r="M22" s="18">
        <v>2006</v>
      </c>
      <c r="N22" t="s">
        <v>575</v>
      </c>
      <c r="O22" t="s">
        <v>48</v>
      </c>
    </row>
    <row r="23" spans="1:15" ht="15">
      <c r="A23" s="17" t="s">
        <v>491</v>
      </c>
      <c r="B23" s="18" t="s">
        <v>492</v>
      </c>
      <c r="C23" s="18" t="s">
        <v>493</v>
      </c>
      <c r="D23" s="16">
        <v>0.99</v>
      </c>
      <c r="E23" s="16">
        <v>56.25</v>
      </c>
      <c r="F23" s="16">
        <v>-162.75</v>
      </c>
      <c r="G23" s="18">
        <v>2.5999999999999998E-5</v>
      </c>
      <c r="H23" s="18" t="s">
        <v>61</v>
      </c>
      <c r="I23" s="18" t="s">
        <v>61</v>
      </c>
      <c r="J23" s="18">
        <v>1.36E-5</v>
      </c>
      <c r="K23" s="18">
        <v>4.99E-5</v>
      </c>
      <c r="L23" s="18">
        <v>2001</v>
      </c>
      <c r="M23" s="18">
        <v>2006</v>
      </c>
      <c r="N23" t="s">
        <v>575</v>
      </c>
      <c r="O23" t="s">
        <v>48</v>
      </c>
    </row>
    <row r="24" spans="1:15" ht="15">
      <c r="A24" s="17" t="s">
        <v>491</v>
      </c>
      <c r="B24" s="18" t="s">
        <v>492</v>
      </c>
      <c r="C24" s="18" t="s">
        <v>493</v>
      </c>
      <c r="D24" s="16">
        <v>1</v>
      </c>
      <c r="E24" s="16">
        <v>56.25</v>
      </c>
      <c r="F24" s="16">
        <v>-163.25</v>
      </c>
      <c r="G24" s="18">
        <v>2.5999999999999998E-5</v>
      </c>
      <c r="H24" s="18" t="s">
        <v>61</v>
      </c>
      <c r="I24" s="18" t="s">
        <v>61</v>
      </c>
      <c r="J24" s="18">
        <v>1.36E-5</v>
      </c>
      <c r="K24" s="18">
        <v>4.99E-5</v>
      </c>
      <c r="L24" s="18">
        <v>2001</v>
      </c>
      <c r="M24" s="18">
        <v>2006</v>
      </c>
      <c r="N24" t="s">
        <v>575</v>
      </c>
      <c r="O24" t="s">
        <v>48</v>
      </c>
    </row>
    <row r="25" spans="1:15" ht="15">
      <c r="A25" s="17" t="s">
        <v>491</v>
      </c>
      <c r="B25" s="18" t="s">
        <v>492</v>
      </c>
      <c r="C25" s="18" t="s">
        <v>493</v>
      </c>
      <c r="D25" s="16">
        <v>1</v>
      </c>
      <c r="E25" s="16">
        <v>56.25</v>
      </c>
      <c r="F25" s="16">
        <v>-163.75</v>
      </c>
      <c r="G25" s="18">
        <v>2.5999999999999998E-5</v>
      </c>
      <c r="H25" s="18" t="s">
        <v>61</v>
      </c>
      <c r="I25" s="18" t="s">
        <v>61</v>
      </c>
      <c r="J25" s="18">
        <v>1.36E-5</v>
      </c>
      <c r="K25" s="18">
        <v>4.99E-5</v>
      </c>
      <c r="L25" s="18">
        <v>2001</v>
      </c>
      <c r="M25" s="18">
        <v>2006</v>
      </c>
      <c r="N25" t="s">
        <v>575</v>
      </c>
      <c r="O25" t="s">
        <v>48</v>
      </c>
    </row>
    <row r="26" spans="1:15" ht="15">
      <c r="A26" s="17" t="s">
        <v>491</v>
      </c>
      <c r="B26" s="18" t="s">
        <v>492</v>
      </c>
      <c r="C26" s="18" t="s">
        <v>493</v>
      </c>
      <c r="D26" s="16">
        <v>1</v>
      </c>
      <c r="E26" s="16">
        <v>56.25</v>
      </c>
      <c r="F26" s="16">
        <v>-164.25</v>
      </c>
      <c r="G26" s="18">
        <v>2.5999999999999998E-5</v>
      </c>
      <c r="H26" s="18" t="s">
        <v>61</v>
      </c>
      <c r="I26" s="18" t="s">
        <v>61</v>
      </c>
      <c r="J26" s="18">
        <v>1.36E-5</v>
      </c>
      <c r="K26" s="18">
        <v>4.99E-5</v>
      </c>
      <c r="L26" s="18">
        <v>2001</v>
      </c>
      <c r="M26" s="18">
        <v>2006</v>
      </c>
      <c r="N26" t="s">
        <v>575</v>
      </c>
      <c r="O26" t="s">
        <v>48</v>
      </c>
    </row>
    <row r="27" spans="1:15" ht="15">
      <c r="A27" s="17" t="s">
        <v>491</v>
      </c>
      <c r="B27" s="18" t="s">
        <v>492</v>
      </c>
      <c r="C27" s="18" t="s">
        <v>493</v>
      </c>
      <c r="D27" s="16">
        <v>1</v>
      </c>
      <c r="E27" s="16">
        <v>56.25</v>
      </c>
      <c r="F27" s="16">
        <v>-164.75</v>
      </c>
      <c r="G27" s="18">
        <v>2.5999999999999998E-5</v>
      </c>
      <c r="H27" s="18" t="s">
        <v>61</v>
      </c>
      <c r="I27" s="18" t="s">
        <v>61</v>
      </c>
      <c r="J27" s="18">
        <v>1.36E-5</v>
      </c>
      <c r="K27" s="18">
        <v>4.99E-5</v>
      </c>
      <c r="L27" s="18">
        <v>2001</v>
      </c>
      <c r="M27" s="18">
        <v>2006</v>
      </c>
      <c r="N27" t="s">
        <v>575</v>
      </c>
      <c r="O27" t="s">
        <v>48</v>
      </c>
    </row>
    <row r="28" spans="1:15" ht="15">
      <c r="A28" s="17" t="s">
        <v>491</v>
      </c>
      <c r="B28" s="18" t="s">
        <v>492</v>
      </c>
      <c r="C28" s="18" t="s">
        <v>493</v>
      </c>
      <c r="D28" s="16">
        <v>1</v>
      </c>
      <c r="E28" s="16">
        <v>56.25</v>
      </c>
      <c r="F28" s="16">
        <v>-165.25</v>
      </c>
      <c r="G28" s="18">
        <v>2.5999999999999998E-5</v>
      </c>
      <c r="H28" s="18" t="s">
        <v>61</v>
      </c>
      <c r="I28" s="18" t="s">
        <v>61</v>
      </c>
      <c r="J28" s="18">
        <v>1.36E-5</v>
      </c>
      <c r="K28" s="18">
        <v>4.99E-5</v>
      </c>
      <c r="L28" s="18">
        <v>2001</v>
      </c>
      <c r="M28" s="18">
        <v>2006</v>
      </c>
      <c r="N28" t="s">
        <v>575</v>
      </c>
      <c r="O28" t="s">
        <v>48</v>
      </c>
    </row>
    <row r="29" spans="1:15" ht="15">
      <c r="A29" s="17" t="s">
        <v>491</v>
      </c>
      <c r="B29" s="18" t="s">
        <v>492</v>
      </c>
      <c r="C29" s="18" t="s">
        <v>493</v>
      </c>
      <c r="D29" s="16">
        <v>1</v>
      </c>
      <c r="E29" s="16">
        <v>56.25</v>
      </c>
      <c r="F29" s="16">
        <v>-165.75</v>
      </c>
      <c r="G29" s="18">
        <v>2.5999999999999998E-5</v>
      </c>
      <c r="H29" s="18" t="s">
        <v>61</v>
      </c>
      <c r="I29" s="18" t="s">
        <v>61</v>
      </c>
      <c r="J29" s="18">
        <v>1.36E-5</v>
      </c>
      <c r="K29" s="18">
        <v>4.99E-5</v>
      </c>
      <c r="L29" s="18">
        <v>2001</v>
      </c>
      <c r="M29" s="18">
        <v>2006</v>
      </c>
      <c r="N29" t="s">
        <v>575</v>
      </c>
      <c r="O29" t="s">
        <v>48</v>
      </c>
    </row>
    <row r="30" spans="1:15" ht="15">
      <c r="A30" s="17" t="s">
        <v>491</v>
      </c>
      <c r="B30" s="18" t="s">
        <v>492</v>
      </c>
      <c r="C30" s="18" t="s">
        <v>493</v>
      </c>
      <c r="D30" s="16">
        <v>1</v>
      </c>
      <c r="E30" s="16">
        <v>56.25</v>
      </c>
      <c r="F30" s="16">
        <v>-166.25</v>
      </c>
      <c r="G30" s="18">
        <v>2.5999999999999998E-5</v>
      </c>
      <c r="H30" s="18" t="s">
        <v>61</v>
      </c>
      <c r="I30" s="18" t="s">
        <v>61</v>
      </c>
      <c r="J30" s="18">
        <v>1.36E-5</v>
      </c>
      <c r="K30" s="18">
        <v>4.99E-5</v>
      </c>
      <c r="L30" s="18">
        <v>2001</v>
      </c>
      <c r="M30" s="18">
        <v>2006</v>
      </c>
      <c r="N30" t="s">
        <v>575</v>
      </c>
      <c r="O30" t="s">
        <v>48</v>
      </c>
    </row>
    <row r="31" spans="1:15" ht="15">
      <c r="A31" s="17" t="s">
        <v>491</v>
      </c>
      <c r="B31" s="18" t="s">
        <v>492</v>
      </c>
      <c r="C31" s="18" t="s">
        <v>493</v>
      </c>
      <c r="D31" s="16">
        <v>1</v>
      </c>
      <c r="E31" s="16">
        <v>56.25</v>
      </c>
      <c r="F31" s="16">
        <v>-166.75</v>
      </c>
      <c r="G31" s="18">
        <v>2.5999999999999998E-5</v>
      </c>
      <c r="H31" s="18" t="s">
        <v>61</v>
      </c>
      <c r="I31" s="18" t="s">
        <v>61</v>
      </c>
      <c r="J31" s="18">
        <v>1.36E-5</v>
      </c>
      <c r="K31" s="18">
        <v>4.99E-5</v>
      </c>
      <c r="L31" s="18">
        <v>2001</v>
      </c>
      <c r="M31" s="18">
        <v>2006</v>
      </c>
      <c r="N31" t="s">
        <v>575</v>
      </c>
      <c r="O31" t="s">
        <v>48</v>
      </c>
    </row>
    <row r="32" spans="1:15" ht="15">
      <c r="A32" s="17" t="s">
        <v>491</v>
      </c>
      <c r="B32" s="18" t="s">
        <v>492</v>
      </c>
      <c r="C32" s="18" t="s">
        <v>493</v>
      </c>
      <c r="D32" s="16">
        <v>1</v>
      </c>
      <c r="E32" s="16">
        <v>56.25</v>
      </c>
      <c r="F32" s="16">
        <v>-167.25</v>
      </c>
      <c r="G32" s="18">
        <v>2.5999999999999998E-5</v>
      </c>
      <c r="H32" s="18" t="s">
        <v>61</v>
      </c>
      <c r="I32" s="18" t="s">
        <v>61</v>
      </c>
      <c r="J32" s="18">
        <v>1.36E-5</v>
      </c>
      <c r="K32" s="18">
        <v>4.99E-5</v>
      </c>
      <c r="L32" s="18">
        <v>2001</v>
      </c>
      <c r="M32" s="18">
        <v>2006</v>
      </c>
      <c r="N32" t="s">
        <v>575</v>
      </c>
      <c r="O32" t="s">
        <v>48</v>
      </c>
    </row>
    <row r="33" spans="1:15" ht="15">
      <c r="A33" s="17" t="s">
        <v>491</v>
      </c>
      <c r="B33" s="18" t="s">
        <v>492</v>
      </c>
      <c r="C33" s="18" t="s">
        <v>493</v>
      </c>
      <c r="D33" s="16">
        <v>1</v>
      </c>
      <c r="E33" s="16">
        <v>56.25</v>
      </c>
      <c r="F33" s="16">
        <v>-167.75</v>
      </c>
      <c r="G33" s="18">
        <v>2.5999999999999998E-5</v>
      </c>
      <c r="H33" s="18" t="s">
        <v>61</v>
      </c>
      <c r="I33" s="18" t="s">
        <v>61</v>
      </c>
      <c r="J33" s="18">
        <v>1.36E-5</v>
      </c>
      <c r="K33" s="18">
        <v>4.99E-5</v>
      </c>
      <c r="L33" s="18">
        <v>2001</v>
      </c>
      <c r="M33" s="18">
        <v>2006</v>
      </c>
      <c r="N33" t="s">
        <v>575</v>
      </c>
      <c r="O33" t="s">
        <v>48</v>
      </c>
    </row>
    <row r="34" spans="1:15" ht="15">
      <c r="A34" s="17" t="s">
        <v>491</v>
      </c>
      <c r="B34" s="18" t="s">
        <v>492</v>
      </c>
      <c r="C34" s="18" t="s">
        <v>493</v>
      </c>
      <c r="D34" s="16">
        <v>1</v>
      </c>
      <c r="E34" s="16">
        <v>56.25</v>
      </c>
      <c r="F34" s="16">
        <v>-168.25</v>
      </c>
      <c r="G34" s="18">
        <v>2.5999999999999998E-5</v>
      </c>
      <c r="H34" s="18" t="s">
        <v>61</v>
      </c>
      <c r="I34" s="18" t="s">
        <v>61</v>
      </c>
      <c r="J34" s="18">
        <v>1.36E-5</v>
      </c>
      <c r="K34" s="18">
        <v>4.99E-5</v>
      </c>
      <c r="L34" s="18">
        <v>2001</v>
      </c>
      <c r="M34" s="18">
        <v>2006</v>
      </c>
      <c r="N34" t="s">
        <v>575</v>
      </c>
      <c r="O34" t="s">
        <v>48</v>
      </c>
    </row>
    <row r="35" spans="1:15" ht="15">
      <c r="A35" s="17" t="s">
        <v>491</v>
      </c>
      <c r="B35" s="18" t="s">
        <v>492</v>
      </c>
      <c r="C35" s="18" t="s">
        <v>493</v>
      </c>
      <c r="D35" s="16">
        <v>1</v>
      </c>
      <c r="E35" s="16">
        <v>56.25</v>
      </c>
      <c r="F35" s="16">
        <v>-170.25</v>
      </c>
      <c r="G35" s="18">
        <v>2.5999999999999998E-5</v>
      </c>
      <c r="H35" s="18" t="s">
        <v>61</v>
      </c>
      <c r="I35" s="18" t="s">
        <v>61</v>
      </c>
      <c r="J35" s="18">
        <v>1.36E-5</v>
      </c>
      <c r="K35" s="18">
        <v>4.99E-5</v>
      </c>
      <c r="L35" s="18">
        <v>2001</v>
      </c>
      <c r="M35" s="18">
        <v>2006</v>
      </c>
      <c r="N35" t="s">
        <v>575</v>
      </c>
      <c r="O35" t="s">
        <v>48</v>
      </c>
    </row>
    <row r="36" spans="1:15" ht="15">
      <c r="A36" s="17" t="s">
        <v>491</v>
      </c>
      <c r="B36" s="18" t="s">
        <v>492</v>
      </c>
      <c r="C36" s="18" t="s">
        <v>493</v>
      </c>
      <c r="D36" s="16">
        <v>0.97</v>
      </c>
      <c r="E36" s="16">
        <v>56.25</v>
      </c>
      <c r="F36" s="16">
        <v>-161.25</v>
      </c>
      <c r="G36" s="18">
        <v>2.5999999999999998E-5</v>
      </c>
      <c r="H36" s="18" t="s">
        <v>61</v>
      </c>
      <c r="I36" s="18" t="s">
        <v>61</v>
      </c>
      <c r="J36" s="18">
        <v>1.36E-5</v>
      </c>
      <c r="K36" s="18">
        <v>4.99E-5</v>
      </c>
      <c r="L36" s="18">
        <v>2001</v>
      </c>
      <c r="M36" s="18">
        <v>2006</v>
      </c>
      <c r="N36" t="s">
        <v>575</v>
      </c>
      <c r="O36" t="s">
        <v>48</v>
      </c>
    </row>
    <row r="37" spans="1:15" ht="15">
      <c r="A37" s="17" t="s">
        <v>491</v>
      </c>
      <c r="B37" s="18" t="s">
        <v>492</v>
      </c>
      <c r="C37" s="18" t="s">
        <v>493</v>
      </c>
      <c r="D37" s="16">
        <v>1</v>
      </c>
      <c r="E37" s="16">
        <v>55.75</v>
      </c>
      <c r="F37" s="16">
        <v>-168.75</v>
      </c>
      <c r="G37" s="18">
        <v>2.5999999999999998E-5</v>
      </c>
      <c r="H37" s="18" t="s">
        <v>61</v>
      </c>
      <c r="I37" s="18" t="s">
        <v>61</v>
      </c>
      <c r="J37" s="18">
        <v>1.36E-5</v>
      </c>
      <c r="K37" s="18">
        <v>4.99E-5</v>
      </c>
      <c r="L37" s="18">
        <v>2001</v>
      </c>
      <c r="M37" s="18">
        <v>2006</v>
      </c>
      <c r="N37" t="s">
        <v>575</v>
      </c>
      <c r="O37" t="s">
        <v>48</v>
      </c>
    </row>
    <row r="38" spans="1:15" ht="15">
      <c r="A38" s="17" t="s">
        <v>491</v>
      </c>
      <c r="B38" s="18" t="s">
        <v>492</v>
      </c>
      <c r="C38" s="18" t="s">
        <v>493</v>
      </c>
      <c r="D38" s="16">
        <v>0.92</v>
      </c>
      <c r="E38" s="16">
        <v>56.75</v>
      </c>
      <c r="F38" s="16">
        <v>-160.25</v>
      </c>
      <c r="G38" s="18">
        <v>2.5999999999999998E-5</v>
      </c>
      <c r="H38" s="18" t="s">
        <v>61</v>
      </c>
      <c r="I38" s="18" t="s">
        <v>61</v>
      </c>
      <c r="J38" s="18">
        <v>1.36E-5</v>
      </c>
      <c r="K38" s="18">
        <v>4.99E-5</v>
      </c>
      <c r="L38" s="18">
        <v>2001</v>
      </c>
      <c r="M38" s="18">
        <v>2006</v>
      </c>
      <c r="N38" t="s">
        <v>575</v>
      </c>
      <c r="O38" t="s">
        <v>48</v>
      </c>
    </row>
    <row r="39" spans="1:15" ht="15">
      <c r="A39" s="17" t="s">
        <v>491</v>
      </c>
      <c r="B39" s="18" t="s">
        <v>492</v>
      </c>
      <c r="C39" s="18" t="s">
        <v>493</v>
      </c>
      <c r="D39" s="16">
        <v>0.94</v>
      </c>
      <c r="E39" s="16">
        <v>56.75</v>
      </c>
      <c r="F39" s="16">
        <v>-160.75</v>
      </c>
      <c r="G39" s="18">
        <v>2.5999999999999998E-5</v>
      </c>
      <c r="H39" s="18" t="s">
        <v>61</v>
      </c>
      <c r="I39" s="18" t="s">
        <v>61</v>
      </c>
      <c r="J39" s="18">
        <v>1.36E-5</v>
      </c>
      <c r="K39" s="18">
        <v>4.99E-5</v>
      </c>
      <c r="L39" s="18">
        <v>2001</v>
      </c>
      <c r="M39" s="18">
        <v>2006</v>
      </c>
      <c r="N39" t="s">
        <v>575</v>
      </c>
      <c r="O39" t="s">
        <v>48</v>
      </c>
    </row>
    <row r="40" spans="1:15" ht="15">
      <c r="A40" s="17" t="s">
        <v>491</v>
      </c>
      <c r="B40" s="18" t="s">
        <v>492</v>
      </c>
      <c r="C40" s="18" t="s">
        <v>493</v>
      </c>
      <c r="D40" s="16">
        <v>0.94</v>
      </c>
      <c r="E40" s="16">
        <v>56.75</v>
      </c>
      <c r="F40" s="16">
        <v>-161.25</v>
      </c>
      <c r="G40" s="18">
        <v>2.5999999999999998E-5</v>
      </c>
      <c r="H40" s="18" t="s">
        <v>61</v>
      </c>
      <c r="I40" s="18" t="s">
        <v>61</v>
      </c>
      <c r="J40" s="18">
        <v>1.36E-5</v>
      </c>
      <c r="K40" s="18">
        <v>4.99E-5</v>
      </c>
      <c r="L40" s="18">
        <v>2001</v>
      </c>
      <c r="M40" s="18">
        <v>2006</v>
      </c>
      <c r="N40" t="s">
        <v>575</v>
      </c>
      <c r="O40" t="s">
        <v>48</v>
      </c>
    </row>
    <row r="41" spans="1:15" ht="15">
      <c r="A41" s="17" t="s">
        <v>491</v>
      </c>
      <c r="B41" s="18" t="s">
        <v>492</v>
      </c>
      <c r="C41" s="18" t="s">
        <v>493</v>
      </c>
      <c r="D41" s="16">
        <v>0.94</v>
      </c>
      <c r="E41" s="16">
        <v>56.75</v>
      </c>
      <c r="F41" s="16">
        <v>-161.75</v>
      </c>
      <c r="G41" s="18">
        <v>2.5999999999999998E-5</v>
      </c>
      <c r="H41" s="18" t="s">
        <v>61</v>
      </c>
      <c r="I41" s="18" t="s">
        <v>61</v>
      </c>
      <c r="J41" s="18">
        <v>1.36E-5</v>
      </c>
      <c r="K41" s="18">
        <v>4.99E-5</v>
      </c>
      <c r="L41" s="18">
        <v>2001</v>
      </c>
      <c r="M41" s="18">
        <v>2006</v>
      </c>
      <c r="N41" t="s">
        <v>575</v>
      </c>
      <c r="O41" t="s">
        <v>48</v>
      </c>
    </row>
    <row r="42" spans="1:15" ht="15">
      <c r="A42" s="17" t="s">
        <v>491</v>
      </c>
      <c r="B42" s="18" t="s">
        <v>492</v>
      </c>
      <c r="C42" s="18" t="s">
        <v>493</v>
      </c>
      <c r="D42" s="16">
        <v>0.89</v>
      </c>
      <c r="E42" s="16">
        <v>56.75</v>
      </c>
      <c r="F42" s="16">
        <v>-162.25</v>
      </c>
      <c r="G42" s="18">
        <v>2.5999999999999998E-5</v>
      </c>
      <c r="H42" s="18" t="s">
        <v>61</v>
      </c>
      <c r="I42" s="18" t="s">
        <v>61</v>
      </c>
      <c r="J42" s="18">
        <v>1.36E-5</v>
      </c>
      <c r="K42" s="18">
        <v>4.99E-5</v>
      </c>
      <c r="L42" s="18">
        <v>2001</v>
      </c>
      <c r="M42" s="18">
        <v>2006</v>
      </c>
      <c r="N42" t="s">
        <v>575</v>
      </c>
      <c r="O42" t="s">
        <v>48</v>
      </c>
    </row>
    <row r="43" spans="1:15" ht="15">
      <c r="A43" s="17" t="s">
        <v>491</v>
      </c>
      <c r="B43" s="18" t="s">
        <v>492</v>
      </c>
      <c r="C43" s="18" t="s">
        <v>493</v>
      </c>
      <c r="D43" s="16">
        <v>0.88</v>
      </c>
      <c r="E43" s="16">
        <v>56.75</v>
      </c>
      <c r="F43" s="16">
        <v>-162.75</v>
      </c>
      <c r="G43" s="18">
        <v>2.5999999999999998E-5</v>
      </c>
      <c r="H43" s="18" t="s">
        <v>61</v>
      </c>
      <c r="I43" s="18" t="s">
        <v>61</v>
      </c>
      <c r="J43" s="18">
        <v>1.36E-5</v>
      </c>
      <c r="K43" s="18">
        <v>4.99E-5</v>
      </c>
      <c r="L43" s="18">
        <v>2001</v>
      </c>
      <c r="M43" s="18">
        <v>2006</v>
      </c>
      <c r="N43" t="s">
        <v>575</v>
      </c>
      <c r="O43" t="s">
        <v>48</v>
      </c>
    </row>
    <row r="44" spans="1:15" ht="15">
      <c r="A44" s="17" t="s">
        <v>491</v>
      </c>
      <c r="B44" s="18" t="s">
        <v>492</v>
      </c>
      <c r="C44" s="18" t="s">
        <v>493</v>
      </c>
      <c r="D44" s="16">
        <v>0.9</v>
      </c>
      <c r="E44" s="16">
        <v>56.75</v>
      </c>
      <c r="F44" s="16">
        <v>-163.25</v>
      </c>
      <c r="G44" s="18">
        <v>2.5999999999999998E-5</v>
      </c>
      <c r="H44" s="18" t="s">
        <v>61</v>
      </c>
      <c r="I44" s="18" t="s">
        <v>61</v>
      </c>
      <c r="J44" s="18">
        <v>1.36E-5</v>
      </c>
      <c r="K44" s="18">
        <v>4.99E-5</v>
      </c>
      <c r="L44" s="18">
        <v>2001</v>
      </c>
      <c r="M44" s="18">
        <v>2006</v>
      </c>
      <c r="N44" t="s">
        <v>575</v>
      </c>
      <c r="O44" t="s">
        <v>48</v>
      </c>
    </row>
    <row r="45" spans="1:15" ht="15">
      <c r="A45" s="17" t="s">
        <v>491</v>
      </c>
      <c r="B45" s="18" t="s">
        <v>492</v>
      </c>
      <c r="C45" s="18" t="s">
        <v>493</v>
      </c>
      <c r="D45" s="16">
        <v>0.9</v>
      </c>
      <c r="E45" s="16">
        <v>56.75</v>
      </c>
      <c r="F45" s="16">
        <v>-163.75</v>
      </c>
      <c r="G45" s="18">
        <v>2.5999999999999998E-5</v>
      </c>
      <c r="H45" s="18" t="s">
        <v>61</v>
      </c>
      <c r="I45" s="18" t="s">
        <v>61</v>
      </c>
      <c r="J45" s="18">
        <v>1.36E-5</v>
      </c>
      <c r="K45" s="18">
        <v>4.99E-5</v>
      </c>
      <c r="L45" s="18">
        <v>2001</v>
      </c>
      <c r="M45" s="18">
        <v>2006</v>
      </c>
      <c r="N45" t="s">
        <v>575</v>
      </c>
      <c r="O45" t="s">
        <v>48</v>
      </c>
    </row>
    <row r="46" spans="1:15" ht="15">
      <c r="A46" s="17" t="s">
        <v>491</v>
      </c>
      <c r="B46" s="18" t="s">
        <v>492</v>
      </c>
      <c r="C46" s="18" t="s">
        <v>493</v>
      </c>
      <c r="D46" s="16">
        <v>0.89</v>
      </c>
      <c r="E46" s="16">
        <v>56.75</v>
      </c>
      <c r="F46" s="16">
        <v>-164.25</v>
      </c>
      <c r="G46" s="18">
        <v>2.5999999999999998E-5</v>
      </c>
      <c r="H46" s="18" t="s">
        <v>61</v>
      </c>
      <c r="I46" s="18" t="s">
        <v>61</v>
      </c>
      <c r="J46" s="18">
        <v>1.36E-5</v>
      </c>
      <c r="K46" s="18">
        <v>4.99E-5</v>
      </c>
      <c r="L46" s="18">
        <v>2001</v>
      </c>
      <c r="M46" s="18">
        <v>2006</v>
      </c>
      <c r="N46" t="s">
        <v>575</v>
      </c>
      <c r="O46" t="s">
        <v>48</v>
      </c>
    </row>
    <row r="47" spans="1:15" ht="15">
      <c r="A47" s="17" t="s">
        <v>491</v>
      </c>
      <c r="B47" s="18" t="s">
        <v>492</v>
      </c>
      <c r="C47" s="18" t="s">
        <v>493</v>
      </c>
      <c r="D47" s="16">
        <v>0.88</v>
      </c>
      <c r="E47" s="16">
        <v>56.75</v>
      </c>
      <c r="F47" s="16">
        <v>-164.75</v>
      </c>
      <c r="G47" s="18">
        <v>2.5999999999999998E-5</v>
      </c>
      <c r="H47" s="18" t="s">
        <v>61</v>
      </c>
      <c r="I47" s="18" t="s">
        <v>61</v>
      </c>
      <c r="J47" s="18">
        <v>1.36E-5</v>
      </c>
      <c r="K47" s="18">
        <v>4.99E-5</v>
      </c>
      <c r="L47" s="18">
        <v>2001</v>
      </c>
      <c r="M47" s="18">
        <v>2006</v>
      </c>
      <c r="N47" t="s">
        <v>575</v>
      </c>
      <c r="O47" t="s">
        <v>48</v>
      </c>
    </row>
    <row r="48" spans="1:15" ht="15">
      <c r="A48" s="17" t="s">
        <v>491</v>
      </c>
      <c r="B48" s="18" t="s">
        <v>492</v>
      </c>
      <c r="C48" s="18" t="s">
        <v>493</v>
      </c>
      <c r="D48" s="16">
        <v>0.87</v>
      </c>
      <c r="E48" s="16">
        <v>56.75</v>
      </c>
      <c r="F48" s="16">
        <v>-165.25</v>
      </c>
      <c r="G48" s="18">
        <v>2.5999999999999998E-5</v>
      </c>
      <c r="H48" s="18" t="s">
        <v>61</v>
      </c>
      <c r="I48" s="18" t="s">
        <v>61</v>
      </c>
      <c r="J48" s="18">
        <v>1.36E-5</v>
      </c>
      <c r="K48" s="18">
        <v>4.99E-5</v>
      </c>
      <c r="L48" s="18">
        <v>2001</v>
      </c>
      <c r="M48" s="18">
        <v>2006</v>
      </c>
      <c r="N48" t="s">
        <v>575</v>
      </c>
      <c r="O48" t="s">
        <v>48</v>
      </c>
    </row>
    <row r="49" spans="1:15" ht="15">
      <c r="A49" s="17" t="s">
        <v>491</v>
      </c>
      <c r="B49" s="18" t="s">
        <v>492</v>
      </c>
      <c r="C49" s="18" t="s">
        <v>493</v>
      </c>
      <c r="D49" s="16">
        <v>0.88</v>
      </c>
      <c r="E49" s="16">
        <v>56.75</v>
      </c>
      <c r="F49" s="16">
        <v>-165.75</v>
      </c>
      <c r="G49" s="18">
        <v>2.5999999999999998E-5</v>
      </c>
      <c r="H49" s="18" t="s">
        <v>61</v>
      </c>
      <c r="I49" s="18" t="s">
        <v>61</v>
      </c>
      <c r="J49" s="18">
        <v>1.36E-5</v>
      </c>
      <c r="K49" s="18">
        <v>4.99E-5</v>
      </c>
      <c r="L49" s="18">
        <v>2001</v>
      </c>
      <c r="M49" s="18">
        <v>2006</v>
      </c>
      <c r="N49" t="s">
        <v>575</v>
      </c>
      <c r="O49" t="s">
        <v>48</v>
      </c>
    </row>
    <row r="50" spans="1:15" ht="15">
      <c r="A50" s="17" t="s">
        <v>491</v>
      </c>
      <c r="B50" s="18" t="s">
        <v>492</v>
      </c>
      <c r="C50" s="18" t="s">
        <v>493</v>
      </c>
      <c r="D50" s="16">
        <v>0.91</v>
      </c>
      <c r="E50" s="16">
        <v>56.75</v>
      </c>
      <c r="F50" s="16">
        <v>-166.25</v>
      </c>
      <c r="G50" s="18">
        <v>2.5999999999999998E-5</v>
      </c>
      <c r="H50" s="18" t="s">
        <v>61</v>
      </c>
      <c r="I50" s="18" t="s">
        <v>61</v>
      </c>
      <c r="J50" s="18">
        <v>1.36E-5</v>
      </c>
      <c r="K50" s="18">
        <v>4.99E-5</v>
      </c>
      <c r="L50" s="18">
        <v>2001</v>
      </c>
      <c r="M50" s="18">
        <v>2006</v>
      </c>
      <c r="N50" t="s">
        <v>575</v>
      </c>
      <c r="O50" t="s">
        <v>48</v>
      </c>
    </row>
    <row r="51" spans="1:15" ht="15">
      <c r="A51" s="17" t="s">
        <v>491</v>
      </c>
      <c r="B51" s="18" t="s">
        <v>492</v>
      </c>
      <c r="C51" s="18" t="s">
        <v>493</v>
      </c>
      <c r="D51" s="16">
        <v>0.95</v>
      </c>
      <c r="E51" s="16">
        <v>56.75</v>
      </c>
      <c r="F51" s="16">
        <v>-166.75</v>
      </c>
      <c r="G51" s="18">
        <v>2.5999999999999998E-5</v>
      </c>
      <c r="H51" s="18" t="s">
        <v>61</v>
      </c>
      <c r="I51" s="18" t="s">
        <v>61</v>
      </c>
      <c r="J51" s="18">
        <v>1.36E-5</v>
      </c>
      <c r="K51" s="18">
        <v>4.99E-5</v>
      </c>
      <c r="L51" s="18">
        <v>2001</v>
      </c>
      <c r="M51" s="18">
        <v>2006</v>
      </c>
      <c r="N51" t="s">
        <v>575</v>
      </c>
      <c r="O51" t="s">
        <v>48</v>
      </c>
    </row>
    <row r="52" spans="1:15" ht="15">
      <c r="A52" s="17" t="s">
        <v>491</v>
      </c>
      <c r="B52" s="18" t="s">
        <v>492</v>
      </c>
      <c r="C52" s="18" t="s">
        <v>493</v>
      </c>
      <c r="D52" s="16">
        <v>0.99</v>
      </c>
      <c r="E52" s="16">
        <v>56.75</v>
      </c>
      <c r="F52" s="16">
        <v>-167.25</v>
      </c>
      <c r="G52" s="18">
        <v>2.5999999999999998E-5</v>
      </c>
      <c r="H52" s="18" t="s">
        <v>61</v>
      </c>
      <c r="I52" s="18" t="s">
        <v>61</v>
      </c>
      <c r="J52" s="18">
        <v>1.36E-5</v>
      </c>
      <c r="K52" s="18">
        <v>4.99E-5</v>
      </c>
      <c r="L52" s="18">
        <v>2001</v>
      </c>
      <c r="M52" s="18">
        <v>2006</v>
      </c>
      <c r="N52" t="s">
        <v>575</v>
      </c>
      <c r="O52" t="s">
        <v>48</v>
      </c>
    </row>
    <row r="53" spans="1:15" ht="15">
      <c r="A53" s="17" t="s">
        <v>491</v>
      </c>
      <c r="B53" s="18" t="s">
        <v>492</v>
      </c>
      <c r="C53" s="18" t="s">
        <v>493</v>
      </c>
      <c r="D53" s="16">
        <v>1</v>
      </c>
      <c r="E53" s="16">
        <v>56.75</v>
      </c>
      <c r="F53" s="16">
        <v>-167.75</v>
      </c>
      <c r="G53" s="18">
        <v>2.5999999999999998E-5</v>
      </c>
      <c r="H53" s="18" t="s">
        <v>61</v>
      </c>
      <c r="I53" s="18" t="s">
        <v>61</v>
      </c>
      <c r="J53" s="18">
        <v>1.36E-5</v>
      </c>
      <c r="K53" s="18">
        <v>4.99E-5</v>
      </c>
      <c r="L53" s="18">
        <v>2001</v>
      </c>
      <c r="M53" s="18">
        <v>2006</v>
      </c>
      <c r="N53" t="s">
        <v>575</v>
      </c>
      <c r="O53" t="s">
        <v>48</v>
      </c>
    </row>
    <row r="54" spans="1:15" ht="15">
      <c r="A54" s="17" t="s">
        <v>491</v>
      </c>
      <c r="B54" s="18" t="s">
        <v>492</v>
      </c>
      <c r="C54" s="18" t="s">
        <v>493</v>
      </c>
      <c r="D54" s="16">
        <v>1</v>
      </c>
      <c r="E54" s="16">
        <v>56.75</v>
      </c>
      <c r="F54" s="16">
        <v>-168.25</v>
      </c>
      <c r="G54" s="18">
        <v>2.5999999999999998E-5</v>
      </c>
      <c r="H54" s="18" t="s">
        <v>61</v>
      </c>
      <c r="I54" s="18" t="s">
        <v>61</v>
      </c>
      <c r="J54" s="18">
        <v>1.36E-5</v>
      </c>
      <c r="K54" s="18">
        <v>4.99E-5</v>
      </c>
      <c r="L54" s="18">
        <v>2001</v>
      </c>
      <c r="M54" s="18">
        <v>2006</v>
      </c>
      <c r="N54" t="s">
        <v>575</v>
      </c>
      <c r="O54" t="s">
        <v>48</v>
      </c>
    </row>
    <row r="55" spans="1:15" ht="15">
      <c r="A55" s="17" t="s">
        <v>491</v>
      </c>
      <c r="B55" s="18" t="s">
        <v>492</v>
      </c>
      <c r="C55" s="18" t="s">
        <v>493</v>
      </c>
      <c r="D55" s="16">
        <v>1</v>
      </c>
      <c r="E55" s="16">
        <v>56.75</v>
      </c>
      <c r="F55" s="16">
        <v>-168.75</v>
      </c>
      <c r="G55" s="18">
        <v>2.5999999999999998E-5</v>
      </c>
      <c r="H55" s="18" t="s">
        <v>61</v>
      </c>
      <c r="I55" s="18" t="s">
        <v>61</v>
      </c>
      <c r="J55" s="18">
        <v>1.36E-5</v>
      </c>
      <c r="K55" s="18">
        <v>4.99E-5</v>
      </c>
      <c r="L55" s="18">
        <v>2001</v>
      </c>
      <c r="M55" s="18">
        <v>2006</v>
      </c>
      <c r="N55" t="s">
        <v>575</v>
      </c>
      <c r="O55" t="s">
        <v>48</v>
      </c>
    </row>
    <row r="56" spans="1:15" ht="15">
      <c r="A56" s="17" t="s">
        <v>491</v>
      </c>
      <c r="B56" s="18" t="s">
        <v>492</v>
      </c>
      <c r="C56" s="18" t="s">
        <v>493</v>
      </c>
      <c r="D56" s="16">
        <v>0.95</v>
      </c>
      <c r="E56" s="16">
        <v>56.75</v>
      </c>
      <c r="F56" s="16">
        <v>-170.25</v>
      </c>
      <c r="G56" s="18">
        <v>2.5999999999999998E-5</v>
      </c>
      <c r="H56" s="18" t="s">
        <v>61</v>
      </c>
      <c r="I56" s="18" t="s">
        <v>61</v>
      </c>
      <c r="J56" s="18">
        <v>1.36E-5</v>
      </c>
      <c r="K56" s="18">
        <v>4.99E-5</v>
      </c>
      <c r="L56" s="18">
        <v>2001</v>
      </c>
      <c r="M56" s="18">
        <v>2006</v>
      </c>
      <c r="N56" t="s">
        <v>575</v>
      </c>
      <c r="O56" t="s">
        <v>48</v>
      </c>
    </row>
    <row r="57" spans="1:15" ht="15">
      <c r="A57" s="17" t="s">
        <v>491</v>
      </c>
      <c r="B57" s="18" t="s">
        <v>492</v>
      </c>
      <c r="C57" s="18" t="s">
        <v>493</v>
      </c>
      <c r="D57" s="16">
        <v>1</v>
      </c>
      <c r="E57" s="16">
        <v>56.75</v>
      </c>
      <c r="F57" s="16">
        <v>-170.75</v>
      </c>
      <c r="G57" s="18">
        <v>2.5999999999999998E-5</v>
      </c>
      <c r="H57" s="18" t="s">
        <v>61</v>
      </c>
      <c r="I57" s="18" t="s">
        <v>61</v>
      </c>
      <c r="J57" s="18">
        <v>1.36E-5</v>
      </c>
      <c r="K57" s="18">
        <v>4.99E-5</v>
      </c>
      <c r="L57" s="18">
        <v>2001</v>
      </c>
      <c r="M57" s="18">
        <v>2006</v>
      </c>
      <c r="N57" t="s">
        <v>575</v>
      </c>
      <c r="O57" t="s">
        <v>48</v>
      </c>
    </row>
    <row r="58" spans="1:15" ht="15">
      <c r="A58" s="17" t="s">
        <v>491</v>
      </c>
      <c r="B58" s="18" t="s">
        <v>492</v>
      </c>
      <c r="C58" s="18" t="s">
        <v>493</v>
      </c>
      <c r="D58" s="16">
        <v>1</v>
      </c>
      <c r="E58" s="16">
        <v>56.75</v>
      </c>
      <c r="F58" s="16">
        <v>-171.25</v>
      </c>
      <c r="G58" s="18">
        <v>2.5999999999999998E-5</v>
      </c>
      <c r="H58" s="18" t="s">
        <v>61</v>
      </c>
      <c r="I58" s="18" t="s">
        <v>61</v>
      </c>
      <c r="J58" s="18">
        <v>1.36E-5</v>
      </c>
      <c r="K58" s="18">
        <v>4.99E-5</v>
      </c>
      <c r="L58" s="18">
        <v>2001</v>
      </c>
      <c r="M58" s="18">
        <v>2006</v>
      </c>
      <c r="N58" t="s">
        <v>575</v>
      </c>
      <c r="O58" t="s">
        <v>48</v>
      </c>
    </row>
    <row r="59" spans="1:15" ht="15">
      <c r="A59" s="17" t="s">
        <v>491</v>
      </c>
      <c r="B59" s="18" t="s">
        <v>492</v>
      </c>
      <c r="C59" s="18" t="s">
        <v>493</v>
      </c>
      <c r="D59" s="16">
        <v>1</v>
      </c>
      <c r="E59" s="16">
        <v>56.75</v>
      </c>
      <c r="F59" s="16">
        <v>-171.75</v>
      </c>
      <c r="G59" s="18">
        <v>2.5999999999999998E-5</v>
      </c>
      <c r="H59" s="18" t="s">
        <v>61</v>
      </c>
      <c r="I59" s="18" t="s">
        <v>61</v>
      </c>
      <c r="J59" s="18">
        <v>1.36E-5</v>
      </c>
      <c r="K59" s="18">
        <v>4.99E-5</v>
      </c>
      <c r="L59" s="18">
        <v>2001</v>
      </c>
      <c r="M59" s="18">
        <v>2006</v>
      </c>
      <c r="N59" t="s">
        <v>575</v>
      </c>
      <c r="O59" t="s">
        <v>48</v>
      </c>
    </row>
    <row r="60" spans="1:15" ht="15">
      <c r="A60" s="17" t="s">
        <v>491</v>
      </c>
      <c r="B60" s="18" t="s">
        <v>492</v>
      </c>
      <c r="C60" s="18" t="s">
        <v>493</v>
      </c>
      <c r="D60" s="16">
        <v>0.95</v>
      </c>
      <c r="E60" s="16">
        <v>56.25</v>
      </c>
      <c r="F60" s="16">
        <v>-160.75</v>
      </c>
      <c r="G60" s="18">
        <v>2.5999999999999998E-5</v>
      </c>
      <c r="H60" s="18" t="s">
        <v>61</v>
      </c>
      <c r="I60" s="18" t="s">
        <v>61</v>
      </c>
      <c r="J60" s="18">
        <v>1.36E-5</v>
      </c>
      <c r="K60" s="18">
        <v>4.99E-5</v>
      </c>
      <c r="L60" s="18">
        <v>2001</v>
      </c>
      <c r="M60" s="18">
        <v>2006</v>
      </c>
      <c r="N60" t="s">
        <v>575</v>
      </c>
      <c r="O60" t="s">
        <v>48</v>
      </c>
    </row>
    <row r="61" spans="1:15" ht="15">
      <c r="A61" s="17" t="s">
        <v>491</v>
      </c>
      <c r="B61" s="18" t="s">
        <v>492</v>
      </c>
      <c r="C61" s="18" t="s">
        <v>493</v>
      </c>
      <c r="D61" s="16">
        <v>0.97</v>
      </c>
      <c r="E61" s="16">
        <v>56.75</v>
      </c>
      <c r="F61" s="16">
        <v>-169.25</v>
      </c>
      <c r="G61" s="18">
        <v>2.5999999999999998E-5</v>
      </c>
      <c r="H61" s="18" t="s">
        <v>61</v>
      </c>
      <c r="I61" s="18" t="s">
        <v>61</v>
      </c>
      <c r="J61" s="18">
        <v>1.36E-5</v>
      </c>
      <c r="K61" s="18">
        <v>4.99E-5</v>
      </c>
      <c r="L61" s="18">
        <v>2001</v>
      </c>
      <c r="M61" s="18">
        <v>2006</v>
      </c>
      <c r="N61" t="s">
        <v>575</v>
      </c>
      <c r="O61" t="s">
        <v>48</v>
      </c>
    </row>
    <row r="62" spans="1:15" ht="15">
      <c r="A62" s="17" t="s">
        <v>491</v>
      </c>
      <c r="B62" s="18" t="s">
        <v>492</v>
      </c>
      <c r="C62" s="18" t="s">
        <v>493</v>
      </c>
      <c r="D62" s="16">
        <v>0.78</v>
      </c>
      <c r="E62" s="16">
        <v>57.25</v>
      </c>
      <c r="F62" s="16">
        <v>-161.75</v>
      </c>
      <c r="G62" s="18">
        <v>2.5999999999999998E-5</v>
      </c>
      <c r="H62" s="18" t="s">
        <v>61</v>
      </c>
      <c r="I62" s="18" t="s">
        <v>61</v>
      </c>
      <c r="J62" s="18">
        <v>1.36E-5</v>
      </c>
      <c r="K62" s="18">
        <v>4.99E-5</v>
      </c>
      <c r="L62" s="18">
        <v>2001</v>
      </c>
      <c r="M62" s="18">
        <v>2006</v>
      </c>
      <c r="N62" t="s">
        <v>575</v>
      </c>
      <c r="O62" t="s">
        <v>48</v>
      </c>
    </row>
    <row r="63" spans="1:15" ht="15">
      <c r="A63" s="17" t="s">
        <v>491</v>
      </c>
      <c r="B63" s="18" t="s">
        <v>492</v>
      </c>
      <c r="C63" s="18" t="s">
        <v>493</v>
      </c>
      <c r="D63" s="16">
        <v>0.72</v>
      </c>
      <c r="E63" s="16">
        <v>57.25</v>
      </c>
      <c r="F63" s="16">
        <v>-162.25</v>
      </c>
      <c r="G63" s="18">
        <v>2.5999999999999998E-5</v>
      </c>
      <c r="H63" s="18" t="s">
        <v>61</v>
      </c>
      <c r="I63" s="18" t="s">
        <v>61</v>
      </c>
      <c r="J63" s="18">
        <v>1.36E-5</v>
      </c>
      <c r="K63" s="18">
        <v>4.99E-5</v>
      </c>
      <c r="L63" s="18">
        <v>2001</v>
      </c>
      <c r="M63" s="18">
        <v>2006</v>
      </c>
      <c r="N63" t="s">
        <v>575</v>
      </c>
      <c r="O63" t="s">
        <v>48</v>
      </c>
    </row>
    <row r="64" spans="1:15" ht="15">
      <c r="A64" s="17" t="s">
        <v>491</v>
      </c>
      <c r="B64" s="18" t="s">
        <v>492</v>
      </c>
      <c r="C64" s="18" t="s">
        <v>493</v>
      </c>
      <c r="D64" s="16">
        <v>0.69</v>
      </c>
      <c r="E64" s="16">
        <v>57.25</v>
      </c>
      <c r="F64" s="16">
        <v>-162.75</v>
      </c>
      <c r="G64" s="18">
        <v>2.5999999999999998E-5</v>
      </c>
      <c r="H64" s="18" t="s">
        <v>61</v>
      </c>
      <c r="I64" s="18" t="s">
        <v>61</v>
      </c>
      <c r="J64" s="18">
        <v>1.36E-5</v>
      </c>
      <c r="K64" s="18">
        <v>4.99E-5</v>
      </c>
      <c r="L64" s="18">
        <v>2001</v>
      </c>
      <c r="M64" s="18">
        <v>2006</v>
      </c>
      <c r="N64" t="s">
        <v>575</v>
      </c>
      <c r="O64" t="s">
        <v>48</v>
      </c>
    </row>
    <row r="65" spans="1:15" ht="15">
      <c r="A65" s="17" t="s">
        <v>491</v>
      </c>
      <c r="B65" s="18" t="s">
        <v>492</v>
      </c>
      <c r="C65" s="18" t="s">
        <v>493</v>
      </c>
      <c r="D65" s="16">
        <v>0.69</v>
      </c>
      <c r="E65" s="16">
        <v>57.25</v>
      </c>
      <c r="F65" s="16">
        <v>-163.25</v>
      </c>
      <c r="G65" s="18">
        <v>2.5999999999999998E-5</v>
      </c>
      <c r="H65" s="18" t="s">
        <v>61</v>
      </c>
      <c r="I65" s="18" t="s">
        <v>61</v>
      </c>
      <c r="J65" s="18">
        <v>1.36E-5</v>
      </c>
      <c r="K65" s="18">
        <v>4.99E-5</v>
      </c>
      <c r="L65" s="18">
        <v>2001</v>
      </c>
      <c r="M65" s="18">
        <v>2006</v>
      </c>
      <c r="N65" t="s">
        <v>575</v>
      </c>
      <c r="O65" t="s">
        <v>48</v>
      </c>
    </row>
    <row r="66" spans="1:15" ht="15">
      <c r="A66" s="17" t="s">
        <v>491</v>
      </c>
      <c r="B66" s="18" t="s">
        <v>492</v>
      </c>
      <c r="C66" s="18" t="s">
        <v>493</v>
      </c>
      <c r="D66" s="16">
        <v>0.69</v>
      </c>
      <c r="E66" s="16">
        <v>57.25</v>
      </c>
      <c r="F66" s="16">
        <v>-163.75</v>
      </c>
      <c r="G66" s="18">
        <v>2.5999999999999998E-5</v>
      </c>
      <c r="H66" s="18" t="s">
        <v>61</v>
      </c>
      <c r="I66" s="18" t="s">
        <v>61</v>
      </c>
      <c r="J66" s="18">
        <v>1.36E-5</v>
      </c>
      <c r="K66" s="18">
        <v>4.99E-5</v>
      </c>
      <c r="L66" s="18">
        <v>2001</v>
      </c>
      <c r="M66" s="18">
        <v>2006</v>
      </c>
      <c r="N66" t="s">
        <v>575</v>
      </c>
      <c r="O66" t="s">
        <v>48</v>
      </c>
    </row>
    <row r="67" spans="1:15" ht="15">
      <c r="A67" s="17" t="s">
        <v>491</v>
      </c>
      <c r="B67" s="18" t="s">
        <v>492</v>
      </c>
      <c r="C67" s="18" t="s">
        <v>493</v>
      </c>
      <c r="D67" s="16">
        <v>0.68</v>
      </c>
      <c r="E67" s="16">
        <v>57.25</v>
      </c>
      <c r="F67" s="16">
        <v>-164.25</v>
      </c>
      <c r="G67" s="18">
        <v>2.5999999999999998E-5</v>
      </c>
      <c r="H67" s="18" t="s">
        <v>61</v>
      </c>
      <c r="I67" s="18" t="s">
        <v>61</v>
      </c>
      <c r="J67" s="18">
        <v>1.36E-5</v>
      </c>
      <c r="K67" s="18">
        <v>4.99E-5</v>
      </c>
      <c r="L67" s="18">
        <v>2001</v>
      </c>
      <c r="M67" s="18">
        <v>2006</v>
      </c>
      <c r="N67" t="s">
        <v>575</v>
      </c>
      <c r="O67" t="s">
        <v>48</v>
      </c>
    </row>
    <row r="68" spans="1:15" ht="15">
      <c r="A68" s="17" t="s">
        <v>491</v>
      </c>
      <c r="B68" s="18" t="s">
        <v>492</v>
      </c>
      <c r="C68" s="18" t="s">
        <v>493</v>
      </c>
      <c r="D68" s="16">
        <v>0.67</v>
      </c>
      <c r="E68" s="16">
        <v>57.25</v>
      </c>
      <c r="F68" s="16">
        <v>-164.75</v>
      </c>
      <c r="G68" s="18">
        <v>2.5999999999999998E-5</v>
      </c>
      <c r="H68" s="18" t="s">
        <v>61</v>
      </c>
      <c r="I68" s="18" t="s">
        <v>61</v>
      </c>
      <c r="J68" s="18">
        <v>1.36E-5</v>
      </c>
      <c r="K68" s="18">
        <v>4.99E-5</v>
      </c>
      <c r="L68" s="18">
        <v>2001</v>
      </c>
      <c r="M68" s="18">
        <v>2006</v>
      </c>
      <c r="N68" t="s">
        <v>575</v>
      </c>
      <c r="O68" t="s">
        <v>48</v>
      </c>
    </row>
    <row r="69" spans="1:15" ht="15">
      <c r="A69" s="17" t="s">
        <v>491</v>
      </c>
      <c r="B69" s="18" t="s">
        <v>492</v>
      </c>
      <c r="C69" s="18" t="s">
        <v>493</v>
      </c>
      <c r="D69" s="16">
        <v>0.64</v>
      </c>
      <c r="E69" s="16">
        <v>57.25</v>
      </c>
      <c r="F69" s="16">
        <v>-165.25</v>
      </c>
      <c r="G69" s="18">
        <v>2.5999999999999998E-5</v>
      </c>
      <c r="H69" s="18" t="s">
        <v>61</v>
      </c>
      <c r="I69" s="18" t="s">
        <v>61</v>
      </c>
      <c r="J69" s="18">
        <v>1.36E-5</v>
      </c>
      <c r="K69" s="18">
        <v>4.99E-5</v>
      </c>
      <c r="L69" s="18">
        <v>2001</v>
      </c>
      <c r="M69" s="18">
        <v>2006</v>
      </c>
      <c r="N69" t="s">
        <v>575</v>
      </c>
      <c r="O69" t="s">
        <v>48</v>
      </c>
    </row>
    <row r="70" spans="1:15" ht="15">
      <c r="A70" s="17" t="s">
        <v>491</v>
      </c>
      <c r="B70" s="18" t="s">
        <v>492</v>
      </c>
      <c r="C70" s="18" t="s">
        <v>493</v>
      </c>
      <c r="D70" s="16">
        <v>0.63</v>
      </c>
      <c r="E70" s="16">
        <v>57.25</v>
      </c>
      <c r="F70" s="16">
        <v>-165.75</v>
      </c>
      <c r="G70" s="18">
        <v>2.5999999999999998E-5</v>
      </c>
      <c r="H70" s="18" t="s">
        <v>61</v>
      </c>
      <c r="I70" s="18" t="s">
        <v>61</v>
      </c>
      <c r="J70" s="18">
        <v>1.36E-5</v>
      </c>
      <c r="K70" s="18">
        <v>4.99E-5</v>
      </c>
      <c r="L70" s="18">
        <v>2001</v>
      </c>
      <c r="M70" s="18">
        <v>2006</v>
      </c>
      <c r="N70" t="s">
        <v>575</v>
      </c>
      <c r="O70" t="s">
        <v>48</v>
      </c>
    </row>
    <row r="71" spans="1:15" ht="15">
      <c r="A71" s="17" t="s">
        <v>491</v>
      </c>
      <c r="B71" s="18" t="s">
        <v>492</v>
      </c>
      <c r="C71" s="18" t="s">
        <v>493</v>
      </c>
      <c r="D71" s="16">
        <v>0.66</v>
      </c>
      <c r="E71" s="16">
        <v>57.25</v>
      </c>
      <c r="F71" s="16">
        <v>-166.25</v>
      </c>
      <c r="G71" s="18">
        <v>2.5999999999999998E-5</v>
      </c>
      <c r="H71" s="18" t="s">
        <v>61</v>
      </c>
      <c r="I71" s="18" t="s">
        <v>61</v>
      </c>
      <c r="J71" s="18">
        <v>1.36E-5</v>
      </c>
      <c r="K71" s="18">
        <v>4.99E-5</v>
      </c>
      <c r="L71" s="18">
        <v>2001</v>
      </c>
      <c r="M71" s="18">
        <v>2006</v>
      </c>
      <c r="N71" t="s">
        <v>575</v>
      </c>
      <c r="O71" t="s">
        <v>48</v>
      </c>
    </row>
    <row r="72" spans="1:15" ht="15">
      <c r="A72" s="17" t="s">
        <v>491</v>
      </c>
      <c r="B72" s="18" t="s">
        <v>492</v>
      </c>
      <c r="C72" s="18" t="s">
        <v>493</v>
      </c>
      <c r="D72" s="16">
        <v>0.71</v>
      </c>
      <c r="E72" s="16">
        <v>57.25</v>
      </c>
      <c r="F72" s="16">
        <v>-166.75</v>
      </c>
      <c r="G72" s="18">
        <v>2.5999999999999998E-5</v>
      </c>
      <c r="H72" s="18" t="s">
        <v>61</v>
      </c>
      <c r="I72" s="18" t="s">
        <v>61</v>
      </c>
      <c r="J72" s="18">
        <v>1.36E-5</v>
      </c>
      <c r="K72" s="18">
        <v>4.99E-5</v>
      </c>
      <c r="L72" s="18">
        <v>2001</v>
      </c>
      <c r="M72" s="18">
        <v>2006</v>
      </c>
      <c r="N72" t="s">
        <v>575</v>
      </c>
      <c r="O72" t="s">
        <v>48</v>
      </c>
    </row>
    <row r="73" spans="1:15" ht="15">
      <c r="A73" s="17" t="s">
        <v>491</v>
      </c>
      <c r="B73" s="18" t="s">
        <v>492</v>
      </c>
      <c r="C73" s="18" t="s">
        <v>493</v>
      </c>
      <c r="D73" s="16">
        <v>0.75</v>
      </c>
      <c r="E73" s="16">
        <v>57.25</v>
      </c>
      <c r="F73" s="16">
        <v>-167.25</v>
      </c>
      <c r="G73" s="18">
        <v>2.5999999999999998E-5</v>
      </c>
      <c r="H73" s="18" t="s">
        <v>61</v>
      </c>
      <c r="I73" s="18" t="s">
        <v>61</v>
      </c>
      <c r="J73" s="18">
        <v>1.36E-5</v>
      </c>
      <c r="K73" s="18">
        <v>4.99E-5</v>
      </c>
      <c r="L73" s="18">
        <v>2001</v>
      </c>
      <c r="M73" s="18">
        <v>2006</v>
      </c>
      <c r="N73" t="s">
        <v>575</v>
      </c>
      <c r="O73" t="s">
        <v>48</v>
      </c>
    </row>
    <row r="74" spans="1:15" ht="15">
      <c r="A74" s="17" t="s">
        <v>491</v>
      </c>
      <c r="B74" s="18" t="s">
        <v>492</v>
      </c>
      <c r="C74" s="18" t="s">
        <v>493</v>
      </c>
      <c r="D74" s="16">
        <v>0.78</v>
      </c>
      <c r="E74" s="16">
        <v>57.25</v>
      </c>
      <c r="F74" s="16">
        <v>-167.75</v>
      </c>
      <c r="G74" s="18">
        <v>2.5999999999999998E-5</v>
      </c>
      <c r="H74" s="18" t="s">
        <v>61</v>
      </c>
      <c r="I74" s="18" t="s">
        <v>61</v>
      </c>
      <c r="J74" s="18">
        <v>1.36E-5</v>
      </c>
      <c r="K74" s="18">
        <v>4.99E-5</v>
      </c>
      <c r="L74" s="18">
        <v>2001</v>
      </c>
      <c r="M74" s="18">
        <v>2006</v>
      </c>
      <c r="N74" t="s">
        <v>575</v>
      </c>
      <c r="O74" t="s">
        <v>48</v>
      </c>
    </row>
    <row r="75" spans="1:15" ht="15">
      <c r="A75" s="17" t="s">
        <v>491</v>
      </c>
      <c r="B75" s="18" t="s">
        <v>492</v>
      </c>
      <c r="C75" s="18" t="s">
        <v>493</v>
      </c>
      <c r="D75" s="16">
        <v>0.78</v>
      </c>
      <c r="E75" s="16">
        <v>57.25</v>
      </c>
      <c r="F75" s="16">
        <v>-169.25</v>
      </c>
      <c r="G75" s="18">
        <v>2.5999999999999998E-5</v>
      </c>
      <c r="H75" s="18" t="s">
        <v>61</v>
      </c>
      <c r="I75" s="18" t="s">
        <v>61</v>
      </c>
      <c r="J75" s="18">
        <v>1.36E-5</v>
      </c>
      <c r="K75" s="18">
        <v>4.99E-5</v>
      </c>
      <c r="L75" s="18">
        <v>2001</v>
      </c>
      <c r="M75" s="18">
        <v>2006</v>
      </c>
      <c r="N75" t="s">
        <v>575</v>
      </c>
      <c r="O75" t="s">
        <v>48</v>
      </c>
    </row>
    <row r="76" spans="1:15" ht="15">
      <c r="A76" s="17" t="s">
        <v>491</v>
      </c>
      <c r="B76" s="18" t="s">
        <v>492</v>
      </c>
      <c r="C76" s="18" t="s">
        <v>493</v>
      </c>
      <c r="D76" s="16">
        <v>0.74</v>
      </c>
      <c r="E76" s="16">
        <v>57.25</v>
      </c>
      <c r="F76" s="16">
        <v>-169.75</v>
      </c>
      <c r="G76" s="18">
        <v>2.5999999999999998E-5</v>
      </c>
      <c r="H76" s="18" t="s">
        <v>61</v>
      </c>
      <c r="I76" s="18" t="s">
        <v>61</v>
      </c>
      <c r="J76" s="18">
        <v>1.36E-5</v>
      </c>
      <c r="K76" s="18">
        <v>4.99E-5</v>
      </c>
      <c r="L76" s="18">
        <v>2001</v>
      </c>
      <c r="M76" s="18">
        <v>2006</v>
      </c>
      <c r="N76" t="s">
        <v>575</v>
      </c>
      <c r="O76" t="s">
        <v>48</v>
      </c>
    </row>
    <row r="77" spans="1:15" ht="15">
      <c r="A77" s="17" t="s">
        <v>491</v>
      </c>
      <c r="B77" s="18" t="s">
        <v>492</v>
      </c>
      <c r="C77" s="18" t="s">
        <v>493</v>
      </c>
      <c r="D77" s="16">
        <v>0.85</v>
      </c>
      <c r="E77" s="16">
        <v>57.25</v>
      </c>
      <c r="F77" s="16">
        <v>-159.25</v>
      </c>
      <c r="G77" s="18">
        <v>2.5999999999999998E-5</v>
      </c>
      <c r="H77" s="18" t="s">
        <v>61</v>
      </c>
      <c r="I77" s="18" t="s">
        <v>61</v>
      </c>
      <c r="J77" s="18">
        <v>1.36E-5</v>
      </c>
      <c r="K77" s="18">
        <v>4.99E-5</v>
      </c>
      <c r="L77" s="18">
        <v>2001</v>
      </c>
      <c r="M77" s="18">
        <v>2006</v>
      </c>
      <c r="N77" t="s">
        <v>575</v>
      </c>
      <c r="O77" t="s">
        <v>48</v>
      </c>
    </row>
    <row r="78" spans="1:15" ht="15">
      <c r="A78" s="17" t="s">
        <v>491</v>
      </c>
      <c r="B78" s="18" t="s">
        <v>492</v>
      </c>
      <c r="C78" s="18" t="s">
        <v>493</v>
      </c>
      <c r="D78" s="16">
        <v>0.86</v>
      </c>
      <c r="E78" s="16">
        <v>57.25</v>
      </c>
      <c r="F78" s="16">
        <v>-159.75</v>
      </c>
      <c r="G78" s="18">
        <v>2.5999999999999998E-5</v>
      </c>
      <c r="H78" s="18" t="s">
        <v>61</v>
      </c>
      <c r="I78" s="18" t="s">
        <v>61</v>
      </c>
      <c r="J78" s="18">
        <v>1.36E-5</v>
      </c>
      <c r="K78" s="18">
        <v>4.99E-5</v>
      </c>
      <c r="L78" s="18">
        <v>2001</v>
      </c>
      <c r="M78" s="18">
        <v>2006</v>
      </c>
      <c r="N78" t="s">
        <v>575</v>
      </c>
      <c r="O78" t="s">
        <v>48</v>
      </c>
    </row>
    <row r="79" spans="1:15" ht="15">
      <c r="A79" s="17" t="s">
        <v>491</v>
      </c>
      <c r="B79" s="18" t="s">
        <v>492</v>
      </c>
      <c r="C79" s="18" t="s">
        <v>493</v>
      </c>
      <c r="D79" s="16">
        <v>0.87</v>
      </c>
      <c r="E79" s="16">
        <v>57.25</v>
      </c>
      <c r="F79" s="16">
        <v>-160.25</v>
      </c>
      <c r="G79" s="18">
        <v>2.5999999999999998E-5</v>
      </c>
      <c r="H79" s="18" t="s">
        <v>61</v>
      </c>
      <c r="I79" s="18" t="s">
        <v>61</v>
      </c>
      <c r="J79" s="18">
        <v>1.36E-5</v>
      </c>
      <c r="K79" s="18">
        <v>4.99E-5</v>
      </c>
      <c r="L79" s="18">
        <v>2001</v>
      </c>
      <c r="M79" s="18">
        <v>2006</v>
      </c>
      <c r="N79" t="s">
        <v>575</v>
      </c>
      <c r="O79" t="s">
        <v>48</v>
      </c>
    </row>
    <row r="80" spans="1:15" ht="15">
      <c r="A80" s="17" t="s">
        <v>491</v>
      </c>
      <c r="B80" s="18" t="s">
        <v>492</v>
      </c>
      <c r="C80" s="18" t="s">
        <v>493</v>
      </c>
      <c r="D80" s="16">
        <v>0.87</v>
      </c>
      <c r="E80" s="16">
        <v>57.25</v>
      </c>
      <c r="F80" s="16">
        <v>-160.75</v>
      </c>
      <c r="G80" s="18">
        <v>2.5999999999999998E-5</v>
      </c>
      <c r="H80" s="18" t="s">
        <v>61</v>
      </c>
      <c r="I80" s="18" t="s">
        <v>61</v>
      </c>
      <c r="J80" s="18">
        <v>1.36E-5</v>
      </c>
      <c r="K80" s="18">
        <v>4.99E-5</v>
      </c>
      <c r="L80" s="18">
        <v>2001</v>
      </c>
      <c r="M80" s="18">
        <v>2006</v>
      </c>
      <c r="N80" t="s">
        <v>575</v>
      </c>
      <c r="O80" t="s">
        <v>48</v>
      </c>
    </row>
    <row r="81" spans="1:15" ht="15">
      <c r="A81" s="17" t="s">
        <v>491</v>
      </c>
      <c r="B81" s="18" t="s">
        <v>492</v>
      </c>
      <c r="C81" s="18" t="s">
        <v>493</v>
      </c>
      <c r="D81" s="16">
        <v>0.84</v>
      </c>
      <c r="E81" s="16">
        <v>57.25</v>
      </c>
      <c r="F81" s="16">
        <v>-161.25</v>
      </c>
      <c r="G81" s="18">
        <v>2.5999999999999998E-5</v>
      </c>
      <c r="H81" s="18" t="s">
        <v>61</v>
      </c>
      <c r="I81" s="18" t="s">
        <v>61</v>
      </c>
      <c r="J81" s="18">
        <v>1.36E-5</v>
      </c>
      <c r="K81" s="18">
        <v>4.99E-5</v>
      </c>
      <c r="L81" s="18">
        <v>2001</v>
      </c>
      <c r="M81" s="18">
        <v>2006</v>
      </c>
      <c r="N81" t="s">
        <v>575</v>
      </c>
      <c r="O81" t="s">
        <v>48</v>
      </c>
    </row>
    <row r="82" spans="1:15" ht="15">
      <c r="A82" s="17" t="s">
        <v>491</v>
      </c>
      <c r="B82" s="18" t="s">
        <v>492</v>
      </c>
      <c r="C82" s="18" t="s">
        <v>493</v>
      </c>
      <c r="D82" s="16">
        <v>0.81</v>
      </c>
      <c r="E82" s="16">
        <v>57.25</v>
      </c>
      <c r="F82" s="16">
        <v>-168.25</v>
      </c>
      <c r="G82" s="18">
        <v>2.5999999999999998E-5</v>
      </c>
      <c r="H82" s="18" t="s">
        <v>61</v>
      </c>
      <c r="I82" s="18" t="s">
        <v>61</v>
      </c>
      <c r="J82" s="18">
        <v>1.36E-5</v>
      </c>
      <c r="K82" s="18">
        <v>4.99E-5</v>
      </c>
      <c r="L82" s="18">
        <v>2001</v>
      </c>
      <c r="M82" s="18">
        <v>2006</v>
      </c>
      <c r="N82" t="s">
        <v>575</v>
      </c>
      <c r="O82" t="s">
        <v>48</v>
      </c>
    </row>
    <row r="83" spans="1:15" ht="15">
      <c r="A83" s="17" t="s">
        <v>491</v>
      </c>
      <c r="B83" s="18" t="s">
        <v>492</v>
      </c>
      <c r="C83" s="18" t="s">
        <v>493</v>
      </c>
      <c r="D83" s="16">
        <v>0.81</v>
      </c>
      <c r="E83" s="16">
        <v>57.25</v>
      </c>
      <c r="F83" s="16">
        <v>-168.75</v>
      </c>
      <c r="G83" s="18">
        <v>2.5999999999999998E-5</v>
      </c>
      <c r="H83" s="18" t="s">
        <v>61</v>
      </c>
      <c r="I83" s="18" t="s">
        <v>61</v>
      </c>
      <c r="J83" s="18">
        <v>1.36E-5</v>
      </c>
      <c r="K83" s="18">
        <v>4.99E-5</v>
      </c>
      <c r="L83" s="18">
        <v>2001</v>
      </c>
      <c r="M83" s="18">
        <v>2006</v>
      </c>
      <c r="N83" t="s">
        <v>575</v>
      </c>
      <c r="O83" t="s">
        <v>48</v>
      </c>
    </row>
    <row r="84" spans="1:15" ht="15">
      <c r="A84" s="17" t="s">
        <v>491</v>
      </c>
      <c r="B84" s="18" t="s">
        <v>492</v>
      </c>
      <c r="C84" s="18" t="s">
        <v>493</v>
      </c>
      <c r="D84" s="16">
        <v>0.81</v>
      </c>
      <c r="E84" s="16">
        <v>57.25</v>
      </c>
      <c r="F84" s="16">
        <v>-170.75</v>
      </c>
      <c r="G84" s="18">
        <v>2.5999999999999998E-5</v>
      </c>
      <c r="H84" s="18" t="s">
        <v>61</v>
      </c>
      <c r="I84" s="18" t="s">
        <v>61</v>
      </c>
      <c r="J84" s="18">
        <v>1.36E-5</v>
      </c>
      <c r="K84" s="18">
        <v>4.99E-5</v>
      </c>
      <c r="L84" s="18">
        <v>2001</v>
      </c>
      <c r="M84" s="18">
        <v>2006</v>
      </c>
      <c r="N84" t="s">
        <v>575</v>
      </c>
      <c r="O84" t="s">
        <v>48</v>
      </c>
    </row>
    <row r="85" spans="1:15" ht="15">
      <c r="A85" s="17" t="s">
        <v>491</v>
      </c>
      <c r="B85" s="18" t="s">
        <v>492</v>
      </c>
      <c r="C85" s="18" t="s">
        <v>493</v>
      </c>
      <c r="D85" s="16">
        <v>0.9</v>
      </c>
      <c r="E85" s="16">
        <v>57.25</v>
      </c>
      <c r="F85" s="16">
        <v>-171.25</v>
      </c>
      <c r="G85" s="18">
        <v>2.5999999999999998E-5</v>
      </c>
      <c r="H85" s="18" t="s">
        <v>61</v>
      </c>
      <c r="I85" s="18" t="s">
        <v>61</v>
      </c>
      <c r="J85" s="18">
        <v>1.36E-5</v>
      </c>
      <c r="K85" s="18">
        <v>4.99E-5</v>
      </c>
      <c r="L85" s="18">
        <v>2001</v>
      </c>
      <c r="M85" s="18">
        <v>2006</v>
      </c>
      <c r="N85" t="s">
        <v>575</v>
      </c>
      <c r="O85" t="s">
        <v>48</v>
      </c>
    </row>
    <row r="86" spans="1:15" ht="15">
      <c r="A86" s="17" t="s">
        <v>491</v>
      </c>
      <c r="B86" s="18" t="s">
        <v>492</v>
      </c>
      <c r="C86" s="18" t="s">
        <v>493</v>
      </c>
      <c r="D86" s="16">
        <v>0.98</v>
      </c>
      <c r="E86" s="16">
        <v>57.25</v>
      </c>
      <c r="F86" s="16">
        <v>-171.75</v>
      </c>
      <c r="G86" s="18">
        <v>2.5999999999999998E-5</v>
      </c>
      <c r="H86" s="18" t="s">
        <v>61</v>
      </c>
      <c r="I86" s="18" t="s">
        <v>61</v>
      </c>
      <c r="J86" s="18">
        <v>1.36E-5</v>
      </c>
      <c r="K86" s="18">
        <v>4.99E-5</v>
      </c>
      <c r="L86" s="18">
        <v>2001</v>
      </c>
      <c r="M86" s="18">
        <v>2006</v>
      </c>
      <c r="N86" t="s">
        <v>575</v>
      </c>
      <c r="O86" t="s">
        <v>48</v>
      </c>
    </row>
    <row r="87" spans="1:15" ht="15">
      <c r="A87" s="17" t="s">
        <v>491</v>
      </c>
      <c r="B87" s="18" t="s">
        <v>492</v>
      </c>
      <c r="C87" s="18" t="s">
        <v>493</v>
      </c>
      <c r="D87" s="16">
        <v>1</v>
      </c>
      <c r="E87" s="16">
        <v>57.25</v>
      </c>
      <c r="F87" s="16">
        <v>-172.25</v>
      </c>
      <c r="G87" s="18">
        <v>2.5999999999999998E-5</v>
      </c>
      <c r="H87" s="18" t="s">
        <v>61</v>
      </c>
      <c r="I87" s="18" t="s">
        <v>61</v>
      </c>
      <c r="J87" s="18">
        <v>1.36E-5</v>
      </c>
      <c r="K87" s="18">
        <v>4.99E-5</v>
      </c>
      <c r="L87" s="18">
        <v>2001</v>
      </c>
      <c r="M87" s="18">
        <v>2006</v>
      </c>
      <c r="N87" t="s">
        <v>575</v>
      </c>
      <c r="O87" t="s">
        <v>48</v>
      </c>
    </row>
    <row r="88" spans="1:15" ht="15">
      <c r="A88" s="17" t="s">
        <v>491</v>
      </c>
      <c r="B88" s="18" t="s">
        <v>492</v>
      </c>
      <c r="C88" s="18" t="s">
        <v>493</v>
      </c>
      <c r="D88" s="16">
        <v>1</v>
      </c>
      <c r="E88" s="16">
        <v>57.25</v>
      </c>
      <c r="F88" s="16">
        <v>-172.75</v>
      </c>
      <c r="G88" s="18">
        <v>2.5999999999999998E-5</v>
      </c>
      <c r="H88" s="18" t="s">
        <v>61</v>
      </c>
      <c r="I88" s="18" t="s">
        <v>61</v>
      </c>
      <c r="J88" s="18">
        <v>1.36E-5</v>
      </c>
      <c r="K88" s="18">
        <v>4.99E-5</v>
      </c>
      <c r="L88" s="18">
        <v>2001</v>
      </c>
      <c r="M88" s="18">
        <v>2006</v>
      </c>
      <c r="N88" t="s">
        <v>575</v>
      </c>
      <c r="O88" t="s">
        <v>48</v>
      </c>
    </row>
    <row r="89" spans="1:15" ht="15">
      <c r="A89" s="17" t="s">
        <v>491</v>
      </c>
      <c r="B89" s="18" t="s">
        <v>492</v>
      </c>
      <c r="C89" s="18" t="s">
        <v>493</v>
      </c>
      <c r="D89" s="16">
        <v>1</v>
      </c>
      <c r="E89" s="16">
        <v>57.25</v>
      </c>
      <c r="F89" s="16">
        <v>-173.25</v>
      </c>
      <c r="G89" s="18">
        <v>2.5999999999999998E-5</v>
      </c>
      <c r="H89" s="18" t="s">
        <v>61</v>
      </c>
      <c r="I89" s="18" t="s">
        <v>61</v>
      </c>
      <c r="J89" s="18">
        <v>1.36E-5</v>
      </c>
      <c r="K89" s="18">
        <v>4.99E-5</v>
      </c>
      <c r="L89" s="18">
        <v>2001</v>
      </c>
      <c r="M89" s="18">
        <v>2006</v>
      </c>
      <c r="N89" t="s">
        <v>575</v>
      </c>
      <c r="O89" t="s">
        <v>48</v>
      </c>
    </row>
    <row r="90" spans="1:15" ht="15">
      <c r="A90" s="17" t="s">
        <v>491</v>
      </c>
      <c r="B90" s="18" t="s">
        <v>492</v>
      </c>
      <c r="C90" s="18" t="s">
        <v>493</v>
      </c>
      <c r="D90" s="16">
        <v>1</v>
      </c>
      <c r="E90" s="16">
        <v>55.25</v>
      </c>
      <c r="F90" s="16">
        <v>-167.75</v>
      </c>
      <c r="G90" s="18">
        <v>2.5999999999999998E-5</v>
      </c>
      <c r="H90" s="18" t="s">
        <v>61</v>
      </c>
      <c r="I90" s="18" t="s">
        <v>61</v>
      </c>
      <c r="J90" s="18">
        <v>1.36E-5</v>
      </c>
      <c r="K90" s="18">
        <v>4.99E-5</v>
      </c>
      <c r="L90" s="18">
        <v>2001</v>
      </c>
      <c r="M90" s="18">
        <v>2006</v>
      </c>
      <c r="N90" t="s">
        <v>575</v>
      </c>
      <c r="O90" t="s">
        <v>48</v>
      </c>
    </row>
    <row r="91" spans="1:15" ht="15">
      <c r="A91" s="17" t="s">
        <v>491</v>
      </c>
      <c r="B91" s="18" t="s">
        <v>492</v>
      </c>
      <c r="C91" s="18" t="s">
        <v>493</v>
      </c>
      <c r="D91" s="16">
        <v>0.55000000000000004</v>
      </c>
      <c r="E91" s="16">
        <v>57.75</v>
      </c>
      <c r="F91" s="16">
        <v>-158.75</v>
      </c>
      <c r="G91" s="18">
        <v>2.5999999999999998E-5</v>
      </c>
      <c r="H91" s="18" t="s">
        <v>61</v>
      </c>
      <c r="I91" s="18" t="s">
        <v>61</v>
      </c>
      <c r="J91" s="18">
        <v>1.36E-5</v>
      </c>
      <c r="K91" s="18">
        <v>4.99E-5</v>
      </c>
      <c r="L91" s="18">
        <v>2001</v>
      </c>
      <c r="M91" s="18">
        <v>2006</v>
      </c>
      <c r="N91" t="s">
        <v>575</v>
      </c>
      <c r="O91" t="s">
        <v>48</v>
      </c>
    </row>
    <row r="92" spans="1:15" ht="15">
      <c r="A92" s="17" t="s">
        <v>491</v>
      </c>
      <c r="B92" s="18" t="s">
        <v>492</v>
      </c>
      <c r="C92" s="18" t="s">
        <v>493</v>
      </c>
      <c r="D92" s="16">
        <v>0.57999999999999996</v>
      </c>
      <c r="E92" s="16">
        <v>57.75</v>
      </c>
      <c r="F92" s="16">
        <v>-163.25</v>
      </c>
      <c r="G92" s="18">
        <v>2.5999999999999998E-5</v>
      </c>
      <c r="H92" s="18" t="s">
        <v>61</v>
      </c>
      <c r="I92" s="18" t="s">
        <v>61</v>
      </c>
      <c r="J92" s="18">
        <v>1.36E-5</v>
      </c>
      <c r="K92" s="18">
        <v>4.99E-5</v>
      </c>
      <c r="L92" s="18">
        <v>2001</v>
      </c>
      <c r="M92" s="18">
        <v>2006</v>
      </c>
      <c r="N92" t="s">
        <v>575</v>
      </c>
      <c r="O92" t="s">
        <v>48</v>
      </c>
    </row>
    <row r="93" spans="1:15" ht="15">
      <c r="A93" s="17" t="s">
        <v>491</v>
      </c>
      <c r="B93" s="18" t="s">
        <v>492</v>
      </c>
      <c r="C93" s="18" t="s">
        <v>493</v>
      </c>
      <c r="D93" s="16">
        <v>0.56000000000000005</v>
      </c>
      <c r="E93" s="16">
        <v>57.75</v>
      </c>
      <c r="F93" s="16">
        <v>-163.75</v>
      </c>
      <c r="G93" s="18">
        <v>2.5999999999999998E-5</v>
      </c>
      <c r="H93" s="18" t="s">
        <v>61</v>
      </c>
      <c r="I93" s="18" t="s">
        <v>61</v>
      </c>
      <c r="J93" s="18">
        <v>1.36E-5</v>
      </c>
      <c r="K93" s="18">
        <v>4.99E-5</v>
      </c>
      <c r="L93" s="18">
        <v>2001</v>
      </c>
      <c r="M93" s="18">
        <v>2006</v>
      </c>
      <c r="N93" t="s">
        <v>575</v>
      </c>
      <c r="O93" t="s">
        <v>48</v>
      </c>
    </row>
    <row r="94" spans="1:15" ht="15">
      <c r="A94" s="17" t="s">
        <v>491</v>
      </c>
      <c r="B94" s="18" t="s">
        <v>492</v>
      </c>
      <c r="C94" s="18" t="s">
        <v>493</v>
      </c>
      <c r="D94" s="16">
        <v>0.54</v>
      </c>
      <c r="E94" s="16">
        <v>57.75</v>
      </c>
      <c r="F94" s="16">
        <v>-164.25</v>
      </c>
      <c r="G94" s="18">
        <v>2.5999999999999998E-5</v>
      </c>
      <c r="H94" s="18" t="s">
        <v>61</v>
      </c>
      <c r="I94" s="18" t="s">
        <v>61</v>
      </c>
      <c r="J94" s="18">
        <v>1.36E-5</v>
      </c>
      <c r="K94" s="18">
        <v>4.99E-5</v>
      </c>
      <c r="L94" s="18">
        <v>2001</v>
      </c>
      <c r="M94" s="18">
        <v>2006</v>
      </c>
      <c r="N94" t="s">
        <v>575</v>
      </c>
      <c r="O94" t="s">
        <v>48</v>
      </c>
    </row>
    <row r="95" spans="1:15" ht="15">
      <c r="A95" s="17" t="s">
        <v>491</v>
      </c>
      <c r="B95" s="18" t="s">
        <v>492</v>
      </c>
      <c r="C95" s="18" t="s">
        <v>493</v>
      </c>
      <c r="D95" s="16">
        <v>0.52</v>
      </c>
      <c r="E95" s="16">
        <v>57.75</v>
      </c>
      <c r="F95" s="16">
        <v>-164.75</v>
      </c>
      <c r="G95" s="18">
        <v>2.5999999999999998E-5</v>
      </c>
      <c r="H95" s="18" t="s">
        <v>61</v>
      </c>
      <c r="I95" s="18" t="s">
        <v>61</v>
      </c>
      <c r="J95" s="18">
        <v>1.36E-5</v>
      </c>
      <c r="K95" s="18">
        <v>4.99E-5</v>
      </c>
      <c r="L95" s="18">
        <v>2001</v>
      </c>
      <c r="M95" s="18">
        <v>2006</v>
      </c>
      <c r="N95" t="s">
        <v>575</v>
      </c>
      <c r="O95" t="s">
        <v>48</v>
      </c>
    </row>
    <row r="96" spans="1:15" ht="15">
      <c r="A96" s="17" t="s">
        <v>491</v>
      </c>
      <c r="B96" s="18" t="s">
        <v>492</v>
      </c>
      <c r="C96" s="18" t="s">
        <v>493</v>
      </c>
      <c r="D96" s="16">
        <v>0.5</v>
      </c>
      <c r="E96" s="16">
        <v>57.75</v>
      </c>
      <c r="F96" s="16">
        <v>-165.25</v>
      </c>
      <c r="G96" s="18">
        <v>2.5999999999999998E-5</v>
      </c>
      <c r="H96" s="18" t="s">
        <v>61</v>
      </c>
      <c r="I96" s="18" t="s">
        <v>61</v>
      </c>
      <c r="J96" s="18">
        <v>1.36E-5</v>
      </c>
      <c r="K96" s="18">
        <v>4.99E-5</v>
      </c>
      <c r="L96" s="18">
        <v>2001</v>
      </c>
      <c r="M96" s="18">
        <v>2006</v>
      </c>
      <c r="N96" t="s">
        <v>575</v>
      </c>
      <c r="O96" t="s">
        <v>48</v>
      </c>
    </row>
    <row r="97" spans="1:15" ht="15">
      <c r="A97" s="17" t="s">
        <v>491</v>
      </c>
      <c r="B97" s="18" t="s">
        <v>492</v>
      </c>
      <c r="C97" s="18" t="s">
        <v>493</v>
      </c>
      <c r="D97" s="16">
        <v>0.5</v>
      </c>
      <c r="E97" s="16">
        <v>57.75</v>
      </c>
      <c r="F97" s="16">
        <v>-165.75</v>
      </c>
      <c r="G97" s="18">
        <v>2.5999999999999998E-5</v>
      </c>
      <c r="H97" s="18" t="s">
        <v>61</v>
      </c>
      <c r="I97" s="18" t="s">
        <v>61</v>
      </c>
      <c r="J97" s="18">
        <v>1.36E-5</v>
      </c>
      <c r="K97" s="18">
        <v>4.99E-5</v>
      </c>
      <c r="L97" s="18">
        <v>2001</v>
      </c>
      <c r="M97" s="18">
        <v>2006</v>
      </c>
      <c r="N97" t="s">
        <v>575</v>
      </c>
      <c r="O97" t="s">
        <v>48</v>
      </c>
    </row>
    <row r="98" spans="1:15" ht="15">
      <c r="A98" s="17" t="s">
        <v>491</v>
      </c>
      <c r="B98" s="18" t="s">
        <v>492</v>
      </c>
      <c r="C98" s="18" t="s">
        <v>493</v>
      </c>
      <c r="D98" s="16">
        <v>0.5</v>
      </c>
      <c r="E98" s="16">
        <v>57.75</v>
      </c>
      <c r="F98" s="16">
        <v>-166.25</v>
      </c>
      <c r="G98" s="18">
        <v>2.5999999999999998E-5</v>
      </c>
      <c r="H98" s="18" t="s">
        <v>61</v>
      </c>
      <c r="I98" s="18" t="s">
        <v>61</v>
      </c>
      <c r="J98" s="18">
        <v>1.36E-5</v>
      </c>
      <c r="K98" s="18">
        <v>4.99E-5</v>
      </c>
      <c r="L98" s="18">
        <v>2001</v>
      </c>
      <c r="M98" s="18">
        <v>2006</v>
      </c>
      <c r="N98" t="s">
        <v>575</v>
      </c>
      <c r="O98" t="s">
        <v>48</v>
      </c>
    </row>
    <row r="99" spans="1:15" ht="15">
      <c r="A99" s="17" t="s">
        <v>491</v>
      </c>
      <c r="B99" s="18" t="s">
        <v>492</v>
      </c>
      <c r="C99" s="18" t="s">
        <v>493</v>
      </c>
      <c r="D99" s="16">
        <v>0.51</v>
      </c>
      <c r="E99" s="16">
        <v>57.75</v>
      </c>
      <c r="F99" s="16">
        <v>-166.75</v>
      </c>
      <c r="G99" s="18">
        <v>2.5999999999999998E-5</v>
      </c>
      <c r="H99" s="18" t="s">
        <v>61</v>
      </c>
      <c r="I99" s="18" t="s">
        <v>61</v>
      </c>
      <c r="J99" s="18">
        <v>1.36E-5</v>
      </c>
      <c r="K99" s="18">
        <v>4.99E-5</v>
      </c>
      <c r="L99" s="18">
        <v>2001</v>
      </c>
      <c r="M99" s="18">
        <v>2006</v>
      </c>
      <c r="N99" t="s">
        <v>575</v>
      </c>
      <c r="O99" t="s">
        <v>48</v>
      </c>
    </row>
    <row r="100" spans="1:15" ht="15">
      <c r="A100" s="17" t="s">
        <v>491</v>
      </c>
      <c r="B100" s="18" t="s">
        <v>492</v>
      </c>
      <c r="C100" s="18" t="s">
        <v>493</v>
      </c>
      <c r="D100" s="16">
        <v>0.53</v>
      </c>
      <c r="E100" s="16">
        <v>57.75</v>
      </c>
      <c r="F100" s="16">
        <v>-167.25</v>
      </c>
      <c r="G100" s="18">
        <v>2.5999999999999998E-5</v>
      </c>
      <c r="H100" s="18" t="s">
        <v>61</v>
      </c>
      <c r="I100" s="18" t="s">
        <v>61</v>
      </c>
      <c r="J100" s="18">
        <v>1.36E-5</v>
      </c>
      <c r="K100" s="18">
        <v>4.99E-5</v>
      </c>
      <c r="L100" s="18">
        <v>2001</v>
      </c>
      <c r="M100" s="18">
        <v>2006</v>
      </c>
      <c r="N100" t="s">
        <v>575</v>
      </c>
      <c r="O100" t="s">
        <v>48</v>
      </c>
    </row>
    <row r="101" spans="1:15" ht="15">
      <c r="A101" s="17" t="s">
        <v>491</v>
      </c>
      <c r="B101" s="18" t="s">
        <v>492</v>
      </c>
      <c r="C101" s="18" t="s">
        <v>493</v>
      </c>
      <c r="D101" s="16">
        <v>0.56999999999999995</v>
      </c>
      <c r="E101" s="16">
        <v>57.75</v>
      </c>
      <c r="F101" s="16">
        <v>-167.75</v>
      </c>
      <c r="G101" s="18">
        <v>2.5999999999999998E-5</v>
      </c>
      <c r="H101" s="18" t="s">
        <v>61</v>
      </c>
      <c r="I101" s="18" t="s">
        <v>61</v>
      </c>
      <c r="J101" s="18">
        <v>1.36E-5</v>
      </c>
      <c r="K101" s="18">
        <v>4.99E-5</v>
      </c>
      <c r="L101" s="18">
        <v>2001</v>
      </c>
      <c r="M101" s="18">
        <v>2006</v>
      </c>
      <c r="N101" t="s">
        <v>575</v>
      </c>
      <c r="O101" t="s">
        <v>48</v>
      </c>
    </row>
    <row r="102" spans="1:15" ht="15">
      <c r="A102" s="17" t="s">
        <v>491</v>
      </c>
      <c r="B102" s="18" t="s">
        <v>492</v>
      </c>
      <c r="C102" s="18" t="s">
        <v>493</v>
      </c>
      <c r="D102" s="16">
        <v>0.59</v>
      </c>
      <c r="E102" s="16">
        <v>57.75</v>
      </c>
      <c r="F102" s="16">
        <v>-168.25</v>
      </c>
      <c r="G102" s="18">
        <v>2.5999999999999998E-5</v>
      </c>
      <c r="H102" s="18" t="s">
        <v>61</v>
      </c>
      <c r="I102" s="18" t="s">
        <v>61</v>
      </c>
      <c r="J102" s="18">
        <v>1.36E-5</v>
      </c>
      <c r="K102" s="18">
        <v>4.99E-5</v>
      </c>
      <c r="L102" s="18">
        <v>2001</v>
      </c>
      <c r="M102" s="18">
        <v>2006</v>
      </c>
      <c r="N102" t="s">
        <v>575</v>
      </c>
      <c r="O102" t="s">
        <v>48</v>
      </c>
    </row>
    <row r="103" spans="1:15" ht="15">
      <c r="A103" s="17" t="s">
        <v>491</v>
      </c>
      <c r="B103" s="18" t="s">
        <v>492</v>
      </c>
      <c r="C103" s="18" t="s">
        <v>493</v>
      </c>
      <c r="D103" s="16">
        <v>0.6</v>
      </c>
      <c r="E103" s="16">
        <v>57.75</v>
      </c>
      <c r="F103" s="16">
        <v>-158.25</v>
      </c>
      <c r="G103" s="18">
        <v>2.5999999999999998E-5</v>
      </c>
      <c r="H103" s="18" t="s">
        <v>61</v>
      </c>
      <c r="I103" s="18" t="s">
        <v>61</v>
      </c>
      <c r="J103" s="18">
        <v>1.36E-5</v>
      </c>
      <c r="K103" s="18">
        <v>4.99E-5</v>
      </c>
      <c r="L103" s="18">
        <v>2001</v>
      </c>
      <c r="M103" s="18">
        <v>2006</v>
      </c>
      <c r="N103" t="s">
        <v>575</v>
      </c>
      <c r="O103" t="s">
        <v>48</v>
      </c>
    </row>
    <row r="104" spans="1:15" ht="15">
      <c r="A104" s="17" t="s">
        <v>491</v>
      </c>
      <c r="B104" s="18" t="s">
        <v>492</v>
      </c>
      <c r="C104" s="18" t="s">
        <v>493</v>
      </c>
      <c r="D104" s="16">
        <v>0.64</v>
      </c>
      <c r="E104" s="16">
        <v>57.75</v>
      </c>
      <c r="F104" s="16">
        <v>-159.25</v>
      </c>
      <c r="G104" s="18">
        <v>2.5999999999999998E-5</v>
      </c>
      <c r="H104" s="18" t="s">
        <v>61</v>
      </c>
      <c r="I104" s="18" t="s">
        <v>61</v>
      </c>
      <c r="J104" s="18">
        <v>1.36E-5</v>
      </c>
      <c r="K104" s="18">
        <v>4.99E-5</v>
      </c>
      <c r="L104" s="18">
        <v>2001</v>
      </c>
      <c r="M104" s="18">
        <v>2006</v>
      </c>
      <c r="N104" t="s">
        <v>575</v>
      </c>
      <c r="O104" t="s">
        <v>48</v>
      </c>
    </row>
    <row r="105" spans="1:15" ht="15">
      <c r="A105" s="17" t="s">
        <v>491</v>
      </c>
      <c r="B105" s="18" t="s">
        <v>492</v>
      </c>
      <c r="C105" s="18" t="s">
        <v>493</v>
      </c>
      <c r="D105" s="16">
        <v>0.75</v>
      </c>
      <c r="E105" s="16">
        <v>57.75</v>
      </c>
      <c r="F105" s="16">
        <v>-159.75</v>
      </c>
      <c r="G105" s="18">
        <v>2.5999999999999998E-5</v>
      </c>
      <c r="H105" s="18" t="s">
        <v>61</v>
      </c>
      <c r="I105" s="18" t="s">
        <v>61</v>
      </c>
      <c r="J105" s="18">
        <v>1.36E-5</v>
      </c>
      <c r="K105" s="18">
        <v>4.99E-5</v>
      </c>
      <c r="L105" s="18">
        <v>2001</v>
      </c>
      <c r="M105" s="18">
        <v>2006</v>
      </c>
      <c r="N105" t="s">
        <v>575</v>
      </c>
      <c r="O105" t="s">
        <v>48</v>
      </c>
    </row>
    <row r="106" spans="1:15" ht="15">
      <c r="A106" s="17" t="s">
        <v>491</v>
      </c>
      <c r="B106" s="18" t="s">
        <v>492</v>
      </c>
      <c r="C106" s="18" t="s">
        <v>493</v>
      </c>
      <c r="D106" s="16">
        <v>0.78</v>
      </c>
      <c r="E106" s="16">
        <v>57.75</v>
      </c>
      <c r="F106" s="16">
        <v>-160.25</v>
      </c>
      <c r="G106" s="18">
        <v>2.5999999999999998E-5</v>
      </c>
      <c r="H106" s="18" t="s">
        <v>61</v>
      </c>
      <c r="I106" s="18" t="s">
        <v>61</v>
      </c>
      <c r="J106" s="18">
        <v>1.36E-5</v>
      </c>
      <c r="K106" s="18">
        <v>4.99E-5</v>
      </c>
      <c r="L106" s="18">
        <v>2001</v>
      </c>
      <c r="M106" s="18">
        <v>2006</v>
      </c>
      <c r="N106" t="s">
        <v>575</v>
      </c>
      <c r="O106" t="s">
        <v>48</v>
      </c>
    </row>
    <row r="107" spans="1:15" ht="15">
      <c r="A107" s="17" t="s">
        <v>491</v>
      </c>
      <c r="B107" s="18" t="s">
        <v>492</v>
      </c>
      <c r="C107" s="18" t="s">
        <v>493</v>
      </c>
      <c r="D107" s="16">
        <v>0.76</v>
      </c>
      <c r="E107" s="16">
        <v>57.75</v>
      </c>
      <c r="F107" s="16">
        <v>-160.75</v>
      </c>
      <c r="G107" s="18">
        <v>2.5999999999999998E-5</v>
      </c>
      <c r="H107" s="18" t="s">
        <v>61</v>
      </c>
      <c r="I107" s="18" t="s">
        <v>61</v>
      </c>
      <c r="J107" s="18">
        <v>1.36E-5</v>
      </c>
      <c r="K107" s="18">
        <v>4.99E-5</v>
      </c>
      <c r="L107" s="18">
        <v>2001</v>
      </c>
      <c r="M107" s="18">
        <v>2006</v>
      </c>
      <c r="N107" t="s">
        <v>575</v>
      </c>
      <c r="O107" t="s">
        <v>48</v>
      </c>
    </row>
    <row r="108" spans="1:15" ht="15">
      <c r="A108" s="17" t="s">
        <v>491</v>
      </c>
      <c r="B108" s="18" t="s">
        <v>492</v>
      </c>
      <c r="C108" s="18" t="s">
        <v>493</v>
      </c>
      <c r="D108" s="16">
        <v>0.75</v>
      </c>
      <c r="E108" s="16">
        <v>57.75</v>
      </c>
      <c r="F108" s="16">
        <v>-161.25</v>
      </c>
      <c r="G108" s="18">
        <v>2.5999999999999998E-5</v>
      </c>
      <c r="H108" s="18" t="s">
        <v>61</v>
      </c>
      <c r="I108" s="18" t="s">
        <v>61</v>
      </c>
      <c r="J108" s="18">
        <v>1.36E-5</v>
      </c>
      <c r="K108" s="18">
        <v>4.99E-5</v>
      </c>
      <c r="L108" s="18">
        <v>2001</v>
      </c>
      <c r="M108" s="18">
        <v>2006</v>
      </c>
      <c r="N108" t="s">
        <v>575</v>
      </c>
      <c r="O108" t="s">
        <v>48</v>
      </c>
    </row>
    <row r="109" spans="1:15" ht="15">
      <c r="A109" s="17" t="s">
        <v>491</v>
      </c>
      <c r="B109" s="18" t="s">
        <v>492</v>
      </c>
      <c r="C109" s="18" t="s">
        <v>493</v>
      </c>
      <c r="D109" s="16">
        <v>0.72</v>
      </c>
      <c r="E109" s="16">
        <v>57.75</v>
      </c>
      <c r="F109" s="16">
        <v>-161.75</v>
      </c>
      <c r="G109" s="18">
        <v>2.5999999999999998E-5</v>
      </c>
      <c r="H109" s="18" t="s">
        <v>61</v>
      </c>
      <c r="I109" s="18" t="s">
        <v>61</v>
      </c>
      <c r="J109" s="18">
        <v>1.36E-5</v>
      </c>
      <c r="K109" s="18">
        <v>4.99E-5</v>
      </c>
      <c r="L109" s="18">
        <v>2001</v>
      </c>
      <c r="M109" s="18">
        <v>2006</v>
      </c>
      <c r="N109" t="s">
        <v>575</v>
      </c>
      <c r="O109" t="s">
        <v>48</v>
      </c>
    </row>
    <row r="110" spans="1:15" ht="15">
      <c r="A110" s="17" t="s">
        <v>491</v>
      </c>
      <c r="B110" s="18" t="s">
        <v>492</v>
      </c>
      <c r="C110" s="18" t="s">
        <v>493</v>
      </c>
      <c r="D110" s="16">
        <v>0.67</v>
      </c>
      <c r="E110" s="16">
        <v>57.75</v>
      </c>
      <c r="F110" s="16">
        <v>-162.25</v>
      </c>
      <c r="G110" s="18">
        <v>2.5999999999999998E-5</v>
      </c>
      <c r="H110" s="18" t="s">
        <v>61</v>
      </c>
      <c r="I110" s="18" t="s">
        <v>61</v>
      </c>
      <c r="J110" s="18">
        <v>1.36E-5</v>
      </c>
      <c r="K110" s="18">
        <v>4.99E-5</v>
      </c>
      <c r="L110" s="18">
        <v>2001</v>
      </c>
      <c r="M110" s="18">
        <v>2006</v>
      </c>
      <c r="N110" t="s">
        <v>575</v>
      </c>
      <c r="O110" t="s">
        <v>48</v>
      </c>
    </row>
    <row r="111" spans="1:15" ht="15">
      <c r="A111" s="17" t="s">
        <v>491</v>
      </c>
      <c r="B111" s="18" t="s">
        <v>492</v>
      </c>
      <c r="C111" s="18" t="s">
        <v>493</v>
      </c>
      <c r="D111" s="16">
        <v>0.62</v>
      </c>
      <c r="E111" s="16">
        <v>57.75</v>
      </c>
      <c r="F111" s="16">
        <v>-162.75</v>
      </c>
      <c r="G111" s="18">
        <v>2.5999999999999998E-5</v>
      </c>
      <c r="H111" s="18" t="s">
        <v>61</v>
      </c>
      <c r="I111" s="18" t="s">
        <v>61</v>
      </c>
      <c r="J111" s="18">
        <v>1.36E-5</v>
      </c>
      <c r="K111" s="18">
        <v>4.99E-5</v>
      </c>
      <c r="L111" s="18">
        <v>2001</v>
      </c>
      <c r="M111" s="18">
        <v>2006</v>
      </c>
      <c r="N111" t="s">
        <v>575</v>
      </c>
      <c r="O111" t="s">
        <v>48</v>
      </c>
    </row>
    <row r="112" spans="1:15" ht="15">
      <c r="A112" s="17" t="s">
        <v>491</v>
      </c>
      <c r="B112" s="18" t="s">
        <v>492</v>
      </c>
      <c r="C112" s="18" t="s">
        <v>493</v>
      </c>
      <c r="D112" s="16">
        <v>0.61</v>
      </c>
      <c r="E112" s="16">
        <v>57.75</v>
      </c>
      <c r="F112" s="16">
        <v>-168.75</v>
      </c>
      <c r="G112" s="18">
        <v>2.5999999999999998E-5</v>
      </c>
      <c r="H112" s="18" t="s">
        <v>61</v>
      </c>
      <c r="I112" s="18" t="s">
        <v>61</v>
      </c>
      <c r="J112" s="18">
        <v>1.36E-5</v>
      </c>
      <c r="K112" s="18">
        <v>4.99E-5</v>
      </c>
      <c r="L112" s="18">
        <v>2001</v>
      </c>
      <c r="M112" s="18">
        <v>2006</v>
      </c>
      <c r="N112" t="s">
        <v>575</v>
      </c>
      <c r="O112" t="s">
        <v>48</v>
      </c>
    </row>
    <row r="113" spans="1:15" ht="15">
      <c r="A113" s="17" t="s">
        <v>491</v>
      </c>
      <c r="B113" s="18" t="s">
        <v>492</v>
      </c>
      <c r="C113" s="18" t="s">
        <v>493</v>
      </c>
      <c r="D113" s="16">
        <v>0.62</v>
      </c>
      <c r="E113" s="16">
        <v>57.75</v>
      </c>
      <c r="F113" s="16">
        <v>-169.25</v>
      </c>
      <c r="G113" s="18">
        <v>2.5999999999999998E-5</v>
      </c>
      <c r="H113" s="18" t="s">
        <v>61</v>
      </c>
      <c r="I113" s="18" t="s">
        <v>61</v>
      </c>
      <c r="J113" s="18">
        <v>1.36E-5</v>
      </c>
      <c r="K113" s="18">
        <v>4.99E-5</v>
      </c>
      <c r="L113" s="18">
        <v>2001</v>
      </c>
      <c r="M113" s="18">
        <v>2006</v>
      </c>
      <c r="N113" t="s">
        <v>575</v>
      </c>
      <c r="O113" t="s">
        <v>48</v>
      </c>
    </row>
    <row r="114" spans="1:15" ht="15">
      <c r="A114" s="17" t="s">
        <v>491</v>
      </c>
      <c r="B114" s="18" t="s">
        <v>492</v>
      </c>
      <c r="C114" s="18" t="s">
        <v>493</v>
      </c>
      <c r="D114" s="16">
        <v>0.64</v>
      </c>
      <c r="E114" s="16">
        <v>57.75</v>
      </c>
      <c r="F114" s="16">
        <v>-169.75</v>
      </c>
      <c r="G114" s="18">
        <v>2.5999999999999998E-5</v>
      </c>
      <c r="H114" s="18" t="s">
        <v>61</v>
      </c>
      <c r="I114" s="18" t="s">
        <v>61</v>
      </c>
      <c r="J114" s="18">
        <v>1.36E-5</v>
      </c>
      <c r="K114" s="18">
        <v>4.99E-5</v>
      </c>
      <c r="L114" s="18">
        <v>2001</v>
      </c>
      <c r="M114" s="18">
        <v>2006</v>
      </c>
      <c r="N114" t="s">
        <v>575</v>
      </c>
      <c r="O114" t="s">
        <v>48</v>
      </c>
    </row>
    <row r="115" spans="1:15" ht="15">
      <c r="A115" s="17" t="s">
        <v>491</v>
      </c>
      <c r="B115" s="18" t="s">
        <v>492</v>
      </c>
      <c r="C115" s="18" t="s">
        <v>493</v>
      </c>
      <c r="D115" s="16">
        <v>0.67</v>
      </c>
      <c r="E115" s="16">
        <v>57.75</v>
      </c>
      <c r="F115" s="16">
        <v>-170.25</v>
      </c>
      <c r="G115" s="18">
        <v>2.5999999999999998E-5</v>
      </c>
      <c r="H115" s="18" t="s">
        <v>61</v>
      </c>
      <c r="I115" s="18" t="s">
        <v>61</v>
      </c>
      <c r="J115" s="18">
        <v>1.36E-5</v>
      </c>
      <c r="K115" s="18">
        <v>4.99E-5</v>
      </c>
      <c r="L115" s="18">
        <v>2001</v>
      </c>
      <c r="M115" s="18">
        <v>2006</v>
      </c>
      <c r="N115" t="s">
        <v>575</v>
      </c>
      <c r="O115" t="s">
        <v>48</v>
      </c>
    </row>
    <row r="116" spans="1:15" ht="15">
      <c r="A116" s="17" t="s">
        <v>491</v>
      </c>
      <c r="B116" s="18" t="s">
        <v>492</v>
      </c>
      <c r="C116" s="18" t="s">
        <v>493</v>
      </c>
      <c r="D116" s="16">
        <v>0.73</v>
      </c>
      <c r="E116" s="16">
        <v>57.75</v>
      </c>
      <c r="F116" s="16">
        <v>-170.75</v>
      </c>
      <c r="G116" s="18">
        <v>2.5999999999999998E-5</v>
      </c>
      <c r="H116" s="18" t="s">
        <v>61</v>
      </c>
      <c r="I116" s="18" t="s">
        <v>61</v>
      </c>
      <c r="J116" s="18">
        <v>1.36E-5</v>
      </c>
      <c r="K116" s="18">
        <v>4.99E-5</v>
      </c>
      <c r="L116" s="18">
        <v>2001</v>
      </c>
      <c r="M116" s="18">
        <v>2006</v>
      </c>
      <c r="N116" t="s">
        <v>575</v>
      </c>
      <c r="O116" t="s">
        <v>48</v>
      </c>
    </row>
    <row r="117" spans="1:15" ht="15">
      <c r="A117" s="17" t="s">
        <v>491</v>
      </c>
      <c r="B117" s="18" t="s">
        <v>492</v>
      </c>
      <c r="C117" s="18" t="s">
        <v>493</v>
      </c>
      <c r="D117" s="16">
        <v>0.8</v>
      </c>
      <c r="E117" s="16">
        <v>57.75</v>
      </c>
      <c r="F117" s="16">
        <v>-171.25</v>
      </c>
      <c r="G117" s="18">
        <v>2.5999999999999998E-5</v>
      </c>
      <c r="H117" s="18" t="s">
        <v>61</v>
      </c>
      <c r="I117" s="18" t="s">
        <v>61</v>
      </c>
      <c r="J117" s="18">
        <v>1.36E-5</v>
      </c>
      <c r="K117" s="18">
        <v>4.99E-5</v>
      </c>
      <c r="L117" s="18">
        <v>2001</v>
      </c>
      <c r="M117" s="18">
        <v>2006</v>
      </c>
      <c r="N117" t="s">
        <v>575</v>
      </c>
      <c r="O117" t="s">
        <v>48</v>
      </c>
    </row>
    <row r="118" spans="1:15" ht="15">
      <c r="A118" s="17" t="s">
        <v>491</v>
      </c>
      <c r="B118" s="18" t="s">
        <v>492</v>
      </c>
      <c r="C118" s="18" t="s">
        <v>493</v>
      </c>
      <c r="D118" s="16">
        <v>0.86</v>
      </c>
      <c r="E118" s="16">
        <v>57.75</v>
      </c>
      <c r="F118" s="16">
        <v>-171.75</v>
      </c>
      <c r="G118" s="18">
        <v>2.5999999999999998E-5</v>
      </c>
      <c r="H118" s="18" t="s">
        <v>61</v>
      </c>
      <c r="I118" s="18" t="s">
        <v>61</v>
      </c>
      <c r="J118" s="18">
        <v>1.36E-5</v>
      </c>
      <c r="K118" s="18">
        <v>4.99E-5</v>
      </c>
      <c r="L118" s="18">
        <v>2001</v>
      </c>
      <c r="M118" s="18">
        <v>2006</v>
      </c>
      <c r="N118" t="s">
        <v>575</v>
      </c>
      <c r="O118" t="s">
        <v>48</v>
      </c>
    </row>
    <row r="119" spans="1:15" ht="15">
      <c r="A119" s="17" t="s">
        <v>491</v>
      </c>
      <c r="B119" s="18" t="s">
        <v>492</v>
      </c>
      <c r="C119" s="18" t="s">
        <v>493</v>
      </c>
      <c r="D119" s="16">
        <v>0.91</v>
      </c>
      <c r="E119" s="16">
        <v>57.75</v>
      </c>
      <c r="F119" s="16">
        <v>-172.25</v>
      </c>
      <c r="G119" s="18">
        <v>2.5999999999999998E-5</v>
      </c>
      <c r="H119" s="18" t="s">
        <v>61</v>
      </c>
      <c r="I119" s="18" t="s">
        <v>61</v>
      </c>
      <c r="J119" s="18">
        <v>1.36E-5</v>
      </c>
      <c r="K119" s="18">
        <v>4.99E-5</v>
      </c>
      <c r="L119" s="18">
        <v>2001</v>
      </c>
      <c r="M119" s="18">
        <v>2006</v>
      </c>
      <c r="N119" t="s">
        <v>575</v>
      </c>
      <c r="O119" t="s">
        <v>48</v>
      </c>
    </row>
    <row r="120" spans="1:15" ht="15">
      <c r="A120" s="17" t="s">
        <v>491</v>
      </c>
      <c r="B120" s="18" t="s">
        <v>492</v>
      </c>
      <c r="C120" s="18" t="s">
        <v>493</v>
      </c>
      <c r="D120" s="16">
        <v>0.97</v>
      </c>
      <c r="E120" s="16">
        <v>57.75</v>
      </c>
      <c r="F120" s="16">
        <v>-172.75</v>
      </c>
      <c r="G120" s="18">
        <v>2.5999999999999998E-5</v>
      </c>
      <c r="H120" s="18" t="s">
        <v>61</v>
      </c>
      <c r="I120" s="18" t="s">
        <v>61</v>
      </c>
      <c r="J120" s="18">
        <v>1.36E-5</v>
      </c>
      <c r="K120" s="18">
        <v>4.99E-5</v>
      </c>
      <c r="L120" s="18">
        <v>2001</v>
      </c>
      <c r="M120" s="18">
        <v>2006</v>
      </c>
      <c r="N120" t="s">
        <v>575</v>
      </c>
      <c r="O120" t="s">
        <v>48</v>
      </c>
    </row>
    <row r="121" spans="1:15" ht="15">
      <c r="A121" s="17" t="s">
        <v>491</v>
      </c>
      <c r="B121" s="18" t="s">
        <v>492</v>
      </c>
      <c r="C121" s="18" t="s">
        <v>493</v>
      </c>
      <c r="D121" s="16">
        <v>1</v>
      </c>
      <c r="E121" s="16">
        <v>57.75</v>
      </c>
      <c r="F121" s="16">
        <v>-173.25</v>
      </c>
      <c r="G121" s="18">
        <v>2.5999999999999998E-5</v>
      </c>
      <c r="H121" s="18" t="s">
        <v>61</v>
      </c>
      <c r="I121" s="18" t="s">
        <v>61</v>
      </c>
      <c r="J121" s="18">
        <v>1.36E-5</v>
      </c>
      <c r="K121" s="18">
        <v>4.99E-5</v>
      </c>
      <c r="L121" s="18">
        <v>2001</v>
      </c>
      <c r="M121" s="18">
        <v>2006</v>
      </c>
      <c r="N121" t="s">
        <v>575</v>
      </c>
      <c r="O121" t="s">
        <v>48</v>
      </c>
    </row>
    <row r="122" spans="1:15" ht="15">
      <c r="A122" s="17" t="s">
        <v>491</v>
      </c>
      <c r="B122" s="18" t="s">
        <v>492</v>
      </c>
      <c r="C122" s="18" t="s">
        <v>493</v>
      </c>
      <c r="D122" s="16">
        <v>1</v>
      </c>
      <c r="E122" s="16">
        <v>57.75</v>
      </c>
      <c r="F122" s="16">
        <v>-173.75</v>
      </c>
      <c r="G122" s="18">
        <v>2.5999999999999998E-5</v>
      </c>
      <c r="H122" s="18" t="s">
        <v>61</v>
      </c>
      <c r="I122" s="18" t="s">
        <v>61</v>
      </c>
      <c r="J122" s="18">
        <v>1.36E-5</v>
      </c>
      <c r="K122" s="18">
        <v>4.99E-5</v>
      </c>
      <c r="L122" s="18">
        <v>2001</v>
      </c>
      <c r="M122" s="18">
        <v>2006</v>
      </c>
      <c r="N122" t="s">
        <v>575</v>
      </c>
      <c r="O122" t="s">
        <v>48</v>
      </c>
    </row>
    <row r="123" spans="1:15" ht="15">
      <c r="A123" s="17" t="s">
        <v>491</v>
      </c>
      <c r="B123" s="18" t="s">
        <v>492</v>
      </c>
      <c r="C123" s="18" t="s">
        <v>493</v>
      </c>
      <c r="D123" s="16">
        <v>1</v>
      </c>
      <c r="E123" s="16">
        <v>56.25</v>
      </c>
      <c r="F123" s="16">
        <v>-168.75</v>
      </c>
      <c r="G123" s="18">
        <v>2.5999999999999998E-5</v>
      </c>
      <c r="H123" s="18" t="s">
        <v>61</v>
      </c>
      <c r="I123" s="18" t="s">
        <v>61</v>
      </c>
      <c r="J123" s="18">
        <v>1.36E-5</v>
      </c>
      <c r="K123" s="18">
        <v>4.99E-5</v>
      </c>
      <c r="L123" s="18">
        <v>2001</v>
      </c>
      <c r="M123" s="18">
        <v>2006</v>
      </c>
      <c r="N123" t="s">
        <v>575</v>
      </c>
      <c r="O123" t="s">
        <v>48</v>
      </c>
    </row>
    <row r="124" spans="1:15" ht="15">
      <c r="A124" s="17" t="s">
        <v>491</v>
      </c>
      <c r="B124" s="18" t="s">
        <v>492</v>
      </c>
      <c r="C124" s="18" t="s">
        <v>493</v>
      </c>
      <c r="D124" s="16">
        <v>0.35</v>
      </c>
      <c r="E124" s="16">
        <v>58.25</v>
      </c>
      <c r="F124" s="16">
        <v>-162.75</v>
      </c>
      <c r="G124" s="18">
        <v>2.5999999999999998E-5</v>
      </c>
      <c r="H124" s="18" t="s">
        <v>61</v>
      </c>
      <c r="I124" s="18" t="s">
        <v>61</v>
      </c>
      <c r="J124" s="18">
        <v>1.36E-5</v>
      </c>
      <c r="K124" s="18">
        <v>4.99E-5</v>
      </c>
      <c r="L124" s="18">
        <v>2001</v>
      </c>
      <c r="M124" s="18">
        <v>2006</v>
      </c>
      <c r="N124" t="s">
        <v>575</v>
      </c>
      <c r="O124" t="s">
        <v>48</v>
      </c>
    </row>
    <row r="125" spans="1:15" ht="15">
      <c r="A125" s="17" t="s">
        <v>491</v>
      </c>
      <c r="B125" s="18" t="s">
        <v>492</v>
      </c>
      <c r="C125" s="18" t="s">
        <v>493</v>
      </c>
      <c r="D125" s="16">
        <v>0.31</v>
      </c>
      <c r="E125" s="16">
        <v>58.25</v>
      </c>
      <c r="F125" s="16">
        <v>-163.25</v>
      </c>
      <c r="G125" s="18">
        <v>2.5999999999999998E-5</v>
      </c>
      <c r="H125" s="18" t="s">
        <v>61</v>
      </c>
      <c r="I125" s="18" t="s">
        <v>61</v>
      </c>
      <c r="J125" s="18">
        <v>1.36E-5</v>
      </c>
      <c r="K125" s="18">
        <v>4.99E-5</v>
      </c>
      <c r="L125" s="18">
        <v>2001</v>
      </c>
      <c r="M125" s="18">
        <v>2006</v>
      </c>
      <c r="N125" t="s">
        <v>575</v>
      </c>
      <c r="O125" t="s">
        <v>48</v>
      </c>
    </row>
    <row r="126" spans="1:15" ht="15">
      <c r="A126" s="17" t="s">
        <v>491</v>
      </c>
      <c r="B126" s="18" t="s">
        <v>492</v>
      </c>
      <c r="C126" s="18" t="s">
        <v>493</v>
      </c>
      <c r="D126" s="16">
        <v>0.3</v>
      </c>
      <c r="E126" s="16">
        <v>58.25</v>
      </c>
      <c r="F126" s="16">
        <v>-163.75</v>
      </c>
      <c r="G126" s="18">
        <v>2.5999999999999998E-5</v>
      </c>
      <c r="H126" s="18" t="s">
        <v>61</v>
      </c>
      <c r="I126" s="18" t="s">
        <v>61</v>
      </c>
      <c r="J126" s="18">
        <v>1.36E-5</v>
      </c>
      <c r="K126" s="18">
        <v>4.99E-5</v>
      </c>
      <c r="L126" s="18">
        <v>2001</v>
      </c>
      <c r="M126" s="18">
        <v>2006</v>
      </c>
      <c r="N126" t="s">
        <v>575</v>
      </c>
      <c r="O126" t="s">
        <v>48</v>
      </c>
    </row>
    <row r="127" spans="1:15" ht="15">
      <c r="A127" s="17" t="s">
        <v>491</v>
      </c>
      <c r="B127" s="18" t="s">
        <v>492</v>
      </c>
      <c r="C127" s="18" t="s">
        <v>493</v>
      </c>
      <c r="D127" s="16">
        <v>0.31</v>
      </c>
      <c r="E127" s="16">
        <v>58.25</v>
      </c>
      <c r="F127" s="16">
        <v>-164.25</v>
      </c>
      <c r="G127" s="18">
        <v>2.5999999999999998E-5</v>
      </c>
      <c r="H127" s="18" t="s">
        <v>61</v>
      </c>
      <c r="I127" s="18" t="s">
        <v>61</v>
      </c>
      <c r="J127" s="18">
        <v>1.36E-5</v>
      </c>
      <c r="K127" s="18">
        <v>4.99E-5</v>
      </c>
      <c r="L127" s="18">
        <v>2001</v>
      </c>
      <c r="M127" s="18">
        <v>2006</v>
      </c>
      <c r="N127" t="s">
        <v>575</v>
      </c>
      <c r="O127" t="s">
        <v>48</v>
      </c>
    </row>
    <row r="128" spans="1:15" ht="15">
      <c r="A128" s="17" t="s">
        <v>491</v>
      </c>
      <c r="B128" s="18" t="s">
        <v>492</v>
      </c>
      <c r="C128" s="18" t="s">
        <v>493</v>
      </c>
      <c r="D128" s="16">
        <v>0.34</v>
      </c>
      <c r="E128" s="16">
        <v>58.25</v>
      </c>
      <c r="F128" s="16">
        <v>-164.75</v>
      </c>
      <c r="G128" s="18">
        <v>2.5999999999999998E-5</v>
      </c>
      <c r="H128" s="18" t="s">
        <v>61</v>
      </c>
      <c r="I128" s="18" t="s">
        <v>61</v>
      </c>
      <c r="J128" s="18">
        <v>1.36E-5</v>
      </c>
      <c r="K128" s="18">
        <v>4.99E-5</v>
      </c>
      <c r="L128" s="18">
        <v>2001</v>
      </c>
      <c r="M128" s="18">
        <v>2006</v>
      </c>
      <c r="N128" t="s">
        <v>575</v>
      </c>
      <c r="O128" t="s">
        <v>48</v>
      </c>
    </row>
    <row r="129" spans="1:15" ht="15">
      <c r="A129" s="17" t="s">
        <v>491</v>
      </c>
      <c r="B129" s="18" t="s">
        <v>492</v>
      </c>
      <c r="C129" s="18" t="s">
        <v>493</v>
      </c>
      <c r="D129" s="16">
        <v>0.38</v>
      </c>
      <c r="E129" s="16">
        <v>58.25</v>
      </c>
      <c r="F129" s="16">
        <v>-165.25</v>
      </c>
      <c r="G129" s="18">
        <v>2.5999999999999998E-5</v>
      </c>
      <c r="H129" s="18" t="s">
        <v>61</v>
      </c>
      <c r="I129" s="18" t="s">
        <v>61</v>
      </c>
      <c r="J129" s="18">
        <v>1.36E-5</v>
      </c>
      <c r="K129" s="18">
        <v>4.99E-5</v>
      </c>
      <c r="L129" s="18">
        <v>2001</v>
      </c>
      <c r="M129" s="18">
        <v>2006</v>
      </c>
      <c r="N129" t="s">
        <v>575</v>
      </c>
      <c r="O129" t="s">
        <v>48</v>
      </c>
    </row>
    <row r="130" spans="1:15" ht="15">
      <c r="A130" s="17" t="s">
        <v>491</v>
      </c>
      <c r="B130" s="18" t="s">
        <v>492</v>
      </c>
      <c r="C130" s="18" t="s">
        <v>493</v>
      </c>
      <c r="D130" s="16">
        <v>0.48</v>
      </c>
      <c r="E130" s="16">
        <v>58.25</v>
      </c>
      <c r="F130" s="16">
        <v>-158.25</v>
      </c>
      <c r="G130" s="18">
        <v>2.5999999999999998E-5</v>
      </c>
      <c r="H130" s="18" t="s">
        <v>61</v>
      </c>
      <c r="I130" s="18" t="s">
        <v>61</v>
      </c>
      <c r="J130" s="18">
        <v>1.36E-5</v>
      </c>
      <c r="K130" s="18">
        <v>4.99E-5</v>
      </c>
      <c r="L130" s="18">
        <v>2001</v>
      </c>
      <c r="M130" s="18">
        <v>2006</v>
      </c>
      <c r="N130" t="s">
        <v>575</v>
      </c>
      <c r="O130" t="s">
        <v>48</v>
      </c>
    </row>
    <row r="131" spans="1:15" ht="15">
      <c r="A131" s="17" t="s">
        <v>491</v>
      </c>
      <c r="B131" s="18" t="s">
        <v>492</v>
      </c>
      <c r="C131" s="18" t="s">
        <v>493</v>
      </c>
      <c r="D131" s="16">
        <v>0.44</v>
      </c>
      <c r="E131" s="16">
        <v>58.25</v>
      </c>
      <c r="F131" s="16">
        <v>-159.75</v>
      </c>
      <c r="G131" s="18">
        <v>2.5999999999999998E-5</v>
      </c>
      <c r="H131" s="18" t="s">
        <v>61</v>
      </c>
      <c r="I131" s="18" t="s">
        <v>61</v>
      </c>
      <c r="J131" s="18">
        <v>1.36E-5</v>
      </c>
      <c r="K131" s="18">
        <v>4.99E-5</v>
      </c>
      <c r="L131" s="18">
        <v>2001</v>
      </c>
      <c r="M131" s="18">
        <v>2006</v>
      </c>
      <c r="N131" t="s">
        <v>575</v>
      </c>
      <c r="O131" t="s">
        <v>48</v>
      </c>
    </row>
    <row r="132" spans="1:15" ht="15">
      <c r="A132" s="17" t="s">
        <v>491</v>
      </c>
      <c r="B132" s="18" t="s">
        <v>492</v>
      </c>
      <c r="C132" s="18" t="s">
        <v>493</v>
      </c>
      <c r="D132" s="16">
        <v>0.5</v>
      </c>
      <c r="E132" s="16">
        <v>58.25</v>
      </c>
      <c r="F132" s="16">
        <v>-160.25</v>
      </c>
      <c r="G132" s="18">
        <v>2.5999999999999998E-5</v>
      </c>
      <c r="H132" s="18" t="s">
        <v>61</v>
      </c>
      <c r="I132" s="18" t="s">
        <v>61</v>
      </c>
      <c r="J132" s="18">
        <v>1.36E-5</v>
      </c>
      <c r="K132" s="18">
        <v>4.99E-5</v>
      </c>
      <c r="L132" s="18">
        <v>2001</v>
      </c>
      <c r="M132" s="18">
        <v>2006</v>
      </c>
      <c r="N132" t="s">
        <v>575</v>
      </c>
      <c r="O132" t="s">
        <v>48</v>
      </c>
    </row>
    <row r="133" spans="1:15" ht="15">
      <c r="A133" s="17" t="s">
        <v>491</v>
      </c>
      <c r="B133" s="18" t="s">
        <v>492</v>
      </c>
      <c r="C133" s="18" t="s">
        <v>493</v>
      </c>
      <c r="D133" s="16">
        <v>0.59</v>
      </c>
      <c r="E133" s="16">
        <v>58.25</v>
      </c>
      <c r="F133" s="16">
        <v>-160.75</v>
      </c>
      <c r="G133" s="18">
        <v>2.5999999999999998E-5</v>
      </c>
      <c r="H133" s="18" t="s">
        <v>61</v>
      </c>
      <c r="I133" s="18" t="s">
        <v>61</v>
      </c>
      <c r="J133" s="18">
        <v>1.36E-5</v>
      </c>
      <c r="K133" s="18">
        <v>4.99E-5</v>
      </c>
      <c r="L133" s="18">
        <v>2001</v>
      </c>
      <c r="M133" s="18">
        <v>2006</v>
      </c>
      <c r="N133" t="s">
        <v>575</v>
      </c>
      <c r="O133" t="s">
        <v>48</v>
      </c>
    </row>
    <row r="134" spans="1:15" ht="15">
      <c r="A134" s="17" t="s">
        <v>491</v>
      </c>
      <c r="B134" s="18" t="s">
        <v>492</v>
      </c>
      <c r="C134" s="18" t="s">
        <v>493</v>
      </c>
      <c r="D134" s="16">
        <v>0.51</v>
      </c>
      <c r="E134" s="16">
        <v>58.25</v>
      </c>
      <c r="F134" s="16">
        <v>-161.75</v>
      </c>
      <c r="G134" s="18">
        <v>2.5999999999999998E-5</v>
      </c>
      <c r="H134" s="18" t="s">
        <v>61</v>
      </c>
      <c r="I134" s="18" t="s">
        <v>61</v>
      </c>
      <c r="J134" s="18">
        <v>1.36E-5</v>
      </c>
      <c r="K134" s="18">
        <v>4.99E-5</v>
      </c>
      <c r="L134" s="18">
        <v>2001</v>
      </c>
      <c r="M134" s="18">
        <v>2006</v>
      </c>
      <c r="N134" t="s">
        <v>575</v>
      </c>
      <c r="O134" t="s">
        <v>48</v>
      </c>
    </row>
    <row r="135" spans="1:15" ht="15">
      <c r="A135" s="17" t="s">
        <v>491</v>
      </c>
      <c r="B135" s="18" t="s">
        <v>492</v>
      </c>
      <c r="C135" s="18" t="s">
        <v>493</v>
      </c>
      <c r="D135" s="16">
        <v>0.4</v>
      </c>
      <c r="E135" s="16">
        <v>58.25</v>
      </c>
      <c r="F135" s="16">
        <v>-162.25</v>
      </c>
      <c r="G135" s="18">
        <v>2.5999999999999998E-5</v>
      </c>
      <c r="H135" s="18" t="s">
        <v>61</v>
      </c>
      <c r="I135" s="18" t="s">
        <v>61</v>
      </c>
      <c r="J135" s="18">
        <v>1.36E-5</v>
      </c>
      <c r="K135" s="18">
        <v>4.99E-5</v>
      </c>
      <c r="L135" s="18">
        <v>2001</v>
      </c>
      <c r="M135" s="18">
        <v>2006</v>
      </c>
      <c r="N135" t="s">
        <v>575</v>
      </c>
      <c r="O135" t="s">
        <v>48</v>
      </c>
    </row>
    <row r="136" spans="1:15" ht="15">
      <c r="A136" s="17" t="s">
        <v>491</v>
      </c>
      <c r="B136" s="18" t="s">
        <v>492</v>
      </c>
      <c r="C136" s="18" t="s">
        <v>493</v>
      </c>
      <c r="D136" s="16">
        <v>0.42</v>
      </c>
      <c r="E136" s="16">
        <v>58.25</v>
      </c>
      <c r="F136" s="16">
        <v>-165.75</v>
      </c>
      <c r="G136" s="18">
        <v>2.5999999999999998E-5</v>
      </c>
      <c r="H136" s="18" t="s">
        <v>61</v>
      </c>
      <c r="I136" s="18" t="s">
        <v>61</v>
      </c>
      <c r="J136" s="18">
        <v>1.36E-5</v>
      </c>
      <c r="K136" s="18">
        <v>4.99E-5</v>
      </c>
      <c r="L136" s="18">
        <v>2001</v>
      </c>
      <c r="M136" s="18">
        <v>2006</v>
      </c>
      <c r="N136" t="s">
        <v>575</v>
      </c>
      <c r="O136" t="s">
        <v>48</v>
      </c>
    </row>
    <row r="137" spans="1:15" ht="15">
      <c r="A137" s="17" t="s">
        <v>491</v>
      </c>
      <c r="B137" s="18" t="s">
        <v>492</v>
      </c>
      <c r="C137" s="18" t="s">
        <v>493</v>
      </c>
      <c r="D137" s="16">
        <v>0.42</v>
      </c>
      <c r="E137" s="16">
        <v>58.25</v>
      </c>
      <c r="F137" s="16">
        <v>-166.25</v>
      </c>
      <c r="G137" s="18">
        <v>2.5999999999999998E-5</v>
      </c>
      <c r="H137" s="18" t="s">
        <v>61</v>
      </c>
      <c r="I137" s="18" t="s">
        <v>61</v>
      </c>
      <c r="J137" s="18">
        <v>1.36E-5</v>
      </c>
      <c r="K137" s="18">
        <v>4.99E-5</v>
      </c>
      <c r="L137" s="18">
        <v>2001</v>
      </c>
      <c r="M137" s="18">
        <v>2006</v>
      </c>
      <c r="N137" t="s">
        <v>575</v>
      </c>
      <c r="O137" t="s">
        <v>48</v>
      </c>
    </row>
    <row r="138" spans="1:15" ht="15">
      <c r="A138" s="17" t="s">
        <v>491</v>
      </c>
      <c r="B138" s="18" t="s">
        <v>492</v>
      </c>
      <c r="C138" s="18" t="s">
        <v>493</v>
      </c>
      <c r="D138" s="16">
        <v>0.42</v>
      </c>
      <c r="E138" s="16">
        <v>58.25</v>
      </c>
      <c r="F138" s="16">
        <v>-166.75</v>
      </c>
      <c r="G138" s="18">
        <v>2.5999999999999998E-5</v>
      </c>
      <c r="H138" s="18" t="s">
        <v>61</v>
      </c>
      <c r="I138" s="18" t="s">
        <v>61</v>
      </c>
      <c r="J138" s="18">
        <v>1.36E-5</v>
      </c>
      <c r="K138" s="18">
        <v>4.99E-5</v>
      </c>
      <c r="L138" s="18">
        <v>2001</v>
      </c>
      <c r="M138" s="18">
        <v>2006</v>
      </c>
      <c r="N138" t="s">
        <v>575</v>
      </c>
      <c r="O138" t="s">
        <v>48</v>
      </c>
    </row>
    <row r="139" spans="1:15" ht="15">
      <c r="A139" s="17" t="s">
        <v>491</v>
      </c>
      <c r="B139" s="18" t="s">
        <v>492</v>
      </c>
      <c r="C139" s="18" t="s">
        <v>493</v>
      </c>
      <c r="D139" s="16">
        <v>0.43</v>
      </c>
      <c r="E139" s="16">
        <v>58.25</v>
      </c>
      <c r="F139" s="16">
        <v>-167.25</v>
      </c>
      <c r="G139" s="18">
        <v>2.5999999999999998E-5</v>
      </c>
      <c r="H139" s="18" t="s">
        <v>61</v>
      </c>
      <c r="I139" s="18" t="s">
        <v>61</v>
      </c>
      <c r="J139" s="18">
        <v>1.36E-5</v>
      </c>
      <c r="K139" s="18">
        <v>4.99E-5</v>
      </c>
      <c r="L139" s="18">
        <v>2001</v>
      </c>
      <c r="M139" s="18">
        <v>2006</v>
      </c>
      <c r="N139" t="s">
        <v>575</v>
      </c>
      <c r="O139" t="s">
        <v>48</v>
      </c>
    </row>
    <row r="140" spans="1:15" ht="15">
      <c r="A140" s="17" t="s">
        <v>491</v>
      </c>
      <c r="B140" s="18" t="s">
        <v>492</v>
      </c>
      <c r="C140" s="18" t="s">
        <v>493</v>
      </c>
      <c r="D140" s="16">
        <v>0.43</v>
      </c>
      <c r="E140" s="16">
        <v>58.25</v>
      </c>
      <c r="F140" s="16">
        <v>-167.75</v>
      </c>
      <c r="G140" s="18">
        <v>2.5999999999999998E-5</v>
      </c>
      <c r="H140" s="18" t="s">
        <v>61</v>
      </c>
      <c r="I140" s="18" t="s">
        <v>61</v>
      </c>
      <c r="J140" s="18">
        <v>1.36E-5</v>
      </c>
      <c r="K140" s="18">
        <v>4.99E-5</v>
      </c>
      <c r="L140" s="18">
        <v>2001</v>
      </c>
      <c r="M140" s="18">
        <v>2006</v>
      </c>
      <c r="N140" t="s">
        <v>575</v>
      </c>
      <c r="O140" t="s">
        <v>48</v>
      </c>
    </row>
    <row r="141" spans="1:15" ht="15">
      <c r="A141" s="17" t="s">
        <v>491</v>
      </c>
      <c r="B141" s="18" t="s">
        <v>492</v>
      </c>
      <c r="C141" s="18" t="s">
        <v>493</v>
      </c>
      <c r="D141" s="16">
        <v>0.45</v>
      </c>
      <c r="E141" s="16">
        <v>58.25</v>
      </c>
      <c r="F141" s="16">
        <v>-168.25</v>
      </c>
      <c r="G141" s="18">
        <v>2.5999999999999998E-5</v>
      </c>
      <c r="H141" s="18" t="s">
        <v>61</v>
      </c>
      <c r="I141" s="18" t="s">
        <v>61</v>
      </c>
      <c r="J141" s="18">
        <v>1.36E-5</v>
      </c>
      <c r="K141" s="18">
        <v>4.99E-5</v>
      </c>
      <c r="L141" s="18">
        <v>2001</v>
      </c>
      <c r="M141" s="18">
        <v>2006</v>
      </c>
      <c r="N141" t="s">
        <v>575</v>
      </c>
      <c r="O141" t="s">
        <v>48</v>
      </c>
    </row>
    <row r="142" spans="1:15" ht="15">
      <c r="A142" s="17" t="s">
        <v>491</v>
      </c>
      <c r="B142" s="18" t="s">
        <v>492</v>
      </c>
      <c r="C142" s="18" t="s">
        <v>493</v>
      </c>
      <c r="D142" s="16">
        <v>0.47</v>
      </c>
      <c r="E142" s="16">
        <v>58.25</v>
      </c>
      <c r="F142" s="16">
        <v>-168.75</v>
      </c>
      <c r="G142" s="18">
        <v>2.5999999999999998E-5</v>
      </c>
      <c r="H142" s="18" t="s">
        <v>61</v>
      </c>
      <c r="I142" s="18" t="s">
        <v>61</v>
      </c>
      <c r="J142" s="18">
        <v>1.36E-5</v>
      </c>
      <c r="K142" s="18">
        <v>4.99E-5</v>
      </c>
      <c r="L142" s="18">
        <v>2001</v>
      </c>
      <c r="M142" s="18">
        <v>2006</v>
      </c>
      <c r="N142" t="s">
        <v>575</v>
      </c>
      <c r="O142" t="s">
        <v>48</v>
      </c>
    </row>
    <row r="143" spans="1:15" ht="15">
      <c r="A143" s="17" t="s">
        <v>491</v>
      </c>
      <c r="B143" s="18" t="s">
        <v>492</v>
      </c>
      <c r="C143" s="18" t="s">
        <v>493</v>
      </c>
      <c r="D143" s="16">
        <v>0.49</v>
      </c>
      <c r="E143" s="16">
        <v>58.25</v>
      </c>
      <c r="F143" s="16">
        <v>-169.25</v>
      </c>
      <c r="G143" s="18">
        <v>2.5999999999999998E-5</v>
      </c>
      <c r="H143" s="18" t="s">
        <v>61</v>
      </c>
      <c r="I143" s="18" t="s">
        <v>61</v>
      </c>
      <c r="J143" s="18">
        <v>1.36E-5</v>
      </c>
      <c r="K143" s="18">
        <v>4.99E-5</v>
      </c>
      <c r="L143" s="18">
        <v>2001</v>
      </c>
      <c r="M143" s="18">
        <v>2006</v>
      </c>
      <c r="N143" t="s">
        <v>575</v>
      </c>
      <c r="O143" t="s">
        <v>48</v>
      </c>
    </row>
    <row r="144" spans="1:15" ht="15">
      <c r="A144" s="17" t="s">
        <v>491</v>
      </c>
      <c r="B144" s="18" t="s">
        <v>492</v>
      </c>
      <c r="C144" s="18" t="s">
        <v>493</v>
      </c>
      <c r="D144" s="16">
        <v>0.51</v>
      </c>
      <c r="E144" s="16">
        <v>58.25</v>
      </c>
      <c r="F144" s="16">
        <v>-169.75</v>
      </c>
      <c r="G144" s="18">
        <v>2.5999999999999998E-5</v>
      </c>
      <c r="H144" s="18" t="s">
        <v>61</v>
      </c>
      <c r="I144" s="18" t="s">
        <v>61</v>
      </c>
      <c r="J144" s="18">
        <v>1.36E-5</v>
      </c>
      <c r="K144" s="18">
        <v>4.99E-5</v>
      </c>
      <c r="L144" s="18">
        <v>2001</v>
      </c>
      <c r="M144" s="18">
        <v>2006</v>
      </c>
      <c r="N144" t="s">
        <v>575</v>
      </c>
      <c r="O144" t="s">
        <v>48</v>
      </c>
    </row>
    <row r="145" spans="1:15" ht="15">
      <c r="A145" s="17" t="s">
        <v>491</v>
      </c>
      <c r="B145" s="18" t="s">
        <v>492</v>
      </c>
      <c r="C145" s="18" t="s">
        <v>493</v>
      </c>
      <c r="D145" s="16">
        <v>0.54</v>
      </c>
      <c r="E145" s="16">
        <v>58.25</v>
      </c>
      <c r="F145" s="16">
        <v>-170.25</v>
      </c>
      <c r="G145" s="18">
        <v>2.5999999999999998E-5</v>
      </c>
      <c r="H145" s="18" t="s">
        <v>61</v>
      </c>
      <c r="I145" s="18" t="s">
        <v>61</v>
      </c>
      <c r="J145" s="18">
        <v>1.36E-5</v>
      </c>
      <c r="K145" s="18">
        <v>4.99E-5</v>
      </c>
      <c r="L145" s="18">
        <v>2001</v>
      </c>
      <c r="M145" s="18">
        <v>2006</v>
      </c>
      <c r="N145" t="s">
        <v>575</v>
      </c>
      <c r="O145" t="s">
        <v>48</v>
      </c>
    </row>
    <row r="146" spans="1:15" ht="15">
      <c r="A146" s="17" t="s">
        <v>491</v>
      </c>
      <c r="B146" s="18" t="s">
        <v>492</v>
      </c>
      <c r="C146" s="18" t="s">
        <v>493</v>
      </c>
      <c r="D146" s="16">
        <v>0.6</v>
      </c>
      <c r="E146" s="16">
        <v>58.25</v>
      </c>
      <c r="F146" s="16">
        <v>-161.25</v>
      </c>
      <c r="G146" s="18">
        <v>2.5999999999999998E-5</v>
      </c>
      <c r="H146" s="18" t="s">
        <v>61</v>
      </c>
      <c r="I146" s="18" t="s">
        <v>61</v>
      </c>
      <c r="J146" s="18">
        <v>1.36E-5</v>
      </c>
      <c r="K146" s="18">
        <v>4.99E-5</v>
      </c>
      <c r="L146" s="18">
        <v>2001</v>
      </c>
      <c r="M146" s="18">
        <v>2006</v>
      </c>
      <c r="N146" t="s">
        <v>575</v>
      </c>
      <c r="O146" t="s">
        <v>48</v>
      </c>
    </row>
    <row r="147" spans="1:15" ht="15">
      <c r="A147" s="17" t="s">
        <v>491</v>
      </c>
      <c r="B147" s="18" t="s">
        <v>492</v>
      </c>
      <c r="C147" s="18" t="s">
        <v>493</v>
      </c>
      <c r="D147" s="16">
        <v>0.6</v>
      </c>
      <c r="E147" s="16">
        <v>58.25</v>
      </c>
      <c r="F147" s="16">
        <v>-170.75</v>
      </c>
      <c r="G147" s="18">
        <v>2.5999999999999998E-5</v>
      </c>
      <c r="H147" s="18" t="s">
        <v>61</v>
      </c>
      <c r="I147" s="18" t="s">
        <v>61</v>
      </c>
      <c r="J147" s="18">
        <v>1.36E-5</v>
      </c>
      <c r="K147" s="18">
        <v>4.99E-5</v>
      </c>
      <c r="L147" s="18">
        <v>2001</v>
      </c>
      <c r="M147" s="18">
        <v>2006</v>
      </c>
      <c r="N147" t="s">
        <v>575</v>
      </c>
      <c r="O147" t="s">
        <v>48</v>
      </c>
    </row>
    <row r="148" spans="1:15" ht="15">
      <c r="A148" s="17" t="s">
        <v>491</v>
      </c>
      <c r="B148" s="18" t="s">
        <v>492</v>
      </c>
      <c r="C148" s="18" t="s">
        <v>493</v>
      </c>
      <c r="D148" s="16">
        <v>0.66</v>
      </c>
      <c r="E148" s="16">
        <v>58.25</v>
      </c>
      <c r="F148" s="16">
        <v>-171.25</v>
      </c>
      <c r="G148" s="18">
        <v>2.5999999999999998E-5</v>
      </c>
      <c r="H148" s="18" t="s">
        <v>61</v>
      </c>
      <c r="I148" s="18" t="s">
        <v>61</v>
      </c>
      <c r="J148" s="18">
        <v>1.36E-5</v>
      </c>
      <c r="K148" s="18">
        <v>4.99E-5</v>
      </c>
      <c r="L148" s="18">
        <v>2001</v>
      </c>
      <c r="M148" s="18">
        <v>2006</v>
      </c>
      <c r="N148" t="s">
        <v>575</v>
      </c>
      <c r="O148" t="s">
        <v>48</v>
      </c>
    </row>
    <row r="149" spans="1:15" ht="15">
      <c r="A149" s="17" t="s">
        <v>491</v>
      </c>
      <c r="B149" s="18" t="s">
        <v>492</v>
      </c>
      <c r="C149" s="18" t="s">
        <v>493</v>
      </c>
      <c r="D149" s="16">
        <v>0.73</v>
      </c>
      <c r="E149" s="16">
        <v>58.25</v>
      </c>
      <c r="F149" s="16">
        <v>-171.75</v>
      </c>
      <c r="G149" s="18">
        <v>2.5999999999999998E-5</v>
      </c>
      <c r="H149" s="18" t="s">
        <v>61</v>
      </c>
      <c r="I149" s="18" t="s">
        <v>61</v>
      </c>
      <c r="J149" s="18">
        <v>1.36E-5</v>
      </c>
      <c r="K149" s="18">
        <v>4.99E-5</v>
      </c>
      <c r="L149" s="18">
        <v>2001</v>
      </c>
      <c r="M149" s="18">
        <v>2006</v>
      </c>
      <c r="N149" t="s">
        <v>575</v>
      </c>
      <c r="O149" t="s">
        <v>48</v>
      </c>
    </row>
    <row r="150" spans="1:15" ht="15">
      <c r="A150" s="17" t="s">
        <v>491</v>
      </c>
      <c r="B150" s="18" t="s">
        <v>492</v>
      </c>
      <c r="C150" s="18" t="s">
        <v>493</v>
      </c>
      <c r="D150" s="16">
        <v>0.79</v>
      </c>
      <c r="E150" s="16">
        <v>58.25</v>
      </c>
      <c r="F150" s="16">
        <v>-172.25</v>
      </c>
      <c r="G150" s="18">
        <v>2.5999999999999998E-5</v>
      </c>
      <c r="H150" s="18" t="s">
        <v>61</v>
      </c>
      <c r="I150" s="18" t="s">
        <v>61</v>
      </c>
      <c r="J150" s="18">
        <v>1.36E-5</v>
      </c>
      <c r="K150" s="18">
        <v>4.99E-5</v>
      </c>
      <c r="L150" s="18">
        <v>2001</v>
      </c>
      <c r="M150" s="18">
        <v>2006</v>
      </c>
      <c r="N150" t="s">
        <v>575</v>
      </c>
      <c r="O150" t="s">
        <v>48</v>
      </c>
    </row>
    <row r="151" spans="1:15" ht="15">
      <c r="A151" s="17" t="s">
        <v>491</v>
      </c>
      <c r="B151" s="18" t="s">
        <v>492</v>
      </c>
      <c r="C151" s="18" t="s">
        <v>493</v>
      </c>
      <c r="D151" s="16">
        <v>0.87</v>
      </c>
      <c r="E151" s="16">
        <v>58.25</v>
      </c>
      <c r="F151" s="16">
        <v>-172.75</v>
      </c>
      <c r="G151" s="18">
        <v>2.5999999999999998E-5</v>
      </c>
      <c r="H151" s="18" t="s">
        <v>61</v>
      </c>
      <c r="I151" s="18" t="s">
        <v>61</v>
      </c>
      <c r="J151" s="18">
        <v>1.36E-5</v>
      </c>
      <c r="K151" s="18">
        <v>4.99E-5</v>
      </c>
      <c r="L151" s="18">
        <v>2001</v>
      </c>
      <c r="M151" s="18">
        <v>2006</v>
      </c>
      <c r="N151" t="s">
        <v>575</v>
      </c>
      <c r="O151" t="s">
        <v>48</v>
      </c>
    </row>
    <row r="152" spans="1:15" ht="15">
      <c r="A152" s="17" t="s">
        <v>491</v>
      </c>
      <c r="B152" s="18" t="s">
        <v>492</v>
      </c>
      <c r="C152" s="18" t="s">
        <v>493</v>
      </c>
      <c r="D152" s="16">
        <v>0.92</v>
      </c>
      <c r="E152" s="16">
        <v>58.25</v>
      </c>
      <c r="F152" s="16">
        <v>-173.25</v>
      </c>
      <c r="G152" s="18">
        <v>2.5999999999999998E-5</v>
      </c>
      <c r="H152" s="18" t="s">
        <v>61</v>
      </c>
      <c r="I152" s="18" t="s">
        <v>61</v>
      </c>
      <c r="J152" s="18">
        <v>1.36E-5</v>
      </c>
      <c r="K152" s="18">
        <v>4.99E-5</v>
      </c>
      <c r="L152" s="18">
        <v>2001</v>
      </c>
      <c r="M152" s="18">
        <v>2006</v>
      </c>
      <c r="N152" t="s">
        <v>575</v>
      </c>
      <c r="O152" t="s">
        <v>48</v>
      </c>
    </row>
    <row r="153" spans="1:15" ht="15">
      <c r="A153" s="17" t="s">
        <v>491</v>
      </c>
      <c r="B153" s="18" t="s">
        <v>492</v>
      </c>
      <c r="C153" s="18" t="s">
        <v>493</v>
      </c>
      <c r="D153" s="16">
        <v>0.99</v>
      </c>
      <c r="E153" s="16">
        <v>58.25</v>
      </c>
      <c r="F153" s="16">
        <v>-173.75</v>
      </c>
      <c r="G153" s="18">
        <v>2.5999999999999998E-5</v>
      </c>
      <c r="H153" s="18" t="s">
        <v>61</v>
      </c>
      <c r="I153" s="18" t="s">
        <v>61</v>
      </c>
      <c r="J153" s="18">
        <v>1.36E-5</v>
      </c>
      <c r="K153" s="18">
        <v>4.99E-5</v>
      </c>
      <c r="L153" s="18">
        <v>2001</v>
      </c>
      <c r="M153" s="18">
        <v>2006</v>
      </c>
      <c r="N153" t="s">
        <v>575</v>
      </c>
      <c r="O153" t="s">
        <v>48</v>
      </c>
    </row>
    <row r="154" spans="1:15" ht="15">
      <c r="A154" s="17" t="s">
        <v>491</v>
      </c>
      <c r="B154" s="18" t="s">
        <v>492</v>
      </c>
      <c r="C154" s="18" t="s">
        <v>493</v>
      </c>
      <c r="D154" s="16">
        <v>0.95</v>
      </c>
      <c r="E154" s="16">
        <v>55.25</v>
      </c>
      <c r="F154" s="16">
        <v>-163.75</v>
      </c>
      <c r="G154" s="18">
        <v>2.5999999999999998E-5</v>
      </c>
      <c r="H154" s="18" t="s">
        <v>61</v>
      </c>
      <c r="I154" s="18" t="s">
        <v>61</v>
      </c>
      <c r="J154" s="18">
        <v>1.36E-5</v>
      </c>
      <c r="K154" s="18">
        <v>4.99E-5</v>
      </c>
      <c r="L154" s="18">
        <v>2001</v>
      </c>
      <c r="M154" s="18">
        <v>2006</v>
      </c>
      <c r="N154" t="s">
        <v>575</v>
      </c>
      <c r="O154" t="s">
        <v>48</v>
      </c>
    </row>
    <row r="155" spans="1:15" ht="15">
      <c r="A155" s="17" t="s">
        <v>491</v>
      </c>
      <c r="B155" s="18" t="s">
        <v>492</v>
      </c>
      <c r="C155" s="18" t="s">
        <v>493</v>
      </c>
      <c r="D155" s="16">
        <v>0.93</v>
      </c>
      <c r="E155" s="16">
        <v>56.75</v>
      </c>
      <c r="F155" s="16">
        <v>-169.75</v>
      </c>
      <c r="G155" s="18">
        <v>2.5999999999999998E-5</v>
      </c>
      <c r="H155" s="18" t="s">
        <v>61</v>
      </c>
      <c r="I155" s="18" t="s">
        <v>61</v>
      </c>
      <c r="J155" s="18">
        <v>1.36E-5</v>
      </c>
      <c r="K155" s="18">
        <v>4.99E-5</v>
      </c>
      <c r="L155" s="18">
        <v>2001</v>
      </c>
      <c r="M155" s="18">
        <v>2006</v>
      </c>
      <c r="N155" t="s">
        <v>575</v>
      </c>
      <c r="O155" t="s">
        <v>48</v>
      </c>
    </row>
    <row r="156" spans="1:15" ht="15">
      <c r="A156" s="17" t="s">
        <v>491</v>
      </c>
      <c r="B156" s="18" t="s">
        <v>492</v>
      </c>
      <c r="C156" s="18" t="s">
        <v>493</v>
      </c>
      <c r="D156" s="16">
        <v>1</v>
      </c>
      <c r="E156" s="16">
        <v>56.25</v>
      </c>
      <c r="F156" s="16">
        <v>-170.75</v>
      </c>
      <c r="G156" s="18">
        <v>2.5999999999999998E-5</v>
      </c>
      <c r="H156" s="18" t="s">
        <v>61</v>
      </c>
      <c r="I156" s="18" t="s">
        <v>61</v>
      </c>
      <c r="J156" s="18">
        <v>1.36E-5</v>
      </c>
      <c r="K156" s="18">
        <v>4.99E-5</v>
      </c>
      <c r="L156" s="18">
        <v>2001</v>
      </c>
      <c r="M156" s="18">
        <v>2006</v>
      </c>
      <c r="N156" t="s">
        <v>575</v>
      </c>
      <c r="O156" t="s">
        <v>48</v>
      </c>
    </row>
    <row r="157" spans="1:15" ht="15">
      <c r="A157" s="17" t="s">
        <v>491</v>
      </c>
      <c r="B157" s="18" t="s">
        <v>492</v>
      </c>
      <c r="C157" s="18" t="s">
        <v>493</v>
      </c>
      <c r="D157" s="16">
        <v>0.17</v>
      </c>
      <c r="E157" s="16">
        <v>58.75</v>
      </c>
      <c r="F157" s="16">
        <v>-162.75</v>
      </c>
      <c r="G157" s="18">
        <v>2.5999999999999998E-5</v>
      </c>
      <c r="H157" s="18" t="s">
        <v>61</v>
      </c>
      <c r="I157" s="18" t="s">
        <v>61</v>
      </c>
      <c r="J157" s="18">
        <v>1.36E-5</v>
      </c>
      <c r="K157" s="18">
        <v>4.99E-5</v>
      </c>
      <c r="L157" s="18">
        <v>2001</v>
      </c>
      <c r="M157" s="18">
        <v>2006</v>
      </c>
      <c r="N157" t="s">
        <v>575</v>
      </c>
      <c r="O157" t="s">
        <v>48</v>
      </c>
    </row>
    <row r="158" spans="1:15" ht="15">
      <c r="A158" s="17" t="s">
        <v>491</v>
      </c>
      <c r="B158" s="18" t="s">
        <v>492</v>
      </c>
      <c r="C158" s="18" t="s">
        <v>493</v>
      </c>
      <c r="D158" s="16">
        <v>0.15</v>
      </c>
      <c r="E158" s="16">
        <v>58.75</v>
      </c>
      <c r="F158" s="16">
        <v>-163.25</v>
      </c>
      <c r="G158" s="18">
        <v>2.5999999999999998E-5</v>
      </c>
      <c r="H158" s="18" t="s">
        <v>61</v>
      </c>
      <c r="I158" s="18" t="s">
        <v>61</v>
      </c>
      <c r="J158" s="18">
        <v>1.36E-5</v>
      </c>
      <c r="K158" s="18">
        <v>4.99E-5</v>
      </c>
      <c r="L158" s="18">
        <v>2001</v>
      </c>
      <c r="M158" s="18">
        <v>2006</v>
      </c>
      <c r="N158" t="s">
        <v>575</v>
      </c>
      <c r="O158" t="s">
        <v>48</v>
      </c>
    </row>
    <row r="159" spans="1:15" ht="15">
      <c r="A159" s="17" t="s">
        <v>491</v>
      </c>
      <c r="B159" s="18" t="s">
        <v>492</v>
      </c>
      <c r="C159" s="18" t="s">
        <v>493</v>
      </c>
      <c r="D159" s="16">
        <v>0.15</v>
      </c>
      <c r="E159" s="16">
        <v>58.75</v>
      </c>
      <c r="F159" s="16">
        <v>-163.75</v>
      </c>
      <c r="G159" s="18">
        <v>2.5999999999999998E-5</v>
      </c>
      <c r="H159" s="18" t="s">
        <v>61</v>
      </c>
      <c r="I159" s="18" t="s">
        <v>61</v>
      </c>
      <c r="J159" s="18">
        <v>1.36E-5</v>
      </c>
      <c r="K159" s="18">
        <v>4.99E-5</v>
      </c>
      <c r="L159" s="18">
        <v>2001</v>
      </c>
      <c r="M159" s="18">
        <v>2006</v>
      </c>
      <c r="N159" t="s">
        <v>575</v>
      </c>
      <c r="O159" t="s">
        <v>48</v>
      </c>
    </row>
    <row r="160" spans="1:15" ht="15">
      <c r="A160" s="17" t="s">
        <v>491</v>
      </c>
      <c r="B160" s="18" t="s">
        <v>492</v>
      </c>
      <c r="C160" s="18" t="s">
        <v>493</v>
      </c>
      <c r="D160" s="16">
        <v>0.14000000000000001</v>
      </c>
      <c r="E160" s="16">
        <v>58.75</v>
      </c>
      <c r="F160" s="16">
        <v>-164.25</v>
      </c>
      <c r="G160" s="18">
        <v>2.5999999999999998E-5</v>
      </c>
      <c r="H160" s="18" t="s">
        <v>61</v>
      </c>
      <c r="I160" s="18" t="s">
        <v>61</v>
      </c>
      <c r="J160" s="18">
        <v>1.36E-5</v>
      </c>
      <c r="K160" s="18">
        <v>4.99E-5</v>
      </c>
      <c r="L160" s="18">
        <v>2001</v>
      </c>
      <c r="M160" s="18">
        <v>2006</v>
      </c>
      <c r="N160" t="s">
        <v>575</v>
      </c>
      <c r="O160" t="s">
        <v>48</v>
      </c>
    </row>
    <row r="161" spans="1:15" ht="15">
      <c r="A161" s="17" t="s">
        <v>491</v>
      </c>
      <c r="B161" s="18" t="s">
        <v>492</v>
      </c>
      <c r="C161" s="18" t="s">
        <v>493</v>
      </c>
      <c r="D161" s="16">
        <v>0.14000000000000001</v>
      </c>
      <c r="E161" s="16">
        <v>58.75</v>
      </c>
      <c r="F161" s="16">
        <v>-164.75</v>
      </c>
      <c r="G161" s="18">
        <v>2.5999999999999998E-5</v>
      </c>
      <c r="H161" s="18" t="s">
        <v>61</v>
      </c>
      <c r="I161" s="18" t="s">
        <v>61</v>
      </c>
      <c r="J161" s="18">
        <v>1.36E-5</v>
      </c>
      <c r="K161" s="18">
        <v>4.99E-5</v>
      </c>
      <c r="L161" s="18">
        <v>2001</v>
      </c>
      <c r="M161" s="18">
        <v>2006</v>
      </c>
      <c r="N161" t="s">
        <v>575</v>
      </c>
      <c r="O161" t="s">
        <v>48</v>
      </c>
    </row>
    <row r="162" spans="1:15" ht="15">
      <c r="A162" s="17" t="s">
        <v>491</v>
      </c>
      <c r="B162" s="18" t="s">
        <v>492</v>
      </c>
      <c r="C162" s="18" t="s">
        <v>493</v>
      </c>
      <c r="D162" s="16">
        <v>0.16</v>
      </c>
      <c r="E162" s="16">
        <v>58.75</v>
      </c>
      <c r="F162" s="16">
        <v>-165.25</v>
      </c>
      <c r="G162" s="18">
        <v>2.5999999999999998E-5</v>
      </c>
      <c r="H162" s="18" t="s">
        <v>61</v>
      </c>
      <c r="I162" s="18" t="s">
        <v>61</v>
      </c>
      <c r="J162" s="18">
        <v>1.36E-5</v>
      </c>
      <c r="K162" s="18">
        <v>4.99E-5</v>
      </c>
      <c r="L162" s="18">
        <v>2001</v>
      </c>
      <c r="M162" s="18">
        <v>2006</v>
      </c>
      <c r="N162" t="s">
        <v>575</v>
      </c>
      <c r="O162" t="s">
        <v>48</v>
      </c>
    </row>
    <row r="163" spans="1:15" ht="15">
      <c r="A163" s="17" t="s">
        <v>491</v>
      </c>
      <c r="B163" s="18" t="s">
        <v>492</v>
      </c>
      <c r="C163" s="18" t="s">
        <v>493</v>
      </c>
      <c r="D163" s="16">
        <v>0.2</v>
      </c>
      <c r="E163" s="16">
        <v>58.75</v>
      </c>
      <c r="F163" s="16">
        <v>-165.75</v>
      </c>
      <c r="G163" s="18">
        <v>2.5999999999999998E-5</v>
      </c>
      <c r="H163" s="18" t="s">
        <v>61</v>
      </c>
      <c r="I163" s="18" t="s">
        <v>61</v>
      </c>
      <c r="J163" s="18">
        <v>1.36E-5</v>
      </c>
      <c r="K163" s="18">
        <v>4.99E-5</v>
      </c>
      <c r="L163" s="18">
        <v>2001</v>
      </c>
      <c r="M163" s="18">
        <v>2006</v>
      </c>
      <c r="N163" t="s">
        <v>575</v>
      </c>
      <c r="O163" t="s">
        <v>48</v>
      </c>
    </row>
    <row r="164" spans="1:15" ht="15">
      <c r="A164" s="17" t="s">
        <v>491</v>
      </c>
      <c r="B164" s="18" t="s">
        <v>492</v>
      </c>
      <c r="C164" s="18" t="s">
        <v>493</v>
      </c>
      <c r="D164" s="16">
        <v>0.24</v>
      </c>
      <c r="E164" s="16">
        <v>58.75</v>
      </c>
      <c r="F164" s="16">
        <v>-166.25</v>
      </c>
      <c r="G164" s="18">
        <v>2.5999999999999998E-5</v>
      </c>
      <c r="H164" s="18" t="s">
        <v>61</v>
      </c>
      <c r="I164" s="18" t="s">
        <v>61</v>
      </c>
      <c r="J164" s="18">
        <v>1.36E-5</v>
      </c>
      <c r="K164" s="18">
        <v>4.99E-5</v>
      </c>
      <c r="L164" s="18">
        <v>2001</v>
      </c>
      <c r="M164" s="18">
        <v>2006</v>
      </c>
      <c r="N164" t="s">
        <v>575</v>
      </c>
      <c r="O164" t="s">
        <v>48</v>
      </c>
    </row>
    <row r="165" spans="1:15" ht="15">
      <c r="A165" s="17" t="s">
        <v>491</v>
      </c>
      <c r="B165" s="18" t="s">
        <v>492</v>
      </c>
      <c r="C165" s="18" t="s">
        <v>493</v>
      </c>
      <c r="D165" s="16">
        <v>0.28000000000000003</v>
      </c>
      <c r="E165" s="16">
        <v>58.75</v>
      </c>
      <c r="F165" s="16">
        <v>-166.75</v>
      </c>
      <c r="G165" s="18">
        <v>2.5999999999999998E-5</v>
      </c>
      <c r="H165" s="18" t="s">
        <v>61</v>
      </c>
      <c r="I165" s="18" t="s">
        <v>61</v>
      </c>
      <c r="J165" s="18">
        <v>1.36E-5</v>
      </c>
      <c r="K165" s="18">
        <v>4.99E-5</v>
      </c>
      <c r="L165" s="18">
        <v>2001</v>
      </c>
      <c r="M165" s="18">
        <v>2006</v>
      </c>
      <c r="N165" t="s">
        <v>575</v>
      </c>
      <c r="O165" t="s">
        <v>48</v>
      </c>
    </row>
    <row r="166" spans="1:15" ht="15">
      <c r="A166" s="17" t="s">
        <v>491</v>
      </c>
      <c r="B166" s="18" t="s">
        <v>492</v>
      </c>
      <c r="C166" s="18" t="s">
        <v>493</v>
      </c>
      <c r="D166" s="16">
        <v>0.35</v>
      </c>
      <c r="E166" s="16">
        <v>58.75</v>
      </c>
      <c r="F166" s="16">
        <v>-167.25</v>
      </c>
      <c r="G166" s="18">
        <v>2.5999999999999998E-5</v>
      </c>
      <c r="H166" s="18" t="s">
        <v>61</v>
      </c>
      <c r="I166" s="18" t="s">
        <v>61</v>
      </c>
      <c r="J166" s="18">
        <v>1.36E-5</v>
      </c>
      <c r="K166" s="18">
        <v>4.99E-5</v>
      </c>
      <c r="L166" s="18">
        <v>2001</v>
      </c>
      <c r="M166" s="18">
        <v>2006</v>
      </c>
      <c r="N166" t="s">
        <v>575</v>
      </c>
      <c r="O166" t="s">
        <v>48</v>
      </c>
    </row>
    <row r="167" spans="1:15" ht="15">
      <c r="A167" s="17" t="s">
        <v>491</v>
      </c>
      <c r="B167" s="18" t="s">
        <v>492</v>
      </c>
      <c r="C167" s="18" t="s">
        <v>493</v>
      </c>
      <c r="D167" s="16">
        <v>0.35</v>
      </c>
      <c r="E167" s="16">
        <v>58.75</v>
      </c>
      <c r="F167" s="16">
        <v>-167.75</v>
      </c>
      <c r="G167" s="18">
        <v>2.5999999999999998E-5</v>
      </c>
      <c r="H167" s="18" t="s">
        <v>61</v>
      </c>
      <c r="I167" s="18" t="s">
        <v>61</v>
      </c>
      <c r="J167" s="18">
        <v>1.36E-5</v>
      </c>
      <c r="K167" s="18">
        <v>4.99E-5</v>
      </c>
      <c r="L167" s="18">
        <v>2001</v>
      </c>
      <c r="M167" s="18">
        <v>2006</v>
      </c>
      <c r="N167" t="s">
        <v>575</v>
      </c>
      <c r="O167" t="s">
        <v>48</v>
      </c>
    </row>
    <row r="168" spans="1:15" ht="15">
      <c r="A168" s="17" t="s">
        <v>491</v>
      </c>
      <c r="B168" s="18" t="s">
        <v>492</v>
      </c>
      <c r="C168" s="18" t="s">
        <v>493</v>
      </c>
      <c r="D168" s="16">
        <v>0.35</v>
      </c>
      <c r="E168" s="16">
        <v>58.75</v>
      </c>
      <c r="F168" s="16">
        <v>-168.25</v>
      </c>
      <c r="G168" s="18">
        <v>2.5999999999999998E-5</v>
      </c>
      <c r="H168" s="18" t="s">
        <v>61</v>
      </c>
      <c r="I168" s="18" t="s">
        <v>61</v>
      </c>
      <c r="J168" s="18">
        <v>1.36E-5</v>
      </c>
      <c r="K168" s="18">
        <v>4.99E-5</v>
      </c>
      <c r="L168" s="18">
        <v>2001</v>
      </c>
      <c r="M168" s="18">
        <v>2006</v>
      </c>
      <c r="N168" t="s">
        <v>575</v>
      </c>
      <c r="O168" t="s">
        <v>48</v>
      </c>
    </row>
    <row r="169" spans="1:15" ht="15">
      <c r="A169" s="17" t="s">
        <v>491</v>
      </c>
      <c r="B169" s="18" t="s">
        <v>492</v>
      </c>
      <c r="C169" s="18" t="s">
        <v>493</v>
      </c>
      <c r="D169" s="16">
        <v>0.36</v>
      </c>
      <c r="E169" s="16">
        <v>58.75</v>
      </c>
      <c r="F169" s="16">
        <v>-168.75</v>
      </c>
      <c r="G169" s="18">
        <v>2.5999999999999998E-5</v>
      </c>
      <c r="H169" s="18" t="s">
        <v>61</v>
      </c>
      <c r="I169" s="18" t="s">
        <v>61</v>
      </c>
      <c r="J169" s="18">
        <v>1.36E-5</v>
      </c>
      <c r="K169" s="18">
        <v>4.99E-5</v>
      </c>
      <c r="L169" s="18">
        <v>2001</v>
      </c>
      <c r="M169" s="18">
        <v>2006</v>
      </c>
      <c r="N169" t="s">
        <v>575</v>
      </c>
      <c r="O169" t="s">
        <v>48</v>
      </c>
    </row>
    <row r="170" spans="1:15" ht="15">
      <c r="A170" s="17" t="s">
        <v>491</v>
      </c>
      <c r="B170" s="18" t="s">
        <v>492</v>
      </c>
      <c r="C170" s="18" t="s">
        <v>493</v>
      </c>
      <c r="D170" s="16">
        <v>0.39</v>
      </c>
      <c r="E170" s="16">
        <v>58.75</v>
      </c>
      <c r="F170" s="16">
        <v>-169.25</v>
      </c>
      <c r="G170" s="18">
        <v>2.5999999999999998E-5</v>
      </c>
      <c r="H170" s="18" t="s">
        <v>61</v>
      </c>
      <c r="I170" s="18" t="s">
        <v>61</v>
      </c>
      <c r="J170" s="18">
        <v>1.36E-5</v>
      </c>
      <c r="K170" s="18">
        <v>4.99E-5</v>
      </c>
      <c r="L170" s="18">
        <v>2001</v>
      </c>
      <c r="M170" s="18">
        <v>2006</v>
      </c>
      <c r="N170" t="s">
        <v>575</v>
      </c>
      <c r="O170" t="s">
        <v>48</v>
      </c>
    </row>
    <row r="171" spans="1:15" ht="15">
      <c r="A171" s="17" t="s">
        <v>491</v>
      </c>
      <c r="B171" s="18" t="s">
        <v>492</v>
      </c>
      <c r="C171" s="18" t="s">
        <v>493</v>
      </c>
      <c r="D171" s="16">
        <v>0.4</v>
      </c>
      <c r="E171" s="16">
        <v>58.75</v>
      </c>
      <c r="F171" s="16">
        <v>-169.75</v>
      </c>
      <c r="G171" s="18">
        <v>2.5999999999999998E-5</v>
      </c>
      <c r="H171" s="18" t="s">
        <v>61</v>
      </c>
      <c r="I171" s="18" t="s">
        <v>61</v>
      </c>
      <c r="J171" s="18">
        <v>1.36E-5</v>
      </c>
      <c r="K171" s="18">
        <v>4.99E-5</v>
      </c>
      <c r="L171" s="18">
        <v>2001</v>
      </c>
      <c r="M171" s="18">
        <v>2006</v>
      </c>
      <c r="N171" t="s">
        <v>575</v>
      </c>
      <c r="O171" t="s">
        <v>48</v>
      </c>
    </row>
    <row r="172" spans="1:15" ht="15">
      <c r="A172" s="17" t="s">
        <v>491</v>
      </c>
      <c r="B172" s="18" t="s">
        <v>492</v>
      </c>
      <c r="C172" s="18" t="s">
        <v>493</v>
      </c>
      <c r="D172" s="16">
        <v>0.43</v>
      </c>
      <c r="E172" s="16">
        <v>58.75</v>
      </c>
      <c r="F172" s="16">
        <v>-170.25</v>
      </c>
      <c r="G172" s="18">
        <v>2.5999999999999998E-5</v>
      </c>
      <c r="H172" s="18" t="s">
        <v>61</v>
      </c>
      <c r="I172" s="18" t="s">
        <v>61</v>
      </c>
      <c r="J172" s="18">
        <v>1.36E-5</v>
      </c>
      <c r="K172" s="18">
        <v>4.99E-5</v>
      </c>
      <c r="L172" s="18">
        <v>2001</v>
      </c>
      <c r="M172" s="18">
        <v>2006</v>
      </c>
      <c r="N172" t="s">
        <v>575</v>
      </c>
      <c r="O172" t="s">
        <v>48</v>
      </c>
    </row>
    <row r="173" spans="1:15" ht="15">
      <c r="A173" s="17" t="s">
        <v>491</v>
      </c>
      <c r="B173" s="18" t="s">
        <v>492</v>
      </c>
      <c r="C173" s="18" t="s">
        <v>493</v>
      </c>
      <c r="D173" s="16">
        <v>0.46</v>
      </c>
      <c r="E173" s="16">
        <v>58.75</v>
      </c>
      <c r="F173" s="16">
        <v>-170.75</v>
      </c>
      <c r="G173" s="18">
        <v>2.5999999999999998E-5</v>
      </c>
      <c r="H173" s="18" t="s">
        <v>61</v>
      </c>
      <c r="I173" s="18" t="s">
        <v>61</v>
      </c>
      <c r="J173" s="18">
        <v>1.36E-5</v>
      </c>
      <c r="K173" s="18">
        <v>4.99E-5</v>
      </c>
      <c r="L173" s="18">
        <v>2001</v>
      </c>
      <c r="M173" s="18">
        <v>2006</v>
      </c>
      <c r="N173" t="s">
        <v>575</v>
      </c>
      <c r="O173" t="s">
        <v>48</v>
      </c>
    </row>
    <row r="174" spans="1:15" ht="15">
      <c r="A174" s="17" t="s">
        <v>491</v>
      </c>
      <c r="B174" s="18" t="s">
        <v>492</v>
      </c>
      <c r="C174" s="18" t="s">
        <v>493</v>
      </c>
      <c r="D174" s="16">
        <v>0.51</v>
      </c>
      <c r="E174" s="16">
        <v>58.75</v>
      </c>
      <c r="F174" s="16">
        <v>-171.25</v>
      </c>
      <c r="G174" s="18">
        <v>2.5999999999999998E-5</v>
      </c>
      <c r="H174" s="18" t="s">
        <v>61</v>
      </c>
      <c r="I174" s="18" t="s">
        <v>61</v>
      </c>
      <c r="J174" s="18">
        <v>1.36E-5</v>
      </c>
      <c r="K174" s="18">
        <v>4.99E-5</v>
      </c>
      <c r="L174" s="18">
        <v>2001</v>
      </c>
      <c r="M174" s="18">
        <v>2006</v>
      </c>
      <c r="N174" t="s">
        <v>575</v>
      </c>
      <c r="O174" t="s">
        <v>48</v>
      </c>
    </row>
    <row r="175" spans="1:15" ht="15">
      <c r="A175" s="17" t="s">
        <v>491</v>
      </c>
      <c r="B175" s="18" t="s">
        <v>492</v>
      </c>
      <c r="C175" s="18" t="s">
        <v>493</v>
      </c>
      <c r="D175" s="16">
        <v>0.56999999999999995</v>
      </c>
      <c r="E175" s="16">
        <v>58.75</v>
      </c>
      <c r="F175" s="16">
        <v>-171.75</v>
      </c>
      <c r="G175" s="18">
        <v>2.5999999999999998E-5</v>
      </c>
      <c r="H175" s="18" t="s">
        <v>61</v>
      </c>
      <c r="I175" s="18" t="s">
        <v>61</v>
      </c>
      <c r="J175" s="18">
        <v>1.36E-5</v>
      </c>
      <c r="K175" s="18">
        <v>4.99E-5</v>
      </c>
      <c r="L175" s="18">
        <v>2001</v>
      </c>
      <c r="M175" s="18">
        <v>2006</v>
      </c>
      <c r="N175" t="s">
        <v>575</v>
      </c>
      <c r="O175" t="s">
        <v>48</v>
      </c>
    </row>
    <row r="176" spans="1:15" ht="15">
      <c r="A176" s="17" t="s">
        <v>491</v>
      </c>
      <c r="B176" s="18" t="s">
        <v>492</v>
      </c>
      <c r="C176" s="18" t="s">
        <v>493</v>
      </c>
      <c r="D176" s="16">
        <v>0.62</v>
      </c>
      <c r="E176" s="16">
        <v>58.75</v>
      </c>
      <c r="F176" s="16">
        <v>-172.25</v>
      </c>
      <c r="G176" s="18">
        <v>2.5999999999999998E-5</v>
      </c>
      <c r="H176" s="18" t="s">
        <v>61</v>
      </c>
      <c r="I176" s="18" t="s">
        <v>61</v>
      </c>
      <c r="J176" s="18">
        <v>1.36E-5</v>
      </c>
      <c r="K176" s="18">
        <v>4.99E-5</v>
      </c>
      <c r="L176" s="18">
        <v>2001</v>
      </c>
      <c r="M176" s="18">
        <v>2006</v>
      </c>
      <c r="N176" t="s">
        <v>575</v>
      </c>
      <c r="O176" t="s">
        <v>48</v>
      </c>
    </row>
    <row r="177" spans="1:15" ht="15">
      <c r="A177" s="17" t="s">
        <v>491</v>
      </c>
      <c r="B177" s="18" t="s">
        <v>492</v>
      </c>
      <c r="C177" s="18" t="s">
        <v>493</v>
      </c>
      <c r="D177" s="16">
        <v>0.69</v>
      </c>
      <c r="E177" s="16">
        <v>58.75</v>
      </c>
      <c r="F177" s="16">
        <v>-172.75</v>
      </c>
      <c r="G177" s="18">
        <v>2.5999999999999998E-5</v>
      </c>
      <c r="H177" s="18" t="s">
        <v>61</v>
      </c>
      <c r="I177" s="18" t="s">
        <v>61</v>
      </c>
      <c r="J177" s="18">
        <v>1.36E-5</v>
      </c>
      <c r="K177" s="18">
        <v>4.99E-5</v>
      </c>
      <c r="L177" s="18">
        <v>2001</v>
      </c>
      <c r="M177" s="18">
        <v>2006</v>
      </c>
      <c r="N177" t="s">
        <v>575</v>
      </c>
      <c r="O177" t="s">
        <v>48</v>
      </c>
    </row>
    <row r="178" spans="1:15" ht="15">
      <c r="A178" s="17" t="s">
        <v>491</v>
      </c>
      <c r="B178" s="18" t="s">
        <v>492</v>
      </c>
      <c r="C178" s="18" t="s">
        <v>493</v>
      </c>
      <c r="D178" s="16">
        <v>0.75</v>
      </c>
      <c r="E178" s="16">
        <v>58.75</v>
      </c>
      <c r="F178" s="16">
        <v>-173.25</v>
      </c>
      <c r="G178" s="18">
        <v>2.5999999999999998E-5</v>
      </c>
      <c r="H178" s="18" t="s">
        <v>61</v>
      </c>
      <c r="I178" s="18" t="s">
        <v>61</v>
      </c>
      <c r="J178" s="18">
        <v>1.36E-5</v>
      </c>
      <c r="K178" s="18">
        <v>4.99E-5</v>
      </c>
      <c r="L178" s="18">
        <v>2001</v>
      </c>
      <c r="M178" s="18">
        <v>2006</v>
      </c>
      <c r="N178" t="s">
        <v>575</v>
      </c>
      <c r="O178" t="s">
        <v>48</v>
      </c>
    </row>
    <row r="179" spans="1:15" ht="15">
      <c r="A179" s="17" t="s">
        <v>491</v>
      </c>
      <c r="B179" s="18" t="s">
        <v>492</v>
      </c>
      <c r="C179" s="18" t="s">
        <v>493</v>
      </c>
      <c r="D179" s="16">
        <v>0.82</v>
      </c>
      <c r="E179" s="16">
        <v>58.75</v>
      </c>
      <c r="F179" s="16">
        <v>-173.75</v>
      </c>
      <c r="G179" s="18">
        <v>2.5999999999999998E-5</v>
      </c>
      <c r="H179" s="18" t="s">
        <v>61</v>
      </c>
      <c r="I179" s="18" t="s">
        <v>61</v>
      </c>
      <c r="J179" s="18">
        <v>1.36E-5</v>
      </c>
      <c r="K179" s="18">
        <v>4.99E-5</v>
      </c>
      <c r="L179" s="18">
        <v>2001</v>
      </c>
      <c r="M179" s="18">
        <v>2006</v>
      </c>
      <c r="N179" t="s">
        <v>575</v>
      </c>
      <c r="O179" t="s">
        <v>48</v>
      </c>
    </row>
    <row r="180" spans="1:15" ht="15">
      <c r="A180" s="17" t="s">
        <v>491</v>
      </c>
      <c r="B180" s="18" t="s">
        <v>492</v>
      </c>
      <c r="C180" s="18" t="s">
        <v>493</v>
      </c>
      <c r="D180" s="16">
        <v>0.9</v>
      </c>
      <c r="E180" s="16">
        <v>58.75</v>
      </c>
      <c r="F180" s="16">
        <v>-174.25</v>
      </c>
      <c r="G180" s="18">
        <v>2.5999999999999998E-5</v>
      </c>
      <c r="H180" s="18" t="s">
        <v>61</v>
      </c>
      <c r="I180" s="18" t="s">
        <v>61</v>
      </c>
      <c r="J180" s="18">
        <v>1.36E-5</v>
      </c>
      <c r="K180" s="18">
        <v>4.99E-5</v>
      </c>
      <c r="L180" s="18">
        <v>2001</v>
      </c>
      <c r="M180" s="18">
        <v>2006</v>
      </c>
      <c r="N180" t="s">
        <v>575</v>
      </c>
      <c r="O180" t="s">
        <v>48</v>
      </c>
    </row>
    <row r="181" spans="1:15" ht="15">
      <c r="A181" s="17" t="s">
        <v>491</v>
      </c>
      <c r="B181" s="18" t="s">
        <v>492</v>
      </c>
      <c r="C181" s="18" t="s">
        <v>493</v>
      </c>
      <c r="D181" s="16">
        <v>0.35</v>
      </c>
      <c r="E181" s="16">
        <v>58.25</v>
      </c>
      <c r="F181" s="16">
        <v>-159.25</v>
      </c>
      <c r="G181" s="18">
        <v>2.5999999999999998E-5</v>
      </c>
      <c r="H181" s="18" t="s">
        <v>61</v>
      </c>
      <c r="I181" s="18" t="s">
        <v>61</v>
      </c>
      <c r="J181" s="18">
        <v>1.36E-5</v>
      </c>
      <c r="K181" s="18">
        <v>4.99E-5</v>
      </c>
      <c r="L181" s="18">
        <v>2001</v>
      </c>
      <c r="M181" s="18">
        <v>2006</v>
      </c>
      <c r="N181" t="s">
        <v>575</v>
      </c>
      <c r="O181" t="s">
        <v>48</v>
      </c>
    </row>
    <row r="182" spans="1:15" ht="15">
      <c r="A182" s="17" t="s">
        <v>491</v>
      </c>
      <c r="B182" s="18" t="s">
        <v>492</v>
      </c>
      <c r="C182" s="18" t="s">
        <v>493</v>
      </c>
      <c r="D182" s="16">
        <v>0.14000000000000001</v>
      </c>
      <c r="E182" s="16">
        <v>59.25</v>
      </c>
      <c r="F182" s="16">
        <v>-163.75</v>
      </c>
      <c r="G182" s="18">
        <v>2.5999999999999998E-5</v>
      </c>
      <c r="H182" s="18" t="s">
        <v>61</v>
      </c>
      <c r="I182" s="18" t="s">
        <v>61</v>
      </c>
      <c r="J182" s="18">
        <v>1.36E-5</v>
      </c>
      <c r="K182" s="18">
        <v>4.99E-5</v>
      </c>
      <c r="L182" s="18">
        <v>2001</v>
      </c>
      <c r="M182" s="18">
        <v>2006</v>
      </c>
      <c r="N182" t="s">
        <v>575</v>
      </c>
      <c r="O182" t="s">
        <v>48</v>
      </c>
    </row>
    <row r="183" spans="1:15" ht="15">
      <c r="A183" s="17" t="s">
        <v>491</v>
      </c>
      <c r="B183" s="18" t="s">
        <v>492</v>
      </c>
      <c r="C183" s="18" t="s">
        <v>493</v>
      </c>
      <c r="D183" s="16">
        <v>7.0000000000000007E-2</v>
      </c>
      <c r="E183" s="16">
        <v>59.25</v>
      </c>
      <c r="F183" s="16">
        <v>-164.25</v>
      </c>
      <c r="G183" s="18">
        <v>2.5999999999999998E-5</v>
      </c>
      <c r="H183" s="18" t="s">
        <v>61</v>
      </c>
      <c r="I183" s="18" t="s">
        <v>61</v>
      </c>
      <c r="J183" s="18">
        <v>1.36E-5</v>
      </c>
      <c r="K183" s="18">
        <v>4.99E-5</v>
      </c>
      <c r="L183" s="18">
        <v>2001</v>
      </c>
      <c r="M183" s="18">
        <v>2006</v>
      </c>
      <c r="N183" t="s">
        <v>575</v>
      </c>
      <c r="O183" t="s">
        <v>48</v>
      </c>
    </row>
    <row r="184" spans="1:15" ht="15">
      <c r="A184" s="17" t="s">
        <v>491</v>
      </c>
      <c r="B184" s="18" t="s">
        <v>492</v>
      </c>
      <c r="C184" s="18" t="s">
        <v>493</v>
      </c>
      <c r="D184" s="16">
        <v>0.05</v>
      </c>
      <c r="E184" s="16">
        <v>59.25</v>
      </c>
      <c r="F184" s="16">
        <v>-164.75</v>
      </c>
      <c r="G184" s="18">
        <v>2.5999999999999998E-5</v>
      </c>
      <c r="H184" s="18" t="s">
        <v>61</v>
      </c>
      <c r="I184" s="18" t="s">
        <v>61</v>
      </c>
      <c r="J184" s="18">
        <v>1.36E-5</v>
      </c>
      <c r="K184" s="18">
        <v>4.99E-5</v>
      </c>
      <c r="L184" s="18">
        <v>2001</v>
      </c>
      <c r="M184" s="18">
        <v>2006</v>
      </c>
      <c r="N184" t="s">
        <v>575</v>
      </c>
      <c r="O184" t="s">
        <v>48</v>
      </c>
    </row>
    <row r="185" spans="1:15" ht="15">
      <c r="A185" s="17" t="s">
        <v>491</v>
      </c>
      <c r="B185" s="18" t="s">
        <v>492</v>
      </c>
      <c r="C185" s="18" t="s">
        <v>493</v>
      </c>
      <c r="D185" s="16">
        <v>0.06</v>
      </c>
      <c r="E185" s="16">
        <v>59.25</v>
      </c>
      <c r="F185" s="16">
        <v>-165.25</v>
      </c>
      <c r="G185" s="18">
        <v>2.5999999999999998E-5</v>
      </c>
      <c r="H185" s="18" t="s">
        <v>61</v>
      </c>
      <c r="I185" s="18" t="s">
        <v>61</v>
      </c>
      <c r="J185" s="18">
        <v>1.36E-5</v>
      </c>
      <c r="K185" s="18">
        <v>4.99E-5</v>
      </c>
      <c r="L185" s="18">
        <v>2001</v>
      </c>
      <c r="M185" s="18">
        <v>2006</v>
      </c>
      <c r="N185" t="s">
        <v>575</v>
      </c>
      <c r="O185" t="s">
        <v>48</v>
      </c>
    </row>
    <row r="186" spans="1:15" ht="15">
      <c r="A186" s="17" t="s">
        <v>491</v>
      </c>
      <c r="B186" s="18" t="s">
        <v>492</v>
      </c>
      <c r="C186" s="18" t="s">
        <v>493</v>
      </c>
      <c r="D186" s="16">
        <v>0.09</v>
      </c>
      <c r="E186" s="16">
        <v>59.25</v>
      </c>
      <c r="F186" s="16">
        <v>-165.75</v>
      </c>
      <c r="G186" s="18">
        <v>2.5999999999999998E-5</v>
      </c>
      <c r="H186" s="18" t="s">
        <v>61</v>
      </c>
      <c r="I186" s="18" t="s">
        <v>61</v>
      </c>
      <c r="J186" s="18">
        <v>1.36E-5</v>
      </c>
      <c r="K186" s="18">
        <v>4.99E-5</v>
      </c>
      <c r="L186" s="18">
        <v>2001</v>
      </c>
      <c r="M186" s="18">
        <v>2006</v>
      </c>
      <c r="N186" t="s">
        <v>575</v>
      </c>
      <c r="O186" t="s">
        <v>48</v>
      </c>
    </row>
    <row r="187" spans="1:15" ht="15">
      <c r="A187" s="17" t="s">
        <v>491</v>
      </c>
      <c r="B187" s="18" t="s">
        <v>492</v>
      </c>
      <c r="C187" s="18" t="s">
        <v>493</v>
      </c>
      <c r="D187" s="16">
        <v>0.11</v>
      </c>
      <c r="E187" s="16">
        <v>59.25</v>
      </c>
      <c r="F187" s="16">
        <v>-166.25</v>
      </c>
      <c r="G187" s="18">
        <v>2.5999999999999998E-5</v>
      </c>
      <c r="H187" s="18" t="s">
        <v>61</v>
      </c>
      <c r="I187" s="18" t="s">
        <v>61</v>
      </c>
      <c r="J187" s="18">
        <v>1.36E-5</v>
      </c>
      <c r="K187" s="18">
        <v>4.99E-5</v>
      </c>
      <c r="L187" s="18">
        <v>2001</v>
      </c>
      <c r="M187" s="18">
        <v>2006</v>
      </c>
      <c r="N187" t="s">
        <v>575</v>
      </c>
      <c r="O187" t="s">
        <v>48</v>
      </c>
    </row>
    <row r="188" spans="1:15" ht="15">
      <c r="A188" s="17" t="s">
        <v>491</v>
      </c>
      <c r="B188" s="18" t="s">
        <v>492</v>
      </c>
      <c r="C188" s="18" t="s">
        <v>493</v>
      </c>
      <c r="D188" s="16">
        <v>0.13</v>
      </c>
      <c r="E188" s="16">
        <v>59.25</v>
      </c>
      <c r="F188" s="16">
        <v>-166.75</v>
      </c>
      <c r="G188" s="18">
        <v>2.5999999999999998E-5</v>
      </c>
      <c r="H188" s="18" t="s">
        <v>61</v>
      </c>
      <c r="I188" s="18" t="s">
        <v>61</v>
      </c>
      <c r="J188" s="18">
        <v>1.36E-5</v>
      </c>
      <c r="K188" s="18">
        <v>4.99E-5</v>
      </c>
      <c r="L188" s="18">
        <v>2001</v>
      </c>
      <c r="M188" s="18">
        <v>2006</v>
      </c>
      <c r="N188" t="s">
        <v>575</v>
      </c>
      <c r="O188" t="s">
        <v>48</v>
      </c>
    </row>
    <row r="189" spans="1:15" ht="15">
      <c r="A189" s="17" t="s">
        <v>491</v>
      </c>
      <c r="B189" s="18" t="s">
        <v>492</v>
      </c>
      <c r="C189" s="18" t="s">
        <v>493</v>
      </c>
      <c r="D189" s="16">
        <v>0.16</v>
      </c>
      <c r="E189" s="16">
        <v>59.25</v>
      </c>
      <c r="F189" s="16">
        <v>-167.25</v>
      </c>
      <c r="G189" s="18">
        <v>2.5999999999999998E-5</v>
      </c>
      <c r="H189" s="18" t="s">
        <v>61</v>
      </c>
      <c r="I189" s="18" t="s">
        <v>61</v>
      </c>
      <c r="J189" s="18">
        <v>1.36E-5</v>
      </c>
      <c r="K189" s="18">
        <v>4.99E-5</v>
      </c>
      <c r="L189" s="18">
        <v>2001</v>
      </c>
      <c r="M189" s="18">
        <v>2006</v>
      </c>
      <c r="N189" t="s">
        <v>575</v>
      </c>
      <c r="O189" t="s">
        <v>48</v>
      </c>
    </row>
    <row r="190" spans="1:15" ht="15">
      <c r="A190" s="17" t="s">
        <v>491</v>
      </c>
      <c r="B190" s="18" t="s">
        <v>492</v>
      </c>
      <c r="C190" s="18" t="s">
        <v>493</v>
      </c>
      <c r="D190" s="16">
        <v>0.28000000000000003</v>
      </c>
      <c r="E190" s="16">
        <v>59.25</v>
      </c>
      <c r="F190" s="16">
        <v>-162.75</v>
      </c>
      <c r="G190" s="18">
        <v>2.5999999999999998E-5</v>
      </c>
      <c r="H190" s="18" t="s">
        <v>61</v>
      </c>
      <c r="I190" s="18" t="s">
        <v>61</v>
      </c>
      <c r="J190" s="18">
        <v>1.36E-5</v>
      </c>
      <c r="K190" s="18">
        <v>4.99E-5</v>
      </c>
      <c r="L190" s="18">
        <v>2001</v>
      </c>
      <c r="M190" s="18">
        <v>2006</v>
      </c>
      <c r="N190" t="s">
        <v>575</v>
      </c>
      <c r="O190" t="s">
        <v>48</v>
      </c>
    </row>
    <row r="191" spans="1:15" ht="15">
      <c r="A191" s="17" t="s">
        <v>491</v>
      </c>
      <c r="B191" s="18" t="s">
        <v>492</v>
      </c>
      <c r="C191" s="18" t="s">
        <v>493</v>
      </c>
      <c r="D191" s="16">
        <v>0.28999999999999998</v>
      </c>
      <c r="E191" s="16">
        <v>59.25</v>
      </c>
      <c r="F191" s="16">
        <v>-163.25</v>
      </c>
      <c r="G191" s="18">
        <v>2.5999999999999998E-5</v>
      </c>
      <c r="H191" s="18" t="s">
        <v>61</v>
      </c>
      <c r="I191" s="18" t="s">
        <v>61</v>
      </c>
      <c r="J191" s="18">
        <v>1.36E-5</v>
      </c>
      <c r="K191" s="18">
        <v>4.99E-5</v>
      </c>
      <c r="L191" s="18">
        <v>2001</v>
      </c>
      <c r="M191" s="18">
        <v>2006</v>
      </c>
      <c r="N191" t="s">
        <v>575</v>
      </c>
      <c r="O191" t="s">
        <v>48</v>
      </c>
    </row>
    <row r="192" spans="1:15" ht="15">
      <c r="A192" s="17" t="s">
        <v>491</v>
      </c>
      <c r="B192" s="18" t="s">
        <v>492</v>
      </c>
      <c r="C192" s="18" t="s">
        <v>493</v>
      </c>
      <c r="D192" s="16">
        <v>0.21</v>
      </c>
      <c r="E192" s="16">
        <v>59.25</v>
      </c>
      <c r="F192" s="16">
        <v>-167.75</v>
      </c>
      <c r="G192" s="18">
        <v>2.5999999999999998E-5</v>
      </c>
      <c r="H192" s="18" t="s">
        <v>61</v>
      </c>
      <c r="I192" s="18" t="s">
        <v>61</v>
      </c>
      <c r="J192" s="18">
        <v>1.36E-5</v>
      </c>
      <c r="K192" s="18">
        <v>4.99E-5</v>
      </c>
      <c r="L192" s="18">
        <v>2001</v>
      </c>
      <c r="M192" s="18">
        <v>2006</v>
      </c>
      <c r="N192" t="s">
        <v>575</v>
      </c>
      <c r="O192" t="s">
        <v>48</v>
      </c>
    </row>
    <row r="193" spans="1:15" ht="15">
      <c r="A193" s="17" t="s">
        <v>491</v>
      </c>
      <c r="B193" s="18" t="s">
        <v>492</v>
      </c>
      <c r="C193" s="18" t="s">
        <v>493</v>
      </c>
      <c r="D193" s="16">
        <v>0.26</v>
      </c>
      <c r="E193" s="16">
        <v>59.25</v>
      </c>
      <c r="F193" s="16">
        <v>-168.25</v>
      </c>
      <c r="G193" s="18">
        <v>2.5999999999999998E-5</v>
      </c>
      <c r="H193" s="18" t="s">
        <v>61</v>
      </c>
      <c r="I193" s="18" t="s">
        <v>61</v>
      </c>
      <c r="J193" s="18">
        <v>1.36E-5</v>
      </c>
      <c r="K193" s="18">
        <v>4.99E-5</v>
      </c>
      <c r="L193" s="18">
        <v>2001</v>
      </c>
      <c r="M193" s="18">
        <v>2006</v>
      </c>
      <c r="N193" t="s">
        <v>575</v>
      </c>
      <c r="O193" t="s">
        <v>48</v>
      </c>
    </row>
    <row r="194" spans="1:15" ht="15">
      <c r="A194" s="17" t="s">
        <v>491</v>
      </c>
      <c r="B194" s="18" t="s">
        <v>492</v>
      </c>
      <c r="C194" s="18" t="s">
        <v>493</v>
      </c>
      <c r="D194" s="16">
        <v>0.28000000000000003</v>
      </c>
      <c r="E194" s="16">
        <v>59.25</v>
      </c>
      <c r="F194" s="16">
        <v>-168.75</v>
      </c>
      <c r="G194" s="18">
        <v>2.5999999999999998E-5</v>
      </c>
      <c r="H194" s="18" t="s">
        <v>61</v>
      </c>
      <c r="I194" s="18" t="s">
        <v>61</v>
      </c>
      <c r="J194" s="18">
        <v>1.36E-5</v>
      </c>
      <c r="K194" s="18">
        <v>4.99E-5</v>
      </c>
      <c r="L194" s="18">
        <v>2001</v>
      </c>
      <c r="M194" s="18">
        <v>2006</v>
      </c>
      <c r="N194" t="s">
        <v>575</v>
      </c>
      <c r="O194" t="s">
        <v>48</v>
      </c>
    </row>
    <row r="195" spans="1:15" ht="15">
      <c r="A195" s="17" t="s">
        <v>491</v>
      </c>
      <c r="B195" s="18" t="s">
        <v>492</v>
      </c>
      <c r="C195" s="18" t="s">
        <v>493</v>
      </c>
      <c r="D195" s="16">
        <v>0.3</v>
      </c>
      <c r="E195" s="16">
        <v>59.25</v>
      </c>
      <c r="F195" s="16">
        <v>-169.25</v>
      </c>
      <c r="G195" s="18">
        <v>2.5999999999999998E-5</v>
      </c>
      <c r="H195" s="18" t="s">
        <v>61</v>
      </c>
      <c r="I195" s="18" t="s">
        <v>61</v>
      </c>
      <c r="J195" s="18">
        <v>1.36E-5</v>
      </c>
      <c r="K195" s="18">
        <v>4.99E-5</v>
      </c>
      <c r="L195" s="18">
        <v>2001</v>
      </c>
      <c r="M195" s="18">
        <v>2006</v>
      </c>
      <c r="N195" t="s">
        <v>575</v>
      </c>
      <c r="O195" t="s">
        <v>48</v>
      </c>
    </row>
    <row r="196" spans="1:15" ht="15">
      <c r="A196" s="17" t="s">
        <v>491</v>
      </c>
      <c r="B196" s="18" t="s">
        <v>492</v>
      </c>
      <c r="C196" s="18" t="s">
        <v>493</v>
      </c>
      <c r="D196" s="16">
        <v>0.32</v>
      </c>
      <c r="E196" s="16">
        <v>59.25</v>
      </c>
      <c r="F196" s="16">
        <v>-169.75</v>
      </c>
      <c r="G196" s="18">
        <v>2.5999999999999998E-5</v>
      </c>
      <c r="H196" s="18" t="s">
        <v>61</v>
      </c>
      <c r="I196" s="18" t="s">
        <v>61</v>
      </c>
      <c r="J196" s="18">
        <v>1.36E-5</v>
      </c>
      <c r="K196" s="18">
        <v>4.99E-5</v>
      </c>
      <c r="L196" s="18">
        <v>2001</v>
      </c>
      <c r="M196" s="18">
        <v>2006</v>
      </c>
      <c r="N196" t="s">
        <v>575</v>
      </c>
      <c r="O196" t="s">
        <v>48</v>
      </c>
    </row>
    <row r="197" spans="1:15" ht="15">
      <c r="A197" s="17" t="s">
        <v>491</v>
      </c>
      <c r="B197" s="18" t="s">
        <v>492</v>
      </c>
      <c r="C197" s="18" t="s">
        <v>493</v>
      </c>
      <c r="D197" s="16">
        <v>0.33</v>
      </c>
      <c r="E197" s="16">
        <v>59.25</v>
      </c>
      <c r="F197" s="16">
        <v>-170.25</v>
      </c>
      <c r="G197" s="18">
        <v>2.5999999999999998E-5</v>
      </c>
      <c r="H197" s="18" t="s">
        <v>61</v>
      </c>
      <c r="I197" s="18" t="s">
        <v>61</v>
      </c>
      <c r="J197" s="18">
        <v>1.36E-5</v>
      </c>
      <c r="K197" s="18">
        <v>4.99E-5</v>
      </c>
      <c r="L197" s="18">
        <v>2001</v>
      </c>
      <c r="M197" s="18">
        <v>2006</v>
      </c>
      <c r="N197" t="s">
        <v>575</v>
      </c>
      <c r="O197" t="s">
        <v>48</v>
      </c>
    </row>
    <row r="198" spans="1:15" ht="15">
      <c r="A198" s="17" t="s">
        <v>491</v>
      </c>
      <c r="B198" s="18" t="s">
        <v>492</v>
      </c>
      <c r="C198" s="18" t="s">
        <v>493</v>
      </c>
      <c r="D198" s="16">
        <v>0.34</v>
      </c>
      <c r="E198" s="16">
        <v>59.25</v>
      </c>
      <c r="F198" s="16">
        <v>-170.75</v>
      </c>
      <c r="G198" s="18">
        <v>2.5999999999999998E-5</v>
      </c>
      <c r="H198" s="18" t="s">
        <v>61</v>
      </c>
      <c r="I198" s="18" t="s">
        <v>61</v>
      </c>
      <c r="J198" s="18">
        <v>1.36E-5</v>
      </c>
      <c r="K198" s="18">
        <v>4.99E-5</v>
      </c>
      <c r="L198" s="18">
        <v>2001</v>
      </c>
      <c r="M198" s="18">
        <v>2006</v>
      </c>
      <c r="N198" t="s">
        <v>575</v>
      </c>
      <c r="O198" t="s">
        <v>48</v>
      </c>
    </row>
    <row r="199" spans="1:15" ht="15">
      <c r="A199" s="17" t="s">
        <v>491</v>
      </c>
      <c r="B199" s="18" t="s">
        <v>492</v>
      </c>
      <c r="C199" s="18" t="s">
        <v>493</v>
      </c>
      <c r="D199" s="16">
        <v>0.35</v>
      </c>
      <c r="E199" s="16">
        <v>59.25</v>
      </c>
      <c r="F199" s="16">
        <v>-171.25</v>
      </c>
      <c r="G199" s="18">
        <v>2.5999999999999998E-5</v>
      </c>
      <c r="H199" s="18" t="s">
        <v>61</v>
      </c>
      <c r="I199" s="18" t="s">
        <v>61</v>
      </c>
      <c r="J199" s="18">
        <v>1.36E-5</v>
      </c>
      <c r="K199" s="18">
        <v>4.99E-5</v>
      </c>
      <c r="L199" s="18">
        <v>2001</v>
      </c>
      <c r="M199" s="18">
        <v>2006</v>
      </c>
      <c r="N199" t="s">
        <v>575</v>
      </c>
      <c r="O199" t="s">
        <v>48</v>
      </c>
    </row>
    <row r="200" spans="1:15" ht="15">
      <c r="A200" s="17" t="s">
        <v>491</v>
      </c>
      <c r="B200" s="18" t="s">
        <v>492</v>
      </c>
      <c r="C200" s="18" t="s">
        <v>493</v>
      </c>
      <c r="D200" s="16">
        <v>0.37</v>
      </c>
      <c r="E200" s="16">
        <v>59.25</v>
      </c>
      <c r="F200" s="16">
        <v>-171.75</v>
      </c>
      <c r="G200" s="18">
        <v>2.5999999999999998E-5</v>
      </c>
      <c r="H200" s="18" t="s">
        <v>61</v>
      </c>
      <c r="I200" s="18" t="s">
        <v>61</v>
      </c>
      <c r="J200" s="18">
        <v>1.36E-5</v>
      </c>
      <c r="K200" s="18">
        <v>4.99E-5</v>
      </c>
      <c r="L200" s="18">
        <v>2001</v>
      </c>
      <c r="M200" s="18">
        <v>2006</v>
      </c>
      <c r="N200" t="s">
        <v>575</v>
      </c>
      <c r="O200" t="s">
        <v>48</v>
      </c>
    </row>
    <row r="201" spans="1:15" ht="15">
      <c r="A201" s="17" t="s">
        <v>491</v>
      </c>
      <c r="B201" s="18" t="s">
        <v>492</v>
      </c>
      <c r="C201" s="18" t="s">
        <v>493</v>
      </c>
      <c r="D201" s="16">
        <v>0.41</v>
      </c>
      <c r="E201" s="16">
        <v>59.25</v>
      </c>
      <c r="F201" s="16">
        <v>-172.25</v>
      </c>
      <c r="G201" s="18">
        <v>2.5999999999999998E-5</v>
      </c>
      <c r="H201" s="18" t="s">
        <v>61</v>
      </c>
      <c r="I201" s="18" t="s">
        <v>61</v>
      </c>
      <c r="J201" s="18">
        <v>1.36E-5</v>
      </c>
      <c r="K201" s="18">
        <v>4.99E-5</v>
      </c>
      <c r="L201" s="18">
        <v>2001</v>
      </c>
      <c r="M201" s="18">
        <v>2006</v>
      </c>
      <c r="N201" t="s">
        <v>575</v>
      </c>
      <c r="O201" t="s">
        <v>48</v>
      </c>
    </row>
    <row r="202" spans="1:15" ht="15">
      <c r="A202" s="17" t="s">
        <v>491</v>
      </c>
      <c r="B202" s="18" t="s">
        <v>492</v>
      </c>
      <c r="C202" s="18" t="s">
        <v>493</v>
      </c>
      <c r="D202" s="16">
        <v>0.47</v>
      </c>
      <c r="E202" s="16">
        <v>59.25</v>
      </c>
      <c r="F202" s="16">
        <v>-172.75</v>
      </c>
      <c r="G202" s="18">
        <v>2.5999999999999998E-5</v>
      </c>
      <c r="H202" s="18" t="s">
        <v>61</v>
      </c>
      <c r="I202" s="18" t="s">
        <v>61</v>
      </c>
      <c r="J202" s="18">
        <v>1.36E-5</v>
      </c>
      <c r="K202" s="18">
        <v>4.99E-5</v>
      </c>
      <c r="L202" s="18">
        <v>2001</v>
      </c>
      <c r="M202" s="18">
        <v>2006</v>
      </c>
      <c r="N202" t="s">
        <v>575</v>
      </c>
      <c r="O202" t="s">
        <v>48</v>
      </c>
    </row>
    <row r="203" spans="1:15" ht="15">
      <c r="A203" s="17" t="s">
        <v>491</v>
      </c>
      <c r="B203" s="18" t="s">
        <v>492</v>
      </c>
      <c r="C203" s="18" t="s">
        <v>493</v>
      </c>
      <c r="D203" s="16">
        <v>0.53</v>
      </c>
      <c r="E203" s="16">
        <v>59.25</v>
      </c>
      <c r="F203" s="16">
        <v>-173.25</v>
      </c>
      <c r="G203" s="18">
        <v>2.5999999999999998E-5</v>
      </c>
      <c r="H203" s="18" t="s">
        <v>61</v>
      </c>
      <c r="I203" s="18" t="s">
        <v>61</v>
      </c>
      <c r="J203" s="18">
        <v>1.36E-5</v>
      </c>
      <c r="K203" s="18">
        <v>4.99E-5</v>
      </c>
      <c r="L203" s="18">
        <v>2001</v>
      </c>
      <c r="M203" s="18">
        <v>2006</v>
      </c>
      <c r="N203" t="s">
        <v>575</v>
      </c>
      <c r="O203" t="s">
        <v>48</v>
      </c>
    </row>
    <row r="204" spans="1:15" ht="15">
      <c r="A204" s="17" t="s">
        <v>491</v>
      </c>
      <c r="B204" s="18" t="s">
        <v>492</v>
      </c>
      <c r="C204" s="18" t="s">
        <v>493</v>
      </c>
      <c r="D204" s="16">
        <v>0.6</v>
      </c>
      <c r="E204" s="16">
        <v>59.25</v>
      </c>
      <c r="F204" s="16">
        <v>-173.75</v>
      </c>
      <c r="G204" s="18">
        <v>2.5999999999999998E-5</v>
      </c>
      <c r="H204" s="18" t="s">
        <v>61</v>
      </c>
      <c r="I204" s="18" t="s">
        <v>61</v>
      </c>
      <c r="J204" s="18">
        <v>1.36E-5</v>
      </c>
      <c r="K204" s="18">
        <v>4.99E-5</v>
      </c>
      <c r="L204" s="18">
        <v>2001</v>
      </c>
      <c r="M204" s="18">
        <v>2006</v>
      </c>
      <c r="N204" t="s">
        <v>575</v>
      </c>
      <c r="O204" t="s">
        <v>48</v>
      </c>
    </row>
    <row r="205" spans="1:15" ht="15">
      <c r="A205" s="17" t="s">
        <v>491</v>
      </c>
      <c r="B205" s="18" t="s">
        <v>492</v>
      </c>
      <c r="C205" s="18" t="s">
        <v>493</v>
      </c>
      <c r="D205" s="16">
        <v>0.66</v>
      </c>
      <c r="E205" s="16">
        <v>59.25</v>
      </c>
      <c r="F205" s="16">
        <v>-174.25</v>
      </c>
      <c r="G205" s="18">
        <v>2.5999999999999998E-5</v>
      </c>
      <c r="H205" s="18" t="s">
        <v>61</v>
      </c>
      <c r="I205" s="18" t="s">
        <v>61</v>
      </c>
      <c r="J205" s="18">
        <v>1.36E-5</v>
      </c>
      <c r="K205" s="18">
        <v>4.99E-5</v>
      </c>
      <c r="L205" s="18">
        <v>2001</v>
      </c>
      <c r="M205" s="18">
        <v>2006</v>
      </c>
      <c r="N205" t="s">
        <v>575</v>
      </c>
      <c r="O205" t="s">
        <v>48</v>
      </c>
    </row>
    <row r="206" spans="1:15" ht="15">
      <c r="A206" s="17" t="s">
        <v>491</v>
      </c>
      <c r="B206" s="18" t="s">
        <v>492</v>
      </c>
      <c r="C206" s="18" t="s">
        <v>493</v>
      </c>
      <c r="D206" s="16">
        <v>0.73</v>
      </c>
      <c r="E206" s="16">
        <v>59.25</v>
      </c>
      <c r="F206" s="16">
        <v>-174.75</v>
      </c>
      <c r="G206" s="18">
        <v>2.5999999999999998E-5</v>
      </c>
      <c r="H206" s="18" t="s">
        <v>61</v>
      </c>
      <c r="I206" s="18" t="s">
        <v>61</v>
      </c>
      <c r="J206" s="18">
        <v>1.36E-5</v>
      </c>
      <c r="K206" s="18">
        <v>4.99E-5</v>
      </c>
      <c r="L206" s="18">
        <v>2001</v>
      </c>
      <c r="M206" s="18">
        <v>2006</v>
      </c>
      <c r="N206" t="s">
        <v>575</v>
      </c>
      <c r="O206" t="s">
        <v>48</v>
      </c>
    </row>
    <row r="207" spans="1:15" ht="15">
      <c r="A207" s="17" t="s">
        <v>491</v>
      </c>
      <c r="B207" s="18" t="s">
        <v>492</v>
      </c>
      <c r="C207" s="18" t="s">
        <v>493</v>
      </c>
      <c r="D207" s="16">
        <v>0.77</v>
      </c>
      <c r="E207" s="16">
        <v>59.25</v>
      </c>
      <c r="F207" s="16">
        <v>-175.25</v>
      </c>
      <c r="G207" s="18">
        <v>2.5999999999999998E-5</v>
      </c>
      <c r="H207" s="18" t="s">
        <v>61</v>
      </c>
      <c r="I207" s="18" t="s">
        <v>61</v>
      </c>
      <c r="J207" s="18">
        <v>1.36E-5</v>
      </c>
      <c r="K207" s="18">
        <v>4.99E-5</v>
      </c>
      <c r="L207" s="18">
        <v>2001</v>
      </c>
      <c r="M207" s="18">
        <v>2006</v>
      </c>
      <c r="N207" t="s">
        <v>575</v>
      </c>
      <c r="O207" t="s">
        <v>48</v>
      </c>
    </row>
    <row r="208" spans="1:15" ht="15">
      <c r="A208" s="17" t="s">
        <v>491</v>
      </c>
      <c r="B208" s="18" t="s">
        <v>492</v>
      </c>
      <c r="C208" s="18" t="s">
        <v>493</v>
      </c>
      <c r="D208" s="16">
        <v>0.81</v>
      </c>
      <c r="E208" s="16">
        <v>59.25</v>
      </c>
      <c r="F208" s="16">
        <v>-175.75</v>
      </c>
      <c r="G208" s="18">
        <v>2.5999999999999998E-5</v>
      </c>
      <c r="H208" s="18" t="s">
        <v>61</v>
      </c>
      <c r="I208" s="18" t="s">
        <v>61</v>
      </c>
      <c r="J208" s="18">
        <v>1.36E-5</v>
      </c>
      <c r="K208" s="18">
        <v>4.99E-5</v>
      </c>
      <c r="L208" s="18">
        <v>2001</v>
      </c>
      <c r="M208" s="18">
        <v>2006</v>
      </c>
      <c r="N208" t="s">
        <v>575</v>
      </c>
      <c r="O208" t="s">
        <v>48</v>
      </c>
    </row>
    <row r="209" spans="1:15" ht="15">
      <c r="A209" s="17" t="s">
        <v>491</v>
      </c>
      <c r="B209" s="18" t="s">
        <v>492</v>
      </c>
      <c r="C209" s="18" t="s">
        <v>493</v>
      </c>
      <c r="D209" s="16">
        <v>0.84</v>
      </c>
      <c r="E209" s="16">
        <v>59.25</v>
      </c>
      <c r="F209" s="16">
        <v>-176.25</v>
      </c>
      <c r="G209" s="18">
        <v>2.5999999999999998E-5</v>
      </c>
      <c r="H209" s="18" t="s">
        <v>61</v>
      </c>
      <c r="I209" s="18" t="s">
        <v>61</v>
      </c>
      <c r="J209" s="18">
        <v>1.36E-5</v>
      </c>
      <c r="K209" s="18">
        <v>4.99E-5</v>
      </c>
      <c r="L209" s="18">
        <v>2001</v>
      </c>
      <c r="M209" s="18">
        <v>2006</v>
      </c>
      <c r="N209" t="s">
        <v>575</v>
      </c>
      <c r="O209" t="s">
        <v>48</v>
      </c>
    </row>
    <row r="210" spans="1:15" ht="15">
      <c r="A210" s="17" t="s">
        <v>491</v>
      </c>
      <c r="B210" s="18" t="s">
        <v>492</v>
      </c>
      <c r="C210" s="18" t="s">
        <v>493</v>
      </c>
      <c r="D210" s="16">
        <v>0.89</v>
      </c>
      <c r="E210" s="16">
        <v>59.25</v>
      </c>
      <c r="F210" s="16">
        <v>-176.75</v>
      </c>
      <c r="G210" s="18">
        <v>2.5999999999999998E-5</v>
      </c>
      <c r="H210" s="18" t="s">
        <v>61</v>
      </c>
      <c r="I210" s="18" t="s">
        <v>61</v>
      </c>
      <c r="J210" s="18">
        <v>1.36E-5</v>
      </c>
      <c r="K210" s="18">
        <v>4.99E-5</v>
      </c>
      <c r="L210" s="18">
        <v>2001</v>
      </c>
      <c r="M210" s="18">
        <v>2006</v>
      </c>
      <c r="N210" t="s">
        <v>575</v>
      </c>
      <c r="O210" t="s">
        <v>48</v>
      </c>
    </row>
    <row r="211" spans="1:15" ht="15">
      <c r="A211" s="17" t="s">
        <v>491</v>
      </c>
      <c r="B211" s="18" t="s">
        <v>492</v>
      </c>
      <c r="C211" s="18" t="s">
        <v>493</v>
      </c>
      <c r="D211" s="16">
        <v>0.95</v>
      </c>
      <c r="E211" s="16">
        <v>59.25</v>
      </c>
      <c r="F211" s="16">
        <v>-177.25</v>
      </c>
      <c r="G211" s="18">
        <v>2.5999999999999998E-5</v>
      </c>
      <c r="H211" s="18" t="s">
        <v>61</v>
      </c>
      <c r="I211" s="18" t="s">
        <v>61</v>
      </c>
      <c r="J211" s="18">
        <v>1.36E-5</v>
      </c>
      <c r="K211" s="18">
        <v>4.99E-5</v>
      </c>
      <c r="L211" s="18">
        <v>2001</v>
      </c>
      <c r="M211" s="18">
        <v>2006</v>
      </c>
      <c r="N211" t="s">
        <v>575</v>
      </c>
      <c r="O211" t="s">
        <v>48</v>
      </c>
    </row>
    <row r="212" spans="1:15" ht="15">
      <c r="A212" s="17" t="s">
        <v>491</v>
      </c>
      <c r="B212" s="18" t="s">
        <v>492</v>
      </c>
      <c r="C212" s="18" t="s">
        <v>493</v>
      </c>
      <c r="D212" s="16">
        <v>1</v>
      </c>
      <c r="E212" s="16">
        <v>56.75</v>
      </c>
      <c r="F212" s="16">
        <v>-172.75</v>
      </c>
      <c r="G212" s="18">
        <v>2.5999999999999998E-5</v>
      </c>
      <c r="H212" s="18" t="s">
        <v>61</v>
      </c>
      <c r="I212" s="18" t="s">
        <v>61</v>
      </c>
      <c r="J212" s="18">
        <v>1.36E-5</v>
      </c>
      <c r="K212" s="18">
        <v>4.99E-5</v>
      </c>
      <c r="L212" s="18">
        <v>2001</v>
      </c>
      <c r="M212" s="18">
        <v>2006</v>
      </c>
      <c r="N212" t="s">
        <v>575</v>
      </c>
      <c r="O212" t="s">
        <v>48</v>
      </c>
    </row>
    <row r="213" spans="1:15" ht="15">
      <c r="A213" s="17" t="s">
        <v>491</v>
      </c>
      <c r="B213" s="18" t="s">
        <v>492</v>
      </c>
      <c r="C213" s="18" t="s">
        <v>493</v>
      </c>
      <c r="D213" s="16">
        <v>0.21</v>
      </c>
      <c r="E213" s="16">
        <v>59.25</v>
      </c>
      <c r="F213" s="16">
        <v>-162.25</v>
      </c>
      <c r="G213" s="18">
        <v>2.5999999999999998E-5</v>
      </c>
      <c r="H213" s="18" t="s">
        <v>61</v>
      </c>
      <c r="I213" s="18" t="s">
        <v>61</v>
      </c>
      <c r="J213" s="18">
        <v>1.36E-5</v>
      </c>
      <c r="K213" s="18">
        <v>4.99E-5</v>
      </c>
      <c r="L213" s="18">
        <v>2001</v>
      </c>
      <c r="M213" s="18">
        <v>2006</v>
      </c>
      <c r="N213" t="s">
        <v>575</v>
      </c>
      <c r="O213" t="s">
        <v>48</v>
      </c>
    </row>
    <row r="214" spans="1:15" ht="15">
      <c r="A214" s="17" t="s">
        <v>491</v>
      </c>
      <c r="B214" s="18" t="s">
        <v>492</v>
      </c>
      <c r="C214" s="18" t="s">
        <v>493</v>
      </c>
      <c r="D214" s="16">
        <v>0.23</v>
      </c>
      <c r="E214" s="16">
        <v>58.75</v>
      </c>
      <c r="F214" s="16">
        <v>-162.25</v>
      </c>
      <c r="G214" s="18">
        <v>2.5999999999999998E-5</v>
      </c>
      <c r="H214" s="18" t="s">
        <v>61</v>
      </c>
      <c r="I214" s="18" t="s">
        <v>61</v>
      </c>
      <c r="J214" s="18">
        <v>1.36E-5</v>
      </c>
      <c r="K214" s="18">
        <v>4.99E-5</v>
      </c>
      <c r="L214" s="18">
        <v>2001</v>
      </c>
      <c r="M214" s="18">
        <v>2006</v>
      </c>
      <c r="N214" t="s">
        <v>575</v>
      </c>
      <c r="O214" t="s">
        <v>48</v>
      </c>
    </row>
    <row r="215" spans="1:15" ht="15">
      <c r="A215" s="17" t="s">
        <v>491</v>
      </c>
      <c r="B215" s="18" t="s">
        <v>492</v>
      </c>
      <c r="C215" s="18" t="s">
        <v>493</v>
      </c>
      <c r="D215" s="16">
        <v>0.09</v>
      </c>
      <c r="E215" s="16">
        <v>59.75</v>
      </c>
      <c r="F215" s="16">
        <v>-164.75</v>
      </c>
      <c r="G215" s="18">
        <v>2.5999999999999998E-5</v>
      </c>
      <c r="H215" s="18" t="s">
        <v>61</v>
      </c>
      <c r="I215" s="18" t="s">
        <v>61</v>
      </c>
      <c r="J215" s="18">
        <v>1.36E-5</v>
      </c>
      <c r="K215" s="18">
        <v>4.99E-5</v>
      </c>
      <c r="L215" s="18">
        <v>2001</v>
      </c>
      <c r="M215" s="18">
        <v>2006</v>
      </c>
      <c r="N215" t="s">
        <v>575</v>
      </c>
      <c r="O215" t="s">
        <v>48</v>
      </c>
    </row>
    <row r="216" spans="1:15" ht="15">
      <c r="A216" s="17" t="s">
        <v>491</v>
      </c>
      <c r="B216" s="18" t="s">
        <v>492</v>
      </c>
      <c r="C216" s="18" t="s">
        <v>493</v>
      </c>
      <c r="D216" s="16">
        <v>0.03</v>
      </c>
      <c r="E216" s="16">
        <v>59.75</v>
      </c>
      <c r="F216" s="16">
        <v>-165.25</v>
      </c>
      <c r="G216" s="18">
        <v>2.5999999999999998E-5</v>
      </c>
      <c r="H216" s="18" t="s">
        <v>61</v>
      </c>
      <c r="I216" s="18" t="s">
        <v>61</v>
      </c>
      <c r="J216" s="18">
        <v>1.36E-5</v>
      </c>
      <c r="K216" s="18">
        <v>4.99E-5</v>
      </c>
      <c r="L216" s="18">
        <v>2001</v>
      </c>
      <c r="M216" s="18">
        <v>2006</v>
      </c>
      <c r="N216" t="s">
        <v>575</v>
      </c>
      <c r="O216" t="s">
        <v>48</v>
      </c>
    </row>
    <row r="217" spans="1:15" ht="15">
      <c r="A217" s="17" t="s">
        <v>491</v>
      </c>
      <c r="B217" s="18" t="s">
        <v>492</v>
      </c>
      <c r="C217" s="18" t="s">
        <v>493</v>
      </c>
      <c r="D217" s="16">
        <v>0.09</v>
      </c>
      <c r="E217" s="16">
        <v>59.75</v>
      </c>
      <c r="F217" s="16">
        <v>-167.75</v>
      </c>
      <c r="G217" s="18">
        <v>2.5999999999999998E-5</v>
      </c>
      <c r="H217" s="18" t="s">
        <v>61</v>
      </c>
      <c r="I217" s="18" t="s">
        <v>61</v>
      </c>
      <c r="J217" s="18">
        <v>1.36E-5</v>
      </c>
      <c r="K217" s="18">
        <v>4.99E-5</v>
      </c>
      <c r="L217" s="18">
        <v>2001</v>
      </c>
      <c r="M217" s="18">
        <v>2006</v>
      </c>
      <c r="N217" t="s">
        <v>575</v>
      </c>
      <c r="O217" t="s">
        <v>48</v>
      </c>
    </row>
    <row r="218" spans="1:15" ht="15">
      <c r="A218" s="17" t="s">
        <v>491</v>
      </c>
      <c r="B218" s="18" t="s">
        <v>492</v>
      </c>
      <c r="C218" s="18" t="s">
        <v>493</v>
      </c>
      <c r="D218" s="16">
        <v>0.11</v>
      </c>
      <c r="E218" s="16">
        <v>59.75</v>
      </c>
      <c r="F218" s="16">
        <v>-168.25</v>
      </c>
      <c r="G218" s="18">
        <v>2.5999999999999998E-5</v>
      </c>
      <c r="H218" s="18" t="s">
        <v>61</v>
      </c>
      <c r="I218" s="18" t="s">
        <v>61</v>
      </c>
      <c r="J218" s="18">
        <v>1.36E-5</v>
      </c>
      <c r="K218" s="18">
        <v>4.99E-5</v>
      </c>
      <c r="L218" s="18">
        <v>2001</v>
      </c>
      <c r="M218" s="18">
        <v>2006</v>
      </c>
      <c r="N218" t="s">
        <v>575</v>
      </c>
      <c r="O218" t="s">
        <v>48</v>
      </c>
    </row>
    <row r="219" spans="1:15" ht="15">
      <c r="A219" s="17" t="s">
        <v>491</v>
      </c>
      <c r="B219" s="18" t="s">
        <v>492</v>
      </c>
      <c r="C219" s="18" t="s">
        <v>493</v>
      </c>
      <c r="D219" s="16">
        <v>0.14000000000000001</v>
      </c>
      <c r="E219" s="16">
        <v>59.75</v>
      </c>
      <c r="F219" s="16">
        <v>-168.75</v>
      </c>
      <c r="G219" s="18">
        <v>2.5999999999999998E-5</v>
      </c>
      <c r="H219" s="18" t="s">
        <v>61</v>
      </c>
      <c r="I219" s="18" t="s">
        <v>61</v>
      </c>
      <c r="J219" s="18">
        <v>1.36E-5</v>
      </c>
      <c r="K219" s="18">
        <v>4.99E-5</v>
      </c>
      <c r="L219" s="18">
        <v>2001</v>
      </c>
      <c r="M219" s="18">
        <v>2006</v>
      </c>
      <c r="N219" t="s">
        <v>575</v>
      </c>
      <c r="O219" t="s">
        <v>48</v>
      </c>
    </row>
    <row r="220" spans="1:15" ht="15">
      <c r="A220" s="17" t="s">
        <v>491</v>
      </c>
      <c r="B220" s="18" t="s">
        <v>492</v>
      </c>
      <c r="C220" s="18" t="s">
        <v>493</v>
      </c>
      <c r="D220" s="16">
        <v>0.19</v>
      </c>
      <c r="E220" s="16">
        <v>59.75</v>
      </c>
      <c r="F220" s="16">
        <v>-169.25</v>
      </c>
      <c r="G220" s="18">
        <v>2.5999999999999998E-5</v>
      </c>
      <c r="H220" s="18" t="s">
        <v>61</v>
      </c>
      <c r="I220" s="18" t="s">
        <v>61</v>
      </c>
      <c r="J220" s="18">
        <v>1.36E-5</v>
      </c>
      <c r="K220" s="18">
        <v>4.99E-5</v>
      </c>
      <c r="L220" s="18">
        <v>2001</v>
      </c>
      <c r="M220" s="18">
        <v>2006</v>
      </c>
      <c r="N220" t="s">
        <v>575</v>
      </c>
      <c r="O220" t="s">
        <v>48</v>
      </c>
    </row>
    <row r="221" spans="1:15" ht="15">
      <c r="A221" s="17" t="s">
        <v>491</v>
      </c>
      <c r="B221" s="18" t="s">
        <v>492</v>
      </c>
      <c r="C221" s="18" t="s">
        <v>493</v>
      </c>
      <c r="D221" s="16">
        <v>0.23</v>
      </c>
      <c r="E221" s="16">
        <v>59.75</v>
      </c>
      <c r="F221" s="16">
        <v>-169.75</v>
      </c>
      <c r="G221" s="18">
        <v>2.5999999999999998E-5</v>
      </c>
      <c r="H221" s="18" t="s">
        <v>61</v>
      </c>
      <c r="I221" s="18" t="s">
        <v>61</v>
      </c>
      <c r="J221" s="18">
        <v>1.36E-5</v>
      </c>
      <c r="K221" s="18">
        <v>4.99E-5</v>
      </c>
      <c r="L221" s="18">
        <v>2001</v>
      </c>
      <c r="M221" s="18">
        <v>2006</v>
      </c>
      <c r="N221" t="s">
        <v>575</v>
      </c>
      <c r="O221" t="s">
        <v>48</v>
      </c>
    </row>
    <row r="222" spans="1:15" ht="15">
      <c r="A222" s="17" t="s">
        <v>491</v>
      </c>
      <c r="B222" s="18" t="s">
        <v>492</v>
      </c>
      <c r="C222" s="18" t="s">
        <v>493</v>
      </c>
      <c r="D222" s="16">
        <v>0.24</v>
      </c>
      <c r="E222" s="16">
        <v>59.75</v>
      </c>
      <c r="F222" s="16">
        <v>-170.25</v>
      </c>
      <c r="G222" s="18">
        <v>2.5999999999999998E-5</v>
      </c>
      <c r="H222" s="18" t="s">
        <v>61</v>
      </c>
      <c r="I222" s="18" t="s">
        <v>61</v>
      </c>
      <c r="J222" s="18">
        <v>1.36E-5</v>
      </c>
      <c r="K222" s="18">
        <v>4.99E-5</v>
      </c>
      <c r="L222" s="18">
        <v>2001</v>
      </c>
      <c r="M222" s="18">
        <v>2006</v>
      </c>
      <c r="N222" t="s">
        <v>575</v>
      </c>
      <c r="O222" t="s">
        <v>48</v>
      </c>
    </row>
    <row r="223" spans="1:15" ht="15">
      <c r="A223" s="17" t="s">
        <v>491</v>
      </c>
      <c r="B223" s="18" t="s">
        <v>492</v>
      </c>
      <c r="C223" s="18" t="s">
        <v>493</v>
      </c>
      <c r="D223" s="16">
        <v>0.25</v>
      </c>
      <c r="E223" s="16">
        <v>59.75</v>
      </c>
      <c r="F223" s="16">
        <v>-170.75</v>
      </c>
      <c r="G223" s="18">
        <v>2.5999999999999998E-5</v>
      </c>
      <c r="H223" s="18" t="s">
        <v>61</v>
      </c>
      <c r="I223" s="18" t="s">
        <v>61</v>
      </c>
      <c r="J223" s="18">
        <v>1.36E-5</v>
      </c>
      <c r="K223" s="18">
        <v>4.99E-5</v>
      </c>
      <c r="L223" s="18">
        <v>2001</v>
      </c>
      <c r="M223" s="18">
        <v>2006</v>
      </c>
      <c r="N223" t="s">
        <v>575</v>
      </c>
      <c r="O223" t="s">
        <v>48</v>
      </c>
    </row>
    <row r="224" spans="1:15" ht="15">
      <c r="A224" s="17" t="s">
        <v>491</v>
      </c>
      <c r="B224" s="18" t="s">
        <v>492</v>
      </c>
      <c r="C224" s="18" t="s">
        <v>493</v>
      </c>
      <c r="D224" s="16">
        <v>0.25</v>
      </c>
      <c r="E224" s="16">
        <v>59.75</v>
      </c>
      <c r="F224" s="16">
        <v>-171.25</v>
      </c>
      <c r="G224" s="18">
        <v>2.5999999999999998E-5</v>
      </c>
      <c r="H224" s="18" t="s">
        <v>61</v>
      </c>
      <c r="I224" s="18" t="s">
        <v>61</v>
      </c>
      <c r="J224" s="18">
        <v>1.36E-5</v>
      </c>
      <c r="K224" s="18">
        <v>4.99E-5</v>
      </c>
      <c r="L224" s="18">
        <v>2001</v>
      </c>
      <c r="M224" s="18">
        <v>2006</v>
      </c>
      <c r="N224" t="s">
        <v>575</v>
      </c>
      <c r="O224" t="s">
        <v>48</v>
      </c>
    </row>
    <row r="225" spans="1:15" ht="15">
      <c r="A225" s="17" t="s">
        <v>491</v>
      </c>
      <c r="B225" s="18" t="s">
        <v>492</v>
      </c>
      <c r="C225" s="18" t="s">
        <v>493</v>
      </c>
      <c r="D225" s="16">
        <v>0.23</v>
      </c>
      <c r="E225" s="16">
        <v>59.75</v>
      </c>
      <c r="F225" s="16">
        <v>-171.75</v>
      </c>
      <c r="G225" s="18">
        <v>2.5999999999999998E-5</v>
      </c>
      <c r="H225" s="18" t="s">
        <v>61</v>
      </c>
      <c r="I225" s="18" t="s">
        <v>61</v>
      </c>
      <c r="J225" s="18">
        <v>1.36E-5</v>
      </c>
      <c r="K225" s="18">
        <v>4.99E-5</v>
      </c>
      <c r="L225" s="18">
        <v>2001</v>
      </c>
      <c r="M225" s="18">
        <v>2006</v>
      </c>
      <c r="N225" t="s">
        <v>575</v>
      </c>
      <c r="O225" t="s">
        <v>48</v>
      </c>
    </row>
    <row r="226" spans="1:15" ht="15">
      <c r="A226" s="17" t="s">
        <v>491</v>
      </c>
      <c r="B226" s="18" t="s">
        <v>492</v>
      </c>
      <c r="C226" s="18" t="s">
        <v>493</v>
      </c>
      <c r="D226" s="16">
        <v>0.23</v>
      </c>
      <c r="E226" s="16">
        <v>59.75</v>
      </c>
      <c r="F226" s="16">
        <v>-172.25</v>
      </c>
      <c r="G226" s="18">
        <v>2.5999999999999998E-5</v>
      </c>
      <c r="H226" s="18" t="s">
        <v>61</v>
      </c>
      <c r="I226" s="18" t="s">
        <v>61</v>
      </c>
      <c r="J226" s="18">
        <v>1.36E-5</v>
      </c>
      <c r="K226" s="18">
        <v>4.99E-5</v>
      </c>
      <c r="L226" s="18">
        <v>2001</v>
      </c>
      <c r="M226" s="18">
        <v>2006</v>
      </c>
      <c r="N226" t="s">
        <v>575</v>
      </c>
      <c r="O226" t="s">
        <v>48</v>
      </c>
    </row>
    <row r="227" spans="1:15" ht="15">
      <c r="A227" s="17" t="s">
        <v>491</v>
      </c>
      <c r="B227" s="18" t="s">
        <v>492</v>
      </c>
      <c r="C227" s="18" t="s">
        <v>493</v>
      </c>
      <c r="D227" s="16">
        <v>0.28000000000000003</v>
      </c>
      <c r="E227" s="16">
        <v>59.75</v>
      </c>
      <c r="F227" s="16">
        <v>-172.75</v>
      </c>
      <c r="G227" s="18">
        <v>2.5999999999999998E-5</v>
      </c>
      <c r="H227" s="18" t="s">
        <v>61</v>
      </c>
      <c r="I227" s="18" t="s">
        <v>61</v>
      </c>
      <c r="J227" s="18">
        <v>1.36E-5</v>
      </c>
      <c r="K227" s="18">
        <v>4.99E-5</v>
      </c>
      <c r="L227" s="18">
        <v>2001</v>
      </c>
      <c r="M227" s="18">
        <v>2006</v>
      </c>
      <c r="N227" t="s">
        <v>575</v>
      </c>
      <c r="O227" t="s">
        <v>48</v>
      </c>
    </row>
    <row r="228" spans="1:15" ht="15">
      <c r="A228" s="17" t="s">
        <v>491</v>
      </c>
      <c r="B228" s="18" t="s">
        <v>492</v>
      </c>
      <c r="C228" s="18" t="s">
        <v>493</v>
      </c>
      <c r="D228" s="16">
        <v>0.34</v>
      </c>
      <c r="E228" s="16">
        <v>59.75</v>
      </c>
      <c r="F228" s="16">
        <v>-173.25</v>
      </c>
      <c r="G228" s="18">
        <v>2.5999999999999998E-5</v>
      </c>
      <c r="H228" s="18" t="s">
        <v>61</v>
      </c>
      <c r="I228" s="18" t="s">
        <v>61</v>
      </c>
      <c r="J228" s="18">
        <v>1.36E-5</v>
      </c>
      <c r="K228" s="18">
        <v>4.99E-5</v>
      </c>
      <c r="L228" s="18">
        <v>2001</v>
      </c>
      <c r="M228" s="18">
        <v>2006</v>
      </c>
      <c r="N228" t="s">
        <v>575</v>
      </c>
      <c r="O228" t="s">
        <v>48</v>
      </c>
    </row>
    <row r="229" spans="1:15" ht="15">
      <c r="A229" s="17" t="s">
        <v>491</v>
      </c>
      <c r="B229" s="18" t="s">
        <v>492</v>
      </c>
      <c r="C229" s="18" t="s">
        <v>493</v>
      </c>
      <c r="D229" s="16">
        <v>0.41</v>
      </c>
      <c r="E229" s="16">
        <v>59.75</v>
      </c>
      <c r="F229" s="16">
        <v>-173.75</v>
      </c>
      <c r="G229" s="18">
        <v>2.5999999999999998E-5</v>
      </c>
      <c r="H229" s="18" t="s">
        <v>61</v>
      </c>
      <c r="I229" s="18" t="s">
        <v>61</v>
      </c>
      <c r="J229" s="18">
        <v>1.36E-5</v>
      </c>
      <c r="K229" s="18">
        <v>4.99E-5</v>
      </c>
      <c r="L229" s="18">
        <v>2001</v>
      </c>
      <c r="M229" s="18">
        <v>2006</v>
      </c>
      <c r="N229" t="s">
        <v>575</v>
      </c>
      <c r="O229" t="s">
        <v>48</v>
      </c>
    </row>
    <row r="230" spans="1:15" ht="15">
      <c r="A230" s="17" t="s">
        <v>491</v>
      </c>
      <c r="B230" s="18" t="s">
        <v>492</v>
      </c>
      <c r="C230" s="18" t="s">
        <v>493</v>
      </c>
      <c r="D230" s="16">
        <v>0.47</v>
      </c>
      <c r="E230" s="16">
        <v>59.75</v>
      </c>
      <c r="F230" s="16">
        <v>-174.25</v>
      </c>
      <c r="G230" s="18">
        <v>2.5999999999999998E-5</v>
      </c>
      <c r="H230" s="18" t="s">
        <v>61</v>
      </c>
      <c r="I230" s="18" t="s">
        <v>61</v>
      </c>
      <c r="J230" s="18">
        <v>1.36E-5</v>
      </c>
      <c r="K230" s="18">
        <v>4.99E-5</v>
      </c>
      <c r="L230" s="18">
        <v>2001</v>
      </c>
      <c r="M230" s="18">
        <v>2006</v>
      </c>
      <c r="N230" t="s">
        <v>575</v>
      </c>
      <c r="O230" t="s">
        <v>48</v>
      </c>
    </row>
    <row r="231" spans="1:15" ht="15">
      <c r="A231" s="17" t="s">
        <v>491</v>
      </c>
      <c r="B231" s="18" t="s">
        <v>492</v>
      </c>
      <c r="C231" s="18" t="s">
        <v>493</v>
      </c>
      <c r="D231" s="16">
        <v>0.52</v>
      </c>
      <c r="E231" s="16">
        <v>59.75</v>
      </c>
      <c r="F231" s="16">
        <v>-174.75</v>
      </c>
      <c r="G231" s="18">
        <v>2.5999999999999998E-5</v>
      </c>
      <c r="H231" s="18" t="s">
        <v>61</v>
      </c>
      <c r="I231" s="18" t="s">
        <v>61</v>
      </c>
      <c r="J231" s="18">
        <v>1.36E-5</v>
      </c>
      <c r="K231" s="18">
        <v>4.99E-5</v>
      </c>
      <c r="L231" s="18">
        <v>2001</v>
      </c>
      <c r="M231" s="18">
        <v>2006</v>
      </c>
      <c r="N231" t="s">
        <v>575</v>
      </c>
      <c r="O231" t="s">
        <v>48</v>
      </c>
    </row>
    <row r="232" spans="1:15" ht="15">
      <c r="A232" s="17" t="s">
        <v>491</v>
      </c>
      <c r="B232" s="18" t="s">
        <v>492</v>
      </c>
      <c r="C232" s="18" t="s">
        <v>493</v>
      </c>
      <c r="D232" s="16">
        <v>0.56999999999999995</v>
      </c>
      <c r="E232" s="16">
        <v>59.75</v>
      </c>
      <c r="F232" s="16">
        <v>-175.25</v>
      </c>
      <c r="G232" s="18">
        <v>2.5999999999999998E-5</v>
      </c>
      <c r="H232" s="18" t="s">
        <v>61</v>
      </c>
      <c r="I232" s="18" t="s">
        <v>61</v>
      </c>
      <c r="J232" s="18">
        <v>1.36E-5</v>
      </c>
      <c r="K232" s="18">
        <v>4.99E-5</v>
      </c>
      <c r="L232" s="18">
        <v>2001</v>
      </c>
      <c r="M232" s="18">
        <v>2006</v>
      </c>
      <c r="N232" t="s">
        <v>575</v>
      </c>
      <c r="O232" t="s">
        <v>48</v>
      </c>
    </row>
    <row r="233" spans="1:15" ht="15">
      <c r="A233" s="17" t="s">
        <v>491</v>
      </c>
      <c r="B233" s="18" t="s">
        <v>492</v>
      </c>
      <c r="C233" s="18" t="s">
        <v>493</v>
      </c>
      <c r="D233" s="16">
        <v>0.61</v>
      </c>
      <c r="E233" s="16">
        <v>59.75</v>
      </c>
      <c r="F233" s="16">
        <v>-175.75</v>
      </c>
      <c r="G233" s="18">
        <v>2.5999999999999998E-5</v>
      </c>
      <c r="H233" s="18" t="s">
        <v>61</v>
      </c>
      <c r="I233" s="18" t="s">
        <v>61</v>
      </c>
      <c r="J233" s="18">
        <v>1.36E-5</v>
      </c>
      <c r="K233" s="18">
        <v>4.99E-5</v>
      </c>
      <c r="L233" s="18">
        <v>2001</v>
      </c>
      <c r="M233" s="18">
        <v>2006</v>
      </c>
      <c r="N233" t="s">
        <v>575</v>
      </c>
      <c r="O233" t="s">
        <v>48</v>
      </c>
    </row>
    <row r="234" spans="1:15" ht="15">
      <c r="A234" s="17" t="s">
        <v>491</v>
      </c>
      <c r="B234" s="18" t="s">
        <v>492</v>
      </c>
      <c r="C234" s="18" t="s">
        <v>493</v>
      </c>
      <c r="D234" s="16">
        <v>0.66</v>
      </c>
      <c r="E234" s="16">
        <v>59.75</v>
      </c>
      <c r="F234" s="16">
        <v>-176.25</v>
      </c>
      <c r="G234" s="18">
        <v>2.5999999999999998E-5</v>
      </c>
      <c r="H234" s="18" t="s">
        <v>61</v>
      </c>
      <c r="I234" s="18" t="s">
        <v>61</v>
      </c>
      <c r="J234" s="18">
        <v>1.36E-5</v>
      </c>
      <c r="K234" s="18">
        <v>4.99E-5</v>
      </c>
      <c r="L234" s="18">
        <v>2001</v>
      </c>
      <c r="M234" s="18">
        <v>2006</v>
      </c>
      <c r="N234" t="s">
        <v>575</v>
      </c>
      <c r="O234" t="s">
        <v>48</v>
      </c>
    </row>
    <row r="235" spans="1:15" ht="15">
      <c r="A235" s="17" t="s">
        <v>491</v>
      </c>
      <c r="B235" s="18" t="s">
        <v>492</v>
      </c>
      <c r="C235" s="18" t="s">
        <v>493</v>
      </c>
      <c r="D235" s="16">
        <v>0.72</v>
      </c>
      <c r="E235" s="16">
        <v>59.75</v>
      </c>
      <c r="F235" s="16">
        <v>-176.75</v>
      </c>
      <c r="G235" s="18">
        <v>2.5999999999999998E-5</v>
      </c>
      <c r="H235" s="18" t="s">
        <v>61</v>
      </c>
      <c r="I235" s="18" t="s">
        <v>61</v>
      </c>
      <c r="J235" s="18">
        <v>1.36E-5</v>
      </c>
      <c r="K235" s="18">
        <v>4.99E-5</v>
      </c>
      <c r="L235" s="18">
        <v>2001</v>
      </c>
      <c r="M235" s="18">
        <v>2006</v>
      </c>
      <c r="N235" t="s">
        <v>575</v>
      </c>
      <c r="O235" t="s">
        <v>48</v>
      </c>
    </row>
    <row r="236" spans="1:15" ht="15">
      <c r="A236" s="17" t="s">
        <v>491</v>
      </c>
      <c r="B236" s="18" t="s">
        <v>492</v>
      </c>
      <c r="C236" s="18" t="s">
        <v>493</v>
      </c>
      <c r="D236" s="16">
        <v>0.73</v>
      </c>
      <c r="E236" s="16">
        <v>57.25</v>
      </c>
      <c r="F236" s="16">
        <v>-170.25</v>
      </c>
      <c r="G236" s="18">
        <v>2.5999999999999998E-5</v>
      </c>
      <c r="H236" s="18" t="s">
        <v>61</v>
      </c>
      <c r="I236" s="18" t="s">
        <v>61</v>
      </c>
      <c r="J236" s="18">
        <v>1.36E-5</v>
      </c>
      <c r="K236" s="18">
        <v>4.99E-5</v>
      </c>
      <c r="L236" s="18">
        <v>2001</v>
      </c>
      <c r="M236" s="18">
        <v>2006</v>
      </c>
      <c r="N236" t="s">
        <v>575</v>
      </c>
      <c r="O236" t="s">
        <v>48</v>
      </c>
    </row>
    <row r="237" spans="1:15" ht="15">
      <c r="A237" s="17" t="s">
        <v>491</v>
      </c>
      <c r="B237" s="18" t="s">
        <v>492</v>
      </c>
      <c r="C237" s="18" t="s">
        <v>493</v>
      </c>
      <c r="D237" s="16">
        <v>0.11</v>
      </c>
      <c r="E237" s="16">
        <v>59.75</v>
      </c>
      <c r="F237" s="16">
        <v>-167.25</v>
      </c>
      <c r="G237" s="18">
        <v>2.5999999999999998E-5</v>
      </c>
      <c r="H237" s="18" t="s">
        <v>61</v>
      </c>
      <c r="I237" s="18" t="s">
        <v>61</v>
      </c>
      <c r="J237" s="18">
        <v>1.36E-5</v>
      </c>
      <c r="K237" s="18">
        <v>4.99E-5</v>
      </c>
      <c r="L237" s="18">
        <v>2001</v>
      </c>
      <c r="M237" s="18">
        <v>2006</v>
      </c>
      <c r="N237" t="s">
        <v>575</v>
      </c>
      <c r="O237" t="s">
        <v>48</v>
      </c>
    </row>
    <row r="238" spans="1:15" ht="15">
      <c r="A238" s="17" t="s">
        <v>491</v>
      </c>
      <c r="B238" s="18" t="s">
        <v>492</v>
      </c>
      <c r="C238" s="18" t="s">
        <v>493</v>
      </c>
      <c r="D238" s="16">
        <v>0.83</v>
      </c>
      <c r="E238" s="16">
        <v>57.25</v>
      </c>
      <c r="F238" s="16">
        <v>-158.75</v>
      </c>
      <c r="G238" s="18">
        <v>2.5999999999999998E-5</v>
      </c>
      <c r="H238" s="18" t="s">
        <v>61</v>
      </c>
      <c r="I238" s="18" t="s">
        <v>61</v>
      </c>
      <c r="J238" s="18">
        <v>1.36E-5</v>
      </c>
      <c r="K238" s="18">
        <v>4.99E-5</v>
      </c>
      <c r="L238" s="18">
        <v>2001</v>
      </c>
      <c r="M238" s="18">
        <v>2006</v>
      </c>
      <c r="N238" t="s">
        <v>575</v>
      </c>
      <c r="O238" t="s">
        <v>48</v>
      </c>
    </row>
    <row r="239" spans="1:15" ht="15">
      <c r="A239" s="17" t="s">
        <v>491</v>
      </c>
      <c r="B239" s="18" t="s">
        <v>492</v>
      </c>
      <c r="C239" s="18" t="s">
        <v>493</v>
      </c>
      <c r="D239" s="16">
        <v>0.02</v>
      </c>
      <c r="E239" s="16">
        <v>60.25</v>
      </c>
      <c r="F239" s="16">
        <v>-167.75</v>
      </c>
      <c r="G239" s="18">
        <v>2.5999999999999998E-5</v>
      </c>
      <c r="H239" s="18" t="s">
        <v>61</v>
      </c>
      <c r="I239" s="18" t="s">
        <v>61</v>
      </c>
      <c r="J239" s="18">
        <v>1.36E-5</v>
      </c>
      <c r="K239" s="18">
        <v>4.99E-5</v>
      </c>
      <c r="L239" s="18">
        <v>2001</v>
      </c>
      <c r="M239" s="18">
        <v>2006</v>
      </c>
      <c r="N239" t="s">
        <v>575</v>
      </c>
      <c r="O239" t="s">
        <v>48</v>
      </c>
    </row>
    <row r="240" spans="1:15" ht="15">
      <c r="A240" s="17" t="s">
        <v>491</v>
      </c>
      <c r="B240" s="18" t="s">
        <v>492</v>
      </c>
      <c r="C240" s="18" t="s">
        <v>493</v>
      </c>
      <c r="D240" s="16">
        <v>0.03</v>
      </c>
      <c r="E240" s="16">
        <v>60.25</v>
      </c>
      <c r="F240" s="16">
        <v>-168.25</v>
      </c>
      <c r="G240" s="18">
        <v>2.5999999999999998E-5</v>
      </c>
      <c r="H240" s="18" t="s">
        <v>61</v>
      </c>
      <c r="I240" s="18" t="s">
        <v>61</v>
      </c>
      <c r="J240" s="18">
        <v>1.36E-5</v>
      </c>
      <c r="K240" s="18">
        <v>4.99E-5</v>
      </c>
      <c r="L240" s="18">
        <v>2001</v>
      </c>
      <c r="M240" s="18">
        <v>2006</v>
      </c>
      <c r="N240" t="s">
        <v>575</v>
      </c>
      <c r="O240" t="s">
        <v>48</v>
      </c>
    </row>
    <row r="241" spans="1:15" ht="15">
      <c r="A241" s="17" t="s">
        <v>491</v>
      </c>
      <c r="B241" s="18" t="s">
        <v>492</v>
      </c>
      <c r="C241" s="18" t="s">
        <v>493</v>
      </c>
      <c r="D241" s="16">
        <v>0.04</v>
      </c>
      <c r="E241" s="16">
        <v>60.25</v>
      </c>
      <c r="F241" s="16">
        <v>-168.75</v>
      </c>
      <c r="G241" s="18">
        <v>2.5999999999999998E-5</v>
      </c>
      <c r="H241" s="18" t="s">
        <v>61</v>
      </c>
      <c r="I241" s="18" t="s">
        <v>61</v>
      </c>
      <c r="J241" s="18">
        <v>1.36E-5</v>
      </c>
      <c r="K241" s="18">
        <v>4.99E-5</v>
      </c>
      <c r="L241" s="18">
        <v>2001</v>
      </c>
      <c r="M241" s="18">
        <v>2006</v>
      </c>
      <c r="N241" t="s">
        <v>575</v>
      </c>
      <c r="O241" t="s">
        <v>48</v>
      </c>
    </row>
    <row r="242" spans="1:15" ht="15">
      <c r="A242" s="17" t="s">
        <v>491</v>
      </c>
      <c r="B242" s="18" t="s">
        <v>492</v>
      </c>
      <c r="C242" s="18" t="s">
        <v>493</v>
      </c>
      <c r="D242" s="16">
        <v>7.0000000000000007E-2</v>
      </c>
      <c r="E242" s="16">
        <v>60.25</v>
      </c>
      <c r="F242" s="16">
        <v>-169.25</v>
      </c>
      <c r="G242" s="18">
        <v>2.5999999999999998E-5</v>
      </c>
      <c r="H242" s="18" t="s">
        <v>61</v>
      </c>
      <c r="I242" s="18" t="s">
        <v>61</v>
      </c>
      <c r="J242" s="18">
        <v>1.36E-5</v>
      </c>
      <c r="K242" s="18">
        <v>4.99E-5</v>
      </c>
      <c r="L242" s="18">
        <v>2001</v>
      </c>
      <c r="M242" s="18">
        <v>2006</v>
      </c>
      <c r="N242" t="s">
        <v>575</v>
      </c>
      <c r="O242" t="s">
        <v>48</v>
      </c>
    </row>
    <row r="243" spans="1:15" ht="15">
      <c r="A243" s="17" t="s">
        <v>491</v>
      </c>
      <c r="B243" s="18" t="s">
        <v>492</v>
      </c>
      <c r="C243" s="18" t="s">
        <v>493</v>
      </c>
      <c r="D243" s="16">
        <v>0.11</v>
      </c>
      <c r="E243" s="16">
        <v>60.25</v>
      </c>
      <c r="F243" s="16">
        <v>-169.75</v>
      </c>
      <c r="G243" s="18">
        <v>2.5999999999999998E-5</v>
      </c>
      <c r="H243" s="18" t="s">
        <v>61</v>
      </c>
      <c r="I243" s="18" t="s">
        <v>61</v>
      </c>
      <c r="J243" s="18">
        <v>1.36E-5</v>
      </c>
      <c r="K243" s="18">
        <v>4.99E-5</v>
      </c>
      <c r="L243" s="18">
        <v>2001</v>
      </c>
      <c r="M243" s="18">
        <v>2006</v>
      </c>
      <c r="N243" t="s">
        <v>575</v>
      </c>
      <c r="O243" t="s">
        <v>48</v>
      </c>
    </row>
    <row r="244" spans="1:15" ht="15">
      <c r="A244" s="17" t="s">
        <v>491</v>
      </c>
      <c r="B244" s="18" t="s">
        <v>492</v>
      </c>
      <c r="C244" s="18" t="s">
        <v>493</v>
      </c>
      <c r="D244" s="16">
        <v>0.15</v>
      </c>
      <c r="E244" s="16">
        <v>60.25</v>
      </c>
      <c r="F244" s="16">
        <v>-170.25</v>
      </c>
      <c r="G244" s="18">
        <v>2.5999999999999998E-5</v>
      </c>
      <c r="H244" s="18" t="s">
        <v>61</v>
      </c>
      <c r="I244" s="18" t="s">
        <v>61</v>
      </c>
      <c r="J244" s="18">
        <v>1.36E-5</v>
      </c>
      <c r="K244" s="18">
        <v>4.99E-5</v>
      </c>
      <c r="L244" s="18">
        <v>2001</v>
      </c>
      <c r="M244" s="18">
        <v>2006</v>
      </c>
      <c r="N244" t="s">
        <v>575</v>
      </c>
      <c r="O244" t="s">
        <v>48</v>
      </c>
    </row>
    <row r="245" spans="1:15" ht="15">
      <c r="A245" s="17" t="s">
        <v>491</v>
      </c>
      <c r="B245" s="18" t="s">
        <v>492</v>
      </c>
      <c r="C245" s="18" t="s">
        <v>493</v>
      </c>
      <c r="D245" s="16">
        <v>0.17</v>
      </c>
      <c r="E245" s="16">
        <v>60.25</v>
      </c>
      <c r="F245" s="16">
        <v>-170.75</v>
      </c>
      <c r="G245" s="18">
        <v>2.5999999999999998E-5</v>
      </c>
      <c r="H245" s="18" t="s">
        <v>61</v>
      </c>
      <c r="I245" s="18" t="s">
        <v>61</v>
      </c>
      <c r="J245" s="18">
        <v>1.36E-5</v>
      </c>
      <c r="K245" s="18">
        <v>4.99E-5</v>
      </c>
      <c r="L245" s="18">
        <v>2001</v>
      </c>
      <c r="M245" s="18">
        <v>2006</v>
      </c>
      <c r="N245" t="s">
        <v>575</v>
      </c>
      <c r="O245" t="s">
        <v>48</v>
      </c>
    </row>
    <row r="246" spans="1:15" ht="15">
      <c r="A246" s="17" t="s">
        <v>491</v>
      </c>
      <c r="B246" s="18" t="s">
        <v>492</v>
      </c>
      <c r="C246" s="18" t="s">
        <v>493</v>
      </c>
      <c r="D246" s="16">
        <v>0.15</v>
      </c>
      <c r="E246" s="16">
        <v>60.25</v>
      </c>
      <c r="F246" s="16">
        <v>-171.25</v>
      </c>
      <c r="G246" s="18">
        <v>2.5999999999999998E-5</v>
      </c>
      <c r="H246" s="18" t="s">
        <v>61</v>
      </c>
      <c r="I246" s="18" t="s">
        <v>61</v>
      </c>
      <c r="J246" s="18">
        <v>1.36E-5</v>
      </c>
      <c r="K246" s="18">
        <v>4.99E-5</v>
      </c>
      <c r="L246" s="18">
        <v>2001</v>
      </c>
      <c r="M246" s="18">
        <v>2006</v>
      </c>
      <c r="N246" t="s">
        <v>575</v>
      </c>
      <c r="O246" t="s">
        <v>48</v>
      </c>
    </row>
    <row r="247" spans="1:15" ht="15">
      <c r="A247" s="17" t="s">
        <v>491</v>
      </c>
      <c r="B247" s="18" t="s">
        <v>492</v>
      </c>
      <c r="C247" s="18" t="s">
        <v>493</v>
      </c>
      <c r="D247" s="16">
        <v>0.12</v>
      </c>
      <c r="E247" s="16">
        <v>60.25</v>
      </c>
      <c r="F247" s="16">
        <v>-171.75</v>
      </c>
      <c r="G247" s="18">
        <v>2.5999999999999998E-5</v>
      </c>
      <c r="H247" s="18" t="s">
        <v>61</v>
      </c>
      <c r="I247" s="18" t="s">
        <v>61</v>
      </c>
      <c r="J247" s="18">
        <v>1.36E-5</v>
      </c>
      <c r="K247" s="18">
        <v>4.99E-5</v>
      </c>
      <c r="L247" s="18">
        <v>2001</v>
      </c>
      <c r="M247" s="18">
        <v>2006</v>
      </c>
      <c r="N247" t="s">
        <v>575</v>
      </c>
      <c r="O247" t="s">
        <v>48</v>
      </c>
    </row>
    <row r="248" spans="1:15" ht="15">
      <c r="A248" s="17" t="s">
        <v>491</v>
      </c>
      <c r="B248" s="18" t="s">
        <v>492</v>
      </c>
      <c r="C248" s="18" t="s">
        <v>493</v>
      </c>
      <c r="D248" s="16">
        <v>0.24</v>
      </c>
      <c r="E248" s="16">
        <v>60.25</v>
      </c>
      <c r="F248" s="16">
        <v>-173.75</v>
      </c>
      <c r="G248" s="18">
        <v>2.5999999999999998E-5</v>
      </c>
      <c r="H248" s="18" t="s">
        <v>61</v>
      </c>
      <c r="I248" s="18" t="s">
        <v>61</v>
      </c>
      <c r="J248" s="18">
        <v>1.36E-5</v>
      </c>
      <c r="K248" s="18">
        <v>4.99E-5</v>
      </c>
      <c r="L248" s="18">
        <v>2001</v>
      </c>
      <c r="M248" s="18">
        <v>2006</v>
      </c>
      <c r="N248" t="s">
        <v>575</v>
      </c>
      <c r="O248" t="s">
        <v>48</v>
      </c>
    </row>
    <row r="249" spans="1:15" ht="15">
      <c r="A249" s="17" t="s">
        <v>491</v>
      </c>
      <c r="B249" s="18" t="s">
        <v>492</v>
      </c>
      <c r="C249" s="18" t="s">
        <v>493</v>
      </c>
      <c r="D249" s="16">
        <v>0.28999999999999998</v>
      </c>
      <c r="E249" s="16">
        <v>60.25</v>
      </c>
      <c r="F249" s="16">
        <v>-174.25</v>
      </c>
      <c r="G249" s="18">
        <v>2.5999999999999998E-5</v>
      </c>
      <c r="H249" s="18" t="s">
        <v>61</v>
      </c>
      <c r="I249" s="18" t="s">
        <v>61</v>
      </c>
      <c r="J249" s="18">
        <v>1.36E-5</v>
      </c>
      <c r="K249" s="18">
        <v>4.99E-5</v>
      </c>
      <c r="L249" s="18">
        <v>2001</v>
      </c>
      <c r="M249" s="18">
        <v>2006</v>
      </c>
      <c r="N249" t="s">
        <v>575</v>
      </c>
      <c r="O249" t="s">
        <v>48</v>
      </c>
    </row>
    <row r="250" spans="1:15" ht="15">
      <c r="A250" s="17" t="s">
        <v>491</v>
      </c>
      <c r="B250" s="18" t="s">
        <v>492</v>
      </c>
      <c r="C250" s="18" t="s">
        <v>493</v>
      </c>
      <c r="D250" s="16">
        <v>0.34</v>
      </c>
      <c r="E250" s="16">
        <v>60.25</v>
      </c>
      <c r="F250" s="16">
        <v>-174.75</v>
      </c>
      <c r="G250" s="18">
        <v>2.5999999999999998E-5</v>
      </c>
      <c r="H250" s="18" t="s">
        <v>61</v>
      </c>
      <c r="I250" s="18" t="s">
        <v>61</v>
      </c>
      <c r="J250" s="18">
        <v>1.36E-5</v>
      </c>
      <c r="K250" s="18">
        <v>4.99E-5</v>
      </c>
      <c r="L250" s="18">
        <v>2001</v>
      </c>
      <c r="M250" s="18">
        <v>2006</v>
      </c>
      <c r="N250" t="s">
        <v>575</v>
      </c>
      <c r="O250" t="s">
        <v>48</v>
      </c>
    </row>
    <row r="251" spans="1:15" ht="15">
      <c r="A251" s="17" t="s">
        <v>491</v>
      </c>
      <c r="B251" s="18" t="s">
        <v>492</v>
      </c>
      <c r="C251" s="18" t="s">
        <v>493</v>
      </c>
      <c r="D251" s="16">
        <v>0.38</v>
      </c>
      <c r="E251" s="16">
        <v>60.25</v>
      </c>
      <c r="F251" s="16">
        <v>-175.25</v>
      </c>
      <c r="G251" s="18">
        <v>2.5999999999999998E-5</v>
      </c>
      <c r="H251" s="18" t="s">
        <v>61</v>
      </c>
      <c r="I251" s="18" t="s">
        <v>61</v>
      </c>
      <c r="J251" s="18">
        <v>1.36E-5</v>
      </c>
      <c r="K251" s="18">
        <v>4.99E-5</v>
      </c>
      <c r="L251" s="18">
        <v>2001</v>
      </c>
      <c r="M251" s="18">
        <v>2006</v>
      </c>
      <c r="N251" t="s">
        <v>575</v>
      </c>
      <c r="O251" t="s">
        <v>48</v>
      </c>
    </row>
    <row r="252" spans="1:15" ht="15">
      <c r="A252" s="17" t="s">
        <v>491</v>
      </c>
      <c r="B252" s="18" t="s">
        <v>492</v>
      </c>
      <c r="C252" s="18" t="s">
        <v>493</v>
      </c>
      <c r="D252" s="16">
        <v>0.43</v>
      </c>
      <c r="E252" s="16">
        <v>60.25</v>
      </c>
      <c r="F252" s="16">
        <v>-175.75</v>
      </c>
      <c r="G252" s="18">
        <v>2.5999999999999998E-5</v>
      </c>
      <c r="H252" s="18" t="s">
        <v>61</v>
      </c>
      <c r="I252" s="18" t="s">
        <v>61</v>
      </c>
      <c r="J252" s="18">
        <v>1.36E-5</v>
      </c>
      <c r="K252" s="18">
        <v>4.99E-5</v>
      </c>
      <c r="L252" s="18">
        <v>2001</v>
      </c>
      <c r="M252" s="18">
        <v>2006</v>
      </c>
      <c r="N252" t="s">
        <v>575</v>
      </c>
      <c r="O252" t="s">
        <v>48</v>
      </c>
    </row>
    <row r="253" spans="1:15" ht="15">
      <c r="A253" s="17" t="s">
        <v>491</v>
      </c>
      <c r="B253" s="18" t="s">
        <v>492</v>
      </c>
      <c r="C253" s="18" t="s">
        <v>493</v>
      </c>
      <c r="D253" s="16">
        <v>0.47</v>
      </c>
      <c r="E253" s="16">
        <v>60.25</v>
      </c>
      <c r="F253" s="16">
        <v>-176.25</v>
      </c>
      <c r="G253" s="18">
        <v>2.5999999999999998E-5</v>
      </c>
      <c r="H253" s="18" t="s">
        <v>61</v>
      </c>
      <c r="I253" s="18" t="s">
        <v>61</v>
      </c>
      <c r="J253" s="18">
        <v>1.36E-5</v>
      </c>
      <c r="K253" s="18">
        <v>4.99E-5</v>
      </c>
      <c r="L253" s="18">
        <v>2001</v>
      </c>
      <c r="M253" s="18">
        <v>2006</v>
      </c>
      <c r="N253" t="s">
        <v>575</v>
      </c>
      <c r="O253" t="s">
        <v>48</v>
      </c>
    </row>
    <row r="254" spans="1:15" ht="15">
      <c r="A254" s="17" t="s">
        <v>491</v>
      </c>
      <c r="B254" s="18" t="s">
        <v>492</v>
      </c>
      <c r="C254" s="18" t="s">
        <v>493</v>
      </c>
      <c r="D254" s="16">
        <v>0.52</v>
      </c>
      <c r="E254" s="16">
        <v>60.25</v>
      </c>
      <c r="F254" s="16">
        <v>-176.75</v>
      </c>
      <c r="G254" s="18">
        <v>2.5999999999999998E-5</v>
      </c>
      <c r="H254" s="18" t="s">
        <v>61</v>
      </c>
      <c r="I254" s="18" t="s">
        <v>61</v>
      </c>
      <c r="J254" s="18">
        <v>1.36E-5</v>
      </c>
      <c r="K254" s="18">
        <v>4.99E-5</v>
      </c>
      <c r="L254" s="18">
        <v>2001</v>
      </c>
      <c r="M254" s="18">
        <v>2006</v>
      </c>
      <c r="N254" t="s">
        <v>575</v>
      </c>
      <c r="O254" t="s">
        <v>48</v>
      </c>
    </row>
    <row r="255" spans="1:15" ht="15">
      <c r="A255" s="17" t="s">
        <v>491</v>
      </c>
      <c r="B255" s="18" t="s">
        <v>492</v>
      </c>
      <c r="C255" s="18" t="s">
        <v>493</v>
      </c>
      <c r="D255" s="16">
        <v>0.57999999999999996</v>
      </c>
      <c r="E255" s="16">
        <v>60.25</v>
      </c>
      <c r="F255" s="16">
        <v>-177.25</v>
      </c>
      <c r="G255" s="18">
        <v>2.5999999999999998E-5</v>
      </c>
      <c r="H255" s="18" t="s">
        <v>61</v>
      </c>
      <c r="I255" s="18" t="s">
        <v>61</v>
      </c>
      <c r="J255" s="18">
        <v>1.36E-5</v>
      </c>
      <c r="K255" s="18">
        <v>4.99E-5</v>
      </c>
      <c r="L255" s="18">
        <v>2001</v>
      </c>
      <c r="M255" s="18">
        <v>2006</v>
      </c>
      <c r="N255" t="s">
        <v>575</v>
      </c>
      <c r="O255" t="s">
        <v>48</v>
      </c>
    </row>
    <row r="256" spans="1:15" ht="15">
      <c r="A256" s="17" t="s">
        <v>491</v>
      </c>
      <c r="B256" s="18" t="s">
        <v>492</v>
      </c>
      <c r="C256" s="18" t="s">
        <v>493</v>
      </c>
      <c r="D256" s="16">
        <v>0.64</v>
      </c>
      <c r="E256" s="16">
        <v>60.25</v>
      </c>
      <c r="F256" s="16">
        <v>-177.75</v>
      </c>
      <c r="G256" s="18">
        <v>2.5999999999999998E-5</v>
      </c>
      <c r="H256" s="18" t="s">
        <v>61</v>
      </c>
      <c r="I256" s="18" t="s">
        <v>61</v>
      </c>
      <c r="J256" s="18">
        <v>1.36E-5</v>
      </c>
      <c r="K256" s="18">
        <v>4.99E-5</v>
      </c>
      <c r="L256" s="18">
        <v>2001</v>
      </c>
      <c r="M256" s="18">
        <v>2006</v>
      </c>
      <c r="N256" t="s">
        <v>575</v>
      </c>
      <c r="O256" t="s">
        <v>48</v>
      </c>
    </row>
    <row r="257" spans="1:15" ht="15">
      <c r="A257" s="17" t="s">
        <v>491</v>
      </c>
      <c r="B257" s="18" t="s">
        <v>492</v>
      </c>
      <c r="C257" s="18" t="s">
        <v>493</v>
      </c>
      <c r="D257" s="16">
        <v>0.2</v>
      </c>
      <c r="E257" s="16">
        <v>60.25</v>
      </c>
      <c r="F257" s="16">
        <v>-173.25</v>
      </c>
      <c r="G257" s="18">
        <v>2.5999999999999998E-5</v>
      </c>
      <c r="H257" s="18" t="s">
        <v>61</v>
      </c>
      <c r="I257" s="18" t="s">
        <v>61</v>
      </c>
      <c r="J257" s="18">
        <v>1.36E-5</v>
      </c>
      <c r="K257" s="18">
        <v>4.99E-5</v>
      </c>
      <c r="L257" s="18">
        <v>2001</v>
      </c>
      <c r="M257" s="18">
        <v>2006</v>
      </c>
      <c r="N257" t="s">
        <v>575</v>
      </c>
      <c r="O257" t="s">
        <v>48</v>
      </c>
    </row>
    <row r="258" spans="1:15" ht="15">
      <c r="A258" s="17" t="s">
        <v>491</v>
      </c>
      <c r="B258" s="18" t="s">
        <v>492</v>
      </c>
      <c r="C258" s="18" t="s">
        <v>493</v>
      </c>
      <c r="D258" s="16">
        <v>0.73</v>
      </c>
      <c r="E258" s="16">
        <v>60.25</v>
      </c>
      <c r="F258" s="16">
        <v>-178.25</v>
      </c>
      <c r="G258" s="18">
        <v>2.5999999999999998E-5</v>
      </c>
      <c r="H258" s="18" t="s">
        <v>61</v>
      </c>
      <c r="I258" s="18" t="s">
        <v>61</v>
      </c>
      <c r="J258" s="18">
        <v>1.36E-5</v>
      </c>
      <c r="K258" s="18">
        <v>4.99E-5</v>
      </c>
      <c r="L258" s="18">
        <v>2001</v>
      </c>
      <c r="M258" s="18">
        <v>2006</v>
      </c>
      <c r="N258" t="s">
        <v>575</v>
      </c>
      <c r="O258" t="s">
        <v>48</v>
      </c>
    </row>
    <row r="259" spans="1:15" ht="15">
      <c r="A259" s="17" t="s">
        <v>491</v>
      </c>
      <c r="B259" s="18" t="s">
        <v>492</v>
      </c>
      <c r="C259" s="18" t="s">
        <v>493</v>
      </c>
      <c r="D259" s="16">
        <v>0.06</v>
      </c>
      <c r="E259" s="16">
        <v>60.75</v>
      </c>
      <c r="F259" s="16">
        <v>-165.75</v>
      </c>
      <c r="G259" s="18">
        <v>2.5999999999999998E-5</v>
      </c>
      <c r="H259" s="18" t="s">
        <v>61</v>
      </c>
      <c r="I259" s="18" t="s">
        <v>61</v>
      </c>
      <c r="J259" s="18">
        <v>1.36E-5</v>
      </c>
      <c r="K259" s="18">
        <v>4.99E-5</v>
      </c>
      <c r="L259" s="18">
        <v>2001</v>
      </c>
      <c r="M259" s="18">
        <v>2006</v>
      </c>
      <c r="N259" t="s">
        <v>575</v>
      </c>
      <c r="O259" t="s">
        <v>48</v>
      </c>
    </row>
    <row r="260" spans="1:15" ht="15">
      <c r="A260" s="17" t="s">
        <v>491</v>
      </c>
      <c r="B260" s="18" t="s">
        <v>492</v>
      </c>
      <c r="C260" s="18" t="s">
        <v>493</v>
      </c>
      <c r="D260" s="16">
        <v>0.03</v>
      </c>
      <c r="E260" s="16">
        <v>60.75</v>
      </c>
      <c r="F260" s="16">
        <v>-166.25</v>
      </c>
      <c r="G260" s="18">
        <v>2.5999999999999998E-5</v>
      </c>
      <c r="H260" s="18" t="s">
        <v>61</v>
      </c>
      <c r="I260" s="18" t="s">
        <v>61</v>
      </c>
      <c r="J260" s="18">
        <v>1.36E-5</v>
      </c>
      <c r="K260" s="18">
        <v>4.99E-5</v>
      </c>
      <c r="L260" s="18">
        <v>2001</v>
      </c>
      <c r="M260" s="18">
        <v>2006</v>
      </c>
      <c r="N260" t="s">
        <v>575</v>
      </c>
      <c r="O260" t="s">
        <v>48</v>
      </c>
    </row>
    <row r="261" spans="1:15" ht="15">
      <c r="A261" s="17" t="s">
        <v>491</v>
      </c>
      <c r="B261" s="18" t="s">
        <v>492</v>
      </c>
      <c r="C261" s="18" t="s">
        <v>493</v>
      </c>
      <c r="D261" s="16">
        <v>0.01</v>
      </c>
      <c r="E261" s="16">
        <v>60.75</v>
      </c>
      <c r="F261" s="16">
        <v>-168.75</v>
      </c>
      <c r="G261" s="18">
        <v>2.5999999999999998E-5</v>
      </c>
      <c r="H261" s="18" t="s">
        <v>61</v>
      </c>
      <c r="I261" s="18" t="s">
        <v>61</v>
      </c>
      <c r="J261" s="18">
        <v>1.36E-5</v>
      </c>
      <c r="K261" s="18">
        <v>4.99E-5</v>
      </c>
      <c r="L261" s="18">
        <v>2001</v>
      </c>
      <c r="M261" s="18">
        <v>2006</v>
      </c>
      <c r="N261" t="s">
        <v>575</v>
      </c>
      <c r="O261" t="s">
        <v>48</v>
      </c>
    </row>
    <row r="262" spans="1:15" ht="15">
      <c r="A262" s="17" t="s">
        <v>491</v>
      </c>
      <c r="B262" s="18" t="s">
        <v>492</v>
      </c>
      <c r="C262" s="18" t="s">
        <v>493</v>
      </c>
      <c r="D262" s="16">
        <v>0.02</v>
      </c>
      <c r="E262" s="16">
        <v>60.75</v>
      </c>
      <c r="F262" s="16">
        <v>-169.25</v>
      </c>
      <c r="G262" s="18">
        <v>2.5999999999999998E-5</v>
      </c>
      <c r="H262" s="18" t="s">
        <v>61</v>
      </c>
      <c r="I262" s="18" t="s">
        <v>61</v>
      </c>
      <c r="J262" s="18">
        <v>1.36E-5</v>
      </c>
      <c r="K262" s="18">
        <v>4.99E-5</v>
      </c>
      <c r="L262" s="18">
        <v>2001</v>
      </c>
      <c r="M262" s="18">
        <v>2006</v>
      </c>
      <c r="N262" t="s">
        <v>575</v>
      </c>
      <c r="O262" t="s">
        <v>48</v>
      </c>
    </row>
    <row r="263" spans="1:15" ht="15">
      <c r="A263" s="17" t="s">
        <v>491</v>
      </c>
      <c r="B263" s="18" t="s">
        <v>492</v>
      </c>
      <c r="C263" s="18" t="s">
        <v>493</v>
      </c>
      <c r="D263" s="16">
        <v>0.03</v>
      </c>
      <c r="E263" s="16">
        <v>60.75</v>
      </c>
      <c r="F263" s="16">
        <v>-169.75</v>
      </c>
      <c r="G263" s="18">
        <v>2.5999999999999998E-5</v>
      </c>
      <c r="H263" s="18" t="s">
        <v>61</v>
      </c>
      <c r="I263" s="18" t="s">
        <v>61</v>
      </c>
      <c r="J263" s="18">
        <v>1.36E-5</v>
      </c>
      <c r="K263" s="18">
        <v>4.99E-5</v>
      </c>
      <c r="L263" s="18">
        <v>2001</v>
      </c>
      <c r="M263" s="18">
        <v>2006</v>
      </c>
      <c r="N263" t="s">
        <v>575</v>
      </c>
      <c r="O263" t="s">
        <v>48</v>
      </c>
    </row>
    <row r="264" spans="1:15" ht="15">
      <c r="A264" s="17" t="s">
        <v>491</v>
      </c>
      <c r="B264" s="18" t="s">
        <v>492</v>
      </c>
      <c r="C264" s="18" t="s">
        <v>493</v>
      </c>
      <c r="D264" s="16">
        <v>0.05</v>
      </c>
      <c r="E264" s="16">
        <v>60.75</v>
      </c>
      <c r="F264" s="16">
        <v>-170.25</v>
      </c>
      <c r="G264" s="18">
        <v>2.5999999999999998E-5</v>
      </c>
      <c r="H264" s="18" t="s">
        <v>61</v>
      </c>
      <c r="I264" s="18" t="s">
        <v>61</v>
      </c>
      <c r="J264" s="18">
        <v>1.36E-5</v>
      </c>
      <c r="K264" s="18">
        <v>4.99E-5</v>
      </c>
      <c r="L264" s="18">
        <v>2001</v>
      </c>
      <c r="M264" s="18">
        <v>2006</v>
      </c>
      <c r="N264" t="s">
        <v>575</v>
      </c>
      <c r="O264" t="s">
        <v>48</v>
      </c>
    </row>
    <row r="265" spans="1:15" ht="15">
      <c r="A265" s="17" t="s">
        <v>491</v>
      </c>
      <c r="B265" s="18" t="s">
        <v>492</v>
      </c>
      <c r="C265" s="18" t="s">
        <v>493</v>
      </c>
      <c r="D265" s="16">
        <v>7.0000000000000007E-2</v>
      </c>
      <c r="E265" s="16">
        <v>60.75</v>
      </c>
      <c r="F265" s="16">
        <v>-170.75</v>
      </c>
      <c r="G265" s="18">
        <v>2.5999999999999998E-5</v>
      </c>
      <c r="H265" s="18" t="s">
        <v>61</v>
      </c>
      <c r="I265" s="18" t="s">
        <v>61</v>
      </c>
      <c r="J265" s="18">
        <v>1.36E-5</v>
      </c>
      <c r="K265" s="18">
        <v>4.99E-5</v>
      </c>
      <c r="L265" s="18">
        <v>2001</v>
      </c>
      <c r="M265" s="18">
        <v>2006</v>
      </c>
      <c r="N265" t="s">
        <v>575</v>
      </c>
      <c r="O265" t="s">
        <v>48</v>
      </c>
    </row>
    <row r="266" spans="1:15" ht="15">
      <c r="A266" s="17" t="s">
        <v>491</v>
      </c>
      <c r="B266" s="18" t="s">
        <v>492</v>
      </c>
      <c r="C266" s="18" t="s">
        <v>493</v>
      </c>
      <c r="D266" s="16">
        <v>7.0000000000000007E-2</v>
      </c>
      <c r="E266" s="16">
        <v>60.75</v>
      </c>
      <c r="F266" s="16">
        <v>-171.25</v>
      </c>
      <c r="G266" s="18">
        <v>2.5999999999999998E-5</v>
      </c>
      <c r="H266" s="18" t="s">
        <v>61</v>
      </c>
      <c r="I266" s="18" t="s">
        <v>61</v>
      </c>
      <c r="J266" s="18">
        <v>1.36E-5</v>
      </c>
      <c r="K266" s="18">
        <v>4.99E-5</v>
      </c>
      <c r="L266" s="18">
        <v>2001</v>
      </c>
      <c r="M266" s="18">
        <v>2006</v>
      </c>
      <c r="N266" t="s">
        <v>575</v>
      </c>
      <c r="O266" t="s">
        <v>48</v>
      </c>
    </row>
    <row r="267" spans="1:15" ht="15">
      <c r="A267" s="17" t="s">
        <v>491</v>
      </c>
      <c r="B267" s="18" t="s">
        <v>492</v>
      </c>
      <c r="C267" s="18" t="s">
        <v>493</v>
      </c>
      <c r="D267" s="16">
        <v>0.05</v>
      </c>
      <c r="E267" s="16">
        <v>60.75</v>
      </c>
      <c r="F267" s="16">
        <v>-171.75</v>
      </c>
      <c r="G267" s="18">
        <v>2.5999999999999998E-5</v>
      </c>
      <c r="H267" s="18" t="s">
        <v>61</v>
      </c>
      <c r="I267" s="18" t="s">
        <v>61</v>
      </c>
      <c r="J267" s="18">
        <v>1.36E-5</v>
      </c>
      <c r="K267" s="18">
        <v>4.99E-5</v>
      </c>
      <c r="L267" s="18">
        <v>2001</v>
      </c>
      <c r="M267" s="18">
        <v>2006</v>
      </c>
      <c r="N267" t="s">
        <v>575</v>
      </c>
      <c r="O267" t="s">
        <v>48</v>
      </c>
    </row>
    <row r="268" spans="1:15" ht="15">
      <c r="A268" s="17" t="s">
        <v>491</v>
      </c>
      <c r="B268" s="18" t="s">
        <v>492</v>
      </c>
      <c r="C268" s="18" t="s">
        <v>493</v>
      </c>
      <c r="D268" s="16">
        <v>0.04</v>
      </c>
      <c r="E268" s="16">
        <v>60.75</v>
      </c>
      <c r="F268" s="16">
        <v>-172.25</v>
      </c>
      <c r="G268" s="18">
        <v>2.5999999999999998E-5</v>
      </c>
      <c r="H268" s="18" t="s">
        <v>61</v>
      </c>
      <c r="I268" s="18" t="s">
        <v>61</v>
      </c>
      <c r="J268" s="18">
        <v>1.36E-5</v>
      </c>
      <c r="K268" s="18">
        <v>4.99E-5</v>
      </c>
      <c r="L268" s="18">
        <v>2001</v>
      </c>
      <c r="M268" s="18">
        <v>2006</v>
      </c>
      <c r="N268" t="s">
        <v>575</v>
      </c>
      <c r="O268" t="s">
        <v>48</v>
      </c>
    </row>
    <row r="269" spans="1:15" ht="15">
      <c r="A269" s="17" t="s">
        <v>491</v>
      </c>
      <c r="B269" s="18" t="s">
        <v>492</v>
      </c>
      <c r="C269" s="18" t="s">
        <v>493</v>
      </c>
      <c r="D269" s="16">
        <v>0.11</v>
      </c>
      <c r="E269" s="16">
        <v>60.75</v>
      </c>
      <c r="F269" s="16">
        <v>-173.75</v>
      </c>
      <c r="G269" s="18">
        <v>2.5999999999999998E-5</v>
      </c>
      <c r="H269" s="18" t="s">
        <v>61</v>
      </c>
      <c r="I269" s="18" t="s">
        <v>61</v>
      </c>
      <c r="J269" s="18">
        <v>1.36E-5</v>
      </c>
      <c r="K269" s="18">
        <v>4.99E-5</v>
      </c>
      <c r="L269" s="18">
        <v>2001</v>
      </c>
      <c r="M269" s="18">
        <v>2006</v>
      </c>
      <c r="N269" t="s">
        <v>575</v>
      </c>
      <c r="O269" t="s">
        <v>48</v>
      </c>
    </row>
    <row r="270" spans="1:15" ht="15">
      <c r="A270" s="17" t="s">
        <v>491</v>
      </c>
      <c r="B270" s="18" t="s">
        <v>492</v>
      </c>
      <c r="C270" s="18" t="s">
        <v>493</v>
      </c>
      <c r="D270" s="16">
        <v>0.14000000000000001</v>
      </c>
      <c r="E270" s="16">
        <v>60.75</v>
      </c>
      <c r="F270" s="16">
        <v>-174.25</v>
      </c>
      <c r="G270" s="18">
        <v>2.5999999999999998E-5</v>
      </c>
      <c r="H270" s="18" t="s">
        <v>61</v>
      </c>
      <c r="I270" s="18" t="s">
        <v>61</v>
      </c>
      <c r="J270" s="18">
        <v>1.36E-5</v>
      </c>
      <c r="K270" s="18">
        <v>4.99E-5</v>
      </c>
      <c r="L270" s="18">
        <v>2001</v>
      </c>
      <c r="M270" s="18">
        <v>2006</v>
      </c>
      <c r="N270" t="s">
        <v>575</v>
      </c>
      <c r="O270" t="s">
        <v>48</v>
      </c>
    </row>
    <row r="271" spans="1:15" ht="15">
      <c r="A271" s="17" t="s">
        <v>491</v>
      </c>
      <c r="B271" s="18" t="s">
        <v>492</v>
      </c>
      <c r="C271" s="18" t="s">
        <v>493</v>
      </c>
      <c r="D271" s="16">
        <v>0.16</v>
      </c>
      <c r="E271" s="16">
        <v>60.75</v>
      </c>
      <c r="F271" s="16">
        <v>-174.75</v>
      </c>
      <c r="G271" s="18">
        <v>2.5999999999999998E-5</v>
      </c>
      <c r="H271" s="18" t="s">
        <v>61</v>
      </c>
      <c r="I271" s="18" t="s">
        <v>61</v>
      </c>
      <c r="J271" s="18">
        <v>1.36E-5</v>
      </c>
      <c r="K271" s="18">
        <v>4.99E-5</v>
      </c>
      <c r="L271" s="18">
        <v>2001</v>
      </c>
      <c r="M271" s="18">
        <v>2006</v>
      </c>
      <c r="N271" t="s">
        <v>575</v>
      </c>
      <c r="O271" t="s">
        <v>48</v>
      </c>
    </row>
    <row r="272" spans="1:15" ht="15">
      <c r="A272" s="17" t="s">
        <v>491</v>
      </c>
      <c r="B272" s="18" t="s">
        <v>492</v>
      </c>
      <c r="C272" s="18" t="s">
        <v>493</v>
      </c>
      <c r="D272" s="16">
        <v>0.2</v>
      </c>
      <c r="E272" s="16">
        <v>60.75</v>
      </c>
      <c r="F272" s="16">
        <v>-175.25</v>
      </c>
      <c r="G272" s="18">
        <v>2.5999999999999998E-5</v>
      </c>
      <c r="H272" s="18" t="s">
        <v>61</v>
      </c>
      <c r="I272" s="18" t="s">
        <v>61</v>
      </c>
      <c r="J272" s="18">
        <v>1.36E-5</v>
      </c>
      <c r="K272" s="18">
        <v>4.99E-5</v>
      </c>
      <c r="L272" s="18">
        <v>2001</v>
      </c>
      <c r="M272" s="18">
        <v>2006</v>
      </c>
      <c r="N272" t="s">
        <v>575</v>
      </c>
      <c r="O272" t="s">
        <v>48</v>
      </c>
    </row>
    <row r="273" spans="1:15" ht="15">
      <c r="A273" s="17" t="s">
        <v>491</v>
      </c>
      <c r="B273" s="18" t="s">
        <v>492</v>
      </c>
      <c r="C273" s="18" t="s">
        <v>493</v>
      </c>
      <c r="D273" s="16">
        <v>0.25</v>
      </c>
      <c r="E273" s="16">
        <v>60.75</v>
      </c>
      <c r="F273" s="16">
        <v>-175.75</v>
      </c>
      <c r="G273" s="18">
        <v>2.5999999999999998E-5</v>
      </c>
      <c r="H273" s="18" t="s">
        <v>61</v>
      </c>
      <c r="I273" s="18" t="s">
        <v>61</v>
      </c>
      <c r="J273" s="18">
        <v>1.36E-5</v>
      </c>
      <c r="K273" s="18">
        <v>4.99E-5</v>
      </c>
      <c r="L273" s="18">
        <v>2001</v>
      </c>
      <c r="M273" s="18">
        <v>2006</v>
      </c>
      <c r="N273" t="s">
        <v>575</v>
      </c>
      <c r="O273" t="s">
        <v>48</v>
      </c>
    </row>
    <row r="274" spans="1:15" ht="15">
      <c r="A274" s="17" t="s">
        <v>491</v>
      </c>
      <c r="B274" s="18" t="s">
        <v>492</v>
      </c>
      <c r="C274" s="18" t="s">
        <v>493</v>
      </c>
      <c r="D274" s="16">
        <v>0.3</v>
      </c>
      <c r="E274" s="16">
        <v>60.75</v>
      </c>
      <c r="F274" s="16">
        <v>-176.25</v>
      </c>
      <c r="G274" s="18">
        <v>2.5999999999999998E-5</v>
      </c>
      <c r="H274" s="18" t="s">
        <v>61</v>
      </c>
      <c r="I274" s="18" t="s">
        <v>61</v>
      </c>
      <c r="J274" s="18">
        <v>1.36E-5</v>
      </c>
      <c r="K274" s="18">
        <v>4.99E-5</v>
      </c>
      <c r="L274" s="18">
        <v>2001</v>
      </c>
      <c r="M274" s="18">
        <v>2006</v>
      </c>
      <c r="N274" t="s">
        <v>575</v>
      </c>
      <c r="O274" t="s">
        <v>48</v>
      </c>
    </row>
    <row r="275" spans="1:15" ht="15">
      <c r="A275" s="17" t="s">
        <v>491</v>
      </c>
      <c r="B275" s="18" t="s">
        <v>492</v>
      </c>
      <c r="C275" s="18" t="s">
        <v>493</v>
      </c>
      <c r="D275" s="16">
        <v>0.34</v>
      </c>
      <c r="E275" s="16">
        <v>60.75</v>
      </c>
      <c r="F275" s="16">
        <v>-176.75</v>
      </c>
      <c r="G275" s="18">
        <v>2.5999999999999998E-5</v>
      </c>
      <c r="H275" s="18" t="s">
        <v>61</v>
      </c>
      <c r="I275" s="18" t="s">
        <v>61</v>
      </c>
      <c r="J275" s="18">
        <v>1.36E-5</v>
      </c>
      <c r="K275" s="18">
        <v>4.99E-5</v>
      </c>
      <c r="L275" s="18">
        <v>2001</v>
      </c>
      <c r="M275" s="18">
        <v>2006</v>
      </c>
      <c r="N275" t="s">
        <v>575</v>
      </c>
      <c r="O275" t="s">
        <v>48</v>
      </c>
    </row>
    <row r="276" spans="1:15" ht="15">
      <c r="A276" s="17" t="s">
        <v>491</v>
      </c>
      <c r="B276" s="18" t="s">
        <v>492</v>
      </c>
      <c r="C276" s="18" t="s">
        <v>493</v>
      </c>
      <c r="D276" s="16">
        <v>0.39</v>
      </c>
      <c r="E276" s="16">
        <v>60.75</v>
      </c>
      <c r="F276" s="16">
        <v>-177.25</v>
      </c>
      <c r="G276" s="18">
        <v>2.5999999999999998E-5</v>
      </c>
      <c r="H276" s="18" t="s">
        <v>61</v>
      </c>
      <c r="I276" s="18" t="s">
        <v>61</v>
      </c>
      <c r="J276" s="18">
        <v>1.36E-5</v>
      </c>
      <c r="K276" s="18">
        <v>4.99E-5</v>
      </c>
      <c r="L276" s="18">
        <v>2001</v>
      </c>
      <c r="M276" s="18">
        <v>2006</v>
      </c>
      <c r="N276" t="s">
        <v>575</v>
      </c>
      <c r="O276" t="s">
        <v>48</v>
      </c>
    </row>
    <row r="277" spans="1:15" ht="15">
      <c r="A277" s="17" t="s">
        <v>491</v>
      </c>
      <c r="B277" s="18" t="s">
        <v>492</v>
      </c>
      <c r="C277" s="18" t="s">
        <v>493</v>
      </c>
      <c r="D277" s="16">
        <v>0.46</v>
      </c>
      <c r="E277" s="16">
        <v>60.75</v>
      </c>
      <c r="F277" s="16">
        <v>-177.75</v>
      </c>
      <c r="G277" s="18">
        <v>2.5999999999999998E-5</v>
      </c>
      <c r="H277" s="18" t="s">
        <v>61</v>
      </c>
      <c r="I277" s="18" t="s">
        <v>61</v>
      </c>
      <c r="J277" s="18">
        <v>1.36E-5</v>
      </c>
      <c r="K277" s="18">
        <v>4.99E-5</v>
      </c>
      <c r="L277" s="18">
        <v>2001</v>
      </c>
      <c r="M277" s="18">
        <v>2006</v>
      </c>
      <c r="N277" t="s">
        <v>575</v>
      </c>
      <c r="O277" t="s">
        <v>48</v>
      </c>
    </row>
    <row r="278" spans="1:15" ht="15">
      <c r="A278" s="17" t="s">
        <v>491</v>
      </c>
      <c r="B278" s="18" t="s">
        <v>492</v>
      </c>
      <c r="C278" s="18" t="s">
        <v>493</v>
      </c>
      <c r="D278" s="16">
        <v>0</v>
      </c>
      <c r="E278" s="16">
        <v>60.75</v>
      </c>
      <c r="F278" s="16">
        <v>-168.25</v>
      </c>
      <c r="G278" s="18">
        <v>2.5999999999999998E-5</v>
      </c>
      <c r="H278" s="18" t="s">
        <v>61</v>
      </c>
      <c r="I278" s="18" t="s">
        <v>61</v>
      </c>
      <c r="J278" s="18">
        <v>1.36E-5</v>
      </c>
      <c r="K278" s="18">
        <v>4.99E-5</v>
      </c>
      <c r="L278" s="18">
        <v>2001</v>
      </c>
      <c r="M278" s="18">
        <v>2006</v>
      </c>
      <c r="N278" t="s">
        <v>575</v>
      </c>
      <c r="O278" t="s">
        <v>48</v>
      </c>
    </row>
    <row r="279" spans="1:15" ht="15">
      <c r="A279" s="17" t="s">
        <v>491</v>
      </c>
      <c r="B279" s="18" t="s">
        <v>492</v>
      </c>
      <c r="C279" s="18" t="s">
        <v>493</v>
      </c>
      <c r="D279" s="16">
        <v>0</v>
      </c>
      <c r="E279" s="16">
        <v>60.75</v>
      </c>
      <c r="F279" s="16">
        <v>-167.75</v>
      </c>
      <c r="G279" s="18">
        <v>2.5999999999999998E-5</v>
      </c>
      <c r="H279" s="18" t="s">
        <v>61</v>
      </c>
      <c r="I279" s="18" t="s">
        <v>61</v>
      </c>
      <c r="J279" s="18">
        <v>1.36E-5</v>
      </c>
      <c r="K279" s="18">
        <v>4.99E-5</v>
      </c>
      <c r="L279" s="18">
        <v>2001</v>
      </c>
      <c r="M279" s="18">
        <v>2006</v>
      </c>
      <c r="N279" t="s">
        <v>575</v>
      </c>
      <c r="O279" t="s">
        <v>48</v>
      </c>
    </row>
    <row r="280" spans="1:15" ht="15">
      <c r="A280" s="17" t="s">
        <v>491</v>
      </c>
      <c r="B280" s="18" t="s">
        <v>492</v>
      </c>
      <c r="C280" s="18" t="s">
        <v>493</v>
      </c>
      <c r="D280" s="16">
        <v>0</v>
      </c>
      <c r="E280" s="16">
        <v>60.75</v>
      </c>
      <c r="F280" s="16">
        <v>-167.25</v>
      </c>
      <c r="G280" s="18">
        <v>2.5999999999999998E-5</v>
      </c>
      <c r="H280" s="18" t="s">
        <v>61</v>
      </c>
      <c r="I280" s="18" t="s">
        <v>61</v>
      </c>
      <c r="J280" s="18">
        <v>1.36E-5</v>
      </c>
      <c r="K280" s="18">
        <v>4.99E-5</v>
      </c>
      <c r="L280" s="18">
        <v>2001</v>
      </c>
      <c r="M280" s="18">
        <v>2006</v>
      </c>
      <c r="N280" t="s">
        <v>575</v>
      </c>
      <c r="O280" t="s">
        <v>48</v>
      </c>
    </row>
    <row r="281" spans="1:15" ht="15">
      <c r="A281" s="17" t="s">
        <v>491</v>
      </c>
      <c r="B281" s="18" t="s">
        <v>492</v>
      </c>
      <c r="C281" s="18" t="s">
        <v>493</v>
      </c>
      <c r="D281" s="16">
        <v>0</v>
      </c>
      <c r="E281" s="16">
        <v>60.75</v>
      </c>
      <c r="F281" s="16">
        <v>-166.75</v>
      </c>
      <c r="G281" s="18">
        <v>2.5999999999999998E-5</v>
      </c>
      <c r="H281" s="18" t="s">
        <v>61</v>
      </c>
      <c r="I281" s="18" t="s">
        <v>61</v>
      </c>
      <c r="J281" s="18">
        <v>1.36E-5</v>
      </c>
      <c r="K281" s="18">
        <v>4.99E-5</v>
      </c>
      <c r="L281" s="18">
        <v>2001</v>
      </c>
      <c r="M281" s="18">
        <v>2006</v>
      </c>
      <c r="N281" t="s">
        <v>575</v>
      </c>
      <c r="O281" t="s">
        <v>48</v>
      </c>
    </row>
    <row r="282" spans="1:15" ht="15">
      <c r="A282" s="17" t="s">
        <v>491</v>
      </c>
      <c r="B282" s="18" t="s">
        <v>492</v>
      </c>
      <c r="C282" s="18" t="s">
        <v>493</v>
      </c>
      <c r="D282" s="16">
        <v>1</v>
      </c>
      <c r="E282" s="16">
        <v>56.75</v>
      </c>
      <c r="F282" s="16">
        <v>-172.25</v>
      </c>
      <c r="G282" s="18">
        <v>2.5999999999999998E-5</v>
      </c>
      <c r="H282" s="18" t="s">
        <v>61</v>
      </c>
      <c r="I282" s="18" t="s">
        <v>61</v>
      </c>
      <c r="J282" s="18">
        <v>1.36E-5</v>
      </c>
      <c r="K282" s="18">
        <v>4.99E-5</v>
      </c>
      <c r="L282" s="18">
        <v>2001</v>
      </c>
      <c r="M282" s="18">
        <v>2006</v>
      </c>
      <c r="N282" t="s">
        <v>575</v>
      </c>
      <c r="O282" t="s">
        <v>48</v>
      </c>
    </row>
    <row r="283" spans="1:15" ht="15">
      <c r="A283" s="17" t="s">
        <v>491</v>
      </c>
      <c r="B283" s="18" t="s">
        <v>492</v>
      </c>
      <c r="C283" s="18" t="s">
        <v>493</v>
      </c>
      <c r="D283" s="16">
        <v>0.77</v>
      </c>
      <c r="E283" s="16">
        <v>59.75</v>
      </c>
      <c r="F283" s="16">
        <v>-177.25</v>
      </c>
      <c r="G283" s="18">
        <v>2.5999999999999998E-5</v>
      </c>
      <c r="H283" s="18" t="s">
        <v>61</v>
      </c>
      <c r="I283" s="18" t="s">
        <v>61</v>
      </c>
      <c r="J283" s="18">
        <v>1.36E-5</v>
      </c>
      <c r="K283" s="18">
        <v>4.99E-5</v>
      </c>
      <c r="L283" s="18">
        <v>2001</v>
      </c>
      <c r="M283" s="18">
        <v>2006</v>
      </c>
      <c r="N283" t="s">
        <v>575</v>
      </c>
      <c r="O283" t="s">
        <v>48</v>
      </c>
    </row>
    <row r="284" spans="1:15" ht="15">
      <c r="A284" s="17" t="s">
        <v>491</v>
      </c>
      <c r="B284" s="18" t="s">
        <v>492</v>
      </c>
      <c r="C284" s="18" t="s">
        <v>493</v>
      </c>
      <c r="D284" s="16">
        <v>0.55000000000000004</v>
      </c>
      <c r="E284" s="16">
        <v>60.75</v>
      </c>
      <c r="F284" s="16">
        <v>-178.25</v>
      </c>
      <c r="G284" s="18">
        <v>2.5999999999999998E-5</v>
      </c>
      <c r="H284" s="18" t="s">
        <v>61</v>
      </c>
      <c r="I284" s="18" t="s">
        <v>61</v>
      </c>
      <c r="J284" s="18">
        <v>1.36E-5</v>
      </c>
      <c r="K284" s="18">
        <v>4.99E-5</v>
      </c>
      <c r="L284" s="18">
        <v>2001</v>
      </c>
      <c r="M284" s="18">
        <v>2006</v>
      </c>
      <c r="N284" t="s">
        <v>575</v>
      </c>
      <c r="O284" t="s">
        <v>48</v>
      </c>
    </row>
    <row r="285" spans="1:15" ht="15">
      <c r="A285" s="17" t="s">
        <v>491</v>
      </c>
      <c r="B285" s="18" t="s">
        <v>492</v>
      </c>
      <c r="C285" s="18" t="s">
        <v>493</v>
      </c>
      <c r="D285" s="16">
        <v>0.54</v>
      </c>
      <c r="E285" s="16">
        <v>61.25</v>
      </c>
      <c r="F285" s="16">
        <v>179.25</v>
      </c>
      <c r="G285" s="18">
        <v>2.5999999999999998E-5</v>
      </c>
      <c r="H285" s="18" t="s">
        <v>61</v>
      </c>
      <c r="I285" s="18" t="s">
        <v>61</v>
      </c>
      <c r="J285" s="18">
        <v>1.36E-5</v>
      </c>
      <c r="K285" s="18">
        <v>4.99E-5</v>
      </c>
      <c r="L285" s="18">
        <v>2001</v>
      </c>
      <c r="M285" s="18">
        <v>2006</v>
      </c>
      <c r="N285" t="s">
        <v>575</v>
      </c>
      <c r="O285" t="s">
        <v>48</v>
      </c>
    </row>
    <row r="286" spans="1:15" ht="15">
      <c r="A286" s="17" t="s">
        <v>491</v>
      </c>
      <c r="B286" s="18" t="s">
        <v>492</v>
      </c>
      <c r="C286" s="18" t="s">
        <v>493</v>
      </c>
      <c r="D286" s="16">
        <v>0.48</v>
      </c>
      <c r="E286" s="16">
        <v>61.25</v>
      </c>
      <c r="F286" s="16">
        <v>179.75</v>
      </c>
      <c r="G286" s="18">
        <v>2.5999999999999998E-5</v>
      </c>
      <c r="H286" s="18" t="s">
        <v>61</v>
      </c>
      <c r="I286" s="18" t="s">
        <v>61</v>
      </c>
      <c r="J286" s="18">
        <v>1.36E-5</v>
      </c>
      <c r="K286" s="18">
        <v>4.99E-5</v>
      </c>
      <c r="L286" s="18">
        <v>2001</v>
      </c>
      <c r="M286" s="18">
        <v>2006</v>
      </c>
      <c r="N286" t="s">
        <v>575</v>
      </c>
      <c r="O286" t="s">
        <v>48</v>
      </c>
    </row>
    <row r="287" spans="1:15" ht="15">
      <c r="A287" s="17" t="s">
        <v>491</v>
      </c>
      <c r="B287" s="18" t="s">
        <v>492</v>
      </c>
      <c r="C287" s="18" t="s">
        <v>493</v>
      </c>
      <c r="D287" s="16">
        <v>0.61</v>
      </c>
      <c r="E287" s="16">
        <v>61.25</v>
      </c>
      <c r="F287" s="16">
        <v>178.75</v>
      </c>
      <c r="G287" s="18">
        <v>2.5999999999999998E-5</v>
      </c>
      <c r="H287" s="18" t="s">
        <v>61</v>
      </c>
      <c r="I287" s="18" t="s">
        <v>61</v>
      </c>
      <c r="J287" s="18">
        <v>1.36E-5</v>
      </c>
      <c r="K287" s="18">
        <v>4.99E-5</v>
      </c>
      <c r="L287" s="18">
        <v>2001</v>
      </c>
      <c r="M287" s="18">
        <v>2006</v>
      </c>
      <c r="N287" t="s">
        <v>575</v>
      </c>
      <c r="O287" t="s">
        <v>48</v>
      </c>
    </row>
    <row r="288" spans="1:15" ht="15">
      <c r="A288" s="17" t="s">
        <v>491</v>
      </c>
      <c r="B288" s="18" t="s">
        <v>492</v>
      </c>
      <c r="C288" s="18" t="s">
        <v>493</v>
      </c>
      <c r="D288" s="16">
        <v>0.02</v>
      </c>
      <c r="E288" s="16">
        <v>61.25</v>
      </c>
      <c r="F288" s="16">
        <v>-166.75</v>
      </c>
      <c r="G288" s="18">
        <v>2.5999999999999998E-5</v>
      </c>
      <c r="H288" s="18" t="s">
        <v>61</v>
      </c>
      <c r="I288" s="18" t="s">
        <v>61</v>
      </c>
      <c r="J288" s="18">
        <v>1.36E-5</v>
      </c>
      <c r="K288" s="18">
        <v>4.99E-5</v>
      </c>
      <c r="L288" s="18">
        <v>2001</v>
      </c>
      <c r="M288" s="18">
        <v>2006</v>
      </c>
      <c r="N288" t="s">
        <v>575</v>
      </c>
      <c r="O288" t="s">
        <v>48</v>
      </c>
    </row>
    <row r="289" spans="1:15" ht="15">
      <c r="A289" s="17" t="s">
        <v>491</v>
      </c>
      <c r="B289" s="18" t="s">
        <v>492</v>
      </c>
      <c r="C289" s="18" t="s">
        <v>493</v>
      </c>
      <c r="D289" s="16">
        <v>0.01</v>
      </c>
      <c r="E289" s="16">
        <v>61.25</v>
      </c>
      <c r="F289" s="16">
        <v>-169.75</v>
      </c>
      <c r="G289" s="18">
        <v>2.5999999999999998E-5</v>
      </c>
      <c r="H289" s="18" t="s">
        <v>61</v>
      </c>
      <c r="I289" s="18" t="s">
        <v>61</v>
      </c>
      <c r="J289" s="18">
        <v>1.36E-5</v>
      </c>
      <c r="K289" s="18">
        <v>4.99E-5</v>
      </c>
      <c r="L289" s="18">
        <v>2001</v>
      </c>
      <c r="M289" s="18">
        <v>2006</v>
      </c>
      <c r="N289" t="s">
        <v>575</v>
      </c>
      <c r="O289" t="s">
        <v>48</v>
      </c>
    </row>
    <row r="290" spans="1:15" ht="15">
      <c r="A290" s="17" t="s">
        <v>491</v>
      </c>
      <c r="B290" s="18" t="s">
        <v>492</v>
      </c>
      <c r="C290" s="18" t="s">
        <v>493</v>
      </c>
      <c r="D290" s="16">
        <v>0.02</v>
      </c>
      <c r="E290" s="16">
        <v>61.25</v>
      </c>
      <c r="F290" s="16">
        <v>-170.25</v>
      </c>
      <c r="G290" s="18">
        <v>2.5999999999999998E-5</v>
      </c>
      <c r="H290" s="18" t="s">
        <v>61</v>
      </c>
      <c r="I290" s="18" t="s">
        <v>61</v>
      </c>
      <c r="J290" s="18">
        <v>1.36E-5</v>
      </c>
      <c r="K290" s="18">
        <v>4.99E-5</v>
      </c>
      <c r="L290" s="18">
        <v>2001</v>
      </c>
      <c r="M290" s="18">
        <v>2006</v>
      </c>
      <c r="N290" t="s">
        <v>575</v>
      </c>
      <c r="O290" t="s">
        <v>48</v>
      </c>
    </row>
    <row r="291" spans="1:15" ht="15">
      <c r="A291" s="17" t="s">
        <v>491</v>
      </c>
      <c r="B291" s="18" t="s">
        <v>492</v>
      </c>
      <c r="C291" s="18" t="s">
        <v>493</v>
      </c>
      <c r="D291" s="16">
        <v>0.03</v>
      </c>
      <c r="E291" s="16">
        <v>61.25</v>
      </c>
      <c r="F291" s="16">
        <v>-170.75</v>
      </c>
      <c r="G291" s="18">
        <v>2.5999999999999998E-5</v>
      </c>
      <c r="H291" s="18" t="s">
        <v>61</v>
      </c>
      <c r="I291" s="18" t="s">
        <v>61</v>
      </c>
      <c r="J291" s="18">
        <v>1.36E-5</v>
      </c>
      <c r="K291" s="18">
        <v>4.99E-5</v>
      </c>
      <c r="L291" s="18">
        <v>2001</v>
      </c>
      <c r="M291" s="18">
        <v>2006</v>
      </c>
      <c r="N291" t="s">
        <v>575</v>
      </c>
      <c r="O291" t="s">
        <v>48</v>
      </c>
    </row>
    <row r="292" spans="1:15" ht="15">
      <c r="A292" s="17" t="s">
        <v>491</v>
      </c>
      <c r="B292" s="18" t="s">
        <v>492</v>
      </c>
      <c r="C292" s="18" t="s">
        <v>493</v>
      </c>
      <c r="D292" s="16">
        <v>0.03</v>
      </c>
      <c r="E292" s="16">
        <v>61.25</v>
      </c>
      <c r="F292" s="16">
        <v>-171.25</v>
      </c>
      <c r="G292" s="18">
        <v>2.5999999999999998E-5</v>
      </c>
      <c r="H292" s="18" t="s">
        <v>61</v>
      </c>
      <c r="I292" s="18" t="s">
        <v>61</v>
      </c>
      <c r="J292" s="18">
        <v>1.36E-5</v>
      </c>
      <c r="K292" s="18">
        <v>4.99E-5</v>
      </c>
      <c r="L292" s="18">
        <v>2001</v>
      </c>
      <c r="M292" s="18">
        <v>2006</v>
      </c>
      <c r="N292" t="s">
        <v>575</v>
      </c>
      <c r="O292" t="s">
        <v>48</v>
      </c>
    </row>
    <row r="293" spans="1:15" ht="15">
      <c r="A293" s="17" t="s">
        <v>491</v>
      </c>
      <c r="B293" s="18" t="s">
        <v>492</v>
      </c>
      <c r="C293" s="18" t="s">
        <v>493</v>
      </c>
      <c r="D293" s="16">
        <v>0.04</v>
      </c>
      <c r="E293" s="16">
        <v>61.25</v>
      </c>
      <c r="F293" s="16">
        <v>-171.75</v>
      </c>
      <c r="G293" s="18">
        <v>2.5999999999999998E-5</v>
      </c>
      <c r="H293" s="18" t="s">
        <v>61</v>
      </c>
      <c r="I293" s="18" t="s">
        <v>61</v>
      </c>
      <c r="J293" s="18">
        <v>1.36E-5</v>
      </c>
      <c r="K293" s="18">
        <v>4.99E-5</v>
      </c>
      <c r="L293" s="18">
        <v>2001</v>
      </c>
      <c r="M293" s="18">
        <v>2006</v>
      </c>
      <c r="N293" t="s">
        <v>575</v>
      </c>
      <c r="O293" t="s">
        <v>48</v>
      </c>
    </row>
    <row r="294" spans="1:15" ht="15">
      <c r="A294" s="17" t="s">
        <v>491</v>
      </c>
      <c r="B294" s="18" t="s">
        <v>492</v>
      </c>
      <c r="C294" s="18" t="s">
        <v>493</v>
      </c>
      <c r="D294" s="16">
        <v>0.04</v>
      </c>
      <c r="E294" s="16">
        <v>61.25</v>
      </c>
      <c r="F294" s="16">
        <v>-172.25</v>
      </c>
      <c r="G294" s="18">
        <v>2.5999999999999998E-5</v>
      </c>
      <c r="H294" s="18" t="s">
        <v>61</v>
      </c>
      <c r="I294" s="18" t="s">
        <v>61</v>
      </c>
      <c r="J294" s="18">
        <v>1.36E-5</v>
      </c>
      <c r="K294" s="18">
        <v>4.99E-5</v>
      </c>
      <c r="L294" s="18">
        <v>2001</v>
      </c>
      <c r="M294" s="18">
        <v>2006</v>
      </c>
      <c r="N294" t="s">
        <v>575</v>
      </c>
      <c r="O294" t="s">
        <v>48</v>
      </c>
    </row>
    <row r="295" spans="1:15" ht="15">
      <c r="A295" s="17" t="s">
        <v>491</v>
      </c>
      <c r="B295" s="18" t="s">
        <v>492</v>
      </c>
      <c r="C295" s="18" t="s">
        <v>493</v>
      </c>
      <c r="D295" s="16">
        <v>0.04</v>
      </c>
      <c r="E295" s="16">
        <v>61.25</v>
      </c>
      <c r="F295" s="16">
        <v>-172.75</v>
      </c>
      <c r="G295" s="18">
        <v>2.5999999999999998E-5</v>
      </c>
      <c r="H295" s="18" t="s">
        <v>61</v>
      </c>
      <c r="I295" s="18" t="s">
        <v>61</v>
      </c>
      <c r="J295" s="18">
        <v>1.36E-5</v>
      </c>
      <c r="K295" s="18">
        <v>4.99E-5</v>
      </c>
      <c r="L295" s="18">
        <v>2001</v>
      </c>
      <c r="M295" s="18">
        <v>2006</v>
      </c>
      <c r="N295" t="s">
        <v>575</v>
      </c>
      <c r="O295" t="s">
        <v>48</v>
      </c>
    </row>
    <row r="296" spans="1:15" ht="15">
      <c r="A296" s="17" t="s">
        <v>491</v>
      </c>
      <c r="B296" s="18" t="s">
        <v>492</v>
      </c>
      <c r="C296" s="18" t="s">
        <v>493</v>
      </c>
      <c r="D296" s="16">
        <v>0.05</v>
      </c>
      <c r="E296" s="16">
        <v>61.25</v>
      </c>
      <c r="F296" s="16">
        <v>-173.25</v>
      </c>
      <c r="G296" s="18">
        <v>2.5999999999999998E-5</v>
      </c>
      <c r="H296" s="18" t="s">
        <v>61</v>
      </c>
      <c r="I296" s="18" t="s">
        <v>61</v>
      </c>
      <c r="J296" s="18">
        <v>1.36E-5</v>
      </c>
      <c r="K296" s="18">
        <v>4.99E-5</v>
      </c>
      <c r="L296" s="18">
        <v>2001</v>
      </c>
      <c r="M296" s="18">
        <v>2006</v>
      </c>
      <c r="N296" t="s">
        <v>575</v>
      </c>
      <c r="O296" t="s">
        <v>48</v>
      </c>
    </row>
    <row r="297" spans="1:15" ht="15">
      <c r="A297" s="17" t="s">
        <v>491</v>
      </c>
      <c r="B297" s="18" t="s">
        <v>492</v>
      </c>
      <c r="C297" s="18" t="s">
        <v>493</v>
      </c>
      <c r="D297" s="16">
        <v>0.05</v>
      </c>
      <c r="E297" s="16">
        <v>61.25</v>
      </c>
      <c r="F297" s="16">
        <v>-173.75</v>
      </c>
      <c r="G297" s="18">
        <v>2.5999999999999998E-5</v>
      </c>
      <c r="H297" s="18" t="s">
        <v>61</v>
      </c>
      <c r="I297" s="18" t="s">
        <v>61</v>
      </c>
      <c r="J297" s="18">
        <v>1.36E-5</v>
      </c>
      <c r="K297" s="18">
        <v>4.99E-5</v>
      </c>
      <c r="L297" s="18">
        <v>2001</v>
      </c>
      <c r="M297" s="18">
        <v>2006</v>
      </c>
      <c r="N297" t="s">
        <v>575</v>
      </c>
      <c r="O297" t="s">
        <v>48</v>
      </c>
    </row>
    <row r="298" spans="1:15" ht="15">
      <c r="A298" s="17" t="s">
        <v>491</v>
      </c>
      <c r="B298" s="18" t="s">
        <v>492</v>
      </c>
      <c r="C298" s="18" t="s">
        <v>493</v>
      </c>
      <c r="D298" s="16">
        <v>0.06</v>
      </c>
      <c r="E298" s="16">
        <v>61.25</v>
      </c>
      <c r="F298" s="16">
        <v>-174.25</v>
      </c>
      <c r="G298" s="18">
        <v>2.5999999999999998E-5</v>
      </c>
      <c r="H298" s="18" t="s">
        <v>61</v>
      </c>
      <c r="I298" s="18" t="s">
        <v>61</v>
      </c>
      <c r="J298" s="18">
        <v>1.36E-5</v>
      </c>
      <c r="K298" s="18">
        <v>4.99E-5</v>
      </c>
      <c r="L298" s="18">
        <v>2001</v>
      </c>
      <c r="M298" s="18">
        <v>2006</v>
      </c>
      <c r="N298" t="s">
        <v>575</v>
      </c>
      <c r="O298" t="s">
        <v>48</v>
      </c>
    </row>
    <row r="299" spans="1:15" ht="15">
      <c r="A299" s="17" t="s">
        <v>491</v>
      </c>
      <c r="B299" s="18" t="s">
        <v>492</v>
      </c>
      <c r="C299" s="18" t="s">
        <v>493</v>
      </c>
      <c r="D299" s="16">
        <v>7.0000000000000007E-2</v>
      </c>
      <c r="E299" s="16">
        <v>61.25</v>
      </c>
      <c r="F299" s="16">
        <v>-174.75</v>
      </c>
      <c r="G299" s="18">
        <v>2.5999999999999998E-5</v>
      </c>
      <c r="H299" s="18" t="s">
        <v>61</v>
      </c>
      <c r="I299" s="18" t="s">
        <v>61</v>
      </c>
      <c r="J299" s="18">
        <v>1.36E-5</v>
      </c>
      <c r="K299" s="18">
        <v>4.99E-5</v>
      </c>
      <c r="L299" s="18">
        <v>2001</v>
      </c>
      <c r="M299" s="18">
        <v>2006</v>
      </c>
      <c r="N299" t="s">
        <v>575</v>
      </c>
      <c r="O299" t="s">
        <v>48</v>
      </c>
    </row>
    <row r="300" spans="1:15" ht="15">
      <c r="A300" s="17" t="s">
        <v>491</v>
      </c>
      <c r="B300" s="18" t="s">
        <v>492</v>
      </c>
      <c r="C300" s="18" t="s">
        <v>493</v>
      </c>
      <c r="D300" s="16">
        <v>0.1</v>
      </c>
      <c r="E300" s="16">
        <v>61.25</v>
      </c>
      <c r="F300" s="16">
        <v>-175.25</v>
      </c>
      <c r="G300" s="18">
        <v>2.5999999999999998E-5</v>
      </c>
      <c r="H300" s="18" t="s">
        <v>61</v>
      </c>
      <c r="I300" s="18" t="s">
        <v>61</v>
      </c>
      <c r="J300" s="18">
        <v>1.36E-5</v>
      </c>
      <c r="K300" s="18">
        <v>4.99E-5</v>
      </c>
      <c r="L300" s="18">
        <v>2001</v>
      </c>
      <c r="M300" s="18">
        <v>2006</v>
      </c>
      <c r="N300" t="s">
        <v>575</v>
      </c>
      <c r="O300" t="s">
        <v>48</v>
      </c>
    </row>
    <row r="301" spans="1:15" ht="15">
      <c r="A301" s="17" t="s">
        <v>491</v>
      </c>
      <c r="B301" s="18" t="s">
        <v>492</v>
      </c>
      <c r="C301" s="18" t="s">
        <v>493</v>
      </c>
      <c r="D301" s="16">
        <v>0.11</v>
      </c>
      <c r="E301" s="16">
        <v>61.25</v>
      </c>
      <c r="F301" s="16">
        <v>-175.75</v>
      </c>
      <c r="G301" s="18">
        <v>2.5999999999999998E-5</v>
      </c>
      <c r="H301" s="18" t="s">
        <v>61</v>
      </c>
      <c r="I301" s="18" t="s">
        <v>61</v>
      </c>
      <c r="J301" s="18">
        <v>1.36E-5</v>
      </c>
      <c r="K301" s="18">
        <v>4.99E-5</v>
      </c>
      <c r="L301" s="18">
        <v>2001</v>
      </c>
      <c r="M301" s="18">
        <v>2006</v>
      </c>
      <c r="N301" t="s">
        <v>575</v>
      </c>
      <c r="O301" t="s">
        <v>48</v>
      </c>
    </row>
    <row r="302" spans="1:15" ht="15">
      <c r="A302" s="17" t="s">
        <v>491</v>
      </c>
      <c r="B302" s="18" t="s">
        <v>492</v>
      </c>
      <c r="C302" s="18" t="s">
        <v>493</v>
      </c>
      <c r="D302" s="16">
        <v>0.15</v>
      </c>
      <c r="E302" s="16">
        <v>61.25</v>
      </c>
      <c r="F302" s="16">
        <v>-176.25</v>
      </c>
      <c r="G302" s="18">
        <v>2.5999999999999998E-5</v>
      </c>
      <c r="H302" s="18" t="s">
        <v>61</v>
      </c>
      <c r="I302" s="18" t="s">
        <v>61</v>
      </c>
      <c r="J302" s="18">
        <v>1.36E-5</v>
      </c>
      <c r="K302" s="18">
        <v>4.99E-5</v>
      </c>
      <c r="L302" s="18">
        <v>2001</v>
      </c>
      <c r="M302" s="18">
        <v>2006</v>
      </c>
      <c r="N302" t="s">
        <v>575</v>
      </c>
      <c r="O302" t="s">
        <v>48</v>
      </c>
    </row>
    <row r="303" spans="1:15" ht="15">
      <c r="A303" s="17" t="s">
        <v>491</v>
      </c>
      <c r="B303" s="18" t="s">
        <v>492</v>
      </c>
      <c r="C303" s="18" t="s">
        <v>493</v>
      </c>
      <c r="D303" s="16">
        <v>0.21</v>
      </c>
      <c r="E303" s="16">
        <v>61.25</v>
      </c>
      <c r="F303" s="16">
        <v>-176.75</v>
      </c>
      <c r="G303" s="18">
        <v>2.5999999999999998E-5</v>
      </c>
      <c r="H303" s="18" t="s">
        <v>61</v>
      </c>
      <c r="I303" s="18" t="s">
        <v>61</v>
      </c>
      <c r="J303" s="18">
        <v>1.36E-5</v>
      </c>
      <c r="K303" s="18">
        <v>4.99E-5</v>
      </c>
      <c r="L303" s="18">
        <v>2001</v>
      </c>
      <c r="M303" s="18">
        <v>2006</v>
      </c>
      <c r="N303" t="s">
        <v>575</v>
      </c>
      <c r="O303" t="s">
        <v>48</v>
      </c>
    </row>
    <row r="304" spans="1:15" ht="15">
      <c r="A304" s="17" t="s">
        <v>491</v>
      </c>
      <c r="B304" s="18" t="s">
        <v>492</v>
      </c>
      <c r="C304" s="18" t="s">
        <v>493</v>
      </c>
      <c r="D304" s="16">
        <v>0.28000000000000003</v>
      </c>
      <c r="E304" s="16">
        <v>61.25</v>
      </c>
      <c r="F304" s="16">
        <v>-177.25</v>
      </c>
      <c r="G304" s="18">
        <v>2.5999999999999998E-5</v>
      </c>
      <c r="H304" s="18" t="s">
        <v>61</v>
      </c>
      <c r="I304" s="18" t="s">
        <v>61</v>
      </c>
      <c r="J304" s="18">
        <v>1.36E-5</v>
      </c>
      <c r="K304" s="18">
        <v>4.99E-5</v>
      </c>
      <c r="L304" s="18">
        <v>2001</v>
      </c>
      <c r="M304" s="18">
        <v>2006</v>
      </c>
      <c r="N304" t="s">
        <v>575</v>
      </c>
      <c r="O304" t="s">
        <v>48</v>
      </c>
    </row>
    <row r="305" spans="1:15" ht="15">
      <c r="A305" s="17" t="s">
        <v>491</v>
      </c>
      <c r="B305" s="18" t="s">
        <v>492</v>
      </c>
      <c r="C305" s="18" t="s">
        <v>493</v>
      </c>
      <c r="D305" s="16">
        <v>0.33</v>
      </c>
      <c r="E305" s="16">
        <v>61.25</v>
      </c>
      <c r="F305" s="16">
        <v>-177.75</v>
      </c>
      <c r="G305" s="18">
        <v>2.5999999999999998E-5</v>
      </c>
      <c r="H305" s="18" t="s">
        <v>61</v>
      </c>
      <c r="I305" s="18" t="s">
        <v>61</v>
      </c>
      <c r="J305" s="18">
        <v>1.36E-5</v>
      </c>
      <c r="K305" s="18">
        <v>4.99E-5</v>
      </c>
      <c r="L305" s="18">
        <v>2001</v>
      </c>
      <c r="M305" s="18">
        <v>2006</v>
      </c>
      <c r="N305" t="s">
        <v>575</v>
      </c>
      <c r="O305" t="s">
        <v>48</v>
      </c>
    </row>
    <row r="306" spans="1:15" ht="15">
      <c r="A306" s="17" t="s">
        <v>491</v>
      </c>
      <c r="B306" s="18" t="s">
        <v>492</v>
      </c>
      <c r="C306" s="18" t="s">
        <v>493</v>
      </c>
      <c r="D306" s="16">
        <v>0.39</v>
      </c>
      <c r="E306" s="16">
        <v>61.25</v>
      </c>
      <c r="F306" s="16">
        <v>-178.25</v>
      </c>
      <c r="G306" s="18">
        <v>2.5999999999999998E-5</v>
      </c>
      <c r="H306" s="18" t="s">
        <v>61</v>
      </c>
      <c r="I306" s="18" t="s">
        <v>61</v>
      </c>
      <c r="J306" s="18">
        <v>1.36E-5</v>
      </c>
      <c r="K306" s="18">
        <v>4.99E-5</v>
      </c>
      <c r="L306" s="18">
        <v>2001</v>
      </c>
      <c r="M306" s="18">
        <v>2006</v>
      </c>
      <c r="N306" t="s">
        <v>575</v>
      </c>
      <c r="O306" t="s">
        <v>48</v>
      </c>
    </row>
    <row r="307" spans="1:15" ht="15">
      <c r="A307" s="17" t="s">
        <v>491</v>
      </c>
      <c r="B307" s="18" t="s">
        <v>492</v>
      </c>
      <c r="C307" s="18" t="s">
        <v>493</v>
      </c>
      <c r="D307" s="16">
        <v>0</v>
      </c>
      <c r="E307" s="16">
        <v>61.25</v>
      </c>
      <c r="F307" s="16">
        <v>-169.25</v>
      </c>
      <c r="G307" s="18">
        <v>2.5999999999999998E-5</v>
      </c>
      <c r="H307" s="18" t="s">
        <v>61</v>
      </c>
      <c r="I307" s="18" t="s">
        <v>61</v>
      </c>
      <c r="J307" s="18">
        <v>1.36E-5</v>
      </c>
      <c r="K307" s="18">
        <v>4.99E-5</v>
      </c>
      <c r="L307" s="18">
        <v>2001</v>
      </c>
      <c r="M307" s="18">
        <v>2006</v>
      </c>
      <c r="N307" t="s">
        <v>575</v>
      </c>
      <c r="O307" t="s">
        <v>48</v>
      </c>
    </row>
    <row r="308" spans="1:15" ht="15">
      <c r="A308" s="17" t="s">
        <v>491</v>
      </c>
      <c r="B308" s="18" t="s">
        <v>492</v>
      </c>
      <c r="C308" s="18" t="s">
        <v>493</v>
      </c>
      <c r="D308" s="16">
        <v>0</v>
      </c>
      <c r="E308" s="16">
        <v>61.25</v>
      </c>
      <c r="F308" s="16">
        <v>-168.75</v>
      </c>
      <c r="G308" s="18">
        <v>2.5999999999999998E-5</v>
      </c>
      <c r="H308" s="18" t="s">
        <v>61</v>
      </c>
      <c r="I308" s="18" t="s">
        <v>61</v>
      </c>
      <c r="J308" s="18">
        <v>1.36E-5</v>
      </c>
      <c r="K308" s="18">
        <v>4.99E-5</v>
      </c>
      <c r="L308" s="18">
        <v>2001</v>
      </c>
      <c r="M308" s="18">
        <v>2006</v>
      </c>
      <c r="N308" t="s">
        <v>575</v>
      </c>
      <c r="O308" t="s">
        <v>48</v>
      </c>
    </row>
    <row r="309" spans="1:15" ht="15">
      <c r="A309" s="17" t="s">
        <v>491</v>
      </c>
      <c r="B309" s="18" t="s">
        <v>492</v>
      </c>
      <c r="C309" s="18" t="s">
        <v>493</v>
      </c>
      <c r="D309" s="16">
        <v>0</v>
      </c>
      <c r="E309" s="16">
        <v>61.25</v>
      </c>
      <c r="F309" s="16">
        <v>-168.25</v>
      </c>
      <c r="G309" s="18">
        <v>2.5999999999999998E-5</v>
      </c>
      <c r="H309" s="18" t="s">
        <v>61</v>
      </c>
      <c r="I309" s="18" t="s">
        <v>61</v>
      </c>
      <c r="J309" s="18">
        <v>1.36E-5</v>
      </c>
      <c r="K309" s="18">
        <v>4.99E-5</v>
      </c>
      <c r="L309" s="18">
        <v>2001</v>
      </c>
      <c r="M309" s="18">
        <v>2006</v>
      </c>
      <c r="N309" t="s">
        <v>575</v>
      </c>
      <c r="O309" t="s">
        <v>48</v>
      </c>
    </row>
    <row r="310" spans="1:15" ht="15">
      <c r="A310" s="17" t="s">
        <v>491</v>
      </c>
      <c r="B310" s="18" t="s">
        <v>492</v>
      </c>
      <c r="C310" s="18" t="s">
        <v>493</v>
      </c>
      <c r="D310" s="16">
        <v>0</v>
      </c>
      <c r="E310" s="16">
        <v>61.25</v>
      </c>
      <c r="F310" s="16">
        <v>-167.75</v>
      </c>
      <c r="G310" s="18">
        <v>2.5999999999999998E-5</v>
      </c>
      <c r="H310" s="18" t="s">
        <v>61</v>
      </c>
      <c r="I310" s="18" t="s">
        <v>61</v>
      </c>
      <c r="J310" s="18">
        <v>1.36E-5</v>
      </c>
      <c r="K310" s="18">
        <v>4.99E-5</v>
      </c>
      <c r="L310" s="18">
        <v>2001</v>
      </c>
      <c r="M310" s="18">
        <v>2006</v>
      </c>
      <c r="N310" t="s">
        <v>575</v>
      </c>
      <c r="O310" t="s">
        <v>48</v>
      </c>
    </row>
    <row r="311" spans="1:15" ht="15">
      <c r="A311" s="17" t="s">
        <v>491</v>
      </c>
      <c r="B311" s="18" t="s">
        <v>492</v>
      </c>
      <c r="C311" s="18" t="s">
        <v>493</v>
      </c>
      <c r="D311" s="16">
        <v>0</v>
      </c>
      <c r="E311" s="16">
        <v>61.25</v>
      </c>
      <c r="F311" s="16">
        <v>-167.25</v>
      </c>
      <c r="G311" s="18">
        <v>2.5999999999999998E-5</v>
      </c>
      <c r="H311" s="18" t="s">
        <v>61</v>
      </c>
      <c r="I311" s="18" t="s">
        <v>61</v>
      </c>
      <c r="J311" s="18">
        <v>1.36E-5</v>
      </c>
      <c r="K311" s="18">
        <v>4.99E-5</v>
      </c>
      <c r="L311" s="18">
        <v>2001</v>
      </c>
      <c r="M311" s="18">
        <v>2006</v>
      </c>
      <c r="N311" t="s">
        <v>575</v>
      </c>
      <c r="O311" t="s">
        <v>48</v>
      </c>
    </row>
    <row r="312" spans="1:15" ht="15">
      <c r="A312" s="17" t="s">
        <v>491</v>
      </c>
      <c r="B312" s="18" t="s">
        <v>492</v>
      </c>
      <c r="C312" s="18" t="s">
        <v>493</v>
      </c>
      <c r="D312" s="16">
        <v>7.0000000000000007E-2</v>
      </c>
      <c r="E312" s="16">
        <v>61.25</v>
      </c>
      <c r="F312" s="16">
        <v>-166.25</v>
      </c>
      <c r="G312" s="18">
        <v>2.5999999999999998E-5</v>
      </c>
      <c r="H312" s="18" t="s">
        <v>61</v>
      </c>
      <c r="I312" s="18" t="s">
        <v>61</v>
      </c>
      <c r="J312" s="18">
        <v>1.36E-5</v>
      </c>
      <c r="K312" s="18">
        <v>4.99E-5</v>
      </c>
      <c r="L312" s="18">
        <v>2001</v>
      </c>
      <c r="M312" s="18">
        <v>2006</v>
      </c>
      <c r="N312" t="s">
        <v>575</v>
      </c>
      <c r="O312" t="s">
        <v>48</v>
      </c>
    </row>
    <row r="313" spans="1:15" ht="15">
      <c r="A313" s="17" t="s">
        <v>491</v>
      </c>
      <c r="B313" s="18" t="s">
        <v>492</v>
      </c>
      <c r="C313" s="18" t="s">
        <v>493</v>
      </c>
      <c r="D313" s="16">
        <v>0.09</v>
      </c>
      <c r="E313" s="16">
        <v>60.75</v>
      </c>
      <c r="F313" s="16">
        <v>-173.25</v>
      </c>
      <c r="G313" s="18">
        <v>2.5999999999999998E-5</v>
      </c>
      <c r="H313" s="18" t="s">
        <v>61</v>
      </c>
      <c r="I313" s="18" t="s">
        <v>61</v>
      </c>
      <c r="J313" s="18">
        <v>1.36E-5</v>
      </c>
      <c r="K313" s="18">
        <v>4.99E-5</v>
      </c>
      <c r="L313" s="18">
        <v>2001</v>
      </c>
      <c r="M313" s="18">
        <v>2006</v>
      </c>
      <c r="N313" t="s">
        <v>575</v>
      </c>
      <c r="O313" t="s">
        <v>48</v>
      </c>
    </row>
    <row r="314" spans="1:15" ht="15">
      <c r="A314" s="17" t="s">
        <v>491</v>
      </c>
      <c r="B314" s="18" t="s">
        <v>492</v>
      </c>
      <c r="C314" s="18" t="s">
        <v>493</v>
      </c>
      <c r="D314" s="16">
        <v>0.32</v>
      </c>
      <c r="E314" s="16">
        <v>58.25</v>
      </c>
      <c r="F314" s="16">
        <v>-158.75</v>
      </c>
      <c r="G314" s="18">
        <v>2.5999999999999998E-5</v>
      </c>
      <c r="H314" s="18" t="s">
        <v>61</v>
      </c>
      <c r="I314" s="18" t="s">
        <v>61</v>
      </c>
      <c r="J314" s="18">
        <v>1.36E-5</v>
      </c>
      <c r="K314" s="18">
        <v>4.99E-5</v>
      </c>
      <c r="L314" s="18">
        <v>2001</v>
      </c>
      <c r="M314" s="18">
        <v>2006</v>
      </c>
      <c r="N314" t="s">
        <v>575</v>
      </c>
      <c r="O314" t="s">
        <v>48</v>
      </c>
    </row>
    <row r="315" spans="1:15" ht="15">
      <c r="A315" s="17" t="s">
        <v>491</v>
      </c>
      <c r="B315" s="18" t="s">
        <v>492</v>
      </c>
      <c r="C315" s="18" t="s">
        <v>493</v>
      </c>
      <c r="D315" s="16">
        <v>0.44</v>
      </c>
      <c r="E315" s="16">
        <v>61.25</v>
      </c>
      <c r="F315" s="16">
        <v>-179.75</v>
      </c>
      <c r="G315" s="18">
        <v>2.5999999999999998E-5</v>
      </c>
      <c r="H315" s="18" t="s">
        <v>61</v>
      </c>
      <c r="I315" s="18" t="s">
        <v>61</v>
      </c>
      <c r="J315" s="18">
        <v>1.36E-5</v>
      </c>
      <c r="K315" s="18">
        <v>4.99E-5</v>
      </c>
      <c r="L315" s="18">
        <v>2001</v>
      </c>
      <c r="M315" s="18">
        <v>2006</v>
      </c>
      <c r="N315" t="s">
        <v>575</v>
      </c>
      <c r="O315" t="s">
        <v>48</v>
      </c>
    </row>
    <row r="316" spans="1:15" ht="15">
      <c r="A316" s="17" t="s">
        <v>491</v>
      </c>
      <c r="B316" s="18" t="s">
        <v>492</v>
      </c>
      <c r="C316" s="18" t="s">
        <v>493</v>
      </c>
      <c r="D316" s="16">
        <v>0.1</v>
      </c>
      <c r="E316" s="16">
        <v>60.25</v>
      </c>
      <c r="F316" s="16">
        <v>-165.25</v>
      </c>
      <c r="G316" s="18">
        <v>2.5999999999999998E-5</v>
      </c>
      <c r="H316" s="18" t="s">
        <v>61</v>
      </c>
      <c r="I316" s="18" t="s">
        <v>61</v>
      </c>
      <c r="J316" s="18">
        <v>1.36E-5</v>
      </c>
      <c r="K316" s="18">
        <v>4.99E-5</v>
      </c>
      <c r="L316" s="18">
        <v>2001</v>
      </c>
      <c r="M316" s="18">
        <v>2006</v>
      </c>
      <c r="N316" t="s">
        <v>575</v>
      </c>
      <c r="O316" t="s">
        <v>48</v>
      </c>
    </row>
    <row r="317" spans="1:15" ht="15">
      <c r="A317" s="17" t="s">
        <v>491</v>
      </c>
      <c r="B317" s="18" t="s">
        <v>492</v>
      </c>
      <c r="C317" s="18" t="s">
        <v>493</v>
      </c>
      <c r="D317" s="16">
        <v>0.12</v>
      </c>
      <c r="E317" s="16">
        <v>60.25</v>
      </c>
      <c r="F317" s="16">
        <v>-172.25</v>
      </c>
      <c r="G317" s="18">
        <v>2.5999999999999998E-5</v>
      </c>
      <c r="H317" s="18" t="s">
        <v>61</v>
      </c>
      <c r="I317" s="18" t="s">
        <v>61</v>
      </c>
      <c r="J317" s="18">
        <v>1.36E-5</v>
      </c>
      <c r="K317" s="18">
        <v>4.99E-5</v>
      </c>
      <c r="L317" s="18">
        <v>2001</v>
      </c>
      <c r="M317" s="18">
        <v>2006</v>
      </c>
      <c r="N317" t="s">
        <v>575</v>
      </c>
      <c r="O317" t="s">
        <v>48</v>
      </c>
    </row>
    <row r="318" spans="1:15" ht="15">
      <c r="A318" s="17" t="s">
        <v>491</v>
      </c>
      <c r="B318" s="18" t="s">
        <v>492</v>
      </c>
      <c r="C318" s="18" t="s">
        <v>493</v>
      </c>
      <c r="D318" s="16">
        <v>0.39</v>
      </c>
      <c r="E318" s="16">
        <v>61.75</v>
      </c>
      <c r="F318" s="16">
        <v>179.25</v>
      </c>
      <c r="G318" s="18">
        <v>2.5999999999999998E-5</v>
      </c>
      <c r="H318" s="18" t="s">
        <v>61</v>
      </c>
      <c r="I318" s="18" t="s">
        <v>61</v>
      </c>
      <c r="J318" s="18">
        <v>1.36E-5</v>
      </c>
      <c r="K318" s="18">
        <v>4.99E-5</v>
      </c>
      <c r="L318" s="18">
        <v>2001</v>
      </c>
      <c r="M318" s="18">
        <v>2006</v>
      </c>
      <c r="N318" t="s">
        <v>575</v>
      </c>
      <c r="O318" t="s">
        <v>48</v>
      </c>
    </row>
    <row r="319" spans="1:15" ht="15">
      <c r="A319" s="17" t="s">
        <v>491</v>
      </c>
      <c r="B319" s="18" t="s">
        <v>492</v>
      </c>
      <c r="C319" s="18" t="s">
        <v>493</v>
      </c>
      <c r="D319" s="16">
        <v>0.35</v>
      </c>
      <c r="E319" s="16">
        <v>61.75</v>
      </c>
      <c r="F319" s="16">
        <v>179.75</v>
      </c>
      <c r="G319" s="18">
        <v>2.5999999999999998E-5</v>
      </c>
      <c r="H319" s="18" t="s">
        <v>61</v>
      </c>
      <c r="I319" s="18" t="s">
        <v>61</v>
      </c>
      <c r="J319" s="18">
        <v>1.36E-5</v>
      </c>
      <c r="K319" s="18">
        <v>4.99E-5</v>
      </c>
      <c r="L319" s="18">
        <v>2001</v>
      </c>
      <c r="M319" s="18">
        <v>2006</v>
      </c>
      <c r="N319" t="s">
        <v>575</v>
      </c>
      <c r="O319" t="s">
        <v>48</v>
      </c>
    </row>
    <row r="320" spans="1:15" ht="15">
      <c r="A320" s="17" t="s">
        <v>491</v>
      </c>
      <c r="B320" s="18" t="s">
        <v>492</v>
      </c>
      <c r="C320" s="18" t="s">
        <v>493</v>
      </c>
      <c r="D320" s="16">
        <v>0.03</v>
      </c>
      <c r="E320" s="16">
        <v>61.75</v>
      </c>
      <c r="F320" s="16">
        <v>-166.75</v>
      </c>
      <c r="G320" s="18">
        <v>2.5999999999999998E-5</v>
      </c>
      <c r="H320" s="18" t="s">
        <v>61</v>
      </c>
      <c r="I320" s="18" t="s">
        <v>61</v>
      </c>
      <c r="J320" s="18">
        <v>1.36E-5</v>
      </c>
      <c r="K320" s="18">
        <v>4.99E-5</v>
      </c>
      <c r="L320" s="18">
        <v>2001</v>
      </c>
      <c r="M320" s="18">
        <v>2006</v>
      </c>
      <c r="N320" t="s">
        <v>575</v>
      </c>
      <c r="O320" t="s">
        <v>48</v>
      </c>
    </row>
    <row r="321" spans="1:15" ht="15">
      <c r="A321" s="17" t="s">
        <v>491</v>
      </c>
      <c r="B321" s="18" t="s">
        <v>492</v>
      </c>
      <c r="C321" s="18" t="s">
        <v>493</v>
      </c>
      <c r="D321" s="16">
        <v>0.01</v>
      </c>
      <c r="E321" s="16">
        <v>61.75</v>
      </c>
      <c r="F321" s="16">
        <v>-169.75</v>
      </c>
      <c r="G321" s="18">
        <v>2.5999999999999998E-5</v>
      </c>
      <c r="H321" s="18" t="s">
        <v>61</v>
      </c>
      <c r="I321" s="18" t="s">
        <v>61</v>
      </c>
      <c r="J321" s="18">
        <v>1.36E-5</v>
      </c>
      <c r="K321" s="18">
        <v>4.99E-5</v>
      </c>
      <c r="L321" s="18">
        <v>2001</v>
      </c>
      <c r="M321" s="18">
        <v>2006</v>
      </c>
      <c r="N321" t="s">
        <v>575</v>
      </c>
      <c r="O321" t="s">
        <v>48</v>
      </c>
    </row>
    <row r="322" spans="1:15" ht="15">
      <c r="A322" s="17" t="s">
        <v>491</v>
      </c>
      <c r="B322" s="18" t="s">
        <v>492</v>
      </c>
      <c r="C322" s="18" t="s">
        <v>493</v>
      </c>
      <c r="D322" s="16">
        <v>0.01</v>
      </c>
      <c r="E322" s="16">
        <v>61.75</v>
      </c>
      <c r="F322" s="16">
        <v>-170.25</v>
      </c>
      <c r="G322" s="18">
        <v>2.5999999999999998E-5</v>
      </c>
      <c r="H322" s="18" t="s">
        <v>61</v>
      </c>
      <c r="I322" s="18" t="s">
        <v>61</v>
      </c>
      <c r="J322" s="18">
        <v>1.36E-5</v>
      </c>
      <c r="K322" s="18">
        <v>4.99E-5</v>
      </c>
      <c r="L322" s="18">
        <v>2001</v>
      </c>
      <c r="M322" s="18">
        <v>2006</v>
      </c>
      <c r="N322" t="s">
        <v>575</v>
      </c>
      <c r="O322" t="s">
        <v>48</v>
      </c>
    </row>
    <row r="323" spans="1:15" ht="15">
      <c r="A323" s="17" t="s">
        <v>491</v>
      </c>
      <c r="B323" s="18" t="s">
        <v>492</v>
      </c>
      <c r="C323" s="18" t="s">
        <v>493</v>
      </c>
      <c r="D323" s="16">
        <v>0.02</v>
      </c>
      <c r="E323" s="16">
        <v>61.75</v>
      </c>
      <c r="F323" s="16">
        <v>-170.75</v>
      </c>
      <c r="G323" s="18">
        <v>2.5999999999999998E-5</v>
      </c>
      <c r="H323" s="18" t="s">
        <v>61</v>
      </c>
      <c r="I323" s="18" t="s">
        <v>61</v>
      </c>
      <c r="J323" s="18">
        <v>1.36E-5</v>
      </c>
      <c r="K323" s="18">
        <v>4.99E-5</v>
      </c>
      <c r="L323" s="18">
        <v>2001</v>
      </c>
      <c r="M323" s="18">
        <v>2006</v>
      </c>
      <c r="N323" t="s">
        <v>575</v>
      </c>
      <c r="O323" t="s">
        <v>48</v>
      </c>
    </row>
    <row r="324" spans="1:15" ht="15">
      <c r="A324" s="17" t="s">
        <v>491</v>
      </c>
      <c r="B324" s="18" t="s">
        <v>492</v>
      </c>
      <c r="C324" s="18" t="s">
        <v>493</v>
      </c>
      <c r="D324" s="16">
        <v>0.03</v>
      </c>
      <c r="E324" s="16">
        <v>61.75</v>
      </c>
      <c r="F324" s="16">
        <v>-171.25</v>
      </c>
      <c r="G324" s="18">
        <v>2.5999999999999998E-5</v>
      </c>
      <c r="H324" s="18" t="s">
        <v>61</v>
      </c>
      <c r="I324" s="18" t="s">
        <v>61</v>
      </c>
      <c r="J324" s="18">
        <v>1.36E-5</v>
      </c>
      <c r="K324" s="18">
        <v>4.99E-5</v>
      </c>
      <c r="L324" s="18">
        <v>2001</v>
      </c>
      <c r="M324" s="18">
        <v>2006</v>
      </c>
      <c r="N324" t="s">
        <v>575</v>
      </c>
      <c r="O324" t="s">
        <v>48</v>
      </c>
    </row>
    <row r="325" spans="1:15" ht="15">
      <c r="A325" s="17" t="s">
        <v>491</v>
      </c>
      <c r="B325" s="18" t="s">
        <v>492</v>
      </c>
      <c r="C325" s="18" t="s">
        <v>493</v>
      </c>
      <c r="D325" s="16">
        <v>0.04</v>
      </c>
      <c r="E325" s="16">
        <v>61.75</v>
      </c>
      <c r="F325" s="16">
        <v>-171.75</v>
      </c>
      <c r="G325" s="18">
        <v>2.5999999999999998E-5</v>
      </c>
      <c r="H325" s="18" t="s">
        <v>61</v>
      </c>
      <c r="I325" s="18" t="s">
        <v>61</v>
      </c>
      <c r="J325" s="18">
        <v>1.36E-5</v>
      </c>
      <c r="K325" s="18">
        <v>4.99E-5</v>
      </c>
      <c r="L325" s="18">
        <v>2001</v>
      </c>
      <c r="M325" s="18">
        <v>2006</v>
      </c>
      <c r="N325" t="s">
        <v>575</v>
      </c>
      <c r="O325" t="s">
        <v>48</v>
      </c>
    </row>
    <row r="326" spans="1:15" ht="15">
      <c r="A326" s="17" t="s">
        <v>491</v>
      </c>
      <c r="B326" s="18" t="s">
        <v>492</v>
      </c>
      <c r="C326" s="18" t="s">
        <v>493</v>
      </c>
      <c r="D326" s="16">
        <v>0.04</v>
      </c>
      <c r="E326" s="16">
        <v>61.75</v>
      </c>
      <c r="F326" s="16">
        <v>-172.25</v>
      </c>
      <c r="G326" s="18">
        <v>2.5999999999999998E-5</v>
      </c>
      <c r="H326" s="18" t="s">
        <v>61</v>
      </c>
      <c r="I326" s="18" t="s">
        <v>61</v>
      </c>
      <c r="J326" s="18">
        <v>1.36E-5</v>
      </c>
      <c r="K326" s="18">
        <v>4.99E-5</v>
      </c>
      <c r="L326" s="18">
        <v>2001</v>
      </c>
      <c r="M326" s="18">
        <v>2006</v>
      </c>
      <c r="N326" t="s">
        <v>575</v>
      </c>
      <c r="O326" t="s">
        <v>48</v>
      </c>
    </row>
    <row r="327" spans="1:15" ht="15">
      <c r="A327" s="17" t="s">
        <v>491</v>
      </c>
      <c r="B327" s="18" t="s">
        <v>492</v>
      </c>
      <c r="C327" s="18" t="s">
        <v>493</v>
      </c>
      <c r="D327" s="16">
        <v>0.05</v>
      </c>
      <c r="E327" s="16">
        <v>61.75</v>
      </c>
      <c r="F327" s="16">
        <v>-172.75</v>
      </c>
      <c r="G327" s="18">
        <v>2.5999999999999998E-5</v>
      </c>
      <c r="H327" s="18" t="s">
        <v>61</v>
      </c>
      <c r="I327" s="18" t="s">
        <v>61</v>
      </c>
      <c r="J327" s="18">
        <v>1.36E-5</v>
      </c>
      <c r="K327" s="18">
        <v>4.99E-5</v>
      </c>
      <c r="L327" s="18">
        <v>2001</v>
      </c>
      <c r="M327" s="18">
        <v>2006</v>
      </c>
      <c r="N327" t="s">
        <v>575</v>
      </c>
      <c r="O327" t="s">
        <v>48</v>
      </c>
    </row>
    <row r="328" spans="1:15" ht="15">
      <c r="A328" s="17" t="s">
        <v>491</v>
      </c>
      <c r="B328" s="18" t="s">
        <v>492</v>
      </c>
      <c r="C328" s="18" t="s">
        <v>493</v>
      </c>
      <c r="D328" s="16">
        <v>0.05</v>
      </c>
      <c r="E328" s="16">
        <v>61.75</v>
      </c>
      <c r="F328" s="16">
        <v>-173.25</v>
      </c>
      <c r="G328" s="18">
        <v>2.5999999999999998E-5</v>
      </c>
      <c r="H328" s="18" t="s">
        <v>61</v>
      </c>
      <c r="I328" s="18" t="s">
        <v>61</v>
      </c>
      <c r="J328" s="18">
        <v>1.36E-5</v>
      </c>
      <c r="K328" s="18">
        <v>4.99E-5</v>
      </c>
      <c r="L328" s="18">
        <v>2001</v>
      </c>
      <c r="M328" s="18">
        <v>2006</v>
      </c>
      <c r="N328" t="s">
        <v>575</v>
      </c>
      <c r="O328" t="s">
        <v>48</v>
      </c>
    </row>
    <row r="329" spans="1:15" ht="15">
      <c r="A329" s="17" t="s">
        <v>491</v>
      </c>
      <c r="B329" s="18" t="s">
        <v>492</v>
      </c>
      <c r="C329" s="18" t="s">
        <v>493</v>
      </c>
      <c r="D329" s="16">
        <v>0.05</v>
      </c>
      <c r="E329" s="16">
        <v>61.75</v>
      </c>
      <c r="F329" s="16">
        <v>-173.75</v>
      </c>
      <c r="G329" s="18">
        <v>2.5999999999999998E-5</v>
      </c>
      <c r="H329" s="18" t="s">
        <v>61</v>
      </c>
      <c r="I329" s="18" t="s">
        <v>61</v>
      </c>
      <c r="J329" s="18">
        <v>1.36E-5</v>
      </c>
      <c r="K329" s="18">
        <v>4.99E-5</v>
      </c>
      <c r="L329" s="18">
        <v>2001</v>
      </c>
      <c r="M329" s="18">
        <v>2006</v>
      </c>
      <c r="N329" t="s">
        <v>575</v>
      </c>
      <c r="O329" t="s">
        <v>48</v>
      </c>
    </row>
    <row r="330" spans="1:15" ht="15">
      <c r="A330" s="17" t="s">
        <v>491</v>
      </c>
      <c r="B330" s="18" t="s">
        <v>492</v>
      </c>
      <c r="C330" s="18" t="s">
        <v>493</v>
      </c>
      <c r="D330" s="16">
        <v>0.05</v>
      </c>
      <c r="E330" s="16">
        <v>61.75</v>
      </c>
      <c r="F330" s="16">
        <v>-174.25</v>
      </c>
      <c r="G330" s="18">
        <v>2.5999999999999998E-5</v>
      </c>
      <c r="H330" s="18" t="s">
        <v>61</v>
      </c>
      <c r="I330" s="18" t="s">
        <v>61</v>
      </c>
      <c r="J330" s="18">
        <v>1.36E-5</v>
      </c>
      <c r="K330" s="18">
        <v>4.99E-5</v>
      </c>
      <c r="L330" s="18">
        <v>2001</v>
      </c>
      <c r="M330" s="18">
        <v>2006</v>
      </c>
      <c r="N330" t="s">
        <v>575</v>
      </c>
      <c r="O330" t="s">
        <v>48</v>
      </c>
    </row>
    <row r="331" spans="1:15" ht="15">
      <c r="A331" s="17" t="s">
        <v>491</v>
      </c>
      <c r="B331" s="18" t="s">
        <v>492</v>
      </c>
      <c r="C331" s="18" t="s">
        <v>493</v>
      </c>
      <c r="D331" s="16">
        <v>0.05</v>
      </c>
      <c r="E331" s="16">
        <v>61.75</v>
      </c>
      <c r="F331" s="16">
        <v>-174.75</v>
      </c>
      <c r="G331" s="18">
        <v>2.5999999999999998E-5</v>
      </c>
      <c r="H331" s="18" t="s">
        <v>61</v>
      </c>
      <c r="I331" s="18" t="s">
        <v>61</v>
      </c>
      <c r="J331" s="18">
        <v>1.36E-5</v>
      </c>
      <c r="K331" s="18">
        <v>4.99E-5</v>
      </c>
      <c r="L331" s="18">
        <v>2001</v>
      </c>
      <c r="M331" s="18">
        <v>2006</v>
      </c>
      <c r="N331" t="s">
        <v>575</v>
      </c>
      <c r="O331" t="s">
        <v>48</v>
      </c>
    </row>
    <row r="332" spans="1:15" ht="15">
      <c r="A332" s="17" t="s">
        <v>491</v>
      </c>
      <c r="B332" s="18" t="s">
        <v>492</v>
      </c>
      <c r="C332" s="18" t="s">
        <v>493</v>
      </c>
      <c r="D332" s="16">
        <v>0.05</v>
      </c>
      <c r="E332" s="16">
        <v>61.75</v>
      </c>
      <c r="F332" s="16">
        <v>-175.25</v>
      </c>
      <c r="G332" s="18">
        <v>2.5999999999999998E-5</v>
      </c>
      <c r="H332" s="18" t="s">
        <v>61</v>
      </c>
      <c r="I332" s="18" t="s">
        <v>61</v>
      </c>
      <c r="J332" s="18">
        <v>1.36E-5</v>
      </c>
      <c r="K332" s="18">
        <v>4.99E-5</v>
      </c>
      <c r="L332" s="18">
        <v>2001</v>
      </c>
      <c r="M332" s="18">
        <v>2006</v>
      </c>
      <c r="N332" t="s">
        <v>575</v>
      </c>
      <c r="O332" t="s">
        <v>48</v>
      </c>
    </row>
    <row r="333" spans="1:15" ht="15">
      <c r="A333" s="17" t="s">
        <v>491</v>
      </c>
      <c r="B333" s="18" t="s">
        <v>492</v>
      </c>
      <c r="C333" s="18" t="s">
        <v>493</v>
      </c>
      <c r="D333" s="16">
        <v>0.05</v>
      </c>
      <c r="E333" s="16">
        <v>61.75</v>
      </c>
      <c r="F333" s="16">
        <v>-175.75</v>
      </c>
      <c r="G333" s="18">
        <v>2.5999999999999998E-5</v>
      </c>
      <c r="H333" s="18" t="s">
        <v>61</v>
      </c>
      <c r="I333" s="18" t="s">
        <v>61</v>
      </c>
      <c r="J333" s="18">
        <v>1.36E-5</v>
      </c>
      <c r="K333" s="18">
        <v>4.99E-5</v>
      </c>
      <c r="L333" s="18">
        <v>2001</v>
      </c>
      <c r="M333" s="18">
        <v>2006</v>
      </c>
      <c r="N333" t="s">
        <v>575</v>
      </c>
      <c r="O333" t="s">
        <v>48</v>
      </c>
    </row>
    <row r="334" spans="1:15" ht="15">
      <c r="A334" s="17" t="s">
        <v>491</v>
      </c>
      <c r="B334" s="18" t="s">
        <v>492</v>
      </c>
      <c r="C334" s="18" t="s">
        <v>493</v>
      </c>
      <c r="D334" s="16">
        <v>0.08</v>
      </c>
      <c r="E334" s="16">
        <v>61.75</v>
      </c>
      <c r="F334" s="16">
        <v>-176.25</v>
      </c>
      <c r="G334" s="18">
        <v>2.5999999999999998E-5</v>
      </c>
      <c r="H334" s="18" t="s">
        <v>61</v>
      </c>
      <c r="I334" s="18" t="s">
        <v>61</v>
      </c>
      <c r="J334" s="18">
        <v>1.36E-5</v>
      </c>
      <c r="K334" s="18">
        <v>4.99E-5</v>
      </c>
      <c r="L334" s="18">
        <v>2001</v>
      </c>
      <c r="M334" s="18">
        <v>2006</v>
      </c>
      <c r="N334" t="s">
        <v>575</v>
      </c>
      <c r="O334" t="s">
        <v>48</v>
      </c>
    </row>
    <row r="335" spans="1:15" ht="15">
      <c r="A335" s="17" t="s">
        <v>491</v>
      </c>
      <c r="B335" s="18" t="s">
        <v>492</v>
      </c>
      <c r="C335" s="18" t="s">
        <v>493</v>
      </c>
      <c r="D335" s="16">
        <v>0.12</v>
      </c>
      <c r="E335" s="16">
        <v>61.75</v>
      </c>
      <c r="F335" s="16">
        <v>-176.75</v>
      </c>
      <c r="G335" s="18">
        <v>2.5999999999999998E-5</v>
      </c>
      <c r="H335" s="18" t="s">
        <v>61</v>
      </c>
      <c r="I335" s="18" t="s">
        <v>61</v>
      </c>
      <c r="J335" s="18">
        <v>1.36E-5</v>
      </c>
      <c r="K335" s="18">
        <v>4.99E-5</v>
      </c>
      <c r="L335" s="18">
        <v>2001</v>
      </c>
      <c r="M335" s="18">
        <v>2006</v>
      </c>
      <c r="N335" t="s">
        <v>575</v>
      </c>
      <c r="O335" t="s">
        <v>48</v>
      </c>
    </row>
    <row r="336" spans="1:15" ht="15">
      <c r="A336" s="17" t="s">
        <v>491</v>
      </c>
      <c r="B336" s="18" t="s">
        <v>492</v>
      </c>
      <c r="C336" s="18" t="s">
        <v>493</v>
      </c>
      <c r="D336" s="16">
        <v>0.16</v>
      </c>
      <c r="E336" s="16">
        <v>61.75</v>
      </c>
      <c r="F336" s="16">
        <v>-177.25</v>
      </c>
      <c r="G336" s="18">
        <v>2.5999999999999998E-5</v>
      </c>
      <c r="H336" s="18" t="s">
        <v>61</v>
      </c>
      <c r="I336" s="18" t="s">
        <v>61</v>
      </c>
      <c r="J336" s="18">
        <v>1.36E-5</v>
      </c>
      <c r="K336" s="18">
        <v>4.99E-5</v>
      </c>
      <c r="L336" s="18">
        <v>2001</v>
      </c>
      <c r="M336" s="18">
        <v>2006</v>
      </c>
      <c r="N336" t="s">
        <v>575</v>
      </c>
      <c r="O336" t="s">
        <v>48</v>
      </c>
    </row>
    <row r="337" spans="1:15" ht="15">
      <c r="A337" s="17" t="s">
        <v>491</v>
      </c>
      <c r="B337" s="18" t="s">
        <v>492</v>
      </c>
      <c r="C337" s="18" t="s">
        <v>493</v>
      </c>
      <c r="D337" s="16">
        <v>0.21</v>
      </c>
      <c r="E337" s="16">
        <v>61.75</v>
      </c>
      <c r="F337" s="16">
        <v>-177.75</v>
      </c>
      <c r="G337" s="18">
        <v>2.5999999999999998E-5</v>
      </c>
      <c r="H337" s="18" t="s">
        <v>61</v>
      </c>
      <c r="I337" s="18" t="s">
        <v>61</v>
      </c>
      <c r="J337" s="18">
        <v>1.36E-5</v>
      </c>
      <c r="K337" s="18">
        <v>4.99E-5</v>
      </c>
      <c r="L337" s="18">
        <v>2001</v>
      </c>
      <c r="M337" s="18">
        <v>2006</v>
      </c>
      <c r="N337" t="s">
        <v>575</v>
      </c>
      <c r="O337" t="s">
        <v>48</v>
      </c>
    </row>
    <row r="338" spans="1:15" ht="15">
      <c r="A338" s="17" t="s">
        <v>491</v>
      </c>
      <c r="B338" s="18" t="s">
        <v>492</v>
      </c>
      <c r="C338" s="18" t="s">
        <v>493</v>
      </c>
      <c r="D338" s="16">
        <v>0.24</v>
      </c>
      <c r="E338" s="16">
        <v>61.75</v>
      </c>
      <c r="F338" s="16">
        <v>-178.25</v>
      </c>
      <c r="G338" s="18">
        <v>2.5999999999999998E-5</v>
      </c>
      <c r="H338" s="18" t="s">
        <v>61</v>
      </c>
      <c r="I338" s="18" t="s">
        <v>61</v>
      </c>
      <c r="J338" s="18">
        <v>1.36E-5</v>
      </c>
      <c r="K338" s="18">
        <v>4.99E-5</v>
      </c>
      <c r="L338" s="18">
        <v>2001</v>
      </c>
      <c r="M338" s="18">
        <v>2006</v>
      </c>
      <c r="N338" t="s">
        <v>575</v>
      </c>
      <c r="O338" t="s">
        <v>48</v>
      </c>
    </row>
    <row r="339" spans="1:15" ht="15">
      <c r="A339" s="17" t="s">
        <v>491</v>
      </c>
      <c r="B339" s="18" t="s">
        <v>492</v>
      </c>
      <c r="C339" s="18" t="s">
        <v>493</v>
      </c>
      <c r="D339" s="16">
        <v>0.27</v>
      </c>
      <c r="E339" s="16">
        <v>61.75</v>
      </c>
      <c r="F339" s="16">
        <v>-179.25</v>
      </c>
      <c r="G339" s="18">
        <v>2.5999999999999998E-5</v>
      </c>
      <c r="H339" s="18" t="s">
        <v>61</v>
      </c>
      <c r="I339" s="18" t="s">
        <v>61</v>
      </c>
      <c r="J339" s="18">
        <v>1.36E-5</v>
      </c>
      <c r="K339" s="18">
        <v>4.99E-5</v>
      </c>
      <c r="L339" s="18">
        <v>2001</v>
      </c>
      <c r="M339" s="18">
        <v>2006</v>
      </c>
      <c r="N339" t="s">
        <v>575</v>
      </c>
      <c r="O339" t="s">
        <v>48</v>
      </c>
    </row>
    <row r="340" spans="1:15" ht="15">
      <c r="A340" s="17" t="s">
        <v>491</v>
      </c>
      <c r="B340" s="18" t="s">
        <v>492</v>
      </c>
      <c r="C340" s="18" t="s">
        <v>493</v>
      </c>
      <c r="D340" s="16">
        <v>0</v>
      </c>
      <c r="E340" s="16">
        <v>61.75</v>
      </c>
      <c r="F340" s="16">
        <v>-169.25</v>
      </c>
      <c r="G340" s="18">
        <v>2.5999999999999998E-5</v>
      </c>
      <c r="H340" s="18" t="s">
        <v>61</v>
      </c>
      <c r="I340" s="18" t="s">
        <v>61</v>
      </c>
      <c r="J340" s="18">
        <v>1.36E-5</v>
      </c>
      <c r="K340" s="18">
        <v>4.99E-5</v>
      </c>
      <c r="L340" s="18">
        <v>2001</v>
      </c>
      <c r="M340" s="18">
        <v>2006</v>
      </c>
      <c r="N340" t="s">
        <v>575</v>
      </c>
      <c r="O340" t="s">
        <v>48</v>
      </c>
    </row>
    <row r="341" spans="1:15" ht="15">
      <c r="A341" s="17" t="s">
        <v>491</v>
      </c>
      <c r="B341" s="18" t="s">
        <v>492</v>
      </c>
      <c r="C341" s="18" t="s">
        <v>493</v>
      </c>
      <c r="D341" s="16">
        <v>0</v>
      </c>
      <c r="E341" s="16">
        <v>61.75</v>
      </c>
      <c r="F341" s="16">
        <v>-168.75</v>
      </c>
      <c r="G341" s="18">
        <v>2.5999999999999998E-5</v>
      </c>
      <c r="H341" s="18" t="s">
        <v>61</v>
      </c>
      <c r="I341" s="18" t="s">
        <v>61</v>
      </c>
      <c r="J341" s="18">
        <v>1.36E-5</v>
      </c>
      <c r="K341" s="18">
        <v>4.99E-5</v>
      </c>
      <c r="L341" s="18">
        <v>2001</v>
      </c>
      <c r="M341" s="18">
        <v>2006</v>
      </c>
      <c r="N341" t="s">
        <v>575</v>
      </c>
      <c r="O341" t="s">
        <v>48</v>
      </c>
    </row>
    <row r="342" spans="1:15" ht="15">
      <c r="A342" s="17" t="s">
        <v>491</v>
      </c>
      <c r="B342" s="18" t="s">
        <v>492</v>
      </c>
      <c r="C342" s="18" t="s">
        <v>493</v>
      </c>
      <c r="D342" s="16">
        <v>0</v>
      </c>
      <c r="E342" s="16">
        <v>61.75</v>
      </c>
      <c r="F342" s="16">
        <v>-168.25</v>
      </c>
      <c r="G342" s="18">
        <v>2.5999999999999998E-5</v>
      </c>
      <c r="H342" s="18" t="s">
        <v>61</v>
      </c>
      <c r="I342" s="18" t="s">
        <v>61</v>
      </c>
      <c r="J342" s="18">
        <v>1.36E-5</v>
      </c>
      <c r="K342" s="18">
        <v>4.99E-5</v>
      </c>
      <c r="L342" s="18">
        <v>2001</v>
      </c>
      <c r="M342" s="18">
        <v>2006</v>
      </c>
      <c r="N342" t="s">
        <v>575</v>
      </c>
      <c r="O342" t="s">
        <v>48</v>
      </c>
    </row>
    <row r="343" spans="1:15" ht="15">
      <c r="A343" s="17" t="s">
        <v>491</v>
      </c>
      <c r="B343" s="18" t="s">
        <v>492</v>
      </c>
      <c r="C343" s="18" t="s">
        <v>493</v>
      </c>
      <c r="D343" s="16">
        <v>0</v>
      </c>
      <c r="E343" s="16">
        <v>61.75</v>
      </c>
      <c r="F343" s="16">
        <v>-167.75</v>
      </c>
      <c r="G343" s="18">
        <v>2.5999999999999998E-5</v>
      </c>
      <c r="H343" s="18" t="s">
        <v>61</v>
      </c>
      <c r="I343" s="18" t="s">
        <v>61</v>
      </c>
      <c r="J343" s="18">
        <v>1.36E-5</v>
      </c>
      <c r="K343" s="18">
        <v>4.99E-5</v>
      </c>
      <c r="L343" s="18">
        <v>2001</v>
      </c>
      <c r="M343" s="18">
        <v>2006</v>
      </c>
      <c r="N343" t="s">
        <v>575</v>
      </c>
      <c r="O343" t="s">
        <v>48</v>
      </c>
    </row>
    <row r="344" spans="1:15" ht="15">
      <c r="A344" s="17" t="s">
        <v>491</v>
      </c>
      <c r="B344" s="18" t="s">
        <v>492</v>
      </c>
      <c r="C344" s="18" t="s">
        <v>493</v>
      </c>
      <c r="D344" s="16">
        <v>0</v>
      </c>
      <c r="E344" s="16">
        <v>61.75</v>
      </c>
      <c r="F344" s="16">
        <v>-167.25</v>
      </c>
      <c r="G344" s="18">
        <v>2.5999999999999998E-5</v>
      </c>
      <c r="H344" s="18" t="s">
        <v>61</v>
      </c>
      <c r="I344" s="18" t="s">
        <v>61</v>
      </c>
      <c r="J344" s="18">
        <v>1.36E-5</v>
      </c>
      <c r="K344" s="18">
        <v>4.99E-5</v>
      </c>
      <c r="L344" s="18">
        <v>2001</v>
      </c>
      <c r="M344" s="18">
        <v>2006</v>
      </c>
      <c r="N344" t="s">
        <v>575</v>
      </c>
      <c r="O344" t="s">
        <v>48</v>
      </c>
    </row>
    <row r="345" spans="1:15" ht="15">
      <c r="A345" s="17" t="s">
        <v>491</v>
      </c>
      <c r="B345" s="18" t="s">
        <v>492</v>
      </c>
      <c r="C345" s="18" t="s">
        <v>493</v>
      </c>
      <c r="D345" s="16">
        <v>0.87</v>
      </c>
      <c r="E345" s="16">
        <v>56.75</v>
      </c>
      <c r="F345" s="16">
        <v>-159.75</v>
      </c>
      <c r="G345" s="18">
        <v>2.5999999999999998E-5</v>
      </c>
      <c r="H345" s="18" t="s">
        <v>61</v>
      </c>
      <c r="I345" s="18" t="s">
        <v>61</v>
      </c>
      <c r="J345" s="18">
        <v>1.36E-5</v>
      </c>
      <c r="K345" s="18">
        <v>4.99E-5</v>
      </c>
      <c r="L345" s="18">
        <v>2001</v>
      </c>
      <c r="M345" s="18">
        <v>2006</v>
      </c>
      <c r="N345" t="s">
        <v>575</v>
      </c>
      <c r="O345" t="s">
        <v>48</v>
      </c>
    </row>
    <row r="346" spans="1:15" ht="15">
      <c r="A346" s="17" t="s">
        <v>491</v>
      </c>
      <c r="B346" s="18" t="s">
        <v>492</v>
      </c>
      <c r="C346" s="18" t="s">
        <v>493</v>
      </c>
      <c r="D346" s="16">
        <v>0.06</v>
      </c>
      <c r="E346" s="16">
        <v>60.75</v>
      </c>
      <c r="F346" s="16">
        <v>-172.75</v>
      </c>
      <c r="G346" s="18">
        <v>2.5999999999999998E-5</v>
      </c>
      <c r="H346" s="18" t="s">
        <v>61</v>
      </c>
      <c r="I346" s="18" t="s">
        <v>61</v>
      </c>
      <c r="J346" s="18">
        <v>1.36E-5</v>
      </c>
      <c r="K346" s="18">
        <v>4.99E-5</v>
      </c>
      <c r="L346" s="18">
        <v>2001</v>
      </c>
      <c r="M346" s="18">
        <v>2006</v>
      </c>
      <c r="N346" t="s">
        <v>575</v>
      </c>
      <c r="O346" t="s">
        <v>48</v>
      </c>
    </row>
    <row r="347" spans="1:15" ht="15">
      <c r="A347" s="17" t="s">
        <v>491</v>
      </c>
      <c r="B347" s="18" t="s">
        <v>492</v>
      </c>
      <c r="C347" s="18" t="s">
        <v>493</v>
      </c>
      <c r="D347" s="16">
        <v>0.28000000000000003</v>
      </c>
      <c r="E347" s="16">
        <v>61.75</v>
      </c>
      <c r="F347" s="16">
        <v>-179.75</v>
      </c>
      <c r="G347" s="18">
        <v>2.5999999999999998E-5</v>
      </c>
      <c r="H347" s="18" t="s">
        <v>61</v>
      </c>
      <c r="I347" s="18" t="s">
        <v>61</v>
      </c>
      <c r="J347" s="18">
        <v>1.36E-5</v>
      </c>
      <c r="K347" s="18">
        <v>4.99E-5</v>
      </c>
      <c r="L347" s="18">
        <v>2001</v>
      </c>
      <c r="M347" s="18">
        <v>2006</v>
      </c>
      <c r="N347" t="s">
        <v>575</v>
      </c>
      <c r="O347" t="s">
        <v>48</v>
      </c>
    </row>
    <row r="348" spans="1:15" ht="15">
      <c r="A348" s="17" t="s">
        <v>491</v>
      </c>
      <c r="B348" s="18" t="s">
        <v>492</v>
      </c>
      <c r="C348" s="18" t="s">
        <v>493</v>
      </c>
      <c r="D348" s="16">
        <v>0.4</v>
      </c>
      <c r="E348" s="16">
        <v>58.25</v>
      </c>
      <c r="F348" s="16">
        <v>-157.75</v>
      </c>
      <c r="G348" s="18">
        <v>2.5999999999999998E-5</v>
      </c>
      <c r="H348" s="18" t="s">
        <v>61</v>
      </c>
      <c r="I348" s="18" t="s">
        <v>61</v>
      </c>
      <c r="J348" s="18">
        <v>1.36E-5</v>
      </c>
      <c r="K348" s="18">
        <v>4.99E-5</v>
      </c>
      <c r="L348" s="18">
        <v>2001</v>
      </c>
      <c r="M348" s="18">
        <v>2006</v>
      </c>
      <c r="N348" t="s">
        <v>575</v>
      </c>
      <c r="O348" t="s">
        <v>48</v>
      </c>
    </row>
    <row r="349" spans="1:15" ht="15">
      <c r="A349" s="17" t="s">
        <v>491</v>
      </c>
      <c r="B349" s="18" t="s">
        <v>492</v>
      </c>
      <c r="C349" s="18" t="s">
        <v>493</v>
      </c>
      <c r="D349" s="16">
        <v>0</v>
      </c>
      <c r="E349" s="16">
        <v>59.75</v>
      </c>
      <c r="F349" s="16">
        <v>-162.25</v>
      </c>
      <c r="G349" s="18">
        <v>2.5999999999999998E-5</v>
      </c>
      <c r="H349" s="18" t="s">
        <v>61</v>
      </c>
      <c r="I349" s="18" t="s">
        <v>61</v>
      </c>
      <c r="J349" s="18">
        <v>1.36E-5</v>
      </c>
      <c r="K349" s="18">
        <v>4.99E-5</v>
      </c>
      <c r="L349" s="18">
        <v>2001</v>
      </c>
      <c r="M349" s="18">
        <v>2006</v>
      </c>
      <c r="N349" t="s">
        <v>575</v>
      </c>
      <c r="O349" t="s">
        <v>48</v>
      </c>
    </row>
    <row r="350" spans="1:15" ht="15">
      <c r="A350" s="17" t="s">
        <v>491</v>
      </c>
      <c r="B350" s="18" t="s">
        <v>492</v>
      </c>
      <c r="C350" s="18" t="s">
        <v>493</v>
      </c>
      <c r="D350" s="16">
        <v>0.27</v>
      </c>
      <c r="E350" s="16">
        <v>62.25</v>
      </c>
      <c r="F350" s="16">
        <v>179.75</v>
      </c>
      <c r="G350" s="18">
        <v>2.5999999999999998E-5</v>
      </c>
      <c r="H350" s="18" t="s">
        <v>61</v>
      </c>
      <c r="I350" s="18" t="s">
        <v>61</v>
      </c>
      <c r="J350" s="18">
        <v>1.36E-5</v>
      </c>
      <c r="K350" s="18">
        <v>4.99E-5</v>
      </c>
      <c r="L350" s="18">
        <v>2001</v>
      </c>
      <c r="M350" s="18">
        <v>2006</v>
      </c>
      <c r="N350" t="s">
        <v>575</v>
      </c>
      <c r="O350" t="s">
        <v>48</v>
      </c>
    </row>
    <row r="351" spans="1:15" ht="15">
      <c r="A351" s="17" t="s">
        <v>491</v>
      </c>
      <c r="B351" s="18" t="s">
        <v>492</v>
      </c>
      <c r="C351" s="18" t="s">
        <v>493</v>
      </c>
      <c r="D351" s="16">
        <v>0.02</v>
      </c>
      <c r="E351" s="16">
        <v>62.25</v>
      </c>
      <c r="F351" s="16">
        <v>-166.75</v>
      </c>
      <c r="G351" s="18">
        <v>2.5999999999999998E-5</v>
      </c>
      <c r="H351" s="18" t="s">
        <v>61</v>
      </c>
      <c r="I351" s="18" t="s">
        <v>61</v>
      </c>
      <c r="J351" s="18">
        <v>1.36E-5</v>
      </c>
      <c r="K351" s="18">
        <v>4.99E-5</v>
      </c>
      <c r="L351" s="18">
        <v>2001</v>
      </c>
      <c r="M351" s="18">
        <v>2006</v>
      </c>
      <c r="N351" t="s">
        <v>575</v>
      </c>
      <c r="O351" t="s">
        <v>48</v>
      </c>
    </row>
    <row r="352" spans="1:15" ht="15">
      <c r="A352" s="17" t="s">
        <v>491</v>
      </c>
      <c r="B352" s="18" t="s">
        <v>492</v>
      </c>
      <c r="C352" s="18" t="s">
        <v>493</v>
      </c>
      <c r="D352" s="16">
        <v>0.01</v>
      </c>
      <c r="E352" s="16">
        <v>62.25</v>
      </c>
      <c r="F352" s="16">
        <v>-169.25</v>
      </c>
      <c r="G352" s="18">
        <v>2.5999999999999998E-5</v>
      </c>
      <c r="H352" s="18" t="s">
        <v>61</v>
      </c>
      <c r="I352" s="18" t="s">
        <v>61</v>
      </c>
      <c r="J352" s="18">
        <v>1.36E-5</v>
      </c>
      <c r="K352" s="18">
        <v>4.99E-5</v>
      </c>
      <c r="L352" s="18">
        <v>2001</v>
      </c>
      <c r="M352" s="18">
        <v>2006</v>
      </c>
      <c r="N352" t="s">
        <v>575</v>
      </c>
      <c r="O352" t="s">
        <v>48</v>
      </c>
    </row>
    <row r="353" spans="1:15" ht="15">
      <c r="A353" s="17" t="s">
        <v>491</v>
      </c>
      <c r="B353" s="18" t="s">
        <v>492</v>
      </c>
      <c r="C353" s="18" t="s">
        <v>493</v>
      </c>
      <c r="D353" s="16">
        <v>0.03</v>
      </c>
      <c r="E353" s="16">
        <v>62.25</v>
      </c>
      <c r="F353" s="16">
        <v>-169.75</v>
      </c>
      <c r="G353" s="18">
        <v>2.5999999999999998E-5</v>
      </c>
      <c r="H353" s="18" t="s">
        <v>61</v>
      </c>
      <c r="I353" s="18" t="s">
        <v>61</v>
      </c>
      <c r="J353" s="18">
        <v>1.36E-5</v>
      </c>
      <c r="K353" s="18">
        <v>4.99E-5</v>
      </c>
      <c r="L353" s="18">
        <v>2001</v>
      </c>
      <c r="M353" s="18">
        <v>2006</v>
      </c>
      <c r="N353" t="s">
        <v>575</v>
      </c>
      <c r="O353" t="s">
        <v>48</v>
      </c>
    </row>
    <row r="354" spans="1:15" ht="15">
      <c r="A354" s="17" t="s">
        <v>491</v>
      </c>
      <c r="B354" s="18" t="s">
        <v>492</v>
      </c>
      <c r="C354" s="18" t="s">
        <v>493</v>
      </c>
      <c r="D354" s="16">
        <v>0.04</v>
      </c>
      <c r="E354" s="16">
        <v>62.25</v>
      </c>
      <c r="F354" s="16">
        <v>-170.25</v>
      </c>
      <c r="G354" s="18">
        <v>2.5999999999999998E-5</v>
      </c>
      <c r="H354" s="18" t="s">
        <v>61</v>
      </c>
      <c r="I354" s="18" t="s">
        <v>61</v>
      </c>
      <c r="J354" s="18">
        <v>1.36E-5</v>
      </c>
      <c r="K354" s="18">
        <v>4.99E-5</v>
      </c>
      <c r="L354" s="18">
        <v>2001</v>
      </c>
      <c r="M354" s="18">
        <v>2006</v>
      </c>
      <c r="N354" t="s">
        <v>575</v>
      </c>
      <c r="O354" t="s">
        <v>48</v>
      </c>
    </row>
    <row r="355" spans="1:15" ht="15">
      <c r="A355" s="17" t="s">
        <v>491</v>
      </c>
      <c r="B355" s="18" t="s">
        <v>492</v>
      </c>
      <c r="C355" s="18" t="s">
        <v>493</v>
      </c>
      <c r="D355" s="16">
        <v>0.06</v>
      </c>
      <c r="E355" s="16">
        <v>62.25</v>
      </c>
      <c r="F355" s="16">
        <v>-170.75</v>
      </c>
      <c r="G355" s="18">
        <v>2.5999999999999998E-5</v>
      </c>
      <c r="H355" s="18" t="s">
        <v>61</v>
      </c>
      <c r="I355" s="18" t="s">
        <v>61</v>
      </c>
      <c r="J355" s="18">
        <v>1.36E-5</v>
      </c>
      <c r="K355" s="18">
        <v>4.99E-5</v>
      </c>
      <c r="L355" s="18">
        <v>2001</v>
      </c>
      <c r="M355" s="18">
        <v>2006</v>
      </c>
      <c r="N355" t="s">
        <v>575</v>
      </c>
      <c r="O355" t="s">
        <v>48</v>
      </c>
    </row>
    <row r="356" spans="1:15" ht="15">
      <c r="A356" s="17" t="s">
        <v>491</v>
      </c>
      <c r="B356" s="18" t="s">
        <v>492</v>
      </c>
      <c r="C356" s="18" t="s">
        <v>493</v>
      </c>
      <c r="D356" s="16">
        <v>0.06</v>
      </c>
      <c r="E356" s="16">
        <v>62.25</v>
      </c>
      <c r="F356" s="16">
        <v>-171.25</v>
      </c>
      <c r="G356" s="18">
        <v>2.5999999999999998E-5</v>
      </c>
      <c r="H356" s="18" t="s">
        <v>61</v>
      </c>
      <c r="I356" s="18" t="s">
        <v>61</v>
      </c>
      <c r="J356" s="18">
        <v>1.36E-5</v>
      </c>
      <c r="K356" s="18">
        <v>4.99E-5</v>
      </c>
      <c r="L356" s="18">
        <v>2001</v>
      </c>
      <c r="M356" s="18">
        <v>2006</v>
      </c>
      <c r="N356" t="s">
        <v>575</v>
      </c>
      <c r="O356" t="s">
        <v>48</v>
      </c>
    </row>
    <row r="357" spans="1:15" ht="15">
      <c r="A357" s="17" t="s">
        <v>491</v>
      </c>
      <c r="B357" s="18" t="s">
        <v>492</v>
      </c>
      <c r="C357" s="18" t="s">
        <v>493</v>
      </c>
      <c r="D357" s="16">
        <v>0.06</v>
      </c>
      <c r="E357" s="16">
        <v>62.25</v>
      </c>
      <c r="F357" s="16">
        <v>-171.75</v>
      </c>
      <c r="G357" s="18">
        <v>2.5999999999999998E-5</v>
      </c>
      <c r="H357" s="18" t="s">
        <v>61</v>
      </c>
      <c r="I357" s="18" t="s">
        <v>61</v>
      </c>
      <c r="J357" s="18">
        <v>1.36E-5</v>
      </c>
      <c r="K357" s="18">
        <v>4.99E-5</v>
      </c>
      <c r="L357" s="18">
        <v>2001</v>
      </c>
      <c r="M357" s="18">
        <v>2006</v>
      </c>
      <c r="N357" t="s">
        <v>575</v>
      </c>
      <c r="O357" t="s">
        <v>48</v>
      </c>
    </row>
    <row r="358" spans="1:15" ht="15">
      <c r="A358" s="17" t="s">
        <v>491</v>
      </c>
      <c r="B358" s="18" t="s">
        <v>492</v>
      </c>
      <c r="C358" s="18" t="s">
        <v>493</v>
      </c>
      <c r="D358" s="16">
        <v>0.06</v>
      </c>
      <c r="E358" s="16">
        <v>62.25</v>
      </c>
      <c r="F358" s="16">
        <v>-172.25</v>
      </c>
      <c r="G358" s="18">
        <v>2.5999999999999998E-5</v>
      </c>
      <c r="H358" s="18" t="s">
        <v>61</v>
      </c>
      <c r="I358" s="18" t="s">
        <v>61</v>
      </c>
      <c r="J358" s="18">
        <v>1.36E-5</v>
      </c>
      <c r="K358" s="18">
        <v>4.99E-5</v>
      </c>
      <c r="L358" s="18">
        <v>2001</v>
      </c>
      <c r="M358" s="18">
        <v>2006</v>
      </c>
      <c r="N358" t="s">
        <v>575</v>
      </c>
      <c r="O358" t="s">
        <v>48</v>
      </c>
    </row>
    <row r="359" spans="1:15" ht="15">
      <c r="A359" s="17" t="s">
        <v>491</v>
      </c>
      <c r="B359" s="18" t="s">
        <v>492</v>
      </c>
      <c r="C359" s="18" t="s">
        <v>493</v>
      </c>
      <c r="D359" s="16">
        <v>0.06</v>
      </c>
      <c r="E359" s="16">
        <v>62.25</v>
      </c>
      <c r="F359" s="16">
        <v>-172.75</v>
      </c>
      <c r="G359" s="18">
        <v>2.5999999999999998E-5</v>
      </c>
      <c r="H359" s="18" t="s">
        <v>61</v>
      </c>
      <c r="I359" s="18" t="s">
        <v>61</v>
      </c>
      <c r="J359" s="18">
        <v>1.36E-5</v>
      </c>
      <c r="K359" s="18">
        <v>4.99E-5</v>
      </c>
      <c r="L359" s="18">
        <v>2001</v>
      </c>
      <c r="M359" s="18">
        <v>2006</v>
      </c>
      <c r="N359" t="s">
        <v>575</v>
      </c>
      <c r="O359" t="s">
        <v>48</v>
      </c>
    </row>
    <row r="360" spans="1:15" ht="15">
      <c r="A360" s="17" t="s">
        <v>491</v>
      </c>
      <c r="B360" s="18" t="s">
        <v>492</v>
      </c>
      <c r="C360" s="18" t="s">
        <v>493</v>
      </c>
      <c r="D360" s="16">
        <v>0.06</v>
      </c>
      <c r="E360" s="16">
        <v>62.25</v>
      </c>
      <c r="F360" s="16">
        <v>-173.25</v>
      </c>
      <c r="G360" s="18">
        <v>2.5999999999999998E-5</v>
      </c>
      <c r="H360" s="18" t="s">
        <v>61</v>
      </c>
      <c r="I360" s="18" t="s">
        <v>61</v>
      </c>
      <c r="J360" s="18">
        <v>1.36E-5</v>
      </c>
      <c r="K360" s="18">
        <v>4.99E-5</v>
      </c>
      <c r="L360" s="18">
        <v>2001</v>
      </c>
      <c r="M360" s="18">
        <v>2006</v>
      </c>
      <c r="N360" t="s">
        <v>575</v>
      </c>
      <c r="O360" t="s">
        <v>48</v>
      </c>
    </row>
    <row r="361" spans="1:15" ht="15">
      <c r="A361" s="17" t="s">
        <v>491</v>
      </c>
      <c r="B361" s="18" t="s">
        <v>492</v>
      </c>
      <c r="C361" s="18" t="s">
        <v>493</v>
      </c>
      <c r="D361" s="16">
        <v>0.05</v>
      </c>
      <c r="E361" s="16">
        <v>62.25</v>
      </c>
      <c r="F361" s="16">
        <v>-173.75</v>
      </c>
      <c r="G361" s="18">
        <v>2.5999999999999998E-5</v>
      </c>
      <c r="H361" s="18" t="s">
        <v>61</v>
      </c>
      <c r="I361" s="18" t="s">
        <v>61</v>
      </c>
      <c r="J361" s="18">
        <v>1.36E-5</v>
      </c>
      <c r="K361" s="18">
        <v>4.99E-5</v>
      </c>
      <c r="L361" s="18">
        <v>2001</v>
      </c>
      <c r="M361" s="18">
        <v>2006</v>
      </c>
      <c r="N361" t="s">
        <v>575</v>
      </c>
      <c r="O361" t="s">
        <v>48</v>
      </c>
    </row>
    <row r="362" spans="1:15" ht="15">
      <c r="A362" s="17" t="s">
        <v>491</v>
      </c>
      <c r="B362" s="18" t="s">
        <v>492</v>
      </c>
      <c r="C362" s="18" t="s">
        <v>493</v>
      </c>
      <c r="D362" s="16">
        <v>0.05</v>
      </c>
      <c r="E362" s="16">
        <v>62.25</v>
      </c>
      <c r="F362" s="16">
        <v>-174.25</v>
      </c>
      <c r="G362" s="18">
        <v>2.5999999999999998E-5</v>
      </c>
      <c r="H362" s="18" t="s">
        <v>61</v>
      </c>
      <c r="I362" s="18" t="s">
        <v>61</v>
      </c>
      <c r="J362" s="18">
        <v>1.36E-5</v>
      </c>
      <c r="K362" s="18">
        <v>4.99E-5</v>
      </c>
      <c r="L362" s="18">
        <v>2001</v>
      </c>
      <c r="M362" s="18">
        <v>2006</v>
      </c>
      <c r="N362" t="s">
        <v>575</v>
      </c>
      <c r="O362" t="s">
        <v>48</v>
      </c>
    </row>
    <row r="363" spans="1:15" ht="15">
      <c r="A363" s="17" t="s">
        <v>491</v>
      </c>
      <c r="B363" s="18" t="s">
        <v>492</v>
      </c>
      <c r="C363" s="18" t="s">
        <v>493</v>
      </c>
      <c r="D363" s="16">
        <v>0.04</v>
      </c>
      <c r="E363" s="16">
        <v>62.25</v>
      </c>
      <c r="F363" s="16">
        <v>-174.75</v>
      </c>
      <c r="G363" s="18">
        <v>2.5999999999999998E-5</v>
      </c>
      <c r="H363" s="18" t="s">
        <v>61</v>
      </c>
      <c r="I363" s="18" t="s">
        <v>61</v>
      </c>
      <c r="J363" s="18">
        <v>1.36E-5</v>
      </c>
      <c r="K363" s="18">
        <v>4.99E-5</v>
      </c>
      <c r="L363" s="18">
        <v>2001</v>
      </c>
      <c r="M363" s="18">
        <v>2006</v>
      </c>
      <c r="N363" t="s">
        <v>575</v>
      </c>
      <c r="O363" t="s">
        <v>48</v>
      </c>
    </row>
    <row r="364" spans="1:15" ht="15">
      <c r="A364" s="17" t="s">
        <v>491</v>
      </c>
      <c r="B364" s="18" t="s">
        <v>492</v>
      </c>
      <c r="C364" s="18" t="s">
        <v>493</v>
      </c>
      <c r="D364" s="16">
        <v>0.04</v>
      </c>
      <c r="E364" s="16">
        <v>62.25</v>
      </c>
      <c r="F364" s="16">
        <v>-175.25</v>
      </c>
      <c r="G364" s="18">
        <v>2.5999999999999998E-5</v>
      </c>
      <c r="H364" s="18" t="s">
        <v>61</v>
      </c>
      <c r="I364" s="18" t="s">
        <v>61</v>
      </c>
      <c r="J364" s="18">
        <v>1.36E-5</v>
      </c>
      <c r="K364" s="18">
        <v>4.99E-5</v>
      </c>
      <c r="L364" s="18">
        <v>2001</v>
      </c>
      <c r="M364" s="18">
        <v>2006</v>
      </c>
      <c r="N364" t="s">
        <v>575</v>
      </c>
      <c r="O364" t="s">
        <v>48</v>
      </c>
    </row>
    <row r="365" spans="1:15" ht="15">
      <c r="A365" s="17" t="s">
        <v>491</v>
      </c>
      <c r="B365" s="18" t="s">
        <v>492</v>
      </c>
      <c r="C365" s="18" t="s">
        <v>493</v>
      </c>
      <c r="D365" s="16">
        <v>0.03</v>
      </c>
      <c r="E365" s="16">
        <v>62.25</v>
      </c>
      <c r="F365" s="16">
        <v>-175.75</v>
      </c>
      <c r="G365" s="18">
        <v>2.5999999999999998E-5</v>
      </c>
      <c r="H365" s="18" t="s">
        <v>61</v>
      </c>
      <c r="I365" s="18" t="s">
        <v>61</v>
      </c>
      <c r="J365" s="18">
        <v>1.36E-5</v>
      </c>
      <c r="K365" s="18">
        <v>4.99E-5</v>
      </c>
      <c r="L365" s="18">
        <v>2001</v>
      </c>
      <c r="M365" s="18">
        <v>2006</v>
      </c>
      <c r="N365" t="s">
        <v>575</v>
      </c>
      <c r="O365" t="s">
        <v>48</v>
      </c>
    </row>
    <row r="366" spans="1:15" ht="15">
      <c r="A366" s="17" t="s">
        <v>491</v>
      </c>
      <c r="B366" s="18" t="s">
        <v>492</v>
      </c>
      <c r="C366" s="18" t="s">
        <v>493</v>
      </c>
      <c r="D366" s="16">
        <v>0.04</v>
      </c>
      <c r="E366" s="16">
        <v>62.25</v>
      </c>
      <c r="F366" s="16">
        <v>-176.25</v>
      </c>
      <c r="G366" s="18">
        <v>2.5999999999999998E-5</v>
      </c>
      <c r="H366" s="18" t="s">
        <v>61</v>
      </c>
      <c r="I366" s="18" t="s">
        <v>61</v>
      </c>
      <c r="J366" s="18">
        <v>1.36E-5</v>
      </c>
      <c r="K366" s="18">
        <v>4.99E-5</v>
      </c>
      <c r="L366" s="18">
        <v>2001</v>
      </c>
      <c r="M366" s="18">
        <v>2006</v>
      </c>
      <c r="N366" t="s">
        <v>575</v>
      </c>
      <c r="O366" t="s">
        <v>48</v>
      </c>
    </row>
    <row r="367" spans="1:15" ht="15">
      <c r="A367" s="17" t="s">
        <v>491</v>
      </c>
      <c r="B367" s="18" t="s">
        <v>492</v>
      </c>
      <c r="C367" s="18" t="s">
        <v>493</v>
      </c>
      <c r="D367" s="16">
        <v>0.06</v>
      </c>
      <c r="E367" s="16">
        <v>62.25</v>
      </c>
      <c r="F367" s="16">
        <v>-176.75</v>
      </c>
      <c r="G367" s="18">
        <v>2.5999999999999998E-5</v>
      </c>
      <c r="H367" s="18" t="s">
        <v>61</v>
      </c>
      <c r="I367" s="18" t="s">
        <v>61</v>
      </c>
      <c r="J367" s="18">
        <v>1.36E-5</v>
      </c>
      <c r="K367" s="18">
        <v>4.99E-5</v>
      </c>
      <c r="L367" s="18">
        <v>2001</v>
      </c>
      <c r="M367" s="18">
        <v>2006</v>
      </c>
      <c r="N367" t="s">
        <v>575</v>
      </c>
      <c r="O367" t="s">
        <v>48</v>
      </c>
    </row>
    <row r="368" spans="1:15" ht="15">
      <c r="A368" s="17" t="s">
        <v>491</v>
      </c>
      <c r="B368" s="18" t="s">
        <v>492</v>
      </c>
      <c r="C368" s="18" t="s">
        <v>493</v>
      </c>
      <c r="D368" s="16">
        <v>0.08</v>
      </c>
      <c r="E368" s="16">
        <v>62.25</v>
      </c>
      <c r="F368" s="16">
        <v>-177.25</v>
      </c>
      <c r="G368" s="18">
        <v>2.5999999999999998E-5</v>
      </c>
      <c r="H368" s="18" t="s">
        <v>61</v>
      </c>
      <c r="I368" s="18" t="s">
        <v>61</v>
      </c>
      <c r="J368" s="18">
        <v>1.36E-5</v>
      </c>
      <c r="K368" s="18">
        <v>4.99E-5</v>
      </c>
      <c r="L368" s="18">
        <v>2001</v>
      </c>
      <c r="M368" s="18">
        <v>2006</v>
      </c>
      <c r="N368" t="s">
        <v>575</v>
      </c>
      <c r="O368" t="s">
        <v>48</v>
      </c>
    </row>
    <row r="369" spans="1:15" ht="15">
      <c r="A369" s="17" t="s">
        <v>491</v>
      </c>
      <c r="B369" s="18" t="s">
        <v>492</v>
      </c>
      <c r="C369" s="18" t="s">
        <v>493</v>
      </c>
      <c r="D369" s="16">
        <v>0.11</v>
      </c>
      <c r="E369" s="16">
        <v>62.25</v>
      </c>
      <c r="F369" s="16">
        <v>-177.75</v>
      </c>
      <c r="G369" s="18">
        <v>2.5999999999999998E-5</v>
      </c>
      <c r="H369" s="18" t="s">
        <v>61</v>
      </c>
      <c r="I369" s="18" t="s">
        <v>61</v>
      </c>
      <c r="J369" s="18">
        <v>1.36E-5</v>
      </c>
      <c r="K369" s="18">
        <v>4.99E-5</v>
      </c>
      <c r="L369" s="18">
        <v>2001</v>
      </c>
      <c r="M369" s="18">
        <v>2006</v>
      </c>
      <c r="N369" t="s">
        <v>575</v>
      </c>
      <c r="O369" t="s">
        <v>48</v>
      </c>
    </row>
    <row r="370" spans="1:15" ht="15">
      <c r="A370" s="17" t="s">
        <v>491</v>
      </c>
      <c r="B370" s="18" t="s">
        <v>492</v>
      </c>
      <c r="C370" s="18" t="s">
        <v>493</v>
      </c>
      <c r="D370" s="16">
        <v>0.13</v>
      </c>
      <c r="E370" s="16">
        <v>62.25</v>
      </c>
      <c r="F370" s="16">
        <v>-178.25</v>
      </c>
      <c r="G370" s="18">
        <v>2.5999999999999998E-5</v>
      </c>
      <c r="H370" s="18" t="s">
        <v>61</v>
      </c>
      <c r="I370" s="18" t="s">
        <v>61</v>
      </c>
      <c r="J370" s="18">
        <v>1.36E-5</v>
      </c>
      <c r="K370" s="18">
        <v>4.99E-5</v>
      </c>
      <c r="L370" s="18">
        <v>2001</v>
      </c>
      <c r="M370" s="18">
        <v>2006</v>
      </c>
      <c r="N370" t="s">
        <v>575</v>
      </c>
      <c r="O370" t="s">
        <v>48</v>
      </c>
    </row>
    <row r="371" spans="1:15" ht="15">
      <c r="A371" s="17" t="s">
        <v>491</v>
      </c>
      <c r="B371" s="18" t="s">
        <v>492</v>
      </c>
      <c r="C371" s="18" t="s">
        <v>493</v>
      </c>
      <c r="D371" s="16">
        <v>0.15</v>
      </c>
      <c r="E371" s="16">
        <v>62.25</v>
      </c>
      <c r="F371" s="16">
        <v>-178.75</v>
      </c>
      <c r="G371" s="18">
        <v>2.5999999999999998E-5</v>
      </c>
      <c r="H371" s="18" t="s">
        <v>61</v>
      </c>
      <c r="I371" s="18" t="s">
        <v>61</v>
      </c>
      <c r="J371" s="18">
        <v>1.36E-5</v>
      </c>
      <c r="K371" s="18">
        <v>4.99E-5</v>
      </c>
      <c r="L371" s="18">
        <v>2001</v>
      </c>
      <c r="M371" s="18">
        <v>2006</v>
      </c>
      <c r="N371" t="s">
        <v>575</v>
      </c>
      <c r="O371" t="s">
        <v>48</v>
      </c>
    </row>
    <row r="372" spans="1:15" ht="15">
      <c r="A372" s="17" t="s">
        <v>491</v>
      </c>
      <c r="B372" s="18" t="s">
        <v>492</v>
      </c>
      <c r="C372" s="18" t="s">
        <v>493</v>
      </c>
      <c r="D372" s="16">
        <v>0.18</v>
      </c>
      <c r="E372" s="16">
        <v>62.25</v>
      </c>
      <c r="F372" s="16">
        <v>-179.25</v>
      </c>
      <c r="G372" s="18">
        <v>2.5999999999999998E-5</v>
      </c>
      <c r="H372" s="18" t="s">
        <v>61</v>
      </c>
      <c r="I372" s="18" t="s">
        <v>61</v>
      </c>
      <c r="J372" s="18">
        <v>1.36E-5</v>
      </c>
      <c r="K372" s="18">
        <v>4.99E-5</v>
      </c>
      <c r="L372" s="18">
        <v>2001</v>
      </c>
      <c r="M372" s="18">
        <v>2006</v>
      </c>
      <c r="N372" t="s">
        <v>575</v>
      </c>
      <c r="O372" t="s">
        <v>48</v>
      </c>
    </row>
    <row r="373" spans="1:15" ht="15">
      <c r="A373" s="17" t="s">
        <v>491</v>
      </c>
      <c r="B373" s="18" t="s">
        <v>492</v>
      </c>
      <c r="C373" s="18" t="s">
        <v>493</v>
      </c>
      <c r="D373" s="16">
        <v>0</v>
      </c>
      <c r="E373" s="16">
        <v>62.25</v>
      </c>
      <c r="F373" s="16">
        <v>-168.75</v>
      </c>
      <c r="G373" s="18">
        <v>2.5999999999999998E-5</v>
      </c>
      <c r="H373" s="18" t="s">
        <v>61</v>
      </c>
      <c r="I373" s="18" t="s">
        <v>61</v>
      </c>
      <c r="J373" s="18">
        <v>1.36E-5</v>
      </c>
      <c r="K373" s="18">
        <v>4.99E-5</v>
      </c>
      <c r="L373" s="18">
        <v>2001</v>
      </c>
      <c r="M373" s="18">
        <v>2006</v>
      </c>
      <c r="N373" t="s">
        <v>575</v>
      </c>
      <c r="O373" t="s">
        <v>48</v>
      </c>
    </row>
    <row r="374" spans="1:15" ht="15">
      <c r="A374" s="17" t="s">
        <v>491</v>
      </c>
      <c r="B374" s="18" t="s">
        <v>492</v>
      </c>
      <c r="C374" s="18" t="s">
        <v>493</v>
      </c>
      <c r="D374" s="16">
        <v>0</v>
      </c>
      <c r="E374" s="16">
        <v>62.25</v>
      </c>
      <c r="F374" s="16">
        <v>-168.25</v>
      </c>
      <c r="G374" s="18">
        <v>2.5999999999999998E-5</v>
      </c>
      <c r="H374" s="18" t="s">
        <v>61</v>
      </c>
      <c r="I374" s="18" t="s">
        <v>61</v>
      </c>
      <c r="J374" s="18">
        <v>1.36E-5</v>
      </c>
      <c r="K374" s="18">
        <v>4.99E-5</v>
      </c>
      <c r="L374" s="18">
        <v>2001</v>
      </c>
      <c r="M374" s="18">
        <v>2006</v>
      </c>
      <c r="N374" t="s">
        <v>575</v>
      </c>
      <c r="O374" t="s">
        <v>48</v>
      </c>
    </row>
    <row r="375" spans="1:15" ht="15">
      <c r="A375" s="17" t="s">
        <v>491</v>
      </c>
      <c r="B375" s="18" t="s">
        <v>492</v>
      </c>
      <c r="C375" s="18" t="s">
        <v>493</v>
      </c>
      <c r="D375" s="16">
        <v>0</v>
      </c>
      <c r="E375" s="16">
        <v>62.25</v>
      </c>
      <c r="F375" s="16">
        <v>-167.75</v>
      </c>
      <c r="G375" s="18">
        <v>2.5999999999999998E-5</v>
      </c>
      <c r="H375" s="18" t="s">
        <v>61</v>
      </c>
      <c r="I375" s="18" t="s">
        <v>61</v>
      </c>
      <c r="J375" s="18">
        <v>1.36E-5</v>
      </c>
      <c r="K375" s="18">
        <v>4.99E-5</v>
      </c>
      <c r="L375" s="18">
        <v>2001</v>
      </c>
      <c r="M375" s="18">
        <v>2006</v>
      </c>
      <c r="N375" t="s">
        <v>575</v>
      </c>
      <c r="O375" t="s">
        <v>48</v>
      </c>
    </row>
    <row r="376" spans="1:15" ht="15">
      <c r="A376" s="17" t="s">
        <v>491</v>
      </c>
      <c r="B376" s="18" t="s">
        <v>492</v>
      </c>
      <c r="C376" s="18" t="s">
        <v>493</v>
      </c>
      <c r="D376" s="16">
        <v>0</v>
      </c>
      <c r="E376" s="16">
        <v>62.25</v>
      </c>
      <c r="F376" s="16">
        <v>-167.25</v>
      </c>
      <c r="G376" s="18">
        <v>2.5999999999999998E-5</v>
      </c>
      <c r="H376" s="18" t="s">
        <v>61</v>
      </c>
      <c r="I376" s="18" t="s">
        <v>61</v>
      </c>
      <c r="J376" s="18">
        <v>1.36E-5</v>
      </c>
      <c r="K376" s="18">
        <v>4.99E-5</v>
      </c>
      <c r="L376" s="18">
        <v>2001</v>
      </c>
      <c r="M376" s="18">
        <v>2006</v>
      </c>
      <c r="N376" t="s">
        <v>575</v>
      </c>
      <c r="O376" t="s">
        <v>48</v>
      </c>
    </row>
    <row r="377" spans="1:15" ht="15">
      <c r="A377" s="17" t="s">
        <v>491</v>
      </c>
      <c r="B377" s="18" t="s">
        <v>492</v>
      </c>
      <c r="C377" s="18" t="s">
        <v>493</v>
      </c>
      <c r="D377" s="16">
        <v>7.0000000000000007E-2</v>
      </c>
      <c r="E377" s="16">
        <v>62.25</v>
      </c>
      <c r="F377" s="16">
        <v>-166.25</v>
      </c>
      <c r="G377" s="18">
        <v>2.5999999999999998E-5</v>
      </c>
      <c r="H377" s="18" t="s">
        <v>61</v>
      </c>
      <c r="I377" s="18" t="s">
        <v>61</v>
      </c>
      <c r="J377" s="18">
        <v>1.36E-5</v>
      </c>
      <c r="K377" s="18">
        <v>4.99E-5</v>
      </c>
      <c r="L377" s="18">
        <v>2001</v>
      </c>
      <c r="M377" s="18">
        <v>2006</v>
      </c>
      <c r="N377" t="s">
        <v>575</v>
      </c>
      <c r="O377" t="s">
        <v>48</v>
      </c>
    </row>
    <row r="378" spans="1:15" ht="15">
      <c r="A378" s="17" t="s">
        <v>491</v>
      </c>
      <c r="B378" s="18" t="s">
        <v>492</v>
      </c>
      <c r="C378" s="18" t="s">
        <v>493</v>
      </c>
      <c r="D378" s="16">
        <v>0.19</v>
      </c>
      <c r="E378" s="16">
        <v>62.25</v>
      </c>
      <c r="F378" s="16">
        <v>-179.75</v>
      </c>
      <c r="G378" s="18">
        <v>2.5999999999999998E-5</v>
      </c>
      <c r="H378" s="18" t="s">
        <v>61</v>
      </c>
      <c r="I378" s="18" t="s">
        <v>61</v>
      </c>
      <c r="J378" s="18">
        <v>1.36E-5</v>
      </c>
      <c r="K378" s="18">
        <v>4.99E-5</v>
      </c>
      <c r="L378" s="18">
        <v>2001</v>
      </c>
      <c r="M378" s="18">
        <v>2006</v>
      </c>
      <c r="N378" t="s">
        <v>575</v>
      </c>
      <c r="O378" t="s">
        <v>48</v>
      </c>
    </row>
    <row r="379" spans="1:15" ht="15">
      <c r="A379" s="17" t="s">
        <v>491</v>
      </c>
      <c r="B379" s="18" t="s">
        <v>492</v>
      </c>
      <c r="C379" s="18" t="s">
        <v>493</v>
      </c>
      <c r="D379" s="16">
        <v>0.97</v>
      </c>
      <c r="E379" s="16">
        <v>58.75</v>
      </c>
      <c r="F379" s="16">
        <v>-175.75</v>
      </c>
      <c r="G379" s="18">
        <v>2.5999999999999998E-5</v>
      </c>
      <c r="H379" s="18" t="s">
        <v>61</v>
      </c>
      <c r="I379" s="18" t="s">
        <v>61</v>
      </c>
      <c r="J379" s="18">
        <v>1.36E-5</v>
      </c>
      <c r="K379" s="18">
        <v>4.99E-5</v>
      </c>
      <c r="L379" s="18">
        <v>2001</v>
      </c>
      <c r="M379" s="18">
        <v>2006</v>
      </c>
      <c r="N379" t="s">
        <v>575</v>
      </c>
      <c r="O379" t="s">
        <v>48</v>
      </c>
    </row>
    <row r="380" spans="1:15" ht="15">
      <c r="A380" s="17" t="s">
        <v>491</v>
      </c>
      <c r="B380" s="18" t="s">
        <v>492</v>
      </c>
      <c r="C380" s="18" t="s">
        <v>493</v>
      </c>
      <c r="D380" s="16">
        <v>0</v>
      </c>
      <c r="E380" s="16">
        <v>59.75</v>
      </c>
      <c r="F380" s="16">
        <v>-162.75</v>
      </c>
      <c r="G380" s="18">
        <v>2.5999999999999998E-5</v>
      </c>
      <c r="H380" s="18" t="s">
        <v>61</v>
      </c>
      <c r="I380" s="18" t="s">
        <v>61</v>
      </c>
      <c r="J380" s="18">
        <v>1.36E-5</v>
      </c>
      <c r="K380" s="18">
        <v>4.99E-5</v>
      </c>
      <c r="L380" s="18">
        <v>2001</v>
      </c>
      <c r="M380" s="18">
        <v>2006</v>
      </c>
      <c r="N380" t="s">
        <v>575</v>
      </c>
      <c r="O380" t="s">
        <v>48</v>
      </c>
    </row>
    <row r="381" spans="1:15" ht="15">
      <c r="A381" s="17" t="s">
        <v>491</v>
      </c>
      <c r="B381" s="18" t="s">
        <v>492</v>
      </c>
      <c r="C381" s="18" t="s">
        <v>493</v>
      </c>
      <c r="D381" s="16">
        <v>0.04</v>
      </c>
      <c r="E381" s="16">
        <v>62.75</v>
      </c>
      <c r="F381" s="16">
        <v>-165.75</v>
      </c>
      <c r="G381" s="18">
        <v>2.5999999999999998E-5</v>
      </c>
      <c r="H381" s="18" t="s">
        <v>61</v>
      </c>
      <c r="I381" s="18" t="s">
        <v>61</v>
      </c>
      <c r="J381" s="18">
        <v>1.36E-5</v>
      </c>
      <c r="K381" s="18">
        <v>4.99E-5</v>
      </c>
      <c r="L381" s="18">
        <v>2001</v>
      </c>
      <c r="M381" s="18">
        <v>2006</v>
      </c>
      <c r="N381" t="s">
        <v>575</v>
      </c>
      <c r="O381" t="s">
        <v>48</v>
      </c>
    </row>
    <row r="382" spans="1:15" ht="15">
      <c r="A382" s="17" t="s">
        <v>491</v>
      </c>
      <c r="B382" s="18" t="s">
        <v>492</v>
      </c>
      <c r="C382" s="18" t="s">
        <v>493</v>
      </c>
      <c r="D382" s="16">
        <v>0.02</v>
      </c>
      <c r="E382" s="16">
        <v>62.75</v>
      </c>
      <c r="F382" s="16">
        <v>-166.25</v>
      </c>
      <c r="G382" s="18">
        <v>2.5999999999999998E-5</v>
      </c>
      <c r="H382" s="18" t="s">
        <v>61</v>
      </c>
      <c r="I382" s="18" t="s">
        <v>61</v>
      </c>
      <c r="J382" s="18">
        <v>1.36E-5</v>
      </c>
      <c r="K382" s="18">
        <v>4.99E-5</v>
      </c>
      <c r="L382" s="18">
        <v>2001</v>
      </c>
      <c r="M382" s="18">
        <v>2006</v>
      </c>
      <c r="N382" t="s">
        <v>575</v>
      </c>
      <c r="O382" t="s">
        <v>48</v>
      </c>
    </row>
    <row r="383" spans="1:15" ht="15">
      <c r="A383" s="17" t="s">
        <v>491</v>
      </c>
      <c r="B383" s="18" t="s">
        <v>492</v>
      </c>
      <c r="C383" s="18" t="s">
        <v>493</v>
      </c>
      <c r="D383" s="16">
        <v>0.01</v>
      </c>
      <c r="E383" s="16">
        <v>62.75</v>
      </c>
      <c r="F383" s="16">
        <v>-166.75</v>
      </c>
      <c r="G383" s="18">
        <v>2.5999999999999998E-5</v>
      </c>
      <c r="H383" s="18" t="s">
        <v>61</v>
      </c>
      <c r="I383" s="18" t="s">
        <v>61</v>
      </c>
      <c r="J383" s="18">
        <v>1.36E-5</v>
      </c>
      <c r="K383" s="18">
        <v>4.99E-5</v>
      </c>
      <c r="L383" s="18">
        <v>2001</v>
      </c>
      <c r="M383" s="18">
        <v>2006</v>
      </c>
      <c r="N383" t="s">
        <v>575</v>
      </c>
      <c r="O383" t="s">
        <v>48</v>
      </c>
    </row>
    <row r="384" spans="1:15" ht="15">
      <c r="A384" s="17" t="s">
        <v>491</v>
      </c>
      <c r="B384" s="18" t="s">
        <v>492</v>
      </c>
      <c r="C384" s="18" t="s">
        <v>493</v>
      </c>
      <c r="D384" s="16">
        <v>0.05</v>
      </c>
      <c r="E384" s="16">
        <v>62.75</v>
      </c>
      <c r="F384" s="16">
        <v>-168.75</v>
      </c>
      <c r="G384" s="18">
        <v>2.5999999999999998E-5</v>
      </c>
      <c r="H384" s="18" t="s">
        <v>61</v>
      </c>
      <c r="I384" s="18" t="s">
        <v>61</v>
      </c>
      <c r="J384" s="18">
        <v>1.36E-5</v>
      </c>
      <c r="K384" s="18">
        <v>4.99E-5</v>
      </c>
      <c r="L384" s="18">
        <v>2001</v>
      </c>
      <c r="M384" s="18">
        <v>2006</v>
      </c>
      <c r="N384" t="s">
        <v>575</v>
      </c>
      <c r="O384" t="s">
        <v>48</v>
      </c>
    </row>
    <row r="385" spans="1:15" ht="15">
      <c r="A385" s="17" t="s">
        <v>491</v>
      </c>
      <c r="B385" s="18" t="s">
        <v>492</v>
      </c>
      <c r="C385" s="18" t="s">
        <v>493</v>
      </c>
      <c r="D385" s="16">
        <v>0.1</v>
      </c>
      <c r="E385" s="16">
        <v>62.75</v>
      </c>
      <c r="F385" s="16">
        <v>-169.25</v>
      </c>
      <c r="G385" s="18">
        <v>2.5999999999999998E-5</v>
      </c>
      <c r="H385" s="18" t="s">
        <v>61</v>
      </c>
      <c r="I385" s="18" t="s">
        <v>61</v>
      </c>
      <c r="J385" s="18">
        <v>1.36E-5</v>
      </c>
      <c r="K385" s="18">
        <v>4.99E-5</v>
      </c>
      <c r="L385" s="18">
        <v>2001</v>
      </c>
      <c r="M385" s="18">
        <v>2006</v>
      </c>
      <c r="N385" t="s">
        <v>575</v>
      </c>
      <c r="O385" t="s">
        <v>48</v>
      </c>
    </row>
    <row r="386" spans="1:15" ht="15">
      <c r="A386" s="17" t="s">
        <v>491</v>
      </c>
      <c r="B386" s="18" t="s">
        <v>492</v>
      </c>
      <c r="C386" s="18" t="s">
        <v>493</v>
      </c>
      <c r="D386" s="16">
        <v>0.16</v>
      </c>
      <c r="E386" s="16">
        <v>62.75</v>
      </c>
      <c r="F386" s="16">
        <v>-170.25</v>
      </c>
      <c r="G386" s="18">
        <v>2.5999999999999998E-5</v>
      </c>
      <c r="H386" s="18" t="s">
        <v>61</v>
      </c>
      <c r="I386" s="18" t="s">
        <v>61</v>
      </c>
      <c r="J386" s="18">
        <v>1.36E-5</v>
      </c>
      <c r="K386" s="18">
        <v>4.99E-5</v>
      </c>
      <c r="L386" s="18">
        <v>2001</v>
      </c>
      <c r="M386" s="18">
        <v>2006</v>
      </c>
      <c r="N386" t="s">
        <v>575</v>
      </c>
      <c r="O386" t="s">
        <v>48</v>
      </c>
    </row>
    <row r="387" spans="1:15" ht="15">
      <c r="A387" s="17" t="s">
        <v>491</v>
      </c>
      <c r="B387" s="18" t="s">
        <v>492</v>
      </c>
      <c r="C387" s="18" t="s">
        <v>493</v>
      </c>
      <c r="D387" s="16">
        <v>0.16</v>
      </c>
      <c r="E387" s="16">
        <v>62.75</v>
      </c>
      <c r="F387" s="16">
        <v>-170.75</v>
      </c>
      <c r="G387" s="18">
        <v>2.5999999999999998E-5</v>
      </c>
      <c r="H387" s="18" t="s">
        <v>61</v>
      </c>
      <c r="I387" s="18" t="s">
        <v>61</v>
      </c>
      <c r="J387" s="18">
        <v>1.36E-5</v>
      </c>
      <c r="K387" s="18">
        <v>4.99E-5</v>
      </c>
      <c r="L387" s="18">
        <v>2001</v>
      </c>
      <c r="M387" s="18">
        <v>2006</v>
      </c>
      <c r="N387" t="s">
        <v>575</v>
      </c>
      <c r="O387" t="s">
        <v>48</v>
      </c>
    </row>
    <row r="388" spans="1:15" ht="15">
      <c r="A388" s="17" t="s">
        <v>491</v>
      </c>
      <c r="B388" s="18" t="s">
        <v>492</v>
      </c>
      <c r="C388" s="18" t="s">
        <v>493</v>
      </c>
      <c r="D388" s="16">
        <v>0.15</v>
      </c>
      <c r="E388" s="16">
        <v>62.75</v>
      </c>
      <c r="F388" s="16">
        <v>-171.25</v>
      </c>
      <c r="G388" s="18">
        <v>2.5999999999999998E-5</v>
      </c>
      <c r="H388" s="18" t="s">
        <v>61</v>
      </c>
      <c r="I388" s="18" t="s">
        <v>61</v>
      </c>
      <c r="J388" s="18">
        <v>1.36E-5</v>
      </c>
      <c r="K388" s="18">
        <v>4.99E-5</v>
      </c>
      <c r="L388" s="18">
        <v>2001</v>
      </c>
      <c r="M388" s="18">
        <v>2006</v>
      </c>
      <c r="N388" t="s">
        <v>575</v>
      </c>
      <c r="O388" t="s">
        <v>48</v>
      </c>
    </row>
    <row r="389" spans="1:15" ht="15">
      <c r="A389" s="17" t="s">
        <v>491</v>
      </c>
      <c r="B389" s="18" t="s">
        <v>492</v>
      </c>
      <c r="C389" s="18" t="s">
        <v>493</v>
      </c>
      <c r="D389" s="16">
        <v>0.14000000000000001</v>
      </c>
      <c r="E389" s="16">
        <v>62.75</v>
      </c>
      <c r="F389" s="16">
        <v>-171.75</v>
      </c>
      <c r="G389" s="18">
        <v>2.5999999999999998E-5</v>
      </c>
      <c r="H389" s="18" t="s">
        <v>61</v>
      </c>
      <c r="I389" s="18" t="s">
        <v>61</v>
      </c>
      <c r="J389" s="18">
        <v>1.36E-5</v>
      </c>
      <c r="K389" s="18">
        <v>4.99E-5</v>
      </c>
      <c r="L389" s="18">
        <v>2001</v>
      </c>
      <c r="M389" s="18">
        <v>2006</v>
      </c>
      <c r="N389" t="s">
        <v>575</v>
      </c>
      <c r="O389" t="s">
        <v>48</v>
      </c>
    </row>
    <row r="390" spans="1:15" ht="15">
      <c r="A390" s="17" t="s">
        <v>491</v>
      </c>
      <c r="B390" s="18" t="s">
        <v>492</v>
      </c>
      <c r="C390" s="18" t="s">
        <v>493</v>
      </c>
      <c r="D390" s="16">
        <v>0.11</v>
      </c>
      <c r="E390" s="16">
        <v>62.75</v>
      </c>
      <c r="F390" s="16">
        <v>-172.25</v>
      </c>
      <c r="G390" s="18">
        <v>2.5999999999999998E-5</v>
      </c>
      <c r="H390" s="18" t="s">
        <v>61</v>
      </c>
      <c r="I390" s="18" t="s">
        <v>61</v>
      </c>
      <c r="J390" s="18">
        <v>1.36E-5</v>
      </c>
      <c r="K390" s="18">
        <v>4.99E-5</v>
      </c>
      <c r="L390" s="18">
        <v>2001</v>
      </c>
      <c r="M390" s="18">
        <v>2006</v>
      </c>
      <c r="N390" t="s">
        <v>575</v>
      </c>
      <c r="O390" t="s">
        <v>48</v>
      </c>
    </row>
    <row r="391" spans="1:15" ht="15">
      <c r="A391" s="17" t="s">
        <v>491</v>
      </c>
      <c r="B391" s="18" t="s">
        <v>492</v>
      </c>
      <c r="C391" s="18" t="s">
        <v>493</v>
      </c>
      <c r="D391" s="16">
        <v>0.09</v>
      </c>
      <c r="E391" s="16">
        <v>62.75</v>
      </c>
      <c r="F391" s="16">
        <v>-172.75</v>
      </c>
      <c r="G391" s="18">
        <v>2.5999999999999998E-5</v>
      </c>
      <c r="H391" s="18" t="s">
        <v>61</v>
      </c>
      <c r="I391" s="18" t="s">
        <v>61</v>
      </c>
      <c r="J391" s="18">
        <v>1.36E-5</v>
      </c>
      <c r="K391" s="18">
        <v>4.99E-5</v>
      </c>
      <c r="L391" s="18">
        <v>2001</v>
      </c>
      <c r="M391" s="18">
        <v>2006</v>
      </c>
      <c r="N391" t="s">
        <v>575</v>
      </c>
      <c r="O391" t="s">
        <v>48</v>
      </c>
    </row>
    <row r="392" spans="1:15" ht="15">
      <c r="A392" s="17" t="s">
        <v>491</v>
      </c>
      <c r="B392" s="18" t="s">
        <v>492</v>
      </c>
      <c r="C392" s="18" t="s">
        <v>493</v>
      </c>
      <c r="D392" s="16">
        <v>7.0000000000000007E-2</v>
      </c>
      <c r="E392" s="16">
        <v>62.75</v>
      </c>
      <c r="F392" s="16">
        <v>-173.25</v>
      </c>
      <c r="G392" s="18">
        <v>2.5999999999999998E-5</v>
      </c>
      <c r="H392" s="18" t="s">
        <v>61</v>
      </c>
      <c r="I392" s="18" t="s">
        <v>61</v>
      </c>
      <c r="J392" s="18">
        <v>1.36E-5</v>
      </c>
      <c r="K392" s="18">
        <v>4.99E-5</v>
      </c>
      <c r="L392" s="18">
        <v>2001</v>
      </c>
      <c r="M392" s="18">
        <v>2006</v>
      </c>
      <c r="N392" t="s">
        <v>575</v>
      </c>
      <c r="O392" t="s">
        <v>48</v>
      </c>
    </row>
    <row r="393" spans="1:15" ht="15">
      <c r="A393" s="17" t="s">
        <v>491</v>
      </c>
      <c r="B393" s="18" t="s">
        <v>492</v>
      </c>
      <c r="C393" s="18" t="s">
        <v>493</v>
      </c>
      <c r="D393" s="16">
        <v>0.06</v>
      </c>
      <c r="E393" s="16">
        <v>62.75</v>
      </c>
      <c r="F393" s="16">
        <v>-173.75</v>
      </c>
      <c r="G393" s="18">
        <v>2.5999999999999998E-5</v>
      </c>
      <c r="H393" s="18" t="s">
        <v>61</v>
      </c>
      <c r="I393" s="18" t="s">
        <v>61</v>
      </c>
      <c r="J393" s="18">
        <v>1.36E-5</v>
      </c>
      <c r="K393" s="18">
        <v>4.99E-5</v>
      </c>
      <c r="L393" s="18">
        <v>2001</v>
      </c>
      <c r="M393" s="18">
        <v>2006</v>
      </c>
      <c r="N393" t="s">
        <v>575</v>
      </c>
      <c r="O393" t="s">
        <v>48</v>
      </c>
    </row>
    <row r="394" spans="1:15" ht="15">
      <c r="A394" s="17" t="s">
        <v>491</v>
      </c>
      <c r="B394" s="18" t="s">
        <v>492</v>
      </c>
      <c r="C394" s="18" t="s">
        <v>493</v>
      </c>
      <c r="D394" s="16">
        <v>0.05</v>
      </c>
      <c r="E394" s="16">
        <v>62.75</v>
      </c>
      <c r="F394" s="16">
        <v>-174.25</v>
      </c>
      <c r="G394" s="18">
        <v>2.5999999999999998E-5</v>
      </c>
      <c r="H394" s="18" t="s">
        <v>61</v>
      </c>
      <c r="I394" s="18" t="s">
        <v>61</v>
      </c>
      <c r="J394" s="18">
        <v>1.36E-5</v>
      </c>
      <c r="K394" s="18">
        <v>4.99E-5</v>
      </c>
      <c r="L394" s="18">
        <v>2001</v>
      </c>
      <c r="M394" s="18">
        <v>2006</v>
      </c>
      <c r="N394" t="s">
        <v>575</v>
      </c>
      <c r="O394" t="s">
        <v>48</v>
      </c>
    </row>
    <row r="395" spans="1:15" ht="15">
      <c r="A395" s="17" t="s">
        <v>491</v>
      </c>
      <c r="B395" s="18" t="s">
        <v>492</v>
      </c>
      <c r="C395" s="18" t="s">
        <v>493</v>
      </c>
      <c r="D395" s="16">
        <v>0.04</v>
      </c>
      <c r="E395" s="16">
        <v>62.75</v>
      </c>
      <c r="F395" s="16">
        <v>-174.75</v>
      </c>
      <c r="G395" s="18">
        <v>2.5999999999999998E-5</v>
      </c>
      <c r="H395" s="18" t="s">
        <v>61</v>
      </c>
      <c r="I395" s="18" t="s">
        <v>61</v>
      </c>
      <c r="J395" s="18">
        <v>1.36E-5</v>
      </c>
      <c r="K395" s="18">
        <v>4.99E-5</v>
      </c>
      <c r="L395" s="18">
        <v>2001</v>
      </c>
      <c r="M395" s="18">
        <v>2006</v>
      </c>
      <c r="N395" t="s">
        <v>575</v>
      </c>
      <c r="O395" t="s">
        <v>48</v>
      </c>
    </row>
    <row r="396" spans="1:15" ht="15">
      <c r="A396" s="17" t="s">
        <v>491</v>
      </c>
      <c r="B396" s="18" t="s">
        <v>492</v>
      </c>
      <c r="C396" s="18" t="s">
        <v>493</v>
      </c>
      <c r="D396" s="16">
        <v>0.03</v>
      </c>
      <c r="E396" s="16">
        <v>62.75</v>
      </c>
      <c r="F396" s="16">
        <v>-175.25</v>
      </c>
      <c r="G396" s="18">
        <v>2.5999999999999998E-5</v>
      </c>
      <c r="H396" s="18" t="s">
        <v>61</v>
      </c>
      <c r="I396" s="18" t="s">
        <v>61</v>
      </c>
      <c r="J396" s="18">
        <v>1.36E-5</v>
      </c>
      <c r="K396" s="18">
        <v>4.99E-5</v>
      </c>
      <c r="L396" s="18">
        <v>2001</v>
      </c>
      <c r="M396" s="18">
        <v>2006</v>
      </c>
      <c r="N396" t="s">
        <v>575</v>
      </c>
      <c r="O396" t="s">
        <v>48</v>
      </c>
    </row>
    <row r="397" spans="1:15" ht="15">
      <c r="A397" s="17" t="s">
        <v>491</v>
      </c>
      <c r="B397" s="18" t="s">
        <v>492</v>
      </c>
      <c r="C397" s="18" t="s">
        <v>493</v>
      </c>
      <c r="D397" s="16">
        <v>0.02</v>
      </c>
      <c r="E397" s="16">
        <v>62.75</v>
      </c>
      <c r="F397" s="16">
        <v>-175.75</v>
      </c>
      <c r="G397" s="18">
        <v>2.5999999999999998E-5</v>
      </c>
      <c r="H397" s="18" t="s">
        <v>61</v>
      </c>
      <c r="I397" s="18" t="s">
        <v>61</v>
      </c>
      <c r="J397" s="18">
        <v>1.36E-5</v>
      </c>
      <c r="K397" s="18">
        <v>4.99E-5</v>
      </c>
      <c r="L397" s="18">
        <v>2001</v>
      </c>
      <c r="M397" s="18">
        <v>2006</v>
      </c>
      <c r="N397" t="s">
        <v>575</v>
      </c>
      <c r="O397" t="s">
        <v>48</v>
      </c>
    </row>
    <row r="398" spans="1:15" ht="15">
      <c r="A398" s="17" t="s">
        <v>491</v>
      </c>
      <c r="B398" s="18" t="s">
        <v>492</v>
      </c>
      <c r="C398" s="18" t="s">
        <v>493</v>
      </c>
      <c r="D398" s="16">
        <v>0.02</v>
      </c>
      <c r="E398" s="16">
        <v>62.75</v>
      </c>
      <c r="F398" s="16">
        <v>-176.25</v>
      </c>
      <c r="G398" s="18">
        <v>2.5999999999999998E-5</v>
      </c>
      <c r="H398" s="18" t="s">
        <v>61</v>
      </c>
      <c r="I398" s="18" t="s">
        <v>61</v>
      </c>
      <c r="J398" s="18">
        <v>1.36E-5</v>
      </c>
      <c r="K398" s="18">
        <v>4.99E-5</v>
      </c>
      <c r="L398" s="18">
        <v>2001</v>
      </c>
      <c r="M398" s="18">
        <v>2006</v>
      </c>
      <c r="N398" t="s">
        <v>575</v>
      </c>
      <c r="O398" t="s">
        <v>48</v>
      </c>
    </row>
    <row r="399" spans="1:15" ht="15">
      <c r="A399" s="17" t="s">
        <v>491</v>
      </c>
      <c r="B399" s="18" t="s">
        <v>492</v>
      </c>
      <c r="C399" s="18" t="s">
        <v>493</v>
      </c>
      <c r="D399" s="16">
        <v>0.02</v>
      </c>
      <c r="E399" s="16">
        <v>62.75</v>
      </c>
      <c r="F399" s="16">
        <v>-176.75</v>
      </c>
      <c r="G399" s="18">
        <v>2.5999999999999998E-5</v>
      </c>
      <c r="H399" s="18" t="s">
        <v>61</v>
      </c>
      <c r="I399" s="18" t="s">
        <v>61</v>
      </c>
      <c r="J399" s="18">
        <v>1.36E-5</v>
      </c>
      <c r="K399" s="18">
        <v>4.99E-5</v>
      </c>
      <c r="L399" s="18">
        <v>2001</v>
      </c>
      <c r="M399" s="18">
        <v>2006</v>
      </c>
      <c r="N399" t="s">
        <v>575</v>
      </c>
      <c r="O399" t="s">
        <v>48</v>
      </c>
    </row>
    <row r="400" spans="1:15" ht="15">
      <c r="A400" s="17" t="s">
        <v>491</v>
      </c>
      <c r="B400" s="18" t="s">
        <v>492</v>
      </c>
      <c r="C400" s="18" t="s">
        <v>493</v>
      </c>
      <c r="D400" s="16">
        <v>0.03</v>
      </c>
      <c r="E400" s="16">
        <v>62.75</v>
      </c>
      <c r="F400" s="16">
        <v>-177.25</v>
      </c>
      <c r="G400" s="18">
        <v>2.5999999999999998E-5</v>
      </c>
      <c r="H400" s="18" t="s">
        <v>61</v>
      </c>
      <c r="I400" s="18" t="s">
        <v>61</v>
      </c>
      <c r="J400" s="18">
        <v>1.36E-5</v>
      </c>
      <c r="K400" s="18">
        <v>4.99E-5</v>
      </c>
      <c r="L400" s="18">
        <v>2001</v>
      </c>
      <c r="M400" s="18">
        <v>2006</v>
      </c>
      <c r="N400" t="s">
        <v>575</v>
      </c>
      <c r="O400" t="s">
        <v>48</v>
      </c>
    </row>
    <row r="401" spans="1:15" ht="15">
      <c r="A401" s="17" t="s">
        <v>491</v>
      </c>
      <c r="B401" s="18" t="s">
        <v>492</v>
      </c>
      <c r="C401" s="18" t="s">
        <v>493</v>
      </c>
      <c r="D401" s="16">
        <v>0.04</v>
      </c>
      <c r="E401" s="16">
        <v>62.75</v>
      </c>
      <c r="F401" s="16">
        <v>-177.75</v>
      </c>
      <c r="G401" s="18">
        <v>2.5999999999999998E-5</v>
      </c>
      <c r="H401" s="18" t="s">
        <v>61</v>
      </c>
      <c r="I401" s="18" t="s">
        <v>61</v>
      </c>
      <c r="J401" s="18">
        <v>1.36E-5</v>
      </c>
      <c r="K401" s="18">
        <v>4.99E-5</v>
      </c>
      <c r="L401" s="18">
        <v>2001</v>
      </c>
      <c r="M401" s="18">
        <v>2006</v>
      </c>
      <c r="N401" t="s">
        <v>575</v>
      </c>
      <c r="O401" t="s">
        <v>48</v>
      </c>
    </row>
    <row r="402" spans="1:15" ht="15">
      <c r="A402" s="17" t="s">
        <v>491</v>
      </c>
      <c r="B402" s="18" t="s">
        <v>492</v>
      </c>
      <c r="C402" s="18" t="s">
        <v>493</v>
      </c>
      <c r="D402" s="16">
        <v>0.06</v>
      </c>
      <c r="E402" s="16">
        <v>62.75</v>
      </c>
      <c r="F402" s="16">
        <v>-178.25</v>
      </c>
      <c r="G402" s="18">
        <v>2.5999999999999998E-5</v>
      </c>
      <c r="H402" s="18" t="s">
        <v>61</v>
      </c>
      <c r="I402" s="18" t="s">
        <v>61</v>
      </c>
      <c r="J402" s="18">
        <v>1.36E-5</v>
      </c>
      <c r="K402" s="18">
        <v>4.99E-5</v>
      </c>
      <c r="L402" s="18">
        <v>2001</v>
      </c>
      <c r="M402" s="18">
        <v>2006</v>
      </c>
      <c r="N402" t="s">
        <v>575</v>
      </c>
      <c r="O402" t="s">
        <v>48</v>
      </c>
    </row>
    <row r="403" spans="1:15" ht="15">
      <c r="A403" s="17" t="s">
        <v>491</v>
      </c>
      <c r="B403" s="18" t="s">
        <v>492</v>
      </c>
      <c r="C403" s="18" t="s">
        <v>493</v>
      </c>
      <c r="D403" s="16">
        <v>0.08</v>
      </c>
      <c r="E403" s="16">
        <v>62.75</v>
      </c>
      <c r="F403" s="16">
        <v>-178.75</v>
      </c>
      <c r="G403" s="18">
        <v>2.5999999999999998E-5</v>
      </c>
      <c r="H403" s="18" t="s">
        <v>61</v>
      </c>
      <c r="I403" s="18" t="s">
        <v>61</v>
      </c>
      <c r="J403" s="18">
        <v>1.36E-5</v>
      </c>
      <c r="K403" s="18">
        <v>4.99E-5</v>
      </c>
      <c r="L403" s="18">
        <v>2001</v>
      </c>
      <c r="M403" s="18">
        <v>2006</v>
      </c>
      <c r="N403" t="s">
        <v>575</v>
      </c>
      <c r="O403" t="s">
        <v>48</v>
      </c>
    </row>
    <row r="404" spans="1:15" ht="15">
      <c r="A404" s="17" t="s">
        <v>491</v>
      </c>
      <c r="B404" s="18" t="s">
        <v>492</v>
      </c>
      <c r="C404" s="18" t="s">
        <v>493</v>
      </c>
      <c r="D404" s="16">
        <v>0.12</v>
      </c>
      <c r="E404" s="16">
        <v>62.75</v>
      </c>
      <c r="F404" s="16">
        <v>-179.25</v>
      </c>
      <c r="G404" s="18">
        <v>2.5999999999999998E-5</v>
      </c>
      <c r="H404" s="18" t="s">
        <v>61</v>
      </c>
      <c r="I404" s="18" t="s">
        <v>61</v>
      </c>
      <c r="J404" s="18">
        <v>1.36E-5</v>
      </c>
      <c r="K404" s="18">
        <v>4.99E-5</v>
      </c>
      <c r="L404" s="18">
        <v>2001</v>
      </c>
      <c r="M404" s="18">
        <v>2006</v>
      </c>
      <c r="N404" t="s">
        <v>575</v>
      </c>
      <c r="O404" t="s">
        <v>48</v>
      </c>
    </row>
    <row r="405" spans="1:15" ht="15">
      <c r="A405" s="17" t="s">
        <v>491</v>
      </c>
      <c r="B405" s="18" t="s">
        <v>492</v>
      </c>
      <c r="C405" s="18" t="s">
        <v>493</v>
      </c>
      <c r="D405" s="16">
        <v>0</v>
      </c>
      <c r="E405" s="16">
        <v>62.75</v>
      </c>
      <c r="F405" s="16">
        <v>-168.25</v>
      </c>
      <c r="G405" s="18">
        <v>2.5999999999999998E-5</v>
      </c>
      <c r="H405" s="18" t="s">
        <v>61</v>
      </c>
      <c r="I405" s="18" t="s">
        <v>61</v>
      </c>
      <c r="J405" s="18">
        <v>1.36E-5</v>
      </c>
      <c r="K405" s="18">
        <v>4.99E-5</v>
      </c>
      <c r="L405" s="18">
        <v>2001</v>
      </c>
      <c r="M405" s="18">
        <v>2006</v>
      </c>
      <c r="N405" t="s">
        <v>575</v>
      </c>
      <c r="O405" t="s">
        <v>48</v>
      </c>
    </row>
    <row r="406" spans="1:15" ht="15">
      <c r="A406" s="17" t="s">
        <v>491</v>
      </c>
      <c r="B406" s="18" t="s">
        <v>492</v>
      </c>
      <c r="C406" s="18" t="s">
        <v>493</v>
      </c>
      <c r="D406" s="16">
        <v>0</v>
      </c>
      <c r="E406" s="16">
        <v>62.75</v>
      </c>
      <c r="F406" s="16">
        <v>-167.75</v>
      </c>
      <c r="G406" s="18">
        <v>2.5999999999999998E-5</v>
      </c>
      <c r="H406" s="18" t="s">
        <v>61</v>
      </c>
      <c r="I406" s="18" t="s">
        <v>61</v>
      </c>
      <c r="J406" s="18">
        <v>1.36E-5</v>
      </c>
      <c r="K406" s="18">
        <v>4.99E-5</v>
      </c>
      <c r="L406" s="18">
        <v>2001</v>
      </c>
      <c r="M406" s="18">
        <v>2006</v>
      </c>
      <c r="N406" t="s">
        <v>575</v>
      </c>
      <c r="O406" t="s">
        <v>48</v>
      </c>
    </row>
    <row r="407" spans="1:15" ht="15">
      <c r="A407" s="17" t="s">
        <v>491</v>
      </c>
      <c r="B407" s="18" t="s">
        <v>492</v>
      </c>
      <c r="C407" s="18" t="s">
        <v>493</v>
      </c>
      <c r="D407" s="16">
        <v>0</v>
      </c>
      <c r="E407" s="16">
        <v>62.75</v>
      </c>
      <c r="F407" s="16">
        <v>-167.25</v>
      </c>
      <c r="G407" s="18">
        <v>2.5999999999999998E-5</v>
      </c>
      <c r="H407" s="18" t="s">
        <v>61</v>
      </c>
      <c r="I407" s="18" t="s">
        <v>61</v>
      </c>
      <c r="J407" s="18">
        <v>1.36E-5</v>
      </c>
      <c r="K407" s="18">
        <v>4.99E-5</v>
      </c>
      <c r="L407" s="18">
        <v>2001</v>
      </c>
      <c r="M407" s="18">
        <v>2006</v>
      </c>
      <c r="N407" t="s">
        <v>575</v>
      </c>
      <c r="O407" t="s">
        <v>48</v>
      </c>
    </row>
    <row r="408" spans="1:15" ht="15">
      <c r="A408" s="17" t="s">
        <v>491</v>
      </c>
      <c r="B408" s="18" t="s">
        <v>492</v>
      </c>
      <c r="C408" s="18" t="s">
        <v>493</v>
      </c>
      <c r="D408" s="16">
        <v>0.14000000000000001</v>
      </c>
      <c r="E408" s="16">
        <v>62.75</v>
      </c>
      <c r="F408" s="16">
        <v>-179.75</v>
      </c>
      <c r="G408" s="18">
        <v>2.5999999999999998E-5</v>
      </c>
      <c r="H408" s="18" t="s">
        <v>61</v>
      </c>
      <c r="I408" s="18" t="s">
        <v>61</v>
      </c>
      <c r="J408" s="18">
        <v>1.36E-5</v>
      </c>
      <c r="K408" s="18">
        <v>4.99E-5</v>
      </c>
      <c r="L408" s="18">
        <v>2001</v>
      </c>
      <c r="M408" s="18">
        <v>2006</v>
      </c>
      <c r="N408" t="s">
        <v>575</v>
      </c>
      <c r="O408" t="s">
        <v>48</v>
      </c>
    </row>
    <row r="409" spans="1:15" ht="15">
      <c r="A409" s="17" t="s">
        <v>491</v>
      </c>
      <c r="B409" s="18" t="s">
        <v>492</v>
      </c>
      <c r="C409" s="18" t="s">
        <v>493</v>
      </c>
      <c r="D409" s="16">
        <v>0</v>
      </c>
      <c r="E409" s="16">
        <v>63.25</v>
      </c>
      <c r="F409" s="16">
        <v>179.75</v>
      </c>
      <c r="G409" s="18">
        <v>2.5999999999999998E-5</v>
      </c>
      <c r="H409" s="18" t="s">
        <v>61</v>
      </c>
      <c r="I409" s="18" t="s">
        <v>61</v>
      </c>
      <c r="J409" s="18">
        <v>1.36E-5</v>
      </c>
      <c r="K409" s="18">
        <v>4.99E-5</v>
      </c>
      <c r="L409" s="18">
        <v>2001</v>
      </c>
      <c r="M409" s="18">
        <v>2006</v>
      </c>
      <c r="N409" t="s">
        <v>575</v>
      </c>
      <c r="O409" t="s">
        <v>48</v>
      </c>
    </row>
    <row r="410" spans="1:15" ht="15">
      <c r="A410" s="17" t="s">
        <v>491</v>
      </c>
      <c r="B410" s="18" t="s">
        <v>492</v>
      </c>
      <c r="C410" s="18" t="s">
        <v>493</v>
      </c>
      <c r="D410" s="16">
        <v>0.02</v>
      </c>
      <c r="E410" s="16">
        <v>63.25</v>
      </c>
      <c r="F410" s="16">
        <v>-165.25</v>
      </c>
      <c r="G410" s="18">
        <v>2.5999999999999998E-5</v>
      </c>
      <c r="H410" s="18" t="s">
        <v>61</v>
      </c>
      <c r="I410" s="18" t="s">
        <v>61</v>
      </c>
      <c r="J410" s="18">
        <v>1.36E-5</v>
      </c>
      <c r="K410" s="18">
        <v>4.99E-5</v>
      </c>
      <c r="L410" s="18">
        <v>2001</v>
      </c>
      <c r="M410" s="18">
        <v>2006</v>
      </c>
      <c r="N410" t="s">
        <v>575</v>
      </c>
      <c r="O410" t="s">
        <v>48</v>
      </c>
    </row>
    <row r="411" spans="1:15" ht="15">
      <c r="A411" s="17" t="s">
        <v>491</v>
      </c>
      <c r="B411" s="18" t="s">
        <v>492</v>
      </c>
      <c r="C411" s="18" t="s">
        <v>493</v>
      </c>
      <c r="D411" s="16">
        <v>0.02</v>
      </c>
      <c r="E411" s="16">
        <v>63.25</v>
      </c>
      <c r="F411" s="16">
        <v>-165.75</v>
      </c>
      <c r="G411" s="18">
        <v>2.5999999999999998E-5</v>
      </c>
      <c r="H411" s="18" t="s">
        <v>61</v>
      </c>
      <c r="I411" s="18" t="s">
        <v>61</v>
      </c>
      <c r="J411" s="18">
        <v>1.36E-5</v>
      </c>
      <c r="K411" s="18">
        <v>4.99E-5</v>
      </c>
      <c r="L411" s="18">
        <v>2001</v>
      </c>
      <c r="M411" s="18">
        <v>2006</v>
      </c>
      <c r="N411" t="s">
        <v>575</v>
      </c>
      <c r="O411" t="s">
        <v>48</v>
      </c>
    </row>
    <row r="412" spans="1:15" ht="15">
      <c r="A412" s="17" t="s">
        <v>491</v>
      </c>
      <c r="B412" s="18" t="s">
        <v>492</v>
      </c>
      <c r="C412" s="18" t="s">
        <v>493</v>
      </c>
      <c r="D412" s="16">
        <v>0.16</v>
      </c>
      <c r="E412" s="16">
        <v>63.25</v>
      </c>
      <c r="F412" s="16">
        <v>-172.25</v>
      </c>
      <c r="G412" s="18">
        <v>2.5999999999999998E-5</v>
      </c>
      <c r="H412" s="18" t="s">
        <v>61</v>
      </c>
      <c r="I412" s="18" t="s">
        <v>61</v>
      </c>
      <c r="J412" s="18">
        <v>1.36E-5</v>
      </c>
      <c r="K412" s="18">
        <v>4.99E-5</v>
      </c>
      <c r="L412" s="18">
        <v>2001</v>
      </c>
      <c r="M412" s="18">
        <v>2006</v>
      </c>
      <c r="N412" t="s">
        <v>575</v>
      </c>
      <c r="O412" t="s">
        <v>48</v>
      </c>
    </row>
    <row r="413" spans="1:15" ht="15">
      <c r="A413" s="17" t="s">
        <v>491</v>
      </c>
      <c r="B413" s="18" t="s">
        <v>492</v>
      </c>
      <c r="C413" s="18" t="s">
        <v>493</v>
      </c>
      <c r="D413" s="16">
        <v>0.13</v>
      </c>
      <c r="E413" s="16">
        <v>63.25</v>
      </c>
      <c r="F413" s="16">
        <v>-172.75</v>
      </c>
      <c r="G413" s="18">
        <v>2.5999999999999998E-5</v>
      </c>
      <c r="H413" s="18" t="s">
        <v>61</v>
      </c>
      <c r="I413" s="18" t="s">
        <v>61</v>
      </c>
      <c r="J413" s="18">
        <v>1.36E-5</v>
      </c>
      <c r="K413" s="18">
        <v>4.99E-5</v>
      </c>
      <c r="L413" s="18">
        <v>2001</v>
      </c>
      <c r="M413" s="18">
        <v>2006</v>
      </c>
      <c r="N413" t="s">
        <v>575</v>
      </c>
      <c r="O413" t="s">
        <v>48</v>
      </c>
    </row>
    <row r="414" spans="1:15" ht="15">
      <c r="A414" s="17" t="s">
        <v>491</v>
      </c>
      <c r="B414" s="18" t="s">
        <v>492</v>
      </c>
      <c r="C414" s="18" t="s">
        <v>493</v>
      </c>
      <c r="D414" s="16">
        <v>0.1</v>
      </c>
      <c r="E414" s="16">
        <v>63.25</v>
      </c>
      <c r="F414" s="16">
        <v>-173.25</v>
      </c>
      <c r="G414" s="18">
        <v>2.5999999999999998E-5</v>
      </c>
      <c r="H414" s="18" t="s">
        <v>61</v>
      </c>
      <c r="I414" s="18" t="s">
        <v>61</v>
      </c>
      <c r="J414" s="18">
        <v>1.36E-5</v>
      </c>
      <c r="K414" s="18">
        <v>4.99E-5</v>
      </c>
      <c r="L414" s="18">
        <v>2001</v>
      </c>
      <c r="M414" s="18">
        <v>2006</v>
      </c>
      <c r="N414" t="s">
        <v>575</v>
      </c>
      <c r="O414" t="s">
        <v>48</v>
      </c>
    </row>
    <row r="415" spans="1:15" ht="15">
      <c r="A415" s="17" t="s">
        <v>491</v>
      </c>
      <c r="B415" s="18" t="s">
        <v>492</v>
      </c>
      <c r="C415" s="18" t="s">
        <v>493</v>
      </c>
      <c r="D415" s="16">
        <v>0.08</v>
      </c>
      <c r="E415" s="16">
        <v>63.25</v>
      </c>
      <c r="F415" s="16">
        <v>-173.75</v>
      </c>
      <c r="G415" s="18">
        <v>2.5999999999999998E-5</v>
      </c>
      <c r="H415" s="18" t="s">
        <v>61</v>
      </c>
      <c r="I415" s="18" t="s">
        <v>61</v>
      </c>
      <c r="J415" s="18">
        <v>1.36E-5</v>
      </c>
      <c r="K415" s="18">
        <v>4.99E-5</v>
      </c>
      <c r="L415" s="18">
        <v>2001</v>
      </c>
      <c r="M415" s="18">
        <v>2006</v>
      </c>
      <c r="N415" t="s">
        <v>575</v>
      </c>
      <c r="O415" t="s">
        <v>48</v>
      </c>
    </row>
    <row r="416" spans="1:15" ht="15">
      <c r="A416" s="17" t="s">
        <v>491</v>
      </c>
      <c r="B416" s="18" t="s">
        <v>492</v>
      </c>
      <c r="C416" s="18" t="s">
        <v>493</v>
      </c>
      <c r="D416" s="16">
        <v>0.06</v>
      </c>
      <c r="E416" s="16">
        <v>63.25</v>
      </c>
      <c r="F416" s="16">
        <v>-174.25</v>
      </c>
      <c r="G416" s="18">
        <v>2.5999999999999998E-5</v>
      </c>
      <c r="H416" s="18" t="s">
        <v>61</v>
      </c>
      <c r="I416" s="18" t="s">
        <v>61</v>
      </c>
      <c r="J416" s="18">
        <v>1.36E-5</v>
      </c>
      <c r="K416" s="18">
        <v>4.99E-5</v>
      </c>
      <c r="L416" s="18">
        <v>2001</v>
      </c>
      <c r="M416" s="18">
        <v>2006</v>
      </c>
      <c r="N416" t="s">
        <v>575</v>
      </c>
      <c r="O416" t="s">
        <v>48</v>
      </c>
    </row>
    <row r="417" spans="1:15" ht="15">
      <c r="A417" s="17" t="s">
        <v>491</v>
      </c>
      <c r="B417" s="18" t="s">
        <v>492</v>
      </c>
      <c r="C417" s="18" t="s">
        <v>493</v>
      </c>
      <c r="D417" s="16">
        <v>0.05</v>
      </c>
      <c r="E417" s="16">
        <v>63.25</v>
      </c>
      <c r="F417" s="16">
        <v>-174.75</v>
      </c>
      <c r="G417" s="18">
        <v>2.5999999999999998E-5</v>
      </c>
      <c r="H417" s="18" t="s">
        <v>61</v>
      </c>
      <c r="I417" s="18" t="s">
        <v>61</v>
      </c>
      <c r="J417" s="18">
        <v>1.36E-5</v>
      </c>
      <c r="K417" s="18">
        <v>4.99E-5</v>
      </c>
      <c r="L417" s="18">
        <v>2001</v>
      </c>
      <c r="M417" s="18">
        <v>2006</v>
      </c>
      <c r="N417" t="s">
        <v>575</v>
      </c>
      <c r="O417" t="s">
        <v>48</v>
      </c>
    </row>
    <row r="418" spans="1:15" ht="15">
      <c r="A418" s="17" t="s">
        <v>491</v>
      </c>
      <c r="B418" s="18" t="s">
        <v>492</v>
      </c>
      <c r="C418" s="18" t="s">
        <v>493</v>
      </c>
      <c r="D418" s="16">
        <v>0.04</v>
      </c>
      <c r="E418" s="16">
        <v>63.25</v>
      </c>
      <c r="F418" s="16">
        <v>-175.25</v>
      </c>
      <c r="G418" s="18">
        <v>2.5999999999999998E-5</v>
      </c>
      <c r="H418" s="18" t="s">
        <v>61</v>
      </c>
      <c r="I418" s="18" t="s">
        <v>61</v>
      </c>
      <c r="J418" s="18">
        <v>1.36E-5</v>
      </c>
      <c r="K418" s="18">
        <v>4.99E-5</v>
      </c>
      <c r="L418" s="18">
        <v>2001</v>
      </c>
      <c r="M418" s="18">
        <v>2006</v>
      </c>
      <c r="N418" t="s">
        <v>575</v>
      </c>
      <c r="O418" t="s">
        <v>48</v>
      </c>
    </row>
    <row r="419" spans="1:15" ht="15">
      <c r="A419" s="17" t="s">
        <v>491</v>
      </c>
      <c r="B419" s="18" t="s">
        <v>492</v>
      </c>
      <c r="C419" s="18" t="s">
        <v>493</v>
      </c>
      <c r="D419" s="16">
        <v>0.03</v>
      </c>
      <c r="E419" s="16">
        <v>63.25</v>
      </c>
      <c r="F419" s="16">
        <v>-175.75</v>
      </c>
      <c r="G419" s="18">
        <v>2.5999999999999998E-5</v>
      </c>
      <c r="H419" s="18" t="s">
        <v>61</v>
      </c>
      <c r="I419" s="18" t="s">
        <v>61</v>
      </c>
      <c r="J419" s="18">
        <v>1.36E-5</v>
      </c>
      <c r="K419" s="18">
        <v>4.99E-5</v>
      </c>
      <c r="L419" s="18">
        <v>2001</v>
      </c>
      <c r="M419" s="18">
        <v>2006</v>
      </c>
      <c r="N419" t="s">
        <v>575</v>
      </c>
      <c r="O419" t="s">
        <v>48</v>
      </c>
    </row>
    <row r="420" spans="1:15" ht="15">
      <c r="A420" s="17" t="s">
        <v>491</v>
      </c>
      <c r="B420" s="18" t="s">
        <v>492</v>
      </c>
      <c r="C420" s="18" t="s">
        <v>493</v>
      </c>
      <c r="D420" s="16">
        <v>0.02</v>
      </c>
      <c r="E420" s="16">
        <v>63.25</v>
      </c>
      <c r="F420" s="16">
        <v>-176.25</v>
      </c>
      <c r="G420" s="18">
        <v>2.5999999999999998E-5</v>
      </c>
      <c r="H420" s="18" t="s">
        <v>61</v>
      </c>
      <c r="I420" s="18" t="s">
        <v>61</v>
      </c>
      <c r="J420" s="18">
        <v>1.36E-5</v>
      </c>
      <c r="K420" s="18">
        <v>4.99E-5</v>
      </c>
      <c r="L420" s="18">
        <v>2001</v>
      </c>
      <c r="M420" s="18">
        <v>2006</v>
      </c>
      <c r="N420" t="s">
        <v>575</v>
      </c>
      <c r="O420" t="s">
        <v>48</v>
      </c>
    </row>
    <row r="421" spans="1:15" ht="15">
      <c r="A421" s="17" t="s">
        <v>491</v>
      </c>
      <c r="B421" s="18" t="s">
        <v>492</v>
      </c>
      <c r="C421" s="18" t="s">
        <v>493</v>
      </c>
      <c r="D421" s="16">
        <v>0.01</v>
      </c>
      <c r="E421" s="16">
        <v>63.25</v>
      </c>
      <c r="F421" s="16">
        <v>-176.75</v>
      </c>
      <c r="G421" s="18">
        <v>2.5999999999999998E-5</v>
      </c>
      <c r="H421" s="18" t="s">
        <v>61</v>
      </c>
      <c r="I421" s="18" t="s">
        <v>61</v>
      </c>
      <c r="J421" s="18">
        <v>1.36E-5</v>
      </c>
      <c r="K421" s="18">
        <v>4.99E-5</v>
      </c>
      <c r="L421" s="18">
        <v>2001</v>
      </c>
      <c r="M421" s="18">
        <v>2006</v>
      </c>
      <c r="N421" t="s">
        <v>575</v>
      </c>
      <c r="O421" t="s">
        <v>48</v>
      </c>
    </row>
    <row r="422" spans="1:15" ht="15">
      <c r="A422" s="17" t="s">
        <v>491</v>
      </c>
      <c r="B422" s="18" t="s">
        <v>492</v>
      </c>
      <c r="C422" s="18" t="s">
        <v>493</v>
      </c>
      <c r="D422" s="16">
        <v>0.01</v>
      </c>
      <c r="E422" s="16">
        <v>63.25</v>
      </c>
      <c r="F422" s="16">
        <v>-177.25</v>
      </c>
      <c r="G422" s="18">
        <v>2.5999999999999998E-5</v>
      </c>
      <c r="H422" s="18" t="s">
        <v>61</v>
      </c>
      <c r="I422" s="18" t="s">
        <v>61</v>
      </c>
      <c r="J422" s="18">
        <v>1.36E-5</v>
      </c>
      <c r="K422" s="18">
        <v>4.99E-5</v>
      </c>
      <c r="L422" s="18">
        <v>2001</v>
      </c>
      <c r="M422" s="18">
        <v>2006</v>
      </c>
      <c r="N422" t="s">
        <v>575</v>
      </c>
      <c r="O422" t="s">
        <v>48</v>
      </c>
    </row>
    <row r="423" spans="1:15" ht="15">
      <c r="A423" s="17" t="s">
        <v>491</v>
      </c>
      <c r="B423" s="18" t="s">
        <v>492</v>
      </c>
      <c r="C423" s="18" t="s">
        <v>493</v>
      </c>
      <c r="D423" s="16">
        <v>0.03</v>
      </c>
      <c r="E423" s="16">
        <v>63.25</v>
      </c>
      <c r="F423" s="16">
        <v>-177.75</v>
      </c>
      <c r="G423" s="18">
        <v>2.5999999999999998E-5</v>
      </c>
      <c r="H423" s="18" t="s">
        <v>61</v>
      </c>
      <c r="I423" s="18" t="s">
        <v>61</v>
      </c>
      <c r="J423" s="18">
        <v>1.36E-5</v>
      </c>
      <c r="K423" s="18">
        <v>4.99E-5</v>
      </c>
      <c r="L423" s="18">
        <v>2001</v>
      </c>
      <c r="M423" s="18">
        <v>2006</v>
      </c>
      <c r="N423" t="s">
        <v>575</v>
      </c>
      <c r="O423" t="s">
        <v>48</v>
      </c>
    </row>
    <row r="424" spans="1:15" ht="15">
      <c r="A424" s="17" t="s">
        <v>491</v>
      </c>
      <c r="B424" s="18" t="s">
        <v>492</v>
      </c>
      <c r="C424" s="18" t="s">
        <v>493</v>
      </c>
      <c r="D424" s="16">
        <v>0.04</v>
      </c>
      <c r="E424" s="16">
        <v>63.25</v>
      </c>
      <c r="F424" s="16">
        <v>-178.25</v>
      </c>
      <c r="G424" s="18">
        <v>2.5999999999999998E-5</v>
      </c>
      <c r="H424" s="18" t="s">
        <v>61</v>
      </c>
      <c r="I424" s="18" t="s">
        <v>61</v>
      </c>
      <c r="J424" s="18">
        <v>1.36E-5</v>
      </c>
      <c r="K424" s="18">
        <v>4.99E-5</v>
      </c>
      <c r="L424" s="18">
        <v>2001</v>
      </c>
      <c r="M424" s="18">
        <v>2006</v>
      </c>
      <c r="N424" t="s">
        <v>575</v>
      </c>
      <c r="O424" t="s">
        <v>48</v>
      </c>
    </row>
    <row r="425" spans="1:15" ht="15">
      <c r="A425" s="17" t="s">
        <v>491</v>
      </c>
      <c r="B425" s="18" t="s">
        <v>492</v>
      </c>
      <c r="C425" s="18" t="s">
        <v>493</v>
      </c>
      <c r="D425" s="16">
        <v>0.06</v>
      </c>
      <c r="E425" s="16">
        <v>63.25</v>
      </c>
      <c r="F425" s="16">
        <v>-178.75</v>
      </c>
      <c r="G425" s="18">
        <v>2.5999999999999998E-5</v>
      </c>
      <c r="H425" s="18" t="s">
        <v>61</v>
      </c>
      <c r="I425" s="18" t="s">
        <v>61</v>
      </c>
      <c r="J425" s="18">
        <v>1.36E-5</v>
      </c>
      <c r="K425" s="18">
        <v>4.99E-5</v>
      </c>
      <c r="L425" s="18">
        <v>2001</v>
      </c>
      <c r="M425" s="18">
        <v>2006</v>
      </c>
      <c r="N425" t="s">
        <v>575</v>
      </c>
      <c r="O425" t="s">
        <v>48</v>
      </c>
    </row>
    <row r="426" spans="1:15" ht="15">
      <c r="A426" s="17" t="s">
        <v>491</v>
      </c>
      <c r="B426" s="18" t="s">
        <v>492</v>
      </c>
      <c r="C426" s="18" t="s">
        <v>493</v>
      </c>
      <c r="D426" s="16">
        <v>0.06</v>
      </c>
      <c r="E426" s="16">
        <v>63.25</v>
      </c>
      <c r="F426" s="16">
        <v>-179.25</v>
      </c>
      <c r="G426" s="18">
        <v>2.5999999999999998E-5</v>
      </c>
      <c r="H426" s="18" t="s">
        <v>61</v>
      </c>
      <c r="I426" s="18" t="s">
        <v>61</v>
      </c>
      <c r="J426" s="18">
        <v>1.36E-5</v>
      </c>
      <c r="K426" s="18">
        <v>4.99E-5</v>
      </c>
      <c r="L426" s="18">
        <v>2001</v>
      </c>
      <c r="M426" s="18">
        <v>2006</v>
      </c>
      <c r="N426" t="s">
        <v>575</v>
      </c>
      <c r="O426" t="s">
        <v>48</v>
      </c>
    </row>
    <row r="427" spans="1:15" ht="15">
      <c r="A427" s="17" t="s">
        <v>491</v>
      </c>
      <c r="B427" s="18" t="s">
        <v>492</v>
      </c>
      <c r="C427" s="18" t="s">
        <v>493</v>
      </c>
      <c r="D427" s="16">
        <v>0</v>
      </c>
      <c r="E427" s="16">
        <v>63.25</v>
      </c>
      <c r="F427" s="16">
        <v>-168.25</v>
      </c>
      <c r="G427" s="18">
        <v>2.5999999999999998E-5</v>
      </c>
      <c r="H427" s="18" t="s">
        <v>61</v>
      </c>
      <c r="I427" s="18" t="s">
        <v>61</v>
      </c>
      <c r="J427" s="18">
        <v>1.36E-5</v>
      </c>
      <c r="K427" s="18">
        <v>4.99E-5</v>
      </c>
      <c r="L427" s="18">
        <v>2001</v>
      </c>
      <c r="M427" s="18">
        <v>2006</v>
      </c>
      <c r="N427" t="s">
        <v>575</v>
      </c>
      <c r="O427" t="s">
        <v>48</v>
      </c>
    </row>
    <row r="428" spans="1:15" ht="15">
      <c r="A428" s="17" t="s">
        <v>491</v>
      </c>
      <c r="B428" s="18" t="s">
        <v>492</v>
      </c>
      <c r="C428" s="18" t="s">
        <v>493</v>
      </c>
      <c r="D428" s="16">
        <v>0</v>
      </c>
      <c r="E428" s="16">
        <v>63.25</v>
      </c>
      <c r="F428" s="16">
        <v>-167.75</v>
      </c>
      <c r="G428" s="18">
        <v>2.5999999999999998E-5</v>
      </c>
      <c r="H428" s="18" t="s">
        <v>61</v>
      </c>
      <c r="I428" s="18" t="s">
        <v>61</v>
      </c>
      <c r="J428" s="18">
        <v>1.36E-5</v>
      </c>
      <c r="K428" s="18">
        <v>4.99E-5</v>
      </c>
      <c r="L428" s="18">
        <v>2001</v>
      </c>
      <c r="M428" s="18">
        <v>2006</v>
      </c>
      <c r="N428" t="s">
        <v>575</v>
      </c>
      <c r="O428" t="s">
        <v>48</v>
      </c>
    </row>
    <row r="429" spans="1:15" ht="15">
      <c r="A429" s="17" t="s">
        <v>491</v>
      </c>
      <c r="B429" s="18" t="s">
        <v>492</v>
      </c>
      <c r="C429" s="18" t="s">
        <v>493</v>
      </c>
      <c r="D429" s="16">
        <v>0</v>
      </c>
      <c r="E429" s="16">
        <v>63.25</v>
      </c>
      <c r="F429" s="16">
        <v>-167.25</v>
      </c>
      <c r="G429" s="18">
        <v>2.5999999999999998E-5</v>
      </c>
      <c r="H429" s="18" t="s">
        <v>61</v>
      </c>
      <c r="I429" s="18" t="s">
        <v>61</v>
      </c>
      <c r="J429" s="18">
        <v>1.36E-5</v>
      </c>
      <c r="K429" s="18">
        <v>4.99E-5</v>
      </c>
      <c r="L429" s="18">
        <v>2001</v>
      </c>
      <c r="M429" s="18">
        <v>2006</v>
      </c>
      <c r="N429" t="s">
        <v>575</v>
      </c>
      <c r="O429" t="s">
        <v>48</v>
      </c>
    </row>
    <row r="430" spans="1:15" ht="15">
      <c r="A430" s="17" t="s">
        <v>491</v>
      </c>
      <c r="B430" s="18" t="s">
        <v>492</v>
      </c>
      <c r="C430" s="18" t="s">
        <v>493</v>
      </c>
      <c r="D430" s="16">
        <v>0</v>
      </c>
      <c r="E430" s="16">
        <v>63.25</v>
      </c>
      <c r="F430" s="16">
        <v>-166.75</v>
      </c>
      <c r="G430" s="18">
        <v>2.5999999999999998E-5</v>
      </c>
      <c r="H430" s="18" t="s">
        <v>61</v>
      </c>
      <c r="I430" s="18" t="s">
        <v>61</v>
      </c>
      <c r="J430" s="18">
        <v>1.36E-5</v>
      </c>
      <c r="K430" s="18">
        <v>4.99E-5</v>
      </c>
      <c r="L430" s="18">
        <v>2001</v>
      </c>
      <c r="M430" s="18">
        <v>2006</v>
      </c>
      <c r="N430" t="s">
        <v>575</v>
      </c>
      <c r="O430" t="s">
        <v>48</v>
      </c>
    </row>
    <row r="431" spans="1:15" ht="15">
      <c r="A431" s="17" t="s">
        <v>491</v>
      </c>
      <c r="B431" s="18" t="s">
        <v>492</v>
      </c>
      <c r="C431" s="18" t="s">
        <v>493</v>
      </c>
      <c r="D431" s="16">
        <v>0</v>
      </c>
      <c r="E431" s="16">
        <v>63.25</v>
      </c>
      <c r="F431" s="16">
        <v>-166.25</v>
      </c>
      <c r="G431" s="18">
        <v>2.5999999999999998E-5</v>
      </c>
      <c r="H431" s="18" t="s">
        <v>61</v>
      </c>
      <c r="I431" s="18" t="s">
        <v>61</v>
      </c>
      <c r="J431" s="18">
        <v>1.36E-5</v>
      </c>
      <c r="K431" s="18">
        <v>4.99E-5</v>
      </c>
      <c r="L431" s="18">
        <v>2001</v>
      </c>
      <c r="M431" s="18">
        <v>2006</v>
      </c>
      <c r="N431" t="s">
        <v>575</v>
      </c>
      <c r="O431" t="s">
        <v>48</v>
      </c>
    </row>
    <row r="432" spans="1:15" ht="15">
      <c r="A432" s="17" t="s">
        <v>491</v>
      </c>
      <c r="B432" s="18" t="s">
        <v>492</v>
      </c>
      <c r="C432" s="18" t="s">
        <v>493</v>
      </c>
      <c r="D432" s="16">
        <v>0</v>
      </c>
      <c r="E432" s="16">
        <v>62.75</v>
      </c>
      <c r="F432" s="16">
        <v>-165.25</v>
      </c>
      <c r="G432" s="18">
        <v>2.5999999999999998E-5</v>
      </c>
      <c r="H432" s="18" t="s">
        <v>61</v>
      </c>
      <c r="I432" s="18" t="s">
        <v>61</v>
      </c>
      <c r="J432" s="18">
        <v>1.36E-5</v>
      </c>
      <c r="K432" s="18">
        <v>4.99E-5</v>
      </c>
      <c r="L432" s="18">
        <v>2001</v>
      </c>
      <c r="M432" s="18">
        <v>2006</v>
      </c>
      <c r="N432" t="s">
        <v>575</v>
      </c>
      <c r="O432" t="s">
        <v>48</v>
      </c>
    </row>
    <row r="433" spans="1:15" ht="15">
      <c r="A433" s="17" t="s">
        <v>491</v>
      </c>
      <c r="B433" s="18" t="s">
        <v>492</v>
      </c>
      <c r="C433" s="18" t="s">
        <v>493</v>
      </c>
      <c r="D433" s="16">
        <v>0.45</v>
      </c>
      <c r="E433" s="16">
        <v>61.75</v>
      </c>
      <c r="F433" s="16">
        <v>178.75</v>
      </c>
      <c r="G433" s="18">
        <v>2.5999999999999998E-5</v>
      </c>
      <c r="H433" s="18" t="s">
        <v>61</v>
      </c>
      <c r="I433" s="18" t="s">
        <v>61</v>
      </c>
      <c r="J433" s="18">
        <v>1.36E-5</v>
      </c>
      <c r="K433" s="18">
        <v>4.99E-5</v>
      </c>
      <c r="L433" s="18">
        <v>2001</v>
      </c>
      <c r="M433" s="18">
        <v>2006</v>
      </c>
      <c r="N433" t="s">
        <v>575</v>
      </c>
      <c r="O433" t="s">
        <v>48</v>
      </c>
    </row>
    <row r="434" spans="1:15" ht="15">
      <c r="A434" s="17" t="s">
        <v>491</v>
      </c>
      <c r="B434" s="18" t="s">
        <v>492</v>
      </c>
      <c r="C434" s="18" t="s">
        <v>493</v>
      </c>
      <c r="D434" s="16">
        <v>0.26</v>
      </c>
      <c r="E434" s="16">
        <v>61.75</v>
      </c>
      <c r="F434" s="16">
        <v>-178.75</v>
      </c>
      <c r="G434" s="18">
        <v>2.5999999999999998E-5</v>
      </c>
      <c r="H434" s="18" t="s">
        <v>61</v>
      </c>
      <c r="I434" s="18" t="s">
        <v>61</v>
      </c>
      <c r="J434" s="18">
        <v>1.36E-5</v>
      </c>
      <c r="K434" s="18">
        <v>4.99E-5</v>
      </c>
      <c r="L434" s="18">
        <v>2001</v>
      </c>
      <c r="M434" s="18">
        <v>2006</v>
      </c>
      <c r="N434" t="s">
        <v>575</v>
      </c>
      <c r="O434" t="s">
        <v>48</v>
      </c>
    </row>
    <row r="435" spans="1:15" ht="15">
      <c r="A435" s="17" t="s">
        <v>491</v>
      </c>
      <c r="B435" s="18" t="s">
        <v>492</v>
      </c>
      <c r="C435" s="18" t="s">
        <v>493</v>
      </c>
      <c r="D435" s="16">
        <v>0.14000000000000001</v>
      </c>
      <c r="E435" s="16">
        <v>62.75</v>
      </c>
      <c r="F435" s="16">
        <v>-169.75</v>
      </c>
      <c r="G435" s="18">
        <v>2.5999999999999998E-5</v>
      </c>
      <c r="H435" s="18" t="s">
        <v>61</v>
      </c>
      <c r="I435" s="18" t="s">
        <v>61</v>
      </c>
      <c r="J435" s="18">
        <v>1.36E-5</v>
      </c>
      <c r="K435" s="18">
        <v>4.99E-5</v>
      </c>
      <c r="L435" s="18">
        <v>2001</v>
      </c>
      <c r="M435" s="18">
        <v>2006</v>
      </c>
      <c r="N435" t="s">
        <v>575</v>
      </c>
      <c r="O435" t="s">
        <v>48</v>
      </c>
    </row>
    <row r="436" spans="1:15" ht="15">
      <c r="A436" s="17" t="s">
        <v>491</v>
      </c>
      <c r="B436" s="18" t="s">
        <v>492</v>
      </c>
      <c r="C436" s="18" t="s">
        <v>493</v>
      </c>
      <c r="D436" s="16">
        <v>0.16</v>
      </c>
      <c r="E436" s="16">
        <v>59.75</v>
      </c>
      <c r="F436" s="16">
        <v>-164.25</v>
      </c>
      <c r="G436" s="18">
        <v>2.5999999999999998E-5</v>
      </c>
      <c r="H436" s="18" t="s">
        <v>61</v>
      </c>
      <c r="I436" s="18" t="s">
        <v>61</v>
      </c>
      <c r="J436" s="18">
        <v>1.36E-5</v>
      </c>
      <c r="K436" s="18">
        <v>4.99E-5</v>
      </c>
      <c r="L436" s="18">
        <v>2001</v>
      </c>
      <c r="M436" s="18">
        <v>2006</v>
      </c>
      <c r="N436" t="s">
        <v>575</v>
      </c>
      <c r="O436" t="s">
        <v>48</v>
      </c>
    </row>
    <row r="437" spans="1:15" ht="15">
      <c r="A437" s="17" t="s">
        <v>491</v>
      </c>
      <c r="B437" s="18" t="s">
        <v>492</v>
      </c>
      <c r="C437" s="18" t="s">
        <v>493</v>
      </c>
      <c r="D437" s="16">
        <v>0.04</v>
      </c>
      <c r="E437" s="16">
        <v>63.25</v>
      </c>
      <c r="F437" s="16">
        <v>-179.75</v>
      </c>
      <c r="G437" s="18">
        <v>2.5999999999999998E-5</v>
      </c>
      <c r="H437" s="18" t="s">
        <v>61</v>
      </c>
      <c r="I437" s="18" t="s">
        <v>61</v>
      </c>
      <c r="J437" s="18">
        <v>1.36E-5</v>
      </c>
      <c r="K437" s="18">
        <v>4.99E-5</v>
      </c>
      <c r="L437" s="18">
        <v>2001</v>
      </c>
      <c r="M437" s="18">
        <v>2006</v>
      </c>
      <c r="N437" t="s">
        <v>575</v>
      </c>
      <c r="O437" t="s">
        <v>48</v>
      </c>
    </row>
    <row r="438" spans="1:15" ht="15">
      <c r="A438" s="17" t="s">
        <v>491</v>
      </c>
      <c r="B438" s="18" t="s">
        <v>492</v>
      </c>
      <c r="C438" s="18" t="s">
        <v>493</v>
      </c>
      <c r="D438" s="16">
        <v>0</v>
      </c>
      <c r="E438" s="16">
        <v>63.75</v>
      </c>
      <c r="F438" s="16">
        <v>179.25</v>
      </c>
      <c r="G438" s="18">
        <v>2.5999999999999998E-5</v>
      </c>
      <c r="H438" s="18" t="s">
        <v>61</v>
      </c>
      <c r="I438" s="18" t="s">
        <v>61</v>
      </c>
      <c r="J438" s="18">
        <v>1.36E-5</v>
      </c>
      <c r="K438" s="18">
        <v>4.99E-5</v>
      </c>
      <c r="L438" s="18">
        <v>2001</v>
      </c>
      <c r="M438" s="18">
        <v>2006</v>
      </c>
      <c r="N438" t="s">
        <v>575</v>
      </c>
      <c r="O438" t="s">
        <v>48</v>
      </c>
    </row>
    <row r="439" spans="1:15" ht="15">
      <c r="A439" s="17" t="s">
        <v>491</v>
      </c>
      <c r="B439" s="18" t="s">
        <v>492</v>
      </c>
      <c r="C439" s="18" t="s">
        <v>493</v>
      </c>
      <c r="D439" s="16">
        <v>0</v>
      </c>
      <c r="E439" s="16">
        <v>63.75</v>
      </c>
      <c r="F439" s="16">
        <v>179.75</v>
      </c>
      <c r="G439" s="18">
        <v>2.5999999999999998E-5</v>
      </c>
      <c r="H439" s="18" t="s">
        <v>61</v>
      </c>
      <c r="I439" s="18" t="s">
        <v>61</v>
      </c>
      <c r="J439" s="18">
        <v>1.36E-5</v>
      </c>
      <c r="K439" s="18">
        <v>4.99E-5</v>
      </c>
      <c r="L439" s="18">
        <v>2001</v>
      </c>
      <c r="M439" s="18">
        <v>2006</v>
      </c>
      <c r="N439" t="s">
        <v>575</v>
      </c>
      <c r="O439" t="s">
        <v>48</v>
      </c>
    </row>
    <row r="440" spans="1:15" ht="15">
      <c r="A440" s="17" t="s">
        <v>491</v>
      </c>
      <c r="B440" s="18" t="s">
        <v>492</v>
      </c>
      <c r="C440" s="18" t="s">
        <v>493</v>
      </c>
      <c r="D440" s="16">
        <v>0.02</v>
      </c>
      <c r="E440" s="16">
        <v>63.75</v>
      </c>
      <c r="F440" s="16">
        <v>-161.75</v>
      </c>
      <c r="G440" s="18">
        <v>2.5999999999999998E-5</v>
      </c>
      <c r="H440" s="18" t="s">
        <v>61</v>
      </c>
      <c r="I440" s="18" t="s">
        <v>61</v>
      </c>
      <c r="J440" s="18">
        <v>1.36E-5</v>
      </c>
      <c r="K440" s="18">
        <v>4.99E-5</v>
      </c>
      <c r="L440" s="18">
        <v>2001</v>
      </c>
      <c r="M440" s="18">
        <v>2006</v>
      </c>
      <c r="N440" t="s">
        <v>575</v>
      </c>
      <c r="O440" t="s">
        <v>48</v>
      </c>
    </row>
    <row r="441" spans="1:15" ht="15">
      <c r="A441" s="17" t="s">
        <v>491</v>
      </c>
      <c r="B441" s="18" t="s">
        <v>492</v>
      </c>
      <c r="C441" s="18" t="s">
        <v>493</v>
      </c>
      <c r="D441" s="16">
        <v>0.01</v>
      </c>
      <c r="E441" s="16">
        <v>63.75</v>
      </c>
      <c r="F441" s="16">
        <v>-163.25</v>
      </c>
      <c r="G441" s="18">
        <v>2.5999999999999998E-5</v>
      </c>
      <c r="H441" s="18" t="s">
        <v>61</v>
      </c>
      <c r="I441" s="18" t="s">
        <v>61</v>
      </c>
      <c r="J441" s="18">
        <v>1.36E-5</v>
      </c>
      <c r="K441" s="18">
        <v>4.99E-5</v>
      </c>
      <c r="L441" s="18">
        <v>2001</v>
      </c>
      <c r="M441" s="18">
        <v>2006</v>
      </c>
      <c r="N441" t="s">
        <v>575</v>
      </c>
      <c r="O441" t="s">
        <v>48</v>
      </c>
    </row>
    <row r="442" spans="1:15" ht="15">
      <c r="A442" s="17" t="s">
        <v>491</v>
      </c>
      <c r="B442" s="18" t="s">
        <v>492</v>
      </c>
      <c r="C442" s="18" t="s">
        <v>493</v>
      </c>
      <c r="D442" s="16">
        <v>0.01</v>
      </c>
      <c r="E442" s="16">
        <v>63.75</v>
      </c>
      <c r="F442" s="16">
        <v>-165.25</v>
      </c>
      <c r="G442" s="18">
        <v>2.5999999999999998E-5</v>
      </c>
      <c r="H442" s="18" t="s">
        <v>61</v>
      </c>
      <c r="I442" s="18" t="s">
        <v>61</v>
      </c>
      <c r="J442" s="18">
        <v>1.36E-5</v>
      </c>
      <c r="K442" s="18">
        <v>4.99E-5</v>
      </c>
      <c r="L442" s="18">
        <v>2001</v>
      </c>
      <c r="M442" s="18">
        <v>2006</v>
      </c>
      <c r="N442" t="s">
        <v>575</v>
      </c>
      <c r="O442" t="s">
        <v>48</v>
      </c>
    </row>
    <row r="443" spans="1:15" ht="15">
      <c r="A443" s="17" t="s">
        <v>491</v>
      </c>
      <c r="B443" s="18" t="s">
        <v>492</v>
      </c>
      <c r="C443" s="18" t="s">
        <v>493</v>
      </c>
      <c r="D443" s="16">
        <v>0.01</v>
      </c>
      <c r="E443" s="16">
        <v>63.75</v>
      </c>
      <c r="F443" s="16">
        <v>-165.75</v>
      </c>
      <c r="G443" s="18">
        <v>2.5999999999999998E-5</v>
      </c>
      <c r="H443" s="18" t="s">
        <v>61</v>
      </c>
      <c r="I443" s="18" t="s">
        <v>61</v>
      </c>
      <c r="J443" s="18">
        <v>1.36E-5</v>
      </c>
      <c r="K443" s="18">
        <v>4.99E-5</v>
      </c>
      <c r="L443" s="18">
        <v>2001</v>
      </c>
      <c r="M443" s="18">
        <v>2006</v>
      </c>
      <c r="N443" t="s">
        <v>575</v>
      </c>
      <c r="O443" t="s">
        <v>48</v>
      </c>
    </row>
    <row r="444" spans="1:15" ht="15">
      <c r="A444" s="17" t="s">
        <v>491</v>
      </c>
      <c r="B444" s="18" t="s">
        <v>492</v>
      </c>
      <c r="C444" s="18" t="s">
        <v>493</v>
      </c>
      <c r="D444" s="16">
        <v>0.18</v>
      </c>
      <c r="E444" s="16">
        <v>63.75</v>
      </c>
      <c r="F444" s="16">
        <v>-172.25</v>
      </c>
      <c r="G444" s="18">
        <v>2.5999999999999998E-5</v>
      </c>
      <c r="H444" s="18" t="s">
        <v>61</v>
      </c>
      <c r="I444" s="18" t="s">
        <v>61</v>
      </c>
      <c r="J444" s="18">
        <v>1.36E-5</v>
      </c>
      <c r="K444" s="18">
        <v>4.99E-5</v>
      </c>
      <c r="L444" s="18">
        <v>2001</v>
      </c>
      <c r="M444" s="18">
        <v>2006</v>
      </c>
      <c r="N444" t="s">
        <v>575</v>
      </c>
      <c r="O444" t="s">
        <v>48</v>
      </c>
    </row>
    <row r="445" spans="1:15" ht="15">
      <c r="A445" s="17" t="s">
        <v>491</v>
      </c>
      <c r="B445" s="18" t="s">
        <v>492</v>
      </c>
      <c r="C445" s="18" t="s">
        <v>493</v>
      </c>
      <c r="D445" s="16">
        <v>0.18</v>
      </c>
      <c r="E445" s="16">
        <v>63.75</v>
      </c>
      <c r="F445" s="16">
        <v>-172.75</v>
      </c>
      <c r="G445" s="18">
        <v>2.5999999999999998E-5</v>
      </c>
      <c r="H445" s="18" t="s">
        <v>61</v>
      </c>
      <c r="I445" s="18" t="s">
        <v>61</v>
      </c>
      <c r="J445" s="18">
        <v>1.36E-5</v>
      </c>
      <c r="K445" s="18">
        <v>4.99E-5</v>
      </c>
      <c r="L445" s="18">
        <v>2001</v>
      </c>
      <c r="M445" s="18">
        <v>2006</v>
      </c>
      <c r="N445" t="s">
        <v>575</v>
      </c>
      <c r="O445" t="s">
        <v>48</v>
      </c>
    </row>
    <row r="446" spans="1:15" ht="15">
      <c r="A446" s="17" t="s">
        <v>491</v>
      </c>
      <c r="B446" s="18" t="s">
        <v>492</v>
      </c>
      <c r="C446" s="18" t="s">
        <v>493</v>
      </c>
      <c r="D446" s="16">
        <v>0.17</v>
      </c>
      <c r="E446" s="16">
        <v>63.75</v>
      </c>
      <c r="F446" s="16">
        <v>-173.25</v>
      </c>
      <c r="G446" s="18">
        <v>2.5999999999999998E-5</v>
      </c>
      <c r="H446" s="18" t="s">
        <v>61</v>
      </c>
      <c r="I446" s="18" t="s">
        <v>61</v>
      </c>
      <c r="J446" s="18">
        <v>1.36E-5</v>
      </c>
      <c r="K446" s="18">
        <v>4.99E-5</v>
      </c>
      <c r="L446" s="18">
        <v>2001</v>
      </c>
      <c r="M446" s="18">
        <v>2006</v>
      </c>
      <c r="N446" t="s">
        <v>575</v>
      </c>
      <c r="O446" t="s">
        <v>48</v>
      </c>
    </row>
    <row r="447" spans="1:15" ht="15">
      <c r="A447" s="17" t="s">
        <v>491</v>
      </c>
      <c r="B447" s="18" t="s">
        <v>492</v>
      </c>
      <c r="C447" s="18" t="s">
        <v>493</v>
      </c>
      <c r="D447" s="16">
        <v>0.15</v>
      </c>
      <c r="E447" s="16">
        <v>63.75</v>
      </c>
      <c r="F447" s="16">
        <v>-173.75</v>
      </c>
      <c r="G447" s="18">
        <v>2.5999999999999998E-5</v>
      </c>
      <c r="H447" s="18" t="s">
        <v>61</v>
      </c>
      <c r="I447" s="18" t="s">
        <v>61</v>
      </c>
      <c r="J447" s="18">
        <v>1.36E-5</v>
      </c>
      <c r="K447" s="18">
        <v>4.99E-5</v>
      </c>
      <c r="L447" s="18">
        <v>2001</v>
      </c>
      <c r="M447" s="18">
        <v>2006</v>
      </c>
      <c r="N447" t="s">
        <v>575</v>
      </c>
      <c r="O447" t="s">
        <v>48</v>
      </c>
    </row>
    <row r="448" spans="1:15" ht="15">
      <c r="A448" s="17" t="s">
        <v>491</v>
      </c>
      <c r="B448" s="18" t="s">
        <v>492</v>
      </c>
      <c r="C448" s="18" t="s">
        <v>493</v>
      </c>
      <c r="D448" s="16">
        <v>0.12</v>
      </c>
      <c r="E448" s="16">
        <v>63.75</v>
      </c>
      <c r="F448" s="16">
        <v>-174.25</v>
      </c>
      <c r="G448" s="18">
        <v>2.5999999999999998E-5</v>
      </c>
      <c r="H448" s="18" t="s">
        <v>61</v>
      </c>
      <c r="I448" s="18" t="s">
        <v>61</v>
      </c>
      <c r="J448" s="18">
        <v>1.36E-5</v>
      </c>
      <c r="K448" s="18">
        <v>4.99E-5</v>
      </c>
      <c r="L448" s="18">
        <v>2001</v>
      </c>
      <c r="M448" s="18">
        <v>2006</v>
      </c>
      <c r="N448" t="s">
        <v>575</v>
      </c>
      <c r="O448" t="s">
        <v>48</v>
      </c>
    </row>
    <row r="449" spans="1:15" ht="15">
      <c r="A449" s="17" t="s">
        <v>491</v>
      </c>
      <c r="B449" s="18" t="s">
        <v>492</v>
      </c>
      <c r="C449" s="18" t="s">
        <v>493</v>
      </c>
      <c r="D449" s="16">
        <v>0.09</v>
      </c>
      <c r="E449" s="16">
        <v>63.75</v>
      </c>
      <c r="F449" s="16">
        <v>-174.75</v>
      </c>
      <c r="G449" s="18">
        <v>2.5999999999999998E-5</v>
      </c>
      <c r="H449" s="18" t="s">
        <v>61</v>
      </c>
      <c r="I449" s="18" t="s">
        <v>61</v>
      </c>
      <c r="J449" s="18">
        <v>1.36E-5</v>
      </c>
      <c r="K449" s="18">
        <v>4.99E-5</v>
      </c>
      <c r="L449" s="18">
        <v>2001</v>
      </c>
      <c r="M449" s="18">
        <v>2006</v>
      </c>
      <c r="N449" t="s">
        <v>575</v>
      </c>
      <c r="O449" t="s">
        <v>48</v>
      </c>
    </row>
    <row r="450" spans="1:15" ht="15">
      <c r="A450" s="17" t="s">
        <v>491</v>
      </c>
      <c r="B450" s="18" t="s">
        <v>492</v>
      </c>
      <c r="C450" s="18" t="s">
        <v>493</v>
      </c>
      <c r="D450" s="16">
        <v>0.06</v>
      </c>
      <c r="E450" s="16">
        <v>63.75</v>
      </c>
      <c r="F450" s="16">
        <v>-175.25</v>
      </c>
      <c r="G450" s="18">
        <v>2.5999999999999998E-5</v>
      </c>
      <c r="H450" s="18" t="s">
        <v>61</v>
      </c>
      <c r="I450" s="18" t="s">
        <v>61</v>
      </c>
      <c r="J450" s="18">
        <v>1.36E-5</v>
      </c>
      <c r="K450" s="18">
        <v>4.99E-5</v>
      </c>
      <c r="L450" s="18">
        <v>2001</v>
      </c>
      <c r="M450" s="18">
        <v>2006</v>
      </c>
      <c r="N450" t="s">
        <v>575</v>
      </c>
      <c r="O450" t="s">
        <v>48</v>
      </c>
    </row>
    <row r="451" spans="1:15" ht="15">
      <c r="A451" s="17" t="s">
        <v>491</v>
      </c>
      <c r="B451" s="18" t="s">
        <v>492</v>
      </c>
      <c r="C451" s="18" t="s">
        <v>493</v>
      </c>
      <c r="D451" s="16">
        <v>0.04</v>
      </c>
      <c r="E451" s="16">
        <v>63.75</v>
      </c>
      <c r="F451" s="16">
        <v>-175.75</v>
      </c>
      <c r="G451" s="18">
        <v>2.5999999999999998E-5</v>
      </c>
      <c r="H451" s="18" t="s">
        <v>61</v>
      </c>
      <c r="I451" s="18" t="s">
        <v>61</v>
      </c>
      <c r="J451" s="18">
        <v>1.36E-5</v>
      </c>
      <c r="K451" s="18">
        <v>4.99E-5</v>
      </c>
      <c r="L451" s="18">
        <v>2001</v>
      </c>
      <c r="M451" s="18">
        <v>2006</v>
      </c>
      <c r="N451" t="s">
        <v>575</v>
      </c>
      <c r="O451" t="s">
        <v>48</v>
      </c>
    </row>
    <row r="452" spans="1:15" ht="15">
      <c r="A452" s="17" t="s">
        <v>491</v>
      </c>
      <c r="B452" s="18" t="s">
        <v>492</v>
      </c>
      <c r="C452" s="18" t="s">
        <v>493</v>
      </c>
      <c r="D452" s="16">
        <v>0.02</v>
      </c>
      <c r="E452" s="16">
        <v>63.75</v>
      </c>
      <c r="F452" s="16">
        <v>-176.25</v>
      </c>
      <c r="G452" s="18">
        <v>2.5999999999999998E-5</v>
      </c>
      <c r="H452" s="18" t="s">
        <v>61</v>
      </c>
      <c r="I452" s="18" t="s">
        <v>61</v>
      </c>
      <c r="J452" s="18">
        <v>1.36E-5</v>
      </c>
      <c r="K452" s="18">
        <v>4.99E-5</v>
      </c>
      <c r="L452" s="18">
        <v>2001</v>
      </c>
      <c r="M452" s="18">
        <v>2006</v>
      </c>
      <c r="N452" t="s">
        <v>575</v>
      </c>
      <c r="O452" t="s">
        <v>48</v>
      </c>
    </row>
    <row r="453" spans="1:15" ht="15">
      <c r="A453" s="17" t="s">
        <v>491</v>
      </c>
      <c r="B453" s="18" t="s">
        <v>492</v>
      </c>
      <c r="C453" s="18" t="s">
        <v>493</v>
      </c>
      <c r="D453" s="16">
        <v>0.02</v>
      </c>
      <c r="E453" s="16">
        <v>63.75</v>
      </c>
      <c r="F453" s="16">
        <v>-176.75</v>
      </c>
      <c r="G453" s="18">
        <v>2.5999999999999998E-5</v>
      </c>
      <c r="H453" s="18" t="s">
        <v>61</v>
      </c>
      <c r="I453" s="18" t="s">
        <v>61</v>
      </c>
      <c r="J453" s="18">
        <v>1.36E-5</v>
      </c>
      <c r="K453" s="18">
        <v>4.99E-5</v>
      </c>
      <c r="L453" s="18">
        <v>2001</v>
      </c>
      <c r="M453" s="18">
        <v>2006</v>
      </c>
      <c r="N453" t="s">
        <v>575</v>
      </c>
      <c r="O453" t="s">
        <v>48</v>
      </c>
    </row>
    <row r="454" spans="1:15" ht="15">
      <c r="A454" s="17" t="s">
        <v>491</v>
      </c>
      <c r="B454" s="18" t="s">
        <v>492</v>
      </c>
      <c r="C454" s="18" t="s">
        <v>493</v>
      </c>
      <c r="D454" s="16">
        <v>0.01</v>
      </c>
      <c r="E454" s="16">
        <v>63.75</v>
      </c>
      <c r="F454" s="16">
        <v>-177.25</v>
      </c>
      <c r="G454" s="18">
        <v>2.5999999999999998E-5</v>
      </c>
      <c r="H454" s="18" t="s">
        <v>61</v>
      </c>
      <c r="I454" s="18" t="s">
        <v>61</v>
      </c>
      <c r="J454" s="18">
        <v>1.36E-5</v>
      </c>
      <c r="K454" s="18">
        <v>4.99E-5</v>
      </c>
      <c r="L454" s="18">
        <v>2001</v>
      </c>
      <c r="M454" s="18">
        <v>2006</v>
      </c>
      <c r="N454" t="s">
        <v>575</v>
      </c>
      <c r="O454" t="s">
        <v>48</v>
      </c>
    </row>
    <row r="455" spans="1:15" ht="15">
      <c r="A455" s="17" t="s">
        <v>491</v>
      </c>
      <c r="B455" s="18" t="s">
        <v>492</v>
      </c>
      <c r="C455" s="18" t="s">
        <v>493</v>
      </c>
      <c r="D455" s="16">
        <v>0.02</v>
      </c>
      <c r="E455" s="16">
        <v>63.75</v>
      </c>
      <c r="F455" s="16">
        <v>-177.75</v>
      </c>
      <c r="G455" s="18">
        <v>2.5999999999999998E-5</v>
      </c>
      <c r="H455" s="18" t="s">
        <v>61</v>
      </c>
      <c r="I455" s="18" t="s">
        <v>61</v>
      </c>
      <c r="J455" s="18">
        <v>1.36E-5</v>
      </c>
      <c r="K455" s="18">
        <v>4.99E-5</v>
      </c>
      <c r="L455" s="18">
        <v>2001</v>
      </c>
      <c r="M455" s="18">
        <v>2006</v>
      </c>
      <c r="N455" t="s">
        <v>575</v>
      </c>
      <c r="O455" t="s">
        <v>48</v>
      </c>
    </row>
    <row r="456" spans="1:15" ht="15">
      <c r="A456" s="17" t="s">
        <v>491</v>
      </c>
      <c r="B456" s="18" t="s">
        <v>492</v>
      </c>
      <c r="C456" s="18" t="s">
        <v>493</v>
      </c>
      <c r="D456" s="16">
        <v>0.01</v>
      </c>
      <c r="E456" s="16">
        <v>63.75</v>
      </c>
      <c r="F456" s="16">
        <v>-178.25</v>
      </c>
      <c r="G456" s="18">
        <v>2.5999999999999998E-5</v>
      </c>
      <c r="H456" s="18" t="s">
        <v>61</v>
      </c>
      <c r="I456" s="18" t="s">
        <v>61</v>
      </c>
      <c r="J456" s="18">
        <v>1.36E-5</v>
      </c>
      <c r="K456" s="18">
        <v>4.99E-5</v>
      </c>
      <c r="L456" s="18">
        <v>2001</v>
      </c>
      <c r="M456" s="18">
        <v>2006</v>
      </c>
      <c r="N456" t="s">
        <v>575</v>
      </c>
      <c r="O456" t="s">
        <v>48</v>
      </c>
    </row>
    <row r="457" spans="1:15" ht="15">
      <c r="A457" s="17" t="s">
        <v>491</v>
      </c>
      <c r="B457" s="18" t="s">
        <v>492</v>
      </c>
      <c r="C457" s="18" t="s">
        <v>493</v>
      </c>
      <c r="D457" s="16">
        <v>0</v>
      </c>
      <c r="E457" s="16">
        <v>63.75</v>
      </c>
      <c r="F457" s="16">
        <v>-179.25</v>
      </c>
      <c r="G457" s="18">
        <v>2.5999999999999998E-5</v>
      </c>
      <c r="H457" s="18" t="s">
        <v>61</v>
      </c>
      <c r="I457" s="18" t="s">
        <v>61</v>
      </c>
      <c r="J457" s="18">
        <v>1.36E-5</v>
      </c>
      <c r="K457" s="18">
        <v>4.99E-5</v>
      </c>
      <c r="L457" s="18">
        <v>2001</v>
      </c>
      <c r="M457" s="18">
        <v>2006</v>
      </c>
      <c r="N457" t="s">
        <v>575</v>
      </c>
      <c r="O457" t="s">
        <v>48</v>
      </c>
    </row>
    <row r="458" spans="1:15" ht="15">
      <c r="A458" s="17" t="s">
        <v>491</v>
      </c>
      <c r="B458" s="18" t="s">
        <v>492</v>
      </c>
      <c r="C458" s="18" t="s">
        <v>493</v>
      </c>
      <c r="D458" s="16">
        <v>0</v>
      </c>
      <c r="E458" s="16">
        <v>63.75</v>
      </c>
      <c r="F458" s="16">
        <v>-178.75</v>
      </c>
      <c r="G458" s="18">
        <v>2.5999999999999998E-5</v>
      </c>
      <c r="H458" s="18" t="s">
        <v>61</v>
      </c>
      <c r="I458" s="18" t="s">
        <v>61</v>
      </c>
      <c r="J458" s="18">
        <v>1.36E-5</v>
      </c>
      <c r="K458" s="18">
        <v>4.99E-5</v>
      </c>
      <c r="L458" s="18">
        <v>2001</v>
      </c>
      <c r="M458" s="18">
        <v>2006</v>
      </c>
      <c r="N458" t="s">
        <v>575</v>
      </c>
      <c r="O458" t="s">
        <v>48</v>
      </c>
    </row>
    <row r="459" spans="1:15" ht="15">
      <c r="A459" s="17" t="s">
        <v>491</v>
      </c>
      <c r="B459" s="18" t="s">
        <v>492</v>
      </c>
      <c r="C459" s="18" t="s">
        <v>493</v>
      </c>
      <c r="D459" s="16">
        <v>0</v>
      </c>
      <c r="E459" s="16">
        <v>63.75</v>
      </c>
      <c r="F459" s="16">
        <v>-169.75</v>
      </c>
      <c r="G459" s="18">
        <v>2.5999999999999998E-5</v>
      </c>
      <c r="H459" s="18" t="s">
        <v>61</v>
      </c>
      <c r="I459" s="18" t="s">
        <v>61</v>
      </c>
      <c r="J459" s="18">
        <v>1.36E-5</v>
      </c>
      <c r="K459" s="18">
        <v>4.99E-5</v>
      </c>
      <c r="L459" s="18">
        <v>2001</v>
      </c>
      <c r="M459" s="18">
        <v>2006</v>
      </c>
      <c r="N459" t="s">
        <v>575</v>
      </c>
      <c r="O459" t="s">
        <v>48</v>
      </c>
    </row>
    <row r="460" spans="1:15" ht="15">
      <c r="A460" s="17" t="s">
        <v>491</v>
      </c>
      <c r="B460" s="18" t="s">
        <v>492</v>
      </c>
      <c r="C460" s="18" t="s">
        <v>493</v>
      </c>
      <c r="D460" s="16">
        <v>0</v>
      </c>
      <c r="E460" s="16">
        <v>63.75</v>
      </c>
      <c r="F460" s="16">
        <v>-169.25</v>
      </c>
      <c r="G460" s="18">
        <v>2.5999999999999998E-5</v>
      </c>
      <c r="H460" s="18" t="s">
        <v>61</v>
      </c>
      <c r="I460" s="18" t="s">
        <v>61</v>
      </c>
      <c r="J460" s="18">
        <v>1.36E-5</v>
      </c>
      <c r="K460" s="18">
        <v>4.99E-5</v>
      </c>
      <c r="L460" s="18">
        <v>2001</v>
      </c>
      <c r="M460" s="18">
        <v>2006</v>
      </c>
      <c r="N460" t="s">
        <v>575</v>
      </c>
      <c r="O460" t="s">
        <v>48</v>
      </c>
    </row>
    <row r="461" spans="1:15" ht="15">
      <c r="A461" s="17" t="s">
        <v>491</v>
      </c>
      <c r="B461" s="18" t="s">
        <v>492</v>
      </c>
      <c r="C461" s="18" t="s">
        <v>493</v>
      </c>
      <c r="D461" s="16">
        <v>0</v>
      </c>
      <c r="E461" s="16">
        <v>63.75</v>
      </c>
      <c r="F461" s="16">
        <v>-168.75</v>
      </c>
      <c r="G461" s="18">
        <v>2.5999999999999998E-5</v>
      </c>
      <c r="H461" s="18" t="s">
        <v>61</v>
      </c>
      <c r="I461" s="18" t="s">
        <v>61</v>
      </c>
      <c r="J461" s="18">
        <v>1.36E-5</v>
      </c>
      <c r="K461" s="18">
        <v>4.99E-5</v>
      </c>
      <c r="L461" s="18">
        <v>2001</v>
      </c>
      <c r="M461" s="18">
        <v>2006</v>
      </c>
      <c r="N461" t="s">
        <v>575</v>
      </c>
      <c r="O461" t="s">
        <v>48</v>
      </c>
    </row>
    <row r="462" spans="1:15" ht="15">
      <c r="A462" s="17" t="s">
        <v>491</v>
      </c>
      <c r="B462" s="18" t="s">
        <v>492</v>
      </c>
      <c r="C462" s="18" t="s">
        <v>493</v>
      </c>
      <c r="D462" s="16">
        <v>0</v>
      </c>
      <c r="E462" s="16">
        <v>63.75</v>
      </c>
      <c r="F462" s="16">
        <v>-168.25</v>
      </c>
      <c r="G462" s="18">
        <v>2.5999999999999998E-5</v>
      </c>
      <c r="H462" s="18" t="s">
        <v>61</v>
      </c>
      <c r="I462" s="18" t="s">
        <v>61</v>
      </c>
      <c r="J462" s="18">
        <v>1.36E-5</v>
      </c>
      <c r="K462" s="18">
        <v>4.99E-5</v>
      </c>
      <c r="L462" s="18">
        <v>2001</v>
      </c>
      <c r="M462" s="18">
        <v>2006</v>
      </c>
      <c r="N462" t="s">
        <v>575</v>
      </c>
      <c r="O462" t="s">
        <v>48</v>
      </c>
    </row>
    <row r="463" spans="1:15" ht="15">
      <c r="A463" s="17" t="s">
        <v>491</v>
      </c>
      <c r="B463" s="18" t="s">
        <v>492</v>
      </c>
      <c r="C463" s="18" t="s">
        <v>493</v>
      </c>
      <c r="D463" s="16">
        <v>0</v>
      </c>
      <c r="E463" s="16">
        <v>63.75</v>
      </c>
      <c r="F463" s="16">
        <v>-167.75</v>
      </c>
      <c r="G463" s="18">
        <v>2.5999999999999998E-5</v>
      </c>
      <c r="H463" s="18" t="s">
        <v>61</v>
      </c>
      <c r="I463" s="18" t="s">
        <v>61</v>
      </c>
      <c r="J463" s="18">
        <v>1.36E-5</v>
      </c>
      <c r="K463" s="18">
        <v>4.99E-5</v>
      </c>
      <c r="L463" s="18">
        <v>2001</v>
      </c>
      <c r="M463" s="18">
        <v>2006</v>
      </c>
      <c r="N463" t="s">
        <v>575</v>
      </c>
      <c r="O463" t="s">
        <v>48</v>
      </c>
    </row>
    <row r="464" spans="1:15" ht="15">
      <c r="A464" s="17" t="s">
        <v>491</v>
      </c>
      <c r="B464" s="18" t="s">
        <v>492</v>
      </c>
      <c r="C464" s="18" t="s">
        <v>493</v>
      </c>
      <c r="D464" s="16">
        <v>0</v>
      </c>
      <c r="E464" s="16">
        <v>63.75</v>
      </c>
      <c r="F464" s="16">
        <v>-167.25</v>
      </c>
      <c r="G464" s="18">
        <v>2.5999999999999998E-5</v>
      </c>
      <c r="H464" s="18" t="s">
        <v>61</v>
      </c>
      <c r="I464" s="18" t="s">
        <v>61</v>
      </c>
      <c r="J464" s="18">
        <v>1.36E-5</v>
      </c>
      <c r="K464" s="18">
        <v>4.99E-5</v>
      </c>
      <c r="L464" s="18">
        <v>2001</v>
      </c>
      <c r="M464" s="18">
        <v>2006</v>
      </c>
      <c r="N464" t="s">
        <v>575</v>
      </c>
      <c r="O464" t="s">
        <v>48</v>
      </c>
    </row>
    <row r="465" spans="1:15" ht="15">
      <c r="A465" s="17" t="s">
        <v>491</v>
      </c>
      <c r="B465" s="18" t="s">
        <v>492</v>
      </c>
      <c r="C465" s="18" t="s">
        <v>493</v>
      </c>
      <c r="D465" s="16">
        <v>0</v>
      </c>
      <c r="E465" s="16">
        <v>63.75</v>
      </c>
      <c r="F465" s="16">
        <v>-166.75</v>
      </c>
      <c r="G465" s="18">
        <v>2.5999999999999998E-5</v>
      </c>
      <c r="H465" s="18" t="s">
        <v>61</v>
      </c>
      <c r="I465" s="18" t="s">
        <v>61</v>
      </c>
      <c r="J465" s="18">
        <v>1.36E-5</v>
      </c>
      <c r="K465" s="18">
        <v>4.99E-5</v>
      </c>
      <c r="L465" s="18">
        <v>2001</v>
      </c>
      <c r="M465" s="18">
        <v>2006</v>
      </c>
      <c r="N465" t="s">
        <v>575</v>
      </c>
      <c r="O465" t="s">
        <v>48</v>
      </c>
    </row>
    <row r="466" spans="1:15" ht="15">
      <c r="A466" s="17" t="s">
        <v>491</v>
      </c>
      <c r="B466" s="18" t="s">
        <v>492</v>
      </c>
      <c r="C466" s="18" t="s">
        <v>493</v>
      </c>
      <c r="D466" s="16">
        <v>0</v>
      </c>
      <c r="E466" s="16">
        <v>63.75</v>
      </c>
      <c r="F466" s="16">
        <v>-166.25</v>
      </c>
      <c r="G466" s="18">
        <v>2.5999999999999998E-5</v>
      </c>
      <c r="H466" s="18" t="s">
        <v>61</v>
      </c>
      <c r="I466" s="18" t="s">
        <v>61</v>
      </c>
      <c r="J466" s="18">
        <v>1.36E-5</v>
      </c>
      <c r="K466" s="18">
        <v>4.99E-5</v>
      </c>
      <c r="L466" s="18">
        <v>2001</v>
      </c>
      <c r="M466" s="18">
        <v>2006</v>
      </c>
      <c r="N466" t="s">
        <v>575</v>
      </c>
      <c r="O466" t="s">
        <v>48</v>
      </c>
    </row>
    <row r="467" spans="1:15" ht="15">
      <c r="A467" s="17" t="s">
        <v>491</v>
      </c>
      <c r="B467" s="18" t="s">
        <v>492</v>
      </c>
      <c r="C467" s="18" t="s">
        <v>493</v>
      </c>
      <c r="D467" s="16">
        <v>0</v>
      </c>
      <c r="E467" s="16">
        <v>63.75</v>
      </c>
      <c r="F467" s="16">
        <v>-164.75</v>
      </c>
      <c r="G467" s="18">
        <v>2.5999999999999998E-5</v>
      </c>
      <c r="H467" s="18" t="s">
        <v>61</v>
      </c>
      <c r="I467" s="18" t="s">
        <v>61</v>
      </c>
      <c r="J467" s="18">
        <v>1.36E-5</v>
      </c>
      <c r="K467" s="18">
        <v>4.99E-5</v>
      </c>
      <c r="L467" s="18">
        <v>2001</v>
      </c>
      <c r="M467" s="18">
        <v>2006</v>
      </c>
      <c r="N467" t="s">
        <v>575</v>
      </c>
      <c r="O467" t="s">
        <v>48</v>
      </c>
    </row>
    <row r="468" spans="1:15" ht="15">
      <c r="A468" s="17" t="s">
        <v>491</v>
      </c>
      <c r="B468" s="18" t="s">
        <v>492</v>
      </c>
      <c r="C468" s="18" t="s">
        <v>493</v>
      </c>
      <c r="D468" s="16">
        <v>0</v>
      </c>
      <c r="E468" s="16">
        <v>63.75</v>
      </c>
      <c r="F468" s="16">
        <v>-164.25</v>
      </c>
      <c r="G468" s="18">
        <v>2.5999999999999998E-5</v>
      </c>
      <c r="H468" s="18" t="s">
        <v>61</v>
      </c>
      <c r="I468" s="18" t="s">
        <v>61</v>
      </c>
      <c r="J468" s="18">
        <v>1.36E-5</v>
      </c>
      <c r="K468" s="18">
        <v>4.99E-5</v>
      </c>
      <c r="L468" s="18">
        <v>2001</v>
      </c>
      <c r="M468" s="18">
        <v>2006</v>
      </c>
      <c r="N468" t="s">
        <v>575</v>
      </c>
      <c r="O468" t="s">
        <v>48</v>
      </c>
    </row>
    <row r="469" spans="1:15" ht="15">
      <c r="A469" s="17" t="s">
        <v>491</v>
      </c>
      <c r="B469" s="18" t="s">
        <v>492</v>
      </c>
      <c r="C469" s="18" t="s">
        <v>493</v>
      </c>
      <c r="D469" s="16">
        <v>0</v>
      </c>
      <c r="E469" s="16">
        <v>63.75</v>
      </c>
      <c r="F469" s="16">
        <v>-163.75</v>
      </c>
      <c r="G469" s="18">
        <v>2.5999999999999998E-5</v>
      </c>
      <c r="H469" s="18" t="s">
        <v>61</v>
      </c>
      <c r="I469" s="18" t="s">
        <v>61</v>
      </c>
      <c r="J469" s="18">
        <v>1.36E-5</v>
      </c>
      <c r="K469" s="18">
        <v>4.99E-5</v>
      </c>
      <c r="L469" s="18">
        <v>2001</v>
      </c>
      <c r="M469" s="18">
        <v>2006</v>
      </c>
      <c r="N469" t="s">
        <v>575</v>
      </c>
      <c r="O469" t="s">
        <v>48</v>
      </c>
    </row>
    <row r="470" spans="1:15" ht="15">
      <c r="A470" s="17" t="s">
        <v>491</v>
      </c>
      <c r="B470" s="18" t="s">
        <v>492</v>
      </c>
      <c r="C470" s="18" t="s">
        <v>493</v>
      </c>
      <c r="D470" s="16">
        <v>0.99</v>
      </c>
      <c r="E470" s="16">
        <v>59.25</v>
      </c>
      <c r="F470" s="16">
        <v>-177.75</v>
      </c>
      <c r="G470" s="18">
        <v>2.5999999999999998E-5</v>
      </c>
      <c r="H470" s="18" t="s">
        <v>61</v>
      </c>
      <c r="I470" s="18" t="s">
        <v>61</v>
      </c>
      <c r="J470" s="18">
        <v>1.36E-5</v>
      </c>
      <c r="K470" s="18">
        <v>4.99E-5</v>
      </c>
      <c r="L470" s="18">
        <v>2001</v>
      </c>
      <c r="M470" s="18">
        <v>2006</v>
      </c>
      <c r="N470" t="s">
        <v>575</v>
      </c>
      <c r="O470" t="s">
        <v>48</v>
      </c>
    </row>
    <row r="471" spans="1:15" ht="15">
      <c r="A471" s="17" t="s">
        <v>491</v>
      </c>
      <c r="B471" s="18" t="s">
        <v>492</v>
      </c>
      <c r="C471" s="18" t="s">
        <v>493</v>
      </c>
      <c r="D471" s="16">
        <v>0.31</v>
      </c>
      <c r="E471" s="16">
        <v>58.75</v>
      </c>
      <c r="F471" s="16">
        <v>-160.25</v>
      </c>
      <c r="G471" s="18">
        <v>2.5999999999999998E-5</v>
      </c>
      <c r="H471" s="18" t="s">
        <v>61</v>
      </c>
      <c r="I471" s="18" t="s">
        <v>61</v>
      </c>
      <c r="J471" s="18">
        <v>1.36E-5</v>
      </c>
      <c r="K471" s="18">
        <v>4.99E-5</v>
      </c>
      <c r="L471" s="18">
        <v>2001</v>
      </c>
      <c r="M471" s="18">
        <v>2006</v>
      </c>
      <c r="N471" t="s">
        <v>575</v>
      </c>
      <c r="O471" t="s">
        <v>48</v>
      </c>
    </row>
    <row r="472" spans="1:15" ht="15">
      <c r="A472" s="17" t="s">
        <v>491</v>
      </c>
      <c r="B472" s="18" t="s">
        <v>492</v>
      </c>
      <c r="C472" s="18" t="s">
        <v>493</v>
      </c>
      <c r="D472" s="16">
        <v>0.92</v>
      </c>
      <c r="E472" s="16">
        <v>55.25</v>
      </c>
      <c r="F472" s="16">
        <v>-163.25</v>
      </c>
      <c r="G472" s="18">
        <v>2.5999999999999998E-5</v>
      </c>
      <c r="H472" s="18" t="s">
        <v>61</v>
      </c>
      <c r="I472" s="18" t="s">
        <v>61</v>
      </c>
      <c r="J472" s="18">
        <v>1.36E-5</v>
      </c>
      <c r="K472" s="18">
        <v>4.99E-5</v>
      </c>
      <c r="L472" s="18">
        <v>2001</v>
      </c>
      <c r="M472" s="18">
        <v>2006</v>
      </c>
      <c r="N472" t="s">
        <v>575</v>
      </c>
      <c r="O472" t="s">
        <v>48</v>
      </c>
    </row>
    <row r="473" spans="1:15" ht="15">
      <c r="A473" s="17" t="s">
        <v>491</v>
      </c>
      <c r="B473" s="18" t="s">
        <v>492</v>
      </c>
      <c r="C473" s="18" t="s">
        <v>493</v>
      </c>
      <c r="D473" s="16">
        <v>0.14000000000000001</v>
      </c>
      <c r="E473" s="16">
        <v>60.25</v>
      </c>
      <c r="F473" s="16">
        <v>-172.75</v>
      </c>
      <c r="G473" s="18">
        <v>2.5999999999999998E-5</v>
      </c>
      <c r="H473" s="18" t="s">
        <v>61</v>
      </c>
      <c r="I473" s="18" t="s">
        <v>61</v>
      </c>
      <c r="J473" s="18">
        <v>1.36E-5</v>
      </c>
      <c r="K473" s="18">
        <v>4.99E-5</v>
      </c>
      <c r="L473" s="18">
        <v>2001</v>
      </c>
      <c r="M473" s="18">
        <v>2006</v>
      </c>
      <c r="N473" t="s">
        <v>575</v>
      </c>
      <c r="O473" t="s">
        <v>48</v>
      </c>
    </row>
    <row r="474" spans="1:15" ht="15">
      <c r="A474" s="17" t="s">
        <v>491</v>
      </c>
      <c r="B474" s="18" t="s">
        <v>492</v>
      </c>
      <c r="C474" s="18" t="s">
        <v>493</v>
      </c>
      <c r="D474" s="16">
        <v>1</v>
      </c>
      <c r="E474" s="16">
        <v>56.25</v>
      </c>
      <c r="F474" s="16">
        <v>-169.25</v>
      </c>
      <c r="G474" s="18">
        <v>2.5999999999999998E-5</v>
      </c>
      <c r="H474" s="18" t="s">
        <v>61</v>
      </c>
      <c r="I474" s="18" t="s">
        <v>61</v>
      </c>
      <c r="J474" s="18">
        <v>1.36E-5</v>
      </c>
      <c r="K474" s="18">
        <v>4.99E-5</v>
      </c>
      <c r="L474" s="18">
        <v>2001</v>
      </c>
      <c r="M474" s="18">
        <v>2006</v>
      </c>
      <c r="N474" t="s">
        <v>575</v>
      </c>
      <c r="O474" t="s">
        <v>48</v>
      </c>
    </row>
    <row r="475" spans="1:15" ht="15">
      <c r="A475" s="17" t="s">
        <v>491</v>
      </c>
      <c r="B475" s="18" t="s">
        <v>492</v>
      </c>
      <c r="C475" s="18" t="s">
        <v>493</v>
      </c>
      <c r="D475" s="16">
        <v>0</v>
      </c>
      <c r="E475" s="16">
        <v>63.75</v>
      </c>
      <c r="F475" s="16">
        <v>-179.75</v>
      </c>
      <c r="G475" s="18">
        <v>2.5999999999999998E-5</v>
      </c>
      <c r="H475" s="18" t="s">
        <v>61</v>
      </c>
      <c r="I475" s="18" t="s">
        <v>61</v>
      </c>
      <c r="J475" s="18">
        <v>1.36E-5</v>
      </c>
      <c r="K475" s="18">
        <v>4.99E-5</v>
      </c>
      <c r="L475" s="18">
        <v>2001</v>
      </c>
      <c r="M475" s="18">
        <v>2006</v>
      </c>
      <c r="N475" t="s">
        <v>575</v>
      </c>
      <c r="O475" t="s">
        <v>48</v>
      </c>
    </row>
    <row r="476" spans="1:15" ht="15">
      <c r="A476" s="17" t="s">
        <v>491</v>
      </c>
      <c r="B476" s="18" t="s">
        <v>492</v>
      </c>
      <c r="C476" s="18" t="s">
        <v>493</v>
      </c>
      <c r="D476" s="16">
        <v>0</v>
      </c>
      <c r="E476" s="16">
        <v>64.25</v>
      </c>
      <c r="F476" s="16">
        <v>179.25</v>
      </c>
      <c r="G476" s="18">
        <v>2.5999999999999998E-5</v>
      </c>
      <c r="H476" s="18" t="s">
        <v>61</v>
      </c>
      <c r="I476" s="18" t="s">
        <v>61</v>
      </c>
      <c r="J476" s="18">
        <v>1.36E-5</v>
      </c>
      <c r="K476" s="18">
        <v>4.99E-5</v>
      </c>
      <c r="L476" s="18">
        <v>2001</v>
      </c>
      <c r="M476" s="18">
        <v>2006</v>
      </c>
      <c r="N476" t="s">
        <v>575</v>
      </c>
      <c r="O476" t="s">
        <v>48</v>
      </c>
    </row>
    <row r="477" spans="1:15" ht="15">
      <c r="A477" s="17" t="s">
        <v>491</v>
      </c>
      <c r="B477" s="18" t="s">
        <v>492</v>
      </c>
      <c r="C477" s="18" t="s">
        <v>493</v>
      </c>
      <c r="D477" s="16">
        <v>0</v>
      </c>
      <c r="E477" s="16">
        <v>64.25</v>
      </c>
      <c r="F477" s="16">
        <v>179.75</v>
      </c>
      <c r="G477" s="18">
        <v>2.5999999999999998E-5</v>
      </c>
      <c r="H477" s="18" t="s">
        <v>61</v>
      </c>
      <c r="I477" s="18" t="s">
        <v>61</v>
      </c>
      <c r="J477" s="18">
        <v>1.36E-5</v>
      </c>
      <c r="K477" s="18">
        <v>4.99E-5</v>
      </c>
      <c r="L477" s="18">
        <v>2001</v>
      </c>
      <c r="M477" s="18">
        <v>2006</v>
      </c>
      <c r="N477" t="s">
        <v>575</v>
      </c>
      <c r="O477" t="s">
        <v>48</v>
      </c>
    </row>
    <row r="478" spans="1:15" ht="15">
      <c r="A478" s="17" t="s">
        <v>491</v>
      </c>
      <c r="B478" s="18" t="s">
        <v>492</v>
      </c>
      <c r="C478" s="18" t="s">
        <v>493</v>
      </c>
      <c r="D478" s="16">
        <v>0.04</v>
      </c>
      <c r="E478" s="16">
        <v>64.25</v>
      </c>
      <c r="F478" s="16">
        <v>-163.75</v>
      </c>
      <c r="G478" s="18">
        <v>2.5999999999999998E-5</v>
      </c>
      <c r="H478" s="18" t="s">
        <v>61</v>
      </c>
      <c r="I478" s="18" t="s">
        <v>61</v>
      </c>
      <c r="J478" s="18">
        <v>1.36E-5</v>
      </c>
      <c r="K478" s="18">
        <v>4.99E-5</v>
      </c>
      <c r="L478" s="18">
        <v>2001</v>
      </c>
      <c r="M478" s="18">
        <v>2006</v>
      </c>
      <c r="N478" t="s">
        <v>575</v>
      </c>
      <c r="O478" t="s">
        <v>48</v>
      </c>
    </row>
    <row r="479" spans="1:15" ht="15">
      <c r="A479" s="17" t="s">
        <v>491</v>
      </c>
      <c r="B479" s="18" t="s">
        <v>492</v>
      </c>
      <c r="C479" s="18" t="s">
        <v>493</v>
      </c>
      <c r="D479" s="16">
        <v>0.03</v>
      </c>
      <c r="E479" s="16">
        <v>64.25</v>
      </c>
      <c r="F479" s="16">
        <v>-164.25</v>
      </c>
      <c r="G479" s="18">
        <v>2.5999999999999998E-5</v>
      </c>
      <c r="H479" s="18" t="s">
        <v>61</v>
      </c>
      <c r="I479" s="18" t="s">
        <v>61</v>
      </c>
      <c r="J479" s="18">
        <v>1.36E-5</v>
      </c>
      <c r="K479" s="18">
        <v>4.99E-5</v>
      </c>
      <c r="L479" s="18">
        <v>2001</v>
      </c>
      <c r="M479" s="18">
        <v>2006</v>
      </c>
      <c r="N479" t="s">
        <v>575</v>
      </c>
      <c r="O479" t="s">
        <v>48</v>
      </c>
    </row>
    <row r="480" spans="1:15" ht="15">
      <c r="A480" s="17" t="s">
        <v>491</v>
      </c>
      <c r="B480" s="18" t="s">
        <v>492</v>
      </c>
      <c r="C480" s="18" t="s">
        <v>493</v>
      </c>
      <c r="D480" s="16">
        <v>0.1</v>
      </c>
      <c r="E480" s="16">
        <v>64.25</v>
      </c>
      <c r="F480" s="16">
        <v>-165.75</v>
      </c>
      <c r="G480" s="18">
        <v>2.5999999999999998E-5</v>
      </c>
      <c r="H480" s="18" t="s">
        <v>61</v>
      </c>
      <c r="I480" s="18" t="s">
        <v>61</v>
      </c>
      <c r="J480" s="18">
        <v>1.36E-5</v>
      </c>
      <c r="K480" s="18">
        <v>4.99E-5</v>
      </c>
      <c r="L480" s="18">
        <v>2001</v>
      </c>
      <c r="M480" s="18">
        <v>2006</v>
      </c>
      <c r="N480" t="s">
        <v>575</v>
      </c>
      <c r="O480" t="s">
        <v>48</v>
      </c>
    </row>
    <row r="481" spans="1:15" ht="15">
      <c r="A481" s="17" t="s">
        <v>491</v>
      </c>
      <c r="B481" s="18" t="s">
        <v>492</v>
      </c>
      <c r="C481" s="18" t="s">
        <v>493</v>
      </c>
      <c r="D481" s="16">
        <v>0.02</v>
      </c>
      <c r="E481" s="16">
        <v>64.25</v>
      </c>
      <c r="F481" s="16">
        <v>-166.75</v>
      </c>
      <c r="G481" s="18">
        <v>2.5999999999999998E-5</v>
      </c>
      <c r="H481" s="18" t="s">
        <v>61</v>
      </c>
      <c r="I481" s="18" t="s">
        <v>61</v>
      </c>
      <c r="J481" s="18">
        <v>1.36E-5</v>
      </c>
      <c r="K481" s="18">
        <v>4.99E-5</v>
      </c>
      <c r="L481" s="18">
        <v>2001</v>
      </c>
      <c r="M481" s="18">
        <v>2006</v>
      </c>
      <c r="N481" t="s">
        <v>575</v>
      </c>
      <c r="O481" t="s">
        <v>48</v>
      </c>
    </row>
    <row r="482" spans="1:15" ht="15">
      <c r="A482" s="17" t="s">
        <v>491</v>
      </c>
      <c r="B482" s="18" t="s">
        <v>492</v>
      </c>
      <c r="C482" s="18" t="s">
        <v>493</v>
      </c>
      <c r="D482" s="16">
        <v>0.01</v>
      </c>
      <c r="E482" s="16">
        <v>64.25</v>
      </c>
      <c r="F482" s="16">
        <v>-169.75</v>
      </c>
      <c r="G482" s="18">
        <v>2.5999999999999998E-5</v>
      </c>
      <c r="H482" s="18" t="s">
        <v>61</v>
      </c>
      <c r="I482" s="18" t="s">
        <v>61</v>
      </c>
      <c r="J482" s="18">
        <v>1.36E-5</v>
      </c>
      <c r="K482" s="18">
        <v>4.99E-5</v>
      </c>
      <c r="L482" s="18">
        <v>2001</v>
      </c>
      <c r="M482" s="18">
        <v>2006</v>
      </c>
      <c r="N482" t="s">
        <v>575</v>
      </c>
      <c r="O482" t="s">
        <v>48</v>
      </c>
    </row>
    <row r="483" spans="1:15" ht="15">
      <c r="A483" s="17" t="s">
        <v>491</v>
      </c>
      <c r="B483" s="18" t="s">
        <v>492</v>
      </c>
      <c r="C483" s="18" t="s">
        <v>493</v>
      </c>
      <c r="D483" s="16">
        <v>0.03</v>
      </c>
      <c r="E483" s="16">
        <v>64.25</v>
      </c>
      <c r="F483" s="16">
        <v>-170.25</v>
      </c>
      <c r="G483" s="18">
        <v>2.5999999999999998E-5</v>
      </c>
      <c r="H483" s="18" t="s">
        <v>61</v>
      </c>
      <c r="I483" s="18" t="s">
        <v>61</v>
      </c>
      <c r="J483" s="18">
        <v>1.36E-5</v>
      </c>
      <c r="K483" s="18">
        <v>4.99E-5</v>
      </c>
      <c r="L483" s="18">
        <v>2001</v>
      </c>
      <c r="M483" s="18">
        <v>2006</v>
      </c>
      <c r="N483" t="s">
        <v>575</v>
      </c>
      <c r="O483" t="s">
        <v>48</v>
      </c>
    </row>
    <row r="484" spans="1:15" ht="15">
      <c r="A484" s="17" t="s">
        <v>491</v>
      </c>
      <c r="B484" s="18" t="s">
        <v>492</v>
      </c>
      <c r="C484" s="18" t="s">
        <v>493</v>
      </c>
      <c r="D484" s="16">
        <v>0.06</v>
      </c>
      <c r="E484" s="16">
        <v>64.25</v>
      </c>
      <c r="F484" s="16">
        <v>-170.75</v>
      </c>
      <c r="G484" s="18">
        <v>2.5999999999999998E-5</v>
      </c>
      <c r="H484" s="18" t="s">
        <v>61</v>
      </c>
      <c r="I484" s="18" t="s">
        <v>61</v>
      </c>
      <c r="J484" s="18">
        <v>1.36E-5</v>
      </c>
      <c r="K484" s="18">
        <v>4.99E-5</v>
      </c>
      <c r="L484" s="18">
        <v>2001</v>
      </c>
      <c r="M484" s="18">
        <v>2006</v>
      </c>
      <c r="N484" t="s">
        <v>575</v>
      </c>
      <c r="O484" t="s">
        <v>48</v>
      </c>
    </row>
    <row r="485" spans="1:15" ht="15">
      <c r="A485" s="17" t="s">
        <v>491</v>
      </c>
      <c r="B485" s="18" t="s">
        <v>492</v>
      </c>
      <c r="C485" s="18" t="s">
        <v>493</v>
      </c>
      <c r="D485" s="16">
        <v>0.1</v>
      </c>
      <c r="E485" s="16">
        <v>64.25</v>
      </c>
      <c r="F485" s="16">
        <v>-171.25</v>
      </c>
      <c r="G485" s="18">
        <v>2.5999999999999998E-5</v>
      </c>
      <c r="H485" s="18" t="s">
        <v>61</v>
      </c>
      <c r="I485" s="18" t="s">
        <v>61</v>
      </c>
      <c r="J485" s="18">
        <v>1.36E-5</v>
      </c>
      <c r="K485" s="18">
        <v>4.99E-5</v>
      </c>
      <c r="L485" s="18">
        <v>2001</v>
      </c>
      <c r="M485" s="18">
        <v>2006</v>
      </c>
      <c r="N485" t="s">
        <v>575</v>
      </c>
      <c r="O485" t="s">
        <v>48</v>
      </c>
    </row>
    <row r="486" spans="1:15" ht="15">
      <c r="A486" s="17" t="s">
        <v>491</v>
      </c>
      <c r="B486" s="18" t="s">
        <v>492</v>
      </c>
      <c r="C486" s="18" t="s">
        <v>493</v>
      </c>
      <c r="D486" s="16">
        <v>0.1</v>
      </c>
      <c r="E486" s="16">
        <v>64.25</v>
      </c>
      <c r="F486" s="16">
        <v>-171.75</v>
      </c>
      <c r="G486" s="18">
        <v>2.5999999999999998E-5</v>
      </c>
      <c r="H486" s="18" t="s">
        <v>61</v>
      </c>
      <c r="I486" s="18" t="s">
        <v>61</v>
      </c>
      <c r="J486" s="18">
        <v>1.36E-5</v>
      </c>
      <c r="K486" s="18">
        <v>4.99E-5</v>
      </c>
      <c r="L486" s="18">
        <v>2001</v>
      </c>
      <c r="M486" s="18">
        <v>2006</v>
      </c>
      <c r="N486" t="s">
        <v>575</v>
      </c>
      <c r="O486" t="s">
        <v>48</v>
      </c>
    </row>
    <row r="487" spans="1:15" ht="15">
      <c r="A487" s="17" t="s">
        <v>491</v>
      </c>
      <c r="B487" s="18" t="s">
        <v>492</v>
      </c>
      <c r="C487" s="18" t="s">
        <v>493</v>
      </c>
      <c r="D487" s="16">
        <v>0.15</v>
      </c>
      <c r="E487" s="16">
        <v>64.25</v>
      </c>
      <c r="F487" s="16">
        <v>-175.25</v>
      </c>
      <c r="G487" s="18">
        <v>2.5999999999999998E-5</v>
      </c>
      <c r="H487" s="18" t="s">
        <v>61</v>
      </c>
      <c r="I487" s="18" t="s">
        <v>61</v>
      </c>
      <c r="J487" s="18">
        <v>1.36E-5</v>
      </c>
      <c r="K487" s="18">
        <v>4.99E-5</v>
      </c>
      <c r="L487" s="18">
        <v>2001</v>
      </c>
      <c r="M487" s="18">
        <v>2006</v>
      </c>
      <c r="N487" t="s">
        <v>575</v>
      </c>
      <c r="O487" t="s">
        <v>48</v>
      </c>
    </row>
    <row r="488" spans="1:15" ht="15">
      <c r="A488" s="17" t="s">
        <v>491</v>
      </c>
      <c r="B488" s="18" t="s">
        <v>492</v>
      </c>
      <c r="C488" s="18" t="s">
        <v>493</v>
      </c>
      <c r="D488" s="16">
        <v>0.09</v>
      </c>
      <c r="E488" s="16">
        <v>64.25</v>
      </c>
      <c r="F488" s="16">
        <v>-175.75</v>
      </c>
      <c r="G488" s="18">
        <v>2.5999999999999998E-5</v>
      </c>
      <c r="H488" s="18" t="s">
        <v>61</v>
      </c>
      <c r="I488" s="18" t="s">
        <v>61</v>
      </c>
      <c r="J488" s="18">
        <v>1.36E-5</v>
      </c>
      <c r="K488" s="18">
        <v>4.99E-5</v>
      </c>
      <c r="L488" s="18">
        <v>2001</v>
      </c>
      <c r="M488" s="18">
        <v>2006</v>
      </c>
      <c r="N488" t="s">
        <v>575</v>
      </c>
      <c r="O488" t="s">
        <v>48</v>
      </c>
    </row>
    <row r="489" spans="1:15" ht="15">
      <c r="A489" s="17" t="s">
        <v>491</v>
      </c>
      <c r="B489" s="18" t="s">
        <v>492</v>
      </c>
      <c r="C489" s="18" t="s">
        <v>493</v>
      </c>
      <c r="D489" s="16">
        <v>0.06</v>
      </c>
      <c r="E489" s="16">
        <v>64.25</v>
      </c>
      <c r="F489" s="16">
        <v>-176.25</v>
      </c>
      <c r="G489" s="18">
        <v>2.5999999999999998E-5</v>
      </c>
      <c r="H489" s="18" t="s">
        <v>61</v>
      </c>
      <c r="I489" s="18" t="s">
        <v>61</v>
      </c>
      <c r="J489" s="18">
        <v>1.36E-5</v>
      </c>
      <c r="K489" s="18">
        <v>4.99E-5</v>
      </c>
      <c r="L489" s="18">
        <v>2001</v>
      </c>
      <c r="M489" s="18">
        <v>2006</v>
      </c>
      <c r="N489" t="s">
        <v>575</v>
      </c>
      <c r="O489" t="s">
        <v>48</v>
      </c>
    </row>
    <row r="490" spans="1:15" ht="15">
      <c r="A490" s="17" t="s">
        <v>491</v>
      </c>
      <c r="B490" s="18" t="s">
        <v>492</v>
      </c>
      <c r="C490" s="18" t="s">
        <v>493</v>
      </c>
      <c r="D490" s="16">
        <v>0.04</v>
      </c>
      <c r="E490" s="16">
        <v>64.25</v>
      </c>
      <c r="F490" s="16">
        <v>-176.75</v>
      </c>
      <c r="G490" s="18">
        <v>2.5999999999999998E-5</v>
      </c>
      <c r="H490" s="18" t="s">
        <v>61</v>
      </c>
      <c r="I490" s="18" t="s">
        <v>61</v>
      </c>
      <c r="J490" s="18">
        <v>1.36E-5</v>
      </c>
      <c r="K490" s="18">
        <v>4.99E-5</v>
      </c>
      <c r="L490" s="18">
        <v>2001</v>
      </c>
      <c r="M490" s="18">
        <v>2006</v>
      </c>
      <c r="N490" t="s">
        <v>575</v>
      </c>
      <c r="O490" t="s">
        <v>48</v>
      </c>
    </row>
    <row r="491" spans="1:15" ht="15">
      <c r="A491" s="17" t="s">
        <v>491</v>
      </c>
      <c r="B491" s="18" t="s">
        <v>492</v>
      </c>
      <c r="C491" s="18" t="s">
        <v>493</v>
      </c>
      <c r="D491" s="16">
        <v>0.01</v>
      </c>
      <c r="E491" s="16">
        <v>64.25</v>
      </c>
      <c r="F491" s="16">
        <v>-177.25</v>
      </c>
      <c r="G491" s="18">
        <v>2.5999999999999998E-5</v>
      </c>
      <c r="H491" s="18" t="s">
        <v>61</v>
      </c>
      <c r="I491" s="18" t="s">
        <v>61</v>
      </c>
      <c r="J491" s="18">
        <v>1.36E-5</v>
      </c>
      <c r="K491" s="18">
        <v>4.99E-5</v>
      </c>
      <c r="L491" s="18">
        <v>2001</v>
      </c>
      <c r="M491" s="18">
        <v>2006</v>
      </c>
      <c r="N491" t="s">
        <v>575</v>
      </c>
      <c r="O491" t="s">
        <v>48</v>
      </c>
    </row>
    <row r="492" spans="1:15" ht="15">
      <c r="A492" s="17" t="s">
        <v>491</v>
      </c>
      <c r="B492" s="18" t="s">
        <v>492</v>
      </c>
      <c r="C492" s="18" t="s">
        <v>493</v>
      </c>
      <c r="D492" s="16">
        <v>0.2</v>
      </c>
      <c r="E492" s="16">
        <v>64.25</v>
      </c>
      <c r="F492" s="16">
        <v>-174.75</v>
      </c>
      <c r="G492" s="18">
        <v>2.5999999999999998E-5</v>
      </c>
      <c r="H492" s="18" t="s">
        <v>61</v>
      </c>
      <c r="I492" s="18" t="s">
        <v>61</v>
      </c>
      <c r="J492" s="18">
        <v>1.36E-5</v>
      </c>
      <c r="K492" s="18">
        <v>4.99E-5</v>
      </c>
      <c r="L492" s="18">
        <v>2001</v>
      </c>
      <c r="M492" s="18">
        <v>2006</v>
      </c>
      <c r="N492" t="s">
        <v>575</v>
      </c>
      <c r="O492" t="s">
        <v>48</v>
      </c>
    </row>
    <row r="493" spans="1:15" ht="15">
      <c r="A493" s="17" t="s">
        <v>491</v>
      </c>
      <c r="B493" s="18" t="s">
        <v>492</v>
      </c>
      <c r="C493" s="18" t="s">
        <v>493</v>
      </c>
      <c r="D493" s="16">
        <v>0</v>
      </c>
      <c r="E493" s="16">
        <v>64.25</v>
      </c>
      <c r="F493" s="16">
        <v>-179.25</v>
      </c>
      <c r="G493" s="18">
        <v>2.5999999999999998E-5</v>
      </c>
      <c r="H493" s="18" t="s">
        <v>61</v>
      </c>
      <c r="I493" s="18" t="s">
        <v>61</v>
      </c>
      <c r="J493" s="18">
        <v>1.36E-5</v>
      </c>
      <c r="K493" s="18">
        <v>4.99E-5</v>
      </c>
      <c r="L493" s="18">
        <v>2001</v>
      </c>
      <c r="M493" s="18">
        <v>2006</v>
      </c>
      <c r="N493" t="s">
        <v>575</v>
      </c>
      <c r="O493" t="s">
        <v>48</v>
      </c>
    </row>
    <row r="494" spans="1:15" ht="15">
      <c r="A494" s="17" t="s">
        <v>491</v>
      </c>
      <c r="B494" s="18" t="s">
        <v>492</v>
      </c>
      <c r="C494" s="18" t="s">
        <v>493</v>
      </c>
      <c r="D494" s="16">
        <v>0</v>
      </c>
      <c r="E494" s="16">
        <v>64.25</v>
      </c>
      <c r="F494" s="16">
        <v>-178.75</v>
      </c>
      <c r="G494" s="18">
        <v>2.5999999999999998E-5</v>
      </c>
      <c r="H494" s="18" t="s">
        <v>61</v>
      </c>
      <c r="I494" s="18" t="s">
        <v>61</v>
      </c>
      <c r="J494" s="18">
        <v>1.36E-5</v>
      </c>
      <c r="K494" s="18">
        <v>4.99E-5</v>
      </c>
      <c r="L494" s="18">
        <v>2001</v>
      </c>
      <c r="M494" s="18">
        <v>2006</v>
      </c>
      <c r="N494" t="s">
        <v>575</v>
      </c>
      <c r="O494" t="s">
        <v>48</v>
      </c>
    </row>
    <row r="495" spans="1:15" ht="15">
      <c r="A495" s="17" t="s">
        <v>491</v>
      </c>
      <c r="B495" s="18" t="s">
        <v>492</v>
      </c>
      <c r="C495" s="18" t="s">
        <v>493</v>
      </c>
      <c r="D495" s="16">
        <v>0</v>
      </c>
      <c r="E495" s="16">
        <v>64.25</v>
      </c>
      <c r="F495" s="16">
        <v>-178.25</v>
      </c>
      <c r="G495" s="18">
        <v>2.5999999999999998E-5</v>
      </c>
      <c r="H495" s="18" t="s">
        <v>61</v>
      </c>
      <c r="I495" s="18" t="s">
        <v>61</v>
      </c>
      <c r="J495" s="18">
        <v>1.36E-5</v>
      </c>
      <c r="K495" s="18">
        <v>4.99E-5</v>
      </c>
      <c r="L495" s="18">
        <v>2001</v>
      </c>
      <c r="M495" s="18">
        <v>2006</v>
      </c>
      <c r="N495" t="s">
        <v>575</v>
      </c>
      <c r="O495" t="s">
        <v>48</v>
      </c>
    </row>
    <row r="496" spans="1:15" ht="15">
      <c r="A496" s="17" t="s">
        <v>491</v>
      </c>
      <c r="B496" s="18" t="s">
        <v>492</v>
      </c>
      <c r="C496" s="18" t="s">
        <v>493</v>
      </c>
      <c r="D496" s="16">
        <v>0</v>
      </c>
      <c r="E496" s="16">
        <v>64.25</v>
      </c>
      <c r="F496" s="16">
        <v>-177.75</v>
      </c>
      <c r="G496" s="18">
        <v>2.5999999999999998E-5</v>
      </c>
      <c r="H496" s="18" t="s">
        <v>61</v>
      </c>
      <c r="I496" s="18" t="s">
        <v>61</v>
      </c>
      <c r="J496" s="18">
        <v>1.36E-5</v>
      </c>
      <c r="K496" s="18">
        <v>4.99E-5</v>
      </c>
      <c r="L496" s="18">
        <v>2001</v>
      </c>
      <c r="M496" s="18">
        <v>2006</v>
      </c>
      <c r="N496" t="s">
        <v>575</v>
      </c>
      <c r="O496" t="s">
        <v>48</v>
      </c>
    </row>
    <row r="497" spans="1:15" ht="15">
      <c r="A497" s="17" t="s">
        <v>491</v>
      </c>
      <c r="B497" s="18" t="s">
        <v>492</v>
      </c>
      <c r="C497" s="18" t="s">
        <v>493</v>
      </c>
      <c r="D497" s="16">
        <v>0</v>
      </c>
      <c r="E497" s="16">
        <v>64.25</v>
      </c>
      <c r="F497" s="16">
        <v>-169.25</v>
      </c>
      <c r="G497" s="18">
        <v>2.5999999999999998E-5</v>
      </c>
      <c r="H497" s="18" t="s">
        <v>61</v>
      </c>
      <c r="I497" s="18" t="s">
        <v>61</v>
      </c>
      <c r="J497" s="18">
        <v>1.36E-5</v>
      </c>
      <c r="K497" s="18">
        <v>4.99E-5</v>
      </c>
      <c r="L497" s="18">
        <v>2001</v>
      </c>
      <c r="M497" s="18">
        <v>2006</v>
      </c>
      <c r="N497" t="s">
        <v>575</v>
      </c>
      <c r="O497" t="s">
        <v>48</v>
      </c>
    </row>
    <row r="498" spans="1:15" ht="15">
      <c r="A498" s="17" t="s">
        <v>491</v>
      </c>
      <c r="B498" s="18" t="s">
        <v>492</v>
      </c>
      <c r="C498" s="18" t="s">
        <v>493</v>
      </c>
      <c r="D498" s="16">
        <v>0</v>
      </c>
      <c r="E498" s="16">
        <v>64.25</v>
      </c>
      <c r="F498" s="16">
        <v>-168.75</v>
      </c>
      <c r="G498" s="18">
        <v>2.5999999999999998E-5</v>
      </c>
      <c r="H498" s="18" t="s">
        <v>61</v>
      </c>
      <c r="I498" s="18" t="s">
        <v>61</v>
      </c>
      <c r="J498" s="18">
        <v>1.36E-5</v>
      </c>
      <c r="K498" s="18">
        <v>4.99E-5</v>
      </c>
      <c r="L498" s="18">
        <v>2001</v>
      </c>
      <c r="M498" s="18">
        <v>2006</v>
      </c>
      <c r="N498" t="s">
        <v>575</v>
      </c>
      <c r="O498" t="s">
        <v>48</v>
      </c>
    </row>
    <row r="499" spans="1:15" ht="15">
      <c r="A499" s="17" t="s">
        <v>491</v>
      </c>
      <c r="B499" s="18" t="s">
        <v>492</v>
      </c>
      <c r="C499" s="18" t="s">
        <v>493</v>
      </c>
      <c r="D499" s="16">
        <v>0</v>
      </c>
      <c r="E499" s="16">
        <v>64.25</v>
      </c>
      <c r="F499" s="16">
        <v>-168.25</v>
      </c>
      <c r="G499" s="18">
        <v>2.5999999999999998E-5</v>
      </c>
      <c r="H499" s="18" t="s">
        <v>61</v>
      </c>
      <c r="I499" s="18" t="s">
        <v>61</v>
      </c>
      <c r="J499" s="18">
        <v>1.36E-5</v>
      </c>
      <c r="K499" s="18">
        <v>4.99E-5</v>
      </c>
      <c r="L499" s="18">
        <v>2001</v>
      </c>
      <c r="M499" s="18">
        <v>2006</v>
      </c>
      <c r="N499" t="s">
        <v>575</v>
      </c>
      <c r="O499" t="s">
        <v>48</v>
      </c>
    </row>
    <row r="500" spans="1:15" ht="15">
      <c r="A500" s="17" t="s">
        <v>491</v>
      </c>
      <c r="B500" s="18" t="s">
        <v>492</v>
      </c>
      <c r="C500" s="18" t="s">
        <v>493</v>
      </c>
      <c r="D500" s="16">
        <v>0</v>
      </c>
      <c r="E500" s="16">
        <v>64.25</v>
      </c>
      <c r="F500" s="16">
        <v>-167.75</v>
      </c>
      <c r="G500" s="18">
        <v>2.5999999999999998E-5</v>
      </c>
      <c r="H500" s="18" t="s">
        <v>61</v>
      </c>
      <c r="I500" s="18" t="s">
        <v>61</v>
      </c>
      <c r="J500" s="18">
        <v>1.36E-5</v>
      </c>
      <c r="K500" s="18">
        <v>4.99E-5</v>
      </c>
      <c r="L500" s="18">
        <v>2001</v>
      </c>
      <c r="M500" s="18">
        <v>2006</v>
      </c>
      <c r="N500" t="s">
        <v>575</v>
      </c>
      <c r="O500" t="s">
        <v>48</v>
      </c>
    </row>
    <row r="501" spans="1:15" ht="15">
      <c r="A501" s="17" t="s">
        <v>491</v>
      </c>
      <c r="B501" s="18" t="s">
        <v>492</v>
      </c>
      <c r="C501" s="18" t="s">
        <v>493</v>
      </c>
      <c r="D501" s="16">
        <v>0</v>
      </c>
      <c r="E501" s="16">
        <v>64.25</v>
      </c>
      <c r="F501" s="16">
        <v>-167.25</v>
      </c>
      <c r="G501" s="18">
        <v>2.5999999999999998E-5</v>
      </c>
      <c r="H501" s="18" t="s">
        <v>61</v>
      </c>
      <c r="I501" s="18" t="s">
        <v>61</v>
      </c>
      <c r="J501" s="18">
        <v>1.36E-5</v>
      </c>
      <c r="K501" s="18">
        <v>4.99E-5</v>
      </c>
      <c r="L501" s="18">
        <v>2001</v>
      </c>
      <c r="M501" s="18">
        <v>2006</v>
      </c>
      <c r="N501" t="s">
        <v>575</v>
      </c>
      <c r="O501" t="s">
        <v>48</v>
      </c>
    </row>
    <row r="502" spans="1:15" ht="15">
      <c r="A502" s="17" t="s">
        <v>491</v>
      </c>
      <c r="B502" s="18" t="s">
        <v>492</v>
      </c>
      <c r="C502" s="18" t="s">
        <v>493</v>
      </c>
      <c r="D502" s="16">
        <v>0</v>
      </c>
      <c r="E502" s="16">
        <v>64.25</v>
      </c>
      <c r="F502" s="16">
        <v>-162.25</v>
      </c>
      <c r="G502" s="18">
        <v>2.5999999999999998E-5</v>
      </c>
      <c r="H502" s="18" t="s">
        <v>61</v>
      </c>
      <c r="I502" s="18" t="s">
        <v>61</v>
      </c>
      <c r="J502" s="18">
        <v>1.36E-5</v>
      </c>
      <c r="K502" s="18">
        <v>4.99E-5</v>
      </c>
      <c r="L502" s="18">
        <v>2001</v>
      </c>
      <c r="M502" s="18">
        <v>2006</v>
      </c>
      <c r="N502" t="s">
        <v>575</v>
      </c>
      <c r="O502" t="s">
        <v>48</v>
      </c>
    </row>
    <row r="503" spans="1:15" ht="15">
      <c r="A503" s="17" t="s">
        <v>491</v>
      </c>
      <c r="B503" s="18" t="s">
        <v>492</v>
      </c>
      <c r="C503" s="18" t="s">
        <v>493</v>
      </c>
      <c r="D503" s="16">
        <v>7.0000000000000007E-2</v>
      </c>
      <c r="E503" s="16">
        <v>64.25</v>
      </c>
      <c r="F503" s="16">
        <v>-166.25</v>
      </c>
      <c r="G503" s="18">
        <v>2.5999999999999998E-5</v>
      </c>
      <c r="H503" s="18" t="s">
        <v>61</v>
      </c>
      <c r="I503" s="18" t="s">
        <v>61</v>
      </c>
      <c r="J503" s="18">
        <v>1.36E-5</v>
      </c>
      <c r="K503" s="18">
        <v>4.99E-5</v>
      </c>
      <c r="L503" s="18">
        <v>2001</v>
      </c>
      <c r="M503" s="18">
        <v>2006</v>
      </c>
      <c r="N503" t="s">
        <v>575</v>
      </c>
      <c r="O503" t="s">
        <v>48</v>
      </c>
    </row>
    <row r="504" spans="1:15" ht="15">
      <c r="A504" s="17" t="s">
        <v>491</v>
      </c>
      <c r="B504" s="18" t="s">
        <v>492</v>
      </c>
      <c r="C504" s="18" t="s">
        <v>493</v>
      </c>
      <c r="D504" s="16">
        <v>0.03</v>
      </c>
      <c r="E504" s="16">
        <v>64.25</v>
      </c>
      <c r="F504" s="16">
        <v>-161.75</v>
      </c>
      <c r="G504" s="18">
        <v>2.5999999999999998E-5</v>
      </c>
      <c r="H504" s="18" t="s">
        <v>61</v>
      </c>
      <c r="I504" s="18" t="s">
        <v>61</v>
      </c>
      <c r="J504" s="18">
        <v>1.36E-5</v>
      </c>
      <c r="K504" s="18">
        <v>4.99E-5</v>
      </c>
      <c r="L504" s="18">
        <v>2001</v>
      </c>
      <c r="M504" s="18">
        <v>2006</v>
      </c>
      <c r="N504" t="s">
        <v>575</v>
      </c>
      <c r="O504" t="s">
        <v>48</v>
      </c>
    </row>
    <row r="505" spans="1:15" ht="15">
      <c r="A505" s="17" t="s">
        <v>491</v>
      </c>
      <c r="B505" s="18" t="s">
        <v>492</v>
      </c>
      <c r="C505" s="18" t="s">
        <v>493</v>
      </c>
      <c r="D505" s="16">
        <v>0.26</v>
      </c>
      <c r="E505" s="16">
        <v>64.25</v>
      </c>
      <c r="F505" s="16">
        <v>-174.25</v>
      </c>
      <c r="G505" s="18">
        <v>2.5999999999999998E-5</v>
      </c>
      <c r="H505" s="18" t="s">
        <v>61</v>
      </c>
      <c r="I505" s="18" t="s">
        <v>61</v>
      </c>
      <c r="J505" s="18">
        <v>1.36E-5</v>
      </c>
      <c r="K505" s="18">
        <v>4.99E-5</v>
      </c>
      <c r="L505" s="18">
        <v>2001</v>
      </c>
      <c r="M505" s="18">
        <v>2006</v>
      </c>
      <c r="N505" t="s">
        <v>575</v>
      </c>
      <c r="O505" t="s">
        <v>48</v>
      </c>
    </row>
    <row r="506" spans="1:15" ht="15">
      <c r="A506" s="17" t="s">
        <v>491</v>
      </c>
      <c r="B506" s="18" t="s">
        <v>492</v>
      </c>
      <c r="C506" s="18" t="s">
        <v>493</v>
      </c>
      <c r="D506" s="16">
        <v>0</v>
      </c>
      <c r="E506" s="16">
        <v>64.25</v>
      </c>
      <c r="F506" s="16">
        <v>178.75</v>
      </c>
      <c r="G506" s="18">
        <v>2.5999999999999998E-5</v>
      </c>
      <c r="H506" s="18" t="s">
        <v>61</v>
      </c>
      <c r="I506" s="18" t="s">
        <v>61</v>
      </c>
      <c r="J506" s="18">
        <v>1.36E-5</v>
      </c>
      <c r="K506" s="18">
        <v>4.99E-5</v>
      </c>
      <c r="L506" s="18">
        <v>2001</v>
      </c>
      <c r="M506" s="18">
        <v>2006</v>
      </c>
      <c r="N506" t="s">
        <v>575</v>
      </c>
      <c r="O506" t="s">
        <v>48</v>
      </c>
    </row>
    <row r="507" spans="1:15" ht="15">
      <c r="A507" s="17" t="s">
        <v>491</v>
      </c>
      <c r="B507" s="18" t="s">
        <v>492</v>
      </c>
      <c r="C507" s="18" t="s">
        <v>493</v>
      </c>
      <c r="D507" s="16">
        <v>0.96</v>
      </c>
      <c r="E507" s="16">
        <v>58.75</v>
      </c>
      <c r="F507" s="16">
        <v>-175.25</v>
      </c>
      <c r="G507" s="18">
        <v>2.5999999999999998E-5</v>
      </c>
      <c r="H507" s="18" t="s">
        <v>61</v>
      </c>
      <c r="I507" s="18" t="s">
        <v>61</v>
      </c>
      <c r="J507" s="18">
        <v>1.36E-5</v>
      </c>
      <c r="K507" s="18">
        <v>4.99E-5</v>
      </c>
      <c r="L507" s="18">
        <v>2001</v>
      </c>
      <c r="M507" s="18">
        <v>2006</v>
      </c>
      <c r="N507" t="s">
        <v>575</v>
      </c>
      <c r="O507" t="s">
        <v>48</v>
      </c>
    </row>
    <row r="508" spans="1:15" ht="15">
      <c r="A508" s="17" t="s">
        <v>491</v>
      </c>
      <c r="B508" s="18" t="s">
        <v>492</v>
      </c>
      <c r="C508" s="18" t="s">
        <v>493</v>
      </c>
      <c r="D508" s="16">
        <v>0</v>
      </c>
      <c r="E508" s="16">
        <v>64.25</v>
      </c>
      <c r="F508" s="16">
        <v>-179.75</v>
      </c>
      <c r="G508" s="18">
        <v>2.5999999999999998E-5</v>
      </c>
      <c r="H508" s="18" t="s">
        <v>61</v>
      </c>
      <c r="I508" s="18" t="s">
        <v>61</v>
      </c>
      <c r="J508" s="18">
        <v>1.36E-5</v>
      </c>
      <c r="K508" s="18">
        <v>4.99E-5</v>
      </c>
      <c r="L508" s="18">
        <v>2001</v>
      </c>
      <c r="M508" s="18">
        <v>2006</v>
      </c>
      <c r="N508" t="s">
        <v>575</v>
      </c>
      <c r="O508" t="s">
        <v>48</v>
      </c>
    </row>
    <row r="509" spans="1:15" ht="15">
      <c r="A509" s="17" t="s">
        <v>491</v>
      </c>
      <c r="B509" s="18" t="s">
        <v>492</v>
      </c>
      <c r="C509" s="18" t="s">
        <v>493</v>
      </c>
      <c r="D509" s="16">
        <v>0.08</v>
      </c>
      <c r="E509" s="16">
        <v>64.75</v>
      </c>
      <c r="F509" s="16">
        <v>-167.25</v>
      </c>
      <c r="G509" s="18">
        <v>2.5999999999999998E-5</v>
      </c>
      <c r="H509" s="18" t="s">
        <v>61</v>
      </c>
      <c r="I509" s="18" t="s">
        <v>61</v>
      </c>
      <c r="J509" s="18">
        <v>1.36E-5</v>
      </c>
      <c r="K509" s="18">
        <v>4.99E-5</v>
      </c>
      <c r="L509" s="18">
        <v>2001</v>
      </c>
      <c r="M509" s="18">
        <v>2006</v>
      </c>
      <c r="N509" t="s">
        <v>575</v>
      </c>
      <c r="O509" t="s">
        <v>48</v>
      </c>
    </row>
    <row r="510" spans="1:15" ht="15">
      <c r="A510" s="17" t="s">
        <v>491</v>
      </c>
      <c r="B510" s="18" t="s">
        <v>492</v>
      </c>
      <c r="C510" s="18" t="s">
        <v>493</v>
      </c>
      <c r="D510" s="16">
        <v>0.01</v>
      </c>
      <c r="E510" s="16">
        <v>64.75</v>
      </c>
      <c r="F510" s="16">
        <v>-167.75</v>
      </c>
      <c r="G510" s="18">
        <v>2.5999999999999998E-5</v>
      </c>
      <c r="H510" s="18" t="s">
        <v>61</v>
      </c>
      <c r="I510" s="18" t="s">
        <v>61</v>
      </c>
      <c r="J510" s="18">
        <v>1.36E-5</v>
      </c>
      <c r="K510" s="18">
        <v>4.99E-5</v>
      </c>
      <c r="L510" s="18">
        <v>2001</v>
      </c>
      <c r="M510" s="18">
        <v>2006</v>
      </c>
      <c r="N510" t="s">
        <v>575</v>
      </c>
      <c r="O510" t="s">
        <v>48</v>
      </c>
    </row>
    <row r="511" spans="1:15" ht="15">
      <c r="A511" s="17" t="s">
        <v>491</v>
      </c>
      <c r="B511" s="18" t="s">
        <v>492</v>
      </c>
      <c r="C511" s="18" t="s">
        <v>493</v>
      </c>
      <c r="D511" s="16">
        <v>0.01</v>
      </c>
      <c r="E511" s="16">
        <v>64.75</v>
      </c>
      <c r="F511" s="16">
        <v>-170.25</v>
      </c>
      <c r="G511" s="18">
        <v>2.5999999999999998E-5</v>
      </c>
      <c r="H511" s="18" t="s">
        <v>61</v>
      </c>
      <c r="I511" s="18" t="s">
        <v>61</v>
      </c>
      <c r="J511" s="18">
        <v>1.36E-5</v>
      </c>
      <c r="K511" s="18">
        <v>4.99E-5</v>
      </c>
      <c r="L511" s="18">
        <v>2001</v>
      </c>
      <c r="M511" s="18">
        <v>2006</v>
      </c>
      <c r="N511" t="s">
        <v>575</v>
      </c>
      <c r="O511" t="s">
        <v>48</v>
      </c>
    </row>
    <row r="512" spans="1:15" ht="15">
      <c r="A512" s="17" t="s">
        <v>491</v>
      </c>
      <c r="B512" s="18" t="s">
        <v>492</v>
      </c>
      <c r="C512" s="18" t="s">
        <v>493</v>
      </c>
      <c r="D512" s="16">
        <v>0.02</v>
      </c>
      <c r="E512" s="16">
        <v>64.75</v>
      </c>
      <c r="F512" s="16">
        <v>-170.75</v>
      </c>
      <c r="G512" s="18">
        <v>2.5999999999999998E-5</v>
      </c>
      <c r="H512" s="18" t="s">
        <v>61</v>
      </c>
      <c r="I512" s="18" t="s">
        <v>61</v>
      </c>
      <c r="J512" s="18">
        <v>1.36E-5</v>
      </c>
      <c r="K512" s="18">
        <v>4.99E-5</v>
      </c>
      <c r="L512" s="18">
        <v>2001</v>
      </c>
      <c r="M512" s="18">
        <v>2006</v>
      </c>
      <c r="N512" t="s">
        <v>575</v>
      </c>
      <c r="O512" t="s">
        <v>48</v>
      </c>
    </row>
    <row r="513" spans="1:15" ht="15">
      <c r="A513" s="17" t="s">
        <v>491</v>
      </c>
      <c r="B513" s="18" t="s">
        <v>492</v>
      </c>
      <c r="C513" s="18" t="s">
        <v>493</v>
      </c>
      <c r="D513" s="16">
        <v>0.03</v>
      </c>
      <c r="E513" s="16">
        <v>64.75</v>
      </c>
      <c r="F513" s="16">
        <v>-171.25</v>
      </c>
      <c r="G513" s="18">
        <v>2.5999999999999998E-5</v>
      </c>
      <c r="H513" s="18" t="s">
        <v>61</v>
      </c>
      <c r="I513" s="18" t="s">
        <v>61</v>
      </c>
      <c r="J513" s="18">
        <v>1.36E-5</v>
      </c>
      <c r="K513" s="18">
        <v>4.99E-5</v>
      </c>
      <c r="L513" s="18">
        <v>2001</v>
      </c>
      <c r="M513" s="18">
        <v>2006</v>
      </c>
      <c r="N513" t="s">
        <v>575</v>
      </c>
      <c r="O513" t="s">
        <v>48</v>
      </c>
    </row>
    <row r="514" spans="1:15" ht="15">
      <c r="A514" s="17" t="s">
        <v>491</v>
      </c>
      <c r="B514" s="18" t="s">
        <v>492</v>
      </c>
      <c r="C514" s="18" t="s">
        <v>493</v>
      </c>
      <c r="D514" s="16">
        <v>0.02</v>
      </c>
      <c r="E514" s="16">
        <v>64.75</v>
      </c>
      <c r="F514" s="16">
        <v>-171.75</v>
      </c>
      <c r="G514" s="18">
        <v>2.5999999999999998E-5</v>
      </c>
      <c r="H514" s="18" t="s">
        <v>61</v>
      </c>
      <c r="I514" s="18" t="s">
        <v>61</v>
      </c>
      <c r="J514" s="18">
        <v>1.36E-5</v>
      </c>
      <c r="K514" s="18">
        <v>4.99E-5</v>
      </c>
      <c r="L514" s="18">
        <v>2001</v>
      </c>
      <c r="M514" s="18">
        <v>2006</v>
      </c>
      <c r="N514" t="s">
        <v>575</v>
      </c>
      <c r="O514" t="s">
        <v>48</v>
      </c>
    </row>
    <row r="515" spans="1:15" ht="15">
      <c r="A515" s="17" t="s">
        <v>491</v>
      </c>
      <c r="B515" s="18" t="s">
        <v>492</v>
      </c>
      <c r="C515" s="18" t="s">
        <v>493</v>
      </c>
      <c r="D515" s="16">
        <v>0.15</v>
      </c>
      <c r="E515" s="16">
        <v>64.75</v>
      </c>
      <c r="F515" s="16">
        <v>-176.25</v>
      </c>
      <c r="G515" s="18">
        <v>2.5999999999999998E-5</v>
      </c>
      <c r="H515" s="18" t="s">
        <v>61</v>
      </c>
      <c r="I515" s="18" t="s">
        <v>61</v>
      </c>
      <c r="J515" s="18">
        <v>1.36E-5</v>
      </c>
      <c r="K515" s="18">
        <v>4.99E-5</v>
      </c>
      <c r="L515" s="18">
        <v>2001</v>
      </c>
      <c r="M515" s="18">
        <v>2006</v>
      </c>
      <c r="N515" t="s">
        <v>575</v>
      </c>
      <c r="O515" t="s">
        <v>48</v>
      </c>
    </row>
    <row r="516" spans="1:15" ht="15">
      <c r="A516" s="17" t="s">
        <v>491</v>
      </c>
      <c r="B516" s="18" t="s">
        <v>492</v>
      </c>
      <c r="C516" s="18" t="s">
        <v>493</v>
      </c>
      <c r="D516" s="16">
        <v>0.1</v>
      </c>
      <c r="E516" s="16">
        <v>64.75</v>
      </c>
      <c r="F516" s="16">
        <v>-176.75</v>
      </c>
      <c r="G516" s="18">
        <v>2.5999999999999998E-5</v>
      </c>
      <c r="H516" s="18" t="s">
        <v>61</v>
      </c>
      <c r="I516" s="18" t="s">
        <v>61</v>
      </c>
      <c r="J516" s="18">
        <v>1.36E-5</v>
      </c>
      <c r="K516" s="18">
        <v>4.99E-5</v>
      </c>
      <c r="L516" s="18">
        <v>2001</v>
      </c>
      <c r="M516" s="18">
        <v>2006</v>
      </c>
      <c r="N516" t="s">
        <v>575</v>
      </c>
      <c r="O516" t="s">
        <v>48</v>
      </c>
    </row>
    <row r="517" spans="1:15" ht="15">
      <c r="A517" s="17" t="s">
        <v>491</v>
      </c>
      <c r="B517" s="18" t="s">
        <v>492</v>
      </c>
      <c r="C517" s="18" t="s">
        <v>493</v>
      </c>
      <c r="D517" s="16">
        <v>0.05</v>
      </c>
      <c r="E517" s="16">
        <v>64.75</v>
      </c>
      <c r="F517" s="16">
        <v>-177.25</v>
      </c>
      <c r="G517" s="18">
        <v>2.5999999999999998E-5</v>
      </c>
      <c r="H517" s="18" t="s">
        <v>61</v>
      </c>
      <c r="I517" s="18" t="s">
        <v>61</v>
      </c>
      <c r="J517" s="18">
        <v>1.36E-5</v>
      </c>
      <c r="K517" s="18">
        <v>4.99E-5</v>
      </c>
      <c r="L517" s="18">
        <v>2001</v>
      </c>
      <c r="M517" s="18">
        <v>2006</v>
      </c>
      <c r="N517" t="s">
        <v>575</v>
      </c>
      <c r="O517" t="s">
        <v>48</v>
      </c>
    </row>
    <row r="518" spans="1:15" ht="15">
      <c r="A518" s="17" t="s">
        <v>491</v>
      </c>
      <c r="B518" s="18" t="s">
        <v>492</v>
      </c>
      <c r="C518" s="18" t="s">
        <v>493</v>
      </c>
      <c r="D518" s="16">
        <v>0</v>
      </c>
      <c r="E518" s="16">
        <v>64.75</v>
      </c>
      <c r="F518" s="16">
        <v>-179.25</v>
      </c>
      <c r="G518" s="18">
        <v>2.5999999999999998E-5</v>
      </c>
      <c r="H518" s="18" t="s">
        <v>61</v>
      </c>
      <c r="I518" s="18" t="s">
        <v>61</v>
      </c>
      <c r="J518" s="18">
        <v>1.36E-5</v>
      </c>
      <c r="K518" s="18">
        <v>4.99E-5</v>
      </c>
      <c r="L518" s="18">
        <v>2001</v>
      </c>
      <c r="M518" s="18">
        <v>2006</v>
      </c>
      <c r="N518" t="s">
        <v>575</v>
      </c>
      <c r="O518" t="s">
        <v>48</v>
      </c>
    </row>
    <row r="519" spans="1:15" ht="15">
      <c r="A519" s="17" t="s">
        <v>491</v>
      </c>
      <c r="B519" s="18" t="s">
        <v>492</v>
      </c>
      <c r="C519" s="18" t="s">
        <v>493</v>
      </c>
      <c r="D519" s="16">
        <v>0</v>
      </c>
      <c r="E519" s="16">
        <v>64.75</v>
      </c>
      <c r="F519" s="16">
        <v>-178.75</v>
      </c>
      <c r="G519" s="18">
        <v>2.5999999999999998E-5</v>
      </c>
      <c r="H519" s="18" t="s">
        <v>61</v>
      </c>
      <c r="I519" s="18" t="s">
        <v>61</v>
      </c>
      <c r="J519" s="18">
        <v>1.36E-5</v>
      </c>
      <c r="K519" s="18">
        <v>4.99E-5</v>
      </c>
      <c r="L519" s="18">
        <v>2001</v>
      </c>
      <c r="M519" s="18">
        <v>2006</v>
      </c>
      <c r="N519" t="s">
        <v>575</v>
      </c>
      <c r="O519" t="s">
        <v>48</v>
      </c>
    </row>
    <row r="520" spans="1:15" ht="15">
      <c r="A520" s="17" t="s">
        <v>491</v>
      </c>
      <c r="B520" s="18" t="s">
        <v>492</v>
      </c>
      <c r="C520" s="18" t="s">
        <v>493</v>
      </c>
      <c r="D520" s="16">
        <v>0</v>
      </c>
      <c r="E520" s="16">
        <v>64.75</v>
      </c>
      <c r="F520" s="16">
        <v>-178.25</v>
      </c>
      <c r="G520" s="18">
        <v>2.5999999999999998E-5</v>
      </c>
      <c r="H520" s="18" t="s">
        <v>61</v>
      </c>
      <c r="I520" s="18" t="s">
        <v>61</v>
      </c>
      <c r="J520" s="18">
        <v>1.36E-5</v>
      </c>
      <c r="K520" s="18">
        <v>4.99E-5</v>
      </c>
      <c r="L520" s="18">
        <v>2001</v>
      </c>
      <c r="M520" s="18">
        <v>2006</v>
      </c>
      <c r="N520" t="s">
        <v>575</v>
      </c>
      <c r="O520" t="s">
        <v>48</v>
      </c>
    </row>
    <row r="521" spans="1:15" ht="15">
      <c r="A521" s="17" t="s">
        <v>491</v>
      </c>
      <c r="B521" s="18" t="s">
        <v>492</v>
      </c>
      <c r="C521" s="18" t="s">
        <v>493</v>
      </c>
      <c r="D521" s="16">
        <v>0</v>
      </c>
      <c r="E521" s="16">
        <v>64.75</v>
      </c>
      <c r="F521" s="16">
        <v>-177.75</v>
      </c>
      <c r="G521" s="18">
        <v>2.5999999999999998E-5</v>
      </c>
      <c r="H521" s="18" t="s">
        <v>61</v>
      </c>
      <c r="I521" s="18" t="s">
        <v>61</v>
      </c>
      <c r="J521" s="18">
        <v>1.36E-5</v>
      </c>
      <c r="K521" s="18">
        <v>4.99E-5</v>
      </c>
      <c r="L521" s="18">
        <v>2001</v>
      </c>
      <c r="M521" s="18">
        <v>2006</v>
      </c>
      <c r="N521" t="s">
        <v>575</v>
      </c>
      <c r="O521" t="s">
        <v>48</v>
      </c>
    </row>
    <row r="522" spans="1:15" ht="15">
      <c r="A522" s="17" t="s">
        <v>491</v>
      </c>
      <c r="B522" s="18" t="s">
        <v>492</v>
      </c>
      <c r="C522" s="18" t="s">
        <v>493</v>
      </c>
      <c r="D522" s="16">
        <v>0</v>
      </c>
      <c r="E522" s="16">
        <v>64.75</v>
      </c>
      <c r="F522" s="16">
        <v>-169.75</v>
      </c>
      <c r="G522" s="18">
        <v>2.5999999999999998E-5</v>
      </c>
      <c r="H522" s="18" t="s">
        <v>61</v>
      </c>
      <c r="I522" s="18" t="s">
        <v>61</v>
      </c>
      <c r="J522" s="18">
        <v>1.36E-5</v>
      </c>
      <c r="K522" s="18">
        <v>4.99E-5</v>
      </c>
      <c r="L522" s="18">
        <v>2001</v>
      </c>
      <c r="M522" s="18">
        <v>2006</v>
      </c>
      <c r="N522" t="s">
        <v>575</v>
      </c>
      <c r="O522" t="s">
        <v>48</v>
      </c>
    </row>
    <row r="523" spans="1:15" ht="15">
      <c r="A523" s="17" t="s">
        <v>491</v>
      </c>
      <c r="B523" s="18" t="s">
        <v>492</v>
      </c>
      <c r="C523" s="18" t="s">
        <v>493</v>
      </c>
      <c r="D523" s="16">
        <v>0</v>
      </c>
      <c r="E523" s="16">
        <v>64.75</v>
      </c>
      <c r="F523" s="16">
        <v>-169.25</v>
      </c>
      <c r="G523" s="18">
        <v>2.5999999999999998E-5</v>
      </c>
      <c r="H523" s="18" t="s">
        <v>61</v>
      </c>
      <c r="I523" s="18" t="s">
        <v>61</v>
      </c>
      <c r="J523" s="18">
        <v>1.36E-5</v>
      </c>
      <c r="K523" s="18">
        <v>4.99E-5</v>
      </c>
      <c r="L523" s="18">
        <v>2001</v>
      </c>
      <c r="M523" s="18">
        <v>2006</v>
      </c>
      <c r="N523" t="s">
        <v>575</v>
      </c>
      <c r="O523" t="s">
        <v>48</v>
      </c>
    </row>
    <row r="524" spans="1:15" ht="15">
      <c r="A524" s="17" t="s">
        <v>491</v>
      </c>
      <c r="B524" s="18" t="s">
        <v>492</v>
      </c>
      <c r="C524" s="18" t="s">
        <v>493</v>
      </c>
      <c r="D524" s="16">
        <v>0</v>
      </c>
      <c r="E524" s="16">
        <v>64.75</v>
      </c>
      <c r="F524" s="16">
        <v>-168.75</v>
      </c>
      <c r="G524" s="18">
        <v>2.5999999999999998E-5</v>
      </c>
      <c r="H524" s="18" t="s">
        <v>61</v>
      </c>
      <c r="I524" s="18" t="s">
        <v>61</v>
      </c>
      <c r="J524" s="18">
        <v>1.36E-5</v>
      </c>
      <c r="K524" s="18">
        <v>4.99E-5</v>
      </c>
      <c r="L524" s="18">
        <v>2001</v>
      </c>
      <c r="M524" s="18">
        <v>2006</v>
      </c>
      <c r="N524" t="s">
        <v>575</v>
      </c>
      <c r="O524" t="s">
        <v>48</v>
      </c>
    </row>
    <row r="525" spans="1:15" ht="15">
      <c r="A525" s="17" t="s">
        <v>491</v>
      </c>
      <c r="B525" s="18" t="s">
        <v>492</v>
      </c>
      <c r="C525" s="18" t="s">
        <v>493</v>
      </c>
      <c r="D525" s="16">
        <v>0</v>
      </c>
      <c r="E525" s="16">
        <v>63.25</v>
      </c>
      <c r="F525" s="16">
        <v>-164.75</v>
      </c>
      <c r="G525" s="18">
        <v>2.5999999999999998E-5</v>
      </c>
      <c r="H525" s="18" t="s">
        <v>61</v>
      </c>
      <c r="I525" s="18" t="s">
        <v>61</v>
      </c>
      <c r="J525" s="18">
        <v>1.36E-5</v>
      </c>
      <c r="K525" s="18">
        <v>4.99E-5</v>
      </c>
      <c r="L525" s="18">
        <v>2001</v>
      </c>
      <c r="M525" s="18">
        <v>2006</v>
      </c>
      <c r="N525" t="s">
        <v>575</v>
      </c>
      <c r="O525" t="s">
        <v>48</v>
      </c>
    </row>
    <row r="526" spans="1:15" ht="15">
      <c r="A526" s="17" t="s">
        <v>491</v>
      </c>
      <c r="B526" s="18" t="s">
        <v>492</v>
      </c>
      <c r="C526" s="18" t="s">
        <v>493</v>
      </c>
      <c r="D526" s="16">
        <v>0.09</v>
      </c>
      <c r="E526" s="16">
        <v>62.75</v>
      </c>
      <c r="F526" s="16">
        <v>179.75</v>
      </c>
      <c r="G526" s="18">
        <v>2.5999999999999998E-5</v>
      </c>
      <c r="H526" s="18" t="s">
        <v>61</v>
      </c>
      <c r="I526" s="18" t="s">
        <v>61</v>
      </c>
      <c r="J526" s="18">
        <v>1.36E-5</v>
      </c>
      <c r="K526" s="18">
        <v>4.99E-5</v>
      </c>
      <c r="L526" s="18">
        <v>2001</v>
      </c>
      <c r="M526" s="18">
        <v>2006</v>
      </c>
      <c r="N526" t="s">
        <v>575</v>
      </c>
      <c r="O526" t="s">
        <v>48</v>
      </c>
    </row>
    <row r="527" spans="1:15" ht="15">
      <c r="A527" s="17" t="s">
        <v>491</v>
      </c>
      <c r="B527" s="18" t="s">
        <v>492</v>
      </c>
      <c r="C527" s="18" t="s">
        <v>493</v>
      </c>
      <c r="D527" s="16">
        <v>0.05</v>
      </c>
      <c r="E527" s="16">
        <v>64.25</v>
      </c>
      <c r="F527" s="16">
        <v>-164.75</v>
      </c>
      <c r="G527" s="18">
        <v>2.5999999999999998E-5</v>
      </c>
      <c r="H527" s="18" t="s">
        <v>61</v>
      </c>
      <c r="I527" s="18" t="s">
        <v>61</v>
      </c>
      <c r="J527" s="18">
        <v>1.36E-5</v>
      </c>
      <c r="K527" s="18">
        <v>4.99E-5</v>
      </c>
      <c r="L527" s="18">
        <v>2001</v>
      </c>
      <c r="M527" s="18">
        <v>2006</v>
      </c>
      <c r="N527" t="s">
        <v>575</v>
      </c>
      <c r="O527" t="s">
        <v>48</v>
      </c>
    </row>
    <row r="528" spans="1:15" ht="15">
      <c r="A528" s="17" t="s">
        <v>491</v>
      </c>
      <c r="B528" s="18" t="s">
        <v>492</v>
      </c>
      <c r="C528" s="18" t="s">
        <v>493</v>
      </c>
      <c r="D528" s="16">
        <v>0</v>
      </c>
      <c r="E528" s="16">
        <v>64.75</v>
      </c>
      <c r="F528" s="16">
        <v>-168.25</v>
      </c>
      <c r="G528" s="18">
        <v>2.5999999999999998E-5</v>
      </c>
      <c r="H528" s="18" t="s">
        <v>61</v>
      </c>
      <c r="I528" s="18" t="s">
        <v>61</v>
      </c>
      <c r="J528" s="18">
        <v>1.36E-5</v>
      </c>
      <c r="K528" s="18">
        <v>4.99E-5</v>
      </c>
      <c r="L528" s="18">
        <v>2001</v>
      </c>
      <c r="M528" s="18">
        <v>2006</v>
      </c>
      <c r="N528" t="s">
        <v>575</v>
      </c>
      <c r="O528" t="s">
        <v>48</v>
      </c>
    </row>
    <row r="529" spans="1:15" ht="15">
      <c r="A529" s="17" t="s">
        <v>491</v>
      </c>
      <c r="B529" s="18" t="s">
        <v>492</v>
      </c>
      <c r="C529" s="18" t="s">
        <v>493</v>
      </c>
      <c r="D529" s="16">
        <v>0.03</v>
      </c>
      <c r="E529" s="16">
        <v>63.75</v>
      </c>
      <c r="F529" s="16">
        <v>-161.25</v>
      </c>
      <c r="G529" s="18">
        <v>2.5999999999999998E-5</v>
      </c>
      <c r="H529" s="18" t="s">
        <v>61</v>
      </c>
      <c r="I529" s="18" t="s">
        <v>61</v>
      </c>
      <c r="J529" s="18">
        <v>1.36E-5</v>
      </c>
      <c r="K529" s="18">
        <v>4.99E-5</v>
      </c>
      <c r="L529" s="18">
        <v>2001</v>
      </c>
      <c r="M529" s="18">
        <v>2006</v>
      </c>
      <c r="N529" t="s">
        <v>575</v>
      </c>
      <c r="O529" t="s">
        <v>48</v>
      </c>
    </row>
    <row r="530" spans="1:15" ht="15">
      <c r="A530" s="17" t="s">
        <v>491</v>
      </c>
      <c r="B530" s="18" t="s">
        <v>492</v>
      </c>
      <c r="C530" s="18" t="s">
        <v>493</v>
      </c>
      <c r="D530" s="16">
        <v>0.19</v>
      </c>
      <c r="E530" s="16">
        <v>65.25</v>
      </c>
      <c r="F530" s="16">
        <v>-176.75</v>
      </c>
      <c r="G530" s="18">
        <v>2.5999999999999998E-5</v>
      </c>
      <c r="H530" s="18" t="s">
        <v>61</v>
      </c>
      <c r="I530" s="18" t="s">
        <v>61</v>
      </c>
      <c r="J530" s="18">
        <v>1.36E-5</v>
      </c>
      <c r="K530" s="18">
        <v>4.99E-5</v>
      </c>
      <c r="L530" s="18">
        <v>2001</v>
      </c>
      <c r="M530" s="18">
        <v>2006</v>
      </c>
      <c r="N530" t="s">
        <v>575</v>
      </c>
      <c r="O530" t="s">
        <v>48</v>
      </c>
    </row>
    <row r="531" spans="1:15" ht="15">
      <c r="A531" s="17" t="s">
        <v>491</v>
      </c>
      <c r="B531" s="18" t="s">
        <v>492</v>
      </c>
      <c r="C531" s="18" t="s">
        <v>493</v>
      </c>
      <c r="D531" s="16">
        <v>0</v>
      </c>
      <c r="E531" s="16">
        <v>65.25</v>
      </c>
      <c r="F531" s="16">
        <v>-170.25</v>
      </c>
      <c r="G531" s="18">
        <v>2.5999999999999998E-5</v>
      </c>
      <c r="H531" s="18" t="s">
        <v>61</v>
      </c>
      <c r="I531" s="18" t="s">
        <v>61</v>
      </c>
      <c r="J531" s="18">
        <v>1.36E-5</v>
      </c>
      <c r="K531" s="18">
        <v>4.99E-5</v>
      </c>
      <c r="L531" s="18">
        <v>2001</v>
      </c>
      <c r="M531" s="18">
        <v>2006</v>
      </c>
      <c r="N531" t="s">
        <v>575</v>
      </c>
      <c r="O531" t="s">
        <v>48</v>
      </c>
    </row>
    <row r="532" spans="1:15" ht="15">
      <c r="A532" s="17" t="s">
        <v>491</v>
      </c>
      <c r="B532" s="18" t="s">
        <v>492</v>
      </c>
      <c r="C532" s="18" t="s">
        <v>493</v>
      </c>
      <c r="D532" s="16">
        <v>0</v>
      </c>
      <c r="E532" s="16">
        <v>65.25</v>
      </c>
      <c r="F532" s="16">
        <v>-169.75</v>
      </c>
      <c r="G532" s="18">
        <v>2.5999999999999998E-5</v>
      </c>
      <c r="H532" s="18" t="s">
        <v>61</v>
      </c>
      <c r="I532" s="18" t="s">
        <v>61</v>
      </c>
      <c r="J532" s="18">
        <v>1.36E-5</v>
      </c>
      <c r="K532" s="18">
        <v>4.99E-5</v>
      </c>
      <c r="L532" s="18">
        <v>2001</v>
      </c>
      <c r="M532" s="18">
        <v>2006</v>
      </c>
      <c r="N532" t="s">
        <v>575</v>
      </c>
      <c r="O532" t="s">
        <v>48</v>
      </c>
    </row>
    <row r="533" spans="1:15" ht="15">
      <c r="A533" s="17" t="s">
        <v>491</v>
      </c>
      <c r="B533" s="18" t="s">
        <v>492</v>
      </c>
      <c r="C533" s="18" t="s">
        <v>493</v>
      </c>
      <c r="D533" s="16">
        <v>0</v>
      </c>
      <c r="E533" s="16">
        <v>65.25</v>
      </c>
      <c r="F533" s="16">
        <v>-169.25</v>
      </c>
      <c r="G533" s="18">
        <v>2.5999999999999998E-5</v>
      </c>
      <c r="H533" s="18" t="s">
        <v>61</v>
      </c>
      <c r="I533" s="18" t="s">
        <v>61</v>
      </c>
      <c r="J533" s="18">
        <v>1.36E-5</v>
      </c>
      <c r="K533" s="18">
        <v>4.99E-5</v>
      </c>
      <c r="L533" s="18">
        <v>2001</v>
      </c>
      <c r="M533" s="18">
        <v>2006</v>
      </c>
      <c r="N533" t="s">
        <v>575</v>
      </c>
      <c r="O533" t="s">
        <v>48</v>
      </c>
    </row>
    <row r="534" spans="1:15" ht="15">
      <c r="A534" s="17" t="s">
        <v>491</v>
      </c>
      <c r="B534" s="18" t="s">
        <v>492</v>
      </c>
      <c r="C534" s="18" t="s">
        <v>493</v>
      </c>
      <c r="D534" s="16">
        <v>0</v>
      </c>
      <c r="E534" s="16">
        <v>65.25</v>
      </c>
      <c r="F534" s="16">
        <v>-168.75</v>
      </c>
      <c r="G534" s="18">
        <v>2.5999999999999998E-5</v>
      </c>
      <c r="H534" s="18" t="s">
        <v>61</v>
      </c>
      <c r="I534" s="18" t="s">
        <v>61</v>
      </c>
      <c r="J534" s="18">
        <v>1.36E-5</v>
      </c>
      <c r="K534" s="18">
        <v>4.99E-5</v>
      </c>
      <c r="L534" s="18">
        <v>2001</v>
      </c>
      <c r="M534" s="18">
        <v>2006</v>
      </c>
      <c r="N534" t="s">
        <v>575</v>
      </c>
      <c r="O534" t="s">
        <v>48</v>
      </c>
    </row>
    <row r="535" spans="1:15" ht="15">
      <c r="A535" s="17" t="s">
        <v>491</v>
      </c>
      <c r="B535" s="18" t="s">
        <v>492</v>
      </c>
      <c r="C535" s="18" t="s">
        <v>493</v>
      </c>
      <c r="D535" s="16">
        <v>0</v>
      </c>
      <c r="E535" s="16">
        <v>65.25</v>
      </c>
      <c r="F535" s="16">
        <v>-168.25</v>
      </c>
      <c r="G535" s="18">
        <v>2.5999999999999998E-5</v>
      </c>
      <c r="H535" s="18" t="s">
        <v>61</v>
      </c>
      <c r="I535" s="18" t="s">
        <v>61</v>
      </c>
      <c r="J535" s="18">
        <v>1.36E-5</v>
      </c>
      <c r="K535" s="18">
        <v>4.99E-5</v>
      </c>
      <c r="L535" s="18">
        <v>2001</v>
      </c>
      <c r="M535" s="18">
        <v>2006</v>
      </c>
      <c r="N535" t="s">
        <v>575</v>
      </c>
      <c r="O535" t="s">
        <v>48</v>
      </c>
    </row>
    <row r="536" spans="1:15" ht="15">
      <c r="A536" s="17" t="s">
        <v>491</v>
      </c>
      <c r="B536" s="18" t="s">
        <v>492</v>
      </c>
      <c r="C536" s="18" t="s">
        <v>493</v>
      </c>
      <c r="D536" s="16">
        <v>0.01</v>
      </c>
      <c r="E536" s="16">
        <v>65.25</v>
      </c>
      <c r="F536" s="16">
        <v>-170.75</v>
      </c>
      <c r="G536" s="18">
        <v>2.5999999999999998E-5</v>
      </c>
      <c r="H536" s="18" t="s">
        <v>61</v>
      </c>
      <c r="I536" s="18" t="s">
        <v>61</v>
      </c>
      <c r="J536" s="18">
        <v>1.36E-5</v>
      </c>
      <c r="K536" s="18">
        <v>4.99E-5</v>
      </c>
      <c r="L536" s="18">
        <v>2001</v>
      </c>
      <c r="M536" s="18">
        <v>2006</v>
      </c>
      <c r="N536" t="s">
        <v>575</v>
      </c>
      <c r="O536" t="s">
        <v>48</v>
      </c>
    </row>
    <row r="537" spans="1:15" ht="15">
      <c r="A537" s="17" t="s">
        <v>491</v>
      </c>
      <c r="B537" s="18" t="s">
        <v>492</v>
      </c>
      <c r="C537" s="18" t="s">
        <v>493</v>
      </c>
      <c r="D537" s="16">
        <v>0.02</v>
      </c>
      <c r="E537" s="16">
        <v>65.25</v>
      </c>
      <c r="F537" s="16">
        <v>-178.75</v>
      </c>
      <c r="G537" s="18">
        <v>2.5999999999999998E-5</v>
      </c>
      <c r="H537" s="18" t="s">
        <v>61</v>
      </c>
      <c r="I537" s="18" t="s">
        <v>61</v>
      </c>
      <c r="J537" s="18">
        <v>1.36E-5</v>
      </c>
      <c r="K537" s="18">
        <v>4.99E-5</v>
      </c>
      <c r="L537" s="18">
        <v>2001</v>
      </c>
      <c r="M537" s="18">
        <v>2006</v>
      </c>
      <c r="N537" t="s">
        <v>575</v>
      </c>
      <c r="O537" t="s">
        <v>48</v>
      </c>
    </row>
    <row r="538" spans="1:15" ht="15">
      <c r="A538" s="17" t="s">
        <v>491</v>
      </c>
      <c r="B538" s="18" t="s">
        <v>492</v>
      </c>
      <c r="C538" s="18" t="s">
        <v>493</v>
      </c>
      <c r="D538" s="16">
        <v>0</v>
      </c>
      <c r="E538" s="16">
        <v>64.75</v>
      </c>
      <c r="F538" s="16">
        <v>-179.75</v>
      </c>
      <c r="G538" s="18">
        <v>2.5999999999999998E-5</v>
      </c>
      <c r="H538" s="18" t="s">
        <v>61</v>
      </c>
      <c r="I538" s="18" t="s">
        <v>61</v>
      </c>
      <c r="J538" s="18">
        <v>1.36E-5</v>
      </c>
      <c r="K538" s="18">
        <v>4.99E-5</v>
      </c>
      <c r="L538" s="18">
        <v>2001</v>
      </c>
      <c r="M538" s="18">
        <v>2006</v>
      </c>
      <c r="N538" t="s">
        <v>575</v>
      </c>
      <c r="O538" t="s">
        <v>48</v>
      </c>
    </row>
    <row r="539" spans="1:15" ht="15">
      <c r="A539" s="17" t="s">
        <v>491</v>
      </c>
      <c r="B539" s="18" t="s">
        <v>492</v>
      </c>
      <c r="C539" s="18" t="s">
        <v>493</v>
      </c>
      <c r="D539" s="16">
        <v>0.01</v>
      </c>
      <c r="E539" s="16">
        <v>63.75</v>
      </c>
      <c r="F539" s="16">
        <v>-162.75</v>
      </c>
      <c r="G539" s="18">
        <v>2.5999999999999998E-5</v>
      </c>
      <c r="H539" s="18" t="s">
        <v>61</v>
      </c>
      <c r="I539" s="18" t="s">
        <v>61</v>
      </c>
      <c r="J539" s="18">
        <v>1.36E-5</v>
      </c>
      <c r="K539" s="18">
        <v>4.99E-5</v>
      </c>
      <c r="L539" s="18">
        <v>2001</v>
      </c>
      <c r="M539" s="18">
        <v>2006</v>
      </c>
      <c r="N539" t="s">
        <v>575</v>
      </c>
      <c r="O539" t="s">
        <v>48</v>
      </c>
    </row>
    <row r="540" spans="1:15" ht="15">
      <c r="A540" s="17" t="s">
        <v>491</v>
      </c>
      <c r="B540" s="18" t="s">
        <v>492</v>
      </c>
      <c r="C540" s="18" t="s">
        <v>493</v>
      </c>
      <c r="D540" s="16">
        <v>0.05</v>
      </c>
      <c r="E540" s="16">
        <v>59.75</v>
      </c>
      <c r="F540" s="16">
        <v>-165.75</v>
      </c>
      <c r="G540" s="18">
        <v>2.5999999999999998E-5</v>
      </c>
      <c r="H540" s="18" t="s">
        <v>61</v>
      </c>
      <c r="I540" s="18" t="s">
        <v>61</v>
      </c>
      <c r="J540" s="18">
        <v>1.36E-5</v>
      </c>
      <c r="K540" s="18">
        <v>4.99E-5</v>
      </c>
      <c r="L540" s="18">
        <v>2001</v>
      </c>
      <c r="M540" s="18">
        <v>2006</v>
      </c>
      <c r="N540" t="s">
        <v>575</v>
      </c>
      <c r="O540" t="s">
        <v>48</v>
      </c>
    </row>
    <row r="541" spans="1:15" ht="15">
      <c r="A541" s="17" t="s">
        <v>491</v>
      </c>
      <c r="B541" s="18" t="s">
        <v>492</v>
      </c>
      <c r="C541" s="18" t="s">
        <v>493</v>
      </c>
      <c r="D541" s="16">
        <v>0.08</v>
      </c>
      <c r="E541" s="16">
        <v>61.75</v>
      </c>
      <c r="F541" s="16">
        <v>-166.25</v>
      </c>
      <c r="G541" s="18">
        <v>2.5999999999999998E-5</v>
      </c>
      <c r="H541" s="18" t="s">
        <v>61</v>
      </c>
      <c r="I541" s="18" t="s">
        <v>61</v>
      </c>
      <c r="J541" s="18">
        <v>1.36E-5</v>
      </c>
      <c r="K541" s="18">
        <v>4.99E-5</v>
      </c>
      <c r="L541" s="18">
        <v>2001</v>
      </c>
      <c r="M541" s="18">
        <v>2006</v>
      </c>
      <c r="N541" t="s">
        <v>575</v>
      </c>
      <c r="O541" t="s">
        <v>48</v>
      </c>
    </row>
    <row r="542" spans="1:15" ht="15">
      <c r="A542" s="17" t="s">
        <v>491</v>
      </c>
      <c r="B542" s="18" t="s">
        <v>492</v>
      </c>
      <c r="C542" s="18" t="s">
        <v>493</v>
      </c>
      <c r="D542" s="16">
        <v>0.09</v>
      </c>
      <c r="E542" s="16">
        <v>64.25</v>
      </c>
      <c r="F542" s="16">
        <v>-165.25</v>
      </c>
      <c r="G542" s="18">
        <v>2.5999999999999998E-5</v>
      </c>
      <c r="H542" s="18" t="s">
        <v>61</v>
      </c>
      <c r="I542" s="18" t="s">
        <v>61</v>
      </c>
      <c r="J542" s="18">
        <v>1.36E-5</v>
      </c>
      <c r="K542" s="18">
        <v>4.99E-5</v>
      </c>
      <c r="L542" s="18">
        <v>2001</v>
      </c>
      <c r="M542" s="18">
        <v>2006</v>
      </c>
      <c r="N542" t="s">
        <v>575</v>
      </c>
      <c r="O542" t="s">
        <v>48</v>
      </c>
    </row>
    <row r="543" spans="1:15" ht="15">
      <c r="A543" s="17" t="s">
        <v>491</v>
      </c>
      <c r="B543" s="18" t="s">
        <v>492</v>
      </c>
      <c r="C543" s="18" t="s">
        <v>493</v>
      </c>
      <c r="D543" s="16">
        <v>0.27</v>
      </c>
      <c r="E543" s="16">
        <v>62.25</v>
      </c>
      <c r="F543" s="16">
        <v>179.25</v>
      </c>
      <c r="G543" s="18">
        <v>2.5999999999999998E-5</v>
      </c>
      <c r="H543" s="18" t="s">
        <v>61</v>
      </c>
      <c r="I543" s="18" t="s">
        <v>61</v>
      </c>
      <c r="J543" s="18">
        <v>1.36E-5</v>
      </c>
      <c r="K543" s="18">
        <v>4.99E-5</v>
      </c>
      <c r="L543" s="18">
        <v>2001</v>
      </c>
      <c r="M543" s="18">
        <v>2006</v>
      </c>
      <c r="N543" t="s">
        <v>575</v>
      </c>
      <c r="O543" t="s">
        <v>48</v>
      </c>
    </row>
    <row r="544" spans="1:15" ht="15">
      <c r="A544" s="17" t="s">
        <v>491</v>
      </c>
      <c r="B544" s="18" t="s">
        <v>492</v>
      </c>
      <c r="C544" s="18" t="s">
        <v>493</v>
      </c>
      <c r="D544" s="16">
        <v>0.16</v>
      </c>
      <c r="E544" s="16">
        <v>64.75</v>
      </c>
      <c r="F544" s="16">
        <v>-166.75</v>
      </c>
      <c r="G544" s="18">
        <v>2.5999999999999998E-5</v>
      </c>
      <c r="H544" s="18" t="s">
        <v>61</v>
      </c>
      <c r="I544" s="18" t="s">
        <v>61</v>
      </c>
      <c r="J544" s="18">
        <v>1.36E-5</v>
      </c>
      <c r="K544" s="18">
        <v>4.99E-5</v>
      </c>
      <c r="L544" s="18">
        <v>2001</v>
      </c>
      <c r="M544" s="18">
        <v>2006</v>
      </c>
      <c r="N544" t="s">
        <v>575</v>
      </c>
      <c r="O544" t="s">
        <v>48</v>
      </c>
    </row>
    <row r="545" spans="1:15" ht="15">
      <c r="A545" s="17" t="s">
        <v>491</v>
      </c>
      <c r="B545" s="18" t="s">
        <v>492</v>
      </c>
      <c r="C545" s="18" t="s">
        <v>493</v>
      </c>
      <c r="D545" s="16">
        <v>7.0000000000000007E-2</v>
      </c>
      <c r="E545" s="16">
        <v>64.25</v>
      </c>
      <c r="F545" s="16">
        <v>-163.25</v>
      </c>
      <c r="G545" s="18">
        <v>2.5999999999999998E-5</v>
      </c>
      <c r="H545" s="18" t="s">
        <v>61</v>
      </c>
      <c r="I545" s="18" t="s">
        <v>61</v>
      </c>
      <c r="J545" s="18">
        <v>1.36E-5</v>
      </c>
      <c r="K545" s="18">
        <v>4.99E-5</v>
      </c>
      <c r="L545" s="18">
        <v>2001</v>
      </c>
      <c r="M545" s="18">
        <v>2006</v>
      </c>
      <c r="N545" t="s">
        <v>575</v>
      </c>
      <c r="O545" t="s">
        <v>48</v>
      </c>
    </row>
    <row r="546" spans="1:15" ht="15">
      <c r="A546" s="17" t="s">
        <v>491</v>
      </c>
      <c r="B546" s="18" t="s">
        <v>492</v>
      </c>
      <c r="C546" s="18" t="s">
        <v>493</v>
      </c>
      <c r="D546" s="16">
        <v>0.12</v>
      </c>
      <c r="E546" s="16">
        <v>59.75</v>
      </c>
      <c r="F546" s="16">
        <v>-166.75</v>
      </c>
      <c r="G546" s="18">
        <v>2.5999999999999998E-5</v>
      </c>
      <c r="H546" s="18" t="s">
        <v>61</v>
      </c>
      <c r="I546" s="18" t="s">
        <v>61</v>
      </c>
      <c r="J546" s="18">
        <v>1.36E-5</v>
      </c>
      <c r="K546" s="18">
        <v>4.99E-5</v>
      </c>
      <c r="L546" s="18">
        <v>2001</v>
      </c>
      <c r="M546" s="18">
        <v>2006</v>
      </c>
      <c r="N546" t="s">
        <v>575</v>
      </c>
      <c r="O546" t="s">
        <v>48</v>
      </c>
    </row>
    <row r="547" spans="1:15" ht="15">
      <c r="A547" s="17" t="s">
        <v>491</v>
      </c>
      <c r="B547" s="18" t="s">
        <v>492</v>
      </c>
      <c r="C547" s="18" t="s">
        <v>493</v>
      </c>
      <c r="D547" s="16">
        <v>0.04</v>
      </c>
      <c r="E547" s="16">
        <v>65.25</v>
      </c>
      <c r="F547" s="16">
        <v>-171.25</v>
      </c>
      <c r="G547" s="18">
        <v>2.5999999999999998E-5</v>
      </c>
      <c r="H547" s="18" t="s">
        <v>61</v>
      </c>
      <c r="I547" s="18" t="s">
        <v>61</v>
      </c>
      <c r="J547" s="18">
        <v>1.36E-5</v>
      </c>
      <c r="K547" s="18">
        <v>4.99E-5</v>
      </c>
      <c r="L547" s="18">
        <v>2001</v>
      </c>
      <c r="M547" s="18">
        <v>2006</v>
      </c>
      <c r="N547" t="s">
        <v>575</v>
      </c>
      <c r="O547" t="s">
        <v>48</v>
      </c>
    </row>
    <row r="548" spans="1:15" ht="15">
      <c r="A548" s="17" t="s">
        <v>491</v>
      </c>
      <c r="B548" s="18" t="s">
        <v>492</v>
      </c>
      <c r="C548" s="18" t="s">
        <v>493</v>
      </c>
      <c r="D548" s="16">
        <v>0</v>
      </c>
      <c r="E548" s="16">
        <v>65.75</v>
      </c>
      <c r="F548" s="16">
        <v>-169.75</v>
      </c>
      <c r="G548" s="18">
        <v>2.5999999999999998E-5</v>
      </c>
      <c r="H548" s="18" t="s">
        <v>61</v>
      </c>
      <c r="I548" s="18" t="s">
        <v>61</v>
      </c>
      <c r="J548" s="18">
        <v>1.36E-5</v>
      </c>
      <c r="K548" s="18">
        <v>4.99E-5</v>
      </c>
      <c r="L548" s="18">
        <v>2001</v>
      </c>
      <c r="M548" s="18">
        <v>2006</v>
      </c>
      <c r="N548" t="s">
        <v>575</v>
      </c>
      <c r="O548" t="s">
        <v>48</v>
      </c>
    </row>
    <row r="549" spans="1:15" ht="15">
      <c r="A549" s="17" t="s">
        <v>491</v>
      </c>
      <c r="B549" s="18" t="s">
        <v>492</v>
      </c>
      <c r="C549" s="18" t="s">
        <v>493</v>
      </c>
      <c r="D549" s="16">
        <v>0.04</v>
      </c>
      <c r="E549" s="16">
        <v>65.25</v>
      </c>
      <c r="F549" s="16">
        <v>-171.75</v>
      </c>
      <c r="G549" s="18">
        <v>2.5999999999999998E-5</v>
      </c>
      <c r="H549" s="18" t="s">
        <v>61</v>
      </c>
      <c r="I549" s="18" t="s">
        <v>61</v>
      </c>
      <c r="J549" s="18">
        <v>1.36E-5</v>
      </c>
      <c r="K549" s="18">
        <v>4.99E-5</v>
      </c>
      <c r="L549" s="18">
        <v>2001</v>
      </c>
      <c r="M549" s="18">
        <v>2006</v>
      </c>
      <c r="N549" t="s">
        <v>575</v>
      </c>
      <c r="O549" t="s">
        <v>48</v>
      </c>
    </row>
    <row r="550" spans="1:15" ht="15">
      <c r="A550" s="17" t="s">
        <v>491</v>
      </c>
      <c r="B550" s="18" t="s">
        <v>492</v>
      </c>
      <c r="C550" s="18" t="s">
        <v>493</v>
      </c>
      <c r="D550" s="16">
        <v>0.01</v>
      </c>
      <c r="E550" s="16">
        <v>63.75</v>
      </c>
      <c r="F550" s="16">
        <v>-162.25</v>
      </c>
      <c r="G550" s="18">
        <v>2.5999999999999998E-5</v>
      </c>
      <c r="H550" s="18" t="s">
        <v>61</v>
      </c>
      <c r="I550" s="18" t="s">
        <v>61</v>
      </c>
      <c r="J550" s="18">
        <v>1.36E-5</v>
      </c>
      <c r="K550" s="18">
        <v>4.99E-5</v>
      </c>
      <c r="L550" s="18">
        <v>2001</v>
      </c>
      <c r="M550" s="18">
        <v>2006</v>
      </c>
      <c r="N550" t="s">
        <v>575</v>
      </c>
      <c r="O550" t="s">
        <v>48</v>
      </c>
    </row>
    <row r="551" spans="1:15" ht="15">
      <c r="A551" s="17" t="s">
        <v>491</v>
      </c>
      <c r="B551" s="18" t="s">
        <v>492</v>
      </c>
      <c r="C551" s="18" t="s">
        <v>493</v>
      </c>
      <c r="D551" s="16">
        <v>0.11</v>
      </c>
      <c r="E551" s="16">
        <v>64.25</v>
      </c>
      <c r="F551" s="16">
        <v>-172.25</v>
      </c>
      <c r="G551" s="18">
        <v>2.5999999999999998E-5</v>
      </c>
      <c r="H551" s="18" t="s">
        <v>61</v>
      </c>
      <c r="I551" s="18" t="s">
        <v>61</v>
      </c>
      <c r="J551" s="18">
        <v>1.36E-5</v>
      </c>
      <c r="K551" s="18">
        <v>4.99E-5</v>
      </c>
      <c r="L551" s="18">
        <v>2001</v>
      </c>
      <c r="M551" s="18">
        <v>2006</v>
      </c>
      <c r="N551" t="s">
        <v>575</v>
      </c>
      <c r="O551" t="s">
        <v>48</v>
      </c>
    </row>
    <row r="552" spans="1:15" ht="15">
      <c r="A552" s="17" t="s">
        <v>491</v>
      </c>
      <c r="B552" s="18" t="s">
        <v>492</v>
      </c>
      <c r="C552" s="18" t="s">
        <v>493</v>
      </c>
      <c r="D552" s="16">
        <v>0.06</v>
      </c>
      <c r="E552" s="16">
        <v>65.25</v>
      </c>
      <c r="F552" s="16">
        <v>-167.75</v>
      </c>
      <c r="G552" s="18">
        <v>2.5999999999999998E-5</v>
      </c>
      <c r="H552" s="18" t="s">
        <v>61</v>
      </c>
      <c r="I552" s="18" t="s">
        <v>61</v>
      </c>
      <c r="J552" s="18">
        <v>1.36E-5</v>
      </c>
      <c r="K552" s="18">
        <v>4.99E-5</v>
      </c>
      <c r="L552" s="18">
        <v>2001</v>
      </c>
      <c r="M552" s="18">
        <v>2006</v>
      </c>
      <c r="N552" t="s">
        <v>575</v>
      </c>
      <c r="O552" t="s">
        <v>48</v>
      </c>
    </row>
    <row r="553" spans="1:15" ht="15">
      <c r="A553" s="17" t="s">
        <v>491</v>
      </c>
      <c r="B553" s="18" t="s">
        <v>492</v>
      </c>
      <c r="C553" s="18" t="s">
        <v>493</v>
      </c>
      <c r="D553" s="16">
        <v>0.14000000000000001</v>
      </c>
      <c r="E553" s="16">
        <v>65.25</v>
      </c>
      <c r="F553" s="16">
        <v>-177.25</v>
      </c>
      <c r="G553" s="18">
        <v>2.5999999999999998E-5</v>
      </c>
      <c r="H553" s="18" t="s">
        <v>61</v>
      </c>
      <c r="I553" s="18" t="s">
        <v>61</v>
      </c>
      <c r="J553" s="18">
        <v>1.36E-5</v>
      </c>
      <c r="K553" s="18">
        <v>4.99E-5</v>
      </c>
      <c r="L553" s="18">
        <v>2001</v>
      </c>
      <c r="M553" s="18">
        <v>2006</v>
      </c>
      <c r="N553" t="s">
        <v>575</v>
      </c>
      <c r="O553" t="s">
        <v>48</v>
      </c>
    </row>
    <row r="554" spans="1:15" ht="15">
      <c r="A554" s="17" t="s">
        <v>491</v>
      </c>
      <c r="B554" s="18" t="s">
        <v>492</v>
      </c>
      <c r="C554" s="18" t="s">
        <v>493</v>
      </c>
      <c r="D554" s="16">
        <v>0</v>
      </c>
      <c r="E554" s="16">
        <v>65.75</v>
      </c>
      <c r="F554" s="16">
        <v>-169.25</v>
      </c>
      <c r="G554" s="18">
        <v>2.5999999999999998E-5</v>
      </c>
      <c r="H554" s="18" t="s">
        <v>61</v>
      </c>
      <c r="I554" s="18" t="s">
        <v>61</v>
      </c>
      <c r="J554" s="18">
        <v>1.36E-5</v>
      </c>
      <c r="K554" s="18">
        <v>4.99E-5</v>
      </c>
      <c r="L554" s="18">
        <v>2001</v>
      </c>
      <c r="M554" s="18">
        <v>2006</v>
      </c>
      <c r="N554" t="s">
        <v>575</v>
      </c>
      <c r="O554" t="s">
        <v>48</v>
      </c>
    </row>
    <row r="555" spans="1:15" ht="15">
      <c r="A555" s="17" t="s">
        <v>491</v>
      </c>
      <c r="B555" s="18" t="s">
        <v>492</v>
      </c>
      <c r="C555" s="18" t="s">
        <v>493</v>
      </c>
      <c r="D555" s="16">
        <v>1</v>
      </c>
      <c r="E555" s="16">
        <v>56.25</v>
      </c>
      <c r="F555" s="16">
        <v>-169.75</v>
      </c>
      <c r="G555" s="18">
        <v>2.5999999999999998E-5</v>
      </c>
      <c r="H555" s="18" t="s">
        <v>61</v>
      </c>
      <c r="I555" s="18" t="s">
        <v>61</v>
      </c>
      <c r="J555" s="18">
        <v>1.36E-5</v>
      </c>
      <c r="K555" s="18">
        <v>4.99E-5</v>
      </c>
      <c r="L555" s="18">
        <v>2001</v>
      </c>
      <c r="M555" s="18">
        <v>2006</v>
      </c>
      <c r="N555" t="s">
        <v>575</v>
      </c>
      <c r="O555" t="s">
        <v>48</v>
      </c>
    </row>
    <row r="556" spans="1:15" ht="15">
      <c r="A556" s="17" t="s">
        <v>491</v>
      </c>
      <c r="B556" s="18" t="s">
        <v>492</v>
      </c>
      <c r="C556" s="18" t="s">
        <v>493</v>
      </c>
      <c r="D556" s="16">
        <v>0.95</v>
      </c>
      <c r="E556" s="16">
        <v>58.75</v>
      </c>
      <c r="F556" s="16">
        <v>-174.75</v>
      </c>
      <c r="G556" s="18">
        <v>2.5999999999999998E-5</v>
      </c>
      <c r="H556" s="18" t="s">
        <v>61</v>
      </c>
      <c r="I556" s="18" t="s">
        <v>61</v>
      </c>
      <c r="J556" s="18">
        <v>1.36E-5</v>
      </c>
      <c r="K556" s="18">
        <v>4.99E-5</v>
      </c>
      <c r="L556" s="18">
        <v>2001</v>
      </c>
      <c r="M556" s="18">
        <v>2006</v>
      </c>
      <c r="N556" t="s">
        <v>575</v>
      </c>
      <c r="O556" t="s">
        <v>48</v>
      </c>
    </row>
    <row r="557" spans="1:15" ht="15">
      <c r="A557" s="17" t="s">
        <v>491</v>
      </c>
      <c r="B557" s="18" t="s">
        <v>492</v>
      </c>
      <c r="C557" s="18" t="s">
        <v>493</v>
      </c>
      <c r="D557" s="16">
        <v>0</v>
      </c>
      <c r="E557" s="16">
        <v>65.25</v>
      </c>
      <c r="F557" s="16">
        <v>-179.25</v>
      </c>
      <c r="G557" s="18">
        <v>2.5999999999999998E-5</v>
      </c>
      <c r="H557" s="18" t="s">
        <v>61</v>
      </c>
      <c r="I557" s="18" t="s">
        <v>61</v>
      </c>
      <c r="J557" s="18">
        <v>1.36E-5</v>
      </c>
      <c r="K557" s="18">
        <v>4.99E-5</v>
      </c>
      <c r="L557" s="18">
        <v>2001</v>
      </c>
      <c r="M557" s="18">
        <v>2006</v>
      </c>
      <c r="N557" t="s">
        <v>575</v>
      </c>
      <c r="O557" t="s">
        <v>48</v>
      </c>
    </row>
    <row r="558" spans="1:15" ht="15">
      <c r="A558" s="17" t="s">
        <v>491</v>
      </c>
      <c r="B558" s="18" t="s">
        <v>492</v>
      </c>
      <c r="C558" s="18" t="s">
        <v>493</v>
      </c>
      <c r="D558" s="16">
        <v>0.25</v>
      </c>
      <c r="E558" s="16">
        <v>65.25</v>
      </c>
      <c r="F558" s="16">
        <v>-176.25</v>
      </c>
      <c r="G558" s="18">
        <v>2.5999999999999998E-5</v>
      </c>
      <c r="H558" s="18" t="s">
        <v>61</v>
      </c>
      <c r="I558" s="18" t="s">
        <v>61</v>
      </c>
      <c r="J558" s="18">
        <v>1.36E-5</v>
      </c>
      <c r="K558" s="18">
        <v>4.99E-5</v>
      </c>
      <c r="L558" s="18">
        <v>2001</v>
      </c>
      <c r="M558" s="18">
        <v>2006</v>
      </c>
      <c r="N558" t="s">
        <v>575</v>
      </c>
      <c r="O558" t="s">
        <v>48</v>
      </c>
    </row>
    <row r="559" spans="1:15" ht="15">
      <c r="A559" s="17" t="s">
        <v>491</v>
      </c>
      <c r="B559" s="18" t="s">
        <v>492</v>
      </c>
      <c r="C559" s="18" t="s">
        <v>493</v>
      </c>
      <c r="D559" s="16">
        <v>0</v>
      </c>
      <c r="E559" s="16">
        <v>63.25</v>
      </c>
      <c r="F559" s="16">
        <v>-163.25</v>
      </c>
      <c r="G559" s="18">
        <v>2.5999999999999998E-5</v>
      </c>
      <c r="H559" s="18" t="s">
        <v>61</v>
      </c>
      <c r="I559" s="18" t="s">
        <v>61</v>
      </c>
      <c r="J559" s="18">
        <v>1.36E-5</v>
      </c>
      <c r="K559" s="18">
        <v>4.99E-5</v>
      </c>
      <c r="L559" s="18">
        <v>2001</v>
      </c>
      <c r="M559" s="18">
        <v>2006</v>
      </c>
      <c r="N559" t="s">
        <v>575</v>
      </c>
      <c r="O559" t="s">
        <v>48</v>
      </c>
    </row>
    <row r="560" spans="1:15" ht="15">
      <c r="A560" s="17" t="s">
        <v>491</v>
      </c>
      <c r="B560" s="18" t="s">
        <v>492</v>
      </c>
      <c r="C560" s="18" t="s">
        <v>493</v>
      </c>
      <c r="D560" s="16">
        <v>1</v>
      </c>
      <c r="E560" s="16">
        <v>57.25</v>
      </c>
      <c r="F560" s="16">
        <v>-173.75</v>
      </c>
      <c r="G560" s="18">
        <v>2.5999999999999998E-5</v>
      </c>
      <c r="H560" s="18" t="s">
        <v>61</v>
      </c>
      <c r="I560" s="18" t="s">
        <v>61</v>
      </c>
      <c r="J560" s="18">
        <v>1.36E-5</v>
      </c>
      <c r="K560" s="18">
        <v>4.99E-5</v>
      </c>
      <c r="L560" s="18">
        <v>2001</v>
      </c>
      <c r="M560" s="18">
        <v>2006</v>
      </c>
      <c r="N560" t="s">
        <v>575</v>
      </c>
      <c r="O560" t="s">
        <v>48</v>
      </c>
    </row>
    <row r="561" spans="1:15" ht="15">
      <c r="A561" s="17" t="s">
        <v>491</v>
      </c>
      <c r="B561" s="18" t="s">
        <v>492</v>
      </c>
      <c r="C561" s="18" t="s">
        <v>493</v>
      </c>
      <c r="D561" s="16">
        <v>0.01</v>
      </c>
      <c r="E561" s="16">
        <v>64.25</v>
      </c>
      <c r="F561" s="16">
        <v>-162.75</v>
      </c>
      <c r="G561" s="18">
        <v>2.5999999999999998E-5</v>
      </c>
      <c r="H561" s="18" t="s">
        <v>61</v>
      </c>
      <c r="I561" s="18" t="s">
        <v>61</v>
      </c>
      <c r="J561" s="18">
        <v>1.36E-5</v>
      </c>
      <c r="K561" s="18">
        <v>4.99E-5</v>
      </c>
      <c r="L561" s="18">
        <v>2001</v>
      </c>
      <c r="M561" s="18">
        <v>2006</v>
      </c>
      <c r="N561" t="s">
        <v>575</v>
      </c>
      <c r="O561" t="s">
        <v>48</v>
      </c>
    </row>
    <row r="562" spans="1:15" ht="15">
      <c r="A562" s="17" t="s">
        <v>491</v>
      </c>
      <c r="B562" s="18" t="s">
        <v>492</v>
      </c>
      <c r="C562" s="18" t="s">
        <v>493</v>
      </c>
      <c r="D562" s="16">
        <v>0</v>
      </c>
      <c r="E562" s="16">
        <v>64.75</v>
      </c>
      <c r="F562" s="16">
        <v>179.75</v>
      </c>
      <c r="G562" s="18">
        <v>2.5999999999999998E-5</v>
      </c>
      <c r="H562" s="18" t="s">
        <v>61</v>
      </c>
      <c r="I562" s="18" t="s">
        <v>61</v>
      </c>
      <c r="J562" s="18">
        <v>1.36E-5</v>
      </c>
      <c r="K562" s="18">
        <v>4.99E-5</v>
      </c>
      <c r="L562" s="18">
        <v>2001</v>
      </c>
      <c r="M562" s="18">
        <v>2006</v>
      </c>
      <c r="N562" t="s">
        <v>575</v>
      </c>
      <c r="O562" t="s">
        <v>48</v>
      </c>
    </row>
    <row r="563" spans="1:15" ht="15">
      <c r="A563" s="17" t="s">
        <v>491</v>
      </c>
      <c r="B563" s="18" t="s">
        <v>492</v>
      </c>
      <c r="C563" s="18" t="s">
        <v>493</v>
      </c>
      <c r="D563" s="16">
        <v>0.1</v>
      </c>
      <c r="E563" s="16">
        <v>62.25</v>
      </c>
      <c r="F563" s="16">
        <v>-165.75</v>
      </c>
      <c r="G563" s="18">
        <v>2.5999999999999998E-5</v>
      </c>
      <c r="H563" s="18" t="s">
        <v>61</v>
      </c>
      <c r="I563" s="18" t="s">
        <v>61</v>
      </c>
      <c r="J563" s="18">
        <v>1.36E-5</v>
      </c>
      <c r="K563" s="18">
        <v>4.99E-5</v>
      </c>
      <c r="L563" s="18">
        <v>2001</v>
      </c>
      <c r="M563" s="18">
        <v>2006</v>
      </c>
      <c r="N563" t="s">
        <v>575</v>
      </c>
      <c r="O563" t="s">
        <v>48</v>
      </c>
    </row>
    <row r="564" spans="1:15" ht="15">
      <c r="A564" s="17" t="s">
        <v>491</v>
      </c>
      <c r="B564" s="18" t="s">
        <v>492</v>
      </c>
      <c r="C564" s="18" t="s">
        <v>493</v>
      </c>
      <c r="D564" s="16">
        <v>0.22</v>
      </c>
      <c r="E564" s="16">
        <v>64.75</v>
      </c>
      <c r="F564" s="16">
        <v>-175.75</v>
      </c>
      <c r="G564" s="18">
        <v>2.5999999999999998E-5</v>
      </c>
      <c r="H564" s="18" t="s">
        <v>61</v>
      </c>
      <c r="I564" s="18" t="s">
        <v>61</v>
      </c>
      <c r="J564" s="18">
        <v>1.36E-5</v>
      </c>
      <c r="K564" s="18">
        <v>4.99E-5</v>
      </c>
      <c r="L564" s="18">
        <v>2001</v>
      </c>
      <c r="M564" s="18">
        <v>2006</v>
      </c>
      <c r="N564" t="s">
        <v>575</v>
      </c>
      <c r="O564" t="s">
        <v>48</v>
      </c>
    </row>
    <row r="565" spans="1:15" ht="15">
      <c r="A565" s="17" t="s">
        <v>491</v>
      </c>
      <c r="B565" s="18" t="s">
        <v>492</v>
      </c>
      <c r="C565" s="18" t="s">
        <v>493</v>
      </c>
      <c r="D565" s="16">
        <v>1</v>
      </c>
      <c r="E565" s="16">
        <v>58.25</v>
      </c>
      <c r="F565" s="16">
        <v>-174.25</v>
      </c>
      <c r="G565" s="18">
        <v>2.5999999999999998E-5</v>
      </c>
      <c r="H565" s="18" t="s">
        <v>61</v>
      </c>
      <c r="I565" s="18" t="s">
        <v>61</v>
      </c>
      <c r="J565" s="18">
        <v>1.36E-5</v>
      </c>
      <c r="K565" s="18">
        <v>4.99E-5</v>
      </c>
      <c r="L565" s="18">
        <v>2001</v>
      </c>
      <c r="M565" s="18">
        <v>2006</v>
      </c>
      <c r="N565" t="s">
        <v>575</v>
      </c>
      <c r="O565" t="s">
        <v>48</v>
      </c>
    </row>
    <row r="566" spans="1:15" ht="15">
      <c r="A566" s="17" t="s">
        <v>491</v>
      </c>
      <c r="B566" s="18" t="s">
        <v>492</v>
      </c>
      <c r="C566" s="18" t="s">
        <v>493</v>
      </c>
      <c r="D566" s="16">
        <v>0.23</v>
      </c>
      <c r="E566" s="16">
        <v>63.25</v>
      </c>
      <c r="F566" s="16">
        <v>-170.75</v>
      </c>
      <c r="G566" s="18">
        <v>2.5999999999999998E-5</v>
      </c>
      <c r="H566" s="18" t="s">
        <v>61</v>
      </c>
      <c r="I566" s="18" t="s">
        <v>61</v>
      </c>
      <c r="J566" s="18">
        <v>1.36E-5</v>
      </c>
      <c r="K566" s="18">
        <v>4.99E-5</v>
      </c>
      <c r="L566" s="18">
        <v>2001</v>
      </c>
      <c r="M566" s="18">
        <v>2006</v>
      </c>
      <c r="N566" t="s">
        <v>575</v>
      </c>
      <c r="O566" t="s">
        <v>48</v>
      </c>
    </row>
    <row r="567" spans="1:15" ht="15">
      <c r="A567" s="17" t="s">
        <v>491</v>
      </c>
      <c r="B567" s="18" t="s">
        <v>492</v>
      </c>
      <c r="C567" s="18" t="s">
        <v>493</v>
      </c>
      <c r="D567" s="16">
        <v>0.1</v>
      </c>
      <c r="E567" s="16">
        <v>65.25</v>
      </c>
      <c r="F567" s="16">
        <v>-178.25</v>
      </c>
      <c r="G567" s="18">
        <v>2.5999999999999998E-5</v>
      </c>
      <c r="H567" s="18" t="s">
        <v>61</v>
      </c>
      <c r="I567" s="18" t="s">
        <v>61</v>
      </c>
      <c r="J567" s="18">
        <v>1.36E-5</v>
      </c>
      <c r="K567" s="18">
        <v>4.99E-5</v>
      </c>
      <c r="L567" s="18">
        <v>2001</v>
      </c>
      <c r="M567" s="18">
        <v>2006</v>
      </c>
      <c r="N567" t="s">
        <v>575</v>
      </c>
      <c r="O567" t="s">
        <v>48</v>
      </c>
    </row>
    <row r="568" spans="1:15" ht="15">
      <c r="A568" s="17" t="s">
        <v>491</v>
      </c>
      <c r="B568" s="18" t="s">
        <v>492</v>
      </c>
      <c r="C568" s="18" t="s">
        <v>493</v>
      </c>
      <c r="D568" s="16">
        <v>0.99</v>
      </c>
      <c r="E568" s="16">
        <v>55.75</v>
      </c>
      <c r="F568" s="16">
        <v>-162.25</v>
      </c>
      <c r="G568" s="18">
        <v>2.5999999999999998E-5</v>
      </c>
      <c r="H568" s="18" t="s">
        <v>61</v>
      </c>
      <c r="I568" s="18" t="s">
        <v>61</v>
      </c>
      <c r="J568" s="18">
        <v>1.36E-5</v>
      </c>
      <c r="K568" s="18">
        <v>4.99E-5</v>
      </c>
      <c r="L568" s="18">
        <v>2001</v>
      </c>
      <c r="M568" s="18">
        <v>2006</v>
      </c>
      <c r="N568" t="s">
        <v>575</v>
      </c>
      <c r="O568" t="s">
        <v>48</v>
      </c>
    </row>
    <row r="569" spans="1:15" ht="15">
      <c r="A569" s="17" t="s">
        <v>491</v>
      </c>
      <c r="B569" s="18" t="s">
        <v>492</v>
      </c>
      <c r="C569" s="18" t="s">
        <v>493</v>
      </c>
      <c r="D569" s="16">
        <v>0</v>
      </c>
      <c r="E569" s="16">
        <v>63.25</v>
      </c>
      <c r="F569" s="16">
        <v>-168.75</v>
      </c>
      <c r="G569" s="18">
        <v>2.5999999999999998E-5</v>
      </c>
      <c r="H569" s="18" t="s">
        <v>61</v>
      </c>
      <c r="I569" s="18" t="s">
        <v>61</v>
      </c>
      <c r="J569" s="18">
        <v>1.36E-5</v>
      </c>
      <c r="K569" s="18">
        <v>4.99E-5</v>
      </c>
      <c r="L569" s="18">
        <v>2001</v>
      </c>
      <c r="M569" s="18">
        <v>2006</v>
      </c>
      <c r="N569" t="s">
        <v>575</v>
      </c>
      <c r="O569" t="s">
        <v>48</v>
      </c>
    </row>
    <row r="570" spans="1:15" ht="15">
      <c r="A570" s="17" t="s">
        <v>491</v>
      </c>
      <c r="B570" s="18" t="s">
        <v>492</v>
      </c>
      <c r="C570" s="18" t="s">
        <v>493</v>
      </c>
      <c r="D570" s="16">
        <v>0.01</v>
      </c>
      <c r="E570" s="16">
        <v>65.75</v>
      </c>
      <c r="F570" s="16">
        <v>-170.25</v>
      </c>
      <c r="G570" s="18">
        <v>2.5999999999999998E-5</v>
      </c>
      <c r="H570" s="18" t="s">
        <v>61</v>
      </c>
      <c r="I570" s="18" t="s">
        <v>61</v>
      </c>
      <c r="J570" s="18">
        <v>1.36E-5</v>
      </c>
      <c r="K570" s="18">
        <v>4.99E-5</v>
      </c>
      <c r="L570" s="18">
        <v>2001</v>
      </c>
      <c r="M570" s="18">
        <v>2006</v>
      </c>
      <c r="N570" t="s">
        <v>575</v>
      </c>
      <c r="O570" t="s">
        <v>48</v>
      </c>
    </row>
    <row r="571" spans="1:15" ht="15">
      <c r="A571" s="17" t="s">
        <v>491</v>
      </c>
      <c r="B571" s="18" t="s">
        <v>492</v>
      </c>
      <c r="C571" s="18" t="s">
        <v>493</v>
      </c>
      <c r="D571" s="16">
        <v>1</v>
      </c>
      <c r="E571" s="16">
        <v>56.75</v>
      </c>
      <c r="F571" s="16">
        <v>-173.25</v>
      </c>
      <c r="G571" s="18">
        <v>2.5999999999999998E-5</v>
      </c>
      <c r="H571" s="18" t="s">
        <v>61</v>
      </c>
      <c r="I571" s="18" t="s">
        <v>61</v>
      </c>
      <c r="J571" s="18">
        <v>1.36E-5</v>
      </c>
      <c r="K571" s="18">
        <v>4.99E-5</v>
      </c>
      <c r="L571" s="18">
        <v>2001</v>
      </c>
      <c r="M571" s="18">
        <v>2006</v>
      </c>
      <c r="N571" t="s">
        <v>575</v>
      </c>
      <c r="O571" t="s">
        <v>48</v>
      </c>
    </row>
    <row r="572" spans="1:15" ht="15">
      <c r="A572" s="17" t="s">
        <v>491</v>
      </c>
      <c r="B572" s="18" t="s">
        <v>492</v>
      </c>
      <c r="C572" s="18" t="s">
        <v>493</v>
      </c>
      <c r="D572" s="16">
        <v>0.19</v>
      </c>
      <c r="E572" s="16">
        <v>63.25</v>
      </c>
      <c r="F572" s="16">
        <v>-171.75</v>
      </c>
      <c r="G572" s="18">
        <v>2.5999999999999998E-5</v>
      </c>
      <c r="H572" s="18" t="s">
        <v>61</v>
      </c>
      <c r="I572" s="18" t="s">
        <v>61</v>
      </c>
      <c r="J572" s="18">
        <v>1.36E-5</v>
      </c>
      <c r="K572" s="18">
        <v>4.99E-5</v>
      </c>
      <c r="L572" s="18">
        <v>2001</v>
      </c>
      <c r="M572" s="18">
        <v>2006</v>
      </c>
      <c r="N572" t="s">
        <v>575</v>
      </c>
      <c r="O572" t="s">
        <v>48</v>
      </c>
    </row>
    <row r="573" spans="1:15" ht="15">
      <c r="A573" s="17" t="s">
        <v>491</v>
      </c>
      <c r="B573" s="18" t="s">
        <v>492</v>
      </c>
      <c r="C573" s="18" t="s">
        <v>493</v>
      </c>
      <c r="D573" s="16">
        <v>0.21</v>
      </c>
      <c r="E573" s="16">
        <v>60.75</v>
      </c>
      <c r="F573" s="16">
        <v>-165.25</v>
      </c>
      <c r="G573" s="18">
        <v>2.5999999999999998E-5</v>
      </c>
      <c r="H573" s="18" t="s">
        <v>61</v>
      </c>
      <c r="I573" s="18" t="s">
        <v>61</v>
      </c>
      <c r="J573" s="18">
        <v>1.36E-5</v>
      </c>
      <c r="K573" s="18">
        <v>4.99E-5</v>
      </c>
      <c r="L573" s="18">
        <v>2001</v>
      </c>
      <c r="M573" s="18">
        <v>2006</v>
      </c>
      <c r="N573" t="s">
        <v>575</v>
      </c>
      <c r="O573" t="s">
        <v>48</v>
      </c>
    </row>
    <row r="574" spans="1:15" ht="15">
      <c r="A574" s="17" t="s">
        <v>491</v>
      </c>
      <c r="B574" s="18" t="s">
        <v>492</v>
      </c>
      <c r="C574" s="18" t="s">
        <v>493</v>
      </c>
      <c r="D574" s="16">
        <v>0.12</v>
      </c>
      <c r="E574" s="16">
        <v>65.25</v>
      </c>
      <c r="F574" s="16">
        <v>-177.75</v>
      </c>
      <c r="G574" s="18">
        <v>2.5999999999999998E-5</v>
      </c>
      <c r="H574" s="18" t="s">
        <v>61</v>
      </c>
      <c r="I574" s="18" t="s">
        <v>61</v>
      </c>
      <c r="J574" s="18">
        <v>1.36E-5</v>
      </c>
      <c r="K574" s="18">
        <v>4.99E-5</v>
      </c>
      <c r="L574" s="18">
        <v>2001</v>
      </c>
      <c r="M574" s="18">
        <v>2006</v>
      </c>
      <c r="N574" t="s">
        <v>575</v>
      </c>
      <c r="O574" t="s">
        <v>48</v>
      </c>
    </row>
    <row r="575" spans="1:15" ht="15">
      <c r="A575" s="17" t="s">
        <v>491</v>
      </c>
      <c r="B575" s="18" t="s">
        <v>492</v>
      </c>
      <c r="C575" s="18" t="s">
        <v>493</v>
      </c>
      <c r="D575" s="16">
        <v>0.99</v>
      </c>
      <c r="E575" s="16">
        <v>58.75</v>
      </c>
      <c r="F575" s="16">
        <v>-176.25</v>
      </c>
      <c r="G575" s="18">
        <v>2.5999999999999998E-5</v>
      </c>
      <c r="H575" s="18" t="s">
        <v>61</v>
      </c>
      <c r="I575" s="18" t="s">
        <v>61</v>
      </c>
      <c r="J575" s="18">
        <v>1.36E-5</v>
      </c>
      <c r="K575" s="18">
        <v>4.99E-5</v>
      </c>
      <c r="L575" s="18">
        <v>2001</v>
      </c>
      <c r="M575" s="18">
        <v>2006</v>
      </c>
      <c r="N575" t="s">
        <v>575</v>
      </c>
      <c r="O575" t="s">
        <v>48</v>
      </c>
    </row>
    <row r="576" spans="1:15" ht="15">
      <c r="A576" s="17" t="s">
        <v>491</v>
      </c>
      <c r="B576" s="18" t="s">
        <v>492</v>
      </c>
      <c r="C576" s="18" t="s">
        <v>493</v>
      </c>
      <c r="D576" s="16">
        <v>0.39</v>
      </c>
      <c r="E576" s="16">
        <v>58.75</v>
      </c>
      <c r="F576" s="16">
        <v>-159.75</v>
      </c>
      <c r="G576" s="18">
        <v>2.5999999999999998E-5</v>
      </c>
      <c r="H576" s="18" t="s">
        <v>61</v>
      </c>
      <c r="I576" s="18" t="s">
        <v>61</v>
      </c>
      <c r="J576" s="18">
        <v>1.36E-5</v>
      </c>
      <c r="K576" s="18">
        <v>4.99E-5</v>
      </c>
      <c r="L576" s="18">
        <v>2001</v>
      </c>
      <c r="M576" s="18">
        <v>2006</v>
      </c>
      <c r="N576" t="s">
        <v>575</v>
      </c>
      <c r="O576" t="s">
        <v>48</v>
      </c>
    </row>
    <row r="577" spans="1:15" ht="15">
      <c r="A577" s="17" t="s">
        <v>491</v>
      </c>
      <c r="B577" s="18" t="s">
        <v>492</v>
      </c>
      <c r="C577" s="18" t="s">
        <v>493</v>
      </c>
      <c r="D577" s="16">
        <v>0</v>
      </c>
      <c r="E577" s="16">
        <v>65.75</v>
      </c>
      <c r="F577" s="16">
        <v>-168.75</v>
      </c>
      <c r="G577" s="18">
        <v>2.5999999999999998E-5</v>
      </c>
      <c r="H577" s="18" t="s">
        <v>61</v>
      </c>
      <c r="I577" s="18" t="s">
        <v>61</v>
      </c>
      <c r="J577" s="18">
        <v>1.36E-5</v>
      </c>
      <c r="K577" s="18">
        <v>4.99E-5</v>
      </c>
      <c r="L577" s="18">
        <v>2001</v>
      </c>
      <c r="M577" s="18">
        <v>2006</v>
      </c>
      <c r="N577" t="s">
        <v>575</v>
      </c>
      <c r="O577" t="s">
        <v>48</v>
      </c>
    </row>
    <row r="578" spans="1:15" ht="15">
      <c r="A578" s="17" t="s">
        <v>491</v>
      </c>
      <c r="B578" s="18" t="s">
        <v>492</v>
      </c>
      <c r="C578" s="18" t="s">
        <v>493</v>
      </c>
      <c r="D578" s="16">
        <v>0.36</v>
      </c>
      <c r="E578" s="16">
        <v>58.75</v>
      </c>
      <c r="F578" s="16">
        <v>-160.75</v>
      </c>
      <c r="G578" s="18">
        <v>2.5999999999999998E-5</v>
      </c>
      <c r="H578" s="18" t="s">
        <v>61</v>
      </c>
      <c r="I578" s="18" t="s">
        <v>61</v>
      </c>
      <c r="J578" s="18">
        <v>1.36E-5</v>
      </c>
      <c r="K578" s="18">
        <v>4.99E-5</v>
      </c>
      <c r="L578" s="18">
        <v>2001</v>
      </c>
      <c r="M578" s="18">
        <v>2006</v>
      </c>
      <c r="N578" t="s">
        <v>575</v>
      </c>
      <c r="O578" t="s">
        <v>48</v>
      </c>
    </row>
    <row r="579" spans="1:15" ht="15">
      <c r="A579" s="17" t="s">
        <v>491</v>
      </c>
      <c r="B579" s="18" t="s">
        <v>492</v>
      </c>
      <c r="C579" s="18" t="s">
        <v>493</v>
      </c>
      <c r="D579" s="16">
        <v>0</v>
      </c>
      <c r="E579" s="16">
        <v>65.75</v>
      </c>
      <c r="F579" s="16">
        <v>-179.25</v>
      </c>
      <c r="G579" s="18">
        <v>2.5999999999999998E-5</v>
      </c>
      <c r="H579" s="18" t="s">
        <v>61</v>
      </c>
      <c r="I579" s="18" t="s">
        <v>61</v>
      </c>
      <c r="J579" s="18">
        <v>1.36E-5</v>
      </c>
      <c r="K579" s="18">
        <v>4.99E-5</v>
      </c>
      <c r="L579" s="18">
        <v>2001</v>
      </c>
      <c r="M579" s="18">
        <v>2006</v>
      </c>
      <c r="N579" t="s">
        <v>575</v>
      </c>
      <c r="O579" t="s">
        <v>48</v>
      </c>
    </row>
    <row r="580" spans="1:15" ht="15">
      <c r="A580" s="17" t="s">
        <v>491</v>
      </c>
      <c r="B580" s="18" t="s">
        <v>492</v>
      </c>
      <c r="C580" s="18" t="s">
        <v>493</v>
      </c>
      <c r="D580" s="16">
        <v>0.02</v>
      </c>
      <c r="E580" s="16">
        <v>60.25</v>
      </c>
      <c r="F580" s="16">
        <v>-167.25</v>
      </c>
      <c r="G580" s="18">
        <v>2.5999999999999998E-5</v>
      </c>
      <c r="H580" s="18" t="s">
        <v>61</v>
      </c>
      <c r="I580" s="18" t="s">
        <v>61</v>
      </c>
      <c r="J580" s="18">
        <v>1.36E-5</v>
      </c>
      <c r="K580" s="18">
        <v>4.99E-5</v>
      </c>
      <c r="L580" s="18">
        <v>2001</v>
      </c>
      <c r="M580" s="18">
        <v>2006</v>
      </c>
      <c r="N580" t="s">
        <v>575</v>
      </c>
      <c r="O580" t="s">
        <v>48</v>
      </c>
    </row>
    <row r="581" spans="1:15" ht="15">
      <c r="A581" s="17" t="s">
        <v>491</v>
      </c>
      <c r="B581" s="18" t="s">
        <v>492</v>
      </c>
      <c r="C581" s="18" t="s">
        <v>493</v>
      </c>
      <c r="D581" s="16">
        <v>0.65</v>
      </c>
      <c r="E581" s="16">
        <v>57.75</v>
      </c>
      <c r="F581" s="16">
        <v>-157.75</v>
      </c>
      <c r="G581" s="18">
        <v>2.5999999999999998E-5</v>
      </c>
      <c r="H581" s="18" t="s">
        <v>61</v>
      </c>
      <c r="I581" s="18" t="s">
        <v>61</v>
      </c>
      <c r="J581" s="18">
        <v>1.36E-5</v>
      </c>
      <c r="K581" s="18">
        <v>4.99E-5</v>
      </c>
      <c r="L581" s="18">
        <v>2001</v>
      </c>
      <c r="M581" s="18">
        <v>2006</v>
      </c>
      <c r="N581" t="s">
        <v>575</v>
      </c>
      <c r="O581" t="s">
        <v>48</v>
      </c>
    </row>
    <row r="582" spans="1:15" ht="15">
      <c r="A582" s="17" t="s">
        <v>491</v>
      </c>
      <c r="B582" s="18" t="s">
        <v>492</v>
      </c>
      <c r="C582" s="18" t="s">
        <v>493</v>
      </c>
      <c r="D582" s="16">
        <v>1</v>
      </c>
      <c r="E582" s="16">
        <v>56.25</v>
      </c>
      <c r="F582" s="16">
        <v>-171.25</v>
      </c>
      <c r="G582" s="18">
        <v>2.5999999999999998E-5</v>
      </c>
      <c r="H582" s="18" t="s">
        <v>61</v>
      </c>
      <c r="I582" s="18" t="s">
        <v>61</v>
      </c>
      <c r="J582" s="18">
        <v>1.36E-5</v>
      </c>
      <c r="K582" s="18">
        <v>4.99E-5</v>
      </c>
      <c r="L582" s="18">
        <v>2001</v>
      </c>
      <c r="M582" s="18">
        <v>2006</v>
      </c>
      <c r="N582" t="s">
        <v>575</v>
      </c>
      <c r="O582" t="s">
        <v>48</v>
      </c>
    </row>
    <row r="583" spans="1:15" ht="15">
      <c r="A583" s="17" t="s">
        <v>491</v>
      </c>
      <c r="B583" s="18" t="s">
        <v>492</v>
      </c>
      <c r="C583" s="18" t="s">
        <v>493</v>
      </c>
      <c r="D583" s="16">
        <v>0.22</v>
      </c>
      <c r="E583" s="16">
        <v>63.25</v>
      </c>
      <c r="F583" s="16">
        <v>-171.25</v>
      </c>
      <c r="G583" s="18">
        <v>2.5999999999999998E-5</v>
      </c>
      <c r="H583" s="18" t="s">
        <v>61</v>
      </c>
      <c r="I583" s="18" t="s">
        <v>61</v>
      </c>
      <c r="J583" s="18">
        <v>1.36E-5</v>
      </c>
      <c r="K583" s="18">
        <v>4.99E-5</v>
      </c>
      <c r="L583" s="18">
        <v>2001</v>
      </c>
      <c r="M583" s="18">
        <v>2006</v>
      </c>
      <c r="N583" t="s">
        <v>575</v>
      </c>
      <c r="O583" t="s">
        <v>48</v>
      </c>
    </row>
    <row r="584" spans="1:15" ht="15">
      <c r="A584" s="17" t="s">
        <v>491</v>
      </c>
      <c r="B584" s="18" t="s">
        <v>492</v>
      </c>
      <c r="C584" s="18" t="s">
        <v>493</v>
      </c>
      <c r="D584" s="16">
        <v>0.03</v>
      </c>
      <c r="E584" s="16">
        <v>63.75</v>
      </c>
      <c r="F584" s="16">
        <v>-171.25</v>
      </c>
      <c r="G584" s="18">
        <v>2.5999999999999998E-5</v>
      </c>
      <c r="H584" s="18" t="s">
        <v>61</v>
      </c>
      <c r="I584" s="18" t="s">
        <v>61</v>
      </c>
      <c r="J584" s="18">
        <v>1.36E-5</v>
      </c>
      <c r="K584" s="18">
        <v>4.99E-5</v>
      </c>
      <c r="L584" s="18">
        <v>2001</v>
      </c>
      <c r="M584" s="18">
        <v>2006</v>
      </c>
      <c r="N584" t="s">
        <v>575</v>
      </c>
      <c r="O584" t="s">
        <v>48</v>
      </c>
    </row>
    <row r="585" spans="1:15" ht="15">
      <c r="A585" s="17" t="s">
        <v>491</v>
      </c>
      <c r="B585" s="18" t="s">
        <v>492</v>
      </c>
      <c r="C585" s="18" t="s">
        <v>493</v>
      </c>
      <c r="D585" s="16">
        <v>0.09</v>
      </c>
      <c r="E585" s="16">
        <v>59.75</v>
      </c>
      <c r="F585" s="16">
        <v>-163.25</v>
      </c>
      <c r="G585" s="18">
        <v>2.5999999999999998E-5</v>
      </c>
      <c r="H585" s="18" t="s">
        <v>61</v>
      </c>
      <c r="I585" s="18" t="s">
        <v>61</v>
      </c>
      <c r="J585" s="18">
        <v>1.36E-5</v>
      </c>
      <c r="K585" s="18">
        <v>4.99E-5</v>
      </c>
      <c r="L585" s="18">
        <v>2001</v>
      </c>
      <c r="M585" s="18">
        <v>2006</v>
      </c>
      <c r="N585" t="s">
        <v>575</v>
      </c>
      <c r="O585" t="s">
        <v>48</v>
      </c>
    </row>
    <row r="586" spans="1:15" ht="15">
      <c r="A586" s="17" t="s">
        <v>491</v>
      </c>
      <c r="B586" s="18" t="s">
        <v>492</v>
      </c>
      <c r="C586" s="18" t="s">
        <v>493</v>
      </c>
      <c r="D586" s="16">
        <v>0.42</v>
      </c>
      <c r="E586" s="16">
        <v>61.25</v>
      </c>
      <c r="F586" s="16">
        <v>-179.25</v>
      </c>
      <c r="G586" s="18">
        <v>2.5999999999999998E-5</v>
      </c>
      <c r="H586" s="18" t="s">
        <v>61</v>
      </c>
      <c r="I586" s="18" t="s">
        <v>61</v>
      </c>
      <c r="J586" s="18">
        <v>1.36E-5</v>
      </c>
      <c r="K586" s="18">
        <v>4.99E-5</v>
      </c>
      <c r="L586" s="18">
        <v>2001</v>
      </c>
      <c r="M586" s="18">
        <v>2006</v>
      </c>
      <c r="N586" t="s">
        <v>575</v>
      </c>
      <c r="O586" t="s">
        <v>48</v>
      </c>
    </row>
    <row r="587" spans="1:15" ht="15">
      <c r="A587" s="17" t="s">
        <v>491</v>
      </c>
      <c r="B587" s="18" t="s">
        <v>492</v>
      </c>
      <c r="C587" s="18" t="s">
        <v>493</v>
      </c>
      <c r="D587" s="16">
        <v>0.09</v>
      </c>
      <c r="E587" s="16">
        <v>59.75</v>
      </c>
      <c r="F587" s="16">
        <v>-166.25</v>
      </c>
      <c r="G587" s="18">
        <v>2.5999999999999998E-5</v>
      </c>
      <c r="H587" s="18" t="s">
        <v>61</v>
      </c>
      <c r="I587" s="18" t="s">
        <v>61</v>
      </c>
      <c r="J587" s="18">
        <v>1.36E-5</v>
      </c>
      <c r="K587" s="18">
        <v>4.99E-5</v>
      </c>
      <c r="L587" s="18">
        <v>2001</v>
      </c>
      <c r="M587" s="18">
        <v>2006</v>
      </c>
      <c r="N587" t="s">
        <v>575</v>
      </c>
      <c r="O587" t="s">
        <v>48</v>
      </c>
    </row>
    <row r="588" spans="1:15" ht="15">
      <c r="A588" s="17" t="s">
        <v>491</v>
      </c>
      <c r="B588" s="18" t="s">
        <v>492</v>
      </c>
      <c r="C588" s="18" t="s">
        <v>493</v>
      </c>
      <c r="D588" s="16">
        <v>1</v>
      </c>
      <c r="E588" s="16">
        <v>58.75</v>
      </c>
      <c r="F588" s="16">
        <v>-176.75</v>
      </c>
      <c r="G588" s="18">
        <v>2.5999999999999998E-5</v>
      </c>
      <c r="H588" s="18" t="s">
        <v>61</v>
      </c>
      <c r="I588" s="18" t="s">
        <v>61</v>
      </c>
      <c r="J588" s="18">
        <v>1.36E-5</v>
      </c>
      <c r="K588" s="18">
        <v>4.99E-5</v>
      </c>
      <c r="L588" s="18">
        <v>2001</v>
      </c>
      <c r="M588" s="18">
        <v>2006</v>
      </c>
      <c r="N588" t="s">
        <v>575</v>
      </c>
      <c r="O588" t="s">
        <v>48</v>
      </c>
    </row>
    <row r="589" spans="1:15" ht="15">
      <c r="A589" s="17" t="s">
        <v>491</v>
      </c>
      <c r="B589" s="18" t="s">
        <v>492</v>
      </c>
      <c r="C589" s="18" t="s">
        <v>493</v>
      </c>
      <c r="D589" s="16">
        <v>1</v>
      </c>
      <c r="E589" s="16">
        <v>54.75</v>
      </c>
      <c r="F589" s="16">
        <v>-166.25</v>
      </c>
      <c r="G589" s="18">
        <v>2.5999999999999998E-5</v>
      </c>
      <c r="H589" s="18" t="s">
        <v>61</v>
      </c>
      <c r="I589" s="18" t="s">
        <v>61</v>
      </c>
      <c r="J589" s="18">
        <v>1.36E-5</v>
      </c>
      <c r="K589" s="18">
        <v>4.99E-5</v>
      </c>
      <c r="L589" s="18">
        <v>2001</v>
      </c>
      <c r="M589" s="18">
        <v>2006</v>
      </c>
      <c r="N589" t="s">
        <v>575</v>
      </c>
      <c r="O589" t="s">
        <v>48</v>
      </c>
    </row>
    <row r="590" spans="1:15" ht="15">
      <c r="A590" s="17" t="s">
        <v>491</v>
      </c>
      <c r="B590" s="18" t="s">
        <v>492</v>
      </c>
      <c r="C590" s="18" t="s">
        <v>493</v>
      </c>
      <c r="D590" s="16">
        <v>0.18</v>
      </c>
      <c r="E590" s="16">
        <v>64.25</v>
      </c>
      <c r="F590" s="16">
        <v>-172.75</v>
      </c>
      <c r="G590" s="18">
        <v>2.5999999999999998E-5</v>
      </c>
      <c r="H590" s="18" t="s">
        <v>61</v>
      </c>
      <c r="I590" s="18" t="s">
        <v>61</v>
      </c>
      <c r="J590" s="18">
        <v>1.36E-5</v>
      </c>
      <c r="K590" s="18">
        <v>4.99E-5</v>
      </c>
      <c r="L590" s="18">
        <v>2001</v>
      </c>
      <c r="M590" s="18">
        <v>2006</v>
      </c>
      <c r="N590" t="s">
        <v>575</v>
      </c>
      <c r="O590" t="s">
        <v>48</v>
      </c>
    </row>
    <row r="591" spans="1:15" ht="15">
      <c r="A591" s="17" t="s">
        <v>491</v>
      </c>
      <c r="B591" s="18" t="s">
        <v>492</v>
      </c>
      <c r="C591" s="18" t="s">
        <v>493</v>
      </c>
      <c r="D591" s="16">
        <v>0.17</v>
      </c>
      <c r="E591" s="16">
        <v>65.25</v>
      </c>
      <c r="F591" s="16">
        <v>-167.25</v>
      </c>
      <c r="G591" s="18">
        <v>2.5999999999999998E-5</v>
      </c>
      <c r="H591" s="18" t="s">
        <v>61</v>
      </c>
      <c r="I591" s="18" t="s">
        <v>61</v>
      </c>
      <c r="J591" s="18">
        <v>1.36E-5</v>
      </c>
      <c r="K591" s="18">
        <v>4.99E-5</v>
      </c>
      <c r="L591" s="18">
        <v>2001</v>
      </c>
      <c r="M591" s="18">
        <v>2006</v>
      </c>
      <c r="N591" t="s">
        <v>575</v>
      </c>
      <c r="O591" t="s">
        <v>48</v>
      </c>
    </row>
    <row r="592" spans="1:15" ht="15">
      <c r="A592" s="17" t="s">
        <v>491</v>
      </c>
      <c r="B592" s="18" t="s">
        <v>492</v>
      </c>
      <c r="C592" s="18" t="s">
        <v>493</v>
      </c>
      <c r="D592" s="16">
        <v>1</v>
      </c>
      <c r="E592" s="16">
        <v>54.75</v>
      </c>
      <c r="F592" s="16">
        <v>-165.75</v>
      </c>
      <c r="G592" s="18">
        <v>2.5999999999999998E-5</v>
      </c>
      <c r="H592" s="18" t="s">
        <v>61</v>
      </c>
      <c r="I592" s="18" t="s">
        <v>61</v>
      </c>
      <c r="J592" s="18">
        <v>1.36E-5</v>
      </c>
      <c r="K592" s="18">
        <v>4.99E-5</v>
      </c>
      <c r="L592" s="18">
        <v>2001</v>
      </c>
      <c r="M592" s="18">
        <v>2006</v>
      </c>
      <c r="N592" t="s">
        <v>575</v>
      </c>
      <c r="O592" t="s">
        <v>48</v>
      </c>
    </row>
    <row r="593" spans="1:15" ht="15">
      <c r="A593" s="17" t="s">
        <v>491</v>
      </c>
      <c r="B593" s="18" t="s">
        <v>492</v>
      </c>
      <c r="C593" s="18" t="s">
        <v>493</v>
      </c>
      <c r="D593" s="16">
        <v>0.05</v>
      </c>
      <c r="E593" s="16">
        <v>64.25</v>
      </c>
      <c r="F593" s="16">
        <v>-161.25</v>
      </c>
      <c r="G593" s="18">
        <v>2.5999999999999998E-5</v>
      </c>
      <c r="H593" s="18" t="s">
        <v>61</v>
      </c>
      <c r="I593" s="18" t="s">
        <v>61</v>
      </c>
      <c r="J593" s="18">
        <v>1.36E-5</v>
      </c>
      <c r="K593" s="18">
        <v>4.99E-5</v>
      </c>
      <c r="L593" s="18">
        <v>2001</v>
      </c>
      <c r="M593" s="18">
        <v>2006</v>
      </c>
      <c r="N593" t="s">
        <v>575</v>
      </c>
      <c r="O593" t="s">
        <v>48</v>
      </c>
    </row>
    <row r="594" spans="1:15" ht="15">
      <c r="A594" s="17" t="s">
        <v>491</v>
      </c>
      <c r="B594" s="18" t="s">
        <v>492</v>
      </c>
      <c r="C594" s="18" t="s">
        <v>493</v>
      </c>
      <c r="D594" s="16">
        <v>0.97</v>
      </c>
      <c r="E594" s="16">
        <v>54.75</v>
      </c>
      <c r="F594" s="16">
        <v>-165.25</v>
      </c>
      <c r="G594" s="18">
        <v>2.5999999999999998E-5</v>
      </c>
      <c r="H594" s="18" t="s">
        <v>61</v>
      </c>
      <c r="I594" s="18" t="s">
        <v>61</v>
      </c>
      <c r="J594" s="18">
        <v>1.36E-5</v>
      </c>
      <c r="K594" s="18">
        <v>4.99E-5</v>
      </c>
      <c r="L594" s="18">
        <v>2001</v>
      </c>
      <c r="M594" s="18">
        <v>2006</v>
      </c>
      <c r="N594" t="s">
        <v>575</v>
      </c>
      <c r="O594" t="s">
        <v>48</v>
      </c>
    </row>
    <row r="595" spans="1:15" ht="15">
      <c r="A595" s="17" t="s">
        <v>491</v>
      </c>
      <c r="B595" s="18" t="s">
        <v>492</v>
      </c>
      <c r="C595" s="18" t="s">
        <v>493</v>
      </c>
      <c r="D595" s="16">
        <v>0</v>
      </c>
      <c r="E595" s="16">
        <v>63.75</v>
      </c>
      <c r="F595" s="16">
        <v>-170.75</v>
      </c>
      <c r="G595" s="18">
        <v>2.5999999999999998E-5</v>
      </c>
      <c r="H595" s="18" t="s">
        <v>61</v>
      </c>
      <c r="I595" s="18" t="s">
        <v>61</v>
      </c>
      <c r="J595" s="18">
        <v>1.36E-5</v>
      </c>
      <c r="K595" s="18">
        <v>4.99E-5</v>
      </c>
      <c r="L595" s="18">
        <v>2001</v>
      </c>
      <c r="M595" s="18">
        <v>2006</v>
      </c>
      <c r="N595" t="s">
        <v>575</v>
      </c>
      <c r="O595" t="s">
        <v>48</v>
      </c>
    </row>
    <row r="596" spans="1:15" ht="15">
      <c r="A596" s="17" t="s">
        <v>491</v>
      </c>
      <c r="B596" s="18" t="s">
        <v>492</v>
      </c>
      <c r="C596" s="18" t="s">
        <v>493</v>
      </c>
      <c r="D596" s="16">
        <v>0.11</v>
      </c>
      <c r="E596" s="16">
        <v>63.75</v>
      </c>
      <c r="F596" s="16">
        <v>-171.75</v>
      </c>
      <c r="G596" s="18">
        <v>2.5999999999999998E-5</v>
      </c>
      <c r="H596" s="18" t="s">
        <v>61</v>
      </c>
      <c r="I596" s="18" t="s">
        <v>61</v>
      </c>
      <c r="J596" s="18">
        <v>1.36E-5</v>
      </c>
      <c r="K596" s="18">
        <v>4.99E-5</v>
      </c>
      <c r="L596" s="18">
        <v>2001</v>
      </c>
      <c r="M596" s="18">
        <v>2006</v>
      </c>
      <c r="N596" t="s">
        <v>575</v>
      </c>
      <c r="O596" t="s">
        <v>48</v>
      </c>
    </row>
    <row r="597" spans="1:15" ht="15">
      <c r="A597" s="17" t="s">
        <v>491</v>
      </c>
      <c r="B597" s="18" t="s">
        <v>492</v>
      </c>
      <c r="C597" s="18" t="s">
        <v>493</v>
      </c>
      <c r="D597" s="16">
        <v>0.03</v>
      </c>
      <c r="E597" s="16">
        <v>64.75</v>
      </c>
      <c r="F597" s="16">
        <v>-172.25</v>
      </c>
      <c r="G597" s="18">
        <v>2.5999999999999998E-5</v>
      </c>
      <c r="H597" s="18" t="s">
        <v>61</v>
      </c>
      <c r="I597" s="18" t="s">
        <v>61</v>
      </c>
      <c r="J597" s="18">
        <v>1.36E-5</v>
      </c>
      <c r="K597" s="18">
        <v>4.99E-5</v>
      </c>
      <c r="L597" s="18">
        <v>2001</v>
      </c>
      <c r="M597" s="18">
        <v>2006</v>
      </c>
      <c r="N597" t="s">
        <v>575</v>
      </c>
      <c r="O597" t="s">
        <v>48</v>
      </c>
    </row>
    <row r="598" spans="1:15" ht="15">
      <c r="A598" s="17" t="s">
        <v>491</v>
      </c>
      <c r="B598" s="18" t="s">
        <v>492</v>
      </c>
      <c r="C598" s="18" t="s">
        <v>493</v>
      </c>
      <c r="D598" s="16">
        <v>0.28999999999999998</v>
      </c>
      <c r="E598" s="16">
        <v>64.25</v>
      </c>
      <c r="F598" s="16">
        <v>-173.75</v>
      </c>
      <c r="G598" s="18">
        <v>2.5999999999999998E-5</v>
      </c>
      <c r="H598" s="18" t="s">
        <v>61</v>
      </c>
      <c r="I598" s="18" t="s">
        <v>61</v>
      </c>
      <c r="J598" s="18">
        <v>1.36E-5</v>
      </c>
      <c r="K598" s="18">
        <v>4.99E-5</v>
      </c>
      <c r="L598" s="18">
        <v>2001</v>
      </c>
      <c r="M598" s="18">
        <v>2006</v>
      </c>
      <c r="N598" t="s">
        <v>575</v>
      </c>
      <c r="O598" t="s">
        <v>48</v>
      </c>
    </row>
    <row r="599" spans="1:15" ht="15">
      <c r="A599" s="17" t="s">
        <v>491</v>
      </c>
      <c r="B599" s="18" t="s">
        <v>492</v>
      </c>
      <c r="C599" s="18" t="s">
        <v>493</v>
      </c>
      <c r="D599" s="16">
        <v>0.82</v>
      </c>
      <c r="E599" s="16">
        <v>56.75</v>
      </c>
      <c r="F599" s="16">
        <v>-159.25</v>
      </c>
      <c r="G599" s="18">
        <v>2.5999999999999998E-5</v>
      </c>
      <c r="H599" s="18" t="s">
        <v>61</v>
      </c>
      <c r="I599" s="18" t="s">
        <v>61</v>
      </c>
      <c r="J599" s="18">
        <v>1.36E-5</v>
      </c>
      <c r="K599" s="18">
        <v>4.99E-5</v>
      </c>
      <c r="L599" s="18">
        <v>2001</v>
      </c>
      <c r="M599" s="18">
        <v>2006</v>
      </c>
      <c r="N599" t="s">
        <v>575</v>
      </c>
      <c r="O599" t="s">
        <v>48</v>
      </c>
    </row>
    <row r="600" spans="1:15" ht="15">
      <c r="A600" s="17" t="s">
        <v>491</v>
      </c>
      <c r="B600" s="18" t="s">
        <v>492</v>
      </c>
      <c r="C600" s="18" t="s">
        <v>493</v>
      </c>
      <c r="D600" s="16">
        <v>0</v>
      </c>
      <c r="E600" s="16">
        <v>63.75</v>
      </c>
      <c r="F600" s="16">
        <v>-170.25</v>
      </c>
      <c r="G600" s="18">
        <v>2.5999999999999998E-5</v>
      </c>
      <c r="H600" s="18" t="s">
        <v>61</v>
      </c>
      <c r="I600" s="18" t="s">
        <v>61</v>
      </c>
      <c r="J600" s="18">
        <v>1.36E-5</v>
      </c>
      <c r="K600" s="18">
        <v>4.99E-5</v>
      </c>
      <c r="L600" s="18">
        <v>2001</v>
      </c>
      <c r="M600" s="18">
        <v>2006</v>
      </c>
      <c r="N600" t="s">
        <v>575</v>
      </c>
      <c r="O600" t="s">
        <v>48</v>
      </c>
    </row>
    <row r="601" spans="1:15" ht="15">
      <c r="A601" s="17" t="s">
        <v>491</v>
      </c>
      <c r="B601" s="18" t="s">
        <v>492</v>
      </c>
      <c r="C601" s="18" t="s">
        <v>493</v>
      </c>
      <c r="D601" s="16">
        <v>0.83</v>
      </c>
      <c r="E601" s="16">
        <v>60.25</v>
      </c>
      <c r="F601" s="16">
        <v>-178.75</v>
      </c>
      <c r="G601" s="18">
        <v>2.5999999999999998E-5</v>
      </c>
      <c r="H601" s="18" t="s">
        <v>61</v>
      </c>
      <c r="I601" s="18" t="s">
        <v>61</v>
      </c>
      <c r="J601" s="18">
        <v>1.36E-5</v>
      </c>
      <c r="K601" s="18">
        <v>4.99E-5</v>
      </c>
      <c r="L601" s="18">
        <v>2001</v>
      </c>
      <c r="M601" s="18">
        <v>2006</v>
      </c>
      <c r="N601" t="s">
        <v>575</v>
      </c>
      <c r="O601" t="s">
        <v>48</v>
      </c>
    </row>
    <row r="602" spans="1:15" ht="15">
      <c r="A602" s="17" t="s">
        <v>491</v>
      </c>
      <c r="B602" s="18" t="s">
        <v>492</v>
      </c>
      <c r="C602" s="18" t="s">
        <v>493</v>
      </c>
      <c r="D602" s="16">
        <v>1</v>
      </c>
      <c r="E602" s="16">
        <v>57.75</v>
      </c>
      <c r="F602" s="16">
        <v>-174.25</v>
      </c>
      <c r="G602" s="18">
        <v>2.5999999999999998E-5</v>
      </c>
      <c r="H602" s="18" t="s">
        <v>61</v>
      </c>
      <c r="I602" s="18" t="s">
        <v>61</v>
      </c>
      <c r="J602" s="18">
        <v>1.36E-5</v>
      </c>
      <c r="K602" s="18">
        <v>4.99E-5</v>
      </c>
      <c r="L602" s="18">
        <v>2001</v>
      </c>
      <c r="M602" s="18">
        <v>2006</v>
      </c>
      <c r="N602" t="s">
        <v>575</v>
      </c>
      <c r="O602" t="s">
        <v>48</v>
      </c>
    </row>
    <row r="603" spans="1:15" ht="15">
      <c r="A603" s="17" t="s">
        <v>491</v>
      </c>
      <c r="B603" s="18" t="s">
        <v>492</v>
      </c>
      <c r="C603" s="18" t="s">
        <v>493</v>
      </c>
      <c r="D603" s="16">
        <v>0.23</v>
      </c>
      <c r="E603" s="16">
        <v>59.75</v>
      </c>
      <c r="F603" s="16">
        <v>-163.75</v>
      </c>
      <c r="G603" s="18">
        <v>2.5999999999999998E-5</v>
      </c>
      <c r="H603" s="18" t="s">
        <v>61</v>
      </c>
      <c r="I603" s="18" t="s">
        <v>61</v>
      </c>
      <c r="J603" s="18">
        <v>1.36E-5</v>
      </c>
      <c r="K603" s="18">
        <v>4.99E-5</v>
      </c>
      <c r="L603" s="18">
        <v>2001</v>
      </c>
      <c r="M603" s="18">
        <v>2006</v>
      </c>
      <c r="N603" t="s">
        <v>575</v>
      </c>
      <c r="O603" t="s">
        <v>48</v>
      </c>
    </row>
    <row r="604" spans="1:15" ht="15">
      <c r="A604" s="17" t="s">
        <v>491</v>
      </c>
      <c r="B604" s="18" t="s">
        <v>492</v>
      </c>
      <c r="C604" s="18" t="s">
        <v>493</v>
      </c>
      <c r="D604" s="16">
        <v>1</v>
      </c>
      <c r="E604" s="16">
        <v>58.75</v>
      </c>
      <c r="F604" s="16">
        <v>-177.25</v>
      </c>
      <c r="G604" s="18">
        <v>2.5999999999999998E-5</v>
      </c>
      <c r="H604" s="18" t="s">
        <v>61</v>
      </c>
      <c r="I604" s="18" t="s">
        <v>61</v>
      </c>
      <c r="J604" s="18">
        <v>1.36E-5</v>
      </c>
      <c r="K604" s="18">
        <v>4.99E-5</v>
      </c>
      <c r="L604" s="18">
        <v>2001</v>
      </c>
      <c r="M604" s="18">
        <v>2006</v>
      </c>
      <c r="N604" t="s">
        <v>575</v>
      </c>
      <c r="O604" t="s">
        <v>48</v>
      </c>
    </row>
    <row r="605" spans="1:15" ht="15">
      <c r="A605" s="17" t="s">
        <v>491</v>
      </c>
      <c r="B605" s="18" t="s">
        <v>492</v>
      </c>
      <c r="C605" s="18" t="s">
        <v>493</v>
      </c>
      <c r="D605" s="16">
        <v>0.42</v>
      </c>
      <c r="E605" s="16">
        <v>61.25</v>
      </c>
      <c r="F605" s="16">
        <v>-178.75</v>
      </c>
      <c r="G605" s="18">
        <v>2.5999999999999998E-5</v>
      </c>
      <c r="H605" s="18" t="s">
        <v>61</v>
      </c>
      <c r="I605" s="18" t="s">
        <v>61</v>
      </c>
      <c r="J605" s="18">
        <v>1.36E-5</v>
      </c>
      <c r="K605" s="18">
        <v>4.99E-5</v>
      </c>
      <c r="L605" s="18">
        <v>2001</v>
      </c>
      <c r="M605" s="18">
        <v>2006</v>
      </c>
      <c r="N605" t="s">
        <v>575</v>
      </c>
      <c r="O605" t="s">
        <v>48</v>
      </c>
    </row>
    <row r="606" spans="1:15" ht="15">
      <c r="A606" s="17" t="s">
        <v>491</v>
      </c>
      <c r="B606" s="18" t="s">
        <v>492</v>
      </c>
      <c r="C606" s="18" t="s">
        <v>493</v>
      </c>
      <c r="D606" s="16">
        <v>0.02</v>
      </c>
      <c r="E606" s="16">
        <v>63.25</v>
      </c>
      <c r="F606" s="16">
        <v>-169.25</v>
      </c>
      <c r="G606" s="18">
        <v>2.5999999999999998E-5</v>
      </c>
      <c r="H606" s="18" t="s">
        <v>61</v>
      </c>
      <c r="I606" s="18" t="s">
        <v>61</v>
      </c>
      <c r="J606" s="18">
        <v>1.36E-5</v>
      </c>
      <c r="K606" s="18">
        <v>4.99E-5</v>
      </c>
      <c r="L606" s="18">
        <v>2001</v>
      </c>
      <c r="M606" s="18">
        <v>2006</v>
      </c>
      <c r="N606" t="s">
        <v>575</v>
      </c>
      <c r="O606" t="s">
        <v>48</v>
      </c>
    </row>
    <row r="607" spans="1:15" ht="15">
      <c r="A607" s="17" t="s">
        <v>491</v>
      </c>
      <c r="B607" s="18" t="s">
        <v>492</v>
      </c>
      <c r="C607" s="18" t="s">
        <v>493</v>
      </c>
      <c r="D607" s="16">
        <v>0.12</v>
      </c>
      <c r="E607" s="16">
        <v>61.25</v>
      </c>
      <c r="F607" s="16">
        <v>-165.75</v>
      </c>
      <c r="G607" s="18">
        <v>2.5999999999999998E-5</v>
      </c>
      <c r="H607" s="18" t="s">
        <v>61</v>
      </c>
      <c r="I607" s="18" t="s">
        <v>61</v>
      </c>
      <c r="J607" s="18">
        <v>1.36E-5</v>
      </c>
      <c r="K607" s="18">
        <v>4.99E-5</v>
      </c>
      <c r="L607" s="18">
        <v>2001</v>
      </c>
      <c r="M607" s="18">
        <v>2006</v>
      </c>
      <c r="N607" t="s">
        <v>575</v>
      </c>
      <c r="O607" t="s">
        <v>48</v>
      </c>
    </row>
    <row r="608" spans="1:15" ht="15">
      <c r="A608" s="17" t="s">
        <v>491</v>
      </c>
      <c r="B608" s="18" t="s">
        <v>492</v>
      </c>
      <c r="C608" s="18" t="s">
        <v>493</v>
      </c>
      <c r="D608" s="16">
        <v>0</v>
      </c>
      <c r="E608" s="16">
        <v>63.25</v>
      </c>
      <c r="F608" s="16">
        <v>179.25</v>
      </c>
      <c r="G608" s="18">
        <v>2.5999999999999998E-5</v>
      </c>
      <c r="H608" s="18" t="s">
        <v>61</v>
      </c>
      <c r="I608" s="18" t="s">
        <v>61</v>
      </c>
      <c r="J608" s="18">
        <v>1.36E-5</v>
      </c>
      <c r="K608" s="18">
        <v>4.99E-5</v>
      </c>
      <c r="L608" s="18">
        <v>2001</v>
      </c>
      <c r="M608" s="18">
        <v>2006</v>
      </c>
      <c r="N608" t="s">
        <v>575</v>
      </c>
      <c r="O608" t="s">
        <v>48</v>
      </c>
    </row>
    <row r="609" spans="1:15" ht="15">
      <c r="A609" s="17" t="s">
        <v>491</v>
      </c>
      <c r="B609" s="18" t="s">
        <v>492</v>
      </c>
      <c r="C609" s="18" t="s">
        <v>493</v>
      </c>
      <c r="D609" s="16">
        <v>0.09</v>
      </c>
      <c r="E609" s="16">
        <v>64.75</v>
      </c>
      <c r="F609" s="16">
        <v>-161.25</v>
      </c>
      <c r="G609" s="18">
        <v>2.5999999999999998E-5</v>
      </c>
      <c r="H609" s="18" t="s">
        <v>61</v>
      </c>
      <c r="I609" s="18" t="s">
        <v>61</v>
      </c>
      <c r="J609" s="18">
        <v>1.36E-5</v>
      </c>
      <c r="K609" s="18">
        <v>4.99E-5</v>
      </c>
      <c r="L609" s="18">
        <v>2001</v>
      </c>
      <c r="M609" s="18">
        <v>2006</v>
      </c>
      <c r="N609" t="s">
        <v>575</v>
      </c>
      <c r="O609" t="s">
        <v>48</v>
      </c>
    </row>
    <row r="610" spans="1:15" ht="15">
      <c r="A610" s="17" t="s">
        <v>491</v>
      </c>
      <c r="B610" s="18" t="s">
        <v>492</v>
      </c>
      <c r="C610" s="18" t="s">
        <v>493</v>
      </c>
      <c r="D610" s="16">
        <v>0.02</v>
      </c>
      <c r="E610" s="16">
        <v>60.25</v>
      </c>
      <c r="F610" s="16">
        <v>-165.75</v>
      </c>
      <c r="G610" s="18">
        <v>2.5999999999999998E-5</v>
      </c>
      <c r="H610" s="18" t="s">
        <v>61</v>
      </c>
      <c r="I610" s="18" t="s">
        <v>61</v>
      </c>
      <c r="J610" s="18">
        <v>1.36E-5</v>
      </c>
      <c r="K610" s="18">
        <v>4.99E-5</v>
      </c>
      <c r="L610" s="18">
        <v>2001</v>
      </c>
      <c r="M610" s="18">
        <v>2006</v>
      </c>
      <c r="N610" t="s">
        <v>575</v>
      </c>
      <c r="O610" t="s">
        <v>48</v>
      </c>
    </row>
    <row r="611" spans="1:15" ht="15">
      <c r="A611" s="17" t="s">
        <v>491</v>
      </c>
      <c r="B611" s="18" t="s">
        <v>492</v>
      </c>
      <c r="C611" s="18" t="s">
        <v>493</v>
      </c>
      <c r="D611" s="16">
        <v>1</v>
      </c>
      <c r="E611" s="16">
        <v>54.75</v>
      </c>
      <c r="F611" s="16">
        <v>-166.75</v>
      </c>
      <c r="G611" s="18">
        <v>2.5999999999999998E-5</v>
      </c>
      <c r="H611" s="18" t="s">
        <v>61</v>
      </c>
      <c r="I611" s="18" t="s">
        <v>61</v>
      </c>
      <c r="J611" s="18">
        <v>1.36E-5</v>
      </c>
      <c r="K611" s="18">
        <v>4.99E-5</v>
      </c>
      <c r="L611" s="18">
        <v>2001</v>
      </c>
      <c r="M611" s="18">
        <v>2006</v>
      </c>
      <c r="N611" t="s">
        <v>575</v>
      </c>
      <c r="O611" t="s">
        <v>48</v>
      </c>
    </row>
    <row r="612" spans="1:15" ht="15">
      <c r="A612" s="17" t="s">
        <v>491</v>
      </c>
      <c r="B612" s="18" t="s">
        <v>492</v>
      </c>
      <c r="C612" s="18" t="s">
        <v>493</v>
      </c>
      <c r="D612" s="16">
        <v>0.94</v>
      </c>
      <c r="E612" s="16">
        <v>54.75</v>
      </c>
      <c r="F612" s="16">
        <v>-164.75</v>
      </c>
      <c r="G612" s="18">
        <v>2.5999999999999998E-5</v>
      </c>
      <c r="H612" s="18" t="s">
        <v>61</v>
      </c>
      <c r="I612" s="18" t="s">
        <v>61</v>
      </c>
      <c r="J612" s="18">
        <v>1.36E-5</v>
      </c>
      <c r="K612" s="18">
        <v>4.99E-5</v>
      </c>
      <c r="L612" s="18">
        <v>2001</v>
      </c>
      <c r="M612" s="18">
        <v>2006</v>
      </c>
      <c r="N612" t="s">
        <v>575</v>
      </c>
      <c r="O612" t="s">
        <v>48</v>
      </c>
    </row>
    <row r="613" spans="1:15" ht="15">
      <c r="A613" s="17" t="s">
        <v>491</v>
      </c>
      <c r="B613" s="18" t="s">
        <v>492</v>
      </c>
      <c r="C613" s="18" t="s">
        <v>493</v>
      </c>
      <c r="D613" s="16">
        <v>0</v>
      </c>
      <c r="E613" s="16">
        <v>63.25</v>
      </c>
      <c r="F613" s="16">
        <v>-163.75</v>
      </c>
      <c r="G613" s="18">
        <v>2.5999999999999998E-5</v>
      </c>
      <c r="H613" s="18" t="s">
        <v>61</v>
      </c>
      <c r="I613" s="18" t="s">
        <v>61</v>
      </c>
      <c r="J613" s="18">
        <v>1.36E-5</v>
      </c>
      <c r="K613" s="18">
        <v>4.99E-5</v>
      </c>
      <c r="L613" s="18">
        <v>2001</v>
      </c>
      <c r="M613" s="18">
        <v>2006</v>
      </c>
      <c r="N613" t="s">
        <v>575</v>
      </c>
      <c r="O613" t="s">
        <v>48</v>
      </c>
    </row>
    <row r="614" spans="1:15" ht="15">
      <c r="A614" s="17" t="s">
        <v>491</v>
      </c>
      <c r="B614" s="18" t="s">
        <v>492</v>
      </c>
      <c r="C614" s="18" t="s">
        <v>493</v>
      </c>
      <c r="D614" s="16">
        <v>0.05</v>
      </c>
      <c r="E614" s="16">
        <v>65.75</v>
      </c>
      <c r="F614" s="16">
        <v>-178.75</v>
      </c>
      <c r="G614" s="18">
        <v>2.5999999999999998E-5</v>
      </c>
      <c r="H614" s="18" t="s">
        <v>61</v>
      </c>
      <c r="I614" s="18" t="s">
        <v>61</v>
      </c>
      <c r="J614" s="18">
        <v>1.36E-5</v>
      </c>
      <c r="K614" s="18">
        <v>4.99E-5</v>
      </c>
      <c r="L614" s="18">
        <v>2001</v>
      </c>
      <c r="M614" s="18">
        <v>2006</v>
      </c>
      <c r="N614" t="s">
        <v>575</v>
      </c>
      <c r="O614" t="s">
        <v>48</v>
      </c>
    </row>
    <row r="615" spans="1:15" ht="15">
      <c r="A615" s="17" t="s">
        <v>491</v>
      </c>
      <c r="B615" s="18" t="s">
        <v>492</v>
      </c>
      <c r="C615" s="18" t="s">
        <v>493</v>
      </c>
      <c r="D615" s="16">
        <v>0.14000000000000001</v>
      </c>
      <c r="E615" s="16">
        <v>60.25</v>
      </c>
      <c r="F615" s="16">
        <v>-164.75</v>
      </c>
      <c r="G615" s="18">
        <v>2.5999999999999998E-5</v>
      </c>
      <c r="H615" s="18" t="s">
        <v>61</v>
      </c>
      <c r="I615" s="18" t="s">
        <v>61</v>
      </c>
      <c r="J615" s="18">
        <v>1.36E-5</v>
      </c>
      <c r="K615" s="18">
        <v>4.99E-5</v>
      </c>
      <c r="L615" s="18">
        <v>2001</v>
      </c>
      <c r="M615" s="18">
        <v>2006</v>
      </c>
      <c r="N615" t="s">
        <v>575</v>
      </c>
      <c r="O615" t="s">
        <v>48</v>
      </c>
    </row>
    <row r="616" spans="1:15" ht="15">
      <c r="A616" s="17" t="s">
        <v>491</v>
      </c>
      <c r="B616" s="18" t="s">
        <v>492</v>
      </c>
      <c r="C616" s="18" t="s">
        <v>493</v>
      </c>
      <c r="D616" s="16">
        <v>0</v>
      </c>
      <c r="E616" s="16">
        <v>63.75</v>
      </c>
      <c r="F616" s="16">
        <v>178.75</v>
      </c>
      <c r="G616" s="18">
        <v>2.5999999999999998E-5</v>
      </c>
      <c r="H616" s="18" t="s">
        <v>61</v>
      </c>
      <c r="I616" s="18" t="s">
        <v>61</v>
      </c>
      <c r="J616" s="18">
        <v>1.36E-5</v>
      </c>
      <c r="K616" s="18">
        <v>4.99E-5</v>
      </c>
      <c r="L616" s="18">
        <v>2001</v>
      </c>
      <c r="M616" s="18">
        <v>2006</v>
      </c>
      <c r="N616" t="s">
        <v>575</v>
      </c>
      <c r="O616" t="s">
        <v>48</v>
      </c>
    </row>
    <row r="617" spans="1:15" ht="15">
      <c r="A617" s="17" t="s">
        <v>491</v>
      </c>
      <c r="B617" s="18" t="s">
        <v>492</v>
      </c>
      <c r="C617" s="18" t="s">
        <v>493</v>
      </c>
      <c r="D617" s="16">
        <v>0.11</v>
      </c>
      <c r="E617" s="16">
        <v>58.75</v>
      </c>
      <c r="F617" s="16">
        <v>-158.75</v>
      </c>
      <c r="G617" s="18">
        <v>2.5999999999999998E-5</v>
      </c>
      <c r="H617" s="18" t="s">
        <v>61</v>
      </c>
      <c r="I617" s="18" t="s">
        <v>61</v>
      </c>
      <c r="J617" s="18">
        <v>1.36E-5</v>
      </c>
      <c r="K617" s="18">
        <v>4.99E-5</v>
      </c>
      <c r="L617" s="18">
        <v>2001</v>
      </c>
      <c r="M617" s="18">
        <v>2006</v>
      </c>
      <c r="N617" t="s">
        <v>575</v>
      </c>
      <c r="O617" t="s">
        <v>48</v>
      </c>
    </row>
    <row r="618" spans="1:15" ht="15">
      <c r="A618" s="17" t="s">
        <v>491</v>
      </c>
      <c r="B618" s="18" t="s">
        <v>492</v>
      </c>
      <c r="C618" s="18" t="s">
        <v>493</v>
      </c>
      <c r="D618" s="16">
        <v>0.24</v>
      </c>
      <c r="E618" s="16">
        <v>64.25</v>
      </c>
      <c r="F618" s="16">
        <v>-173.25</v>
      </c>
      <c r="G618" s="18">
        <v>2.5999999999999998E-5</v>
      </c>
      <c r="H618" s="18" t="s">
        <v>61</v>
      </c>
      <c r="I618" s="18" t="s">
        <v>61</v>
      </c>
      <c r="J618" s="18">
        <v>1.36E-5</v>
      </c>
      <c r="K618" s="18">
        <v>4.99E-5</v>
      </c>
      <c r="L618" s="18">
        <v>2001</v>
      </c>
      <c r="M618" s="18">
        <v>2006</v>
      </c>
      <c r="N618" t="s">
        <v>575</v>
      </c>
      <c r="O618" t="s">
        <v>48</v>
      </c>
    </row>
    <row r="619" spans="1:15" ht="15">
      <c r="A619" s="17" t="s">
        <v>491</v>
      </c>
      <c r="B619" s="18" t="s">
        <v>492</v>
      </c>
      <c r="C619" s="18" t="s">
        <v>493</v>
      </c>
      <c r="D619" s="16">
        <v>0.35</v>
      </c>
      <c r="E619" s="16">
        <v>58.75</v>
      </c>
      <c r="F619" s="16">
        <v>-161.75</v>
      </c>
      <c r="G619" s="18">
        <v>2.5999999999999998E-5</v>
      </c>
      <c r="H619" s="18" t="s">
        <v>61</v>
      </c>
      <c r="I619" s="18" t="s">
        <v>61</v>
      </c>
      <c r="J619" s="18">
        <v>1.36E-5</v>
      </c>
      <c r="K619" s="18">
        <v>4.99E-5</v>
      </c>
      <c r="L619" s="18">
        <v>2001</v>
      </c>
      <c r="M619" s="18">
        <v>2006</v>
      </c>
      <c r="N619" t="s">
        <v>575</v>
      </c>
      <c r="O619" t="s">
        <v>48</v>
      </c>
    </row>
    <row r="620" spans="1:15" ht="15">
      <c r="A620" s="17" t="s">
        <v>491</v>
      </c>
      <c r="B620" s="18" t="s">
        <v>492</v>
      </c>
      <c r="C620" s="18" t="s">
        <v>493</v>
      </c>
      <c r="D620" s="16">
        <v>0.91</v>
      </c>
      <c r="E620" s="16">
        <v>59.75</v>
      </c>
      <c r="F620" s="16">
        <v>-178.25</v>
      </c>
      <c r="G620" s="18">
        <v>2.5999999999999998E-5</v>
      </c>
      <c r="H620" s="18" t="s">
        <v>61</v>
      </c>
      <c r="I620" s="18" t="s">
        <v>61</v>
      </c>
      <c r="J620" s="18">
        <v>1.36E-5</v>
      </c>
      <c r="K620" s="18">
        <v>4.99E-5</v>
      </c>
      <c r="L620" s="18">
        <v>2001</v>
      </c>
      <c r="M620" s="18">
        <v>2006</v>
      </c>
      <c r="N620" t="s">
        <v>575</v>
      </c>
      <c r="O620" t="s">
        <v>48</v>
      </c>
    </row>
    <row r="621" spans="1:15" ht="15">
      <c r="A621" s="17" t="s">
        <v>491</v>
      </c>
      <c r="B621" s="18" t="s">
        <v>492</v>
      </c>
      <c r="C621" s="18" t="s">
        <v>493</v>
      </c>
      <c r="D621" s="16">
        <v>0.83</v>
      </c>
      <c r="E621" s="16">
        <v>59.75</v>
      </c>
      <c r="F621" s="16">
        <v>-177.75</v>
      </c>
      <c r="G621" s="18">
        <v>2.5999999999999998E-5</v>
      </c>
      <c r="H621" s="18" t="s">
        <v>61</v>
      </c>
      <c r="I621" s="18" t="s">
        <v>61</v>
      </c>
      <c r="J621" s="18">
        <v>1.36E-5</v>
      </c>
      <c r="K621" s="18">
        <v>4.99E-5</v>
      </c>
      <c r="L621" s="18">
        <v>2001</v>
      </c>
      <c r="M621" s="18">
        <v>2006</v>
      </c>
      <c r="N621" t="s">
        <v>575</v>
      </c>
      <c r="O621" t="s">
        <v>48</v>
      </c>
    </row>
    <row r="622" spans="1:15" ht="15">
      <c r="A622" s="17" t="s">
        <v>491</v>
      </c>
      <c r="B622" s="18" t="s">
        <v>492</v>
      </c>
      <c r="C622" s="18" t="s">
        <v>493</v>
      </c>
      <c r="D622" s="16">
        <v>1</v>
      </c>
      <c r="E622" s="16">
        <v>59.25</v>
      </c>
      <c r="F622" s="16">
        <v>-178.25</v>
      </c>
      <c r="G622" s="18">
        <v>2.5999999999999998E-5</v>
      </c>
      <c r="H622" s="18" t="s">
        <v>61</v>
      </c>
      <c r="I622" s="18" t="s">
        <v>61</v>
      </c>
      <c r="J622" s="18">
        <v>1.36E-5</v>
      </c>
      <c r="K622" s="18">
        <v>4.99E-5</v>
      </c>
      <c r="L622" s="18">
        <v>2001</v>
      </c>
      <c r="M622" s="18">
        <v>2006</v>
      </c>
      <c r="N622" t="s">
        <v>575</v>
      </c>
      <c r="O622" t="s">
        <v>48</v>
      </c>
    </row>
    <row r="623" spans="1:15" ht="15">
      <c r="A623" s="17" t="s">
        <v>491</v>
      </c>
      <c r="B623" s="18" t="s">
        <v>492</v>
      </c>
      <c r="C623" s="18" t="s">
        <v>493</v>
      </c>
      <c r="D623" s="16">
        <v>0</v>
      </c>
      <c r="E623" s="16">
        <v>63.25</v>
      </c>
      <c r="F623" s="16">
        <v>-162.75</v>
      </c>
      <c r="G623" s="18">
        <v>2.5999999999999998E-5</v>
      </c>
      <c r="H623" s="18" t="s">
        <v>61</v>
      </c>
      <c r="I623" s="18" t="s">
        <v>61</v>
      </c>
      <c r="J623" s="18">
        <v>1.36E-5</v>
      </c>
      <c r="K623" s="18">
        <v>4.99E-5</v>
      </c>
      <c r="L623" s="18">
        <v>2001</v>
      </c>
      <c r="M623" s="18">
        <v>2006</v>
      </c>
      <c r="N623" t="s">
        <v>575</v>
      </c>
      <c r="O623" t="s">
        <v>48</v>
      </c>
    </row>
    <row r="624" spans="1:15" ht="15">
      <c r="A624" s="17" t="s">
        <v>491</v>
      </c>
      <c r="B624" s="18" t="s">
        <v>492</v>
      </c>
      <c r="C624" s="18" t="s">
        <v>493</v>
      </c>
      <c r="D624" s="16">
        <v>0</v>
      </c>
      <c r="E624" s="16">
        <v>64.75</v>
      </c>
      <c r="F624" s="16">
        <v>179.25</v>
      </c>
      <c r="G624" s="18">
        <v>2.5999999999999998E-5</v>
      </c>
      <c r="H624" s="18" t="s">
        <v>61</v>
      </c>
      <c r="I624" s="18" t="s">
        <v>61</v>
      </c>
      <c r="J624" s="18">
        <v>1.36E-5</v>
      </c>
      <c r="K624" s="18">
        <v>4.99E-5</v>
      </c>
      <c r="L624" s="18">
        <v>2001</v>
      </c>
      <c r="M624" s="18">
        <v>2006</v>
      </c>
      <c r="N624" t="s">
        <v>575</v>
      </c>
      <c r="O624" t="s">
        <v>48</v>
      </c>
    </row>
    <row r="625" spans="1:15" ht="15">
      <c r="A625" s="17" t="s">
        <v>491</v>
      </c>
      <c r="B625" s="18" t="s">
        <v>492</v>
      </c>
      <c r="C625" s="18" t="s">
        <v>493</v>
      </c>
      <c r="D625" s="16">
        <v>0.18</v>
      </c>
      <c r="E625" s="16">
        <v>64.75</v>
      </c>
      <c r="F625" s="16">
        <v>-174.75</v>
      </c>
      <c r="G625" s="18">
        <v>2.5999999999999998E-5</v>
      </c>
      <c r="H625" s="18" t="s">
        <v>61</v>
      </c>
      <c r="I625" s="18" t="s">
        <v>61</v>
      </c>
      <c r="J625" s="18">
        <v>1.36E-5</v>
      </c>
      <c r="K625" s="18">
        <v>4.99E-5</v>
      </c>
      <c r="L625" s="18">
        <v>2001</v>
      </c>
      <c r="M625" s="18">
        <v>2006</v>
      </c>
      <c r="N625" t="s">
        <v>575</v>
      </c>
      <c r="O625" t="s">
        <v>48</v>
      </c>
    </row>
    <row r="626" spans="1:15" ht="15">
      <c r="A626" s="17" t="s">
        <v>491</v>
      </c>
      <c r="B626" s="18" t="s">
        <v>492</v>
      </c>
      <c r="C626" s="18" t="s">
        <v>493</v>
      </c>
      <c r="D626" s="16">
        <v>0</v>
      </c>
      <c r="E626" s="16">
        <v>63.25</v>
      </c>
      <c r="F626" s="16">
        <v>-164.25</v>
      </c>
      <c r="G626" s="18">
        <v>2.5999999999999998E-5</v>
      </c>
      <c r="H626" s="18" t="s">
        <v>61</v>
      </c>
      <c r="I626" s="18" t="s">
        <v>61</v>
      </c>
      <c r="J626" s="18">
        <v>1.36E-5</v>
      </c>
      <c r="K626" s="18">
        <v>4.99E-5</v>
      </c>
      <c r="L626" s="18">
        <v>2001</v>
      </c>
      <c r="M626" s="18">
        <v>2006</v>
      </c>
      <c r="N626" t="s">
        <v>575</v>
      </c>
      <c r="O626" t="s">
        <v>48</v>
      </c>
    </row>
    <row r="627" spans="1:15" ht="15">
      <c r="A627" s="17" t="s">
        <v>491</v>
      </c>
      <c r="B627" s="18" t="s">
        <v>492</v>
      </c>
      <c r="C627" s="18" t="s">
        <v>493</v>
      </c>
      <c r="D627" s="16">
        <v>1</v>
      </c>
      <c r="E627" s="16">
        <v>55.25</v>
      </c>
      <c r="F627" s="16">
        <v>-168.25</v>
      </c>
      <c r="G627" s="18">
        <v>2.5999999999999998E-5</v>
      </c>
      <c r="H627" s="18" t="s">
        <v>61</v>
      </c>
      <c r="I627" s="18" t="s">
        <v>61</v>
      </c>
      <c r="J627" s="18">
        <v>1.36E-5</v>
      </c>
      <c r="K627" s="18">
        <v>4.99E-5</v>
      </c>
      <c r="L627" s="18">
        <v>2001</v>
      </c>
      <c r="M627" s="18">
        <v>2006</v>
      </c>
      <c r="N627" t="s">
        <v>575</v>
      </c>
      <c r="O627" t="s">
        <v>48</v>
      </c>
    </row>
    <row r="628" spans="1:15" ht="15">
      <c r="A628" s="17" t="s">
        <v>491</v>
      </c>
      <c r="B628" s="18" t="s">
        <v>492</v>
      </c>
      <c r="C628" s="18" t="s">
        <v>493</v>
      </c>
      <c r="D628" s="16">
        <v>0.27</v>
      </c>
      <c r="E628" s="16">
        <v>64.75</v>
      </c>
      <c r="F628" s="16">
        <v>-175.25</v>
      </c>
      <c r="G628" s="18">
        <v>2.5999999999999998E-5</v>
      </c>
      <c r="H628" s="18" t="s">
        <v>61</v>
      </c>
      <c r="I628" s="18" t="s">
        <v>61</v>
      </c>
      <c r="J628" s="18">
        <v>1.36E-5</v>
      </c>
      <c r="K628" s="18">
        <v>4.99E-5</v>
      </c>
      <c r="L628" s="18">
        <v>2001</v>
      </c>
      <c r="M628" s="18">
        <v>2006</v>
      </c>
      <c r="N628" t="s">
        <v>575</v>
      </c>
      <c r="O628" t="s">
        <v>48</v>
      </c>
    </row>
    <row r="629" spans="1:15" ht="15">
      <c r="A629" s="17" t="s">
        <v>491</v>
      </c>
      <c r="B629" s="18" t="s">
        <v>492</v>
      </c>
      <c r="C629" s="18" t="s">
        <v>493</v>
      </c>
      <c r="D629" s="16">
        <v>0.48</v>
      </c>
      <c r="E629" s="16">
        <v>58.75</v>
      </c>
      <c r="F629" s="16">
        <v>-161.25</v>
      </c>
      <c r="G629" s="18">
        <v>2.5999999999999998E-5</v>
      </c>
      <c r="H629" s="18" t="s">
        <v>61</v>
      </c>
      <c r="I629" s="18" t="s">
        <v>61</v>
      </c>
      <c r="J629" s="18">
        <v>1.36E-5</v>
      </c>
      <c r="K629" s="18">
        <v>4.99E-5</v>
      </c>
      <c r="L629" s="18">
        <v>2001</v>
      </c>
      <c r="M629" s="18">
        <v>2006</v>
      </c>
      <c r="N629" t="s">
        <v>575</v>
      </c>
      <c r="O629" t="s">
        <v>48</v>
      </c>
    </row>
    <row r="630" spans="1:15" ht="15">
      <c r="A630" s="17" t="s">
        <v>491</v>
      </c>
      <c r="B630" s="18" t="s">
        <v>492</v>
      </c>
      <c r="C630" s="18" t="s">
        <v>493</v>
      </c>
      <c r="D630" s="16">
        <v>0.68</v>
      </c>
      <c r="E630" s="16">
        <v>61.25</v>
      </c>
      <c r="F630" s="16">
        <v>178.25</v>
      </c>
      <c r="G630" s="18">
        <v>2.5999999999999998E-5</v>
      </c>
      <c r="H630" s="18" t="s">
        <v>61</v>
      </c>
      <c r="I630" s="18" t="s">
        <v>61</v>
      </c>
      <c r="J630" s="18">
        <v>1.36E-5</v>
      </c>
      <c r="K630" s="18">
        <v>4.99E-5</v>
      </c>
      <c r="L630" s="18">
        <v>2001</v>
      </c>
      <c r="M630" s="18">
        <v>2006</v>
      </c>
      <c r="N630" t="s">
        <v>575</v>
      </c>
      <c r="O630" t="s">
        <v>48</v>
      </c>
    </row>
    <row r="631" spans="1:15" ht="15">
      <c r="A631" s="17" t="s">
        <v>491</v>
      </c>
      <c r="B631" s="18" t="s">
        <v>492</v>
      </c>
      <c r="C631" s="18" t="s">
        <v>493</v>
      </c>
      <c r="D631" s="16">
        <v>0.11</v>
      </c>
      <c r="E631" s="16">
        <v>63.25</v>
      </c>
      <c r="F631" s="16">
        <v>-170.25</v>
      </c>
      <c r="G631" s="18">
        <v>2.5999999999999998E-5</v>
      </c>
      <c r="H631" s="18" t="s">
        <v>61</v>
      </c>
      <c r="I631" s="18" t="s">
        <v>61</v>
      </c>
      <c r="J631" s="18">
        <v>1.36E-5</v>
      </c>
      <c r="K631" s="18">
        <v>4.99E-5</v>
      </c>
      <c r="L631" s="18">
        <v>2001</v>
      </c>
      <c r="M631" s="18">
        <v>2006</v>
      </c>
      <c r="N631" t="s">
        <v>575</v>
      </c>
      <c r="O631" t="s">
        <v>48</v>
      </c>
    </row>
    <row r="632" spans="1:15" ht="15">
      <c r="A632" s="17" t="s">
        <v>491</v>
      </c>
      <c r="B632" s="18" t="s">
        <v>492</v>
      </c>
      <c r="C632" s="18" t="s">
        <v>493</v>
      </c>
      <c r="D632" s="16">
        <v>0.13</v>
      </c>
      <c r="E632" s="16">
        <v>58.75</v>
      </c>
      <c r="F632" s="16">
        <v>-157.25</v>
      </c>
      <c r="G632" s="18">
        <v>2.5999999999999998E-5</v>
      </c>
      <c r="H632" s="18" t="s">
        <v>61</v>
      </c>
      <c r="I632" s="18" t="s">
        <v>61</v>
      </c>
      <c r="J632" s="18">
        <v>1.36E-5</v>
      </c>
      <c r="K632" s="18">
        <v>4.99E-5</v>
      </c>
      <c r="L632" s="18">
        <v>2001</v>
      </c>
      <c r="M632" s="18">
        <v>2006</v>
      </c>
      <c r="N632" t="s">
        <v>575</v>
      </c>
      <c r="O632" t="s">
        <v>48</v>
      </c>
    </row>
    <row r="633" spans="1:15" ht="15">
      <c r="A633" s="17" t="s">
        <v>491</v>
      </c>
      <c r="B633" s="18" t="s">
        <v>492</v>
      </c>
      <c r="C633" s="18" t="s">
        <v>493</v>
      </c>
      <c r="D633" s="16">
        <v>0.2</v>
      </c>
      <c r="E633" s="16">
        <v>65.25</v>
      </c>
      <c r="F633" s="16">
        <v>-166.75</v>
      </c>
      <c r="G633" s="18">
        <v>2.5999999999999998E-5</v>
      </c>
      <c r="H633" s="18" t="s">
        <v>61</v>
      </c>
      <c r="I633" s="18" t="s">
        <v>61</v>
      </c>
      <c r="J633" s="18">
        <v>1.36E-5</v>
      </c>
      <c r="K633" s="18">
        <v>4.99E-5</v>
      </c>
      <c r="L633" s="18">
        <v>2001</v>
      </c>
      <c r="M633" s="18">
        <v>2006</v>
      </c>
      <c r="N633" t="s">
        <v>575</v>
      </c>
      <c r="O633" t="s">
        <v>48</v>
      </c>
    </row>
    <row r="634" spans="1:15" ht="15">
      <c r="A634" s="17" t="s">
        <v>491</v>
      </c>
      <c r="B634" s="18" t="s">
        <v>492</v>
      </c>
      <c r="C634" s="18" t="s">
        <v>493</v>
      </c>
      <c r="D634" s="16">
        <v>0.92</v>
      </c>
      <c r="E634" s="16">
        <v>55.25</v>
      </c>
      <c r="F634" s="16">
        <v>-162.75</v>
      </c>
      <c r="G634" s="18">
        <v>2.5999999999999998E-5</v>
      </c>
      <c r="H634" s="18" t="s">
        <v>61</v>
      </c>
      <c r="I634" s="18" t="s">
        <v>61</v>
      </c>
      <c r="J634" s="18">
        <v>1.36E-5</v>
      </c>
      <c r="K634" s="18">
        <v>4.99E-5</v>
      </c>
      <c r="L634" s="18">
        <v>2001</v>
      </c>
      <c r="M634" s="18">
        <v>2006</v>
      </c>
      <c r="N634" t="s">
        <v>575</v>
      </c>
      <c r="O634" t="s">
        <v>48</v>
      </c>
    </row>
    <row r="635" spans="1:15" ht="15">
      <c r="A635" s="17" t="s">
        <v>491</v>
      </c>
      <c r="B635" s="18" t="s">
        <v>492</v>
      </c>
      <c r="C635" s="18" t="s">
        <v>493</v>
      </c>
      <c r="D635" s="16">
        <v>0.05</v>
      </c>
      <c r="E635" s="16">
        <v>64.75</v>
      </c>
      <c r="F635" s="16">
        <v>-161.75</v>
      </c>
      <c r="G635" s="18">
        <v>2.5999999999999998E-5</v>
      </c>
      <c r="H635" s="18" t="s">
        <v>61</v>
      </c>
      <c r="I635" s="18" t="s">
        <v>61</v>
      </c>
      <c r="J635" s="18">
        <v>1.36E-5</v>
      </c>
      <c r="K635" s="18">
        <v>4.99E-5</v>
      </c>
      <c r="L635" s="18">
        <v>2001</v>
      </c>
      <c r="M635" s="18">
        <v>2006</v>
      </c>
      <c r="N635" t="s">
        <v>575</v>
      </c>
      <c r="O635" t="s">
        <v>48</v>
      </c>
    </row>
    <row r="636" spans="1:15" ht="15">
      <c r="A636" s="17" t="s">
        <v>491</v>
      </c>
      <c r="B636" s="18" t="s">
        <v>492</v>
      </c>
      <c r="C636" s="18" t="s">
        <v>493</v>
      </c>
      <c r="D636" s="16">
        <v>0</v>
      </c>
      <c r="E636" s="16">
        <v>64.25</v>
      </c>
      <c r="F636" s="16">
        <v>178.25</v>
      </c>
      <c r="G636" s="18">
        <v>2.5999999999999998E-5</v>
      </c>
      <c r="H636" s="18" t="s">
        <v>61</v>
      </c>
      <c r="I636" s="18" t="s">
        <v>61</v>
      </c>
      <c r="J636" s="18">
        <v>1.36E-5</v>
      </c>
      <c r="K636" s="18">
        <v>4.99E-5</v>
      </c>
      <c r="L636" s="18">
        <v>2001</v>
      </c>
      <c r="M636" s="18">
        <v>2006</v>
      </c>
      <c r="N636" t="s">
        <v>575</v>
      </c>
      <c r="O636" t="s">
        <v>48</v>
      </c>
    </row>
    <row r="637" spans="1:15" ht="15">
      <c r="A637" s="17" t="s">
        <v>491</v>
      </c>
      <c r="B637" s="18" t="s">
        <v>492</v>
      </c>
      <c r="C637" s="18" t="s">
        <v>493</v>
      </c>
      <c r="D637" s="16">
        <v>0.15</v>
      </c>
      <c r="E637" s="16">
        <v>58.75</v>
      </c>
      <c r="F637" s="16">
        <v>-157.75</v>
      </c>
      <c r="G637" s="18">
        <v>2.5999999999999998E-5</v>
      </c>
      <c r="H637" s="18" t="s">
        <v>61</v>
      </c>
      <c r="I637" s="18" t="s">
        <v>61</v>
      </c>
      <c r="J637" s="18">
        <v>1.36E-5</v>
      </c>
      <c r="K637" s="18">
        <v>4.99E-5</v>
      </c>
      <c r="L637" s="18">
        <v>2001</v>
      </c>
      <c r="M637" s="18">
        <v>2006</v>
      </c>
      <c r="N637" t="s">
        <v>575</v>
      </c>
      <c r="O637" t="s">
        <v>48</v>
      </c>
    </row>
    <row r="638" spans="1:15" ht="15">
      <c r="A638" s="17" t="s">
        <v>491</v>
      </c>
      <c r="B638" s="18" t="s">
        <v>492</v>
      </c>
      <c r="C638" s="18" t="s">
        <v>493</v>
      </c>
      <c r="D638" s="16">
        <v>0.01</v>
      </c>
      <c r="E638" s="16">
        <v>60.25</v>
      </c>
      <c r="F638" s="16">
        <v>-166.75</v>
      </c>
      <c r="G638" s="18">
        <v>2.5999999999999998E-5</v>
      </c>
      <c r="H638" s="18" t="s">
        <v>61</v>
      </c>
      <c r="I638" s="18" t="s">
        <v>61</v>
      </c>
      <c r="J638" s="18">
        <v>1.36E-5</v>
      </c>
      <c r="K638" s="18">
        <v>4.99E-5</v>
      </c>
      <c r="L638" s="18">
        <v>2001</v>
      </c>
      <c r="M638" s="18">
        <v>2006</v>
      </c>
      <c r="N638" t="s">
        <v>575</v>
      </c>
      <c r="O638" t="s">
        <v>48</v>
      </c>
    </row>
    <row r="639" spans="1:15" ht="15">
      <c r="A639" s="17" t="s">
        <v>491</v>
      </c>
      <c r="B639" s="18" t="s">
        <v>492</v>
      </c>
      <c r="C639" s="18" t="s">
        <v>493</v>
      </c>
      <c r="D639" s="16">
        <v>0.23</v>
      </c>
      <c r="E639" s="16">
        <v>60.75</v>
      </c>
      <c r="F639" s="16">
        <v>-163.75</v>
      </c>
      <c r="G639" s="18">
        <v>2.5999999999999998E-5</v>
      </c>
      <c r="H639" s="18" t="s">
        <v>61</v>
      </c>
      <c r="I639" s="18" t="s">
        <v>61</v>
      </c>
      <c r="J639" s="18">
        <v>1.36E-5</v>
      </c>
      <c r="K639" s="18">
        <v>4.99E-5</v>
      </c>
      <c r="L639" s="18">
        <v>2001</v>
      </c>
      <c r="M639" s="18">
        <v>2006</v>
      </c>
      <c r="N639" t="s">
        <v>575</v>
      </c>
      <c r="O639" t="s">
        <v>48</v>
      </c>
    </row>
    <row r="640" spans="1:15" ht="15">
      <c r="A640" s="17" t="s">
        <v>491</v>
      </c>
      <c r="B640" s="18" t="s">
        <v>492</v>
      </c>
      <c r="C640" s="18" t="s">
        <v>493</v>
      </c>
      <c r="D640" s="16">
        <v>1</v>
      </c>
      <c r="E640" s="16">
        <v>55.75</v>
      </c>
      <c r="F640" s="16">
        <v>-169.25</v>
      </c>
      <c r="G640" s="18">
        <v>2.5999999999999998E-5</v>
      </c>
      <c r="H640" s="18" t="s">
        <v>61</v>
      </c>
      <c r="I640" s="18" t="s">
        <v>61</v>
      </c>
      <c r="J640" s="18">
        <v>1.36E-5</v>
      </c>
      <c r="K640" s="18">
        <v>4.99E-5</v>
      </c>
      <c r="L640" s="18">
        <v>2001</v>
      </c>
      <c r="M640" s="18">
        <v>2006</v>
      </c>
      <c r="N640" t="s">
        <v>575</v>
      </c>
      <c r="O640" t="s">
        <v>48</v>
      </c>
    </row>
    <row r="641" spans="1:15" ht="15">
      <c r="A641" s="17" t="s">
        <v>491</v>
      </c>
      <c r="B641" s="18" t="s">
        <v>492</v>
      </c>
      <c r="C641" s="18" t="s">
        <v>493</v>
      </c>
      <c r="D641" s="16">
        <v>0</v>
      </c>
      <c r="E641" s="16">
        <v>65.75</v>
      </c>
      <c r="F641" s="16">
        <v>-168.25</v>
      </c>
      <c r="G641" s="18">
        <v>2.5999999999999998E-5</v>
      </c>
      <c r="H641" s="18" t="s">
        <v>61</v>
      </c>
      <c r="I641" s="18" t="s">
        <v>61</v>
      </c>
      <c r="J641" s="18">
        <v>1.36E-5</v>
      </c>
      <c r="K641" s="18">
        <v>4.99E-5</v>
      </c>
      <c r="L641" s="18">
        <v>2001</v>
      </c>
      <c r="M641" s="18">
        <v>2006</v>
      </c>
      <c r="N641" t="s">
        <v>575</v>
      </c>
      <c r="O641" t="s">
        <v>48</v>
      </c>
    </row>
    <row r="642" spans="1:15" ht="15">
      <c r="A642" s="17" t="s">
        <v>491</v>
      </c>
      <c r="B642" s="18" t="s">
        <v>492</v>
      </c>
      <c r="C642" s="18" t="s">
        <v>493</v>
      </c>
      <c r="D642" s="16">
        <v>0.8</v>
      </c>
      <c r="E642" s="16">
        <v>60.75</v>
      </c>
      <c r="F642" s="16">
        <v>179.75</v>
      </c>
      <c r="G642" s="18">
        <v>2.5999999999999998E-5</v>
      </c>
      <c r="H642" s="18" t="s">
        <v>61</v>
      </c>
      <c r="I642" s="18" t="s">
        <v>61</v>
      </c>
      <c r="J642" s="18">
        <v>1.36E-5</v>
      </c>
      <c r="K642" s="18">
        <v>4.99E-5</v>
      </c>
      <c r="L642" s="18">
        <v>2001</v>
      </c>
      <c r="M642" s="18">
        <v>2006</v>
      </c>
      <c r="N642" t="s">
        <v>575</v>
      </c>
      <c r="O642" t="s">
        <v>48</v>
      </c>
    </row>
    <row r="643" spans="1:15" ht="15">
      <c r="A643" s="17" t="s">
        <v>491</v>
      </c>
      <c r="B643" s="18" t="s">
        <v>492</v>
      </c>
      <c r="C643" s="18" t="s">
        <v>493</v>
      </c>
      <c r="D643" s="16">
        <v>0.94</v>
      </c>
      <c r="E643" s="16">
        <v>56.25</v>
      </c>
      <c r="F643" s="16">
        <v>-160.25</v>
      </c>
      <c r="G643" s="18">
        <v>2.5999999999999998E-5</v>
      </c>
      <c r="H643" s="18" t="s">
        <v>61</v>
      </c>
      <c r="I643" s="18" t="s">
        <v>61</v>
      </c>
      <c r="J643" s="18">
        <v>1.36E-5</v>
      </c>
      <c r="K643" s="18">
        <v>4.99E-5</v>
      </c>
      <c r="L643" s="18">
        <v>2001</v>
      </c>
      <c r="M643" s="18">
        <v>2006</v>
      </c>
      <c r="N643" t="s">
        <v>575</v>
      </c>
      <c r="O643" t="s">
        <v>48</v>
      </c>
    </row>
    <row r="644" spans="1:15" ht="15">
      <c r="A644" s="17" t="s">
        <v>491</v>
      </c>
      <c r="B644" s="18" t="s">
        <v>492</v>
      </c>
      <c r="C644" s="18" t="s">
        <v>493</v>
      </c>
      <c r="D644" s="16">
        <v>0.14000000000000001</v>
      </c>
      <c r="E644" s="16">
        <v>58.75</v>
      </c>
      <c r="F644" s="16">
        <v>-158.25</v>
      </c>
      <c r="G644" s="18">
        <v>2.5999999999999998E-5</v>
      </c>
      <c r="H644" s="18" t="s">
        <v>61</v>
      </c>
      <c r="I644" s="18" t="s">
        <v>61</v>
      </c>
      <c r="J644" s="18">
        <v>1.36E-5</v>
      </c>
      <c r="K644" s="18">
        <v>4.99E-5</v>
      </c>
      <c r="L644" s="18">
        <v>2001</v>
      </c>
      <c r="M644" s="18">
        <v>2006</v>
      </c>
      <c r="N644" t="s">
        <v>575</v>
      </c>
      <c r="O644" t="s">
        <v>48</v>
      </c>
    </row>
    <row r="645" spans="1:15" ht="15">
      <c r="A645" s="17" t="s">
        <v>491</v>
      </c>
      <c r="B645" s="18" t="s">
        <v>492</v>
      </c>
      <c r="C645" s="18" t="s">
        <v>493</v>
      </c>
      <c r="D645" s="16">
        <v>0.79</v>
      </c>
      <c r="E645" s="16">
        <v>57.25</v>
      </c>
      <c r="F645" s="16">
        <v>-158.25</v>
      </c>
      <c r="G645" s="18">
        <v>2.5999999999999998E-5</v>
      </c>
      <c r="H645" s="18" t="s">
        <v>61</v>
      </c>
      <c r="I645" s="18" t="s">
        <v>61</v>
      </c>
      <c r="J645" s="18">
        <v>1.36E-5</v>
      </c>
      <c r="K645" s="18">
        <v>4.99E-5</v>
      </c>
      <c r="L645" s="18">
        <v>2001</v>
      </c>
      <c r="M645" s="18">
        <v>2006</v>
      </c>
      <c r="N645" t="s">
        <v>575</v>
      </c>
      <c r="O645" t="s">
        <v>48</v>
      </c>
    </row>
    <row r="646" spans="1:15" ht="15">
      <c r="A646" s="17" t="s">
        <v>491</v>
      </c>
      <c r="B646" s="18" t="s">
        <v>492</v>
      </c>
      <c r="C646" s="18" t="s">
        <v>493</v>
      </c>
      <c r="D646" s="16">
        <v>0</v>
      </c>
      <c r="E646" s="16">
        <v>64.75</v>
      </c>
      <c r="F646" s="16">
        <v>177.75</v>
      </c>
      <c r="G646" s="18">
        <v>2.5999999999999998E-5</v>
      </c>
      <c r="H646" s="18" t="s">
        <v>61</v>
      </c>
      <c r="I646" s="18" t="s">
        <v>61</v>
      </c>
      <c r="J646" s="18">
        <v>1.36E-5</v>
      </c>
      <c r="K646" s="18">
        <v>4.99E-5</v>
      </c>
      <c r="L646" s="18">
        <v>2001</v>
      </c>
      <c r="M646" s="18">
        <v>2006</v>
      </c>
      <c r="N646" t="s">
        <v>575</v>
      </c>
      <c r="O646" t="s">
        <v>48</v>
      </c>
    </row>
    <row r="647" spans="1:15" ht="15">
      <c r="A647" s="17" t="s">
        <v>491</v>
      </c>
      <c r="B647" s="18" t="s">
        <v>492</v>
      </c>
      <c r="C647" s="18" t="s">
        <v>493</v>
      </c>
      <c r="D647" s="16">
        <v>0.02</v>
      </c>
      <c r="E647" s="16">
        <v>65.25</v>
      </c>
      <c r="F647" s="16">
        <v>-172.25</v>
      </c>
      <c r="G647" s="18">
        <v>2.5999999999999998E-5</v>
      </c>
      <c r="H647" s="18" t="s">
        <v>61</v>
      </c>
      <c r="I647" s="18" t="s">
        <v>61</v>
      </c>
      <c r="J647" s="18">
        <v>1.36E-5</v>
      </c>
      <c r="K647" s="18">
        <v>4.99E-5</v>
      </c>
      <c r="L647" s="18">
        <v>2001</v>
      </c>
      <c r="M647" s="18">
        <v>2006</v>
      </c>
      <c r="N647" t="s">
        <v>575</v>
      </c>
      <c r="O647" t="s">
        <v>48</v>
      </c>
    </row>
    <row r="648" spans="1:15" ht="15">
      <c r="A648" s="17" t="s">
        <v>491</v>
      </c>
      <c r="B648" s="18" t="s">
        <v>492</v>
      </c>
      <c r="C648" s="18" t="s">
        <v>493</v>
      </c>
      <c r="D648" s="16">
        <v>0.85</v>
      </c>
      <c r="E648" s="16">
        <v>60.75</v>
      </c>
      <c r="F648" s="16">
        <v>179.25</v>
      </c>
      <c r="G648" s="18">
        <v>2.5999999999999998E-5</v>
      </c>
      <c r="H648" s="18" t="s">
        <v>61</v>
      </c>
      <c r="I648" s="18" t="s">
        <v>61</v>
      </c>
      <c r="J648" s="18">
        <v>1.36E-5</v>
      </c>
      <c r="K648" s="18">
        <v>4.99E-5</v>
      </c>
      <c r="L648" s="18">
        <v>2001</v>
      </c>
      <c r="M648" s="18">
        <v>2006</v>
      </c>
      <c r="N648" t="s">
        <v>575</v>
      </c>
      <c r="O648" t="s">
        <v>48</v>
      </c>
    </row>
    <row r="649" spans="1:15" ht="15">
      <c r="A649" s="17" t="s">
        <v>491</v>
      </c>
      <c r="B649" s="18" t="s">
        <v>492</v>
      </c>
      <c r="C649" s="18" t="s">
        <v>493</v>
      </c>
      <c r="D649" s="16">
        <v>1</v>
      </c>
      <c r="E649" s="16">
        <v>54.75</v>
      </c>
      <c r="F649" s="16">
        <v>-167.25</v>
      </c>
      <c r="G649" s="18">
        <v>2.5999999999999998E-5</v>
      </c>
      <c r="H649" s="18" t="s">
        <v>61</v>
      </c>
      <c r="I649" s="18" t="s">
        <v>61</v>
      </c>
      <c r="J649" s="18">
        <v>1.36E-5</v>
      </c>
      <c r="K649" s="18">
        <v>4.99E-5</v>
      </c>
      <c r="L649" s="18">
        <v>2001</v>
      </c>
      <c r="M649" s="18">
        <v>2006</v>
      </c>
      <c r="N649" t="s">
        <v>575</v>
      </c>
      <c r="O649" t="s">
        <v>48</v>
      </c>
    </row>
    <row r="650" spans="1:15" ht="15">
      <c r="A650" s="17" t="s">
        <v>491</v>
      </c>
      <c r="B650" s="18" t="s">
        <v>492</v>
      </c>
      <c r="C650" s="18" t="s">
        <v>493</v>
      </c>
      <c r="D650" s="16">
        <v>0</v>
      </c>
      <c r="E650" s="16">
        <v>64.25</v>
      </c>
      <c r="F650" s="16">
        <v>177.75</v>
      </c>
      <c r="G650" s="18">
        <v>2.5999999999999998E-5</v>
      </c>
      <c r="H650" s="18" t="s">
        <v>61</v>
      </c>
      <c r="I650" s="18" t="s">
        <v>61</v>
      </c>
      <c r="J650" s="18">
        <v>1.36E-5</v>
      </c>
      <c r="K650" s="18">
        <v>4.99E-5</v>
      </c>
      <c r="L650" s="18">
        <v>2001</v>
      </c>
      <c r="M650" s="18">
        <v>2006</v>
      </c>
      <c r="N650" t="s">
        <v>575</v>
      </c>
      <c r="O650" t="s">
        <v>48</v>
      </c>
    </row>
    <row r="651" spans="1:15" ht="15">
      <c r="A651" s="17" t="s">
        <v>491</v>
      </c>
      <c r="B651" s="18" t="s">
        <v>492</v>
      </c>
      <c r="C651" s="18" t="s">
        <v>493</v>
      </c>
      <c r="D651" s="16">
        <v>0.04</v>
      </c>
      <c r="E651" s="16">
        <v>66.25</v>
      </c>
      <c r="F651" s="16">
        <v>-179.25</v>
      </c>
      <c r="G651" s="18">
        <v>2.5999999999999998E-5</v>
      </c>
      <c r="H651" s="18" t="s">
        <v>61</v>
      </c>
      <c r="I651" s="18" t="s">
        <v>61</v>
      </c>
      <c r="J651" s="18">
        <v>1.36E-5</v>
      </c>
      <c r="K651" s="18">
        <v>4.99E-5</v>
      </c>
      <c r="L651" s="18">
        <v>2001</v>
      </c>
      <c r="M651" s="18">
        <v>2006</v>
      </c>
      <c r="N651" t="s">
        <v>575</v>
      </c>
      <c r="O651" t="s">
        <v>48</v>
      </c>
    </row>
    <row r="652" spans="1:15" ht="15">
      <c r="A652" s="17" t="s">
        <v>491</v>
      </c>
      <c r="B652" s="18" t="s">
        <v>492</v>
      </c>
      <c r="C652" s="18" t="s">
        <v>493</v>
      </c>
      <c r="D652" s="16">
        <v>0.97</v>
      </c>
      <c r="E652" s="16">
        <v>55.75</v>
      </c>
      <c r="F652" s="16">
        <v>-160.75</v>
      </c>
      <c r="G652" s="18">
        <v>2.5999999999999998E-5</v>
      </c>
      <c r="H652" s="18" t="s">
        <v>61</v>
      </c>
      <c r="I652" s="18" t="s">
        <v>61</v>
      </c>
      <c r="J652" s="18">
        <v>1.36E-5</v>
      </c>
      <c r="K652" s="18">
        <v>4.99E-5</v>
      </c>
      <c r="L652" s="18">
        <v>2001</v>
      </c>
      <c r="M652" s="18">
        <v>2006</v>
      </c>
      <c r="N652" t="s">
        <v>575</v>
      </c>
      <c r="O652" t="s">
        <v>48</v>
      </c>
    </row>
    <row r="653" spans="1:15" ht="15">
      <c r="A653" s="17" t="s">
        <v>491</v>
      </c>
      <c r="B653" s="18" t="s">
        <v>492</v>
      </c>
      <c r="C653" s="18" t="s">
        <v>493</v>
      </c>
      <c r="D653" s="16">
        <v>0</v>
      </c>
      <c r="E653" s="16">
        <v>64.75</v>
      </c>
      <c r="F653" s="16">
        <v>176.75</v>
      </c>
      <c r="G653" s="18">
        <v>2.5999999999999998E-5</v>
      </c>
      <c r="H653" s="18" t="s">
        <v>61</v>
      </c>
      <c r="I653" s="18" t="s">
        <v>61</v>
      </c>
      <c r="J653" s="18">
        <v>1.36E-5</v>
      </c>
      <c r="K653" s="18">
        <v>4.99E-5</v>
      </c>
      <c r="L653" s="18">
        <v>2001</v>
      </c>
      <c r="M653" s="18">
        <v>2006</v>
      </c>
      <c r="N653" t="s">
        <v>575</v>
      </c>
      <c r="O653" t="s">
        <v>48</v>
      </c>
    </row>
    <row r="654" spans="1:15" ht="15">
      <c r="A654" s="17" t="s">
        <v>491</v>
      </c>
      <c r="B654" s="18" t="s">
        <v>492</v>
      </c>
      <c r="C654" s="18" t="s">
        <v>493</v>
      </c>
      <c r="D654" s="16">
        <v>0</v>
      </c>
      <c r="E654" s="16">
        <v>62.75</v>
      </c>
      <c r="F654" s="16">
        <v>-164.75</v>
      </c>
      <c r="G654" s="18">
        <v>2.5999999999999998E-5</v>
      </c>
      <c r="H654" s="18" t="s">
        <v>61</v>
      </c>
      <c r="I654" s="18" t="s">
        <v>61</v>
      </c>
      <c r="J654" s="18">
        <v>1.36E-5</v>
      </c>
      <c r="K654" s="18">
        <v>4.99E-5</v>
      </c>
      <c r="L654" s="18">
        <v>2001</v>
      </c>
      <c r="M654" s="18">
        <v>2006</v>
      </c>
      <c r="N654" t="s">
        <v>575</v>
      </c>
      <c r="O654" t="s">
        <v>48</v>
      </c>
    </row>
    <row r="655" spans="1:15" ht="15">
      <c r="A655" s="17" t="s">
        <v>491</v>
      </c>
      <c r="B655" s="18" t="s">
        <v>492</v>
      </c>
      <c r="C655" s="18" t="s">
        <v>493</v>
      </c>
      <c r="D655" s="16">
        <v>0.01</v>
      </c>
      <c r="E655" s="16">
        <v>60.25</v>
      </c>
      <c r="F655" s="16">
        <v>-162.25</v>
      </c>
      <c r="G655" s="18">
        <v>2.5999999999999998E-5</v>
      </c>
      <c r="H655" s="18" t="s">
        <v>61</v>
      </c>
      <c r="I655" s="18" t="s">
        <v>61</v>
      </c>
      <c r="J655" s="18">
        <v>1.36E-5</v>
      </c>
      <c r="K655" s="18">
        <v>4.99E-5</v>
      </c>
      <c r="L655" s="18">
        <v>2001</v>
      </c>
      <c r="M655" s="18">
        <v>2006</v>
      </c>
      <c r="N655" t="s">
        <v>575</v>
      </c>
      <c r="O655" t="s">
        <v>48</v>
      </c>
    </row>
    <row r="656" spans="1:15" ht="15">
      <c r="A656" s="17" t="s">
        <v>491</v>
      </c>
      <c r="B656" s="18" t="s">
        <v>492</v>
      </c>
      <c r="C656" s="18" t="s">
        <v>493</v>
      </c>
      <c r="D656" s="16">
        <v>0.02</v>
      </c>
      <c r="E656" s="16">
        <v>64.75</v>
      </c>
      <c r="F656" s="16">
        <v>-172.75</v>
      </c>
      <c r="G656" s="18">
        <v>2.5999999999999998E-5</v>
      </c>
      <c r="H656" s="18" t="s">
        <v>61</v>
      </c>
      <c r="I656" s="18" t="s">
        <v>61</v>
      </c>
      <c r="J656" s="18">
        <v>1.36E-5</v>
      </c>
      <c r="K656" s="18">
        <v>4.99E-5</v>
      </c>
      <c r="L656" s="18">
        <v>2001</v>
      </c>
      <c r="M656" s="18">
        <v>2006</v>
      </c>
      <c r="N656" t="s">
        <v>575</v>
      </c>
      <c r="O656" t="s">
        <v>48</v>
      </c>
    </row>
    <row r="657" spans="1:15" ht="15">
      <c r="A657" s="17" t="s">
        <v>491</v>
      </c>
      <c r="B657" s="18" t="s">
        <v>492</v>
      </c>
      <c r="C657" s="18" t="s">
        <v>493</v>
      </c>
      <c r="D657" s="16">
        <v>0</v>
      </c>
      <c r="E657" s="16">
        <v>64.75</v>
      </c>
      <c r="F657" s="16">
        <v>178.75</v>
      </c>
      <c r="G657" s="18">
        <v>2.5999999999999998E-5</v>
      </c>
      <c r="H657" s="18" t="s">
        <v>61</v>
      </c>
      <c r="I657" s="18" t="s">
        <v>61</v>
      </c>
      <c r="J657" s="18">
        <v>1.36E-5</v>
      </c>
      <c r="K657" s="18">
        <v>4.99E-5</v>
      </c>
      <c r="L657" s="18">
        <v>2001</v>
      </c>
      <c r="M657" s="18">
        <v>2006</v>
      </c>
      <c r="N657" t="s">
        <v>575</v>
      </c>
      <c r="O657" t="s">
        <v>48</v>
      </c>
    </row>
    <row r="658" spans="1:15" ht="15">
      <c r="A658" s="17" t="s">
        <v>491</v>
      </c>
      <c r="B658" s="18" t="s">
        <v>492</v>
      </c>
      <c r="C658" s="18" t="s">
        <v>493</v>
      </c>
      <c r="D658" s="16">
        <v>0</v>
      </c>
      <c r="E658" s="16">
        <v>64.75</v>
      </c>
      <c r="F658" s="16">
        <v>178.25</v>
      </c>
      <c r="G658" s="18">
        <v>2.5999999999999998E-5</v>
      </c>
      <c r="H658" s="18" t="s">
        <v>61</v>
      </c>
      <c r="I658" s="18" t="s">
        <v>61</v>
      </c>
      <c r="J658" s="18">
        <v>1.36E-5</v>
      </c>
      <c r="K658" s="18">
        <v>4.99E-5</v>
      </c>
      <c r="L658" s="18">
        <v>2001</v>
      </c>
      <c r="M658" s="18">
        <v>2006</v>
      </c>
      <c r="N658" t="s">
        <v>575</v>
      </c>
      <c r="O658" t="s">
        <v>48</v>
      </c>
    </row>
    <row r="659" spans="1:15" ht="15">
      <c r="A659" s="17" t="s">
        <v>491</v>
      </c>
      <c r="B659" s="18" t="s">
        <v>492</v>
      </c>
      <c r="C659" s="18" t="s">
        <v>493</v>
      </c>
      <c r="D659" s="16">
        <v>0.64</v>
      </c>
      <c r="E659" s="16">
        <v>60.75</v>
      </c>
      <c r="F659" s="16">
        <v>-178.75</v>
      </c>
      <c r="G659" s="18">
        <v>2.5999999999999998E-5</v>
      </c>
      <c r="H659" s="18" t="s">
        <v>61</v>
      </c>
      <c r="I659" s="18" t="s">
        <v>61</v>
      </c>
      <c r="J659" s="18">
        <v>1.36E-5</v>
      </c>
      <c r="K659" s="18">
        <v>4.99E-5</v>
      </c>
      <c r="L659" s="18">
        <v>2001</v>
      </c>
      <c r="M659" s="18">
        <v>2006</v>
      </c>
      <c r="N659" t="s">
        <v>575</v>
      </c>
      <c r="O659" t="s">
        <v>48</v>
      </c>
    </row>
    <row r="660" spans="1:15" ht="15">
      <c r="A660" s="17" t="s">
        <v>491</v>
      </c>
      <c r="B660" s="18" t="s">
        <v>492</v>
      </c>
      <c r="C660" s="18" t="s">
        <v>493</v>
      </c>
      <c r="D660" s="16">
        <v>0.05</v>
      </c>
      <c r="E660" s="16">
        <v>66.25</v>
      </c>
      <c r="F660" s="16">
        <v>-178.75</v>
      </c>
      <c r="G660" s="18">
        <v>2.5999999999999998E-5</v>
      </c>
      <c r="H660" s="18" t="s">
        <v>61</v>
      </c>
      <c r="I660" s="18" t="s">
        <v>61</v>
      </c>
      <c r="J660" s="18">
        <v>1.36E-5</v>
      </c>
      <c r="K660" s="18">
        <v>4.99E-5</v>
      </c>
      <c r="L660" s="18">
        <v>2001</v>
      </c>
      <c r="M660" s="18">
        <v>2006</v>
      </c>
      <c r="N660" t="s">
        <v>575</v>
      </c>
      <c r="O660" t="s">
        <v>48</v>
      </c>
    </row>
    <row r="661" spans="1:15" ht="15">
      <c r="A661" s="17" t="s">
        <v>491</v>
      </c>
      <c r="B661" s="18" t="s">
        <v>492</v>
      </c>
      <c r="C661" s="18" t="s">
        <v>493</v>
      </c>
      <c r="D661" s="16">
        <v>0.83</v>
      </c>
      <c r="E661" s="16">
        <v>56.75</v>
      </c>
      <c r="F661" s="16">
        <v>-158.75</v>
      </c>
      <c r="G661" s="18">
        <v>2.5999999999999998E-5</v>
      </c>
      <c r="H661" s="18" t="s">
        <v>61</v>
      </c>
      <c r="I661" s="18" t="s">
        <v>61</v>
      </c>
      <c r="J661" s="18">
        <v>1.36E-5</v>
      </c>
      <c r="K661" s="18">
        <v>4.99E-5</v>
      </c>
      <c r="L661" s="18">
        <v>2001</v>
      </c>
      <c r="M661" s="18">
        <v>2006</v>
      </c>
      <c r="N661" t="s">
        <v>575</v>
      </c>
      <c r="O661" t="s">
        <v>48</v>
      </c>
    </row>
    <row r="662" spans="1:15" ht="15">
      <c r="A662" s="17" t="s">
        <v>491</v>
      </c>
      <c r="B662" s="18" t="s">
        <v>492</v>
      </c>
      <c r="C662" s="18" t="s">
        <v>493</v>
      </c>
      <c r="D662" s="16">
        <v>0.36</v>
      </c>
      <c r="E662" s="16">
        <v>58.75</v>
      </c>
      <c r="F662" s="16">
        <v>-159.25</v>
      </c>
      <c r="G662" s="18">
        <v>2.5999999999999998E-5</v>
      </c>
      <c r="H662" s="18" t="s">
        <v>61</v>
      </c>
      <c r="I662" s="18" t="s">
        <v>61</v>
      </c>
      <c r="J662" s="18">
        <v>1.36E-5</v>
      </c>
      <c r="K662" s="18">
        <v>4.99E-5</v>
      </c>
      <c r="L662" s="18">
        <v>2001</v>
      </c>
      <c r="M662" s="18">
        <v>2006</v>
      </c>
      <c r="N662" t="s">
        <v>575</v>
      </c>
      <c r="O662" t="s">
        <v>48</v>
      </c>
    </row>
    <row r="663" spans="1:15" ht="15">
      <c r="A663" s="17" t="s">
        <v>491</v>
      </c>
      <c r="B663" s="18" t="s">
        <v>492</v>
      </c>
      <c r="C663" s="18" t="s">
        <v>493</v>
      </c>
      <c r="D663" s="16">
        <v>0.21</v>
      </c>
      <c r="E663" s="16">
        <v>61.25</v>
      </c>
      <c r="F663" s="16">
        <v>-165.25</v>
      </c>
      <c r="G663" s="18">
        <v>2.5999999999999998E-5</v>
      </c>
      <c r="H663" s="18" t="s">
        <v>61</v>
      </c>
      <c r="I663" s="18" t="s">
        <v>61</v>
      </c>
      <c r="J663" s="18">
        <v>1.36E-5</v>
      </c>
      <c r="K663" s="18">
        <v>4.99E-5</v>
      </c>
      <c r="L663" s="18">
        <v>2001</v>
      </c>
      <c r="M663" s="18">
        <v>2006</v>
      </c>
      <c r="N663" t="s">
        <v>575</v>
      </c>
      <c r="O663" t="s">
        <v>48</v>
      </c>
    </row>
    <row r="664" spans="1:15" ht="15">
      <c r="A664" s="17" t="s">
        <v>491</v>
      </c>
      <c r="B664" s="18" t="s">
        <v>492</v>
      </c>
      <c r="C664" s="18" t="s">
        <v>493</v>
      </c>
      <c r="D664" s="16">
        <v>1</v>
      </c>
      <c r="E664" s="16">
        <v>56.25</v>
      </c>
      <c r="F664" s="16">
        <v>-171.75</v>
      </c>
      <c r="G664" s="18">
        <v>2.5999999999999998E-5</v>
      </c>
      <c r="H664" s="18" t="s">
        <v>61</v>
      </c>
      <c r="I664" s="18" t="s">
        <v>61</v>
      </c>
      <c r="J664" s="18">
        <v>1.36E-5</v>
      </c>
      <c r="K664" s="18">
        <v>4.99E-5</v>
      </c>
      <c r="L664" s="18">
        <v>2001</v>
      </c>
      <c r="M664" s="18">
        <v>2006</v>
      </c>
      <c r="N664" t="s">
        <v>575</v>
      </c>
      <c r="O664" t="s">
        <v>48</v>
      </c>
    </row>
    <row r="665" spans="1:15" ht="15">
      <c r="A665" s="17" t="s">
        <v>491</v>
      </c>
      <c r="B665" s="18" t="s">
        <v>492</v>
      </c>
      <c r="C665" s="18" t="s">
        <v>493</v>
      </c>
      <c r="D665" s="16">
        <v>0.48</v>
      </c>
      <c r="E665" s="16">
        <v>61.75</v>
      </c>
      <c r="F665" s="16">
        <v>178.25</v>
      </c>
      <c r="G665" s="18">
        <v>2.5999999999999998E-5</v>
      </c>
      <c r="H665" s="18" t="s">
        <v>61</v>
      </c>
      <c r="I665" s="18" t="s">
        <v>61</v>
      </c>
      <c r="J665" s="18">
        <v>1.36E-5</v>
      </c>
      <c r="K665" s="18">
        <v>4.99E-5</v>
      </c>
      <c r="L665" s="18">
        <v>2001</v>
      </c>
      <c r="M665" s="18">
        <v>2006</v>
      </c>
      <c r="N665" t="s">
        <v>575</v>
      </c>
      <c r="O665" t="s">
        <v>48</v>
      </c>
    </row>
    <row r="666" spans="1:15" ht="15">
      <c r="A666" s="17" t="s">
        <v>491</v>
      </c>
      <c r="B666" s="18" t="s">
        <v>492</v>
      </c>
      <c r="C666" s="18" t="s">
        <v>493</v>
      </c>
      <c r="D666" s="16">
        <v>0</v>
      </c>
      <c r="E666" s="16">
        <v>64.75</v>
      </c>
      <c r="F666" s="16">
        <v>177.25</v>
      </c>
      <c r="G666" s="18">
        <v>2.5999999999999998E-5</v>
      </c>
      <c r="H666" s="18" t="s">
        <v>61</v>
      </c>
      <c r="I666" s="18" t="s">
        <v>61</v>
      </c>
      <c r="J666" s="18">
        <v>1.36E-5</v>
      </c>
      <c r="K666" s="18">
        <v>4.99E-5</v>
      </c>
      <c r="L666" s="18">
        <v>2001</v>
      </c>
      <c r="M666" s="18">
        <v>2006</v>
      </c>
      <c r="N666" t="s">
        <v>575</v>
      </c>
      <c r="O666" t="s">
        <v>48</v>
      </c>
    </row>
    <row r="667" spans="1:15" ht="15">
      <c r="A667" s="17" t="s">
        <v>491</v>
      </c>
      <c r="B667" s="18" t="s">
        <v>492</v>
      </c>
      <c r="C667" s="18" t="s">
        <v>493</v>
      </c>
      <c r="D667" s="16">
        <v>0.06</v>
      </c>
      <c r="E667" s="16">
        <v>63.25</v>
      </c>
      <c r="F667" s="16">
        <v>-169.75</v>
      </c>
      <c r="G667" s="18">
        <v>2.5999999999999998E-5</v>
      </c>
      <c r="H667" s="18" t="s">
        <v>61</v>
      </c>
      <c r="I667" s="18" t="s">
        <v>61</v>
      </c>
      <c r="J667" s="18">
        <v>1.36E-5</v>
      </c>
      <c r="K667" s="18">
        <v>4.99E-5</v>
      </c>
      <c r="L667" s="18">
        <v>2001</v>
      </c>
      <c r="M667" s="18">
        <v>2006</v>
      </c>
      <c r="N667" t="s">
        <v>575</v>
      </c>
      <c r="O667" t="s">
        <v>48</v>
      </c>
    </row>
    <row r="668" spans="1:15" ht="15">
      <c r="A668" s="17" t="s">
        <v>491</v>
      </c>
      <c r="B668" s="18" t="s">
        <v>492</v>
      </c>
      <c r="C668" s="18" t="s">
        <v>493</v>
      </c>
      <c r="D668" s="16">
        <v>0.98</v>
      </c>
      <c r="E668" s="16">
        <v>55.75</v>
      </c>
      <c r="F668" s="16">
        <v>-161.75</v>
      </c>
      <c r="G668" s="18">
        <v>2.5999999999999998E-5</v>
      </c>
      <c r="H668" s="18" t="s">
        <v>61</v>
      </c>
      <c r="I668" s="18" t="s">
        <v>61</v>
      </c>
      <c r="J668" s="18">
        <v>1.36E-5</v>
      </c>
      <c r="K668" s="18">
        <v>4.99E-5</v>
      </c>
      <c r="L668" s="18">
        <v>2001</v>
      </c>
      <c r="M668" s="18">
        <v>2006</v>
      </c>
      <c r="N668" t="s">
        <v>575</v>
      </c>
      <c r="O668" t="s">
        <v>48</v>
      </c>
    </row>
    <row r="669" spans="1:15" ht="15">
      <c r="A669" s="17" t="s">
        <v>491</v>
      </c>
      <c r="B669" s="18" t="s">
        <v>492</v>
      </c>
      <c r="C669" s="18" t="s">
        <v>493</v>
      </c>
      <c r="D669" s="16">
        <v>0.16</v>
      </c>
      <c r="E669" s="16">
        <v>61.75</v>
      </c>
      <c r="F669" s="16">
        <v>-165.75</v>
      </c>
      <c r="G669" s="18">
        <v>2.5999999999999998E-5</v>
      </c>
      <c r="H669" s="18" t="s">
        <v>61</v>
      </c>
      <c r="I669" s="18" t="s">
        <v>61</v>
      </c>
      <c r="J669" s="18">
        <v>1.36E-5</v>
      </c>
      <c r="K669" s="18">
        <v>4.99E-5</v>
      </c>
      <c r="L669" s="18">
        <v>2001</v>
      </c>
      <c r="M669" s="18">
        <v>2006</v>
      </c>
      <c r="N669" t="s">
        <v>575</v>
      </c>
      <c r="O669" t="s">
        <v>48</v>
      </c>
    </row>
    <row r="670" spans="1:15" ht="15">
      <c r="A670" s="17" t="s">
        <v>491</v>
      </c>
      <c r="B670" s="18" t="s">
        <v>492</v>
      </c>
      <c r="C670" s="18" t="s">
        <v>493</v>
      </c>
      <c r="D670" s="16">
        <v>0.23</v>
      </c>
      <c r="E670" s="16">
        <v>60.75</v>
      </c>
      <c r="F670" s="16">
        <v>-164.25</v>
      </c>
      <c r="G670" s="18">
        <v>2.5999999999999998E-5</v>
      </c>
      <c r="H670" s="18" t="s">
        <v>61</v>
      </c>
      <c r="I670" s="18" t="s">
        <v>61</v>
      </c>
      <c r="J670" s="18">
        <v>1.36E-5</v>
      </c>
      <c r="K670" s="18">
        <v>4.99E-5</v>
      </c>
      <c r="L670" s="18">
        <v>2001</v>
      </c>
      <c r="M670" s="18">
        <v>2006</v>
      </c>
      <c r="N670" t="s">
        <v>575</v>
      </c>
      <c r="O670" t="s">
        <v>48</v>
      </c>
    </row>
    <row r="671" spans="1:15" ht="15">
      <c r="A671" s="17" t="s">
        <v>491</v>
      </c>
      <c r="B671" s="18" t="s">
        <v>492</v>
      </c>
      <c r="C671" s="18" t="s">
        <v>493</v>
      </c>
      <c r="D671" s="16">
        <v>0.02</v>
      </c>
      <c r="E671" s="16">
        <v>64.75</v>
      </c>
      <c r="F671" s="16">
        <v>-162.25</v>
      </c>
      <c r="G671" s="18">
        <v>2.5999999999999998E-5</v>
      </c>
      <c r="H671" s="18" t="s">
        <v>61</v>
      </c>
      <c r="I671" s="18" t="s">
        <v>61</v>
      </c>
      <c r="J671" s="18">
        <v>1.36E-5</v>
      </c>
      <c r="K671" s="18">
        <v>4.99E-5</v>
      </c>
      <c r="L671" s="18">
        <v>2001</v>
      </c>
      <c r="M671" s="18">
        <v>2006</v>
      </c>
      <c r="N671" t="s">
        <v>575</v>
      </c>
      <c r="O671" t="s">
        <v>48</v>
      </c>
    </row>
    <row r="672" spans="1:15" ht="15">
      <c r="A672" s="17" t="s">
        <v>491</v>
      </c>
      <c r="B672" s="18" t="s">
        <v>492</v>
      </c>
      <c r="C672" s="18" t="s">
        <v>493</v>
      </c>
      <c r="D672" s="16">
        <v>0.14000000000000001</v>
      </c>
      <c r="E672" s="16">
        <v>64.75</v>
      </c>
      <c r="F672" s="16">
        <v>-166.25</v>
      </c>
      <c r="G672" s="18">
        <v>2.5999999999999998E-5</v>
      </c>
      <c r="H672" s="18" t="s">
        <v>61</v>
      </c>
      <c r="I672" s="18" t="s">
        <v>61</v>
      </c>
      <c r="J672" s="18">
        <v>1.36E-5</v>
      </c>
      <c r="K672" s="18">
        <v>4.99E-5</v>
      </c>
      <c r="L672" s="18">
        <v>2001</v>
      </c>
      <c r="M672" s="18">
        <v>2006</v>
      </c>
      <c r="N672" t="s">
        <v>575</v>
      </c>
      <c r="O672" t="s">
        <v>48</v>
      </c>
    </row>
    <row r="673" spans="1:15" ht="15">
      <c r="A673" s="17" t="s">
        <v>491</v>
      </c>
      <c r="B673" s="18" t="s">
        <v>492</v>
      </c>
      <c r="C673" s="18" t="s">
        <v>493</v>
      </c>
      <c r="D673" s="16">
        <v>0.03</v>
      </c>
      <c r="E673" s="16">
        <v>60.25</v>
      </c>
      <c r="F673" s="16">
        <v>-166.25</v>
      </c>
      <c r="G673" s="18">
        <v>2.5999999999999998E-5</v>
      </c>
      <c r="H673" s="18" t="s">
        <v>61</v>
      </c>
      <c r="I673" s="18" t="s">
        <v>61</v>
      </c>
      <c r="J673" s="18">
        <v>1.36E-5</v>
      </c>
      <c r="K673" s="18">
        <v>4.99E-5</v>
      </c>
      <c r="L673" s="18">
        <v>2001</v>
      </c>
      <c r="M673" s="18">
        <v>2006</v>
      </c>
      <c r="N673" t="s">
        <v>575</v>
      </c>
      <c r="O673" t="s">
        <v>48</v>
      </c>
    </row>
    <row r="674" spans="1:15" ht="15">
      <c r="A674" s="17" t="s">
        <v>491</v>
      </c>
      <c r="B674" s="18" t="s">
        <v>492</v>
      </c>
      <c r="C674" s="18" t="s">
        <v>493</v>
      </c>
      <c r="D674" s="16">
        <v>0</v>
      </c>
      <c r="E674" s="16">
        <v>65.75</v>
      </c>
      <c r="F674" s="16">
        <v>-179.75</v>
      </c>
      <c r="G674" s="18">
        <v>2.5999999999999998E-5</v>
      </c>
      <c r="H674" s="18" t="s">
        <v>61</v>
      </c>
      <c r="I674" s="18" t="s">
        <v>61</v>
      </c>
      <c r="J674" s="18">
        <v>1.36E-5</v>
      </c>
      <c r="K674" s="18">
        <v>4.99E-5</v>
      </c>
      <c r="L674" s="18">
        <v>2001</v>
      </c>
      <c r="M674" s="18">
        <v>2006</v>
      </c>
      <c r="N674" t="s">
        <v>575</v>
      </c>
      <c r="O674" t="s">
        <v>48</v>
      </c>
    </row>
    <row r="675" spans="1:15" ht="15">
      <c r="A675" s="17" t="s">
        <v>491</v>
      </c>
      <c r="B675" s="18" t="s">
        <v>492</v>
      </c>
      <c r="C675" s="18" t="s">
        <v>493</v>
      </c>
      <c r="D675" s="16">
        <v>0.21</v>
      </c>
      <c r="E675" s="16">
        <v>59.25</v>
      </c>
      <c r="F675" s="16">
        <v>-161.75</v>
      </c>
      <c r="G675" s="18">
        <v>2.5999999999999998E-5</v>
      </c>
      <c r="H675" s="18" t="s">
        <v>61</v>
      </c>
      <c r="I675" s="18" t="s">
        <v>61</v>
      </c>
      <c r="J675" s="18">
        <v>1.36E-5</v>
      </c>
      <c r="K675" s="18">
        <v>4.99E-5</v>
      </c>
      <c r="L675" s="18">
        <v>2001</v>
      </c>
      <c r="M675" s="18">
        <v>2006</v>
      </c>
      <c r="N675" t="s">
        <v>575</v>
      </c>
      <c r="O675" t="s">
        <v>48</v>
      </c>
    </row>
    <row r="676" spans="1:15" ht="15">
      <c r="A676" s="17" t="s">
        <v>491</v>
      </c>
      <c r="B676" s="18" t="s">
        <v>492</v>
      </c>
      <c r="C676" s="18" t="s">
        <v>493</v>
      </c>
      <c r="D676" s="16">
        <v>0.17</v>
      </c>
      <c r="E676" s="16">
        <v>65.25</v>
      </c>
      <c r="F676" s="16">
        <v>-175.75</v>
      </c>
      <c r="G676" s="18">
        <v>2.5999999999999998E-5</v>
      </c>
      <c r="H676" s="18" t="s">
        <v>61</v>
      </c>
      <c r="I676" s="18" t="s">
        <v>61</v>
      </c>
      <c r="J676" s="18">
        <v>1.36E-5</v>
      </c>
      <c r="K676" s="18">
        <v>4.99E-5</v>
      </c>
      <c r="L676" s="18">
        <v>2001</v>
      </c>
      <c r="M676" s="18">
        <v>2006</v>
      </c>
      <c r="N676" t="s">
        <v>575</v>
      </c>
      <c r="O676" t="s">
        <v>48</v>
      </c>
    </row>
    <row r="677" spans="1:15" ht="15">
      <c r="A677" s="17" t="s">
        <v>491</v>
      </c>
      <c r="B677" s="18" t="s">
        <v>492</v>
      </c>
      <c r="C677" s="18" t="s">
        <v>493</v>
      </c>
      <c r="D677" s="16">
        <v>0</v>
      </c>
      <c r="E677" s="16">
        <v>65.25</v>
      </c>
      <c r="F677" s="16">
        <v>-179.75</v>
      </c>
      <c r="G677" s="18">
        <v>2.5999999999999998E-5</v>
      </c>
      <c r="H677" s="18" t="s">
        <v>61</v>
      </c>
      <c r="I677" s="18" t="s">
        <v>61</v>
      </c>
      <c r="J677" s="18">
        <v>1.36E-5</v>
      </c>
      <c r="K677" s="18">
        <v>4.99E-5</v>
      </c>
      <c r="L677" s="18">
        <v>2001</v>
      </c>
      <c r="M677" s="18">
        <v>2006</v>
      </c>
      <c r="N677" t="s">
        <v>575</v>
      </c>
      <c r="O677" t="s">
        <v>48</v>
      </c>
    </row>
    <row r="678" spans="1:15" ht="15">
      <c r="A678" s="17" t="s">
        <v>491</v>
      </c>
      <c r="B678" s="18" t="s">
        <v>492</v>
      </c>
      <c r="C678" s="18" t="s">
        <v>493</v>
      </c>
      <c r="D678" s="16">
        <v>0.11</v>
      </c>
      <c r="E678" s="16">
        <v>63.75</v>
      </c>
      <c r="F678" s="16">
        <v>-160.75</v>
      </c>
      <c r="G678" s="18">
        <v>2.5999999999999998E-5</v>
      </c>
      <c r="H678" s="18" t="s">
        <v>61</v>
      </c>
      <c r="I678" s="18" t="s">
        <v>61</v>
      </c>
      <c r="J678" s="18">
        <v>1.36E-5</v>
      </c>
      <c r="K678" s="18">
        <v>4.99E-5</v>
      </c>
      <c r="L678" s="18">
        <v>2001</v>
      </c>
      <c r="M678" s="18">
        <v>2006</v>
      </c>
      <c r="N678" t="s">
        <v>575</v>
      </c>
      <c r="O678" t="s">
        <v>48</v>
      </c>
    </row>
    <row r="679" spans="1:15" ht="15">
      <c r="A679" s="17" t="s">
        <v>491</v>
      </c>
      <c r="B679" s="18" t="s">
        <v>492</v>
      </c>
      <c r="C679" s="18" t="s">
        <v>493</v>
      </c>
      <c r="D679" s="16">
        <v>0.02</v>
      </c>
      <c r="E679" s="16">
        <v>65.75</v>
      </c>
      <c r="F679" s="16">
        <v>-170.75</v>
      </c>
      <c r="G679" s="18">
        <v>2.5999999999999998E-5</v>
      </c>
      <c r="H679" s="18" t="s">
        <v>61</v>
      </c>
      <c r="I679" s="18" t="s">
        <v>61</v>
      </c>
      <c r="J679" s="18">
        <v>1.36E-5</v>
      </c>
      <c r="K679" s="18">
        <v>4.99E-5</v>
      </c>
      <c r="L679" s="18">
        <v>2001</v>
      </c>
      <c r="M679" s="18">
        <v>2006</v>
      </c>
      <c r="N679" t="s">
        <v>575</v>
      </c>
      <c r="O679" t="s">
        <v>48</v>
      </c>
    </row>
    <row r="680" spans="1:15" ht="15">
      <c r="A680" s="17" t="s">
        <v>491</v>
      </c>
      <c r="B680" s="18" t="s">
        <v>492</v>
      </c>
      <c r="C680" s="18" t="s">
        <v>493</v>
      </c>
      <c r="D680" s="16">
        <v>0.89</v>
      </c>
      <c r="E680" s="16">
        <v>60.75</v>
      </c>
      <c r="F680" s="16">
        <v>178.75</v>
      </c>
      <c r="G680" s="18">
        <v>2.5999999999999998E-5</v>
      </c>
      <c r="H680" s="18" t="s">
        <v>61</v>
      </c>
      <c r="I680" s="18" t="s">
        <v>61</v>
      </c>
      <c r="J680" s="18">
        <v>1.36E-5</v>
      </c>
      <c r="K680" s="18">
        <v>4.99E-5</v>
      </c>
      <c r="L680" s="18">
        <v>2001</v>
      </c>
      <c r="M680" s="18">
        <v>2006</v>
      </c>
      <c r="N680" t="s">
        <v>575</v>
      </c>
      <c r="O680" t="s">
        <v>48</v>
      </c>
    </row>
    <row r="681" spans="1:15" ht="15">
      <c r="A681" s="17" t="s">
        <v>491</v>
      </c>
      <c r="B681" s="18" t="s">
        <v>492</v>
      </c>
      <c r="C681" s="18" t="s">
        <v>493</v>
      </c>
      <c r="D681" s="16">
        <v>0.12</v>
      </c>
      <c r="E681" s="16">
        <v>64.75</v>
      </c>
      <c r="F681" s="16">
        <v>-174.25</v>
      </c>
      <c r="G681" s="18">
        <v>2.5999999999999998E-5</v>
      </c>
      <c r="H681" s="18" t="s">
        <v>61</v>
      </c>
      <c r="I681" s="18" t="s">
        <v>61</v>
      </c>
      <c r="J681" s="18">
        <v>1.36E-5</v>
      </c>
      <c r="K681" s="18">
        <v>4.99E-5</v>
      </c>
      <c r="L681" s="18">
        <v>2001</v>
      </c>
      <c r="M681" s="18">
        <v>2006</v>
      </c>
      <c r="N681" t="s">
        <v>575</v>
      </c>
      <c r="O681" t="s">
        <v>48</v>
      </c>
    </row>
    <row r="682" spans="1:15" ht="15">
      <c r="A682" s="17" t="s">
        <v>491</v>
      </c>
      <c r="B682" s="18" t="s">
        <v>492</v>
      </c>
      <c r="C682" s="18" t="s">
        <v>493</v>
      </c>
      <c r="D682" s="16">
        <v>0.09</v>
      </c>
      <c r="E682" s="16">
        <v>59.75</v>
      </c>
      <c r="F682" s="16">
        <v>-161.75</v>
      </c>
      <c r="G682" s="18">
        <v>2.5999999999999998E-5</v>
      </c>
      <c r="H682" s="18" t="s">
        <v>61</v>
      </c>
      <c r="I682" s="18" t="s">
        <v>61</v>
      </c>
      <c r="J682" s="18">
        <v>1.36E-5</v>
      </c>
      <c r="K682" s="18">
        <v>4.99E-5</v>
      </c>
      <c r="L682" s="18">
        <v>2001</v>
      </c>
      <c r="M682" s="18">
        <v>2006</v>
      </c>
      <c r="N682" t="s">
        <v>575</v>
      </c>
      <c r="O682" t="s">
        <v>48</v>
      </c>
    </row>
    <row r="683" spans="1:15" ht="15">
      <c r="A683" s="17" t="s">
        <v>491</v>
      </c>
      <c r="B683" s="18" t="s">
        <v>492</v>
      </c>
      <c r="C683" s="18" t="s">
        <v>493</v>
      </c>
      <c r="D683" s="16">
        <v>0</v>
      </c>
      <c r="E683" s="16">
        <v>64.75</v>
      </c>
      <c r="F683" s="16">
        <v>176.25</v>
      </c>
      <c r="G683" s="18">
        <v>2.5999999999999998E-5</v>
      </c>
      <c r="H683" s="18" t="s">
        <v>61</v>
      </c>
      <c r="I683" s="18" t="s">
        <v>61</v>
      </c>
      <c r="J683" s="18">
        <v>1.36E-5</v>
      </c>
      <c r="K683" s="18">
        <v>4.99E-5</v>
      </c>
      <c r="L683" s="18">
        <v>2001</v>
      </c>
      <c r="M683" s="18">
        <v>2006</v>
      </c>
      <c r="N683" t="s">
        <v>575</v>
      </c>
      <c r="O683" t="s">
        <v>48</v>
      </c>
    </row>
    <row r="684" spans="1:15" ht="15">
      <c r="A684" s="17" t="s">
        <v>491</v>
      </c>
      <c r="B684" s="18" t="s">
        <v>492</v>
      </c>
      <c r="C684" s="18" t="s">
        <v>493</v>
      </c>
      <c r="D684" s="16">
        <v>0.95</v>
      </c>
      <c r="E684" s="16">
        <v>54.75</v>
      </c>
      <c r="F684" s="16">
        <v>-164.25</v>
      </c>
      <c r="G684" s="18">
        <v>2.5999999999999998E-5</v>
      </c>
      <c r="H684" s="18" t="s">
        <v>61</v>
      </c>
      <c r="I684" s="18" t="s">
        <v>61</v>
      </c>
      <c r="J684" s="18">
        <v>1.36E-5</v>
      </c>
      <c r="K684" s="18">
        <v>4.99E-5</v>
      </c>
      <c r="L684" s="18">
        <v>2001</v>
      </c>
      <c r="M684" s="18">
        <v>2006</v>
      </c>
      <c r="N684" t="s">
        <v>575</v>
      </c>
      <c r="O684" t="s">
        <v>48</v>
      </c>
    </row>
    <row r="685" spans="1:15" ht="15">
      <c r="A685" s="17" t="s">
        <v>491</v>
      </c>
      <c r="B685" s="18" t="s">
        <v>492</v>
      </c>
      <c r="C685" s="18" t="s">
        <v>493</v>
      </c>
      <c r="D685" s="16">
        <v>0.3</v>
      </c>
      <c r="E685" s="16">
        <v>62.25</v>
      </c>
      <c r="F685" s="16">
        <v>178.75</v>
      </c>
      <c r="G685" s="18">
        <v>2.5999999999999998E-5</v>
      </c>
      <c r="H685" s="18" t="s">
        <v>61</v>
      </c>
      <c r="I685" s="18" t="s">
        <v>61</v>
      </c>
      <c r="J685" s="18">
        <v>1.36E-5</v>
      </c>
      <c r="K685" s="18">
        <v>4.99E-5</v>
      </c>
      <c r="L685" s="18">
        <v>2001</v>
      </c>
      <c r="M685" s="18">
        <v>2006</v>
      </c>
      <c r="N685" t="s">
        <v>575</v>
      </c>
      <c r="O685" t="s">
        <v>48</v>
      </c>
    </row>
    <row r="686" spans="1:15" ht="15">
      <c r="A686" s="17" t="s">
        <v>491</v>
      </c>
      <c r="B686" s="18" t="s">
        <v>492</v>
      </c>
      <c r="C686" s="18" t="s">
        <v>493</v>
      </c>
      <c r="D686" s="16">
        <v>0</v>
      </c>
      <c r="E686" s="16">
        <v>63.25</v>
      </c>
      <c r="F686" s="16">
        <v>178.75</v>
      </c>
      <c r="G686" s="18">
        <v>2.5999999999999998E-5</v>
      </c>
      <c r="H686" s="18" t="s">
        <v>61</v>
      </c>
      <c r="I686" s="18" t="s">
        <v>61</v>
      </c>
      <c r="J686" s="18">
        <v>1.36E-5</v>
      </c>
      <c r="K686" s="18">
        <v>4.99E-5</v>
      </c>
      <c r="L686" s="18">
        <v>2001</v>
      </c>
      <c r="M686" s="18">
        <v>2006</v>
      </c>
      <c r="N686" t="s">
        <v>575</v>
      </c>
      <c r="O686" t="s">
        <v>48</v>
      </c>
    </row>
    <row r="687" spans="1:15" ht="15">
      <c r="A687" s="17" t="s">
        <v>491</v>
      </c>
      <c r="B687" s="18" t="s">
        <v>492</v>
      </c>
      <c r="C687" s="18" t="s">
        <v>493</v>
      </c>
      <c r="D687" s="16">
        <v>0.04</v>
      </c>
      <c r="E687" s="16">
        <v>64.75</v>
      </c>
      <c r="F687" s="16">
        <v>-160.75</v>
      </c>
      <c r="G687" s="18">
        <v>2.5999999999999998E-5</v>
      </c>
      <c r="H687" s="18" t="s">
        <v>61</v>
      </c>
      <c r="I687" s="18" t="s">
        <v>61</v>
      </c>
      <c r="J687" s="18">
        <v>1.36E-5</v>
      </c>
      <c r="K687" s="18">
        <v>4.99E-5</v>
      </c>
      <c r="L687" s="18">
        <v>2001</v>
      </c>
      <c r="M687" s="18">
        <v>2006</v>
      </c>
      <c r="N687" t="s">
        <v>575</v>
      </c>
      <c r="O687" t="s">
        <v>48</v>
      </c>
    </row>
    <row r="688" spans="1:15" ht="15">
      <c r="A688" s="17" t="s">
        <v>491</v>
      </c>
      <c r="B688" s="18" t="s">
        <v>492</v>
      </c>
      <c r="C688" s="18" t="s">
        <v>493</v>
      </c>
      <c r="D688" s="16">
        <v>7.0000000000000007E-2</v>
      </c>
      <c r="E688" s="16">
        <v>62.25</v>
      </c>
      <c r="F688" s="16">
        <v>-165.25</v>
      </c>
      <c r="G688" s="18">
        <v>2.5999999999999998E-5</v>
      </c>
      <c r="H688" s="18" t="s">
        <v>61</v>
      </c>
      <c r="I688" s="18" t="s">
        <v>61</v>
      </c>
      <c r="J688" s="18">
        <v>1.36E-5</v>
      </c>
      <c r="K688" s="18">
        <v>4.99E-5</v>
      </c>
      <c r="L688" s="18">
        <v>2001</v>
      </c>
      <c r="M688" s="18">
        <v>2006</v>
      </c>
      <c r="N688" t="s">
        <v>575</v>
      </c>
      <c r="O688" t="s">
        <v>48</v>
      </c>
    </row>
    <row r="689" spans="1:15" ht="15">
      <c r="A689" s="17" t="s">
        <v>491</v>
      </c>
      <c r="B689" s="18" t="s">
        <v>492</v>
      </c>
      <c r="C689" s="18" t="s">
        <v>493</v>
      </c>
      <c r="D689" s="16">
        <v>0</v>
      </c>
      <c r="E689" s="16">
        <v>65.75</v>
      </c>
      <c r="F689" s="16">
        <v>-172.25</v>
      </c>
      <c r="G689" s="18">
        <v>2.5999999999999998E-5</v>
      </c>
      <c r="H689" s="18" t="s">
        <v>61</v>
      </c>
      <c r="I689" s="18" t="s">
        <v>61</v>
      </c>
      <c r="J689" s="18">
        <v>1.36E-5</v>
      </c>
      <c r="K689" s="18">
        <v>4.99E-5</v>
      </c>
      <c r="L689" s="18">
        <v>2001</v>
      </c>
      <c r="M689" s="18">
        <v>2006</v>
      </c>
      <c r="N689" t="s">
        <v>575</v>
      </c>
      <c r="O689" t="s">
        <v>48</v>
      </c>
    </row>
    <row r="690" spans="1:15" ht="15">
      <c r="A690" s="17" t="s">
        <v>491</v>
      </c>
      <c r="B690" s="18" t="s">
        <v>492</v>
      </c>
      <c r="C690" s="18" t="s">
        <v>493</v>
      </c>
      <c r="D690" s="16">
        <v>0.01</v>
      </c>
      <c r="E690" s="16">
        <v>64.75</v>
      </c>
      <c r="F690" s="16">
        <v>-163.75</v>
      </c>
      <c r="G690" s="18">
        <v>2.5999999999999998E-5</v>
      </c>
      <c r="H690" s="18" t="s">
        <v>61</v>
      </c>
      <c r="I690" s="18" t="s">
        <v>61</v>
      </c>
      <c r="J690" s="18">
        <v>1.36E-5</v>
      </c>
      <c r="K690" s="18">
        <v>4.99E-5</v>
      </c>
      <c r="L690" s="18">
        <v>2001</v>
      </c>
      <c r="M690" s="18">
        <v>2006</v>
      </c>
      <c r="N690" t="s">
        <v>575</v>
      </c>
      <c r="O690" t="s">
        <v>48</v>
      </c>
    </row>
    <row r="691" spans="1:15" ht="15">
      <c r="A691" s="17" t="s">
        <v>491</v>
      </c>
      <c r="B691" s="18" t="s">
        <v>492</v>
      </c>
      <c r="C691" s="18" t="s">
        <v>493</v>
      </c>
      <c r="D691" s="16">
        <v>0.05</v>
      </c>
      <c r="E691" s="16">
        <v>65.75</v>
      </c>
      <c r="F691" s="16">
        <v>-171.25</v>
      </c>
      <c r="G691" s="18">
        <v>2.5999999999999998E-5</v>
      </c>
      <c r="H691" s="18" t="s">
        <v>61</v>
      </c>
      <c r="I691" s="18" t="s">
        <v>61</v>
      </c>
      <c r="J691" s="18">
        <v>1.36E-5</v>
      </c>
      <c r="K691" s="18">
        <v>4.99E-5</v>
      </c>
      <c r="L691" s="18">
        <v>2001</v>
      </c>
      <c r="M691" s="18">
        <v>2006</v>
      </c>
      <c r="N691" t="s">
        <v>575</v>
      </c>
      <c r="O691" t="s">
        <v>48</v>
      </c>
    </row>
    <row r="692" spans="1:15" ht="15">
      <c r="A692" s="17" t="s">
        <v>491</v>
      </c>
      <c r="B692" s="18" t="s">
        <v>492</v>
      </c>
      <c r="C692" s="18" t="s">
        <v>493</v>
      </c>
      <c r="D692" s="16">
        <v>7.0000000000000007E-2</v>
      </c>
      <c r="E692" s="16">
        <v>62.75</v>
      </c>
      <c r="F692" s="16">
        <v>179.25</v>
      </c>
      <c r="G692" s="18">
        <v>2.5999999999999998E-5</v>
      </c>
      <c r="H692" s="18" t="s">
        <v>61</v>
      </c>
      <c r="I692" s="18" t="s">
        <v>61</v>
      </c>
      <c r="J692" s="18">
        <v>1.36E-5</v>
      </c>
      <c r="K692" s="18">
        <v>4.99E-5</v>
      </c>
      <c r="L692" s="18">
        <v>2001</v>
      </c>
      <c r="M692" s="18">
        <v>2006</v>
      </c>
      <c r="N692" t="s">
        <v>575</v>
      </c>
      <c r="O692" t="s">
        <v>48</v>
      </c>
    </row>
    <row r="693" spans="1:15" ht="15">
      <c r="A693" s="17" t="s">
        <v>491</v>
      </c>
      <c r="B693" s="18" t="s">
        <v>492</v>
      </c>
      <c r="C693" s="18" t="s">
        <v>493</v>
      </c>
      <c r="D693" s="16">
        <v>0.23</v>
      </c>
      <c r="E693" s="16">
        <v>60.75</v>
      </c>
      <c r="F693" s="16">
        <v>-164.75</v>
      </c>
      <c r="G693" s="18">
        <v>2.5999999999999998E-5</v>
      </c>
      <c r="H693" s="18" t="s">
        <v>61</v>
      </c>
      <c r="I693" s="18" t="s">
        <v>61</v>
      </c>
      <c r="J693" s="18">
        <v>1.36E-5</v>
      </c>
      <c r="K693" s="18">
        <v>4.99E-5</v>
      </c>
      <c r="L693" s="18">
        <v>2001</v>
      </c>
      <c r="M693" s="18">
        <v>2006</v>
      </c>
      <c r="N693" t="s">
        <v>575</v>
      </c>
      <c r="O693" t="s">
        <v>48</v>
      </c>
    </row>
    <row r="694" spans="1:15" ht="15">
      <c r="A694" s="17" t="s">
        <v>491</v>
      </c>
      <c r="B694" s="18" t="s">
        <v>492</v>
      </c>
      <c r="C694" s="18" t="s">
        <v>493</v>
      </c>
      <c r="D694" s="16">
        <v>1</v>
      </c>
      <c r="E694" s="16">
        <v>58.75</v>
      </c>
      <c r="F694" s="16">
        <v>-177.75</v>
      </c>
      <c r="G694" s="18">
        <v>2.5999999999999998E-5</v>
      </c>
      <c r="H694" s="18" t="s">
        <v>61</v>
      </c>
      <c r="I694" s="18" t="s">
        <v>61</v>
      </c>
      <c r="J694" s="18">
        <v>1.36E-5</v>
      </c>
      <c r="K694" s="18">
        <v>4.99E-5</v>
      </c>
      <c r="L694" s="18">
        <v>2001</v>
      </c>
      <c r="M694" s="18">
        <v>2006</v>
      </c>
      <c r="N694" t="s">
        <v>575</v>
      </c>
      <c r="O694" t="s">
        <v>48</v>
      </c>
    </row>
    <row r="695" spans="1:15" ht="15">
      <c r="A695" s="17" t="s">
        <v>491</v>
      </c>
      <c r="B695" s="18" t="s">
        <v>492</v>
      </c>
      <c r="C695" s="18" t="s">
        <v>493</v>
      </c>
      <c r="D695" s="16">
        <v>0</v>
      </c>
      <c r="E695" s="16">
        <v>66.25</v>
      </c>
      <c r="F695" s="16">
        <v>-179.75</v>
      </c>
      <c r="G695" s="18">
        <v>2.5999999999999998E-5</v>
      </c>
      <c r="H695" s="18" t="s">
        <v>61</v>
      </c>
      <c r="I695" s="18" t="s">
        <v>61</v>
      </c>
      <c r="J695" s="18">
        <v>1.36E-5</v>
      </c>
      <c r="K695" s="18">
        <v>4.99E-5</v>
      </c>
      <c r="L695" s="18">
        <v>2001</v>
      </c>
      <c r="M695" s="18">
        <v>2006</v>
      </c>
      <c r="N695" t="s">
        <v>575</v>
      </c>
      <c r="O695" t="s">
        <v>48</v>
      </c>
    </row>
    <row r="696" spans="1:15" ht="15">
      <c r="A696" s="17" t="s">
        <v>491</v>
      </c>
      <c r="B696" s="18" t="s">
        <v>492</v>
      </c>
      <c r="C696" s="18" t="s">
        <v>493</v>
      </c>
      <c r="D696" s="16">
        <v>1</v>
      </c>
      <c r="E696" s="16">
        <v>56.75</v>
      </c>
      <c r="F696" s="16">
        <v>-173.75</v>
      </c>
      <c r="G696" s="18">
        <v>2.5999999999999998E-5</v>
      </c>
      <c r="H696" s="18" t="s">
        <v>61</v>
      </c>
      <c r="I696" s="18" t="s">
        <v>61</v>
      </c>
      <c r="J696" s="18">
        <v>1.36E-5</v>
      </c>
      <c r="K696" s="18">
        <v>4.99E-5</v>
      </c>
      <c r="L696" s="18">
        <v>2001</v>
      </c>
      <c r="M696" s="18">
        <v>2006</v>
      </c>
      <c r="N696" t="s">
        <v>575</v>
      </c>
      <c r="O696" t="s">
        <v>48</v>
      </c>
    </row>
    <row r="697" spans="1:15" ht="15">
      <c r="A697" s="17" t="s">
        <v>491</v>
      </c>
      <c r="B697" s="18" t="s">
        <v>492</v>
      </c>
      <c r="C697" s="18" t="s">
        <v>493</v>
      </c>
      <c r="D697" s="16">
        <v>0</v>
      </c>
      <c r="E697" s="16">
        <v>64.75</v>
      </c>
      <c r="F697" s="16">
        <v>-164.25</v>
      </c>
      <c r="G697" s="18">
        <v>2.5999999999999998E-5</v>
      </c>
      <c r="H697" s="18" t="s">
        <v>61</v>
      </c>
      <c r="I697" s="18" t="s">
        <v>61</v>
      </c>
      <c r="J697" s="18">
        <v>1.36E-5</v>
      </c>
      <c r="K697" s="18">
        <v>4.99E-5</v>
      </c>
      <c r="L697" s="18">
        <v>2001</v>
      </c>
      <c r="M697" s="18">
        <v>2006</v>
      </c>
      <c r="N697" t="s">
        <v>575</v>
      </c>
      <c r="O697" t="s">
        <v>48</v>
      </c>
    </row>
    <row r="698" spans="1:15" ht="15">
      <c r="A698" s="17" t="s">
        <v>491</v>
      </c>
      <c r="B698" s="18" t="s">
        <v>492</v>
      </c>
      <c r="C698" s="18" t="s">
        <v>493</v>
      </c>
      <c r="D698" s="16">
        <v>0.01</v>
      </c>
      <c r="E698" s="16">
        <v>64.75</v>
      </c>
      <c r="F698" s="16">
        <v>-163.25</v>
      </c>
      <c r="G698" s="18">
        <v>2.5999999999999998E-5</v>
      </c>
      <c r="H698" s="18" t="s">
        <v>61</v>
      </c>
      <c r="I698" s="18" t="s">
        <v>61</v>
      </c>
      <c r="J698" s="18">
        <v>1.36E-5</v>
      </c>
      <c r="K698" s="18">
        <v>4.99E-5</v>
      </c>
      <c r="L698" s="18">
        <v>2001</v>
      </c>
      <c r="M698" s="18">
        <v>2006</v>
      </c>
      <c r="N698" t="s">
        <v>575</v>
      </c>
      <c r="O698" t="s">
        <v>48</v>
      </c>
    </row>
    <row r="699" spans="1:15" ht="15">
      <c r="A699" s="14" t="s">
        <v>496</v>
      </c>
      <c r="B699" t="s">
        <v>492</v>
      </c>
      <c r="C699" t="s">
        <v>501</v>
      </c>
      <c r="D699" s="16">
        <v>0.09</v>
      </c>
      <c r="E699" s="16">
        <v>35.25</v>
      </c>
      <c r="F699" s="16">
        <v>158.25</v>
      </c>
      <c r="G699" s="18">
        <v>8.332749106132383E-4</v>
      </c>
      <c r="H699">
        <v>0.65300000000000002</v>
      </c>
      <c r="I699" t="s">
        <v>32</v>
      </c>
      <c r="J699" s="37">
        <v>2.4637695674381804E-4</v>
      </c>
      <c r="K699" s="37">
        <v>2.808296693941731E-3</v>
      </c>
      <c r="L699">
        <v>2008</v>
      </c>
      <c r="M699">
        <v>2008</v>
      </c>
      <c r="N699" t="s">
        <v>502</v>
      </c>
      <c r="O699">
        <v>1</v>
      </c>
    </row>
    <row r="700" spans="1:15" ht="15">
      <c r="A700" s="14" t="s">
        <v>496</v>
      </c>
      <c r="B700" t="s">
        <v>492</v>
      </c>
      <c r="C700" t="s">
        <v>501</v>
      </c>
      <c r="D700" s="16">
        <v>0.12</v>
      </c>
      <c r="E700" s="16">
        <v>35.25</v>
      </c>
      <c r="F700" s="16">
        <v>158.75</v>
      </c>
      <c r="G700" s="18">
        <v>8.332749106132383E-4</v>
      </c>
      <c r="H700">
        <v>0.65300000000000002</v>
      </c>
      <c r="I700" t="s">
        <v>32</v>
      </c>
      <c r="J700" s="37">
        <v>2.4637695674381804E-4</v>
      </c>
      <c r="K700" s="37">
        <v>2.808296693941731E-3</v>
      </c>
      <c r="L700">
        <v>2008</v>
      </c>
      <c r="M700">
        <v>2008</v>
      </c>
      <c r="N700" t="s">
        <v>502</v>
      </c>
      <c r="O700">
        <v>1</v>
      </c>
    </row>
    <row r="701" spans="1:15" ht="15">
      <c r="A701" s="14" t="s">
        <v>496</v>
      </c>
      <c r="B701" t="s">
        <v>492</v>
      </c>
      <c r="C701" t="s">
        <v>501</v>
      </c>
      <c r="D701" s="16">
        <v>0.13</v>
      </c>
      <c r="E701" s="16">
        <v>35.25</v>
      </c>
      <c r="F701" s="16">
        <v>159.25</v>
      </c>
      <c r="G701" s="18">
        <v>8.3327491061323798E-4</v>
      </c>
      <c r="H701">
        <v>0.65300000000000002</v>
      </c>
      <c r="I701" t="s">
        <v>32</v>
      </c>
      <c r="J701" s="37">
        <v>2.4637695674381799E-4</v>
      </c>
      <c r="K701" s="37">
        <v>2.8082966939417301E-3</v>
      </c>
      <c r="L701">
        <v>2008</v>
      </c>
      <c r="M701">
        <v>2008</v>
      </c>
      <c r="N701" t="s">
        <v>502</v>
      </c>
      <c r="O701">
        <v>1</v>
      </c>
    </row>
    <row r="702" spans="1:15" ht="15">
      <c r="A702" s="14" t="s">
        <v>496</v>
      </c>
      <c r="B702" t="s">
        <v>492</v>
      </c>
      <c r="C702" t="s">
        <v>501</v>
      </c>
      <c r="D702" s="16">
        <v>0.09</v>
      </c>
      <c r="E702" s="16">
        <v>35.25</v>
      </c>
      <c r="F702" s="16">
        <v>159.75</v>
      </c>
      <c r="G702" s="18">
        <v>8.3327491061323798E-4</v>
      </c>
      <c r="H702">
        <v>0.65300000000000002</v>
      </c>
      <c r="I702" t="s">
        <v>32</v>
      </c>
      <c r="J702" s="37">
        <v>2.4637695674381799E-4</v>
      </c>
      <c r="K702" s="37">
        <v>2.8082966939417301E-3</v>
      </c>
      <c r="L702">
        <v>2008</v>
      </c>
      <c r="M702">
        <v>2008</v>
      </c>
      <c r="N702" t="s">
        <v>502</v>
      </c>
      <c r="O702">
        <v>1</v>
      </c>
    </row>
    <row r="703" spans="1:15" ht="15">
      <c r="A703" s="14" t="s">
        <v>496</v>
      </c>
      <c r="B703" t="s">
        <v>492</v>
      </c>
      <c r="C703" t="s">
        <v>501</v>
      </c>
      <c r="D703" s="16">
        <v>0.09</v>
      </c>
      <c r="E703" s="16">
        <v>35.25</v>
      </c>
      <c r="F703" s="16">
        <v>160.25</v>
      </c>
      <c r="G703" s="18">
        <v>8.3327491061323798E-4</v>
      </c>
      <c r="H703">
        <v>0.65300000000000002</v>
      </c>
      <c r="I703" t="s">
        <v>32</v>
      </c>
      <c r="J703" s="37">
        <v>2.4637695674381799E-4</v>
      </c>
      <c r="K703" s="37">
        <v>2.8082966939417301E-3</v>
      </c>
      <c r="L703">
        <v>2008</v>
      </c>
      <c r="M703">
        <v>2008</v>
      </c>
      <c r="N703" t="s">
        <v>502</v>
      </c>
      <c r="O703">
        <v>1</v>
      </c>
    </row>
    <row r="704" spans="1:15" ht="15">
      <c r="A704" s="14" t="s">
        <v>496</v>
      </c>
      <c r="B704" t="s">
        <v>492</v>
      </c>
      <c r="C704" t="s">
        <v>501</v>
      </c>
      <c r="D704" s="16">
        <v>0.09</v>
      </c>
      <c r="E704" s="16">
        <v>35.25</v>
      </c>
      <c r="F704" s="16">
        <v>160.75</v>
      </c>
      <c r="G704" s="18">
        <v>8.3327491061323798E-4</v>
      </c>
      <c r="H704">
        <v>0.65300000000000002</v>
      </c>
      <c r="I704" t="s">
        <v>32</v>
      </c>
      <c r="J704" s="37">
        <v>2.4637695674381799E-4</v>
      </c>
      <c r="K704" s="37">
        <v>2.8082966939417301E-3</v>
      </c>
      <c r="L704">
        <v>2008</v>
      </c>
      <c r="M704">
        <v>2008</v>
      </c>
      <c r="N704" t="s">
        <v>502</v>
      </c>
      <c r="O704">
        <v>1</v>
      </c>
    </row>
    <row r="705" spans="1:15" ht="15">
      <c r="A705" s="14" t="s">
        <v>496</v>
      </c>
      <c r="B705" t="s">
        <v>492</v>
      </c>
      <c r="C705" t="s">
        <v>501</v>
      </c>
      <c r="D705" s="16">
        <v>0.09</v>
      </c>
      <c r="E705" s="16">
        <v>35.25</v>
      </c>
      <c r="F705" s="16">
        <v>161.25</v>
      </c>
      <c r="G705" s="18">
        <v>8.3327491061323798E-4</v>
      </c>
      <c r="H705">
        <v>0.65300000000000002</v>
      </c>
      <c r="I705" t="s">
        <v>32</v>
      </c>
      <c r="J705" s="37">
        <v>2.4637695674381799E-4</v>
      </c>
      <c r="K705" s="37">
        <v>2.8082966939417301E-3</v>
      </c>
      <c r="L705">
        <v>2008</v>
      </c>
      <c r="M705">
        <v>2008</v>
      </c>
      <c r="N705" t="s">
        <v>502</v>
      </c>
      <c r="O705">
        <v>1</v>
      </c>
    </row>
    <row r="706" spans="1:15" ht="15">
      <c r="A706" s="14" t="s">
        <v>496</v>
      </c>
      <c r="B706" t="s">
        <v>492</v>
      </c>
      <c r="C706" t="s">
        <v>501</v>
      </c>
      <c r="D706" s="16">
        <v>0.08</v>
      </c>
      <c r="E706" s="16">
        <v>35.25</v>
      </c>
      <c r="F706" s="16">
        <v>161.75</v>
      </c>
      <c r="G706" s="18">
        <v>8.3327491061323798E-4</v>
      </c>
      <c r="H706">
        <v>0.65300000000000002</v>
      </c>
      <c r="I706" t="s">
        <v>32</v>
      </c>
      <c r="J706" s="37">
        <v>2.4637695674381799E-4</v>
      </c>
      <c r="K706" s="37">
        <v>2.8082966939417301E-3</v>
      </c>
      <c r="L706">
        <v>2008</v>
      </c>
      <c r="M706">
        <v>2008</v>
      </c>
      <c r="N706" t="s">
        <v>502</v>
      </c>
      <c r="O706">
        <v>1</v>
      </c>
    </row>
    <row r="707" spans="1:15" ht="15">
      <c r="A707" s="14" t="s">
        <v>496</v>
      </c>
      <c r="B707" t="s">
        <v>492</v>
      </c>
      <c r="C707" t="s">
        <v>501</v>
      </c>
      <c r="D707" s="16">
        <v>7.0000000000000007E-2</v>
      </c>
      <c r="E707" s="16">
        <v>35.25</v>
      </c>
      <c r="F707" s="16">
        <v>162.25</v>
      </c>
      <c r="G707" s="18">
        <v>8.3327491061323798E-4</v>
      </c>
      <c r="H707">
        <v>0.65300000000000002</v>
      </c>
      <c r="I707" t="s">
        <v>32</v>
      </c>
      <c r="J707" s="37">
        <v>2.4637695674381799E-4</v>
      </c>
      <c r="K707" s="37">
        <v>2.8082966939417301E-3</v>
      </c>
      <c r="L707">
        <v>2008</v>
      </c>
      <c r="M707">
        <v>2008</v>
      </c>
      <c r="N707" t="s">
        <v>502</v>
      </c>
      <c r="O707">
        <v>1</v>
      </c>
    </row>
    <row r="708" spans="1:15" ht="15">
      <c r="A708" s="14" t="s">
        <v>496</v>
      </c>
      <c r="B708" t="s">
        <v>492</v>
      </c>
      <c r="C708" t="s">
        <v>501</v>
      </c>
      <c r="D708" s="16">
        <v>0.06</v>
      </c>
      <c r="E708" s="16">
        <v>35.25</v>
      </c>
      <c r="F708" s="16">
        <v>162.75</v>
      </c>
      <c r="G708" s="18">
        <v>8.3327491061323798E-4</v>
      </c>
      <c r="H708">
        <v>0.65300000000000002</v>
      </c>
      <c r="I708" t="s">
        <v>32</v>
      </c>
      <c r="J708" s="37">
        <v>2.4637695674381799E-4</v>
      </c>
      <c r="K708" s="37">
        <v>2.8082966939417301E-3</v>
      </c>
      <c r="L708">
        <v>2008</v>
      </c>
      <c r="M708">
        <v>2008</v>
      </c>
      <c r="N708" t="s">
        <v>502</v>
      </c>
      <c r="O708">
        <v>1</v>
      </c>
    </row>
    <row r="709" spans="1:15" ht="15">
      <c r="A709" s="14" t="s">
        <v>496</v>
      </c>
      <c r="B709" t="s">
        <v>492</v>
      </c>
      <c r="C709" t="s">
        <v>501</v>
      </c>
      <c r="D709" s="16">
        <v>0.06</v>
      </c>
      <c r="E709" s="16">
        <v>35.25</v>
      </c>
      <c r="F709" s="16">
        <v>163.25</v>
      </c>
      <c r="G709" s="18">
        <v>8.3327491061323798E-4</v>
      </c>
      <c r="H709">
        <v>0.65300000000000002</v>
      </c>
      <c r="I709" t="s">
        <v>32</v>
      </c>
      <c r="J709" s="37">
        <v>2.4637695674381799E-4</v>
      </c>
      <c r="K709" s="37">
        <v>2.8082966939417301E-3</v>
      </c>
      <c r="L709">
        <v>2008</v>
      </c>
      <c r="M709">
        <v>2008</v>
      </c>
      <c r="N709" t="s">
        <v>502</v>
      </c>
      <c r="O709">
        <v>1</v>
      </c>
    </row>
    <row r="710" spans="1:15" ht="15">
      <c r="A710" s="14" t="s">
        <v>496</v>
      </c>
      <c r="B710" t="s">
        <v>492</v>
      </c>
      <c r="C710" t="s">
        <v>501</v>
      </c>
      <c r="D710" s="16">
        <v>0.05</v>
      </c>
      <c r="E710" s="16">
        <v>35.25</v>
      </c>
      <c r="F710" s="16">
        <v>163.75</v>
      </c>
      <c r="G710" s="18">
        <v>8.3327491061323798E-4</v>
      </c>
      <c r="H710">
        <v>0.65300000000000002</v>
      </c>
      <c r="I710" t="s">
        <v>32</v>
      </c>
      <c r="J710" s="37">
        <v>2.4637695674381799E-4</v>
      </c>
      <c r="K710" s="37">
        <v>2.8082966939417301E-3</v>
      </c>
      <c r="L710">
        <v>2008</v>
      </c>
      <c r="M710">
        <v>2008</v>
      </c>
      <c r="N710" t="s">
        <v>502</v>
      </c>
      <c r="O710">
        <v>1</v>
      </c>
    </row>
    <row r="711" spans="1:15" ht="15">
      <c r="A711" s="14" t="s">
        <v>496</v>
      </c>
      <c r="B711" t="s">
        <v>492</v>
      </c>
      <c r="C711" t="s">
        <v>501</v>
      </c>
      <c r="D711" s="16">
        <v>0.05</v>
      </c>
      <c r="E711" s="16">
        <v>35.25</v>
      </c>
      <c r="F711" s="16">
        <v>164.25</v>
      </c>
      <c r="G711" s="18">
        <v>8.3327491061323798E-4</v>
      </c>
      <c r="H711">
        <v>0.65300000000000002</v>
      </c>
      <c r="I711" t="s">
        <v>32</v>
      </c>
      <c r="J711" s="37">
        <v>2.4637695674381799E-4</v>
      </c>
      <c r="K711" s="37">
        <v>2.8082966939417301E-3</v>
      </c>
      <c r="L711">
        <v>2008</v>
      </c>
      <c r="M711">
        <v>2008</v>
      </c>
      <c r="N711" t="s">
        <v>502</v>
      </c>
      <c r="O711">
        <v>1</v>
      </c>
    </row>
    <row r="712" spans="1:15" ht="15">
      <c r="A712" s="14" t="s">
        <v>496</v>
      </c>
      <c r="B712" t="s">
        <v>492</v>
      </c>
      <c r="C712" t="s">
        <v>501</v>
      </c>
      <c r="D712" s="16">
        <v>0.04</v>
      </c>
      <c r="E712" s="16">
        <v>35.25</v>
      </c>
      <c r="F712" s="16">
        <v>164.75</v>
      </c>
      <c r="G712" s="18">
        <v>8.3327491061323798E-4</v>
      </c>
      <c r="H712">
        <v>0.65300000000000002</v>
      </c>
      <c r="I712" t="s">
        <v>32</v>
      </c>
      <c r="J712" s="37">
        <v>2.4637695674381799E-4</v>
      </c>
      <c r="K712" s="37">
        <v>2.8082966939417301E-3</v>
      </c>
      <c r="L712">
        <v>2008</v>
      </c>
      <c r="M712">
        <v>2008</v>
      </c>
      <c r="N712" t="s">
        <v>502</v>
      </c>
      <c r="O712">
        <v>1</v>
      </c>
    </row>
    <row r="713" spans="1:15" ht="15">
      <c r="A713" s="14" t="s">
        <v>496</v>
      </c>
      <c r="B713" t="s">
        <v>492</v>
      </c>
      <c r="C713" t="s">
        <v>501</v>
      </c>
      <c r="D713" s="16">
        <v>0.05</v>
      </c>
      <c r="E713" s="16">
        <v>35.25</v>
      </c>
      <c r="F713" s="16">
        <v>165.25</v>
      </c>
      <c r="G713" s="18">
        <v>8.3327491061323798E-4</v>
      </c>
      <c r="H713">
        <v>0.65300000000000002</v>
      </c>
      <c r="I713" t="s">
        <v>32</v>
      </c>
      <c r="J713" s="37">
        <v>2.4637695674381799E-4</v>
      </c>
      <c r="K713" s="37">
        <v>2.8082966939417301E-3</v>
      </c>
      <c r="L713">
        <v>2008</v>
      </c>
      <c r="M713">
        <v>2008</v>
      </c>
      <c r="N713" t="s">
        <v>502</v>
      </c>
      <c r="O713">
        <v>1</v>
      </c>
    </row>
    <row r="714" spans="1:15" ht="15">
      <c r="A714" s="14" t="s">
        <v>496</v>
      </c>
      <c r="B714" t="s">
        <v>492</v>
      </c>
      <c r="C714" t="s">
        <v>501</v>
      </c>
      <c r="D714" s="16">
        <v>0.05</v>
      </c>
      <c r="E714" s="16">
        <v>35.25</v>
      </c>
      <c r="F714" s="16">
        <v>165.75</v>
      </c>
      <c r="G714" s="18">
        <v>8.3327491061323798E-4</v>
      </c>
      <c r="H714">
        <v>0.65300000000000002</v>
      </c>
      <c r="I714" t="s">
        <v>32</v>
      </c>
      <c r="J714" s="37">
        <v>2.4637695674381799E-4</v>
      </c>
      <c r="K714" s="37">
        <v>2.8082966939417301E-3</v>
      </c>
      <c r="L714">
        <v>2008</v>
      </c>
      <c r="M714">
        <v>2008</v>
      </c>
      <c r="N714" t="s">
        <v>502</v>
      </c>
      <c r="O714">
        <v>1</v>
      </c>
    </row>
    <row r="715" spans="1:15" ht="15">
      <c r="A715" s="14" t="s">
        <v>496</v>
      </c>
      <c r="B715" t="s">
        <v>492</v>
      </c>
      <c r="C715" t="s">
        <v>501</v>
      </c>
      <c r="D715" s="16">
        <v>0.05</v>
      </c>
      <c r="E715" s="16">
        <v>35.25</v>
      </c>
      <c r="F715" s="16">
        <v>166.25</v>
      </c>
      <c r="G715" s="18">
        <v>8.3327491061323798E-4</v>
      </c>
      <c r="H715">
        <v>0.65300000000000002</v>
      </c>
      <c r="I715" t="s">
        <v>32</v>
      </c>
      <c r="J715" s="37">
        <v>2.4637695674381799E-4</v>
      </c>
      <c r="K715" s="37">
        <v>2.8082966939417301E-3</v>
      </c>
      <c r="L715">
        <v>2008</v>
      </c>
      <c r="M715">
        <v>2008</v>
      </c>
      <c r="N715" t="s">
        <v>502</v>
      </c>
      <c r="O715">
        <v>1</v>
      </c>
    </row>
    <row r="716" spans="1:15" ht="15">
      <c r="A716" s="14" t="s">
        <v>496</v>
      </c>
      <c r="B716" t="s">
        <v>492</v>
      </c>
      <c r="C716" t="s">
        <v>501</v>
      </c>
      <c r="D716" s="16">
        <v>0.06</v>
      </c>
      <c r="E716" s="16">
        <v>35.25</v>
      </c>
      <c r="F716" s="16">
        <v>166.75</v>
      </c>
      <c r="G716" s="18">
        <v>8.3327491061323798E-4</v>
      </c>
      <c r="H716">
        <v>0.65300000000000002</v>
      </c>
      <c r="I716" t="s">
        <v>32</v>
      </c>
      <c r="J716" s="37">
        <v>2.4637695674381799E-4</v>
      </c>
      <c r="K716" s="37">
        <v>2.8082966939417301E-3</v>
      </c>
      <c r="L716">
        <v>2008</v>
      </c>
      <c r="M716">
        <v>2008</v>
      </c>
      <c r="N716" t="s">
        <v>502</v>
      </c>
      <c r="O716">
        <v>1</v>
      </c>
    </row>
    <row r="717" spans="1:15" ht="15">
      <c r="A717" s="14" t="s">
        <v>496</v>
      </c>
      <c r="B717" t="s">
        <v>492</v>
      </c>
      <c r="C717" t="s">
        <v>501</v>
      </c>
      <c r="D717" s="16">
        <v>0.06</v>
      </c>
      <c r="E717" s="16">
        <v>35.25</v>
      </c>
      <c r="F717" s="16">
        <v>167.25</v>
      </c>
      <c r="G717" s="18">
        <v>8.3327491061323798E-4</v>
      </c>
      <c r="H717">
        <v>0.65300000000000002</v>
      </c>
      <c r="I717" t="s">
        <v>32</v>
      </c>
      <c r="J717" s="37">
        <v>2.4637695674381799E-4</v>
      </c>
      <c r="K717" s="37">
        <v>2.8082966939417301E-3</v>
      </c>
      <c r="L717">
        <v>2008</v>
      </c>
      <c r="M717">
        <v>2008</v>
      </c>
      <c r="N717" t="s">
        <v>502</v>
      </c>
      <c r="O717">
        <v>1</v>
      </c>
    </row>
    <row r="718" spans="1:15" ht="15">
      <c r="A718" s="14" t="s">
        <v>496</v>
      </c>
      <c r="B718" t="s">
        <v>492</v>
      </c>
      <c r="C718" t="s">
        <v>501</v>
      </c>
      <c r="D718" s="16">
        <v>0.06</v>
      </c>
      <c r="E718" s="16">
        <v>35.25</v>
      </c>
      <c r="F718" s="16">
        <v>167.75</v>
      </c>
      <c r="G718" s="18">
        <v>8.3327491061323798E-4</v>
      </c>
      <c r="H718">
        <v>0.65300000000000002</v>
      </c>
      <c r="I718" t="s">
        <v>32</v>
      </c>
      <c r="J718" s="37">
        <v>2.4637695674381799E-4</v>
      </c>
      <c r="K718" s="37">
        <v>2.8082966939417301E-3</v>
      </c>
      <c r="L718">
        <v>2008</v>
      </c>
      <c r="M718">
        <v>2008</v>
      </c>
      <c r="N718" t="s">
        <v>502</v>
      </c>
      <c r="O718">
        <v>1</v>
      </c>
    </row>
    <row r="719" spans="1:15" ht="15">
      <c r="A719" s="14" t="s">
        <v>496</v>
      </c>
      <c r="B719" t="s">
        <v>492</v>
      </c>
      <c r="C719" t="s">
        <v>501</v>
      </c>
      <c r="D719" s="16">
        <v>0.06</v>
      </c>
      <c r="E719" s="16">
        <v>35.25</v>
      </c>
      <c r="F719" s="16">
        <v>168.25</v>
      </c>
      <c r="G719" s="18">
        <v>8.3327491061323798E-4</v>
      </c>
      <c r="H719">
        <v>0.65300000000000002</v>
      </c>
      <c r="I719" t="s">
        <v>32</v>
      </c>
      <c r="J719" s="37">
        <v>2.4637695674381799E-4</v>
      </c>
      <c r="K719" s="37">
        <v>2.8082966939417301E-3</v>
      </c>
      <c r="L719">
        <v>2008</v>
      </c>
      <c r="M719">
        <v>2008</v>
      </c>
      <c r="N719" t="s">
        <v>502</v>
      </c>
      <c r="O719">
        <v>1</v>
      </c>
    </row>
    <row r="720" spans="1:15" ht="15">
      <c r="A720" s="14" t="s">
        <v>496</v>
      </c>
      <c r="B720" t="s">
        <v>492</v>
      </c>
      <c r="C720" t="s">
        <v>501</v>
      </c>
      <c r="D720" s="16">
        <v>0.06</v>
      </c>
      <c r="E720" s="16">
        <v>35.25</v>
      </c>
      <c r="F720" s="16">
        <v>168.75</v>
      </c>
      <c r="G720" s="18">
        <v>8.3327491061323798E-4</v>
      </c>
      <c r="H720">
        <v>0.65300000000000002</v>
      </c>
      <c r="I720" t="s">
        <v>32</v>
      </c>
      <c r="J720" s="37">
        <v>2.4637695674381799E-4</v>
      </c>
      <c r="K720" s="37">
        <v>2.8082966939417301E-3</v>
      </c>
      <c r="L720">
        <v>2008</v>
      </c>
      <c r="M720">
        <v>2008</v>
      </c>
      <c r="N720" t="s">
        <v>502</v>
      </c>
      <c r="O720">
        <v>1</v>
      </c>
    </row>
    <row r="721" spans="1:15" ht="15">
      <c r="A721" s="14" t="s">
        <v>496</v>
      </c>
      <c r="B721" t="s">
        <v>492</v>
      </c>
      <c r="C721" t="s">
        <v>501</v>
      </c>
      <c r="D721" s="16">
        <v>0.06</v>
      </c>
      <c r="E721" s="16">
        <v>35.25</v>
      </c>
      <c r="F721" s="16">
        <v>169.25</v>
      </c>
      <c r="G721" s="18">
        <v>8.3327491061323798E-4</v>
      </c>
      <c r="H721">
        <v>0.65300000000000002</v>
      </c>
      <c r="I721" t="s">
        <v>32</v>
      </c>
      <c r="J721" s="37">
        <v>2.4637695674381799E-4</v>
      </c>
      <c r="K721" s="37">
        <v>2.8082966939417301E-3</v>
      </c>
      <c r="L721">
        <v>2008</v>
      </c>
      <c r="M721">
        <v>2008</v>
      </c>
      <c r="N721" t="s">
        <v>502</v>
      </c>
      <c r="O721">
        <v>1</v>
      </c>
    </row>
    <row r="722" spans="1:15" ht="15">
      <c r="A722" s="14" t="s">
        <v>496</v>
      </c>
      <c r="B722" t="s">
        <v>492</v>
      </c>
      <c r="C722" t="s">
        <v>501</v>
      </c>
      <c r="D722" s="16">
        <v>0.06</v>
      </c>
      <c r="E722" s="16">
        <v>35.25</v>
      </c>
      <c r="F722" s="16">
        <v>169.75</v>
      </c>
      <c r="G722" s="18">
        <v>8.3327491061323798E-4</v>
      </c>
      <c r="H722">
        <v>0.65300000000000002</v>
      </c>
      <c r="I722" t="s">
        <v>32</v>
      </c>
      <c r="J722" s="37">
        <v>2.4637695674381799E-4</v>
      </c>
      <c r="K722" s="37">
        <v>2.8082966939417301E-3</v>
      </c>
      <c r="L722">
        <v>2008</v>
      </c>
      <c r="M722">
        <v>2008</v>
      </c>
      <c r="N722" t="s">
        <v>502</v>
      </c>
      <c r="O722">
        <v>1</v>
      </c>
    </row>
    <row r="723" spans="1:15" ht="15">
      <c r="A723" s="14" t="s">
        <v>496</v>
      </c>
      <c r="B723" t="s">
        <v>492</v>
      </c>
      <c r="C723" t="s">
        <v>501</v>
      </c>
      <c r="D723" s="16">
        <v>0.13</v>
      </c>
      <c r="E723" s="16">
        <v>35.75</v>
      </c>
      <c r="F723" s="16">
        <v>158.25</v>
      </c>
      <c r="G723" s="18">
        <v>8.3327491061323798E-4</v>
      </c>
      <c r="H723">
        <v>0.65300000000000002</v>
      </c>
      <c r="I723" t="s">
        <v>32</v>
      </c>
      <c r="J723" s="37">
        <v>2.4637695674381799E-4</v>
      </c>
      <c r="K723" s="37">
        <v>2.8082966939417301E-3</v>
      </c>
      <c r="L723">
        <v>2008</v>
      </c>
      <c r="M723">
        <v>2008</v>
      </c>
      <c r="N723" t="s">
        <v>502</v>
      </c>
      <c r="O723">
        <v>1</v>
      </c>
    </row>
    <row r="724" spans="1:15" ht="15">
      <c r="A724" s="14" t="s">
        <v>496</v>
      </c>
      <c r="B724" t="s">
        <v>492</v>
      </c>
      <c r="C724" t="s">
        <v>501</v>
      </c>
      <c r="D724" s="16">
        <v>0.13</v>
      </c>
      <c r="E724" s="16">
        <v>35.75</v>
      </c>
      <c r="F724" s="16">
        <v>158.75</v>
      </c>
      <c r="G724" s="18">
        <v>8.3327491061323798E-4</v>
      </c>
      <c r="H724">
        <v>0.65300000000000002</v>
      </c>
      <c r="I724" t="s">
        <v>32</v>
      </c>
      <c r="J724" s="37">
        <v>2.4637695674381799E-4</v>
      </c>
      <c r="K724" s="37">
        <v>2.8082966939417301E-3</v>
      </c>
      <c r="L724">
        <v>2008</v>
      </c>
      <c r="M724">
        <v>2008</v>
      </c>
      <c r="N724" t="s">
        <v>502</v>
      </c>
      <c r="O724">
        <v>1</v>
      </c>
    </row>
    <row r="725" spans="1:15" ht="15">
      <c r="A725" s="14" t="s">
        <v>496</v>
      </c>
      <c r="B725" t="s">
        <v>492</v>
      </c>
      <c r="C725" t="s">
        <v>501</v>
      </c>
      <c r="D725" s="16">
        <v>0.12</v>
      </c>
      <c r="E725" s="16">
        <v>35.75</v>
      </c>
      <c r="F725" s="16">
        <v>159.25</v>
      </c>
      <c r="G725" s="18">
        <v>8.3327491061323798E-4</v>
      </c>
      <c r="H725">
        <v>0.65300000000000002</v>
      </c>
      <c r="I725" t="s">
        <v>32</v>
      </c>
      <c r="J725" s="37">
        <v>2.4637695674381799E-4</v>
      </c>
      <c r="K725" s="37">
        <v>2.8082966939417301E-3</v>
      </c>
      <c r="L725">
        <v>2008</v>
      </c>
      <c r="M725">
        <v>2008</v>
      </c>
      <c r="N725" t="s">
        <v>502</v>
      </c>
      <c r="O725">
        <v>1</v>
      </c>
    </row>
    <row r="726" spans="1:15" ht="15">
      <c r="A726" s="14" t="s">
        <v>496</v>
      </c>
      <c r="B726" t="s">
        <v>492</v>
      </c>
      <c r="C726" t="s">
        <v>501</v>
      </c>
      <c r="D726" s="16">
        <v>0.1</v>
      </c>
      <c r="E726" s="16">
        <v>35.75</v>
      </c>
      <c r="F726" s="16">
        <v>159.75</v>
      </c>
      <c r="G726" s="18">
        <v>8.3327491061323798E-4</v>
      </c>
      <c r="H726">
        <v>0.65300000000000002</v>
      </c>
      <c r="I726" t="s">
        <v>32</v>
      </c>
      <c r="J726" s="37">
        <v>2.4637695674381799E-4</v>
      </c>
      <c r="K726" s="37">
        <v>2.8082966939417301E-3</v>
      </c>
      <c r="L726">
        <v>2008</v>
      </c>
      <c r="M726">
        <v>2008</v>
      </c>
      <c r="N726" t="s">
        <v>502</v>
      </c>
      <c r="O726">
        <v>1</v>
      </c>
    </row>
    <row r="727" spans="1:15" ht="15">
      <c r="A727" s="14" t="s">
        <v>496</v>
      </c>
      <c r="B727" t="s">
        <v>492</v>
      </c>
      <c r="C727" t="s">
        <v>501</v>
      </c>
      <c r="D727" s="16">
        <v>0.1</v>
      </c>
      <c r="E727" s="16">
        <v>35.75</v>
      </c>
      <c r="F727" s="16">
        <v>160.25</v>
      </c>
      <c r="G727" s="18">
        <v>8.3327491061323798E-4</v>
      </c>
      <c r="H727">
        <v>0.65300000000000002</v>
      </c>
      <c r="I727" t="s">
        <v>32</v>
      </c>
      <c r="J727" s="37">
        <v>2.4637695674381799E-4</v>
      </c>
      <c r="K727" s="37">
        <v>2.8082966939417301E-3</v>
      </c>
      <c r="L727">
        <v>2008</v>
      </c>
      <c r="M727">
        <v>2008</v>
      </c>
      <c r="N727" t="s">
        <v>502</v>
      </c>
      <c r="O727">
        <v>1</v>
      </c>
    </row>
    <row r="728" spans="1:15" ht="15">
      <c r="A728" s="14" t="s">
        <v>496</v>
      </c>
      <c r="B728" t="s">
        <v>492</v>
      </c>
      <c r="C728" t="s">
        <v>501</v>
      </c>
      <c r="D728" s="16">
        <v>0.11</v>
      </c>
      <c r="E728" s="16">
        <v>35.75</v>
      </c>
      <c r="F728" s="16">
        <v>160.75</v>
      </c>
      <c r="G728" s="18">
        <v>8.3327491061323798E-4</v>
      </c>
      <c r="H728">
        <v>0.65300000000000002</v>
      </c>
      <c r="I728" t="s">
        <v>32</v>
      </c>
      <c r="J728" s="37">
        <v>2.4637695674381799E-4</v>
      </c>
      <c r="K728" s="37">
        <v>2.8082966939417301E-3</v>
      </c>
      <c r="L728">
        <v>2008</v>
      </c>
      <c r="M728">
        <v>2008</v>
      </c>
      <c r="N728" t="s">
        <v>502</v>
      </c>
      <c r="O728">
        <v>1</v>
      </c>
    </row>
    <row r="729" spans="1:15" ht="15">
      <c r="A729" s="14" t="s">
        <v>496</v>
      </c>
      <c r="B729" t="s">
        <v>492</v>
      </c>
      <c r="C729" t="s">
        <v>501</v>
      </c>
      <c r="D729" s="16">
        <v>0.11</v>
      </c>
      <c r="E729" s="16">
        <v>35.75</v>
      </c>
      <c r="F729" s="16">
        <v>161.25</v>
      </c>
      <c r="G729" s="18">
        <v>8.3327491061323798E-4</v>
      </c>
      <c r="H729">
        <v>0.65300000000000002</v>
      </c>
      <c r="I729" t="s">
        <v>32</v>
      </c>
      <c r="J729" s="37">
        <v>2.4637695674381799E-4</v>
      </c>
      <c r="K729" s="37">
        <v>2.8082966939417301E-3</v>
      </c>
      <c r="L729">
        <v>2008</v>
      </c>
      <c r="M729">
        <v>2008</v>
      </c>
      <c r="N729" t="s">
        <v>502</v>
      </c>
      <c r="O729">
        <v>1</v>
      </c>
    </row>
    <row r="730" spans="1:15" ht="15">
      <c r="A730" s="14" t="s">
        <v>496</v>
      </c>
      <c r="B730" t="s">
        <v>492</v>
      </c>
      <c r="C730" t="s">
        <v>501</v>
      </c>
      <c r="D730" s="16">
        <v>0.1</v>
      </c>
      <c r="E730" s="16">
        <v>35.75</v>
      </c>
      <c r="F730" s="16">
        <v>161.75</v>
      </c>
      <c r="G730" s="18">
        <v>8.3327491061323798E-4</v>
      </c>
      <c r="H730">
        <v>0.65300000000000002</v>
      </c>
      <c r="I730" t="s">
        <v>32</v>
      </c>
      <c r="J730" s="37">
        <v>2.4637695674381799E-4</v>
      </c>
      <c r="K730" s="37">
        <v>2.8082966939417301E-3</v>
      </c>
      <c r="L730">
        <v>2008</v>
      </c>
      <c r="M730">
        <v>2008</v>
      </c>
      <c r="N730" t="s">
        <v>502</v>
      </c>
      <c r="O730">
        <v>1</v>
      </c>
    </row>
    <row r="731" spans="1:15" ht="15">
      <c r="A731" s="14" t="s">
        <v>496</v>
      </c>
      <c r="B731" t="s">
        <v>492</v>
      </c>
      <c r="C731" t="s">
        <v>501</v>
      </c>
      <c r="D731" s="16">
        <v>0.08</v>
      </c>
      <c r="E731" s="16">
        <v>35.75</v>
      </c>
      <c r="F731" s="16">
        <v>162.25</v>
      </c>
      <c r="G731" s="18">
        <v>8.3327491061323798E-4</v>
      </c>
      <c r="H731">
        <v>0.65300000000000002</v>
      </c>
      <c r="I731" t="s">
        <v>32</v>
      </c>
      <c r="J731" s="37">
        <v>2.4637695674381799E-4</v>
      </c>
      <c r="K731" s="37">
        <v>2.8082966939417301E-3</v>
      </c>
      <c r="L731">
        <v>2008</v>
      </c>
      <c r="M731">
        <v>2008</v>
      </c>
      <c r="N731" t="s">
        <v>502</v>
      </c>
      <c r="O731">
        <v>1</v>
      </c>
    </row>
    <row r="732" spans="1:15" ht="15">
      <c r="A732" s="14" t="s">
        <v>496</v>
      </c>
      <c r="B732" t="s">
        <v>492</v>
      </c>
      <c r="C732" t="s">
        <v>501</v>
      </c>
      <c r="D732" s="16">
        <v>0.08</v>
      </c>
      <c r="E732" s="16">
        <v>35.75</v>
      </c>
      <c r="F732" s="16">
        <v>162.75</v>
      </c>
      <c r="G732" s="18">
        <v>8.3327491061323798E-4</v>
      </c>
      <c r="H732">
        <v>0.65300000000000002</v>
      </c>
      <c r="I732" t="s">
        <v>32</v>
      </c>
      <c r="J732" s="37">
        <v>2.4637695674381799E-4</v>
      </c>
      <c r="K732" s="37">
        <v>2.8082966939417301E-3</v>
      </c>
      <c r="L732">
        <v>2008</v>
      </c>
      <c r="M732">
        <v>2008</v>
      </c>
      <c r="N732" t="s">
        <v>502</v>
      </c>
      <c r="O732">
        <v>1</v>
      </c>
    </row>
    <row r="733" spans="1:15" ht="15">
      <c r="A733" s="14" t="s">
        <v>496</v>
      </c>
      <c r="B733" t="s">
        <v>492</v>
      </c>
      <c r="C733" t="s">
        <v>501</v>
      </c>
      <c r="D733" s="16">
        <v>7.0000000000000007E-2</v>
      </c>
      <c r="E733" s="16">
        <v>35.75</v>
      </c>
      <c r="F733" s="16">
        <v>163.25</v>
      </c>
      <c r="G733" s="18">
        <v>8.3327491061323798E-4</v>
      </c>
      <c r="H733">
        <v>0.65300000000000002</v>
      </c>
      <c r="I733" t="s">
        <v>32</v>
      </c>
      <c r="J733" s="37">
        <v>2.4637695674381799E-4</v>
      </c>
      <c r="K733" s="37">
        <v>2.8082966939417301E-3</v>
      </c>
      <c r="L733">
        <v>2008</v>
      </c>
      <c r="M733">
        <v>2008</v>
      </c>
      <c r="N733" t="s">
        <v>502</v>
      </c>
      <c r="O733">
        <v>1</v>
      </c>
    </row>
    <row r="734" spans="1:15" ht="15">
      <c r="A734" s="14" t="s">
        <v>496</v>
      </c>
      <c r="B734" t="s">
        <v>492</v>
      </c>
      <c r="C734" t="s">
        <v>501</v>
      </c>
      <c r="D734" s="16">
        <v>0.06</v>
      </c>
      <c r="E734" s="16">
        <v>35.75</v>
      </c>
      <c r="F734" s="16">
        <v>163.75</v>
      </c>
      <c r="G734" s="18">
        <v>8.3327491061323798E-4</v>
      </c>
      <c r="H734">
        <v>0.65300000000000002</v>
      </c>
      <c r="I734" t="s">
        <v>32</v>
      </c>
      <c r="J734" s="37">
        <v>2.4637695674381799E-4</v>
      </c>
      <c r="K734" s="37">
        <v>2.8082966939417301E-3</v>
      </c>
      <c r="L734">
        <v>2008</v>
      </c>
      <c r="M734">
        <v>2008</v>
      </c>
      <c r="N734" t="s">
        <v>502</v>
      </c>
      <c r="O734">
        <v>1</v>
      </c>
    </row>
    <row r="735" spans="1:15" ht="15">
      <c r="A735" s="14" t="s">
        <v>496</v>
      </c>
      <c r="B735" t="s">
        <v>492</v>
      </c>
      <c r="C735" t="s">
        <v>501</v>
      </c>
      <c r="D735" s="16">
        <v>7.0000000000000007E-2</v>
      </c>
      <c r="E735" s="16">
        <v>35.75</v>
      </c>
      <c r="F735" s="16">
        <v>164.25</v>
      </c>
      <c r="G735" s="18">
        <v>8.3327491061323798E-4</v>
      </c>
      <c r="H735">
        <v>0.65300000000000002</v>
      </c>
      <c r="I735" t="s">
        <v>32</v>
      </c>
      <c r="J735" s="37">
        <v>2.4637695674381799E-4</v>
      </c>
      <c r="K735" s="37">
        <v>2.8082966939417301E-3</v>
      </c>
      <c r="L735">
        <v>2008</v>
      </c>
      <c r="M735">
        <v>2008</v>
      </c>
      <c r="N735" t="s">
        <v>502</v>
      </c>
      <c r="O735">
        <v>1</v>
      </c>
    </row>
    <row r="736" spans="1:15" ht="15">
      <c r="A736" s="14" t="s">
        <v>496</v>
      </c>
      <c r="B736" t="s">
        <v>492</v>
      </c>
      <c r="C736" t="s">
        <v>501</v>
      </c>
      <c r="D736" s="16">
        <v>0.06</v>
      </c>
      <c r="E736" s="16">
        <v>35.75</v>
      </c>
      <c r="F736" s="16">
        <v>164.75</v>
      </c>
      <c r="G736" s="18">
        <v>8.3327491061323798E-4</v>
      </c>
      <c r="H736">
        <v>0.65300000000000002</v>
      </c>
      <c r="I736" t="s">
        <v>32</v>
      </c>
      <c r="J736" s="37">
        <v>2.4637695674381799E-4</v>
      </c>
      <c r="K736" s="37">
        <v>2.8082966939417301E-3</v>
      </c>
      <c r="L736">
        <v>2008</v>
      </c>
      <c r="M736">
        <v>2008</v>
      </c>
      <c r="N736" t="s">
        <v>502</v>
      </c>
      <c r="O736">
        <v>1</v>
      </c>
    </row>
    <row r="737" spans="1:15" ht="15">
      <c r="A737" s="14" t="s">
        <v>496</v>
      </c>
      <c r="B737" t="s">
        <v>492</v>
      </c>
      <c r="C737" t="s">
        <v>501</v>
      </c>
      <c r="D737" s="16">
        <v>0.06</v>
      </c>
      <c r="E737" s="16">
        <v>35.75</v>
      </c>
      <c r="F737" s="16">
        <v>165.25</v>
      </c>
      <c r="G737" s="18">
        <v>8.3327491061323798E-4</v>
      </c>
      <c r="H737">
        <v>0.65300000000000002</v>
      </c>
      <c r="I737" t="s">
        <v>32</v>
      </c>
      <c r="J737" s="37">
        <v>2.4637695674381799E-4</v>
      </c>
      <c r="K737" s="37">
        <v>2.8082966939417301E-3</v>
      </c>
      <c r="L737">
        <v>2008</v>
      </c>
      <c r="M737">
        <v>2008</v>
      </c>
      <c r="N737" t="s">
        <v>502</v>
      </c>
      <c r="O737">
        <v>1</v>
      </c>
    </row>
    <row r="738" spans="1:15" ht="15">
      <c r="A738" s="14" t="s">
        <v>496</v>
      </c>
      <c r="B738" t="s">
        <v>492</v>
      </c>
      <c r="C738" t="s">
        <v>501</v>
      </c>
      <c r="D738" s="16">
        <v>0.06</v>
      </c>
      <c r="E738" s="16">
        <v>35.75</v>
      </c>
      <c r="F738" s="16">
        <v>165.75</v>
      </c>
      <c r="G738" s="18">
        <v>8.3327491061323798E-4</v>
      </c>
      <c r="H738">
        <v>0.65300000000000002</v>
      </c>
      <c r="I738" t="s">
        <v>32</v>
      </c>
      <c r="J738" s="37">
        <v>2.4637695674381799E-4</v>
      </c>
      <c r="K738" s="37">
        <v>2.8082966939417301E-3</v>
      </c>
      <c r="L738">
        <v>2008</v>
      </c>
      <c r="M738">
        <v>2008</v>
      </c>
      <c r="N738" t="s">
        <v>502</v>
      </c>
      <c r="O738">
        <v>1</v>
      </c>
    </row>
    <row r="739" spans="1:15" ht="15">
      <c r="A739" s="14" t="s">
        <v>496</v>
      </c>
      <c r="B739" t="s">
        <v>492</v>
      </c>
      <c r="C739" t="s">
        <v>501</v>
      </c>
      <c r="D739" s="16">
        <v>7.0000000000000007E-2</v>
      </c>
      <c r="E739" s="16">
        <v>35.75</v>
      </c>
      <c r="F739" s="16">
        <v>166.25</v>
      </c>
      <c r="G739" s="18">
        <v>8.3327491061323798E-4</v>
      </c>
      <c r="H739">
        <v>0.65300000000000002</v>
      </c>
      <c r="I739" t="s">
        <v>32</v>
      </c>
      <c r="J739" s="37">
        <v>2.4637695674381799E-4</v>
      </c>
      <c r="K739" s="37">
        <v>2.8082966939417301E-3</v>
      </c>
      <c r="L739">
        <v>2008</v>
      </c>
      <c r="M739">
        <v>2008</v>
      </c>
      <c r="N739" t="s">
        <v>502</v>
      </c>
      <c r="O739">
        <v>1</v>
      </c>
    </row>
    <row r="740" spans="1:15" ht="15">
      <c r="A740" s="14" t="s">
        <v>496</v>
      </c>
      <c r="B740" t="s">
        <v>492</v>
      </c>
      <c r="C740" t="s">
        <v>501</v>
      </c>
      <c r="D740" s="16">
        <v>7.0000000000000007E-2</v>
      </c>
      <c r="E740" s="16">
        <v>35.75</v>
      </c>
      <c r="F740" s="16">
        <v>166.75</v>
      </c>
      <c r="G740" s="18">
        <v>8.3327491061323798E-4</v>
      </c>
      <c r="H740">
        <v>0.65300000000000002</v>
      </c>
      <c r="I740" t="s">
        <v>32</v>
      </c>
      <c r="J740" s="37">
        <v>2.4637695674381799E-4</v>
      </c>
      <c r="K740" s="37">
        <v>2.8082966939417301E-3</v>
      </c>
      <c r="L740">
        <v>2008</v>
      </c>
      <c r="M740">
        <v>2008</v>
      </c>
      <c r="N740" t="s">
        <v>502</v>
      </c>
      <c r="O740">
        <v>1</v>
      </c>
    </row>
    <row r="741" spans="1:15" ht="15">
      <c r="A741" s="14" t="s">
        <v>496</v>
      </c>
      <c r="B741" t="s">
        <v>492</v>
      </c>
      <c r="C741" t="s">
        <v>501</v>
      </c>
      <c r="D741" s="16">
        <v>7.0000000000000007E-2</v>
      </c>
      <c r="E741" s="16">
        <v>35.75</v>
      </c>
      <c r="F741" s="16">
        <v>167.25</v>
      </c>
      <c r="G741" s="18">
        <v>8.3327491061323798E-4</v>
      </c>
      <c r="H741">
        <v>0.65300000000000002</v>
      </c>
      <c r="I741" t="s">
        <v>32</v>
      </c>
      <c r="J741" s="37">
        <v>2.4637695674381799E-4</v>
      </c>
      <c r="K741" s="37">
        <v>2.8082966939417301E-3</v>
      </c>
      <c r="L741">
        <v>2008</v>
      </c>
      <c r="M741">
        <v>2008</v>
      </c>
      <c r="N741" t="s">
        <v>502</v>
      </c>
      <c r="O741">
        <v>1</v>
      </c>
    </row>
    <row r="742" spans="1:15" ht="15">
      <c r="A742" s="14" t="s">
        <v>496</v>
      </c>
      <c r="B742" t="s">
        <v>492</v>
      </c>
      <c r="C742" t="s">
        <v>501</v>
      </c>
      <c r="D742" s="16">
        <v>7.0000000000000007E-2</v>
      </c>
      <c r="E742" s="16">
        <v>35.75</v>
      </c>
      <c r="F742" s="16">
        <v>167.75</v>
      </c>
      <c r="G742" s="18">
        <v>8.3327491061323798E-4</v>
      </c>
      <c r="H742">
        <v>0.65300000000000002</v>
      </c>
      <c r="I742" t="s">
        <v>32</v>
      </c>
      <c r="J742" s="37">
        <v>2.4637695674381799E-4</v>
      </c>
      <c r="K742" s="37">
        <v>2.8082966939417301E-3</v>
      </c>
      <c r="L742">
        <v>2008</v>
      </c>
      <c r="M742">
        <v>2008</v>
      </c>
      <c r="N742" t="s">
        <v>502</v>
      </c>
      <c r="O742">
        <v>1</v>
      </c>
    </row>
    <row r="743" spans="1:15" ht="15">
      <c r="A743" s="14" t="s">
        <v>496</v>
      </c>
      <c r="B743" t="s">
        <v>492</v>
      </c>
      <c r="C743" t="s">
        <v>501</v>
      </c>
      <c r="D743" s="16">
        <v>7.0000000000000007E-2</v>
      </c>
      <c r="E743" s="16">
        <v>35.75</v>
      </c>
      <c r="F743" s="16">
        <v>168.25</v>
      </c>
      <c r="G743" s="18">
        <v>8.3327491061323798E-4</v>
      </c>
      <c r="H743">
        <v>0.65300000000000002</v>
      </c>
      <c r="I743" t="s">
        <v>32</v>
      </c>
      <c r="J743" s="37">
        <v>2.4637695674381799E-4</v>
      </c>
      <c r="K743" s="37">
        <v>2.8082966939417301E-3</v>
      </c>
      <c r="L743">
        <v>2008</v>
      </c>
      <c r="M743">
        <v>2008</v>
      </c>
      <c r="N743" t="s">
        <v>502</v>
      </c>
      <c r="O743">
        <v>1</v>
      </c>
    </row>
    <row r="744" spans="1:15" ht="15">
      <c r="A744" s="14" t="s">
        <v>496</v>
      </c>
      <c r="B744" t="s">
        <v>492</v>
      </c>
      <c r="C744" t="s">
        <v>501</v>
      </c>
      <c r="D744" s="16">
        <v>7.0000000000000007E-2</v>
      </c>
      <c r="E744" s="16">
        <v>35.75</v>
      </c>
      <c r="F744" s="16">
        <v>168.75</v>
      </c>
      <c r="G744" s="18">
        <v>8.3327491061323798E-4</v>
      </c>
      <c r="H744">
        <v>0.65300000000000002</v>
      </c>
      <c r="I744" t="s">
        <v>32</v>
      </c>
      <c r="J744" s="37">
        <v>2.4637695674381799E-4</v>
      </c>
      <c r="K744" s="37">
        <v>2.8082966939417301E-3</v>
      </c>
      <c r="L744">
        <v>2008</v>
      </c>
      <c r="M744">
        <v>2008</v>
      </c>
      <c r="N744" t="s">
        <v>502</v>
      </c>
      <c r="O744">
        <v>1</v>
      </c>
    </row>
    <row r="745" spans="1:15" ht="15">
      <c r="A745" s="14" t="s">
        <v>496</v>
      </c>
      <c r="B745" t="s">
        <v>492</v>
      </c>
      <c r="C745" t="s">
        <v>501</v>
      </c>
      <c r="D745" s="16">
        <v>7.0000000000000007E-2</v>
      </c>
      <c r="E745" s="16">
        <v>35.75</v>
      </c>
      <c r="F745" s="16">
        <v>169.25</v>
      </c>
      <c r="G745" s="18">
        <v>8.3327491061323798E-4</v>
      </c>
      <c r="H745">
        <v>0.65300000000000002</v>
      </c>
      <c r="I745" t="s">
        <v>32</v>
      </c>
      <c r="J745" s="37">
        <v>2.4637695674381799E-4</v>
      </c>
      <c r="K745" s="37">
        <v>2.8082966939417301E-3</v>
      </c>
      <c r="L745">
        <v>2008</v>
      </c>
      <c r="M745">
        <v>2008</v>
      </c>
      <c r="N745" t="s">
        <v>502</v>
      </c>
      <c r="O745">
        <v>1</v>
      </c>
    </row>
    <row r="746" spans="1:15" ht="15">
      <c r="A746" s="14" t="s">
        <v>496</v>
      </c>
      <c r="B746" t="s">
        <v>492</v>
      </c>
      <c r="C746" t="s">
        <v>501</v>
      </c>
      <c r="D746" s="16">
        <v>7.0000000000000007E-2</v>
      </c>
      <c r="E746" s="16">
        <v>35.75</v>
      </c>
      <c r="F746" s="16">
        <v>169.75</v>
      </c>
      <c r="G746" s="18">
        <v>8.3327491061323798E-4</v>
      </c>
      <c r="H746">
        <v>0.65300000000000002</v>
      </c>
      <c r="I746" t="s">
        <v>32</v>
      </c>
      <c r="J746" s="37">
        <v>2.4637695674381799E-4</v>
      </c>
      <c r="K746" s="37">
        <v>2.8082966939417301E-3</v>
      </c>
      <c r="L746">
        <v>2008</v>
      </c>
      <c r="M746">
        <v>2008</v>
      </c>
      <c r="N746" t="s">
        <v>502</v>
      </c>
      <c r="O746">
        <v>1</v>
      </c>
    </row>
    <row r="747" spans="1:15" ht="15">
      <c r="A747" s="14" t="s">
        <v>496</v>
      </c>
      <c r="B747" t="s">
        <v>492</v>
      </c>
      <c r="C747" t="s">
        <v>501</v>
      </c>
      <c r="D747" s="16">
        <v>0.14000000000000001</v>
      </c>
      <c r="E747" s="16">
        <v>36.25</v>
      </c>
      <c r="F747" s="16">
        <v>158.25</v>
      </c>
      <c r="G747" s="18">
        <v>8.3327491061323798E-4</v>
      </c>
      <c r="H747">
        <v>0.65300000000000002</v>
      </c>
      <c r="I747" t="s">
        <v>32</v>
      </c>
      <c r="J747" s="37">
        <v>2.4637695674381799E-4</v>
      </c>
      <c r="K747" s="37">
        <v>2.8082966939417301E-3</v>
      </c>
      <c r="L747">
        <v>2008</v>
      </c>
      <c r="M747">
        <v>2008</v>
      </c>
      <c r="N747" t="s">
        <v>502</v>
      </c>
      <c r="O747">
        <v>1</v>
      </c>
    </row>
    <row r="748" spans="1:15" ht="15">
      <c r="A748" s="14" t="s">
        <v>496</v>
      </c>
      <c r="B748" t="s">
        <v>492</v>
      </c>
      <c r="C748" t="s">
        <v>501</v>
      </c>
      <c r="D748" s="16">
        <v>0.14000000000000001</v>
      </c>
      <c r="E748" s="16">
        <v>36.25</v>
      </c>
      <c r="F748" s="16">
        <v>158.75</v>
      </c>
      <c r="G748" s="18">
        <v>8.3327491061323798E-4</v>
      </c>
      <c r="H748">
        <v>0.65300000000000002</v>
      </c>
      <c r="I748" t="s">
        <v>32</v>
      </c>
      <c r="J748" s="37">
        <v>2.4637695674381799E-4</v>
      </c>
      <c r="K748" s="37">
        <v>2.8082966939417301E-3</v>
      </c>
      <c r="L748">
        <v>2008</v>
      </c>
      <c r="M748">
        <v>2008</v>
      </c>
      <c r="N748" t="s">
        <v>502</v>
      </c>
      <c r="O748">
        <v>1</v>
      </c>
    </row>
    <row r="749" spans="1:15" ht="15">
      <c r="A749" s="14" t="s">
        <v>496</v>
      </c>
      <c r="B749" t="s">
        <v>492</v>
      </c>
      <c r="C749" t="s">
        <v>501</v>
      </c>
      <c r="D749" s="16">
        <v>0.13</v>
      </c>
      <c r="E749" s="16">
        <v>36.25</v>
      </c>
      <c r="F749" s="16">
        <v>159.25</v>
      </c>
      <c r="G749" s="18">
        <v>8.3327491061323798E-4</v>
      </c>
      <c r="H749">
        <v>0.65300000000000002</v>
      </c>
      <c r="I749" t="s">
        <v>32</v>
      </c>
      <c r="J749" s="37">
        <v>2.4637695674381799E-4</v>
      </c>
      <c r="K749" s="37">
        <v>2.8082966939417301E-3</v>
      </c>
      <c r="L749">
        <v>2008</v>
      </c>
      <c r="M749">
        <v>2008</v>
      </c>
      <c r="N749" t="s">
        <v>502</v>
      </c>
      <c r="O749">
        <v>1</v>
      </c>
    </row>
    <row r="750" spans="1:15" ht="15">
      <c r="A750" s="14" t="s">
        <v>496</v>
      </c>
      <c r="B750" t="s">
        <v>492</v>
      </c>
      <c r="C750" t="s">
        <v>501</v>
      </c>
      <c r="D750" s="16">
        <v>0.11</v>
      </c>
      <c r="E750" s="16">
        <v>36.25</v>
      </c>
      <c r="F750" s="16">
        <v>159.75</v>
      </c>
      <c r="G750" s="18">
        <v>8.3327491061323798E-4</v>
      </c>
      <c r="H750">
        <v>0.65300000000000002</v>
      </c>
      <c r="I750" t="s">
        <v>32</v>
      </c>
      <c r="J750" s="37">
        <v>2.4637695674381799E-4</v>
      </c>
      <c r="K750" s="37">
        <v>2.8082966939417301E-3</v>
      </c>
      <c r="L750">
        <v>2008</v>
      </c>
      <c r="M750">
        <v>2008</v>
      </c>
      <c r="N750" t="s">
        <v>502</v>
      </c>
      <c r="O750">
        <v>1</v>
      </c>
    </row>
    <row r="751" spans="1:15" ht="15">
      <c r="A751" s="14" t="s">
        <v>496</v>
      </c>
      <c r="B751" t="s">
        <v>492</v>
      </c>
      <c r="C751" t="s">
        <v>501</v>
      </c>
      <c r="D751" s="16">
        <v>0.09</v>
      </c>
      <c r="E751" s="16">
        <v>36.25</v>
      </c>
      <c r="F751" s="16">
        <v>160.25</v>
      </c>
      <c r="G751" s="18">
        <v>8.3327491061323798E-4</v>
      </c>
      <c r="H751">
        <v>0.65300000000000002</v>
      </c>
      <c r="I751" t="s">
        <v>32</v>
      </c>
      <c r="J751" s="37">
        <v>2.4637695674381799E-4</v>
      </c>
      <c r="K751" s="37">
        <v>2.8082966939417301E-3</v>
      </c>
      <c r="L751">
        <v>2008</v>
      </c>
      <c r="M751">
        <v>2008</v>
      </c>
      <c r="N751" t="s">
        <v>502</v>
      </c>
      <c r="O751">
        <v>1</v>
      </c>
    </row>
    <row r="752" spans="1:15" ht="15">
      <c r="A752" s="14" t="s">
        <v>496</v>
      </c>
      <c r="B752" t="s">
        <v>492</v>
      </c>
      <c r="C752" t="s">
        <v>501</v>
      </c>
      <c r="D752" s="16">
        <v>0.09</v>
      </c>
      <c r="E752" s="16">
        <v>36.25</v>
      </c>
      <c r="F752" s="16">
        <v>160.75</v>
      </c>
      <c r="G752" s="18">
        <v>8.3327491061323798E-4</v>
      </c>
      <c r="H752">
        <v>0.65300000000000002</v>
      </c>
      <c r="I752" t="s">
        <v>32</v>
      </c>
      <c r="J752" s="37">
        <v>2.4637695674381799E-4</v>
      </c>
      <c r="K752" s="37">
        <v>2.8082966939417301E-3</v>
      </c>
      <c r="L752">
        <v>2008</v>
      </c>
      <c r="M752">
        <v>2008</v>
      </c>
      <c r="N752" t="s">
        <v>502</v>
      </c>
      <c r="O752">
        <v>1</v>
      </c>
    </row>
    <row r="753" spans="1:15" ht="15">
      <c r="A753" s="14" t="s">
        <v>496</v>
      </c>
      <c r="B753" t="s">
        <v>492</v>
      </c>
      <c r="C753" t="s">
        <v>501</v>
      </c>
      <c r="D753" s="16">
        <v>0.1</v>
      </c>
      <c r="E753" s="16">
        <v>36.25</v>
      </c>
      <c r="F753" s="16">
        <v>161.25</v>
      </c>
      <c r="G753" s="18">
        <v>8.3327491061323798E-4</v>
      </c>
      <c r="H753">
        <v>0.65300000000000002</v>
      </c>
      <c r="I753" t="s">
        <v>32</v>
      </c>
      <c r="J753" s="37">
        <v>2.4637695674381799E-4</v>
      </c>
      <c r="K753" s="37">
        <v>2.8082966939417301E-3</v>
      </c>
      <c r="L753">
        <v>2008</v>
      </c>
      <c r="M753">
        <v>2008</v>
      </c>
      <c r="N753" t="s">
        <v>502</v>
      </c>
      <c r="O753">
        <v>1</v>
      </c>
    </row>
    <row r="754" spans="1:15" ht="15">
      <c r="A754" s="14" t="s">
        <v>496</v>
      </c>
      <c r="B754" t="s">
        <v>492</v>
      </c>
      <c r="C754" t="s">
        <v>501</v>
      </c>
      <c r="D754" s="16">
        <v>0.11</v>
      </c>
      <c r="E754" s="16">
        <v>36.25</v>
      </c>
      <c r="F754" s="16">
        <v>161.75</v>
      </c>
      <c r="G754" s="18">
        <v>8.3327491061323798E-4</v>
      </c>
      <c r="H754">
        <v>0.65300000000000002</v>
      </c>
      <c r="I754" t="s">
        <v>32</v>
      </c>
      <c r="J754" s="37">
        <v>2.4637695674381799E-4</v>
      </c>
      <c r="K754" s="37">
        <v>2.8082966939417301E-3</v>
      </c>
      <c r="L754">
        <v>2008</v>
      </c>
      <c r="M754">
        <v>2008</v>
      </c>
      <c r="N754" t="s">
        <v>502</v>
      </c>
      <c r="O754">
        <v>1</v>
      </c>
    </row>
    <row r="755" spans="1:15" ht="15">
      <c r="A755" s="14" t="s">
        <v>496</v>
      </c>
      <c r="B755" t="s">
        <v>492</v>
      </c>
      <c r="C755" t="s">
        <v>501</v>
      </c>
      <c r="D755" s="16">
        <v>0.1</v>
      </c>
      <c r="E755" s="16">
        <v>36.25</v>
      </c>
      <c r="F755" s="16">
        <v>162.25</v>
      </c>
      <c r="G755" s="18">
        <v>8.3327491061323798E-4</v>
      </c>
      <c r="H755">
        <v>0.65300000000000002</v>
      </c>
      <c r="I755" t="s">
        <v>32</v>
      </c>
      <c r="J755" s="37">
        <v>2.4637695674381799E-4</v>
      </c>
      <c r="K755" s="37">
        <v>2.8082966939417301E-3</v>
      </c>
      <c r="L755">
        <v>2008</v>
      </c>
      <c r="M755">
        <v>2008</v>
      </c>
      <c r="N755" t="s">
        <v>502</v>
      </c>
      <c r="O755">
        <v>1</v>
      </c>
    </row>
    <row r="756" spans="1:15" ht="15">
      <c r="A756" s="14" t="s">
        <v>496</v>
      </c>
      <c r="B756" t="s">
        <v>492</v>
      </c>
      <c r="C756" t="s">
        <v>501</v>
      </c>
      <c r="D756" s="16">
        <v>0.1</v>
      </c>
      <c r="E756" s="16">
        <v>36.25</v>
      </c>
      <c r="F756" s="16">
        <v>162.75</v>
      </c>
      <c r="G756" s="18">
        <v>8.3327491061323798E-4</v>
      </c>
      <c r="H756">
        <v>0.65300000000000002</v>
      </c>
      <c r="I756" t="s">
        <v>32</v>
      </c>
      <c r="J756" s="37">
        <v>2.4637695674381799E-4</v>
      </c>
      <c r="K756" s="37">
        <v>2.8082966939417301E-3</v>
      </c>
      <c r="L756">
        <v>2008</v>
      </c>
      <c r="M756">
        <v>2008</v>
      </c>
      <c r="N756" t="s">
        <v>502</v>
      </c>
      <c r="O756">
        <v>1</v>
      </c>
    </row>
    <row r="757" spans="1:15" ht="15">
      <c r="A757" s="14" t="s">
        <v>496</v>
      </c>
      <c r="B757" t="s">
        <v>492</v>
      </c>
      <c r="C757" t="s">
        <v>501</v>
      </c>
      <c r="D757" s="16">
        <v>0.09</v>
      </c>
      <c r="E757" s="16">
        <v>36.25</v>
      </c>
      <c r="F757" s="16">
        <v>163.25</v>
      </c>
      <c r="G757" s="18">
        <v>8.3327491061323798E-4</v>
      </c>
      <c r="H757">
        <v>0.65300000000000002</v>
      </c>
      <c r="I757" t="s">
        <v>32</v>
      </c>
      <c r="J757" s="37">
        <v>2.4637695674381799E-4</v>
      </c>
      <c r="K757" s="37">
        <v>2.8082966939417301E-3</v>
      </c>
      <c r="L757">
        <v>2008</v>
      </c>
      <c r="M757">
        <v>2008</v>
      </c>
      <c r="N757" t="s">
        <v>502</v>
      </c>
      <c r="O757">
        <v>1</v>
      </c>
    </row>
    <row r="758" spans="1:15" ht="15">
      <c r="A758" s="14" t="s">
        <v>496</v>
      </c>
      <c r="B758" t="s">
        <v>492</v>
      </c>
      <c r="C758" t="s">
        <v>501</v>
      </c>
      <c r="D758" s="16">
        <v>0.08</v>
      </c>
      <c r="E758" s="16">
        <v>36.25</v>
      </c>
      <c r="F758" s="16">
        <v>163.75</v>
      </c>
      <c r="G758" s="18">
        <v>8.3327491061323798E-4</v>
      </c>
      <c r="H758">
        <v>0.65300000000000002</v>
      </c>
      <c r="I758" t="s">
        <v>32</v>
      </c>
      <c r="J758" s="37">
        <v>2.4637695674381799E-4</v>
      </c>
      <c r="K758" s="37">
        <v>2.8082966939417301E-3</v>
      </c>
      <c r="L758">
        <v>2008</v>
      </c>
      <c r="M758">
        <v>2008</v>
      </c>
      <c r="N758" t="s">
        <v>502</v>
      </c>
      <c r="O758">
        <v>1</v>
      </c>
    </row>
    <row r="759" spans="1:15" ht="15">
      <c r="A759" s="14" t="s">
        <v>496</v>
      </c>
      <c r="B759" t="s">
        <v>492</v>
      </c>
      <c r="C759" t="s">
        <v>501</v>
      </c>
      <c r="D759" s="16">
        <v>0.11</v>
      </c>
      <c r="E759" s="16">
        <v>36.25</v>
      </c>
      <c r="F759" s="16">
        <v>164.25</v>
      </c>
      <c r="G759" s="18">
        <v>8.3327491061323798E-4</v>
      </c>
      <c r="H759">
        <v>0.65300000000000002</v>
      </c>
      <c r="I759" t="s">
        <v>32</v>
      </c>
      <c r="J759" s="37">
        <v>2.4637695674381799E-4</v>
      </c>
      <c r="K759" s="37">
        <v>2.8082966939417301E-3</v>
      </c>
      <c r="L759">
        <v>2008</v>
      </c>
      <c r="M759">
        <v>2008</v>
      </c>
      <c r="N759" t="s">
        <v>502</v>
      </c>
      <c r="O759">
        <v>1</v>
      </c>
    </row>
    <row r="760" spans="1:15" ht="15">
      <c r="A760" s="14" t="s">
        <v>496</v>
      </c>
      <c r="B760" t="s">
        <v>492</v>
      </c>
      <c r="C760" t="s">
        <v>501</v>
      </c>
      <c r="D760" s="16">
        <v>7.0000000000000007E-2</v>
      </c>
      <c r="E760" s="16">
        <v>36.25</v>
      </c>
      <c r="F760" s="16">
        <v>164.75</v>
      </c>
      <c r="G760" s="18">
        <v>8.3327491061323798E-4</v>
      </c>
      <c r="H760">
        <v>0.65300000000000002</v>
      </c>
      <c r="I760" t="s">
        <v>32</v>
      </c>
      <c r="J760" s="37">
        <v>2.4637695674381799E-4</v>
      </c>
      <c r="K760" s="37">
        <v>2.8082966939417301E-3</v>
      </c>
      <c r="L760">
        <v>2008</v>
      </c>
      <c r="M760">
        <v>2008</v>
      </c>
      <c r="N760" t="s">
        <v>502</v>
      </c>
      <c r="O760">
        <v>1</v>
      </c>
    </row>
    <row r="761" spans="1:15" ht="15">
      <c r="A761" s="14" t="s">
        <v>496</v>
      </c>
      <c r="B761" t="s">
        <v>492</v>
      </c>
      <c r="C761" t="s">
        <v>501</v>
      </c>
      <c r="D761" s="16">
        <v>0.08</v>
      </c>
      <c r="E761" s="16">
        <v>36.25</v>
      </c>
      <c r="F761" s="16">
        <v>165.25</v>
      </c>
      <c r="G761" s="18">
        <v>8.3327491061323798E-4</v>
      </c>
      <c r="H761">
        <v>0.65300000000000002</v>
      </c>
      <c r="I761" t="s">
        <v>32</v>
      </c>
      <c r="J761" s="37">
        <v>2.4637695674381799E-4</v>
      </c>
      <c r="K761" s="37">
        <v>2.8082966939417301E-3</v>
      </c>
      <c r="L761">
        <v>2008</v>
      </c>
      <c r="M761">
        <v>2008</v>
      </c>
      <c r="N761" t="s">
        <v>502</v>
      </c>
      <c r="O761">
        <v>1</v>
      </c>
    </row>
    <row r="762" spans="1:15" ht="15">
      <c r="A762" s="14" t="s">
        <v>496</v>
      </c>
      <c r="B762" t="s">
        <v>492</v>
      </c>
      <c r="C762" t="s">
        <v>501</v>
      </c>
      <c r="D762" s="16">
        <v>0.08</v>
      </c>
      <c r="E762" s="16">
        <v>36.25</v>
      </c>
      <c r="F762" s="16">
        <v>165.75</v>
      </c>
      <c r="G762" s="18">
        <v>8.3327491061323798E-4</v>
      </c>
      <c r="H762">
        <v>0.65300000000000002</v>
      </c>
      <c r="I762" t="s">
        <v>32</v>
      </c>
      <c r="J762" s="37">
        <v>2.4637695674381799E-4</v>
      </c>
      <c r="K762" s="37">
        <v>2.8082966939417301E-3</v>
      </c>
      <c r="L762">
        <v>2008</v>
      </c>
      <c r="M762">
        <v>2008</v>
      </c>
      <c r="N762" t="s">
        <v>502</v>
      </c>
      <c r="O762">
        <v>1</v>
      </c>
    </row>
    <row r="763" spans="1:15" ht="15">
      <c r="A763" s="14" t="s">
        <v>496</v>
      </c>
      <c r="B763" t="s">
        <v>492</v>
      </c>
      <c r="C763" t="s">
        <v>501</v>
      </c>
      <c r="D763" s="16">
        <v>0.08</v>
      </c>
      <c r="E763" s="16">
        <v>36.25</v>
      </c>
      <c r="F763" s="16">
        <v>166.25</v>
      </c>
      <c r="G763" s="18">
        <v>8.3327491061323798E-4</v>
      </c>
      <c r="H763">
        <v>0.65300000000000002</v>
      </c>
      <c r="I763" t="s">
        <v>32</v>
      </c>
      <c r="J763" s="37">
        <v>2.4637695674381799E-4</v>
      </c>
      <c r="K763" s="37">
        <v>2.8082966939417301E-3</v>
      </c>
      <c r="L763">
        <v>2008</v>
      </c>
      <c r="M763">
        <v>2008</v>
      </c>
      <c r="N763" t="s">
        <v>502</v>
      </c>
      <c r="O763">
        <v>1</v>
      </c>
    </row>
    <row r="764" spans="1:15" ht="15">
      <c r="A764" s="14" t="s">
        <v>496</v>
      </c>
      <c r="B764" t="s">
        <v>492</v>
      </c>
      <c r="C764" t="s">
        <v>501</v>
      </c>
      <c r="D764" s="16">
        <v>0.08</v>
      </c>
      <c r="E764" s="16">
        <v>36.25</v>
      </c>
      <c r="F764" s="16">
        <v>166.75</v>
      </c>
      <c r="G764" s="18">
        <v>8.3327491061323798E-4</v>
      </c>
      <c r="H764">
        <v>0.65300000000000002</v>
      </c>
      <c r="I764" t="s">
        <v>32</v>
      </c>
      <c r="J764" s="37">
        <v>2.4637695674381799E-4</v>
      </c>
      <c r="K764" s="37">
        <v>2.8082966939417301E-3</v>
      </c>
      <c r="L764">
        <v>2008</v>
      </c>
      <c r="M764">
        <v>2008</v>
      </c>
      <c r="N764" t="s">
        <v>502</v>
      </c>
      <c r="O764">
        <v>1</v>
      </c>
    </row>
    <row r="765" spans="1:15" ht="15">
      <c r="A765" s="14" t="s">
        <v>496</v>
      </c>
      <c r="B765" t="s">
        <v>492</v>
      </c>
      <c r="C765" t="s">
        <v>501</v>
      </c>
      <c r="D765" s="16">
        <v>0.08</v>
      </c>
      <c r="E765" s="16">
        <v>36.25</v>
      </c>
      <c r="F765" s="16">
        <v>167.25</v>
      </c>
      <c r="G765" s="18">
        <v>8.3327491061323798E-4</v>
      </c>
      <c r="H765">
        <v>0.65300000000000002</v>
      </c>
      <c r="I765" t="s">
        <v>32</v>
      </c>
      <c r="J765" s="37">
        <v>2.4637695674381799E-4</v>
      </c>
      <c r="K765" s="37">
        <v>2.8082966939417301E-3</v>
      </c>
      <c r="L765">
        <v>2008</v>
      </c>
      <c r="M765">
        <v>2008</v>
      </c>
      <c r="N765" t="s">
        <v>502</v>
      </c>
      <c r="O765">
        <v>1</v>
      </c>
    </row>
    <row r="766" spans="1:15" ht="15">
      <c r="A766" s="14" t="s">
        <v>496</v>
      </c>
      <c r="B766" t="s">
        <v>492</v>
      </c>
      <c r="C766" t="s">
        <v>501</v>
      </c>
      <c r="D766" s="16">
        <v>0.08</v>
      </c>
      <c r="E766" s="16">
        <v>36.25</v>
      </c>
      <c r="F766" s="16">
        <v>167.75</v>
      </c>
      <c r="G766" s="18">
        <v>8.3327491061323798E-4</v>
      </c>
      <c r="H766">
        <v>0.65300000000000002</v>
      </c>
      <c r="I766" t="s">
        <v>32</v>
      </c>
      <c r="J766" s="37">
        <v>2.4637695674381799E-4</v>
      </c>
      <c r="K766" s="37">
        <v>2.8082966939417301E-3</v>
      </c>
      <c r="L766">
        <v>2008</v>
      </c>
      <c r="M766">
        <v>2008</v>
      </c>
      <c r="N766" t="s">
        <v>502</v>
      </c>
      <c r="O766">
        <v>1</v>
      </c>
    </row>
    <row r="767" spans="1:15" ht="15">
      <c r="A767" s="14" t="s">
        <v>496</v>
      </c>
      <c r="B767" t="s">
        <v>492</v>
      </c>
      <c r="C767" t="s">
        <v>501</v>
      </c>
      <c r="D767" s="16">
        <v>0.09</v>
      </c>
      <c r="E767" s="16">
        <v>36.25</v>
      </c>
      <c r="F767" s="16">
        <v>168.25</v>
      </c>
      <c r="G767" s="18">
        <v>8.3327491061323798E-4</v>
      </c>
      <c r="H767">
        <v>0.65300000000000002</v>
      </c>
      <c r="I767" t="s">
        <v>32</v>
      </c>
      <c r="J767" s="37">
        <v>2.4637695674381799E-4</v>
      </c>
      <c r="K767" s="37">
        <v>2.8082966939417301E-3</v>
      </c>
      <c r="L767">
        <v>2008</v>
      </c>
      <c r="M767">
        <v>2008</v>
      </c>
      <c r="N767" t="s">
        <v>502</v>
      </c>
      <c r="O767">
        <v>1</v>
      </c>
    </row>
    <row r="768" spans="1:15" ht="15">
      <c r="A768" s="14" t="s">
        <v>496</v>
      </c>
      <c r="B768" t="s">
        <v>492</v>
      </c>
      <c r="C768" t="s">
        <v>501</v>
      </c>
      <c r="D768" s="16">
        <v>0.1</v>
      </c>
      <c r="E768" s="16">
        <v>36.25</v>
      </c>
      <c r="F768" s="16">
        <v>168.75</v>
      </c>
      <c r="G768" s="18">
        <v>8.3327491061323798E-4</v>
      </c>
      <c r="H768">
        <v>0.65300000000000002</v>
      </c>
      <c r="I768" t="s">
        <v>32</v>
      </c>
      <c r="J768" s="37">
        <v>2.4637695674381799E-4</v>
      </c>
      <c r="K768" s="37">
        <v>2.8082966939417301E-3</v>
      </c>
      <c r="L768">
        <v>2008</v>
      </c>
      <c r="M768">
        <v>2008</v>
      </c>
      <c r="N768" t="s">
        <v>502</v>
      </c>
      <c r="O768">
        <v>1</v>
      </c>
    </row>
    <row r="769" spans="1:15" ht="15">
      <c r="A769" s="14" t="s">
        <v>496</v>
      </c>
      <c r="B769" t="s">
        <v>492</v>
      </c>
      <c r="C769" t="s">
        <v>501</v>
      </c>
      <c r="D769" s="16">
        <v>0.09</v>
      </c>
      <c r="E769" s="16">
        <v>36.25</v>
      </c>
      <c r="F769" s="16">
        <v>169.25</v>
      </c>
      <c r="G769" s="18">
        <v>8.3327491061323798E-4</v>
      </c>
      <c r="H769">
        <v>0.65300000000000002</v>
      </c>
      <c r="I769" t="s">
        <v>32</v>
      </c>
      <c r="J769" s="37">
        <v>2.4637695674381799E-4</v>
      </c>
      <c r="K769" s="37">
        <v>2.8082966939417301E-3</v>
      </c>
      <c r="L769">
        <v>2008</v>
      </c>
      <c r="M769">
        <v>2008</v>
      </c>
      <c r="N769" t="s">
        <v>502</v>
      </c>
      <c r="O769">
        <v>1</v>
      </c>
    </row>
    <row r="770" spans="1:15" ht="15">
      <c r="A770" s="14" t="s">
        <v>496</v>
      </c>
      <c r="B770" t="s">
        <v>492</v>
      </c>
      <c r="C770" t="s">
        <v>501</v>
      </c>
      <c r="D770" s="16">
        <v>0.09</v>
      </c>
      <c r="E770" s="16">
        <v>36.25</v>
      </c>
      <c r="F770" s="16">
        <v>169.75</v>
      </c>
      <c r="G770" s="18">
        <v>8.3327491061323798E-4</v>
      </c>
      <c r="H770">
        <v>0.65300000000000002</v>
      </c>
      <c r="I770" t="s">
        <v>32</v>
      </c>
      <c r="J770" s="37">
        <v>2.4637695674381799E-4</v>
      </c>
      <c r="K770" s="37">
        <v>2.8082966939417301E-3</v>
      </c>
      <c r="L770">
        <v>2008</v>
      </c>
      <c r="M770">
        <v>2008</v>
      </c>
      <c r="N770" t="s">
        <v>502</v>
      </c>
      <c r="O770">
        <v>1</v>
      </c>
    </row>
    <row r="771" spans="1:15" ht="15">
      <c r="A771" s="14" t="s">
        <v>496</v>
      </c>
      <c r="B771" t="s">
        <v>492</v>
      </c>
      <c r="C771" t="s">
        <v>501</v>
      </c>
      <c r="D771" s="16">
        <v>0.15</v>
      </c>
      <c r="E771" s="16">
        <v>36.75</v>
      </c>
      <c r="F771" s="16">
        <v>158.25</v>
      </c>
      <c r="G771" s="18">
        <v>8.3327491061323798E-4</v>
      </c>
      <c r="H771">
        <v>0.65300000000000002</v>
      </c>
      <c r="I771" t="s">
        <v>32</v>
      </c>
      <c r="J771" s="37">
        <v>2.4637695674381799E-4</v>
      </c>
      <c r="K771" s="37">
        <v>2.8082966939417301E-3</v>
      </c>
      <c r="L771">
        <v>2008</v>
      </c>
      <c r="M771">
        <v>2008</v>
      </c>
      <c r="N771" t="s">
        <v>502</v>
      </c>
      <c r="O771">
        <v>1</v>
      </c>
    </row>
    <row r="772" spans="1:15" ht="15">
      <c r="A772" s="14" t="s">
        <v>496</v>
      </c>
      <c r="B772" t="s">
        <v>492</v>
      </c>
      <c r="C772" t="s">
        <v>501</v>
      </c>
      <c r="D772" s="16">
        <v>0.15</v>
      </c>
      <c r="E772" s="16">
        <v>36.75</v>
      </c>
      <c r="F772" s="16">
        <v>158.75</v>
      </c>
      <c r="G772" s="18">
        <v>8.3327491061323798E-4</v>
      </c>
      <c r="H772">
        <v>0.65300000000000002</v>
      </c>
      <c r="I772" t="s">
        <v>32</v>
      </c>
      <c r="J772" s="37">
        <v>2.4637695674381799E-4</v>
      </c>
      <c r="K772" s="37">
        <v>2.8082966939417301E-3</v>
      </c>
      <c r="L772">
        <v>2008</v>
      </c>
      <c r="M772">
        <v>2008</v>
      </c>
      <c r="N772" t="s">
        <v>502</v>
      </c>
      <c r="O772">
        <v>1</v>
      </c>
    </row>
    <row r="773" spans="1:15" ht="15">
      <c r="A773" s="14" t="s">
        <v>496</v>
      </c>
      <c r="B773" t="s">
        <v>492</v>
      </c>
      <c r="C773" t="s">
        <v>501</v>
      </c>
      <c r="D773" s="16">
        <v>0.15</v>
      </c>
      <c r="E773" s="16">
        <v>36.75</v>
      </c>
      <c r="F773" s="16">
        <v>159.25</v>
      </c>
      <c r="G773" s="18">
        <v>8.3327491061323798E-4</v>
      </c>
      <c r="H773">
        <v>0.65300000000000002</v>
      </c>
      <c r="I773" t="s">
        <v>32</v>
      </c>
      <c r="J773" s="37">
        <v>2.4637695674381799E-4</v>
      </c>
      <c r="K773" s="37">
        <v>2.8082966939417301E-3</v>
      </c>
      <c r="L773">
        <v>2008</v>
      </c>
      <c r="M773">
        <v>2008</v>
      </c>
      <c r="N773" t="s">
        <v>502</v>
      </c>
      <c r="O773">
        <v>1</v>
      </c>
    </row>
    <row r="774" spans="1:15" ht="15">
      <c r="A774" s="14" t="s">
        <v>496</v>
      </c>
      <c r="B774" t="s">
        <v>492</v>
      </c>
      <c r="C774" t="s">
        <v>501</v>
      </c>
      <c r="D774" s="16">
        <v>0.12</v>
      </c>
      <c r="E774" s="16">
        <v>36.75</v>
      </c>
      <c r="F774" s="16">
        <v>159.75</v>
      </c>
      <c r="G774" s="18">
        <v>8.3327491061323798E-4</v>
      </c>
      <c r="H774">
        <v>0.65300000000000002</v>
      </c>
      <c r="I774" t="s">
        <v>32</v>
      </c>
      <c r="J774" s="37">
        <v>2.4637695674381799E-4</v>
      </c>
      <c r="K774" s="37">
        <v>2.8082966939417301E-3</v>
      </c>
      <c r="L774">
        <v>2008</v>
      </c>
      <c r="M774">
        <v>2008</v>
      </c>
      <c r="N774" t="s">
        <v>502</v>
      </c>
      <c r="O774">
        <v>1</v>
      </c>
    </row>
    <row r="775" spans="1:15" ht="15">
      <c r="A775" s="14" t="s">
        <v>496</v>
      </c>
      <c r="B775" t="s">
        <v>492</v>
      </c>
      <c r="C775" t="s">
        <v>501</v>
      </c>
      <c r="D775" s="16">
        <v>0.11</v>
      </c>
      <c r="E775" s="16">
        <v>36.75</v>
      </c>
      <c r="F775" s="16">
        <v>160.25</v>
      </c>
      <c r="G775" s="18">
        <v>8.3327491061323798E-4</v>
      </c>
      <c r="H775">
        <v>0.65300000000000002</v>
      </c>
      <c r="I775" t="s">
        <v>32</v>
      </c>
      <c r="J775" s="37">
        <v>2.4637695674381799E-4</v>
      </c>
      <c r="K775" s="37">
        <v>2.8082966939417301E-3</v>
      </c>
      <c r="L775">
        <v>2008</v>
      </c>
      <c r="M775">
        <v>2008</v>
      </c>
      <c r="N775" t="s">
        <v>502</v>
      </c>
      <c r="O775">
        <v>1</v>
      </c>
    </row>
    <row r="776" spans="1:15" ht="15">
      <c r="A776" s="14" t="s">
        <v>496</v>
      </c>
      <c r="B776" t="s">
        <v>492</v>
      </c>
      <c r="C776" t="s">
        <v>501</v>
      </c>
      <c r="D776" s="16">
        <v>0.1</v>
      </c>
      <c r="E776" s="16">
        <v>36.75</v>
      </c>
      <c r="F776" s="16">
        <v>160.75</v>
      </c>
      <c r="G776" s="18">
        <v>8.3327491061323798E-4</v>
      </c>
      <c r="H776">
        <v>0.65300000000000002</v>
      </c>
      <c r="I776" t="s">
        <v>32</v>
      </c>
      <c r="J776" s="37">
        <v>2.4637695674381799E-4</v>
      </c>
      <c r="K776" s="37">
        <v>2.8082966939417301E-3</v>
      </c>
      <c r="L776">
        <v>2008</v>
      </c>
      <c r="M776">
        <v>2008</v>
      </c>
      <c r="N776" t="s">
        <v>502</v>
      </c>
      <c r="O776">
        <v>1</v>
      </c>
    </row>
    <row r="777" spans="1:15" ht="15">
      <c r="A777" s="14" t="s">
        <v>496</v>
      </c>
      <c r="B777" t="s">
        <v>492</v>
      </c>
      <c r="C777" t="s">
        <v>501</v>
      </c>
      <c r="D777" s="16">
        <v>0.1</v>
      </c>
      <c r="E777" s="16">
        <v>36.75</v>
      </c>
      <c r="F777" s="16">
        <v>161.25</v>
      </c>
      <c r="G777" s="18">
        <v>8.3327491061323798E-4</v>
      </c>
      <c r="H777">
        <v>0.65300000000000002</v>
      </c>
      <c r="I777" t="s">
        <v>32</v>
      </c>
      <c r="J777" s="37">
        <v>2.4637695674381799E-4</v>
      </c>
      <c r="K777" s="37">
        <v>2.8082966939417301E-3</v>
      </c>
      <c r="L777">
        <v>2008</v>
      </c>
      <c r="M777">
        <v>2008</v>
      </c>
      <c r="N777" t="s">
        <v>502</v>
      </c>
      <c r="O777">
        <v>1</v>
      </c>
    </row>
    <row r="778" spans="1:15" ht="15">
      <c r="A778" s="14" t="s">
        <v>496</v>
      </c>
      <c r="B778" t="s">
        <v>492</v>
      </c>
      <c r="C778" t="s">
        <v>501</v>
      </c>
      <c r="D778" s="16">
        <v>0.11</v>
      </c>
      <c r="E778" s="16">
        <v>36.75</v>
      </c>
      <c r="F778" s="16">
        <v>161.75</v>
      </c>
      <c r="G778" s="18">
        <v>8.3327491061323798E-4</v>
      </c>
      <c r="H778">
        <v>0.65300000000000002</v>
      </c>
      <c r="I778" t="s">
        <v>32</v>
      </c>
      <c r="J778" s="37">
        <v>2.4637695674381799E-4</v>
      </c>
      <c r="K778" s="37">
        <v>2.8082966939417301E-3</v>
      </c>
      <c r="L778">
        <v>2008</v>
      </c>
      <c r="M778">
        <v>2008</v>
      </c>
      <c r="N778" t="s">
        <v>502</v>
      </c>
      <c r="O778">
        <v>1</v>
      </c>
    </row>
    <row r="779" spans="1:15" ht="15">
      <c r="A779" s="14" t="s">
        <v>496</v>
      </c>
      <c r="B779" t="s">
        <v>492</v>
      </c>
      <c r="C779" t="s">
        <v>501</v>
      </c>
      <c r="D779" s="16">
        <v>0.11</v>
      </c>
      <c r="E779" s="16">
        <v>36.75</v>
      </c>
      <c r="F779" s="16">
        <v>162.25</v>
      </c>
      <c r="G779" s="18">
        <v>8.3327491061323798E-4</v>
      </c>
      <c r="H779">
        <v>0.65300000000000002</v>
      </c>
      <c r="I779" t="s">
        <v>32</v>
      </c>
      <c r="J779" s="37">
        <v>2.4637695674381799E-4</v>
      </c>
      <c r="K779" s="37">
        <v>2.8082966939417301E-3</v>
      </c>
      <c r="L779">
        <v>2008</v>
      </c>
      <c r="M779">
        <v>2008</v>
      </c>
      <c r="N779" t="s">
        <v>502</v>
      </c>
      <c r="O779">
        <v>1</v>
      </c>
    </row>
    <row r="780" spans="1:15" ht="15">
      <c r="A780" s="14" t="s">
        <v>496</v>
      </c>
      <c r="B780" t="s">
        <v>492</v>
      </c>
      <c r="C780" t="s">
        <v>501</v>
      </c>
      <c r="D780" s="16">
        <v>0.14000000000000001</v>
      </c>
      <c r="E780" s="16">
        <v>36.75</v>
      </c>
      <c r="F780" s="16">
        <v>162.75</v>
      </c>
      <c r="G780" s="18">
        <v>8.3327491061323798E-4</v>
      </c>
      <c r="H780">
        <v>0.65300000000000002</v>
      </c>
      <c r="I780" t="s">
        <v>32</v>
      </c>
      <c r="J780" s="37">
        <v>2.4637695674381799E-4</v>
      </c>
      <c r="K780" s="37">
        <v>2.8082966939417301E-3</v>
      </c>
      <c r="L780">
        <v>2008</v>
      </c>
      <c r="M780">
        <v>2008</v>
      </c>
      <c r="N780" t="s">
        <v>502</v>
      </c>
      <c r="O780">
        <v>1</v>
      </c>
    </row>
    <row r="781" spans="1:15" ht="15">
      <c r="A781" s="14" t="s">
        <v>496</v>
      </c>
      <c r="B781" t="s">
        <v>492</v>
      </c>
      <c r="C781" t="s">
        <v>501</v>
      </c>
      <c r="D781" s="16">
        <v>0.12</v>
      </c>
      <c r="E781" s="16">
        <v>36.75</v>
      </c>
      <c r="F781" s="16">
        <v>163.25</v>
      </c>
      <c r="G781" s="18">
        <v>8.3327491061323798E-4</v>
      </c>
      <c r="H781">
        <v>0.65300000000000002</v>
      </c>
      <c r="I781" t="s">
        <v>32</v>
      </c>
      <c r="J781" s="37">
        <v>2.4637695674381799E-4</v>
      </c>
      <c r="K781" s="37">
        <v>2.8082966939417301E-3</v>
      </c>
      <c r="L781">
        <v>2008</v>
      </c>
      <c r="M781">
        <v>2008</v>
      </c>
      <c r="N781" t="s">
        <v>502</v>
      </c>
      <c r="O781">
        <v>1</v>
      </c>
    </row>
    <row r="782" spans="1:15" ht="15">
      <c r="A782" s="14" t="s">
        <v>496</v>
      </c>
      <c r="B782" t="s">
        <v>492</v>
      </c>
      <c r="C782" t="s">
        <v>501</v>
      </c>
      <c r="D782" s="16">
        <v>0.13</v>
      </c>
      <c r="E782" s="16">
        <v>36.75</v>
      </c>
      <c r="F782" s="16">
        <v>163.75</v>
      </c>
      <c r="G782" s="18">
        <v>8.3327491061323798E-4</v>
      </c>
      <c r="H782">
        <v>0.65300000000000002</v>
      </c>
      <c r="I782" t="s">
        <v>32</v>
      </c>
      <c r="J782" s="37">
        <v>2.4637695674381799E-4</v>
      </c>
      <c r="K782" s="37">
        <v>2.8082966939417301E-3</v>
      </c>
      <c r="L782">
        <v>2008</v>
      </c>
      <c r="M782">
        <v>2008</v>
      </c>
      <c r="N782" t="s">
        <v>502</v>
      </c>
      <c r="O782">
        <v>1</v>
      </c>
    </row>
    <row r="783" spans="1:15" ht="15">
      <c r="A783" s="14" t="s">
        <v>496</v>
      </c>
      <c r="B783" t="s">
        <v>492</v>
      </c>
      <c r="C783" t="s">
        <v>501</v>
      </c>
      <c r="D783" s="16">
        <v>0.13</v>
      </c>
      <c r="E783" s="16">
        <v>36.75</v>
      </c>
      <c r="F783" s="16">
        <v>164.25</v>
      </c>
      <c r="G783" s="18">
        <v>8.3327491061323798E-4</v>
      </c>
      <c r="H783">
        <v>0.65300000000000002</v>
      </c>
      <c r="I783" t="s">
        <v>32</v>
      </c>
      <c r="J783" s="37">
        <v>2.4637695674381799E-4</v>
      </c>
      <c r="K783" s="37">
        <v>2.8082966939417301E-3</v>
      </c>
      <c r="L783">
        <v>2008</v>
      </c>
      <c r="M783">
        <v>2008</v>
      </c>
      <c r="N783" t="s">
        <v>502</v>
      </c>
      <c r="O783">
        <v>1</v>
      </c>
    </row>
    <row r="784" spans="1:15" ht="15">
      <c r="A784" s="14" t="s">
        <v>496</v>
      </c>
      <c r="B784" t="s">
        <v>492</v>
      </c>
      <c r="C784" t="s">
        <v>501</v>
      </c>
      <c r="D784" s="16">
        <v>0.1</v>
      </c>
      <c r="E784" s="16">
        <v>36.75</v>
      </c>
      <c r="F784" s="16">
        <v>164.75</v>
      </c>
      <c r="G784" s="18">
        <v>8.3327491061323798E-4</v>
      </c>
      <c r="H784">
        <v>0.65300000000000002</v>
      </c>
      <c r="I784" t="s">
        <v>32</v>
      </c>
      <c r="J784" s="37">
        <v>2.4637695674381799E-4</v>
      </c>
      <c r="K784" s="37">
        <v>2.8082966939417301E-3</v>
      </c>
      <c r="L784">
        <v>2008</v>
      </c>
      <c r="M784">
        <v>2008</v>
      </c>
      <c r="N784" t="s">
        <v>502</v>
      </c>
      <c r="O784">
        <v>1</v>
      </c>
    </row>
    <row r="785" spans="1:15" ht="15">
      <c r="A785" s="14" t="s">
        <v>496</v>
      </c>
      <c r="B785" t="s">
        <v>492</v>
      </c>
      <c r="C785" t="s">
        <v>501</v>
      </c>
      <c r="D785" s="16">
        <v>0.11</v>
      </c>
      <c r="E785" s="16">
        <v>36.75</v>
      </c>
      <c r="F785" s="16">
        <v>165.25</v>
      </c>
      <c r="G785" s="18">
        <v>8.3327491061323798E-4</v>
      </c>
      <c r="H785">
        <v>0.65300000000000002</v>
      </c>
      <c r="I785" t="s">
        <v>32</v>
      </c>
      <c r="J785" s="37">
        <v>2.4637695674381799E-4</v>
      </c>
      <c r="K785" s="37">
        <v>2.8082966939417301E-3</v>
      </c>
      <c r="L785">
        <v>2008</v>
      </c>
      <c r="M785">
        <v>2008</v>
      </c>
      <c r="N785" t="s">
        <v>502</v>
      </c>
      <c r="O785">
        <v>1</v>
      </c>
    </row>
    <row r="786" spans="1:15" ht="15">
      <c r="A786" s="14" t="s">
        <v>496</v>
      </c>
      <c r="B786" t="s">
        <v>492</v>
      </c>
      <c r="C786" t="s">
        <v>501</v>
      </c>
      <c r="D786" s="16">
        <v>0.13</v>
      </c>
      <c r="E786" s="16">
        <v>36.75</v>
      </c>
      <c r="F786" s="16">
        <v>165.75</v>
      </c>
      <c r="G786" s="18">
        <v>8.3327491061323798E-4</v>
      </c>
      <c r="H786">
        <v>0.65300000000000002</v>
      </c>
      <c r="I786" t="s">
        <v>32</v>
      </c>
      <c r="J786" s="37">
        <v>2.4637695674381799E-4</v>
      </c>
      <c r="K786" s="37">
        <v>2.8082966939417301E-3</v>
      </c>
      <c r="L786">
        <v>2008</v>
      </c>
      <c r="M786">
        <v>2008</v>
      </c>
      <c r="N786" t="s">
        <v>502</v>
      </c>
      <c r="O786">
        <v>1</v>
      </c>
    </row>
    <row r="787" spans="1:15" ht="15">
      <c r="A787" s="14" t="s">
        <v>496</v>
      </c>
      <c r="B787" t="s">
        <v>492</v>
      </c>
      <c r="C787" t="s">
        <v>501</v>
      </c>
      <c r="D787" s="16">
        <v>0.14000000000000001</v>
      </c>
      <c r="E787" s="16">
        <v>36.75</v>
      </c>
      <c r="F787" s="16">
        <v>166.25</v>
      </c>
      <c r="G787" s="18">
        <v>8.3327491061323798E-4</v>
      </c>
      <c r="H787">
        <v>0.65300000000000002</v>
      </c>
      <c r="I787" t="s">
        <v>32</v>
      </c>
      <c r="J787" s="37">
        <v>2.4637695674381799E-4</v>
      </c>
      <c r="K787" s="37">
        <v>2.8082966939417301E-3</v>
      </c>
      <c r="L787">
        <v>2008</v>
      </c>
      <c r="M787">
        <v>2008</v>
      </c>
      <c r="N787" t="s">
        <v>502</v>
      </c>
      <c r="O787">
        <v>1</v>
      </c>
    </row>
    <row r="788" spans="1:15" ht="15">
      <c r="A788" s="14" t="s">
        <v>496</v>
      </c>
      <c r="B788" t="s">
        <v>492</v>
      </c>
      <c r="C788" t="s">
        <v>501</v>
      </c>
      <c r="D788" s="16">
        <v>0.13</v>
      </c>
      <c r="E788" s="16">
        <v>36.75</v>
      </c>
      <c r="F788" s="16">
        <v>166.75</v>
      </c>
      <c r="G788" s="18">
        <v>8.3327491061323798E-4</v>
      </c>
      <c r="H788">
        <v>0.65300000000000002</v>
      </c>
      <c r="I788" t="s">
        <v>32</v>
      </c>
      <c r="J788" s="37">
        <v>2.4637695674381799E-4</v>
      </c>
      <c r="K788" s="37">
        <v>2.8082966939417301E-3</v>
      </c>
      <c r="L788">
        <v>2008</v>
      </c>
      <c r="M788">
        <v>2008</v>
      </c>
      <c r="N788" t="s">
        <v>502</v>
      </c>
      <c r="O788">
        <v>1</v>
      </c>
    </row>
    <row r="789" spans="1:15" ht="15">
      <c r="A789" s="14" t="s">
        <v>496</v>
      </c>
      <c r="B789" t="s">
        <v>492</v>
      </c>
      <c r="C789" t="s">
        <v>501</v>
      </c>
      <c r="D789" s="16">
        <v>0.1</v>
      </c>
      <c r="E789" s="16">
        <v>36.75</v>
      </c>
      <c r="F789" s="16">
        <v>167.25</v>
      </c>
      <c r="G789" s="18">
        <v>8.3327491061323798E-4</v>
      </c>
      <c r="H789">
        <v>0.65300000000000002</v>
      </c>
      <c r="I789" t="s">
        <v>32</v>
      </c>
      <c r="J789" s="37">
        <v>2.4637695674381799E-4</v>
      </c>
      <c r="K789" s="37">
        <v>2.8082966939417301E-3</v>
      </c>
      <c r="L789">
        <v>2008</v>
      </c>
      <c r="M789">
        <v>2008</v>
      </c>
      <c r="N789" t="s">
        <v>502</v>
      </c>
      <c r="O789">
        <v>1</v>
      </c>
    </row>
    <row r="790" spans="1:15" ht="15">
      <c r="A790" s="14" t="s">
        <v>496</v>
      </c>
      <c r="B790" t="s">
        <v>492</v>
      </c>
      <c r="C790" t="s">
        <v>501</v>
      </c>
      <c r="D790" s="16">
        <v>0.1</v>
      </c>
      <c r="E790" s="16">
        <v>36.75</v>
      </c>
      <c r="F790" s="16">
        <v>167.75</v>
      </c>
      <c r="G790" s="18">
        <v>8.3327491061323798E-4</v>
      </c>
      <c r="H790">
        <v>0.65300000000000002</v>
      </c>
      <c r="I790" t="s">
        <v>32</v>
      </c>
      <c r="J790" s="37">
        <v>2.4637695674381799E-4</v>
      </c>
      <c r="K790" s="37">
        <v>2.8082966939417301E-3</v>
      </c>
      <c r="L790">
        <v>2008</v>
      </c>
      <c r="M790">
        <v>2008</v>
      </c>
      <c r="N790" t="s">
        <v>502</v>
      </c>
      <c r="O790">
        <v>1</v>
      </c>
    </row>
    <row r="791" spans="1:15" ht="15">
      <c r="A791" s="14" t="s">
        <v>496</v>
      </c>
      <c r="B791" t="s">
        <v>492</v>
      </c>
      <c r="C791" t="s">
        <v>501</v>
      </c>
      <c r="D791" s="16">
        <v>0.1</v>
      </c>
      <c r="E791" s="16">
        <v>36.75</v>
      </c>
      <c r="F791" s="16">
        <v>168.25</v>
      </c>
      <c r="G791" s="18">
        <v>8.3327491061323798E-4</v>
      </c>
      <c r="H791">
        <v>0.65300000000000002</v>
      </c>
      <c r="I791" t="s">
        <v>32</v>
      </c>
      <c r="J791" s="37">
        <v>2.4637695674381799E-4</v>
      </c>
      <c r="K791" s="37">
        <v>2.8082966939417301E-3</v>
      </c>
      <c r="L791">
        <v>2008</v>
      </c>
      <c r="M791">
        <v>2008</v>
      </c>
      <c r="N791" t="s">
        <v>502</v>
      </c>
      <c r="O791">
        <v>1</v>
      </c>
    </row>
    <row r="792" spans="1:15" ht="15">
      <c r="A792" s="14" t="s">
        <v>496</v>
      </c>
      <c r="B792" t="s">
        <v>492</v>
      </c>
      <c r="C792" t="s">
        <v>501</v>
      </c>
      <c r="D792" s="16">
        <v>0.1</v>
      </c>
      <c r="E792" s="16">
        <v>36.75</v>
      </c>
      <c r="F792" s="16">
        <v>168.75</v>
      </c>
      <c r="G792" s="18">
        <v>8.3327491061323798E-4</v>
      </c>
      <c r="H792">
        <v>0.65300000000000002</v>
      </c>
      <c r="I792" t="s">
        <v>32</v>
      </c>
      <c r="J792" s="37">
        <v>2.4637695674381799E-4</v>
      </c>
      <c r="K792" s="37">
        <v>2.8082966939417301E-3</v>
      </c>
      <c r="L792">
        <v>2008</v>
      </c>
      <c r="M792">
        <v>2008</v>
      </c>
      <c r="N792" t="s">
        <v>502</v>
      </c>
      <c r="O792">
        <v>1</v>
      </c>
    </row>
    <row r="793" spans="1:15" ht="15">
      <c r="A793" s="14" t="s">
        <v>496</v>
      </c>
      <c r="B793" t="s">
        <v>492</v>
      </c>
      <c r="C793" t="s">
        <v>501</v>
      </c>
      <c r="D793" s="16">
        <v>0.12</v>
      </c>
      <c r="E793" s="16">
        <v>36.75</v>
      </c>
      <c r="F793" s="16">
        <v>169.25</v>
      </c>
      <c r="G793" s="18">
        <v>8.3327491061323798E-4</v>
      </c>
      <c r="H793">
        <v>0.65300000000000002</v>
      </c>
      <c r="I793" t="s">
        <v>32</v>
      </c>
      <c r="J793" s="37">
        <v>2.4637695674381799E-4</v>
      </c>
      <c r="K793" s="37">
        <v>2.8082966939417301E-3</v>
      </c>
      <c r="L793">
        <v>2008</v>
      </c>
      <c r="M793">
        <v>2008</v>
      </c>
      <c r="N793" t="s">
        <v>502</v>
      </c>
      <c r="O793">
        <v>1</v>
      </c>
    </row>
    <row r="794" spans="1:15" ht="15">
      <c r="A794" s="14" t="s">
        <v>496</v>
      </c>
      <c r="B794" t="s">
        <v>492</v>
      </c>
      <c r="C794" t="s">
        <v>501</v>
      </c>
      <c r="D794" s="16">
        <v>0.13</v>
      </c>
      <c r="E794" s="16">
        <v>36.75</v>
      </c>
      <c r="F794" s="16">
        <v>169.75</v>
      </c>
      <c r="G794" s="18">
        <v>8.3327491061323798E-4</v>
      </c>
      <c r="H794">
        <v>0.65300000000000002</v>
      </c>
      <c r="I794" t="s">
        <v>32</v>
      </c>
      <c r="J794" s="37">
        <v>2.4637695674381799E-4</v>
      </c>
      <c r="K794" s="37">
        <v>2.8082966939417301E-3</v>
      </c>
      <c r="L794">
        <v>2008</v>
      </c>
      <c r="M794">
        <v>2008</v>
      </c>
      <c r="N794" t="s">
        <v>502</v>
      </c>
      <c r="O794">
        <v>1</v>
      </c>
    </row>
    <row r="795" spans="1:15" ht="15">
      <c r="A795" s="14" t="s">
        <v>496</v>
      </c>
      <c r="B795" t="s">
        <v>492</v>
      </c>
      <c r="C795" t="s">
        <v>501</v>
      </c>
      <c r="D795" s="16">
        <v>0.14000000000000001</v>
      </c>
      <c r="E795" s="16">
        <v>37.25</v>
      </c>
      <c r="F795" s="16">
        <v>158.25</v>
      </c>
      <c r="G795" s="18">
        <v>8.3327491061323798E-4</v>
      </c>
      <c r="H795">
        <v>0.65300000000000002</v>
      </c>
      <c r="I795" t="s">
        <v>32</v>
      </c>
      <c r="J795" s="37">
        <v>2.4637695674381799E-4</v>
      </c>
      <c r="K795" s="37">
        <v>2.8082966939417301E-3</v>
      </c>
      <c r="L795">
        <v>2008</v>
      </c>
      <c r="M795">
        <v>2008</v>
      </c>
      <c r="N795" t="s">
        <v>502</v>
      </c>
      <c r="O795">
        <v>1</v>
      </c>
    </row>
    <row r="796" spans="1:15" ht="15">
      <c r="A796" s="14" t="s">
        <v>496</v>
      </c>
      <c r="B796" t="s">
        <v>492</v>
      </c>
      <c r="C796" t="s">
        <v>501</v>
      </c>
      <c r="D796" s="16">
        <v>0.14000000000000001</v>
      </c>
      <c r="E796" s="16">
        <v>37.25</v>
      </c>
      <c r="F796" s="16">
        <v>158.75</v>
      </c>
      <c r="G796" s="18">
        <v>8.3327491061323798E-4</v>
      </c>
      <c r="H796">
        <v>0.65300000000000002</v>
      </c>
      <c r="I796" t="s">
        <v>32</v>
      </c>
      <c r="J796" s="37">
        <v>2.4637695674381799E-4</v>
      </c>
      <c r="K796" s="37">
        <v>2.8082966939417301E-3</v>
      </c>
      <c r="L796">
        <v>2008</v>
      </c>
      <c r="M796">
        <v>2008</v>
      </c>
      <c r="N796" t="s">
        <v>502</v>
      </c>
      <c r="O796">
        <v>1</v>
      </c>
    </row>
    <row r="797" spans="1:15" ht="15">
      <c r="A797" s="14" t="s">
        <v>496</v>
      </c>
      <c r="B797" t="s">
        <v>492</v>
      </c>
      <c r="C797" t="s">
        <v>501</v>
      </c>
      <c r="D797" s="16">
        <v>0.14000000000000001</v>
      </c>
      <c r="E797" s="16">
        <v>37.25</v>
      </c>
      <c r="F797" s="16">
        <v>159.25</v>
      </c>
      <c r="G797" s="18">
        <v>8.3327491061323798E-4</v>
      </c>
      <c r="H797">
        <v>0.65300000000000002</v>
      </c>
      <c r="I797" t="s">
        <v>32</v>
      </c>
      <c r="J797" s="37">
        <v>2.4637695674381799E-4</v>
      </c>
      <c r="K797" s="37">
        <v>2.8082966939417301E-3</v>
      </c>
      <c r="L797">
        <v>2008</v>
      </c>
      <c r="M797">
        <v>2008</v>
      </c>
      <c r="N797" t="s">
        <v>502</v>
      </c>
      <c r="O797">
        <v>1</v>
      </c>
    </row>
    <row r="798" spans="1:15" ht="15">
      <c r="A798" s="14" t="s">
        <v>496</v>
      </c>
      <c r="B798" t="s">
        <v>492</v>
      </c>
      <c r="C798" t="s">
        <v>501</v>
      </c>
      <c r="D798" s="16">
        <v>0.12</v>
      </c>
      <c r="E798" s="16">
        <v>37.25</v>
      </c>
      <c r="F798" s="16">
        <v>159.75</v>
      </c>
      <c r="G798" s="18">
        <v>8.3327491061323798E-4</v>
      </c>
      <c r="H798">
        <v>0.65300000000000002</v>
      </c>
      <c r="I798" t="s">
        <v>32</v>
      </c>
      <c r="J798" s="37">
        <v>2.4637695674381799E-4</v>
      </c>
      <c r="K798" s="37">
        <v>2.8082966939417301E-3</v>
      </c>
      <c r="L798">
        <v>2008</v>
      </c>
      <c r="M798">
        <v>2008</v>
      </c>
      <c r="N798" t="s">
        <v>502</v>
      </c>
      <c r="O798">
        <v>1</v>
      </c>
    </row>
    <row r="799" spans="1:15" ht="15">
      <c r="A799" s="14" t="s">
        <v>496</v>
      </c>
      <c r="B799" t="s">
        <v>492</v>
      </c>
      <c r="C799" t="s">
        <v>501</v>
      </c>
      <c r="D799" s="16">
        <v>0.12</v>
      </c>
      <c r="E799" s="16">
        <v>37.25</v>
      </c>
      <c r="F799" s="16">
        <v>160.25</v>
      </c>
      <c r="G799" s="18">
        <v>8.3327491061323798E-4</v>
      </c>
      <c r="H799">
        <v>0.65300000000000002</v>
      </c>
      <c r="I799" t="s">
        <v>32</v>
      </c>
      <c r="J799" s="37">
        <v>2.4637695674381799E-4</v>
      </c>
      <c r="K799" s="37">
        <v>2.8082966939417301E-3</v>
      </c>
      <c r="L799">
        <v>2008</v>
      </c>
      <c r="M799">
        <v>2008</v>
      </c>
      <c r="N799" t="s">
        <v>502</v>
      </c>
      <c r="O799">
        <v>1</v>
      </c>
    </row>
    <row r="800" spans="1:15" ht="15">
      <c r="A800" s="14" t="s">
        <v>496</v>
      </c>
      <c r="B800" t="s">
        <v>492</v>
      </c>
      <c r="C800" t="s">
        <v>501</v>
      </c>
      <c r="D800" s="16">
        <v>0.12</v>
      </c>
      <c r="E800" s="16">
        <v>37.25</v>
      </c>
      <c r="F800" s="16">
        <v>160.75</v>
      </c>
      <c r="G800" s="18">
        <v>8.3327491061323798E-4</v>
      </c>
      <c r="H800">
        <v>0.65300000000000002</v>
      </c>
      <c r="I800" t="s">
        <v>32</v>
      </c>
      <c r="J800" s="37">
        <v>2.4637695674381799E-4</v>
      </c>
      <c r="K800" s="37">
        <v>2.8082966939417301E-3</v>
      </c>
      <c r="L800">
        <v>2008</v>
      </c>
      <c r="M800">
        <v>2008</v>
      </c>
      <c r="N800" t="s">
        <v>502</v>
      </c>
      <c r="O800">
        <v>1</v>
      </c>
    </row>
    <row r="801" spans="1:15" ht="15">
      <c r="A801" s="14" t="s">
        <v>496</v>
      </c>
      <c r="B801" t="s">
        <v>492</v>
      </c>
      <c r="C801" t="s">
        <v>501</v>
      </c>
      <c r="D801" s="16">
        <v>0.12</v>
      </c>
      <c r="E801" s="16">
        <v>37.25</v>
      </c>
      <c r="F801" s="16">
        <v>161.25</v>
      </c>
      <c r="G801" s="18">
        <v>8.3327491061323798E-4</v>
      </c>
      <c r="H801">
        <v>0.65300000000000002</v>
      </c>
      <c r="I801" t="s">
        <v>32</v>
      </c>
      <c r="J801" s="37">
        <v>2.4637695674381799E-4</v>
      </c>
      <c r="K801" s="37">
        <v>2.8082966939417301E-3</v>
      </c>
      <c r="L801">
        <v>2008</v>
      </c>
      <c r="M801">
        <v>2008</v>
      </c>
      <c r="N801" t="s">
        <v>502</v>
      </c>
      <c r="O801">
        <v>1</v>
      </c>
    </row>
    <row r="802" spans="1:15" ht="15">
      <c r="A802" s="14" t="s">
        <v>496</v>
      </c>
      <c r="B802" t="s">
        <v>492</v>
      </c>
      <c r="C802" t="s">
        <v>501</v>
      </c>
      <c r="D802" s="16">
        <v>0.12</v>
      </c>
      <c r="E802" s="16">
        <v>37.25</v>
      </c>
      <c r="F802" s="16">
        <v>161.75</v>
      </c>
      <c r="G802" s="18">
        <v>8.3327491061323798E-4</v>
      </c>
      <c r="H802">
        <v>0.65300000000000002</v>
      </c>
      <c r="I802" t="s">
        <v>32</v>
      </c>
      <c r="J802" s="37">
        <v>2.4637695674381799E-4</v>
      </c>
      <c r="K802" s="37">
        <v>2.8082966939417301E-3</v>
      </c>
      <c r="L802">
        <v>2008</v>
      </c>
      <c r="M802">
        <v>2008</v>
      </c>
      <c r="N802" t="s">
        <v>502</v>
      </c>
      <c r="O802">
        <v>1</v>
      </c>
    </row>
    <row r="803" spans="1:15" ht="15">
      <c r="A803" s="14" t="s">
        <v>496</v>
      </c>
      <c r="B803" t="s">
        <v>492</v>
      </c>
      <c r="C803" t="s">
        <v>501</v>
      </c>
      <c r="D803" s="16">
        <v>0.16</v>
      </c>
      <c r="E803" s="16">
        <v>37.25</v>
      </c>
      <c r="F803" s="16">
        <v>162.25</v>
      </c>
      <c r="G803" s="18">
        <v>8.3327491061323798E-4</v>
      </c>
      <c r="H803">
        <v>0.65300000000000002</v>
      </c>
      <c r="I803" t="s">
        <v>32</v>
      </c>
      <c r="J803" s="37">
        <v>2.4637695674381799E-4</v>
      </c>
      <c r="K803" s="37">
        <v>2.8082966939417301E-3</v>
      </c>
      <c r="L803">
        <v>2008</v>
      </c>
      <c r="M803">
        <v>2008</v>
      </c>
      <c r="N803" t="s">
        <v>502</v>
      </c>
      <c r="O803">
        <v>1</v>
      </c>
    </row>
    <row r="804" spans="1:15" ht="15">
      <c r="A804" s="14" t="s">
        <v>496</v>
      </c>
      <c r="B804" t="s">
        <v>492</v>
      </c>
      <c r="C804" t="s">
        <v>501</v>
      </c>
      <c r="D804" s="16">
        <v>0.18</v>
      </c>
      <c r="E804" s="16">
        <v>37.25</v>
      </c>
      <c r="F804" s="16">
        <v>162.75</v>
      </c>
      <c r="G804" s="18">
        <v>8.3327491061323798E-4</v>
      </c>
      <c r="H804">
        <v>0.65300000000000002</v>
      </c>
      <c r="I804" t="s">
        <v>32</v>
      </c>
      <c r="J804" s="37">
        <v>2.4637695674381799E-4</v>
      </c>
      <c r="K804" s="37">
        <v>2.8082966939417301E-3</v>
      </c>
      <c r="L804">
        <v>2008</v>
      </c>
      <c r="M804">
        <v>2008</v>
      </c>
      <c r="N804" t="s">
        <v>502</v>
      </c>
      <c r="O804">
        <v>1</v>
      </c>
    </row>
    <row r="805" spans="1:15" ht="15">
      <c r="A805" s="14" t="s">
        <v>496</v>
      </c>
      <c r="B805" t="s">
        <v>492</v>
      </c>
      <c r="C805" t="s">
        <v>501</v>
      </c>
      <c r="D805" s="16">
        <v>0.16</v>
      </c>
      <c r="E805" s="16">
        <v>37.25</v>
      </c>
      <c r="F805" s="16">
        <v>163.25</v>
      </c>
      <c r="G805" s="18">
        <v>8.3327491061323798E-4</v>
      </c>
      <c r="H805">
        <v>0.65300000000000002</v>
      </c>
      <c r="I805" t="s">
        <v>32</v>
      </c>
      <c r="J805" s="37">
        <v>2.4637695674381799E-4</v>
      </c>
      <c r="K805" s="37">
        <v>2.8082966939417301E-3</v>
      </c>
      <c r="L805">
        <v>2008</v>
      </c>
      <c r="M805">
        <v>2008</v>
      </c>
      <c r="N805" t="s">
        <v>502</v>
      </c>
      <c r="O805">
        <v>1</v>
      </c>
    </row>
    <row r="806" spans="1:15" ht="15">
      <c r="A806" s="14" t="s">
        <v>496</v>
      </c>
      <c r="B806" t="s">
        <v>492</v>
      </c>
      <c r="C806" t="s">
        <v>501</v>
      </c>
      <c r="D806" s="16">
        <v>0.15</v>
      </c>
      <c r="E806" s="16">
        <v>37.25</v>
      </c>
      <c r="F806" s="16">
        <v>163.75</v>
      </c>
      <c r="G806" s="18">
        <v>8.3327491061323798E-4</v>
      </c>
      <c r="H806">
        <v>0.65300000000000002</v>
      </c>
      <c r="I806" t="s">
        <v>32</v>
      </c>
      <c r="J806" s="37">
        <v>2.4637695674381799E-4</v>
      </c>
      <c r="K806" s="37">
        <v>2.8082966939417301E-3</v>
      </c>
      <c r="L806">
        <v>2008</v>
      </c>
      <c r="M806">
        <v>2008</v>
      </c>
      <c r="N806" t="s">
        <v>502</v>
      </c>
      <c r="O806">
        <v>1</v>
      </c>
    </row>
    <row r="807" spans="1:15" ht="15">
      <c r="A807" s="14" t="s">
        <v>496</v>
      </c>
      <c r="B807" t="s">
        <v>492</v>
      </c>
      <c r="C807" t="s">
        <v>501</v>
      </c>
      <c r="D807" s="16">
        <v>0.15</v>
      </c>
      <c r="E807" s="16">
        <v>37.25</v>
      </c>
      <c r="F807" s="16">
        <v>164.25</v>
      </c>
      <c r="G807" s="18">
        <v>8.3327491061323798E-4</v>
      </c>
      <c r="H807">
        <v>0.65300000000000002</v>
      </c>
      <c r="I807" t="s">
        <v>32</v>
      </c>
      <c r="J807" s="37">
        <v>2.4637695674381799E-4</v>
      </c>
      <c r="K807" s="37">
        <v>2.8082966939417301E-3</v>
      </c>
      <c r="L807">
        <v>2008</v>
      </c>
      <c r="M807">
        <v>2008</v>
      </c>
      <c r="N807" t="s">
        <v>502</v>
      </c>
      <c r="O807">
        <v>1</v>
      </c>
    </row>
    <row r="808" spans="1:15" ht="15">
      <c r="A808" s="14" t="s">
        <v>496</v>
      </c>
      <c r="B808" t="s">
        <v>492</v>
      </c>
      <c r="C808" t="s">
        <v>501</v>
      </c>
      <c r="D808" s="16">
        <v>0.12</v>
      </c>
      <c r="E808" s="16">
        <v>37.25</v>
      </c>
      <c r="F808" s="16">
        <v>164.75</v>
      </c>
      <c r="G808" s="18">
        <v>8.3327491061323798E-4</v>
      </c>
      <c r="H808">
        <v>0.65300000000000002</v>
      </c>
      <c r="I808" t="s">
        <v>32</v>
      </c>
      <c r="J808" s="37">
        <v>2.4637695674381799E-4</v>
      </c>
      <c r="K808" s="37">
        <v>2.8082966939417301E-3</v>
      </c>
      <c r="L808">
        <v>2008</v>
      </c>
      <c r="M808">
        <v>2008</v>
      </c>
      <c r="N808" t="s">
        <v>502</v>
      </c>
      <c r="O808">
        <v>1</v>
      </c>
    </row>
    <row r="809" spans="1:15" ht="15">
      <c r="A809" s="14" t="s">
        <v>496</v>
      </c>
      <c r="B809" t="s">
        <v>492</v>
      </c>
      <c r="C809" t="s">
        <v>501</v>
      </c>
      <c r="D809" s="16">
        <v>0.15</v>
      </c>
      <c r="E809" s="16">
        <v>37.25</v>
      </c>
      <c r="F809" s="16">
        <v>165.25</v>
      </c>
      <c r="G809" s="18">
        <v>8.3327491061323798E-4</v>
      </c>
      <c r="H809">
        <v>0.65300000000000002</v>
      </c>
      <c r="I809" t="s">
        <v>32</v>
      </c>
      <c r="J809" s="37">
        <v>2.4637695674381799E-4</v>
      </c>
      <c r="K809" s="37">
        <v>2.8082966939417301E-3</v>
      </c>
      <c r="L809">
        <v>2008</v>
      </c>
      <c r="M809">
        <v>2008</v>
      </c>
      <c r="N809" t="s">
        <v>502</v>
      </c>
      <c r="O809">
        <v>1</v>
      </c>
    </row>
    <row r="810" spans="1:15" ht="15">
      <c r="A810" s="14" t="s">
        <v>496</v>
      </c>
      <c r="B810" t="s">
        <v>492</v>
      </c>
      <c r="C810" t="s">
        <v>501</v>
      </c>
      <c r="D810" s="16">
        <v>0.15</v>
      </c>
      <c r="E810" s="16">
        <v>37.25</v>
      </c>
      <c r="F810" s="16">
        <v>165.75</v>
      </c>
      <c r="G810" s="18">
        <v>8.3327491061323798E-4</v>
      </c>
      <c r="H810">
        <v>0.65300000000000002</v>
      </c>
      <c r="I810" t="s">
        <v>32</v>
      </c>
      <c r="J810" s="37">
        <v>2.4637695674381799E-4</v>
      </c>
      <c r="K810" s="37">
        <v>2.8082966939417301E-3</v>
      </c>
      <c r="L810">
        <v>2008</v>
      </c>
      <c r="M810">
        <v>2008</v>
      </c>
      <c r="N810" t="s">
        <v>502</v>
      </c>
      <c r="O810">
        <v>1</v>
      </c>
    </row>
    <row r="811" spans="1:15" ht="15">
      <c r="A811" s="14" t="s">
        <v>496</v>
      </c>
      <c r="B811" t="s">
        <v>492</v>
      </c>
      <c r="C811" t="s">
        <v>501</v>
      </c>
      <c r="D811" s="16">
        <v>0.14000000000000001</v>
      </c>
      <c r="E811" s="16">
        <v>37.25</v>
      </c>
      <c r="F811" s="16">
        <v>166.25</v>
      </c>
      <c r="G811" s="18">
        <v>8.3327491061323798E-4</v>
      </c>
      <c r="H811">
        <v>0.65300000000000002</v>
      </c>
      <c r="I811" t="s">
        <v>32</v>
      </c>
      <c r="J811" s="37">
        <v>2.4637695674381799E-4</v>
      </c>
      <c r="K811" s="37">
        <v>2.8082966939417301E-3</v>
      </c>
      <c r="L811">
        <v>2008</v>
      </c>
      <c r="M811">
        <v>2008</v>
      </c>
      <c r="N811" t="s">
        <v>502</v>
      </c>
      <c r="O811">
        <v>1</v>
      </c>
    </row>
    <row r="812" spans="1:15" ht="15">
      <c r="A812" s="14" t="s">
        <v>496</v>
      </c>
      <c r="B812" t="s">
        <v>492</v>
      </c>
      <c r="C812" t="s">
        <v>501</v>
      </c>
      <c r="D812" s="16">
        <v>0.14000000000000001</v>
      </c>
      <c r="E812" s="16">
        <v>37.25</v>
      </c>
      <c r="F812" s="16">
        <v>166.75</v>
      </c>
      <c r="G812" s="18">
        <v>8.3327491061323798E-4</v>
      </c>
      <c r="H812">
        <v>0.65300000000000002</v>
      </c>
      <c r="I812" t="s">
        <v>32</v>
      </c>
      <c r="J812" s="37">
        <v>2.4637695674381799E-4</v>
      </c>
      <c r="K812" s="37">
        <v>2.8082966939417301E-3</v>
      </c>
      <c r="L812">
        <v>2008</v>
      </c>
      <c r="M812">
        <v>2008</v>
      </c>
      <c r="N812" t="s">
        <v>502</v>
      </c>
      <c r="O812">
        <v>1</v>
      </c>
    </row>
    <row r="813" spans="1:15" ht="15">
      <c r="A813" s="14" t="s">
        <v>496</v>
      </c>
      <c r="B813" t="s">
        <v>492</v>
      </c>
      <c r="C813" t="s">
        <v>501</v>
      </c>
      <c r="D813" s="16">
        <v>0.11</v>
      </c>
      <c r="E813" s="16">
        <v>37.25</v>
      </c>
      <c r="F813" s="16">
        <v>167.25</v>
      </c>
      <c r="G813" s="18">
        <v>8.3327491061323798E-4</v>
      </c>
      <c r="H813">
        <v>0.65300000000000002</v>
      </c>
      <c r="I813" t="s">
        <v>32</v>
      </c>
      <c r="J813" s="37">
        <v>2.4637695674381799E-4</v>
      </c>
      <c r="K813" s="37">
        <v>2.8082966939417301E-3</v>
      </c>
      <c r="L813">
        <v>2008</v>
      </c>
      <c r="M813">
        <v>2008</v>
      </c>
      <c r="N813" t="s">
        <v>502</v>
      </c>
      <c r="O813">
        <v>1</v>
      </c>
    </row>
    <row r="814" spans="1:15" ht="15">
      <c r="A814" s="14" t="s">
        <v>496</v>
      </c>
      <c r="B814" t="s">
        <v>492</v>
      </c>
      <c r="C814" t="s">
        <v>501</v>
      </c>
      <c r="D814" s="16">
        <v>0.11</v>
      </c>
      <c r="E814" s="16">
        <v>37.25</v>
      </c>
      <c r="F814" s="16">
        <v>167.75</v>
      </c>
      <c r="G814" s="18">
        <v>8.3327491061323798E-4</v>
      </c>
      <c r="H814">
        <v>0.65300000000000002</v>
      </c>
      <c r="I814" t="s">
        <v>32</v>
      </c>
      <c r="J814" s="37">
        <v>2.4637695674381799E-4</v>
      </c>
      <c r="K814" s="37">
        <v>2.8082966939417301E-3</v>
      </c>
      <c r="L814">
        <v>2008</v>
      </c>
      <c r="M814">
        <v>2008</v>
      </c>
      <c r="N814" t="s">
        <v>502</v>
      </c>
      <c r="O814">
        <v>1</v>
      </c>
    </row>
    <row r="815" spans="1:15" ht="15">
      <c r="A815" s="14" t="s">
        <v>496</v>
      </c>
      <c r="B815" t="s">
        <v>492</v>
      </c>
      <c r="C815" t="s">
        <v>501</v>
      </c>
      <c r="D815" s="16">
        <v>0.12</v>
      </c>
      <c r="E815" s="16">
        <v>37.25</v>
      </c>
      <c r="F815" s="16">
        <v>168.25</v>
      </c>
      <c r="G815" s="18">
        <v>8.3327491061323798E-4</v>
      </c>
      <c r="H815">
        <v>0.65300000000000002</v>
      </c>
      <c r="I815" t="s">
        <v>32</v>
      </c>
      <c r="J815" s="37">
        <v>2.4637695674381799E-4</v>
      </c>
      <c r="K815" s="37">
        <v>2.8082966939417301E-3</v>
      </c>
      <c r="L815">
        <v>2008</v>
      </c>
      <c r="M815">
        <v>2008</v>
      </c>
      <c r="N815" t="s">
        <v>502</v>
      </c>
      <c r="O815">
        <v>1</v>
      </c>
    </row>
    <row r="816" spans="1:15" ht="15">
      <c r="A816" s="14" t="s">
        <v>496</v>
      </c>
      <c r="B816" t="s">
        <v>492</v>
      </c>
      <c r="C816" t="s">
        <v>501</v>
      </c>
      <c r="D816" s="16">
        <v>0.13</v>
      </c>
      <c r="E816" s="16">
        <v>37.25</v>
      </c>
      <c r="F816" s="16">
        <v>168.75</v>
      </c>
      <c r="G816" s="18">
        <v>8.3327491061323798E-4</v>
      </c>
      <c r="H816">
        <v>0.65300000000000002</v>
      </c>
      <c r="I816" t="s">
        <v>32</v>
      </c>
      <c r="J816" s="37">
        <v>2.4637695674381799E-4</v>
      </c>
      <c r="K816" s="37">
        <v>2.8082966939417301E-3</v>
      </c>
      <c r="L816">
        <v>2008</v>
      </c>
      <c r="M816">
        <v>2008</v>
      </c>
      <c r="N816" t="s">
        <v>502</v>
      </c>
      <c r="O816">
        <v>1</v>
      </c>
    </row>
    <row r="817" spans="1:15" ht="15">
      <c r="A817" s="14" t="s">
        <v>496</v>
      </c>
      <c r="B817" t="s">
        <v>492</v>
      </c>
      <c r="C817" t="s">
        <v>501</v>
      </c>
      <c r="D817" s="16">
        <v>0.12</v>
      </c>
      <c r="E817" s="16">
        <v>37.25</v>
      </c>
      <c r="F817" s="16">
        <v>169.25</v>
      </c>
      <c r="G817" s="18">
        <v>8.3327491061323798E-4</v>
      </c>
      <c r="H817">
        <v>0.65300000000000002</v>
      </c>
      <c r="I817" t="s">
        <v>32</v>
      </c>
      <c r="J817" s="37">
        <v>2.4637695674381799E-4</v>
      </c>
      <c r="K817" s="37">
        <v>2.8082966939417301E-3</v>
      </c>
      <c r="L817">
        <v>2008</v>
      </c>
      <c r="M817">
        <v>2008</v>
      </c>
      <c r="N817" t="s">
        <v>502</v>
      </c>
      <c r="O817">
        <v>1</v>
      </c>
    </row>
    <row r="818" spans="1:15" ht="15">
      <c r="A818" s="14" t="s">
        <v>496</v>
      </c>
      <c r="B818" t="s">
        <v>492</v>
      </c>
      <c r="C818" t="s">
        <v>501</v>
      </c>
      <c r="D818" s="16">
        <v>0.11</v>
      </c>
      <c r="E818" s="16">
        <v>37.25</v>
      </c>
      <c r="F818" s="16">
        <v>169.75</v>
      </c>
      <c r="G818" s="18">
        <v>8.3327491061323798E-4</v>
      </c>
      <c r="H818">
        <v>0.65300000000000002</v>
      </c>
      <c r="I818" t="s">
        <v>32</v>
      </c>
      <c r="J818" s="37">
        <v>2.4637695674381799E-4</v>
      </c>
      <c r="K818" s="37">
        <v>2.8082966939417301E-3</v>
      </c>
      <c r="L818">
        <v>2008</v>
      </c>
      <c r="M818">
        <v>2008</v>
      </c>
      <c r="N818" t="s">
        <v>502</v>
      </c>
      <c r="O818">
        <v>1</v>
      </c>
    </row>
    <row r="819" spans="1:15" ht="15">
      <c r="A819" s="14" t="s">
        <v>496</v>
      </c>
      <c r="B819" t="s">
        <v>492</v>
      </c>
      <c r="C819" t="s">
        <v>501</v>
      </c>
      <c r="D819" s="16">
        <v>0.12</v>
      </c>
      <c r="E819" s="16">
        <v>37.75</v>
      </c>
      <c r="F819" s="16">
        <v>158.25</v>
      </c>
      <c r="G819" s="18">
        <v>8.3327491061323798E-4</v>
      </c>
      <c r="H819">
        <v>0.65300000000000002</v>
      </c>
      <c r="I819" t="s">
        <v>32</v>
      </c>
      <c r="J819" s="37">
        <v>2.4637695674381799E-4</v>
      </c>
      <c r="K819" s="37">
        <v>2.8082966939417301E-3</v>
      </c>
      <c r="L819">
        <v>2008</v>
      </c>
      <c r="M819">
        <v>2008</v>
      </c>
      <c r="N819" t="s">
        <v>502</v>
      </c>
      <c r="O819">
        <v>1</v>
      </c>
    </row>
    <row r="820" spans="1:15" ht="15">
      <c r="A820" s="14" t="s">
        <v>496</v>
      </c>
      <c r="B820" t="s">
        <v>492</v>
      </c>
      <c r="C820" t="s">
        <v>501</v>
      </c>
      <c r="D820" s="16">
        <v>0.12</v>
      </c>
      <c r="E820" s="16">
        <v>37.75</v>
      </c>
      <c r="F820" s="16">
        <v>158.75</v>
      </c>
      <c r="G820" s="18">
        <v>8.3327491061323798E-4</v>
      </c>
      <c r="H820">
        <v>0.65300000000000002</v>
      </c>
      <c r="I820" t="s">
        <v>32</v>
      </c>
      <c r="J820" s="37">
        <v>2.4637695674381799E-4</v>
      </c>
      <c r="K820" s="37">
        <v>2.8082966939417301E-3</v>
      </c>
      <c r="L820">
        <v>2008</v>
      </c>
      <c r="M820">
        <v>2008</v>
      </c>
      <c r="N820" t="s">
        <v>502</v>
      </c>
      <c r="O820">
        <v>1</v>
      </c>
    </row>
    <row r="821" spans="1:15" ht="15">
      <c r="A821" s="14" t="s">
        <v>496</v>
      </c>
      <c r="B821" t="s">
        <v>492</v>
      </c>
      <c r="C821" t="s">
        <v>501</v>
      </c>
      <c r="D821" s="16">
        <v>0.15</v>
      </c>
      <c r="E821" s="16">
        <v>37.75</v>
      </c>
      <c r="F821" s="16">
        <v>159.25</v>
      </c>
      <c r="G821" s="18">
        <v>8.3327491061323798E-4</v>
      </c>
      <c r="H821">
        <v>0.65300000000000002</v>
      </c>
      <c r="I821" t="s">
        <v>32</v>
      </c>
      <c r="J821" s="37">
        <v>2.4637695674381799E-4</v>
      </c>
      <c r="K821" s="37">
        <v>2.8082966939417301E-3</v>
      </c>
      <c r="L821">
        <v>2008</v>
      </c>
      <c r="M821">
        <v>2008</v>
      </c>
      <c r="N821" t="s">
        <v>502</v>
      </c>
      <c r="O821">
        <v>1</v>
      </c>
    </row>
    <row r="822" spans="1:15" ht="15">
      <c r="A822" s="14" t="s">
        <v>496</v>
      </c>
      <c r="B822" t="s">
        <v>492</v>
      </c>
      <c r="C822" t="s">
        <v>501</v>
      </c>
      <c r="D822" s="16">
        <v>0.14000000000000001</v>
      </c>
      <c r="E822" s="16">
        <v>37.75</v>
      </c>
      <c r="F822" s="16">
        <v>159.75</v>
      </c>
      <c r="G822" s="18">
        <v>8.3327491061323798E-4</v>
      </c>
      <c r="H822">
        <v>0.65300000000000002</v>
      </c>
      <c r="I822" t="s">
        <v>32</v>
      </c>
      <c r="J822" s="37">
        <v>2.4637695674381799E-4</v>
      </c>
      <c r="K822" s="37">
        <v>2.8082966939417301E-3</v>
      </c>
      <c r="L822">
        <v>2008</v>
      </c>
      <c r="M822">
        <v>2008</v>
      </c>
      <c r="N822" t="s">
        <v>502</v>
      </c>
      <c r="O822">
        <v>1</v>
      </c>
    </row>
    <row r="823" spans="1:15" ht="15">
      <c r="A823" s="14" t="s">
        <v>496</v>
      </c>
      <c r="B823" t="s">
        <v>492</v>
      </c>
      <c r="C823" t="s">
        <v>501</v>
      </c>
      <c r="D823" s="16">
        <v>0.15</v>
      </c>
      <c r="E823" s="16">
        <v>37.75</v>
      </c>
      <c r="F823" s="16">
        <v>160.25</v>
      </c>
      <c r="G823" s="18">
        <v>8.3327491061323798E-4</v>
      </c>
      <c r="H823">
        <v>0.65300000000000002</v>
      </c>
      <c r="I823" t="s">
        <v>32</v>
      </c>
      <c r="J823" s="37">
        <v>2.4637695674381799E-4</v>
      </c>
      <c r="K823" s="37">
        <v>2.8082966939417301E-3</v>
      </c>
      <c r="L823">
        <v>2008</v>
      </c>
      <c r="M823">
        <v>2008</v>
      </c>
      <c r="N823" t="s">
        <v>502</v>
      </c>
      <c r="O823">
        <v>1</v>
      </c>
    </row>
    <row r="824" spans="1:15" ht="15">
      <c r="A824" s="14" t="s">
        <v>496</v>
      </c>
      <c r="B824" t="s">
        <v>492</v>
      </c>
      <c r="C824" t="s">
        <v>501</v>
      </c>
      <c r="D824" s="16">
        <v>0.15</v>
      </c>
      <c r="E824" s="16">
        <v>37.75</v>
      </c>
      <c r="F824" s="16">
        <v>160.75</v>
      </c>
      <c r="G824" s="18">
        <v>8.3327491061323798E-4</v>
      </c>
      <c r="H824">
        <v>0.65300000000000002</v>
      </c>
      <c r="I824" t="s">
        <v>32</v>
      </c>
      <c r="J824" s="37">
        <v>2.4637695674381799E-4</v>
      </c>
      <c r="K824" s="37">
        <v>2.8082966939417301E-3</v>
      </c>
      <c r="L824">
        <v>2008</v>
      </c>
      <c r="M824">
        <v>2008</v>
      </c>
      <c r="N824" t="s">
        <v>502</v>
      </c>
      <c r="O824">
        <v>1</v>
      </c>
    </row>
    <row r="825" spans="1:15" ht="15">
      <c r="A825" s="14" t="s">
        <v>496</v>
      </c>
      <c r="B825" t="s">
        <v>492</v>
      </c>
      <c r="C825" t="s">
        <v>501</v>
      </c>
      <c r="D825" s="16">
        <v>0.15</v>
      </c>
      <c r="E825" s="16">
        <v>37.75</v>
      </c>
      <c r="F825" s="16">
        <v>161.25</v>
      </c>
      <c r="G825" s="18">
        <v>8.3327491061323798E-4</v>
      </c>
      <c r="H825">
        <v>0.65300000000000002</v>
      </c>
      <c r="I825" t="s">
        <v>32</v>
      </c>
      <c r="J825" s="37">
        <v>2.4637695674381799E-4</v>
      </c>
      <c r="K825" s="37">
        <v>2.8082966939417301E-3</v>
      </c>
      <c r="L825">
        <v>2008</v>
      </c>
      <c r="M825">
        <v>2008</v>
      </c>
      <c r="N825" t="s">
        <v>502</v>
      </c>
      <c r="O825">
        <v>1</v>
      </c>
    </row>
    <row r="826" spans="1:15" ht="15">
      <c r="A826" s="14" t="s">
        <v>496</v>
      </c>
      <c r="B826" t="s">
        <v>492</v>
      </c>
      <c r="C826" t="s">
        <v>501</v>
      </c>
      <c r="D826" s="16">
        <v>0.16</v>
      </c>
      <c r="E826" s="16">
        <v>37.75</v>
      </c>
      <c r="F826" s="16">
        <v>161.75</v>
      </c>
      <c r="G826" s="18">
        <v>8.3327491061323798E-4</v>
      </c>
      <c r="H826">
        <v>0.65300000000000002</v>
      </c>
      <c r="I826" t="s">
        <v>32</v>
      </c>
      <c r="J826" s="37">
        <v>2.4637695674381799E-4</v>
      </c>
      <c r="K826" s="37">
        <v>2.8082966939417301E-3</v>
      </c>
      <c r="L826">
        <v>2008</v>
      </c>
      <c r="M826">
        <v>2008</v>
      </c>
      <c r="N826" t="s">
        <v>502</v>
      </c>
      <c r="O826">
        <v>1</v>
      </c>
    </row>
    <row r="827" spans="1:15" ht="15">
      <c r="A827" s="14" t="s">
        <v>496</v>
      </c>
      <c r="B827" t="s">
        <v>492</v>
      </c>
      <c r="C827" t="s">
        <v>501</v>
      </c>
      <c r="D827" s="16">
        <v>0.19</v>
      </c>
      <c r="E827" s="16">
        <v>37.75</v>
      </c>
      <c r="F827" s="16">
        <v>162.25</v>
      </c>
      <c r="G827" s="18">
        <v>8.3327491061323798E-4</v>
      </c>
      <c r="H827">
        <v>0.65300000000000002</v>
      </c>
      <c r="I827" t="s">
        <v>32</v>
      </c>
      <c r="J827" s="37">
        <v>2.4637695674381799E-4</v>
      </c>
      <c r="K827" s="37">
        <v>2.8082966939417301E-3</v>
      </c>
      <c r="L827">
        <v>2008</v>
      </c>
      <c r="M827">
        <v>2008</v>
      </c>
      <c r="N827" t="s">
        <v>502</v>
      </c>
      <c r="O827">
        <v>1</v>
      </c>
    </row>
    <row r="828" spans="1:15" ht="15">
      <c r="A828" s="14" t="s">
        <v>496</v>
      </c>
      <c r="B828" t="s">
        <v>492</v>
      </c>
      <c r="C828" t="s">
        <v>501</v>
      </c>
      <c r="D828" s="16">
        <v>0.13</v>
      </c>
      <c r="E828" s="16">
        <v>37.75</v>
      </c>
      <c r="F828" s="16">
        <v>164.25</v>
      </c>
      <c r="G828" s="18">
        <v>8.3327491061323798E-4</v>
      </c>
      <c r="H828">
        <v>0.65300000000000002</v>
      </c>
      <c r="I828" t="s">
        <v>32</v>
      </c>
      <c r="J828" s="37">
        <v>2.4637695674381799E-4</v>
      </c>
      <c r="K828" s="37">
        <v>2.8082966939417301E-3</v>
      </c>
      <c r="L828">
        <v>2008</v>
      </c>
      <c r="M828">
        <v>2008</v>
      </c>
      <c r="N828" t="s">
        <v>502</v>
      </c>
      <c r="O828">
        <v>1</v>
      </c>
    </row>
    <row r="829" spans="1:15" ht="15">
      <c r="A829" s="14" t="s">
        <v>496</v>
      </c>
      <c r="B829" t="s">
        <v>492</v>
      </c>
      <c r="C829" t="s">
        <v>501</v>
      </c>
      <c r="D829" s="16">
        <v>0.11</v>
      </c>
      <c r="E829" s="16">
        <v>37.75</v>
      </c>
      <c r="F829" s="16">
        <v>164.75</v>
      </c>
      <c r="G829" s="18">
        <v>8.3327491061323798E-4</v>
      </c>
      <c r="H829">
        <v>0.65300000000000002</v>
      </c>
      <c r="I829" t="s">
        <v>32</v>
      </c>
      <c r="J829" s="37">
        <v>2.4637695674381799E-4</v>
      </c>
      <c r="K829" s="37">
        <v>2.8082966939417301E-3</v>
      </c>
      <c r="L829">
        <v>2008</v>
      </c>
      <c r="M829">
        <v>2008</v>
      </c>
      <c r="N829" t="s">
        <v>502</v>
      </c>
      <c r="O829">
        <v>1</v>
      </c>
    </row>
    <row r="830" spans="1:15" ht="15">
      <c r="A830" s="14" t="s">
        <v>496</v>
      </c>
      <c r="B830" t="s">
        <v>492</v>
      </c>
      <c r="C830" t="s">
        <v>501</v>
      </c>
      <c r="D830" s="16">
        <v>0.15</v>
      </c>
      <c r="E830" s="16">
        <v>37.75</v>
      </c>
      <c r="F830" s="16">
        <v>165.25</v>
      </c>
      <c r="G830" s="18">
        <v>8.3327491061323798E-4</v>
      </c>
      <c r="H830">
        <v>0.65300000000000002</v>
      </c>
      <c r="I830" t="s">
        <v>32</v>
      </c>
      <c r="J830" s="37">
        <v>2.4637695674381799E-4</v>
      </c>
      <c r="K830" s="37">
        <v>2.8082966939417301E-3</v>
      </c>
      <c r="L830">
        <v>2008</v>
      </c>
      <c r="M830">
        <v>2008</v>
      </c>
      <c r="N830" t="s">
        <v>502</v>
      </c>
      <c r="O830">
        <v>1</v>
      </c>
    </row>
    <row r="831" spans="1:15" ht="15">
      <c r="A831" s="14" t="s">
        <v>496</v>
      </c>
      <c r="B831" t="s">
        <v>492</v>
      </c>
      <c r="C831" t="s">
        <v>501</v>
      </c>
      <c r="D831" s="16">
        <v>0.14000000000000001</v>
      </c>
      <c r="E831" s="16">
        <v>37.75</v>
      </c>
      <c r="F831" s="16">
        <v>165.75</v>
      </c>
      <c r="G831" s="18">
        <v>8.3327491061323798E-4</v>
      </c>
      <c r="H831">
        <v>0.65300000000000002</v>
      </c>
      <c r="I831" t="s">
        <v>32</v>
      </c>
      <c r="J831" s="37">
        <v>2.4637695674381799E-4</v>
      </c>
      <c r="K831" s="37">
        <v>2.8082966939417301E-3</v>
      </c>
      <c r="L831">
        <v>2008</v>
      </c>
      <c r="M831">
        <v>2008</v>
      </c>
      <c r="N831" t="s">
        <v>502</v>
      </c>
      <c r="O831">
        <v>1</v>
      </c>
    </row>
    <row r="832" spans="1:15" ht="15">
      <c r="A832" s="14" t="s">
        <v>496</v>
      </c>
      <c r="B832" t="s">
        <v>492</v>
      </c>
      <c r="C832" t="s">
        <v>501</v>
      </c>
      <c r="D832" s="16">
        <v>0.14000000000000001</v>
      </c>
      <c r="E832" s="16">
        <v>37.75</v>
      </c>
      <c r="F832" s="16">
        <v>166.25</v>
      </c>
      <c r="G832" s="18">
        <v>8.3327491061323798E-4</v>
      </c>
      <c r="H832">
        <v>0.65300000000000002</v>
      </c>
      <c r="I832" t="s">
        <v>32</v>
      </c>
      <c r="J832" s="37">
        <v>2.4637695674381799E-4</v>
      </c>
      <c r="K832" s="37">
        <v>2.8082966939417301E-3</v>
      </c>
      <c r="L832">
        <v>2008</v>
      </c>
      <c r="M832">
        <v>2008</v>
      </c>
      <c r="N832" t="s">
        <v>502</v>
      </c>
      <c r="O832">
        <v>1</v>
      </c>
    </row>
    <row r="833" spans="1:15" ht="15">
      <c r="A833" s="14" t="s">
        <v>496</v>
      </c>
      <c r="B833" t="s">
        <v>492</v>
      </c>
      <c r="C833" t="s">
        <v>501</v>
      </c>
      <c r="D833" s="16">
        <v>0.12</v>
      </c>
      <c r="E833" s="16">
        <v>37.75</v>
      </c>
      <c r="F833" s="16">
        <v>166.75</v>
      </c>
      <c r="G833" s="18">
        <v>8.3327491061323798E-4</v>
      </c>
      <c r="H833">
        <v>0.65300000000000002</v>
      </c>
      <c r="I833" t="s">
        <v>32</v>
      </c>
      <c r="J833" s="37">
        <v>2.4637695674381799E-4</v>
      </c>
      <c r="K833" s="37">
        <v>2.8082966939417301E-3</v>
      </c>
      <c r="L833">
        <v>2008</v>
      </c>
      <c r="M833">
        <v>2008</v>
      </c>
      <c r="N833" t="s">
        <v>502</v>
      </c>
      <c r="O833">
        <v>1</v>
      </c>
    </row>
    <row r="834" spans="1:15" ht="15">
      <c r="A834" s="14" t="s">
        <v>496</v>
      </c>
      <c r="B834" t="s">
        <v>492</v>
      </c>
      <c r="C834" t="s">
        <v>501</v>
      </c>
      <c r="D834" s="16">
        <v>0.11</v>
      </c>
      <c r="E834" s="16">
        <v>37.75</v>
      </c>
      <c r="F834" s="16">
        <v>167.25</v>
      </c>
      <c r="G834" s="18">
        <v>8.3327491061323798E-4</v>
      </c>
      <c r="H834">
        <v>0.65300000000000002</v>
      </c>
      <c r="I834" t="s">
        <v>32</v>
      </c>
      <c r="J834" s="37">
        <v>2.4637695674381799E-4</v>
      </c>
      <c r="K834" s="37">
        <v>2.8082966939417301E-3</v>
      </c>
      <c r="L834">
        <v>2008</v>
      </c>
      <c r="M834">
        <v>2008</v>
      </c>
      <c r="N834" t="s">
        <v>502</v>
      </c>
      <c r="O834">
        <v>1</v>
      </c>
    </row>
    <row r="835" spans="1:15" ht="15">
      <c r="A835" s="14" t="s">
        <v>496</v>
      </c>
      <c r="B835" t="s">
        <v>492</v>
      </c>
      <c r="C835" t="s">
        <v>501</v>
      </c>
      <c r="D835" s="16">
        <v>0.12</v>
      </c>
      <c r="E835" s="16">
        <v>37.75</v>
      </c>
      <c r="F835" s="16">
        <v>167.75</v>
      </c>
      <c r="G835" s="18">
        <v>8.3327491061323798E-4</v>
      </c>
      <c r="H835">
        <v>0.65300000000000002</v>
      </c>
      <c r="I835" t="s">
        <v>32</v>
      </c>
      <c r="J835" s="37">
        <v>2.4637695674381799E-4</v>
      </c>
      <c r="K835" s="37">
        <v>2.8082966939417301E-3</v>
      </c>
      <c r="L835">
        <v>2008</v>
      </c>
      <c r="M835">
        <v>2008</v>
      </c>
      <c r="N835" t="s">
        <v>502</v>
      </c>
      <c r="O835">
        <v>1</v>
      </c>
    </row>
    <row r="836" spans="1:15" ht="15">
      <c r="A836" s="14" t="s">
        <v>496</v>
      </c>
      <c r="B836" t="s">
        <v>492</v>
      </c>
      <c r="C836" t="s">
        <v>501</v>
      </c>
      <c r="D836" s="16">
        <v>0.12</v>
      </c>
      <c r="E836" s="16">
        <v>37.75</v>
      </c>
      <c r="F836" s="16">
        <v>168.25</v>
      </c>
      <c r="G836" s="18">
        <v>8.3327491061323798E-4</v>
      </c>
      <c r="H836">
        <v>0.65300000000000002</v>
      </c>
      <c r="I836" t="s">
        <v>32</v>
      </c>
      <c r="J836" s="37">
        <v>2.4637695674381799E-4</v>
      </c>
      <c r="K836" s="37">
        <v>2.8082966939417301E-3</v>
      </c>
      <c r="L836">
        <v>2008</v>
      </c>
      <c r="M836">
        <v>2008</v>
      </c>
      <c r="N836" t="s">
        <v>502</v>
      </c>
      <c r="O836">
        <v>1</v>
      </c>
    </row>
    <row r="837" spans="1:15" ht="15">
      <c r="A837" s="14" t="s">
        <v>496</v>
      </c>
      <c r="B837" t="s">
        <v>492</v>
      </c>
      <c r="C837" t="s">
        <v>501</v>
      </c>
      <c r="D837" s="16">
        <v>0.14000000000000001</v>
      </c>
      <c r="E837" s="16">
        <v>37.75</v>
      </c>
      <c r="F837" s="16">
        <v>168.75</v>
      </c>
      <c r="G837" s="18">
        <v>8.3327491061323798E-4</v>
      </c>
      <c r="H837">
        <v>0.65300000000000002</v>
      </c>
      <c r="I837" t="s">
        <v>32</v>
      </c>
      <c r="J837" s="37">
        <v>2.4637695674381799E-4</v>
      </c>
      <c r="K837" s="37">
        <v>2.8082966939417301E-3</v>
      </c>
      <c r="L837">
        <v>2008</v>
      </c>
      <c r="M837">
        <v>2008</v>
      </c>
      <c r="N837" t="s">
        <v>502</v>
      </c>
      <c r="O837">
        <v>1</v>
      </c>
    </row>
    <row r="838" spans="1:15" ht="15">
      <c r="A838" s="14" t="s">
        <v>496</v>
      </c>
      <c r="B838" t="s">
        <v>492</v>
      </c>
      <c r="C838" t="s">
        <v>501</v>
      </c>
      <c r="D838" s="16">
        <v>0.12</v>
      </c>
      <c r="E838" s="16">
        <v>37.75</v>
      </c>
      <c r="F838" s="16">
        <v>169.25</v>
      </c>
      <c r="G838" s="18">
        <v>8.3327491061323798E-4</v>
      </c>
      <c r="H838">
        <v>0.65300000000000002</v>
      </c>
      <c r="I838" t="s">
        <v>32</v>
      </c>
      <c r="J838" s="37">
        <v>2.4637695674381799E-4</v>
      </c>
      <c r="K838" s="37">
        <v>2.8082966939417301E-3</v>
      </c>
      <c r="L838">
        <v>2008</v>
      </c>
      <c r="M838">
        <v>2008</v>
      </c>
      <c r="N838" t="s">
        <v>502</v>
      </c>
      <c r="O838">
        <v>1</v>
      </c>
    </row>
    <row r="839" spans="1:15" ht="15">
      <c r="A839" s="14" t="s">
        <v>496</v>
      </c>
      <c r="B839" t="s">
        <v>492</v>
      </c>
      <c r="C839" t="s">
        <v>501</v>
      </c>
      <c r="D839" s="16">
        <v>0.13</v>
      </c>
      <c r="E839" s="16">
        <v>37.75</v>
      </c>
      <c r="F839" s="16">
        <v>169.75</v>
      </c>
      <c r="G839" s="18">
        <v>8.3327491061323798E-4</v>
      </c>
      <c r="H839">
        <v>0.65300000000000002</v>
      </c>
      <c r="I839" t="s">
        <v>32</v>
      </c>
      <c r="J839" s="37">
        <v>2.4637695674381799E-4</v>
      </c>
      <c r="K839" s="37">
        <v>2.8082966939417301E-3</v>
      </c>
      <c r="L839">
        <v>2008</v>
      </c>
      <c r="M839">
        <v>2008</v>
      </c>
      <c r="N839" t="s">
        <v>502</v>
      </c>
      <c r="O839">
        <v>1</v>
      </c>
    </row>
    <row r="840" spans="1:15" ht="15">
      <c r="A840" s="14" t="s">
        <v>496</v>
      </c>
      <c r="B840" t="s">
        <v>492</v>
      </c>
      <c r="C840" t="s">
        <v>501</v>
      </c>
      <c r="D840" s="16">
        <v>0.21</v>
      </c>
      <c r="E840" s="16">
        <v>37.75</v>
      </c>
      <c r="F840" s="16">
        <v>162.75</v>
      </c>
      <c r="G840" s="18">
        <v>8.3327491061323798E-4</v>
      </c>
      <c r="H840">
        <v>0.65300000000000002</v>
      </c>
      <c r="I840" t="s">
        <v>32</v>
      </c>
      <c r="J840" s="37">
        <v>2.4637695674381799E-4</v>
      </c>
      <c r="K840" s="37">
        <v>2.8082966939417301E-3</v>
      </c>
      <c r="L840">
        <v>2008</v>
      </c>
      <c r="M840">
        <v>2008</v>
      </c>
      <c r="N840" t="s">
        <v>502</v>
      </c>
      <c r="O840">
        <v>1</v>
      </c>
    </row>
    <row r="841" spans="1:15" ht="15">
      <c r="A841" s="14" t="s">
        <v>496</v>
      </c>
      <c r="B841" t="s">
        <v>492</v>
      </c>
      <c r="C841" t="s">
        <v>501</v>
      </c>
      <c r="D841" s="16">
        <v>0.21</v>
      </c>
      <c r="E841" s="16">
        <v>37.75</v>
      </c>
      <c r="F841" s="16">
        <v>163.25</v>
      </c>
      <c r="G841" s="18">
        <v>8.3327491061323798E-4</v>
      </c>
      <c r="H841">
        <v>0.65300000000000002</v>
      </c>
      <c r="I841" t="s">
        <v>32</v>
      </c>
      <c r="J841" s="37">
        <v>2.4637695674381799E-4</v>
      </c>
      <c r="K841" s="37">
        <v>2.8082966939417301E-3</v>
      </c>
      <c r="L841">
        <v>2008</v>
      </c>
      <c r="M841">
        <v>2008</v>
      </c>
      <c r="N841" t="s">
        <v>502</v>
      </c>
      <c r="O841">
        <v>1</v>
      </c>
    </row>
    <row r="842" spans="1:15" ht="15">
      <c r="A842" s="14" t="s">
        <v>496</v>
      </c>
      <c r="B842" t="s">
        <v>492</v>
      </c>
      <c r="C842" t="s">
        <v>501</v>
      </c>
      <c r="D842" s="16">
        <v>0.21</v>
      </c>
      <c r="E842" s="16">
        <v>37.75</v>
      </c>
      <c r="F842" s="16">
        <v>163.75</v>
      </c>
      <c r="G842" s="18">
        <v>8.3327491061323798E-4</v>
      </c>
      <c r="H842">
        <v>0.65300000000000002</v>
      </c>
      <c r="I842" t="s">
        <v>32</v>
      </c>
      <c r="J842" s="37">
        <v>2.4637695674381799E-4</v>
      </c>
      <c r="K842" s="37">
        <v>2.8082966939417301E-3</v>
      </c>
      <c r="L842">
        <v>2008</v>
      </c>
      <c r="M842">
        <v>2008</v>
      </c>
      <c r="N842" t="s">
        <v>502</v>
      </c>
      <c r="O842">
        <v>1</v>
      </c>
    </row>
    <row r="843" spans="1:15" ht="15">
      <c r="A843" s="14" t="s">
        <v>496</v>
      </c>
      <c r="B843" t="s">
        <v>492</v>
      </c>
      <c r="C843" t="s">
        <v>501</v>
      </c>
      <c r="D843" s="16">
        <v>0.12</v>
      </c>
      <c r="E843" s="16">
        <v>38.25</v>
      </c>
      <c r="F843" s="16">
        <v>158.25</v>
      </c>
      <c r="G843" s="18">
        <v>8.3327491061323798E-4</v>
      </c>
      <c r="H843">
        <v>0.65300000000000002</v>
      </c>
      <c r="I843" t="s">
        <v>32</v>
      </c>
      <c r="J843" s="37">
        <v>2.4637695674381799E-4</v>
      </c>
      <c r="K843" s="37">
        <v>2.8082966939417301E-3</v>
      </c>
      <c r="L843">
        <v>2008</v>
      </c>
      <c r="M843">
        <v>2008</v>
      </c>
      <c r="N843" t="s">
        <v>502</v>
      </c>
      <c r="O843">
        <v>1</v>
      </c>
    </row>
    <row r="844" spans="1:15" ht="15">
      <c r="A844" s="14" t="s">
        <v>496</v>
      </c>
      <c r="B844" t="s">
        <v>492</v>
      </c>
      <c r="C844" t="s">
        <v>501</v>
      </c>
      <c r="D844" s="16">
        <v>0.13</v>
      </c>
      <c r="E844" s="16">
        <v>38.25</v>
      </c>
      <c r="F844" s="16">
        <v>158.75</v>
      </c>
      <c r="G844" s="18">
        <v>8.3327491061323798E-4</v>
      </c>
      <c r="H844">
        <v>0.65300000000000002</v>
      </c>
      <c r="I844" t="s">
        <v>32</v>
      </c>
      <c r="J844" s="37">
        <v>2.4637695674381799E-4</v>
      </c>
      <c r="K844" s="37">
        <v>2.8082966939417301E-3</v>
      </c>
      <c r="L844">
        <v>2008</v>
      </c>
      <c r="M844">
        <v>2008</v>
      </c>
      <c r="N844" t="s">
        <v>502</v>
      </c>
      <c r="O844">
        <v>1</v>
      </c>
    </row>
    <row r="845" spans="1:15" ht="15">
      <c r="A845" s="14" t="s">
        <v>496</v>
      </c>
      <c r="B845" t="s">
        <v>492</v>
      </c>
      <c r="C845" t="s">
        <v>501</v>
      </c>
      <c r="D845" s="16">
        <v>0.14000000000000001</v>
      </c>
      <c r="E845" s="16">
        <v>38.25</v>
      </c>
      <c r="F845" s="16">
        <v>159.25</v>
      </c>
      <c r="G845" s="18">
        <v>8.3327491061323798E-4</v>
      </c>
      <c r="H845">
        <v>0.65300000000000002</v>
      </c>
      <c r="I845" t="s">
        <v>32</v>
      </c>
      <c r="J845" s="37">
        <v>2.4637695674381799E-4</v>
      </c>
      <c r="K845" s="37">
        <v>2.8082966939417301E-3</v>
      </c>
      <c r="L845">
        <v>2008</v>
      </c>
      <c r="M845">
        <v>2008</v>
      </c>
      <c r="N845" t="s">
        <v>502</v>
      </c>
      <c r="O845">
        <v>1</v>
      </c>
    </row>
    <row r="846" spans="1:15" ht="15">
      <c r="A846" s="14" t="s">
        <v>496</v>
      </c>
      <c r="B846" t="s">
        <v>492</v>
      </c>
      <c r="C846" t="s">
        <v>501</v>
      </c>
      <c r="D846" s="16">
        <v>0.14000000000000001</v>
      </c>
      <c r="E846" s="16">
        <v>38.25</v>
      </c>
      <c r="F846" s="16">
        <v>159.75</v>
      </c>
      <c r="G846" s="18">
        <v>8.3327491061323798E-4</v>
      </c>
      <c r="H846">
        <v>0.65300000000000002</v>
      </c>
      <c r="I846" t="s">
        <v>32</v>
      </c>
      <c r="J846" s="37">
        <v>2.4637695674381799E-4</v>
      </c>
      <c r="K846" s="37">
        <v>2.8082966939417301E-3</v>
      </c>
      <c r="L846">
        <v>2008</v>
      </c>
      <c r="M846">
        <v>2008</v>
      </c>
      <c r="N846" t="s">
        <v>502</v>
      </c>
      <c r="O846">
        <v>1</v>
      </c>
    </row>
    <row r="847" spans="1:15" ht="15">
      <c r="A847" s="14" t="s">
        <v>496</v>
      </c>
      <c r="B847" t="s">
        <v>492</v>
      </c>
      <c r="C847" t="s">
        <v>501</v>
      </c>
      <c r="D847" s="16">
        <v>0.15</v>
      </c>
      <c r="E847" s="16">
        <v>38.25</v>
      </c>
      <c r="F847" s="16">
        <v>160.25</v>
      </c>
      <c r="G847" s="18">
        <v>8.3327491061323798E-4</v>
      </c>
      <c r="H847">
        <v>0.65300000000000002</v>
      </c>
      <c r="I847" t="s">
        <v>32</v>
      </c>
      <c r="J847" s="37">
        <v>2.4637695674381799E-4</v>
      </c>
      <c r="K847" s="37">
        <v>2.8082966939417301E-3</v>
      </c>
      <c r="L847">
        <v>2008</v>
      </c>
      <c r="M847">
        <v>2008</v>
      </c>
      <c r="N847" t="s">
        <v>502</v>
      </c>
      <c r="O847">
        <v>1</v>
      </c>
    </row>
    <row r="848" spans="1:15" ht="15">
      <c r="A848" s="14" t="s">
        <v>496</v>
      </c>
      <c r="B848" t="s">
        <v>492</v>
      </c>
      <c r="C848" t="s">
        <v>501</v>
      </c>
      <c r="D848" s="16">
        <v>0.17</v>
      </c>
      <c r="E848" s="16">
        <v>38.25</v>
      </c>
      <c r="F848" s="16">
        <v>160.75</v>
      </c>
      <c r="G848" s="18">
        <v>8.3327491061323798E-4</v>
      </c>
      <c r="H848">
        <v>0.65300000000000002</v>
      </c>
      <c r="I848" t="s">
        <v>32</v>
      </c>
      <c r="J848" s="37">
        <v>2.4637695674381799E-4</v>
      </c>
      <c r="K848" s="37">
        <v>2.8082966939417301E-3</v>
      </c>
      <c r="L848">
        <v>2008</v>
      </c>
      <c r="M848">
        <v>2008</v>
      </c>
      <c r="N848" t="s">
        <v>502</v>
      </c>
      <c r="O848">
        <v>1</v>
      </c>
    </row>
    <row r="849" spans="1:15" ht="15">
      <c r="A849" s="14" t="s">
        <v>496</v>
      </c>
      <c r="B849" t="s">
        <v>492</v>
      </c>
      <c r="C849" t="s">
        <v>501</v>
      </c>
      <c r="D849" s="16">
        <v>0.18</v>
      </c>
      <c r="E849" s="16">
        <v>38.25</v>
      </c>
      <c r="F849" s="16">
        <v>161.25</v>
      </c>
      <c r="G849" s="18">
        <v>8.3327491061323798E-4</v>
      </c>
      <c r="H849">
        <v>0.65300000000000002</v>
      </c>
      <c r="I849" t="s">
        <v>32</v>
      </c>
      <c r="J849" s="37">
        <v>2.4637695674381799E-4</v>
      </c>
      <c r="K849" s="37">
        <v>2.8082966939417301E-3</v>
      </c>
      <c r="L849">
        <v>2008</v>
      </c>
      <c r="M849">
        <v>2008</v>
      </c>
      <c r="N849" t="s">
        <v>502</v>
      </c>
      <c r="O849">
        <v>1</v>
      </c>
    </row>
    <row r="850" spans="1:15" ht="15">
      <c r="A850" s="14" t="s">
        <v>496</v>
      </c>
      <c r="B850" t="s">
        <v>492</v>
      </c>
      <c r="C850" t="s">
        <v>501</v>
      </c>
      <c r="D850" s="16">
        <v>0.19</v>
      </c>
      <c r="E850" s="16">
        <v>38.25</v>
      </c>
      <c r="F850" s="16">
        <v>161.75</v>
      </c>
      <c r="G850" s="18">
        <v>8.3327491061323798E-4</v>
      </c>
      <c r="H850">
        <v>0.65300000000000002</v>
      </c>
      <c r="I850" t="s">
        <v>32</v>
      </c>
      <c r="J850" s="37">
        <v>2.4637695674381799E-4</v>
      </c>
      <c r="K850" s="37">
        <v>2.8082966939417301E-3</v>
      </c>
      <c r="L850">
        <v>2008</v>
      </c>
      <c r="M850">
        <v>2008</v>
      </c>
      <c r="N850" t="s">
        <v>502</v>
      </c>
      <c r="O850">
        <v>1</v>
      </c>
    </row>
    <row r="851" spans="1:15" ht="15">
      <c r="A851" s="14" t="s">
        <v>496</v>
      </c>
      <c r="B851" t="s">
        <v>492</v>
      </c>
      <c r="C851" t="s">
        <v>501</v>
      </c>
      <c r="D851" s="16">
        <v>0.18</v>
      </c>
      <c r="E851" s="16">
        <v>38.25</v>
      </c>
      <c r="F851" s="16">
        <v>164.25</v>
      </c>
      <c r="G851" s="18">
        <v>8.3327491061323798E-4</v>
      </c>
      <c r="H851">
        <v>0.65300000000000002</v>
      </c>
      <c r="I851" t="s">
        <v>32</v>
      </c>
      <c r="J851" s="37">
        <v>2.4637695674381799E-4</v>
      </c>
      <c r="K851" s="37">
        <v>2.8082966939417301E-3</v>
      </c>
      <c r="L851">
        <v>2008</v>
      </c>
      <c r="M851">
        <v>2008</v>
      </c>
      <c r="N851" t="s">
        <v>502</v>
      </c>
      <c r="O851">
        <v>1</v>
      </c>
    </row>
    <row r="852" spans="1:15" ht="15">
      <c r="A852" s="14" t="s">
        <v>496</v>
      </c>
      <c r="B852" t="s">
        <v>492</v>
      </c>
      <c r="C852" t="s">
        <v>501</v>
      </c>
      <c r="D852" s="16">
        <v>0.16</v>
      </c>
      <c r="E852" s="16">
        <v>38.25</v>
      </c>
      <c r="F852" s="16">
        <v>165.75</v>
      </c>
      <c r="G852" s="18">
        <v>8.3327491061323798E-4</v>
      </c>
      <c r="H852">
        <v>0.65300000000000002</v>
      </c>
      <c r="I852" t="s">
        <v>32</v>
      </c>
      <c r="J852" s="37">
        <v>2.4637695674381799E-4</v>
      </c>
      <c r="K852" s="37">
        <v>2.8082966939417301E-3</v>
      </c>
      <c r="L852">
        <v>2008</v>
      </c>
      <c r="M852">
        <v>2008</v>
      </c>
      <c r="N852" t="s">
        <v>502</v>
      </c>
      <c r="O852">
        <v>1</v>
      </c>
    </row>
    <row r="853" spans="1:15" ht="15">
      <c r="A853" s="14" t="s">
        <v>496</v>
      </c>
      <c r="B853" t="s">
        <v>492</v>
      </c>
      <c r="C853" t="s">
        <v>501</v>
      </c>
      <c r="D853" s="16">
        <v>0.12</v>
      </c>
      <c r="E853" s="16">
        <v>38.25</v>
      </c>
      <c r="F853" s="16">
        <v>166.25</v>
      </c>
      <c r="G853" s="18">
        <v>8.3327491061323798E-4</v>
      </c>
      <c r="H853">
        <v>0.65300000000000002</v>
      </c>
      <c r="I853" t="s">
        <v>32</v>
      </c>
      <c r="J853" s="37">
        <v>2.4637695674381799E-4</v>
      </c>
      <c r="K853" s="37">
        <v>2.8082966939417301E-3</v>
      </c>
      <c r="L853">
        <v>2008</v>
      </c>
      <c r="M853">
        <v>2008</v>
      </c>
      <c r="N853" t="s">
        <v>502</v>
      </c>
      <c r="O853">
        <v>1</v>
      </c>
    </row>
    <row r="854" spans="1:15" ht="15">
      <c r="A854" s="14" t="s">
        <v>496</v>
      </c>
      <c r="B854" t="s">
        <v>492</v>
      </c>
      <c r="C854" t="s">
        <v>501</v>
      </c>
      <c r="D854" s="16">
        <v>0.16</v>
      </c>
      <c r="E854" s="16">
        <v>38.25</v>
      </c>
      <c r="F854" s="16">
        <v>166.75</v>
      </c>
      <c r="G854" s="18">
        <v>8.3327491061323798E-4</v>
      </c>
      <c r="H854">
        <v>0.65300000000000002</v>
      </c>
      <c r="I854" t="s">
        <v>32</v>
      </c>
      <c r="J854" s="37">
        <v>2.4637695674381799E-4</v>
      </c>
      <c r="K854" s="37">
        <v>2.8082966939417301E-3</v>
      </c>
      <c r="L854">
        <v>2008</v>
      </c>
      <c r="M854">
        <v>2008</v>
      </c>
      <c r="N854" t="s">
        <v>502</v>
      </c>
      <c r="O854">
        <v>1</v>
      </c>
    </row>
    <row r="855" spans="1:15" ht="15">
      <c r="A855" s="14" t="s">
        <v>496</v>
      </c>
      <c r="B855" t="s">
        <v>492</v>
      </c>
      <c r="C855" t="s">
        <v>501</v>
      </c>
      <c r="D855" s="16">
        <v>0.14000000000000001</v>
      </c>
      <c r="E855" s="16">
        <v>38.25</v>
      </c>
      <c r="F855" s="16">
        <v>167.25</v>
      </c>
      <c r="G855" s="18">
        <v>8.3327491061323798E-4</v>
      </c>
      <c r="H855">
        <v>0.65300000000000002</v>
      </c>
      <c r="I855" t="s">
        <v>32</v>
      </c>
      <c r="J855" s="37">
        <v>2.4637695674381799E-4</v>
      </c>
      <c r="K855" s="37">
        <v>2.8082966939417301E-3</v>
      </c>
      <c r="L855">
        <v>2008</v>
      </c>
      <c r="M855">
        <v>2008</v>
      </c>
      <c r="N855" t="s">
        <v>502</v>
      </c>
      <c r="O855">
        <v>1</v>
      </c>
    </row>
    <row r="856" spans="1:15" ht="15">
      <c r="A856" s="14" t="s">
        <v>496</v>
      </c>
      <c r="B856" t="s">
        <v>492</v>
      </c>
      <c r="C856" t="s">
        <v>501</v>
      </c>
      <c r="D856" s="16">
        <v>0.13</v>
      </c>
      <c r="E856" s="16">
        <v>38.25</v>
      </c>
      <c r="F856" s="16">
        <v>167.75</v>
      </c>
      <c r="G856" s="18">
        <v>8.3327491061323798E-4</v>
      </c>
      <c r="H856">
        <v>0.65300000000000002</v>
      </c>
      <c r="I856" t="s">
        <v>32</v>
      </c>
      <c r="J856" s="37">
        <v>2.4637695674381799E-4</v>
      </c>
      <c r="K856" s="37">
        <v>2.8082966939417301E-3</v>
      </c>
      <c r="L856">
        <v>2008</v>
      </c>
      <c r="M856">
        <v>2008</v>
      </c>
      <c r="N856" t="s">
        <v>502</v>
      </c>
      <c r="O856">
        <v>1</v>
      </c>
    </row>
    <row r="857" spans="1:15" ht="15">
      <c r="A857" s="14" t="s">
        <v>496</v>
      </c>
      <c r="B857" t="s">
        <v>492</v>
      </c>
      <c r="C857" t="s">
        <v>501</v>
      </c>
      <c r="D857" s="16">
        <v>0.16</v>
      </c>
      <c r="E857" s="16">
        <v>38.25</v>
      </c>
      <c r="F857" s="16">
        <v>168.25</v>
      </c>
      <c r="G857" s="18">
        <v>8.3327491061323798E-4</v>
      </c>
      <c r="H857">
        <v>0.65300000000000002</v>
      </c>
      <c r="I857" t="s">
        <v>32</v>
      </c>
      <c r="J857" s="37">
        <v>2.4637695674381799E-4</v>
      </c>
      <c r="K857" s="37">
        <v>2.8082966939417301E-3</v>
      </c>
      <c r="L857">
        <v>2008</v>
      </c>
      <c r="M857">
        <v>2008</v>
      </c>
      <c r="N857" t="s">
        <v>502</v>
      </c>
      <c r="O857">
        <v>1</v>
      </c>
    </row>
    <row r="858" spans="1:15" ht="15">
      <c r="A858" s="14" t="s">
        <v>496</v>
      </c>
      <c r="B858" t="s">
        <v>492</v>
      </c>
      <c r="C858" t="s">
        <v>501</v>
      </c>
      <c r="D858" s="16">
        <v>0.15</v>
      </c>
      <c r="E858" s="16">
        <v>38.25</v>
      </c>
      <c r="F858" s="16">
        <v>168.75</v>
      </c>
      <c r="G858" s="18">
        <v>8.3327491061323798E-4</v>
      </c>
      <c r="H858">
        <v>0.65300000000000002</v>
      </c>
      <c r="I858" t="s">
        <v>32</v>
      </c>
      <c r="J858" s="37">
        <v>2.4637695674381799E-4</v>
      </c>
      <c r="K858" s="37">
        <v>2.8082966939417301E-3</v>
      </c>
      <c r="L858">
        <v>2008</v>
      </c>
      <c r="M858">
        <v>2008</v>
      </c>
      <c r="N858" t="s">
        <v>502</v>
      </c>
      <c r="O858">
        <v>1</v>
      </c>
    </row>
    <row r="859" spans="1:15" ht="15">
      <c r="A859" s="14" t="s">
        <v>496</v>
      </c>
      <c r="B859" t="s">
        <v>492</v>
      </c>
      <c r="C859" t="s">
        <v>501</v>
      </c>
      <c r="D859" s="16">
        <v>0.13</v>
      </c>
      <c r="E859" s="16">
        <v>38.25</v>
      </c>
      <c r="F859" s="16">
        <v>169.25</v>
      </c>
      <c r="G859" s="18">
        <v>8.3327491061323798E-4</v>
      </c>
      <c r="H859">
        <v>0.65300000000000002</v>
      </c>
      <c r="I859" t="s">
        <v>32</v>
      </c>
      <c r="J859" s="37">
        <v>2.4637695674381799E-4</v>
      </c>
      <c r="K859" s="37">
        <v>2.8082966939417301E-3</v>
      </c>
      <c r="L859">
        <v>2008</v>
      </c>
      <c r="M859">
        <v>2008</v>
      </c>
      <c r="N859" t="s">
        <v>502</v>
      </c>
      <c r="O859">
        <v>1</v>
      </c>
    </row>
    <row r="860" spans="1:15" ht="15">
      <c r="A860" s="14" t="s">
        <v>496</v>
      </c>
      <c r="B860" t="s">
        <v>492</v>
      </c>
      <c r="C860" t="s">
        <v>501</v>
      </c>
      <c r="D860" s="16">
        <v>0.18</v>
      </c>
      <c r="E860" s="16">
        <v>38.25</v>
      </c>
      <c r="F860" s="16">
        <v>169.75</v>
      </c>
      <c r="G860" s="18">
        <v>8.3327491061323798E-4</v>
      </c>
      <c r="H860">
        <v>0.65300000000000002</v>
      </c>
      <c r="I860" t="s">
        <v>32</v>
      </c>
      <c r="J860" s="37">
        <v>2.4637695674381799E-4</v>
      </c>
      <c r="K860" s="37">
        <v>2.8082966939417301E-3</v>
      </c>
      <c r="L860">
        <v>2008</v>
      </c>
      <c r="M860">
        <v>2008</v>
      </c>
      <c r="N860" t="s">
        <v>502</v>
      </c>
      <c r="O860">
        <v>1</v>
      </c>
    </row>
    <row r="861" spans="1:15" ht="15">
      <c r="A861" s="14" t="s">
        <v>496</v>
      </c>
      <c r="B861" t="s">
        <v>492</v>
      </c>
      <c r="C861" t="s">
        <v>501</v>
      </c>
      <c r="D861" s="16">
        <v>0.21</v>
      </c>
      <c r="E861" s="16">
        <v>38.25</v>
      </c>
      <c r="F861" s="16">
        <v>162.25</v>
      </c>
      <c r="G861" s="18">
        <v>8.3327491061323798E-4</v>
      </c>
      <c r="H861">
        <v>0.65300000000000002</v>
      </c>
      <c r="I861" t="s">
        <v>32</v>
      </c>
      <c r="J861" s="37">
        <v>2.4637695674381799E-4</v>
      </c>
      <c r="K861" s="37">
        <v>2.8082966939417301E-3</v>
      </c>
      <c r="L861">
        <v>2008</v>
      </c>
      <c r="M861">
        <v>2008</v>
      </c>
      <c r="N861" t="s">
        <v>502</v>
      </c>
      <c r="O861">
        <v>1</v>
      </c>
    </row>
    <row r="862" spans="1:15" ht="15">
      <c r="A862" s="14" t="s">
        <v>496</v>
      </c>
      <c r="B862" t="s">
        <v>492</v>
      </c>
      <c r="C862" t="s">
        <v>501</v>
      </c>
      <c r="D862" s="16">
        <v>0.23</v>
      </c>
      <c r="E862" s="16">
        <v>38.25</v>
      </c>
      <c r="F862" s="16">
        <v>162.75</v>
      </c>
      <c r="G862" s="18">
        <v>8.3327491061323798E-4</v>
      </c>
      <c r="H862">
        <v>0.65300000000000002</v>
      </c>
      <c r="I862" t="s">
        <v>32</v>
      </c>
      <c r="J862" s="37">
        <v>2.4637695674381799E-4</v>
      </c>
      <c r="K862" s="37">
        <v>2.8082966939417301E-3</v>
      </c>
      <c r="L862">
        <v>2008</v>
      </c>
      <c r="M862">
        <v>2008</v>
      </c>
      <c r="N862" t="s">
        <v>502</v>
      </c>
      <c r="O862">
        <v>1</v>
      </c>
    </row>
    <row r="863" spans="1:15" ht="15">
      <c r="A863" s="14" t="s">
        <v>496</v>
      </c>
      <c r="B863" t="s">
        <v>492</v>
      </c>
      <c r="C863" t="s">
        <v>501</v>
      </c>
      <c r="D863" s="16">
        <v>0.28999999999999998</v>
      </c>
      <c r="E863" s="16">
        <v>38.25</v>
      </c>
      <c r="F863" s="16">
        <v>163.25</v>
      </c>
      <c r="G863" s="18">
        <v>8.3327491061323798E-4</v>
      </c>
      <c r="H863">
        <v>0.65300000000000002</v>
      </c>
      <c r="I863" t="s">
        <v>32</v>
      </c>
      <c r="J863" s="37">
        <v>2.4637695674381799E-4</v>
      </c>
      <c r="K863" s="37">
        <v>2.8082966939417301E-3</v>
      </c>
      <c r="L863">
        <v>2008</v>
      </c>
      <c r="M863">
        <v>2008</v>
      </c>
      <c r="N863" t="s">
        <v>502</v>
      </c>
      <c r="O863">
        <v>1</v>
      </c>
    </row>
    <row r="864" spans="1:15" ht="15">
      <c r="A864" s="14" t="s">
        <v>496</v>
      </c>
      <c r="B864" t="s">
        <v>492</v>
      </c>
      <c r="C864" t="s">
        <v>501</v>
      </c>
      <c r="D864" s="16">
        <v>0.26</v>
      </c>
      <c r="E864" s="16">
        <v>38.25</v>
      </c>
      <c r="F864" s="16">
        <v>163.75</v>
      </c>
      <c r="G864" s="18">
        <v>8.3327491061323798E-4</v>
      </c>
      <c r="H864">
        <v>0.65300000000000002</v>
      </c>
      <c r="I864" t="s">
        <v>32</v>
      </c>
      <c r="J864" s="37">
        <v>2.4637695674381799E-4</v>
      </c>
      <c r="K864" s="37">
        <v>2.8082966939417301E-3</v>
      </c>
      <c r="L864">
        <v>2008</v>
      </c>
      <c r="M864">
        <v>2008</v>
      </c>
      <c r="N864" t="s">
        <v>502</v>
      </c>
      <c r="O864">
        <v>1</v>
      </c>
    </row>
    <row r="865" spans="1:15" ht="15">
      <c r="A865" s="14" t="s">
        <v>496</v>
      </c>
      <c r="B865" t="s">
        <v>492</v>
      </c>
      <c r="C865" t="s">
        <v>501</v>
      </c>
      <c r="D865" s="16">
        <v>0.2</v>
      </c>
      <c r="E865" s="16">
        <v>38.25</v>
      </c>
      <c r="F865" s="16">
        <v>164.75</v>
      </c>
      <c r="G865" s="18">
        <v>8.3327491061323798E-4</v>
      </c>
      <c r="H865">
        <v>0.65300000000000002</v>
      </c>
      <c r="I865" t="s">
        <v>32</v>
      </c>
      <c r="J865" s="37">
        <v>2.4637695674381799E-4</v>
      </c>
      <c r="K865" s="37">
        <v>2.8082966939417301E-3</v>
      </c>
      <c r="L865">
        <v>2008</v>
      </c>
      <c r="M865">
        <v>2008</v>
      </c>
      <c r="N865" t="s">
        <v>502</v>
      </c>
      <c r="O865">
        <v>1</v>
      </c>
    </row>
    <row r="866" spans="1:15" ht="15">
      <c r="A866" s="14" t="s">
        <v>496</v>
      </c>
      <c r="B866" t="s">
        <v>492</v>
      </c>
      <c r="C866" t="s">
        <v>501</v>
      </c>
      <c r="D866" s="16">
        <v>0.2</v>
      </c>
      <c r="E866" s="16">
        <v>38.25</v>
      </c>
      <c r="F866" s="16">
        <v>165.25</v>
      </c>
      <c r="G866" s="18">
        <v>8.3327491061323798E-4</v>
      </c>
      <c r="H866">
        <v>0.65300000000000002</v>
      </c>
      <c r="I866" t="s">
        <v>32</v>
      </c>
      <c r="J866" s="37">
        <v>2.4637695674381799E-4</v>
      </c>
      <c r="K866" s="37">
        <v>2.8082966939417301E-3</v>
      </c>
      <c r="L866">
        <v>2008</v>
      </c>
      <c r="M866">
        <v>2008</v>
      </c>
      <c r="N866" t="s">
        <v>502</v>
      </c>
      <c r="O866">
        <v>1</v>
      </c>
    </row>
    <row r="867" spans="1:15" ht="15">
      <c r="A867" s="14" t="s">
        <v>496</v>
      </c>
      <c r="B867" t="s">
        <v>492</v>
      </c>
      <c r="C867" t="s">
        <v>501</v>
      </c>
      <c r="D867" s="16">
        <v>0.14000000000000001</v>
      </c>
      <c r="E867" s="16">
        <v>38.75</v>
      </c>
      <c r="F867" s="16">
        <v>158.25</v>
      </c>
      <c r="G867" s="18">
        <v>8.3327491061323798E-4</v>
      </c>
      <c r="H867">
        <v>0.65300000000000002</v>
      </c>
      <c r="I867" t="s">
        <v>32</v>
      </c>
      <c r="J867" s="37">
        <v>2.4637695674381799E-4</v>
      </c>
      <c r="K867" s="37">
        <v>2.8082966939417301E-3</v>
      </c>
      <c r="L867">
        <v>2008</v>
      </c>
      <c r="M867">
        <v>2008</v>
      </c>
      <c r="N867" t="s">
        <v>502</v>
      </c>
      <c r="O867">
        <v>1</v>
      </c>
    </row>
    <row r="868" spans="1:15" ht="15">
      <c r="A868" s="14" t="s">
        <v>496</v>
      </c>
      <c r="B868" t="s">
        <v>492</v>
      </c>
      <c r="C868" t="s">
        <v>501</v>
      </c>
      <c r="D868" s="16">
        <v>0.15</v>
      </c>
      <c r="E868" s="16">
        <v>38.75</v>
      </c>
      <c r="F868" s="16">
        <v>158.75</v>
      </c>
      <c r="G868" s="18">
        <v>8.3327491061323798E-4</v>
      </c>
      <c r="H868">
        <v>0.65300000000000002</v>
      </c>
      <c r="I868" t="s">
        <v>32</v>
      </c>
      <c r="J868" s="37">
        <v>2.4637695674381799E-4</v>
      </c>
      <c r="K868" s="37">
        <v>2.8082966939417301E-3</v>
      </c>
      <c r="L868">
        <v>2008</v>
      </c>
      <c r="M868">
        <v>2008</v>
      </c>
      <c r="N868" t="s">
        <v>502</v>
      </c>
      <c r="O868">
        <v>1</v>
      </c>
    </row>
    <row r="869" spans="1:15" ht="15">
      <c r="A869" s="14" t="s">
        <v>496</v>
      </c>
      <c r="B869" t="s">
        <v>492</v>
      </c>
      <c r="C869" t="s">
        <v>501</v>
      </c>
      <c r="D869" s="16">
        <v>0.16</v>
      </c>
      <c r="E869" s="16">
        <v>38.75</v>
      </c>
      <c r="F869" s="16">
        <v>159.25</v>
      </c>
      <c r="G869" s="18">
        <v>8.3327491061323798E-4</v>
      </c>
      <c r="H869">
        <v>0.65300000000000002</v>
      </c>
      <c r="I869" t="s">
        <v>32</v>
      </c>
      <c r="J869" s="37">
        <v>2.4637695674381799E-4</v>
      </c>
      <c r="K869" s="37">
        <v>2.8082966939417301E-3</v>
      </c>
      <c r="L869">
        <v>2008</v>
      </c>
      <c r="M869">
        <v>2008</v>
      </c>
      <c r="N869" t="s">
        <v>502</v>
      </c>
      <c r="O869">
        <v>1</v>
      </c>
    </row>
    <row r="870" spans="1:15" ht="15">
      <c r="A870" s="14" t="s">
        <v>496</v>
      </c>
      <c r="B870" t="s">
        <v>492</v>
      </c>
      <c r="C870" t="s">
        <v>501</v>
      </c>
      <c r="D870" s="16">
        <v>0.15</v>
      </c>
      <c r="E870" s="16">
        <v>38.75</v>
      </c>
      <c r="F870" s="16">
        <v>159.75</v>
      </c>
      <c r="G870" s="18">
        <v>8.3327491061323798E-4</v>
      </c>
      <c r="H870">
        <v>0.65300000000000002</v>
      </c>
      <c r="I870" t="s">
        <v>32</v>
      </c>
      <c r="J870" s="37">
        <v>2.4637695674381799E-4</v>
      </c>
      <c r="K870" s="37">
        <v>2.8082966939417301E-3</v>
      </c>
      <c r="L870">
        <v>2008</v>
      </c>
      <c r="M870">
        <v>2008</v>
      </c>
      <c r="N870" t="s">
        <v>502</v>
      </c>
      <c r="O870">
        <v>1</v>
      </c>
    </row>
    <row r="871" spans="1:15" ht="15">
      <c r="A871" s="14" t="s">
        <v>496</v>
      </c>
      <c r="B871" t="s">
        <v>492</v>
      </c>
      <c r="C871" t="s">
        <v>501</v>
      </c>
      <c r="D871" s="16">
        <v>0.16</v>
      </c>
      <c r="E871" s="16">
        <v>38.75</v>
      </c>
      <c r="F871" s="16">
        <v>160.25</v>
      </c>
      <c r="G871" s="18">
        <v>8.3327491061323798E-4</v>
      </c>
      <c r="H871">
        <v>0.65300000000000002</v>
      </c>
      <c r="I871" t="s">
        <v>32</v>
      </c>
      <c r="J871" s="37">
        <v>2.4637695674381799E-4</v>
      </c>
      <c r="K871" s="37">
        <v>2.8082966939417301E-3</v>
      </c>
      <c r="L871">
        <v>2008</v>
      </c>
      <c r="M871">
        <v>2008</v>
      </c>
      <c r="N871" t="s">
        <v>502</v>
      </c>
      <c r="O871">
        <v>1</v>
      </c>
    </row>
    <row r="872" spans="1:15" ht="15">
      <c r="A872" s="14" t="s">
        <v>496</v>
      </c>
      <c r="B872" t="s">
        <v>492</v>
      </c>
      <c r="C872" t="s">
        <v>501</v>
      </c>
      <c r="D872" s="16">
        <v>0.17</v>
      </c>
      <c r="E872" s="16">
        <v>38.75</v>
      </c>
      <c r="F872" s="16">
        <v>160.75</v>
      </c>
      <c r="G872" s="18">
        <v>8.3327491061323798E-4</v>
      </c>
      <c r="H872">
        <v>0.65300000000000002</v>
      </c>
      <c r="I872" t="s">
        <v>32</v>
      </c>
      <c r="J872" s="37">
        <v>2.4637695674381799E-4</v>
      </c>
      <c r="K872" s="37">
        <v>2.8082966939417301E-3</v>
      </c>
      <c r="L872">
        <v>2008</v>
      </c>
      <c r="M872">
        <v>2008</v>
      </c>
      <c r="N872" t="s">
        <v>502</v>
      </c>
      <c r="O872">
        <v>1</v>
      </c>
    </row>
    <row r="873" spans="1:15" ht="15">
      <c r="A873" s="14" t="s">
        <v>496</v>
      </c>
      <c r="B873" t="s">
        <v>492</v>
      </c>
      <c r="C873" t="s">
        <v>501</v>
      </c>
      <c r="D873" s="16">
        <v>0.18</v>
      </c>
      <c r="E873" s="16">
        <v>38.75</v>
      </c>
      <c r="F873" s="16">
        <v>161.25</v>
      </c>
      <c r="G873" s="18">
        <v>8.3327491061323798E-4</v>
      </c>
      <c r="H873">
        <v>0.65300000000000002</v>
      </c>
      <c r="I873" t="s">
        <v>32</v>
      </c>
      <c r="J873" s="37">
        <v>2.4637695674381799E-4</v>
      </c>
      <c r="K873" s="37">
        <v>2.8082966939417301E-3</v>
      </c>
      <c r="L873">
        <v>2008</v>
      </c>
      <c r="M873">
        <v>2008</v>
      </c>
      <c r="N873" t="s">
        <v>502</v>
      </c>
      <c r="O873">
        <v>1</v>
      </c>
    </row>
    <row r="874" spans="1:15" ht="15">
      <c r="A874" s="14" t="s">
        <v>496</v>
      </c>
      <c r="B874" t="s">
        <v>492</v>
      </c>
      <c r="C874" t="s">
        <v>501</v>
      </c>
      <c r="D874" s="16">
        <v>0.17</v>
      </c>
      <c r="E874" s="16">
        <v>38.75</v>
      </c>
      <c r="F874" s="16">
        <v>165.75</v>
      </c>
      <c r="G874" s="18">
        <v>8.3327491061323798E-4</v>
      </c>
      <c r="H874">
        <v>0.65300000000000002</v>
      </c>
      <c r="I874" t="s">
        <v>32</v>
      </c>
      <c r="J874" s="37">
        <v>2.4637695674381799E-4</v>
      </c>
      <c r="K874" s="37">
        <v>2.8082966939417301E-3</v>
      </c>
      <c r="L874">
        <v>2008</v>
      </c>
      <c r="M874">
        <v>2008</v>
      </c>
      <c r="N874" t="s">
        <v>502</v>
      </c>
      <c r="O874">
        <v>1</v>
      </c>
    </row>
    <row r="875" spans="1:15" ht="15">
      <c r="A875" s="14" t="s">
        <v>496</v>
      </c>
      <c r="B875" t="s">
        <v>492</v>
      </c>
      <c r="C875" t="s">
        <v>501</v>
      </c>
      <c r="D875" s="16">
        <v>0.13</v>
      </c>
      <c r="E875" s="16">
        <v>38.75</v>
      </c>
      <c r="F875" s="16">
        <v>166.25</v>
      </c>
      <c r="G875" s="18">
        <v>8.3327491061323798E-4</v>
      </c>
      <c r="H875">
        <v>0.65300000000000002</v>
      </c>
      <c r="I875" t="s">
        <v>32</v>
      </c>
      <c r="J875" s="37">
        <v>2.4637695674381799E-4</v>
      </c>
      <c r="K875" s="37">
        <v>2.8082966939417301E-3</v>
      </c>
      <c r="L875">
        <v>2008</v>
      </c>
      <c r="M875">
        <v>2008</v>
      </c>
      <c r="N875" t="s">
        <v>502</v>
      </c>
      <c r="O875">
        <v>1</v>
      </c>
    </row>
    <row r="876" spans="1:15" ht="15">
      <c r="A876" s="14" t="s">
        <v>496</v>
      </c>
      <c r="B876" t="s">
        <v>492</v>
      </c>
      <c r="C876" t="s">
        <v>501</v>
      </c>
      <c r="D876" s="16">
        <v>0.17</v>
      </c>
      <c r="E876" s="16">
        <v>38.75</v>
      </c>
      <c r="F876" s="16">
        <v>167.75</v>
      </c>
      <c r="G876" s="18">
        <v>8.3327491061323798E-4</v>
      </c>
      <c r="H876">
        <v>0.65300000000000002</v>
      </c>
      <c r="I876" t="s">
        <v>32</v>
      </c>
      <c r="J876" s="37">
        <v>2.4637695674381799E-4</v>
      </c>
      <c r="K876" s="37">
        <v>2.8082966939417301E-3</v>
      </c>
      <c r="L876">
        <v>2008</v>
      </c>
      <c r="M876">
        <v>2008</v>
      </c>
      <c r="N876" t="s">
        <v>502</v>
      </c>
      <c r="O876">
        <v>1</v>
      </c>
    </row>
    <row r="877" spans="1:15" ht="15">
      <c r="A877" s="14" t="s">
        <v>496</v>
      </c>
      <c r="B877" t="s">
        <v>492</v>
      </c>
      <c r="C877" t="s">
        <v>501</v>
      </c>
      <c r="D877" s="16">
        <v>0.15</v>
      </c>
      <c r="E877" s="16">
        <v>38.75</v>
      </c>
      <c r="F877" s="16">
        <v>168.25</v>
      </c>
      <c r="G877" s="18">
        <v>8.3327491061323798E-4</v>
      </c>
      <c r="H877">
        <v>0.65300000000000002</v>
      </c>
      <c r="I877" t="s">
        <v>32</v>
      </c>
      <c r="J877" s="37">
        <v>2.4637695674381799E-4</v>
      </c>
      <c r="K877" s="37">
        <v>2.8082966939417301E-3</v>
      </c>
      <c r="L877">
        <v>2008</v>
      </c>
      <c r="M877">
        <v>2008</v>
      </c>
      <c r="N877" t="s">
        <v>502</v>
      </c>
      <c r="O877">
        <v>1</v>
      </c>
    </row>
    <row r="878" spans="1:15" ht="15">
      <c r="A878" s="14" t="s">
        <v>496</v>
      </c>
      <c r="B878" t="s">
        <v>492</v>
      </c>
      <c r="C878" t="s">
        <v>501</v>
      </c>
      <c r="D878" s="16">
        <v>0.17</v>
      </c>
      <c r="E878" s="16">
        <v>38.75</v>
      </c>
      <c r="F878" s="16">
        <v>168.75</v>
      </c>
      <c r="G878" s="18">
        <v>8.3327491061323798E-4</v>
      </c>
      <c r="H878">
        <v>0.65300000000000002</v>
      </c>
      <c r="I878" t="s">
        <v>32</v>
      </c>
      <c r="J878" s="37">
        <v>2.4637695674381799E-4</v>
      </c>
      <c r="K878" s="37">
        <v>2.8082966939417301E-3</v>
      </c>
      <c r="L878">
        <v>2008</v>
      </c>
      <c r="M878">
        <v>2008</v>
      </c>
      <c r="N878" t="s">
        <v>502</v>
      </c>
      <c r="O878">
        <v>1</v>
      </c>
    </row>
    <row r="879" spans="1:15" ht="15">
      <c r="A879" s="14" t="s">
        <v>496</v>
      </c>
      <c r="B879" t="s">
        <v>492</v>
      </c>
      <c r="C879" t="s">
        <v>501</v>
      </c>
      <c r="D879" s="16">
        <v>0.14000000000000001</v>
      </c>
      <c r="E879" s="16">
        <v>38.75</v>
      </c>
      <c r="F879" s="16">
        <v>169.25</v>
      </c>
      <c r="G879" s="18">
        <v>8.3327491061323798E-4</v>
      </c>
      <c r="H879">
        <v>0.65300000000000002</v>
      </c>
      <c r="I879" t="s">
        <v>32</v>
      </c>
      <c r="J879" s="37">
        <v>2.4637695674381799E-4</v>
      </c>
      <c r="K879" s="37">
        <v>2.8082966939417301E-3</v>
      </c>
      <c r="L879">
        <v>2008</v>
      </c>
      <c r="M879">
        <v>2008</v>
      </c>
      <c r="N879" t="s">
        <v>502</v>
      </c>
      <c r="O879">
        <v>1</v>
      </c>
    </row>
    <row r="880" spans="1:15" ht="15">
      <c r="A880" s="14" t="s">
        <v>496</v>
      </c>
      <c r="B880" t="s">
        <v>492</v>
      </c>
      <c r="C880" t="s">
        <v>501</v>
      </c>
      <c r="D880" s="16">
        <v>0.22</v>
      </c>
      <c r="E880" s="16">
        <v>38.75</v>
      </c>
      <c r="F880" s="16">
        <v>161.75</v>
      </c>
      <c r="G880" s="18">
        <v>8.3327491061323798E-4</v>
      </c>
      <c r="H880">
        <v>0.65300000000000002</v>
      </c>
      <c r="I880" t="s">
        <v>32</v>
      </c>
      <c r="J880" s="37">
        <v>2.4637695674381799E-4</v>
      </c>
      <c r="K880" s="37">
        <v>2.8082966939417301E-3</v>
      </c>
      <c r="L880">
        <v>2008</v>
      </c>
      <c r="M880">
        <v>2008</v>
      </c>
      <c r="N880" t="s">
        <v>502</v>
      </c>
      <c r="O880">
        <v>1</v>
      </c>
    </row>
    <row r="881" spans="1:15" ht="15">
      <c r="A881" s="14" t="s">
        <v>496</v>
      </c>
      <c r="B881" t="s">
        <v>492</v>
      </c>
      <c r="C881" t="s">
        <v>501</v>
      </c>
      <c r="D881" s="16">
        <v>0.22</v>
      </c>
      <c r="E881" s="16">
        <v>38.75</v>
      </c>
      <c r="F881" s="16">
        <v>162.25</v>
      </c>
      <c r="G881" s="18">
        <v>8.3327491061323798E-4</v>
      </c>
      <c r="H881">
        <v>0.65300000000000002</v>
      </c>
      <c r="I881" t="s">
        <v>32</v>
      </c>
      <c r="J881" s="37">
        <v>2.4637695674381799E-4</v>
      </c>
      <c r="K881" s="37">
        <v>2.8082966939417301E-3</v>
      </c>
      <c r="L881">
        <v>2008</v>
      </c>
      <c r="M881">
        <v>2008</v>
      </c>
      <c r="N881" t="s">
        <v>502</v>
      </c>
      <c r="O881">
        <v>1</v>
      </c>
    </row>
    <row r="882" spans="1:15" ht="15">
      <c r="A882" s="14" t="s">
        <v>496</v>
      </c>
      <c r="B882" t="s">
        <v>492</v>
      </c>
      <c r="C882" t="s">
        <v>501</v>
      </c>
      <c r="D882" s="16">
        <v>0.24</v>
      </c>
      <c r="E882" s="16">
        <v>38.75</v>
      </c>
      <c r="F882" s="16">
        <v>162.75</v>
      </c>
      <c r="G882" s="18">
        <v>8.3327491061323798E-4</v>
      </c>
      <c r="H882">
        <v>0.65300000000000002</v>
      </c>
      <c r="I882" t="s">
        <v>32</v>
      </c>
      <c r="J882" s="37">
        <v>2.4637695674381799E-4</v>
      </c>
      <c r="K882" s="37">
        <v>2.8082966939417301E-3</v>
      </c>
      <c r="L882">
        <v>2008</v>
      </c>
      <c r="M882">
        <v>2008</v>
      </c>
      <c r="N882" t="s">
        <v>502</v>
      </c>
      <c r="O882">
        <v>1</v>
      </c>
    </row>
    <row r="883" spans="1:15" ht="15">
      <c r="A883" s="14" t="s">
        <v>496</v>
      </c>
      <c r="B883" t="s">
        <v>492</v>
      </c>
      <c r="C883" t="s">
        <v>501</v>
      </c>
      <c r="D883" s="16">
        <v>0.23</v>
      </c>
      <c r="E883" s="16">
        <v>38.75</v>
      </c>
      <c r="F883" s="16">
        <v>163.25</v>
      </c>
      <c r="G883" s="18">
        <v>8.3327491061323798E-4</v>
      </c>
      <c r="H883">
        <v>0.65300000000000002</v>
      </c>
      <c r="I883" t="s">
        <v>32</v>
      </c>
      <c r="J883" s="37">
        <v>2.4637695674381799E-4</v>
      </c>
      <c r="K883" s="37">
        <v>2.8082966939417301E-3</v>
      </c>
      <c r="L883">
        <v>2008</v>
      </c>
      <c r="M883">
        <v>2008</v>
      </c>
      <c r="N883" t="s">
        <v>502</v>
      </c>
      <c r="O883">
        <v>1</v>
      </c>
    </row>
    <row r="884" spans="1:15" ht="15">
      <c r="A884" s="14" t="s">
        <v>496</v>
      </c>
      <c r="B884" t="s">
        <v>492</v>
      </c>
      <c r="C884" t="s">
        <v>501</v>
      </c>
      <c r="D884" s="16">
        <v>0.21</v>
      </c>
      <c r="E884" s="16">
        <v>38.75</v>
      </c>
      <c r="F884" s="16">
        <v>163.75</v>
      </c>
      <c r="G884" s="18">
        <v>8.3327491061323798E-4</v>
      </c>
      <c r="H884">
        <v>0.65300000000000002</v>
      </c>
      <c r="I884" t="s">
        <v>32</v>
      </c>
      <c r="J884" s="37">
        <v>2.4637695674381799E-4</v>
      </c>
      <c r="K884" s="37">
        <v>2.8082966939417301E-3</v>
      </c>
      <c r="L884">
        <v>2008</v>
      </c>
      <c r="M884">
        <v>2008</v>
      </c>
      <c r="N884" t="s">
        <v>502</v>
      </c>
      <c r="O884">
        <v>1</v>
      </c>
    </row>
    <row r="885" spans="1:15" ht="15">
      <c r="A885" s="14" t="s">
        <v>496</v>
      </c>
      <c r="B885" t="s">
        <v>492</v>
      </c>
      <c r="C885" t="s">
        <v>501</v>
      </c>
      <c r="D885" s="16">
        <v>0.21</v>
      </c>
      <c r="E885" s="16">
        <v>38.75</v>
      </c>
      <c r="F885" s="16">
        <v>164.25</v>
      </c>
      <c r="G885" s="18">
        <v>8.3327491061323798E-4</v>
      </c>
      <c r="H885">
        <v>0.65300000000000002</v>
      </c>
      <c r="I885" t="s">
        <v>32</v>
      </c>
      <c r="J885" s="37">
        <v>2.4637695674381799E-4</v>
      </c>
      <c r="K885" s="37">
        <v>2.8082966939417301E-3</v>
      </c>
      <c r="L885">
        <v>2008</v>
      </c>
      <c r="M885">
        <v>2008</v>
      </c>
      <c r="N885" t="s">
        <v>502</v>
      </c>
      <c r="O885">
        <v>1</v>
      </c>
    </row>
    <row r="886" spans="1:15" ht="15">
      <c r="A886" s="14" t="s">
        <v>496</v>
      </c>
      <c r="B886" t="s">
        <v>492</v>
      </c>
      <c r="C886" t="s">
        <v>501</v>
      </c>
      <c r="D886" s="16">
        <v>0.22</v>
      </c>
      <c r="E886" s="16">
        <v>38.75</v>
      </c>
      <c r="F886" s="16">
        <v>164.75</v>
      </c>
      <c r="G886" s="18">
        <v>8.3327491061323798E-4</v>
      </c>
      <c r="H886">
        <v>0.65300000000000002</v>
      </c>
      <c r="I886" t="s">
        <v>32</v>
      </c>
      <c r="J886" s="37">
        <v>2.4637695674381799E-4</v>
      </c>
      <c r="K886" s="37">
        <v>2.8082966939417301E-3</v>
      </c>
      <c r="L886">
        <v>2008</v>
      </c>
      <c r="M886">
        <v>2008</v>
      </c>
      <c r="N886" t="s">
        <v>502</v>
      </c>
      <c r="O886">
        <v>1</v>
      </c>
    </row>
    <row r="887" spans="1:15" ht="15">
      <c r="A887" s="14" t="s">
        <v>496</v>
      </c>
      <c r="B887" t="s">
        <v>492</v>
      </c>
      <c r="C887" t="s">
        <v>501</v>
      </c>
      <c r="D887" s="16">
        <v>0.25</v>
      </c>
      <c r="E887" s="16">
        <v>38.75</v>
      </c>
      <c r="F887" s="16">
        <v>165.25</v>
      </c>
      <c r="G887" s="18">
        <v>8.3327491061323798E-4</v>
      </c>
      <c r="H887">
        <v>0.65300000000000002</v>
      </c>
      <c r="I887" t="s">
        <v>32</v>
      </c>
      <c r="J887" s="37">
        <v>2.4637695674381799E-4</v>
      </c>
      <c r="K887" s="37">
        <v>2.8082966939417301E-3</v>
      </c>
      <c r="L887">
        <v>2008</v>
      </c>
      <c r="M887">
        <v>2008</v>
      </c>
      <c r="N887" t="s">
        <v>502</v>
      </c>
      <c r="O887">
        <v>1</v>
      </c>
    </row>
    <row r="888" spans="1:15" ht="15">
      <c r="A888" s="14" t="s">
        <v>496</v>
      </c>
      <c r="B888" t="s">
        <v>492</v>
      </c>
      <c r="C888" t="s">
        <v>501</v>
      </c>
      <c r="D888" s="16">
        <v>0.21</v>
      </c>
      <c r="E888" s="16">
        <v>38.75</v>
      </c>
      <c r="F888" s="16">
        <v>166.75</v>
      </c>
      <c r="G888" s="18">
        <v>8.3327491061323798E-4</v>
      </c>
      <c r="H888">
        <v>0.65300000000000002</v>
      </c>
      <c r="I888" t="s">
        <v>32</v>
      </c>
      <c r="J888" s="37">
        <v>2.4637695674381799E-4</v>
      </c>
      <c r="K888" s="37">
        <v>2.8082966939417301E-3</v>
      </c>
      <c r="L888">
        <v>2008</v>
      </c>
      <c r="M888">
        <v>2008</v>
      </c>
      <c r="N888" t="s">
        <v>502</v>
      </c>
      <c r="O888">
        <v>1</v>
      </c>
    </row>
    <row r="889" spans="1:15" ht="15">
      <c r="A889" s="14" t="s">
        <v>496</v>
      </c>
      <c r="B889" t="s">
        <v>492</v>
      </c>
      <c r="C889" t="s">
        <v>501</v>
      </c>
      <c r="D889" s="16">
        <v>0.2</v>
      </c>
      <c r="E889" s="16">
        <v>38.75</v>
      </c>
      <c r="F889" s="16">
        <v>167.25</v>
      </c>
      <c r="G889" s="18">
        <v>8.3327491061323798E-4</v>
      </c>
      <c r="H889">
        <v>0.65300000000000002</v>
      </c>
      <c r="I889" t="s">
        <v>32</v>
      </c>
      <c r="J889" s="37">
        <v>2.4637695674381799E-4</v>
      </c>
      <c r="K889" s="37">
        <v>2.8082966939417301E-3</v>
      </c>
      <c r="L889">
        <v>2008</v>
      </c>
      <c r="M889">
        <v>2008</v>
      </c>
      <c r="N889" t="s">
        <v>502</v>
      </c>
      <c r="O889">
        <v>1</v>
      </c>
    </row>
    <row r="890" spans="1:15" ht="15">
      <c r="A890" s="14" t="s">
        <v>496</v>
      </c>
      <c r="B890" t="s">
        <v>492</v>
      </c>
      <c r="C890" t="s">
        <v>501</v>
      </c>
      <c r="D890" s="16">
        <v>0.21</v>
      </c>
      <c r="E890" s="16">
        <v>38.75</v>
      </c>
      <c r="F890" s="16">
        <v>169.75</v>
      </c>
      <c r="G890" s="18">
        <v>8.3327491061323798E-4</v>
      </c>
      <c r="H890">
        <v>0.65300000000000002</v>
      </c>
      <c r="I890" t="s">
        <v>32</v>
      </c>
      <c r="J890" s="37">
        <v>2.4637695674381799E-4</v>
      </c>
      <c r="K890" s="37">
        <v>2.8082966939417301E-3</v>
      </c>
      <c r="L890">
        <v>2008</v>
      </c>
      <c r="M890">
        <v>2008</v>
      </c>
      <c r="N890" t="s">
        <v>502</v>
      </c>
      <c r="O890">
        <v>1</v>
      </c>
    </row>
    <row r="891" spans="1:15" ht="15">
      <c r="A891" s="14" t="s">
        <v>496</v>
      </c>
      <c r="B891" t="s">
        <v>492</v>
      </c>
      <c r="C891" t="s">
        <v>501</v>
      </c>
      <c r="D891" s="16">
        <v>0.17</v>
      </c>
      <c r="E891" s="16">
        <v>39.25</v>
      </c>
      <c r="F891" s="16">
        <v>158.25</v>
      </c>
      <c r="G891" s="18">
        <v>8.3327491061323798E-4</v>
      </c>
      <c r="H891">
        <v>0.65300000000000002</v>
      </c>
      <c r="I891" t="s">
        <v>32</v>
      </c>
      <c r="J891" s="37">
        <v>2.4637695674381799E-4</v>
      </c>
      <c r="K891" s="37">
        <v>2.8082966939417301E-3</v>
      </c>
      <c r="L891">
        <v>2008</v>
      </c>
      <c r="M891">
        <v>2008</v>
      </c>
      <c r="N891" t="s">
        <v>502</v>
      </c>
      <c r="O891">
        <v>1</v>
      </c>
    </row>
    <row r="892" spans="1:15" ht="15">
      <c r="A892" s="14" t="s">
        <v>496</v>
      </c>
      <c r="B892" t="s">
        <v>492</v>
      </c>
      <c r="C892" t="s">
        <v>501</v>
      </c>
      <c r="D892" s="16">
        <v>0.18</v>
      </c>
      <c r="E892" s="16">
        <v>39.25</v>
      </c>
      <c r="F892" s="16">
        <v>158.75</v>
      </c>
      <c r="G892" s="18">
        <v>8.3327491061323798E-4</v>
      </c>
      <c r="H892">
        <v>0.65300000000000002</v>
      </c>
      <c r="I892" t="s">
        <v>32</v>
      </c>
      <c r="J892" s="37">
        <v>2.4637695674381799E-4</v>
      </c>
      <c r="K892" s="37">
        <v>2.8082966939417301E-3</v>
      </c>
      <c r="L892">
        <v>2008</v>
      </c>
      <c r="M892">
        <v>2008</v>
      </c>
      <c r="N892" t="s">
        <v>502</v>
      </c>
      <c r="O892">
        <v>1</v>
      </c>
    </row>
    <row r="893" spans="1:15" ht="15">
      <c r="A893" s="14" t="s">
        <v>496</v>
      </c>
      <c r="B893" t="s">
        <v>492</v>
      </c>
      <c r="C893" t="s">
        <v>501</v>
      </c>
      <c r="D893" s="16">
        <v>0.18</v>
      </c>
      <c r="E893" s="16">
        <v>39.25</v>
      </c>
      <c r="F893" s="16">
        <v>159.25</v>
      </c>
      <c r="G893" s="18">
        <v>8.3327491061323798E-4</v>
      </c>
      <c r="H893">
        <v>0.65300000000000002</v>
      </c>
      <c r="I893" t="s">
        <v>32</v>
      </c>
      <c r="J893" s="37">
        <v>2.4637695674381799E-4</v>
      </c>
      <c r="K893" s="37">
        <v>2.8082966939417301E-3</v>
      </c>
      <c r="L893">
        <v>2008</v>
      </c>
      <c r="M893">
        <v>2008</v>
      </c>
      <c r="N893" t="s">
        <v>502</v>
      </c>
      <c r="O893">
        <v>1</v>
      </c>
    </row>
    <row r="894" spans="1:15" ht="15">
      <c r="A894" s="14" t="s">
        <v>496</v>
      </c>
      <c r="B894" t="s">
        <v>492</v>
      </c>
      <c r="C894" t="s">
        <v>501</v>
      </c>
      <c r="D894" s="16">
        <v>0.18</v>
      </c>
      <c r="E894" s="16">
        <v>39.25</v>
      </c>
      <c r="F894" s="16">
        <v>159.75</v>
      </c>
      <c r="G894" s="18">
        <v>8.3327491061323798E-4</v>
      </c>
      <c r="H894">
        <v>0.65300000000000002</v>
      </c>
      <c r="I894" t="s">
        <v>32</v>
      </c>
      <c r="J894" s="37">
        <v>2.4637695674381799E-4</v>
      </c>
      <c r="K894" s="37">
        <v>2.8082966939417301E-3</v>
      </c>
      <c r="L894">
        <v>2008</v>
      </c>
      <c r="M894">
        <v>2008</v>
      </c>
      <c r="N894" t="s">
        <v>502</v>
      </c>
      <c r="O894">
        <v>1</v>
      </c>
    </row>
    <row r="895" spans="1:15" ht="15">
      <c r="A895" s="14" t="s">
        <v>496</v>
      </c>
      <c r="B895" t="s">
        <v>492</v>
      </c>
      <c r="C895" t="s">
        <v>501</v>
      </c>
      <c r="D895" s="16">
        <v>0.19</v>
      </c>
      <c r="E895" s="16">
        <v>39.25</v>
      </c>
      <c r="F895" s="16">
        <v>160.25</v>
      </c>
      <c r="G895" s="18">
        <v>8.3327491061323798E-4</v>
      </c>
      <c r="H895">
        <v>0.65300000000000002</v>
      </c>
      <c r="I895" t="s">
        <v>32</v>
      </c>
      <c r="J895" s="37">
        <v>2.4637695674381799E-4</v>
      </c>
      <c r="K895" s="37">
        <v>2.8082966939417301E-3</v>
      </c>
      <c r="L895">
        <v>2008</v>
      </c>
      <c r="M895">
        <v>2008</v>
      </c>
      <c r="N895" t="s">
        <v>502</v>
      </c>
      <c r="O895">
        <v>1</v>
      </c>
    </row>
    <row r="896" spans="1:15" ht="15">
      <c r="A896" s="14" t="s">
        <v>496</v>
      </c>
      <c r="B896" t="s">
        <v>492</v>
      </c>
      <c r="C896" t="s">
        <v>501</v>
      </c>
      <c r="D896" s="16">
        <v>0.15</v>
      </c>
      <c r="E896" s="16">
        <v>39.25</v>
      </c>
      <c r="F896" s="16">
        <v>166.75</v>
      </c>
      <c r="G896" s="18">
        <v>8.3327491061323798E-4</v>
      </c>
      <c r="H896">
        <v>0.65300000000000002</v>
      </c>
      <c r="I896" t="s">
        <v>32</v>
      </c>
      <c r="J896" s="37">
        <v>2.4637695674381799E-4</v>
      </c>
      <c r="K896" s="37">
        <v>2.8082966939417301E-3</v>
      </c>
      <c r="L896">
        <v>2008</v>
      </c>
      <c r="M896">
        <v>2008</v>
      </c>
      <c r="N896" t="s">
        <v>502</v>
      </c>
      <c r="O896">
        <v>1</v>
      </c>
    </row>
    <row r="897" spans="1:15" ht="15">
      <c r="A897" s="14" t="s">
        <v>496</v>
      </c>
      <c r="B897" t="s">
        <v>492</v>
      </c>
      <c r="C897" t="s">
        <v>501</v>
      </c>
      <c r="D897" s="16">
        <v>0.18</v>
      </c>
      <c r="E897" s="16">
        <v>39.25</v>
      </c>
      <c r="F897" s="16">
        <v>167.25</v>
      </c>
      <c r="G897" s="18">
        <v>8.3327491061323798E-4</v>
      </c>
      <c r="H897">
        <v>0.65300000000000002</v>
      </c>
      <c r="I897" t="s">
        <v>32</v>
      </c>
      <c r="J897" s="37">
        <v>2.4637695674381799E-4</v>
      </c>
      <c r="K897" s="37">
        <v>2.8082966939417301E-3</v>
      </c>
      <c r="L897">
        <v>2008</v>
      </c>
      <c r="M897">
        <v>2008</v>
      </c>
      <c r="N897" t="s">
        <v>502</v>
      </c>
      <c r="O897">
        <v>1</v>
      </c>
    </row>
    <row r="898" spans="1:15" ht="15">
      <c r="A898" s="14" t="s">
        <v>496</v>
      </c>
      <c r="B898" t="s">
        <v>492</v>
      </c>
      <c r="C898" t="s">
        <v>501</v>
      </c>
      <c r="D898" s="16">
        <v>0.15</v>
      </c>
      <c r="E898" s="16">
        <v>39.25</v>
      </c>
      <c r="F898" s="16">
        <v>168.75</v>
      </c>
      <c r="G898" s="18">
        <v>8.3327491061323798E-4</v>
      </c>
      <c r="H898">
        <v>0.65300000000000002</v>
      </c>
      <c r="I898" t="s">
        <v>32</v>
      </c>
      <c r="J898" s="37">
        <v>2.4637695674381799E-4</v>
      </c>
      <c r="K898" s="37">
        <v>2.8082966939417301E-3</v>
      </c>
      <c r="L898">
        <v>2008</v>
      </c>
      <c r="M898">
        <v>2008</v>
      </c>
      <c r="N898" t="s">
        <v>502</v>
      </c>
      <c r="O898">
        <v>1</v>
      </c>
    </row>
    <row r="899" spans="1:15" ht="15">
      <c r="A899" s="14" t="s">
        <v>496</v>
      </c>
      <c r="B899" t="s">
        <v>492</v>
      </c>
      <c r="C899" t="s">
        <v>501</v>
      </c>
      <c r="D899" s="16">
        <v>0.15</v>
      </c>
      <c r="E899" s="16">
        <v>39.25</v>
      </c>
      <c r="F899" s="16">
        <v>169.25</v>
      </c>
      <c r="G899" s="18">
        <v>8.3327491061323798E-4</v>
      </c>
      <c r="H899">
        <v>0.65300000000000002</v>
      </c>
      <c r="I899" t="s">
        <v>32</v>
      </c>
      <c r="J899" s="37">
        <v>2.4637695674381799E-4</v>
      </c>
      <c r="K899" s="37">
        <v>2.8082966939417301E-3</v>
      </c>
      <c r="L899">
        <v>2008</v>
      </c>
      <c r="M899">
        <v>2008</v>
      </c>
      <c r="N899" t="s">
        <v>502</v>
      </c>
      <c r="O899">
        <v>1</v>
      </c>
    </row>
    <row r="900" spans="1:15" ht="15">
      <c r="A900" s="14" t="s">
        <v>496</v>
      </c>
      <c r="B900" t="s">
        <v>492</v>
      </c>
      <c r="C900" t="s">
        <v>501</v>
      </c>
      <c r="D900" s="16">
        <v>0.15</v>
      </c>
      <c r="E900" s="16">
        <v>39.25</v>
      </c>
      <c r="F900" s="16">
        <v>169.75</v>
      </c>
      <c r="G900" s="18">
        <v>8.3327491061323798E-4</v>
      </c>
      <c r="H900">
        <v>0.65300000000000002</v>
      </c>
      <c r="I900" t="s">
        <v>32</v>
      </c>
      <c r="J900" s="37">
        <v>2.4637695674381799E-4</v>
      </c>
      <c r="K900" s="37">
        <v>2.8082966939417301E-3</v>
      </c>
      <c r="L900">
        <v>2008</v>
      </c>
      <c r="M900">
        <v>2008</v>
      </c>
      <c r="N900" t="s">
        <v>502</v>
      </c>
      <c r="O900">
        <v>1</v>
      </c>
    </row>
    <row r="901" spans="1:15" ht="15">
      <c r="A901" s="14" t="s">
        <v>496</v>
      </c>
      <c r="B901" t="s">
        <v>492</v>
      </c>
      <c r="C901" t="s">
        <v>501</v>
      </c>
      <c r="D901" s="16">
        <v>0.21</v>
      </c>
      <c r="E901" s="16">
        <v>39.25</v>
      </c>
      <c r="F901" s="16">
        <v>160.75</v>
      </c>
      <c r="G901" s="18">
        <v>8.3327491061323798E-4</v>
      </c>
      <c r="H901">
        <v>0.65300000000000002</v>
      </c>
      <c r="I901" t="s">
        <v>32</v>
      </c>
      <c r="J901" s="37">
        <v>2.4637695674381799E-4</v>
      </c>
      <c r="K901" s="37">
        <v>2.8082966939417301E-3</v>
      </c>
      <c r="L901">
        <v>2008</v>
      </c>
      <c r="M901">
        <v>2008</v>
      </c>
      <c r="N901" t="s">
        <v>502</v>
      </c>
      <c r="O901">
        <v>1</v>
      </c>
    </row>
    <row r="902" spans="1:15" ht="15">
      <c r="A902" s="14" t="s">
        <v>496</v>
      </c>
      <c r="B902" t="s">
        <v>492</v>
      </c>
      <c r="C902" t="s">
        <v>501</v>
      </c>
      <c r="D902" s="16">
        <v>0.22</v>
      </c>
      <c r="E902" s="16">
        <v>39.25</v>
      </c>
      <c r="F902" s="16">
        <v>161.25</v>
      </c>
      <c r="G902" s="18">
        <v>8.3327491061323798E-4</v>
      </c>
      <c r="H902">
        <v>0.65300000000000002</v>
      </c>
      <c r="I902" t="s">
        <v>32</v>
      </c>
      <c r="J902" s="37">
        <v>2.4637695674381799E-4</v>
      </c>
      <c r="K902" s="37">
        <v>2.8082966939417301E-3</v>
      </c>
      <c r="L902">
        <v>2008</v>
      </c>
      <c r="M902">
        <v>2008</v>
      </c>
      <c r="N902" t="s">
        <v>502</v>
      </c>
      <c r="O902">
        <v>1</v>
      </c>
    </row>
    <row r="903" spans="1:15" ht="15">
      <c r="A903" s="14" t="s">
        <v>496</v>
      </c>
      <c r="B903" t="s">
        <v>492</v>
      </c>
      <c r="C903" t="s">
        <v>501</v>
      </c>
      <c r="D903" s="16">
        <v>0.22</v>
      </c>
      <c r="E903" s="16">
        <v>39.25</v>
      </c>
      <c r="F903" s="16">
        <v>161.75</v>
      </c>
      <c r="G903" s="18">
        <v>8.3327491061323798E-4</v>
      </c>
      <c r="H903">
        <v>0.65300000000000002</v>
      </c>
      <c r="I903" t="s">
        <v>32</v>
      </c>
      <c r="J903" s="37">
        <v>2.4637695674381799E-4</v>
      </c>
      <c r="K903" s="37">
        <v>2.8082966939417301E-3</v>
      </c>
      <c r="L903">
        <v>2008</v>
      </c>
      <c r="M903">
        <v>2008</v>
      </c>
      <c r="N903" t="s">
        <v>502</v>
      </c>
      <c r="O903">
        <v>1</v>
      </c>
    </row>
    <row r="904" spans="1:15" ht="15">
      <c r="A904" s="14" t="s">
        <v>496</v>
      </c>
      <c r="B904" t="s">
        <v>492</v>
      </c>
      <c r="C904" t="s">
        <v>501</v>
      </c>
      <c r="D904" s="16">
        <v>0.24</v>
      </c>
      <c r="E904" s="16">
        <v>39.25</v>
      </c>
      <c r="F904" s="16">
        <v>162.25</v>
      </c>
      <c r="G904" s="18">
        <v>8.3327491061323798E-4</v>
      </c>
      <c r="H904">
        <v>0.65300000000000002</v>
      </c>
      <c r="I904" t="s">
        <v>32</v>
      </c>
      <c r="J904" s="37">
        <v>2.4637695674381799E-4</v>
      </c>
      <c r="K904" s="37">
        <v>2.8082966939417301E-3</v>
      </c>
      <c r="L904">
        <v>2008</v>
      </c>
      <c r="M904">
        <v>2008</v>
      </c>
      <c r="N904" t="s">
        <v>502</v>
      </c>
      <c r="O904">
        <v>1</v>
      </c>
    </row>
    <row r="905" spans="1:15" ht="15">
      <c r="A905" s="14" t="s">
        <v>496</v>
      </c>
      <c r="B905" t="s">
        <v>492</v>
      </c>
      <c r="C905" t="s">
        <v>501</v>
      </c>
      <c r="D905" s="16">
        <v>0.25</v>
      </c>
      <c r="E905" s="16">
        <v>39.25</v>
      </c>
      <c r="F905" s="16">
        <v>162.75</v>
      </c>
      <c r="G905" s="18">
        <v>8.3327491061323798E-4</v>
      </c>
      <c r="H905">
        <v>0.65300000000000002</v>
      </c>
      <c r="I905" t="s">
        <v>32</v>
      </c>
      <c r="J905" s="37">
        <v>2.4637695674381799E-4</v>
      </c>
      <c r="K905" s="37">
        <v>2.8082966939417301E-3</v>
      </c>
      <c r="L905">
        <v>2008</v>
      </c>
      <c r="M905">
        <v>2008</v>
      </c>
      <c r="N905" t="s">
        <v>502</v>
      </c>
      <c r="O905">
        <v>1</v>
      </c>
    </row>
    <row r="906" spans="1:15" ht="15">
      <c r="A906" s="14" t="s">
        <v>496</v>
      </c>
      <c r="B906" t="s">
        <v>492</v>
      </c>
      <c r="C906" t="s">
        <v>501</v>
      </c>
      <c r="D906" s="16">
        <v>0.25</v>
      </c>
      <c r="E906" s="16">
        <v>39.25</v>
      </c>
      <c r="F906" s="16">
        <v>163.25</v>
      </c>
      <c r="G906" s="18">
        <v>8.3327491061323798E-4</v>
      </c>
      <c r="H906">
        <v>0.65300000000000002</v>
      </c>
      <c r="I906" t="s">
        <v>32</v>
      </c>
      <c r="J906" s="37">
        <v>2.4637695674381799E-4</v>
      </c>
      <c r="K906" s="37">
        <v>2.8082966939417301E-3</v>
      </c>
      <c r="L906">
        <v>2008</v>
      </c>
      <c r="M906">
        <v>2008</v>
      </c>
      <c r="N906" t="s">
        <v>502</v>
      </c>
      <c r="O906">
        <v>1</v>
      </c>
    </row>
    <row r="907" spans="1:15" ht="15">
      <c r="A907" s="14" t="s">
        <v>496</v>
      </c>
      <c r="B907" t="s">
        <v>492</v>
      </c>
      <c r="C907" t="s">
        <v>501</v>
      </c>
      <c r="D907" s="16">
        <v>0.24</v>
      </c>
      <c r="E907" s="16">
        <v>39.25</v>
      </c>
      <c r="F907" s="16">
        <v>163.75</v>
      </c>
      <c r="G907" s="18">
        <v>8.3327491061323798E-4</v>
      </c>
      <c r="H907">
        <v>0.65300000000000002</v>
      </c>
      <c r="I907" t="s">
        <v>32</v>
      </c>
      <c r="J907" s="37">
        <v>2.4637695674381799E-4</v>
      </c>
      <c r="K907" s="37">
        <v>2.8082966939417301E-3</v>
      </c>
      <c r="L907">
        <v>2008</v>
      </c>
      <c r="M907">
        <v>2008</v>
      </c>
      <c r="N907" t="s">
        <v>502</v>
      </c>
      <c r="O907">
        <v>1</v>
      </c>
    </row>
    <row r="908" spans="1:15" ht="15">
      <c r="A908" s="14" t="s">
        <v>496</v>
      </c>
      <c r="B908" t="s">
        <v>492</v>
      </c>
      <c r="C908" t="s">
        <v>501</v>
      </c>
      <c r="D908" s="16">
        <v>0.28000000000000003</v>
      </c>
      <c r="E908" s="16">
        <v>39.25</v>
      </c>
      <c r="F908" s="16">
        <v>164.25</v>
      </c>
      <c r="G908" s="18">
        <v>8.3327491061323798E-4</v>
      </c>
      <c r="H908">
        <v>0.65300000000000002</v>
      </c>
      <c r="I908" t="s">
        <v>32</v>
      </c>
      <c r="J908" s="37">
        <v>2.4637695674381799E-4</v>
      </c>
      <c r="K908" s="37">
        <v>2.8082966939417301E-3</v>
      </c>
      <c r="L908">
        <v>2008</v>
      </c>
      <c r="M908">
        <v>2008</v>
      </c>
      <c r="N908" t="s">
        <v>502</v>
      </c>
      <c r="O908">
        <v>1</v>
      </c>
    </row>
    <row r="909" spans="1:15" ht="15">
      <c r="A909" s="14" t="s">
        <v>496</v>
      </c>
      <c r="B909" t="s">
        <v>492</v>
      </c>
      <c r="C909" t="s">
        <v>501</v>
      </c>
      <c r="D909" s="16">
        <v>0.26</v>
      </c>
      <c r="E909" s="16">
        <v>39.25</v>
      </c>
      <c r="F909" s="16">
        <v>164.75</v>
      </c>
      <c r="G909" s="18">
        <v>8.3327491061323798E-4</v>
      </c>
      <c r="H909">
        <v>0.65300000000000002</v>
      </c>
      <c r="I909" t="s">
        <v>32</v>
      </c>
      <c r="J909" s="37">
        <v>2.4637695674381799E-4</v>
      </c>
      <c r="K909" s="37">
        <v>2.8082966939417301E-3</v>
      </c>
      <c r="L909">
        <v>2008</v>
      </c>
      <c r="M909">
        <v>2008</v>
      </c>
      <c r="N909" t="s">
        <v>502</v>
      </c>
      <c r="O909">
        <v>1</v>
      </c>
    </row>
    <row r="910" spans="1:15" ht="15">
      <c r="A910" s="14" t="s">
        <v>496</v>
      </c>
      <c r="B910" t="s">
        <v>492</v>
      </c>
      <c r="C910" t="s">
        <v>501</v>
      </c>
      <c r="D910" s="16">
        <v>0.25</v>
      </c>
      <c r="E910" s="16">
        <v>39.25</v>
      </c>
      <c r="F910" s="16">
        <v>165.25</v>
      </c>
      <c r="G910" s="18">
        <v>8.3327491061323798E-4</v>
      </c>
      <c r="H910">
        <v>0.65300000000000002</v>
      </c>
      <c r="I910" t="s">
        <v>32</v>
      </c>
      <c r="J910" s="37">
        <v>2.4637695674381799E-4</v>
      </c>
      <c r="K910" s="37">
        <v>2.8082966939417301E-3</v>
      </c>
      <c r="L910">
        <v>2008</v>
      </c>
      <c r="M910">
        <v>2008</v>
      </c>
      <c r="N910" t="s">
        <v>502</v>
      </c>
      <c r="O910">
        <v>1</v>
      </c>
    </row>
    <row r="911" spans="1:15" ht="15">
      <c r="A911" s="14" t="s">
        <v>496</v>
      </c>
      <c r="B911" t="s">
        <v>492</v>
      </c>
      <c r="C911" t="s">
        <v>501</v>
      </c>
      <c r="D911" s="16">
        <v>0.28000000000000003</v>
      </c>
      <c r="E911" s="16">
        <v>39.25</v>
      </c>
      <c r="F911" s="16">
        <v>165.75</v>
      </c>
      <c r="G911" s="18">
        <v>8.3327491061323798E-4</v>
      </c>
      <c r="H911">
        <v>0.65300000000000002</v>
      </c>
      <c r="I911" t="s">
        <v>32</v>
      </c>
      <c r="J911" s="37">
        <v>2.4637695674381799E-4</v>
      </c>
      <c r="K911" s="37">
        <v>2.8082966939417301E-3</v>
      </c>
      <c r="L911">
        <v>2008</v>
      </c>
      <c r="M911">
        <v>2008</v>
      </c>
      <c r="N911" t="s">
        <v>502</v>
      </c>
      <c r="O911">
        <v>1</v>
      </c>
    </row>
    <row r="912" spans="1:15" ht="15">
      <c r="A912" s="14" t="s">
        <v>496</v>
      </c>
      <c r="B912" t="s">
        <v>492</v>
      </c>
      <c r="C912" t="s">
        <v>501</v>
      </c>
      <c r="D912" s="16">
        <v>0.25</v>
      </c>
      <c r="E912" s="16">
        <v>39.25</v>
      </c>
      <c r="F912" s="16">
        <v>166.25</v>
      </c>
      <c r="G912" s="18">
        <v>8.3327491061323798E-4</v>
      </c>
      <c r="H912">
        <v>0.65300000000000002</v>
      </c>
      <c r="I912" t="s">
        <v>32</v>
      </c>
      <c r="J912" s="37">
        <v>2.4637695674381799E-4</v>
      </c>
      <c r="K912" s="37">
        <v>2.8082966939417301E-3</v>
      </c>
      <c r="L912">
        <v>2008</v>
      </c>
      <c r="M912">
        <v>2008</v>
      </c>
      <c r="N912" t="s">
        <v>502</v>
      </c>
      <c r="O912">
        <v>1</v>
      </c>
    </row>
    <row r="913" spans="1:15" ht="15">
      <c r="A913" s="14" t="s">
        <v>496</v>
      </c>
      <c r="B913" t="s">
        <v>492</v>
      </c>
      <c r="C913" t="s">
        <v>501</v>
      </c>
      <c r="D913" s="16">
        <v>0.22</v>
      </c>
      <c r="E913" s="16">
        <v>39.25</v>
      </c>
      <c r="F913" s="16">
        <v>167.75</v>
      </c>
      <c r="G913" s="18">
        <v>8.3327491061323798E-4</v>
      </c>
      <c r="H913">
        <v>0.65300000000000002</v>
      </c>
      <c r="I913" t="s">
        <v>32</v>
      </c>
      <c r="J913" s="37">
        <v>2.4637695674381799E-4</v>
      </c>
      <c r="K913" s="37">
        <v>2.8082966939417301E-3</v>
      </c>
      <c r="L913">
        <v>2008</v>
      </c>
      <c r="M913">
        <v>2008</v>
      </c>
      <c r="N913" t="s">
        <v>502</v>
      </c>
      <c r="O913">
        <v>1</v>
      </c>
    </row>
    <row r="914" spans="1:15" ht="15">
      <c r="A914" s="14" t="s">
        <v>496</v>
      </c>
      <c r="B914" t="s">
        <v>492</v>
      </c>
      <c r="C914" t="s">
        <v>501</v>
      </c>
      <c r="D914" s="16">
        <v>0.2</v>
      </c>
      <c r="E914" s="16">
        <v>39.25</v>
      </c>
      <c r="F914" s="16">
        <v>168.25</v>
      </c>
      <c r="G914" s="18">
        <v>8.3327491061323798E-4</v>
      </c>
      <c r="H914">
        <v>0.65300000000000002</v>
      </c>
      <c r="I914" t="s">
        <v>32</v>
      </c>
      <c r="J914" s="37">
        <v>2.4637695674381799E-4</v>
      </c>
      <c r="K914" s="37">
        <v>2.8082966939417301E-3</v>
      </c>
      <c r="L914">
        <v>2008</v>
      </c>
      <c r="M914">
        <v>2008</v>
      </c>
      <c r="N914" t="s">
        <v>502</v>
      </c>
      <c r="O914">
        <v>1</v>
      </c>
    </row>
    <row r="915" spans="1:15" ht="15">
      <c r="A915" s="14" t="s">
        <v>496</v>
      </c>
      <c r="B915" t="s">
        <v>492</v>
      </c>
      <c r="C915" t="s">
        <v>501</v>
      </c>
      <c r="D915" s="16">
        <v>0.18</v>
      </c>
      <c r="E915" s="16">
        <v>39.75</v>
      </c>
      <c r="F915" s="16">
        <v>167.25</v>
      </c>
      <c r="G915" s="18">
        <v>8.3327491061323798E-4</v>
      </c>
      <c r="H915">
        <v>0.65300000000000002</v>
      </c>
      <c r="I915" t="s">
        <v>32</v>
      </c>
      <c r="J915" s="37">
        <v>2.4637695674381799E-4</v>
      </c>
      <c r="K915" s="37">
        <v>2.8082966939417301E-3</v>
      </c>
      <c r="L915">
        <v>2008</v>
      </c>
      <c r="M915">
        <v>2008</v>
      </c>
      <c r="N915" t="s">
        <v>502</v>
      </c>
      <c r="O915">
        <v>1</v>
      </c>
    </row>
    <row r="916" spans="1:15" ht="15">
      <c r="A916" s="14" t="s">
        <v>496</v>
      </c>
      <c r="B916" t="s">
        <v>492</v>
      </c>
      <c r="C916" t="s">
        <v>501</v>
      </c>
      <c r="D916" s="16">
        <v>0.18</v>
      </c>
      <c r="E916" s="16">
        <v>39.75</v>
      </c>
      <c r="F916" s="16">
        <v>168.25</v>
      </c>
      <c r="G916" s="18">
        <v>8.3327491061323798E-4</v>
      </c>
      <c r="H916">
        <v>0.65300000000000002</v>
      </c>
      <c r="I916" t="s">
        <v>32</v>
      </c>
      <c r="J916" s="37">
        <v>2.4637695674381799E-4</v>
      </c>
      <c r="K916" s="37">
        <v>2.8082966939417301E-3</v>
      </c>
      <c r="L916">
        <v>2008</v>
      </c>
      <c r="M916">
        <v>2008</v>
      </c>
      <c r="N916" t="s">
        <v>502</v>
      </c>
      <c r="O916">
        <v>1</v>
      </c>
    </row>
    <row r="917" spans="1:15" ht="15">
      <c r="A917" s="14" t="s">
        <v>496</v>
      </c>
      <c r="B917" t="s">
        <v>492</v>
      </c>
      <c r="C917" t="s">
        <v>501</v>
      </c>
      <c r="D917" s="16">
        <v>0.19</v>
      </c>
      <c r="E917" s="16">
        <v>39.75</v>
      </c>
      <c r="F917" s="16">
        <v>168.75</v>
      </c>
      <c r="G917" s="18">
        <v>8.3327491061323798E-4</v>
      </c>
      <c r="H917">
        <v>0.65300000000000002</v>
      </c>
      <c r="I917" t="s">
        <v>32</v>
      </c>
      <c r="J917" s="37">
        <v>2.4637695674381799E-4</v>
      </c>
      <c r="K917" s="37">
        <v>2.8082966939417301E-3</v>
      </c>
      <c r="L917">
        <v>2008</v>
      </c>
      <c r="M917">
        <v>2008</v>
      </c>
      <c r="N917" t="s">
        <v>502</v>
      </c>
      <c r="O917">
        <v>1</v>
      </c>
    </row>
    <row r="918" spans="1:15" ht="15">
      <c r="A918" s="14" t="s">
        <v>496</v>
      </c>
      <c r="B918" t="s">
        <v>492</v>
      </c>
      <c r="C918" t="s">
        <v>501</v>
      </c>
      <c r="D918" s="16">
        <v>0.22</v>
      </c>
      <c r="E918" s="16">
        <v>39.75</v>
      </c>
      <c r="F918" s="16">
        <v>158.25</v>
      </c>
      <c r="G918" s="18">
        <v>8.3327491061323798E-4</v>
      </c>
      <c r="H918">
        <v>0.65300000000000002</v>
      </c>
      <c r="I918" t="s">
        <v>32</v>
      </c>
      <c r="J918" s="37">
        <v>2.4637695674381799E-4</v>
      </c>
      <c r="K918" s="37">
        <v>2.8082966939417301E-3</v>
      </c>
      <c r="L918">
        <v>2008</v>
      </c>
      <c r="M918">
        <v>2008</v>
      </c>
      <c r="N918" t="s">
        <v>502</v>
      </c>
      <c r="O918">
        <v>1</v>
      </c>
    </row>
    <row r="919" spans="1:15" ht="15">
      <c r="A919" s="14" t="s">
        <v>496</v>
      </c>
      <c r="B919" t="s">
        <v>492</v>
      </c>
      <c r="C919" t="s">
        <v>501</v>
      </c>
      <c r="D919" s="16">
        <v>0.25</v>
      </c>
      <c r="E919" s="16">
        <v>39.75</v>
      </c>
      <c r="F919" s="16">
        <v>158.75</v>
      </c>
      <c r="G919" s="18">
        <v>8.3327491061323798E-4</v>
      </c>
      <c r="H919">
        <v>0.65300000000000002</v>
      </c>
      <c r="I919" t="s">
        <v>32</v>
      </c>
      <c r="J919" s="37">
        <v>2.4637695674381799E-4</v>
      </c>
      <c r="K919" s="37">
        <v>2.8082966939417301E-3</v>
      </c>
      <c r="L919">
        <v>2008</v>
      </c>
      <c r="M919">
        <v>2008</v>
      </c>
      <c r="N919" t="s">
        <v>502</v>
      </c>
      <c r="O919">
        <v>1</v>
      </c>
    </row>
    <row r="920" spans="1:15" ht="15">
      <c r="A920" s="14" t="s">
        <v>496</v>
      </c>
      <c r="B920" t="s">
        <v>492</v>
      </c>
      <c r="C920" t="s">
        <v>501</v>
      </c>
      <c r="D920" s="16">
        <v>0.21</v>
      </c>
      <c r="E920" s="16">
        <v>39.75</v>
      </c>
      <c r="F920" s="16">
        <v>159.25</v>
      </c>
      <c r="G920" s="18">
        <v>8.3327491061323798E-4</v>
      </c>
      <c r="H920">
        <v>0.65300000000000002</v>
      </c>
      <c r="I920" t="s">
        <v>32</v>
      </c>
      <c r="J920" s="37">
        <v>2.4637695674381799E-4</v>
      </c>
      <c r="K920" s="37">
        <v>2.8082966939417301E-3</v>
      </c>
      <c r="L920">
        <v>2008</v>
      </c>
      <c r="M920">
        <v>2008</v>
      </c>
      <c r="N920" t="s">
        <v>502</v>
      </c>
      <c r="O920">
        <v>1</v>
      </c>
    </row>
    <row r="921" spans="1:15" ht="15">
      <c r="A921" s="14" t="s">
        <v>496</v>
      </c>
      <c r="B921" t="s">
        <v>492</v>
      </c>
      <c r="C921" t="s">
        <v>501</v>
      </c>
      <c r="D921" s="16">
        <v>0.22</v>
      </c>
      <c r="E921" s="16">
        <v>39.75</v>
      </c>
      <c r="F921" s="16">
        <v>159.75</v>
      </c>
      <c r="G921" s="18">
        <v>8.3327491061323798E-4</v>
      </c>
      <c r="H921">
        <v>0.65300000000000002</v>
      </c>
      <c r="I921" t="s">
        <v>32</v>
      </c>
      <c r="J921" s="37">
        <v>2.4637695674381799E-4</v>
      </c>
      <c r="K921" s="37">
        <v>2.8082966939417301E-3</v>
      </c>
      <c r="L921">
        <v>2008</v>
      </c>
      <c r="M921">
        <v>2008</v>
      </c>
      <c r="N921" t="s">
        <v>502</v>
      </c>
      <c r="O921">
        <v>1</v>
      </c>
    </row>
    <row r="922" spans="1:15" ht="15">
      <c r="A922" s="14" t="s">
        <v>496</v>
      </c>
      <c r="B922" t="s">
        <v>492</v>
      </c>
      <c r="C922" t="s">
        <v>501</v>
      </c>
      <c r="D922" s="16">
        <v>0.21</v>
      </c>
      <c r="E922" s="16">
        <v>39.75</v>
      </c>
      <c r="F922" s="16">
        <v>160.25</v>
      </c>
      <c r="G922" s="18">
        <v>8.3327491061323798E-4</v>
      </c>
      <c r="H922">
        <v>0.65300000000000002</v>
      </c>
      <c r="I922" t="s">
        <v>32</v>
      </c>
      <c r="J922" s="37">
        <v>2.4637695674381799E-4</v>
      </c>
      <c r="K922" s="37">
        <v>2.8082966939417301E-3</v>
      </c>
      <c r="L922">
        <v>2008</v>
      </c>
      <c r="M922">
        <v>2008</v>
      </c>
      <c r="N922" t="s">
        <v>502</v>
      </c>
      <c r="O922">
        <v>1</v>
      </c>
    </row>
    <row r="923" spans="1:15" ht="15">
      <c r="A923" s="14" t="s">
        <v>496</v>
      </c>
      <c r="B923" t="s">
        <v>492</v>
      </c>
      <c r="C923" t="s">
        <v>501</v>
      </c>
      <c r="D923" s="16">
        <v>0.23</v>
      </c>
      <c r="E923" s="16">
        <v>39.75</v>
      </c>
      <c r="F923" s="16">
        <v>160.75</v>
      </c>
      <c r="G923" s="18">
        <v>8.3327491061323798E-4</v>
      </c>
      <c r="H923">
        <v>0.65300000000000002</v>
      </c>
      <c r="I923" t="s">
        <v>32</v>
      </c>
      <c r="J923" s="37">
        <v>2.4637695674381799E-4</v>
      </c>
      <c r="K923" s="37">
        <v>2.8082966939417301E-3</v>
      </c>
      <c r="L923">
        <v>2008</v>
      </c>
      <c r="M923">
        <v>2008</v>
      </c>
      <c r="N923" t="s">
        <v>502</v>
      </c>
      <c r="O923">
        <v>1</v>
      </c>
    </row>
    <row r="924" spans="1:15" ht="15">
      <c r="A924" s="14" t="s">
        <v>496</v>
      </c>
      <c r="B924" t="s">
        <v>492</v>
      </c>
      <c r="C924" t="s">
        <v>501</v>
      </c>
      <c r="D924" s="16">
        <v>0.23</v>
      </c>
      <c r="E924" s="16">
        <v>39.75</v>
      </c>
      <c r="F924" s="16">
        <v>161.25</v>
      </c>
      <c r="G924" s="18">
        <v>8.3327491061323798E-4</v>
      </c>
      <c r="H924">
        <v>0.65300000000000002</v>
      </c>
      <c r="I924" t="s">
        <v>32</v>
      </c>
      <c r="J924" s="37">
        <v>2.4637695674381799E-4</v>
      </c>
      <c r="K924" s="37">
        <v>2.8082966939417301E-3</v>
      </c>
      <c r="L924">
        <v>2008</v>
      </c>
      <c r="M924">
        <v>2008</v>
      </c>
      <c r="N924" t="s">
        <v>502</v>
      </c>
      <c r="O924">
        <v>1</v>
      </c>
    </row>
    <row r="925" spans="1:15" ht="15">
      <c r="A925" s="14" t="s">
        <v>496</v>
      </c>
      <c r="B925" t="s">
        <v>492</v>
      </c>
      <c r="C925" t="s">
        <v>501</v>
      </c>
      <c r="D925" s="16">
        <v>0.23</v>
      </c>
      <c r="E925" s="16">
        <v>39.75</v>
      </c>
      <c r="F925" s="16">
        <v>161.75</v>
      </c>
      <c r="G925" s="18">
        <v>8.3327491061323798E-4</v>
      </c>
      <c r="H925">
        <v>0.65300000000000002</v>
      </c>
      <c r="I925" t="s">
        <v>32</v>
      </c>
      <c r="J925" s="37">
        <v>2.4637695674381799E-4</v>
      </c>
      <c r="K925" s="37">
        <v>2.8082966939417301E-3</v>
      </c>
      <c r="L925">
        <v>2008</v>
      </c>
      <c r="M925">
        <v>2008</v>
      </c>
      <c r="N925" t="s">
        <v>502</v>
      </c>
      <c r="O925">
        <v>1</v>
      </c>
    </row>
    <row r="926" spans="1:15" ht="15">
      <c r="A926" s="14" t="s">
        <v>496</v>
      </c>
      <c r="B926" t="s">
        <v>492</v>
      </c>
      <c r="C926" t="s">
        <v>501</v>
      </c>
      <c r="D926" s="16">
        <v>0.26</v>
      </c>
      <c r="E926" s="16">
        <v>39.75</v>
      </c>
      <c r="F926" s="16">
        <v>162.25</v>
      </c>
      <c r="G926" s="18">
        <v>8.3327491061323798E-4</v>
      </c>
      <c r="H926">
        <v>0.65300000000000002</v>
      </c>
      <c r="I926" t="s">
        <v>32</v>
      </c>
      <c r="J926" s="37">
        <v>2.4637695674381799E-4</v>
      </c>
      <c r="K926" s="37">
        <v>2.8082966939417301E-3</v>
      </c>
      <c r="L926">
        <v>2008</v>
      </c>
      <c r="M926">
        <v>2008</v>
      </c>
      <c r="N926" t="s">
        <v>502</v>
      </c>
      <c r="O926">
        <v>1</v>
      </c>
    </row>
    <row r="927" spans="1:15" ht="15">
      <c r="A927" s="14" t="s">
        <v>496</v>
      </c>
      <c r="B927" t="s">
        <v>492</v>
      </c>
      <c r="C927" t="s">
        <v>501</v>
      </c>
      <c r="D927" s="16">
        <v>0.27</v>
      </c>
      <c r="E927" s="16">
        <v>39.75</v>
      </c>
      <c r="F927" s="16">
        <v>162.75</v>
      </c>
      <c r="G927" s="18">
        <v>8.3327491061323798E-4</v>
      </c>
      <c r="H927">
        <v>0.65300000000000002</v>
      </c>
      <c r="I927" t="s">
        <v>32</v>
      </c>
      <c r="J927" s="37">
        <v>2.4637695674381799E-4</v>
      </c>
      <c r="K927" s="37">
        <v>2.8082966939417301E-3</v>
      </c>
      <c r="L927">
        <v>2008</v>
      </c>
      <c r="M927">
        <v>2008</v>
      </c>
      <c r="N927" t="s">
        <v>502</v>
      </c>
      <c r="O927">
        <v>1</v>
      </c>
    </row>
    <row r="928" spans="1:15" ht="15">
      <c r="A928" s="14" t="s">
        <v>496</v>
      </c>
      <c r="B928" t="s">
        <v>492</v>
      </c>
      <c r="C928" t="s">
        <v>501</v>
      </c>
      <c r="D928" s="16">
        <v>0.28999999999999998</v>
      </c>
      <c r="E928" s="16">
        <v>39.75</v>
      </c>
      <c r="F928" s="16">
        <v>163.25</v>
      </c>
      <c r="G928" s="18">
        <v>8.3327491061323798E-4</v>
      </c>
      <c r="H928">
        <v>0.65300000000000002</v>
      </c>
      <c r="I928" t="s">
        <v>32</v>
      </c>
      <c r="J928" s="37">
        <v>2.4637695674381799E-4</v>
      </c>
      <c r="K928" s="37">
        <v>2.8082966939417301E-3</v>
      </c>
      <c r="L928">
        <v>2008</v>
      </c>
      <c r="M928">
        <v>2008</v>
      </c>
      <c r="N928" t="s">
        <v>502</v>
      </c>
      <c r="O928">
        <v>1</v>
      </c>
    </row>
    <row r="929" spans="1:15" ht="15">
      <c r="A929" s="14" t="s">
        <v>496</v>
      </c>
      <c r="B929" t="s">
        <v>492</v>
      </c>
      <c r="C929" t="s">
        <v>501</v>
      </c>
      <c r="D929" s="16">
        <v>0.34</v>
      </c>
      <c r="E929" s="16">
        <v>39.75</v>
      </c>
      <c r="F929" s="16">
        <v>163.75</v>
      </c>
      <c r="G929" s="18">
        <v>8.3327491061323798E-4</v>
      </c>
      <c r="H929">
        <v>0.65300000000000002</v>
      </c>
      <c r="I929" t="s">
        <v>32</v>
      </c>
      <c r="J929" s="37">
        <v>2.4637695674381799E-4</v>
      </c>
      <c r="K929" s="37">
        <v>2.8082966939417301E-3</v>
      </c>
      <c r="L929">
        <v>2008</v>
      </c>
      <c r="M929">
        <v>2008</v>
      </c>
      <c r="N929" t="s">
        <v>502</v>
      </c>
      <c r="O929">
        <v>1</v>
      </c>
    </row>
    <row r="930" spans="1:15" ht="15">
      <c r="A930" s="14" t="s">
        <v>496</v>
      </c>
      <c r="B930" t="s">
        <v>492</v>
      </c>
      <c r="C930" t="s">
        <v>501</v>
      </c>
      <c r="D930" s="16">
        <v>0.3</v>
      </c>
      <c r="E930" s="16">
        <v>39.75</v>
      </c>
      <c r="F930" s="16">
        <v>164.25</v>
      </c>
      <c r="G930" s="18">
        <v>8.3327491061323798E-4</v>
      </c>
      <c r="H930">
        <v>0.65300000000000002</v>
      </c>
      <c r="I930" t="s">
        <v>32</v>
      </c>
      <c r="J930" s="37">
        <v>2.4637695674381799E-4</v>
      </c>
      <c r="K930" s="37">
        <v>2.8082966939417301E-3</v>
      </c>
      <c r="L930">
        <v>2008</v>
      </c>
      <c r="M930">
        <v>2008</v>
      </c>
      <c r="N930" t="s">
        <v>502</v>
      </c>
      <c r="O930">
        <v>1</v>
      </c>
    </row>
    <row r="931" spans="1:15" ht="15">
      <c r="A931" s="14" t="s">
        <v>496</v>
      </c>
      <c r="B931" t="s">
        <v>492</v>
      </c>
      <c r="C931" t="s">
        <v>501</v>
      </c>
      <c r="D931" s="16">
        <v>0.35</v>
      </c>
      <c r="E931" s="16">
        <v>39.75</v>
      </c>
      <c r="F931" s="16">
        <v>164.75</v>
      </c>
      <c r="G931" s="18">
        <v>8.3327491061323798E-4</v>
      </c>
      <c r="H931">
        <v>0.65300000000000002</v>
      </c>
      <c r="I931" t="s">
        <v>32</v>
      </c>
      <c r="J931" s="37">
        <v>2.4637695674381799E-4</v>
      </c>
      <c r="K931" s="37">
        <v>2.8082966939417301E-3</v>
      </c>
      <c r="L931">
        <v>2008</v>
      </c>
      <c r="M931">
        <v>2008</v>
      </c>
      <c r="N931" t="s">
        <v>502</v>
      </c>
      <c r="O931">
        <v>1</v>
      </c>
    </row>
    <row r="932" spans="1:15" ht="15">
      <c r="A932" s="14" t="s">
        <v>496</v>
      </c>
      <c r="B932" t="s">
        <v>492</v>
      </c>
      <c r="C932" t="s">
        <v>501</v>
      </c>
      <c r="D932" s="16">
        <v>0.22</v>
      </c>
      <c r="E932" s="16">
        <v>39.75</v>
      </c>
      <c r="F932" s="16">
        <v>165.25</v>
      </c>
      <c r="G932" s="18">
        <v>8.3327491061323798E-4</v>
      </c>
      <c r="H932">
        <v>0.65300000000000002</v>
      </c>
      <c r="I932" t="s">
        <v>32</v>
      </c>
      <c r="J932" s="37">
        <v>2.4637695674381799E-4</v>
      </c>
      <c r="K932" s="37">
        <v>2.8082966939417301E-3</v>
      </c>
      <c r="L932">
        <v>2008</v>
      </c>
      <c r="M932">
        <v>2008</v>
      </c>
      <c r="N932" t="s">
        <v>502</v>
      </c>
      <c r="O932">
        <v>1</v>
      </c>
    </row>
    <row r="933" spans="1:15" ht="15">
      <c r="A933" s="14" t="s">
        <v>496</v>
      </c>
      <c r="B933" t="s">
        <v>492</v>
      </c>
      <c r="C933" t="s">
        <v>501</v>
      </c>
      <c r="D933" s="16">
        <v>0.22</v>
      </c>
      <c r="E933" s="16">
        <v>39.75</v>
      </c>
      <c r="F933" s="16">
        <v>165.75</v>
      </c>
      <c r="G933" s="18">
        <v>8.3327491061323798E-4</v>
      </c>
      <c r="H933">
        <v>0.65300000000000002</v>
      </c>
      <c r="I933" t="s">
        <v>32</v>
      </c>
      <c r="J933" s="37">
        <v>2.4637695674381799E-4</v>
      </c>
      <c r="K933" s="37">
        <v>2.8082966939417301E-3</v>
      </c>
      <c r="L933">
        <v>2008</v>
      </c>
      <c r="M933">
        <v>2008</v>
      </c>
      <c r="N933" t="s">
        <v>502</v>
      </c>
      <c r="O933">
        <v>1</v>
      </c>
    </row>
    <row r="934" spans="1:15" ht="15">
      <c r="A934" s="14" t="s">
        <v>496</v>
      </c>
      <c r="B934" t="s">
        <v>492</v>
      </c>
      <c r="C934" t="s">
        <v>501</v>
      </c>
      <c r="D934" s="16">
        <v>0.3</v>
      </c>
      <c r="E934" s="16">
        <v>39.75</v>
      </c>
      <c r="F934" s="16">
        <v>166.25</v>
      </c>
      <c r="G934" s="18">
        <v>8.3327491061323798E-4</v>
      </c>
      <c r="H934">
        <v>0.65300000000000002</v>
      </c>
      <c r="I934" t="s">
        <v>32</v>
      </c>
      <c r="J934" s="37">
        <v>2.4637695674381799E-4</v>
      </c>
      <c r="K934" s="37">
        <v>2.8082966939417301E-3</v>
      </c>
      <c r="L934">
        <v>2008</v>
      </c>
      <c r="M934">
        <v>2008</v>
      </c>
      <c r="N934" t="s">
        <v>502</v>
      </c>
      <c r="O934">
        <v>1</v>
      </c>
    </row>
    <row r="935" spans="1:15" ht="15">
      <c r="A935" s="14" t="s">
        <v>496</v>
      </c>
      <c r="B935" t="s">
        <v>492</v>
      </c>
      <c r="C935" t="s">
        <v>501</v>
      </c>
      <c r="D935" s="16">
        <v>0.3</v>
      </c>
      <c r="E935" s="16">
        <v>39.75</v>
      </c>
      <c r="F935" s="16">
        <v>166.75</v>
      </c>
      <c r="G935" s="18">
        <v>8.3327491061323798E-4</v>
      </c>
      <c r="H935">
        <v>0.65300000000000002</v>
      </c>
      <c r="I935" t="s">
        <v>32</v>
      </c>
      <c r="J935" s="37">
        <v>2.4637695674381799E-4</v>
      </c>
      <c r="K935" s="37">
        <v>2.8082966939417301E-3</v>
      </c>
      <c r="L935">
        <v>2008</v>
      </c>
      <c r="M935">
        <v>2008</v>
      </c>
      <c r="N935" t="s">
        <v>502</v>
      </c>
      <c r="O935">
        <v>1</v>
      </c>
    </row>
    <row r="936" spans="1:15" ht="15">
      <c r="A936" s="14" t="s">
        <v>496</v>
      </c>
      <c r="B936" t="s">
        <v>492</v>
      </c>
      <c r="C936" t="s">
        <v>501</v>
      </c>
      <c r="D936" s="16">
        <v>0.2</v>
      </c>
      <c r="E936" s="16">
        <v>39.75</v>
      </c>
      <c r="F936" s="16">
        <v>167.75</v>
      </c>
      <c r="G936" s="18">
        <v>8.3327491061323798E-4</v>
      </c>
      <c r="H936">
        <v>0.65300000000000002</v>
      </c>
      <c r="I936" t="s">
        <v>32</v>
      </c>
      <c r="J936" s="37">
        <v>2.4637695674381799E-4</v>
      </c>
      <c r="K936" s="37">
        <v>2.8082966939417301E-3</v>
      </c>
      <c r="L936">
        <v>2008</v>
      </c>
      <c r="M936">
        <v>2008</v>
      </c>
      <c r="N936" t="s">
        <v>502</v>
      </c>
      <c r="O936">
        <v>1</v>
      </c>
    </row>
    <row r="937" spans="1:15" ht="15">
      <c r="A937" s="14" t="s">
        <v>496</v>
      </c>
      <c r="B937" t="s">
        <v>492</v>
      </c>
      <c r="C937" t="s">
        <v>501</v>
      </c>
      <c r="D937" s="16">
        <v>0.23</v>
      </c>
      <c r="E937" s="16">
        <v>39.75</v>
      </c>
      <c r="F937" s="16">
        <v>169.25</v>
      </c>
      <c r="G937" s="18">
        <v>8.3327491061323798E-4</v>
      </c>
      <c r="H937">
        <v>0.65300000000000002</v>
      </c>
      <c r="I937" t="s">
        <v>32</v>
      </c>
      <c r="J937" s="37">
        <v>2.4637695674381799E-4</v>
      </c>
      <c r="K937" s="37">
        <v>2.8082966939417301E-3</v>
      </c>
      <c r="L937">
        <v>2008</v>
      </c>
      <c r="M937">
        <v>2008</v>
      </c>
      <c r="N937" t="s">
        <v>502</v>
      </c>
      <c r="O937">
        <v>1</v>
      </c>
    </row>
    <row r="938" spans="1:15" ht="15">
      <c r="A938" s="14" t="s">
        <v>496</v>
      </c>
      <c r="B938" t="s">
        <v>492</v>
      </c>
      <c r="C938" t="s">
        <v>501</v>
      </c>
      <c r="D938" s="16">
        <v>0.31</v>
      </c>
      <c r="E938" s="16">
        <v>39.75</v>
      </c>
      <c r="F938" s="16">
        <v>169.75</v>
      </c>
      <c r="G938" s="18">
        <v>8.3327491061323798E-4</v>
      </c>
      <c r="H938">
        <v>0.65300000000000002</v>
      </c>
      <c r="I938" t="s">
        <v>32</v>
      </c>
      <c r="J938" s="37">
        <v>2.4637695674381799E-4</v>
      </c>
      <c r="K938" s="37">
        <v>2.8082966939417301E-3</v>
      </c>
      <c r="L938">
        <v>2008</v>
      </c>
      <c r="M938">
        <v>2008</v>
      </c>
      <c r="N938" t="s">
        <v>502</v>
      </c>
      <c r="O938">
        <v>1</v>
      </c>
    </row>
    <row r="939" spans="1:15" ht="15">
      <c r="A939" s="14" t="s">
        <v>496</v>
      </c>
      <c r="B939" t="s">
        <v>492</v>
      </c>
      <c r="C939" t="s">
        <v>501</v>
      </c>
      <c r="D939" s="16">
        <v>0.34</v>
      </c>
      <c r="E939" s="16">
        <v>40.75</v>
      </c>
      <c r="F939" s="16">
        <v>158.25</v>
      </c>
      <c r="G939" s="18">
        <v>8.3327491061323798E-4</v>
      </c>
      <c r="H939">
        <v>0.65300000000000002</v>
      </c>
      <c r="I939" t="s">
        <v>32</v>
      </c>
      <c r="J939" s="37">
        <v>2.4637695674381799E-4</v>
      </c>
      <c r="K939" s="37">
        <v>2.8082966939417301E-3</v>
      </c>
      <c r="L939">
        <v>2008</v>
      </c>
      <c r="M939">
        <v>2008</v>
      </c>
      <c r="N939" t="s">
        <v>502</v>
      </c>
      <c r="O939">
        <v>1</v>
      </c>
    </row>
    <row r="940" spans="1:15" ht="15">
      <c r="A940" s="14" t="s">
        <v>496</v>
      </c>
      <c r="B940" t="s">
        <v>492</v>
      </c>
      <c r="C940" t="s">
        <v>501</v>
      </c>
      <c r="D940" s="16">
        <v>0.33</v>
      </c>
      <c r="E940" s="16">
        <v>40.75</v>
      </c>
      <c r="F940" s="16">
        <v>158.75</v>
      </c>
      <c r="G940" s="18">
        <v>8.3327491061323798E-4</v>
      </c>
      <c r="H940">
        <v>0.65300000000000002</v>
      </c>
      <c r="I940" t="s">
        <v>32</v>
      </c>
      <c r="J940" s="37">
        <v>2.4637695674381799E-4</v>
      </c>
      <c r="K940" s="37">
        <v>2.8082966939417301E-3</v>
      </c>
      <c r="L940">
        <v>2008</v>
      </c>
      <c r="M940">
        <v>2008</v>
      </c>
      <c r="N940" t="s">
        <v>502</v>
      </c>
      <c r="O940">
        <v>1</v>
      </c>
    </row>
    <row r="941" spans="1:15" ht="15">
      <c r="A941" s="14" t="s">
        <v>496</v>
      </c>
      <c r="B941" t="s">
        <v>492</v>
      </c>
      <c r="C941" t="s">
        <v>501</v>
      </c>
      <c r="D941" s="16">
        <v>0.32</v>
      </c>
      <c r="E941" s="16">
        <v>40.75</v>
      </c>
      <c r="F941" s="16">
        <v>159.25</v>
      </c>
      <c r="G941" s="18">
        <v>8.3327491061323798E-4</v>
      </c>
      <c r="H941">
        <v>0.65300000000000002</v>
      </c>
      <c r="I941" t="s">
        <v>32</v>
      </c>
      <c r="J941" s="37">
        <v>2.4637695674381799E-4</v>
      </c>
      <c r="K941" s="37">
        <v>2.8082966939417301E-3</v>
      </c>
      <c r="L941">
        <v>2008</v>
      </c>
      <c r="M941">
        <v>2008</v>
      </c>
      <c r="N941" t="s">
        <v>502</v>
      </c>
      <c r="O941">
        <v>1</v>
      </c>
    </row>
    <row r="942" spans="1:15" ht="15">
      <c r="A942" s="14" t="s">
        <v>496</v>
      </c>
      <c r="B942" t="s">
        <v>492</v>
      </c>
      <c r="C942" t="s">
        <v>501</v>
      </c>
      <c r="D942" s="16">
        <v>0.32</v>
      </c>
      <c r="E942" s="16">
        <v>40.75</v>
      </c>
      <c r="F942" s="16">
        <v>159.75</v>
      </c>
      <c r="G942" s="18">
        <v>8.3327491061323798E-4</v>
      </c>
      <c r="H942">
        <v>0.65300000000000002</v>
      </c>
      <c r="I942" t="s">
        <v>32</v>
      </c>
      <c r="J942" s="37">
        <v>2.4637695674381799E-4</v>
      </c>
      <c r="K942" s="37">
        <v>2.8082966939417301E-3</v>
      </c>
      <c r="L942">
        <v>2008</v>
      </c>
      <c r="M942">
        <v>2008</v>
      </c>
      <c r="N942" t="s">
        <v>502</v>
      </c>
      <c r="O942">
        <v>1</v>
      </c>
    </row>
    <row r="943" spans="1:15" ht="15">
      <c r="A943" s="14" t="s">
        <v>496</v>
      </c>
      <c r="B943" t="s">
        <v>492</v>
      </c>
      <c r="C943" t="s">
        <v>501</v>
      </c>
      <c r="D943" s="16">
        <v>0.33</v>
      </c>
      <c r="E943" s="16">
        <v>40.75</v>
      </c>
      <c r="F943" s="16">
        <v>160.25</v>
      </c>
      <c r="G943" s="18">
        <v>8.3327491061323798E-4</v>
      </c>
      <c r="H943">
        <v>0.65300000000000002</v>
      </c>
      <c r="I943" t="s">
        <v>32</v>
      </c>
      <c r="J943" s="37">
        <v>2.4637695674381799E-4</v>
      </c>
      <c r="K943" s="37">
        <v>2.8082966939417301E-3</v>
      </c>
      <c r="L943">
        <v>2008</v>
      </c>
      <c r="M943">
        <v>2008</v>
      </c>
      <c r="N943" t="s">
        <v>502</v>
      </c>
      <c r="O943">
        <v>1</v>
      </c>
    </row>
    <row r="944" spans="1:15" ht="15">
      <c r="A944" s="14" t="s">
        <v>496</v>
      </c>
      <c r="B944" t="s">
        <v>492</v>
      </c>
      <c r="C944" t="s">
        <v>501</v>
      </c>
      <c r="D944" s="16">
        <v>0.34</v>
      </c>
      <c r="E944" s="16">
        <v>40.75</v>
      </c>
      <c r="F944" s="16">
        <v>160.75</v>
      </c>
      <c r="G944" s="18">
        <v>8.3327491061323798E-4</v>
      </c>
      <c r="H944">
        <v>0.65300000000000002</v>
      </c>
      <c r="I944" t="s">
        <v>32</v>
      </c>
      <c r="J944" s="37">
        <v>2.4637695674381799E-4</v>
      </c>
      <c r="K944" s="37">
        <v>2.8082966939417301E-3</v>
      </c>
      <c r="L944">
        <v>2008</v>
      </c>
      <c r="M944">
        <v>2008</v>
      </c>
      <c r="N944" t="s">
        <v>502</v>
      </c>
      <c r="O944">
        <v>1</v>
      </c>
    </row>
    <row r="945" spans="1:15" ht="15">
      <c r="A945" s="14" t="s">
        <v>496</v>
      </c>
      <c r="B945" t="s">
        <v>492</v>
      </c>
      <c r="C945" t="s">
        <v>501</v>
      </c>
      <c r="D945" s="16">
        <v>0.32</v>
      </c>
      <c r="E945" s="16">
        <v>40.75</v>
      </c>
      <c r="F945" s="16">
        <v>161.25</v>
      </c>
      <c r="G945" s="18">
        <v>8.3327491061323798E-4</v>
      </c>
      <c r="H945">
        <v>0.65300000000000002</v>
      </c>
      <c r="I945" t="s">
        <v>32</v>
      </c>
      <c r="J945" s="37">
        <v>2.4637695674381799E-4</v>
      </c>
      <c r="K945" s="37">
        <v>2.8082966939417301E-3</v>
      </c>
      <c r="L945">
        <v>2008</v>
      </c>
      <c r="M945">
        <v>2008</v>
      </c>
      <c r="N945" t="s">
        <v>502</v>
      </c>
      <c r="O945">
        <v>1</v>
      </c>
    </row>
    <row r="946" spans="1:15" ht="15">
      <c r="A946" s="14" t="s">
        <v>496</v>
      </c>
      <c r="B946" t="s">
        <v>492</v>
      </c>
      <c r="C946" t="s">
        <v>501</v>
      </c>
      <c r="D946" s="16">
        <v>0.38</v>
      </c>
      <c r="E946" s="16">
        <v>40.75</v>
      </c>
      <c r="F946" s="16">
        <v>161.75</v>
      </c>
      <c r="G946" s="18">
        <v>8.3327491061323798E-4</v>
      </c>
      <c r="H946">
        <v>0.65300000000000002</v>
      </c>
      <c r="I946" t="s">
        <v>32</v>
      </c>
      <c r="J946" s="37">
        <v>2.4637695674381799E-4</v>
      </c>
      <c r="K946" s="37">
        <v>2.8082966939417301E-3</v>
      </c>
      <c r="L946">
        <v>2008</v>
      </c>
      <c r="M946">
        <v>2008</v>
      </c>
      <c r="N946" t="s">
        <v>502</v>
      </c>
      <c r="O946">
        <v>1</v>
      </c>
    </row>
    <row r="947" spans="1:15" ht="15">
      <c r="A947" s="14" t="s">
        <v>496</v>
      </c>
      <c r="B947" t="s">
        <v>492</v>
      </c>
      <c r="C947" t="s">
        <v>501</v>
      </c>
      <c r="D947" s="16">
        <v>0.38</v>
      </c>
      <c r="E947" s="16">
        <v>40.75</v>
      </c>
      <c r="F947" s="16">
        <v>162.25</v>
      </c>
      <c r="G947" s="18">
        <v>8.3327491061323798E-4</v>
      </c>
      <c r="H947">
        <v>0.65300000000000002</v>
      </c>
      <c r="I947" t="s">
        <v>32</v>
      </c>
      <c r="J947" s="37">
        <v>2.4637695674381799E-4</v>
      </c>
      <c r="K947" s="37">
        <v>2.8082966939417301E-3</v>
      </c>
      <c r="L947">
        <v>2008</v>
      </c>
      <c r="M947">
        <v>2008</v>
      </c>
      <c r="N947" t="s">
        <v>502</v>
      </c>
      <c r="O947">
        <v>1</v>
      </c>
    </row>
    <row r="948" spans="1:15" ht="15">
      <c r="A948" s="14" t="s">
        <v>496</v>
      </c>
      <c r="B948" t="s">
        <v>492</v>
      </c>
      <c r="C948" t="s">
        <v>501</v>
      </c>
      <c r="D948" s="16">
        <v>0.37</v>
      </c>
      <c r="E948" s="16">
        <v>40.75</v>
      </c>
      <c r="F948" s="16">
        <v>162.75</v>
      </c>
      <c r="G948" s="18">
        <v>8.3327491061323798E-4</v>
      </c>
      <c r="H948">
        <v>0.65300000000000002</v>
      </c>
      <c r="I948" t="s">
        <v>32</v>
      </c>
      <c r="J948" s="37">
        <v>2.4637695674381799E-4</v>
      </c>
      <c r="K948" s="37">
        <v>2.8082966939417301E-3</v>
      </c>
      <c r="L948">
        <v>2008</v>
      </c>
      <c r="M948">
        <v>2008</v>
      </c>
      <c r="N948" t="s">
        <v>502</v>
      </c>
      <c r="O948">
        <v>1</v>
      </c>
    </row>
    <row r="949" spans="1:15" ht="15">
      <c r="A949" s="14" t="s">
        <v>496</v>
      </c>
      <c r="B949" t="s">
        <v>492</v>
      </c>
      <c r="C949" t="s">
        <v>501</v>
      </c>
      <c r="D949" s="16">
        <v>0.31</v>
      </c>
      <c r="E949" s="16">
        <v>40.75</v>
      </c>
      <c r="F949" s="16">
        <v>165.25</v>
      </c>
      <c r="G949" s="18">
        <v>8.3327491061323798E-4</v>
      </c>
      <c r="H949">
        <v>0.65300000000000002</v>
      </c>
      <c r="I949" t="s">
        <v>32</v>
      </c>
      <c r="J949" s="37">
        <v>2.4637695674381799E-4</v>
      </c>
      <c r="K949" s="37">
        <v>2.8082966939417301E-3</v>
      </c>
      <c r="L949">
        <v>2008</v>
      </c>
      <c r="M949">
        <v>2008</v>
      </c>
      <c r="N949" t="s">
        <v>502</v>
      </c>
      <c r="O949">
        <v>1</v>
      </c>
    </row>
    <row r="950" spans="1:15" ht="15">
      <c r="A950" s="14" t="s">
        <v>496</v>
      </c>
      <c r="B950" t="s">
        <v>492</v>
      </c>
      <c r="C950" t="s">
        <v>501</v>
      </c>
      <c r="D950" s="16">
        <v>0.26</v>
      </c>
      <c r="E950" s="16">
        <v>40.75</v>
      </c>
      <c r="F950" s="16">
        <v>165.75</v>
      </c>
      <c r="G950" s="18">
        <v>8.3327491061323798E-4</v>
      </c>
      <c r="H950">
        <v>0.65300000000000002</v>
      </c>
      <c r="I950" t="s">
        <v>32</v>
      </c>
      <c r="J950" s="37">
        <v>2.4637695674381799E-4</v>
      </c>
      <c r="K950" s="37">
        <v>2.8082966939417301E-3</v>
      </c>
      <c r="L950">
        <v>2008</v>
      </c>
      <c r="M950">
        <v>2008</v>
      </c>
      <c r="N950" t="s">
        <v>502</v>
      </c>
      <c r="O950">
        <v>1</v>
      </c>
    </row>
    <row r="951" spans="1:15" ht="15">
      <c r="A951" s="14" t="s">
        <v>496</v>
      </c>
      <c r="B951" t="s">
        <v>492</v>
      </c>
      <c r="C951" t="s">
        <v>501</v>
      </c>
      <c r="D951" s="16">
        <v>0.25</v>
      </c>
      <c r="E951" s="16">
        <v>40.75</v>
      </c>
      <c r="F951" s="16">
        <v>166.25</v>
      </c>
      <c r="G951" s="18">
        <v>8.3327491061323798E-4</v>
      </c>
      <c r="H951">
        <v>0.65300000000000002</v>
      </c>
      <c r="I951" t="s">
        <v>32</v>
      </c>
      <c r="J951" s="37">
        <v>2.4637695674381799E-4</v>
      </c>
      <c r="K951" s="37">
        <v>2.8082966939417301E-3</v>
      </c>
      <c r="L951">
        <v>2008</v>
      </c>
      <c r="M951">
        <v>2008</v>
      </c>
      <c r="N951" t="s">
        <v>502</v>
      </c>
      <c r="O951">
        <v>1</v>
      </c>
    </row>
    <row r="952" spans="1:15" ht="15">
      <c r="A952" s="14" t="s">
        <v>496</v>
      </c>
      <c r="B952" t="s">
        <v>492</v>
      </c>
      <c r="C952" t="s">
        <v>501</v>
      </c>
      <c r="D952" s="16">
        <v>0.22</v>
      </c>
      <c r="E952" s="16">
        <v>40.75</v>
      </c>
      <c r="F952" s="16">
        <v>166.75</v>
      </c>
      <c r="G952" s="18">
        <v>8.3327491061323798E-4</v>
      </c>
      <c r="H952">
        <v>0.65300000000000002</v>
      </c>
      <c r="I952" t="s">
        <v>32</v>
      </c>
      <c r="J952" s="37">
        <v>2.4637695674381799E-4</v>
      </c>
      <c r="K952" s="37">
        <v>2.8082966939417301E-3</v>
      </c>
      <c r="L952">
        <v>2008</v>
      </c>
      <c r="M952">
        <v>2008</v>
      </c>
      <c r="N952" t="s">
        <v>502</v>
      </c>
      <c r="O952">
        <v>1</v>
      </c>
    </row>
    <row r="953" spans="1:15" ht="15">
      <c r="A953" s="14" t="s">
        <v>496</v>
      </c>
      <c r="B953" t="s">
        <v>492</v>
      </c>
      <c r="C953" t="s">
        <v>501</v>
      </c>
      <c r="D953" s="16">
        <v>0.21</v>
      </c>
      <c r="E953" s="16">
        <v>40.75</v>
      </c>
      <c r="F953" s="16">
        <v>167.25</v>
      </c>
      <c r="G953" s="18">
        <v>8.3327491061323798E-4</v>
      </c>
      <c r="H953">
        <v>0.65300000000000002</v>
      </c>
      <c r="I953" t="s">
        <v>32</v>
      </c>
      <c r="J953" s="37">
        <v>2.4637695674381799E-4</v>
      </c>
      <c r="K953" s="37">
        <v>2.8082966939417301E-3</v>
      </c>
      <c r="L953">
        <v>2008</v>
      </c>
      <c r="M953">
        <v>2008</v>
      </c>
      <c r="N953" t="s">
        <v>502</v>
      </c>
      <c r="O953">
        <v>1</v>
      </c>
    </row>
    <row r="954" spans="1:15" ht="15">
      <c r="A954" s="14" t="s">
        <v>496</v>
      </c>
      <c r="B954" t="s">
        <v>492</v>
      </c>
      <c r="C954" t="s">
        <v>501</v>
      </c>
      <c r="D954" s="16">
        <v>0.24</v>
      </c>
      <c r="E954" s="16">
        <v>40.75</v>
      </c>
      <c r="F954" s="16">
        <v>167.75</v>
      </c>
      <c r="G954" s="18">
        <v>8.3327491061323798E-4</v>
      </c>
      <c r="H954">
        <v>0.65300000000000002</v>
      </c>
      <c r="I954" t="s">
        <v>32</v>
      </c>
      <c r="J954" s="37">
        <v>2.4637695674381799E-4</v>
      </c>
      <c r="K954" s="37">
        <v>2.8082966939417301E-3</v>
      </c>
      <c r="L954">
        <v>2008</v>
      </c>
      <c r="M954">
        <v>2008</v>
      </c>
      <c r="N954" t="s">
        <v>502</v>
      </c>
      <c r="O954">
        <v>1</v>
      </c>
    </row>
    <row r="955" spans="1:15" ht="15">
      <c r="A955" s="14" t="s">
        <v>496</v>
      </c>
      <c r="B955" t="s">
        <v>492</v>
      </c>
      <c r="C955" t="s">
        <v>501</v>
      </c>
      <c r="D955" s="16">
        <v>0.2</v>
      </c>
      <c r="E955" s="16">
        <v>40.75</v>
      </c>
      <c r="F955" s="16">
        <v>168.25</v>
      </c>
      <c r="G955" s="18">
        <v>8.3327491061323798E-4</v>
      </c>
      <c r="H955">
        <v>0.65300000000000002</v>
      </c>
      <c r="I955" t="s">
        <v>32</v>
      </c>
      <c r="J955" s="37">
        <v>2.4637695674381799E-4</v>
      </c>
      <c r="K955" s="37">
        <v>2.8082966939417301E-3</v>
      </c>
      <c r="L955">
        <v>2008</v>
      </c>
      <c r="M955">
        <v>2008</v>
      </c>
      <c r="N955" t="s">
        <v>502</v>
      </c>
      <c r="O955">
        <v>1</v>
      </c>
    </row>
    <row r="956" spans="1:15" ht="15">
      <c r="A956" s="14" t="s">
        <v>496</v>
      </c>
      <c r="B956" t="s">
        <v>492</v>
      </c>
      <c r="C956" t="s">
        <v>501</v>
      </c>
      <c r="D956" s="16">
        <v>0.2</v>
      </c>
      <c r="E956" s="16">
        <v>40.75</v>
      </c>
      <c r="F956" s="16">
        <v>168.75</v>
      </c>
      <c r="G956" s="18">
        <v>8.3327491061323798E-4</v>
      </c>
      <c r="H956">
        <v>0.65300000000000002</v>
      </c>
      <c r="I956" t="s">
        <v>32</v>
      </c>
      <c r="J956" s="37">
        <v>2.4637695674381799E-4</v>
      </c>
      <c r="K956" s="37">
        <v>2.8082966939417301E-3</v>
      </c>
      <c r="L956">
        <v>2008</v>
      </c>
      <c r="M956">
        <v>2008</v>
      </c>
      <c r="N956" t="s">
        <v>502</v>
      </c>
      <c r="O956">
        <v>1</v>
      </c>
    </row>
    <row r="957" spans="1:15" ht="15">
      <c r="A957" s="14" t="s">
        <v>496</v>
      </c>
      <c r="B957" t="s">
        <v>492</v>
      </c>
      <c r="C957" t="s">
        <v>501</v>
      </c>
      <c r="D957" s="16">
        <v>0.23</v>
      </c>
      <c r="E957" s="16">
        <v>40.75</v>
      </c>
      <c r="F957" s="16">
        <v>169.25</v>
      </c>
      <c r="G957" s="18">
        <v>8.3327491061323798E-4</v>
      </c>
      <c r="H957">
        <v>0.65300000000000002</v>
      </c>
      <c r="I957" t="s">
        <v>32</v>
      </c>
      <c r="J957" s="37">
        <v>2.4637695674381799E-4</v>
      </c>
      <c r="K957" s="37">
        <v>2.8082966939417301E-3</v>
      </c>
      <c r="L957">
        <v>2008</v>
      </c>
      <c r="M957">
        <v>2008</v>
      </c>
      <c r="N957" t="s">
        <v>502</v>
      </c>
      <c r="O957">
        <v>1</v>
      </c>
    </row>
    <row r="958" spans="1:15" ht="15">
      <c r="A958" s="14" t="s">
        <v>496</v>
      </c>
      <c r="B958" t="s">
        <v>492</v>
      </c>
      <c r="C958" t="s">
        <v>501</v>
      </c>
      <c r="D958" s="16">
        <v>0.42</v>
      </c>
      <c r="E958" s="16">
        <v>40.75</v>
      </c>
      <c r="F958" s="16">
        <v>163.25</v>
      </c>
      <c r="G958" s="18">
        <v>8.3327491061323798E-4</v>
      </c>
      <c r="H958">
        <v>0.65300000000000002</v>
      </c>
      <c r="I958" t="s">
        <v>32</v>
      </c>
      <c r="J958" s="37">
        <v>2.4637695674381799E-4</v>
      </c>
      <c r="K958" s="37">
        <v>2.8082966939417301E-3</v>
      </c>
      <c r="L958">
        <v>2008</v>
      </c>
      <c r="M958">
        <v>2008</v>
      </c>
      <c r="N958" t="s">
        <v>502</v>
      </c>
      <c r="O958">
        <v>1</v>
      </c>
    </row>
    <row r="959" spans="1:15" ht="15">
      <c r="A959" s="14" t="s">
        <v>496</v>
      </c>
      <c r="B959" t="s">
        <v>492</v>
      </c>
      <c r="C959" t="s">
        <v>501</v>
      </c>
      <c r="D959" s="16">
        <v>0.47</v>
      </c>
      <c r="E959" s="16">
        <v>40.75</v>
      </c>
      <c r="F959" s="16">
        <v>163.75</v>
      </c>
      <c r="G959" s="18">
        <v>8.3327491061323798E-4</v>
      </c>
      <c r="H959">
        <v>0.65300000000000002</v>
      </c>
      <c r="I959" t="s">
        <v>32</v>
      </c>
      <c r="J959" s="37">
        <v>2.4637695674381799E-4</v>
      </c>
      <c r="K959" s="37">
        <v>2.8082966939417301E-3</v>
      </c>
      <c r="L959">
        <v>2008</v>
      </c>
      <c r="M959">
        <v>2008</v>
      </c>
      <c r="N959" t="s">
        <v>502</v>
      </c>
      <c r="O959">
        <v>1</v>
      </c>
    </row>
    <row r="960" spans="1:15" ht="15">
      <c r="A960" s="14" t="s">
        <v>496</v>
      </c>
      <c r="B960" t="s">
        <v>492</v>
      </c>
      <c r="C960" t="s">
        <v>501</v>
      </c>
      <c r="D960" s="16">
        <v>0.49</v>
      </c>
      <c r="E960" s="16">
        <v>40.75</v>
      </c>
      <c r="F960" s="16">
        <v>164.25</v>
      </c>
      <c r="G960" s="18">
        <v>8.3327491061323798E-4</v>
      </c>
      <c r="H960">
        <v>0.65300000000000002</v>
      </c>
      <c r="I960" t="s">
        <v>32</v>
      </c>
      <c r="J960" s="37">
        <v>2.4637695674381799E-4</v>
      </c>
      <c r="K960" s="37">
        <v>2.8082966939417301E-3</v>
      </c>
      <c r="L960">
        <v>2008</v>
      </c>
      <c r="M960">
        <v>2008</v>
      </c>
      <c r="N960" t="s">
        <v>502</v>
      </c>
      <c r="O960">
        <v>1</v>
      </c>
    </row>
    <row r="961" spans="1:15" ht="15">
      <c r="A961" s="14" t="s">
        <v>496</v>
      </c>
      <c r="B961" t="s">
        <v>492</v>
      </c>
      <c r="C961" t="s">
        <v>501</v>
      </c>
      <c r="D961" s="16">
        <v>0.42</v>
      </c>
      <c r="E961" s="16">
        <v>40.75</v>
      </c>
      <c r="F961" s="16">
        <v>164.75</v>
      </c>
      <c r="G961" s="18">
        <v>8.3327491061323798E-4</v>
      </c>
      <c r="H961">
        <v>0.65300000000000002</v>
      </c>
      <c r="I961" t="s">
        <v>32</v>
      </c>
      <c r="J961" s="37">
        <v>2.4637695674381799E-4</v>
      </c>
      <c r="K961" s="37">
        <v>2.8082966939417301E-3</v>
      </c>
      <c r="L961">
        <v>2008</v>
      </c>
      <c r="M961">
        <v>2008</v>
      </c>
      <c r="N961" t="s">
        <v>502</v>
      </c>
      <c r="O961">
        <v>1</v>
      </c>
    </row>
    <row r="962" spans="1:15" ht="15">
      <c r="A962" s="14" t="s">
        <v>496</v>
      </c>
      <c r="B962" t="s">
        <v>492</v>
      </c>
      <c r="C962" t="s">
        <v>501</v>
      </c>
      <c r="D962" s="16">
        <v>0.41</v>
      </c>
      <c r="E962" s="16">
        <v>40.75</v>
      </c>
      <c r="F962" s="16">
        <v>169.75</v>
      </c>
      <c r="G962" s="18">
        <v>8.3327491061323798E-4</v>
      </c>
      <c r="H962">
        <v>0.65300000000000002</v>
      </c>
      <c r="I962" t="s">
        <v>32</v>
      </c>
      <c r="J962" s="37">
        <v>2.4637695674381799E-4</v>
      </c>
      <c r="K962" s="37">
        <v>2.8082966939417301E-3</v>
      </c>
      <c r="L962">
        <v>2008</v>
      </c>
      <c r="M962">
        <v>2008</v>
      </c>
      <c r="N962" t="s">
        <v>502</v>
      </c>
      <c r="O962">
        <v>1</v>
      </c>
    </row>
    <row r="963" spans="1:15" ht="15">
      <c r="A963" s="14" t="s">
        <v>496</v>
      </c>
      <c r="B963" t="s">
        <v>492</v>
      </c>
      <c r="C963" t="s">
        <v>501</v>
      </c>
      <c r="D963" s="16">
        <v>0.38</v>
      </c>
      <c r="E963" s="16">
        <v>41.25</v>
      </c>
      <c r="F963" s="16">
        <v>158.25</v>
      </c>
      <c r="G963" s="18">
        <v>8.3327491061323798E-4</v>
      </c>
      <c r="H963">
        <v>0.65300000000000002</v>
      </c>
      <c r="I963" t="s">
        <v>32</v>
      </c>
      <c r="J963" s="37">
        <v>2.4637695674381799E-4</v>
      </c>
      <c r="K963" s="37">
        <v>2.8082966939417301E-3</v>
      </c>
      <c r="L963">
        <v>2008</v>
      </c>
      <c r="M963">
        <v>2008</v>
      </c>
      <c r="N963" t="s">
        <v>502</v>
      </c>
      <c r="O963">
        <v>1</v>
      </c>
    </row>
    <row r="964" spans="1:15" ht="15">
      <c r="A964" s="14" t="s">
        <v>496</v>
      </c>
      <c r="B964" t="s">
        <v>492</v>
      </c>
      <c r="C964" t="s">
        <v>501</v>
      </c>
      <c r="D964" s="16">
        <v>0.38</v>
      </c>
      <c r="E964" s="16">
        <v>41.25</v>
      </c>
      <c r="F964" s="16">
        <v>158.75</v>
      </c>
      <c r="G964" s="18">
        <v>8.3327491061323798E-4</v>
      </c>
      <c r="H964">
        <v>0.65300000000000002</v>
      </c>
      <c r="I964" t="s">
        <v>32</v>
      </c>
      <c r="J964" s="37">
        <v>2.4637695674381799E-4</v>
      </c>
      <c r="K964" s="37">
        <v>2.8082966939417301E-3</v>
      </c>
      <c r="L964">
        <v>2008</v>
      </c>
      <c r="M964">
        <v>2008</v>
      </c>
      <c r="N964" t="s">
        <v>502</v>
      </c>
      <c r="O964">
        <v>1</v>
      </c>
    </row>
    <row r="965" spans="1:15" ht="15">
      <c r="A965" s="14" t="s">
        <v>496</v>
      </c>
      <c r="B965" t="s">
        <v>492</v>
      </c>
      <c r="C965" t="s">
        <v>501</v>
      </c>
      <c r="D965" s="16">
        <v>0.34</v>
      </c>
      <c r="E965" s="16">
        <v>41.25</v>
      </c>
      <c r="F965" s="16">
        <v>159.25</v>
      </c>
      <c r="G965" s="18">
        <v>8.3327491061323798E-4</v>
      </c>
      <c r="H965">
        <v>0.65300000000000002</v>
      </c>
      <c r="I965" t="s">
        <v>32</v>
      </c>
      <c r="J965" s="37">
        <v>2.4637695674381799E-4</v>
      </c>
      <c r="K965" s="37">
        <v>2.8082966939417301E-3</v>
      </c>
      <c r="L965">
        <v>2008</v>
      </c>
      <c r="M965">
        <v>2008</v>
      </c>
      <c r="N965" t="s">
        <v>502</v>
      </c>
      <c r="O965">
        <v>1</v>
      </c>
    </row>
    <row r="966" spans="1:15" ht="15">
      <c r="A966" s="14" t="s">
        <v>496</v>
      </c>
      <c r="B966" t="s">
        <v>492</v>
      </c>
      <c r="C966" t="s">
        <v>501</v>
      </c>
      <c r="D966" s="16">
        <v>0.35</v>
      </c>
      <c r="E966" s="16">
        <v>41.25</v>
      </c>
      <c r="F966" s="16">
        <v>159.75</v>
      </c>
      <c r="G966" s="18">
        <v>8.3327491061323798E-4</v>
      </c>
      <c r="H966">
        <v>0.65300000000000002</v>
      </c>
      <c r="I966" t="s">
        <v>32</v>
      </c>
      <c r="J966" s="37">
        <v>2.4637695674381799E-4</v>
      </c>
      <c r="K966" s="37">
        <v>2.8082966939417301E-3</v>
      </c>
      <c r="L966">
        <v>2008</v>
      </c>
      <c r="M966">
        <v>2008</v>
      </c>
      <c r="N966" t="s">
        <v>502</v>
      </c>
      <c r="O966">
        <v>1</v>
      </c>
    </row>
    <row r="967" spans="1:15" ht="15">
      <c r="A967" s="14" t="s">
        <v>496</v>
      </c>
      <c r="B967" t="s">
        <v>492</v>
      </c>
      <c r="C967" t="s">
        <v>501</v>
      </c>
      <c r="D967" s="16">
        <v>0.36</v>
      </c>
      <c r="E967" s="16">
        <v>41.25</v>
      </c>
      <c r="F967" s="16">
        <v>160.25</v>
      </c>
      <c r="G967" s="18">
        <v>8.3327491061323798E-4</v>
      </c>
      <c r="H967">
        <v>0.65300000000000002</v>
      </c>
      <c r="I967" t="s">
        <v>32</v>
      </c>
      <c r="J967" s="37">
        <v>2.4637695674381799E-4</v>
      </c>
      <c r="K967" s="37">
        <v>2.8082966939417301E-3</v>
      </c>
      <c r="L967">
        <v>2008</v>
      </c>
      <c r="M967">
        <v>2008</v>
      </c>
      <c r="N967" t="s">
        <v>502</v>
      </c>
      <c r="O967">
        <v>1</v>
      </c>
    </row>
    <row r="968" spans="1:15" ht="15">
      <c r="A968" s="14" t="s">
        <v>496</v>
      </c>
      <c r="B968" t="s">
        <v>492</v>
      </c>
      <c r="C968" t="s">
        <v>501</v>
      </c>
      <c r="D968" s="16">
        <v>0.36</v>
      </c>
      <c r="E968" s="16">
        <v>41.25</v>
      </c>
      <c r="F968" s="16">
        <v>160.75</v>
      </c>
      <c r="G968" s="18">
        <v>8.3327491061323798E-4</v>
      </c>
      <c r="H968">
        <v>0.65300000000000002</v>
      </c>
      <c r="I968" t="s">
        <v>32</v>
      </c>
      <c r="J968" s="37">
        <v>2.4637695674381799E-4</v>
      </c>
      <c r="K968" s="37">
        <v>2.8082966939417301E-3</v>
      </c>
      <c r="L968">
        <v>2008</v>
      </c>
      <c r="M968">
        <v>2008</v>
      </c>
      <c r="N968" t="s">
        <v>502</v>
      </c>
      <c r="O968">
        <v>1</v>
      </c>
    </row>
    <row r="969" spans="1:15" ht="15">
      <c r="A969" s="14" t="s">
        <v>496</v>
      </c>
      <c r="B969" t="s">
        <v>492</v>
      </c>
      <c r="C969" t="s">
        <v>501</v>
      </c>
      <c r="D969" s="16">
        <v>0.38</v>
      </c>
      <c r="E969" s="16">
        <v>41.25</v>
      </c>
      <c r="F969" s="16">
        <v>161.25</v>
      </c>
      <c r="G969" s="18">
        <v>8.3327491061323798E-4</v>
      </c>
      <c r="H969">
        <v>0.65300000000000002</v>
      </c>
      <c r="I969" t="s">
        <v>32</v>
      </c>
      <c r="J969" s="37">
        <v>2.4637695674381799E-4</v>
      </c>
      <c r="K969" s="37">
        <v>2.8082966939417301E-3</v>
      </c>
      <c r="L969">
        <v>2008</v>
      </c>
      <c r="M969">
        <v>2008</v>
      </c>
      <c r="N969" t="s">
        <v>502</v>
      </c>
      <c r="O969">
        <v>1</v>
      </c>
    </row>
    <row r="970" spans="1:15" ht="15">
      <c r="A970" s="14" t="s">
        <v>496</v>
      </c>
      <c r="B970" t="s">
        <v>492</v>
      </c>
      <c r="C970" t="s">
        <v>501</v>
      </c>
      <c r="D970" s="16">
        <v>0.38</v>
      </c>
      <c r="E970" s="16">
        <v>41.25</v>
      </c>
      <c r="F970" s="16">
        <v>161.75</v>
      </c>
      <c r="G970" s="18">
        <v>8.3327491061323798E-4</v>
      </c>
      <c r="H970">
        <v>0.65300000000000002</v>
      </c>
      <c r="I970" t="s">
        <v>32</v>
      </c>
      <c r="J970" s="37">
        <v>2.4637695674381799E-4</v>
      </c>
      <c r="K970" s="37">
        <v>2.8082966939417301E-3</v>
      </c>
      <c r="L970">
        <v>2008</v>
      </c>
      <c r="M970">
        <v>2008</v>
      </c>
      <c r="N970" t="s">
        <v>502</v>
      </c>
      <c r="O970">
        <v>1</v>
      </c>
    </row>
    <row r="971" spans="1:15" ht="15">
      <c r="A971" s="14" t="s">
        <v>496</v>
      </c>
      <c r="B971" t="s">
        <v>492</v>
      </c>
      <c r="C971" t="s">
        <v>501</v>
      </c>
      <c r="D971" s="16">
        <v>0.33</v>
      </c>
      <c r="E971" s="16">
        <v>41.25</v>
      </c>
      <c r="F971" s="16">
        <v>166.75</v>
      </c>
      <c r="G971" s="18">
        <v>8.3327491061323798E-4</v>
      </c>
      <c r="H971">
        <v>0.65300000000000002</v>
      </c>
      <c r="I971" t="s">
        <v>32</v>
      </c>
      <c r="J971" s="37">
        <v>2.4637695674381799E-4</v>
      </c>
      <c r="K971" s="37">
        <v>2.8082966939417301E-3</v>
      </c>
      <c r="L971">
        <v>2008</v>
      </c>
      <c r="M971">
        <v>2008</v>
      </c>
      <c r="N971" t="s">
        <v>502</v>
      </c>
      <c r="O971">
        <v>1</v>
      </c>
    </row>
    <row r="972" spans="1:15" ht="15">
      <c r="A972" s="14" t="s">
        <v>496</v>
      </c>
      <c r="B972" t="s">
        <v>492</v>
      </c>
      <c r="C972" t="s">
        <v>501</v>
      </c>
      <c r="D972" s="16">
        <v>0.28000000000000003</v>
      </c>
      <c r="E972" s="16">
        <v>41.25</v>
      </c>
      <c r="F972" s="16">
        <v>167.25</v>
      </c>
      <c r="G972" s="18">
        <v>8.3327491061323798E-4</v>
      </c>
      <c r="H972">
        <v>0.65300000000000002</v>
      </c>
      <c r="I972" t="s">
        <v>32</v>
      </c>
      <c r="J972" s="37">
        <v>2.4637695674381799E-4</v>
      </c>
      <c r="K972" s="37">
        <v>2.8082966939417301E-3</v>
      </c>
      <c r="L972">
        <v>2008</v>
      </c>
      <c r="M972">
        <v>2008</v>
      </c>
      <c r="N972" t="s">
        <v>502</v>
      </c>
      <c r="O972">
        <v>1</v>
      </c>
    </row>
    <row r="973" spans="1:15" ht="15">
      <c r="A973" s="14" t="s">
        <v>496</v>
      </c>
      <c r="B973" t="s">
        <v>492</v>
      </c>
      <c r="C973" t="s">
        <v>501</v>
      </c>
      <c r="D973" s="16">
        <v>0.28999999999999998</v>
      </c>
      <c r="E973" s="16">
        <v>41.25</v>
      </c>
      <c r="F973" s="16">
        <v>167.75</v>
      </c>
      <c r="G973" s="18">
        <v>8.3327491061323798E-4</v>
      </c>
      <c r="H973">
        <v>0.65300000000000002</v>
      </c>
      <c r="I973" t="s">
        <v>32</v>
      </c>
      <c r="J973" s="37">
        <v>2.4637695674381799E-4</v>
      </c>
      <c r="K973" s="37">
        <v>2.8082966939417301E-3</v>
      </c>
      <c r="L973">
        <v>2008</v>
      </c>
      <c r="M973">
        <v>2008</v>
      </c>
      <c r="N973" t="s">
        <v>502</v>
      </c>
      <c r="O973">
        <v>1</v>
      </c>
    </row>
    <row r="974" spans="1:15" ht="15">
      <c r="A974" s="14" t="s">
        <v>496</v>
      </c>
      <c r="B974" t="s">
        <v>492</v>
      </c>
      <c r="C974" t="s">
        <v>501</v>
      </c>
      <c r="D974" s="16">
        <v>0.27</v>
      </c>
      <c r="E974" s="16">
        <v>41.25</v>
      </c>
      <c r="F974" s="16">
        <v>168.25</v>
      </c>
      <c r="G974" s="18">
        <v>8.3327491061323798E-4</v>
      </c>
      <c r="H974">
        <v>0.65300000000000002</v>
      </c>
      <c r="I974" t="s">
        <v>32</v>
      </c>
      <c r="J974" s="37">
        <v>2.4637695674381799E-4</v>
      </c>
      <c r="K974" s="37">
        <v>2.8082966939417301E-3</v>
      </c>
      <c r="L974">
        <v>2008</v>
      </c>
      <c r="M974">
        <v>2008</v>
      </c>
      <c r="N974" t="s">
        <v>502</v>
      </c>
      <c r="O974">
        <v>1</v>
      </c>
    </row>
    <row r="975" spans="1:15" ht="15">
      <c r="A975" s="14" t="s">
        <v>496</v>
      </c>
      <c r="B975" t="s">
        <v>492</v>
      </c>
      <c r="C975" t="s">
        <v>501</v>
      </c>
      <c r="D975" s="16">
        <v>0.27</v>
      </c>
      <c r="E975" s="16">
        <v>41.25</v>
      </c>
      <c r="F975" s="16">
        <v>168.75</v>
      </c>
      <c r="G975" s="18">
        <v>8.3327491061323798E-4</v>
      </c>
      <c r="H975">
        <v>0.65300000000000002</v>
      </c>
      <c r="I975" t="s">
        <v>32</v>
      </c>
      <c r="J975" s="37">
        <v>2.4637695674381799E-4</v>
      </c>
      <c r="K975" s="37">
        <v>2.8082966939417301E-3</v>
      </c>
      <c r="L975">
        <v>2008</v>
      </c>
      <c r="M975">
        <v>2008</v>
      </c>
      <c r="N975" t="s">
        <v>502</v>
      </c>
      <c r="O975">
        <v>1</v>
      </c>
    </row>
    <row r="976" spans="1:15" ht="15">
      <c r="A976" s="14" t="s">
        <v>496</v>
      </c>
      <c r="B976" t="s">
        <v>492</v>
      </c>
      <c r="C976" t="s">
        <v>501</v>
      </c>
      <c r="D976" s="16">
        <v>0.28999999999999998</v>
      </c>
      <c r="E976" s="16">
        <v>41.25</v>
      </c>
      <c r="F976" s="16">
        <v>169.25</v>
      </c>
      <c r="G976" s="18">
        <v>8.3327491061323798E-4</v>
      </c>
      <c r="H976">
        <v>0.65300000000000002</v>
      </c>
      <c r="I976" t="s">
        <v>32</v>
      </c>
      <c r="J976" s="37">
        <v>2.4637695674381799E-4</v>
      </c>
      <c r="K976" s="37">
        <v>2.8082966939417301E-3</v>
      </c>
      <c r="L976">
        <v>2008</v>
      </c>
      <c r="M976">
        <v>2008</v>
      </c>
      <c r="N976" t="s">
        <v>502</v>
      </c>
      <c r="O976">
        <v>1</v>
      </c>
    </row>
    <row r="977" spans="1:15" ht="15">
      <c r="A977" s="14" t="s">
        <v>496</v>
      </c>
      <c r="B977" t="s">
        <v>492</v>
      </c>
      <c r="C977" t="s">
        <v>501</v>
      </c>
      <c r="D977" s="16">
        <v>0.4</v>
      </c>
      <c r="E977" s="16">
        <v>41.25</v>
      </c>
      <c r="F977" s="16">
        <v>162.25</v>
      </c>
      <c r="G977" s="18">
        <v>8.3327491061323798E-4</v>
      </c>
      <c r="H977">
        <v>0.65300000000000002</v>
      </c>
      <c r="I977" t="s">
        <v>32</v>
      </c>
      <c r="J977" s="37">
        <v>2.4637695674381799E-4</v>
      </c>
      <c r="K977" s="37">
        <v>2.8082966939417301E-3</v>
      </c>
      <c r="L977">
        <v>2008</v>
      </c>
      <c r="M977">
        <v>2008</v>
      </c>
      <c r="N977" t="s">
        <v>502</v>
      </c>
      <c r="O977">
        <v>1</v>
      </c>
    </row>
    <row r="978" spans="1:15" ht="15">
      <c r="A978" s="14" t="s">
        <v>496</v>
      </c>
      <c r="B978" t="s">
        <v>492</v>
      </c>
      <c r="C978" t="s">
        <v>501</v>
      </c>
      <c r="D978" s="16">
        <v>0.47</v>
      </c>
      <c r="E978" s="16">
        <v>41.25</v>
      </c>
      <c r="F978" s="16">
        <v>162.75</v>
      </c>
      <c r="G978" s="18">
        <v>8.3327491061323798E-4</v>
      </c>
      <c r="H978">
        <v>0.65300000000000002</v>
      </c>
      <c r="I978" t="s">
        <v>32</v>
      </c>
      <c r="J978" s="37">
        <v>2.4637695674381799E-4</v>
      </c>
      <c r="K978" s="37">
        <v>2.8082966939417301E-3</v>
      </c>
      <c r="L978">
        <v>2008</v>
      </c>
      <c r="M978">
        <v>2008</v>
      </c>
      <c r="N978" t="s">
        <v>502</v>
      </c>
      <c r="O978">
        <v>1</v>
      </c>
    </row>
    <row r="979" spans="1:15" ht="15">
      <c r="A979" s="14" t="s">
        <v>496</v>
      </c>
      <c r="B979" t="s">
        <v>492</v>
      </c>
      <c r="C979" t="s">
        <v>501</v>
      </c>
      <c r="D979" s="16">
        <v>0.57999999999999996</v>
      </c>
      <c r="E979" s="16">
        <v>41.25</v>
      </c>
      <c r="F979" s="16">
        <v>164.25</v>
      </c>
      <c r="G979" s="18">
        <v>8.3327491061323798E-4</v>
      </c>
      <c r="H979">
        <v>0.65300000000000002</v>
      </c>
      <c r="I979" t="s">
        <v>32</v>
      </c>
      <c r="J979" s="37">
        <v>2.4637695674381799E-4</v>
      </c>
      <c r="K979" s="37">
        <v>2.8082966939417301E-3</v>
      </c>
      <c r="L979">
        <v>2008</v>
      </c>
      <c r="M979">
        <v>2008</v>
      </c>
      <c r="N979" t="s">
        <v>502</v>
      </c>
      <c r="O979">
        <v>1</v>
      </c>
    </row>
    <row r="980" spans="1:15" ht="15">
      <c r="A980" s="14" t="s">
        <v>496</v>
      </c>
      <c r="B980" t="s">
        <v>492</v>
      </c>
      <c r="C980" t="s">
        <v>501</v>
      </c>
      <c r="D980" s="16">
        <v>0.56000000000000005</v>
      </c>
      <c r="E980" s="16">
        <v>41.25</v>
      </c>
      <c r="F980" s="16">
        <v>164.75</v>
      </c>
      <c r="G980" s="18">
        <v>8.3327491061323798E-4</v>
      </c>
      <c r="H980">
        <v>0.65300000000000002</v>
      </c>
      <c r="I980" t="s">
        <v>32</v>
      </c>
      <c r="J980" s="37">
        <v>2.4637695674381799E-4</v>
      </c>
      <c r="K980" s="37">
        <v>2.8082966939417301E-3</v>
      </c>
      <c r="L980">
        <v>2008</v>
      </c>
      <c r="M980">
        <v>2008</v>
      </c>
      <c r="N980" t="s">
        <v>502</v>
      </c>
      <c r="O980">
        <v>1</v>
      </c>
    </row>
    <row r="981" spans="1:15" ht="15">
      <c r="A981" s="14" t="s">
        <v>496</v>
      </c>
      <c r="B981" t="s">
        <v>492</v>
      </c>
      <c r="C981" t="s">
        <v>501</v>
      </c>
      <c r="D981" s="16">
        <v>0.48</v>
      </c>
      <c r="E981" s="16">
        <v>41.25</v>
      </c>
      <c r="F981" s="16">
        <v>165.25</v>
      </c>
      <c r="G981" s="18">
        <v>8.3327491061323798E-4</v>
      </c>
      <c r="H981">
        <v>0.65300000000000002</v>
      </c>
      <c r="I981" t="s">
        <v>32</v>
      </c>
      <c r="J981" s="37">
        <v>2.4637695674381799E-4</v>
      </c>
      <c r="K981" s="37">
        <v>2.8082966939417301E-3</v>
      </c>
      <c r="L981">
        <v>2008</v>
      </c>
      <c r="M981">
        <v>2008</v>
      </c>
      <c r="N981" t="s">
        <v>502</v>
      </c>
      <c r="O981">
        <v>1</v>
      </c>
    </row>
    <row r="982" spans="1:15" ht="15">
      <c r="A982" s="14" t="s">
        <v>496</v>
      </c>
      <c r="B982" t="s">
        <v>492</v>
      </c>
      <c r="C982" t="s">
        <v>501</v>
      </c>
      <c r="D982" s="16">
        <v>0.43</v>
      </c>
      <c r="E982" s="16">
        <v>41.25</v>
      </c>
      <c r="F982" s="16">
        <v>165.75</v>
      </c>
      <c r="G982" s="18">
        <v>8.3327491061323798E-4</v>
      </c>
      <c r="H982">
        <v>0.65300000000000002</v>
      </c>
      <c r="I982" t="s">
        <v>32</v>
      </c>
      <c r="J982" s="37">
        <v>2.4637695674381799E-4</v>
      </c>
      <c r="K982" s="37">
        <v>2.8082966939417301E-3</v>
      </c>
      <c r="L982">
        <v>2008</v>
      </c>
      <c r="M982">
        <v>2008</v>
      </c>
      <c r="N982" t="s">
        <v>502</v>
      </c>
      <c r="O982">
        <v>1</v>
      </c>
    </row>
    <row r="983" spans="1:15" ht="15">
      <c r="A983" s="14" t="s">
        <v>496</v>
      </c>
      <c r="B983" t="s">
        <v>492</v>
      </c>
      <c r="C983" t="s">
        <v>501</v>
      </c>
      <c r="D983" s="16">
        <v>0.4</v>
      </c>
      <c r="E983" s="16">
        <v>41.25</v>
      </c>
      <c r="F983" s="16">
        <v>166.25</v>
      </c>
      <c r="G983" s="18">
        <v>8.3327491061323798E-4</v>
      </c>
      <c r="H983">
        <v>0.65300000000000002</v>
      </c>
      <c r="I983" t="s">
        <v>32</v>
      </c>
      <c r="J983" s="37">
        <v>2.4637695674381799E-4</v>
      </c>
      <c r="K983" s="37">
        <v>2.8082966939417301E-3</v>
      </c>
      <c r="L983">
        <v>2008</v>
      </c>
      <c r="M983">
        <v>2008</v>
      </c>
      <c r="N983" t="s">
        <v>502</v>
      </c>
      <c r="O983">
        <v>1</v>
      </c>
    </row>
    <row r="984" spans="1:15" ht="15">
      <c r="A984" s="14" t="s">
        <v>496</v>
      </c>
      <c r="B984" t="s">
        <v>492</v>
      </c>
      <c r="C984" t="s">
        <v>501</v>
      </c>
      <c r="D984" s="16">
        <v>0.44</v>
      </c>
      <c r="E984" s="16">
        <v>41.25</v>
      </c>
      <c r="F984" s="16">
        <v>169.75</v>
      </c>
      <c r="G984" s="18">
        <v>8.3327491061323798E-4</v>
      </c>
      <c r="H984">
        <v>0.65300000000000002</v>
      </c>
      <c r="I984" t="s">
        <v>32</v>
      </c>
      <c r="J984" s="37">
        <v>2.4637695674381799E-4</v>
      </c>
      <c r="K984" s="37">
        <v>2.8082966939417301E-3</v>
      </c>
      <c r="L984">
        <v>2008</v>
      </c>
      <c r="M984">
        <v>2008</v>
      </c>
      <c r="N984" t="s">
        <v>502</v>
      </c>
      <c r="O984">
        <v>1</v>
      </c>
    </row>
    <row r="985" spans="1:15" ht="15">
      <c r="A985" s="14" t="s">
        <v>496</v>
      </c>
      <c r="B985" t="s">
        <v>492</v>
      </c>
      <c r="C985" t="s">
        <v>501</v>
      </c>
      <c r="D985" s="16">
        <v>0.62</v>
      </c>
      <c r="E985" s="16">
        <v>41.25</v>
      </c>
      <c r="F985" s="16">
        <v>163.25</v>
      </c>
      <c r="G985" s="18">
        <v>8.3327491061323798E-4</v>
      </c>
      <c r="H985">
        <v>0.65300000000000002</v>
      </c>
      <c r="I985" t="s">
        <v>32</v>
      </c>
      <c r="J985" s="37">
        <v>2.4637695674381799E-4</v>
      </c>
      <c r="K985" s="37">
        <v>2.8082966939417301E-3</v>
      </c>
      <c r="L985">
        <v>2008</v>
      </c>
      <c r="M985">
        <v>2008</v>
      </c>
      <c r="N985" t="s">
        <v>502</v>
      </c>
      <c r="O985">
        <v>1</v>
      </c>
    </row>
    <row r="986" spans="1:15" ht="15">
      <c r="A986" s="14" t="s">
        <v>496</v>
      </c>
      <c r="B986" t="s">
        <v>492</v>
      </c>
      <c r="C986" t="s">
        <v>501</v>
      </c>
      <c r="D986" s="16">
        <v>0.62</v>
      </c>
      <c r="E986" s="16">
        <v>41.25</v>
      </c>
      <c r="F986" s="16">
        <v>163.75</v>
      </c>
      <c r="G986" s="18">
        <v>8.3327491061323798E-4</v>
      </c>
      <c r="H986">
        <v>0.65300000000000002</v>
      </c>
      <c r="I986" t="s">
        <v>32</v>
      </c>
      <c r="J986" s="37">
        <v>2.4637695674381799E-4</v>
      </c>
      <c r="K986" s="37">
        <v>2.8082966939417301E-3</v>
      </c>
      <c r="L986">
        <v>2008</v>
      </c>
      <c r="M986">
        <v>2008</v>
      </c>
      <c r="N986" t="s">
        <v>502</v>
      </c>
      <c r="O986">
        <v>1</v>
      </c>
    </row>
    <row r="987" spans="1:15" ht="15">
      <c r="A987" s="14" t="s">
        <v>496</v>
      </c>
      <c r="B987" t="s">
        <v>492</v>
      </c>
      <c r="C987" t="s">
        <v>501</v>
      </c>
      <c r="D987" s="16">
        <v>0.39</v>
      </c>
      <c r="E987" s="16">
        <v>41.75</v>
      </c>
      <c r="F987" s="16">
        <v>160.25</v>
      </c>
      <c r="G987" s="18">
        <v>8.3327491061323798E-4</v>
      </c>
      <c r="H987">
        <v>0.65300000000000002</v>
      </c>
      <c r="I987" t="s">
        <v>32</v>
      </c>
      <c r="J987" s="37">
        <v>2.4637695674381799E-4</v>
      </c>
      <c r="K987" s="37">
        <v>2.8082966939417301E-3</v>
      </c>
      <c r="L987">
        <v>2008</v>
      </c>
      <c r="M987">
        <v>2008</v>
      </c>
      <c r="N987" t="s">
        <v>502</v>
      </c>
      <c r="O987">
        <v>1</v>
      </c>
    </row>
    <row r="988" spans="1:15" ht="15">
      <c r="A988" s="14" t="s">
        <v>496</v>
      </c>
      <c r="B988" t="s">
        <v>492</v>
      </c>
      <c r="C988" t="s">
        <v>501</v>
      </c>
      <c r="D988" s="16">
        <v>0.39</v>
      </c>
      <c r="E988" s="16">
        <v>41.75</v>
      </c>
      <c r="F988" s="16">
        <v>160.75</v>
      </c>
      <c r="G988" s="18">
        <v>8.3327491061323798E-4</v>
      </c>
      <c r="H988">
        <v>0.65300000000000002</v>
      </c>
      <c r="I988" t="s">
        <v>32</v>
      </c>
      <c r="J988" s="37">
        <v>2.4637695674381799E-4</v>
      </c>
      <c r="K988" s="37">
        <v>2.8082966939417301E-3</v>
      </c>
      <c r="L988">
        <v>2008</v>
      </c>
      <c r="M988">
        <v>2008</v>
      </c>
      <c r="N988" t="s">
        <v>502</v>
      </c>
      <c r="O988">
        <v>1</v>
      </c>
    </row>
    <row r="989" spans="1:15" ht="15">
      <c r="A989" s="14" t="s">
        <v>496</v>
      </c>
      <c r="B989" t="s">
        <v>492</v>
      </c>
      <c r="C989" t="s">
        <v>501</v>
      </c>
      <c r="D989" s="16">
        <v>0.36</v>
      </c>
      <c r="E989" s="16">
        <v>41.75</v>
      </c>
      <c r="F989" s="16">
        <v>168.75</v>
      </c>
      <c r="G989" s="18">
        <v>8.3327491061323798E-4</v>
      </c>
      <c r="H989">
        <v>0.65300000000000002</v>
      </c>
      <c r="I989" t="s">
        <v>32</v>
      </c>
      <c r="J989" s="37">
        <v>2.4637695674381799E-4</v>
      </c>
      <c r="K989" s="37">
        <v>2.8082966939417301E-3</v>
      </c>
      <c r="L989">
        <v>2008</v>
      </c>
      <c r="M989">
        <v>2008</v>
      </c>
      <c r="N989" t="s">
        <v>502</v>
      </c>
      <c r="O989">
        <v>1</v>
      </c>
    </row>
    <row r="990" spans="1:15" ht="15">
      <c r="A990" s="14" t="s">
        <v>496</v>
      </c>
      <c r="B990" t="s">
        <v>492</v>
      </c>
      <c r="C990" t="s">
        <v>501</v>
      </c>
      <c r="D990" s="16">
        <v>0.36</v>
      </c>
      <c r="E990" s="16">
        <v>41.75</v>
      </c>
      <c r="F990" s="16">
        <v>169.25</v>
      </c>
      <c r="G990" s="18">
        <v>8.3327491061323798E-4</v>
      </c>
      <c r="H990">
        <v>0.65300000000000002</v>
      </c>
      <c r="I990" t="s">
        <v>32</v>
      </c>
      <c r="J990" s="37">
        <v>2.4637695674381799E-4</v>
      </c>
      <c r="K990" s="37">
        <v>2.8082966939417301E-3</v>
      </c>
      <c r="L990">
        <v>2008</v>
      </c>
      <c r="M990">
        <v>2008</v>
      </c>
      <c r="N990" t="s">
        <v>502</v>
      </c>
      <c r="O990">
        <v>1</v>
      </c>
    </row>
    <row r="991" spans="1:15" ht="15">
      <c r="A991" s="14" t="s">
        <v>496</v>
      </c>
      <c r="B991" t="s">
        <v>492</v>
      </c>
      <c r="C991" t="s">
        <v>501</v>
      </c>
      <c r="D991" s="16">
        <v>0.36</v>
      </c>
      <c r="E991" s="16">
        <v>41.75</v>
      </c>
      <c r="F991" s="16">
        <v>169.75</v>
      </c>
      <c r="G991" s="18">
        <v>8.3327491061323798E-4</v>
      </c>
      <c r="H991">
        <v>0.65300000000000002</v>
      </c>
      <c r="I991" t="s">
        <v>32</v>
      </c>
      <c r="J991" s="37">
        <v>2.4637695674381799E-4</v>
      </c>
      <c r="K991" s="37">
        <v>2.8082966939417301E-3</v>
      </c>
      <c r="L991">
        <v>2008</v>
      </c>
      <c r="M991">
        <v>2008</v>
      </c>
      <c r="N991" t="s">
        <v>502</v>
      </c>
      <c r="O991">
        <v>1</v>
      </c>
    </row>
    <row r="992" spans="1:15" ht="15">
      <c r="A992" s="14" t="s">
        <v>496</v>
      </c>
      <c r="B992" t="s">
        <v>492</v>
      </c>
      <c r="C992" t="s">
        <v>501</v>
      </c>
      <c r="D992" s="16">
        <v>0.4</v>
      </c>
      <c r="E992" s="16">
        <v>41.75</v>
      </c>
      <c r="F992" s="16">
        <v>158.25</v>
      </c>
      <c r="G992" s="18">
        <v>8.3327491061323798E-4</v>
      </c>
      <c r="H992">
        <v>0.65300000000000002</v>
      </c>
      <c r="I992" t="s">
        <v>32</v>
      </c>
      <c r="J992" s="37">
        <v>2.4637695674381799E-4</v>
      </c>
      <c r="K992" s="37">
        <v>2.8082966939417301E-3</v>
      </c>
      <c r="L992">
        <v>2008</v>
      </c>
      <c r="M992">
        <v>2008</v>
      </c>
      <c r="N992" t="s">
        <v>502</v>
      </c>
      <c r="O992">
        <v>1</v>
      </c>
    </row>
    <row r="993" spans="1:15" ht="15">
      <c r="A993" s="14" t="s">
        <v>496</v>
      </c>
      <c r="B993" t="s">
        <v>492</v>
      </c>
      <c r="C993" t="s">
        <v>501</v>
      </c>
      <c r="D993" s="16">
        <v>0.41</v>
      </c>
      <c r="E993" s="16">
        <v>41.75</v>
      </c>
      <c r="F993" s="16">
        <v>158.75</v>
      </c>
      <c r="G993" s="18">
        <v>8.3327491061323798E-4</v>
      </c>
      <c r="H993">
        <v>0.65300000000000002</v>
      </c>
      <c r="I993" t="s">
        <v>32</v>
      </c>
      <c r="J993" s="37">
        <v>2.4637695674381799E-4</v>
      </c>
      <c r="K993" s="37">
        <v>2.8082966939417301E-3</v>
      </c>
      <c r="L993">
        <v>2008</v>
      </c>
      <c r="M993">
        <v>2008</v>
      </c>
      <c r="N993" t="s">
        <v>502</v>
      </c>
      <c r="O993">
        <v>1</v>
      </c>
    </row>
    <row r="994" spans="1:15" ht="15">
      <c r="A994" s="14" t="s">
        <v>496</v>
      </c>
      <c r="B994" t="s">
        <v>492</v>
      </c>
      <c r="C994" t="s">
        <v>501</v>
      </c>
      <c r="D994" s="16">
        <v>0.41</v>
      </c>
      <c r="E994" s="16">
        <v>41.75</v>
      </c>
      <c r="F994" s="16">
        <v>159.25</v>
      </c>
      <c r="G994" s="18">
        <v>8.3327491061323798E-4</v>
      </c>
      <c r="H994">
        <v>0.65300000000000002</v>
      </c>
      <c r="I994" t="s">
        <v>32</v>
      </c>
      <c r="J994" s="37">
        <v>2.4637695674381799E-4</v>
      </c>
      <c r="K994" s="37">
        <v>2.8082966939417301E-3</v>
      </c>
      <c r="L994">
        <v>2008</v>
      </c>
      <c r="M994">
        <v>2008</v>
      </c>
      <c r="N994" t="s">
        <v>502</v>
      </c>
      <c r="O994">
        <v>1</v>
      </c>
    </row>
    <row r="995" spans="1:15" ht="15">
      <c r="A995" s="14" t="s">
        <v>496</v>
      </c>
      <c r="B995" t="s">
        <v>492</v>
      </c>
      <c r="C995" t="s">
        <v>501</v>
      </c>
      <c r="D995" s="16">
        <v>0.4</v>
      </c>
      <c r="E995" s="16">
        <v>41.75</v>
      </c>
      <c r="F995" s="16">
        <v>159.75</v>
      </c>
      <c r="G995" s="18">
        <v>8.3327491061323798E-4</v>
      </c>
      <c r="H995">
        <v>0.65300000000000002</v>
      </c>
      <c r="I995" t="s">
        <v>32</v>
      </c>
      <c r="J995" s="37">
        <v>2.4637695674381799E-4</v>
      </c>
      <c r="K995" s="37">
        <v>2.8082966939417301E-3</v>
      </c>
      <c r="L995">
        <v>2008</v>
      </c>
      <c r="M995">
        <v>2008</v>
      </c>
      <c r="N995" t="s">
        <v>502</v>
      </c>
      <c r="O995">
        <v>1</v>
      </c>
    </row>
    <row r="996" spans="1:15" ht="15">
      <c r="A996" s="14" t="s">
        <v>496</v>
      </c>
      <c r="B996" t="s">
        <v>492</v>
      </c>
      <c r="C996" t="s">
        <v>501</v>
      </c>
      <c r="D996" s="16">
        <v>0.4</v>
      </c>
      <c r="E996" s="16">
        <v>41.75</v>
      </c>
      <c r="F996" s="16">
        <v>161.25</v>
      </c>
      <c r="G996" s="18">
        <v>8.3327491061323798E-4</v>
      </c>
      <c r="H996">
        <v>0.65300000000000002</v>
      </c>
      <c r="I996" t="s">
        <v>32</v>
      </c>
      <c r="J996" s="37">
        <v>2.4637695674381799E-4</v>
      </c>
      <c r="K996" s="37">
        <v>2.8082966939417301E-3</v>
      </c>
      <c r="L996">
        <v>2008</v>
      </c>
      <c r="M996">
        <v>2008</v>
      </c>
      <c r="N996" t="s">
        <v>502</v>
      </c>
      <c r="O996">
        <v>1</v>
      </c>
    </row>
    <row r="997" spans="1:15" ht="15">
      <c r="A997" s="14" t="s">
        <v>496</v>
      </c>
      <c r="B997" t="s">
        <v>492</v>
      </c>
      <c r="C997" t="s">
        <v>501</v>
      </c>
      <c r="D997" s="16">
        <v>0.42</v>
      </c>
      <c r="E997" s="16">
        <v>41.75</v>
      </c>
      <c r="F997" s="16">
        <v>161.75</v>
      </c>
      <c r="G997" s="18">
        <v>8.3327491061323798E-4</v>
      </c>
      <c r="H997">
        <v>0.65300000000000002</v>
      </c>
      <c r="I997" t="s">
        <v>32</v>
      </c>
      <c r="J997" s="37">
        <v>2.4637695674381799E-4</v>
      </c>
      <c r="K997" s="37">
        <v>2.8082966939417301E-3</v>
      </c>
      <c r="L997">
        <v>2008</v>
      </c>
      <c r="M997">
        <v>2008</v>
      </c>
      <c r="N997" t="s">
        <v>502</v>
      </c>
      <c r="O997">
        <v>1</v>
      </c>
    </row>
    <row r="998" spans="1:15" ht="15">
      <c r="A998" s="14" t="s">
        <v>496</v>
      </c>
      <c r="B998" t="s">
        <v>492</v>
      </c>
      <c r="C998" t="s">
        <v>501</v>
      </c>
      <c r="D998" s="16">
        <v>0.45</v>
      </c>
      <c r="E998" s="16">
        <v>41.75</v>
      </c>
      <c r="F998" s="16">
        <v>162.25</v>
      </c>
      <c r="G998" s="18">
        <v>8.3327491061323798E-4</v>
      </c>
      <c r="H998">
        <v>0.65300000000000002</v>
      </c>
      <c r="I998" t="s">
        <v>32</v>
      </c>
      <c r="J998" s="37">
        <v>2.4637695674381799E-4</v>
      </c>
      <c r="K998" s="37">
        <v>2.8082966939417301E-3</v>
      </c>
      <c r="L998">
        <v>2008</v>
      </c>
      <c r="M998">
        <v>2008</v>
      </c>
      <c r="N998" t="s">
        <v>502</v>
      </c>
      <c r="O998">
        <v>1</v>
      </c>
    </row>
    <row r="999" spans="1:15" ht="15">
      <c r="A999" s="14" t="s">
        <v>496</v>
      </c>
      <c r="B999" t="s">
        <v>492</v>
      </c>
      <c r="C999" t="s">
        <v>501</v>
      </c>
      <c r="D999" s="16">
        <v>0.43</v>
      </c>
      <c r="E999" s="16">
        <v>41.75</v>
      </c>
      <c r="F999" s="16">
        <v>162.75</v>
      </c>
      <c r="G999" s="18">
        <v>8.3327491061323798E-4</v>
      </c>
      <c r="H999">
        <v>0.65300000000000002</v>
      </c>
      <c r="I999" t="s">
        <v>32</v>
      </c>
      <c r="J999" s="37">
        <v>2.4637695674381799E-4</v>
      </c>
      <c r="K999" s="37">
        <v>2.8082966939417301E-3</v>
      </c>
      <c r="L999">
        <v>2008</v>
      </c>
      <c r="M999">
        <v>2008</v>
      </c>
      <c r="N999" t="s">
        <v>502</v>
      </c>
      <c r="O999">
        <v>1</v>
      </c>
    </row>
    <row r="1000" spans="1:15" ht="15">
      <c r="A1000" s="14" t="s">
        <v>496</v>
      </c>
      <c r="B1000" t="s">
        <v>492</v>
      </c>
      <c r="C1000" t="s">
        <v>501</v>
      </c>
      <c r="D1000" s="16">
        <v>0.5</v>
      </c>
      <c r="E1000" s="16">
        <v>41.75</v>
      </c>
      <c r="F1000" s="16">
        <v>163.25</v>
      </c>
      <c r="G1000" s="18">
        <v>8.3327491061323798E-4</v>
      </c>
      <c r="H1000">
        <v>0.65300000000000002</v>
      </c>
      <c r="I1000" t="s">
        <v>32</v>
      </c>
      <c r="J1000" s="37">
        <v>2.4637695674381799E-4</v>
      </c>
      <c r="K1000" s="37">
        <v>2.8082966939417301E-3</v>
      </c>
      <c r="L1000">
        <v>2008</v>
      </c>
      <c r="M1000">
        <v>2008</v>
      </c>
      <c r="N1000" t="s">
        <v>502</v>
      </c>
      <c r="O1000">
        <v>1</v>
      </c>
    </row>
    <row r="1001" spans="1:15" ht="15">
      <c r="A1001" s="14" t="s">
        <v>496</v>
      </c>
      <c r="B1001" t="s">
        <v>492</v>
      </c>
      <c r="C1001" t="s">
        <v>501</v>
      </c>
      <c r="D1001" s="16">
        <v>0.51</v>
      </c>
      <c r="E1001" s="16">
        <v>41.75</v>
      </c>
      <c r="F1001" s="16">
        <v>163.75</v>
      </c>
      <c r="G1001" s="18">
        <v>8.3327491061323798E-4</v>
      </c>
      <c r="H1001">
        <v>0.65300000000000002</v>
      </c>
      <c r="I1001" t="s">
        <v>32</v>
      </c>
      <c r="J1001" s="37">
        <v>2.4637695674381799E-4</v>
      </c>
      <c r="K1001" s="37">
        <v>2.8082966939417301E-3</v>
      </c>
      <c r="L1001">
        <v>2008</v>
      </c>
      <c r="M1001">
        <v>2008</v>
      </c>
      <c r="N1001" t="s">
        <v>502</v>
      </c>
      <c r="O1001">
        <v>1</v>
      </c>
    </row>
    <row r="1002" spans="1:15" ht="15">
      <c r="A1002" s="14" t="s">
        <v>496</v>
      </c>
      <c r="B1002" t="s">
        <v>492</v>
      </c>
      <c r="C1002" t="s">
        <v>501</v>
      </c>
      <c r="D1002" s="16">
        <v>0.57999999999999996</v>
      </c>
      <c r="E1002" s="16">
        <v>41.75</v>
      </c>
      <c r="F1002" s="16">
        <v>164.25</v>
      </c>
      <c r="G1002" s="18">
        <v>8.3327491061323798E-4</v>
      </c>
      <c r="H1002">
        <v>0.65300000000000002</v>
      </c>
      <c r="I1002" t="s">
        <v>32</v>
      </c>
      <c r="J1002" s="37">
        <v>2.4637695674381799E-4</v>
      </c>
      <c r="K1002" s="37">
        <v>2.8082966939417301E-3</v>
      </c>
      <c r="L1002">
        <v>2008</v>
      </c>
      <c r="M1002">
        <v>2008</v>
      </c>
      <c r="N1002" t="s">
        <v>502</v>
      </c>
      <c r="O1002">
        <v>1</v>
      </c>
    </row>
    <row r="1003" spans="1:15" ht="15">
      <c r="A1003" s="14" t="s">
        <v>496</v>
      </c>
      <c r="B1003" t="s">
        <v>492</v>
      </c>
      <c r="C1003" t="s">
        <v>501</v>
      </c>
      <c r="D1003" s="16">
        <v>0.53</v>
      </c>
      <c r="E1003" s="16">
        <v>41.75</v>
      </c>
      <c r="F1003" s="16">
        <v>165.75</v>
      </c>
      <c r="G1003" s="18">
        <v>8.3327491061323798E-4</v>
      </c>
      <c r="H1003">
        <v>0.65300000000000002</v>
      </c>
      <c r="I1003" t="s">
        <v>32</v>
      </c>
      <c r="J1003" s="37">
        <v>2.4637695674381799E-4</v>
      </c>
      <c r="K1003" s="37">
        <v>2.8082966939417301E-3</v>
      </c>
      <c r="L1003">
        <v>2008</v>
      </c>
      <c r="M1003">
        <v>2008</v>
      </c>
      <c r="N1003" t="s">
        <v>502</v>
      </c>
      <c r="O1003">
        <v>1</v>
      </c>
    </row>
    <row r="1004" spans="1:15" ht="15">
      <c r="A1004" s="14" t="s">
        <v>496</v>
      </c>
      <c r="B1004" t="s">
        <v>492</v>
      </c>
      <c r="C1004" t="s">
        <v>501</v>
      </c>
      <c r="D1004" s="16">
        <v>0.45</v>
      </c>
      <c r="E1004" s="16">
        <v>41.75</v>
      </c>
      <c r="F1004" s="16">
        <v>166.25</v>
      </c>
      <c r="G1004" s="18">
        <v>8.3327491061323798E-4</v>
      </c>
      <c r="H1004">
        <v>0.65300000000000002</v>
      </c>
      <c r="I1004" t="s">
        <v>32</v>
      </c>
      <c r="J1004" s="37">
        <v>2.4637695674381799E-4</v>
      </c>
      <c r="K1004" s="37">
        <v>2.8082966939417301E-3</v>
      </c>
      <c r="L1004">
        <v>2008</v>
      </c>
      <c r="M1004">
        <v>2008</v>
      </c>
      <c r="N1004" t="s">
        <v>502</v>
      </c>
      <c r="O1004">
        <v>1</v>
      </c>
    </row>
    <row r="1005" spans="1:15" ht="15">
      <c r="A1005" s="14" t="s">
        <v>496</v>
      </c>
      <c r="B1005" t="s">
        <v>492</v>
      </c>
      <c r="C1005" t="s">
        <v>501</v>
      </c>
      <c r="D1005" s="16">
        <v>0.45</v>
      </c>
      <c r="E1005" s="16">
        <v>41.75</v>
      </c>
      <c r="F1005" s="16">
        <v>166.75</v>
      </c>
      <c r="G1005" s="18">
        <v>8.3327491061323798E-4</v>
      </c>
      <c r="H1005">
        <v>0.65300000000000002</v>
      </c>
      <c r="I1005" t="s">
        <v>32</v>
      </c>
      <c r="J1005" s="37">
        <v>2.4637695674381799E-4</v>
      </c>
      <c r="K1005" s="37">
        <v>2.8082966939417301E-3</v>
      </c>
      <c r="L1005">
        <v>2008</v>
      </c>
      <c r="M1005">
        <v>2008</v>
      </c>
      <c r="N1005" t="s">
        <v>502</v>
      </c>
      <c r="O1005">
        <v>1</v>
      </c>
    </row>
    <row r="1006" spans="1:15" ht="15">
      <c r="A1006" s="14" t="s">
        <v>496</v>
      </c>
      <c r="B1006" t="s">
        <v>492</v>
      </c>
      <c r="C1006" t="s">
        <v>501</v>
      </c>
      <c r="D1006" s="16">
        <v>0.45</v>
      </c>
      <c r="E1006" s="16">
        <v>41.75</v>
      </c>
      <c r="F1006" s="16">
        <v>167.25</v>
      </c>
      <c r="G1006" s="18">
        <v>8.3327491061323798E-4</v>
      </c>
      <c r="H1006">
        <v>0.65300000000000002</v>
      </c>
      <c r="I1006" t="s">
        <v>32</v>
      </c>
      <c r="J1006" s="37">
        <v>2.4637695674381799E-4</v>
      </c>
      <c r="K1006" s="37">
        <v>2.8082966939417301E-3</v>
      </c>
      <c r="L1006">
        <v>2008</v>
      </c>
      <c r="M1006">
        <v>2008</v>
      </c>
      <c r="N1006" t="s">
        <v>502</v>
      </c>
      <c r="O1006">
        <v>1</v>
      </c>
    </row>
    <row r="1007" spans="1:15" ht="15">
      <c r="A1007" s="14" t="s">
        <v>496</v>
      </c>
      <c r="B1007" t="s">
        <v>492</v>
      </c>
      <c r="C1007" t="s">
        <v>501</v>
      </c>
      <c r="D1007" s="16">
        <v>0.41</v>
      </c>
      <c r="E1007" s="16">
        <v>41.75</v>
      </c>
      <c r="F1007" s="16">
        <v>167.75</v>
      </c>
      <c r="G1007" s="18">
        <v>8.3327491061323798E-4</v>
      </c>
      <c r="H1007">
        <v>0.65300000000000002</v>
      </c>
      <c r="I1007" t="s">
        <v>32</v>
      </c>
      <c r="J1007" s="37">
        <v>2.4637695674381799E-4</v>
      </c>
      <c r="K1007" s="37">
        <v>2.8082966939417301E-3</v>
      </c>
      <c r="L1007">
        <v>2008</v>
      </c>
      <c r="M1007">
        <v>2008</v>
      </c>
      <c r="N1007" t="s">
        <v>502</v>
      </c>
      <c r="O1007">
        <v>1</v>
      </c>
    </row>
    <row r="1008" spans="1:15" ht="15">
      <c r="A1008" s="14" t="s">
        <v>496</v>
      </c>
      <c r="B1008" t="s">
        <v>492</v>
      </c>
      <c r="C1008" t="s">
        <v>501</v>
      </c>
      <c r="D1008" s="16">
        <v>0.4</v>
      </c>
      <c r="E1008" s="16">
        <v>41.75</v>
      </c>
      <c r="F1008" s="16">
        <v>168.25</v>
      </c>
      <c r="G1008" s="18">
        <v>8.3327491061323798E-4</v>
      </c>
      <c r="H1008">
        <v>0.65300000000000002</v>
      </c>
      <c r="I1008" t="s">
        <v>32</v>
      </c>
      <c r="J1008" s="37">
        <v>2.4637695674381799E-4</v>
      </c>
      <c r="K1008" s="37">
        <v>2.8082966939417301E-3</v>
      </c>
      <c r="L1008">
        <v>2008</v>
      </c>
      <c r="M1008">
        <v>2008</v>
      </c>
      <c r="N1008" t="s">
        <v>502</v>
      </c>
      <c r="O1008">
        <v>1</v>
      </c>
    </row>
    <row r="1009" spans="1:15" ht="15">
      <c r="A1009" s="14" t="s">
        <v>496</v>
      </c>
      <c r="B1009" t="s">
        <v>492</v>
      </c>
      <c r="C1009" t="s">
        <v>501</v>
      </c>
      <c r="D1009" s="16">
        <v>0.61</v>
      </c>
      <c r="E1009" s="16">
        <v>41.75</v>
      </c>
      <c r="F1009" s="16">
        <v>164.75</v>
      </c>
      <c r="G1009" s="18">
        <v>8.3327491061323798E-4</v>
      </c>
      <c r="H1009">
        <v>0.65300000000000002</v>
      </c>
      <c r="I1009" t="s">
        <v>32</v>
      </c>
      <c r="J1009" s="37">
        <v>2.4637695674381799E-4</v>
      </c>
      <c r="K1009" s="37">
        <v>2.8082966939417301E-3</v>
      </c>
      <c r="L1009">
        <v>2008</v>
      </c>
      <c r="M1009">
        <v>2008</v>
      </c>
      <c r="N1009" t="s">
        <v>502</v>
      </c>
      <c r="O1009">
        <v>1</v>
      </c>
    </row>
    <row r="1010" spans="1:15" ht="15">
      <c r="A1010" s="14" t="s">
        <v>496</v>
      </c>
      <c r="B1010" t="s">
        <v>492</v>
      </c>
      <c r="C1010" t="s">
        <v>501</v>
      </c>
      <c r="D1010" s="16">
        <v>0.63</v>
      </c>
      <c r="E1010" s="16">
        <v>41.75</v>
      </c>
      <c r="F1010" s="16">
        <v>165.25</v>
      </c>
      <c r="G1010" s="18">
        <v>8.3327491061323798E-4</v>
      </c>
      <c r="H1010">
        <v>0.65300000000000002</v>
      </c>
      <c r="I1010" t="s">
        <v>32</v>
      </c>
      <c r="J1010" s="37">
        <v>2.4637695674381799E-4</v>
      </c>
      <c r="K1010" s="37">
        <v>2.8082966939417301E-3</v>
      </c>
      <c r="L1010">
        <v>2008</v>
      </c>
      <c r="M1010">
        <v>2008</v>
      </c>
      <c r="N1010" t="s">
        <v>502</v>
      </c>
      <c r="O1010">
        <v>1</v>
      </c>
    </row>
    <row r="1011" spans="1:15" ht="15">
      <c r="A1011" s="14" t="s">
        <v>496</v>
      </c>
      <c r="B1011" t="s">
        <v>492</v>
      </c>
      <c r="C1011" t="s">
        <v>501</v>
      </c>
      <c r="D1011" s="16">
        <v>0.44</v>
      </c>
      <c r="E1011" s="16">
        <v>42.25</v>
      </c>
      <c r="F1011" s="16">
        <v>158.25</v>
      </c>
      <c r="G1011" s="18">
        <v>8.3327491061323798E-4</v>
      </c>
      <c r="H1011">
        <v>0.65300000000000002</v>
      </c>
      <c r="I1011" t="s">
        <v>32</v>
      </c>
      <c r="J1011" s="37">
        <v>2.4637695674381799E-4</v>
      </c>
      <c r="K1011" s="37">
        <v>2.8082966939417301E-3</v>
      </c>
      <c r="L1011">
        <v>2008</v>
      </c>
      <c r="M1011">
        <v>2008</v>
      </c>
      <c r="N1011" t="s">
        <v>502</v>
      </c>
      <c r="O1011">
        <v>1</v>
      </c>
    </row>
    <row r="1012" spans="1:15" ht="15">
      <c r="A1012" s="14" t="s">
        <v>496</v>
      </c>
      <c r="B1012" t="s">
        <v>492</v>
      </c>
      <c r="C1012" t="s">
        <v>501</v>
      </c>
      <c r="D1012" s="16">
        <v>0.45</v>
      </c>
      <c r="E1012" s="16">
        <v>42.25</v>
      </c>
      <c r="F1012" s="16">
        <v>158.75</v>
      </c>
      <c r="G1012" s="18">
        <v>8.3327491061323798E-4</v>
      </c>
      <c r="H1012">
        <v>0.65300000000000002</v>
      </c>
      <c r="I1012" t="s">
        <v>32</v>
      </c>
      <c r="J1012" s="37">
        <v>2.4637695674381799E-4</v>
      </c>
      <c r="K1012" s="37">
        <v>2.8082966939417301E-3</v>
      </c>
      <c r="L1012">
        <v>2008</v>
      </c>
      <c r="M1012">
        <v>2008</v>
      </c>
      <c r="N1012" t="s">
        <v>502</v>
      </c>
      <c r="O1012">
        <v>1</v>
      </c>
    </row>
    <row r="1013" spans="1:15" ht="15">
      <c r="A1013" s="14" t="s">
        <v>496</v>
      </c>
      <c r="B1013" t="s">
        <v>492</v>
      </c>
      <c r="C1013" t="s">
        <v>501</v>
      </c>
      <c r="D1013" s="16">
        <v>0.42</v>
      </c>
      <c r="E1013" s="16">
        <v>42.25</v>
      </c>
      <c r="F1013" s="16">
        <v>159.25</v>
      </c>
      <c r="G1013" s="18">
        <v>8.3327491061323798E-4</v>
      </c>
      <c r="H1013">
        <v>0.65300000000000002</v>
      </c>
      <c r="I1013" t="s">
        <v>32</v>
      </c>
      <c r="J1013" s="37">
        <v>2.4637695674381799E-4</v>
      </c>
      <c r="K1013" s="37">
        <v>2.8082966939417301E-3</v>
      </c>
      <c r="L1013">
        <v>2008</v>
      </c>
      <c r="M1013">
        <v>2008</v>
      </c>
      <c r="N1013" t="s">
        <v>502</v>
      </c>
      <c r="O1013">
        <v>1</v>
      </c>
    </row>
    <row r="1014" spans="1:15" ht="15">
      <c r="A1014" s="14" t="s">
        <v>496</v>
      </c>
      <c r="B1014" t="s">
        <v>492</v>
      </c>
      <c r="C1014" t="s">
        <v>501</v>
      </c>
      <c r="D1014" s="16">
        <v>0.42</v>
      </c>
      <c r="E1014" s="16">
        <v>42.25</v>
      </c>
      <c r="F1014" s="16">
        <v>159.75</v>
      </c>
      <c r="G1014" s="18">
        <v>8.3327491061323798E-4</v>
      </c>
      <c r="H1014">
        <v>0.65300000000000002</v>
      </c>
      <c r="I1014" t="s">
        <v>32</v>
      </c>
      <c r="J1014" s="37">
        <v>2.4637695674381799E-4</v>
      </c>
      <c r="K1014" s="37">
        <v>2.8082966939417301E-3</v>
      </c>
      <c r="L1014">
        <v>2008</v>
      </c>
      <c r="M1014">
        <v>2008</v>
      </c>
      <c r="N1014" t="s">
        <v>502</v>
      </c>
      <c r="O1014">
        <v>1</v>
      </c>
    </row>
    <row r="1015" spans="1:15" ht="15">
      <c r="A1015" s="14" t="s">
        <v>496</v>
      </c>
      <c r="B1015" t="s">
        <v>492</v>
      </c>
      <c r="C1015" t="s">
        <v>501</v>
      </c>
      <c r="D1015" s="16">
        <v>0.43</v>
      </c>
      <c r="E1015" s="16">
        <v>42.25</v>
      </c>
      <c r="F1015" s="16">
        <v>160.25</v>
      </c>
      <c r="G1015" s="18">
        <v>8.3327491061323798E-4</v>
      </c>
      <c r="H1015">
        <v>0.65300000000000002</v>
      </c>
      <c r="I1015" t="s">
        <v>32</v>
      </c>
      <c r="J1015" s="37">
        <v>2.4637695674381799E-4</v>
      </c>
      <c r="K1015" s="37">
        <v>2.8082966939417301E-3</v>
      </c>
      <c r="L1015">
        <v>2008</v>
      </c>
      <c r="M1015">
        <v>2008</v>
      </c>
      <c r="N1015" t="s">
        <v>502</v>
      </c>
      <c r="O1015">
        <v>1</v>
      </c>
    </row>
    <row r="1016" spans="1:15" ht="15">
      <c r="A1016" s="14" t="s">
        <v>496</v>
      </c>
      <c r="B1016" t="s">
        <v>492</v>
      </c>
      <c r="C1016" t="s">
        <v>501</v>
      </c>
      <c r="D1016" s="16">
        <v>0.45</v>
      </c>
      <c r="E1016" s="16">
        <v>42.25</v>
      </c>
      <c r="F1016" s="16">
        <v>160.75</v>
      </c>
      <c r="G1016" s="18">
        <v>8.3327491061323798E-4</v>
      </c>
      <c r="H1016">
        <v>0.65300000000000002</v>
      </c>
      <c r="I1016" t="s">
        <v>32</v>
      </c>
      <c r="J1016" s="37">
        <v>2.4637695674381799E-4</v>
      </c>
      <c r="K1016" s="37">
        <v>2.8082966939417301E-3</v>
      </c>
      <c r="L1016">
        <v>2008</v>
      </c>
      <c r="M1016">
        <v>2008</v>
      </c>
      <c r="N1016" t="s">
        <v>502</v>
      </c>
      <c r="O1016">
        <v>1</v>
      </c>
    </row>
    <row r="1017" spans="1:15" ht="15">
      <c r="A1017" s="14" t="s">
        <v>496</v>
      </c>
      <c r="B1017" t="s">
        <v>492</v>
      </c>
      <c r="C1017" t="s">
        <v>501</v>
      </c>
      <c r="D1017" s="16">
        <v>0.46</v>
      </c>
      <c r="E1017" s="16">
        <v>42.25</v>
      </c>
      <c r="F1017" s="16">
        <v>161.25</v>
      </c>
      <c r="G1017" s="18">
        <v>8.3327491061323798E-4</v>
      </c>
      <c r="H1017">
        <v>0.65300000000000002</v>
      </c>
      <c r="I1017" t="s">
        <v>32</v>
      </c>
      <c r="J1017" s="37">
        <v>2.4637695674381799E-4</v>
      </c>
      <c r="K1017" s="37">
        <v>2.8082966939417301E-3</v>
      </c>
      <c r="L1017">
        <v>2008</v>
      </c>
      <c r="M1017">
        <v>2008</v>
      </c>
      <c r="N1017" t="s">
        <v>502</v>
      </c>
      <c r="O1017">
        <v>1</v>
      </c>
    </row>
    <row r="1018" spans="1:15" ht="15">
      <c r="A1018" s="14" t="s">
        <v>496</v>
      </c>
      <c r="B1018" t="s">
        <v>492</v>
      </c>
      <c r="C1018" t="s">
        <v>501</v>
      </c>
      <c r="D1018" s="16">
        <v>0.45</v>
      </c>
      <c r="E1018" s="16">
        <v>42.25</v>
      </c>
      <c r="F1018" s="16">
        <v>161.75</v>
      </c>
      <c r="G1018" s="18">
        <v>8.3327491061323798E-4</v>
      </c>
      <c r="H1018">
        <v>0.65300000000000002</v>
      </c>
      <c r="I1018" t="s">
        <v>32</v>
      </c>
      <c r="J1018" s="37">
        <v>2.4637695674381799E-4</v>
      </c>
      <c r="K1018" s="37">
        <v>2.8082966939417301E-3</v>
      </c>
      <c r="L1018">
        <v>2008</v>
      </c>
      <c r="M1018">
        <v>2008</v>
      </c>
      <c r="N1018" t="s">
        <v>502</v>
      </c>
      <c r="O1018">
        <v>1</v>
      </c>
    </row>
    <row r="1019" spans="1:15" ht="15">
      <c r="A1019" s="14" t="s">
        <v>496</v>
      </c>
      <c r="B1019" t="s">
        <v>492</v>
      </c>
      <c r="C1019" t="s">
        <v>501</v>
      </c>
      <c r="D1019" s="16">
        <v>0.44</v>
      </c>
      <c r="E1019" s="16">
        <v>42.25</v>
      </c>
      <c r="F1019" s="16">
        <v>162.25</v>
      </c>
      <c r="G1019" s="18">
        <v>8.3327491061323798E-4</v>
      </c>
      <c r="H1019">
        <v>0.65300000000000002</v>
      </c>
      <c r="I1019" t="s">
        <v>32</v>
      </c>
      <c r="J1019" s="37">
        <v>2.4637695674381799E-4</v>
      </c>
      <c r="K1019" s="37">
        <v>2.8082966939417301E-3</v>
      </c>
      <c r="L1019">
        <v>2008</v>
      </c>
      <c r="M1019">
        <v>2008</v>
      </c>
      <c r="N1019" t="s">
        <v>502</v>
      </c>
      <c r="O1019">
        <v>1</v>
      </c>
    </row>
    <row r="1020" spans="1:15" ht="15">
      <c r="A1020" s="14" t="s">
        <v>496</v>
      </c>
      <c r="B1020" t="s">
        <v>492</v>
      </c>
      <c r="C1020" t="s">
        <v>501</v>
      </c>
      <c r="D1020" s="16">
        <v>0.47</v>
      </c>
      <c r="E1020" s="16">
        <v>42.25</v>
      </c>
      <c r="F1020" s="16">
        <v>162.75</v>
      </c>
      <c r="G1020" s="18">
        <v>8.3327491061323798E-4</v>
      </c>
      <c r="H1020">
        <v>0.65300000000000002</v>
      </c>
      <c r="I1020" t="s">
        <v>32</v>
      </c>
      <c r="J1020" s="37">
        <v>2.4637695674381799E-4</v>
      </c>
      <c r="K1020" s="37">
        <v>2.8082966939417301E-3</v>
      </c>
      <c r="L1020">
        <v>2008</v>
      </c>
      <c r="M1020">
        <v>2008</v>
      </c>
      <c r="N1020" t="s">
        <v>502</v>
      </c>
      <c r="O1020">
        <v>1</v>
      </c>
    </row>
    <row r="1021" spans="1:15" ht="15">
      <c r="A1021" s="14" t="s">
        <v>496</v>
      </c>
      <c r="B1021" t="s">
        <v>492</v>
      </c>
      <c r="C1021" t="s">
        <v>501</v>
      </c>
      <c r="D1021" s="16">
        <v>0.52</v>
      </c>
      <c r="E1021" s="16">
        <v>42.25</v>
      </c>
      <c r="F1021" s="16">
        <v>163.75</v>
      </c>
      <c r="G1021" s="18">
        <v>8.3327491061323798E-4</v>
      </c>
      <c r="H1021">
        <v>0.65300000000000002</v>
      </c>
      <c r="I1021" t="s">
        <v>32</v>
      </c>
      <c r="J1021" s="37">
        <v>2.4637695674381799E-4</v>
      </c>
      <c r="K1021" s="37">
        <v>2.8082966939417301E-3</v>
      </c>
      <c r="L1021">
        <v>2008</v>
      </c>
      <c r="M1021">
        <v>2008</v>
      </c>
      <c r="N1021" t="s">
        <v>502</v>
      </c>
      <c r="O1021">
        <v>1</v>
      </c>
    </row>
    <row r="1022" spans="1:15" ht="15">
      <c r="A1022" s="14" t="s">
        <v>496</v>
      </c>
      <c r="B1022" t="s">
        <v>492</v>
      </c>
      <c r="C1022" t="s">
        <v>501</v>
      </c>
      <c r="D1022" s="16">
        <v>0.52</v>
      </c>
      <c r="E1022" s="16">
        <v>42.25</v>
      </c>
      <c r="F1022" s="16">
        <v>164.25</v>
      </c>
      <c r="G1022" s="18">
        <v>8.3327491061323798E-4</v>
      </c>
      <c r="H1022">
        <v>0.65300000000000002</v>
      </c>
      <c r="I1022" t="s">
        <v>32</v>
      </c>
      <c r="J1022" s="37">
        <v>2.4637695674381799E-4</v>
      </c>
      <c r="K1022" s="37">
        <v>2.8082966939417301E-3</v>
      </c>
      <c r="L1022">
        <v>2008</v>
      </c>
      <c r="M1022">
        <v>2008</v>
      </c>
      <c r="N1022" t="s">
        <v>502</v>
      </c>
      <c r="O1022">
        <v>1</v>
      </c>
    </row>
    <row r="1023" spans="1:15" ht="15">
      <c r="A1023" s="14" t="s">
        <v>496</v>
      </c>
      <c r="B1023" t="s">
        <v>492</v>
      </c>
      <c r="C1023" t="s">
        <v>501</v>
      </c>
      <c r="D1023" s="16">
        <v>0.56999999999999995</v>
      </c>
      <c r="E1023" s="16">
        <v>42.25</v>
      </c>
      <c r="F1023" s="16">
        <v>164.75</v>
      </c>
      <c r="G1023" s="18">
        <v>8.3327491061323798E-4</v>
      </c>
      <c r="H1023">
        <v>0.65300000000000002</v>
      </c>
      <c r="I1023" t="s">
        <v>32</v>
      </c>
      <c r="J1023" s="37">
        <v>2.4637695674381799E-4</v>
      </c>
      <c r="K1023" s="37">
        <v>2.8082966939417301E-3</v>
      </c>
      <c r="L1023">
        <v>2008</v>
      </c>
      <c r="M1023">
        <v>2008</v>
      </c>
      <c r="N1023" t="s">
        <v>502</v>
      </c>
      <c r="O1023">
        <v>1</v>
      </c>
    </row>
    <row r="1024" spans="1:15" ht="15">
      <c r="A1024" s="14" t="s">
        <v>496</v>
      </c>
      <c r="B1024" t="s">
        <v>492</v>
      </c>
      <c r="C1024" t="s">
        <v>501</v>
      </c>
      <c r="D1024" s="16">
        <v>0.56999999999999995</v>
      </c>
      <c r="E1024" s="16">
        <v>42.25</v>
      </c>
      <c r="F1024" s="16">
        <v>165.75</v>
      </c>
      <c r="G1024" s="18">
        <v>8.3327491061323798E-4</v>
      </c>
      <c r="H1024">
        <v>0.65300000000000002</v>
      </c>
      <c r="I1024" t="s">
        <v>32</v>
      </c>
      <c r="J1024" s="37">
        <v>2.4637695674381799E-4</v>
      </c>
      <c r="K1024" s="37">
        <v>2.8082966939417301E-3</v>
      </c>
      <c r="L1024">
        <v>2008</v>
      </c>
      <c r="M1024">
        <v>2008</v>
      </c>
      <c r="N1024" t="s">
        <v>502</v>
      </c>
      <c r="O1024">
        <v>1</v>
      </c>
    </row>
    <row r="1025" spans="1:15" ht="15">
      <c r="A1025" s="14" t="s">
        <v>496</v>
      </c>
      <c r="B1025" t="s">
        <v>492</v>
      </c>
      <c r="C1025" t="s">
        <v>501</v>
      </c>
      <c r="D1025" s="16">
        <v>0.51</v>
      </c>
      <c r="E1025" s="16">
        <v>42.25</v>
      </c>
      <c r="F1025" s="16">
        <v>166.25</v>
      </c>
      <c r="G1025" s="18">
        <v>8.3327491061323798E-4</v>
      </c>
      <c r="H1025">
        <v>0.65300000000000002</v>
      </c>
      <c r="I1025" t="s">
        <v>32</v>
      </c>
      <c r="J1025" s="37">
        <v>2.4637695674381799E-4</v>
      </c>
      <c r="K1025" s="37">
        <v>2.8082966939417301E-3</v>
      </c>
      <c r="L1025">
        <v>2008</v>
      </c>
      <c r="M1025">
        <v>2008</v>
      </c>
      <c r="N1025" t="s">
        <v>502</v>
      </c>
      <c r="O1025">
        <v>1</v>
      </c>
    </row>
    <row r="1026" spans="1:15" ht="15">
      <c r="A1026" s="14" t="s">
        <v>496</v>
      </c>
      <c r="B1026" t="s">
        <v>492</v>
      </c>
      <c r="C1026" t="s">
        <v>501</v>
      </c>
      <c r="D1026" s="16">
        <v>0.49</v>
      </c>
      <c r="E1026" s="16">
        <v>42.25</v>
      </c>
      <c r="F1026" s="16">
        <v>166.75</v>
      </c>
      <c r="G1026" s="18">
        <v>8.3327491061323798E-4</v>
      </c>
      <c r="H1026">
        <v>0.65300000000000002</v>
      </c>
      <c r="I1026" t="s">
        <v>32</v>
      </c>
      <c r="J1026" s="37">
        <v>2.4637695674381799E-4</v>
      </c>
      <c r="K1026" s="37">
        <v>2.8082966939417301E-3</v>
      </c>
      <c r="L1026">
        <v>2008</v>
      </c>
      <c r="M1026">
        <v>2008</v>
      </c>
      <c r="N1026" t="s">
        <v>502</v>
      </c>
      <c r="O1026">
        <v>1</v>
      </c>
    </row>
    <row r="1027" spans="1:15" ht="15">
      <c r="A1027" s="14" t="s">
        <v>496</v>
      </c>
      <c r="B1027" t="s">
        <v>492</v>
      </c>
      <c r="C1027" t="s">
        <v>501</v>
      </c>
      <c r="D1027" s="16">
        <v>0.53</v>
      </c>
      <c r="E1027" s="16">
        <v>42.25</v>
      </c>
      <c r="F1027" s="16">
        <v>167.25</v>
      </c>
      <c r="G1027" s="18">
        <v>8.3327491061323798E-4</v>
      </c>
      <c r="H1027">
        <v>0.65300000000000002</v>
      </c>
      <c r="I1027" t="s">
        <v>32</v>
      </c>
      <c r="J1027" s="37">
        <v>2.4637695674381799E-4</v>
      </c>
      <c r="K1027" s="37">
        <v>2.8082966939417301E-3</v>
      </c>
      <c r="L1027">
        <v>2008</v>
      </c>
      <c r="M1027">
        <v>2008</v>
      </c>
      <c r="N1027" t="s">
        <v>502</v>
      </c>
      <c r="O1027">
        <v>1</v>
      </c>
    </row>
    <row r="1028" spans="1:15" ht="15">
      <c r="A1028" s="14" t="s">
        <v>496</v>
      </c>
      <c r="B1028" t="s">
        <v>492</v>
      </c>
      <c r="C1028" t="s">
        <v>501</v>
      </c>
      <c r="D1028" s="16">
        <v>0.51</v>
      </c>
      <c r="E1028" s="16">
        <v>42.25</v>
      </c>
      <c r="F1028" s="16">
        <v>167.75</v>
      </c>
      <c r="G1028" s="18">
        <v>8.3327491061323798E-4</v>
      </c>
      <c r="H1028">
        <v>0.65300000000000002</v>
      </c>
      <c r="I1028" t="s">
        <v>32</v>
      </c>
      <c r="J1028" s="37">
        <v>2.4637695674381799E-4</v>
      </c>
      <c r="K1028" s="37">
        <v>2.8082966939417301E-3</v>
      </c>
      <c r="L1028">
        <v>2008</v>
      </c>
      <c r="M1028">
        <v>2008</v>
      </c>
      <c r="N1028" t="s">
        <v>502</v>
      </c>
      <c r="O1028">
        <v>1</v>
      </c>
    </row>
    <row r="1029" spans="1:15" ht="15">
      <c r="A1029" s="14" t="s">
        <v>496</v>
      </c>
      <c r="B1029" t="s">
        <v>492</v>
      </c>
      <c r="C1029" t="s">
        <v>501</v>
      </c>
      <c r="D1029" s="16">
        <v>0.54</v>
      </c>
      <c r="E1029" s="16">
        <v>42.25</v>
      </c>
      <c r="F1029" s="16">
        <v>168.25</v>
      </c>
      <c r="G1029" s="18">
        <v>8.3327491061323798E-4</v>
      </c>
      <c r="H1029">
        <v>0.65300000000000002</v>
      </c>
      <c r="I1029" t="s">
        <v>32</v>
      </c>
      <c r="J1029" s="37">
        <v>2.4637695674381799E-4</v>
      </c>
      <c r="K1029" s="37">
        <v>2.8082966939417301E-3</v>
      </c>
      <c r="L1029">
        <v>2008</v>
      </c>
      <c r="M1029">
        <v>2008</v>
      </c>
      <c r="N1029" t="s">
        <v>502</v>
      </c>
      <c r="O1029">
        <v>1</v>
      </c>
    </row>
    <row r="1030" spans="1:15" ht="15">
      <c r="A1030" s="14" t="s">
        <v>496</v>
      </c>
      <c r="B1030" t="s">
        <v>492</v>
      </c>
      <c r="C1030" t="s">
        <v>501</v>
      </c>
      <c r="D1030" s="16">
        <v>0.48</v>
      </c>
      <c r="E1030" s="16">
        <v>42.25</v>
      </c>
      <c r="F1030" s="16">
        <v>168.75</v>
      </c>
      <c r="G1030" s="18">
        <v>8.3327491061323798E-4</v>
      </c>
      <c r="H1030">
        <v>0.65300000000000002</v>
      </c>
      <c r="I1030" t="s">
        <v>32</v>
      </c>
      <c r="J1030" s="37">
        <v>2.4637695674381799E-4</v>
      </c>
      <c r="K1030" s="37">
        <v>2.8082966939417301E-3</v>
      </c>
      <c r="L1030">
        <v>2008</v>
      </c>
      <c r="M1030">
        <v>2008</v>
      </c>
      <c r="N1030" t="s">
        <v>502</v>
      </c>
      <c r="O1030">
        <v>1</v>
      </c>
    </row>
    <row r="1031" spans="1:15" ht="15">
      <c r="A1031" s="14" t="s">
        <v>496</v>
      </c>
      <c r="B1031" t="s">
        <v>492</v>
      </c>
      <c r="C1031" t="s">
        <v>501</v>
      </c>
      <c r="D1031" s="16">
        <v>0.44</v>
      </c>
      <c r="E1031" s="16">
        <v>42.25</v>
      </c>
      <c r="F1031" s="16">
        <v>169.25</v>
      </c>
      <c r="G1031" s="18">
        <v>8.3327491061323798E-4</v>
      </c>
      <c r="H1031">
        <v>0.65300000000000002</v>
      </c>
      <c r="I1031" t="s">
        <v>32</v>
      </c>
      <c r="J1031" s="37">
        <v>2.4637695674381799E-4</v>
      </c>
      <c r="K1031" s="37">
        <v>2.8082966939417301E-3</v>
      </c>
      <c r="L1031">
        <v>2008</v>
      </c>
      <c r="M1031">
        <v>2008</v>
      </c>
      <c r="N1031" t="s">
        <v>502</v>
      </c>
      <c r="O1031">
        <v>1</v>
      </c>
    </row>
    <row r="1032" spans="1:15" ht="15">
      <c r="A1032" s="14" t="s">
        <v>496</v>
      </c>
      <c r="B1032" t="s">
        <v>492</v>
      </c>
      <c r="C1032" t="s">
        <v>501</v>
      </c>
      <c r="D1032" s="16">
        <v>0.52</v>
      </c>
      <c r="E1032" s="16">
        <v>42.25</v>
      </c>
      <c r="F1032" s="16">
        <v>169.75</v>
      </c>
      <c r="G1032" s="18">
        <v>8.3327491061323798E-4</v>
      </c>
      <c r="H1032">
        <v>0.65300000000000002</v>
      </c>
      <c r="I1032" t="s">
        <v>32</v>
      </c>
      <c r="J1032" s="37">
        <v>2.4637695674381799E-4</v>
      </c>
      <c r="K1032" s="37">
        <v>2.8082966939417301E-3</v>
      </c>
      <c r="L1032">
        <v>2008</v>
      </c>
      <c r="M1032">
        <v>2008</v>
      </c>
      <c r="N1032" t="s">
        <v>502</v>
      </c>
      <c r="O1032">
        <v>1</v>
      </c>
    </row>
    <row r="1033" spans="1:15" ht="15">
      <c r="A1033" s="14" t="s">
        <v>496</v>
      </c>
      <c r="B1033" t="s">
        <v>492</v>
      </c>
      <c r="C1033" t="s">
        <v>501</v>
      </c>
      <c r="D1033" s="16">
        <v>0.63</v>
      </c>
      <c r="E1033" s="16">
        <v>42.25</v>
      </c>
      <c r="F1033" s="16">
        <v>163.25</v>
      </c>
      <c r="G1033" s="18">
        <v>8.3327491061323798E-4</v>
      </c>
      <c r="H1033">
        <v>0.65300000000000002</v>
      </c>
      <c r="I1033" t="s">
        <v>32</v>
      </c>
      <c r="J1033" s="37">
        <v>2.4637695674381799E-4</v>
      </c>
      <c r="K1033" s="37">
        <v>2.8082966939417301E-3</v>
      </c>
      <c r="L1033">
        <v>2008</v>
      </c>
      <c r="M1033">
        <v>2008</v>
      </c>
      <c r="N1033" t="s">
        <v>502</v>
      </c>
      <c r="O1033">
        <v>1</v>
      </c>
    </row>
    <row r="1034" spans="1:15" ht="15">
      <c r="A1034" s="14" t="s">
        <v>496</v>
      </c>
      <c r="B1034" t="s">
        <v>492</v>
      </c>
      <c r="C1034" t="s">
        <v>501</v>
      </c>
      <c r="D1034" s="16">
        <v>0.67</v>
      </c>
      <c r="E1034" s="16">
        <v>42.25</v>
      </c>
      <c r="F1034" s="16">
        <v>165.25</v>
      </c>
      <c r="G1034" s="18">
        <v>8.3327491061323798E-4</v>
      </c>
      <c r="H1034">
        <v>0.65300000000000002</v>
      </c>
      <c r="I1034" t="s">
        <v>32</v>
      </c>
      <c r="J1034" s="37">
        <v>2.4637695674381799E-4</v>
      </c>
      <c r="K1034" s="37">
        <v>2.8082966939417301E-3</v>
      </c>
      <c r="L1034">
        <v>2008</v>
      </c>
      <c r="M1034">
        <v>2008</v>
      </c>
      <c r="N1034" t="s">
        <v>502</v>
      </c>
      <c r="O1034">
        <v>1</v>
      </c>
    </row>
    <row r="1035" spans="1:15" ht="15">
      <c r="A1035" s="14" t="s">
        <v>496</v>
      </c>
      <c r="B1035" t="s">
        <v>492</v>
      </c>
      <c r="C1035" t="s">
        <v>501</v>
      </c>
      <c r="D1035" s="16">
        <v>0.48</v>
      </c>
      <c r="E1035" s="16">
        <v>42.75</v>
      </c>
      <c r="F1035" s="16">
        <v>158.25</v>
      </c>
      <c r="G1035" s="18">
        <v>8.3327491061323798E-4</v>
      </c>
      <c r="H1035">
        <v>0.65300000000000002</v>
      </c>
      <c r="I1035" t="s">
        <v>32</v>
      </c>
      <c r="J1035" s="37">
        <v>2.4637695674381799E-4</v>
      </c>
      <c r="K1035" s="37">
        <v>2.8082966939417301E-3</v>
      </c>
      <c r="L1035">
        <v>2008</v>
      </c>
      <c r="M1035">
        <v>2008</v>
      </c>
      <c r="N1035" t="s">
        <v>502</v>
      </c>
      <c r="O1035">
        <v>1</v>
      </c>
    </row>
    <row r="1036" spans="1:15" ht="15">
      <c r="A1036" s="14" t="s">
        <v>496</v>
      </c>
      <c r="B1036" t="s">
        <v>492</v>
      </c>
      <c r="C1036" t="s">
        <v>501</v>
      </c>
      <c r="D1036" s="16">
        <v>0.49</v>
      </c>
      <c r="E1036" s="16">
        <v>42.75</v>
      </c>
      <c r="F1036" s="16">
        <v>158.75</v>
      </c>
      <c r="G1036" s="18">
        <v>8.3327491061323798E-4</v>
      </c>
      <c r="H1036">
        <v>0.65300000000000002</v>
      </c>
      <c r="I1036" t="s">
        <v>32</v>
      </c>
      <c r="J1036" s="37">
        <v>2.4637695674381799E-4</v>
      </c>
      <c r="K1036" s="37">
        <v>2.8082966939417301E-3</v>
      </c>
      <c r="L1036">
        <v>2008</v>
      </c>
      <c r="M1036">
        <v>2008</v>
      </c>
      <c r="N1036" t="s">
        <v>502</v>
      </c>
      <c r="O1036">
        <v>1</v>
      </c>
    </row>
    <row r="1037" spans="1:15" ht="15">
      <c r="A1037" s="14" t="s">
        <v>496</v>
      </c>
      <c r="B1037" t="s">
        <v>492</v>
      </c>
      <c r="C1037" t="s">
        <v>501</v>
      </c>
      <c r="D1037" s="16">
        <v>0.44</v>
      </c>
      <c r="E1037" s="16">
        <v>42.75</v>
      </c>
      <c r="F1037" s="16">
        <v>159.25</v>
      </c>
      <c r="G1037" s="18">
        <v>8.3327491061323798E-4</v>
      </c>
      <c r="H1037">
        <v>0.65300000000000002</v>
      </c>
      <c r="I1037" t="s">
        <v>32</v>
      </c>
      <c r="J1037" s="37">
        <v>2.4637695674381799E-4</v>
      </c>
      <c r="K1037" s="37">
        <v>2.8082966939417301E-3</v>
      </c>
      <c r="L1037">
        <v>2008</v>
      </c>
      <c r="M1037">
        <v>2008</v>
      </c>
      <c r="N1037" t="s">
        <v>502</v>
      </c>
      <c r="O1037">
        <v>1</v>
      </c>
    </row>
    <row r="1038" spans="1:15" ht="15">
      <c r="A1038" s="14" t="s">
        <v>496</v>
      </c>
      <c r="B1038" t="s">
        <v>492</v>
      </c>
      <c r="C1038" t="s">
        <v>501</v>
      </c>
      <c r="D1038" s="16">
        <v>0.47</v>
      </c>
      <c r="E1038" s="16">
        <v>42.75</v>
      </c>
      <c r="F1038" s="16">
        <v>159.75</v>
      </c>
      <c r="G1038" s="18">
        <v>8.3327491061323798E-4</v>
      </c>
      <c r="H1038">
        <v>0.65300000000000002</v>
      </c>
      <c r="I1038" t="s">
        <v>32</v>
      </c>
      <c r="J1038" s="37">
        <v>2.4637695674381799E-4</v>
      </c>
      <c r="K1038" s="37">
        <v>2.8082966939417301E-3</v>
      </c>
      <c r="L1038">
        <v>2008</v>
      </c>
      <c r="M1038">
        <v>2008</v>
      </c>
      <c r="N1038" t="s">
        <v>502</v>
      </c>
      <c r="O1038">
        <v>1</v>
      </c>
    </row>
    <row r="1039" spans="1:15" ht="15">
      <c r="A1039" s="14" t="s">
        <v>496</v>
      </c>
      <c r="B1039" t="s">
        <v>492</v>
      </c>
      <c r="C1039" t="s">
        <v>501</v>
      </c>
      <c r="D1039" s="16">
        <v>0.52</v>
      </c>
      <c r="E1039" s="16">
        <v>42.75</v>
      </c>
      <c r="F1039" s="16">
        <v>160.25</v>
      </c>
      <c r="G1039" s="18">
        <v>8.3327491061323798E-4</v>
      </c>
      <c r="H1039">
        <v>0.65300000000000002</v>
      </c>
      <c r="I1039" t="s">
        <v>32</v>
      </c>
      <c r="J1039" s="37">
        <v>2.4637695674381799E-4</v>
      </c>
      <c r="K1039" s="37">
        <v>2.8082966939417301E-3</v>
      </c>
      <c r="L1039">
        <v>2008</v>
      </c>
      <c r="M1039">
        <v>2008</v>
      </c>
      <c r="N1039" t="s">
        <v>502</v>
      </c>
      <c r="O1039">
        <v>1</v>
      </c>
    </row>
    <row r="1040" spans="1:15" ht="15">
      <c r="A1040" s="14" t="s">
        <v>496</v>
      </c>
      <c r="B1040" t="s">
        <v>492</v>
      </c>
      <c r="C1040" t="s">
        <v>501</v>
      </c>
      <c r="D1040" s="16">
        <v>0.5</v>
      </c>
      <c r="E1040" s="16">
        <v>42.75</v>
      </c>
      <c r="F1040" s="16">
        <v>160.75</v>
      </c>
      <c r="G1040" s="18">
        <v>8.3327491061323798E-4</v>
      </c>
      <c r="H1040">
        <v>0.65300000000000002</v>
      </c>
      <c r="I1040" t="s">
        <v>32</v>
      </c>
      <c r="J1040" s="37">
        <v>2.4637695674381799E-4</v>
      </c>
      <c r="K1040" s="37">
        <v>2.8082966939417301E-3</v>
      </c>
      <c r="L1040">
        <v>2008</v>
      </c>
      <c r="M1040">
        <v>2008</v>
      </c>
      <c r="N1040" t="s">
        <v>502</v>
      </c>
      <c r="O1040">
        <v>1</v>
      </c>
    </row>
    <row r="1041" spans="1:15" ht="15">
      <c r="A1041" s="14" t="s">
        <v>496</v>
      </c>
      <c r="B1041" t="s">
        <v>492</v>
      </c>
      <c r="C1041" t="s">
        <v>501</v>
      </c>
      <c r="D1041" s="16">
        <v>0.53</v>
      </c>
      <c r="E1041" s="16">
        <v>42.75</v>
      </c>
      <c r="F1041" s="16">
        <v>161.25</v>
      </c>
      <c r="G1041" s="18">
        <v>8.3327491061323798E-4</v>
      </c>
      <c r="H1041">
        <v>0.65300000000000002</v>
      </c>
      <c r="I1041" t="s">
        <v>32</v>
      </c>
      <c r="J1041" s="37">
        <v>2.4637695674381799E-4</v>
      </c>
      <c r="K1041" s="37">
        <v>2.8082966939417301E-3</v>
      </c>
      <c r="L1041">
        <v>2008</v>
      </c>
      <c r="M1041">
        <v>2008</v>
      </c>
      <c r="N1041" t="s">
        <v>502</v>
      </c>
      <c r="O1041">
        <v>1</v>
      </c>
    </row>
    <row r="1042" spans="1:15" ht="15">
      <c r="A1042" s="14" t="s">
        <v>496</v>
      </c>
      <c r="B1042" t="s">
        <v>492</v>
      </c>
      <c r="C1042" t="s">
        <v>501</v>
      </c>
      <c r="D1042" s="16">
        <v>0.43</v>
      </c>
      <c r="E1042" s="16">
        <v>42.75</v>
      </c>
      <c r="F1042" s="16">
        <v>161.75</v>
      </c>
      <c r="G1042" s="18">
        <v>8.3327491061323798E-4</v>
      </c>
      <c r="H1042">
        <v>0.65300000000000002</v>
      </c>
      <c r="I1042" t="s">
        <v>32</v>
      </c>
      <c r="J1042" s="37">
        <v>2.4637695674381799E-4</v>
      </c>
      <c r="K1042" s="37">
        <v>2.8082966939417301E-3</v>
      </c>
      <c r="L1042">
        <v>2008</v>
      </c>
      <c r="M1042">
        <v>2008</v>
      </c>
      <c r="N1042" t="s">
        <v>502</v>
      </c>
      <c r="O1042">
        <v>1</v>
      </c>
    </row>
    <row r="1043" spans="1:15" ht="15">
      <c r="A1043" s="14" t="s">
        <v>496</v>
      </c>
      <c r="B1043" t="s">
        <v>492</v>
      </c>
      <c r="C1043" t="s">
        <v>501</v>
      </c>
      <c r="D1043" s="16">
        <v>0.52</v>
      </c>
      <c r="E1043" s="16">
        <v>42.75</v>
      </c>
      <c r="F1043" s="16">
        <v>162.25</v>
      </c>
      <c r="G1043" s="18">
        <v>8.3327491061323798E-4</v>
      </c>
      <c r="H1043">
        <v>0.65300000000000002</v>
      </c>
      <c r="I1043" t="s">
        <v>32</v>
      </c>
      <c r="J1043" s="37">
        <v>2.4637695674381799E-4</v>
      </c>
      <c r="K1043" s="37">
        <v>2.8082966939417301E-3</v>
      </c>
      <c r="L1043">
        <v>2008</v>
      </c>
      <c r="M1043">
        <v>2008</v>
      </c>
      <c r="N1043" t="s">
        <v>502</v>
      </c>
      <c r="O1043">
        <v>1</v>
      </c>
    </row>
    <row r="1044" spans="1:15" ht="15">
      <c r="A1044" s="14" t="s">
        <v>496</v>
      </c>
      <c r="B1044" t="s">
        <v>492</v>
      </c>
      <c r="C1044" t="s">
        <v>501</v>
      </c>
      <c r="D1044" s="16">
        <v>0.48</v>
      </c>
      <c r="E1044" s="16">
        <v>42.75</v>
      </c>
      <c r="F1044" s="16">
        <v>162.75</v>
      </c>
      <c r="G1044" s="18">
        <v>8.3327491061323798E-4</v>
      </c>
      <c r="H1044">
        <v>0.65300000000000002</v>
      </c>
      <c r="I1044" t="s">
        <v>32</v>
      </c>
      <c r="J1044" s="37">
        <v>2.4637695674381799E-4</v>
      </c>
      <c r="K1044" s="37">
        <v>2.8082966939417301E-3</v>
      </c>
      <c r="L1044">
        <v>2008</v>
      </c>
      <c r="M1044">
        <v>2008</v>
      </c>
      <c r="N1044" t="s">
        <v>502</v>
      </c>
      <c r="O1044">
        <v>1</v>
      </c>
    </row>
    <row r="1045" spans="1:15" ht="15">
      <c r="A1045" s="14" t="s">
        <v>496</v>
      </c>
      <c r="B1045" t="s">
        <v>492</v>
      </c>
      <c r="C1045" t="s">
        <v>501</v>
      </c>
      <c r="D1045" s="16">
        <v>0.5</v>
      </c>
      <c r="E1045" s="16">
        <v>42.75</v>
      </c>
      <c r="F1045" s="16">
        <v>164.25</v>
      </c>
      <c r="G1045" s="18">
        <v>8.3327491061323798E-4</v>
      </c>
      <c r="H1045">
        <v>0.65300000000000002</v>
      </c>
      <c r="I1045" t="s">
        <v>32</v>
      </c>
      <c r="J1045" s="37">
        <v>2.4637695674381799E-4</v>
      </c>
      <c r="K1045" s="37">
        <v>2.8082966939417301E-3</v>
      </c>
      <c r="L1045">
        <v>2008</v>
      </c>
      <c r="M1045">
        <v>2008</v>
      </c>
      <c r="N1045" t="s">
        <v>502</v>
      </c>
      <c r="O1045">
        <v>1</v>
      </c>
    </row>
    <row r="1046" spans="1:15" ht="15">
      <c r="A1046" s="14" t="s">
        <v>496</v>
      </c>
      <c r="B1046" t="s">
        <v>492</v>
      </c>
      <c r="C1046" t="s">
        <v>501</v>
      </c>
      <c r="D1046" s="16">
        <v>0.52</v>
      </c>
      <c r="E1046" s="16">
        <v>42.75</v>
      </c>
      <c r="F1046" s="16">
        <v>164.75</v>
      </c>
      <c r="G1046" s="18">
        <v>8.3327491061323798E-4</v>
      </c>
      <c r="H1046">
        <v>0.65300000000000002</v>
      </c>
      <c r="I1046" t="s">
        <v>32</v>
      </c>
      <c r="J1046" s="37">
        <v>2.4637695674381799E-4</v>
      </c>
      <c r="K1046" s="37">
        <v>2.8082966939417301E-3</v>
      </c>
      <c r="L1046">
        <v>2008</v>
      </c>
      <c r="M1046">
        <v>2008</v>
      </c>
      <c r="N1046" t="s">
        <v>502</v>
      </c>
      <c r="O1046">
        <v>1</v>
      </c>
    </row>
    <row r="1047" spans="1:15" ht="15">
      <c r="A1047" s="14" t="s">
        <v>496</v>
      </c>
      <c r="B1047" t="s">
        <v>492</v>
      </c>
      <c r="C1047" t="s">
        <v>501</v>
      </c>
      <c r="D1047" s="16">
        <v>0.56000000000000005</v>
      </c>
      <c r="E1047" s="16">
        <v>42.75</v>
      </c>
      <c r="F1047" s="16">
        <v>165.25</v>
      </c>
      <c r="G1047" s="18">
        <v>8.3327491061323798E-4</v>
      </c>
      <c r="H1047">
        <v>0.65300000000000002</v>
      </c>
      <c r="I1047" t="s">
        <v>32</v>
      </c>
      <c r="J1047" s="37">
        <v>2.4637695674381799E-4</v>
      </c>
      <c r="K1047" s="37">
        <v>2.8082966939417301E-3</v>
      </c>
      <c r="L1047">
        <v>2008</v>
      </c>
      <c r="M1047">
        <v>2008</v>
      </c>
      <c r="N1047" t="s">
        <v>502</v>
      </c>
      <c r="O1047">
        <v>1</v>
      </c>
    </row>
    <row r="1048" spans="1:15" ht="15">
      <c r="A1048" s="14" t="s">
        <v>496</v>
      </c>
      <c r="B1048" t="s">
        <v>492</v>
      </c>
      <c r="C1048" t="s">
        <v>501</v>
      </c>
      <c r="D1048" s="16">
        <v>0.59</v>
      </c>
      <c r="E1048" s="16">
        <v>42.75</v>
      </c>
      <c r="F1048" s="16">
        <v>167.25</v>
      </c>
      <c r="G1048" s="18">
        <v>8.3327491061323798E-4</v>
      </c>
      <c r="H1048">
        <v>0.65300000000000002</v>
      </c>
      <c r="I1048" t="s">
        <v>32</v>
      </c>
      <c r="J1048" s="37">
        <v>2.4637695674381799E-4</v>
      </c>
      <c r="K1048" s="37">
        <v>2.8082966939417301E-3</v>
      </c>
      <c r="L1048">
        <v>2008</v>
      </c>
      <c r="M1048">
        <v>2008</v>
      </c>
      <c r="N1048" t="s">
        <v>502</v>
      </c>
      <c r="O1048">
        <v>1</v>
      </c>
    </row>
    <row r="1049" spans="1:15" ht="15">
      <c r="A1049" s="14" t="s">
        <v>496</v>
      </c>
      <c r="B1049" t="s">
        <v>492</v>
      </c>
      <c r="C1049" t="s">
        <v>501</v>
      </c>
      <c r="D1049" s="16">
        <v>0.53</v>
      </c>
      <c r="E1049" s="16">
        <v>42.75</v>
      </c>
      <c r="F1049" s="16">
        <v>168.75</v>
      </c>
      <c r="G1049" s="18">
        <v>8.3327491061323798E-4</v>
      </c>
      <c r="H1049">
        <v>0.65300000000000002</v>
      </c>
      <c r="I1049" t="s">
        <v>32</v>
      </c>
      <c r="J1049" s="37">
        <v>2.4637695674381799E-4</v>
      </c>
      <c r="K1049" s="37">
        <v>2.8082966939417301E-3</v>
      </c>
      <c r="L1049">
        <v>2008</v>
      </c>
      <c r="M1049">
        <v>2008</v>
      </c>
      <c r="N1049" t="s">
        <v>502</v>
      </c>
      <c r="O1049">
        <v>1</v>
      </c>
    </row>
    <row r="1050" spans="1:15" ht="15">
      <c r="A1050" s="14" t="s">
        <v>496</v>
      </c>
      <c r="B1050" t="s">
        <v>492</v>
      </c>
      <c r="C1050" t="s">
        <v>501</v>
      </c>
      <c r="D1050" s="16">
        <v>0.5</v>
      </c>
      <c r="E1050" s="16">
        <v>42.75</v>
      </c>
      <c r="F1050" s="16">
        <v>169.25</v>
      </c>
      <c r="G1050" s="18">
        <v>8.3327491061323798E-4</v>
      </c>
      <c r="H1050">
        <v>0.65300000000000002</v>
      </c>
      <c r="I1050" t="s">
        <v>32</v>
      </c>
      <c r="J1050" s="37">
        <v>2.4637695674381799E-4</v>
      </c>
      <c r="K1050" s="37">
        <v>2.8082966939417301E-3</v>
      </c>
      <c r="L1050">
        <v>2008</v>
      </c>
      <c r="M1050">
        <v>2008</v>
      </c>
      <c r="N1050" t="s">
        <v>502</v>
      </c>
      <c r="O1050">
        <v>1</v>
      </c>
    </row>
    <row r="1051" spans="1:15" ht="15">
      <c r="A1051" s="14" t="s">
        <v>496</v>
      </c>
      <c r="B1051" t="s">
        <v>492</v>
      </c>
      <c r="C1051" t="s">
        <v>501</v>
      </c>
      <c r="D1051" s="16">
        <v>0.56000000000000005</v>
      </c>
      <c r="E1051" s="16">
        <v>42.75</v>
      </c>
      <c r="F1051" s="16">
        <v>169.75</v>
      </c>
      <c r="G1051" s="18">
        <v>8.3327491061323798E-4</v>
      </c>
      <c r="H1051">
        <v>0.65300000000000002</v>
      </c>
      <c r="I1051" t="s">
        <v>32</v>
      </c>
      <c r="J1051" s="37">
        <v>2.4637695674381799E-4</v>
      </c>
      <c r="K1051" s="37">
        <v>2.8082966939417301E-3</v>
      </c>
      <c r="L1051">
        <v>2008</v>
      </c>
      <c r="M1051">
        <v>2008</v>
      </c>
      <c r="N1051" t="s">
        <v>502</v>
      </c>
      <c r="O1051">
        <v>1</v>
      </c>
    </row>
    <row r="1052" spans="1:15" ht="15">
      <c r="A1052" s="14" t="s">
        <v>496</v>
      </c>
      <c r="B1052" t="s">
        <v>492</v>
      </c>
      <c r="C1052" t="s">
        <v>501</v>
      </c>
      <c r="D1052" s="16">
        <v>0.68</v>
      </c>
      <c r="E1052" s="16">
        <v>42.75</v>
      </c>
      <c r="F1052" s="16">
        <v>163.25</v>
      </c>
      <c r="G1052" s="18">
        <v>8.3327491061323798E-4</v>
      </c>
      <c r="H1052">
        <v>0.65300000000000002</v>
      </c>
      <c r="I1052" t="s">
        <v>32</v>
      </c>
      <c r="J1052" s="37">
        <v>2.4637695674381799E-4</v>
      </c>
      <c r="K1052" s="37">
        <v>2.8082966939417301E-3</v>
      </c>
      <c r="L1052">
        <v>2008</v>
      </c>
      <c r="M1052">
        <v>2008</v>
      </c>
      <c r="N1052" t="s">
        <v>502</v>
      </c>
      <c r="O1052">
        <v>1</v>
      </c>
    </row>
    <row r="1053" spans="1:15" ht="15">
      <c r="A1053" s="14" t="s">
        <v>496</v>
      </c>
      <c r="B1053" t="s">
        <v>492</v>
      </c>
      <c r="C1053" t="s">
        <v>501</v>
      </c>
      <c r="D1053" s="16">
        <v>0.72</v>
      </c>
      <c r="E1053" s="16">
        <v>42.75</v>
      </c>
      <c r="F1053" s="16">
        <v>163.75</v>
      </c>
      <c r="G1053" s="18">
        <v>8.3327491061323798E-4</v>
      </c>
      <c r="H1053">
        <v>0.65300000000000002</v>
      </c>
      <c r="I1053" t="s">
        <v>32</v>
      </c>
      <c r="J1053" s="37">
        <v>2.4637695674381799E-4</v>
      </c>
      <c r="K1053" s="37">
        <v>2.8082966939417301E-3</v>
      </c>
      <c r="L1053">
        <v>2008</v>
      </c>
      <c r="M1053">
        <v>2008</v>
      </c>
      <c r="N1053" t="s">
        <v>502</v>
      </c>
      <c r="O1053">
        <v>1</v>
      </c>
    </row>
    <row r="1054" spans="1:15" ht="15">
      <c r="A1054" s="14" t="s">
        <v>496</v>
      </c>
      <c r="B1054" t="s">
        <v>492</v>
      </c>
      <c r="C1054" t="s">
        <v>501</v>
      </c>
      <c r="D1054" s="16">
        <v>0.63</v>
      </c>
      <c r="E1054" s="16">
        <v>42.75</v>
      </c>
      <c r="F1054" s="16">
        <v>165.75</v>
      </c>
      <c r="G1054" s="18">
        <v>8.3327491061323798E-4</v>
      </c>
      <c r="H1054">
        <v>0.65300000000000002</v>
      </c>
      <c r="I1054" t="s">
        <v>32</v>
      </c>
      <c r="J1054" s="37">
        <v>2.4637695674381799E-4</v>
      </c>
      <c r="K1054" s="37">
        <v>2.8082966939417301E-3</v>
      </c>
      <c r="L1054">
        <v>2008</v>
      </c>
      <c r="M1054">
        <v>2008</v>
      </c>
      <c r="N1054" t="s">
        <v>502</v>
      </c>
      <c r="O1054">
        <v>1</v>
      </c>
    </row>
    <row r="1055" spans="1:15" ht="15">
      <c r="A1055" s="14" t="s">
        <v>496</v>
      </c>
      <c r="B1055" t="s">
        <v>492</v>
      </c>
      <c r="C1055" t="s">
        <v>501</v>
      </c>
      <c r="D1055" s="16">
        <v>0.64</v>
      </c>
      <c r="E1055" s="16">
        <v>42.75</v>
      </c>
      <c r="F1055" s="16">
        <v>166.25</v>
      </c>
      <c r="G1055" s="18">
        <v>8.3327491061323798E-4</v>
      </c>
      <c r="H1055">
        <v>0.65300000000000002</v>
      </c>
      <c r="I1055" t="s">
        <v>32</v>
      </c>
      <c r="J1055" s="37">
        <v>2.4637695674381799E-4</v>
      </c>
      <c r="K1055" s="37">
        <v>2.8082966939417301E-3</v>
      </c>
      <c r="L1055">
        <v>2008</v>
      </c>
      <c r="M1055">
        <v>2008</v>
      </c>
      <c r="N1055" t="s">
        <v>502</v>
      </c>
      <c r="O1055">
        <v>1</v>
      </c>
    </row>
    <row r="1056" spans="1:15" ht="15">
      <c r="A1056" s="14" t="s">
        <v>496</v>
      </c>
      <c r="B1056" t="s">
        <v>492</v>
      </c>
      <c r="C1056" t="s">
        <v>501</v>
      </c>
      <c r="D1056" s="16">
        <v>0.61</v>
      </c>
      <c r="E1056" s="16">
        <v>42.75</v>
      </c>
      <c r="F1056" s="16">
        <v>166.75</v>
      </c>
      <c r="G1056" s="18">
        <v>8.3327491061323798E-4</v>
      </c>
      <c r="H1056">
        <v>0.65300000000000002</v>
      </c>
      <c r="I1056" t="s">
        <v>32</v>
      </c>
      <c r="J1056" s="37">
        <v>2.4637695674381799E-4</v>
      </c>
      <c r="K1056" s="37">
        <v>2.8082966939417301E-3</v>
      </c>
      <c r="L1056">
        <v>2008</v>
      </c>
      <c r="M1056">
        <v>2008</v>
      </c>
      <c r="N1056" t="s">
        <v>502</v>
      </c>
      <c r="O1056">
        <v>1</v>
      </c>
    </row>
    <row r="1057" spans="1:15" ht="15">
      <c r="A1057" s="14" t="s">
        <v>496</v>
      </c>
      <c r="B1057" t="s">
        <v>492</v>
      </c>
      <c r="C1057" t="s">
        <v>501</v>
      </c>
      <c r="D1057" s="16">
        <v>0.6</v>
      </c>
      <c r="E1057" s="16">
        <v>42.75</v>
      </c>
      <c r="F1057" s="16">
        <v>167.75</v>
      </c>
      <c r="G1057" s="18">
        <v>8.3327491061323798E-4</v>
      </c>
      <c r="H1057">
        <v>0.65300000000000002</v>
      </c>
      <c r="I1057" t="s">
        <v>32</v>
      </c>
      <c r="J1057" s="37">
        <v>2.4637695674381799E-4</v>
      </c>
      <c r="K1057" s="37">
        <v>2.8082966939417301E-3</v>
      </c>
      <c r="L1057">
        <v>2008</v>
      </c>
      <c r="M1057">
        <v>2008</v>
      </c>
      <c r="N1057" t="s">
        <v>502</v>
      </c>
      <c r="O1057">
        <v>1</v>
      </c>
    </row>
    <row r="1058" spans="1:15" ht="15">
      <c r="A1058" s="14" t="s">
        <v>496</v>
      </c>
      <c r="B1058" t="s">
        <v>492</v>
      </c>
      <c r="C1058" t="s">
        <v>501</v>
      </c>
      <c r="D1058" s="16">
        <v>0.62</v>
      </c>
      <c r="E1058" s="16">
        <v>42.75</v>
      </c>
      <c r="F1058" s="16">
        <v>168.25</v>
      </c>
      <c r="G1058" s="18">
        <v>8.3327491061323798E-4</v>
      </c>
      <c r="H1058">
        <v>0.65300000000000002</v>
      </c>
      <c r="I1058" t="s">
        <v>32</v>
      </c>
      <c r="J1058" s="37">
        <v>2.4637695674381799E-4</v>
      </c>
      <c r="K1058" s="37">
        <v>2.8082966939417301E-3</v>
      </c>
      <c r="L1058">
        <v>2008</v>
      </c>
      <c r="M1058">
        <v>2008</v>
      </c>
      <c r="N1058" t="s">
        <v>502</v>
      </c>
      <c r="O1058">
        <v>1</v>
      </c>
    </row>
    <row r="1059" spans="1:15" ht="15">
      <c r="A1059" s="14" t="s">
        <v>496</v>
      </c>
      <c r="B1059" t="s">
        <v>492</v>
      </c>
      <c r="C1059" t="s">
        <v>501</v>
      </c>
      <c r="D1059" s="16">
        <v>0.47</v>
      </c>
      <c r="E1059" s="16">
        <v>43.25</v>
      </c>
      <c r="F1059" s="16">
        <v>158.25</v>
      </c>
      <c r="G1059" s="18">
        <v>8.3327491061323798E-4</v>
      </c>
      <c r="H1059">
        <v>0.65300000000000002</v>
      </c>
      <c r="I1059" t="s">
        <v>32</v>
      </c>
      <c r="J1059" s="37">
        <v>2.4637695674381799E-4</v>
      </c>
      <c r="K1059" s="37">
        <v>2.8082966939417301E-3</v>
      </c>
      <c r="L1059">
        <v>2008</v>
      </c>
      <c r="M1059">
        <v>2008</v>
      </c>
      <c r="N1059" t="s">
        <v>502</v>
      </c>
      <c r="O1059">
        <v>1</v>
      </c>
    </row>
    <row r="1060" spans="1:15" ht="15">
      <c r="A1060" s="14" t="s">
        <v>496</v>
      </c>
      <c r="B1060" t="s">
        <v>492</v>
      </c>
      <c r="C1060" t="s">
        <v>501</v>
      </c>
      <c r="D1060" s="16">
        <v>0.45</v>
      </c>
      <c r="E1060" s="16">
        <v>43.25</v>
      </c>
      <c r="F1060" s="16">
        <v>158.75</v>
      </c>
      <c r="G1060" s="18">
        <v>8.3327491061323798E-4</v>
      </c>
      <c r="H1060">
        <v>0.65300000000000002</v>
      </c>
      <c r="I1060" t="s">
        <v>32</v>
      </c>
      <c r="J1060" s="37">
        <v>2.4637695674381799E-4</v>
      </c>
      <c r="K1060" s="37">
        <v>2.8082966939417301E-3</v>
      </c>
      <c r="L1060">
        <v>2008</v>
      </c>
      <c r="M1060">
        <v>2008</v>
      </c>
      <c r="N1060" t="s">
        <v>502</v>
      </c>
      <c r="O1060">
        <v>1</v>
      </c>
    </row>
    <row r="1061" spans="1:15" ht="15">
      <c r="A1061" s="14" t="s">
        <v>496</v>
      </c>
      <c r="B1061" t="s">
        <v>492</v>
      </c>
      <c r="C1061" t="s">
        <v>501</v>
      </c>
      <c r="D1061" s="16">
        <v>0.49</v>
      </c>
      <c r="E1061" s="16">
        <v>43.25</v>
      </c>
      <c r="F1061" s="16">
        <v>159.25</v>
      </c>
      <c r="G1061" s="18">
        <v>8.3327491061323798E-4</v>
      </c>
      <c r="H1061">
        <v>0.65300000000000002</v>
      </c>
      <c r="I1061" t="s">
        <v>32</v>
      </c>
      <c r="J1061" s="37">
        <v>2.4637695674381799E-4</v>
      </c>
      <c r="K1061" s="37">
        <v>2.8082966939417301E-3</v>
      </c>
      <c r="L1061">
        <v>2008</v>
      </c>
      <c r="M1061">
        <v>2008</v>
      </c>
      <c r="N1061" t="s">
        <v>502</v>
      </c>
      <c r="O1061">
        <v>1</v>
      </c>
    </row>
    <row r="1062" spans="1:15" ht="15">
      <c r="A1062" s="14" t="s">
        <v>496</v>
      </c>
      <c r="B1062" t="s">
        <v>492</v>
      </c>
      <c r="C1062" t="s">
        <v>501</v>
      </c>
      <c r="D1062" s="16">
        <v>0.45</v>
      </c>
      <c r="E1062" s="16">
        <v>43.25</v>
      </c>
      <c r="F1062" s="16">
        <v>159.75</v>
      </c>
      <c r="G1062" s="18">
        <v>8.3327491061323798E-4</v>
      </c>
      <c r="H1062">
        <v>0.65300000000000002</v>
      </c>
      <c r="I1062" t="s">
        <v>32</v>
      </c>
      <c r="J1062" s="37">
        <v>2.4637695674381799E-4</v>
      </c>
      <c r="K1062" s="37">
        <v>2.8082966939417301E-3</v>
      </c>
      <c r="L1062">
        <v>2008</v>
      </c>
      <c r="M1062">
        <v>2008</v>
      </c>
      <c r="N1062" t="s">
        <v>502</v>
      </c>
      <c r="O1062">
        <v>1</v>
      </c>
    </row>
    <row r="1063" spans="1:15" ht="15">
      <c r="A1063" s="14" t="s">
        <v>496</v>
      </c>
      <c r="B1063" t="s">
        <v>492</v>
      </c>
      <c r="C1063" t="s">
        <v>501</v>
      </c>
      <c r="D1063" s="16">
        <v>0.47</v>
      </c>
      <c r="E1063" s="16">
        <v>43.25</v>
      </c>
      <c r="F1063" s="16">
        <v>160.25</v>
      </c>
      <c r="G1063" s="18">
        <v>8.3327491061323798E-4</v>
      </c>
      <c r="H1063">
        <v>0.65300000000000002</v>
      </c>
      <c r="I1063" t="s">
        <v>32</v>
      </c>
      <c r="J1063" s="37">
        <v>2.4637695674381799E-4</v>
      </c>
      <c r="K1063" s="37">
        <v>2.8082966939417301E-3</v>
      </c>
      <c r="L1063">
        <v>2008</v>
      </c>
      <c r="M1063">
        <v>2008</v>
      </c>
      <c r="N1063" t="s">
        <v>502</v>
      </c>
      <c r="O1063">
        <v>1</v>
      </c>
    </row>
    <row r="1064" spans="1:15" ht="15">
      <c r="A1064" s="14" t="s">
        <v>496</v>
      </c>
      <c r="B1064" t="s">
        <v>492</v>
      </c>
      <c r="C1064" t="s">
        <v>501</v>
      </c>
      <c r="D1064" s="16">
        <v>0.47</v>
      </c>
      <c r="E1064" s="16">
        <v>43.25</v>
      </c>
      <c r="F1064" s="16">
        <v>160.75</v>
      </c>
      <c r="G1064" s="18">
        <v>8.3327491061323798E-4</v>
      </c>
      <c r="H1064">
        <v>0.65300000000000002</v>
      </c>
      <c r="I1064" t="s">
        <v>32</v>
      </c>
      <c r="J1064" s="37">
        <v>2.4637695674381799E-4</v>
      </c>
      <c r="K1064" s="37">
        <v>2.8082966939417301E-3</v>
      </c>
      <c r="L1064">
        <v>2008</v>
      </c>
      <c r="M1064">
        <v>2008</v>
      </c>
      <c r="N1064" t="s">
        <v>502</v>
      </c>
      <c r="O1064">
        <v>1</v>
      </c>
    </row>
    <row r="1065" spans="1:15" ht="15">
      <c r="A1065" s="14" t="s">
        <v>496</v>
      </c>
      <c r="B1065" t="s">
        <v>492</v>
      </c>
      <c r="C1065" t="s">
        <v>501</v>
      </c>
      <c r="D1065" s="16">
        <v>0.45</v>
      </c>
      <c r="E1065" s="16">
        <v>43.25</v>
      </c>
      <c r="F1065" s="16">
        <v>161.25</v>
      </c>
      <c r="G1065" s="18">
        <v>8.3327491061323798E-4</v>
      </c>
      <c r="H1065">
        <v>0.65300000000000002</v>
      </c>
      <c r="I1065" t="s">
        <v>32</v>
      </c>
      <c r="J1065" s="37">
        <v>2.4637695674381799E-4</v>
      </c>
      <c r="K1065" s="37">
        <v>2.8082966939417301E-3</v>
      </c>
      <c r="L1065">
        <v>2008</v>
      </c>
      <c r="M1065">
        <v>2008</v>
      </c>
      <c r="N1065" t="s">
        <v>502</v>
      </c>
      <c r="O1065">
        <v>1</v>
      </c>
    </row>
    <row r="1066" spans="1:15" ht="15">
      <c r="A1066" s="14" t="s">
        <v>496</v>
      </c>
      <c r="B1066" t="s">
        <v>492</v>
      </c>
      <c r="C1066" t="s">
        <v>501</v>
      </c>
      <c r="D1066" s="16">
        <v>0.44</v>
      </c>
      <c r="E1066" s="16">
        <v>43.25</v>
      </c>
      <c r="F1066" s="16">
        <v>161.75</v>
      </c>
      <c r="G1066" s="18">
        <v>8.3327491061323798E-4</v>
      </c>
      <c r="H1066">
        <v>0.65300000000000002</v>
      </c>
      <c r="I1066" t="s">
        <v>32</v>
      </c>
      <c r="J1066" s="37">
        <v>2.4637695674381799E-4</v>
      </c>
      <c r="K1066" s="37">
        <v>2.8082966939417301E-3</v>
      </c>
      <c r="L1066">
        <v>2008</v>
      </c>
      <c r="M1066">
        <v>2008</v>
      </c>
      <c r="N1066" t="s">
        <v>502</v>
      </c>
      <c r="O1066">
        <v>1</v>
      </c>
    </row>
    <row r="1067" spans="1:15" ht="15">
      <c r="A1067" s="14" t="s">
        <v>496</v>
      </c>
      <c r="B1067" t="s">
        <v>492</v>
      </c>
      <c r="C1067" t="s">
        <v>501</v>
      </c>
      <c r="D1067" s="16">
        <v>0.52</v>
      </c>
      <c r="E1067" s="16">
        <v>43.25</v>
      </c>
      <c r="F1067" s="16">
        <v>162.25</v>
      </c>
      <c r="G1067" s="18">
        <v>8.3327491061323798E-4</v>
      </c>
      <c r="H1067">
        <v>0.65300000000000002</v>
      </c>
      <c r="I1067" t="s">
        <v>32</v>
      </c>
      <c r="J1067" s="37">
        <v>2.4637695674381799E-4</v>
      </c>
      <c r="K1067" s="37">
        <v>2.8082966939417301E-3</v>
      </c>
      <c r="L1067">
        <v>2008</v>
      </c>
      <c r="M1067">
        <v>2008</v>
      </c>
      <c r="N1067" t="s">
        <v>502</v>
      </c>
      <c r="O1067">
        <v>1</v>
      </c>
    </row>
    <row r="1068" spans="1:15" ht="15">
      <c r="A1068" s="14" t="s">
        <v>496</v>
      </c>
      <c r="B1068" t="s">
        <v>492</v>
      </c>
      <c r="C1068" t="s">
        <v>501</v>
      </c>
      <c r="D1068" s="16">
        <v>0.51</v>
      </c>
      <c r="E1068" s="16">
        <v>43.25</v>
      </c>
      <c r="F1068" s="16">
        <v>162.75</v>
      </c>
      <c r="G1068" s="18">
        <v>8.3327491061323798E-4</v>
      </c>
      <c r="H1068">
        <v>0.65300000000000002</v>
      </c>
      <c r="I1068" t="s">
        <v>32</v>
      </c>
      <c r="J1068" s="37">
        <v>2.4637695674381799E-4</v>
      </c>
      <c r="K1068" s="37">
        <v>2.8082966939417301E-3</v>
      </c>
      <c r="L1068">
        <v>2008</v>
      </c>
      <c r="M1068">
        <v>2008</v>
      </c>
      <c r="N1068" t="s">
        <v>502</v>
      </c>
      <c r="O1068">
        <v>1</v>
      </c>
    </row>
    <row r="1069" spans="1:15" ht="15">
      <c r="A1069" s="14" t="s">
        <v>496</v>
      </c>
      <c r="B1069" t="s">
        <v>492</v>
      </c>
      <c r="C1069" t="s">
        <v>501</v>
      </c>
      <c r="D1069" s="16">
        <v>0.56000000000000005</v>
      </c>
      <c r="E1069" s="16">
        <v>43.25</v>
      </c>
      <c r="F1069" s="16">
        <v>163.25</v>
      </c>
      <c r="G1069" s="18">
        <v>8.3327491061323798E-4</v>
      </c>
      <c r="H1069">
        <v>0.65300000000000002</v>
      </c>
      <c r="I1069" t="s">
        <v>32</v>
      </c>
      <c r="J1069" s="37">
        <v>2.4637695674381799E-4</v>
      </c>
      <c r="K1069" s="37">
        <v>2.8082966939417301E-3</v>
      </c>
      <c r="L1069">
        <v>2008</v>
      </c>
      <c r="M1069">
        <v>2008</v>
      </c>
      <c r="N1069" t="s">
        <v>502</v>
      </c>
      <c r="O1069">
        <v>1</v>
      </c>
    </row>
    <row r="1070" spans="1:15" ht="15">
      <c r="A1070" s="14" t="s">
        <v>496</v>
      </c>
      <c r="B1070" t="s">
        <v>492</v>
      </c>
      <c r="C1070" t="s">
        <v>501</v>
      </c>
      <c r="D1070" s="16">
        <v>0.52</v>
      </c>
      <c r="E1070" s="16">
        <v>43.25</v>
      </c>
      <c r="F1070" s="16">
        <v>163.75</v>
      </c>
      <c r="G1070" s="18">
        <v>8.3327491061323798E-4</v>
      </c>
      <c r="H1070">
        <v>0.65300000000000002</v>
      </c>
      <c r="I1070" t="s">
        <v>32</v>
      </c>
      <c r="J1070" s="37">
        <v>2.4637695674381799E-4</v>
      </c>
      <c r="K1070" s="37">
        <v>2.8082966939417301E-3</v>
      </c>
      <c r="L1070">
        <v>2008</v>
      </c>
      <c r="M1070">
        <v>2008</v>
      </c>
      <c r="N1070" t="s">
        <v>502</v>
      </c>
      <c r="O1070">
        <v>1</v>
      </c>
    </row>
    <row r="1071" spans="1:15" ht="15">
      <c r="A1071" s="14" t="s">
        <v>496</v>
      </c>
      <c r="B1071" t="s">
        <v>492</v>
      </c>
      <c r="C1071" t="s">
        <v>501</v>
      </c>
      <c r="D1071" s="16">
        <v>0.4</v>
      </c>
      <c r="E1071" s="16">
        <v>43.25</v>
      </c>
      <c r="F1071" s="16">
        <v>164.25</v>
      </c>
      <c r="G1071" s="18">
        <v>8.3327491061323798E-4</v>
      </c>
      <c r="H1071">
        <v>0.65300000000000002</v>
      </c>
      <c r="I1071" t="s">
        <v>32</v>
      </c>
      <c r="J1071" s="37">
        <v>2.4637695674381799E-4</v>
      </c>
      <c r="K1071" s="37">
        <v>2.8082966939417301E-3</v>
      </c>
      <c r="L1071">
        <v>2008</v>
      </c>
      <c r="M1071">
        <v>2008</v>
      </c>
      <c r="N1071" t="s">
        <v>502</v>
      </c>
      <c r="O1071">
        <v>1</v>
      </c>
    </row>
    <row r="1072" spans="1:15" ht="15">
      <c r="A1072" s="14" t="s">
        <v>496</v>
      </c>
      <c r="B1072" t="s">
        <v>492</v>
      </c>
      <c r="C1072" t="s">
        <v>501</v>
      </c>
      <c r="D1072" s="16">
        <v>0.43</v>
      </c>
      <c r="E1072" s="16">
        <v>43.25</v>
      </c>
      <c r="F1072" s="16">
        <v>164.75</v>
      </c>
      <c r="G1072" s="18">
        <v>8.3327491061323798E-4</v>
      </c>
      <c r="H1072">
        <v>0.65300000000000002</v>
      </c>
      <c r="I1072" t="s">
        <v>32</v>
      </c>
      <c r="J1072" s="37">
        <v>2.4637695674381799E-4</v>
      </c>
      <c r="K1072" s="37">
        <v>2.8082966939417301E-3</v>
      </c>
      <c r="L1072">
        <v>2008</v>
      </c>
      <c r="M1072">
        <v>2008</v>
      </c>
      <c r="N1072" t="s">
        <v>502</v>
      </c>
      <c r="O1072">
        <v>1</v>
      </c>
    </row>
    <row r="1073" spans="1:15" ht="15">
      <c r="A1073" s="14" t="s">
        <v>496</v>
      </c>
      <c r="B1073" t="s">
        <v>492</v>
      </c>
      <c r="C1073" t="s">
        <v>501</v>
      </c>
      <c r="D1073" s="16">
        <v>0.47</v>
      </c>
      <c r="E1073" s="16">
        <v>43.25</v>
      </c>
      <c r="F1073" s="16">
        <v>165.25</v>
      </c>
      <c r="G1073" s="18">
        <v>8.3327491061323798E-4</v>
      </c>
      <c r="H1073">
        <v>0.65300000000000002</v>
      </c>
      <c r="I1073" t="s">
        <v>32</v>
      </c>
      <c r="J1073" s="37">
        <v>2.4637695674381799E-4</v>
      </c>
      <c r="K1073" s="37">
        <v>2.8082966939417301E-3</v>
      </c>
      <c r="L1073">
        <v>2008</v>
      </c>
      <c r="M1073">
        <v>2008</v>
      </c>
      <c r="N1073" t="s">
        <v>502</v>
      </c>
      <c r="O1073">
        <v>1</v>
      </c>
    </row>
    <row r="1074" spans="1:15" ht="15">
      <c r="A1074" s="14" t="s">
        <v>496</v>
      </c>
      <c r="B1074" t="s">
        <v>492</v>
      </c>
      <c r="C1074" t="s">
        <v>501</v>
      </c>
      <c r="D1074" s="16">
        <v>0.57999999999999996</v>
      </c>
      <c r="E1074" s="16">
        <v>43.25</v>
      </c>
      <c r="F1074" s="16">
        <v>165.75</v>
      </c>
      <c r="G1074" s="18">
        <v>8.3327491061323798E-4</v>
      </c>
      <c r="H1074">
        <v>0.65300000000000002</v>
      </c>
      <c r="I1074" t="s">
        <v>32</v>
      </c>
      <c r="J1074" s="37">
        <v>2.4637695674381799E-4</v>
      </c>
      <c r="K1074" s="37">
        <v>2.8082966939417301E-3</v>
      </c>
      <c r="L1074">
        <v>2008</v>
      </c>
      <c r="M1074">
        <v>2008</v>
      </c>
      <c r="N1074" t="s">
        <v>502</v>
      </c>
      <c r="O1074">
        <v>1</v>
      </c>
    </row>
    <row r="1075" spans="1:15" ht="15">
      <c r="A1075" s="14" t="s">
        <v>496</v>
      </c>
      <c r="B1075" t="s">
        <v>492</v>
      </c>
      <c r="C1075" t="s">
        <v>501</v>
      </c>
      <c r="D1075" s="16">
        <v>0.59</v>
      </c>
      <c r="E1075" s="16">
        <v>43.25</v>
      </c>
      <c r="F1075" s="16">
        <v>166.25</v>
      </c>
      <c r="G1075" s="18">
        <v>8.3327491061323798E-4</v>
      </c>
      <c r="H1075">
        <v>0.65300000000000002</v>
      </c>
      <c r="I1075" t="s">
        <v>32</v>
      </c>
      <c r="J1075" s="37">
        <v>2.4637695674381799E-4</v>
      </c>
      <c r="K1075" s="37">
        <v>2.8082966939417301E-3</v>
      </c>
      <c r="L1075">
        <v>2008</v>
      </c>
      <c r="M1075">
        <v>2008</v>
      </c>
      <c r="N1075" t="s">
        <v>502</v>
      </c>
      <c r="O1075">
        <v>1</v>
      </c>
    </row>
    <row r="1076" spans="1:15" ht="15">
      <c r="A1076" s="14" t="s">
        <v>496</v>
      </c>
      <c r="B1076" t="s">
        <v>492</v>
      </c>
      <c r="C1076" t="s">
        <v>501</v>
      </c>
      <c r="D1076" s="16">
        <v>0.59</v>
      </c>
      <c r="E1076" s="16">
        <v>43.25</v>
      </c>
      <c r="F1076" s="16">
        <v>166.75</v>
      </c>
      <c r="G1076" s="18">
        <v>8.3327491061323798E-4</v>
      </c>
      <c r="H1076">
        <v>0.65300000000000002</v>
      </c>
      <c r="I1076" t="s">
        <v>32</v>
      </c>
      <c r="J1076" s="37">
        <v>2.4637695674381799E-4</v>
      </c>
      <c r="K1076" s="37">
        <v>2.8082966939417301E-3</v>
      </c>
      <c r="L1076">
        <v>2008</v>
      </c>
      <c r="M1076">
        <v>2008</v>
      </c>
      <c r="N1076" t="s">
        <v>502</v>
      </c>
      <c r="O1076">
        <v>1</v>
      </c>
    </row>
    <row r="1077" spans="1:15" ht="15">
      <c r="A1077" s="14" t="s">
        <v>496</v>
      </c>
      <c r="B1077" t="s">
        <v>492</v>
      </c>
      <c r="C1077" t="s">
        <v>501</v>
      </c>
      <c r="D1077" s="16">
        <v>0.56999999999999995</v>
      </c>
      <c r="E1077" s="16">
        <v>43.25</v>
      </c>
      <c r="F1077" s="16">
        <v>167.25</v>
      </c>
      <c r="G1077" s="18">
        <v>8.3327491061323798E-4</v>
      </c>
      <c r="H1077">
        <v>0.65300000000000002</v>
      </c>
      <c r="I1077" t="s">
        <v>32</v>
      </c>
      <c r="J1077" s="37">
        <v>2.4637695674381799E-4</v>
      </c>
      <c r="K1077" s="37">
        <v>2.8082966939417301E-3</v>
      </c>
      <c r="L1077">
        <v>2008</v>
      </c>
      <c r="M1077">
        <v>2008</v>
      </c>
      <c r="N1077" t="s">
        <v>502</v>
      </c>
      <c r="O1077">
        <v>1</v>
      </c>
    </row>
    <row r="1078" spans="1:15" ht="15">
      <c r="A1078" s="14" t="s">
        <v>496</v>
      </c>
      <c r="B1078" t="s">
        <v>492</v>
      </c>
      <c r="C1078" t="s">
        <v>501</v>
      </c>
      <c r="D1078" s="16">
        <v>0.54</v>
      </c>
      <c r="E1078" s="16">
        <v>43.25</v>
      </c>
      <c r="F1078" s="16">
        <v>168.25</v>
      </c>
      <c r="G1078" s="18">
        <v>8.3327491061323798E-4</v>
      </c>
      <c r="H1078">
        <v>0.65300000000000002</v>
      </c>
      <c r="I1078" t="s">
        <v>32</v>
      </c>
      <c r="J1078" s="37">
        <v>2.4637695674381799E-4</v>
      </c>
      <c r="K1078" s="37">
        <v>2.8082966939417301E-3</v>
      </c>
      <c r="L1078">
        <v>2008</v>
      </c>
      <c r="M1078">
        <v>2008</v>
      </c>
      <c r="N1078" t="s">
        <v>502</v>
      </c>
      <c r="O1078">
        <v>1</v>
      </c>
    </row>
    <row r="1079" spans="1:15" ht="15">
      <c r="A1079" s="14" t="s">
        <v>496</v>
      </c>
      <c r="B1079" t="s">
        <v>492</v>
      </c>
      <c r="C1079" t="s">
        <v>501</v>
      </c>
      <c r="D1079" s="16">
        <v>0.53</v>
      </c>
      <c r="E1079" s="16">
        <v>43.25</v>
      </c>
      <c r="F1079" s="16">
        <v>168.75</v>
      </c>
      <c r="G1079" s="18">
        <v>8.3327491061323798E-4</v>
      </c>
      <c r="H1079">
        <v>0.65300000000000002</v>
      </c>
      <c r="I1079" t="s">
        <v>32</v>
      </c>
      <c r="J1079" s="37">
        <v>2.4637695674381799E-4</v>
      </c>
      <c r="K1079" s="37">
        <v>2.8082966939417301E-3</v>
      </c>
      <c r="L1079">
        <v>2008</v>
      </c>
      <c r="M1079">
        <v>2008</v>
      </c>
      <c r="N1079" t="s">
        <v>502</v>
      </c>
      <c r="O1079">
        <v>1</v>
      </c>
    </row>
    <row r="1080" spans="1:15" ht="15">
      <c r="A1080" s="14" t="s">
        <v>496</v>
      </c>
      <c r="B1080" t="s">
        <v>492</v>
      </c>
      <c r="C1080" t="s">
        <v>501</v>
      </c>
      <c r="D1080" s="16">
        <v>0.49</v>
      </c>
      <c r="E1080" s="16">
        <v>43.25</v>
      </c>
      <c r="F1080" s="16">
        <v>169.25</v>
      </c>
      <c r="G1080" s="18">
        <v>8.3327491061323798E-4</v>
      </c>
      <c r="H1080">
        <v>0.65300000000000002</v>
      </c>
      <c r="I1080" t="s">
        <v>32</v>
      </c>
      <c r="J1080" s="37">
        <v>2.4637695674381799E-4</v>
      </c>
      <c r="K1080" s="37">
        <v>2.8082966939417301E-3</v>
      </c>
      <c r="L1080">
        <v>2008</v>
      </c>
      <c r="M1080">
        <v>2008</v>
      </c>
      <c r="N1080" t="s">
        <v>502</v>
      </c>
      <c r="O1080">
        <v>1</v>
      </c>
    </row>
    <row r="1081" spans="1:15" ht="15">
      <c r="A1081" s="14" t="s">
        <v>496</v>
      </c>
      <c r="B1081" t="s">
        <v>492</v>
      </c>
      <c r="C1081" t="s">
        <v>501</v>
      </c>
      <c r="D1081" s="16">
        <v>0.61</v>
      </c>
      <c r="E1081" s="16">
        <v>43.25</v>
      </c>
      <c r="F1081" s="16">
        <v>167.75</v>
      </c>
      <c r="G1081" s="18">
        <v>8.3327491061323798E-4</v>
      </c>
      <c r="H1081">
        <v>0.65300000000000002</v>
      </c>
      <c r="I1081" t="s">
        <v>32</v>
      </c>
      <c r="J1081" s="37">
        <v>2.4637695674381799E-4</v>
      </c>
      <c r="K1081" s="37">
        <v>2.8082966939417301E-3</v>
      </c>
      <c r="L1081">
        <v>2008</v>
      </c>
      <c r="M1081">
        <v>2008</v>
      </c>
      <c r="N1081" t="s">
        <v>502</v>
      </c>
      <c r="O1081">
        <v>1</v>
      </c>
    </row>
    <row r="1082" spans="1:15" ht="15">
      <c r="A1082" s="14" t="s">
        <v>496</v>
      </c>
      <c r="B1082" t="s">
        <v>492</v>
      </c>
      <c r="C1082" t="s">
        <v>501</v>
      </c>
      <c r="D1082" s="16">
        <v>1</v>
      </c>
      <c r="E1082" s="16">
        <v>43.25</v>
      </c>
      <c r="F1082" s="16">
        <v>169.75</v>
      </c>
      <c r="G1082" s="18">
        <v>8.3327491061323798E-4</v>
      </c>
      <c r="H1082">
        <v>0.65300000000000002</v>
      </c>
      <c r="I1082" t="s">
        <v>32</v>
      </c>
      <c r="J1082" s="37">
        <v>2.4637695674381799E-4</v>
      </c>
      <c r="K1082" s="37">
        <v>2.8082966939417301E-3</v>
      </c>
      <c r="L1082">
        <v>2008</v>
      </c>
      <c r="M1082">
        <v>2008</v>
      </c>
      <c r="N1082" t="s">
        <v>502</v>
      </c>
      <c r="O1082">
        <v>1</v>
      </c>
    </row>
    <row r="1083" spans="1:15" ht="15">
      <c r="A1083" s="14" t="s">
        <v>496</v>
      </c>
      <c r="B1083" t="s">
        <v>492</v>
      </c>
      <c r="C1083" t="s">
        <v>501</v>
      </c>
      <c r="D1083" s="16">
        <v>0.43</v>
      </c>
      <c r="E1083" s="16">
        <v>43.75</v>
      </c>
      <c r="F1083" s="16">
        <v>158.25</v>
      </c>
      <c r="G1083" s="18">
        <v>8.3327491061323798E-4</v>
      </c>
      <c r="H1083">
        <v>0.65300000000000002</v>
      </c>
      <c r="I1083" t="s">
        <v>32</v>
      </c>
      <c r="J1083" s="37">
        <v>2.4637695674381799E-4</v>
      </c>
      <c r="K1083" s="37">
        <v>2.8082966939417301E-3</v>
      </c>
      <c r="L1083">
        <v>2008</v>
      </c>
      <c r="M1083">
        <v>2008</v>
      </c>
      <c r="N1083" t="s">
        <v>502</v>
      </c>
      <c r="O1083">
        <v>1</v>
      </c>
    </row>
    <row r="1084" spans="1:15" ht="15">
      <c r="A1084" s="14" t="s">
        <v>496</v>
      </c>
      <c r="B1084" t="s">
        <v>492</v>
      </c>
      <c r="C1084" t="s">
        <v>501</v>
      </c>
      <c r="D1084" s="16">
        <v>0.45</v>
      </c>
      <c r="E1084" s="16">
        <v>43.75</v>
      </c>
      <c r="F1084" s="16">
        <v>158.75</v>
      </c>
      <c r="G1084" s="18">
        <v>8.3327491061323798E-4</v>
      </c>
      <c r="H1084">
        <v>0.65300000000000002</v>
      </c>
      <c r="I1084" t="s">
        <v>32</v>
      </c>
      <c r="J1084" s="37">
        <v>2.4637695674381799E-4</v>
      </c>
      <c r="K1084" s="37">
        <v>2.8082966939417301E-3</v>
      </c>
      <c r="L1084">
        <v>2008</v>
      </c>
      <c r="M1084">
        <v>2008</v>
      </c>
      <c r="N1084" t="s">
        <v>502</v>
      </c>
      <c r="O1084">
        <v>1</v>
      </c>
    </row>
    <row r="1085" spans="1:15" ht="15">
      <c r="A1085" s="14" t="s">
        <v>496</v>
      </c>
      <c r="B1085" t="s">
        <v>492</v>
      </c>
      <c r="C1085" t="s">
        <v>501</v>
      </c>
      <c r="D1085" s="16">
        <v>0.46</v>
      </c>
      <c r="E1085" s="16">
        <v>43.75</v>
      </c>
      <c r="F1085" s="16">
        <v>159.25</v>
      </c>
      <c r="G1085" s="18">
        <v>8.3327491061323798E-4</v>
      </c>
      <c r="H1085">
        <v>0.65300000000000002</v>
      </c>
      <c r="I1085" t="s">
        <v>32</v>
      </c>
      <c r="J1085" s="37">
        <v>2.4637695674381799E-4</v>
      </c>
      <c r="K1085" s="37">
        <v>2.8082966939417301E-3</v>
      </c>
      <c r="L1085">
        <v>2008</v>
      </c>
      <c r="M1085">
        <v>2008</v>
      </c>
      <c r="N1085" t="s">
        <v>502</v>
      </c>
      <c r="O1085">
        <v>1</v>
      </c>
    </row>
    <row r="1086" spans="1:15" ht="15">
      <c r="A1086" s="14" t="s">
        <v>496</v>
      </c>
      <c r="B1086" t="s">
        <v>492</v>
      </c>
      <c r="C1086" t="s">
        <v>501</v>
      </c>
      <c r="D1086" s="16">
        <v>0.48</v>
      </c>
      <c r="E1086" s="16">
        <v>43.75</v>
      </c>
      <c r="F1086" s="16">
        <v>159.75</v>
      </c>
      <c r="G1086" s="18">
        <v>8.3327491061323798E-4</v>
      </c>
      <c r="H1086">
        <v>0.65300000000000002</v>
      </c>
      <c r="I1086" t="s">
        <v>32</v>
      </c>
      <c r="J1086" s="37">
        <v>2.4637695674381799E-4</v>
      </c>
      <c r="K1086" s="37">
        <v>2.8082966939417301E-3</v>
      </c>
      <c r="L1086">
        <v>2008</v>
      </c>
      <c r="M1086">
        <v>2008</v>
      </c>
      <c r="N1086" t="s">
        <v>502</v>
      </c>
      <c r="O1086">
        <v>1</v>
      </c>
    </row>
    <row r="1087" spans="1:15" ht="15">
      <c r="A1087" s="14" t="s">
        <v>496</v>
      </c>
      <c r="B1087" t="s">
        <v>492</v>
      </c>
      <c r="C1087" t="s">
        <v>501</v>
      </c>
      <c r="D1087" s="16">
        <v>0.52</v>
      </c>
      <c r="E1087" s="16">
        <v>43.75</v>
      </c>
      <c r="F1087" s="16">
        <v>160.25</v>
      </c>
      <c r="G1087" s="18">
        <v>8.3327491061323798E-4</v>
      </c>
      <c r="H1087">
        <v>0.65300000000000002</v>
      </c>
      <c r="I1087" t="s">
        <v>32</v>
      </c>
      <c r="J1087" s="37">
        <v>2.4637695674381799E-4</v>
      </c>
      <c r="K1087" s="37">
        <v>2.8082966939417301E-3</v>
      </c>
      <c r="L1087">
        <v>2008</v>
      </c>
      <c r="M1087">
        <v>2008</v>
      </c>
      <c r="N1087" t="s">
        <v>502</v>
      </c>
      <c r="O1087">
        <v>1</v>
      </c>
    </row>
    <row r="1088" spans="1:15" ht="15">
      <c r="A1088" s="14" t="s">
        <v>496</v>
      </c>
      <c r="B1088" t="s">
        <v>492</v>
      </c>
      <c r="C1088" t="s">
        <v>501</v>
      </c>
      <c r="D1088" s="16">
        <v>0.47</v>
      </c>
      <c r="E1088" s="16">
        <v>43.75</v>
      </c>
      <c r="F1088" s="16">
        <v>160.75</v>
      </c>
      <c r="G1088" s="18">
        <v>8.3327491061323798E-4</v>
      </c>
      <c r="H1088">
        <v>0.65300000000000002</v>
      </c>
      <c r="I1088" t="s">
        <v>32</v>
      </c>
      <c r="J1088" s="37">
        <v>2.4637695674381799E-4</v>
      </c>
      <c r="K1088" s="37">
        <v>2.8082966939417301E-3</v>
      </c>
      <c r="L1088">
        <v>2008</v>
      </c>
      <c r="M1088">
        <v>2008</v>
      </c>
      <c r="N1088" t="s">
        <v>502</v>
      </c>
      <c r="O1088">
        <v>1</v>
      </c>
    </row>
    <row r="1089" spans="1:15" ht="15">
      <c r="A1089" s="14" t="s">
        <v>496</v>
      </c>
      <c r="B1089" t="s">
        <v>492</v>
      </c>
      <c r="C1089" t="s">
        <v>501</v>
      </c>
      <c r="D1089" s="16">
        <v>0.51</v>
      </c>
      <c r="E1089" s="16">
        <v>43.75</v>
      </c>
      <c r="F1089" s="16">
        <v>161.25</v>
      </c>
      <c r="G1089" s="18">
        <v>8.3327491061323798E-4</v>
      </c>
      <c r="H1089">
        <v>0.65300000000000002</v>
      </c>
      <c r="I1089" t="s">
        <v>32</v>
      </c>
      <c r="J1089" s="37">
        <v>2.4637695674381799E-4</v>
      </c>
      <c r="K1089" s="37">
        <v>2.8082966939417301E-3</v>
      </c>
      <c r="L1089">
        <v>2008</v>
      </c>
      <c r="M1089">
        <v>2008</v>
      </c>
      <c r="N1089" t="s">
        <v>502</v>
      </c>
      <c r="O1089">
        <v>1</v>
      </c>
    </row>
    <row r="1090" spans="1:15" ht="15">
      <c r="A1090" s="14" t="s">
        <v>496</v>
      </c>
      <c r="B1090" t="s">
        <v>492</v>
      </c>
      <c r="C1090" t="s">
        <v>501</v>
      </c>
      <c r="D1090" s="16">
        <v>0.45</v>
      </c>
      <c r="E1090" s="16">
        <v>43.75</v>
      </c>
      <c r="F1090" s="16">
        <v>161.75</v>
      </c>
      <c r="G1090" s="18">
        <v>8.3327491061323798E-4</v>
      </c>
      <c r="H1090">
        <v>0.65300000000000002</v>
      </c>
      <c r="I1090" t="s">
        <v>32</v>
      </c>
      <c r="J1090" s="37">
        <v>2.4637695674381799E-4</v>
      </c>
      <c r="K1090" s="37">
        <v>2.8082966939417301E-3</v>
      </c>
      <c r="L1090">
        <v>2008</v>
      </c>
      <c r="M1090">
        <v>2008</v>
      </c>
      <c r="N1090" t="s">
        <v>502</v>
      </c>
      <c r="O1090">
        <v>1</v>
      </c>
    </row>
    <row r="1091" spans="1:15" ht="15">
      <c r="A1091" s="14" t="s">
        <v>496</v>
      </c>
      <c r="B1091" t="s">
        <v>492</v>
      </c>
      <c r="C1091" t="s">
        <v>501</v>
      </c>
      <c r="D1091" s="16">
        <v>0.42</v>
      </c>
      <c r="E1091" s="16">
        <v>43.75</v>
      </c>
      <c r="F1091" s="16">
        <v>162.25</v>
      </c>
      <c r="G1091" s="18">
        <v>8.3327491061323798E-4</v>
      </c>
      <c r="H1091">
        <v>0.65300000000000002</v>
      </c>
      <c r="I1091" t="s">
        <v>32</v>
      </c>
      <c r="J1091" s="37">
        <v>2.4637695674381799E-4</v>
      </c>
      <c r="K1091" s="37">
        <v>2.8082966939417301E-3</v>
      </c>
      <c r="L1091">
        <v>2008</v>
      </c>
      <c r="M1091">
        <v>2008</v>
      </c>
      <c r="N1091" t="s">
        <v>502</v>
      </c>
      <c r="O1091">
        <v>1</v>
      </c>
    </row>
    <row r="1092" spans="1:15" ht="15">
      <c r="A1092" s="14" t="s">
        <v>496</v>
      </c>
      <c r="B1092" t="s">
        <v>492</v>
      </c>
      <c r="C1092" t="s">
        <v>501</v>
      </c>
      <c r="D1092" s="16">
        <v>0.42</v>
      </c>
      <c r="E1092" s="16">
        <v>43.75</v>
      </c>
      <c r="F1092" s="16">
        <v>162.75</v>
      </c>
      <c r="G1092" s="18">
        <v>8.3327491061323798E-4</v>
      </c>
      <c r="H1092">
        <v>0.65300000000000002</v>
      </c>
      <c r="I1092" t="s">
        <v>32</v>
      </c>
      <c r="J1092" s="37">
        <v>2.4637695674381799E-4</v>
      </c>
      <c r="K1092" s="37">
        <v>2.8082966939417301E-3</v>
      </c>
      <c r="L1092">
        <v>2008</v>
      </c>
      <c r="M1092">
        <v>2008</v>
      </c>
      <c r="N1092" t="s">
        <v>502</v>
      </c>
      <c r="O1092">
        <v>1</v>
      </c>
    </row>
    <row r="1093" spans="1:15" ht="15">
      <c r="A1093" s="14" t="s">
        <v>496</v>
      </c>
      <c r="B1093" t="s">
        <v>492</v>
      </c>
      <c r="C1093" t="s">
        <v>501</v>
      </c>
      <c r="D1093" s="16">
        <v>0.43</v>
      </c>
      <c r="E1093" s="16">
        <v>43.75</v>
      </c>
      <c r="F1093" s="16">
        <v>163.25</v>
      </c>
      <c r="G1093" s="18">
        <v>8.3327491061323798E-4</v>
      </c>
      <c r="H1093">
        <v>0.65300000000000002</v>
      </c>
      <c r="I1093" t="s">
        <v>32</v>
      </c>
      <c r="J1093" s="37">
        <v>2.4637695674381799E-4</v>
      </c>
      <c r="K1093" s="37">
        <v>2.8082966939417301E-3</v>
      </c>
      <c r="L1093">
        <v>2008</v>
      </c>
      <c r="M1093">
        <v>2008</v>
      </c>
      <c r="N1093" t="s">
        <v>502</v>
      </c>
      <c r="O1093">
        <v>1</v>
      </c>
    </row>
    <row r="1094" spans="1:15" ht="15">
      <c r="A1094" s="14" t="s">
        <v>496</v>
      </c>
      <c r="B1094" t="s">
        <v>492</v>
      </c>
      <c r="C1094" t="s">
        <v>501</v>
      </c>
      <c r="D1094" s="16">
        <v>0.41</v>
      </c>
      <c r="E1094" s="16">
        <v>43.75</v>
      </c>
      <c r="F1094" s="16">
        <v>163.75</v>
      </c>
      <c r="G1094" s="18">
        <v>8.3327491061323798E-4</v>
      </c>
      <c r="H1094">
        <v>0.65300000000000002</v>
      </c>
      <c r="I1094" t="s">
        <v>32</v>
      </c>
      <c r="J1094" s="37">
        <v>2.4637695674381799E-4</v>
      </c>
      <c r="K1094" s="37">
        <v>2.8082966939417301E-3</v>
      </c>
      <c r="L1094">
        <v>2008</v>
      </c>
      <c r="M1094">
        <v>2008</v>
      </c>
      <c r="N1094" t="s">
        <v>502</v>
      </c>
      <c r="O1094">
        <v>1</v>
      </c>
    </row>
    <row r="1095" spans="1:15" ht="15">
      <c r="A1095" s="14" t="s">
        <v>496</v>
      </c>
      <c r="B1095" t="s">
        <v>492</v>
      </c>
      <c r="C1095" t="s">
        <v>501</v>
      </c>
      <c r="D1095" s="16">
        <v>0.41</v>
      </c>
      <c r="E1095" s="16">
        <v>43.75</v>
      </c>
      <c r="F1095" s="16">
        <v>164.25</v>
      </c>
      <c r="G1095" s="18">
        <v>8.3327491061323798E-4</v>
      </c>
      <c r="H1095">
        <v>0.65300000000000002</v>
      </c>
      <c r="I1095" t="s">
        <v>32</v>
      </c>
      <c r="J1095" s="37">
        <v>2.4637695674381799E-4</v>
      </c>
      <c r="K1095" s="37">
        <v>2.8082966939417301E-3</v>
      </c>
      <c r="L1095">
        <v>2008</v>
      </c>
      <c r="M1095">
        <v>2008</v>
      </c>
      <c r="N1095" t="s">
        <v>502</v>
      </c>
      <c r="O1095">
        <v>1</v>
      </c>
    </row>
    <row r="1096" spans="1:15" ht="15">
      <c r="A1096" s="14" t="s">
        <v>496</v>
      </c>
      <c r="B1096" t="s">
        <v>492</v>
      </c>
      <c r="C1096" t="s">
        <v>501</v>
      </c>
      <c r="D1096" s="16">
        <v>0.42</v>
      </c>
      <c r="E1096" s="16">
        <v>43.75</v>
      </c>
      <c r="F1096" s="16">
        <v>164.75</v>
      </c>
      <c r="G1096" s="18">
        <v>8.3327491061323798E-4</v>
      </c>
      <c r="H1096">
        <v>0.65300000000000002</v>
      </c>
      <c r="I1096" t="s">
        <v>32</v>
      </c>
      <c r="J1096" s="37">
        <v>2.4637695674381799E-4</v>
      </c>
      <c r="K1096" s="37">
        <v>2.8082966939417301E-3</v>
      </c>
      <c r="L1096">
        <v>2008</v>
      </c>
      <c r="M1096">
        <v>2008</v>
      </c>
      <c r="N1096" t="s">
        <v>502</v>
      </c>
      <c r="O1096">
        <v>1</v>
      </c>
    </row>
    <row r="1097" spans="1:15" ht="15">
      <c r="A1097" s="14" t="s">
        <v>496</v>
      </c>
      <c r="B1097" t="s">
        <v>492</v>
      </c>
      <c r="C1097" t="s">
        <v>501</v>
      </c>
      <c r="D1097" s="16">
        <v>0.44</v>
      </c>
      <c r="E1097" s="16">
        <v>43.75</v>
      </c>
      <c r="F1097" s="16">
        <v>165.25</v>
      </c>
      <c r="G1097" s="18">
        <v>8.3327491061323798E-4</v>
      </c>
      <c r="H1097">
        <v>0.65300000000000002</v>
      </c>
      <c r="I1097" t="s">
        <v>32</v>
      </c>
      <c r="J1097" s="37">
        <v>2.4637695674381799E-4</v>
      </c>
      <c r="K1097" s="37">
        <v>2.8082966939417301E-3</v>
      </c>
      <c r="L1097">
        <v>2008</v>
      </c>
      <c r="M1097">
        <v>2008</v>
      </c>
      <c r="N1097" t="s">
        <v>502</v>
      </c>
      <c r="O1097">
        <v>1</v>
      </c>
    </row>
    <row r="1098" spans="1:15" ht="15">
      <c r="A1098" s="14" t="s">
        <v>496</v>
      </c>
      <c r="B1098" t="s">
        <v>492</v>
      </c>
      <c r="C1098" t="s">
        <v>501</v>
      </c>
      <c r="D1098" s="16">
        <v>0.53</v>
      </c>
      <c r="E1098" s="16">
        <v>43.75</v>
      </c>
      <c r="F1098" s="16">
        <v>165.75</v>
      </c>
      <c r="G1098" s="18">
        <v>8.3327491061323798E-4</v>
      </c>
      <c r="H1098">
        <v>0.65300000000000002</v>
      </c>
      <c r="I1098" t="s">
        <v>32</v>
      </c>
      <c r="J1098" s="37">
        <v>2.4637695674381799E-4</v>
      </c>
      <c r="K1098" s="37">
        <v>2.8082966939417301E-3</v>
      </c>
      <c r="L1098">
        <v>2008</v>
      </c>
      <c r="M1098">
        <v>2008</v>
      </c>
      <c r="N1098" t="s">
        <v>502</v>
      </c>
      <c r="O1098">
        <v>1</v>
      </c>
    </row>
    <row r="1099" spans="1:15" ht="15">
      <c r="A1099" s="14" t="s">
        <v>496</v>
      </c>
      <c r="B1099" t="s">
        <v>492</v>
      </c>
      <c r="C1099" t="s">
        <v>501</v>
      </c>
      <c r="D1099" s="16">
        <v>0.51</v>
      </c>
      <c r="E1099" s="16">
        <v>43.75</v>
      </c>
      <c r="F1099" s="16">
        <v>166.25</v>
      </c>
      <c r="G1099" s="18">
        <v>8.3327491061323798E-4</v>
      </c>
      <c r="H1099">
        <v>0.65300000000000002</v>
      </c>
      <c r="I1099" t="s">
        <v>32</v>
      </c>
      <c r="J1099" s="37">
        <v>2.4637695674381799E-4</v>
      </c>
      <c r="K1099" s="37">
        <v>2.8082966939417301E-3</v>
      </c>
      <c r="L1099">
        <v>2008</v>
      </c>
      <c r="M1099">
        <v>2008</v>
      </c>
      <c r="N1099" t="s">
        <v>502</v>
      </c>
      <c r="O1099">
        <v>1</v>
      </c>
    </row>
    <row r="1100" spans="1:15" ht="15">
      <c r="A1100" s="14" t="s">
        <v>496</v>
      </c>
      <c r="B1100" t="s">
        <v>492</v>
      </c>
      <c r="C1100" t="s">
        <v>501</v>
      </c>
      <c r="D1100" s="16">
        <v>0.54</v>
      </c>
      <c r="E1100" s="16">
        <v>43.75</v>
      </c>
      <c r="F1100" s="16">
        <v>166.75</v>
      </c>
      <c r="G1100" s="18">
        <v>8.3327491061323798E-4</v>
      </c>
      <c r="H1100">
        <v>0.65300000000000002</v>
      </c>
      <c r="I1100" t="s">
        <v>32</v>
      </c>
      <c r="J1100" s="37">
        <v>2.4637695674381799E-4</v>
      </c>
      <c r="K1100" s="37">
        <v>2.8082966939417301E-3</v>
      </c>
      <c r="L1100">
        <v>2008</v>
      </c>
      <c r="M1100">
        <v>2008</v>
      </c>
      <c r="N1100" t="s">
        <v>502</v>
      </c>
      <c r="O1100">
        <v>1</v>
      </c>
    </row>
    <row r="1101" spans="1:15" ht="15">
      <c r="A1101" s="14" t="s">
        <v>496</v>
      </c>
      <c r="B1101" t="s">
        <v>492</v>
      </c>
      <c r="C1101" t="s">
        <v>501</v>
      </c>
      <c r="D1101" s="16">
        <v>0.54</v>
      </c>
      <c r="E1101" s="16">
        <v>43.75</v>
      </c>
      <c r="F1101" s="16">
        <v>167.25</v>
      </c>
      <c r="G1101" s="18">
        <v>8.3327491061323798E-4</v>
      </c>
      <c r="H1101">
        <v>0.65300000000000002</v>
      </c>
      <c r="I1101" t="s">
        <v>32</v>
      </c>
      <c r="J1101" s="37">
        <v>2.4637695674381799E-4</v>
      </c>
      <c r="K1101" s="37">
        <v>2.8082966939417301E-3</v>
      </c>
      <c r="L1101">
        <v>2008</v>
      </c>
      <c r="M1101">
        <v>2008</v>
      </c>
      <c r="N1101" t="s">
        <v>502</v>
      </c>
      <c r="O1101">
        <v>1</v>
      </c>
    </row>
    <row r="1102" spans="1:15" ht="15">
      <c r="A1102" s="14" t="s">
        <v>496</v>
      </c>
      <c r="B1102" t="s">
        <v>492</v>
      </c>
      <c r="C1102" t="s">
        <v>501</v>
      </c>
      <c r="D1102" s="16">
        <v>0.55000000000000004</v>
      </c>
      <c r="E1102" s="16">
        <v>43.75</v>
      </c>
      <c r="F1102" s="16">
        <v>167.75</v>
      </c>
      <c r="G1102" s="18">
        <v>8.3327491061323798E-4</v>
      </c>
      <c r="H1102">
        <v>0.65300000000000002</v>
      </c>
      <c r="I1102" t="s">
        <v>32</v>
      </c>
      <c r="J1102" s="37">
        <v>2.4637695674381799E-4</v>
      </c>
      <c r="K1102" s="37">
        <v>2.8082966939417301E-3</v>
      </c>
      <c r="L1102">
        <v>2008</v>
      </c>
      <c r="M1102">
        <v>2008</v>
      </c>
      <c r="N1102" t="s">
        <v>502</v>
      </c>
      <c r="O1102">
        <v>1</v>
      </c>
    </row>
    <row r="1103" spans="1:15" ht="15">
      <c r="A1103" s="14" t="s">
        <v>496</v>
      </c>
      <c r="B1103" t="s">
        <v>492</v>
      </c>
      <c r="C1103" t="s">
        <v>501</v>
      </c>
      <c r="D1103" s="16">
        <v>0.5</v>
      </c>
      <c r="E1103" s="16">
        <v>43.75</v>
      </c>
      <c r="F1103" s="16">
        <v>168.25</v>
      </c>
      <c r="G1103" s="18">
        <v>8.3327491061323798E-4</v>
      </c>
      <c r="H1103">
        <v>0.65300000000000002</v>
      </c>
      <c r="I1103" t="s">
        <v>32</v>
      </c>
      <c r="J1103" s="37">
        <v>2.4637695674381799E-4</v>
      </c>
      <c r="K1103" s="37">
        <v>2.8082966939417301E-3</v>
      </c>
      <c r="L1103">
        <v>2008</v>
      </c>
      <c r="M1103">
        <v>2008</v>
      </c>
      <c r="N1103" t="s">
        <v>502</v>
      </c>
      <c r="O1103">
        <v>1</v>
      </c>
    </row>
    <row r="1104" spans="1:15" ht="15">
      <c r="A1104" s="14" t="s">
        <v>496</v>
      </c>
      <c r="B1104" t="s">
        <v>492</v>
      </c>
      <c r="C1104" t="s">
        <v>501</v>
      </c>
      <c r="D1104" s="16">
        <v>0.56000000000000005</v>
      </c>
      <c r="E1104" s="16">
        <v>43.75</v>
      </c>
      <c r="F1104" s="16">
        <v>168.75</v>
      </c>
      <c r="G1104" s="18">
        <v>8.3327491061323798E-4</v>
      </c>
      <c r="H1104">
        <v>0.65300000000000002</v>
      </c>
      <c r="I1104" t="s">
        <v>32</v>
      </c>
      <c r="J1104" s="37">
        <v>2.4637695674381799E-4</v>
      </c>
      <c r="K1104" s="37">
        <v>2.8082966939417301E-3</v>
      </c>
      <c r="L1104">
        <v>2008</v>
      </c>
      <c r="M1104">
        <v>2008</v>
      </c>
      <c r="N1104" t="s">
        <v>502</v>
      </c>
      <c r="O1104">
        <v>1</v>
      </c>
    </row>
    <row r="1105" spans="1:15" ht="15">
      <c r="A1105" s="14" t="s">
        <v>496</v>
      </c>
      <c r="B1105" t="s">
        <v>492</v>
      </c>
      <c r="C1105" t="s">
        <v>501</v>
      </c>
      <c r="D1105" s="16">
        <v>0.43</v>
      </c>
      <c r="E1105" s="16">
        <v>43.75</v>
      </c>
      <c r="F1105" s="16">
        <v>169.25</v>
      </c>
      <c r="G1105" s="18">
        <v>8.3327491061323798E-4</v>
      </c>
      <c r="H1105">
        <v>0.65300000000000002</v>
      </c>
      <c r="I1105" t="s">
        <v>32</v>
      </c>
      <c r="J1105" s="37">
        <v>2.4637695674381799E-4</v>
      </c>
      <c r="K1105" s="37">
        <v>2.8082966939417301E-3</v>
      </c>
      <c r="L1105">
        <v>2008</v>
      </c>
      <c r="M1105">
        <v>2008</v>
      </c>
      <c r="N1105" t="s">
        <v>502</v>
      </c>
      <c r="O1105">
        <v>1</v>
      </c>
    </row>
    <row r="1106" spans="1:15" ht="15">
      <c r="A1106" s="14" t="s">
        <v>496</v>
      </c>
      <c r="B1106" t="s">
        <v>492</v>
      </c>
      <c r="C1106" t="s">
        <v>501</v>
      </c>
      <c r="D1106" s="16">
        <v>0.91</v>
      </c>
      <c r="E1106" s="16">
        <v>43.75</v>
      </c>
      <c r="F1106" s="16">
        <v>169.75</v>
      </c>
      <c r="G1106" s="18">
        <v>8.3327491061323798E-4</v>
      </c>
      <c r="H1106">
        <v>0.65300000000000002</v>
      </c>
      <c r="I1106" t="s">
        <v>32</v>
      </c>
      <c r="J1106" s="37">
        <v>2.4637695674381799E-4</v>
      </c>
      <c r="K1106" s="37">
        <v>2.8082966939417301E-3</v>
      </c>
      <c r="L1106">
        <v>2008</v>
      </c>
      <c r="M1106">
        <v>2008</v>
      </c>
      <c r="N1106" t="s">
        <v>502</v>
      </c>
      <c r="O1106">
        <v>1</v>
      </c>
    </row>
    <row r="1107" spans="1:15" ht="15">
      <c r="A1107" s="14" t="s">
        <v>496</v>
      </c>
      <c r="B1107" t="s">
        <v>492</v>
      </c>
      <c r="C1107" t="s">
        <v>501</v>
      </c>
      <c r="D1107" s="16">
        <v>0.39</v>
      </c>
      <c r="E1107" s="16">
        <v>44.25</v>
      </c>
      <c r="F1107" s="16">
        <v>164.75</v>
      </c>
      <c r="G1107" s="18">
        <v>8.3327491061323798E-4</v>
      </c>
      <c r="H1107">
        <v>0.65300000000000002</v>
      </c>
      <c r="I1107" t="s">
        <v>32</v>
      </c>
      <c r="J1107" s="37">
        <v>2.4637695674381799E-4</v>
      </c>
      <c r="K1107" s="37">
        <v>2.8082966939417301E-3</v>
      </c>
      <c r="L1107">
        <v>2008</v>
      </c>
      <c r="M1107">
        <v>2008</v>
      </c>
      <c r="N1107" t="s">
        <v>502</v>
      </c>
      <c r="O1107">
        <v>1</v>
      </c>
    </row>
    <row r="1108" spans="1:15" ht="15">
      <c r="A1108" s="14" t="s">
        <v>496</v>
      </c>
      <c r="B1108" t="s">
        <v>492</v>
      </c>
      <c r="C1108" t="s">
        <v>501</v>
      </c>
      <c r="D1108" s="16">
        <v>0.45</v>
      </c>
      <c r="E1108" s="16">
        <v>44.25</v>
      </c>
      <c r="F1108" s="16">
        <v>158.25</v>
      </c>
      <c r="G1108" s="18">
        <v>8.3327491061323798E-4</v>
      </c>
      <c r="H1108">
        <v>0.65300000000000002</v>
      </c>
      <c r="I1108" t="s">
        <v>32</v>
      </c>
      <c r="J1108" s="37">
        <v>2.4637695674381799E-4</v>
      </c>
      <c r="K1108" s="37">
        <v>2.8082966939417301E-3</v>
      </c>
      <c r="L1108">
        <v>2008</v>
      </c>
      <c r="M1108">
        <v>2008</v>
      </c>
      <c r="N1108" t="s">
        <v>502</v>
      </c>
      <c r="O1108">
        <v>1</v>
      </c>
    </row>
    <row r="1109" spans="1:15" ht="15">
      <c r="A1109" s="14" t="s">
        <v>496</v>
      </c>
      <c r="B1109" t="s">
        <v>492</v>
      </c>
      <c r="C1109" t="s">
        <v>501</v>
      </c>
      <c r="D1109" s="16">
        <v>0.46</v>
      </c>
      <c r="E1109" s="16">
        <v>44.25</v>
      </c>
      <c r="F1109" s="16">
        <v>158.75</v>
      </c>
      <c r="G1109" s="18">
        <v>8.3327491061323798E-4</v>
      </c>
      <c r="H1109">
        <v>0.65300000000000002</v>
      </c>
      <c r="I1109" t="s">
        <v>32</v>
      </c>
      <c r="J1109" s="37">
        <v>2.4637695674381799E-4</v>
      </c>
      <c r="K1109" s="37">
        <v>2.8082966939417301E-3</v>
      </c>
      <c r="L1109">
        <v>2008</v>
      </c>
      <c r="M1109">
        <v>2008</v>
      </c>
      <c r="N1109" t="s">
        <v>502</v>
      </c>
      <c r="O1109">
        <v>1</v>
      </c>
    </row>
    <row r="1110" spans="1:15" ht="15">
      <c r="A1110" s="14" t="s">
        <v>496</v>
      </c>
      <c r="B1110" t="s">
        <v>492</v>
      </c>
      <c r="C1110" t="s">
        <v>501</v>
      </c>
      <c r="D1110" s="16">
        <v>0.52</v>
      </c>
      <c r="E1110" s="16">
        <v>44.25</v>
      </c>
      <c r="F1110" s="16">
        <v>159.25</v>
      </c>
      <c r="G1110" s="18">
        <v>8.3327491061323798E-4</v>
      </c>
      <c r="H1110">
        <v>0.65300000000000002</v>
      </c>
      <c r="I1110" t="s">
        <v>32</v>
      </c>
      <c r="J1110" s="37">
        <v>2.4637695674381799E-4</v>
      </c>
      <c r="K1110" s="37">
        <v>2.8082966939417301E-3</v>
      </c>
      <c r="L1110">
        <v>2008</v>
      </c>
      <c r="M1110">
        <v>2008</v>
      </c>
      <c r="N1110" t="s">
        <v>502</v>
      </c>
      <c r="O1110">
        <v>1</v>
      </c>
    </row>
    <row r="1111" spans="1:15" ht="15">
      <c r="A1111" s="14" t="s">
        <v>496</v>
      </c>
      <c r="B1111" t="s">
        <v>492</v>
      </c>
      <c r="C1111" t="s">
        <v>501</v>
      </c>
      <c r="D1111" s="16">
        <v>0.51</v>
      </c>
      <c r="E1111" s="16">
        <v>44.25</v>
      </c>
      <c r="F1111" s="16">
        <v>159.75</v>
      </c>
      <c r="G1111" s="18">
        <v>8.3327491061323798E-4</v>
      </c>
      <c r="H1111">
        <v>0.65300000000000002</v>
      </c>
      <c r="I1111" t="s">
        <v>32</v>
      </c>
      <c r="J1111" s="37">
        <v>2.4637695674381799E-4</v>
      </c>
      <c r="K1111" s="37">
        <v>2.8082966939417301E-3</v>
      </c>
      <c r="L1111">
        <v>2008</v>
      </c>
      <c r="M1111">
        <v>2008</v>
      </c>
      <c r="N1111" t="s">
        <v>502</v>
      </c>
      <c r="O1111">
        <v>1</v>
      </c>
    </row>
    <row r="1112" spans="1:15" ht="15">
      <c r="A1112" s="14" t="s">
        <v>496</v>
      </c>
      <c r="B1112" t="s">
        <v>492</v>
      </c>
      <c r="C1112" t="s">
        <v>501</v>
      </c>
      <c r="D1112" s="16">
        <v>0.53</v>
      </c>
      <c r="E1112" s="16">
        <v>44.25</v>
      </c>
      <c r="F1112" s="16">
        <v>160.25</v>
      </c>
      <c r="G1112" s="18">
        <v>8.3327491061323798E-4</v>
      </c>
      <c r="H1112">
        <v>0.65300000000000002</v>
      </c>
      <c r="I1112" t="s">
        <v>32</v>
      </c>
      <c r="J1112" s="37">
        <v>2.4637695674381799E-4</v>
      </c>
      <c r="K1112" s="37">
        <v>2.8082966939417301E-3</v>
      </c>
      <c r="L1112">
        <v>2008</v>
      </c>
      <c r="M1112">
        <v>2008</v>
      </c>
      <c r="N1112" t="s">
        <v>502</v>
      </c>
      <c r="O1112">
        <v>1</v>
      </c>
    </row>
    <row r="1113" spans="1:15" ht="15">
      <c r="A1113" s="14" t="s">
        <v>496</v>
      </c>
      <c r="B1113" t="s">
        <v>492</v>
      </c>
      <c r="C1113" t="s">
        <v>501</v>
      </c>
      <c r="D1113" s="16">
        <v>0.53</v>
      </c>
      <c r="E1113" s="16">
        <v>44.25</v>
      </c>
      <c r="F1113" s="16">
        <v>160.75</v>
      </c>
      <c r="G1113" s="18">
        <v>8.3327491061323798E-4</v>
      </c>
      <c r="H1113">
        <v>0.65300000000000002</v>
      </c>
      <c r="I1113" t="s">
        <v>32</v>
      </c>
      <c r="J1113" s="37">
        <v>2.4637695674381799E-4</v>
      </c>
      <c r="K1113" s="37">
        <v>2.8082966939417301E-3</v>
      </c>
      <c r="L1113">
        <v>2008</v>
      </c>
      <c r="M1113">
        <v>2008</v>
      </c>
      <c r="N1113" t="s">
        <v>502</v>
      </c>
      <c r="O1113">
        <v>1</v>
      </c>
    </row>
    <row r="1114" spans="1:15" ht="15">
      <c r="A1114" s="14" t="s">
        <v>496</v>
      </c>
      <c r="B1114" t="s">
        <v>492</v>
      </c>
      <c r="C1114" t="s">
        <v>501</v>
      </c>
      <c r="D1114" s="16">
        <v>0.49</v>
      </c>
      <c r="E1114" s="16">
        <v>44.25</v>
      </c>
      <c r="F1114" s="16">
        <v>161.25</v>
      </c>
      <c r="G1114" s="18">
        <v>8.3327491061323798E-4</v>
      </c>
      <c r="H1114">
        <v>0.65300000000000002</v>
      </c>
      <c r="I1114" t="s">
        <v>32</v>
      </c>
      <c r="J1114" s="37">
        <v>2.4637695674381799E-4</v>
      </c>
      <c r="K1114" s="37">
        <v>2.8082966939417301E-3</v>
      </c>
      <c r="L1114">
        <v>2008</v>
      </c>
      <c r="M1114">
        <v>2008</v>
      </c>
      <c r="N1114" t="s">
        <v>502</v>
      </c>
      <c r="O1114">
        <v>1</v>
      </c>
    </row>
    <row r="1115" spans="1:15" ht="15">
      <c r="A1115" s="14" t="s">
        <v>496</v>
      </c>
      <c r="B1115" t="s">
        <v>492</v>
      </c>
      <c r="C1115" t="s">
        <v>501</v>
      </c>
      <c r="D1115" s="16">
        <v>0.43</v>
      </c>
      <c r="E1115" s="16">
        <v>44.25</v>
      </c>
      <c r="F1115" s="16">
        <v>161.75</v>
      </c>
      <c r="G1115" s="18">
        <v>8.3327491061323798E-4</v>
      </c>
      <c r="H1115">
        <v>0.65300000000000002</v>
      </c>
      <c r="I1115" t="s">
        <v>32</v>
      </c>
      <c r="J1115" s="37">
        <v>2.4637695674381799E-4</v>
      </c>
      <c r="K1115" s="37">
        <v>2.8082966939417301E-3</v>
      </c>
      <c r="L1115">
        <v>2008</v>
      </c>
      <c r="M1115">
        <v>2008</v>
      </c>
      <c r="N1115" t="s">
        <v>502</v>
      </c>
      <c r="O1115">
        <v>1</v>
      </c>
    </row>
    <row r="1116" spans="1:15" ht="15">
      <c r="A1116" s="14" t="s">
        <v>496</v>
      </c>
      <c r="B1116" t="s">
        <v>492</v>
      </c>
      <c r="C1116" t="s">
        <v>501</v>
      </c>
      <c r="D1116" s="16">
        <v>0.46</v>
      </c>
      <c r="E1116" s="16">
        <v>44.25</v>
      </c>
      <c r="F1116" s="16">
        <v>162.25</v>
      </c>
      <c r="G1116" s="18">
        <v>8.3327491061323798E-4</v>
      </c>
      <c r="H1116">
        <v>0.65300000000000002</v>
      </c>
      <c r="I1116" t="s">
        <v>32</v>
      </c>
      <c r="J1116" s="37">
        <v>2.4637695674381799E-4</v>
      </c>
      <c r="K1116" s="37">
        <v>2.8082966939417301E-3</v>
      </c>
      <c r="L1116">
        <v>2008</v>
      </c>
      <c r="M1116">
        <v>2008</v>
      </c>
      <c r="N1116" t="s">
        <v>502</v>
      </c>
      <c r="O1116">
        <v>1</v>
      </c>
    </row>
    <row r="1117" spans="1:15" ht="15">
      <c r="A1117" s="14" t="s">
        <v>496</v>
      </c>
      <c r="B1117" t="s">
        <v>492</v>
      </c>
      <c r="C1117" t="s">
        <v>501</v>
      </c>
      <c r="D1117" s="16">
        <v>0.4</v>
      </c>
      <c r="E1117" s="16">
        <v>44.25</v>
      </c>
      <c r="F1117" s="16">
        <v>162.75</v>
      </c>
      <c r="G1117" s="18">
        <v>8.3327491061323798E-4</v>
      </c>
      <c r="H1117">
        <v>0.65300000000000002</v>
      </c>
      <c r="I1117" t="s">
        <v>32</v>
      </c>
      <c r="J1117" s="37">
        <v>2.4637695674381799E-4</v>
      </c>
      <c r="K1117" s="37">
        <v>2.8082966939417301E-3</v>
      </c>
      <c r="L1117">
        <v>2008</v>
      </c>
      <c r="M1117">
        <v>2008</v>
      </c>
      <c r="N1117" t="s">
        <v>502</v>
      </c>
      <c r="O1117">
        <v>1</v>
      </c>
    </row>
    <row r="1118" spans="1:15" ht="15">
      <c r="A1118" s="14" t="s">
        <v>496</v>
      </c>
      <c r="B1118" t="s">
        <v>492</v>
      </c>
      <c r="C1118" t="s">
        <v>501</v>
      </c>
      <c r="D1118" s="16">
        <v>0.46</v>
      </c>
      <c r="E1118" s="16">
        <v>44.25</v>
      </c>
      <c r="F1118" s="16">
        <v>163.25</v>
      </c>
      <c r="G1118" s="18">
        <v>8.3327491061323798E-4</v>
      </c>
      <c r="H1118">
        <v>0.65300000000000002</v>
      </c>
      <c r="I1118" t="s">
        <v>32</v>
      </c>
      <c r="J1118" s="37">
        <v>2.4637695674381799E-4</v>
      </c>
      <c r="K1118" s="37">
        <v>2.8082966939417301E-3</v>
      </c>
      <c r="L1118">
        <v>2008</v>
      </c>
      <c r="M1118">
        <v>2008</v>
      </c>
      <c r="N1118" t="s">
        <v>502</v>
      </c>
      <c r="O1118">
        <v>1</v>
      </c>
    </row>
    <row r="1119" spans="1:15" ht="15">
      <c r="A1119" s="14" t="s">
        <v>496</v>
      </c>
      <c r="B1119" t="s">
        <v>492</v>
      </c>
      <c r="C1119" t="s">
        <v>501</v>
      </c>
      <c r="D1119" s="16">
        <v>0.48</v>
      </c>
      <c r="E1119" s="16">
        <v>44.25</v>
      </c>
      <c r="F1119" s="16">
        <v>163.75</v>
      </c>
      <c r="G1119" s="18">
        <v>8.3327491061323798E-4</v>
      </c>
      <c r="H1119">
        <v>0.65300000000000002</v>
      </c>
      <c r="I1119" t="s">
        <v>32</v>
      </c>
      <c r="J1119" s="37">
        <v>2.4637695674381799E-4</v>
      </c>
      <c r="K1119" s="37">
        <v>2.8082966939417301E-3</v>
      </c>
      <c r="L1119">
        <v>2008</v>
      </c>
      <c r="M1119">
        <v>2008</v>
      </c>
      <c r="N1119" t="s">
        <v>502</v>
      </c>
      <c r="O1119">
        <v>1</v>
      </c>
    </row>
    <row r="1120" spans="1:15" ht="15">
      <c r="A1120" s="14" t="s">
        <v>496</v>
      </c>
      <c r="B1120" t="s">
        <v>492</v>
      </c>
      <c r="C1120" t="s">
        <v>501</v>
      </c>
      <c r="D1120" s="16">
        <v>0.43</v>
      </c>
      <c r="E1120" s="16">
        <v>44.25</v>
      </c>
      <c r="F1120" s="16">
        <v>164.25</v>
      </c>
      <c r="G1120" s="18">
        <v>8.3327491061323798E-4</v>
      </c>
      <c r="H1120">
        <v>0.65300000000000002</v>
      </c>
      <c r="I1120" t="s">
        <v>32</v>
      </c>
      <c r="J1120" s="37">
        <v>2.4637695674381799E-4</v>
      </c>
      <c r="K1120" s="37">
        <v>2.8082966939417301E-3</v>
      </c>
      <c r="L1120">
        <v>2008</v>
      </c>
      <c r="M1120">
        <v>2008</v>
      </c>
      <c r="N1120" t="s">
        <v>502</v>
      </c>
      <c r="O1120">
        <v>1</v>
      </c>
    </row>
    <row r="1121" spans="1:15" ht="15">
      <c r="A1121" s="14" t="s">
        <v>496</v>
      </c>
      <c r="B1121" t="s">
        <v>492</v>
      </c>
      <c r="C1121" t="s">
        <v>501</v>
      </c>
      <c r="D1121" s="16">
        <v>0.4</v>
      </c>
      <c r="E1121" s="16">
        <v>44.25</v>
      </c>
      <c r="F1121" s="16">
        <v>165.25</v>
      </c>
      <c r="G1121" s="18">
        <v>8.3327491061323798E-4</v>
      </c>
      <c r="H1121">
        <v>0.65300000000000002</v>
      </c>
      <c r="I1121" t="s">
        <v>32</v>
      </c>
      <c r="J1121" s="37">
        <v>2.4637695674381799E-4</v>
      </c>
      <c r="K1121" s="37">
        <v>2.8082966939417301E-3</v>
      </c>
      <c r="L1121">
        <v>2008</v>
      </c>
      <c r="M1121">
        <v>2008</v>
      </c>
      <c r="N1121" t="s">
        <v>502</v>
      </c>
      <c r="O1121">
        <v>1</v>
      </c>
    </row>
    <row r="1122" spans="1:15" ht="15">
      <c r="A1122" s="14" t="s">
        <v>496</v>
      </c>
      <c r="B1122" t="s">
        <v>492</v>
      </c>
      <c r="C1122" t="s">
        <v>501</v>
      </c>
      <c r="D1122" s="16">
        <v>0.42</v>
      </c>
      <c r="E1122" s="16">
        <v>44.25</v>
      </c>
      <c r="F1122" s="16">
        <v>165.75</v>
      </c>
      <c r="G1122" s="18">
        <v>8.3327491061323798E-4</v>
      </c>
      <c r="H1122">
        <v>0.65300000000000002</v>
      </c>
      <c r="I1122" t="s">
        <v>32</v>
      </c>
      <c r="J1122" s="37">
        <v>2.4637695674381799E-4</v>
      </c>
      <c r="K1122" s="37">
        <v>2.8082966939417301E-3</v>
      </c>
      <c r="L1122">
        <v>2008</v>
      </c>
      <c r="M1122">
        <v>2008</v>
      </c>
      <c r="N1122" t="s">
        <v>502</v>
      </c>
      <c r="O1122">
        <v>1</v>
      </c>
    </row>
    <row r="1123" spans="1:15" ht="15">
      <c r="A1123" s="14" t="s">
        <v>496</v>
      </c>
      <c r="B1123" t="s">
        <v>492</v>
      </c>
      <c r="C1123" t="s">
        <v>501</v>
      </c>
      <c r="D1123" s="16">
        <v>0.42</v>
      </c>
      <c r="E1123" s="16">
        <v>44.25</v>
      </c>
      <c r="F1123" s="16">
        <v>166.25</v>
      </c>
      <c r="G1123" s="18">
        <v>8.3327491061323798E-4</v>
      </c>
      <c r="H1123">
        <v>0.65300000000000002</v>
      </c>
      <c r="I1123" t="s">
        <v>32</v>
      </c>
      <c r="J1123" s="37">
        <v>2.4637695674381799E-4</v>
      </c>
      <c r="K1123" s="37">
        <v>2.8082966939417301E-3</v>
      </c>
      <c r="L1123">
        <v>2008</v>
      </c>
      <c r="M1123">
        <v>2008</v>
      </c>
      <c r="N1123" t="s">
        <v>502</v>
      </c>
      <c r="O1123">
        <v>1</v>
      </c>
    </row>
    <row r="1124" spans="1:15" ht="15">
      <c r="A1124" s="14" t="s">
        <v>496</v>
      </c>
      <c r="B1124" t="s">
        <v>492</v>
      </c>
      <c r="C1124" t="s">
        <v>501</v>
      </c>
      <c r="D1124" s="16">
        <v>0.44</v>
      </c>
      <c r="E1124" s="16">
        <v>44.25</v>
      </c>
      <c r="F1124" s="16">
        <v>166.75</v>
      </c>
      <c r="G1124" s="18">
        <v>8.3327491061323798E-4</v>
      </c>
      <c r="H1124">
        <v>0.65300000000000002</v>
      </c>
      <c r="I1124" t="s">
        <v>32</v>
      </c>
      <c r="J1124" s="37">
        <v>2.4637695674381799E-4</v>
      </c>
      <c r="K1124" s="37">
        <v>2.8082966939417301E-3</v>
      </c>
      <c r="L1124">
        <v>2008</v>
      </c>
      <c r="M1124">
        <v>2008</v>
      </c>
      <c r="N1124" t="s">
        <v>502</v>
      </c>
      <c r="O1124">
        <v>1</v>
      </c>
    </row>
    <row r="1125" spans="1:15" ht="15">
      <c r="A1125" s="14" t="s">
        <v>496</v>
      </c>
      <c r="B1125" t="s">
        <v>492</v>
      </c>
      <c r="C1125" t="s">
        <v>501</v>
      </c>
      <c r="D1125" s="16">
        <v>0.55000000000000004</v>
      </c>
      <c r="E1125" s="16">
        <v>44.25</v>
      </c>
      <c r="F1125" s="16">
        <v>167.25</v>
      </c>
      <c r="G1125" s="18">
        <v>8.3327491061323798E-4</v>
      </c>
      <c r="H1125">
        <v>0.65300000000000002</v>
      </c>
      <c r="I1125" t="s">
        <v>32</v>
      </c>
      <c r="J1125" s="37">
        <v>2.4637695674381799E-4</v>
      </c>
      <c r="K1125" s="37">
        <v>2.8082966939417301E-3</v>
      </c>
      <c r="L1125">
        <v>2008</v>
      </c>
      <c r="M1125">
        <v>2008</v>
      </c>
      <c r="N1125" t="s">
        <v>502</v>
      </c>
      <c r="O1125">
        <v>1</v>
      </c>
    </row>
    <row r="1126" spans="1:15" ht="15">
      <c r="A1126" s="14" t="s">
        <v>496</v>
      </c>
      <c r="B1126" t="s">
        <v>492</v>
      </c>
      <c r="C1126" t="s">
        <v>501</v>
      </c>
      <c r="D1126" s="16">
        <v>0.46</v>
      </c>
      <c r="E1126" s="16">
        <v>44.25</v>
      </c>
      <c r="F1126" s="16">
        <v>167.75</v>
      </c>
      <c r="G1126" s="18">
        <v>8.3327491061323798E-4</v>
      </c>
      <c r="H1126">
        <v>0.65300000000000002</v>
      </c>
      <c r="I1126" t="s">
        <v>32</v>
      </c>
      <c r="J1126" s="37">
        <v>2.4637695674381799E-4</v>
      </c>
      <c r="K1126" s="37">
        <v>2.8082966939417301E-3</v>
      </c>
      <c r="L1126">
        <v>2008</v>
      </c>
      <c r="M1126">
        <v>2008</v>
      </c>
      <c r="N1126" t="s">
        <v>502</v>
      </c>
      <c r="O1126">
        <v>1</v>
      </c>
    </row>
    <row r="1127" spans="1:15" ht="15">
      <c r="A1127" s="14" t="s">
        <v>496</v>
      </c>
      <c r="B1127" t="s">
        <v>492</v>
      </c>
      <c r="C1127" t="s">
        <v>501</v>
      </c>
      <c r="D1127" s="16">
        <v>0.45</v>
      </c>
      <c r="E1127" s="16">
        <v>44.25</v>
      </c>
      <c r="F1127" s="16">
        <v>168.25</v>
      </c>
      <c r="G1127" s="18">
        <v>8.3327491061323798E-4</v>
      </c>
      <c r="H1127">
        <v>0.65300000000000002</v>
      </c>
      <c r="I1127" t="s">
        <v>32</v>
      </c>
      <c r="J1127" s="37">
        <v>2.4637695674381799E-4</v>
      </c>
      <c r="K1127" s="37">
        <v>2.8082966939417301E-3</v>
      </c>
      <c r="L1127">
        <v>2008</v>
      </c>
      <c r="M1127">
        <v>2008</v>
      </c>
      <c r="N1127" t="s">
        <v>502</v>
      </c>
      <c r="O1127">
        <v>1</v>
      </c>
    </row>
    <row r="1128" spans="1:15" ht="15">
      <c r="A1128" s="14" t="s">
        <v>496</v>
      </c>
      <c r="B1128" t="s">
        <v>492</v>
      </c>
      <c r="C1128" t="s">
        <v>501</v>
      </c>
      <c r="D1128" s="16">
        <v>0.48</v>
      </c>
      <c r="E1128" s="16">
        <v>44.25</v>
      </c>
      <c r="F1128" s="16">
        <v>168.75</v>
      </c>
      <c r="G1128" s="18">
        <v>8.3327491061323798E-4</v>
      </c>
      <c r="H1128">
        <v>0.65300000000000002</v>
      </c>
      <c r="I1128" t="s">
        <v>32</v>
      </c>
      <c r="J1128" s="37">
        <v>2.4637695674381799E-4</v>
      </c>
      <c r="K1128" s="37">
        <v>2.8082966939417301E-3</v>
      </c>
      <c r="L1128">
        <v>2008</v>
      </c>
      <c r="M1128">
        <v>2008</v>
      </c>
      <c r="N1128" t="s">
        <v>502</v>
      </c>
      <c r="O1128">
        <v>1</v>
      </c>
    </row>
    <row r="1129" spans="1:15" ht="15">
      <c r="A1129" s="14" t="s">
        <v>496</v>
      </c>
      <c r="B1129" t="s">
        <v>492</v>
      </c>
      <c r="C1129" t="s">
        <v>501</v>
      </c>
      <c r="D1129" s="16">
        <v>0.42</v>
      </c>
      <c r="E1129" s="16">
        <v>44.25</v>
      </c>
      <c r="F1129" s="16">
        <v>169.25</v>
      </c>
      <c r="G1129" s="18">
        <v>8.3327491061323798E-4</v>
      </c>
      <c r="H1129">
        <v>0.65300000000000002</v>
      </c>
      <c r="I1129" t="s">
        <v>32</v>
      </c>
      <c r="J1129" s="37">
        <v>2.4637695674381799E-4</v>
      </c>
      <c r="K1129" s="37">
        <v>2.8082966939417301E-3</v>
      </c>
      <c r="L1129">
        <v>2008</v>
      </c>
      <c r="M1129">
        <v>2008</v>
      </c>
      <c r="N1129" t="s">
        <v>502</v>
      </c>
      <c r="O1129">
        <v>1</v>
      </c>
    </row>
    <row r="1130" spans="1:15" ht="15">
      <c r="A1130" s="14" t="s">
        <v>496</v>
      </c>
      <c r="B1130" t="s">
        <v>492</v>
      </c>
      <c r="C1130" t="s">
        <v>501</v>
      </c>
      <c r="D1130" s="16">
        <v>0.79</v>
      </c>
      <c r="E1130" s="16">
        <v>44.25</v>
      </c>
      <c r="F1130" s="16">
        <v>169.75</v>
      </c>
      <c r="G1130" s="18">
        <v>8.3327491061323798E-4</v>
      </c>
      <c r="H1130">
        <v>0.65300000000000002</v>
      </c>
      <c r="I1130" t="s">
        <v>32</v>
      </c>
      <c r="J1130" s="37">
        <v>2.4637695674381799E-4</v>
      </c>
      <c r="K1130" s="37">
        <v>2.8082966939417301E-3</v>
      </c>
      <c r="L1130">
        <v>2008</v>
      </c>
      <c r="M1130">
        <v>2008</v>
      </c>
      <c r="N1130" t="s">
        <v>502</v>
      </c>
      <c r="O1130">
        <v>1</v>
      </c>
    </row>
    <row r="1131" spans="1:15" ht="15">
      <c r="A1131" s="14" t="s">
        <v>496</v>
      </c>
      <c r="B1131" t="s">
        <v>492</v>
      </c>
      <c r="C1131" t="s">
        <v>501</v>
      </c>
      <c r="D1131" s="16">
        <v>0.39</v>
      </c>
      <c r="E1131" s="16">
        <v>44.75</v>
      </c>
      <c r="F1131" s="16">
        <v>164.25</v>
      </c>
      <c r="G1131" s="18">
        <v>8.3327491061323798E-4</v>
      </c>
      <c r="H1131">
        <v>0.65300000000000002</v>
      </c>
      <c r="I1131" t="s">
        <v>32</v>
      </c>
      <c r="J1131" s="37">
        <v>2.4637695674381799E-4</v>
      </c>
      <c r="K1131" s="37">
        <v>2.8082966939417301E-3</v>
      </c>
      <c r="L1131">
        <v>2008</v>
      </c>
      <c r="M1131">
        <v>2008</v>
      </c>
      <c r="N1131" t="s">
        <v>502</v>
      </c>
      <c r="O1131">
        <v>1</v>
      </c>
    </row>
    <row r="1132" spans="1:15" ht="15">
      <c r="A1132" s="14" t="s">
        <v>496</v>
      </c>
      <c r="B1132" t="s">
        <v>492</v>
      </c>
      <c r="C1132" t="s">
        <v>501</v>
      </c>
      <c r="D1132" s="16">
        <v>0.36</v>
      </c>
      <c r="E1132" s="16">
        <v>44.75</v>
      </c>
      <c r="F1132" s="16">
        <v>164.75</v>
      </c>
      <c r="G1132" s="18">
        <v>8.3327491061323798E-4</v>
      </c>
      <c r="H1132">
        <v>0.65300000000000002</v>
      </c>
      <c r="I1132" t="s">
        <v>32</v>
      </c>
      <c r="J1132" s="37">
        <v>2.4637695674381799E-4</v>
      </c>
      <c r="K1132" s="37">
        <v>2.8082966939417301E-3</v>
      </c>
      <c r="L1132">
        <v>2008</v>
      </c>
      <c r="M1132">
        <v>2008</v>
      </c>
      <c r="N1132" t="s">
        <v>502</v>
      </c>
      <c r="O1132">
        <v>1</v>
      </c>
    </row>
    <row r="1133" spans="1:15" ht="15">
      <c r="A1133" s="14" t="s">
        <v>496</v>
      </c>
      <c r="B1133" t="s">
        <v>492</v>
      </c>
      <c r="C1133" t="s">
        <v>501</v>
      </c>
      <c r="D1133" s="16">
        <v>0.39</v>
      </c>
      <c r="E1133" s="16">
        <v>44.75</v>
      </c>
      <c r="F1133" s="16">
        <v>165.25</v>
      </c>
      <c r="G1133" s="18">
        <v>8.3327491061323798E-4</v>
      </c>
      <c r="H1133">
        <v>0.65300000000000002</v>
      </c>
      <c r="I1133" t="s">
        <v>32</v>
      </c>
      <c r="J1133" s="37">
        <v>2.4637695674381799E-4</v>
      </c>
      <c r="K1133" s="37">
        <v>2.8082966939417301E-3</v>
      </c>
      <c r="L1133">
        <v>2008</v>
      </c>
      <c r="M1133">
        <v>2008</v>
      </c>
      <c r="N1133" t="s">
        <v>502</v>
      </c>
      <c r="O1133">
        <v>1</v>
      </c>
    </row>
    <row r="1134" spans="1:15" ht="15">
      <c r="A1134" s="14" t="s">
        <v>496</v>
      </c>
      <c r="B1134" t="s">
        <v>492</v>
      </c>
      <c r="C1134" t="s">
        <v>501</v>
      </c>
      <c r="D1134" s="16">
        <v>0.51</v>
      </c>
      <c r="E1134" s="16">
        <v>44.75</v>
      </c>
      <c r="F1134" s="16">
        <v>158.25</v>
      </c>
      <c r="G1134" s="18">
        <v>8.3327491061323798E-4</v>
      </c>
      <c r="H1134">
        <v>0.65300000000000002</v>
      </c>
      <c r="I1134" t="s">
        <v>32</v>
      </c>
      <c r="J1134" s="37">
        <v>2.4637695674381799E-4</v>
      </c>
      <c r="K1134" s="37">
        <v>2.8082966939417301E-3</v>
      </c>
      <c r="L1134">
        <v>2008</v>
      </c>
      <c r="M1134">
        <v>2008</v>
      </c>
      <c r="N1134" t="s">
        <v>502</v>
      </c>
      <c r="O1134">
        <v>1</v>
      </c>
    </row>
    <row r="1135" spans="1:15" ht="15">
      <c r="A1135" s="14" t="s">
        <v>496</v>
      </c>
      <c r="B1135" t="s">
        <v>492</v>
      </c>
      <c r="C1135" t="s">
        <v>501</v>
      </c>
      <c r="D1135" s="16">
        <v>0.5</v>
      </c>
      <c r="E1135" s="16">
        <v>44.75</v>
      </c>
      <c r="F1135" s="16">
        <v>158.75</v>
      </c>
      <c r="G1135" s="18">
        <v>8.3327491061323798E-4</v>
      </c>
      <c r="H1135">
        <v>0.65300000000000002</v>
      </c>
      <c r="I1135" t="s">
        <v>32</v>
      </c>
      <c r="J1135" s="37">
        <v>2.4637695674381799E-4</v>
      </c>
      <c r="K1135" s="37">
        <v>2.8082966939417301E-3</v>
      </c>
      <c r="L1135">
        <v>2008</v>
      </c>
      <c r="M1135">
        <v>2008</v>
      </c>
      <c r="N1135" t="s">
        <v>502</v>
      </c>
      <c r="O1135">
        <v>1</v>
      </c>
    </row>
    <row r="1136" spans="1:15" ht="15">
      <c r="A1136" s="14" t="s">
        <v>496</v>
      </c>
      <c r="B1136" t="s">
        <v>492</v>
      </c>
      <c r="C1136" t="s">
        <v>501</v>
      </c>
      <c r="D1136" s="16">
        <v>0.5</v>
      </c>
      <c r="E1136" s="16">
        <v>44.75</v>
      </c>
      <c r="F1136" s="16">
        <v>159.25</v>
      </c>
      <c r="G1136" s="18">
        <v>8.3327491061323798E-4</v>
      </c>
      <c r="H1136">
        <v>0.65300000000000002</v>
      </c>
      <c r="I1136" t="s">
        <v>32</v>
      </c>
      <c r="J1136" s="37">
        <v>2.4637695674381799E-4</v>
      </c>
      <c r="K1136" s="37">
        <v>2.8082966939417301E-3</v>
      </c>
      <c r="L1136">
        <v>2008</v>
      </c>
      <c r="M1136">
        <v>2008</v>
      </c>
      <c r="N1136" t="s">
        <v>502</v>
      </c>
      <c r="O1136">
        <v>1</v>
      </c>
    </row>
    <row r="1137" spans="1:15" ht="15">
      <c r="A1137" s="14" t="s">
        <v>496</v>
      </c>
      <c r="B1137" t="s">
        <v>492</v>
      </c>
      <c r="C1137" t="s">
        <v>501</v>
      </c>
      <c r="D1137" s="16">
        <v>0.47</v>
      </c>
      <c r="E1137" s="16">
        <v>44.75</v>
      </c>
      <c r="F1137" s="16">
        <v>159.75</v>
      </c>
      <c r="G1137" s="18">
        <v>8.3327491061323798E-4</v>
      </c>
      <c r="H1137">
        <v>0.65300000000000002</v>
      </c>
      <c r="I1137" t="s">
        <v>32</v>
      </c>
      <c r="J1137" s="37">
        <v>2.4637695674381799E-4</v>
      </c>
      <c r="K1137" s="37">
        <v>2.8082966939417301E-3</v>
      </c>
      <c r="L1137">
        <v>2008</v>
      </c>
      <c r="M1137">
        <v>2008</v>
      </c>
      <c r="N1137" t="s">
        <v>502</v>
      </c>
      <c r="O1137">
        <v>1</v>
      </c>
    </row>
    <row r="1138" spans="1:15" ht="15">
      <c r="A1138" s="14" t="s">
        <v>496</v>
      </c>
      <c r="B1138" t="s">
        <v>492</v>
      </c>
      <c r="C1138" t="s">
        <v>501</v>
      </c>
      <c r="D1138" s="16">
        <v>0.46</v>
      </c>
      <c r="E1138" s="16">
        <v>44.75</v>
      </c>
      <c r="F1138" s="16">
        <v>160.25</v>
      </c>
      <c r="G1138" s="18">
        <v>8.3327491061323798E-4</v>
      </c>
      <c r="H1138">
        <v>0.65300000000000002</v>
      </c>
      <c r="I1138" t="s">
        <v>32</v>
      </c>
      <c r="J1138" s="37">
        <v>2.4637695674381799E-4</v>
      </c>
      <c r="K1138" s="37">
        <v>2.8082966939417301E-3</v>
      </c>
      <c r="L1138">
        <v>2008</v>
      </c>
      <c r="M1138">
        <v>2008</v>
      </c>
      <c r="N1138" t="s">
        <v>502</v>
      </c>
      <c r="O1138">
        <v>1</v>
      </c>
    </row>
    <row r="1139" spans="1:15" ht="15">
      <c r="A1139" s="14" t="s">
        <v>496</v>
      </c>
      <c r="B1139" t="s">
        <v>492</v>
      </c>
      <c r="C1139" t="s">
        <v>501</v>
      </c>
      <c r="D1139" s="16">
        <v>0.45</v>
      </c>
      <c r="E1139" s="16">
        <v>44.75</v>
      </c>
      <c r="F1139" s="16">
        <v>160.75</v>
      </c>
      <c r="G1139" s="18">
        <v>8.3327491061323798E-4</v>
      </c>
      <c r="H1139">
        <v>0.65300000000000002</v>
      </c>
      <c r="I1139" t="s">
        <v>32</v>
      </c>
      <c r="J1139" s="37">
        <v>2.4637695674381799E-4</v>
      </c>
      <c r="K1139" s="37">
        <v>2.8082966939417301E-3</v>
      </c>
      <c r="L1139">
        <v>2008</v>
      </c>
      <c r="M1139">
        <v>2008</v>
      </c>
      <c r="N1139" t="s">
        <v>502</v>
      </c>
      <c r="O1139">
        <v>1</v>
      </c>
    </row>
    <row r="1140" spans="1:15" ht="15">
      <c r="A1140" s="14" t="s">
        <v>496</v>
      </c>
      <c r="B1140" t="s">
        <v>492</v>
      </c>
      <c r="C1140" t="s">
        <v>501</v>
      </c>
      <c r="D1140" s="16">
        <v>0.48</v>
      </c>
      <c r="E1140" s="16">
        <v>44.75</v>
      </c>
      <c r="F1140" s="16">
        <v>161.25</v>
      </c>
      <c r="G1140" s="18">
        <v>8.3327491061323798E-4</v>
      </c>
      <c r="H1140">
        <v>0.65300000000000002</v>
      </c>
      <c r="I1140" t="s">
        <v>32</v>
      </c>
      <c r="J1140" s="37">
        <v>2.4637695674381799E-4</v>
      </c>
      <c r="K1140" s="37">
        <v>2.8082966939417301E-3</v>
      </c>
      <c r="L1140">
        <v>2008</v>
      </c>
      <c r="M1140">
        <v>2008</v>
      </c>
      <c r="N1140" t="s">
        <v>502</v>
      </c>
      <c r="O1140">
        <v>1</v>
      </c>
    </row>
    <row r="1141" spans="1:15" ht="15">
      <c r="A1141" s="14" t="s">
        <v>496</v>
      </c>
      <c r="B1141" t="s">
        <v>492</v>
      </c>
      <c r="C1141" t="s">
        <v>501</v>
      </c>
      <c r="D1141" s="16">
        <v>0.42</v>
      </c>
      <c r="E1141" s="16">
        <v>44.75</v>
      </c>
      <c r="F1141" s="16">
        <v>161.75</v>
      </c>
      <c r="G1141" s="18">
        <v>8.3327491061323798E-4</v>
      </c>
      <c r="H1141">
        <v>0.65300000000000002</v>
      </c>
      <c r="I1141" t="s">
        <v>32</v>
      </c>
      <c r="J1141" s="37">
        <v>2.4637695674381799E-4</v>
      </c>
      <c r="K1141" s="37">
        <v>2.8082966939417301E-3</v>
      </c>
      <c r="L1141">
        <v>2008</v>
      </c>
      <c r="M1141">
        <v>2008</v>
      </c>
      <c r="N1141" t="s">
        <v>502</v>
      </c>
      <c r="O1141">
        <v>1</v>
      </c>
    </row>
    <row r="1142" spans="1:15" ht="15">
      <c r="A1142" s="14" t="s">
        <v>496</v>
      </c>
      <c r="B1142" t="s">
        <v>492</v>
      </c>
      <c r="C1142" t="s">
        <v>501</v>
      </c>
      <c r="D1142" s="16">
        <v>0.55000000000000004</v>
      </c>
      <c r="E1142" s="16">
        <v>44.75</v>
      </c>
      <c r="F1142" s="16">
        <v>162.25</v>
      </c>
      <c r="G1142" s="18">
        <v>8.3327491061323798E-4</v>
      </c>
      <c r="H1142">
        <v>0.65300000000000002</v>
      </c>
      <c r="I1142" t="s">
        <v>32</v>
      </c>
      <c r="J1142" s="37">
        <v>2.4637695674381799E-4</v>
      </c>
      <c r="K1142" s="37">
        <v>2.8082966939417301E-3</v>
      </c>
      <c r="L1142">
        <v>2008</v>
      </c>
      <c r="M1142">
        <v>2008</v>
      </c>
      <c r="N1142" t="s">
        <v>502</v>
      </c>
      <c r="O1142">
        <v>1</v>
      </c>
    </row>
    <row r="1143" spans="1:15" ht="15">
      <c r="A1143" s="14" t="s">
        <v>496</v>
      </c>
      <c r="B1143" t="s">
        <v>492</v>
      </c>
      <c r="C1143" t="s">
        <v>501</v>
      </c>
      <c r="D1143" s="16">
        <v>0.55000000000000004</v>
      </c>
      <c r="E1143" s="16">
        <v>44.75</v>
      </c>
      <c r="F1143" s="16">
        <v>162.75</v>
      </c>
      <c r="G1143" s="18">
        <v>8.3327491061323798E-4</v>
      </c>
      <c r="H1143">
        <v>0.65300000000000002</v>
      </c>
      <c r="I1143" t="s">
        <v>32</v>
      </c>
      <c r="J1143" s="37">
        <v>2.4637695674381799E-4</v>
      </c>
      <c r="K1143" s="37">
        <v>2.8082966939417301E-3</v>
      </c>
      <c r="L1143">
        <v>2008</v>
      </c>
      <c r="M1143">
        <v>2008</v>
      </c>
      <c r="N1143" t="s">
        <v>502</v>
      </c>
      <c r="O1143">
        <v>1</v>
      </c>
    </row>
    <row r="1144" spans="1:15" ht="15">
      <c r="A1144" s="14" t="s">
        <v>496</v>
      </c>
      <c r="B1144" t="s">
        <v>492</v>
      </c>
      <c r="C1144" t="s">
        <v>501</v>
      </c>
      <c r="D1144" s="16">
        <v>0.45</v>
      </c>
      <c r="E1144" s="16">
        <v>44.75</v>
      </c>
      <c r="F1144" s="16">
        <v>163.25</v>
      </c>
      <c r="G1144" s="18">
        <v>8.3327491061323798E-4</v>
      </c>
      <c r="H1144">
        <v>0.65300000000000002</v>
      </c>
      <c r="I1144" t="s">
        <v>32</v>
      </c>
      <c r="J1144" s="37">
        <v>2.4637695674381799E-4</v>
      </c>
      <c r="K1144" s="37">
        <v>2.8082966939417301E-3</v>
      </c>
      <c r="L1144">
        <v>2008</v>
      </c>
      <c r="M1144">
        <v>2008</v>
      </c>
      <c r="N1144" t="s">
        <v>502</v>
      </c>
      <c r="O1144">
        <v>1</v>
      </c>
    </row>
    <row r="1145" spans="1:15" ht="15">
      <c r="A1145" s="14" t="s">
        <v>496</v>
      </c>
      <c r="B1145" t="s">
        <v>492</v>
      </c>
      <c r="C1145" t="s">
        <v>501</v>
      </c>
      <c r="D1145" s="16">
        <v>0.46</v>
      </c>
      <c r="E1145" s="16">
        <v>44.75</v>
      </c>
      <c r="F1145" s="16">
        <v>163.75</v>
      </c>
      <c r="G1145" s="18">
        <v>8.3327491061323798E-4</v>
      </c>
      <c r="H1145">
        <v>0.65300000000000002</v>
      </c>
      <c r="I1145" t="s">
        <v>32</v>
      </c>
      <c r="J1145" s="37">
        <v>2.4637695674381799E-4</v>
      </c>
      <c r="K1145" s="37">
        <v>2.8082966939417301E-3</v>
      </c>
      <c r="L1145">
        <v>2008</v>
      </c>
      <c r="M1145">
        <v>2008</v>
      </c>
      <c r="N1145" t="s">
        <v>502</v>
      </c>
      <c r="O1145">
        <v>1</v>
      </c>
    </row>
    <row r="1146" spans="1:15" ht="15">
      <c r="A1146" s="14" t="s">
        <v>496</v>
      </c>
      <c r="B1146" t="s">
        <v>492</v>
      </c>
      <c r="C1146" t="s">
        <v>501</v>
      </c>
      <c r="D1146" s="16">
        <v>0.4</v>
      </c>
      <c r="E1146" s="16">
        <v>44.75</v>
      </c>
      <c r="F1146" s="16">
        <v>165.75</v>
      </c>
      <c r="G1146" s="18">
        <v>8.3327491061323798E-4</v>
      </c>
      <c r="H1146">
        <v>0.65300000000000002</v>
      </c>
      <c r="I1146" t="s">
        <v>32</v>
      </c>
      <c r="J1146" s="37">
        <v>2.4637695674381799E-4</v>
      </c>
      <c r="K1146" s="37">
        <v>2.8082966939417301E-3</v>
      </c>
      <c r="L1146">
        <v>2008</v>
      </c>
      <c r="M1146">
        <v>2008</v>
      </c>
      <c r="N1146" t="s">
        <v>502</v>
      </c>
      <c r="O1146">
        <v>1</v>
      </c>
    </row>
    <row r="1147" spans="1:15" ht="15">
      <c r="A1147" s="14" t="s">
        <v>496</v>
      </c>
      <c r="B1147" t="s">
        <v>492</v>
      </c>
      <c r="C1147" t="s">
        <v>501</v>
      </c>
      <c r="D1147" s="16">
        <v>0.42</v>
      </c>
      <c r="E1147" s="16">
        <v>44.75</v>
      </c>
      <c r="F1147" s="16">
        <v>166.25</v>
      </c>
      <c r="G1147" s="18">
        <v>8.3327491061323798E-4</v>
      </c>
      <c r="H1147">
        <v>0.65300000000000002</v>
      </c>
      <c r="I1147" t="s">
        <v>32</v>
      </c>
      <c r="J1147" s="37">
        <v>2.4637695674381799E-4</v>
      </c>
      <c r="K1147" s="37">
        <v>2.8082966939417301E-3</v>
      </c>
      <c r="L1147">
        <v>2008</v>
      </c>
      <c r="M1147">
        <v>2008</v>
      </c>
      <c r="N1147" t="s">
        <v>502</v>
      </c>
      <c r="O1147">
        <v>1</v>
      </c>
    </row>
    <row r="1148" spans="1:15" ht="15">
      <c r="A1148" s="14" t="s">
        <v>496</v>
      </c>
      <c r="B1148" t="s">
        <v>492</v>
      </c>
      <c r="C1148" t="s">
        <v>501</v>
      </c>
      <c r="D1148" s="16">
        <v>0.44</v>
      </c>
      <c r="E1148" s="16">
        <v>44.75</v>
      </c>
      <c r="F1148" s="16">
        <v>166.75</v>
      </c>
      <c r="G1148" s="18">
        <v>8.3327491061323798E-4</v>
      </c>
      <c r="H1148">
        <v>0.65300000000000002</v>
      </c>
      <c r="I1148" t="s">
        <v>32</v>
      </c>
      <c r="J1148" s="37">
        <v>2.4637695674381799E-4</v>
      </c>
      <c r="K1148" s="37">
        <v>2.8082966939417301E-3</v>
      </c>
      <c r="L1148">
        <v>2008</v>
      </c>
      <c r="M1148">
        <v>2008</v>
      </c>
      <c r="N1148" t="s">
        <v>502</v>
      </c>
      <c r="O1148">
        <v>1</v>
      </c>
    </row>
    <row r="1149" spans="1:15" ht="15">
      <c r="A1149" s="14" t="s">
        <v>496</v>
      </c>
      <c r="B1149" t="s">
        <v>492</v>
      </c>
      <c r="C1149" t="s">
        <v>501</v>
      </c>
      <c r="D1149" s="16">
        <v>0.41</v>
      </c>
      <c r="E1149" s="16">
        <v>44.75</v>
      </c>
      <c r="F1149" s="16">
        <v>167.25</v>
      </c>
      <c r="G1149" s="18">
        <v>8.3327491061323798E-4</v>
      </c>
      <c r="H1149">
        <v>0.65300000000000002</v>
      </c>
      <c r="I1149" t="s">
        <v>32</v>
      </c>
      <c r="J1149" s="37">
        <v>2.4637695674381799E-4</v>
      </c>
      <c r="K1149" s="37">
        <v>2.8082966939417301E-3</v>
      </c>
      <c r="L1149">
        <v>2008</v>
      </c>
      <c r="M1149">
        <v>2008</v>
      </c>
      <c r="N1149" t="s">
        <v>502</v>
      </c>
      <c r="O1149">
        <v>1</v>
      </c>
    </row>
    <row r="1150" spans="1:15" ht="15">
      <c r="A1150" s="14" t="s">
        <v>496</v>
      </c>
      <c r="B1150" t="s">
        <v>492</v>
      </c>
      <c r="C1150" t="s">
        <v>501</v>
      </c>
      <c r="D1150" s="16">
        <v>0.42</v>
      </c>
      <c r="E1150" s="16">
        <v>44.75</v>
      </c>
      <c r="F1150" s="16">
        <v>167.75</v>
      </c>
      <c r="G1150" s="18">
        <v>8.3327491061323798E-4</v>
      </c>
      <c r="H1150">
        <v>0.65300000000000002</v>
      </c>
      <c r="I1150" t="s">
        <v>32</v>
      </c>
      <c r="J1150" s="37">
        <v>2.4637695674381799E-4</v>
      </c>
      <c r="K1150" s="37">
        <v>2.8082966939417301E-3</v>
      </c>
      <c r="L1150">
        <v>2008</v>
      </c>
      <c r="M1150">
        <v>2008</v>
      </c>
      <c r="N1150" t="s">
        <v>502</v>
      </c>
      <c r="O1150">
        <v>1</v>
      </c>
    </row>
    <row r="1151" spans="1:15" ht="15">
      <c r="A1151" s="14" t="s">
        <v>496</v>
      </c>
      <c r="B1151" t="s">
        <v>492</v>
      </c>
      <c r="C1151" t="s">
        <v>501</v>
      </c>
      <c r="D1151" s="16">
        <v>0.41</v>
      </c>
      <c r="E1151" s="16">
        <v>44.75</v>
      </c>
      <c r="F1151" s="16">
        <v>168.25</v>
      </c>
      <c r="G1151" s="18">
        <v>8.3327491061323798E-4</v>
      </c>
      <c r="H1151">
        <v>0.65300000000000002</v>
      </c>
      <c r="I1151" t="s">
        <v>32</v>
      </c>
      <c r="J1151" s="37">
        <v>2.4637695674381799E-4</v>
      </c>
      <c r="K1151" s="37">
        <v>2.8082966939417301E-3</v>
      </c>
      <c r="L1151">
        <v>2008</v>
      </c>
      <c r="M1151">
        <v>2008</v>
      </c>
      <c r="N1151" t="s">
        <v>502</v>
      </c>
      <c r="O1151">
        <v>1</v>
      </c>
    </row>
    <row r="1152" spans="1:15" ht="15">
      <c r="A1152" s="14" t="s">
        <v>496</v>
      </c>
      <c r="B1152" t="s">
        <v>492</v>
      </c>
      <c r="C1152" t="s">
        <v>501</v>
      </c>
      <c r="D1152" s="16">
        <v>0.42</v>
      </c>
      <c r="E1152" s="16">
        <v>44.75</v>
      </c>
      <c r="F1152" s="16">
        <v>168.75</v>
      </c>
      <c r="G1152" s="18">
        <v>8.3327491061323798E-4</v>
      </c>
      <c r="H1152">
        <v>0.65300000000000002</v>
      </c>
      <c r="I1152" t="s">
        <v>32</v>
      </c>
      <c r="J1152" s="37">
        <v>2.4637695674381799E-4</v>
      </c>
      <c r="K1152" s="37">
        <v>2.8082966939417301E-3</v>
      </c>
      <c r="L1152">
        <v>2008</v>
      </c>
      <c r="M1152">
        <v>2008</v>
      </c>
      <c r="N1152" t="s">
        <v>502</v>
      </c>
      <c r="O1152">
        <v>1</v>
      </c>
    </row>
    <row r="1153" spans="1:15" ht="15">
      <c r="A1153" s="14" t="s">
        <v>496</v>
      </c>
      <c r="B1153" t="s">
        <v>492</v>
      </c>
      <c r="C1153" t="s">
        <v>501</v>
      </c>
      <c r="D1153" s="16">
        <v>0.73</v>
      </c>
      <c r="E1153" s="16">
        <v>44.75</v>
      </c>
      <c r="F1153" s="16">
        <v>169.25</v>
      </c>
      <c r="G1153" s="18">
        <v>8.3327491061323798E-4</v>
      </c>
      <c r="H1153">
        <v>0.65300000000000002</v>
      </c>
      <c r="I1153" t="s">
        <v>32</v>
      </c>
      <c r="J1153" s="37">
        <v>2.4637695674381799E-4</v>
      </c>
      <c r="K1153" s="37">
        <v>2.8082966939417301E-3</v>
      </c>
      <c r="L1153">
        <v>2008</v>
      </c>
      <c r="M1153">
        <v>2008</v>
      </c>
      <c r="N1153" t="s">
        <v>502</v>
      </c>
      <c r="O1153">
        <v>1</v>
      </c>
    </row>
    <row r="1154" spans="1:15" ht="15">
      <c r="A1154" s="14" t="s">
        <v>496</v>
      </c>
      <c r="B1154" t="s">
        <v>492</v>
      </c>
      <c r="C1154" t="s">
        <v>501</v>
      </c>
      <c r="D1154" s="16">
        <v>1</v>
      </c>
      <c r="E1154" s="16">
        <v>44.75</v>
      </c>
      <c r="F1154" s="16">
        <v>169.75</v>
      </c>
      <c r="G1154" s="18">
        <v>8.3327491061323798E-4</v>
      </c>
      <c r="H1154">
        <v>0.65300000000000002</v>
      </c>
      <c r="I1154" t="s">
        <v>32</v>
      </c>
      <c r="J1154" s="37">
        <v>2.4637695674381799E-4</v>
      </c>
      <c r="K1154" s="37">
        <v>2.8082966939417301E-3</v>
      </c>
      <c r="L1154">
        <v>2008</v>
      </c>
      <c r="M1154">
        <v>2008</v>
      </c>
      <c r="N1154" t="s">
        <v>502</v>
      </c>
      <c r="O1154">
        <v>1</v>
      </c>
    </row>
    <row r="1155" spans="1:15" ht="15">
      <c r="A1155" s="14" t="s">
        <v>496</v>
      </c>
      <c r="B1155" t="s">
        <v>492</v>
      </c>
      <c r="C1155" t="s">
        <v>501</v>
      </c>
      <c r="D1155" s="16">
        <v>0.51</v>
      </c>
      <c r="E1155" s="16">
        <v>40.25</v>
      </c>
      <c r="F1155" s="16">
        <v>169.75</v>
      </c>
      <c r="G1155" s="18">
        <v>8.3327491061323798E-4</v>
      </c>
      <c r="H1155">
        <v>0.65300000000000002</v>
      </c>
      <c r="I1155" t="s">
        <v>32</v>
      </c>
      <c r="J1155" s="37">
        <v>2.4637695674381799E-4</v>
      </c>
      <c r="K1155" s="37">
        <v>2.8082966939417301E-3</v>
      </c>
      <c r="L1155">
        <v>2008</v>
      </c>
      <c r="M1155">
        <v>2008</v>
      </c>
      <c r="N1155" t="s">
        <v>502</v>
      </c>
      <c r="O1155">
        <v>1</v>
      </c>
    </row>
    <row r="1156" spans="1:15" ht="15">
      <c r="A1156" s="14" t="s">
        <v>496</v>
      </c>
      <c r="B1156" t="s">
        <v>492</v>
      </c>
      <c r="C1156" t="s">
        <v>501</v>
      </c>
      <c r="D1156" s="16">
        <v>0.26</v>
      </c>
      <c r="E1156" s="16">
        <v>40.25</v>
      </c>
      <c r="F1156" s="16">
        <v>169.25</v>
      </c>
      <c r="G1156" s="18">
        <v>8.3327491061323798E-4</v>
      </c>
      <c r="H1156">
        <v>0.65300000000000002</v>
      </c>
      <c r="I1156" t="s">
        <v>32</v>
      </c>
      <c r="J1156" s="37">
        <v>2.4637695674381799E-4</v>
      </c>
      <c r="K1156" s="37">
        <v>2.8082966939417301E-3</v>
      </c>
      <c r="L1156">
        <v>2008</v>
      </c>
      <c r="M1156">
        <v>2008</v>
      </c>
      <c r="N1156" t="s">
        <v>502</v>
      </c>
      <c r="O1156">
        <v>1</v>
      </c>
    </row>
    <row r="1157" spans="1:15" ht="15">
      <c r="A1157" s="14" t="s">
        <v>496</v>
      </c>
      <c r="B1157" t="s">
        <v>492</v>
      </c>
      <c r="C1157" t="s">
        <v>501</v>
      </c>
      <c r="D1157" s="16">
        <v>0.39</v>
      </c>
      <c r="E1157" s="16">
        <v>45.25</v>
      </c>
      <c r="F1157" s="16">
        <v>165.25</v>
      </c>
      <c r="G1157" s="18">
        <v>8.3327491061323798E-4</v>
      </c>
      <c r="H1157">
        <v>0.65300000000000002</v>
      </c>
      <c r="I1157" t="s">
        <v>32</v>
      </c>
      <c r="J1157" s="37">
        <v>2.4637695674381799E-4</v>
      </c>
      <c r="K1157" s="37">
        <v>2.8082966939417301E-3</v>
      </c>
      <c r="L1157">
        <v>2008</v>
      </c>
      <c r="M1157">
        <v>2008</v>
      </c>
      <c r="N1157" t="s">
        <v>502</v>
      </c>
      <c r="O1157">
        <v>1</v>
      </c>
    </row>
    <row r="1158" spans="1:15" ht="15">
      <c r="A1158" s="14" t="s">
        <v>496</v>
      </c>
      <c r="B1158" t="s">
        <v>492</v>
      </c>
      <c r="C1158" t="s">
        <v>501</v>
      </c>
      <c r="D1158" s="16">
        <v>0.38</v>
      </c>
      <c r="E1158" s="16">
        <v>45.25</v>
      </c>
      <c r="F1158" s="16">
        <v>168.75</v>
      </c>
      <c r="G1158" s="18">
        <v>8.3327491061323798E-4</v>
      </c>
      <c r="H1158">
        <v>0.65300000000000002</v>
      </c>
      <c r="I1158" t="s">
        <v>32</v>
      </c>
      <c r="J1158" s="37">
        <v>2.4637695674381799E-4</v>
      </c>
      <c r="K1158" s="37">
        <v>2.8082966939417301E-3</v>
      </c>
      <c r="L1158">
        <v>2008</v>
      </c>
      <c r="M1158">
        <v>2008</v>
      </c>
      <c r="N1158" t="s">
        <v>502</v>
      </c>
      <c r="O1158">
        <v>1</v>
      </c>
    </row>
    <row r="1159" spans="1:15" ht="15">
      <c r="A1159" s="14" t="s">
        <v>496</v>
      </c>
      <c r="B1159" t="s">
        <v>492</v>
      </c>
      <c r="C1159" t="s">
        <v>501</v>
      </c>
      <c r="D1159" s="16">
        <v>0.52</v>
      </c>
      <c r="E1159" s="16">
        <v>45.25</v>
      </c>
      <c r="F1159" s="16">
        <v>159.25</v>
      </c>
      <c r="G1159" s="18">
        <v>8.3327491061323798E-4</v>
      </c>
      <c r="H1159">
        <v>0.65300000000000002</v>
      </c>
      <c r="I1159" t="s">
        <v>32</v>
      </c>
      <c r="J1159" s="37">
        <v>2.4637695674381799E-4</v>
      </c>
      <c r="K1159" s="37">
        <v>2.8082966939417301E-3</v>
      </c>
      <c r="L1159">
        <v>2008</v>
      </c>
      <c r="M1159">
        <v>2008</v>
      </c>
      <c r="N1159" t="s">
        <v>502</v>
      </c>
      <c r="O1159">
        <v>1</v>
      </c>
    </row>
    <row r="1160" spans="1:15" ht="15">
      <c r="A1160" s="14" t="s">
        <v>496</v>
      </c>
      <c r="B1160" t="s">
        <v>492</v>
      </c>
      <c r="C1160" t="s">
        <v>501</v>
      </c>
      <c r="D1160" s="16">
        <v>0.51</v>
      </c>
      <c r="E1160" s="16">
        <v>45.25</v>
      </c>
      <c r="F1160" s="16">
        <v>159.75</v>
      </c>
      <c r="G1160" s="18">
        <v>8.3327491061323798E-4</v>
      </c>
      <c r="H1160">
        <v>0.65300000000000002</v>
      </c>
      <c r="I1160" t="s">
        <v>32</v>
      </c>
      <c r="J1160" s="37">
        <v>2.4637695674381799E-4</v>
      </c>
      <c r="K1160" s="37">
        <v>2.8082966939417301E-3</v>
      </c>
      <c r="L1160">
        <v>2008</v>
      </c>
      <c r="M1160">
        <v>2008</v>
      </c>
      <c r="N1160" t="s">
        <v>502</v>
      </c>
      <c r="O1160">
        <v>1</v>
      </c>
    </row>
    <row r="1161" spans="1:15" ht="15">
      <c r="A1161" s="14" t="s">
        <v>496</v>
      </c>
      <c r="B1161" t="s">
        <v>492</v>
      </c>
      <c r="C1161" t="s">
        <v>501</v>
      </c>
      <c r="D1161" s="16">
        <v>0.43</v>
      </c>
      <c r="E1161" s="16">
        <v>45.25</v>
      </c>
      <c r="F1161" s="16">
        <v>160.25</v>
      </c>
      <c r="G1161" s="18">
        <v>8.3327491061323798E-4</v>
      </c>
      <c r="H1161">
        <v>0.65300000000000002</v>
      </c>
      <c r="I1161" t="s">
        <v>32</v>
      </c>
      <c r="J1161" s="37">
        <v>2.4637695674381799E-4</v>
      </c>
      <c r="K1161" s="37">
        <v>2.8082966939417301E-3</v>
      </c>
      <c r="L1161">
        <v>2008</v>
      </c>
      <c r="M1161">
        <v>2008</v>
      </c>
      <c r="N1161" t="s">
        <v>502</v>
      </c>
      <c r="O1161">
        <v>1</v>
      </c>
    </row>
    <row r="1162" spans="1:15" ht="15">
      <c r="A1162" s="14" t="s">
        <v>496</v>
      </c>
      <c r="B1162" t="s">
        <v>492</v>
      </c>
      <c r="C1162" t="s">
        <v>501</v>
      </c>
      <c r="D1162" s="16">
        <v>0.4</v>
      </c>
      <c r="E1162" s="16">
        <v>45.25</v>
      </c>
      <c r="F1162" s="16">
        <v>160.75</v>
      </c>
      <c r="G1162" s="18">
        <v>8.3327491061323798E-4</v>
      </c>
      <c r="H1162">
        <v>0.65300000000000002</v>
      </c>
      <c r="I1162" t="s">
        <v>32</v>
      </c>
      <c r="J1162" s="37">
        <v>2.4637695674381799E-4</v>
      </c>
      <c r="K1162" s="37">
        <v>2.8082966939417301E-3</v>
      </c>
      <c r="L1162">
        <v>2008</v>
      </c>
      <c r="M1162">
        <v>2008</v>
      </c>
      <c r="N1162" t="s">
        <v>502</v>
      </c>
      <c r="O1162">
        <v>1</v>
      </c>
    </row>
    <row r="1163" spans="1:15" ht="15">
      <c r="A1163" s="14" t="s">
        <v>496</v>
      </c>
      <c r="B1163" t="s">
        <v>492</v>
      </c>
      <c r="C1163" t="s">
        <v>501</v>
      </c>
      <c r="D1163" s="16">
        <v>0.4</v>
      </c>
      <c r="E1163" s="16">
        <v>45.25</v>
      </c>
      <c r="F1163" s="16">
        <v>161.25</v>
      </c>
      <c r="G1163" s="18">
        <v>8.3327491061323798E-4</v>
      </c>
      <c r="H1163">
        <v>0.65300000000000002</v>
      </c>
      <c r="I1163" t="s">
        <v>32</v>
      </c>
      <c r="J1163" s="37">
        <v>2.4637695674381799E-4</v>
      </c>
      <c r="K1163" s="37">
        <v>2.8082966939417301E-3</v>
      </c>
      <c r="L1163">
        <v>2008</v>
      </c>
      <c r="M1163">
        <v>2008</v>
      </c>
      <c r="N1163" t="s">
        <v>502</v>
      </c>
      <c r="O1163">
        <v>1</v>
      </c>
    </row>
    <row r="1164" spans="1:15" ht="15">
      <c r="A1164" s="14" t="s">
        <v>496</v>
      </c>
      <c r="B1164" t="s">
        <v>492</v>
      </c>
      <c r="C1164" t="s">
        <v>501</v>
      </c>
      <c r="D1164" s="16">
        <v>0.4</v>
      </c>
      <c r="E1164" s="16">
        <v>45.25</v>
      </c>
      <c r="F1164" s="16">
        <v>161.75</v>
      </c>
      <c r="G1164" s="18">
        <v>8.3327491061323798E-4</v>
      </c>
      <c r="H1164">
        <v>0.65300000000000002</v>
      </c>
      <c r="I1164" t="s">
        <v>32</v>
      </c>
      <c r="J1164" s="37">
        <v>2.4637695674381799E-4</v>
      </c>
      <c r="K1164" s="37">
        <v>2.8082966939417301E-3</v>
      </c>
      <c r="L1164">
        <v>2008</v>
      </c>
      <c r="M1164">
        <v>2008</v>
      </c>
      <c r="N1164" t="s">
        <v>502</v>
      </c>
      <c r="O1164">
        <v>1</v>
      </c>
    </row>
    <row r="1165" spans="1:15" ht="15">
      <c r="A1165" s="14" t="s">
        <v>496</v>
      </c>
      <c r="B1165" t="s">
        <v>492</v>
      </c>
      <c r="C1165" t="s">
        <v>501</v>
      </c>
      <c r="D1165" s="16">
        <v>0.41</v>
      </c>
      <c r="E1165" s="16">
        <v>45.25</v>
      </c>
      <c r="F1165" s="16">
        <v>162.25</v>
      </c>
      <c r="G1165" s="18">
        <v>8.3327491061323798E-4</v>
      </c>
      <c r="H1165">
        <v>0.65300000000000002</v>
      </c>
      <c r="I1165" t="s">
        <v>32</v>
      </c>
      <c r="J1165" s="37">
        <v>2.4637695674381799E-4</v>
      </c>
      <c r="K1165" s="37">
        <v>2.8082966939417301E-3</v>
      </c>
      <c r="L1165">
        <v>2008</v>
      </c>
      <c r="M1165">
        <v>2008</v>
      </c>
      <c r="N1165" t="s">
        <v>502</v>
      </c>
      <c r="O1165">
        <v>1</v>
      </c>
    </row>
    <row r="1166" spans="1:15" ht="15">
      <c r="A1166" s="14" t="s">
        <v>496</v>
      </c>
      <c r="B1166" t="s">
        <v>492</v>
      </c>
      <c r="C1166" t="s">
        <v>501</v>
      </c>
      <c r="D1166" s="16">
        <v>0.52</v>
      </c>
      <c r="E1166" s="16">
        <v>45.25</v>
      </c>
      <c r="F1166" s="16">
        <v>162.75</v>
      </c>
      <c r="G1166" s="18">
        <v>8.3327491061323798E-4</v>
      </c>
      <c r="H1166">
        <v>0.65300000000000002</v>
      </c>
      <c r="I1166" t="s">
        <v>32</v>
      </c>
      <c r="J1166" s="37">
        <v>2.4637695674381799E-4</v>
      </c>
      <c r="K1166" s="37">
        <v>2.8082966939417301E-3</v>
      </c>
      <c r="L1166">
        <v>2008</v>
      </c>
      <c r="M1166">
        <v>2008</v>
      </c>
      <c r="N1166" t="s">
        <v>502</v>
      </c>
      <c r="O1166">
        <v>1</v>
      </c>
    </row>
    <row r="1167" spans="1:15" ht="15">
      <c r="A1167" s="14" t="s">
        <v>496</v>
      </c>
      <c r="B1167" t="s">
        <v>492</v>
      </c>
      <c r="C1167" t="s">
        <v>501</v>
      </c>
      <c r="D1167" s="16">
        <v>0.47</v>
      </c>
      <c r="E1167" s="16">
        <v>45.25</v>
      </c>
      <c r="F1167" s="16">
        <v>163.25</v>
      </c>
      <c r="G1167" s="18">
        <v>8.3327491061323798E-4</v>
      </c>
      <c r="H1167">
        <v>0.65300000000000002</v>
      </c>
      <c r="I1167" t="s">
        <v>32</v>
      </c>
      <c r="J1167" s="37">
        <v>2.4637695674381799E-4</v>
      </c>
      <c r="K1167" s="37">
        <v>2.8082966939417301E-3</v>
      </c>
      <c r="L1167">
        <v>2008</v>
      </c>
      <c r="M1167">
        <v>2008</v>
      </c>
      <c r="N1167" t="s">
        <v>502</v>
      </c>
      <c r="O1167">
        <v>1</v>
      </c>
    </row>
    <row r="1168" spans="1:15" ht="15">
      <c r="A1168" s="14" t="s">
        <v>496</v>
      </c>
      <c r="B1168" t="s">
        <v>492</v>
      </c>
      <c r="C1168" t="s">
        <v>501</v>
      </c>
      <c r="D1168" s="16">
        <v>0.51</v>
      </c>
      <c r="E1168" s="16">
        <v>45.25</v>
      </c>
      <c r="F1168" s="16">
        <v>163.75</v>
      </c>
      <c r="G1168" s="18">
        <v>8.3327491061323798E-4</v>
      </c>
      <c r="H1168">
        <v>0.65300000000000002</v>
      </c>
      <c r="I1168" t="s">
        <v>32</v>
      </c>
      <c r="J1168" s="37">
        <v>2.4637695674381799E-4</v>
      </c>
      <c r="K1168" s="37">
        <v>2.8082966939417301E-3</v>
      </c>
      <c r="L1168">
        <v>2008</v>
      </c>
      <c r="M1168">
        <v>2008</v>
      </c>
      <c r="N1168" t="s">
        <v>502</v>
      </c>
      <c r="O1168">
        <v>1</v>
      </c>
    </row>
    <row r="1169" spans="1:15" ht="15">
      <c r="A1169" s="14" t="s">
        <v>496</v>
      </c>
      <c r="B1169" t="s">
        <v>492</v>
      </c>
      <c r="C1169" t="s">
        <v>501</v>
      </c>
      <c r="D1169" s="16">
        <v>0.48</v>
      </c>
      <c r="E1169" s="16">
        <v>45.25</v>
      </c>
      <c r="F1169" s="16">
        <v>164.25</v>
      </c>
      <c r="G1169" s="18">
        <v>8.3327491061323798E-4</v>
      </c>
      <c r="H1169">
        <v>0.65300000000000002</v>
      </c>
      <c r="I1169" t="s">
        <v>32</v>
      </c>
      <c r="J1169" s="37">
        <v>2.4637695674381799E-4</v>
      </c>
      <c r="K1169" s="37">
        <v>2.8082966939417301E-3</v>
      </c>
      <c r="L1169">
        <v>2008</v>
      </c>
      <c r="M1169">
        <v>2008</v>
      </c>
      <c r="N1169" t="s">
        <v>502</v>
      </c>
      <c r="O1169">
        <v>1</v>
      </c>
    </row>
    <row r="1170" spans="1:15" ht="15">
      <c r="A1170" s="14" t="s">
        <v>496</v>
      </c>
      <c r="B1170" t="s">
        <v>492</v>
      </c>
      <c r="C1170" t="s">
        <v>501</v>
      </c>
      <c r="D1170" s="16">
        <v>0.47</v>
      </c>
      <c r="E1170" s="16">
        <v>45.25</v>
      </c>
      <c r="F1170" s="16">
        <v>164.75</v>
      </c>
      <c r="G1170" s="18">
        <v>8.3327491061323798E-4</v>
      </c>
      <c r="H1170">
        <v>0.65300000000000002</v>
      </c>
      <c r="I1170" t="s">
        <v>32</v>
      </c>
      <c r="J1170" s="37">
        <v>2.4637695674381799E-4</v>
      </c>
      <c r="K1170" s="37">
        <v>2.8082966939417301E-3</v>
      </c>
      <c r="L1170">
        <v>2008</v>
      </c>
      <c r="M1170">
        <v>2008</v>
      </c>
      <c r="N1170" t="s">
        <v>502</v>
      </c>
      <c r="O1170">
        <v>1</v>
      </c>
    </row>
    <row r="1171" spans="1:15" ht="15">
      <c r="A1171" s="14" t="s">
        <v>496</v>
      </c>
      <c r="B1171" t="s">
        <v>492</v>
      </c>
      <c r="C1171" t="s">
        <v>501</v>
      </c>
      <c r="D1171" s="16">
        <v>0.4</v>
      </c>
      <c r="E1171" s="16">
        <v>45.25</v>
      </c>
      <c r="F1171" s="16">
        <v>165.75</v>
      </c>
      <c r="G1171" s="18">
        <v>8.3327491061323798E-4</v>
      </c>
      <c r="H1171">
        <v>0.65300000000000002</v>
      </c>
      <c r="I1171" t="s">
        <v>32</v>
      </c>
      <c r="J1171" s="37">
        <v>2.4637695674381799E-4</v>
      </c>
      <c r="K1171" s="37">
        <v>2.8082966939417301E-3</v>
      </c>
      <c r="L1171">
        <v>2008</v>
      </c>
      <c r="M1171">
        <v>2008</v>
      </c>
      <c r="N1171" t="s">
        <v>502</v>
      </c>
      <c r="O1171">
        <v>1</v>
      </c>
    </row>
    <row r="1172" spans="1:15" ht="15">
      <c r="A1172" s="14" t="s">
        <v>496</v>
      </c>
      <c r="B1172" t="s">
        <v>492</v>
      </c>
      <c r="C1172" t="s">
        <v>501</v>
      </c>
      <c r="D1172" s="16">
        <v>0.41</v>
      </c>
      <c r="E1172" s="16">
        <v>45.25</v>
      </c>
      <c r="F1172" s="16">
        <v>166.25</v>
      </c>
      <c r="G1172" s="18">
        <v>8.3327491061323798E-4</v>
      </c>
      <c r="H1172">
        <v>0.65300000000000002</v>
      </c>
      <c r="I1172" t="s">
        <v>32</v>
      </c>
      <c r="J1172" s="37">
        <v>2.4637695674381799E-4</v>
      </c>
      <c r="K1172" s="37">
        <v>2.8082966939417301E-3</v>
      </c>
      <c r="L1172">
        <v>2008</v>
      </c>
      <c r="M1172">
        <v>2008</v>
      </c>
      <c r="N1172" t="s">
        <v>502</v>
      </c>
      <c r="O1172">
        <v>1</v>
      </c>
    </row>
    <row r="1173" spans="1:15" ht="15">
      <c r="A1173" s="14" t="s">
        <v>496</v>
      </c>
      <c r="B1173" t="s">
        <v>492</v>
      </c>
      <c r="C1173" t="s">
        <v>501</v>
      </c>
      <c r="D1173" s="16">
        <v>0.43</v>
      </c>
      <c r="E1173" s="16">
        <v>45.25</v>
      </c>
      <c r="F1173" s="16">
        <v>166.75</v>
      </c>
      <c r="G1173" s="18">
        <v>8.3327491061323798E-4</v>
      </c>
      <c r="H1173">
        <v>0.65300000000000002</v>
      </c>
      <c r="I1173" t="s">
        <v>32</v>
      </c>
      <c r="J1173" s="37">
        <v>2.4637695674381799E-4</v>
      </c>
      <c r="K1173" s="37">
        <v>2.8082966939417301E-3</v>
      </c>
      <c r="L1173">
        <v>2008</v>
      </c>
      <c r="M1173">
        <v>2008</v>
      </c>
      <c r="N1173" t="s">
        <v>502</v>
      </c>
      <c r="O1173">
        <v>1</v>
      </c>
    </row>
    <row r="1174" spans="1:15" ht="15">
      <c r="A1174" s="14" t="s">
        <v>496</v>
      </c>
      <c r="B1174" t="s">
        <v>492</v>
      </c>
      <c r="C1174" t="s">
        <v>501</v>
      </c>
      <c r="D1174" s="16">
        <v>0.41</v>
      </c>
      <c r="E1174" s="16">
        <v>45.25</v>
      </c>
      <c r="F1174" s="16">
        <v>167.25</v>
      </c>
      <c r="G1174" s="18">
        <v>8.3327491061323798E-4</v>
      </c>
      <c r="H1174">
        <v>0.65300000000000002</v>
      </c>
      <c r="I1174" t="s">
        <v>32</v>
      </c>
      <c r="J1174" s="37">
        <v>2.4637695674381799E-4</v>
      </c>
      <c r="K1174" s="37">
        <v>2.8082966939417301E-3</v>
      </c>
      <c r="L1174">
        <v>2008</v>
      </c>
      <c r="M1174">
        <v>2008</v>
      </c>
      <c r="N1174" t="s">
        <v>502</v>
      </c>
      <c r="O1174">
        <v>1</v>
      </c>
    </row>
    <row r="1175" spans="1:15" ht="15">
      <c r="A1175" s="14" t="s">
        <v>496</v>
      </c>
      <c r="B1175" t="s">
        <v>492</v>
      </c>
      <c r="C1175" t="s">
        <v>501</v>
      </c>
      <c r="D1175" s="16">
        <v>0.4</v>
      </c>
      <c r="E1175" s="16">
        <v>45.25</v>
      </c>
      <c r="F1175" s="16">
        <v>167.75</v>
      </c>
      <c r="G1175" s="18">
        <v>8.3327491061323798E-4</v>
      </c>
      <c r="H1175">
        <v>0.65300000000000002</v>
      </c>
      <c r="I1175" t="s">
        <v>32</v>
      </c>
      <c r="J1175" s="37">
        <v>2.4637695674381799E-4</v>
      </c>
      <c r="K1175" s="37">
        <v>2.8082966939417301E-3</v>
      </c>
      <c r="L1175">
        <v>2008</v>
      </c>
      <c r="M1175">
        <v>2008</v>
      </c>
      <c r="N1175" t="s">
        <v>502</v>
      </c>
      <c r="O1175">
        <v>1</v>
      </c>
    </row>
    <row r="1176" spans="1:15" ht="15">
      <c r="A1176" s="14" t="s">
        <v>496</v>
      </c>
      <c r="B1176" t="s">
        <v>492</v>
      </c>
      <c r="C1176" t="s">
        <v>501</v>
      </c>
      <c r="D1176" s="16">
        <v>0.4</v>
      </c>
      <c r="E1176" s="16">
        <v>45.25</v>
      </c>
      <c r="F1176" s="16">
        <v>168.25</v>
      </c>
      <c r="G1176" s="18">
        <v>8.3327491061323798E-4</v>
      </c>
      <c r="H1176">
        <v>0.65300000000000002</v>
      </c>
      <c r="I1176" t="s">
        <v>32</v>
      </c>
      <c r="J1176" s="37">
        <v>2.4637695674381799E-4</v>
      </c>
      <c r="K1176" s="37">
        <v>2.8082966939417301E-3</v>
      </c>
      <c r="L1176">
        <v>2008</v>
      </c>
      <c r="M1176">
        <v>2008</v>
      </c>
      <c r="N1176" t="s">
        <v>502</v>
      </c>
      <c r="O1176">
        <v>1</v>
      </c>
    </row>
    <row r="1177" spans="1:15" ht="15">
      <c r="A1177" s="14" t="s">
        <v>496</v>
      </c>
      <c r="B1177" t="s">
        <v>492</v>
      </c>
      <c r="C1177" t="s">
        <v>501</v>
      </c>
      <c r="D1177" s="16">
        <v>0.54</v>
      </c>
      <c r="E1177" s="16">
        <v>45.25</v>
      </c>
      <c r="F1177" s="16">
        <v>169.25</v>
      </c>
      <c r="G1177" s="18">
        <v>8.3327491061323798E-4</v>
      </c>
      <c r="H1177">
        <v>0.65300000000000002</v>
      </c>
      <c r="I1177" t="s">
        <v>32</v>
      </c>
      <c r="J1177" s="37">
        <v>2.4637695674381799E-4</v>
      </c>
      <c r="K1177" s="37">
        <v>2.8082966939417301E-3</v>
      </c>
      <c r="L1177">
        <v>2008</v>
      </c>
      <c r="M1177">
        <v>2008</v>
      </c>
      <c r="N1177" t="s">
        <v>502</v>
      </c>
      <c r="O1177">
        <v>1</v>
      </c>
    </row>
    <row r="1178" spans="1:15" ht="15">
      <c r="A1178" s="14" t="s">
        <v>496</v>
      </c>
      <c r="B1178" t="s">
        <v>492</v>
      </c>
      <c r="C1178" t="s">
        <v>501</v>
      </c>
      <c r="D1178" s="16">
        <v>0.78</v>
      </c>
      <c r="E1178" s="16">
        <v>45.25</v>
      </c>
      <c r="F1178" s="16">
        <v>158.75</v>
      </c>
      <c r="G1178" s="18">
        <v>8.3327491061323798E-4</v>
      </c>
      <c r="H1178">
        <v>0.65300000000000002</v>
      </c>
      <c r="I1178" t="s">
        <v>32</v>
      </c>
      <c r="J1178" s="37">
        <v>2.4637695674381799E-4</v>
      </c>
      <c r="K1178" s="37">
        <v>2.8082966939417301E-3</v>
      </c>
      <c r="L1178">
        <v>2008</v>
      </c>
      <c r="M1178">
        <v>2008</v>
      </c>
      <c r="N1178" t="s">
        <v>502</v>
      </c>
      <c r="O1178">
        <v>1</v>
      </c>
    </row>
    <row r="1179" spans="1:15" ht="15">
      <c r="A1179" s="14" t="s">
        <v>496</v>
      </c>
      <c r="B1179" t="s">
        <v>492</v>
      </c>
      <c r="C1179" t="s">
        <v>501</v>
      </c>
      <c r="D1179" s="16">
        <v>0.81</v>
      </c>
      <c r="E1179" s="16">
        <v>45.25</v>
      </c>
      <c r="F1179" s="16">
        <v>158.25</v>
      </c>
      <c r="G1179" s="18">
        <v>8.3327491061323798E-4</v>
      </c>
      <c r="H1179">
        <v>0.65300000000000002</v>
      </c>
      <c r="I1179" t="s">
        <v>32</v>
      </c>
      <c r="J1179" s="37">
        <v>2.4637695674381799E-4</v>
      </c>
      <c r="K1179" s="37">
        <v>2.8082966939417301E-3</v>
      </c>
      <c r="L1179">
        <v>2008</v>
      </c>
      <c r="M1179">
        <v>2008</v>
      </c>
      <c r="N1179" t="s">
        <v>502</v>
      </c>
      <c r="O1179">
        <v>1</v>
      </c>
    </row>
    <row r="1180" spans="1:15" ht="15">
      <c r="A1180" s="14" t="s">
        <v>496</v>
      </c>
      <c r="B1180" t="s">
        <v>492</v>
      </c>
      <c r="C1180" t="s">
        <v>501</v>
      </c>
      <c r="D1180" s="16">
        <v>0.97</v>
      </c>
      <c r="E1180" s="16">
        <v>45.25</v>
      </c>
      <c r="F1180" s="16">
        <v>169.75</v>
      </c>
      <c r="G1180" s="18">
        <v>8.3327491061323798E-4</v>
      </c>
      <c r="H1180">
        <v>0.65300000000000002</v>
      </c>
      <c r="I1180" t="s">
        <v>32</v>
      </c>
      <c r="J1180" s="37">
        <v>2.4637695674381799E-4</v>
      </c>
      <c r="K1180" s="37">
        <v>2.8082966939417301E-3</v>
      </c>
      <c r="L1180">
        <v>2008</v>
      </c>
      <c r="M1180">
        <v>2008</v>
      </c>
      <c r="N1180" t="s">
        <v>502</v>
      </c>
      <c r="O1180">
        <v>1</v>
      </c>
    </row>
    <row r="1181" spans="1:15" ht="15">
      <c r="A1181" s="14" t="s">
        <v>496</v>
      </c>
      <c r="B1181" t="s">
        <v>492</v>
      </c>
      <c r="C1181" t="s">
        <v>501</v>
      </c>
      <c r="D1181" s="16">
        <v>0.21</v>
      </c>
      <c r="E1181" s="16">
        <v>40.25</v>
      </c>
      <c r="F1181" s="16">
        <v>168.75</v>
      </c>
      <c r="G1181" s="18">
        <v>8.3327491061323798E-4</v>
      </c>
      <c r="H1181">
        <v>0.65300000000000002</v>
      </c>
      <c r="I1181" t="s">
        <v>32</v>
      </c>
      <c r="J1181" s="37">
        <v>2.4637695674381799E-4</v>
      </c>
      <c r="K1181" s="37">
        <v>2.8082966939417301E-3</v>
      </c>
      <c r="L1181">
        <v>2008</v>
      </c>
      <c r="M1181">
        <v>2008</v>
      </c>
      <c r="N1181" t="s">
        <v>502</v>
      </c>
      <c r="O1181">
        <v>1</v>
      </c>
    </row>
    <row r="1182" spans="1:15" ht="15">
      <c r="A1182" s="14" t="s">
        <v>496</v>
      </c>
      <c r="B1182" t="s">
        <v>492</v>
      </c>
      <c r="C1182" t="s">
        <v>501</v>
      </c>
      <c r="D1182" s="16">
        <v>0.19</v>
      </c>
      <c r="E1182" s="16">
        <v>40.25</v>
      </c>
      <c r="F1182" s="16">
        <v>168.25</v>
      </c>
      <c r="G1182" s="18">
        <v>8.3327491061323798E-4</v>
      </c>
      <c r="H1182">
        <v>0.65300000000000002</v>
      </c>
      <c r="I1182" t="s">
        <v>32</v>
      </c>
      <c r="J1182" s="37">
        <v>2.4637695674381799E-4</v>
      </c>
      <c r="K1182" s="37">
        <v>2.8082966939417301E-3</v>
      </c>
      <c r="L1182">
        <v>2008</v>
      </c>
      <c r="M1182">
        <v>2008</v>
      </c>
      <c r="N1182" t="s">
        <v>502</v>
      </c>
      <c r="O1182">
        <v>1</v>
      </c>
    </row>
    <row r="1183" spans="1:15" ht="15">
      <c r="A1183" s="14" t="s">
        <v>496</v>
      </c>
      <c r="B1183" t="s">
        <v>492</v>
      </c>
      <c r="C1183" t="s">
        <v>501</v>
      </c>
      <c r="D1183" s="16">
        <v>0.2</v>
      </c>
      <c r="E1183" s="16">
        <v>40.25</v>
      </c>
      <c r="F1183" s="16">
        <v>167.75</v>
      </c>
      <c r="G1183" s="18">
        <v>8.3327491061323798E-4</v>
      </c>
      <c r="H1183">
        <v>0.65300000000000002</v>
      </c>
      <c r="I1183" t="s">
        <v>32</v>
      </c>
      <c r="J1183" s="37">
        <v>2.4637695674381799E-4</v>
      </c>
      <c r="K1183" s="37">
        <v>2.8082966939417301E-3</v>
      </c>
      <c r="L1183">
        <v>2008</v>
      </c>
      <c r="M1183">
        <v>2008</v>
      </c>
      <c r="N1183" t="s">
        <v>502</v>
      </c>
      <c r="O1183">
        <v>1</v>
      </c>
    </row>
    <row r="1184" spans="1:15" ht="15">
      <c r="A1184" s="14" t="s">
        <v>496</v>
      </c>
      <c r="B1184" t="s">
        <v>492</v>
      </c>
      <c r="C1184" t="s">
        <v>501</v>
      </c>
      <c r="D1184" s="16">
        <v>0.37</v>
      </c>
      <c r="E1184" s="16">
        <v>45.75</v>
      </c>
      <c r="F1184" s="16">
        <v>167.75</v>
      </c>
      <c r="G1184" s="18">
        <v>8.3327491061323798E-4</v>
      </c>
      <c r="H1184">
        <v>0.65300000000000002</v>
      </c>
      <c r="I1184" t="s">
        <v>32</v>
      </c>
      <c r="J1184" s="37">
        <v>2.4637695674381799E-4</v>
      </c>
      <c r="K1184" s="37">
        <v>2.8082966939417301E-3</v>
      </c>
      <c r="L1184">
        <v>2008</v>
      </c>
      <c r="M1184">
        <v>2008</v>
      </c>
      <c r="N1184" t="s">
        <v>502</v>
      </c>
      <c r="O1184">
        <v>1</v>
      </c>
    </row>
    <row r="1185" spans="1:15" ht="15">
      <c r="A1185" s="14" t="s">
        <v>496</v>
      </c>
      <c r="B1185" t="s">
        <v>492</v>
      </c>
      <c r="C1185" t="s">
        <v>501</v>
      </c>
      <c r="D1185" s="16">
        <v>0.37</v>
      </c>
      <c r="E1185" s="16">
        <v>45.75</v>
      </c>
      <c r="F1185" s="16">
        <v>168.25</v>
      </c>
      <c r="G1185" s="18">
        <v>8.3327491061323798E-4</v>
      </c>
      <c r="H1185">
        <v>0.65300000000000002</v>
      </c>
      <c r="I1185" t="s">
        <v>32</v>
      </c>
      <c r="J1185" s="37">
        <v>2.4637695674381799E-4</v>
      </c>
      <c r="K1185" s="37">
        <v>2.8082966939417301E-3</v>
      </c>
      <c r="L1185">
        <v>2008</v>
      </c>
      <c r="M1185">
        <v>2008</v>
      </c>
      <c r="N1185" t="s">
        <v>502</v>
      </c>
      <c r="O1185">
        <v>1</v>
      </c>
    </row>
    <row r="1186" spans="1:15" ht="15">
      <c r="A1186" s="14" t="s">
        <v>496</v>
      </c>
      <c r="B1186" t="s">
        <v>492</v>
      </c>
      <c r="C1186" t="s">
        <v>501</v>
      </c>
      <c r="D1186" s="16">
        <v>0.56000000000000005</v>
      </c>
      <c r="E1186" s="16">
        <v>45.75</v>
      </c>
      <c r="F1186" s="16">
        <v>158.75</v>
      </c>
      <c r="G1186" s="18">
        <v>8.3327491061323798E-4</v>
      </c>
      <c r="H1186">
        <v>0.65300000000000002</v>
      </c>
      <c r="I1186" t="s">
        <v>32</v>
      </c>
      <c r="J1186" s="37">
        <v>2.4637695674381799E-4</v>
      </c>
      <c r="K1186" s="37">
        <v>2.8082966939417301E-3</v>
      </c>
      <c r="L1186">
        <v>2008</v>
      </c>
      <c r="M1186">
        <v>2008</v>
      </c>
      <c r="N1186" t="s">
        <v>502</v>
      </c>
      <c r="O1186">
        <v>1</v>
      </c>
    </row>
    <row r="1187" spans="1:15" ht="15">
      <c r="A1187" s="14" t="s">
        <v>496</v>
      </c>
      <c r="B1187" t="s">
        <v>492</v>
      </c>
      <c r="C1187" t="s">
        <v>501</v>
      </c>
      <c r="D1187" s="16">
        <v>0.52</v>
      </c>
      <c r="E1187" s="16">
        <v>45.75</v>
      </c>
      <c r="F1187" s="16">
        <v>159.25</v>
      </c>
      <c r="G1187" s="18">
        <v>8.3327491061323798E-4</v>
      </c>
      <c r="H1187">
        <v>0.65300000000000002</v>
      </c>
      <c r="I1187" t="s">
        <v>32</v>
      </c>
      <c r="J1187" s="37">
        <v>2.4637695674381799E-4</v>
      </c>
      <c r="K1187" s="37">
        <v>2.8082966939417301E-3</v>
      </c>
      <c r="L1187">
        <v>2008</v>
      </c>
      <c r="M1187">
        <v>2008</v>
      </c>
      <c r="N1187" t="s">
        <v>502</v>
      </c>
      <c r="O1187">
        <v>1</v>
      </c>
    </row>
    <row r="1188" spans="1:15" ht="15">
      <c r="A1188" s="14" t="s">
        <v>496</v>
      </c>
      <c r="B1188" t="s">
        <v>492</v>
      </c>
      <c r="C1188" t="s">
        <v>501</v>
      </c>
      <c r="D1188" s="16">
        <v>0.48</v>
      </c>
      <c r="E1188" s="16">
        <v>45.75</v>
      </c>
      <c r="F1188" s="16">
        <v>159.75</v>
      </c>
      <c r="G1188" s="18">
        <v>8.3327491061323798E-4</v>
      </c>
      <c r="H1188">
        <v>0.65300000000000002</v>
      </c>
      <c r="I1188" t="s">
        <v>32</v>
      </c>
      <c r="J1188" s="37">
        <v>2.4637695674381799E-4</v>
      </c>
      <c r="K1188" s="37">
        <v>2.8082966939417301E-3</v>
      </c>
      <c r="L1188">
        <v>2008</v>
      </c>
      <c r="M1188">
        <v>2008</v>
      </c>
      <c r="N1188" t="s">
        <v>502</v>
      </c>
      <c r="O1188">
        <v>1</v>
      </c>
    </row>
    <row r="1189" spans="1:15" ht="15">
      <c r="A1189" s="14" t="s">
        <v>496</v>
      </c>
      <c r="B1189" t="s">
        <v>492</v>
      </c>
      <c r="C1189" t="s">
        <v>501</v>
      </c>
      <c r="D1189" s="16">
        <v>0.44</v>
      </c>
      <c r="E1189" s="16">
        <v>45.75</v>
      </c>
      <c r="F1189" s="16">
        <v>160.25</v>
      </c>
      <c r="G1189" s="18">
        <v>8.3327491061323798E-4</v>
      </c>
      <c r="H1189">
        <v>0.65300000000000002</v>
      </c>
      <c r="I1189" t="s">
        <v>32</v>
      </c>
      <c r="J1189" s="37">
        <v>2.4637695674381799E-4</v>
      </c>
      <c r="K1189" s="37">
        <v>2.8082966939417301E-3</v>
      </c>
      <c r="L1189">
        <v>2008</v>
      </c>
      <c r="M1189">
        <v>2008</v>
      </c>
      <c r="N1189" t="s">
        <v>502</v>
      </c>
      <c r="O1189">
        <v>1</v>
      </c>
    </row>
    <row r="1190" spans="1:15" ht="15">
      <c r="A1190" s="14" t="s">
        <v>496</v>
      </c>
      <c r="B1190" t="s">
        <v>492</v>
      </c>
      <c r="C1190" t="s">
        <v>501</v>
      </c>
      <c r="D1190" s="16">
        <v>0.41</v>
      </c>
      <c r="E1190" s="16">
        <v>45.75</v>
      </c>
      <c r="F1190" s="16">
        <v>160.75</v>
      </c>
      <c r="G1190" s="18">
        <v>8.3327491061323798E-4</v>
      </c>
      <c r="H1190">
        <v>0.65300000000000002</v>
      </c>
      <c r="I1190" t="s">
        <v>32</v>
      </c>
      <c r="J1190" s="37">
        <v>2.4637695674381799E-4</v>
      </c>
      <c r="K1190" s="37">
        <v>2.8082966939417301E-3</v>
      </c>
      <c r="L1190">
        <v>2008</v>
      </c>
      <c r="M1190">
        <v>2008</v>
      </c>
      <c r="N1190" t="s">
        <v>502</v>
      </c>
      <c r="O1190">
        <v>1</v>
      </c>
    </row>
    <row r="1191" spans="1:15" ht="15">
      <c r="A1191" s="14" t="s">
        <v>496</v>
      </c>
      <c r="B1191" t="s">
        <v>492</v>
      </c>
      <c r="C1191" t="s">
        <v>501</v>
      </c>
      <c r="D1191" s="16">
        <v>0.4</v>
      </c>
      <c r="E1191" s="16">
        <v>45.75</v>
      </c>
      <c r="F1191" s="16">
        <v>161.25</v>
      </c>
      <c r="G1191" s="18">
        <v>8.3327491061323798E-4</v>
      </c>
      <c r="H1191">
        <v>0.65300000000000002</v>
      </c>
      <c r="I1191" t="s">
        <v>32</v>
      </c>
      <c r="J1191" s="37">
        <v>2.4637695674381799E-4</v>
      </c>
      <c r="K1191" s="37">
        <v>2.8082966939417301E-3</v>
      </c>
      <c r="L1191">
        <v>2008</v>
      </c>
      <c r="M1191">
        <v>2008</v>
      </c>
      <c r="N1191" t="s">
        <v>502</v>
      </c>
      <c r="O1191">
        <v>1</v>
      </c>
    </row>
    <row r="1192" spans="1:15" ht="15">
      <c r="A1192" s="14" t="s">
        <v>496</v>
      </c>
      <c r="B1192" t="s">
        <v>492</v>
      </c>
      <c r="C1192" t="s">
        <v>501</v>
      </c>
      <c r="D1192" s="16">
        <v>0.4</v>
      </c>
      <c r="E1192" s="16">
        <v>45.75</v>
      </c>
      <c r="F1192" s="16">
        <v>161.75</v>
      </c>
      <c r="G1192" s="18">
        <v>8.3327491061323798E-4</v>
      </c>
      <c r="H1192">
        <v>0.65300000000000002</v>
      </c>
      <c r="I1192" t="s">
        <v>32</v>
      </c>
      <c r="J1192" s="37">
        <v>2.4637695674381799E-4</v>
      </c>
      <c r="K1192" s="37">
        <v>2.8082966939417301E-3</v>
      </c>
      <c r="L1192">
        <v>2008</v>
      </c>
      <c r="M1192">
        <v>2008</v>
      </c>
      <c r="N1192" t="s">
        <v>502</v>
      </c>
      <c r="O1192">
        <v>1</v>
      </c>
    </row>
    <row r="1193" spans="1:15" ht="15">
      <c r="A1193" s="14" t="s">
        <v>496</v>
      </c>
      <c r="B1193" t="s">
        <v>492</v>
      </c>
      <c r="C1193" t="s">
        <v>501</v>
      </c>
      <c r="D1193" s="16">
        <v>0.41</v>
      </c>
      <c r="E1193" s="16">
        <v>45.75</v>
      </c>
      <c r="F1193" s="16">
        <v>162.25</v>
      </c>
      <c r="G1193" s="18">
        <v>8.3327491061323798E-4</v>
      </c>
      <c r="H1193">
        <v>0.65300000000000002</v>
      </c>
      <c r="I1193" t="s">
        <v>32</v>
      </c>
      <c r="J1193" s="37">
        <v>2.4637695674381799E-4</v>
      </c>
      <c r="K1193" s="37">
        <v>2.8082966939417301E-3</v>
      </c>
      <c r="L1193">
        <v>2008</v>
      </c>
      <c r="M1193">
        <v>2008</v>
      </c>
      <c r="N1193" t="s">
        <v>502</v>
      </c>
      <c r="O1193">
        <v>1</v>
      </c>
    </row>
    <row r="1194" spans="1:15" ht="15">
      <c r="A1194" s="14" t="s">
        <v>496</v>
      </c>
      <c r="B1194" t="s">
        <v>492</v>
      </c>
      <c r="C1194" t="s">
        <v>501</v>
      </c>
      <c r="D1194" s="16">
        <v>0.45</v>
      </c>
      <c r="E1194" s="16">
        <v>45.75</v>
      </c>
      <c r="F1194" s="16">
        <v>162.75</v>
      </c>
      <c r="G1194" s="18">
        <v>8.3327491061323798E-4</v>
      </c>
      <c r="H1194">
        <v>0.65300000000000002</v>
      </c>
      <c r="I1194" t="s">
        <v>32</v>
      </c>
      <c r="J1194" s="37">
        <v>2.4637695674381799E-4</v>
      </c>
      <c r="K1194" s="37">
        <v>2.8082966939417301E-3</v>
      </c>
      <c r="L1194">
        <v>2008</v>
      </c>
      <c r="M1194">
        <v>2008</v>
      </c>
      <c r="N1194" t="s">
        <v>502</v>
      </c>
      <c r="O1194">
        <v>1</v>
      </c>
    </row>
    <row r="1195" spans="1:15" ht="15">
      <c r="A1195" s="14" t="s">
        <v>496</v>
      </c>
      <c r="B1195" t="s">
        <v>492</v>
      </c>
      <c r="C1195" t="s">
        <v>501</v>
      </c>
      <c r="D1195" s="16">
        <v>0.53</v>
      </c>
      <c r="E1195" s="16">
        <v>45.75</v>
      </c>
      <c r="F1195" s="16">
        <v>163.25</v>
      </c>
      <c r="G1195" s="18">
        <v>8.3327491061323798E-4</v>
      </c>
      <c r="H1195">
        <v>0.65300000000000002</v>
      </c>
      <c r="I1195" t="s">
        <v>32</v>
      </c>
      <c r="J1195" s="37">
        <v>2.4637695674381799E-4</v>
      </c>
      <c r="K1195" s="37">
        <v>2.8082966939417301E-3</v>
      </c>
      <c r="L1195">
        <v>2008</v>
      </c>
      <c r="M1195">
        <v>2008</v>
      </c>
      <c r="N1195" t="s">
        <v>502</v>
      </c>
      <c r="O1195">
        <v>1</v>
      </c>
    </row>
    <row r="1196" spans="1:15" ht="15">
      <c r="A1196" s="14" t="s">
        <v>496</v>
      </c>
      <c r="B1196" t="s">
        <v>492</v>
      </c>
      <c r="C1196" t="s">
        <v>501</v>
      </c>
      <c r="D1196" s="16">
        <v>0.54</v>
      </c>
      <c r="E1196" s="16">
        <v>45.75</v>
      </c>
      <c r="F1196" s="16">
        <v>163.75</v>
      </c>
      <c r="G1196" s="18">
        <v>8.3327491061323798E-4</v>
      </c>
      <c r="H1196">
        <v>0.65300000000000002</v>
      </c>
      <c r="I1196" t="s">
        <v>32</v>
      </c>
      <c r="J1196" s="37">
        <v>2.4637695674381799E-4</v>
      </c>
      <c r="K1196" s="37">
        <v>2.8082966939417301E-3</v>
      </c>
      <c r="L1196">
        <v>2008</v>
      </c>
      <c r="M1196">
        <v>2008</v>
      </c>
      <c r="N1196" t="s">
        <v>502</v>
      </c>
      <c r="O1196">
        <v>1</v>
      </c>
    </row>
    <row r="1197" spans="1:15" ht="15">
      <c r="A1197" s="14" t="s">
        <v>496</v>
      </c>
      <c r="B1197" t="s">
        <v>492</v>
      </c>
      <c r="C1197" t="s">
        <v>501</v>
      </c>
      <c r="D1197" s="16">
        <v>0.49</v>
      </c>
      <c r="E1197" s="16">
        <v>45.75</v>
      </c>
      <c r="F1197" s="16">
        <v>164.25</v>
      </c>
      <c r="G1197" s="18">
        <v>8.3327491061323798E-4</v>
      </c>
      <c r="H1197">
        <v>0.65300000000000002</v>
      </c>
      <c r="I1197" t="s">
        <v>32</v>
      </c>
      <c r="J1197" s="37">
        <v>2.4637695674381799E-4</v>
      </c>
      <c r="K1197" s="37">
        <v>2.8082966939417301E-3</v>
      </c>
      <c r="L1197">
        <v>2008</v>
      </c>
      <c r="M1197">
        <v>2008</v>
      </c>
      <c r="N1197" t="s">
        <v>502</v>
      </c>
      <c r="O1197">
        <v>1</v>
      </c>
    </row>
    <row r="1198" spans="1:15" ht="15">
      <c r="A1198" s="14" t="s">
        <v>496</v>
      </c>
      <c r="B1198" t="s">
        <v>492</v>
      </c>
      <c r="C1198" t="s">
        <v>501</v>
      </c>
      <c r="D1198" s="16">
        <v>0.42</v>
      </c>
      <c r="E1198" s="16">
        <v>45.75</v>
      </c>
      <c r="F1198" s="16">
        <v>164.75</v>
      </c>
      <c r="G1198" s="18">
        <v>8.3327491061323798E-4</v>
      </c>
      <c r="H1198">
        <v>0.65300000000000002</v>
      </c>
      <c r="I1198" t="s">
        <v>32</v>
      </c>
      <c r="J1198" s="37">
        <v>2.4637695674381799E-4</v>
      </c>
      <c r="K1198" s="37">
        <v>2.8082966939417301E-3</v>
      </c>
      <c r="L1198">
        <v>2008</v>
      </c>
      <c r="M1198">
        <v>2008</v>
      </c>
      <c r="N1198" t="s">
        <v>502</v>
      </c>
      <c r="O1198">
        <v>1</v>
      </c>
    </row>
    <row r="1199" spans="1:15" ht="15">
      <c r="A1199" s="14" t="s">
        <v>496</v>
      </c>
      <c r="B1199" t="s">
        <v>492</v>
      </c>
      <c r="C1199" t="s">
        <v>501</v>
      </c>
      <c r="D1199" s="16">
        <v>0.4</v>
      </c>
      <c r="E1199" s="16">
        <v>45.75</v>
      </c>
      <c r="F1199" s="16">
        <v>165.25</v>
      </c>
      <c r="G1199" s="18">
        <v>8.3327491061323798E-4</v>
      </c>
      <c r="H1199">
        <v>0.65300000000000002</v>
      </c>
      <c r="I1199" t="s">
        <v>32</v>
      </c>
      <c r="J1199" s="37">
        <v>2.4637695674381799E-4</v>
      </c>
      <c r="K1199" s="37">
        <v>2.8082966939417301E-3</v>
      </c>
      <c r="L1199">
        <v>2008</v>
      </c>
      <c r="M1199">
        <v>2008</v>
      </c>
      <c r="N1199" t="s">
        <v>502</v>
      </c>
      <c r="O1199">
        <v>1</v>
      </c>
    </row>
    <row r="1200" spans="1:15" ht="15">
      <c r="A1200" s="14" t="s">
        <v>496</v>
      </c>
      <c r="B1200" t="s">
        <v>492</v>
      </c>
      <c r="C1200" t="s">
        <v>501</v>
      </c>
      <c r="D1200" s="16">
        <v>0.42</v>
      </c>
      <c r="E1200" s="16">
        <v>45.75</v>
      </c>
      <c r="F1200" s="16">
        <v>165.75</v>
      </c>
      <c r="G1200" s="18">
        <v>8.3327491061323798E-4</v>
      </c>
      <c r="H1200">
        <v>0.65300000000000002</v>
      </c>
      <c r="I1200" t="s">
        <v>32</v>
      </c>
      <c r="J1200" s="37">
        <v>2.4637695674381799E-4</v>
      </c>
      <c r="K1200" s="37">
        <v>2.8082966939417301E-3</v>
      </c>
      <c r="L1200">
        <v>2008</v>
      </c>
      <c r="M1200">
        <v>2008</v>
      </c>
      <c r="N1200" t="s">
        <v>502</v>
      </c>
      <c r="O1200">
        <v>1</v>
      </c>
    </row>
    <row r="1201" spans="1:15" ht="15">
      <c r="A1201" s="14" t="s">
        <v>496</v>
      </c>
      <c r="B1201" t="s">
        <v>492</v>
      </c>
      <c r="C1201" t="s">
        <v>501</v>
      </c>
      <c r="D1201" s="16">
        <v>0.4</v>
      </c>
      <c r="E1201" s="16">
        <v>45.75</v>
      </c>
      <c r="F1201" s="16">
        <v>166.25</v>
      </c>
      <c r="G1201" s="18">
        <v>8.3327491061323798E-4</v>
      </c>
      <c r="H1201">
        <v>0.65300000000000002</v>
      </c>
      <c r="I1201" t="s">
        <v>32</v>
      </c>
      <c r="J1201" s="37">
        <v>2.4637695674381799E-4</v>
      </c>
      <c r="K1201" s="37">
        <v>2.8082966939417301E-3</v>
      </c>
      <c r="L1201">
        <v>2008</v>
      </c>
      <c r="M1201">
        <v>2008</v>
      </c>
      <c r="N1201" t="s">
        <v>502</v>
      </c>
      <c r="O1201">
        <v>1</v>
      </c>
    </row>
    <row r="1202" spans="1:15" ht="15">
      <c r="A1202" s="14" t="s">
        <v>496</v>
      </c>
      <c r="B1202" t="s">
        <v>492</v>
      </c>
      <c r="C1202" t="s">
        <v>501</v>
      </c>
      <c r="D1202" s="16">
        <v>0.4</v>
      </c>
      <c r="E1202" s="16">
        <v>45.75</v>
      </c>
      <c r="F1202" s="16">
        <v>166.75</v>
      </c>
      <c r="G1202" s="18">
        <v>8.3327491061323798E-4</v>
      </c>
      <c r="H1202">
        <v>0.65300000000000002</v>
      </c>
      <c r="I1202" t="s">
        <v>32</v>
      </c>
      <c r="J1202" s="37">
        <v>2.4637695674381799E-4</v>
      </c>
      <c r="K1202" s="37">
        <v>2.8082966939417301E-3</v>
      </c>
      <c r="L1202">
        <v>2008</v>
      </c>
      <c r="M1202">
        <v>2008</v>
      </c>
      <c r="N1202" t="s">
        <v>502</v>
      </c>
      <c r="O1202">
        <v>1</v>
      </c>
    </row>
    <row r="1203" spans="1:15" ht="15">
      <c r="A1203" s="14" t="s">
        <v>496</v>
      </c>
      <c r="B1203" t="s">
        <v>492</v>
      </c>
      <c r="C1203" t="s">
        <v>501</v>
      </c>
      <c r="D1203" s="16">
        <v>0.4</v>
      </c>
      <c r="E1203" s="16">
        <v>45.75</v>
      </c>
      <c r="F1203" s="16">
        <v>167.25</v>
      </c>
      <c r="G1203" s="18">
        <v>8.3327491061323798E-4</v>
      </c>
      <c r="H1203">
        <v>0.65300000000000002</v>
      </c>
      <c r="I1203" t="s">
        <v>32</v>
      </c>
      <c r="J1203" s="37">
        <v>2.4637695674381799E-4</v>
      </c>
      <c r="K1203" s="37">
        <v>2.8082966939417301E-3</v>
      </c>
      <c r="L1203">
        <v>2008</v>
      </c>
      <c r="M1203">
        <v>2008</v>
      </c>
      <c r="N1203" t="s">
        <v>502</v>
      </c>
      <c r="O1203">
        <v>1</v>
      </c>
    </row>
    <row r="1204" spans="1:15" ht="15">
      <c r="A1204" s="14" t="s">
        <v>496</v>
      </c>
      <c r="B1204" t="s">
        <v>492</v>
      </c>
      <c r="C1204" t="s">
        <v>501</v>
      </c>
      <c r="D1204" s="16">
        <v>0.56000000000000005</v>
      </c>
      <c r="E1204" s="16">
        <v>45.75</v>
      </c>
      <c r="F1204" s="16">
        <v>168.75</v>
      </c>
      <c r="G1204" s="18">
        <v>8.3327491061323798E-4</v>
      </c>
      <c r="H1204">
        <v>0.65300000000000002</v>
      </c>
      <c r="I1204" t="s">
        <v>32</v>
      </c>
      <c r="J1204" s="37">
        <v>2.4637695674381799E-4</v>
      </c>
      <c r="K1204" s="37">
        <v>2.8082966939417301E-3</v>
      </c>
      <c r="L1204">
        <v>2008</v>
      </c>
      <c r="M1204">
        <v>2008</v>
      </c>
      <c r="N1204" t="s">
        <v>502</v>
      </c>
      <c r="O1204">
        <v>1</v>
      </c>
    </row>
    <row r="1205" spans="1:15" ht="15">
      <c r="A1205" s="14" t="s">
        <v>496</v>
      </c>
      <c r="B1205" t="s">
        <v>492</v>
      </c>
      <c r="C1205" t="s">
        <v>501</v>
      </c>
      <c r="D1205" s="16">
        <v>0.65</v>
      </c>
      <c r="E1205" s="16">
        <v>45.75</v>
      </c>
      <c r="F1205" s="16">
        <v>158.25</v>
      </c>
      <c r="G1205" s="18">
        <v>8.3327491061323798E-4</v>
      </c>
      <c r="H1205">
        <v>0.65300000000000002</v>
      </c>
      <c r="I1205" t="s">
        <v>32</v>
      </c>
      <c r="J1205" s="37">
        <v>2.4637695674381799E-4</v>
      </c>
      <c r="K1205" s="37">
        <v>2.8082966939417301E-3</v>
      </c>
      <c r="L1205">
        <v>2008</v>
      </c>
      <c r="M1205">
        <v>2008</v>
      </c>
      <c r="N1205" t="s">
        <v>502</v>
      </c>
      <c r="O1205">
        <v>1</v>
      </c>
    </row>
    <row r="1206" spans="1:15" ht="15">
      <c r="A1206" s="14" t="s">
        <v>496</v>
      </c>
      <c r="B1206" t="s">
        <v>492</v>
      </c>
      <c r="C1206" t="s">
        <v>501</v>
      </c>
      <c r="D1206" s="16">
        <v>1</v>
      </c>
      <c r="E1206" s="16">
        <v>45.75</v>
      </c>
      <c r="F1206" s="16">
        <v>169.25</v>
      </c>
      <c r="G1206" s="18">
        <v>8.3327491061323798E-4</v>
      </c>
      <c r="H1206">
        <v>0.65300000000000002</v>
      </c>
      <c r="I1206" t="s">
        <v>32</v>
      </c>
      <c r="J1206" s="37">
        <v>2.4637695674381799E-4</v>
      </c>
      <c r="K1206" s="37">
        <v>2.8082966939417301E-3</v>
      </c>
      <c r="L1206">
        <v>2008</v>
      </c>
      <c r="M1206">
        <v>2008</v>
      </c>
      <c r="N1206" t="s">
        <v>502</v>
      </c>
      <c r="O1206">
        <v>1</v>
      </c>
    </row>
    <row r="1207" spans="1:15" ht="15">
      <c r="A1207" s="14" t="s">
        <v>496</v>
      </c>
      <c r="B1207" t="s">
        <v>492</v>
      </c>
      <c r="C1207" t="s">
        <v>501</v>
      </c>
      <c r="D1207" s="16">
        <v>1</v>
      </c>
      <c r="E1207" s="16">
        <v>45.75</v>
      </c>
      <c r="F1207" s="16">
        <v>169.75</v>
      </c>
      <c r="G1207" s="18">
        <v>8.3327491061323798E-4</v>
      </c>
      <c r="H1207">
        <v>0.65300000000000002</v>
      </c>
      <c r="I1207" t="s">
        <v>32</v>
      </c>
      <c r="J1207" s="37">
        <v>2.4637695674381799E-4</v>
      </c>
      <c r="K1207" s="37">
        <v>2.8082966939417301E-3</v>
      </c>
      <c r="L1207">
        <v>2008</v>
      </c>
      <c r="M1207">
        <v>2008</v>
      </c>
      <c r="N1207" t="s">
        <v>502</v>
      </c>
      <c r="O1207">
        <v>1</v>
      </c>
    </row>
    <row r="1208" spans="1:15" ht="15">
      <c r="A1208" s="14" t="s">
        <v>496</v>
      </c>
      <c r="B1208" t="s">
        <v>492</v>
      </c>
      <c r="C1208" t="s">
        <v>501</v>
      </c>
      <c r="D1208" s="16">
        <v>0.21</v>
      </c>
      <c r="E1208" s="16">
        <v>40.25</v>
      </c>
      <c r="F1208" s="16">
        <v>167.25</v>
      </c>
      <c r="G1208" s="18">
        <v>8.3327491061323798E-4</v>
      </c>
      <c r="H1208">
        <v>0.65300000000000002</v>
      </c>
      <c r="I1208" t="s">
        <v>32</v>
      </c>
      <c r="J1208" s="37">
        <v>2.4637695674381799E-4</v>
      </c>
      <c r="K1208" s="37">
        <v>2.8082966939417301E-3</v>
      </c>
      <c r="L1208">
        <v>2008</v>
      </c>
      <c r="M1208">
        <v>2008</v>
      </c>
      <c r="N1208" t="s">
        <v>502</v>
      </c>
      <c r="O1208">
        <v>1</v>
      </c>
    </row>
    <row r="1209" spans="1:15" ht="15">
      <c r="A1209" s="14" t="s">
        <v>496</v>
      </c>
      <c r="B1209" t="s">
        <v>492</v>
      </c>
      <c r="C1209" t="s">
        <v>501</v>
      </c>
      <c r="D1209" s="16">
        <v>0.18</v>
      </c>
      <c r="E1209" s="16">
        <v>40.25</v>
      </c>
      <c r="F1209" s="16">
        <v>166.75</v>
      </c>
      <c r="G1209" s="18">
        <v>8.3327491061323798E-4</v>
      </c>
      <c r="H1209">
        <v>0.65300000000000002</v>
      </c>
      <c r="I1209" t="s">
        <v>32</v>
      </c>
      <c r="J1209" s="37">
        <v>2.4637695674381799E-4</v>
      </c>
      <c r="K1209" s="37">
        <v>2.8082966939417301E-3</v>
      </c>
      <c r="L1209">
        <v>2008</v>
      </c>
      <c r="M1209">
        <v>2008</v>
      </c>
      <c r="N1209" t="s">
        <v>502</v>
      </c>
      <c r="O1209">
        <v>1</v>
      </c>
    </row>
    <row r="1210" spans="1:15" ht="15">
      <c r="A1210" s="14" t="s">
        <v>496</v>
      </c>
      <c r="B1210" t="s">
        <v>492</v>
      </c>
      <c r="C1210" t="s">
        <v>501</v>
      </c>
      <c r="D1210" s="16">
        <v>0.39</v>
      </c>
      <c r="E1210" s="16">
        <v>46.25</v>
      </c>
      <c r="F1210" s="16">
        <v>162.75</v>
      </c>
      <c r="G1210" s="18">
        <v>8.3327491061323798E-4</v>
      </c>
      <c r="H1210">
        <v>0.65300000000000002</v>
      </c>
      <c r="I1210" t="s">
        <v>32</v>
      </c>
      <c r="J1210" s="37">
        <v>2.4637695674381799E-4</v>
      </c>
      <c r="K1210" s="37">
        <v>2.8082966939417301E-3</v>
      </c>
      <c r="L1210">
        <v>2008</v>
      </c>
      <c r="M1210">
        <v>2008</v>
      </c>
      <c r="N1210" t="s">
        <v>502</v>
      </c>
      <c r="O1210">
        <v>1</v>
      </c>
    </row>
    <row r="1211" spans="1:15" ht="15">
      <c r="A1211" s="14" t="s">
        <v>496</v>
      </c>
      <c r="B1211" t="s">
        <v>492</v>
      </c>
      <c r="C1211" t="s">
        <v>501</v>
      </c>
      <c r="D1211" s="16">
        <v>0.38</v>
      </c>
      <c r="E1211" s="16">
        <v>46.25</v>
      </c>
      <c r="F1211" s="16">
        <v>165.25</v>
      </c>
      <c r="G1211" s="18">
        <v>8.3327491061323798E-4</v>
      </c>
      <c r="H1211">
        <v>0.65300000000000002</v>
      </c>
      <c r="I1211" t="s">
        <v>32</v>
      </c>
      <c r="J1211" s="37">
        <v>2.4637695674381799E-4</v>
      </c>
      <c r="K1211" s="37">
        <v>2.8082966939417301E-3</v>
      </c>
      <c r="L1211">
        <v>2008</v>
      </c>
      <c r="M1211">
        <v>2008</v>
      </c>
      <c r="N1211" t="s">
        <v>502</v>
      </c>
      <c r="O1211">
        <v>1</v>
      </c>
    </row>
    <row r="1212" spans="1:15" ht="15">
      <c r="A1212" s="14" t="s">
        <v>496</v>
      </c>
      <c r="B1212" t="s">
        <v>492</v>
      </c>
      <c r="C1212" t="s">
        <v>501</v>
      </c>
      <c r="D1212" s="16">
        <v>0.38</v>
      </c>
      <c r="E1212" s="16">
        <v>46.25</v>
      </c>
      <c r="F1212" s="16">
        <v>166.75</v>
      </c>
      <c r="G1212" s="18">
        <v>8.3327491061323798E-4</v>
      </c>
      <c r="H1212">
        <v>0.65300000000000002</v>
      </c>
      <c r="I1212" t="s">
        <v>32</v>
      </c>
      <c r="J1212" s="37">
        <v>2.4637695674381799E-4</v>
      </c>
      <c r="K1212" s="37">
        <v>2.8082966939417301E-3</v>
      </c>
      <c r="L1212">
        <v>2008</v>
      </c>
      <c r="M1212">
        <v>2008</v>
      </c>
      <c r="N1212" t="s">
        <v>502</v>
      </c>
      <c r="O1212">
        <v>1</v>
      </c>
    </row>
    <row r="1213" spans="1:15" ht="15">
      <c r="A1213" s="14" t="s">
        <v>496</v>
      </c>
      <c r="B1213" t="s">
        <v>492</v>
      </c>
      <c r="C1213" t="s">
        <v>501</v>
      </c>
      <c r="D1213" s="16">
        <v>0.36</v>
      </c>
      <c r="E1213" s="16">
        <v>46.25</v>
      </c>
      <c r="F1213" s="16">
        <v>167.25</v>
      </c>
      <c r="G1213" s="18">
        <v>8.3327491061323798E-4</v>
      </c>
      <c r="H1213">
        <v>0.65300000000000002</v>
      </c>
      <c r="I1213" t="s">
        <v>32</v>
      </c>
      <c r="J1213" s="37">
        <v>2.4637695674381799E-4</v>
      </c>
      <c r="K1213" s="37">
        <v>2.8082966939417301E-3</v>
      </c>
      <c r="L1213">
        <v>2008</v>
      </c>
      <c r="M1213">
        <v>2008</v>
      </c>
      <c r="N1213" t="s">
        <v>502</v>
      </c>
      <c r="O1213">
        <v>1</v>
      </c>
    </row>
    <row r="1214" spans="1:15" ht="15">
      <c r="A1214" s="14" t="s">
        <v>496</v>
      </c>
      <c r="B1214" t="s">
        <v>492</v>
      </c>
      <c r="C1214" t="s">
        <v>501</v>
      </c>
      <c r="D1214" s="16">
        <v>0.34</v>
      </c>
      <c r="E1214" s="16">
        <v>46.25</v>
      </c>
      <c r="F1214" s="16">
        <v>167.75</v>
      </c>
      <c r="G1214" s="18">
        <v>8.3327491061323798E-4</v>
      </c>
      <c r="H1214">
        <v>0.65300000000000002</v>
      </c>
      <c r="I1214" t="s">
        <v>32</v>
      </c>
      <c r="J1214" s="37">
        <v>2.4637695674381799E-4</v>
      </c>
      <c r="K1214" s="37">
        <v>2.8082966939417301E-3</v>
      </c>
      <c r="L1214">
        <v>2008</v>
      </c>
      <c r="M1214">
        <v>2008</v>
      </c>
      <c r="N1214" t="s">
        <v>502</v>
      </c>
      <c r="O1214">
        <v>1</v>
      </c>
    </row>
    <row r="1215" spans="1:15" ht="15">
      <c r="A1215" s="14" t="s">
        <v>496</v>
      </c>
      <c r="B1215" t="s">
        <v>492</v>
      </c>
      <c r="C1215" t="s">
        <v>501</v>
      </c>
      <c r="D1215" s="16">
        <v>0.34</v>
      </c>
      <c r="E1215" s="16">
        <v>46.25</v>
      </c>
      <c r="F1215" s="16">
        <v>168.25</v>
      </c>
      <c r="G1215" s="18">
        <v>8.3327491061323798E-4</v>
      </c>
      <c r="H1215">
        <v>0.65300000000000002</v>
      </c>
      <c r="I1215" t="s">
        <v>32</v>
      </c>
      <c r="J1215" s="37">
        <v>2.4637695674381799E-4</v>
      </c>
      <c r="K1215" s="37">
        <v>2.8082966939417301E-3</v>
      </c>
      <c r="L1215">
        <v>2008</v>
      </c>
      <c r="M1215">
        <v>2008</v>
      </c>
      <c r="N1215" t="s">
        <v>502</v>
      </c>
      <c r="O1215">
        <v>1</v>
      </c>
    </row>
    <row r="1216" spans="1:15" ht="15">
      <c r="A1216" s="14" t="s">
        <v>496</v>
      </c>
      <c r="B1216" t="s">
        <v>492</v>
      </c>
      <c r="C1216" t="s">
        <v>501</v>
      </c>
      <c r="D1216" s="16">
        <v>0.57999999999999996</v>
      </c>
      <c r="E1216" s="16">
        <v>46.25</v>
      </c>
      <c r="F1216" s="16">
        <v>158.25</v>
      </c>
      <c r="G1216" s="18">
        <v>8.3327491061323798E-4</v>
      </c>
      <c r="H1216">
        <v>0.65300000000000002</v>
      </c>
      <c r="I1216" t="s">
        <v>32</v>
      </c>
      <c r="J1216" s="37">
        <v>2.4637695674381799E-4</v>
      </c>
      <c r="K1216" s="37">
        <v>2.8082966939417301E-3</v>
      </c>
      <c r="L1216">
        <v>2008</v>
      </c>
      <c r="M1216">
        <v>2008</v>
      </c>
      <c r="N1216" t="s">
        <v>502</v>
      </c>
      <c r="O1216">
        <v>1</v>
      </c>
    </row>
    <row r="1217" spans="1:15" ht="15">
      <c r="A1217" s="14" t="s">
        <v>496</v>
      </c>
      <c r="B1217" t="s">
        <v>492</v>
      </c>
      <c r="C1217" t="s">
        <v>501</v>
      </c>
      <c r="D1217" s="16">
        <v>0.52</v>
      </c>
      <c r="E1217" s="16">
        <v>46.25</v>
      </c>
      <c r="F1217" s="16">
        <v>158.75</v>
      </c>
      <c r="G1217" s="18">
        <v>8.3327491061323798E-4</v>
      </c>
      <c r="H1217">
        <v>0.65300000000000002</v>
      </c>
      <c r="I1217" t="s">
        <v>32</v>
      </c>
      <c r="J1217" s="37">
        <v>2.4637695674381799E-4</v>
      </c>
      <c r="K1217" s="37">
        <v>2.8082966939417301E-3</v>
      </c>
      <c r="L1217">
        <v>2008</v>
      </c>
      <c r="M1217">
        <v>2008</v>
      </c>
      <c r="N1217" t="s">
        <v>502</v>
      </c>
      <c r="O1217">
        <v>1</v>
      </c>
    </row>
    <row r="1218" spans="1:15" ht="15">
      <c r="A1218" s="14" t="s">
        <v>496</v>
      </c>
      <c r="B1218" t="s">
        <v>492</v>
      </c>
      <c r="C1218" t="s">
        <v>501</v>
      </c>
      <c r="D1218" s="16">
        <v>0.54</v>
      </c>
      <c r="E1218" s="16">
        <v>46.25</v>
      </c>
      <c r="F1218" s="16">
        <v>159.25</v>
      </c>
      <c r="G1218" s="18">
        <v>8.3327491061323798E-4</v>
      </c>
      <c r="H1218">
        <v>0.65300000000000002</v>
      </c>
      <c r="I1218" t="s">
        <v>32</v>
      </c>
      <c r="J1218" s="37">
        <v>2.4637695674381799E-4</v>
      </c>
      <c r="K1218" s="37">
        <v>2.8082966939417301E-3</v>
      </c>
      <c r="L1218">
        <v>2008</v>
      </c>
      <c r="M1218">
        <v>2008</v>
      </c>
      <c r="N1218" t="s">
        <v>502</v>
      </c>
      <c r="O1218">
        <v>1</v>
      </c>
    </row>
    <row r="1219" spans="1:15" ht="15">
      <c r="A1219" s="14" t="s">
        <v>496</v>
      </c>
      <c r="B1219" t="s">
        <v>492</v>
      </c>
      <c r="C1219" t="s">
        <v>501</v>
      </c>
      <c r="D1219" s="16">
        <v>0.49</v>
      </c>
      <c r="E1219" s="16">
        <v>46.25</v>
      </c>
      <c r="F1219" s="16">
        <v>159.75</v>
      </c>
      <c r="G1219" s="18">
        <v>8.3327491061323798E-4</v>
      </c>
      <c r="H1219">
        <v>0.65300000000000002</v>
      </c>
      <c r="I1219" t="s">
        <v>32</v>
      </c>
      <c r="J1219" s="37">
        <v>2.4637695674381799E-4</v>
      </c>
      <c r="K1219" s="37">
        <v>2.8082966939417301E-3</v>
      </c>
      <c r="L1219">
        <v>2008</v>
      </c>
      <c r="M1219">
        <v>2008</v>
      </c>
      <c r="N1219" t="s">
        <v>502</v>
      </c>
      <c r="O1219">
        <v>1</v>
      </c>
    </row>
    <row r="1220" spans="1:15" ht="15">
      <c r="A1220" s="14" t="s">
        <v>496</v>
      </c>
      <c r="B1220" t="s">
        <v>492</v>
      </c>
      <c r="C1220" t="s">
        <v>501</v>
      </c>
      <c r="D1220" s="16">
        <v>0.47</v>
      </c>
      <c r="E1220" s="16">
        <v>46.25</v>
      </c>
      <c r="F1220" s="16">
        <v>160.25</v>
      </c>
      <c r="G1220" s="18">
        <v>8.3327491061323798E-4</v>
      </c>
      <c r="H1220">
        <v>0.65300000000000002</v>
      </c>
      <c r="I1220" t="s">
        <v>32</v>
      </c>
      <c r="J1220" s="37">
        <v>2.4637695674381799E-4</v>
      </c>
      <c r="K1220" s="37">
        <v>2.8082966939417301E-3</v>
      </c>
      <c r="L1220">
        <v>2008</v>
      </c>
      <c r="M1220">
        <v>2008</v>
      </c>
      <c r="N1220" t="s">
        <v>502</v>
      </c>
      <c r="O1220">
        <v>1</v>
      </c>
    </row>
    <row r="1221" spans="1:15" ht="15">
      <c r="A1221" s="14" t="s">
        <v>496</v>
      </c>
      <c r="B1221" t="s">
        <v>492</v>
      </c>
      <c r="C1221" t="s">
        <v>501</v>
      </c>
      <c r="D1221" s="16">
        <v>0.43</v>
      </c>
      <c r="E1221" s="16">
        <v>46.25</v>
      </c>
      <c r="F1221" s="16">
        <v>160.75</v>
      </c>
      <c r="G1221" s="18">
        <v>8.3327491061323798E-4</v>
      </c>
      <c r="H1221">
        <v>0.65300000000000002</v>
      </c>
      <c r="I1221" t="s">
        <v>32</v>
      </c>
      <c r="J1221" s="37">
        <v>2.4637695674381799E-4</v>
      </c>
      <c r="K1221" s="37">
        <v>2.8082966939417301E-3</v>
      </c>
      <c r="L1221">
        <v>2008</v>
      </c>
      <c r="M1221">
        <v>2008</v>
      </c>
      <c r="N1221" t="s">
        <v>502</v>
      </c>
      <c r="O1221">
        <v>1</v>
      </c>
    </row>
    <row r="1222" spans="1:15" ht="15">
      <c r="A1222" s="14" t="s">
        <v>496</v>
      </c>
      <c r="B1222" t="s">
        <v>492</v>
      </c>
      <c r="C1222" t="s">
        <v>501</v>
      </c>
      <c r="D1222" s="16">
        <v>0.44</v>
      </c>
      <c r="E1222" s="16">
        <v>46.25</v>
      </c>
      <c r="F1222" s="16">
        <v>161.25</v>
      </c>
      <c r="G1222" s="18">
        <v>8.3327491061323798E-4</v>
      </c>
      <c r="H1222">
        <v>0.65300000000000002</v>
      </c>
      <c r="I1222" t="s">
        <v>32</v>
      </c>
      <c r="J1222" s="37">
        <v>2.4637695674381799E-4</v>
      </c>
      <c r="K1222" s="37">
        <v>2.8082966939417301E-3</v>
      </c>
      <c r="L1222">
        <v>2008</v>
      </c>
      <c r="M1222">
        <v>2008</v>
      </c>
      <c r="N1222" t="s">
        <v>502</v>
      </c>
      <c r="O1222">
        <v>1</v>
      </c>
    </row>
    <row r="1223" spans="1:15" ht="15">
      <c r="A1223" s="14" t="s">
        <v>496</v>
      </c>
      <c r="B1223" t="s">
        <v>492</v>
      </c>
      <c r="C1223" t="s">
        <v>501</v>
      </c>
      <c r="D1223" s="16">
        <v>0.42</v>
      </c>
      <c r="E1223" s="16">
        <v>46.25</v>
      </c>
      <c r="F1223" s="16">
        <v>161.75</v>
      </c>
      <c r="G1223" s="18">
        <v>8.3327491061323798E-4</v>
      </c>
      <c r="H1223">
        <v>0.65300000000000002</v>
      </c>
      <c r="I1223" t="s">
        <v>32</v>
      </c>
      <c r="J1223" s="37">
        <v>2.4637695674381799E-4</v>
      </c>
      <c r="K1223" s="37">
        <v>2.8082966939417301E-3</v>
      </c>
      <c r="L1223">
        <v>2008</v>
      </c>
      <c r="M1223">
        <v>2008</v>
      </c>
      <c r="N1223" t="s">
        <v>502</v>
      </c>
      <c r="O1223">
        <v>1</v>
      </c>
    </row>
    <row r="1224" spans="1:15" ht="15">
      <c r="A1224" s="14" t="s">
        <v>496</v>
      </c>
      <c r="B1224" t="s">
        <v>492</v>
      </c>
      <c r="C1224" t="s">
        <v>501</v>
      </c>
      <c r="D1224" s="16">
        <v>0.4</v>
      </c>
      <c r="E1224" s="16">
        <v>46.25</v>
      </c>
      <c r="F1224" s="16">
        <v>162.25</v>
      </c>
      <c r="G1224" s="18">
        <v>8.3327491061323798E-4</v>
      </c>
      <c r="H1224">
        <v>0.65300000000000002</v>
      </c>
      <c r="I1224" t="s">
        <v>32</v>
      </c>
      <c r="J1224" s="37">
        <v>2.4637695674381799E-4</v>
      </c>
      <c r="K1224" s="37">
        <v>2.8082966939417301E-3</v>
      </c>
      <c r="L1224">
        <v>2008</v>
      </c>
      <c r="M1224">
        <v>2008</v>
      </c>
      <c r="N1224" t="s">
        <v>502</v>
      </c>
      <c r="O1224">
        <v>1</v>
      </c>
    </row>
    <row r="1225" spans="1:15" ht="15">
      <c r="A1225" s="14" t="s">
        <v>496</v>
      </c>
      <c r="B1225" t="s">
        <v>492</v>
      </c>
      <c r="C1225" t="s">
        <v>501</v>
      </c>
      <c r="D1225" s="16">
        <v>0.4</v>
      </c>
      <c r="E1225" s="16">
        <v>46.25</v>
      </c>
      <c r="F1225" s="16">
        <v>163.25</v>
      </c>
      <c r="G1225" s="18">
        <v>8.3327491061323798E-4</v>
      </c>
      <c r="H1225">
        <v>0.65300000000000002</v>
      </c>
      <c r="I1225" t="s">
        <v>32</v>
      </c>
      <c r="J1225" s="37">
        <v>2.4637695674381799E-4</v>
      </c>
      <c r="K1225" s="37">
        <v>2.8082966939417301E-3</v>
      </c>
      <c r="L1225">
        <v>2008</v>
      </c>
      <c r="M1225">
        <v>2008</v>
      </c>
      <c r="N1225" t="s">
        <v>502</v>
      </c>
      <c r="O1225">
        <v>1</v>
      </c>
    </row>
    <row r="1226" spans="1:15" ht="15">
      <c r="A1226" s="14" t="s">
        <v>496</v>
      </c>
      <c r="B1226" t="s">
        <v>492</v>
      </c>
      <c r="C1226" t="s">
        <v>501</v>
      </c>
      <c r="D1226" s="16">
        <v>0.41</v>
      </c>
      <c r="E1226" s="16">
        <v>46.25</v>
      </c>
      <c r="F1226" s="16">
        <v>163.75</v>
      </c>
      <c r="G1226" s="18">
        <v>8.3327491061323798E-4</v>
      </c>
      <c r="H1226">
        <v>0.65300000000000002</v>
      </c>
      <c r="I1226" t="s">
        <v>32</v>
      </c>
      <c r="J1226" s="37">
        <v>2.4637695674381799E-4</v>
      </c>
      <c r="K1226" s="37">
        <v>2.8082966939417301E-3</v>
      </c>
      <c r="L1226">
        <v>2008</v>
      </c>
      <c r="M1226">
        <v>2008</v>
      </c>
      <c r="N1226" t="s">
        <v>502</v>
      </c>
      <c r="O1226">
        <v>1</v>
      </c>
    </row>
    <row r="1227" spans="1:15" ht="15">
      <c r="A1227" s="14" t="s">
        <v>496</v>
      </c>
      <c r="B1227" t="s">
        <v>492</v>
      </c>
      <c r="C1227" t="s">
        <v>501</v>
      </c>
      <c r="D1227" s="16">
        <v>0.41</v>
      </c>
      <c r="E1227" s="16">
        <v>46.25</v>
      </c>
      <c r="F1227" s="16">
        <v>164.25</v>
      </c>
      <c r="G1227" s="18">
        <v>8.3327491061323798E-4</v>
      </c>
      <c r="H1227">
        <v>0.65300000000000002</v>
      </c>
      <c r="I1227" t="s">
        <v>32</v>
      </c>
      <c r="J1227" s="37">
        <v>2.4637695674381799E-4</v>
      </c>
      <c r="K1227" s="37">
        <v>2.8082966939417301E-3</v>
      </c>
      <c r="L1227">
        <v>2008</v>
      </c>
      <c r="M1227">
        <v>2008</v>
      </c>
      <c r="N1227" t="s">
        <v>502</v>
      </c>
      <c r="O1227">
        <v>1</v>
      </c>
    </row>
    <row r="1228" spans="1:15" ht="15">
      <c r="A1228" s="14" t="s">
        <v>496</v>
      </c>
      <c r="B1228" t="s">
        <v>492</v>
      </c>
      <c r="C1228" t="s">
        <v>501</v>
      </c>
      <c r="D1228" s="16">
        <v>0.42</v>
      </c>
      <c r="E1228" s="16">
        <v>46.25</v>
      </c>
      <c r="F1228" s="16">
        <v>164.75</v>
      </c>
      <c r="G1228" s="18">
        <v>8.3327491061323798E-4</v>
      </c>
      <c r="H1228">
        <v>0.65300000000000002</v>
      </c>
      <c r="I1228" t="s">
        <v>32</v>
      </c>
      <c r="J1228" s="37">
        <v>2.4637695674381799E-4</v>
      </c>
      <c r="K1228" s="37">
        <v>2.8082966939417301E-3</v>
      </c>
      <c r="L1228">
        <v>2008</v>
      </c>
      <c r="M1228">
        <v>2008</v>
      </c>
      <c r="N1228" t="s">
        <v>502</v>
      </c>
      <c r="O1228">
        <v>1</v>
      </c>
    </row>
    <row r="1229" spans="1:15" ht="15">
      <c r="A1229" s="14" t="s">
        <v>496</v>
      </c>
      <c r="B1229" t="s">
        <v>492</v>
      </c>
      <c r="C1229" t="s">
        <v>501</v>
      </c>
      <c r="D1229" s="16">
        <v>0.48</v>
      </c>
      <c r="E1229" s="16">
        <v>46.25</v>
      </c>
      <c r="F1229" s="16">
        <v>165.75</v>
      </c>
      <c r="G1229" s="18">
        <v>8.3327491061323798E-4</v>
      </c>
      <c r="H1229">
        <v>0.65300000000000002</v>
      </c>
      <c r="I1229" t="s">
        <v>32</v>
      </c>
      <c r="J1229" s="37">
        <v>2.4637695674381799E-4</v>
      </c>
      <c r="K1229" s="37">
        <v>2.8082966939417301E-3</v>
      </c>
      <c r="L1229">
        <v>2008</v>
      </c>
      <c r="M1229">
        <v>2008</v>
      </c>
      <c r="N1229" t="s">
        <v>502</v>
      </c>
      <c r="O1229">
        <v>1</v>
      </c>
    </row>
    <row r="1230" spans="1:15" ht="15">
      <c r="A1230" s="14" t="s">
        <v>496</v>
      </c>
      <c r="B1230" t="s">
        <v>492</v>
      </c>
      <c r="C1230" t="s">
        <v>501</v>
      </c>
      <c r="D1230" s="16">
        <v>0.44</v>
      </c>
      <c r="E1230" s="16">
        <v>46.25</v>
      </c>
      <c r="F1230" s="16">
        <v>166.25</v>
      </c>
      <c r="G1230" s="18">
        <v>8.3327491061323798E-4</v>
      </c>
      <c r="H1230">
        <v>0.65300000000000002</v>
      </c>
      <c r="I1230" t="s">
        <v>32</v>
      </c>
      <c r="J1230" s="37">
        <v>2.4637695674381799E-4</v>
      </c>
      <c r="K1230" s="37">
        <v>2.8082966939417301E-3</v>
      </c>
      <c r="L1230">
        <v>2008</v>
      </c>
      <c r="M1230">
        <v>2008</v>
      </c>
      <c r="N1230" t="s">
        <v>502</v>
      </c>
      <c r="O1230">
        <v>1</v>
      </c>
    </row>
    <row r="1231" spans="1:15" ht="15">
      <c r="A1231" s="14" t="s">
        <v>496</v>
      </c>
      <c r="B1231" t="s">
        <v>492</v>
      </c>
      <c r="C1231" t="s">
        <v>501</v>
      </c>
      <c r="D1231" s="16">
        <v>0.49</v>
      </c>
      <c r="E1231" s="16">
        <v>46.25</v>
      </c>
      <c r="F1231" s="16">
        <v>168.75</v>
      </c>
      <c r="G1231" s="18">
        <v>8.3327491061323798E-4</v>
      </c>
      <c r="H1231">
        <v>0.65300000000000002</v>
      </c>
      <c r="I1231" t="s">
        <v>32</v>
      </c>
      <c r="J1231" s="37">
        <v>2.4637695674381799E-4</v>
      </c>
      <c r="K1231" s="37">
        <v>2.8082966939417301E-3</v>
      </c>
      <c r="L1231">
        <v>2008</v>
      </c>
      <c r="M1231">
        <v>2008</v>
      </c>
      <c r="N1231" t="s">
        <v>502</v>
      </c>
      <c r="O1231">
        <v>1</v>
      </c>
    </row>
    <row r="1232" spans="1:15" ht="15">
      <c r="A1232" s="14" t="s">
        <v>496</v>
      </c>
      <c r="B1232" t="s">
        <v>492</v>
      </c>
      <c r="C1232" t="s">
        <v>501</v>
      </c>
      <c r="D1232" s="16">
        <v>1</v>
      </c>
      <c r="E1232" s="16">
        <v>46.25</v>
      </c>
      <c r="F1232" s="16">
        <v>169.25</v>
      </c>
      <c r="G1232" s="18">
        <v>8.3327491061323798E-4</v>
      </c>
      <c r="H1232">
        <v>0.65300000000000002</v>
      </c>
      <c r="I1232" t="s">
        <v>32</v>
      </c>
      <c r="J1232" s="37">
        <v>2.4637695674381799E-4</v>
      </c>
      <c r="K1232" s="37">
        <v>2.8082966939417301E-3</v>
      </c>
      <c r="L1232">
        <v>2008</v>
      </c>
      <c r="M1232">
        <v>2008</v>
      </c>
      <c r="N1232" t="s">
        <v>502</v>
      </c>
      <c r="O1232">
        <v>1</v>
      </c>
    </row>
    <row r="1233" spans="1:15" ht="15">
      <c r="A1233" s="14" t="s">
        <v>496</v>
      </c>
      <c r="B1233" t="s">
        <v>492</v>
      </c>
      <c r="C1233" t="s">
        <v>501</v>
      </c>
      <c r="D1233" s="16">
        <v>1</v>
      </c>
      <c r="E1233" s="16">
        <v>46.25</v>
      </c>
      <c r="F1233" s="16">
        <v>169.75</v>
      </c>
      <c r="G1233" s="18">
        <v>8.3327491061323798E-4</v>
      </c>
      <c r="H1233">
        <v>0.65300000000000002</v>
      </c>
      <c r="I1233" t="s">
        <v>32</v>
      </c>
      <c r="J1233" s="37">
        <v>2.4637695674381799E-4</v>
      </c>
      <c r="K1233" s="37">
        <v>2.8082966939417301E-3</v>
      </c>
      <c r="L1233">
        <v>2008</v>
      </c>
      <c r="M1233">
        <v>2008</v>
      </c>
      <c r="N1233" t="s">
        <v>502</v>
      </c>
      <c r="O1233">
        <v>1</v>
      </c>
    </row>
    <row r="1234" spans="1:15" ht="15">
      <c r="A1234" s="14" t="s">
        <v>496</v>
      </c>
      <c r="B1234" t="s">
        <v>492</v>
      </c>
      <c r="C1234" t="s">
        <v>501</v>
      </c>
      <c r="D1234" s="16">
        <v>0.26</v>
      </c>
      <c r="E1234" s="16">
        <v>40.25</v>
      </c>
      <c r="F1234" s="16">
        <v>166.25</v>
      </c>
      <c r="G1234" s="18">
        <v>8.3327491061323798E-4</v>
      </c>
      <c r="H1234">
        <v>0.65300000000000002</v>
      </c>
      <c r="I1234" t="s">
        <v>32</v>
      </c>
      <c r="J1234" s="37">
        <v>2.4637695674381799E-4</v>
      </c>
      <c r="K1234" s="37">
        <v>2.8082966939417301E-3</v>
      </c>
      <c r="L1234">
        <v>2008</v>
      </c>
      <c r="M1234">
        <v>2008</v>
      </c>
      <c r="N1234" t="s">
        <v>502</v>
      </c>
      <c r="O1234">
        <v>1</v>
      </c>
    </row>
    <row r="1235" spans="1:15" ht="15">
      <c r="A1235" s="14" t="s">
        <v>496</v>
      </c>
      <c r="B1235" t="s">
        <v>492</v>
      </c>
      <c r="C1235" t="s">
        <v>501</v>
      </c>
      <c r="D1235" s="16">
        <v>0.23</v>
      </c>
      <c r="E1235" s="16">
        <v>40.25</v>
      </c>
      <c r="F1235" s="16">
        <v>165.75</v>
      </c>
      <c r="G1235" s="18">
        <v>8.3327491061323798E-4</v>
      </c>
      <c r="H1235">
        <v>0.65300000000000002</v>
      </c>
      <c r="I1235" t="s">
        <v>32</v>
      </c>
      <c r="J1235" s="37">
        <v>2.4637695674381799E-4</v>
      </c>
      <c r="K1235" s="37">
        <v>2.8082966939417301E-3</v>
      </c>
      <c r="L1235">
        <v>2008</v>
      </c>
      <c r="M1235">
        <v>2008</v>
      </c>
      <c r="N1235" t="s">
        <v>502</v>
      </c>
      <c r="O1235">
        <v>1</v>
      </c>
    </row>
    <row r="1236" spans="1:15" ht="15">
      <c r="A1236" s="14" t="s">
        <v>496</v>
      </c>
      <c r="B1236" t="s">
        <v>492</v>
      </c>
      <c r="C1236" t="s">
        <v>501</v>
      </c>
      <c r="D1236" s="16">
        <v>0.39</v>
      </c>
      <c r="E1236" s="16">
        <v>46.75</v>
      </c>
      <c r="F1236" s="16">
        <v>163.25</v>
      </c>
      <c r="G1236" s="18">
        <v>8.3327491061323798E-4</v>
      </c>
      <c r="H1236">
        <v>0.65300000000000002</v>
      </c>
      <c r="I1236" t="s">
        <v>32</v>
      </c>
      <c r="J1236" s="37">
        <v>2.4637695674381799E-4</v>
      </c>
      <c r="K1236" s="37">
        <v>2.8082966939417301E-3</v>
      </c>
      <c r="L1236">
        <v>2008</v>
      </c>
      <c r="M1236">
        <v>2008</v>
      </c>
      <c r="N1236" t="s">
        <v>502</v>
      </c>
      <c r="O1236">
        <v>1</v>
      </c>
    </row>
    <row r="1237" spans="1:15" ht="15">
      <c r="A1237" s="14" t="s">
        <v>496</v>
      </c>
      <c r="B1237" t="s">
        <v>492</v>
      </c>
      <c r="C1237" t="s">
        <v>501</v>
      </c>
      <c r="D1237" s="16">
        <v>0.39</v>
      </c>
      <c r="E1237" s="16">
        <v>46.75</v>
      </c>
      <c r="F1237" s="16">
        <v>164.25</v>
      </c>
      <c r="G1237" s="18">
        <v>8.3327491061323798E-4</v>
      </c>
      <c r="H1237">
        <v>0.65300000000000002</v>
      </c>
      <c r="I1237" t="s">
        <v>32</v>
      </c>
      <c r="J1237" s="37">
        <v>2.4637695674381799E-4</v>
      </c>
      <c r="K1237" s="37">
        <v>2.8082966939417301E-3</v>
      </c>
      <c r="L1237">
        <v>2008</v>
      </c>
      <c r="M1237">
        <v>2008</v>
      </c>
      <c r="N1237" t="s">
        <v>502</v>
      </c>
      <c r="O1237">
        <v>1</v>
      </c>
    </row>
    <row r="1238" spans="1:15" ht="15">
      <c r="A1238" s="14" t="s">
        <v>496</v>
      </c>
      <c r="B1238" t="s">
        <v>492</v>
      </c>
      <c r="C1238" t="s">
        <v>501</v>
      </c>
      <c r="D1238" s="16">
        <v>0.37</v>
      </c>
      <c r="E1238" s="16">
        <v>46.75</v>
      </c>
      <c r="F1238" s="16">
        <v>166.25</v>
      </c>
      <c r="G1238" s="18">
        <v>8.3327491061323798E-4</v>
      </c>
      <c r="H1238">
        <v>0.65300000000000002</v>
      </c>
      <c r="I1238" t="s">
        <v>32</v>
      </c>
      <c r="J1238" s="37">
        <v>2.4637695674381799E-4</v>
      </c>
      <c r="K1238" s="37">
        <v>2.8082966939417301E-3</v>
      </c>
      <c r="L1238">
        <v>2008</v>
      </c>
      <c r="M1238">
        <v>2008</v>
      </c>
      <c r="N1238" t="s">
        <v>502</v>
      </c>
      <c r="O1238">
        <v>1</v>
      </c>
    </row>
    <row r="1239" spans="1:15" ht="15">
      <c r="A1239" s="14" t="s">
        <v>496</v>
      </c>
      <c r="B1239" t="s">
        <v>492</v>
      </c>
      <c r="C1239" t="s">
        <v>501</v>
      </c>
      <c r="D1239" s="16">
        <v>0.36</v>
      </c>
      <c r="E1239" s="16">
        <v>46.75</v>
      </c>
      <c r="F1239" s="16">
        <v>166.75</v>
      </c>
      <c r="G1239" s="18">
        <v>8.3327491061323798E-4</v>
      </c>
      <c r="H1239">
        <v>0.65300000000000002</v>
      </c>
      <c r="I1239" t="s">
        <v>32</v>
      </c>
      <c r="J1239" s="37">
        <v>2.4637695674381799E-4</v>
      </c>
      <c r="K1239" s="37">
        <v>2.8082966939417301E-3</v>
      </c>
      <c r="L1239">
        <v>2008</v>
      </c>
      <c r="M1239">
        <v>2008</v>
      </c>
      <c r="N1239" t="s">
        <v>502</v>
      </c>
      <c r="O1239">
        <v>1</v>
      </c>
    </row>
    <row r="1240" spans="1:15" ht="15">
      <c r="A1240" s="14" t="s">
        <v>496</v>
      </c>
      <c r="B1240" t="s">
        <v>492</v>
      </c>
      <c r="C1240" t="s">
        <v>501</v>
      </c>
      <c r="D1240" s="16">
        <v>0.35</v>
      </c>
      <c r="E1240" s="16">
        <v>46.75</v>
      </c>
      <c r="F1240" s="16">
        <v>167.25</v>
      </c>
      <c r="G1240" s="18">
        <v>8.3327491061323798E-4</v>
      </c>
      <c r="H1240">
        <v>0.65300000000000002</v>
      </c>
      <c r="I1240" t="s">
        <v>32</v>
      </c>
      <c r="J1240" s="37">
        <v>2.4637695674381799E-4</v>
      </c>
      <c r="K1240" s="37">
        <v>2.8082966939417301E-3</v>
      </c>
      <c r="L1240">
        <v>2008</v>
      </c>
      <c r="M1240">
        <v>2008</v>
      </c>
      <c r="N1240" t="s">
        <v>502</v>
      </c>
      <c r="O1240">
        <v>1</v>
      </c>
    </row>
    <row r="1241" spans="1:15" ht="15">
      <c r="A1241" s="14" t="s">
        <v>496</v>
      </c>
      <c r="B1241" t="s">
        <v>492</v>
      </c>
      <c r="C1241" t="s">
        <v>501</v>
      </c>
      <c r="D1241" s="16">
        <v>0.34</v>
      </c>
      <c r="E1241" s="16">
        <v>46.75</v>
      </c>
      <c r="F1241" s="16">
        <v>167.75</v>
      </c>
      <c r="G1241" s="18">
        <v>8.3327491061323798E-4</v>
      </c>
      <c r="H1241">
        <v>0.65300000000000002</v>
      </c>
      <c r="I1241" t="s">
        <v>32</v>
      </c>
      <c r="J1241" s="37">
        <v>2.4637695674381799E-4</v>
      </c>
      <c r="K1241" s="37">
        <v>2.8082966939417301E-3</v>
      </c>
      <c r="L1241">
        <v>2008</v>
      </c>
      <c r="M1241">
        <v>2008</v>
      </c>
      <c r="N1241" t="s">
        <v>502</v>
      </c>
      <c r="O1241">
        <v>1</v>
      </c>
    </row>
    <row r="1242" spans="1:15" ht="15">
      <c r="A1242" s="14" t="s">
        <v>496</v>
      </c>
      <c r="B1242" t="s">
        <v>492</v>
      </c>
      <c r="C1242" t="s">
        <v>501</v>
      </c>
      <c r="D1242" s="16">
        <v>0.33</v>
      </c>
      <c r="E1242" s="16">
        <v>46.75</v>
      </c>
      <c r="F1242" s="16">
        <v>168.25</v>
      </c>
      <c r="G1242" s="18">
        <v>8.3327491061323798E-4</v>
      </c>
      <c r="H1242">
        <v>0.65300000000000002</v>
      </c>
      <c r="I1242" t="s">
        <v>32</v>
      </c>
      <c r="J1242" s="37">
        <v>2.4637695674381799E-4</v>
      </c>
      <c r="K1242" s="37">
        <v>2.8082966939417301E-3</v>
      </c>
      <c r="L1242">
        <v>2008</v>
      </c>
      <c r="M1242">
        <v>2008</v>
      </c>
      <c r="N1242" t="s">
        <v>502</v>
      </c>
      <c r="O1242">
        <v>1</v>
      </c>
    </row>
    <row r="1243" spans="1:15" ht="15">
      <c r="A1243" s="14" t="s">
        <v>496</v>
      </c>
      <c r="B1243" t="s">
        <v>492</v>
      </c>
      <c r="C1243" t="s">
        <v>501</v>
      </c>
      <c r="D1243" s="16">
        <v>0.55000000000000004</v>
      </c>
      <c r="E1243" s="16">
        <v>46.75</v>
      </c>
      <c r="F1243" s="16">
        <v>159.25</v>
      </c>
      <c r="G1243" s="18">
        <v>8.3327491061323798E-4</v>
      </c>
      <c r="H1243">
        <v>0.65300000000000002</v>
      </c>
      <c r="I1243" t="s">
        <v>32</v>
      </c>
      <c r="J1243" s="37">
        <v>2.4637695674381799E-4</v>
      </c>
      <c r="K1243" s="37">
        <v>2.8082966939417301E-3</v>
      </c>
      <c r="L1243">
        <v>2008</v>
      </c>
      <c r="M1243">
        <v>2008</v>
      </c>
      <c r="N1243" t="s">
        <v>502</v>
      </c>
      <c r="O1243">
        <v>1</v>
      </c>
    </row>
    <row r="1244" spans="1:15" ht="15">
      <c r="A1244" s="14" t="s">
        <v>496</v>
      </c>
      <c r="B1244" t="s">
        <v>492</v>
      </c>
      <c r="C1244" t="s">
        <v>501</v>
      </c>
      <c r="D1244" s="16">
        <v>0.49</v>
      </c>
      <c r="E1244" s="16">
        <v>46.75</v>
      </c>
      <c r="F1244" s="16">
        <v>159.75</v>
      </c>
      <c r="G1244" s="18">
        <v>8.3327491061323798E-4</v>
      </c>
      <c r="H1244">
        <v>0.65300000000000002</v>
      </c>
      <c r="I1244" t="s">
        <v>32</v>
      </c>
      <c r="J1244" s="37">
        <v>2.4637695674381799E-4</v>
      </c>
      <c r="K1244" s="37">
        <v>2.8082966939417301E-3</v>
      </c>
      <c r="L1244">
        <v>2008</v>
      </c>
      <c r="M1244">
        <v>2008</v>
      </c>
      <c r="N1244" t="s">
        <v>502</v>
      </c>
      <c r="O1244">
        <v>1</v>
      </c>
    </row>
    <row r="1245" spans="1:15" ht="15">
      <c r="A1245" s="14" t="s">
        <v>496</v>
      </c>
      <c r="B1245" t="s">
        <v>492</v>
      </c>
      <c r="C1245" t="s">
        <v>501</v>
      </c>
      <c r="D1245" s="16">
        <v>0.47</v>
      </c>
      <c r="E1245" s="16">
        <v>46.75</v>
      </c>
      <c r="F1245" s="16">
        <v>160.25</v>
      </c>
      <c r="G1245" s="18">
        <v>8.3327491061323798E-4</v>
      </c>
      <c r="H1245">
        <v>0.65300000000000002</v>
      </c>
      <c r="I1245" t="s">
        <v>32</v>
      </c>
      <c r="J1245" s="37">
        <v>2.4637695674381799E-4</v>
      </c>
      <c r="K1245" s="37">
        <v>2.8082966939417301E-3</v>
      </c>
      <c r="L1245">
        <v>2008</v>
      </c>
      <c r="M1245">
        <v>2008</v>
      </c>
      <c r="N1245" t="s">
        <v>502</v>
      </c>
      <c r="O1245">
        <v>1</v>
      </c>
    </row>
    <row r="1246" spans="1:15" ht="15">
      <c r="A1246" s="14" t="s">
        <v>496</v>
      </c>
      <c r="B1246" t="s">
        <v>492</v>
      </c>
      <c r="C1246" t="s">
        <v>501</v>
      </c>
      <c r="D1246" s="16">
        <v>0.45</v>
      </c>
      <c r="E1246" s="16">
        <v>46.75</v>
      </c>
      <c r="F1246" s="16">
        <v>160.75</v>
      </c>
      <c r="G1246" s="18">
        <v>8.3327491061323798E-4</v>
      </c>
      <c r="H1246">
        <v>0.65300000000000002</v>
      </c>
      <c r="I1246" t="s">
        <v>32</v>
      </c>
      <c r="J1246" s="37">
        <v>2.4637695674381799E-4</v>
      </c>
      <c r="K1246" s="37">
        <v>2.8082966939417301E-3</v>
      </c>
      <c r="L1246">
        <v>2008</v>
      </c>
      <c r="M1246">
        <v>2008</v>
      </c>
      <c r="N1246" t="s">
        <v>502</v>
      </c>
      <c r="O1246">
        <v>1</v>
      </c>
    </row>
    <row r="1247" spans="1:15" ht="15">
      <c r="A1247" s="14" t="s">
        <v>496</v>
      </c>
      <c r="B1247" t="s">
        <v>492</v>
      </c>
      <c r="C1247" t="s">
        <v>501</v>
      </c>
      <c r="D1247" s="16">
        <v>0.44</v>
      </c>
      <c r="E1247" s="16">
        <v>46.75</v>
      </c>
      <c r="F1247" s="16">
        <v>161.25</v>
      </c>
      <c r="G1247" s="18">
        <v>8.3327491061323798E-4</v>
      </c>
      <c r="H1247">
        <v>0.65300000000000002</v>
      </c>
      <c r="I1247" t="s">
        <v>32</v>
      </c>
      <c r="J1247" s="37">
        <v>2.4637695674381799E-4</v>
      </c>
      <c r="K1247" s="37">
        <v>2.8082966939417301E-3</v>
      </c>
      <c r="L1247">
        <v>2008</v>
      </c>
      <c r="M1247">
        <v>2008</v>
      </c>
      <c r="N1247" t="s">
        <v>502</v>
      </c>
      <c r="O1247">
        <v>1</v>
      </c>
    </row>
    <row r="1248" spans="1:15" ht="15">
      <c r="A1248" s="14" t="s">
        <v>496</v>
      </c>
      <c r="B1248" t="s">
        <v>492</v>
      </c>
      <c r="C1248" t="s">
        <v>501</v>
      </c>
      <c r="D1248" s="16">
        <v>0.43</v>
      </c>
      <c r="E1248" s="16">
        <v>46.75</v>
      </c>
      <c r="F1248" s="16">
        <v>161.75</v>
      </c>
      <c r="G1248" s="18">
        <v>8.3327491061323798E-4</v>
      </c>
      <c r="H1248">
        <v>0.65300000000000002</v>
      </c>
      <c r="I1248" t="s">
        <v>32</v>
      </c>
      <c r="J1248" s="37">
        <v>2.4637695674381799E-4</v>
      </c>
      <c r="K1248" s="37">
        <v>2.8082966939417301E-3</v>
      </c>
      <c r="L1248">
        <v>2008</v>
      </c>
      <c r="M1248">
        <v>2008</v>
      </c>
      <c r="N1248" t="s">
        <v>502</v>
      </c>
      <c r="O1248">
        <v>1</v>
      </c>
    </row>
    <row r="1249" spans="1:15" ht="15">
      <c r="A1249" s="14" t="s">
        <v>496</v>
      </c>
      <c r="B1249" t="s">
        <v>492</v>
      </c>
      <c r="C1249" t="s">
        <v>501</v>
      </c>
      <c r="D1249" s="16">
        <v>0.41</v>
      </c>
      <c r="E1249" s="16">
        <v>46.75</v>
      </c>
      <c r="F1249" s="16">
        <v>162.25</v>
      </c>
      <c r="G1249" s="18">
        <v>8.3327491061323798E-4</v>
      </c>
      <c r="H1249">
        <v>0.65300000000000002</v>
      </c>
      <c r="I1249" t="s">
        <v>32</v>
      </c>
      <c r="J1249" s="37">
        <v>2.4637695674381799E-4</v>
      </c>
      <c r="K1249" s="37">
        <v>2.8082966939417301E-3</v>
      </c>
      <c r="L1249">
        <v>2008</v>
      </c>
      <c r="M1249">
        <v>2008</v>
      </c>
      <c r="N1249" t="s">
        <v>502</v>
      </c>
      <c r="O1249">
        <v>1</v>
      </c>
    </row>
    <row r="1250" spans="1:15" ht="15">
      <c r="A1250" s="14" t="s">
        <v>496</v>
      </c>
      <c r="B1250" t="s">
        <v>492</v>
      </c>
      <c r="C1250" t="s">
        <v>501</v>
      </c>
      <c r="D1250" s="16">
        <v>0.41</v>
      </c>
      <c r="E1250" s="16">
        <v>46.75</v>
      </c>
      <c r="F1250" s="16">
        <v>162.75</v>
      </c>
      <c r="G1250" s="18">
        <v>8.3327491061323798E-4</v>
      </c>
      <c r="H1250">
        <v>0.65300000000000002</v>
      </c>
      <c r="I1250" t="s">
        <v>32</v>
      </c>
      <c r="J1250" s="37">
        <v>2.4637695674381799E-4</v>
      </c>
      <c r="K1250" s="37">
        <v>2.8082966939417301E-3</v>
      </c>
      <c r="L1250">
        <v>2008</v>
      </c>
      <c r="M1250">
        <v>2008</v>
      </c>
      <c r="N1250" t="s">
        <v>502</v>
      </c>
      <c r="O1250">
        <v>1</v>
      </c>
    </row>
    <row r="1251" spans="1:15" ht="15">
      <c r="A1251" s="14" t="s">
        <v>496</v>
      </c>
      <c r="B1251" t="s">
        <v>492</v>
      </c>
      <c r="C1251" t="s">
        <v>501</v>
      </c>
      <c r="D1251" s="16">
        <v>0.46</v>
      </c>
      <c r="E1251" s="16">
        <v>46.75</v>
      </c>
      <c r="F1251" s="16">
        <v>163.75</v>
      </c>
      <c r="G1251" s="18">
        <v>8.3327491061323798E-4</v>
      </c>
      <c r="H1251">
        <v>0.65300000000000002</v>
      </c>
      <c r="I1251" t="s">
        <v>32</v>
      </c>
      <c r="J1251" s="37">
        <v>2.4637695674381799E-4</v>
      </c>
      <c r="K1251" s="37">
        <v>2.8082966939417301E-3</v>
      </c>
      <c r="L1251">
        <v>2008</v>
      </c>
      <c r="M1251">
        <v>2008</v>
      </c>
      <c r="N1251" t="s">
        <v>502</v>
      </c>
      <c r="O1251">
        <v>1</v>
      </c>
    </row>
    <row r="1252" spans="1:15" ht="15">
      <c r="A1252" s="14" t="s">
        <v>496</v>
      </c>
      <c r="B1252" t="s">
        <v>492</v>
      </c>
      <c r="C1252" t="s">
        <v>501</v>
      </c>
      <c r="D1252" s="16">
        <v>0.42</v>
      </c>
      <c r="E1252" s="16">
        <v>46.75</v>
      </c>
      <c r="F1252" s="16">
        <v>164.75</v>
      </c>
      <c r="G1252" s="18">
        <v>8.3327491061323798E-4</v>
      </c>
      <c r="H1252">
        <v>0.65300000000000002</v>
      </c>
      <c r="I1252" t="s">
        <v>32</v>
      </c>
      <c r="J1252" s="37">
        <v>2.4637695674381799E-4</v>
      </c>
      <c r="K1252" s="37">
        <v>2.8082966939417301E-3</v>
      </c>
      <c r="L1252">
        <v>2008</v>
      </c>
      <c r="M1252">
        <v>2008</v>
      </c>
      <c r="N1252" t="s">
        <v>502</v>
      </c>
      <c r="O1252">
        <v>1</v>
      </c>
    </row>
    <row r="1253" spans="1:15" ht="15">
      <c r="A1253" s="14" t="s">
        <v>496</v>
      </c>
      <c r="B1253" t="s">
        <v>492</v>
      </c>
      <c r="C1253" t="s">
        <v>501</v>
      </c>
      <c r="D1253" s="16">
        <v>0.4</v>
      </c>
      <c r="E1253" s="16">
        <v>46.75</v>
      </c>
      <c r="F1253" s="16">
        <v>165.25</v>
      </c>
      <c r="G1253" s="18">
        <v>8.3327491061323798E-4</v>
      </c>
      <c r="H1253">
        <v>0.65300000000000002</v>
      </c>
      <c r="I1253" t="s">
        <v>32</v>
      </c>
      <c r="J1253" s="37">
        <v>2.4637695674381799E-4</v>
      </c>
      <c r="K1253" s="37">
        <v>2.8082966939417301E-3</v>
      </c>
      <c r="L1253">
        <v>2008</v>
      </c>
      <c r="M1253">
        <v>2008</v>
      </c>
      <c r="N1253" t="s">
        <v>502</v>
      </c>
      <c r="O1253">
        <v>1</v>
      </c>
    </row>
    <row r="1254" spans="1:15" ht="15">
      <c r="A1254" s="14" t="s">
        <v>496</v>
      </c>
      <c r="B1254" t="s">
        <v>492</v>
      </c>
      <c r="C1254" t="s">
        <v>501</v>
      </c>
      <c r="D1254" s="16">
        <v>0.4</v>
      </c>
      <c r="E1254" s="16">
        <v>46.75</v>
      </c>
      <c r="F1254" s="16">
        <v>165.75</v>
      </c>
      <c r="G1254" s="18">
        <v>8.3327491061323798E-4</v>
      </c>
      <c r="H1254">
        <v>0.65300000000000002</v>
      </c>
      <c r="I1254" t="s">
        <v>32</v>
      </c>
      <c r="J1254" s="37">
        <v>2.4637695674381799E-4</v>
      </c>
      <c r="K1254" s="37">
        <v>2.8082966939417301E-3</v>
      </c>
      <c r="L1254">
        <v>2008</v>
      </c>
      <c r="M1254">
        <v>2008</v>
      </c>
      <c r="N1254" t="s">
        <v>502</v>
      </c>
      <c r="O1254">
        <v>1</v>
      </c>
    </row>
    <row r="1255" spans="1:15" ht="15">
      <c r="A1255" s="14" t="s">
        <v>496</v>
      </c>
      <c r="B1255" t="s">
        <v>492</v>
      </c>
      <c r="C1255" t="s">
        <v>501</v>
      </c>
      <c r="D1255" s="16">
        <v>0.47</v>
      </c>
      <c r="E1255" s="16">
        <v>46.75</v>
      </c>
      <c r="F1255" s="16">
        <v>168.75</v>
      </c>
      <c r="G1255" s="18">
        <v>8.3327491061323798E-4</v>
      </c>
      <c r="H1255">
        <v>0.65300000000000002</v>
      </c>
      <c r="I1255" t="s">
        <v>32</v>
      </c>
      <c r="J1255" s="37">
        <v>2.4637695674381799E-4</v>
      </c>
      <c r="K1255" s="37">
        <v>2.8082966939417301E-3</v>
      </c>
      <c r="L1255">
        <v>2008</v>
      </c>
      <c r="M1255">
        <v>2008</v>
      </c>
      <c r="N1255" t="s">
        <v>502</v>
      </c>
      <c r="O1255">
        <v>1</v>
      </c>
    </row>
    <row r="1256" spans="1:15" ht="15">
      <c r="A1256" s="14" t="s">
        <v>496</v>
      </c>
      <c r="B1256" t="s">
        <v>492</v>
      </c>
      <c r="C1256" t="s">
        <v>501</v>
      </c>
      <c r="D1256" s="16">
        <v>0.97</v>
      </c>
      <c r="E1256" s="16">
        <v>46.75</v>
      </c>
      <c r="F1256" s="16">
        <v>169.25</v>
      </c>
      <c r="G1256" s="18">
        <v>8.3327491061323798E-4</v>
      </c>
      <c r="H1256">
        <v>0.65300000000000002</v>
      </c>
      <c r="I1256" t="s">
        <v>32</v>
      </c>
      <c r="J1256" s="37">
        <v>2.4637695674381799E-4</v>
      </c>
      <c r="K1256" s="37">
        <v>2.8082966939417301E-3</v>
      </c>
      <c r="L1256">
        <v>2008</v>
      </c>
      <c r="M1256">
        <v>2008</v>
      </c>
      <c r="N1256" t="s">
        <v>502</v>
      </c>
      <c r="O1256">
        <v>1</v>
      </c>
    </row>
    <row r="1257" spans="1:15" ht="15">
      <c r="A1257" s="14" t="s">
        <v>496</v>
      </c>
      <c r="B1257" t="s">
        <v>492</v>
      </c>
      <c r="C1257" t="s">
        <v>501</v>
      </c>
      <c r="D1257" s="16">
        <v>0.97</v>
      </c>
      <c r="E1257" s="16">
        <v>46.75</v>
      </c>
      <c r="F1257" s="16">
        <v>169.75</v>
      </c>
      <c r="G1257" s="18">
        <v>8.3327491061323798E-4</v>
      </c>
      <c r="H1257">
        <v>0.65300000000000002</v>
      </c>
      <c r="I1257" t="s">
        <v>32</v>
      </c>
      <c r="J1257" s="37">
        <v>2.4637695674381799E-4</v>
      </c>
      <c r="K1257" s="37">
        <v>2.8082966939417301E-3</v>
      </c>
      <c r="L1257">
        <v>2008</v>
      </c>
      <c r="M1257">
        <v>2008</v>
      </c>
      <c r="N1257" t="s">
        <v>502</v>
      </c>
      <c r="O1257">
        <v>1</v>
      </c>
    </row>
    <row r="1258" spans="1:15" ht="15">
      <c r="A1258" s="14" t="s">
        <v>496</v>
      </c>
      <c r="B1258" t="s">
        <v>492</v>
      </c>
      <c r="C1258" t="s">
        <v>501</v>
      </c>
      <c r="D1258" s="16">
        <v>0.56000000000000005</v>
      </c>
      <c r="E1258" s="16">
        <v>46.75</v>
      </c>
      <c r="F1258" s="16">
        <v>158.75</v>
      </c>
      <c r="G1258" s="18">
        <v>8.3327491061323798E-4</v>
      </c>
      <c r="H1258">
        <v>0.65300000000000002</v>
      </c>
      <c r="I1258" t="s">
        <v>32</v>
      </c>
      <c r="J1258" s="37">
        <v>2.4637695674381799E-4</v>
      </c>
      <c r="K1258" s="37">
        <v>2.8082966939417301E-3</v>
      </c>
      <c r="L1258">
        <v>2008</v>
      </c>
      <c r="M1258">
        <v>2008</v>
      </c>
      <c r="N1258" t="s">
        <v>502</v>
      </c>
      <c r="O1258">
        <v>1</v>
      </c>
    </row>
    <row r="1259" spans="1:15" ht="15">
      <c r="A1259" s="14" t="s">
        <v>496</v>
      </c>
      <c r="B1259" t="s">
        <v>492</v>
      </c>
      <c r="C1259" t="s">
        <v>501</v>
      </c>
      <c r="D1259" s="16">
        <v>0.24</v>
      </c>
      <c r="E1259" s="16">
        <v>40.25</v>
      </c>
      <c r="F1259" s="16">
        <v>165.25</v>
      </c>
      <c r="G1259" s="18">
        <v>8.3327491061323798E-4</v>
      </c>
      <c r="H1259">
        <v>0.65300000000000002</v>
      </c>
      <c r="I1259" t="s">
        <v>32</v>
      </c>
      <c r="J1259" s="37">
        <v>2.4637695674381799E-4</v>
      </c>
      <c r="K1259" s="37">
        <v>2.8082966939417301E-3</v>
      </c>
      <c r="L1259">
        <v>2008</v>
      </c>
      <c r="M1259">
        <v>2008</v>
      </c>
      <c r="N1259" t="s">
        <v>502</v>
      </c>
      <c r="O1259">
        <v>1</v>
      </c>
    </row>
    <row r="1260" spans="1:15" ht="15">
      <c r="A1260" s="14" t="s">
        <v>496</v>
      </c>
      <c r="B1260" t="s">
        <v>492</v>
      </c>
      <c r="C1260" t="s">
        <v>501</v>
      </c>
      <c r="D1260" s="16">
        <v>0.3</v>
      </c>
      <c r="E1260" s="16">
        <v>40.25</v>
      </c>
      <c r="F1260" s="16">
        <v>164.75</v>
      </c>
      <c r="G1260" s="18">
        <v>8.3327491061323798E-4</v>
      </c>
      <c r="H1260">
        <v>0.65300000000000002</v>
      </c>
      <c r="I1260" t="s">
        <v>32</v>
      </c>
      <c r="J1260" s="37">
        <v>2.4637695674381799E-4</v>
      </c>
      <c r="K1260" s="37">
        <v>2.8082966939417301E-3</v>
      </c>
      <c r="L1260">
        <v>2008</v>
      </c>
      <c r="M1260">
        <v>2008</v>
      </c>
      <c r="N1260" t="s">
        <v>502</v>
      </c>
      <c r="O1260">
        <v>1</v>
      </c>
    </row>
    <row r="1261" spans="1:15" ht="15">
      <c r="A1261" s="14" t="s">
        <v>496</v>
      </c>
      <c r="B1261" t="s">
        <v>492</v>
      </c>
      <c r="C1261" t="s">
        <v>501</v>
      </c>
      <c r="D1261" s="16">
        <v>0.39</v>
      </c>
      <c r="E1261" s="16">
        <v>47.25</v>
      </c>
      <c r="F1261" s="16">
        <v>163.25</v>
      </c>
      <c r="G1261" s="18">
        <v>8.3327491061323798E-4</v>
      </c>
      <c r="H1261">
        <v>0.65300000000000002</v>
      </c>
      <c r="I1261" t="s">
        <v>32</v>
      </c>
      <c r="J1261" s="37">
        <v>2.4637695674381799E-4</v>
      </c>
      <c r="K1261" s="37">
        <v>2.8082966939417301E-3</v>
      </c>
      <c r="L1261">
        <v>2008</v>
      </c>
      <c r="M1261">
        <v>2008</v>
      </c>
      <c r="N1261" t="s">
        <v>502</v>
      </c>
      <c r="O1261">
        <v>1</v>
      </c>
    </row>
    <row r="1262" spans="1:15" ht="15">
      <c r="A1262" s="14" t="s">
        <v>496</v>
      </c>
      <c r="B1262" t="s">
        <v>492</v>
      </c>
      <c r="C1262" t="s">
        <v>501</v>
      </c>
      <c r="D1262" s="16">
        <v>0.38</v>
      </c>
      <c r="E1262" s="16">
        <v>47.25</v>
      </c>
      <c r="F1262" s="16">
        <v>163.75</v>
      </c>
      <c r="G1262" s="18">
        <v>8.3327491061323798E-4</v>
      </c>
      <c r="H1262">
        <v>0.65300000000000002</v>
      </c>
      <c r="I1262" t="s">
        <v>32</v>
      </c>
      <c r="J1262" s="37">
        <v>2.4637695674381799E-4</v>
      </c>
      <c r="K1262" s="37">
        <v>2.8082966939417301E-3</v>
      </c>
      <c r="L1262">
        <v>2008</v>
      </c>
      <c r="M1262">
        <v>2008</v>
      </c>
      <c r="N1262" t="s">
        <v>502</v>
      </c>
      <c r="O1262">
        <v>1</v>
      </c>
    </row>
    <row r="1263" spans="1:15" ht="15">
      <c r="A1263" s="14" t="s">
        <v>496</v>
      </c>
      <c r="B1263" t="s">
        <v>492</v>
      </c>
      <c r="C1263" t="s">
        <v>501</v>
      </c>
      <c r="D1263" s="16">
        <v>0.38</v>
      </c>
      <c r="E1263" s="16">
        <v>47.25</v>
      </c>
      <c r="F1263" s="16">
        <v>164.25</v>
      </c>
      <c r="G1263" s="18">
        <v>8.3327491061323798E-4</v>
      </c>
      <c r="H1263">
        <v>0.65300000000000002</v>
      </c>
      <c r="I1263" t="s">
        <v>32</v>
      </c>
      <c r="J1263" s="37">
        <v>2.4637695674381799E-4</v>
      </c>
      <c r="K1263" s="37">
        <v>2.8082966939417301E-3</v>
      </c>
      <c r="L1263">
        <v>2008</v>
      </c>
      <c r="M1263">
        <v>2008</v>
      </c>
      <c r="N1263" t="s">
        <v>502</v>
      </c>
      <c r="O1263">
        <v>1</v>
      </c>
    </row>
    <row r="1264" spans="1:15" ht="15">
      <c r="A1264" s="14" t="s">
        <v>496</v>
      </c>
      <c r="B1264" t="s">
        <v>492</v>
      </c>
      <c r="C1264" t="s">
        <v>501</v>
      </c>
      <c r="D1264" s="16">
        <v>0.38</v>
      </c>
      <c r="E1264" s="16">
        <v>47.25</v>
      </c>
      <c r="F1264" s="16">
        <v>164.75</v>
      </c>
      <c r="G1264" s="18">
        <v>8.3327491061323798E-4</v>
      </c>
      <c r="H1264">
        <v>0.65300000000000002</v>
      </c>
      <c r="I1264" t="s">
        <v>32</v>
      </c>
      <c r="J1264" s="37">
        <v>2.4637695674381799E-4</v>
      </c>
      <c r="K1264" s="37">
        <v>2.8082966939417301E-3</v>
      </c>
      <c r="L1264">
        <v>2008</v>
      </c>
      <c r="M1264">
        <v>2008</v>
      </c>
      <c r="N1264" t="s">
        <v>502</v>
      </c>
      <c r="O1264">
        <v>1</v>
      </c>
    </row>
    <row r="1265" spans="1:15" ht="15">
      <c r="A1265" s="14" t="s">
        <v>496</v>
      </c>
      <c r="B1265" t="s">
        <v>492</v>
      </c>
      <c r="C1265" t="s">
        <v>501</v>
      </c>
      <c r="D1265" s="16">
        <v>0.37</v>
      </c>
      <c r="E1265" s="16">
        <v>47.25</v>
      </c>
      <c r="F1265" s="16">
        <v>166.25</v>
      </c>
      <c r="G1265" s="18">
        <v>8.3327491061323798E-4</v>
      </c>
      <c r="H1265">
        <v>0.65300000000000002</v>
      </c>
      <c r="I1265" t="s">
        <v>32</v>
      </c>
      <c r="J1265" s="37">
        <v>2.4637695674381799E-4</v>
      </c>
      <c r="K1265" s="37">
        <v>2.8082966939417301E-3</v>
      </c>
      <c r="L1265">
        <v>2008</v>
      </c>
      <c r="M1265">
        <v>2008</v>
      </c>
      <c r="N1265" t="s">
        <v>502</v>
      </c>
      <c r="O1265">
        <v>1</v>
      </c>
    </row>
    <row r="1266" spans="1:15" ht="15">
      <c r="A1266" s="14" t="s">
        <v>496</v>
      </c>
      <c r="B1266" t="s">
        <v>492</v>
      </c>
      <c r="C1266" t="s">
        <v>501</v>
      </c>
      <c r="D1266" s="16">
        <v>0.36</v>
      </c>
      <c r="E1266" s="16">
        <v>47.25</v>
      </c>
      <c r="F1266" s="16">
        <v>166.75</v>
      </c>
      <c r="G1266" s="18">
        <v>8.3327491061323798E-4</v>
      </c>
      <c r="H1266">
        <v>0.65300000000000002</v>
      </c>
      <c r="I1266" t="s">
        <v>32</v>
      </c>
      <c r="J1266" s="37">
        <v>2.4637695674381799E-4</v>
      </c>
      <c r="K1266" s="37">
        <v>2.8082966939417301E-3</v>
      </c>
      <c r="L1266">
        <v>2008</v>
      </c>
      <c r="M1266">
        <v>2008</v>
      </c>
      <c r="N1266" t="s">
        <v>502</v>
      </c>
      <c r="O1266">
        <v>1</v>
      </c>
    </row>
    <row r="1267" spans="1:15" ht="15">
      <c r="A1267" s="14" t="s">
        <v>496</v>
      </c>
      <c r="B1267" t="s">
        <v>492</v>
      </c>
      <c r="C1267" t="s">
        <v>501</v>
      </c>
      <c r="D1267" s="16">
        <v>0.36</v>
      </c>
      <c r="E1267" s="16">
        <v>47.25</v>
      </c>
      <c r="F1267" s="16">
        <v>167.25</v>
      </c>
      <c r="G1267" s="18">
        <v>8.3327491061323798E-4</v>
      </c>
      <c r="H1267">
        <v>0.65300000000000002</v>
      </c>
      <c r="I1267" t="s">
        <v>32</v>
      </c>
      <c r="J1267" s="37">
        <v>2.4637695674381799E-4</v>
      </c>
      <c r="K1267" s="37">
        <v>2.8082966939417301E-3</v>
      </c>
      <c r="L1267">
        <v>2008</v>
      </c>
      <c r="M1267">
        <v>2008</v>
      </c>
      <c r="N1267" t="s">
        <v>502</v>
      </c>
      <c r="O1267">
        <v>1</v>
      </c>
    </row>
    <row r="1268" spans="1:15" ht="15">
      <c r="A1268" s="14" t="s">
        <v>496</v>
      </c>
      <c r="B1268" t="s">
        <v>492</v>
      </c>
      <c r="C1268" t="s">
        <v>501</v>
      </c>
      <c r="D1268" s="16">
        <v>0.32</v>
      </c>
      <c r="E1268" s="16">
        <v>47.25</v>
      </c>
      <c r="F1268" s="16">
        <v>167.75</v>
      </c>
      <c r="G1268" s="18">
        <v>8.3327491061323798E-4</v>
      </c>
      <c r="H1268">
        <v>0.65300000000000002</v>
      </c>
      <c r="I1268" t="s">
        <v>32</v>
      </c>
      <c r="J1268" s="37">
        <v>2.4637695674381799E-4</v>
      </c>
      <c r="K1268" s="37">
        <v>2.8082966939417301E-3</v>
      </c>
      <c r="L1268">
        <v>2008</v>
      </c>
      <c r="M1268">
        <v>2008</v>
      </c>
      <c r="N1268" t="s">
        <v>502</v>
      </c>
      <c r="O1268">
        <v>1</v>
      </c>
    </row>
    <row r="1269" spans="1:15" ht="15">
      <c r="A1269" s="14" t="s">
        <v>496</v>
      </c>
      <c r="B1269" t="s">
        <v>492</v>
      </c>
      <c r="C1269" t="s">
        <v>501</v>
      </c>
      <c r="D1269" s="16">
        <v>0.35</v>
      </c>
      <c r="E1269" s="16">
        <v>47.25</v>
      </c>
      <c r="F1269" s="16">
        <v>168.25</v>
      </c>
      <c r="G1269" s="18">
        <v>8.3327491061323798E-4</v>
      </c>
      <c r="H1269">
        <v>0.65300000000000002</v>
      </c>
      <c r="I1269" t="s">
        <v>32</v>
      </c>
      <c r="J1269" s="37">
        <v>2.4637695674381799E-4</v>
      </c>
      <c r="K1269" s="37">
        <v>2.8082966939417301E-3</v>
      </c>
      <c r="L1269">
        <v>2008</v>
      </c>
      <c r="M1269">
        <v>2008</v>
      </c>
      <c r="N1269" t="s">
        <v>502</v>
      </c>
      <c r="O1269">
        <v>1</v>
      </c>
    </row>
    <row r="1270" spans="1:15" ht="15">
      <c r="A1270" s="14" t="s">
        <v>496</v>
      </c>
      <c r="B1270" t="s">
        <v>492</v>
      </c>
      <c r="C1270" t="s">
        <v>501</v>
      </c>
      <c r="D1270" s="16">
        <v>0.49</v>
      </c>
      <c r="E1270" s="16">
        <v>47.25</v>
      </c>
      <c r="F1270" s="16">
        <v>159.75</v>
      </c>
      <c r="G1270" s="18">
        <v>8.3327491061323798E-4</v>
      </c>
      <c r="H1270">
        <v>0.65300000000000002</v>
      </c>
      <c r="I1270" t="s">
        <v>32</v>
      </c>
      <c r="J1270" s="37">
        <v>2.4637695674381799E-4</v>
      </c>
      <c r="K1270" s="37">
        <v>2.8082966939417301E-3</v>
      </c>
      <c r="L1270">
        <v>2008</v>
      </c>
      <c r="M1270">
        <v>2008</v>
      </c>
      <c r="N1270" t="s">
        <v>502</v>
      </c>
      <c r="O1270">
        <v>1</v>
      </c>
    </row>
    <row r="1271" spans="1:15" ht="15">
      <c r="A1271" s="14" t="s">
        <v>496</v>
      </c>
      <c r="B1271" t="s">
        <v>492</v>
      </c>
      <c r="C1271" t="s">
        <v>501</v>
      </c>
      <c r="D1271" s="16">
        <v>0.59</v>
      </c>
      <c r="E1271" s="16">
        <v>47.25</v>
      </c>
      <c r="F1271" s="16">
        <v>160.75</v>
      </c>
      <c r="G1271" s="18">
        <v>8.3327491061323798E-4</v>
      </c>
      <c r="H1271">
        <v>0.65300000000000002</v>
      </c>
      <c r="I1271" t="s">
        <v>32</v>
      </c>
      <c r="J1271" s="37">
        <v>2.4637695674381799E-4</v>
      </c>
      <c r="K1271" s="37">
        <v>2.8082966939417301E-3</v>
      </c>
      <c r="L1271">
        <v>2008</v>
      </c>
      <c r="M1271">
        <v>2008</v>
      </c>
      <c r="N1271" t="s">
        <v>502</v>
      </c>
      <c r="O1271">
        <v>1</v>
      </c>
    </row>
    <row r="1272" spans="1:15" ht="15">
      <c r="A1272" s="14" t="s">
        <v>496</v>
      </c>
      <c r="B1272" t="s">
        <v>492</v>
      </c>
      <c r="C1272" t="s">
        <v>501</v>
      </c>
      <c r="D1272" s="16">
        <v>0.45</v>
      </c>
      <c r="E1272" s="16">
        <v>47.25</v>
      </c>
      <c r="F1272" s="16">
        <v>161.25</v>
      </c>
      <c r="G1272" s="18">
        <v>8.3327491061323798E-4</v>
      </c>
      <c r="H1272">
        <v>0.65300000000000002</v>
      </c>
      <c r="I1272" t="s">
        <v>32</v>
      </c>
      <c r="J1272" s="37">
        <v>2.4637695674381799E-4</v>
      </c>
      <c r="K1272" s="37">
        <v>2.8082966939417301E-3</v>
      </c>
      <c r="L1272">
        <v>2008</v>
      </c>
      <c r="M1272">
        <v>2008</v>
      </c>
      <c r="N1272" t="s">
        <v>502</v>
      </c>
      <c r="O1272">
        <v>1</v>
      </c>
    </row>
    <row r="1273" spans="1:15" ht="15">
      <c r="A1273" s="14" t="s">
        <v>496</v>
      </c>
      <c r="B1273" t="s">
        <v>492</v>
      </c>
      <c r="C1273" t="s">
        <v>501</v>
      </c>
      <c r="D1273" s="16">
        <v>0.44</v>
      </c>
      <c r="E1273" s="16">
        <v>47.25</v>
      </c>
      <c r="F1273" s="16">
        <v>161.75</v>
      </c>
      <c r="G1273" s="18">
        <v>8.3327491061323798E-4</v>
      </c>
      <c r="H1273">
        <v>0.65300000000000002</v>
      </c>
      <c r="I1273" t="s">
        <v>32</v>
      </c>
      <c r="J1273" s="37">
        <v>2.4637695674381799E-4</v>
      </c>
      <c r="K1273" s="37">
        <v>2.8082966939417301E-3</v>
      </c>
      <c r="L1273">
        <v>2008</v>
      </c>
      <c r="M1273">
        <v>2008</v>
      </c>
      <c r="N1273" t="s">
        <v>502</v>
      </c>
      <c r="O1273">
        <v>1</v>
      </c>
    </row>
    <row r="1274" spans="1:15" ht="15">
      <c r="A1274" s="14" t="s">
        <v>496</v>
      </c>
      <c r="B1274" t="s">
        <v>492</v>
      </c>
      <c r="C1274" t="s">
        <v>501</v>
      </c>
      <c r="D1274" s="16">
        <v>0.43</v>
      </c>
      <c r="E1274" s="16">
        <v>47.25</v>
      </c>
      <c r="F1274" s="16">
        <v>162.25</v>
      </c>
      <c r="G1274" s="18">
        <v>8.3327491061323798E-4</v>
      </c>
      <c r="H1274">
        <v>0.65300000000000002</v>
      </c>
      <c r="I1274" t="s">
        <v>32</v>
      </c>
      <c r="J1274" s="37">
        <v>2.4637695674381799E-4</v>
      </c>
      <c r="K1274" s="37">
        <v>2.8082966939417301E-3</v>
      </c>
      <c r="L1274">
        <v>2008</v>
      </c>
      <c r="M1274">
        <v>2008</v>
      </c>
      <c r="N1274" t="s">
        <v>502</v>
      </c>
      <c r="O1274">
        <v>1</v>
      </c>
    </row>
    <row r="1275" spans="1:15" ht="15">
      <c r="A1275" s="14" t="s">
        <v>496</v>
      </c>
      <c r="B1275" t="s">
        <v>492</v>
      </c>
      <c r="C1275" t="s">
        <v>501</v>
      </c>
      <c r="D1275" s="16">
        <v>0.41</v>
      </c>
      <c r="E1275" s="16">
        <v>47.25</v>
      </c>
      <c r="F1275" s="16">
        <v>162.75</v>
      </c>
      <c r="G1275" s="18">
        <v>8.3327491061323798E-4</v>
      </c>
      <c r="H1275">
        <v>0.65300000000000002</v>
      </c>
      <c r="I1275" t="s">
        <v>32</v>
      </c>
      <c r="J1275" s="37">
        <v>2.4637695674381799E-4</v>
      </c>
      <c r="K1275" s="37">
        <v>2.8082966939417301E-3</v>
      </c>
      <c r="L1275">
        <v>2008</v>
      </c>
      <c r="M1275">
        <v>2008</v>
      </c>
      <c r="N1275" t="s">
        <v>502</v>
      </c>
      <c r="O1275">
        <v>1</v>
      </c>
    </row>
    <row r="1276" spans="1:15" ht="15">
      <c r="A1276" s="14" t="s">
        <v>496</v>
      </c>
      <c r="B1276" t="s">
        <v>492</v>
      </c>
      <c r="C1276" t="s">
        <v>501</v>
      </c>
      <c r="D1276" s="16">
        <v>0.47</v>
      </c>
      <c r="E1276" s="16">
        <v>47.25</v>
      </c>
      <c r="F1276" s="16">
        <v>165.25</v>
      </c>
      <c r="G1276" s="18">
        <v>8.3327491061323798E-4</v>
      </c>
      <c r="H1276">
        <v>0.65300000000000002</v>
      </c>
      <c r="I1276" t="s">
        <v>32</v>
      </c>
      <c r="J1276" s="37">
        <v>2.4637695674381799E-4</v>
      </c>
      <c r="K1276" s="37">
        <v>2.8082966939417301E-3</v>
      </c>
      <c r="L1276">
        <v>2008</v>
      </c>
      <c r="M1276">
        <v>2008</v>
      </c>
      <c r="N1276" t="s">
        <v>502</v>
      </c>
      <c r="O1276">
        <v>1</v>
      </c>
    </row>
    <row r="1277" spans="1:15" ht="15">
      <c r="A1277" s="14" t="s">
        <v>496</v>
      </c>
      <c r="B1277" t="s">
        <v>492</v>
      </c>
      <c r="C1277" t="s">
        <v>501</v>
      </c>
      <c r="D1277" s="16">
        <v>0.4</v>
      </c>
      <c r="E1277" s="16">
        <v>47.25</v>
      </c>
      <c r="F1277" s="16">
        <v>165.75</v>
      </c>
      <c r="G1277" s="18">
        <v>8.3327491061323798E-4</v>
      </c>
      <c r="H1277">
        <v>0.65300000000000002</v>
      </c>
      <c r="I1277" t="s">
        <v>32</v>
      </c>
      <c r="J1277" s="37">
        <v>2.4637695674381799E-4</v>
      </c>
      <c r="K1277" s="37">
        <v>2.8082966939417301E-3</v>
      </c>
      <c r="L1277">
        <v>2008</v>
      </c>
      <c r="M1277">
        <v>2008</v>
      </c>
      <c r="N1277" t="s">
        <v>502</v>
      </c>
      <c r="O1277">
        <v>1</v>
      </c>
    </row>
    <row r="1278" spans="1:15" ht="15">
      <c r="A1278" s="14" t="s">
        <v>496</v>
      </c>
      <c r="B1278" t="s">
        <v>492</v>
      </c>
      <c r="C1278" t="s">
        <v>501</v>
      </c>
      <c r="D1278" s="16">
        <v>0.63</v>
      </c>
      <c r="E1278" s="16">
        <v>47.25</v>
      </c>
      <c r="F1278" s="16">
        <v>160.25</v>
      </c>
      <c r="G1278" s="18">
        <v>8.3327491061323798E-4</v>
      </c>
      <c r="H1278">
        <v>0.65300000000000002</v>
      </c>
      <c r="I1278" t="s">
        <v>32</v>
      </c>
      <c r="J1278" s="37">
        <v>2.4637695674381799E-4</v>
      </c>
      <c r="K1278" s="37">
        <v>2.8082966939417301E-3</v>
      </c>
      <c r="L1278">
        <v>2008</v>
      </c>
      <c r="M1278">
        <v>2008</v>
      </c>
      <c r="N1278" t="s">
        <v>502</v>
      </c>
      <c r="O1278">
        <v>1</v>
      </c>
    </row>
    <row r="1279" spans="1:15" ht="15">
      <c r="A1279" s="14" t="s">
        <v>496</v>
      </c>
      <c r="B1279" t="s">
        <v>492</v>
      </c>
      <c r="C1279" t="s">
        <v>501</v>
      </c>
      <c r="D1279" s="16">
        <v>0.94</v>
      </c>
      <c r="E1279" s="16">
        <v>47.25</v>
      </c>
      <c r="F1279" s="16">
        <v>168.75</v>
      </c>
      <c r="G1279" s="18">
        <v>8.3327491061323798E-4</v>
      </c>
      <c r="H1279">
        <v>0.65300000000000002</v>
      </c>
      <c r="I1279" t="s">
        <v>32</v>
      </c>
      <c r="J1279" s="37">
        <v>2.4637695674381799E-4</v>
      </c>
      <c r="K1279" s="37">
        <v>2.8082966939417301E-3</v>
      </c>
      <c r="L1279">
        <v>2008</v>
      </c>
      <c r="M1279">
        <v>2008</v>
      </c>
      <c r="N1279" t="s">
        <v>502</v>
      </c>
      <c r="O1279">
        <v>1</v>
      </c>
    </row>
    <row r="1280" spans="1:15" ht="15">
      <c r="A1280" s="14" t="s">
        <v>496</v>
      </c>
      <c r="B1280" t="s">
        <v>492</v>
      </c>
      <c r="C1280" t="s">
        <v>501</v>
      </c>
      <c r="D1280" s="16">
        <v>1</v>
      </c>
      <c r="E1280" s="16">
        <v>47.25</v>
      </c>
      <c r="F1280" s="16">
        <v>169.25</v>
      </c>
      <c r="G1280" s="18">
        <v>8.3327491061323798E-4</v>
      </c>
      <c r="H1280">
        <v>0.65300000000000002</v>
      </c>
      <c r="I1280" t="s">
        <v>32</v>
      </c>
      <c r="J1280" s="37">
        <v>2.4637695674381799E-4</v>
      </c>
      <c r="K1280" s="37">
        <v>2.8082966939417301E-3</v>
      </c>
      <c r="L1280">
        <v>2008</v>
      </c>
      <c r="M1280">
        <v>2008</v>
      </c>
      <c r="N1280" t="s">
        <v>502</v>
      </c>
      <c r="O1280">
        <v>1</v>
      </c>
    </row>
    <row r="1281" spans="1:15" ht="15">
      <c r="A1281" s="14" t="s">
        <v>496</v>
      </c>
      <c r="B1281" t="s">
        <v>492</v>
      </c>
      <c r="C1281" t="s">
        <v>501</v>
      </c>
      <c r="D1281" s="16">
        <v>1</v>
      </c>
      <c r="E1281" s="16">
        <v>47.25</v>
      </c>
      <c r="F1281" s="16">
        <v>169.75</v>
      </c>
      <c r="G1281" s="18">
        <v>8.3327491061323798E-4</v>
      </c>
      <c r="H1281">
        <v>0.65300000000000002</v>
      </c>
      <c r="I1281" t="s">
        <v>32</v>
      </c>
      <c r="J1281" s="37">
        <v>2.4637695674381799E-4</v>
      </c>
      <c r="K1281" s="37">
        <v>2.8082966939417301E-3</v>
      </c>
      <c r="L1281">
        <v>2008</v>
      </c>
      <c r="M1281">
        <v>2008</v>
      </c>
      <c r="N1281" t="s">
        <v>502</v>
      </c>
      <c r="O1281">
        <v>1</v>
      </c>
    </row>
    <row r="1282" spans="1:15" ht="15">
      <c r="A1282" s="14" t="s">
        <v>496</v>
      </c>
      <c r="B1282" t="s">
        <v>492</v>
      </c>
      <c r="C1282" t="s">
        <v>501</v>
      </c>
      <c r="D1282" s="16">
        <v>0.39</v>
      </c>
      <c r="E1282" s="16">
        <v>40.25</v>
      </c>
      <c r="F1282" s="16">
        <v>164.25</v>
      </c>
      <c r="G1282" s="18">
        <v>8.3327491061323798E-4</v>
      </c>
      <c r="H1282">
        <v>0.65300000000000002</v>
      </c>
      <c r="I1282" t="s">
        <v>32</v>
      </c>
      <c r="J1282" s="37">
        <v>2.4637695674381799E-4</v>
      </c>
      <c r="K1282" s="37">
        <v>2.8082966939417301E-3</v>
      </c>
      <c r="L1282">
        <v>2008</v>
      </c>
      <c r="M1282">
        <v>2008</v>
      </c>
      <c r="N1282" t="s">
        <v>502</v>
      </c>
      <c r="O1282">
        <v>1</v>
      </c>
    </row>
    <row r="1283" spans="1:15" ht="15">
      <c r="A1283" s="14" t="s">
        <v>496</v>
      </c>
      <c r="B1283" t="s">
        <v>492</v>
      </c>
      <c r="C1283" t="s">
        <v>501</v>
      </c>
      <c r="D1283" s="16">
        <v>0.42</v>
      </c>
      <c r="E1283" s="16">
        <v>40.25</v>
      </c>
      <c r="F1283" s="16">
        <v>163.75</v>
      </c>
      <c r="G1283" s="18">
        <v>8.3327491061323798E-4</v>
      </c>
      <c r="H1283">
        <v>0.65300000000000002</v>
      </c>
      <c r="I1283" t="s">
        <v>32</v>
      </c>
      <c r="J1283" s="37">
        <v>2.4637695674381799E-4</v>
      </c>
      <c r="K1283" s="37">
        <v>2.8082966939417301E-3</v>
      </c>
      <c r="L1283">
        <v>2008</v>
      </c>
      <c r="M1283">
        <v>2008</v>
      </c>
      <c r="N1283" t="s">
        <v>502</v>
      </c>
      <c r="O1283">
        <v>1</v>
      </c>
    </row>
    <row r="1284" spans="1:15" ht="15">
      <c r="A1284" s="14" t="s">
        <v>496</v>
      </c>
      <c r="B1284" t="s">
        <v>492</v>
      </c>
      <c r="C1284" t="s">
        <v>501</v>
      </c>
      <c r="D1284" s="16">
        <v>0.37</v>
      </c>
      <c r="E1284" s="16">
        <v>40.25</v>
      </c>
      <c r="F1284" s="16">
        <v>163.25</v>
      </c>
      <c r="G1284" s="18">
        <v>8.3327491061323798E-4</v>
      </c>
      <c r="H1284">
        <v>0.65300000000000002</v>
      </c>
      <c r="I1284" t="s">
        <v>32</v>
      </c>
      <c r="J1284" s="37">
        <v>2.4637695674381799E-4</v>
      </c>
      <c r="K1284" s="37">
        <v>2.8082966939417301E-3</v>
      </c>
      <c r="L1284">
        <v>2008</v>
      </c>
      <c r="M1284">
        <v>2008</v>
      </c>
      <c r="N1284" t="s">
        <v>502</v>
      </c>
      <c r="O1284">
        <v>1</v>
      </c>
    </row>
    <row r="1285" spans="1:15" ht="15">
      <c r="A1285" s="14" t="s">
        <v>496</v>
      </c>
      <c r="B1285" t="s">
        <v>492</v>
      </c>
      <c r="C1285" t="s">
        <v>501</v>
      </c>
      <c r="D1285" s="16">
        <v>0.39</v>
      </c>
      <c r="E1285" s="16">
        <v>47.75</v>
      </c>
      <c r="F1285" s="16">
        <v>163.75</v>
      </c>
      <c r="G1285" s="18">
        <v>8.3327491061323798E-4</v>
      </c>
      <c r="H1285">
        <v>0.65300000000000002</v>
      </c>
      <c r="I1285" t="s">
        <v>32</v>
      </c>
      <c r="J1285" s="37">
        <v>2.4637695674381799E-4</v>
      </c>
      <c r="K1285" s="37">
        <v>2.8082966939417301E-3</v>
      </c>
      <c r="L1285">
        <v>2008</v>
      </c>
      <c r="M1285">
        <v>2008</v>
      </c>
      <c r="N1285" t="s">
        <v>502</v>
      </c>
      <c r="O1285">
        <v>1</v>
      </c>
    </row>
    <row r="1286" spans="1:15" ht="15">
      <c r="A1286" s="14" t="s">
        <v>496</v>
      </c>
      <c r="B1286" t="s">
        <v>492</v>
      </c>
      <c r="C1286" t="s">
        <v>501</v>
      </c>
      <c r="D1286" s="16">
        <v>0.39</v>
      </c>
      <c r="E1286" s="16">
        <v>47.75</v>
      </c>
      <c r="F1286" s="16">
        <v>164.25</v>
      </c>
      <c r="G1286" s="18">
        <v>8.3327491061323798E-4</v>
      </c>
      <c r="H1286">
        <v>0.65300000000000002</v>
      </c>
      <c r="I1286" t="s">
        <v>32</v>
      </c>
      <c r="J1286" s="37">
        <v>2.4637695674381799E-4</v>
      </c>
      <c r="K1286" s="37">
        <v>2.8082966939417301E-3</v>
      </c>
      <c r="L1286">
        <v>2008</v>
      </c>
      <c r="M1286">
        <v>2008</v>
      </c>
      <c r="N1286" t="s">
        <v>502</v>
      </c>
      <c r="O1286">
        <v>1</v>
      </c>
    </row>
    <row r="1287" spans="1:15" ht="15">
      <c r="A1287" s="14" t="s">
        <v>496</v>
      </c>
      <c r="B1287" t="s">
        <v>492</v>
      </c>
      <c r="C1287" t="s">
        <v>501</v>
      </c>
      <c r="D1287" s="16">
        <v>0.39</v>
      </c>
      <c r="E1287" s="16">
        <v>47.75</v>
      </c>
      <c r="F1287" s="16">
        <v>164.75</v>
      </c>
      <c r="G1287" s="18">
        <v>8.3327491061323798E-4</v>
      </c>
      <c r="H1287">
        <v>0.65300000000000002</v>
      </c>
      <c r="I1287" t="s">
        <v>32</v>
      </c>
      <c r="J1287" s="37">
        <v>2.4637695674381799E-4</v>
      </c>
      <c r="K1287" s="37">
        <v>2.8082966939417301E-3</v>
      </c>
      <c r="L1287">
        <v>2008</v>
      </c>
      <c r="M1287">
        <v>2008</v>
      </c>
      <c r="N1287" t="s">
        <v>502</v>
      </c>
      <c r="O1287">
        <v>1</v>
      </c>
    </row>
    <row r="1288" spans="1:15" ht="15">
      <c r="A1288" s="14" t="s">
        <v>496</v>
      </c>
      <c r="B1288" t="s">
        <v>492</v>
      </c>
      <c r="C1288" t="s">
        <v>501</v>
      </c>
      <c r="D1288" s="16">
        <v>0.39</v>
      </c>
      <c r="E1288" s="16">
        <v>47.75</v>
      </c>
      <c r="F1288" s="16">
        <v>165.25</v>
      </c>
      <c r="G1288" s="18">
        <v>8.3327491061323798E-4</v>
      </c>
      <c r="H1288">
        <v>0.65300000000000002</v>
      </c>
      <c r="I1288" t="s">
        <v>32</v>
      </c>
      <c r="J1288" s="37">
        <v>2.4637695674381799E-4</v>
      </c>
      <c r="K1288" s="37">
        <v>2.8082966939417301E-3</v>
      </c>
      <c r="L1288">
        <v>2008</v>
      </c>
      <c r="M1288">
        <v>2008</v>
      </c>
      <c r="N1288" t="s">
        <v>502</v>
      </c>
      <c r="O1288">
        <v>1</v>
      </c>
    </row>
    <row r="1289" spans="1:15" ht="15">
      <c r="A1289" s="14" t="s">
        <v>496</v>
      </c>
      <c r="B1289" t="s">
        <v>492</v>
      </c>
      <c r="C1289" t="s">
        <v>501</v>
      </c>
      <c r="D1289" s="16">
        <v>0.38</v>
      </c>
      <c r="E1289" s="16">
        <v>47.75</v>
      </c>
      <c r="F1289" s="16">
        <v>165.75</v>
      </c>
      <c r="G1289" s="18">
        <v>8.3327491061323798E-4</v>
      </c>
      <c r="H1289">
        <v>0.65300000000000002</v>
      </c>
      <c r="I1289" t="s">
        <v>32</v>
      </c>
      <c r="J1289" s="37">
        <v>2.4637695674381799E-4</v>
      </c>
      <c r="K1289" s="37">
        <v>2.8082966939417301E-3</v>
      </c>
      <c r="L1289">
        <v>2008</v>
      </c>
      <c r="M1289">
        <v>2008</v>
      </c>
      <c r="N1289" t="s">
        <v>502</v>
      </c>
      <c r="O1289">
        <v>1</v>
      </c>
    </row>
    <row r="1290" spans="1:15" ht="15">
      <c r="A1290" s="14" t="s">
        <v>496</v>
      </c>
      <c r="B1290" t="s">
        <v>492</v>
      </c>
      <c r="C1290" t="s">
        <v>501</v>
      </c>
      <c r="D1290" s="16">
        <v>0.38</v>
      </c>
      <c r="E1290" s="16">
        <v>47.75</v>
      </c>
      <c r="F1290" s="16">
        <v>166.25</v>
      </c>
      <c r="G1290" s="18">
        <v>8.3327491061323798E-4</v>
      </c>
      <c r="H1290">
        <v>0.65300000000000002</v>
      </c>
      <c r="I1290" t="s">
        <v>32</v>
      </c>
      <c r="J1290" s="37">
        <v>2.4637695674381799E-4</v>
      </c>
      <c r="K1290" s="37">
        <v>2.8082966939417301E-3</v>
      </c>
      <c r="L1290">
        <v>2008</v>
      </c>
      <c r="M1290">
        <v>2008</v>
      </c>
      <c r="N1290" t="s">
        <v>502</v>
      </c>
      <c r="O1290">
        <v>1</v>
      </c>
    </row>
    <row r="1291" spans="1:15" ht="15">
      <c r="A1291" s="14" t="s">
        <v>496</v>
      </c>
      <c r="B1291" t="s">
        <v>492</v>
      </c>
      <c r="C1291" t="s">
        <v>501</v>
      </c>
      <c r="D1291" s="16">
        <v>0.38</v>
      </c>
      <c r="E1291" s="16">
        <v>47.75</v>
      </c>
      <c r="F1291" s="16">
        <v>166.75</v>
      </c>
      <c r="G1291" s="18">
        <v>8.3327491061323798E-4</v>
      </c>
      <c r="H1291">
        <v>0.65300000000000002</v>
      </c>
      <c r="I1291" t="s">
        <v>32</v>
      </c>
      <c r="J1291" s="37">
        <v>2.4637695674381799E-4</v>
      </c>
      <c r="K1291" s="37">
        <v>2.8082966939417301E-3</v>
      </c>
      <c r="L1291">
        <v>2008</v>
      </c>
      <c r="M1291">
        <v>2008</v>
      </c>
      <c r="N1291" t="s">
        <v>502</v>
      </c>
      <c r="O1291">
        <v>1</v>
      </c>
    </row>
    <row r="1292" spans="1:15" ht="15">
      <c r="A1292" s="14" t="s">
        <v>496</v>
      </c>
      <c r="B1292" t="s">
        <v>492</v>
      </c>
      <c r="C1292" t="s">
        <v>501</v>
      </c>
      <c r="D1292" s="16">
        <v>0.36</v>
      </c>
      <c r="E1292" s="16">
        <v>47.75</v>
      </c>
      <c r="F1292" s="16">
        <v>167.25</v>
      </c>
      <c r="G1292" s="18">
        <v>8.3327491061323798E-4</v>
      </c>
      <c r="H1292">
        <v>0.65300000000000002</v>
      </c>
      <c r="I1292" t="s">
        <v>32</v>
      </c>
      <c r="J1292" s="37">
        <v>2.4637695674381799E-4</v>
      </c>
      <c r="K1292" s="37">
        <v>2.8082966939417301E-3</v>
      </c>
      <c r="L1292">
        <v>2008</v>
      </c>
      <c r="M1292">
        <v>2008</v>
      </c>
      <c r="N1292" t="s">
        <v>502</v>
      </c>
      <c r="O1292">
        <v>1</v>
      </c>
    </row>
    <row r="1293" spans="1:15" ht="15">
      <c r="A1293" s="14" t="s">
        <v>496</v>
      </c>
      <c r="B1293" t="s">
        <v>492</v>
      </c>
      <c r="C1293" t="s">
        <v>501</v>
      </c>
      <c r="D1293" s="16">
        <v>0.34</v>
      </c>
      <c r="E1293" s="16">
        <v>47.75</v>
      </c>
      <c r="F1293" s="16">
        <v>167.75</v>
      </c>
      <c r="G1293" s="18">
        <v>8.3327491061323798E-4</v>
      </c>
      <c r="H1293">
        <v>0.65300000000000002</v>
      </c>
      <c r="I1293" t="s">
        <v>32</v>
      </c>
      <c r="J1293" s="37">
        <v>2.4637695674381799E-4</v>
      </c>
      <c r="K1293" s="37">
        <v>2.8082966939417301E-3</v>
      </c>
      <c r="L1293">
        <v>2008</v>
      </c>
      <c r="M1293">
        <v>2008</v>
      </c>
      <c r="N1293" t="s">
        <v>502</v>
      </c>
      <c r="O1293">
        <v>1</v>
      </c>
    </row>
    <row r="1294" spans="1:15" ht="15">
      <c r="A1294" s="14" t="s">
        <v>496</v>
      </c>
      <c r="B1294" t="s">
        <v>492</v>
      </c>
      <c r="C1294" t="s">
        <v>501</v>
      </c>
      <c r="D1294" s="16">
        <v>0.47</v>
      </c>
      <c r="E1294" s="16">
        <v>47.75</v>
      </c>
      <c r="F1294" s="16">
        <v>160.25</v>
      </c>
      <c r="G1294" s="18">
        <v>8.3327491061323798E-4</v>
      </c>
      <c r="H1294">
        <v>0.65300000000000002</v>
      </c>
      <c r="I1294" t="s">
        <v>32</v>
      </c>
      <c r="J1294" s="37">
        <v>2.4637695674381799E-4</v>
      </c>
      <c r="K1294" s="37">
        <v>2.8082966939417301E-3</v>
      </c>
      <c r="L1294">
        <v>2008</v>
      </c>
      <c r="M1294">
        <v>2008</v>
      </c>
      <c r="N1294" t="s">
        <v>502</v>
      </c>
      <c r="O1294">
        <v>1</v>
      </c>
    </row>
    <row r="1295" spans="1:15" ht="15">
      <c r="A1295" s="14" t="s">
        <v>496</v>
      </c>
      <c r="B1295" t="s">
        <v>492</v>
      </c>
      <c r="C1295" t="s">
        <v>501</v>
      </c>
      <c r="D1295" s="16">
        <v>0.46</v>
      </c>
      <c r="E1295" s="16">
        <v>47.75</v>
      </c>
      <c r="F1295" s="16">
        <v>160.75</v>
      </c>
      <c r="G1295" s="18">
        <v>8.3327491061323798E-4</v>
      </c>
      <c r="H1295">
        <v>0.65300000000000002</v>
      </c>
      <c r="I1295" t="s">
        <v>32</v>
      </c>
      <c r="J1295" s="37">
        <v>2.4637695674381799E-4</v>
      </c>
      <c r="K1295" s="37">
        <v>2.8082966939417301E-3</v>
      </c>
      <c r="L1295">
        <v>2008</v>
      </c>
      <c r="M1295">
        <v>2008</v>
      </c>
      <c r="N1295" t="s">
        <v>502</v>
      </c>
      <c r="O1295">
        <v>1</v>
      </c>
    </row>
    <row r="1296" spans="1:15" ht="15">
      <c r="A1296" s="14" t="s">
        <v>496</v>
      </c>
      <c r="B1296" t="s">
        <v>492</v>
      </c>
      <c r="C1296" t="s">
        <v>501</v>
      </c>
      <c r="D1296" s="16">
        <v>0.45</v>
      </c>
      <c r="E1296" s="16">
        <v>47.75</v>
      </c>
      <c r="F1296" s="16">
        <v>161.25</v>
      </c>
      <c r="G1296" s="18">
        <v>8.3327491061323798E-4</v>
      </c>
      <c r="H1296">
        <v>0.65300000000000002</v>
      </c>
      <c r="I1296" t="s">
        <v>32</v>
      </c>
      <c r="J1296" s="37">
        <v>2.4637695674381799E-4</v>
      </c>
      <c r="K1296" s="37">
        <v>2.8082966939417301E-3</v>
      </c>
      <c r="L1296">
        <v>2008</v>
      </c>
      <c r="M1296">
        <v>2008</v>
      </c>
      <c r="N1296" t="s">
        <v>502</v>
      </c>
      <c r="O1296">
        <v>1</v>
      </c>
    </row>
    <row r="1297" spans="1:15" ht="15">
      <c r="A1297" s="14" t="s">
        <v>496</v>
      </c>
      <c r="B1297" t="s">
        <v>492</v>
      </c>
      <c r="C1297" t="s">
        <v>501</v>
      </c>
      <c r="D1297" s="16">
        <v>0.44</v>
      </c>
      <c r="E1297" s="16">
        <v>47.75</v>
      </c>
      <c r="F1297" s="16">
        <v>161.75</v>
      </c>
      <c r="G1297" s="18">
        <v>8.3327491061323798E-4</v>
      </c>
      <c r="H1297">
        <v>0.65300000000000002</v>
      </c>
      <c r="I1297" t="s">
        <v>32</v>
      </c>
      <c r="J1297" s="37">
        <v>2.4637695674381799E-4</v>
      </c>
      <c r="K1297" s="37">
        <v>2.8082966939417301E-3</v>
      </c>
      <c r="L1297">
        <v>2008</v>
      </c>
      <c r="M1297">
        <v>2008</v>
      </c>
      <c r="N1297" t="s">
        <v>502</v>
      </c>
      <c r="O1297">
        <v>1</v>
      </c>
    </row>
    <row r="1298" spans="1:15" ht="15">
      <c r="A1298" s="14" t="s">
        <v>496</v>
      </c>
      <c r="B1298" t="s">
        <v>492</v>
      </c>
      <c r="C1298" t="s">
        <v>501</v>
      </c>
      <c r="D1298" s="16">
        <v>0.43</v>
      </c>
      <c r="E1298" s="16">
        <v>47.75</v>
      </c>
      <c r="F1298" s="16">
        <v>162.25</v>
      </c>
      <c r="G1298" s="18">
        <v>8.3327491061323798E-4</v>
      </c>
      <c r="H1298">
        <v>0.65300000000000002</v>
      </c>
      <c r="I1298" t="s">
        <v>32</v>
      </c>
      <c r="J1298" s="37">
        <v>2.4637695674381799E-4</v>
      </c>
      <c r="K1298" s="37">
        <v>2.8082966939417301E-3</v>
      </c>
      <c r="L1298">
        <v>2008</v>
      </c>
      <c r="M1298">
        <v>2008</v>
      </c>
      <c r="N1298" t="s">
        <v>502</v>
      </c>
      <c r="O1298">
        <v>1</v>
      </c>
    </row>
    <row r="1299" spans="1:15" ht="15">
      <c r="A1299" s="14" t="s">
        <v>496</v>
      </c>
      <c r="B1299" t="s">
        <v>492</v>
      </c>
      <c r="C1299" t="s">
        <v>501</v>
      </c>
      <c r="D1299" s="16">
        <v>0.41</v>
      </c>
      <c r="E1299" s="16">
        <v>47.75</v>
      </c>
      <c r="F1299" s="16">
        <v>162.75</v>
      </c>
      <c r="G1299" s="18">
        <v>8.3327491061323798E-4</v>
      </c>
      <c r="H1299">
        <v>0.65300000000000002</v>
      </c>
      <c r="I1299" t="s">
        <v>32</v>
      </c>
      <c r="J1299" s="37">
        <v>2.4637695674381799E-4</v>
      </c>
      <c r="K1299" s="37">
        <v>2.8082966939417301E-3</v>
      </c>
      <c r="L1299">
        <v>2008</v>
      </c>
      <c r="M1299">
        <v>2008</v>
      </c>
      <c r="N1299" t="s">
        <v>502</v>
      </c>
      <c r="O1299">
        <v>1</v>
      </c>
    </row>
    <row r="1300" spans="1:15" ht="15">
      <c r="A1300" s="14" t="s">
        <v>496</v>
      </c>
      <c r="B1300" t="s">
        <v>492</v>
      </c>
      <c r="C1300" t="s">
        <v>501</v>
      </c>
      <c r="D1300" s="16">
        <v>0.41</v>
      </c>
      <c r="E1300" s="16">
        <v>47.75</v>
      </c>
      <c r="F1300" s="16">
        <v>163.25</v>
      </c>
      <c r="G1300" s="18">
        <v>8.3327491061323798E-4</v>
      </c>
      <c r="H1300">
        <v>0.65300000000000002</v>
      </c>
      <c r="I1300" t="s">
        <v>32</v>
      </c>
      <c r="J1300" s="37">
        <v>2.4637695674381799E-4</v>
      </c>
      <c r="K1300" s="37">
        <v>2.8082966939417301E-3</v>
      </c>
      <c r="L1300">
        <v>2008</v>
      </c>
      <c r="M1300">
        <v>2008</v>
      </c>
      <c r="N1300" t="s">
        <v>502</v>
      </c>
      <c r="O1300">
        <v>1</v>
      </c>
    </row>
    <row r="1301" spans="1:15" ht="15">
      <c r="A1301" s="14" t="s">
        <v>496</v>
      </c>
      <c r="B1301" t="s">
        <v>492</v>
      </c>
      <c r="C1301" t="s">
        <v>501</v>
      </c>
      <c r="D1301" s="16">
        <v>0.52</v>
      </c>
      <c r="E1301" s="16">
        <v>47.75</v>
      </c>
      <c r="F1301" s="16">
        <v>168.25</v>
      </c>
      <c r="G1301" s="18">
        <v>8.3327491061323798E-4</v>
      </c>
      <c r="H1301">
        <v>0.65300000000000002</v>
      </c>
      <c r="I1301" t="s">
        <v>32</v>
      </c>
      <c r="J1301" s="37">
        <v>2.4637695674381799E-4</v>
      </c>
      <c r="K1301" s="37">
        <v>2.8082966939417301E-3</v>
      </c>
      <c r="L1301">
        <v>2008</v>
      </c>
      <c r="M1301">
        <v>2008</v>
      </c>
      <c r="N1301" t="s">
        <v>502</v>
      </c>
      <c r="O1301">
        <v>1</v>
      </c>
    </row>
    <row r="1302" spans="1:15" ht="15">
      <c r="A1302" s="14" t="s">
        <v>496</v>
      </c>
      <c r="B1302" t="s">
        <v>492</v>
      </c>
      <c r="C1302" t="s">
        <v>501</v>
      </c>
      <c r="D1302" s="16">
        <v>1</v>
      </c>
      <c r="E1302" s="16">
        <v>47.75</v>
      </c>
      <c r="F1302" s="16">
        <v>168.75</v>
      </c>
      <c r="G1302" s="18">
        <v>8.3327491061323798E-4</v>
      </c>
      <c r="H1302">
        <v>0.65300000000000002</v>
      </c>
      <c r="I1302" t="s">
        <v>32</v>
      </c>
      <c r="J1302" s="37">
        <v>2.4637695674381799E-4</v>
      </c>
      <c r="K1302" s="37">
        <v>2.8082966939417301E-3</v>
      </c>
      <c r="L1302">
        <v>2008</v>
      </c>
      <c r="M1302">
        <v>2008</v>
      </c>
      <c r="N1302" t="s">
        <v>502</v>
      </c>
      <c r="O1302">
        <v>1</v>
      </c>
    </row>
    <row r="1303" spans="1:15" ht="15">
      <c r="A1303" s="14" t="s">
        <v>496</v>
      </c>
      <c r="B1303" t="s">
        <v>492</v>
      </c>
      <c r="C1303" t="s">
        <v>501</v>
      </c>
      <c r="D1303" s="16">
        <v>1</v>
      </c>
      <c r="E1303" s="16">
        <v>47.75</v>
      </c>
      <c r="F1303" s="16">
        <v>169.25</v>
      </c>
      <c r="G1303" s="18">
        <v>8.3327491061323798E-4</v>
      </c>
      <c r="H1303">
        <v>0.65300000000000002</v>
      </c>
      <c r="I1303" t="s">
        <v>32</v>
      </c>
      <c r="J1303" s="37">
        <v>2.4637695674381799E-4</v>
      </c>
      <c r="K1303" s="37">
        <v>2.8082966939417301E-3</v>
      </c>
      <c r="L1303">
        <v>2008</v>
      </c>
      <c r="M1303">
        <v>2008</v>
      </c>
      <c r="N1303" t="s">
        <v>502</v>
      </c>
      <c r="O1303">
        <v>1</v>
      </c>
    </row>
    <row r="1304" spans="1:15" ht="15">
      <c r="A1304" s="14" t="s">
        <v>496</v>
      </c>
      <c r="B1304" t="s">
        <v>492</v>
      </c>
      <c r="C1304" t="s">
        <v>501</v>
      </c>
      <c r="D1304" s="16">
        <v>0.93</v>
      </c>
      <c r="E1304" s="16">
        <v>47.75</v>
      </c>
      <c r="F1304" s="16">
        <v>169.75</v>
      </c>
      <c r="G1304" s="18">
        <v>8.3327491061323798E-4</v>
      </c>
      <c r="H1304">
        <v>0.65300000000000002</v>
      </c>
      <c r="I1304" t="s">
        <v>32</v>
      </c>
      <c r="J1304" s="37">
        <v>2.4637695674381799E-4</v>
      </c>
      <c r="K1304" s="37">
        <v>2.8082966939417301E-3</v>
      </c>
      <c r="L1304">
        <v>2008</v>
      </c>
      <c r="M1304">
        <v>2008</v>
      </c>
      <c r="N1304" t="s">
        <v>502</v>
      </c>
      <c r="O1304">
        <v>1</v>
      </c>
    </row>
    <row r="1305" spans="1:15" ht="15">
      <c r="A1305" s="14" t="s">
        <v>496</v>
      </c>
      <c r="B1305" t="s">
        <v>492</v>
      </c>
      <c r="C1305" t="s">
        <v>501</v>
      </c>
      <c r="D1305" s="16">
        <v>0.32</v>
      </c>
      <c r="E1305" s="16">
        <v>40.25</v>
      </c>
      <c r="F1305" s="16">
        <v>162.75</v>
      </c>
      <c r="G1305" s="18">
        <v>8.3327491061323798E-4</v>
      </c>
      <c r="H1305">
        <v>0.65300000000000002</v>
      </c>
      <c r="I1305" t="s">
        <v>32</v>
      </c>
      <c r="J1305" s="37">
        <v>2.4637695674381799E-4</v>
      </c>
      <c r="K1305" s="37">
        <v>2.8082966939417301E-3</v>
      </c>
      <c r="L1305">
        <v>2008</v>
      </c>
      <c r="M1305">
        <v>2008</v>
      </c>
      <c r="N1305" t="s">
        <v>502</v>
      </c>
      <c r="O1305">
        <v>1</v>
      </c>
    </row>
    <row r="1306" spans="1:15" ht="15">
      <c r="A1306" s="14" t="s">
        <v>496</v>
      </c>
      <c r="B1306" t="s">
        <v>492</v>
      </c>
      <c r="C1306" t="s">
        <v>501</v>
      </c>
      <c r="D1306" s="16">
        <v>0.5</v>
      </c>
      <c r="E1306" s="16">
        <v>47.25</v>
      </c>
      <c r="F1306" s="16">
        <v>159.25</v>
      </c>
      <c r="G1306" s="18">
        <v>8.3327491061323798E-4</v>
      </c>
      <c r="H1306">
        <v>0.65300000000000002</v>
      </c>
      <c r="I1306" t="s">
        <v>32</v>
      </c>
      <c r="J1306" s="37">
        <v>2.4637695674381799E-4</v>
      </c>
      <c r="K1306" s="37">
        <v>2.8082966939417301E-3</v>
      </c>
      <c r="L1306">
        <v>2008</v>
      </c>
      <c r="M1306">
        <v>2008</v>
      </c>
      <c r="N1306" t="s">
        <v>502</v>
      </c>
      <c r="O1306">
        <v>1</v>
      </c>
    </row>
    <row r="1307" spans="1:15" ht="15">
      <c r="A1307" s="14" t="s">
        <v>496</v>
      </c>
      <c r="B1307" t="s">
        <v>492</v>
      </c>
      <c r="C1307" t="s">
        <v>501</v>
      </c>
      <c r="D1307" s="16">
        <v>0.28000000000000003</v>
      </c>
      <c r="E1307" s="16">
        <v>40.25</v>
      </c>
      <c r="F1307" s="16">
        <v>162.25</v>
      </c>
      <c r="G1307" s="18">
        <v>8.3327491061323798E-4</v>
      </c>
      <c r="H1307">
        <v>0.65300000000000002</v>
      </c>
      <c r="I1307" t="s">
        <v>32</v>
      </c>
      <c r="J1307" s="37">
        <v>2.4637695674381799E-4</v>
      </c>
      <c r="K1307" s="37">
        <v>2.8082966939417301E-3</v>
      </c>
      <c r="L1307">
        <v>2008</v>
      </c>
      <c r="M1307">
        <v>2008</v>
      </c>
      <c r="N1307" t="s">
        <v>502</v>
      </c>
      <c r="O1307">
        <v>1</v>
      </c>
    </row>
    <row r="1308" spans="1:15" ht="15">
      <c r="A1308" s="14" t="s">
        <v>496</v>
      </c>
      <c r="B1308" t="s">
        <v>492</v>
      </c>
      <c r="C1308" t="s">
        <v>501</v>
      </c>
      <c r="D1308" s="16">
        <v>0.39</v>
      </c>
      <c r="E1308" s="16">
        <v>48.25</v>
      </c>
      <c r="F1308" s="16">
        <v>163.75</v>
      </c>
      <c r="G1308" s="18">
        <v>8.3327491061323798E-4</v>
      </c>
      <c r="H1308">
        <v>0.65300000000000002</v>
      </c>
      <c r="I1308" t="s">
        <v>32</v>
      </c>
      <c r="J1308" s="37">
        <v>2.4637695674381799E-4</v>
      </c>
      <c r="K1308" s="37">
        <v>2.8082966939417301E-3</v>
      </c>
      <c r="L1308">
        <v>2008</v>
      </c>
      <c r="M1308">
        <v>2008</v>
      </c>
      <c r="N1308" t="s">
        <v>502</v>
      </c>
      <c r="O1308">
        <v>1</v>
      </c>
    </row>
    <row r="1309" spans="1:15" ht="15">
      <c r="A1309" s="14" t="s">
        <v>496</v>
      </c>
      <c r="B1309" t="s">
        <v>492</v>
      </c>
      <c r="C1309" t="s">
        <v>501</v>
      </c>
      <c r="D1309" s="16">
        <v>0.39</v>
      </c>
      <c r="E1309" s="16">
        <v>48.25</v>
      </c>
      <c r="F1309" s="16">
        <v>164.25</v>
      </c>
      <c r="G1309" s="18">
        <v>8.3327491061323798E-4</v>
      </c>
      <c r="H1309">
        <v>0.65300000000000002</v>
      </c>
      <c r="I1309" t="s">
        <v>32</v>
      </c>
      <c r="J1309" s="37">
        <v>2.4637695674381799E-4</v>
      </c>
      <c r="K1309" s="37">
        <v>2.8082966939417301E-3</v>
      </c>
      <c r="L1309">
        <v>2008</v>
      </c>
      <c r="M1309">
        <v>2008</v>
      </c>
      <c r="N1309" t="s">
        <v>502</v>
      </c>
      <c r="O1309">
        <v>1</v>
      </c>
    </row>
    <row r="1310" spans="1:15" ht="15">
      <c r="A1310" s="14" t="s">
        <v>496</v>
      </c>
      <c r="B1310" t="s">
        <v>492</v>
      </c>
      <c r="C1310" t="s">
        <v>501</v>
      </c>
      <c r="D1310" s="16">
        <v>0.39</v>
      </c>
      <c r="E1310" s="16">
        <v>48.25</v>
      </c>
      <c r="F1310" s="16">
        <v>164.75</v>
      </c>
      <c r="G1310" s="18">
        <v>8.3327491061323798E-4</v>
      </c>
      <c r="H1310">
        <v>0.65300000000000002</v>
      </c>
      <c r="I1310" t="s">
        <v>32</v>
      </c>
      <c r="J1310" s="37">
        <v>2.4637695674381799E-4</v>
      </c>
      <c r="K1310" s="37">
        <v>2.8082966939417301E-3</v>
      </c>
      <c r="L1310">
        <v>2008</v>
      </c>
      <c r="M1310">
        <v>2008</v>
      </c>
      <c r="N1310" t="s">
        <v>502</v>
      </c>
      <c r="O1310">
        <v>1</v>
      </c>
    </row>
    <row r="1311" spans="1:15" ht="15">
      <c r="A1311" s="14" t="s">
        <v>496</v>
      </c>
      <c r="B1311" t="s">
        <v>492</v>
      </c>
      <c r="C1311" t="s">
        <v>501</v>
      </c>
      <c r="D1311" s="16">
        <v>0.39</v>
      </c>
      <c r="E1311" s="16">
        <v>48.25</v>
      </c>
      <c r="F1311" s="16">
        <v>166.75</v>
      </c>
      <c r="G1311" s="18">
        <v>8.3327491061323798E-4</v>
      </c>
      <c r="H1311">
        <v>0.65300000000000002</v>
      </c>
      <c r="I1311" t="s">
        <v>32</v>
      </c>
      <c r="J1311" s="37">
        <v>2.4637695674381799E-4</v>
      </c>
      <c r="K1311" s="37">
        <v>2.8082966939417301E-3</v>
      </c>
      <c r="L1311">
        <v>2008</v>
      </c>
      <c r="M1311">
        <v>2008</v>
      </c>
      <c r="N1311" t="s">
        <v>502</v>
      </c>
      <c r="O1311">
        <v>1</v>
      </c>
    </row>
    <row r="1312" spans="1:15" ht="15">
      <c r="A1312" s="14" t="s">
        <v>496</v>
      </c>
      <c r="B1312" t="s">
        <v>492</v>
      </c>
      <c r="C1312" t="s">
        <v>501</v>
      </c>
      <c r="D1312" s="16">
        <v>0.44</v>
      </c>
      <c r="E1312" s="16">
        <v>48.25</v>
      </c>
      <c r="F1312" s="16">
        <v>161.25</v>
      </c>
      <c r="G1312" s="18">
        <v>8.3327491061323798E-4</v>
      </c>
      <c r="H1312">
        <v>0.65300000000000002</v>
      </c>
      <c r="I1312" t="s">
        <v>32</v>
      </c>
      <c r="J1312" s="37">
        <v>2.4637695674381799E-4</v>
      </c>
      <c r="K1312" s="37">
        <v>2.8082966939417301E-3</v>
      </c>
      <c r="L1312">
        <v>2008</v>
      </c>
      <c r="M1312">
        <v>2008</v>
      </c>
      <c r="N1312" t="s">
        <v>502</v>
      </c>
      <c r="O1312">
        <v>1</v>
      </c>
    </row>
    <row r="1313" spans="1:15" ht="15">
      <c r="A1313" s="14" t="s">
        <v>496</v>
      </c>
      <c r="B1313" t="s">
        <v>492</v>
      </c>
      <c r="C1313" t="s">
        <v>501</v>
      </c>
      <c r="D1313" s="16">
        <v>0.42</v>
      </c>
      <c r="E1313" s="16">
        <v>48.25</v>
      </c>
      <c r="F1313" s="16">
        <v>161.75</v>
      </c>
      <c r="G1313" s="18">
        <v>8.3327491061323798E-4</v>
      </c>
      <c r="H1313">
        <v>0.65300000000000002</v>
      </c>
      <c r="I1313" t="s">
        <v>32</v>
      </c>
      <c r="J1313" s="37">
        <v>2.4637695674381799E-4</v>
      </c>
      <c r="K1313" s="37">
        <v>2.8082966939417301E-3</v>
      </c>
      <c r="L1313">
        <v>2008</v>
      </c>
      <c r="M1313">
        <v>2008</v>
      </c>
      <c r="N1313" t="s">
        <v>502</v>
      </c>
      <c r="O1313">
        <v>1</v>
      </c>
    </row>
    <row r="1314" spans="1:15" ht="15">
      <c r="A1314" s="14" t="s">
        <v>496</v>
      </c>
      <c r="B1314" t="s">
        <v>492</v>
      </c>
      <c r="C1314" t="s">
        <v>501</v>
      </c>
      <c r="D1314" s="16">
        <v>0.44</v>
      </c>
      <c r="E1314" s="16">
        <v>48.25</v>
      </c>
      <c r="F1314" s="16">
        <v>162.25</v>
      </c>
      <c r="G1314" s="18">
        <v>8.3327491061323798E-4</v>
      </c>
      <c r="H1314">
        <v>0.65300000000000002</v>
      </c>
      <c r="I1314" t="s">
        <v>32</v>
      </c>
      <c r="J1314" s="37">
        <v>2.4637695674381799E-4</v>
      </c>
      <c r="K1314" s="37">
        <v>2.8082966939417301E-3</v>
      </c>
      <c r="L1314">
        <v>2008</v>
      </c>
      <c r="M1314">
        <v>2008</v>
      </c>
      <c r="N1314" t="s">
        <v>502</v>
      </c>
      <c r="O1314">
        <v>1</v>
      </c>
    </row>
    <row r="1315" spans="1:15" ht="15">
      <c r="A1315" s="14" t="s">
        <v>496</v>
      </c>
      <c r="B1315" t="s">
        <v>492</v>
      </c>
      <c r="C1315" t="s">
        <v>501</v>
      </c>
      <c r="D1315" s="16">
        <v>0.4</v>
      </c>
      <c r="E1315" s="16">
        <v>48.25</v>
      </c>
      <c r="F1315" s="16">
        <v>162.75</v>
      </c>
      <c r="G1315" s="18">
        <v>8.3327491061323798E-4</v>
      </c>
      <c r="H1315">
        <v>0.65300000000000002</v>
      </c>
      <c r="I1315" t="s">
        <v>32</v>
      </c>
      <c r="J1315" s="37">
        <v>2.4637695674381799E-4</v>
      </c>
      <c r="K1315" s="37">
        <v>2.8082966939417301E-3</v>
      </c>
      <c r="L1315">
        <v>2008</v>
      </c>
      <c r="M1315">
        <v>2008</v>
      </c>
      <c r="N1315" t="s">
        <v>502</v>
      </c>
      <c r="O1315">
        <v>1</v>
      </c>
    </row>
    <row r="1316" spans="1:15" ht="15">
      <c r="A1316" s="14" t="s">
        <v>496</v>
      </c>
      <c r="B1316" t="s">
        <v>492</v>
      </c>
      <c r="C1316" t="s">
        <v>501</v>
      </c>
      <c r="D1316" s="16">
        <v>0.41</v>
      </c>
      <c r="E1316" s="16">
        <v>48.25</v>
      </c>
      <c r="F1316" s="16">
        <v>163.25</v>
      </c>
      <c r="G1316" s="18">
        <v>8.3327491061323798E-4</v>
      </c>
      <c r="H1316">
        <v>0.65300000000000002</v>
      </c>
      <c r="I1316" t="s">
        <v>32</v>
      </c>
      <c r="J1316" s="37">
        <v>2.4637695674381799E-4</v>
      </c>
      <c r="K1316" s="37">
        <v>2.8082966939417301E-3</v>
      </c>
      <c r="L1316">
        <v>2008</v>
      </c>
      <c r="M1316">
        <v>2008</v>
      </c>
      <c r="N1316" t="s">
        <v>502</v>
      </c>
      <c r="O1316">
        <v>1</v>
      </c>
    </row>
    <row r="1317" spans="1:15" ht="15">
      <c r="A1317" s="14" t="s">
        <v>496</v>
      </c>
      <c r="B1317" t="s">
        <v>492</v>
      </c>
      <c r="C1317" t="s">
        <v>501</v>
      </c>
      <c r="D1317" s="16">
        <v>0.4</v>
      </c>
      <c r="E1317" s="16">
        <v>48.25</v>
      </c>
      <c r="F1317" s="16">
        <v>165.25</v>
      </c>
      <c r="G1317" s="18">
        <v>8.3327491061323798E-4</v>
      </c>
      <c r="H1317">
        <v>0.65300000000000002</v>
      </c>
      <c r="I1317" t="s">
        <v>32</v>
      </c>
      <c r="J1317" s="37">
        <v>2.4637695674381799E-4</v>
      </c>
      <c r="K1317" s="37">
        <v>2.8082966939417301E-3</v>
      </c>
      <c r="L1317">
        <v>2008</v>
      </c>
      <c r="M1317">
        <v>2008</v>
      </c>
      <c r="N1317" t="s">
        <v>502</v>
      </c>
      <c r="O1317">
        <v>1</v>
      </c>
    </row>
    <row r="1318" spans="1:15" ht="15">
      <c r="A1318" s="14" t="s">
        <v>496</v>
      </c>
      <c r="B1318" t="s">
        <v>492</v>
      </c>
      <c r="C1318" t="s">
        <v>501</v>
      </c>
      <c r="D1318" s="16">
        <v>0.43</v>
      </c>
      <c r="E1318" s="16">
        <v>48.25</v>
      </c>
      <c r="F1318" s="16">
        <v>165.75</v>
      </c>
      <c r="G1318" s="18">
        <v>8.3327491061323798E-4</v>
      </c>
      <c r="H1318">
        <v>0.65300000000000002</v>
      </c>
      <c r="I1318" t="s">
        <v>32</v>
      </c>
      <c r="J1318" s="37">
        <v>2.4637695674381799E-4</v>
      </c>
      <c r="K1318" s="37">
        <v>2.8082966939417301E-3</v>
      </c>
      <c r="L1318">
        <v>2008</v>
      </c>
      <c r="M1318">
        <v>2008</v>
      </c>
      <c r="N1318" t="s">
        <v>502</v>
      </c>
      <c r="O1318">
        <v>1</v>
      </c>
    </row>
    <row r="1319" spans="1:15" ht="15">
      <c r="A1319" s="14" t="s">
        <v>496</v>
      </c>
      <c r="B1319" t="s">
        <v>492</v>
      </c>
      <c r="C1319" t="s">
        <v>501</v>
      </c>
      <c r="D1319" s="16">
        <v>0.43</v>
      </c>
      <c r="E1319" s="16">
        <v>48.25</v>
      </c>
      <c r="F1319" s="16">
        <v>166.25</v>
      </c>
      <c r="G1319" s="18">
        <v>8.3327491061323798E-4</v>
      </c>
      <c r="H1319">
        <v>0.65300000000000002</v>
      </c>
      <c r="I1319" t="s">
        <v>32</v>
      </c>
      <c r="J1319" s="37">
        <v>2.4637695674381799E-4</v>
      </c>
      <c r="K1319" s="37">
        <v>2.8082966939417301E-3</v>
      </c>
      <c r="L1319">
        <v>2008</v>
      </c>
      <c r="M1319">
        <v>2008</v>
      </c>
      <c r="N1319" t="s">
        <v>502</v>
      </c>
      <c r="O1319">
        <v>1</v>
      </c>
    </row>
    <row r="1320" spans="1:15" ht="15">
      <c r="A1320" s="14" t="s">
        <v>496</v>
      </c>
      <c r="B1320" t="s">
        <v>492</v>
      </c>
      <c r="C1320" t="s">
        <v>501</v>
      </c>
      <c r="D1320" s="16">
        <v>0.41</v>
      </c>
      <c r="E1320" s="16">
        <v>48.25</v>
      </c>
      <c r="F1320" s="16">
        <v>167.25</v>
      </c>
      <c r="G1320" s="18">
        <v>8.3327491061323798E-4</v>
      </c>
      <c r="H1320">
        <v>0.65300000000000002</v>
      </c>
      <c r="I1320" t="s">
        <v>32</v>
      </c>
      <c r="J1320" s="37">
        <v>2.4637695674381799E-4</v>
      </c>
      <c r="K1320" s="37">
        <v>2.8082966939417301E-3</v>
      </c>
      <c r="L1320">
        <v>2008</v>
      </c>
      <c r="M1320">
        <v>2008</v>
      </c>
      <c r="N1320" t="s">
        <v>502</v>
      </c>
      <c r="O1320">
        <v>1</v>
      </c>
    </row>
    <row r="1321" spans="1:15" ht="15">
      <c r="A1321" s="14" t="s">
        <v>496</v>
      </c>
      <c r="B1321" t="s">
        <v>492</v>
      </c>
      <c r="C1321" t="s">
        <v>501</v>
      </c>
      <c r="D1321" s="16">
        <v>0.64</v>
      </c>
      <c r="E1321" s="16">
        <v>48.25</v>
      </c>
      <c r="F1321" s="16">
        <v>167.75</v>
      </c>
      <c r="G1321" s="18">
        <v>8.3327491061323798E-4</v>
      </c>
      <c r="H1321">
        <v>0.65300000000000002</v>
      </c>
      <c r="I1321" t="s">
        <v>32</v>
      </c>
      <c r="J1321" s="37">
        <v>2.4637695674381799E-4</v>
      </c>
      <c r="K1321" s="37">
        <v>2.8082966939417301E-3</v>
      </c>
      <c r="L1321">
        <v>2008</v>
      </c>
      <c r="M1321">
        <v>2008</v>
      </c>
      <c r="N1321" t="s">
        <v>502</v>
      </c>
      <c r="O1321">
        <v>1</v>
      </c>
    </row>
    <row r="1322" spans="1:15" ht="15">
      <c r="A1322" s="14" t="s">
        <v>496</v>
      </c>
      <c r="B1322" t="s">
        <v>492</v>
      </c>
      <c r="C1322" t="s">
        <v>501</v>
      </c>
      <c r="D1322" s="16">
        <v>0.76</v>
      </c>
      <c r="E1322" s="16">
        <v>48.25</v>
      </c>
      <c r="F1322" s="16">
        <v>169.75</v>
      </c>
      <c r="G1322" s="18">
        <v>8.3327491061323798E-4</v>
      </c>
      <c r="H1322">
        <v>0.65300000000000002</v>
      </c>
      <c r="I1322" t="s">
        <v>32</v>
      </c>
      <c r="J1322" s="37">
        <v>2.4637695674381799E-4</v>
      </c>
      <c r="K1322" s="37">
        <v>2.8082966939417301E-3</v>
      </c>
      <c r="L1322">
        <v>2008</v>
      </c>
      <c r="M1322">
        <v>2008</v>
      </c>
      <c r="N1322" t="s">
        <v>502</v>
      </c>
      <c r="O1322">
        <v>1</v>
      </c>
    </row>
    <row r="1323" spans="1:15" ht="15">
      <c r="A1323" s="14" t="s">
        <v>496</v>
      </c>
      <c r="B1323" t="s">
        <v>492</v>
      </c>
      <c r="C1323" t="s">
        <v>501</v>
      </c>
      <c r="D1323" s="16">
        <v>0.93</v>
      </c>
      <c r="E1323" s="16">
        <v>48.25</v>
      </c>
      <c r="F1323" s="16">
        <v>168.25</v>
      </c>
      <c r="G1323" s="18">
        <v>8.3327491061323798E-4</v>
      </c>
      <c r="H1323">
        <v>0.65300000000000002</v>
      </c>
      <c r="I1323" t="s">
        <v>32</v>
      </c>
      <c r="J1323" s="37">
        <v>2.4637695674381799E-4</v>
      </c>
      <c r="K1323" s="37">
        <v>2.8082966939417301E-3</v>
      </c>
      <c r="L1323">
        <v>2008</v>
      </c>
      <c r="M1323">
        <v>2008</v>
      </c>
      <c r="N1323" t="s">
        <v>502</v>
      </c>
      <c r="O1323">
        <v>1</v>
      </c>
    </row>
    <row r="1324" spans="1:15" ht="15">
      <c r="A1324" s="14" t="s">
        <v>496</v>
      </c>
      <c r="B1324" t="s">
        <v>492</v>
      </c>
      <c r="C1324" t="s">
        <v>501</v>
      </c>
      <c r="D1324" s="16">
        <v>1</v>
      </c>
      <c r="E1324" s="16">
        <v>48.25</v>
      </c>
      <c r="F1324" s="16">
        <v>168.75</v>
      </c>
      <c r="G1324" s="18">
        <v>8.3327491061323798E-4</v>
      </c>
      <c r="H1324">
        <v>0.65300000000000002</v>
      </c>
      <c r="I1324" t="s">
        <v>32</v>
      </c>
      <c r="J1324" s="37">
        <v>2.4637695674381799E-4</v>
      </c>
      <c r="K1324" s="37">
        <v>2.8082966939417301E-3</v>
      </c>
      <c r="L1324">
        <v>2008</v>
      </c>
      <c r="M1324">
        <v>2008</v>
      </c>
      <c r="N1324" t="s">
        <v>502</v>
      </c>
      <c r="O1324">
        <v>1</v>
      </c>
    </row>
    <row r="1325" spans="1:15" ht="15">
      <c r="A1325" s="14" t="s">
        <v>496</v>
      </c>
      <c r="B1325" t="s">
        <v>492</v>
      </c>
      <c r="C1325" t="s">
        <v>501</v>
      </c>
      <c r="D1325" s="16">
        <v>0.93</v>
      </c>
      <c r="E1325" s="16">
        <v>48.25</v>
      </c>
      <c r="F1325" s="16">
        <v>169.25</v>
      </c>
      <c r="G1325" s="18">
        <v>8.3327491061323798E-4</v>
      </c>
      <c r="H1325">
        <v>0.65300000000000002</v>
      </c>
      <c r="I1325" t="s">
        <v>32</v>
      </c>
      <c r="J1325" s="37">
        <v>2.4637695674381799E-4</v>
      </c>
      <c r="K1325" s="37">
        <v>2.8082966939417301E-3</v>
      </c>
      <c r="L1325">
        <v>2008</v>
      </c>
      <c r="M1325">
        <v>2008</v>
      </c>
      <c r="N1325" t="s">
        <v>502</v>
      </c>
      <c r="O1325">
        <v>1</v>
      </c>
    </row>
    <row r="1326" spans="1:15" ht="15">
      <c r="A1326" s="14" t="s">
        <v>496</v>
      </c>
      <c r="B1326" t="s">
        <v>492</v>
      </c>
      <c r="C1326" t="s">
        <v>501</v>
      </c>
      <c r="D1326" s="16">
        <v>0.28000000000000003</v>
      </c>
      <c r="E1326" s="16">
        <v>40.25</v>
      </c>
      <c r="F1326" s="16">
        <v>161.75</v>
      </c>
      <c r="G1326" s="18">
        <v>8.3327491061323798E-4</v>
      </c>
      <c r="H1326">
        <v>0.65300000000000002</v>
      </c>
      <c r="I1326" t="s">
        <v>32</v>
      </c>
      <c r="J1326" s="37">
        <v>2.4637695674381799E-4</v>
      </c>
      <c r="K1326" s="37">
        <v>2.8082966939417301E-3</v>
      </c>
      <c r="L1326">
        <v>2008</v>
      </c>
      <c r="M1326">
        <v>2008</v>
      </c>
      <c r="N1326" t="s">
        <v>502</v>
      </c>
      <c r="O1326">
        <v>1</v>
      </c>
    </row>
    <row r="1327" spans="1:15" ht="15">
      <c r="A1327" s="14" t="s">
        <v>496</v>
      </c>
      <c r="B1327" t="s">
        <v>492</v>
      </c>
      <c r="C1327" t="s">
        <v>501</v>
      </c>
      <c r="D1327" s="16">
        <v>0.27</v>
      </c>
      <c r="E1327" s="16">
        <v>40.25</v>
      </c>
      <c r="F1327" s="16">
        <v>161.25</v>
      </c>
      <c r="G1327" s="18">
        <v>8.3327491061323798E-4</v>
      </c>
      <c r="H1327">
        <v>0.65300000000000002</v>
      </c>
      <c r="I1327" t="s">
        <v>32</v>
      </c>
      <c r="J1327" s="37">
        <v>2.4637695674381799E-4</v>
      </c>
      <c r="K1327" s="37">
        <v>2.8082966939417301E-3</v>
      </c>
      <c r="L1327">
        <v>2008</v>
      </c>
      <c r="M1327">
        <v>2008</v>
      </c>
      <c r="N1327" t="s">
        <v>502</v>
      </c>
      <c r="O1327">
        <v>1</v>
      </c>
    </row>
    <row r="1328" spans="1:15" ht="15">
      <c r="A1328" s="14" t="s">
        <v>496</v>
      </c>
      <c r="B1328" t="s">
        <v>492</v>
      </c>
      <c r="C1328" t="s">
        <v>501</v>
      </c>
      <c r="D1328" s="16">
        <v>0.44</v>
      </c>
      <c r="E1328" s="16">
        <v>48.25</v>
      </c>
      <c r="F1328" s="16">
        <v>160.75</v>
      </c>
      <c r="G1328" s="18">
        <v>8.3327491061323798E-4</v>
      </c>
      <c r="H1328">
        <v>0.65300000000000002</v>
      </c>
      <c r="I1328" t="s">
        <v>32</v>
      </c>
      <c r="J1328" s="37">
        <v>2.4637695674381799E-4</v>
      </c>
      <c r="K1328" s="37">
        <v>2.8082966939417301E-3</v>
      </c>
      <c r="L1328">
        <v>2008</v>
      </c>
      <c r="M1328">
        <v>2008</v>
      </c>
      <c r="N1328" t="s">
        <v>502</v>
      </c>
      <c r="O1328">
        <v>1</v>
      </c>
    </row>
    <row r="1329" spans="1:15" ht="15">
      <c r="A1329" s="14" t="s">
        <v>496</v>
      </c>
      <c r="B1329" t="s">
        <v>492</v>
      </c>
      <c r="C1329" t="s">
        <v>501</v>
      </c>
      <c r="D1329" s="16">
        <v>0.38</v>
      </c>
      <c r="E1329" s="16">
        <v>48.75</v>
      </c>
      <c r="F1329" s="16">
        <v>164.75</v>
      </c>
      <c r="G1329" s="18">
        <v>8.3327491061323798E-4</v>
      </c>
      <c r="H1329">
        <v>0.65300000000000002</v>
      </c>
      <c r="I1329" t="s">
        <v>32</v>
      </c>
      <c r="J1329" s="37">
        <v>2.4637695674381799E-4</v>
      </c>
      <c r="K1329" s="37">
        <v>2.8082966939417301E-3</v>
      </c>
      <c r="L1329">
        <v>2008</v>
      </c>
      <c r="M1329">
        <v>2008</v>
      </c>
      <c r="N1329" t="s">
        <v>502</v>
      </c>
      <c r="O1329">
        <v>1</v>
      </c>
    </row>
    <row r="1330" spans="1:15" ht="15">
      <c r="A1330" s="14" t="s">
        <v>496</v>
      </c>
      <c r="B1330" t="s">
        <v>492</v>
      </c>
      <c r="C1330" t="s">
        <v>501</v>
      </c>
      <c r="D1330" s="16">
        <v>0.41</v>
      </c>
      <c r="E1330" s="16">
        <v>48.75</v>
      </c>
      <c r="F1330" s="16">
        <v>161.75</v>
      </c>
      <c r="G1330" s="18">
        <v>8.3327491061323798E-4</v>
      </c>
      <c r="H1330">
        <v>0.65300000000000002</v>
      </c>
      <c r="I1330" t="s">
        <v>32</v>
      </c>
      <c r="J1330" s="37">
        <v>2.4637695674381799E-4</v>
      </c>
      <c r="K1330" s="37">
        <v>2.8082966939417301E-3</v>
      </c>
      <c r="L1330">
        <v>2008</v>
      </c>
      <c r="M1330">
        <v>2008</v>
      </c>
      <c r="N1330" t="s">
        <v>502</v>
      </c>
      <c r="O1330">
        <v>1</v>
      </c>
    </row>
    <row r="1331" spans="1:15" ht="15">
      <c r="A1331" s="14" t="s">
        <v>496</v>
      </c>
      <c r="B1331" t="s">
        <v>492</v>
      </c>
      <c r="C1331" t="s">
        <v>501</v>
      </c>
      <c r="D1331" s="16">
        <v>0.43</v>
      </c>
      <c r="E1331" s="16">
        <v>48.75</v>
      </c>
      <c r="F1331" s="16">
        <v>162.25</v>
      </c>
      <c r="G1331" s="18">
        <v>8.3327491061323798E-4</v>
      </c>
      <c r="H1331">
        <v>0.65300000000000002</v>
      </c>
      <c r="I1331" t="s">
        <v>32</v>
      </c>
      <c r="J1331" s="37">
        <v>2.4637695674381799E-4</v>
      </c>
      <c r="K1331" s="37">
        <v>2.8082966939417301E-3</v>
      </c>
      <c r="L1331">
        <v>2008</v>
      </c>
      <c r="M1331">
        <v>2008</v>
      </c>
      <c r="N1331" t="s">
        <v>502</v>
      </c>
      <c r="O1331">
        <v>1</v>
      </c>
    </row>
    <row r="1332" spans="1:15" ht="15">
      <c r="A1332" s="14" t="s">
        <v>496</v>
      </c>
      <c r="B1332" t="s">
        <v>492</v>
      </c>
      <c r="C1332" t="s">
        <v>501</v>
      </c>
      <c r="D1332" s="16">
        <v>0.43</v>
      </c>
      <c r="E1332" s="16">
        <v>48.75</v>
      </c>
      <c r="F1332" s="16">
        <v>162.75</v>
      </c>
      <c r="G1332" s="18">
        <v>8.3327491061323798E-4</v>
      </c>
      <c r="H1332">
        <v>0.65300000000000002</v>
      </c>
      <c r="I1332" t="s">
        <v>32</v>
      </c>
      <c r="J1332" s="37">
        <v>2.4637695674381799E-4</v>
      </c>
      <c r="K1332" s="37">
        <v>2.8082966939417301E-3</v>
      </c>
      <c r="L1332">
        <v>2008</v>
      </c>
      <c r="M1332">
        <v>2008</v>
      </c>
      <c r="N1332" t="s">
        <v>502</v>
      </c>
      <c r="O1332">
        <v>1</v>
      </c>
    </row>
    <row r="1333" spans="1:15" ht="15">
      <c r="A1333" s="14" t="s">
        <v>496</v>
      </c>
      <c r="B1333" t="s">
        <v>492</v>
      </c>
      <c r="C1333" t="s">
        <v>501</v>
      </c>
      <c r="D1333" s="16">
        <v>0.4</v>
      </c>
      <c r="E1333" s="16">
        <v>48.75</v>
      </c>
      <c r="F1333" s="16">
        <v>163.25</v>
      </c>
      <c r="G1333" s="18">
        <v>8.3327491061323798E-4</v>
      </c>
      <c r="H1333">
        <v>0.65300000000000002</v>
      </c>
      <c r="I1333" t="s">
        <v>32</v>
      </c>
      <c r="J1333" s="37">
        <v>2.4637695674381799E-4</v>
      </c>
      <c r="K1333" s="37">
        <v>2.8082966939417301E-3</v>
      </c>
      <c r="L1333">
        <v>2008</v>
      </c>
      <c r="M1333">
        <v>2008</v>
      </c>
      <c r="N1333" t="s">
        <v>502</v>
      </c>
      <c r="O1333">
        <v>1</v>
      </c>
    </row>
    <row r="1334" spans="1:15" ht="15">
      <c r="A1334" s="14" t="s">
        <v>496</v>
      </c>
      <c r="B1334" t="s">
        <v>492</v>
      </c>
      <c r="C1334" t="s">
        <v>501</v>
      </c>
      <c r="D1334" s="16">
        <v>0.4</v>
      </c>
      <c r="E1334" s="16">
        <v>48.75</v>
      </c>
      <c r="F1334" s="16">
        <v>163.75</v>
      </c>
      <c r="G1334" s="18">
        <v>8.3327491061323798E-4</v>
      </c>
      <c r="H1334">
        <v>0.65300000000000002</v>
      </c>
      <c r="I1334" t="s">
        <v>32</v>
      </c>
      <c r="J1334" s="37">
        <v>2.4637695674381799E-4</v>
      </c>
      <c r="K1334" s="37">
        <v>2.8082966939417301E-3</v>
      </c>
      <c r="L1334">
        <v>2008</v>
      </c>
      <c r="M1334">
        <v>2008</v>
      </c>
      <c r="N1334" t="s">
        <v>502</v>
      </c>
      <c r="O1334">
        <v>1</v>
      </c>
    </row>
    <row r="1335" spans="1:15" ht="15">
      <c r="A1335" s="14" t="s">
        <v>496</v>
      </c>
      <c r="B1335" t="s">
        <v>492</v>
      </c>
      <c r="C1335" t="s">
        <v>501</v>
      </c>
      <c r="D1335" s="16">
        <v>0.4</v>
      </c>
      <c r="E1335" s="16">
        <v>48.75</v>
      </c>
      <c r="F1335" s="16">
        <v>164.25</v>
      </c>
      <c r="G1335" s="18">
        <v>8.3327491061323798E-4</v>
      </c>
      <c r="H1335">
        <v>0.65300000000000002</v>
      </c>
      <c r="I1335" t="s">
        <v>32</v>
      </c>
      <c r="J1335" s="37">
        <v>2.4637695674381799E-4</v>
      </c>
      <c r="K1335" s="37">
        <v>2.8082966939417301E-3</v>
      </c>
      <c r="L1335">
        <v>2008</v>
      </c>
      <c r="M1335">
        <v>2008</v>
      </c>
      <c r="N1335" t="s">
        <v>502</v>
      </c>
      <c r="O1335">
        <v>1</v>
      </c>
    </row>
    <row r="1336" spans="1:15" ht="15">
      <c r="A1336" s="14" t="s">
        <v>496</v>
      </c>
      <c r="B1336" t="s">
        <v>492</v>
      </c>
      <c r="C1336" t="s">
        <v>501</v>
      </c>
      <c r="D1336" s="16">
        <v>0.44</v>
      </c>
      <c r="E1336" s="16">
        <v>48.75</v>
      </c>
      <c r="F1336" s="16">
        <v>165.25</v>
      </c>
      <c r="G1336" s="18">
        <v>8.3327491061323798E-4</v>
      </c>
      <c r="H1336">
        <v>0.65300000000000002</v>
      </c>
      <c r="I1336" t="s">
        <v>32</v>
      </c>
      <c r="J1336" s="37">
        <v>2.4637695674381799E-4</v>
      </c>
      <c r="K1336" s="37">
        <v>2.8082966939417301E-3</v>
      </c>
      <c r="L1336">
        <v>2008</v>
      </c>
      <c r="M1336">
        <v>2008</v>
      </c>
      <c r="N1336" t="s">
        <v>502</v>
      </c>
      <c r="O1336">
        <v>1</v>
      </c>
    </row>
    <row r="1337" spans="1:15" ht="15">
      <c r="A1337" s="14" t="s">
        <v>496</v>
      </c>
      <c r="B1337" t="s">
        <v>492</v>
      </c>
      <c r="C1337" t="s">
        <v>501</v>
      </c>
      <c r="D1337" s="16">
        <v>0.47</v>
      </c>
      <c r="E1337" s="16">
        <v>48.75</v>
      </c>
      <c r="F1337" s="16">
        <v>165.75</v>
      </c>
      <c r="G1337" s="18">
        <v>8.3327491061323798E-4</v>
      </c>
      <c r="H1337">
        <v>0.65300000000000002</v>
      </c>
      <c r="I1337" t="s">
        <v>32</v>
      </c>
      <c r="J1337" s="37">
        <v>2.4637695674381799E-4</v>
      </c>
      <c r="K1337" s="37">
        <v>2.8082966939417301E-3</v>
      </c>
      <c r="L1337">
        <v>2008</v>
      </c>
      <c r="M1337">
        <v>2008</v>
      </c>
      <c r="N1337" t="s">
        <v>502</v>
      </c>
      <c r="O1337">
        <v>1</v>
      </c>
    </row>
    <row r="1338" spans="1:15" ht="15">
      <c r="A1338" s="14" t="s">
        <v>496</v>
      </c>
      <c r="B1338" t="s">
        <v>492</v>
      </c>
      <c r="C1338" t="s">
        <v>501</v>
      </c>
      <c r="D1338" s="16">
        <v>0.46</v>
      </c>
      <c r="E1338" s="16">
        <v>48.75</v>
      </c>
      <c r="F1338" s="16">
        <v>166.25</v>
      </c>
      <c r="G1338" s="18">
        <v>8.3327491061323798E-4</v>
      </c>
      <c r="H1338">
        <v>0.65300000000000002</v>
      </c>
      <c r="I1338" t="s">
        <v>32</v>
      </c>
      <c r="J1338" s="37">
        <v>2.4637695674381799E-4</v>
      </c>
      <c r="K1338" s="37">
        <v>2.8082966939417301E-3</v>
      </c>
      <c r="L1338">
        <v>2008</v>
      </c>
      <c r="M1338">
        <v>2008</v>
      </c>
      <c r="N1338" t="s">
        <v>502</v>
      </c>
      <c r="O1338">
        <v>1</v>
      </c>
    </row>
    <row r="1339" spans="1:15" ht="15">
      <c r="A1339" s="14" t="s">
        <v>496</v>
      </c>
      <c r="B1339" t="s">
        <v>492</v>
      </c>
      <c r="C1339" t="s">
        <v>501</v>
      </c>
      <c r="D1339" s="16">
        <v>0.48</v>
      </c>
      <c r="E1339" s="16">
        <v>48.75</v>
      </c>
      <c r="F1339" s="16">
        <v>166.75</v>
      </c>
      <c r="G1339" s="18">
        <v>8.3327491061323798E-4</v>
      </c>
      <c r="H1339">
        <v>0.65300000000000002</v>
      </c>
      <c r="I1339" t="s">
        <v>32</v>
      </c>
      <c r="J1339" s="37">
        <v>2.4637695674381799E-4</v>
      </c>
      <c r="K1339" s="37">
        <v>2.8082966939417301E-3</v>
      </c>
      <c r="L1339">
        <v>2008</v>
      </c>
      <c r="M1339">
        <v>2008</v>
      </c>
      <c r="N1339" t="s">
        <v>502</v>
      </c>
      <c r="O1339">
        <v>1</v>
      </c>
    </row>
    <row r="1340" spans="1:15" ht="15">
      <c r="A1340" s="14" t="s">
        <v>496</v>
      </c>
      <c r="B1340" t="s">
        <v>492</v>
      </c>
      <c r="C1340" t="s">
        <v>501</v>
      </c>
      <c r="D1340" s="16">
        <v>0.56999999999999995</v>
      </c>
      <c r="E1340" s="16">
        <v>48.75</v>
      </c>
      <c r="F1340" s="16">
        <v>167.25</v>
      </c>
      <c r="G1340" s="18">
        <v>8.3327491061323798E-4</v>
      </c>
      <c r="H1340">
        <v>0.65300000000000002</v>
      </c>
      <c r="I1340" t="s">
        <v>32</v>
      </c>
      <c r="J1340" s="37">
        <v>2.4637695674381799E-4</v>
      </c>
      <c r="K1340" s="37">
        <v>2.8082966939417301E-3</v>
      </c>
      <c r="L1340">
        <v>2008</v>
      </c>
      <c r="M1340">
        <v>2008</v>
      </c>
      <c r="N1340" t="s">
        <v>502</v>
      </c>
      <c r="O1340">
        <v>1</v>
      </c>
    </row>
    <row r="1341" spans="1:15" ht="15">
      <c r="A1341" s="14" t="s">
        <v>496</v>
      </c>
      <c r="B1341" t="s">
        <v>492</v>
      </c>
      <c r="C1341" t="s">
        <v>501</v>
      </c>
      <c r="D1341" s="16">
        <v>0.56000000000000005</v>
      </c>
      <c r="E1341" s="16">
        <v>48.75</v>
      </c>
      <c r="F1341" s="16">
        <v>169.75</v>
      </c>
      <c r="G1341" s="18">
        <v>8.3327491061323798E-4</v>
      </c>
      <c r="H1341">
        <v>0.65300000000000002</v>
      </c>
      <c r="I1341" t="s">
        <v>32</v>
      </c>
      <c r="J1341" s="37">
        <v>2.4637695674381799E-4</v>
      </c>
      <c r="K1341" s="37">
        <v>2.8082966939417301E-3</v>
      </c>
      <c r="L1341">
        <v>2008</v>
      </c>
      <c r="M1341">
        <v>2008</v>
      </c>
      <c r="N1341" t="s">
        <v>502</v>
      </c>
      <c r="O1341">
        <v>1</v>
      </c>
    </row>
    <row r="1342" spans="1:15" ht="15">
      <c r="A1342" s="14" t="s">
        <v>496</v>
      </c>
      <c r="B1342" t="s">
        <v>492</v>
      </c>
      <c r="C1342" t="s">
        <v>501</v>
      </c>
      <c r="D1342" s="16">
        <v>0.81</v>
      </c>
      <c r="E1342" s="16">
        <v>48.75</v>
      </c>
      <c r="F1342" s="16">
        <v>167.75</v>
      </c>
      <c r="G1342" s="18">
        <v>8.3327491061323798E-4</v>
      </c>
      <c r="H1342">
        <v>0.65300000000000002</v>
      </c>
      <c r="I1342" t="s">
        <v>32</v>
      </c>
      <c r="J1342" s="37">
        <v>2.4637695674381799E-4</v>
      </c>
      <c r="K1342" s="37">
        <v>2.8082966939417301E-3</v>
      </c>
      <c r="L1342">
        <v>2008</v>
      </c>
      <c r="M1342">
        <v>2008</v>
      </c>
      <c r="N1342" t="s">
        <v>502</v>
      </c>
      <c r="O1342">
        <v>1</v>
      </c>
    </row>
    <row r="1343" spans="1:15" ht="15">
      <c r="A1343" s="14" t="s">
        <v>496</v>
      </c>
      <c r="B1343" t="s">
        <v>492</v>
      </c>
      <c r="C1343" t="s">
        <v>501</v>
      </c>
      <c r="D1343" s="16">
        <v>1</v>
      </c>
      <c r="E1343" s="16">
        <v>48.75</v>
      </c>
      <c r="F1343" s="16">
        <v>168.25</v>
      </c>
      <c r="G1343" s="18">
        <v>8.3327491061323798E-4</v>
      </c>
      <c r="H1343">
        <v>0.65300000000000002</v>
      </c>
      <c r="I1343" t="s">
        <v>32</v>
      </c>
      <c r="J1343" s="37">
        <v>2.4637695674381799E-4</v>
      </c>
      <c r="K1343" s="37">
        <v>2.8082966939417301E-3</v>
      </c>
      <c r="L1343">
        <v>2008</v>
      </c>
      <c r="M1343">
        <v>2008</v>
      </c>
      <c r="N1343" t="s">
        <v>502</v>
      </c>
      <c r="O1343">
        <v>1</v>
      </c>
    </row>
    <row r="1344" spans="1:15" ht="15">
      <c r="A1344" s="14" t="s">
        <v>496</v>
      </c>
      <c r="B1344" t="s">
        <v>492</v>
      </c>
      <c r="C1344" t="s">
        <v>501</v>
      </c>
      <c r="D1344" s="16">
        <v>0.96</v>
      </c>
      <c r="E1344" s="16">
        <v>48.75</v>
      </c>
      <c r="F1344" s="16">
        <v>168.75</v>
      </c>
      <c r="G1344" s="18">
        <v>8.3327491061323798E-4</v>
      </c>
      <c r="H1344">
        <v>0.65300000000000002</v>
      </c>
      <c r="I1344" t="s">
        <v>32</v>
      </c>
      <c r="J1344" s="37">
        <v>2.4637695674381799E-4</v>
      </c>
      <c r="K1344" s="37">
        <v>2.8082966939417301E-3</v>
      </c>
      <c r="L1344">
        <v>2008</v>
      </c>
      <c r="M1344">
        <v>2008</v>
      </c>
      <c r="N1344" t="s">
        <v>502</v>
      </c>
      <c r="O1344">
        <v>1</v>
      </c>
    </row>
    <row r="1345" spans="1:15" ht="15">
      <c r="A1345" s="14" t="s">
        <v>496</v>
      </c>
      <c r="B1345" t="s">
        <v>492</v>
      </c>
      <c r="C1345" t="s">
        <v>501</v>
      </c>
      <c r="D1345" s="16">
        <v>1</v>
      </c>
      <c r="E1345" s="16">
        <v>48.75</v>
      </c>
      <c r="F1345" s="16">
        <v>169.25</v>
      </c>
      <c r="G1345" s="18">
        <v>8.3327491061323798E-4</v>
      </c>
      <c r="H1345">
        <v>0.65300000000000002</v>
      </c>
      <c r="I1345" t="s">
        <v>32</v>
      </c>
      <c r="J1345" s="37">
        <v>2.4637695674381799E-4</v>
      </c>
      <c r="K1345" s="37">
        <v>2.8082966939417301E-3</v>
      </c>
      <c r="L1345">
        <v>2008</v>
      </c>
      <c r="M1345">
        <v>2008</v>
      </c>
      <c r="N1345" t="s">
        <v>502</v>
      </c>
      <c r="O1345">
        <v>1</v>
      </c>
    </row>
    <row r="1346" spans="1:15" ht="15">
      <c r="A1346" s="14" t="s">
        <v>496</v>
      </c>
      <c r="B1346" t="s">
        <v>492</v>
      </c>
      <c r="C1346" t="s">
        <v>501</v>
      </c>
      <c r="D1346" s="16">
        <v>0.28999999999999998</v>
      </c>
      <c r="E1346" s="16">
        <v>40.25</v>
      </c>
      <c r="F1346" s="16">
        <v>160.75</v>
      </c>
      <c r="G1346" s="18">
        <v>8.3327491061323798E-4</v>
      </c>
      <c r="H1346">
        <v>0.65300000000000002</v>
      </c>
      <c r="I1346" t="s">
        <v>32</v>
      </c>
      <c r="J1346" s="37">
        <v>2.4637695674381799E-4</v>
      </c>
      <c r="K1346" s="37">
        <v>2.8082966939417301E-3</v>
      </c>
      <c r="L1346">
        <v>2008</v>
      </c>
      <c r="M1346">
        <v>2008</v>
      </c>
      <c r="N1346" t="s">
        <v>502</v>
      </c>
      <c r="O1346">
        <v>1</v>
      </c>
    </row>
    <row r="1347" spans="1:15" ht="15">
      <c r="A1347" s="14" t="s">
        <v>496</v>
      </c>
      <c r="B1347" t="s">
        <v>492</v>
      </c>
      <c r="C1347" t="s">
        <v>501</v>
      </c>
      <c r="D1347" s="16">
        <v>0.27</v>
      </c>
      <c r="E1347" s="16">
        <v>40.25</v>
      </c>
      <c r="F1347" s="16">
        <v>160.25</v>
      </c>
      <c r="G1347" s="18">
        <v>8.3327491061323798E-4</v>
      </c>
      <c r="H1347">
        <v>0.65300000000000002</v>
      </c>
      <c r="I1347" t="s">
        <v>32</v>
      </c>
      <c r="J1347" s="37">
        <v>2.4637695674381799E-4</v>
      </c>
      <c r="K1347" s="37">
        <v>2.8082966939417301E-3</v>
      </c>
      <c r="L1347">
        <v>2008</v>
      </c>
      <c r="M1347">
        <v>2008</v>
      </c>
      <c r="N1347" t="s">
        <v>502</v>
      </c>
      <c r="O1347">
        <v>1</v>
      </c>
    </row>
    <row r="1348" spans="1:15" ht="15">
      <c r="A1348" s="14" t="s">
        <v>496</v>
      </c>
      <c r="B1348" t="s">
        <v>492</v>
      </c>
      <c r="C1348" t="s">
        <v>501</v>
      </c>
      <c r="D1348" s="16">
        <v>0.26</v>
      </c>
      <c r="E1348" s="16">
        <v>40.25</v>
      </c>
      <c r="F1348" s="16">
        <v>159.75</v>
      </c>
      <c r="G1348" s="18">
        <v>8.3327491061323798E-4</v>
      </c>
      <c r="H1348">
        <v>0.65300000000000002</v>
      </c>
      <c r="I1348" t="s">
        <v>32</v>
      </c>
      <c r="J1348" s="37">
        <v>2.4637695674381799E-4</v>
      </c>
      <c r="K1348" s="37">
        <v>2.8082966939417301E-3</v>
      </c>
      <c r="L1348">
        <v>2008</v>
      </c>
      <c r="M1348">
        <v>2008</v>
      </c>
      <c r="N1348" t="s">
        <v>502</v>
      </c>
      <c r="O1348">
        <v>1</v>
      </c>
    </row>
    <row r="1349" spans="1:15" ht="15">
      <c r="A1349" s="14" t="s">
        <v>496</v>
      </c>
      <c r="B1349" t="s">
        <v>492</v>
      </c>
      <c r="C1349" t="s">
        <v>501</v>
      </c>
      <c r="D1349" s="16">
        <v>0.43</v>
      </c>
      <c r="E1349" s="16">
        <v>49.25</v>
      </c>
      <c r="F1349" s="16">
        <v>162.75</v>
      </c>
      <c r="G1349" s="18">
        <v>8.3327491061323798E-4</v>
      </c>
      <c r="H1349">
        <v>0.65300000000000002</v>
      </c>
      <c r="I1349" t="s">
        <v>32</v>
      </c>
      <c r="J1349" s="37">
        <v>2.4637695674381799E-4</v>
      </c>
      <c r="K1349" s="37">
        <v>2.8082966939417301E-3</v>
      </c>
      <c r="L1349">
        <v>2008</v>
      </c>
      <c r="M1349">
        <v>2008</v>
      </c>
      <c r="N1349" t="s">
        <v>502</v>
      </c>
      <c r="O1349">
        <v>1</v>
      </c>
    </row>
    <row r="1350" spans="1:15" ht="15">
      <c r="A1350" s="14" t="s">
        <v>496</v>
      </c>
      <c r="B1350" t="s">
        <v>492</v>
      </c>
      <c r="C1350" t="s">
        <v>501</v>
      </c>
      <c r="D1350" s="16">
        <v>0.45</v>
      </c>
      <c r="E1350" s="16">
        <v>49.25</v>
      </c>
      <c r="F1350" s="16">
        <v>163.25</v>
      </c>
      <c r="G1350" s="18">
        <v>8.3327491061323798E-4</v>
      </c>
      <c r="H1350">
        <v>0.65300000000000002</v>
      </c>
      <c r="I1350" t="s">
        <v>32</v>
      </c>
      <c r="J1350" s="37">
        <v>2.4637695674381799E-4</v>
      </c>
      <c r="K1350" s="37">
        <v>2.8082966939417301E-3</v>
      </c>
      <c r="L1350">
        <v>2008</v>
      </c>
      <c r="M1350">
        <v>2008</v>
      </c>
      <c r="N1350" t="s">
        <v>502</v>
      </c>
      <c r="O1350">
        <v>1</v>
      </c>
    </row>
    <row r="1351" spans="1:15" ht="15">
      <c r="A1351" s="14" t="s">
        <v>496</v>
      </c>
      <c r="B1351" t="s">
        <v>492</v>
      </c>
      <c r="C1351" t="s">
        <v>501</v>
      </c>
      <c r="D1351" s="16">
        <v>0.42</v>
      </c>
      <c r="E1351" s="16">
        <v>49.25</v>
      </c>
      <c r="F1351" s="16">
        <v>163.75</v>
      </c>
      <c r="G1351" s="18">
        <v>8.3327491061323798E-4</v>
      </c>
      <c r="H1351">
        <v>0.65300000000000002</v>
      </c>
      <c r="I1351" t="s">
        <v>32</v>
      </c>
      <c r="J1351" s="37">
        <v>2.4637695674381799E-4</v>
      </c>
      <c r="K1351" s="37">
        <v>2.8082966939417301E-3</v>
      </c>
      <c r="L1351">
        <v>2008</v>
      </c>
      <c r="M1351">
        <v>2008</v>
      </c>
      <c r="N1351" t="s">
        <v>502</v>
      </c>
      <c r="O1351">
        <v>1</v>
      </c>
    </row>
    <row r="1352" spans="1:15" ht="15">
      <c r="A1352" s="14" t="s">
        <v>496</v>
      </c>
      <c r="B1352" t="s">
        <v>492</v>
      </c>
      <c r="C1352" t="s">
        <v>501</v>
      </c>
      <c r="D1352" s="16">
        <v>0.42</v>
      </c>
      <c r="E1352" s="16">
        <v>49.25</v>
      </c>
      <c r="F1352" s="16">
        <v>164.25</v>
      </c>
      <c r="G1352" s="18">
        <v>8.3327491061323798E-4</v>
      </c>
      <c r="H1352">
        <v>0.65300000000000002</v>
      </c>
      <c r="I1352" t="s">
        <v>32</v>
      </c>
      <c r="J1352" s="37">
        <v>2.4637695674381799E-4</v>
      </c>
      <c r="K1352" s="37">
        <v>2.8082966939417301E-3</v>
      </c>
      <c r="L1352">
        <v>2008</v>
      </c>
      <c r="M1352">
        <v>2008</v>
      </c>
      <c r="N1352" t="s">
        <v>502</v>
      </c>
      <c r="O1352">
        <v>1</v>
      </c>
    </row>
    <row r="1353" spans="1:15" ht="15">
      <c r="A1353" s="14" t="s">
        <v>496</v>
      </c>
      <c r="B1353" t="s">
        <v>492</v>
      </c>
      <c r="C1353" t="s">
        <v>501</v>
      </c>
      <c r="D1353" s="16">
        <v>0.49</v>
      </c>
      <c r="E1353" s="16">
        <v>49.25</v>
      </c>
      <c r="F1353" s="16">
        <v>164.75</v>
      </c>
      <c r="G1353" s="18">
        <v>8.3327491061323798E-4</v>
      </c>
      <c r="H1353">
        <v>0.65300000000000002</v>
      </c>
      <c r="I1353" t="s">
        <v>32</v>
      </c>
      <c r="J1353" s="37">
        <v>2.4637695674381799E-4</v>
      </c>
      <c r="K1353" s="37">
        <v>2.8082966939417301E-3</v>
      </c>
      <c r="L1353">
        <v>2008</v>
      </c>
      <c r="M1353">
        <v>2008</v>
      </c>
      <c r="N1353" t="s">
        <v>502</v>
      </c>
      <c r="O1353">
        <v>1</v>
      </c>
    </row>
    <row r="1354" spans="1:15" ht="15">
      <c r="A1354" s="14" t="s">
        <v>496</v>
      </c>
      <c r="B1354" t="s">
        <v>492</v>
      </c>
      <c r="C1354" t="s">
        <v>501</v>
      </c>
      <c r="D1354" s="16">
        <v>0.51</v>
      </c>
      <c r="E1354" s="16">
        <v>49.25</v>
      </c>
      <c r="F1354" s="16">
        <v>165.25</v>
      </c>
      <c r="G1354" s="18">
        <v>8.3327491061323798E-4</v>
      </c>
      <c r="H1354">
        <v>0.65300000000000002</v>
      </c>
      <c r="I1354" t="s">
        <v>32</v>
      </c>
      <c r="J1354" s="37">
        <v>2.4637695674381799E-4</v>
      </c>
      <c r="K1354" s="37">
        <v>2.8082966939417301E-3</v>
      </c>
      <c r="L1354">
        <v>2008</v>
      </c>
      <c r="M1354">
        <v>2008</v>
      </c>
      <c r="N1354" t="s">
        <v>502</v>
      </c>
      <c r="O1354">
        <v>1</v>
      </c>
    </row>
    <row r="1355" spans="1:15" ht="15">
      <c r="A1355" s="14" t="s">
        <v>496</v>
      </c>
      <c r="B1355" t="s">
        <v>492</v>
      </c>
      <c r="C1355" t="s">
        <v>501</v>
      </c>
      <c r="D1355" s="16">
        <v>0.49</v>
      </c>
      <c r="E1355" s="16">
        <v>49.25</v>
      </c>
      <c r="F1355" s="16">
        <v>165.75</v>
      </c>
      <c r="G1355" s="18">
        <v>8.3327491061323798E-4</v>
      </c>
      <c r="H1355">
        <v>0.65300000000000002</v>
      </c>
      <c r="I1355" t="s">
        <v>32</v>
      </c>
      <c r="J1355" s="37">
        <v>2.4637695674381799E-4</v>
      </c>
      <c r="K1355" s="37">
        <v>2.8082966939417301E-3</v>
      </c>
      <c r="L1355">
        <v>2008</v>
      </c>
      <c r="M1355">
        <v>2008</v>
      </c>
      <c r="N1355" t="s">
        <v>502</v>
      </c>
      <c r="O1355">
        <v>1</v>
      </c>
    </row>
    <row r="1356" spans="1:15" ht="15">
      <c r="A1356" s="14" t="s">
        <v>496</v>
      </c>
      <c r="B1356" t="s">
        <v>492</v>
      </c>
      <c r="C1356" t="s">
        <v>501</v>
      </c>
      <c r="D1356" s="16">
        <v>0.47</v>
      </c>
      <c r="E1356" s="16">
        <v>49.25</v>
      </c>
      <c r="F1356" s="16">
        <v>166.25</v>
      </c>
      <c r="G1356" s="18">
        <v>8.3327491061323798E-4</v>
      </c>
      <c r="H1356">
        <v>0.65300000000000002</v>
      </c>
      <c r="I1356" t="s">
        <v>32</v>
      </c>
      <c r="J1356" s="37">
        <v>2.4637695674381799E-4</v>
      </c>
      <c r="K1356" s="37">
        <v>2.8082966939417301E-3</v>
      </c>
      <c r="L1356">
        <v>2008</v>
      </c>
      <c r="M1356">
        <v>2008</v>
      </c>
      <c r="N1356" t="s">
        <v>502</v>
      </c>
      <c r="O1356">
        <v>1</v>
      </c>
    </row>
    <row r="1357" spans="1:15" ht="15">
      <c r="A1357" s="14" t="s">
        <v>496</v>
      </c>
      <c r="B1357" t="s">
        <v>492</v>
      </c>
      <c r="C1357" t="s">
        <v>501</v>
      </c>
      <c r="D1357" s="16">
        <v>0.47</v>
      </c>
      <c r="E1357" s="16">
        <v>49.25</v>
      </c>
      <c r="F1357" s="16">
        <v>166.75</v>
      </c>
      <c r="G1357" s="18">
        <v>8.3327491061323798E-4</v>
      </c>
      <c r="H1357">
        <v>0.65300000000000002</v>
      </c>
      <c r="I1357" t="s">
        <v>32</v>
      </c>
      <c r="J1357" s="37">
        <v>2.4637695674381799E-4</v>
      </c>
      <c r="K1357" s="37">
        <v>2.8082966939417301E-3</v>
      </c>
      <c r="L1357">
        <v>2008</v>
      </c>
      <c r="M1357">
        <v>2008</v>
      </c>
      <c r="N1357" t="s">
        <v>502</v>
      </c>
      <c r="O1357">
        <v>1</v>
      </c>
    </row>
    <row r="1358" spans="1:15" ht="15">
      <c r="A1358" s="14" t="s">
        <v>496</v>
      </c>
      <c r="B1358" t="s">
        <v>492</v>
      </c>
      <c r="C1358" t="s">
        <v>501</v>
      </c>
      <c r="D1358" s="16">
        <v>0.46</v>
      </c>
      <c r="E1358" s="16">
        <v>49.25</v>
      </c>
      <c r="F1358" s="16">
        <v>167.25</v>
      </c>
      <c r="G1358" s="18">
        <v>8.3327491061323798E-4</v>
      </c>
      <c r="H1358">
        <v>0.65300000000000002</v>
      </c>
      <c r="I1358" t="s">
        <v>32</v>
      </c>
      <c r="J1358" s="37">
        <v>2.4637695674381799E-4</v>
      </c>
      <c r="K1358" s="37">
        <v>2.8082966939417301E-3</v>
      </c>
      <c r="L1358">
        <v>2008</v>
      </c>
      <c r="M1358">
        <v>2008</v>
      </c>
      <c r="N1358" t="s">
        <v>502</v>
      </c>
      <c r="O1358">
        <v>1</v>
      </c>
    </row>
    <row r="1359" spans="1:15" ht="15">
      <c r="A1359" s="14" t="s">
        <v>496</v>
      </c>
      <c r="B1359" t="s">
        <v>492</v>
      </c>
      <c r="C1359" t="s">
        <v>501</v>
      </c>
      <c r="D1359" s="16">
        <v>0.67</v>
      </c>
      <c r="E1359" s="16">
        <v>49.25</v>
      </c>
      <c r="F1359" s="16">
        <v>167.75</v>
      </c>
      <c r="G1359" s="18">
        <v>8.3327491061323798E-4</v>
      </c>
      <c r="H1359">
        <v>0.65300000000000002</v>
      </c>
      <c r="I1359" t="s">
        <v>32</v>
      </c>
      <c r="J1359" s="37">
        <v>2.4637695674381799E-4</v>
      </c>
      <c r="K1359" s="37">
        <v>2.8082966939417301E-3</v>
      </c>
      <c r="L1359">
        <v>2008</v>
      </c>
      <c r="M1359">
        <v>2008</v>
      </c>
      <c r="N1359" t="s">
        <v>502</v>
      </c>
      <c r="O1359">
        <v>1</v>
      </c>
    </row>
    <row r="1360" spans="1:15" ht="15">
      <c r="A1360" s="14" t="s">
        <v>496</v>
      </c>
      <c r="B1360" t="s">
        <v>492</v>
      </c>
      <c r="C1360" t="s">
        <v>501</v>
      </c>
      <c r="D1360" s="16">
        <v>0.79</v>
      </c>
      <c r="E1360" s="16">
        <v>49.25</v>
      </c>
      <c r="F1360" s="16">
        <v>169.75</v>
      </c>
      <c r="G1360" s="18">
        <v>8.3327491061323798E-4</v>
      </c>
      <c r="H1360">
        <v>0.65300000000000002</v>
      </c>
      <c r="I1360" t="s">
        <v>32</v>
      </c>
      <c r="J1360" s="37">
        <v>2.4637695674381799E-4</v>
      </c>
      <c r="K1360" s="37">
        <v>2.8082966939417301E-3</v>
      </c>
      <c r="L1360">
        <v>2008</v>
      </c>
      <c r="M1360">
        <v>2008</v>
      </c>
      <c r="N1360" t="s">
        <v>502</v>
      </c>
      <c r="O1360">
        <v>1</v>
      </c>
    </row>
    <row r="1361" spans="1:15" ht="15">
      <c r="A1361" s="14" t="s">
        <v>496</v>
      </c>
      <c r="B1361" t="s">
        <v>492</v>
      </c>
      <c r="C1361" t="s">
        <v>501</v>
      </c>
      <c r="D1361" s="16">
        <v>0.94</v>
      </c>
      <c r="E1361" s="16">
        <v>49.25</v>
      </c>
      <c r="F1361" s="16">
        <v>168.25</v>
      </c>
      <c r="G1361" s="18">
        <v>8.3327491061323798E-4</v>
      </c>
      <c r="H1361">
        <v>0.65300000000000002</v>
      </c>
      <c r="I1361" t="s">
        <v>32</v>
      </c>
      <c r="J1361" s="37">
        <v>2.4637695674381799E-4</v>
      </c>
      <c r="K1361" s="37">
        <v>2.8082966939417301E-3</v>
      </c>
      <c r="L1361">
        <v>2008</v>
      </c>
      <c r="M1361">
        <v>2008</v>
      </c>
      <c r="N1361" t="s">
        <v>502</v>
      </c>
      <c r="O1361">
        <v>1</v>
      </c>
    </row>
    <row r="1362" spans="1:15" ht="15">
      <c r="A1362" s="14" t="s">
        <v>496</v>
      </c>
      <c r="B1362" t="s">
        <v>492</v>
      </c>
      <c r="C1362" t="s">
        <v>501</v>
      </c>
      <c r="D1362" s="16">
        <v>0.9</v>
      </c>
      <c r="E1362" s="16">
        <v>49.25</v>
      </c>
      <c r="F1362" s="16">
        <v>168.75</v>
      </c>
      <c r="G1362" s="18">
        <v>8.3327491061323798E-4</v>
      </c>
      <c r="H1362">
        <v>0.65300000000000002</v>
      </c>
      <c r="I1362" t="s">
        <v>32</v>
      </c>
      <c r="J1362" s="37">
        <v>2.4637695674381799E-4</v>
      </c>
      <c r="K1362" s="37">
        <v>2.8082966939417301E-3</v>
      </c>
      <c r="L1362">
        <v>2008</v>
      </c>
      <c r="M1362">
        <v>2008</v>
      </c>
      <c r="N1362" t="s">
        <v>502</v>
      </c>
      <c r="O1362">
        <v>1</v>
      </c>
    </row>
    <row r="1363" spans="1:15" ht="15">
      <c r="A1363" s="14" t="s">
        <v>496</v>
      </c>
      <c r="B1363" t="s">
        <v>492</v>
      </c>
      <c r="C1363" t="s">
        <v>501</v>
      </c>
      <c r="D1363" s="16">
        <v>0.83</v>
      </c>
      <c r="E1363" s="16">
        <v>49.25</v>
      </c>
      <c r="F1363" s="16">
        <v>169.25</v>
      </c>
      <c r="G1363" s="18">
        <v>8.3327491061323798E-4</v>
      </c>
      <c r="H1363">
        <v>0.65300000000000002</v>
      </c>
      <c r="I1363" t="s">
        <v>32</v>
      </c>
      <c r="J1363" s="37">
        <v>2.4637695674381799E-4</v>
      </c>
      <c r="K1363" s="37">
        <v>2.8082966939417301E-3</v>
      </c>
      <c r="L1363">
        <v>2008</v>
      </c>
      <c r="M1363">
        <v>2008</v>
      </c>
      <c r="N1363" t="s">
        <v>502</v>
      </c>
      <c r="O1363">
        <v>1</v>
      </c>
    </row>
    <row r="1364" spans="1:15" ht="15">
      <c r="A1364" s="14" t="s">
        <v>496</v>
      </c>
      <c r="B1364" t="s">
        <v>492</v>
      </c>
      <c r="C1364" t="s">
        <v>501</v>
      </c>
      <c r="D1364" s="16">
        <v>0.26</v>
      </c>
      <c r="E1364" s="16">
        <v>40.25</v>
      </c>
      <c r="F1364" s="16">
        <v>159.25</v>
      </c>
      <c r="G1364" s="18">
        <v>8.3327491061323798E-4</v>
      </c>
      <c r="H1364">
        <v>0.65300000000000002</v>
      </c>
      <c r="I1364" t="s">
        <v>32</v>
      </c>
      <c r="J1364" s="37">
        <v>2.4637695674381799E-4</v>
      </c>
      <c r="K1364" s="37">
        <v>2.8082966939417301E-3</v>
      </c>
      <c r="L1364">
        <v>2008</v>
      </c>
      <c r="M1364">
        <v>2008</v>
      </c>
      <c r="N1364" t="s">
        <v>502</v>
      </c>
      <c r="O1364">
        <v>1</v>
      </c>
    </row>
    <row r="1365" spans="1:15" ht="15">
      <c r="A1365" s="14" t="s">
        <v>496</v>
      </c>
      <c r="B1365" t="s">
        <v>492</v>
      </c>
      <c r="C1365" t="s">
        <v>501</v>
      </c>
      <c r="D1365" s="16">
        <v>0.28999999999999998</v>
      </c>
      <c r="E1365" s="16">
        <v>40.25</v>
      </c>
      <c r="F1365" s="16">
        <v>158.75</v>
      </c>
      <c r="G1365" s="18">
        <v>8.3327491061323798E-4</v>
      </c>
      <c r="H1365">
        <v>0.65300000000000002</v>
      </c>
      <c r="I1365" t="s">
        <v>32</v>
      </c>
      <c r="J1365" s="37">
        <v>2.4637695674381799E-4</v>
      </c>
      <c r="K1365" s="37">
        <v>2.8082966939417301E-3</v>
      </c>
      <c r="L1365">
        <v>2008</v>
      </c>
      <c r="M1365">
        <v>2008</v>
      </c>
      <c r="N1365" t="s">
        <v>502</v>
      </c>
      <c r="O1365">
        <v>1</v>
      </c>
    </row>
    <row r="1366" spans="1:15" ht="15">
      <c r="A1366" s="14" t="s">
        <v>496</v>
      </c>
      <c r="B1366" t="s">
        <v>492</v>
      </c>
      <c r="C1366" t="s">
        <v>501</v>
      </c>
      <c r="D1366" s="16">
        <v>0.48</v>
      </c>
      <c r="E1366" s="16">
        <v>49.75</v>
      </c>
      <c r="F1366" s="16">
        <v>163.25</v>
      </c>
      <c r="G1366" s="18">
        <v>8.3327491061323798E-4</v>
      </c>
      <c r="H1366">
        <v>0.65300000000000002</v>
      </c>
      <c r="I1366" t="s">
        <v>32</v>
      </c>
      <c r="J1366" s="37">
        <v>2.4637695674381799E-4</v>
      </c>
      <c r="K1366" s="37">
        <v>2.8082966939417301E-3</v>
      </c>
      <c r="L1366">
        <v>2008</v>
      </c>
      <c r="M1366">
        <v>2008</v>
      </c>
      <c r="N1366" t="s">
        <v>502</v>
      </c>
      <c r="O1366">
        <v>1</v>
      </c>
    </row>
    <row r="1367" spans="1:15" ht="15">
      <c r="A1367" s="14" t="s">
        <v>496</v>
      </c>
      <c r="B1367" t="s">
        <v>492</v>
      </c>
      <c r="C1367" t="s">
        <v>501</v>
      </c>
      <c r="D1367" s="16">
        <v>0.45</v>
      </c>
      <c r="E1367" s="16">
        <v>49.75</v>
      </c>
      <c r="F1367" s="16">
        <v>163.75</v>
      </c>
      <c r="G1367" s="18">
        <v>8.3327491061323798E-4</v>
      </c>
      <c r="H1367">
        <v>0.65300000000000002</v>
      </c>
      <c r="I1367" t="s">
        <v>32</v>
      </c>
      <c r="J1367" s="37">
        <v>2.4637695674381799E-4</v>
      </c>
      <c r="K1367" s="37">
        <v>2.8082966939417301E-3</v>
      </c>
      <c r="L1367">
        <v>2008</v>
      </c>
      <c r="M1367">
        <v>2008</v>
      </c>
      <c r="N1367" t="s">
        <v>502</v>
      </c>
      <c r="O1367">
        <v>1</v>
      </c>
    </row>
    <row r="1368" spans="1:15" ht="15">
      <c r="A1368" s="14" t="s">
        <v>496</v>
      </c>
      <c r="B1368" t="s">
        <v>492</v>
      </c>
      <c r="C1368" t="s">
        <v>501</v>
      </c>
      <c r="D1368" s="16">
        <v>0.48</v>
      </c>
      <c r="E1368" s="16">
        <v>49.75</v>
      </c>
      <c r="F1368" s="16">
        <v>164.25</v>
      </c>
      <c r="G1368" s="18">
        <v>8.3327491061323798E-4</v>
      </c>
      <c r="H1368">
        <v>0.65300000000000002</v>
      </c>
      <c r="I1368" t="s">
        <v>32</v>
      </c>
      <c r="J1368" s="37">
        <v>2.4637695674381799E-4</v>
      </c>
      <c r="K1368" s="37">
        <v>2.8082966939417301E-3</v>
      </c>
      <c r="L1368">
        <v>2008</v>
      </c>
      <c r="M1368">
        <v>2008</v>
      </c>
      <c r="N1368" t="s">
        <v>502</v>
      </c>
      <c r="O1368">
        <v>1</v>
      </c>
    </row>
    <row r="1369" spans="1:15" ht="15">
      <c r="A1369" s="14" t="s">
        <v>496</v>
      </c>
      <c r="B1369" t="s">
        <v>492</v>
      </c>
      <c r="C1369" t="s">
        <v>501</v>
      </c>
      <c r="D1369" s="16">
        <v>0.49</v>
      </c>
      <c r="E1369" s="16">
        <v>49.75</v>
      </c>
      <c r="F1369" s="16">
        <v>164.75</v>
      </c>
      <c r="G1369" s="18">
        <v>8.3327491061323798E-4</v>
      </c>
      <c r="H1369">
        <v>0.65300000000000002</v>
      </c>
      <c r="I1369" t="s">
        <v>32</v>
      </c>
      <c r="J1369" s="37">
        <v>2.4637695674381799E-4</v>
      </c>
      <c r="K1369" s="37">
        <v>2.8082966939417301E-3</v>
      </c>
      <c r="L1369">
        <v>2008</v>
      </c>
      <c r="M1369">
        <v>2008</v>
      </c>
      <c r="N1369" t="s">
        <v>502</v>
      </c>
      <c r="O1369">
        <v>1</v>
      </c>
    </row>
    <row r="1370" spans="1:15" ht="15">
      <c r="A1370" s="14" t="s">
        <v>496</v>
      </c>
      <c r="B1370" t="s">
        <v>492</v>
      </c>
      <c r="C1370" t="s">
        <v>501</v>
      </c>
      <c r="D1370" s="16">
        <v>0.45</v>
      </c>
      <c r="E1370" s="16">
        <v>49.75</v>
      </c>
      <c r="F1370" s="16">
        <v>165.25</v>
      </c>
      <c r="G1370" s="18">
        <v>8.3327491061323798E-4</v>
      </c>
      <c r="H1370">
        <v>0.65300000000000002</v>
      </c>
      <c r="I1370" t="s">
        <v>32</v>
      </c>
      <c r="J1370" s="37">
        <v>2.4637695674381799E-4</v>
      </c>
      <c r="K1370" s="37">
        <v>2.8082966939417301E-3</v>
      </c>
      <c r="L1370">
        <v>2008</v>
      </c>
      <c r="M1370">
        <v>2008</v>
      </c>
      <c r="N1370" t="s">
        <v>502</v>
      </c>
      <c r="O1370">
        <v>1</v>
      </c>
    </row>
    <row r="1371" spans="1:15" ht="15">
      <c r="A1371" s="14" t="s">
        <v>496</v>
      </c>
      <c r="B1371" t="s">
        <v>492</v>
      </c>
      <c r="C1371" t="s">
        <v>501</v>
      </c>
      <c r="D1371" s="16">
        <v>0.44</v>
      </c>
      <c r="E1371" s="16">
        <v>49.75</v>
      </c>
      <c r="F1371" s="16">
        <v>165.75</v>
      </c>
      <c r="G1371" s="18">
        <v>8.3327491061323798E-4</v>
      </c>
      <c r="H1371">
        <v>0.65300000000000002</v>
      </c>
      <c r="I1371" t="s">
        <v>32</v>
      </c>
      <c r="J1371" s="37">
        <v>2.4637695674381799E-4</v>
      </c>
      <c r="K1371" s="37">
        <v>2.8082966939417301E-3</v>
      </c>
      <c r="L1371">
        <v>2008</v>
      </c>
      <c r="M1371">
        <v>2008</v>
      </c>
      <c r="N1371" t="s">
        <v>502</v>
      </c>
      <c r="O1371">
        <v>1</v>
      </c>
    </row>
    <row r="1372" spans="1:15" ht="15">
      <c r="A1372" s="14" t="s">
        <v>496</v>
      </c>
      <c r="B1372" t="s">
        <v>492</v>
      </c>
      <c r="C1372" t="s">
        <v>501</v>
      </c>
      <c r="D1372" s="16">
        <v>0.47</v>
      </c>
      <c r="E1372" s="16">
        <v>49.75</v>
      </c>
      <c r="F1372" s="16">
        <v>166.25</v>
      </c>
      <c r="G1372" s="18">
        <v>8.3327491061323798E-4</v>
      </c>
      <c r="H1372">
        <v>0.65300000000000002</v>
      </c>
      <c r="I1372" t="s">
        <v>32</v>
      </c>
      <c r="J1372" s="37">
        <v>2.4637695674381799E-4</v>
      </c>
      <c r="K1372" s="37">
        <v>2.8082966939417301E-3</v>
      </c>
      <c r="L1372">
        <v>2008</v>
      </c>
      <c r="M1372">
        <v>2008</v>
      </c>
      <c r="N1372" t="s">
        <v>502</v>
      </c>
      <c r="O1372">
        <v>1</v>
      </c>
    </row>
    <row r="1373" spans="1:15" ht="15">
      <c r="A1373" s="14" t="s">
        <v>496</v>
      </c>
      <c r="B1373" t="s">
        <v>492</v>
      </c>
      <c r="C1373" t="s">
        <v>501</v>
      </c>
      <c r="D1373" s="16">
        <v>0.47</v>
      </c>
      <c r="E1373" s="16">
        <v>49.75</v>
      </c>
      <c r="F1373" s="16">
        <v>169.25</v>
      </c>
      <c r="G1373" s="18">
        <v>8.3327491061323798E-4</v>
      </c>
      <c r="H1373">
        <v>0.65300000000000002</v>
      </c>
      <c r="I1373" t="s">
        <v>32</v>
      </c>
      <c r="J1373" s="37">
        <v>2.4637695674381799E-4</v>
      </c>
      <c r="K1373" s="37">
        <v>2.8082966939417301E-3</v>
      </c>
      <c r="L1373">
        <v>2008</v>
      </c>
      <c r="M1373">
        <v>2008</v>
      </c>
      <c r="N1373" t="s">
        <v>502</v>
      </c>
      <c r="O1373">
        <v>1</v>
      </c>
    </row>
    <row r="1374" spans="1:15" ht="15">
      <c r="A1374" s="14" t="s">
        <v>496</v>
      </c>
      <c r="B1374" t="s">
        <v>492</v>
      </c>
      <c r="C1374" t="s">
        <v>501</v>
      </c>
      <c r="D1374" s="16">
        <v>0.61</v>
      </c>
      <c r="E1374" s="16">
        <v>49.75</v>
      </c>
      <c r="F1374" s="16">
        <v>166.75</v>
      </c>
      <c r="G1374" s="18">
        <v>8.3327491061323798E-4</v>
      </c>
      <c r="H1374">
        <v>0.65300000000000002</v>
      </c>
      <c r="I1374" t="s">
        <v>32</v>
      </c>
      <c r="J1374" s="37">
        <v>2.4637695674381799E-4</v>
      </c>
      <c r="K1374" s="37">
        <v>2.8082966939417301E-3</v>
      </c>
      <c r="L1374">
        <v>2008</v>
      </c>
      <c r="M1374">
        <v>2008</v>
      </c>
      <c r="N1374" t="s">
        <v>502</v>
      </c>
      <c r="O1374">
        <v>1</v>
      </c>
    </row>
    <row r="1375" spans="1:15" ht="15">
      <c r="A1375" s="14" t="s">
        <v>496</v>
      </c>
      <c r="B1375" t="s">
        <v>492</v>
      </c>
      <c r="C1375" t="s">
        <v>501</v>
      </c>
      <c r="D1375" s="16">
        <v>0.88</v>
      </c>
      <c r="E1375" s="16">
        <v>49.75</v>
      </c>
      <c r="F1375" s="16">
        <v>167.25</v>
      </c>
      <c r="G1375" s="18">
        <v>8.3327491061323798E-4</v>
      </c>
      <c r="H1375">
        <v>0.65300000000000002</v>
      </c>
      <c r="I1375" t="s">
        <v>32</v>
      </c>
      <c r="J1375" s="37">
        <v>2.4637695674381799E-4</v>
      </c>
      <c r="K1375" s="37">
        <v>2.8082966939417301E-3</v>
      </c>
      <c r="L1375">
        <v>2008</v>
      </c>
      <c r="M1375">
        <v>2008</v>
      </c>
      <c r="N1375" t="s">
        <v>502</v>
      </c>
      <c r="O1375">
        <v>1</v>
      </c>
    </row>
    <row r="1376" spans="1:15" ht="15">
      <c r="A1376" s="14" t="s">
        <v>496</v>
      </c>
      <c r="B1376" t="s">
        <v>492</v>
      </c>
      <c r="C1376" t="s">
        <v>501</v>
      </c>
      <c r="D1376" s="16">
        <v>0.96</v>
      </c>
      <c r="E1376" s="16">
        <v>49.75</v>
      </c>
      <c r="F1376" s="16">
        <v>167.75</v>
      </c>
      <c r="G1376" s="18">
        <v>8.3327491061323798E-4</v>
      </c>
      <c r="H1376">
        <v>0.65300000000000002</v>
      </c>
      <c r="I1376" t="s">
        <v>32</v>
      </c>
      <c r="J1376" s="37">
        <v>2.4637695674381799E-4</v>
      </c>
      <c r="K1376" s="37">
        <v>2.8082966939417301E-3</v>
      </c>
      <c r="L1376">
        <v>2008</v>
      </c>
      <c r="M1376">
        <v>2008</v>
      </c>
      <c r="N1376" t="s">
        <v>502</v>
      </c>
      <c r="O1376">
        <v>1</v>
      </c>
    </row>
    <row r="1377" spans="1:15" ht="15">
      <c r="A1377" s="14" t="s">
        <v>496</v>
      </c>
      <c r="B1377" t="s">
        <v>492</v>
      </c>
      <c r="C1377" t="s">
        <v>501</v>
      </c>
      <c r="D1377" s="16">
        <v>0.97</v>
      </c>
      <c r="E1377" s="16">
        <v>49.75</v>
      </c>
      <c r="F1377" s="16">
        <v>168.25</v>
      </c>
      <c r="G1377" s="18">
        <v>8.3327491061323798E-4</v>
      </c>
      <c r="H1377">
        <v>0.65300000000000002</v>
      </c>
      <c r="I1377" t="s">
        <v>32</v>
      </c>
      <c r="J1377" s="37">
        <v>2.4637695674381799E-4</v>
      </c>
      <c r="K1377" s="37">
        <v>2.8082966939417301E-3</v>
      </c>
      <c r="L1377">
        <v>2008</v>
      </c>
      <c r="M1377">
        <v>2008</v>
      </c>
      <c r="N1377" t="s">
        <v>502</v>
      </c>
      <c r="O1377">
        <v>1</v>
      </c>
    </row>
    <row r="1378" spans="1:15" ht="15">
      <c r="A1378" s="14" t="s">
        <v>496</v>
      </c>
      <c r="B1378" t="s">
        <v>492</v>
      </c>
      <c r="C1378" t="s">
        <v>501</v>
      </c>
      <c r="D1378" s="16">
        <v>0.87</v>
      </c>
      <c r="E1378" s="16">
        <v>49.75</v>
      </c>
      <c r="F1378" s="16">
        <v>168.75</v>
      </c>
      <c r="G1378" s="18">
        <v>8.3327491061323798E-4</v>
      </c>
      <c r="H1378">
        <v>0.65300000000000002</v>
      </c>
      <c r="I1378" t="s">
        <v>32</v>
      </c>
      <c r="J1378" s="37">
        <v>2.4637695674381799E-4</v>
      </c>
      <c r="K1378" s="37">
        <v>2.8082966939417301E-3</v>
      </c>
      <c r="L1378">
        <v>2008</v>
      </c>
      <c r="M1378">
        <v>2008</v>
      </c>
      <c r="N1378" t="s">
        <v>502</v>
      </c>
      <c r="O1378">
        <v>1</v>
      </c>
    </row>
    <row r="1379" spans="1:15" ht="15">
      <c r="A1379" s="14" t="s">
        <v>496</v>
      </c>
      <c r="B1379" t="s">
        <v>492</v>
      </c>
      <c r="C1379" t="s">
        <v>501</v>
      </c>
      <c r="D1379" s="16">
        <v>0.31</v>
      </c>
      <c r="E1379" s="16">
        <v>40.25</v>
      </c>
      <c r="F1379" s="16">
        <v>158.25</v>
      </c>
      <c r="G1379" s="18">
        <v>8.3327491061323798E-4</v>
      </c>
      <c r="H1379">
        <v>0.65300000000000002</v>
      </c>
      <c r="I1379" t="s">
        <v>32</v>
      </c>
      <c r="J1379" s="37">
        <v>2.4637695674381799E-4</v>
      </c>
      <c r="K1379" s="37">
        <v>2.8082966939417301E-3</v>
      </c>
      <c r="L1379">
        <v>2008</v>
      </c>
      <c r="M1379">
        <v>2008</v>
      </c>
      <c r="N1379" t="s">
        <v>502</v>
      </c>
      <c r="O1379">
        <v>1</v>
      </c>
    </row>
    <row r="1380" spans="1:15" ht="15">
      <c r="A1380" s="14" t="s">
        <v>496</v>
      </c>
      <c r="B1380" t="s">
        <v>492</v>
      </c>
      <c r="C1380" t="s">
        <v>501</v>
      </c>
      <c r="D1380" s="16">
        <v>0.43</v>
      </c>
      <c r="E1380" s="16">
        <v>49.25</v>
      </c>
      <c r="F1380" s="16">
        <v>162.25</v>
      </c>
      <c r="G1380" s="18">
        <v>8.3327491061323798E-4</v>
      </c>
      <c r="H1380">
        <v>0.65300000000000002</v>
      </c>
      <c r="I1380" t="s">
        <v>32</v>
      </c>
      <c r="J1380" s="37">
        <v>2.4637695674381799E-4</v>
      </c>
      <c r="K1380" s="37">
        <v>2.8082966939417301E-3</v>
      </c>
      <c r="L1380">
        <v>2008</v>
      </c>
      <c r="M1380">
        <v>2008</v>
      </c>
      <c r="N1380" t="s">
        <v>502</v>
      </c>
      <c r="O1380">
        <v>1</v>
      </c>
    </row>
    <row r="1381" spans="1:15" ht="15">
      <c r="A1381" s="14" t="s">
        <v>496</v>
      </c>
      <c r="B1381" t="s">
        <v>492</v>
      </c>
      <c r="C1381" t="s">
        <v>501</v>
      </c>
      <c r="D1381" s="16">
        <v>0.46</v>
      </c>
      <c r="E1381" s="16">
        <v>50.25</v>
      </c>
      <c r="F1381" s="16">
        <v>163.75</v>
      </c>
      <c r="G1381" s="18">
        <v>8.3327491061323798E-4</v>
      </c>
      <c r="H1381">
        <v>0.65300000000000002</v>
      </c>
      <c r="I1381" t="s">
        <v>32</v>
      </c>
      <c r="J1381" s="37">
        <v>2.4637695674381799E-4</v>
      </c>
      <c r="K1381" s="37">
        <v>2.8082966939417301E-3</v>
      </c>
      <c r="L1381">
        <v>2008</v>
      </c>
      <c r="M1381">
        <v>2008</v>
      </c>
      <c r="N1381" t="s">
        <v>502</v>
      </c>
      <c r="O1381">
        <v>1</v>
      </c>
    </row>
    <row r="1382" spans="1:15" ht="15">
      <c r="A1382" s="14" t="s">
        <v>496</v>
      </c>
      <c r="B1382" t="s">
        <v>492</v>
      </c>
      <c r="C1382" t="s">
        <v>501</v>
      </c>
      <c r="D1382" s="16">
        <v>0.43</v>
      </c>
      <c r="E1382" s="16">
        <v>50.25</v>
      </c>
      <c r="F1382" s="16">
        <v>164.25</v>
      </c>
      <c r="G1382" s="18">
        <v>8.3327491061323798E-4</v>
      </c>
      <c r="H1382">
        <v>0.65300000000000002</v>
      </c>
      <c r="I1382" t="s">
        <v>32</v>
      </c>
      <c r="J1382" s="37">
        <v>2.4637695674381799E-4</v>
      </c>
      <c r="K1382" s="37">
        <v>2.8082966939417301E-3</v>
      </c>
      <c r="L1382">
        <v>2008</v>
      </c>
      <c r="M1382">
        <v>2008</v>
      </c>
      <c r="N1382" t="s">
        <v>502</v>
      </c>
      <c r="O1382">
        <v>1</v>
      </c>
    </row>
    <row r="1383" spans="1:15" ht="15">
      <c r="A1383" s="14" t="s">
        <v>496</v>
      </c>
      <c r="B1383" t="s">
        <v>492</v>
      </c>
      <c r="C1383" t="s">
        <v>501</v>
      </c>
      <c r="D1383" s="16">
        <v>0.49</v>
      </c>
      <c r="E1383" s="16">
        <v>50.25</v>
      </c>
      <c r="F1383" s="16">
        <v>164.75</v>
      </c>
      <c r="G1383" s="18">
        <v>8.3327491061323798E-4</v>
      </c>
      <c r="H1383">
        <v>0.65300000000000002</v>
      </c>
      <c r="I1383" t="s">
        <v>32</v>
      </c>
      <c r="J1383" s="37">
        <v>2.4637695674381799E-4</v>
      </c>
      <c r="K1383" s="37">
        <v>2.8082966939417301E-3</v>
      </c>
      <c r="L1383">
        <v>2008</v>
      </c>
      <c r="M1383">
        <v>2008</v>
      </c>
      <c r="N1383" t="s">
        <v>502</v>
      </c>
      <c r="O1383">
        <v>1</v>
      </c>
    </row>
    <row r="1384" spans="1:15" ht="15">
      <c r="A1384" s="14" t="s">
        <v>496</v>
      </c>
      <c r="B1384" t="s">
        <v>492</v>
      </c>
      <c r="C1384" t="s">
        <v>501</v>
      </c>
      <c r="D1384" s="16">
        <v>0.46</v>
      </c>
      <c r="E1384" s="16">
        <v>50.25</v>
      </c>
      <c r="F1384" s="16">
        <v>165.25</v>
      </c>
      <c r="G1384" s="18">
        <v>8.3327491061323798E-4</v>
      </c>
      <c r="H1384">
        <v>0.65300000000000002</v>
      </c>
      <c r="I1384" t="s">
        <v>32</v>
      </c>
      <c r="J1384" s="37">
        <v>2.4637695674381799E-4</v>
      </c>
      <c r="K1384" s="37">
        <v>2.8082966939417301E-3</v>
      </c>
      <c r="L1384">
        <v>2008</v>
      </c>
      <c r="M1384">
        <v>2008</v>
      </c>
      <c r="N1384" t="s">
        <v>502</v>
      </c>
      <c r="O1384">
        <v>1</v>
      </c>
    </row>
    <row r="1385" spans="1:15" ht="15">
      <c r="A1385" s="14" t="s">
        <v>496</v>
      </c>
      <c r="B1385" t="s">
        <v>492</v>
      </c>
      <c r="C1385" t="s">
        <v>501</v>
      </c>
      <c r="D1385" s="16">
        <v>0.5</v>
      </c>
      <c r="E1385" s="16">
        <v>50.25</v>
      </c>
      <c r="F1385" s="16">
        <v>166.25</v>
      </c>
      <c r="G1385" s="18">
        <v>8.3327491061323798E-4</v>
      </c>
      <c r="H1385">
        <v>0.65300000000000002</v>
      </c>
      <c r="I1385" t="s">
        <v>32</v>
      </c>
      <c r="J1385" s="37">
        <v>2.4637695674381799E-4</v>
      </c>
      <c r="K1385" s="37">
        <v>2.8082966939417301E-3</v>
      </c>
      <c r="L1385">
        <v>2008</v>
      </c>
      <c r="M1385">
        <v>2008</v>
      </c>
      <c r="N1385" t="s">
        <v>502</v>
      </c>
      <c r="O1385">
        <v>1</v>
      </c>
    </row>
    <row r="1386" spans="1:15" ht="15">
      <c r="A1386" s="14" t="s">
        <v>496</v>
      </c>
      <c r="B1386" t="s">
        <v>492</v>
      </c>
      <c r="C1386" t="s">
        <v>501</v>
      </c>
      <c r="D1386" s="16">
        <v>0.6</v>
      </c>
      <c r="E1386" s="16">
        <v>50.25</v>
      </c>
      <c r="F1386" s="16">
        <v>165.75</v>
      </c>
      <c r="G1386" s="18">
        <v>8.3327491061323798E-4</v>
      </c>
      <c r="H1386">
        <v>0.65300000000000002</v>
      </c>
      <c r="I1386" t="s">
        <v>32</v>
      </c>
      <c r="J1386" s="37">
        <v>2.4637695674381799E-4</v>
      </c>
      <c r="K1386" s="37">
        <v>2.8082966939417301E-3</v>
      </c>
      <c r="L1386">
        <v>2008</v>
      </c>
      <c r="M1386">
        <v>2008</v>
      </c>
      <c r="N1386" t="s">
        <v>502</v>
      </c>
      <c r="O1386">
        <v>1</v>
      </c>
    </row>
    <row r="1387" spans="1:15" ht="15">
      <c r="A1387" s="14" t="s">
        <v>496</v>
      </c>
      <c r="B1387" t="s">
        <v>492</v>
      </c>
      <c r="C1387" t="s">
        <v>501</v>
      </c>
      <c r="D1387" s="16">
        <v>0.69</v>
      </c>
      <c r="E1387" s="16">
        <v>50.25</v>
      </c>
      <c r="F1387" s="16">
        <v>166.75</v>
      </c>
      <c r="G1387" s="18">
        <v>8.3327491061323798E-4</v>
      </c>
      <c r="H1387">
        <v>0.65300000000000002</v>
      </c>
      <c r="I1387" t="s">
        <v>32</v>
      </c>
      <c r="J1387" s="37">
        <v>2.4637695674381799E-4</v>
      </c>
      <c r="K1387" s="37">
        <v>2.8082966939417301E-3</v>
      </c>
      <c r="L1387">
        <v>2008</v>
      </c>
      <c r="M1387">
        <v>2008</v>
      </c>
      <c r="N1387" t="s">
        <v>502</v>
      </c>
      <c r="O1387">
        <v>1</v>
      </c>
    </row>
    <row r="1388" spans="1:15" ht="15">
      <c r="A1388" s="14" t="s">
        <v>496</v>
      </c>
      <c r="B1388" t="s">
        <v>492</v>
      </c>
      <c r="C1388" t="s">
        <v>501</v>
      </c>
      <c r="D1388" s="16">
        <v>0.86</v>
      </c>
      <c r="E1388" s="16">
        <v>50.25</v>
      </c>
      <c r="F1388" s="16">
        <v>167.25</v>
      </c>
      <c r="G1388" s="18">
        <v>8.3327491061323798E-4</v>
      </c>
      <c r="H1388">
        <v>0.65300000000000002</v>
      </c>
      <c r="I1388" t="s">
        <v>32</v>
      </c>
      <c r="J1388" s="37">
        <v>2.4637695674381799E-4</v>
      </c>
      <c r="K1388" s="37">
        <v>2.8082966939417301E-3</v>
      </c>
      <c r="L1388">
        <v>2008</v>
      </c>
      <c r="M1388">
        <v>2008</v>
      </c>
      <c r="N1388" t="s">
        <v>502</v>
      </c>
      <c r="O1388">
        <v>1</v>
      </c>
    </row>
    <row r="1389" spans="1:15" ht="15">
      <c r="A1389" s="14" t="s">
        <v>496</v>
      </c>
      <c r="B1389" t="s">
        <v>492</v>
      </c>
      <c r="C1389" t="s">
        <v>501</v>
      </c>
      <c r="D1389" s="16">
        <v>0.91</v>
      </c>
      <c r="E1389" s="16">
        <v>50.25</v>
      </c>
      <c r="F1389" s="16">
        <v>167.75</v>
      </c>
      <c r="G1389" s="18">
        <v>8.3327491061323798E-4</v>
      </c>
      <c r="H1389">
        <v>0.65300000000000002</v>
      </c>
      <c r="I1389" t="s">
        <v>32</v>
      </c>
      <c r="J1389" s="37">
        <v>2.4637695674381799E-4</v>
      </c>
      <c r="K1389" s="37">
        <v>2.8082966939417301E-3</v>
      </c>
      <c r="L1389">
        <v>2008</v>
      </c>
      <c r="M1389">
        <v>2008</v>
      </c>
      <c r="N1389" t="s">
        <v>502</v>
      </c>
      <c r="O1389">
        <v>1</v>
      </c>
    </row>
    <row r="1390" spans="1:15" ht="15">
      <c r="A1390" s="14" t="s">
        <v>496</v>
      </c>
      <c r="B1390" t="s">
        <v>492</v>
      </c>
      <c r="C1390" t="s">
        <v>501</v>
      </c>
      <c r="D1390" s="16">
        <v>0.92</v>
      </c>
      <c r="E1390" s="16">
        <v>50.25</v>
      </c>
      <c r="F1390" s="16">
        <v>168.25</v>
      </c>
      <c r="G1390" s="18">
        <v>8.3327491061323798E-4</v>
      </c>
      <c r="H1390">
        <v>0.65300000000000002</v>
      </c>
      <c r="I1390" t="s">
        <v>32</v>
      </c>
      <c r="J1390" s="37">
        <v>2.4637695674381799E-4</v>
      </c>
      <c r="K1390" s="37">
        <v>2.8082966939417301E-3</v>
      </c>
      <c r="L1390">
        <v>2008</v>
      </c>
      <c r="M1390">
        <v>2008</v>
      </c>
      <c r="N1390" t="s">
        <v>502</v>
      </c>
      <c r="O1390">
        <v>1</v>
      </c>
    </row>
    <row r="1391" spans="1:15" ht="15">
      <c r="A1391" s="14" t="s">
        <v>496</v>
      </c>
      <c r="B1391" t="s">
        <v>492</v>
      </c>
      <c r="C1391" t="s">
        <v>501</v>
      </c>
      <c r="D1391" s="16">
        <v>0.49</v>
      </c>
      <c r="E1391" s="16">
        <v>50.75</v>
      </c>
      <c r="F1391" s="16">
        <v>164.75</v>
      </c>
      <c r="G1391" s="18">
        <v>8.3327491061323798E-4</v>
      </c>
      <c r="H1391">
        <v>0.65300000000000002</v>
      </c>
      <c r="I1391" t="s">
        <v>32</v>
      </c>
      <c r="J1391" s="37">
        <v>2.4637695674381799E-4</v>
      </c>
      <c r="K1391" s="37">
        <v>2.8082966939417301E-3</v>
      </c>
      <c r="L1391">
        <v>2008</v>
      </c>
      <c r="M1391">
        <v>2008</v>
      </c>
      <c r="N1391" t="s">
        <v>502</v>
      </c>
      <c r="O1391">
        <v>1</v>
      </c>
    </row>
    <row r="1392" spans="1:15" ht="15">
      <c r="A1392" s="14" t="s">
        <v>496</v>
      </c>
      <c r="B1392" t="s">
        <v>492</v>
      </c>
      <c r="C1392" t="s">
        <v>501</v>
      </c>
      <c r="D1392" s="16">
        <v>0.52</v>
      </c>
      <c r="E1392" s="16">
        <v>50.75</v>
      </c>
      <c r="F1392" s="16">
        <v>165.25</v>
      </c>
      <c r="G1392" s="18">
        <v>8.3327491061323798E-4</v>
      </c>
      <c r="H1392">
        <v>0.65300000000000002</v>
      </c>
      <c r="I1392" t="s">
        <v>32</v>
      </c>
      <c r="J1392" s="37">
        <v>2.4637695674381799E-4</v>
      </c>
      <c r="K1392" s="37">
        <v>2.8082966939417301E-3</v>
      </c>
      <c r="L1392">
        <v>2008</v>
      </c>
      <c r="M1392">
        <v>2008</v>
      </c>
      <c r="N1392" t="s">
        <v>502</v>
      </c>
      <c r="O1392">
        <v>1</v>
      </c>
    </row>
    <row r="1393" spans="1:15" ht="15">
      <c r="A1393" s="14" t="s">
        <v>496</v>
      </c>
      <c r="B1393" t="s">
        <v>492</v>
      </c>
      <c r="C1393" t="s">
        <v>501</v>
      </c>
      <c r="D1393" s="16">
        <v>0.52</v>
      </c>
      <c r="E1393" s="16">
        <v>50.75</v>
      </c>
      <c r="F1393" s="16">
        <v>165.75</v>
      </c>
      <c r="G1393" s="18">
        <v>8.3327491061323798E-4</v>
      </c>
      <c r="H1393">
        <v>0.65300000000000002</v>
      </c>
      <c r="I1393" t="s">
        <v>32</v>
      </c>
      <c r="J1393" s="37">
        <v>2.4637695674381799E-4</v>
      </c>
      <c r="K1393" s="37">
        <v>2.8082966939417301E-3</v>
      </c>
      <c r="L1393">
        <v>2008</v>
      </c>
      <c r="M1393">
        <v>2008</v>
      </c>
      <c r="N1393" t="s">
        <v>502</v>
      </c>
      <c r="O1393">
        <v>1</v>
      </c>
    </row>
    <row r="1394" spans="1:15" ht="15">
      <c r="A1394" s="14" t="s">
        <v>496</v>
      </c>
      <c r="B1394" t="s">
        <v>492</v>
      </c>
      <c r="C1394" t="s">
        <v>501</v>
      </c>
      <c r="D1394" s="16">
        <v>0.53</v>
      </c>
      <c r="E1394" s="16">
        <v>50.75</v>
      </c>
      <c r="F1394" s="16">
        <v>166.25</v>
      </c>
      <c r="G1394" s="18">
        <v>8.3327491061323798E-4</v>
      </c>
      <c r="H1394">
        <v>0.65300000000000002</v>
      </c>
      <c r="I1394" t="s">
        <v>32</v>
      </c>
      <c r="J1394" s="37">
        <v>2.4637695674381799E-4</v>
      </c>
      <c r="K1394" s="37">
        <v>2.8082966939417301E-3</v>
      </c>
      <c r="L1394">
        <v>2008</v>
      </c>
      <c r="M1394">
        <v>2008</v>
      </c>
      <c r="N1394" t="s">
        <v>502</v>
      </c>
      <c r="O1394">
        <v>1</v>
      </c>
    </row>
    <row r="1395" spans="1:15" ht="15">
      <c r="A1395" s="14" t="s">
        <v>496</v>
      </c>
      <c r="B1395" t="s">
        <v>492</v>
      </c>
      <c r="C1395" t="s">
        <v>501</v>
      </c>
      <c r="D1395" s="16">
        <v>0.76</v>
      </c>
      <c r="E1395" s="16">
        <v>50.75</v>
      </c>
      <c r="F1395" s="16">
        <v>166.75</v>
      </c>
      <c r="G1395" s="18">
        <v>8.3327491061323798E-4</v>
      </c>
      <c r="H1395">
        <v>0.65300000000000002</v>
      </c>
      <c r="I1395" t="s">
        <v>32</v>
      </c>
      <c r="J1395" s="37">
        <v>2.4637695674381799E-4</v>
      </c>
      <c r="K1395" s="37">
        <v>2.8082966939417301E-3</v>
      </c>
      <c r="L1395">
        <v>2008</v>
      </c>
      <c r="M1395">
        <v>2008</v>
      </c>
      <c r="N1395" t="s">
        <v>502</v>
      </c>
      <c r="O1395">
        <v>1</v>
      </c>
    </row>
    <row r="1396" spans="1:15" ht="15">
      <c r="A1396" s="14" t="s">
        <v>496</v>
      </c>
      <c r="B1396" t="s">
        <v>492</v>
      </c>
      <c r="C1396" t="s">
        <v>501</v>
      </c>
      <c r="D1396" s="16">
        <v>1</v>
      </c>
      <c r="E1396" s="16">
        <v>50.75</v>
      </c>
      <c r="F1396" s="16">
        <v>167.25</v>
      </c>
      <c r="G1396" s="18">
        <v>8.3327491061323798E-4</v>
      </c>
      <c r="H1396">
        <v>0.65300000000000002</v>
      </c>
      <c r="I1396" t="s">
        <v>32</v>
      </c>
      <c r="J1396" s="37">
        <v>2.4637695674381799E-4</v>
      </c>
      <c r="K1396" s="37">
        <v>2.8082966939417301E-3</v>
      </c>
      <c r="L1396">
        <v>2008</v>
      </c>
      <c r="M1396">
        <v>2008</v>
      </c>
      <c r="N1396" t="s">
        <v>502</v>
      </c>
      <c r="O1396">
        <v>1</v>
      </c>
    </row>
    <row r="1397" spans="1:15" ht="15">
      <c r="A1397" s="14" t="s">
        <v>496</v>
      </c>
      <c r="B1397" t="s">
        <v>492</v>
      </c>
      <c r="C1397" t="s">
        <v>501</v>
      </c>
      <c r="D1397" s="16">
        <v>0.93</v>
      </c>
      <c r="E1397" s="16">
        <v>50.75</v>
      </c>
      <c r="F1397" s="16">
        <v>167.75</v>
      </c>
      <c r="G1397" s="18">
        <v>8.3327491061323798E-4</v>
      </c>
      <c r="H1397">
        <v>0.65300000000000002</v>
      </c>
      <c r="I1397" t="s">
        <v>32</v>
      </c>
      <c r="J1397" s="37">
        <v>2.4637695674381799E-4</v>
      </c>
      <c r="K1397" s="37">
        <v>2.8082966939417301E-3</v>
      </c>
      <c r="L1397">
        <v>2008</v>
      </c>
      <c r="M1397">
        <v>2008</v>
      </c>
      <c r="N1397" t="s">
        <v>502</v>
      </c>
      <c r="O1397">
        <v>1</v>
      </c>
    </row>
    <row r="1398" spans="1:15" ht="15">
      <c r="A1398" s="14" t="s">
        <v>496</v>
      </c>
      <c r="B1398" t="s">
        <v>492</v>
      </c>
      <c r="C1398" t="s">
        <v>501</v>
      </c>
      <c r="D1398" s="16">
        <v>0.57999999999999996</v>
      </c>
      <c r="E1398" s="16">
        <v>51.25</v>
      </c>
      <c r="F1398" s="16">
        <v>165.25</v>
      </c>
      <c r="G1398" s="18">
        <v>8.3327491061323798E-4</v>
      </c>
      <c r="H1398">
        <v>0.65300000000000002</v>
      </c>
      <c r="I1398" t="s">
        <v>32</v>
      </c>
      <c r="J1398" s="37">
        <v>2.4637695674381799E-4</v>
      </c>
      <c r="K1398" s="37">
        <v>2.8082966939417301E-3</v>
      </c>
      <c r="L1398">
        <v>2008</v>
      </c>
      <c r="M1398">
        <v>2008</v>
      </c>
      <c r="N1398" t="s">
        <v>502</v>
      </c>
      <c r="O1398">
        <v>1</v>
      </c>
    </row>
    <row r="1399" spans="1:15" ht="15">
      <c r="A1399" s="14" t="s">
        <v>496</v>
      </c>
      <c r="B1399" t="s">
        <v>492</v>
      </c>
      <c r="C1399" t="s">
        <v>501</v>
      </c>
      <c r="D1399" s="16">
        <v>0.64</v>
      </c>
      <c r="E1399" s="16">
        <v>50.25</v>
      </c>
      <c r="F1399" s="16">
        <v>168.75</v>
      </c>
      <c r="G1399" s="18">
        <v>8.3327491061323798E-4</v>
      </c>
      <c r="H1399">
        <v>0.65300000000000002</v>
      </c>
      <c r="I1399" t="s">
        <v>32</v>
      </c>
      <c r="J1399" s="37">
        <v>2.4637695674381799E-4</v>
      </c>
      <c r="K1399" s="37">
        <v>2.8082966939417301E-3</v>
      </c>
      <c r="L1399">
        <v>2008</v>
      </c>
      <c r="M1399">
        <v>2008</v>
      </c>
      <c r="N1399" t="s">
        <v>502</v>
      </c>
      <c r="O1399">
        <v>1</v>
      </c>
    </row>
    <row r="1400" spans="1:15" ht="15">
      <c r="A1400" s="14" t="s">
        <v>496</v>
      </c>
      <c r="B1400" t="s">
        <v>492</v>
      </c>
      <c r="C1400" t="s">
        <v>501</v>
      </c>
      <c r="D1400" s="16">
        <v>0.47</v>
      </c>
      <c r="E1400" s="16">
        <v>47.75</v>
      </c>
      <c r="F1400" s="16">
        <v>159.75</v>
      </c>
      <c r="G1400" s="18">
        <v>8.3327491061323798E-4</v>
      </c>
      <c r="H1400">
        <v>0.65300000000000002</v>
      </c>
      <c r="I1400" t="s">
        <v>32</v>
      </c>
      <c r="J1400" s="37">
        <v>2.4637695674381799E-4</v>
      </c>
      <c r="K1400" s="37">
        <v>2.8082966939417301E-3</v>
      </c>
      <c r="L1400">
        <v>2008</v>
      </c>
      <c r="M1400">
        <v>2008</v>
      </c>
      <c r="N1400" t="s">
        <v>502</v>
      </c>
      <c r="O1400">
        <v>1</v>
      </c>
    </row>
    <row r="1401" spans="1:15" ht="15">
      <c r="A1401" s="14" t="s">
        <v>496</v>
      </c>
      <c r="B1401" t="s">
        <v>492</v>
      </c>
      <c r="C1401" t="s">
        <v>501</v>
      </c>
      <c r="D1401" s="16">
        <v>0.48</v>
      </c>
      <c r="E1401" s="16">
        <v>50.75</v>
      </c>
      <c r="F1401" s="16">
        <v>164.25</v>
      </c>
      <c r="G1401" s="18">
        <v>8.3327491061323798E-4</v>
      </c>
      <c r="H1401">
        <v>0.65300000000000002</v>
      </c>
      <c r="I1401" t="s">
        <v>32</v>
      </c>
      <c r="J1401" s="37">
        <v>2.4637695674381799E-4</v>
      </c>
      <c r="K1401" s="37">
        <v>2.8082966939417301E-3</v>
      </c>
      <c r="L1401">
        <v>2008</v>
      </c>
      <c r="M1401">
        <v>2008</v>
      </c>
      <c r="N1401" t="s">
        <v>502</v>
      </c>
      <c r="O1401">
        <v>1</v>
      </c>
    </row>
    <row r="1402" spans="1:15" ht="15">
      <c r="A1402" s="14" t="s">
        <v>496</v>
      </c>
      <c r="B1402" t="s">
        <v>492</v>
      </c>
      <c r="C1402" t="s">
        <v>501</v>
      </c>
      <c r="D1402" s="16">
        <v>0.56000000000000005</v>
      </c>
      <c r="E1402" s="16">
        <v>49.75</v>
      </c>
      <c r="F1402" s="16">
        <v>169.75</v>
      </c>
      <c r="G1402" s="18">
        <v>8.3327491061323798E-4</v>
      </c>
      <c r="H1402">
        <v>0.65300000000000002</v>
      </c>
      <c r="I1402" t="s">
        <v>32</v>
      </c>
      <c r="J1402" s="37">
        <v>2.4637695674381799E-4</v>
      </c>
      <c r="K1402" s="37">
        <v>2.8082966939417301E-3</v>
      </c>
      <c r="L1402">
        <v>2008</v>
      </c>
      <c r="M1402">
        <v>2008</v>
      </c>
      <c r="N1402" t="s">
        <v>502</v>
      </c>
      <c r="O1402">
        <v>1</v>
      </c>
    </row>
    <row r="1403" spans="1:15" ht="15">
      <c r="A1403" s="14" t="s">
        <v>496</v>
      </c>
      <c r="B1403" t="s">
        <v>492</v>
      </c>
      <c r="C1403" t="s">
        <v>501</v>
      </c>
      <c r="D1403" s="16">
        <v>0.47</v>
      </c>
      <c r="E1403" s="16">
        <v>49.75</v>
      </c>
      <c r="F1403" s="16">
        <v>162.75</v>
      </c>
      <c r="G1403" s="18">
        <v>8.3327491061323798E-4</v>
      </c>
      <c r="H1403">
        <v>0.65300000000000002</v>
      </c>
      <c r="I1403" t="s">
        <v>32</v>
      </c>
      <c r="J1403" s="37">
        <v>2.4637695674381799E-4</v>
      </c>
      <c r="K1403" s="37">
        <v>2.8082966939417301E-3</v>
      </c>
      <c r="L1403">
        <v>2008</v>
      </c>
      <c r="M1403">
        <v>2008</v>
      </c>
      <c r="N1403" t="s">
        <v>502</v>
      </c>
      <c r="O1403">
        <v>1</v>
      </c>
    </row>
    <row r="1404" spans="1:15" ht="15">
      <c r="A1404" s="14" t="s">
        <v>496</v>
      </c>
      <c r="B1404" t="s">
        <v>492</v>
      </c>
      <c r="C1404" t="s">
        <v>501</v>
      </c>
      <c r="D1404" s="16">
        <v>0.42</v>
      </c>
      <c r="E1404" s="16">
        <v>48.75</v>
      </c>
      <c r="F1404" s="16">
        <v>161.25</v>
      </c>
      <c r="G1404" s="18">
        <v>8.3327491061323798E-4</v>
      </c>
      <c r="H1404">
        <v>0.65300000000000002</v>
      </c>
      <c r="I1404" t="s">
        <v>32</v>
      </c>
      <c r="J1404" s="37">
        <v>2.4637695674381799E-4</v>
      </c>
      <c r="K1404" s="37">
        <v>2.8082966939417301E-3</v>
      </c>
      <c r="L1404">
        <v>2008</v>
      </c>
      <c r="M1404">
        <v>2008</v>
      </c>
      <c r="N1404" t="s">
        <v>502</v>
      </c>
      <c r="O1404">
        <v>1</v>
      </c>
    </row>
    <row r="1405" spans="1:15" ht="15">
      <c r="A1405" s="14" t="s">
        <v>496</v>
      </c>
      <c r="B1405" t="s">
        <v>492</v>
      </c>
      <c r="C1405" t="s">
        <v>501</v>
      </c>
      <c r="D1405" s="16">
        <v>0.52</v>
      </c>
      <c r="E1405" s="16">
        <v>51.25</v>
      </c>
      <c r="F1405" s="16">
        <v>165.75</v>
      </c>
      <c r="G1405" s="18">
        <v>8.3327491061323798E-4</v>
      </c>
      <c r="H1405">
        <v>0.65300000000000002</v>
      </c>
      <c r="I1405" t="s">
        <v>32</v>
      </c>
      <c r="J1405" s="37">
        <v>2.4637695674381799E-4</v>
      </c>
      <c r="K1405" s="37">
        <v>2.8082966939417301E-3</v>
      </c>
      <c r="L1405">
        <v>2008</v>
      </c>
      <c r="M1405">
        <v>2008</v>
      </c>
      <c r="N1405" t="s">
        <v>502</v>
      </c>
      <c r="O1405">
        <v>1</v>
      </c>
    </row>
    <row r="1406" spans="1:15" ht="15">
      <c r="A1406" s="14" t="s">
        <v>496</v>
      </c>
      <c r="B1406" t="s">
        <v>492</v>
      </c>
      <c r="C1406" t="s">
        <v>501</v>
      </c>
      <c r="D1406" s="16">
        <v>0.57999999999999996</v>
      </c>
      <c r="E1406" s="16">
        <v>45.75</v>
      </c>
      <c r="F1406" s="16">
        <v>157.75</v>
      </c>
      <c r="G1406" s="18">
        <v>8.3327491061323798E-4</v>
      </c>
      <c r="H1406">
        <v>0.65300000000000002</v>
      </c>
      <c r="I1406" t="s">
        <v>32</v>
      </c>
      <c r="J1406" s="37">
        <v>2.4637695674381799E-4</v>
      </c>
      <c r="K1406" s="37">
        <v>2.8082966939417301E-3</v>
      </c>
      <c r="L1406">
        <v>2008</v>
      </c>
      <c r="M1406">
        <v>2008</v>
      </c>
      <c r="N1406" t="s">
        <v>502</v>
      </c>
      <c r="O1406">
        <v>1</v>
      </c>
    </row>
    <row r="1407" spans="1:15" ht="15">
      <c r="A1407" s="14" t="s">
        <v>496</v>
      </c>
      <c r="B1407" t="s">
        <v>492</v>
      </c>
      <c r="C1407" t="s">
        <v>501</v>
      </c>
      <c r="D1407" s="16">
        <v>0.53</v>
      </c>
      <c r="E1407" s="16">
        <v>45.25</v>
      </c>
      <c r="F1407" s="16">
        <v>157.75</v>
      </c>
      <c r="G1407" s="18">
        <v>8.3327491061323798E-4</v>
      </c>
      <c r="H1407">
        <v>0.65300000000000002</v>
      </c>
      <c r="I1407" t="s">
        <v>32</v>
      </c>
      <c r="J1407" s="37">
        <v>2.4637695674381799E-4</v>
      </c>
      <c r="K1407" s="37">
        <v>2.8082966939417301E-3</v>
      </c>
      <c r="L1407">
        <v>2008</v>
      </c>
      <c r="M1407">
        <v>2008</v>
      </c>
      <c r="N1407" t="s">
        <v>502</v>
      </c>
      <c r="O1407">
        <v>1</v>
      </c>
    </row>
    <row r="1408" spans="1:15" ht="15">
      <c r="A1408" s="14" t="s">
        <v>496</v>
      </c>
      <c r="B1408" t="s">
        <v>492</v>
      </c>
      <c r="C1408" t="s">
        <v>501</v>
      </c>
      <c r="D1408" s="16">
        <v>0.54</v>
      </c>
      <c r="E1408" s="16">
        <v>44.75</v>
      </c>
      <c r="F1408" s="16">
        <v>157.75</v>
      </c>
      <c r="G1408" s="18">
        <v>8.3327491061323798E-4</v>
      </c>
      <c r="H1408">
        <v>0.65300000000000002</v>
      </c>
      <c r="I1408" t="s">
        <v>32</v>
      </c>
      <c r="J1408" s="37">
        <v>2.4637695674381799E-4</v>
      </c>
      <c r="K1408" s="37">
        <v>2.8082966939417301E-3</v>
      </c>
      <c r="L1408">
        <v>2008</v>
      </c>
      <c r="M1408">
        <v>2008</v>
      </c>
      <c r="N1408" t="s">
        <v>502</v>
      </c>
      <c r="O1408">
        <v>1</v>
      </c>
    </row>
    <row r="1409" spans="1:15" ht="15">
      <c r="A1409" s="14" t="s">
        <v>496</v>
      </c>
      <c r="B1409" t="s">
        <v>492</v>
      </c>
      <c r="C1409" t="s">
        <v>501</v>
      </c>
      <c r="D1409" s="16">
        <v>0.56000000000000005</v>
      </c>
      <c r="E1409" s="16">
        <v>51.25</v>
      </c>
      <c r="F1409" s="16">
        <v>164.75</v>
      </c>
      <c r="G1409" s="18">
        <v>8.3327491061323798E-4</v>
      </c>
      <c r="H1409">
        <v>0.65300000000000002</v>
      </c>
      <c r="I1409" t="s">
        <v>32</v>
      </c>
      <c r="J1409" s="37">
        <v>2.4637695674381799E-4</v>
      </c>
      <c r="K1409" s="37">
        <v>2.8082966939417301E-3</v>
      </c>
      <c r="L1409">
        <v>2008</v>
      </c>
      <c r="M1409">
        <v>2008</v>
      </c>
      <c r="N1409" t="s">
        <v>502</v>
      </c>
      <c r="O1409">
        <v>1</v>
      </c>
    </row>
    <row r="1410" spans="1:15" ht="15">
      <c r="A1410" s="14" t="s">
        <v>496</v>
      </c>
      <c r="B1410" t="s">
        <v>492</v>
      </c>
      <c r="C1410" t="s">
        <v>501</v>
      </c>
      <c r="D1410" s="16">
        <v>0.5</v>
      </c>
      <c r="E1410" s="16">
        <v>44.25</v>
      </c>
      <c r="F1410" s="16">
        <v>157.75</v>
      </c>
      <c r="G1410" s="18">
        <v>8.3327491061323798E-4</v>
      </c>
      <c r="H1410">
        <v>0.65300000000000002</v>
      </c>
      <c r="I1410" t="s">
        <v>32</v>
      </c>
      <c r="J1410" s="37">
        <v>2.4637695674381799E-4</v>
      </c>
      <c r="K1410" s="37">
        <v>2.8082966939417301E-3</v>
      </c>
      <c r="L1410">
        <v>2008</v>
      </c>
      <c r="M1410">
        <v>2008</v>
      </c>
      <c r="N1410" t="s">
        <v>502</v>
      </c>
      <c r="O1410">
        <v>1</v>
      </c>
    </row>
    <row r="1411" spans="1:15" ht="15">
      <c r="A1411" s="21" t="s">
        <v>496</v>
      </c>
      <c r="B1411" t="s">
        <v>492</v>
      </c>
      <c r="C1411" t="s">
        <v>501</v>
      </c>
      <c r="D1411" s="16">
        <v>0.44</v>
      </c>
      <c r="E1411" s="16">
        <v>43.75</v>
      </c>
      <c r="F1411" s="16">
        <v>157.75</v>
      </c>
      <c r="G1411" s="18">
        <v>8.3327491061323798E-4</v>
      </c>
      <c r="H1411">
        <v>0.65300000000000002</v>
      </c>
      <c r="I1411" t="s">
        <v>32</v>
      </c>
      <c r="J1411" s="37">
        <v>2.4637695674381799E-4</v>
      </c>
      <c r="K1411" s="37">
        <v>2.8082966939417301E-3</v>
      </c>
      <c r="L1411">
        <v>2008</v>
      </c>
      <c r="M1411">
        <v>2008</v>
      </c>
      <c r="N1411" t="s">
        <v>502</v>
      </c>
      <c r="O1411">
        <v>1</v>
      </c>
    </row>
    <row r="1412" spans="1:15" ht="15">
      <c r="A1412" s="21" t="s">
        <v>496</v>
      </c>
      <c r="B1412" t="s">
        <v>492</v>
      </c>
      <c r="C1412" t="s">
        <v>501</v>
      </c>
      <c r="D1412" s="16">
        <v>0.44</v>
      </c>
      <c r="E1412" s="16">
        <v>43.25</v>
      </c>
      <c r="F1412" s="16">
        <v>157.75</v>
      </c>
      <c r="G1412" s="18">
        <v>8.3327491061323798E-4</v>
      </c>
      <c r="H1412">
        <v>0.65300000000000002</v>
      </c>
      <c r="I1412" t="s">
        <v>32</v>
      </c>
      <c r="J1412" s="37">
        <v>2.4637695674381799E-4</v>
      </c>
      <c r="K1412" s="37">
        <v>2.8082966939417301E-3</v>
      </c>
      <c r="L1412">
        <v>2008</v>
      </c>
      <c r="M1412">
        <v>2008</v>
      </c>
      <c r="N1412" t="s">
        <v>502</v>
      </c>
      <c r="O1412">
        <v>1</v>
      </c>
    </row>
    <row r="1413" spans="1:15" ht="15">
      <c r="A1413" s="21" t="s">
        <v>496</v>
      </c>
      <c r="B1413" t="s">
        <v>492</v>
      </c>
      <c r="C1413" t="s">
        <v>501</v>
      </c>
      <c r="D1413" s="16">
        <v>0.46</v>
      </c>
      <c r="E1413" s="16">
        <v>42.75</v>
      </c>
      <c r="F1413" s="16">
        <v>157.75</v>
      </c>
      <c r="G1413" s="18">
        <v>8.3327491061323798E-4</v>
      </c>
      <c r="H1413">
        <v>0.65300000000000002</v>
      </c>
      <c r="I1413" t="s">
        <v>32</v>
      </c>
      <c r="J1413" s="37">
        <v>2.4637695674381799E-4</v>
      </c>
      <c r="K1413" s="37">
        <v>2.8082966939417301E-3</v>
      </c>
      <c r="L1413">
        <v>2008</v>
      </c>
      <c r="M1413">
        <v>2008</v>
      </c>
      <c r="N1413" t="s">
        <v>502</v>
      </c>
      <c r="O1413">
        <v>1</v>
      </c>
    </row>
    <row r="1414" spans="1:15" ht="15">
      <c r="A1414" s="21" t="s">
        <v>496</v>
      </c>
      <c r="B1414" t="s">
        <v>492</v>
      </c>
      <c r="C1414" t="s">
        <v>501</v>
      </c>
      <c r="D1414" s="16">
        <v>0.63</v>
      </c>
      <c r="E1414" s="16">
        <v>42.25</v>
      </c>
      <c r="F1414" s="16">
        <v>157.75</v>
      </c>
      <c r="G1414" s="18">
        <v>8.3327491061323798E-4</v>
      </c>
      <c r="H1414">
        <v>0.65300000000000002</v>
      </c>
      <c r="I1414" t="s">
        <v>32</v>
      </c>
      <c r="J1414" s="37">
        <v>2.4637695674381799E-4</v>
      </c>
      <c r="K1414" s="37">
        <v>2.8082966939417301E-3</v>
      </c>
      <c r="L1414">
        <v>2008</v>
      </c>
      <c r="M1414">
        <v>2008</v>
      </c>
      <c r="N1414" t="s">
        <v>502</v>
      </c>
      <c r="O1414">
        <v>1</v>
      </c>
    </row>
    <row r="1415" spans="1:15" ht="15">
      <c r="A1415" s="21" t="s">
        <v>496</v>
      </c>
      <c r="B1415" t="s">
        <v>492</v>
      </c>
      <c r="C1415" t="s">
        <v>501</v>
      </c>
      <c r="D1415" s="16">
        <v>0.61</v>
      </c>
      <c r="E1415" s="16">
        <v>51.25</v>
      </c>
      <c r="F1415" s="16">
        <v>166.25</v>
      </c>
      <c r="G1415" s="18">
        <v>8.3327491061323798E-4</v>
      </c>
      <c r="H1415">
        <v>0.65300000000000002</v>
      </c>
      <c r="I1415" t="s">
        <v>32</v>
      </c>
      <c r="J1415" s="37">
        <v>2.4637695674381799E-4</v>
      </c>
      <c r="K1415" s="37">
        <v>2.8082966939417301E-3</v>
      </c>
      <c r="L1415">
        <v>2008</v>
      </c>
      <c r="M1415">
        <v>2008</v>
      </c>
      <c r="N1415" t="s">
        <v>502</v>
      </c>
      <c r="O1415">
        <v>1</v>
      </c>
    </row>
    <row r="1416" spans="1:15" ht="15">
      <c r="A1416" s="21" t="s">
        <v>496</v>
      </c>
      <c r="B1416" t="s">
        <v>492</v>
      </c>
      <c r="C1416" t="s">
        <v>501</v>
      </c>
      <c r="D1416" s="16">
        <v>0.4</v>
      </c>
      <c r="E1416" s="16">
        <v>41.75</v>
      </c>
      <c r="F1416" s="16">
        <v>157.75</v>
      </c>
      <c r="G1416" s="18">
        <v>8.3327491061323798E-4</v>
      </c>
      <c r="H1416">
        <v>0.65300000000000002</v>
      </c>
      <c r="I1416" t="s">
        <v>32</v>
      </c>
      <c r="J1416" s="37">
        <v>2.4637695674381799E-4</v>
      </c>
      <c r="K1416" s="37">
        <v>2.8082966939417301E-3</v>
      </c>
      <c r="L1416">
        <v>2008</v>
      </c>
      <c r="M1416">
        <v>2008</v>
      </c>
      <c r="N1416" t="s">
        <v>502</v>
      </c>
      <c r="O1416">
        <v>1</v>
      </c>
    </row>
    <row r="1417" spans="1:15" ht="15">
      <c r="A1417" s="21" t="s">
        <v>496</v>
      </c>
      <c r="B1417" t="s">
        <v>492</v>
      </c>
      <c r="C1417" t="s">
        <v>501</v>
      </c>
      <c r="D1417" s="16">
        <v>0.48</v>
      </c>
      <c r="E1417" s="16">
        <v>50.25</v>
      </c>
      <c r="F1417" s="16">
        <v>163.25</v>
      </c>
      <c r="G1417" s="18">
        <v>8.3327491061323798E-4</v>
      </c>
      <c r="H1417">
        <v>0.65300000000000002</v>
      </c>
      <c r="I1417" t="s">
        <v>32</v>
      </c>
      <c r="J1417" s="37">
        <v>2.4637695674381799E-4</v>
      </c>
      <c r="K1417" s="37">
        <v>2.8082966939417301E-3</v>
      </c>
      <c r="L1417">
        <v>2008</v>
      </c>
      <c r="M1417">
        <v>2008</v>
      </c>
      <c r="N1417" t="s">
        <v>502</v>
      </c>
      <c r="O1417">
        <v>1</v>
      </c>
    </row>
    <row r="1418" spans="1:15" ht="15">
      <c r="A1418" s="21" t="s">
        <v>496</v>
      </c>
      <c r="B1418" t="s">
        <v>492</v>
      </c>
      <c r="C1418" t="s">
        <v>501</v>
      </c>
      <c r="D1418" s="16">
        <v>0.83</v>
      </c>
      <c r="E1418" s="16">
        <v>50.75</v>
      </c>
      <c r="F1418" s="16">
        <v>168.25</v>
      </c>
      <c r="G1418" s="18">
        <v>8.3327491061323798E-4</v>
      </c>
      <c r="H1418">
        <v>0.65300000000000002</v>
      </c>
      <c r="I1418" t="s">
        <v>32</v>
      </c>
      <c r="J1418" s="37">
        <v>2.4637695674381799E-4</v>
      </c>
      <c r="K1418" s="37">
        <v>2.8082966939417301E-3</v>
      </c>
      <c r="L1418">
        <v>2008</v>
      </c>
      <c r="M1418">
        <v>2008</v>
      </c>
      <c r="N1418" t="s">
        <v>502</v>
      </c>
      <c r="O1418">
        <v>1</v>
      </c>
    </row>
    <row r="1419" spans="1:15" ht="15">
      <c r="A1419" s="21" t="s">
        <v>496</v>
      </c>
      <c r="B1419" t="s">
        <v>492</v>
      </c>
      <c r="C1419" t="s">
        <v>501</v>
      </c>
      <c r="D1419" s="16">
        <v>0.59</v>
      </c>
      <c r="E1419" s="16">
        <v>46.25</v>
      </c>
      <c r="F1419" s="16">
        <v>157.75</v>
      </c>
      <c r="G1419" s="18">
        <v>8.3327491061323798E-4</v>
      </c>
      <c r="H1419">
        <v>0.65300000000000002</v>
      </c>
      <c r="I1419" t="s">
        <v>32</v>
      </c>
      <c r="J1419" s="37">
        <v>2.4637695674381799E-4</v>
      </c>
      <c r="K1419" s="37">
        <v>2.8082966939417301E-3</v>
      </c>
      <c r="L1419">
        <v>2008</v>
      </c>
      <c r="M1419">
        <v>2008</v>
      </c>
      <c r="N1419" t="s">
        <v>502</v>
      </c>
      <c r="O1419">
        <v>1</v>
      </c>
    </row>
    <row r="1420" spans="1:15" ht="15">
      <c r="A1420" s="21" t="s">
        <v>496</v>
      </c>
      <c r="B1420" t="s">
        <v>492</v>
      </c>
      <c r="C1420" t="s">
        <v>501</v>
      </c>
      <c r="D1420" s="16">
        <v>0.38</v>
      </c>
      <c r="E1420" s="16">
        <v>41.25</v>
      </c>
      <c r="F1420" s="16">
        <v>157.75</v>
      </c>
      <c r="G1420" s="18">
        <v>8.3327491061323798E-4</v>
      </c>
      <c r="H1420">
        <v>0.65300000000000002</v>
      </c>
      <c r="I1420" t="s">
        <v>32</v>
      </c>
      <c r="J1420" s="37">
        <v>2.4637695674381799E-4</v>
      </c>
      <c r="K1420" s="37">
        <v>2.8082966939417301E-3</v>
      </c>
      <c r="L1420">
        <v>2008</v>
      </c>
      <c r="M1420">
        <v>2008</v>
      </c>
      <c r="N1420" t="s">
        <v>502</v>
      </c>
      <c r="O1420">
        <v>1</v>
      </c>
    </row>
    <row r="1421" spans="1:15" ht="15">
      <c r="A1421" s="21" t="s">
        <v>496</v>
      </c>
      <c r="B1421" t="s">
        <v>492</v>
      </c>
      <c r="C1421" t="s">
        <v>501</v>
      </c>
      <c r="D1421" s="16">
        <v>0.45</v>
      </c>
      <c r="E1421" s="16">
        <v>48.25</v>
      </c>
      <c r="F1421" s="16">
        <v>160.25</v>
      </c>
      <c r="G1421" s="18">
        <v>8.3327491061323798E-4</v>
      </c>
      <c r="H1421">
        <v>0.65300000000000002</v>
      </c>
      <c r="I1421" t="s">
        <v>32</v>
      </c>
      <c r="J1421" s="37">
        <v>2.4637695674381799E-4</v>
      </c>
      <c r="K1421" s="37">
        <v>2.8082966939417301E-3</v>
      </c>
      <c r="L1421">
        <v>2008</v>
      </c>
      <c r="M1421">
        <v>2008</v>
      </c>
      <c r="N1421" t="s">
        <v>502</v>
      </c>
      <c r="O1421">
        <v>1</v>
      </c>
    </row>
    <row r="1422" spans="1:15" ht="15">
      <c r="A1422" s="21" t="s">
        <v>496</v>
      </c>
      <c r="B1422" t="s">
        <v>492</v>
      </c>
      <c r="C1422" t="s">
        <v>501</v>
      </c>
      <c r="D1422" s="16">
        <v>0.35</v>
      </c>
      <c r="E1422" s="16">
        <v>40.75</v>
      </c>
      <c r="F1422" s="16">
        <v>157.75</v>
      </c>
      <c r="G1422" s="18">
        <v>8.3327491061323798E-4</v>
      </c>
      <c r="H1422">
        <v>0.65300000000000002</v>
      </c>
      <c r="I1422" t="s">
        <v>32</v>
      </c>
      <c r="J1422" s="37">
        <v>2.4637695674381799E-4</v>
      </c>
      <c r="K1422" s="37">
        <v>2.8082966939417301E-3</v>
      </c>
      <c r="L1422">
        <v>2008</v>
      </c>
      <c r="M1422">
        <v>2008</v>
      </c>
      <c r="N1422" t="s">
        <v>502</v>
      </c>
      <c r="O1422">
        <v>1</v>
      </c>
    </row>
    <row r="1423" spans="1:15" ht="15">
      <c r="A1423" s="21" t="s">
        <v>496</v>
      </c>
      <c r="B1423" t="s">
        <v>492</v>
      </c>
      <c r="C1423" t="s">
        <v>501</v>
      </c>
      <c r="D1423" s="16">
        <v>0.53</v>
      </c>
      <c r="E1423" s="16">
        <v>46.75</v>
      </c>
      <c r="F1423" s="16">
        <v>158.25</v>
      </c>
      <c r="G1423" s="18">
        <v>8.3327491061323798E-4</v>
      </c>
      <c r="H1423">
        <v>0.65300000000000002</v>
      </c>
      <c r="I1423" t="s">
        <v>32</v>
      </c>
      <c r="J1423" s="37">
        <v>2.4637695674381799E-4</v>
      </c>
      <c r="K1423" s="37">
        <v>2.8082966939417301E-3</v>
      </c>
      <c r="L1423">
        <v>2008</v>
      </c>
      <c r="M1423">
        <v>2008</v>
      </c>
      <c r="N1423" t="s">
        <v>502</v>
      </c>
      <c r="O1423">
        <v>1</v>
      </c>
    </row>
    <row r="1424" spans="1:15" ht="15">
      <c r="A1424" s="21" t="s">
        <v>496</v>
      </c>
      <c r="B1424" t="s">
        <v>492</v>
      </c>
      <c r="C1424" t="s">
        <v>501</v>
      </c>
      <c r="D1424" s="16">
        <v>0.2</v>
      </c>
      <c r="E1424" s="16">
        <v>39.75</v>
      </c>
      <c r="F1424" s="16">
        <v>157.75</v>
      </c>
      <c r="G1424" s="18">
        <v>8.3327491061323798E-4</v>
      </c>
      <c r="H1424">
        <v>0.65300000000000002</v>
      </c>
      <c r="I1424" t="s">
        <v>32</v>
      </c>
      <c r="J1424" s="37">
        <v>2.4637695674381799E-4</v>
      </c>
      <c r="K1424" s="37">
        <v>2.8082966939417301E-3</v>
      </c>
      <c r="L1424">
        <v>2008</v>
      </c>
      <c r="M1424">
        <v>2008</v>
      </c>
      <c r="N1424" t="s">
        <v>502</v>
      </c>
      <c r="O1424">
        <v>1</v>
      </c>
    </row>
    <row r="1425" spans="1:15" ht="15">
      <c r="A1425" s="21" t="s">
        <v>496</v>
      </c>
      <c r="B1425" t="s">
        <v>492</v>
      </c>
      <c r="C1425" t="s">
        <v>501</v>
      </c>
      <c r="D1425" s="16">
        <v>0.16</v>
      </c>
      <c r="E1425" s="16">
        <v>39.25</v>
      </c>
      <c r="F1425" s="16">
        <v>157.75</v>
      </c>
      <c r="G1425" s="18">
        <v>8.3327491061323798E-4</v>
      </c>
      <c r="H1425">
        <v>0.65300000000000002</v>
      </c>
      <c r="I1425" t="s">
        <v>32</v>
      </c>
      <c r="J1425" s="37">
        <v>2.4637695674381799E-4</v>
      </c>
      <c r="K1425" s="37">
        <v>2.8082966939417301E-3</v>
      </c>
      <c r="L1425">
        <v>2008</v>
      </c>
      <c r="M1425">
        <v>2008</v>
      </c>
      <c r="N1425" t="s">
        <v>502</v>
      </c>
      <c r="O1425">
        <v>1</v>
      </c>
    </row>
    <row r="1426" spans="1:15" ht="15">
      <c r="A1426" s="21" t="s">
        <v>496</v>
      </c>
      <c r="B1426" t="s">
        <v>492</v>
      </c>
      <c r="C1426" t="s">
        <v>501</v>
      </c>
      <c r="D1426" s="16">
        <v>0.13</v>
      </c>
      <c r="E1426" s="16">
        <v>38.75</v>
      </c>
      <c r="F1426" s="16">
        <v>157.75</v>
      </c>
      <c r="G1426" s="18">
        <v>8.3327491061323798E-4</v>
      </c>
      <c r="H1426">
        <v>0.65300000000000002</v>
      </c>
      <c r="I1426" t="s">
        <v>32</v>
      </c>
      <c r="J1426" s="37">
        <v>2.4637695674381799E-4</v>
      </c>
      <c r="K1426" s="37">
        <v>2.8082966939417301E-3</v>
      </c>
      <c r="L1426">
        <v>2008</v>
      </c>
      <c r="M1426">
        <v>2008</v>
      </c>
      <c r="N1426" t="s">
        <v>502</v>
      </c>
      <c r="O1426">
        <v>1</v>
      </c>
    </row>
    <row r="1427" spans="1:15" ht="15">
      <c r="A1427" s="21" t="s">
        <v>496</v>
      </c>
      <c r="B1427" t="s">
        <v>492</v>
      </c>
      <c r="C1427" t="s">
        <v>501</v>
      </c>
      <c r="D1427" s="16">
        <v>0.72</v>
      </c>
      <c r="E1427" s="16">
        <v>50.25</v>
      </c>
      <c r="F1427" s="16">
        <v>169.25</v>
      </c>
      <c r="G1427" s="18">
        <v>8.3327491061323798E-4</v>
      </c>
      <c r="H1427">
        <v>0.65300000000000002</v>
      </c>
      <c r="I1427" t="s">
        <v>32</v>
      </c>
      <c r="J1427" s="37">
        <v>2.4637695674381799E-4</v>
      </c>
      <c r="K1427" s="37">
        <v>2.8082966939417301E-3</v>
      </c>
      <c r="L1427">
        <v>2008</v>
      </c>
      <c r="M1427">
        <v>2008</v>
      </c>
      <c r="N1427" t="s">
        <v>502</v>
      </c>
      <c r="O1427">
        <v>1</v>
      </c>
    </row>
    <row r="1428" spans="1:15" ht="15">
      <c r="A1428" s="21" t="s">
        <v>496</v>
      </c>
      <c r="B1428" t="s">
        <v>492</v>
      </c>
      <c r="C1428" t="s">
        <v>501</v>
      </c>
      <c r="D1428" s="16">
        <v>0.42</v>
      </c>
      <c r="E1428" s="16">
        <v>49.25</v>
      </c>
      <c r="F1428" s="16">
        <v>161.75</v>
      </c>
      <c r="G1428" s="18">
        <v>8.3327491061323798E-4</v>
      </c>
      <c r="H1428">
        <v>0.65300000000000002</v>
      </c>
      <c r="I1428" t="s">
        <v>32</v>
      </c>
      <c r="J1428" s="37">
        <v>2.4637695674381799E-4</v>
      </c>
      <c r="K1428" s="37">
        <v>2.8082966939417301E-3</v>
      </c>
      <c r="L1428">
        <v>2008</v>
      </c>
      <c r="M1428">
        <v>2008</v>
      </c>
      <c r="N1428" t="s">
        <v>502</v>
      </c>
      <c r="O1428">
        <v>1</v>
      </c>
    </row>
    <row r="1429" spans="1:15" ht="15">
      <c r="A1429" s="21" t="s">
        <v>496</v>
      </c>
      <c r="B1429" t="s">
        <v>492</v>
      </c>
      <c r="C1429" t="s">
        <v>501</v>
      </c>
      <c r="D1429" s="16">
        <v>0.27</v>
      </c>
      <c r="E1429" s="16">
        <v>40.25</v>
      </c>
      <c r="F1429" s="16">
        <v>157.75</v>
      </c>
      <c r="G1429" s="18">
        <v>8.3327491061323798E-4</v>
      </c>
      <c r="H1429">
        <v>0.65300000000000002</v>
      </c>
      <c r="I1429" t="s">
        <v>32</v>
      </c>
      <c r="J1429" s="37">
        <v>2.4637695674381799E-4</v>
      </c>
      <c r="K1429" s="37">
        <v>2.8082966939417301E-3</v>
      </c>
      <c r="L1429">
        <v>2008</v>
      </c>
      <c r="M1429">
        <v>2008</v>
      </c>
      <c r="N1429" t="s">
        <v>502</v>
      </c>
      <c r="O1429">
        <v>1</v>
      </c>
    </row>
    <row r="1430" spans="1:15" ht="15">
      <c r="A1430" s="21" t="s">
        <v>496</v>
      </c>
      <c r="B1430" t="s">
        <v>492</v>
      </c>
      <c r="C1430" t="s">
        <v>501</v>
      </c>
      <c r="D1430" s="16">
        <v>0.12</v>
      </c>
      <c r="E1430" s="16">
        <v>38.25</v>
      </c>
      <c r="F1430" s="16">
        <v>157.75</v>
      </c>
      <c r="G1430" s="18">
        <v>8.3327491061323798E-4</v>
      </c>
      <c r="H1430">
        <v>0.65300000000000002</v>
      </c>
      <c r="I1430" t="s">
        <v>32</v>
      </c>
      <c r="J1430" s="37">
        <v>2.4637695674381799E-4</v>
      </c>
      <c r="K1430" s="37">
        <v>2.8082966939417301E-3</v>
      </c>
      <c r="L1430">
        <v>2008</v>
      </c>
      <c r="M1430">
        <v>2008</v>
      </c>
      <c r="N1430" t="s">
        <v>502</v>
      </c>
      <c r="O1430">
        <v>1</v>
      </c>
    </row>
    <row r="1431" spans="1:15" ht="15">
      <c r="A1431" s="21" t="s">
        <v>496</v>
      </c>
      <c r="B1431" t="s">
        <v>492</v>
      </c>
      <c r="C1431" t="s">
        <v>501</v>
      </c>
      <c r="D1431" s="16">
        <v>0.85</v>
      </c>
      <c r="E1431" s="16">
        <v>51.25</v>
      </c>
      <c r="F1431" s="16">
        <v>166.75</v>
      </c>
      <c r="G1431" s="18">
        <v>8.3327491061323798E-4</v>
      </c>
      <c r="H1431">
        <v>0.65300000000000002</v>
      </c>
      <c r="I1431" t="s">
        <v>32</v>
      </c>
      <c r="J1431" s="37">
        <v>2.4637695674381799E-4</v>
      </c>
      <c r="K1431" s="37">
        <v>2.8082966939417301E-3</v>
      </c>
      <c r="L1431">
        <v>2008</v>
      </c>
      <c r="M1431">
        <v>2008</v>
      </c>
      <c r="N1431" t="s">
        <v>502</v>
      </c>
      <c r="O1431">
        <v>1</v>
      </c>
    </row>
    <row r="1432" spans="1:15" ht="15">
      <c r="A1432" s="21" t="s">
        <v>496</v>
      </c>
      <c r="B1432" t="s">
        <v>492</v>
      </c>
      <c r="C1432" t="s">
        <v>501</v>
      </c>
      <c r="D1432" s="16">
        <v>0.11</v>
      </c>
      <c r="E1432" s="16">
        <v>37.75</v>
      </c>
      <c r="F1432" s="16">
        <v>157.75</v>
      </c>
      <c r="G1432" s="18">
        <v>8.3327491061323798E-4</v>
      </c>
      <c r="H1432">
        <v>0.65300000000000002</v>
      </c>
      <c r="I1432" t="s">
        <v>32</v>
      </c>
      <c r="J1432" s="37">
        <v>2.4637695674381799E-4</v>
      </c>
      <c r="K1432" s="37">
        <v>2.8082966939417301E-3</v>
      </c>
      <c r="L1432">
        <v>2008</v>
      </c>
      <c r="M1432">
        <v>2008</v>
      </c>
      <c r="N1432" t="s">
        <v>502</v>
      </c>
      <c r="O1432">
        <v>1</v>
      </c>
    </row>
    <row r="1433" spans="1:15" ht="15">
      <c r="A1433" s="21" t="s">
        <v>496</v>
      </c>
      <c r="B1433" t="s">
        <v>492</v>
      </c>
      <c r="C1433" t="s">
        <v>501</v>
      </c>
      <c r="D1433" s="16">
        <v>0.14000000000000001</v>
      </c>
      <c r="E1433" s="16">
        <v>37.25</v>
      </c>
      <c r="F1433" s="16">
        <v>157.75</v>
      </c>
      <c r="G1433" s="18">
        <v>8.3327491061323798E-4</v>
      </c>
      <c r="H1433">
        <v>0.65300000000000002</v>
      </c>
      <c r="I1433" t="s">
        <v>32</v>
      </c>
      <c r="J1433" s="37">
        <v>2.4637695674381799E-4</v>
      </c>
      <c r="K1433" s="37">
        <v>2.8082966939417301E-3</v>
      </c>
      <c r="L1433">
        <v>2008</v>
      </c>
      <c r="M1433">
        <v>2008</v>
      </c>
      <c r="N1433" t="s">
        <v>502</v>
      </c>
      <c r="O1433">
        <v>1</v>
      </c>
    </row>
    <row r="1434" spans="1:15" ht="15">
      <c r="A1434" s="21" t="s">
        <v>496</v>
      </c>
      <c r="B1434" t="s">
        <v>492</v>
      </c>
      <c r="C1434" t="s">
        <v>501</v>
      </c>
      <c r="D1434" s="16">
        <v>0.51</v>
      </c>
      <c r="E1434" s="16">
        <v>47.25</v>
      </c>
      <c r="F1434" s="16">
        <v>158.75</v>
      </c>
      <c r="G1434" s="18">
        <v>8.3327491061323798E-4</v>
      </c>
      <c r="H1434">
        <v>0.65300000000000002</v>
      </c>
      <c r="I1434" t="s">
        <v>32</v>
      </c>
      <c r="J1434" s="37">
        <v>2.4637695674381799E-4</v>
      </c>
      <c r="K1434" s="37">
        <v>2.8082966939417301E-3</v>
      </c>
      <c r="L1434">
        <v>2008</v>
      </c>
      <c r="M1434">
        <v>2008</v>
      </c>
      <c r="N1434" t="s">
        <v>502</v>
      </c>
      <c r="O1434">
        <v>1</v>
      </c>
    </row>
    <row r="1435" spans="1:15" ht="15">
      <c r="A1435" s="21" t="s">
        <v>496</v>
      </c>
      <c r="B1435" t="s">
        <v>492</v>
      </c>
      <c r="C1435" t="s">
        <v>501</v>
      </c>
      <c r="D1435" s="16">
        <v>0.13</v>
      </c>
      <c r="E1435" s="16">
        <v>36.75</v>
      </c>
      <c r="F1435" s="16">
        <v>157.75</v>
      </c>
      <c r="G1435" s="18">
        <v>8.3327491061323798E-4</v>
      </c>
      <c r="H1435">
        <v>0.65300000000000002</v>
      </c>
      <c r="I1435" t="s">
        <v>32</v>
      </c>
      <c r="J1435" s="37">
        <v>2.4637695674381799E-4</v>
      </c>
      <c r="K1435" s="37">
        <v>2.8082966939417301E-3</v>
      </c>
      <c r="L1435">
        <v>2008</v>
      </c>
      <c r="M1435">
        <v>2008</v>
      </c>
      <c r="N1435" t="s">
        <v>502</v>
      </c>
      <c r="O1435">
        <v>1</v>
      </c>
    </row>
    <row r="1436" spans="1:15" ht="15">
      <c r="A1436" s="21" t="s">
        <v>496</v>
      </c>
      <c r="B1436" t="s">
        <v>492</v>
      </c>
      <c r="C1436" t="s">
        <v>501</v>
      </c>
      <c r="D1436" s="16">
        <v>0.13</v>
      </c>
      <c r="E1436" s="16">
        <v>36.25</v>
      </c>
      <c r="F1436" s="16">
        <v>157.75</v>
      </c>
      <c r="G1436" s="18">
        <v>8.3327491061323798E-4</v>
      </c>
      <c r="H1436">
        <v>0.65300000000000002</v>
      </c>
      <c r="I1436" t="s">
        <v>32</v>
      </c>
      <c r="J1436" s="37">
        <v>2.4637695674381799E-4</v>
      </c>
      <c r="K1436" s="37">
        <v>2.8082966939417301E-3</v>
      </c>
      <c r="L1436">
        <v>2008</v>
      </c>
      <c r="M1436">
        <v>2008</v>
      </c>
      <c r="N1436" t="s">
        <v>502</v>
      </c>
      <c r="O1436">
        <v>1</v>
      </c>
    </row>
    <row r="1437" spans="1:15" ht="15">
      <c r="A1437" s="21" t="s">
        <v>496</v>
      </c>
      <c r="B1437" t="s">
        <v>492</v>
      </c>
      <c r="C1437" t="s">
        <v>501</v>
      </c>
      <c r="D1437" s="16">
        <v>0.43</v>
      </c>
      <c r="E1437" s="16">
        <v>50.75</v>
      </c>
      <c r="F1437" s="16">
        <v>163.75</v>
      </c>
      <c r="G1437" s="18">
        <v>8.3327491061323798E-4</v>
      </c>
      <c r="H1437">
        <v>0.65300000000000002</v>
      </c>
      <c r="I1437" t="s">
        <v>32</v>
      </c>
      <c r="J1437" s="37">
        <v>2.4637695674381799E-4</v>
      </c>
      <c r="K1437" s="37">
        <v>2.8082966939417301E-3</v>
      </c>
      <c r="L1437">
        <v>2008</v>
      </c>
      <c r="M1437">
        <v>2008</v>
      </c>
      <c r="N1437" t="s">
        <v>502</v>
      </c>
      <c r="O1437">
        <v>1</v>
      </c>
    </row>
    <row r="1438" spans="1:15" ht="15">
      <c r="A1438" s="21" t="s">
        <v>496</v>
      </c>
      <c r="B1438" t="s">
        <v>492</v>
      </c>
      <c r="C1438" t="s">
        <v>501</v>
      </c>
      <c r="D1438" s="16">
        <v>0.12</v>
      </c>
      <c r="E1438" s="16">
        <v>35.75</v>
      </c>
      <c r="F1438" s="16">
        <v>157.75</v>
      </c>
      <c r="G1438" s="18">
        <v>8.3327491061323798E-4</v>
      </c>
      <c r="H1438">
        <v>0.65300000000000002</v>
      </c>
      <c r="I1438" t="s">
        <v>32</v>
      </c>
      <c r="J1438" s="37">
        <v>2.4637695674381799E-4</v>
      </c>
      <c r="K1438" s="37">
        <v>2.8082966939417301E-3</v>
      </c>
      <c r="L1438">
        <v>2008</v>
      </c>
      <c r="M1438">
        <v>2008</v>
      </c>
      <c r="N1438" t="s">
        <v>502</v>
      </c>
      <c r="O1438">
        <v>1</v>
      </c>
    </row>
    <row r="1439" spans="1:15" ht="15">
      <c r="A1439" s="21" t="s">
        <v>496</v>
      </c>
      <c r="B1439" t="s">
        <v>492</v>
      </c>
      <c r="C1439" t="s">
        <v>501</v>
      </c>
      <c r="D1439" s="16">
        <v>0.06</v>
      </c>
      <c r="E1439" s="16">
        <v>35.25</v>
      </c>
      <c r="F1439" s="16">
        <v>170.25</v>
      </c>
      <c r="G1439" s="18">
        <v>8.3327491061323798E-4</v>
      </c>
      <c r="H1439">
        <v>0.65300000000000002</v>
      </c>
      <c r="I1439" t="s">
        <v>32</v>
      </c>
      <c r="J1439" s="37">
        <v>2.4637695674381799E-4</v>
      </c>
      <c r="K1439" s="37">
        <v>2.8082966939417301E-3</v>
      </c>
      <c r="L1439">
        <v>2008</v>
      </c>
      <c r="M1439">
        <v>2008</v>
      </c>
      <c r="N1439" t="s">
        <v>502</v>
      </c>
      <c r="O1439">
        <v>1</v>
      </c>
    </row>
    <row r="1440" spans="1:15" ht="15">
      <c r="A1440" s="21" t="s">
        <v>496</v>
      </c>
      <c r="B1440" t="s">
        <v>492</v>
      </c>
      <c r="C1440" t="s">
        <v>501</v>
      </c>
      <c r="D1440" s="16">
        <v>0.1</v>
      </c>
      <c r="E1440" s="16">
        <v>35.25</v>
      </c>
      <c r="F1440" s="16">
        <v>157.75</v>
      </c>
      <c r="G1440" s="18">
        <v>8.3327491061323798E-4</v>
      </c>
      <c r="H1440">
        <v>0.65300000000000002</v>
      </c>
      <c r="I1440" t="s">
        <v>32</v>
      </c>
      <c r="J1440" s="37">
        <v>2.4637695674381799E-4</v>
      </c>
      <c r="K1440" s="37">
        <v>2.8082966939417301E-3</v>
      </c>
      <c r="L1440">
        <v>2008</v>
      </c>
      <c r="M1440">
        <v>2008</v>
      </c>
      <c r="N1440" t="s">
        <v>502</v>
      </c>
      <c r="O1440">
        <v>1</v>
      </c>
    </row>
    <row r="1441" spans="1:15" ht="15">
      <c r="A1441" s="21" t="s">
        <v>496</v>
      </c>
      <c r="B1441" t="s">
        <v>492</v>
      </c>
      <c r="C1441" t="s">
        <v>501</v>
      </c>
      <c r="D1441" s="16">
        <v>7.0000000000000007E-2</v>
      </c>
      <c r="E1441" s="16">
        <v>35.75</v>
      </c>
      <c r="F1441" s="16">
        <v>170.25</v>
      </c>
      <c r="G1441" s="18">
        <v>8.3327491061323798E-4</v>
      </c>
      <c r="H1441">
        <v>0.65300000000000002</v>
      </c>
      <c r="I1441" t="s">
        <v>32</v>
      </c>
      <c r="J1441" s="37">
        <v>2.4637695674381799E-4</v>
      </c>
      <c r="K1441" s="37">
        <v>2.8082966939417301E-3</v>
      </c>
      <c r="L1441">
        <v>2008</v>
      </c>
      <c r="M1441">
        <v>2008</v>
      </c>
      <c r="N1441" t="s">
        <v>502</v>
      </c>
      <c r="O1441">
        <v>1</v>
      </c>
    </row>
    <row r="1442" spans="1:15" ht="15">
      <c r="A1442" s="21" t="s">
        <v>496</v>
      </c>
      <c r="B1442" t="s">
        <v>492</v>
      </c>
      <c r="C1442" t="s">
        <v>501</v>
      </c>
      <c r="D1442" s="16">
        <v>0.09</v>
      </c>
      <c r="E1442" s="16">
        <v>36.25</v>
      </c>
      <c r="F1442" s="16">
        <v>170.25</v>
      </c>
      <c r="G1442" s="18">
        <v>8.3327491061323798E-4</v>
      </c>
      <c r="H1442">
        <v>0.65300000000000002</v>
      </c>
      <c r="I1442" t="s">
        <v>32</v>
      </c>
      <c r="J1442" s="37">
        <v>2.4637695674381799E-4</v>
      </c>
      <c r="K1442" s="37">
        <v>2.8082966939417301E-3</v>
      </c>
      <c r="L1442">
        <v>2008</v>
      </c>
      <c r="M1442">
        <v>2008</v>
      </c>
      <c r="N1442" t="s">
        <v>502</v>
      </c>
      <c r="O1442">
        <v>1</v>
      </c>
    </row>
    <row r="1443" spans="1:15" ht="15">
      <c r="A1443" s="21" t="s">
        <v>496</v>
      </c>
      <c r="B1443" t="s">
        <v>492</v>
      </c>
      <c r="C1443" t="s">
        <v>501</v>
      </c>
      <c r="D1443" s="16">
        <v>0.1</v>
      </c>
      <c r="E1443" s="16">
        <v>36.75</v>
      </c>
      <c r="F1443" s="16">
        <v>170.25</v>
      </c>
      <c r="G1443" s="18">
        <v>8.3327491061323798E-4</v>
      </c>
      <c r="H1443">
        <v>0.65300000000000002</v>
      </c>
      <c r="I1443" t="s">
        <v>32</v>
      </c>
      <c r="J1443" s="37">
        <v>2.4637695674381799E-4</v>
      </c>
      <c r="K1443" s="37">
        <v>2.8082966939417301E-3</v>
      </c>
      <c r="L1443">
        <v>2008</v>
      </c>
      <c r="M1443">
        <v>2008</v>
      </c>
      <c r="N1443" t="s">
        <v>502</v>
      </c>
      <c r="O1443">
        <v>1</v>
      </c>
    </row>
    <row r="1444" spans="1:15" ht="15">
      <c r="A1444" s="21" t="s">
        <v>496</v>
      </c>
      <c r="B1444" t="s">
        <v>492</v>
      </c>
      <c r="C1444" t="s">
        <v>501</v>
      </c>
      <c r="D1444" s="16">
        <v>0.11</v>
      </c>
      <c r="E1444" s="16">
        <v>37.25</v>
      </c>
      <c r="F1444" s="16">
        <v>170.25</v>
      </c>
      <c r="G1444" s="18">
        <v>8.3327491061323798E-4</v>
      </c>
      <c r="H1444">
        <v>0.65300000000000002</v>
      </c>
      <c r="I1444" t="s">
        <v>32</v>
      </c>
      <c r="J1444" s="37">
        <v>2.4637695674381799E-4</v>
      </c>
      <c r="K1444" s="37">
        <v>2.8082966939417301E-3</v>
      </c>
      <c r="L1444">
        <v>2008</v>
      </c>
      <c r="M1444">
        <v>2008</v>
      </c>
      <c r="N1444" t="s">
        <v>502</v>
      </c>
      <c r="O1444">
        <v>1</v>
      </c>
    </row>
    <row r="1445" spans="1:15" ht="15">
      <c r="A1445" s="21" t="s">
        <v>496</v>
      </c>
      <c r="B1445" t="s">
        <v>492</v>
      </c>
      <c r="C1445" t="s">
        <v>501</v>
      </c>
      <c r="D1445" s="16">
        <v>0.24</v>
      </c>
      <c r="E1445" s="16">
        <v>37.75</v>
      </c>
      <c r="F1445" s="16">
        <v>170.25</v>
      </c>
      <c r="G1445" s="18">
        <v>8.3327491061323798E-4</v>
      </c>
      <c r="H1445">
        <v>0.65300000000000002</v>
      </c>
      <c r="I1445" t="s">
        <v>32</v>
      </c>
      <c r="J1445" s="37">
        <v>2.4637695674381799E-4</v>
      </c>
      <c r="K1445" s="37">
        <v>2.8082966939417301E-3</v>
      </c>
      <c r="L1445">
        <v>2008</v>
      </c>
      <c r="M1445">
        <v>2008</v>
      </c>
      <c r="N1445" t="s">
        <v>502</v>
      </c>
      <c r="O1445">
        <v>1</v>
      </c>
    </row>
    <row r="1446" spans="1:15" ht="15">
      <c r="A1446" s="21" t="s">
        <v>496</v>
      </c>
      <c r="B1446" t="s">
        <v>492</v>
      </c>
      <c r="C1446" t="s">
        <v>501</v>
      </c>
      <c r="D1446" s="16">
        <v>0.96</v>
      </c>
      <c r="E1446" s="16">
        <v>51.25</v>
      </c>
      <c r="F1446" s="16">
        <v>167.25</v>
      </c>
      <c r="G1446" s="18">
        <v>8.3327491061323798E-4</v>
      </c>
      <c r="H1446">
        <v>0.65300000000000002</v>
      </c>
      <c r="I1446" t="s">
        <v>32</v>
      </c>
      <c r="J1446" s="37">
        <v>2.4637695674381799E-4</v>
      </c>
      <c r="K1446" s="37">
        <v>2.8082966939417301E-3</v>
      </c>
      <c r="L1446">
        <v>2008</v>
      </c>
      <c r="M1446">
        <v>2008</v>
      </c>
      <c r="N1446" t="s">
        <v>502</v>
      </c>
      <c r="O1446">
        <v>1</v>
      </c>
    </row>
    <row r="1447" spans="1:15" ht="15">
      <c r="A1447" s="21" t="s">
        <v>496</v>
      </c>
      <c r="B1447" t="s">
        <v>492</v>
      </c>
      <c r="C1447" t="s">
        <v>501</v>
      </c>
      <c r="D1447" s="16">
        <v>0.27</v>
      </c>
      <c r="E1447" s="16">
        <v>38.25</v>
      </c>
      <c r="F1447" s="16">
        <v>170.25</v>
      </c>
      <c r="G1447" s="18">
        <v>8.3327491061323798E-4</v>
      </c>
      <c r="H1447">
        <v>0.65300000000000002</v>
      </c>
      <c r="I1447" t="s">
        <v>32</v>
      </c>
      <c r="J1447" s="37">
        <v>2.4637695674381799E-4</v>
      </c>
      <c r="K1447" s="37">
        <v>2.8082966939417301E-3</v>
      </c>
      <c r="L1447">
        <v>2008</v>
      </c>
      <c r="M1447">
        <v>2008</v>
      </c>
      <c r="N1447" t="s">
        <v>502</v>
      </c>
      <c r="O1447">
        <v>1</v>
      </c>
    </row>
    <row r="1448" spans="1:15" ht="15">
      <c r="A1448" s="21" t="s">
        <v>496</v>
      </c>
      <c r="B1448" t="s">
        <v>492</v>
      </c>
      <c r="C1448" t="s">
        <v>501</v>
      </c>
      <c r="D1448" s="16">
        <v>0.22</v>
      </c>
      <c r="E1448" s="16">
        <v>38.75</v>
      </c>
      <c r="F1448" s="16">
        <v>170.25</v>
      </c>
      <c r="G1448" s="18">
        <v>8.3327491061323798E-4</v>
      </c>
      <c r="H1448">
        <v>0.65300000000000002</v>
      </c>
      <c r="I1448" t="s">
        <v>32</v>
      </c>
      <c r="J1448" s="37">
        <v>2.4637695674381799E-4</v>
      </c>
      <c r="K1448" s="37">
        <v>2.8082966939417301E-3</v>
      </c>
      <c r="L1448">
        <v>2008</v>
      </c>
      <c r="M1448">
        <v>2008</v>
      </c>
      <c r="N1448" t="s">
        <v>502</v>
      </c>
      <c r="O1448">
        <v>1</v>
      </c>
    </row>
    <row r="1449" spans="1:15" ht="15">
      <c r="A1449" s="21" t="s">
        <v>496</v>
      </c>
      <c r="B1449" t="s">
        <v>492</v>
      </c>
      <c r="C1449" t="s">
        <v>501</v>
      </c>
      <c r="D1449" s="16">
        <v>0.15</v>
      </c>
      <c r="E1449" s="16">
        <v>39.25</v>
      </c>
      <c r="F1449" s="16">
        <v>170.25</v>
      </c>
      <c r="G1449" s="18">
        <v>8.3327491061323798E-4</v>
      </c>
      <c r="H1449">
        <v>0.65300000000000002</v>
      </c>
      <c r="I1449" t="s">
        <v>32</v>
      </c>
      <c r="J1449" s="37">
        <v>2.4637695674381799E-4</v>
      </c>
      <c r="K1449" s="37">
        <v>2.8082966939417301E-3</v>
      </c>
      <c r="L1449">
        <v>2008</v>
      </c>
      <c r="M1449">
        <v>2008</v>
      </c>
      <c r="N1449" t="s">
        <v>502</v>
      </c>
      <c r="O1449">
        <v>1</v>
      </c>
    </row>
    <row r="1450" spans="1:15" ht="15">
      <c r="A1450" s="21" t="s">
        <v>496</v>
      </c>
      <c r="B1450" t="s">
        <v>492</v>
      </c>
      <c r="C1450" t="s">
        <v>501</v>
      </c>
      <c r="D1450" s="16">
        <v>0.5</v>
      </c>
      <c r="E1450" s="16">
        <v>47.75</v>
      </c>
      <c r="F1450" s="16">
        <v>159.25</v>
      </c>
      <c r="G1450" s="18">
        <v>8.3327491061323798E-4</v>
      </c>
      <c r="H1450">
        <v>0.65300000000000002</v>
      </c>
      <c r="I1450" t="s">
        <v>32</v>
      </c>
      <c r="J1450" s="37">
        <v>2.4637695674381799E-4</v>
      </c>
      <c r="K1450" s="37">
        <v>2.8082966939417301E-3</v>
      </c>
      <c r="L1450">
        <v>2008</v>
      </c>
      <c r="M1450">
        <v>2008</v>
      </c>
      <c r="N1450" t="s">
        <v>502</v>
      </c>
      <c r="O1450">
        <v>1</v>
      </c>
    </row>
    <row r="1451" spans="1:15" ht="15">
      <c r="A1451" s="21" t="s">
        <v>496</v>
      </c>
      <c r="B1451" t="s">
        <v>492</v>
      </c>
      <c r="C1451" t="s">
        <v>501</v>
      </c>
      <c r="D1451" s="16">
        <v>0.43</v>
      </c>
      <c r="E1451" s="16">
        <v>39.75</v>
      </c>
      <c r="F1451" s="16">
        <v>170.25</v>
      </c>
      <c r="G1451" s="18">
        <v>8.3327491061323798E-4</v>
      </c>
      <c r="H1451">
        <v>0.65300000000000002</v>
      </c>
      <c r="I1451" t="s">
        <v>32</v>
      </c>
      <c r="J1451" s="37">
        <v>2.4637695674381799E-4</v>
      </c>
      <c r="K1451" s="37">
        <v>2.8082966939417301E-3</v>
      </c>
      <c r="L1451">
        <v>2008</v>
      </c>
      <c r="M1451">
        <v>2008</v>
      </c>
      <c r="N1451" t="s">
        <v>502</v>
      </c>
      <c r="O1451">
        <v>1</v>
      </c>
    </row>
    <row r="1452" spans="1:15" ht="15">
      <c r="A1452" s="21" t="s">
        <v>496</v>
      </c>
      <c r="B1452" t="s">
        <v>492</v>
      </c>
      <c r="C1452" t="s">
        <v>501</v>
      </c>
      <c r="D1452" s="16">
        <v>0.57999999999999996</v>
      </c>
      <c r="E1452" s="16">
        <v>40.75</v>
      </c>
      <c r="F1452" s="16">
        <v>170.25</v>
      </c>
      <c r="G1452" s="18">
        <v>8.3327491061323798E-4</v>
      </c>
      <c r="H1452">
        <v>0.65300000000000002</v>
      </c>
      <c r="I1452" t="s">
        <v>32</v>
      </c>
      <c r="J1452" s="37">
        <v>2.4637695674381799E-4</v>
      </c>
      <c r="K1452" s="37">
        <v>2.8082966939417301E-3</v>
      </c>
      <c r="L1452">
        <v>2008</v>
      </c>
      <c r="M1452">
        <v>2008</v>
      </c>
      <c r="N1452" t="s">
        <v>502</v>
      </c>
      <c r="O1452">
        <v>1</v>
      </c>
    </row>
    <row r="1453" spans="1:15" ht="15">
      <c r="A1453" s="21" t="s">
        <v>496</v>
      </c>
      <c r="B1453" t="s">
        <v>492</v>
      </c>
      <c r="C1453" t="s">
        <v>501</v>
      </c>
      <c r="D1453" s="16">
        <v>0.65</v>
      </c>
      <c r="E1453" s="16">
        <v>41.25</v>
      </c>
      <c r="F1453" s="16">
        <v>170.25</v>
      </c>
      <c r="G1453" s="18">
        <v>8.3327491061323798E-4</v>
      </c>
      <c r="H1453">
        <v>0.65300000000000002</v>
      </c>
      <c r="I1453" t="s">
        <v>32</v>
      </c>
      <c r="J1453" s="37">
        <v>2.4637695674381799E-4</v>
      </c>
      <c r="K1453" s="37">
        <v>2.8082966939417301E-3</v>
      </c>
      <c r="L1453">
        <v>2008</v>
      </c>
      <c r="M1453">
        <v>2008</v>
      </c>
      <c r="N1453" t="s">
        <v>502</v>
      </c>
      <c r="O1453">
        <v>1</v>
      </c>
    </row>
    <row r="1454" spans="1:15" ht="15">
      <c r="A1454" s="21" t="s">
        <v>496</v>
      </c>
      <c r="B1454" t="s">
        <v>492</v>
      </c>
      <c r="C1454" t="s">
        <v>501</v>
      </c>
      <c r="D1454" s="16">
        <v>0.69</v>
      </c>
      <c r="E1454" s="16">
        <v>41.75</v>
      </c>
      <c r="F1454" s="16">
        <v>170.25</v>
      </c>
      <c r="G1454" s="18">
        <v>8.3327491061323798E-4</v>
      </c>
      <c r="H1454">
        <v>0.65300000000000002</v>
      </c>
      <c r="I1454" t="s">
        <v>32</v>
      </c>
      <c r="J1454" s="37">
        <v>2.4637695674381799E-4</v>
      </c>
      <c r="K1454" s="37">
        <v>2.8082966939417301E-3</v>
      </c>
      <c r="L1454">
        <v>2008</v>
      </c>
      <c r="M1454">
        <v>2008</v>
      </c>
      <c r="N1454" t="s">
        <v>502</v>
      </c>
      <c r="O1454">
        <v>1</v>
      </c>
    </row>
    <row r="1455" spans="1:15" ht="15">
      <c r="A1455" s="21" t="s">
        <v>496</v>
      </c>
      <c r="B1455" t="s">
        <v>492</v>
      </c>
      <c r="C1455" t="s">
        <v>501</v>
      </c>
      <c r="D1455" s="16">
        <v>0.53</v>
      </c>
      <c r="E1455" s="16">
        <v>40.25</v>
      </c>
      <c r="F1455" s="16">
        <v>170.25</v>
      </c>
      <c r="G1455" s="18">
        <v>8.3327491061323798E-4</v>
      </c>
      <c r="H1455">
        <v>0.65300000000000002</v>
      </c>
      <c r="I1455" t="s">
        <v>32</v>
      </c>
      <c r="J1455" s="37">
        <v>2.4637695674381799E-4</v>
      </c>
      <c r="K1455" s="37">
        <v>2.8082966939417301E-3</v>
      </c>
      <c r="L1455">
        <v>2008</v>
      </c>
      <c r="M1455">
        <v>2008</v>
      </c>
      <c r="N1455" t="s">
        <v>502</v>
      </c>
      <c r="O1455">
        <v>1</v>
      </c>
    </row>
    <row r="1456" spans="1:15" ht="15">
      <c r="A1456" s="21" t="s">
        <v>496</v>
      </c>
      <c r="B1456" t="s">
        <v>492</v>
      </c>
      <c r="C1456" t="s">
        <v>501</v>
      </c>
      <c r="D1456" s="16">
        <v>0.84</v>
      </c>
      <c r="E1456" s="16">
        <v>42.25</v>
      </c>
      <c r="F1456" s="16">
        <v>170.25</v>
      </c>
      <c r="G1456" s="18">
        <v>8.3327491061323798E-4</v>
      </c>
      <c r="H1456">
        <v>0.65300000000000002</v>
      </c>
      <c r="I1456" t="s">
        <v>32</v>
      </c>
      <c r="J1456" s="37">
        <v>2.4637695674381799E-4</v>
      </c>
      <c r="K1456" s="37">
        <v>2.8082966939417301E-3</v>
      </c>
      <c r="L1456">
        <v>2008</v>
      </c>
      <c r="M1456">
        <v>2008</v>
      </c>
      <c r="N1456" t="s">
        <v>502</v>
      </c>
      <c r="O1456">
        <v>1</v>
      </c>
    </row>
    <row r="1457" spans="1:15" ht="15">
      <c r="A1457" s="21" t="s">
        <v>496</v>
      </c>
      <c r="B1457" t="s">
        <v>492</v>
      </c>
      <c r="C1457" t="s">
        <v>501</v>
      </c>
      <c r="D1457" s="16">
        <v>1</v>
      </c>
      <c r="E1457" s="16">
        <v>42.75</v>
      </c>
      <c r="F1457" s="16">
        <v>170.25</v>
      </c>
      <c r="G1457" s="18">
        <v>8.3327491061323798E-4</v>
      </c>
      <c r="H1457">
        <v>0.65300000000000002</v>
      </c>
      <c r="I1457" t="s">
        <v>32</v>
      </c>
      <c r="J1457" s="37">
        <v>2.4637695674381799E-4</v>
      </c>
      <c r="K1457" s="37">
        <v>2.8082966939417301E-3</v>
      </c>
      <c r="L1457">
        <v>2008</v>
      </c>
      <c r="M1457">
        <v>2008</v>
      </c>
      <c r="N1457" t="s">
        <v>502</v>
      </c>
      <c r="O1457">
        <v>1</v>
      </c>
    </row>
    <row r="1458" spans="1:15" ht="15">
      <c r="A1458" s="21" t="s">
        <v>496</v>
      </c>
      <c r="B1458" t="s">
        <v>492</v>
      </c>
      <c r="C1458" t="s">
        <v>501</v>
      </c>
      <c r="D1458" s="16">
        <v>1</v>
      </c>
      <c r="E1458" s="16">
        <v>43.25</v>
      </c>
      <c r="F1458" s="16">
        <v>170.25</v>
      </c>
      <c r="G1458" s="18">
        <v>8.3327491061323798E-4</v>
      </c>
      <c r="H1458">
        <v>0.65300000000000002</v>
      </c>
      <c r="I1458" t="s">
        <v>32</v>
      </c>
      <c r="J1458" s="37">
        <v>2.4637695674381799E-4</v>
      </c>
      <c r="K1458" s="37">
        <v>2.8082966939417301E-3</v>
      </c>
      <c r="L1458">
        <v>2008</v>
      </c>
      <c r="M1458">
        <v>2008</v>
      </c>
      <c r="N1458" t="s">
        <v>502</v>
      </c>
      <c r="O1458">
        <v>1</v>
      </c>
    </row>
    <row r="1459" spans="1:15" ht="15">
      <c r="A1459" s="21" t="s">
        <v>496</v>
      </c>
      <c r="B1459" t="s">
        <v>492</v>
      </c>
      <c r="C1459" t="s">
        <v>501</v>
      </c>
      <c r="D1459" s="16">
        <v>1</v>
      </c>
      <c r="E1459" s="16">
        <v>43.75</v>
      </c>
      <c r="F1459" s="16">
        <v>170.25</v>
      </c>
      <c r="G1459" s="18">
        <v>8.3327491061323798E-4</v>
      </c>
      <c r="H1459">
        <v>0.65300000000000002</v>
      </c>
      <c r="I1459" t="s">
        <v>32</v>
      </c>
      <c r="J1459" s="37">
        <v>2.4637695674381799E-4</v>
      </c>
      <c r="K1459" s="37">
        <v>2.8082966939417301E-3</v>
      </c>
      <c r="L1459">
        <v>2008</v>
      </c>
      <c r="M1459">
        <v>2008</v>
      </c>
      <c r="N1459" t="s">
        <v>502</v>
      </c>
      <c r="O1459">
        <v>1</v>
      </c>
    </row>
    <row r="1460" spans="1:15" ht="15">
      <c r="A1460" s="21" t="s">
        <v>496</v>
      </c>
      <c r="B1460" t="s">
        <v>492</v>
      </c>
      <c r="C1460" t="s">
        <v>501</v>
      </c>
      <c r="D1460" s="16">
        <v>1</v>
      </c>
      <c r="E1460" s="16">
        <v>44.25</v>
      </c>
      <c r="F1460" s="16">
        <v>170.25</v>
      </c>
      <c r="G1460" s="18">
        <v>8.3327491061323798E-4</v>
      </c>
      <c r="H1460">
        <v>0.65300000000000002</v>
      </c>
      <c r="I1460" t="s">
        <v>32</v>
      </c>
      <c r="J1460" s="37">
        <v>2.4637695674381799E-4</v>
      </c>
      <c r="K1460" s="37">
        <v>2.8082966939417301E-3</v>
      </c>
      <c r="L1460">
        <v>2008</v>
      </c>
      <c r="M1460">
        <v>2008</v>
      </c>
      <c r="N1460" t="s">
        <v>502</v>
      </c>
      <c r="O1460">
        <v>1</v>
      </c>
    </row>
    <row r="1461" spans="1:15" ht="15">
      <c r="A1461" s="21" t="s">
        <v>496</v>
      </c>
      <c r="B1461" t="s">
        <v>492</v>
      </c>
      <c r="C1461" t="s">
        <v>501</v>
      </c>
      <c r="D1461" s="16">
        <v>1</v>
      </c>
      <c r="E1461" s="16">
        <v>44.75</v>
      </c>
      <c r="F1461" s="16">
        <v>170.25</v>
      </c>
      <c r="G1461" s="18">
        <v>8.3327491061323798E-4</v>
      </c>
      <c r="H1461">
        <v>0.65300000000000002</v>
      </c>
      <c r="I1461" t="s">
        <v>32</v>
      </c>
      <c r="J1461" s="37">
        <v>2.4637695674381799E-4</v>
      </c>
      <c r="K1461" s="37">
        <v>2.8082966939417301E-3</v>
      </c>
      <c r="L1461">
        <v>2008</v>
      </c>
      <c r="M1461">
        <v>2008</v>
      </c>
      <c r="N1461" t="s">
        <v>502</v>
      </c>
      <c r="O1461">
        <v>1</v>
      </c>
    </row>
    <row r="1462" spans="1:15" ht="15">
      <c r="A1462" s="21" t="s">
        <v>496</v>
      </c>
      <c r="B1462" t="s">
        <v>492</v>
      </c>
      <c r="C1462" t="s">
        <v>501</v>
      </c>
      <c r="D1462" s="16">
        <v>1</v>
      </c>
      <c r="E1462" s="16">
        <v>45.25</v>
      </c>
      <c r="F1462" s="16">
        <v>170.25</v>
      </c>
      <c r="G1462" s="18">
        <v>8.3327491061323798E-4</v>
      </c>
      <c r="H1462">
        <v>0.65300000000000002</v>
      </c>
      <c r="I1462" t="s">
        <v>32</v>
      </c>
      <c r="J1462" s="37">
        <v>2.4637695674381799E-4</v>
      </c>
      <c r="K1462" s="37">
        <v>2.8082966939417301E-3</v>
      </c>
      <c r="L1462">
        <v>2008</v>
      </c>
      <c r="M1462">
        <v>2008</v>
      </c>
      <c r="N1462" t="s">
        <v>502</v>
      </c>
      <c r="O1462">
        <v>1</v>
      </c>
    </row>
    <row r="1463" spans="1:15" ht="15">
      <c r="A1463" s="21" t="s">
        <v>496</v>
      </c>
      <c r="B1463" t="s">
        <v>492</v>
      </c>
      <c r="C1463" t="s">
        <v>501</v>
      </c>
      <c r="D1463" s="16">
        <v>0.42</v>
      </c>
      <c r="E1463" s="16">
        <v>48.75</v>
      </c>
      <c r="F1463" s="16">
        <v>160.75</v>
      </c>
      <c r="G1463" s="18">
        <v>8.3327491061323798E-4</v>
      </c>
      <c r="H1463">
        <v>0.65300000000000002</v>
      </c>
      <c r="I1463" t="s">
        <v>32</v>
      </c>
      <c r="J1463" s="37">
        <v>2.4637695674381799E-4</v>
      </c>
      <c r="K1463" s="37">
        <v>2.8082966939417301E-3</v>
      </c>
      <c r="L1463">
        <v>2008</v>
      </c>
      <c r="M1463">
        <v>2008</v>
      </c>
      <c r="N1463" t="s">
        <v>502</v>
      </c>
      <c r="O1463">
        <v>1</v>
      </c>
    </row>
    <row r="1464" spans="1:15" ht="15">
      <c r="A1464" s="21" t="s">
        <v>496</v>
      </c>
      <c r="B1464" t="s">
        <v>492</v>
      </c>
      <c r="C1464" t="s">
        <v>501</v>
      </c>
      <c r="D1464" s="16">
        <v>1</v>
      </c>
      <c r="E1464" s="16">
        <v>45.75</v>
      </c>
      <c r="F1464" s="16">
        <v>170.25</v>
      </c>
      <c r="G1464" s="18">
        <v>8.3327491061323798E-4</v>
      </c>
      <c r="H1464">
        <v>0.65300000000000002</v>
      </c>
      <c r="I1464" t="s">
        <v>32</v>
      </c>
      <c r="J1464" s="37">
        <v>2.4637695674381799E-4</v>
      </c>
      <c r="K1464" s="37">
        <v>2.8082966939417301E-3</v>
      </c>
      <c r="L1464">
        <v>2008</v>
      </c>
      <c r="M1464">
        <v>2008</v>
      </c>
      <c r="N1464" t="s">
        <v>502</v>
      </c>
      <c r="O1464">
        <v>1</v>
      </c>
    </row>
    <row r="1465" spans="1:15" ht="15">
      <c r="A1465" s="21" t="s">
        <v>496</v>
      </c>
      <c r="B1465" t="s">
        <v>492</v>
      </c>
      <c r="C1465" t="s">
        <v>501</v>
      </c>
      <c r="D1465" s="16">
        <v>0.54</v>
      </c>
      <c r="E1465" s="16">
        <v>46.25</v>
      </c>
      <c r="F1465" s="16">
        <v>170.25</v>
      </c>
      <c r="G1465" s="18">
        <v>8.3327491061323798E-4</v>
      </c>
      <c r="H1465">
        <v>0.65300000000000002</v>
      </c>
      <c r="I1465" t="s">
        <v>32</v>
      </c>
      <c r="J1465" s="37">
        <v>2.4637695674381799E-4</v>
      </c>
      <c r="K1465" s="37">
        <v>2.8082966939417301E-3</v>
      </c>
      <c r="L1465">
        <v>2008</v>
      </c>
      <c r="M1465">
        <v>2008</v>
      </c>
      <c r="N1465" t="s">
        <v>502</v>
      </c>
      <c r="O1465">
        <v>1</v>
      </c>
    </row>
    <row r="1466" spans="1:15" ht="15">
      <c r="A1466" s="21" t="s">
        <v>496</v>
      </c>
      <c r="B1466" t="s">
        <v>492</v>
      </c>
      <c r="C1466" t="s">
        <v>501</v>
      </c>
      <c r="D1466" s="16">
        <v>0.53</v>
      </c>
      <c r="E1466" s="16">
        <v>49.75</v>
      </c>
      <c r="F1466" s="16">
        <v>162.25</v>
      </c>
      <c r="G1466" s="18">
        <v>8.3327491061323798E-4</v>
      </c>
      <c r="H1466">
        <v>0.65300000000000002</v>
      </c>
      <c r="I1466" t="s">
        <v>32</v>
      </c>
      <c r="J1466" s="37">
        <v>2.4637695674381799E-4</v>
      </c>
      <c r="K1466" s="37">
        <v>2.8082966939417301E-3</v>
      </c>
      <c r="L1466">
        <v>2008</v>
      </c>
      <c r="M1466">
        <v>2008</v>
      </c>
      <c r="N1466" t="s">
        <v>502</v>
      </c>
      <c r="O1466">
        <v>1</v>
      </c>
    </row>
    <row r="1467" spans="1:15" ht="15">
      <c r="A1467" s="21" t="s">
        <v>496</v>
      </c>
      <c r="B1467" t="s">
        <v>492</v>
      </c>
      <c r="C1467" t="s">
        <v>501</v>
      </c>
      <c r="D1467" s="16">
        <v>0.08</v>
      </c>
      <c r="E1467" s="16">
        <v>34.75</v>
      </c>
      <c r="F1467" s="16">
        <v>158.25</v>
      </c>
      <c r="G1467" s="18">
        <v>8.3327491061323798E-4</v>
      </c>
      <c r="H1467">
        <v>0.65300000000000002</v>
      </c>
      <c r="I1467" t="s">
        <v>32</v>
      </c>
      <c r="J1467" s="37">
        <v>2.4637695674381799E-4</v>
      </c>
      <c r="K1467" s="37">
        <v>2.8082966939417301E-3</v>
      </c>
      <c r="L1467">
        <v>2008</v>
      </c>
      <c r="M1467">
        <v>2008</v>
      </c>
      <c r="N1467" t="s">
        <v>502</v>
      </c>
      <c r="O1467">
        <v>1</v>
      </c>
    </row>
    <row r="1468" spans="1:15" ht="15">
      <c r="A1468" s="21" t="s">
        <v>496</v>
      </c>
      <c r="B1468" t="s">
        <v>492</v>
      </c>
      <c r="C1468" t="s">
        <v>501</v>
      </c>
      <c r="D1468" s="16">
        <v>0.52</v>
      </c>
      <c r="E1468" s="16">
        <v>46.75</v>
      </c>
      <c r="F1468" s="16">
        <v>170.25</v>
      </c>
      <c r="G1468" s="18">
        <v>8.3327491061323798E-4</v>
      </c>
      <c r="H1468">
        <v>0.65300000000000002</v>
      </c>
      <c r="I1468" t="s">
        <v>32</v>
      </c>
      <c r="J1468" s="37">
        <v>2.4637695674381799E-4</v>
      </c>
      <c r="K1468" s="37">
        <v>2.8082966939417301E-3</v>
      </c>
      <c r="L1468">
        <v>2008</v>
      </c>
      <c r="M1468">
        <v>2008</v>
      </c>
      <c r="N1468" t="s">
        <v>502</v>
      </c>
      <c r="O1468">
        <v>1</v>
      </c>
    </row>
    <row r="1469" spans="1:15" ht="15">
      <c r="A1469" s="21" t="s">
        <v>496</v>
      </c>
      <c r="B1469" t="s">
        <v>492</v>
      </c>
      <c r="C1469" t="s">
        <v>501</v>
      </c>
      <c r="D1469" s="16">
        <v>0.08</v>
      </c>
      <c r="E1469" s="16">
        <v>34.75</v>
      </c>
      <c r="F1469" s="16">
        <v>158.75</v>
      </c>
      <c r="G1469" s="18">
        <v>8.3327491061323798E-4</v>
      </c>
      <c r="H1469">
        <v>0.65300000000000002</v>
      </c>
      <c r="I1469" t="s">
        <v>32</v>
      </c>
      <c r="J1469" s="37">
        <v>2.4637695674381799E-4</v>
      </c>
      <c r="K1469" s="37">
        <v>2.8082966939417301E-3</v>
      </c>
      <c r="L1469">
        <v>2008</v>
      </c>
      <c r="M1469">
        <v>2008</v>
      </c>
      <c r="N1469" t="s">
        <v>502</v>
      </c>
      <c r="O1469">
        <v>1</v>
      </c>
    </row>
    <row r="1470" spans="1:15" ht="15">
      <c r="A1470" s="21" t="s">
        <v>496</v>
      </c>
      <c r="B1470" t="s">
        <v>492</v>
      </c>
      <c r="C1470" t="s">
        <v>501</v>
      </c>
      <c r="D1470" s="16">
        <v>0.09</v>
      </c>
      <c r="E1470" s="16">
        <v>34.75</v>
      </c>
      <c r="F1470" s="16">
        <v>159.25</v>
      </c>
      <c r="G1470" s="18">
        <v>8.3327491061323798E-4</v>
      </c>
      <c r="H1470">
        <v>0.65300000000000002</v>
      </c>
      <c r="I1470" t="s">
        <v>32</v>
      </c>
      <c r="J1470" s="37">
        <v>2.4637695674381799E-4</v>
      </c>
      <c r="K1470" s="37">
        <v>2.8082966939417301E-3</v>
      </c>
      <c r="L1470">
        <v>2008</v>
      </c>
      <c r="M1470">
        <v>2008</v>
      </c>
      <c r="N1470" t="s">
        <v>502</v>
      </c>
      <c r="O1470">
        <v>1</v>
      </c>
    </row>
    <row r="1471" spans="1:15" ht="15">
      <c r="A1471" s="21" t="s">
        <v>496</v>
      </c>
      <c r="B1471" t="s">
        <v>492</v>
      </c>
      <c r="C1471" t="s">
        <v>501</v>
      </c>
      <c r="D1471" s="16">
        <v>0.69</v>
      </c>
      <c r="E1471" s="16">
        <v>47.25</v>
      </c>
      <c r="F1471" s="16">
        <v>170.25</v>
      </c>
      <c r="G1471" s="18">
        <v>8.3327491061323798E-4</v>
      </c>
      <c r="H1471">
        <v>0.65300000000000002</v>
      </c>
      <c r="I1471" t="s">
        <v>32</v>
      </c>
      <c r="J1471" s="37">
        <v>2.4637695674381799E-4</v>
      </c>
      <c r="K1471" s="37">
        <v>2.8082966939417301E-3</v>
      </c>
      <c r="L1471">
        <v>2008</v>
      </c>
      <c r="M1471">
        <v>2008</v>
      </c>
      <c r="N1471" t="s">
        <v>502</v>
      </c>
      <c r="O1471">
        <v>1</v>
      </c>
    </row>
    <row r="1472" spans="1:15" ht="15">
      <c r="A1472" s="21" t="s">
        <v>496</v>
      </c>
      <c r="B1472" t="s">
        <v>492</v>
      </c>
      <c r="C1472" t="s">
        <v>501</v>
      </c>
      <c r="D1472" s="16">
        <v>0.1</v>
      </c>
      <c r="E1472" s="16">
        <v>34.75</v>
      </c>
      <c r="F1472" s="16">
        <v>159.75</v>
      </c>
      <c r="G1472" s="18">
        <v>8.3327491061323798E-4</v>
      </c>
      <c r="H1472">
        <v>0.65300000000000002</v>
      </c>
      <c r="I1472" t="s">
        <v>32</v>
      </c>
      <c r="J1472" s="37">
        <v>2.4637695674381799E-4</v>
      </c>
      <c r="K1472" s="37">
        <v>2.8082966939417301E-3</v>
      </c>
      <c r="L1472">
        <v>2008</v>
      </c>
      <c r="M1472">
        <v>2008</v>
      </c>
      <c r="N1472" t="s">
        <v>502</v>
      </c>
      <c r="O1472">
        <v>1</v>
      </c>
    </row>
    <row r="1473" spans="1:15" ht="15">
      <c r="A1473" s="21" t="s">
        <v>496</v>
      </c>
      <c r="B1473" t="s">
        <v>492</v>
      </c>
      <c r="C1473" t="s">
        <v>501</v>
      </c>
      <c r="D1473" s="16">
        <v>0.09</v>
      </c>
      <c r="E1473" s="16">
        <v>34.75</v>
      </c>
      <c r="F1473" s="16">
        <v>160.25</v>
      </c>
      <c r="G1473" s="18">
        <v>8.3327491061323798E-4</v>
      </c>
      <c r="H1473">
        <v>0.65300000000000002</v>
      </c>
      <c r="I1473" t="s">
        <v>32</v>
      </c>
      <c r="J1473" s="37">
        <v>2.4637695674381799E-4</v>
      </c>
      <c r="K1473" s="37">
        <v>2.8082966939417301E-3</v>
      </c>
      <c r="L1473">
        <v>2008</v>
      </c>
      <c r="M1473">
        <v>2008</v>
      </c>
      <c r="N1473" t="s">
        <v>502</v>
      </c>
      <c r="O1473">
        <v>1</v>
      </c>
    </row>
    <row r="1474" spans="1:15" ht="15">
      <c r="A1474" s="21" t="s">
        <v>496</v>
      </c>
      <c r="B1474" t="s">
        <v>492</v>
      </c>
      <c r="C1474" t="s">
        <v>501</v>
      </c>
      <c r="D1474" s="16">
        <v>0.49</v>
      </c>
      <c r="E1474" s="16">
        <v>47.75</v>
      </c>
      <c r="F1474" s="16">
        <v>170.25</v>
      </c>
      <c r="G1474" s="18">
        <v>8.3327491061323798E-4</v>
      </c>
      <c r="H1474">
        <v>0.65300000000000002</v>
      </c>
      <c r="I1474" t="s">
        <v>32</v>
      </c>
      <c r="J1474" s="37">
        <v>2.4637695674381799E-4</v>
      </c>
      <c r="K1474" s="37">
        <v>2.8082966939417301E-3</v>
      </c>
      <c r="L1474">
        <v>2008</v>
      </c>
      <c r="M1474">
        <v>2008</v>
      </c>
      <c r="N1474" t="s">
        <v>502</v>
      </c>
      <c r="O1474">
        <v>1</v>
      </c>
    </row>
    <row r="1475" spans="1:15" ht="15">
      <c r="A1475" s="21" t="s">
        <v>496</v>
      </c>
      <c r="B1475" t="s">
        <v>492</v>
      </c>
      <c r="C1475" t="s">
        <v>501</v>
      </c>
      <c r="D1475" s="16">
        <v>0.09</v>
      </c>
      <c r="E1475" s="16">
        <v>34.75</v>
      </c>
      <c r="F1475" s="16">
        <v>160.75</v>
      </c>
      <c r="G1475" s="18">
        <v>8.3327491061323798E-4</v>
      </c>
      <c r="H1475">
        <v>0.65300000000000002</v>
      </c>
      <c r="I1475" t="s">
        <v>32</v>
      </c>
      <c r="J1475" s="37">
        <v>2.4637695674381799E-4</v>
      </c>
      <c r="K1475" s="37">
        <v>2.8082966939417301E-3</v>
      </c>
      <c r="L1475">
        <v>2008</v>
      </c>
      <c r="M1475">
        <v>2008</v>
      </c>
      <c r="N1475" t="s">
        <v>502</v>
      </c>
      <c r="O1475">
        <v>1</v>
      </c>
    </row>
    <row r="1476" spans="1:15" ht="15">
      <c r="A1476" s="21" t="s">
        <v>496</v>
      </c>
      <c r="B1476" t="s">
        <v>492</v>
      </c>
      <c r="C1476" t="s">
        <v>501</v>
      </c>
      <c r="D1476" s="16">
        <v>0.08</v>
      </c>
      <c r="E1476" s="16">
        <v>34.75</v>
      </c>
      <c r="F1476" s="16">
        <v>161.25</v>
      </c>
      <c r="G1476" s="18">
        <v>8.3327491061323798E-4</v>
      </c>
      <c r="H1476">
        <v>0.65300000000000002</v>
      </c>
      <c r="I1476" t="s">
        <v>32</v>
      </c>
      <c r="J1476" s="37">
        <v>2.4637695674381799E-4</v>
      </c>
      <c r="K1476" s="37">
        <v>2.8082966939417301E-3</v>
      </c>
      <c r="L1476">
        <v>2008</v>
      </c>
      <c r="M1476">
        <v>2008</v>
      </c>
      <c r="N1476" t="s">
        <v>502</v>
      </c>
      <c r="O1476">
        <v>1</v>
      </c>
    </row>
    <row r="1477" spans="1:15" ht="15">
      <c r="A1477" s="21" t="s">
        <v>496</v>
      </c>
      <c r="B1477" t="s">
        <v>492</v>
      </c>
      <c r="C1477" t="s">
        <v>501</v>
      </c>
      <c r="D1477" s="16">
        <v>0.41</v>
      </c>
      <c r="E1477" s="16">
        <v>48.25</v>
      </c>
      <c r="F1477" s="16">
        <v>170.25</v>
      </c>
      <c r="G1477" s="18">
        <v>8.3327491061323798E-4</v>
      </c>
      <c r="H1477">
        <v>0.65300000000000002</v>
      </c>
      <c r="I1477" t="s">
        <v>32</v>
      </c>
      <c r="J1477" s="37">
        <v>2.4637695674381799E-4</v>
      </c>
      <c r="K1477" s="37">
        <v>2.8082966939417301E-3</v>
      </c>
      <c r="L1477">
        <v>2008</v>
      </c>
      <c r="M1477">
        <v>2008</v>
      </c>
      <c r="N1477" t="s">
        <v>502</v>
      </c>
      <c r="O1477">
        <v>1</v>
      </c>
    </row>
    <row r="1478" spans="1:15" ht="15">
      <c r="A1478" s="21" t="s">
        <v>496</v>
      </c>
      <c r="B1478" t="s">
        <v>492</v>
      </c>
      <c r="C1478" t="s">
        <v>501</v>
      </c>
      <c r="D1478" s="16">
        <v>7.0000000000000007E-2</v>
      </c>
      <c r="E1478" s="16">
        <v>34.75</v>
      </c>
      <c r="F1478" s="16">
        <v>161.75</v>
      </c>
      <c r="G1478" s="18">
        <v>8.3327491061323798E-4</v>
      </c>
      <c r="H1478">
        <v>0.65300000000000002</v>
      </c>
      <c r="I1478" t="s">
        <v>32</v>
      </c>
      <c r="J1478" s="37">
        <v>2.4637695674381799E-4</v>
      </c>
      <c r="K1478" s="37">
        <v>2.8082966939417301E-3</v>
      </c>
      <c r="L1478">
        <v>2008</v>
      </c>
      <c r="M1478">
        <v>2008</v>
      </c>
      <c r="N1478" t="s">
        <v>502</v>
      </c>
      <c r="O1478">
        <v>1</v>
      </c>
    </row>
    <row r="1479" spans="1:15" ht="15">
      <c r="A1479" s="21" t="s">
        <v>496</v>
      </c>
      <c r="B1479" t="s">
        <v>492</v>
      </c>
      <c r="C1479" t="s">
        <v>501</v>
      </c>
      <c r="D1479" s="16">
        <v>7.0000000000000007E-2</v>
      </c>
      <c r="E1479" s="16">
        <v>34.75</v>
      </c>
      <c r="F1479" s="16">
        <v>162.25</v>
      </c>
      <c r="G1479" s="18">
        <v>8.3327491061323798E-4</v>
      </c>
      <c r="H1479">
        <v>0.65300000000000002</v>
      </c>
      <c r="I1479" t="s">
        <v>32</v>
      </c>
      <c r="J1479" s="37">
        <v>2.4637695674381799E-4</v>
      </c>
      <c r="K1479" s="37">
        <v>2.8082966939417301E-3</v>
      </c>
      <c r="L1479">
        <v>2008</v>
      </c>
      <c r="M1479">
        <v>2008</v>
      </c>
      <c r="N1479" t="s">
        <v>502</v>
      </c>
      <c r="O1479">
        <v>1</v>
      </c>
    </row>
    <row r="1480" spans="1:15" ht="15">
      <c r="A1480" s="21" t="s">
        <v>496</v>
      </c>
      <c r="B1480" t="s">
        <v>492</v>
      </c>
      <c r="C1480" t="s">
        <v>501</v>
      </c>
      <c r="D1480" s="16">
        <v>0.4</v>
      </c>
      <c r="E1480" s="16">
        <v>48.75</v>
      </c>
      <c r="F1480" s="16">
        <v>170.25</v>
      </c>
      <c r="G1480" s="18">
        <v>8.3327491061323798E-4</v>
      </c>
      <c r="H1480">
        <v>0.65300000000000002</v>
      </c>
      <c r="I1480" t="s">
        <v>32</v>
      </c>
      <c r="J1480" s="37">
        <v>2.4637695674381799E-4</v>
      </c>
      <c r="K1480" s="37">
        <v>2.8082966939417301E-3</v>
      </c>
      <c r="L1480">
        <v>2008</v>
      </c>
      <c r="M1480">
        <v>2008</v>
      </c>
      <c r="N1480" t="s">
        <v>502</v>
      </c>
      <c r="O1480">
        <v>1</v>
      </c>
    </row>
    <row r="1481" spans="1:15" ht="15">
      <c r="A1481" s="21" t="s">
        <v>496</v>
      </c>
      <c r="B1481" t="s">
        <v>492</v>
      </c>
      <c r="C1481" t="s">
        <v>501</v>
      </c>
      <c r="D1481" s="16">
        <v>0.05</v>
      </c>
      <c r="E1481" s="16">
        <v>34.75</v>
      </c>
      <c r="F1481" s="16">
        <v>162.75</v>
      </c>
      <c r="G1481" s="18">
        <v>8.3327491061323798E-4</v>
      </c>
      <c r="H1481">
        <v>0.65300000000000002</v>
      </c>
      <c r="I1481" t="s">
        <v>32</v>
      </c>
      <c r="J1481" s="37">
        <v>2.4637695674381799E-4</v>
      </c>
      <c r="K1481" s="37">
        <v>2.8082966939417301E-3</v>
      </c>
      <c r="L1481">
        <v>2008</v>
      </c>
      <c r="M1481">
        <v>2008</v>
      </c>
      <c r="N1481" t="s">
        <v>502</v>
      </c>
      <c r="O1481">
        <v>1</v>
      </c>
    </row>
    <row r="1482" spans="1:15" ht="15">
      <c r="A1482" s="21" t="s">
        <v>496</v>
      </c>
      <c r="B1482" t="s">
        <v>492</v>
      </c>
      <c r="C1482" t="s">
        <v>501</v>
      </c>
      <c r="D1482" s="16">
        <v>0.05</v>
      </c>
      <c r="E1482" s="16">
        <v>34.75</v>
      </c>
      <c r="F1482" s="16">
        <v>163.25</v>
      </c>
      <c r="G1482" s="18">
        <v>8.3327491061323798E-4</v>
      </c>
      <c r="H1482">
        <v>0.65300000000000002</v>
      </c>
      <c r="I1482" t="s">
        <v>32</v>
      </c>
      <c r="J1482" s="37">
        <v>2.4637695674381799E-4</v>
      </c>
      <c r="K1482" s="37">
        <v>2.8082966939417301E-3</v>
      </c>
      <c r="L1482">
        <v>2008</v>
      </c>
      <c r="M1482">
        <v>2008</v>
      </c>
      <c r="N1482" t="s">
        <v>502</v>
      </c>
      <c r="O1482">
        <v>1</v>
      </c>
    </row>
    <row r="1483" spans="1:15" ht="15">
      <c r="A1483" s="21" t="s">
        <v>496</v>
      </c>
      <c r="B1483" t="s">
        <v>492</v>
      </c>
      <c r="C1483" t="s">
        <v>501</v>
      </c>
      <c r="D1483" s="16">
        <v>0.51</v>
      </c>
      <c r="E1483" s="16">
        <v>49.25</v>
      </c>
      <c r="F1483" s="16">
        <v>170.25</v>
      </c>
      <c r="G1483" s="18">
        <v>8.3327491061323798E-4</v>
      </c>
      <c r="H1483">
        <v>0.65300000000000002</v>
      </c>
      <c r="I1483" t="s">
        <v>32</v>
      </c>
      <c r="J1483" s="37">
        <v>2.4637695674381799E-4</v>
      </c>
      <c r="K1483" s="37">
        <v>2.8082966939417301E-3</v>
      </c>
      <c r="L1483">
        <v>2008</v>
      </c>
      <c r="M1483">
        <v>2008</v>
      </c>
      <c r="N1483" t="s">
        <v>502</v>
      </c>
      <c r="O1483">
        <v>1</v>
      </c>
    </row>
    <row r="1484" spans="1:15" ht="15">
      <c r="A1484" s="21" t="s">
        <v>496</v>
      </c>
      <c r="B1484" t="s">
        <v>492</v>
      </c>
      <c r="C1484" t="s">
        <v>501</v>
      </c>
      <c r="D1484" s="16">
        <v>0.06</v>
      </c>
      <c r="E1484" s="16">
        <v>34.75</v>
      </c>
      <c r="F1484" s="16">
        <v>163.75</v>
      </c>
      <c r="G1484" s="18">
        <v>8.3327491061323798E-4</v>
      </c>
      <c r="H1484">
        <v>0.65300000000000002</v>
      </c>
      <c r="I1484" t="s">
        <v>32</v>
      </c>
      <c r="J1484" s="37">
        <v>2.4637695674381799E-4</v>
      </c>
      <c r="K1484" s="37">
        <v>2.8082966939417301E-3</v>
      </c>
      <c r="L1484">
        <v>2008</v>
      </c>
      <c r="M1484">
        <v>2008</v>
      </c>
      <c r="N1484" t="s">
        <v>502</v>
      </c>
      <c r="O1484">
        <v>1</v>
      </c>
    </row>
    <row r="1485" spans="1:15" ht="15">
      <c r="A1485" s="21" t="s">
        <v>496</v>
      </c>
      <c r="B1485" t="s">
        <v>492</v>
      </c>
      <c r="C1485" t="s">
        <v>501</v>
      </c>
      <c r="D1485" s="16">
        <v>0.05</v>
      </c>
      <c r="E1485" s="16">
        <v>34.75</v>
      </c>
      <c r="F1485" s="16">
        <v>164.25</v>
      </c>
      <c r="G1485" s="18">
        <v>8.3327491061323798E-4</v>
      </c>
      <c r="H1485">
        <v>0.65300000000000002</v>
      </c>
      <c r="I1485" t="s">
        <v>32</v>
      </c>
      <c r="J1485" s="37">
        <v>2.4637695674381799E-4</v>
      </c>
      <c r="K1485" s="37">
        <v>2.8082966939417301E-3</v>
      </c>
      <c r="L1485">
        <v>2008</v>
      </c>
      <c r="M1485">
        <v>2008</v>
      </c>
      <c r="N1485" t="s">
        <v>502</v>
      </c>
      <c r="O1485">
        <v>1</v>
      </c>
    </row>
    <row r="1486" spans="1:15" ht="15">
      <c r="A1486" s="21" t="s">
        <v>496</v>
      </c>
      <c r="B1486" t="s">
        <v>492</v>
      </c>
      <c r="C1486" t="s">
        <v>501</v>
      </c>
      <c r="D1486" s="16">
        <v>0.04</v>
      </c>
      <c r="E1486" s="16">
        <v>34.75</v>
      </c>
      <c r="F1486" s="16">
        <v>164.75</v>
      </c>
      <c r="G1486" s="18">
        <v>8.3327491061323798E-4</v>
      </c>
      <c r="H1486">
        <v>0.65300000000000002</v>
      </c>
      <c r="I1486" t="s">
        <v>32</v>
      </c>
      <c r="J1486" s="37">
        <v>2.4637695674381799E-4</v>
      </c>
      <c r="K1486" s="37">
        <v>2.8082966939417301E-3</v>
      </c>
      <c r="L1486">
        <v>2008</v>
      </c>
      <c r="M1486">
        <v>2008</v>
      </c>
      <c r="N1486" t="s">
        <v>502</v>
      </c>
      <c r="O1486">
        <v>1</v>
      </c>
    </row>
    <row r="1487" spans="1:15" ht="15">
      <c r="A1487" s="21" t="s">
        <v>496</v>
      </c>
      <c r="B1487" t="s">
        <v>492</v>
      </c>
      <c r="C1487" t="s">
        <v>501</v>
      </c>
      <c r="D1487" s="16">
        <v>0.04</v>
      </c>
      <c r="E1487" s="16">
        <v>34.75</v>
      </c>
      <c r="F1487" s="16">
        <v>165.25</v>
      </c>
      <c r="G1487" s="18">
        <v>8.3327491061323798E-4</v>
      </c>
      <c r="H1487">
        <v>0.65300000000000002</v>
      </c>
      <c r="I1487" t="s">
        <v>32</v>
      </c>
      <c r="J1487" s="37">
        <v>2.4637695674381799E-4</v>
      </c>
      <c r="K1487" s="37">
        <v>2.8082966939417301E-3</v>
      </c>
      <c r="L1487">
        <v>2008</v>
      </c>
      <c r="M1487">
        <v>2008</v>
      </c>
      <c r="N1487" t="s">
        <v>502</v>
      </c>
      <c r="O1487">
        <v>1</v>
      </c>
    </row>
    <row r="1488" spans="1:15" ht="15">
      <c r="A1488" s="21" t="s">
        <v>496</v>
      </c>
      <c r="B1488" t="s">
        <v>492</v>
      </c>
      <c r="C1488" t="s">
        <v>501</v>
      </c>
      <c r="D1488" s="16">
        <v>0.04</v>
      </c>
      <c r="E1488" s="16">
        <v>34.75</v>
      </c>
      <c r="F1488" s="16">
        <v>165.75</v>
      </c>
      <c r="G1488" s="18">
        <v>8.3327491061323798E-4</v>
      </c>
      <c r="H1488">
        <v>0.65300000000000002</v>
      </c>
      <c r="I1488" t="s">
        <v>32</v>
      </c>
      <c r="J1488" s="37">
        <v>2.4637695674381799E-4</v>
      </c>
      <c r="K1488" s="37">
        <v>2.8082966939417301E-3</v>
      </c>
      <c r="L1488">
        <v>2008</v>
      </c>
      <c r="M1488">
        <v>2008</v>
      </c>
      <c r="N1488" t="s">
        <v>502</v>
      </c>
      <c r="O1488">
        <v>1</v>
      </c>
    </row>
    <row r="1489" spans="1:15" ht="15">
      <c r="A1489" s="21" t="s">
        <v>496</v>
      </c>
      <c r="B1489" t="s">
        <v>492</v>
      </c>
      <c r="C1489" t="s">
        <v>501</v>
      </c>
      <c r="D1489" s="16">
        <v>0.05</v>
      </c>
      <c r="E1489" s="16">
        <v>34.75</v>
      </c>
      <c r="F1489" s="16">
        <v>166.25</v>
      </c>
      <c r="G1489" s="18">
        <v>8.3327491061323798E-4</v>
      </c>
      <c r="H1489">
        <v>0.65300000000000002</v>
      </c>
      <c r="I1489" t="s">
        <v>32</v>
      </c>
      <c r="J1489" s="37">
        <v>2.4637695674381799E-4</v>
      </c>
      <c r="K1489" s="37">
        <v>2.8082966939417301E-3</v>
      </c>
      <c r="L1489">
        <v>2008</v>
      </c>
      <c r="M1489">
        <v>2008</v>
      </c>
      <c r="N1489" t="s">
        <v>502</v>
      </c>
      <c r="O1489">
        <v>1</v>
      </c>
    </row>
    <row r="1490" spans="1:15" ht="15">
      <c r="A1490" s="21" t="s">
        <v>496</v>
      </c>
      <c r="B1490" t="s">
        <v>492</v>
      </c>
      <c r="C1490" t="s">
        <v>501</v>
      </c>
      <c r="D1490" s="16">
        <v>0.31</v>
      </c>
      <c r="E1490" s="16">
        <v>40.25</v>
      </c>
      <c r="F1490" s="16">
        <v>158.25</v>
      </c>
      <c r="G1490" s="18">
        <v>8.3327491061323798E-4</v>
      </c>
      <c r="H1490">
        <v>0.65300000000000002</v>
      </c>
      <c r="I1490" t="s">
        <v>32</v>
      </c>
      <c r="J1490" s="37">
        <v>2.4637695674381799E-4</v>
      </c>
      <c r="K1490" s="37">
        <v>2.8082966939417301E-3</v>
      </c>
      <c r="L1490">
        <v>2008</v>
      </c>
      <c r="M1490">
        <v>2008</v>
      </c>
      <c r="N1490" t="s">
        <v>502</v>
      </c>
      <c r="O1490">
        <v>1</v>
      </c>
    </row>
    <row r="1491" spans="1:15" ht="15">
      <c r="A1491" s="21" t="s">
        <v>496</v>
      </c>
      <c r="B1491" t="s">
        <v>492</v>
      </c>
      <c r="C1491" t="s">
        <v>501</v>
      </c>
      <c r="D1491" s="16">
        <v>0.05</v>
      </c>
      <c r="E1491" s="16">
        <v>34.75</v>
      </c>
      <c r="F1491" s="16">
        <v>166.75</v>
      </c>
      <c r="G1491" s="18">
        <v>8.3327491061323798E-4</v>
      </c>
      <c r="H1491">
        <v>0.65300000000000002</v>
      </c>
      <c r="I1491" t="s">
        <v>32</v>
      </c>
      <c r="J1491" s="37">
        <v>2.4637695674381799E-4</v>
      </c>
      <c r="K1491" s="37">
        <v>2.8082966939417301E-3</v>
      </c>
      <c r="L1491">
        <v>2008</v>
      </c>
      <c r="M1491">
        <v>2008</v>
      </c>
      <c r="N1491" t="s">
        <v>502</v>
      </c>
      <c r="O1491">
        <v>1</v>
      </c>
    </row>
    <row r="1492" spans="1:15" ht="15">
      <c r="A1492" s="21" t="s">
        <v>496</v>
      </c>
      <c r="B1492" t="s">
        <v>492</v>
      </c>
      <c r="C1492" t="s">
        <v>501</v>
      </c>
      <c r="D1492" s="16">
        <v>0.05</v>
      </c>
      <c r="E1492" s="16">
        <v>34.75</v>
      </c>
      <c r="F1492" s="16">
        <v>167.25</v>
      </c>
      <c r="G1492" s="18">
        <v>8.3327491061323798E-4</v>
      </c>
      <c r="H1492">
        <v>0.65300000000000002</v>
      </c>
      <c r="I1492" t="s">
        <v>32</v>
      </c>
      <c r="J1492" s="37">
        <v>2.4637695674381799E-4</v>
      </c>
      <c r="K1492" s="37">
        <v>2.8082966939417301E-3</v>
      </c>
      <c r="L1492">
        <v>2008</v>
      </c>
      <c r="M1492">
        <v>2008</v>
      </c>
      <c r="N1492" t="s">
        <v>502</v>
      </c>
      <c r="O1492">
        <v>1</v>
      </c>
    </row>
    <row r="1493" spans="1:15" ht="15">
      <c r="A1493" s="21" t="s">
        <v>496</v>
      </c>
      <c r="B1493" t="s">
        <v>492</v>
      </c>
      <c r="C1493" t="s">
        <v>501</v>
      </c>
      <c r="D1493" s="16">
        <v>0.28999999999999998</v>
      </c>
      <c r="E1493" s="16">
        <v>40.25</v>
      </c>
      <c r="F1493" s="16">
        <v>158.75</v>
      </c>
      <c r="G1493" s="18">
        <v>8.3327491061323798E-4</v>
      </c>
      <c r="H1493">
        <v>0.65300000000000002</v>
      </c>
      <c r="I1493" t="s">
        <v>32</v>
      </c>
      <c r="J1493" s="37">
        <v>2.4637695674381799E-4</v>
      </c>
      <c r="K1493" s="37">
        <v>2.8082966939417301E-3</v>
      </c>
      <c r="L1493">
        <v>2008</v>
      </c>
      <c r="M1493">
        <v>2008</v>
      </c>
      <c r="N1493" t="s">
        <v>502</v>
      </c>
      <c r="O1493">
        <v>1</v>
      </c>
    </row>
    <row r="1494" spans="1:15" ht="15">
      <c r="A1494" s="21" t="s">
        <v>496</v>
      </c>
      <c r="B1494" t="s">
        <v>492</v>
      </c>
      <c r="C1494" t="s">
        <v>501</v>
      </c>
      <c r="D1494" s="16">
        <v>0.05</v>
      </c>
      <c r="E1494" s="16">
        <v>34.75</v>
      </c>
      <c r="F1494" s="16">
        <v>167.75</v>
      </c>
      <c r="G1494" s="18">
        <v>8.3327491061323798E-4</v>
      </c>
      <c r="H1494">
        <v>0.65300000000000002</v>
      </c>
      <c r="I1494" t="s">
        <v>32</v>
      </c>
      <c r="J1494" s="37">
        <v>2.4637695674381799E-4</v>
      </c>
      <c r="K1494" s="37">
        <v>2.8082966939417301E-3</v>
      </c>
      <c r="L1494">
        <v>2008</v>
      </c>
      <c r="M1494">
        <v>2008</v>
      </c>
      <c r="N1494" t="s">
        <v>502</v>
      </c>
      <c r="O1494">
        <v>1</v>
      </c>
    </row>
    <row r="1495" spans="1:15" ht="15">
      <c r="A1495" s="21" t="s">
        <v>496</v>
      </c>
      <c r="B1495" t="s">
        <v>492</v>
      </c>
      <c r="C1495" t="s">
        <v>501</v>
      </c>
      <c r="D1495" s="16">
        <v>0.05</v>
      </c>
      <c r="E1495" s="16">
        <v>34.75</v>
      </c>
      <c r="F1495" s="16">
        <v>168.25</v>
      </c>
      <c r="G1495" s="18">
        <v>8.3327491061323798E-4</v>
      </c>
      <c r="H1495">
        <v>0.65300000000000002</v>
      </c>
      <c r="I1495" t="s">
        <v>32</v>
      </c>
      <c r="J1495" s="37">
        <v>2.4637695674381799E-4</v>
      </c>
      <c r="K1495" s="37">
        <v>2.8082966939417301E-3</v>
      </c>
      <c r="L1495">
        <v>2008</v>
      </c>
      <c r="M1495">
        <v>2008</v>
      </c>
      <c r="N1495" t="s">
        <v>502</v>
      </c>
      <c r="O1495">
        <v>1</v>
      </c>
    </row>
    <row r="1496" spans="1:15" ht="15">
      <c r="A1496" s="21" t="s">
        <v>496</v>
      </c>
      <c r="B1496" t="s">
        <v>492</v>
      </c>
      <c r="C1496" t="s">
        <v>501</v>
      </c>
      <c r="D1496" s="16">
        <v>0.26</v>
      </c>
      <c r="E1496" s="16">
        <v>40.25</v>
      </c>
      <c r="F1496" s="16">
        <v>159.25</v>
      </c>
      <c r="G1496" s="18">
        <v>8.3327491061323798E-4</v>
      </c>
      <c r="H1496">
        <v>0.65300000000000002</v>
      </c>
      <c r="I1496" t="s">
        <v>32</v>
      </c>
      <c r="J1496" s="37">
        <v>2.4637695674381799E-4</v>
      </c>
      <c r="K1496" s="37">
        <v>2.8082966939417301E-3</v>
      </c>
      <c r="L1496">
        <v>2008</v>
      </c>
      <c r="M1496">
        <v>2008</v>
      </c>
      <c r="N1496" t="s">
        <v>502</v>
      </c>
      <c r="O1496">
        <v>1</v>
      </c>
    </row>
    <row r="1497" spans="1:15" ht="15">
      <c r="A1497" s="21" t="s">
        <v>496</v>
      </c>
      <c r="B1497" t="s">
        <v>492</v>
      </c>
      <c r="C1497" t="s">
        <v>501</v>
      </c>
      <c r="D1497" s="16">
        <v>0.05</v>
      </c>
      <c r="E1497" s="16">
        <v>34.75</v>
      </c>
      <c r="F1497" s="16">
        <v>168.75</v>
      </c>
      <c r="G1497" s="18">
        <v>8.3327491061323798E-4</v>
      </c>
      <c r="H1497">
        <v>0.65300000000000002</v>
      </c>
      <c r="I1497" t="s">
        <v>32</v>
      </c>
      <c r="J1497" s="37">
        <v>2.4637695674381799E-4</v>
      </c>
      <c r="K1497" s="37">
        <v>2.8082966939417301E-3</v>
      </c>
      <c r="L1497">
        <v>2008</v>
      </c>
      <c r="M1497">
        <v>2008</v>
      </c>
      <c r="N1497" t="s">
        <v>502</v>
      </c>
      <c r="O1497">
        <v>1</v>
      </c>
    </row>
    <row r="1498" spans="1:15" ht="15">
      <c r="A1498" s="21" t="s">
        <v>496</v>
      </c>
      <c r="B1498" t="s">
        <v>492</v>
      </c>
      <c r="C1498" t="s">
        <v>501</v>
      </c>
      <c r="D1498" s="16">
        <v>0.05</v>
      </c>
      <c r="E1498" s="16">
        <v>34.75</v>
      </c>
      <c r="F1498" s="16">
        <v>169.25</v>
      </c>
      <c r="G1498" s="18">
        <v>8.3327491061323798E-4</v>
      </c>
      <c r="H1498">
        <v>0.65300000000000002</v>
      </c>
      <c r="I1498" t="s">
        <v>32</v>
      </c>
      <c r="J1498" s="37">
        <v>2.4637695674381799E-4</v>
      </c>
      <c r="K1498" s="37">
        <v>2.8082966939417301E-3</v>
      </c>
      <c r="L1498">
        <v>2008</v>
      </c>
      <c r="M1498">
        <v>2008</v>
      </c>
      <c r="N1498" t="s">
        <v>502</v>
      </c>
      <c r="O1498">
        <v>1</v>
      </c>
    </row>
    <row r="1499" spans="1:15" ht="15">
      <c r="A1499" s="21" t="s">
        <v>496</v>
      </c>
      <c r="B1499" t="s">
        <v>492</v>
      </c>
      <c r="C1499" t="s">
        <v>501</v>
      </c>
      <c r="D1499" s="16">
        <v>0.26</v>
      </c>
      <c r="E1499" s="16">
        <v>40.25</v>
      </c>
      <c r="F1499" s="16">
        <v>159.75</v>
      </c>
      <c r="G1499" s="18">
        <v>8.3327491061323798E-4</v>
      </c>
      <c r="H1499">
        <v>0.65300000000000002</v>
      </c>
      <c r="I1499" t="s">
        <v>32</v>
      </c>
      <c r="J1499" s="37">
        <v>2.4637695674381799E-4</v>
      </c>
      <c r="K1499" s="37">
        <v>2.8082966939417301E-3</v>
      </c>
      <c r="L1499">
        <v>2008</v>
      </c>
      <c r="M1499">
        <v>2008</v>
      </c>
      <c r="N1499" t="s">
        <v>502</v>
      </c>
      <c r="O1499">
        <v>1</v>
      </c>
    </row>
    <row r="1500" spans="1:15" ht="15">
      <c r="A1500" s="21" t="s">
        <v>496</v>
      </c>
      <c r="B1500" t="s">
        <v>492</v>
      </c>
      <c r="C1500" t="s">
        <v>501</v>
      </c>
      <c r="D1500" s="16">
        <v>0.05</v>
      </c>
      <c r="E1500" s="16">
        <v>34.75</v>
      </c>
      <c r="F1500" s="16">
        <v>169.75</v>
      </c>
      <c r="G1500" s="18">
        <v>8.3327491061323798E-4</v>
      </c>
      <c r="H1500">
        <v>0.65300000000000002</v>
      </c>
      <c r="I1500" t="s">
        <v>32</v>
      </c>
      <c r="J1500" s="37">
        <v>2.4637695674381799E-4</v>
      </c>
      <c r="K1500" s="37">
        <v>2.8082966939417301E-3</v>
      </c>
      <c r="L1500">
        <v>2008</v>
      </c>
      <c r="M1500">
        <v>2008</v>
      </c>
      <c r="N1500" t="s">
        <v>502</v>
      </c>
      <c r="O1500">
        <v>1</v>
      </c>
    </row>
    <row r="1501" spans="1:15" ht="15">
      <c r="A1501" s="21" t="s">
        <v>496</v>
      </c>
      <c r="B1501" t="s">
        <v>492</v>
      </c>
      <c r="C1501" t="s">
        <v>501</v>
      </c>
      <c r="D1501" s="16">
        <v>0.27</v>
      </c>
      <c r="E1501" s="16">
        <v>40.25</v>
      </c>
      <c r="F1501" s="16">
        <v>160.25</v>
      </c>
      <c r="G1501" s="18">
        <v>8.3327491061323798E-4</v>
      </c>
      <c r="H1501">
        <v>0.65300000000000002</v>
      </c>
      <c r="I1501" t="s">
        <v>32</v>
      </c>
      <c r="J1501" s="37">
        <v>2.4637695674381799E-4</v>
      </c>
      <c r="K1501" s="37">
        <v>2.8082966939417301E-3</v>
      </c>
      <c r="L1501">
        <v>2008</v>
      </c>
      <c r="M1501">
        <v>2008</v>
      </c>
      <c r="N1501" t="s">
        <v>502</v>
      </c>
      <c r="O1501">
        <v>1</v>
      </c>
    </row>
    <row r="1502" spans="1:15" ht="15">
      <c r="A1502" s="21" t="s">
        <v>496</v>
      </c>
      <c r="B1502" t="s">
        <v>492</v>
      </c>
      <c r="C1502" t="s">
        <v>501</v>
      </c>
      <c r="D1502" s="16">
        <v>0.28999999999999998</v>
      </c>
      <c r="E1502" s="16">
        <v>40.25</v>
      </c>
      <c r="F1502" s="16">
        <v>160.75</v>
      </c>
      <c r="G1502" s="18">
        <v>8.3327491061323798E-4</v>
      </c>
      <c r="H1502">
        <v>0.65300000000000002</v>
      </c>
      <c r="I1502" t="s">
        <v>32</v>
      </c>
      <c r="J1502" s="37">
        <v>2.4637695674381799E-4</v>
      </c>
      <c r="K1502" s="37">
        <v>2.8082966939417301E-3</v>
      </c>
      <c r="L1502">
        <v>2008</v>
      </c>
      <c r="M1502">
        <v>2008</v>
      </c>
      <c r="N1502" t="s">
        <v>502</v>
      </c>
      <c r="O1502">
        <v>1</v>
      </c>
    </row>
    <row r="1503" spans="1:15" ht="15">
      <c r="A1503" s="21" t="s">
        <v>496</v>
      </c>
      <c r="B1503" t="s">
        <v>492</v>
      </c>
      <c r="C1503" t="s">
        <v>501</v>
      </c>
      <c r="D1503" s="16">
        <v>0.27</v>
      </c>
      <c r="E1503" s="16">
        <v>40.25</v>
      </c>
      <c r="F1503" s="16">
        <v>161.25</v>
      </c>
      <c r="G1503" s="18">
        <v>8.3327491061323798E-4</v>
      </c>
      <c r="H1503">
        <v>0.65300000000000002</v>
      </c>
      <c r="I1503" t="s">
        <v>32</v>
      </c>
      <c r="J1503" s="37">
        <v>2.4637695674381799E-4</v>
      </c>
      <c r="K1503" s="37">
        <v>2.8082966939417301E-3</v>
      </c>
      <c r="L1503">
        <v>2008</v>
      </c>
      <c r="M1503">
        <v>2008</v>
      </c>
      <c r="N1503" t="s">
        <v>502</v>
      </c>
      <c r="O1503">
        <v>1</v>
      </c>
    </row>
    <row r="1504" spans="1:15" ht="15">
      <c r="A1504" s="21" t="s">
        <v>496</v>
      </c>
      <c r="B1504" t="s">
        <v>492</v>
      </c>
      <c r="C1504" t="s">
        <v>501</v>
      </c>
      <c r="D1504" s="16">
        <v>0.28000000000000003</v>
      </c>
      <c r="E1504" s="16">
        <v>40.25</v>
      </c>
      <c r="F1504" s="16">
        <v>161.75</v>
      </c>
      <c r="G1504" s="18">
        <v>8.3327491061323798E-4</v>
      </c>
      <c r="H1504">
        <v>0.65300000000000002</v>
      </c>
      <c r="I1504" t="s">
        <v>32</v>
      </c>
      <c r="J1504" s="37">
        <v>2.4637695674381799E-4</v>
      </c>
      <c r="K1504" s="37">
        <v>2.8082966939417301E-3</v>
      </c>
      <c r="L1504">
        <v>2008</v>
      </c>
      <c r="M1504">
        <v>2008</v>
      </c>
      <c r="N1504" t="s">
        <v>502</v>
      </c>
      <c r="O1504">
        <v>1</v>
      </c>
    </row>
    <row r="1505" spans="1:15" ht="15">
      <c r="A1505" s="21" t="s">
        <v>496</v>
      </c>
      <c r="B1505" t="s">
        <v>492</v>
      </c>
      <c r="C1505" t="s">
        <v>501</v>
      </c>
      <c r="D1505" s="16">
        <v>0.28000000000000003</v>
      </c>
      <c r="E1505" s="16">
        <v>40.25</v>
      </c>
      <c r="F1505" s="16">
        <v>162.25</v>
      </c>
      <c r="G1505" s="18">
        <v>8.3327491061323798E-4</v>
      </c>
      <c r="H1505">
        <v>0.65300000000000002</v>
      </c>
      <c r="I1505" t="s">
        <v>32</v>
      </c>
      <c r="J1505" s="37">
        <v>2.4637695674381799E-4</v>
      </c>
      <c r="K1505" s="37">
        <v>2.8082966939417301E-3</v>
      </c>
      <c r="L1505">
        <v>2008</v>
      </c>
      <c r="M1505">
        <v>2008</v>
      </c>
      <c r="N1505" t="s">
        <v>502</v>
      </c>
      <c r="O1505">
        <v>1</v>
      </c>
    </row>
    <row r="1506" spans="1:15" ht="15">
      <c r="A1506" s="21" t="s">
        <v>496</v>
      </c>
      <c r="B1506" t="s">
        <v>492</v>
      </c>
      <c r="C1506" t="s">
        <v>501</v>
      </c>
      <c r="D1506" s="16">
        <v>0.32</v>
      </c>
      <c r="E1506" s="16">
        <v>40.25</v>
      </c>
      <c r="F1506" s="16">
        <v>162.75</v>
      </c>
      <c r="G1506" s="18">
        <v>8.3327491061323798E-4</v>
      </c>
      <c r="H1506">
        <v>0.65300000000000002</v>
      </c>
      <c r="I1506" t="s">
        <v>32</v>
      </c>
      <c r="J1506" s="37">
        <v>2.4637695674381799E-4</v>
      </c>
      <c r="K1506" s="37">
        <v>2.8082966939417301E-3</v>
      </c>
      <c r="L1506">
        <v>2008</v>
      </c>
      <c r="M1506">
        <v>2008</v>
      </c>
      <c r="N1506" t="s">
        <v>502</v>
      </c>
      <c r="O1506">
        <v>1</v>
      </c>
    </row>
    <row r="1507" spans="1:15" ht="15">
      <c r="A1507" s="21" t="s">
        <v>496</v>
      </c>
      <c r="B1507" t="s">
        <v>492</v>
      </c>
      <c r="C1507" t="s">
        <v>501</v>
      </c>
      <c r="D1507" s="16">
        <v>0.37</v>
      </c>
      <c r="E1507" s="16">
        <v>40.25</v>
      </c>
      <c r="F1507" s="16">
        <v>163.25</v>
      </c>
      <c r="G1507" s="18">
        <v>8.3327491061323798E-4</v>
      </c>
      <c r="H1507">
        <v>0.65300000000000002</v>
      </c>
      <c r="I1507" t="s">
        <v>32</v>
      </c>
      <c r="J1507" s="37">
        <v>2.4637695674381799E-4</v>
      </c>
      <c r="K1507" s="37">
        <v>2.8082966939417301E-3</v>
      </c>
      <c r="L1507">
        <v>2008</v>
      </c>
      <c r="M1507">
        <v>2008</v>
      </c>
      <c r="N1507" t="s">
        <v>502</v>
      </c>
      <c r="O1507">
        <v>1</v>
      </c>
    </row>
    <row r="1508" spans="1:15" ht="15">
      <c r="A1508" s="21" t="s">
        <v>496</v>
      </c>
      <c r="B1508" t="s">
        <v>492</v>
      </c>
      <c r="C1508" t="s">
        <v>501</v>
      </c>
      <c r="D1508" s="16">
        <v>0.49</v>
      </c>
      <c r="E1508" s="16">
        <v>51.25</v>
      </c>
      <c r="F1508" s="16">
        <v>164.25</v>
      </c>
      <c r="G1508" s="18">
        <v>8.3327491061323798E-4</v>
      </c>
      <c r="H1508">
        <v>0.65300000000000002</v>
      </c>
      <c r="I1508" t="s">
        <v>32</v>
      </c>
      <c r="J1508" s="37">
        <v>2.4637695674381799E-4</v>
      </c>
      <c r="K1508" s="37">
        <v>2.8082966939417301E-3</v>
      </c>
      <c r="L1508">
        <v>2008</v>
      </c>
      <c r="M1508">
        <v>2008</v>
      </c>
      <c r="N1508" t="s">
        <v>502</v>
      </c>
      <c r="O1508">
        <v>1</v>
      </c>
    </row>
    <row r="1509" spans="1:15" ht="15">
      <c r="A1509" s="21" t="s">
        <v>496</v>
      </c>
      <c r="B1509" t="s">
        <v>492</v>
      </c>
      <c r="C1509" t="s">
        <v>501</v>
      </c>
      <c r="D1509" s="16">
        <v>0.42</v>
      </c>
      <c r="E1509" s="16">
        <v>40.25</v>
      </c>
      <c r="F1509" s="16">
        <v>163.75</v>
      </c>
      <c r="G1509" s="18">
        <v>8.3327491061323798E-4</v>
      </c>
      <c r="H1509">
        <v>0.65300000000000002</v>
      </c>
      <c r="I1509" t="s">
        <v>32</v>
      </c>
      <c r="J1509" s="37">
        <v>2.4637695674381799E-4</v>
      </c>
      <c r="K1509" s="37">
        <v>2.8082966939417301E-3</v>
      </c>
      <c r="L1509">
        <v>2008</v>
      </c>
      <c r="M1509">
        <v>2008</v>
      </c>
      <c r="N1509" t="s">
        <v>502</v>
      </c>
      <c r="O1509">
        <v>1</v>
      </c>
    </row>
    <row r="1510" spans="1:15" ht="15">
      <c r="A1510" s="21" t="s">
        <v>496</v>
      </c>
      <c r="B1510" t="s">
        <v>492</v>
      </c>
      <c r="C1510" t="s">
        <v>501</v>
      </c>
      <c r="D1510" s="16">
        <v>0.39</v>
      </c>
      <c r="E1510" s="16">
        <v>40.25</v>
      </c>
      <c r="F1510" s="16">
        <v>164.25</v>
      </c>
      <c r="G1510" s="18">
        <v>8.3327491061323798E-4</v>
      </c>
      <c r="H1510">
        <v>0.65300000000000002</v>
      </c>
      <c r="I1510" t="s">
        <v>32</v>
      </c>
      <c r="J1510" s="37">
        <v>2.4637695674381799E-4</v>
      </c>
      <c r="K1510" s="37">
        <v>2.8082966939417301E-3</v>
      </c>
      <c r="L1510">
        <v>2008</v>
      </c>
      <c r="M1510">
        <v>2008</v>
      </c>
      <c r="N1510" t="s">
        <v>502</v>
      </c>
      <c r="O1510">
        <v>1</v>
      </c>
    </row>
    <row r="1511" spans="1:15" ht="15">
      <c r="A1511" s="21" t="s">
        <v>496</v>
      </c>
      <c r="B1511" t="s">
        <v>492</v>
      </c>
      <c r="C1511" t="s">
        <v>497</v>
      </c>
      <c r="D1511" s="16">
        <v>0.03</v>
      </c>
      <c r="E1511" s="16">
        <v>35.25</v>
      </c>
      <c r="F1511" s="16">
        <v>150.75</v>
      </c>
      <c r="G1511" s="18">
        <v>4.8529077517522683E-4</v>
      </c>
      <c r="H1511">
        <v>1.1339999999999999</v>
      </c>
      <c r="I1511" t="s">
        <v>32</v>
      </c>
      <c r="J1511" s="37">
        <v>3.0714606023748536E-5</v>
      </c>
      <c r="K1511" s="37">
        <v>7.3530766820853986E-3</v>
      </c>
      <c r="L1511">
        <v>2011</v>
      </c>
      <c r="M1511">
        <v>2011</v>
      </c>
      <c r="N1511" t="s">
        <v>499</v>
      </c>
      <c r="O1511">
        <v>1</v>
      </c>
    </row>
    <row r="1512" spans="1:15" ht="15">
      <c r="A1512" s="21" t="s">
        <v>496</v>
      </c>
      <c r="B1512" t="s">
        <v>492</v>
      </c>
      <c r="C1512" t="s">
        <v>497</v>
      </c>
      <c r="D1512" s="16">
        <v>0.03</v>
      </c>
      <c r="E1512" s="16">
        <v>35.25</v>
      </c>
      <c r="F1512" s="16">
        <v>151.25</v>
      </c>
      <c r="G1512" s="18">
        <v>4.8529077517522683E-4</v>
      </c>
      <c r="H1512">
        <v>1.1339999999999999</v>
      </c>
      <c r="I1512" t="s">
        <v>32</v>
      </c>
      <c r="J1512" s="37">
        <v>3.0714606023748536E-5</v>
      </c>
      <c r="K1512" s="37">
        <v>7.3530766820853986E-3</v>
      </c>
      <c r="L1512">
        <v>2011</v>
      </c>
      <c r="M1512">
        <v>2011</v>
      </c>
      <c r="N1512" t="s">
        <v>499</v>
      </c>
      <c r="O1512">
        <v>1</v>
      </c>
    </row>
    <row r="1513" spans="1:15" ht="15">
      <c r="A1513" s="21" t="s">
        <v>496</v>
      </c>
      <c r="B1513" t="s">
        <v>492</v>
      </c>
      <c r="C1513" t="s">
        <v>497</v>
      </c>
      <c r="D1513" s="16">
        <v>0.04</v>
      </c>
      <c r="E1513" s="16">
        <v>35.25</v>
      </c>
      <c r="F1513" s="16">
        <v>151.75</v>
      </c>
      <c r="G1513" s="18">
        <v>4.85290775175227E-4</v>
      </c>
      <c r="H1513">
        <v>1.1339999999999999</v>
      </c>
      <c r="I1513" t="s">
        <v>32</v>
      </c>
      <c r="J1513" s="37">
        <v>3.0714606023748502E-5</v>
      </c>
      <c r="K1513" s="37">
        <v>7.3530766820854004E-3</v>
      </c>
      <c r="L1513">
        <v>2011</v>
      </c>
      <c r="M1513">
        <v>2011</v>
      </c>
      <c r="N1513" t="s">
        <v>576</v>
      </c>
      <c r="O1513">
        <v>1</v>
      </c>
    </row>
    <row r="1514" spans="1:15" ht="15">
      <c r="A1514" s="21" t="s">
        <v>496</v>
      </c>
      <c r="B1514" t="s">
        <v>492</v>
      </c>
      <c r="C1514" t="s">
        <v>497</v>
      </c>
      <c r="D1514" s="16">
        <v>0.05</v>
      </c>
      <c r="E1514" s="16">
        <v>35.25</v>
      </c>
      <c r="F1514" s="16">
        <v>152.25</v>
      </c>
      <c r="G1514" s="18">
        <v>4.85290775175227E-4</v>
      </c>
      <c r="H1514">
        <v>1.1339999999999999</v>
      </c>
      <c r="I1514" t="s">
        <v>32</v>
      </c>
      <c r="J1514" s="37">
        <v>3.0714606023748502E-5</v>
      </c>
      <c r="K1514" s="37">
        <v>7.3530766820854004E-3</v>
      </c>
      <c r="L1514">
        <v>2011</v>
      </c>
      <c r="M1514">
        <v>2011</v>
      </c>
      <c r="N1514" t="s">
        <v>576</v>
      </c>
      <c r="O1514">
        <v>1</v>
      </c>
    </row>
    <row r="1515" spans="1:15" ht="15">
      <c r="A1515" s="21" t="s">
        <v>496</v>
      </c>
      <c r="B1515" t="s">
        <v>492</v>
      </c>
      <c r="C1515" t="s">
        <v>497</v>
      </c>
      <c r="D1515" s="16">
        <v>0.05</v>
      </c>
      <c r="E1515" s="16">
        <v>35.25</v>
      </c>
      <c r="F1515" s="16">
        <v>152.75</v>
      </c>
      <c r="G1515" s="18">
        <v>4.85290775175227E-4</v>
      </c>
      <c r="H1515">
        <v>1.1339999999999999</v>
      </c>
      <c r="I1515" t="s">
        <v>32</v>
      </c>
      <c r="J1515" s="37">
        <v>3.0714606023748502E-5</v>
      </c>
      <c r="K1515" s="37">
        <v>7.3530766820854004E-3</v>
      </c>
      <c r="L1515">
        <v>2011</v>
      </c>
      <c r="M1515">
        <v>2011</v>
      </c>
      <c r="N1515" t="s">
        <v>576</v>
      </c>
      <c r="O1515">
        <v>1</v>
      </c>
    </row>
    <row r="1516" spans="1:15" ht="15">
      <c r="A1516" s="21" t="s">
        <v>496</v>
      </c>
      <c r="B1516" t="s">
        <v>492</v>
      </c>
      <c r="C1516" t="s">
        <v>497</v>
      </c>
      <c r="D1516" s="16">
        <v>0.05</v>
      </c>
      <c r="E1516" s="16">
        <v>35.25</v>
      </c>
      <c r="F1516" s="16">
        <v>153.25</v>
      </c>
      <c r="G1516" s="18">
        <v>4.85290775175227E-4</v>
      </c>
      <c r="H1516">
        <v>1.1339999999999999</v>
      </c>
      <c r="I1516" t="s">
        <v>32</v>
      </c>
      <c r="J1516" s="37">
        <v>3.0714606023748502E-5</v>
      </c>
      <c r="K1516" s="37">
        <v>7.3530766820854004E-3</v>
      </c>
      <c r="L1516">
        <v>2011</v>
      </c>
      <c r="M1516">
        <v>2011</v>
      </c>
      <c r="N1516" t="s">
        <v>576</v>
      </c>
      <c r="O1516">
        <v>1</v>
      </c>
    </row>
    <row r="1517" spans="1:15" ht="15">
      <c r="A1517" s="21" t="s">
        <v>496</v>
      </c>
      <c r="B1517" t="s">
        <v>492</v>
      </c>
      <c r="C1517" t="s">
        <v>497</v>
      </c>
      <c r="D1517" s="16">
        <v>0.05</v>
      </c>
      <c r="E1517" s="16">
        <v>35.25</v>
      </c>
      <c r="F1517" s="16">
        <v>153.75</v>
      </c>
      <c r="G1517" s="18">
        <v>4.85290775175227E-4</v>
      </c>
      <c r="H1517">
        <v>1.1339999999999999</v>
      </c>
      <c r="I1517" t="s">
        <v>32</v>
      </c>
      <c r="J1517" s="37">
        <v>3.0714606023748502E-5</v>
      </c>
      <c r="K1517" s="37">
        <v>7.3530766820854004E-3</v>
      </c>
      <c r="L1517">
        <v>2011</v>
      </c>
      <c r="M1517">
        <v>2011</v>
      </c>
      <c r="N1517" t="s">
        <v>576</v>
      </c>
      <c r="O1517">
        <v>1</v>
      </c>
    </row>
    <row r="1518" spans="1:15" ht="15">
      <c r="A1518" s="21" t="s">
        <v>496</v>
      </c>
      <c r="B1518" t="s">
        <v>492</v>
      </c>
      <c r="C1518" t="s">
        <v>497</v>
      </c>
      <c r="D1518" s="16">
        <v>0.05</v>
      </c>
      <c r="E1518" s="16">
        <v>35.25</v>
      </c>
      <c r="F1518" s="16">
        <v>154.25</v>
      </c>
      <c r="G1518" s="18">
        <v>4.85290775175227E-4</v>
      </c>
      <c r="H1518">
        <v>1.1339999999999999</v>
      </c>
      <c r="I1518" t="s">
        <v>32</v>
      </c>
      <c r="J1518" s="37">
        <v>3.0714606023748502E-5</v>
      </c>
      <c r="K1518" s="37">
        <v>7.3530766820854004E-3</v>
      </c>
      <c r="L1518">
        <v>2011</v>
      </c>
      <c r="M1518">
        <v>2011</v>
      </c>
      <c r="N1518" t="s">
        <v>576</v>
      </c>
      <c r="O1518">
        <v>1</v>
      </c>
    </row>
    <row r="1519" spans="1:15" ht="15">
      <c r="A1519" s="21" t="s">
        <v>496</v>
      </c>
      <c r="B1519" t="s">
        <v>492</v>
      </c>
      <c r="C1519" t="s">
        <v>497</v>
      </c>
      <c r="D1519" s="16">
        <v>0.06</v>
      </c>
      <c r="E1519" s="16">
        <v>35.25</v>
      </c>
      <c r="F1519" s="16">
        <v>154.75</v>
      </c>
      <c r="G1519" s="18">
        <v>4.85290775175227E-4</v>
      </c>
      <c r="H1519">
        <v>1.1339999999999999</v>
      </c>
      <c r="I1519" t="s">
        <v>32</v>
      </c>
      <c r="J1519" s="37">
        <v>3.0714606023748502E-5</v>
      </c>
      <c r="K1519" s="37">
        <v>7.3530766820854004E-3</v>
      </c>
      <c r="L1519">
        <v>2011</v>
      </c>
      <c r="M1519">
        <v>2011</v>
      </c>
      <c r="N1519" t="s">
        <v>576</v>
      </c>
      <c r="O1519">
        <v>1</v>
      </c>
    </row>
    <row r="1520" spans="1:15" ht="15">
      <c r="A1520" s="21" t="s">
        <v>496</v>
      </c>
      <c r="B1520" t="s">
        <v>492</v>
      </c>
      <c r="C1520" t="s">
        <v>497</v>
      </c>
      <c r="D1520" s="16">
        <v>0.06</v>
      </c>
      <c r="E1520" s="16">
        <v>35.25</v>
      </c>
      <c r="F1520" s="16">
        <v>155.25</v>
      </c>
      <c r="G1520" s="18">
        <v>4.85290775175227E-4</v>
      </c>
      <c r="H1520">
        <v>1.1339999999999999</v>
      </c>
      <c r="I1520" t="s">
        <v>32</v>
      </c>
      <c r="J1520" s="37">
        <v>3.0714606023748502E-5</v>
      </c>
      <c r="K1520" s="37">
        <v>7.3530766820854004E-3</v>
      </c>
      <c r="L1520">
        <v>2011</v>
      </c>
      <c r="M1520">
        <v>2011</v>
      </c>
      <c r="N1520" t="s">
        <v>576</v>
      </c>
      <c r="O1520">
        <v>1</v>
      </c>
    </row>
    <row r="1521" spans="1:15" ht="15">
      <c r="A1521" s="21" t="s">
        <v>496</v>
      </c>
      <c r="B1521" t="s">
        <v>492</v>
      </c>
      <c r="C1521" t="s">
        <v>497</v>
      </c>
      <c r="D1521" s="16">
        <v>0.08</v>
      </c>
      <c r="E1521" s="16">
        <v>35.25</v>
      </c>
      <c r="F1521" s="16">
        <v>155.75</v>
      </c>
      <c r="G1521" s="18">
        <v>4.85290775175227E-4</v>
      </c>
      <c r="H1521">
        <v>1.1339999999999999</v>
      </c>
      <c r="I1521" t="s">
        <v>32</v>
      </c>
      <c r="J1521" s="37">
        <v>3.0714606023748502E-5</v>
      </c>
      <c r="K1521" s="37">
        <v>7.3530766820854004E-3</v>
      </c>
      <c r="L1521">
        <v>2011</v>
      </c>
      <c r="M1521">
        <v>2011</v>
      </c>
      <c r="N1521" t="s">
        <v>576</v>
      </c>
      <c r="O1521">
        <v>1</v>
      </c>
    </row>
    <row r="1522" spans="1:15" ht="15">
      <c r="A1522" s="21" t="s">
        <v>496</v>
      </c>
      <c r="B1522" t="s">
        <v>492</v>
      </c>
      <c r="C1522" t="s">
        <v>497</v>
      </c>
      <c r="D1522" s="16">
        <v>0.08</v>
      </c>
      <c r="E1522" s="16">
        <v>35.25</v>
      </c>
      <c r="F1522" s="16">
        <v>156.25</v>
      </c>
      <c r="G1522" s="18">
        <v>4.85290775175227E-4</v>
      </c>
      <c r="H1522">
        <v>1.1339999999999999</v>
      </c>
      <c r="I1522" t="s">
        <v>32</v>
      </c>
      <c r="J1522" s="37">
        <v>3.0714606023748502E-5</v>
      </c>
      <c r="K1522" s="37">
        <v>7.3530766820854004E-3</v>
      </c>
      <c r="L1522">
        <v>2011</v>
      </c>
      <c r="M1522">
        <v>2011</v>
      </c>
      <c r="N1522" t="s">
        <v>576</v>
      </c>
      <c r="O1522">
        <v>1</v>
      </c>
    </row>
    <row r="1523" spans="1:15" ht="15">
      <c r="A1523" s="21" t="s">
        <v>496</v>
      </c>
      <c r="B1523" t="s">
        <v>492</v>
      </c>
      <c r="C1523" t="s">
        <v>497</v>
      </c>
      <c r="D1523" s="16">
        <v>7.0000000000000007E-2</v>
      </c>
      <c r="E1523" s="16">
        <v>35.25</v>
      </c>
      <c r="F1523" s="16">
        <v>156.75</v>
      </c>
      <c r="G1523" s="18">
        <v>4.85290775175227E-4</v>
      </c>
      <c r="H1523">
        <v>1.1339999999999999</v>
      </c>
      <c r="I1523" t="s">
        <v>32</v>
      </c>
      <c r="J1523" s="37">
        <v>3.0714606023748502E-5</v>
      </c>
      <c r="K1523" s="37">
        <v>7.3530766820854004E-3</v>
      </c>
      <c r="L1523">
        <v>2011</v>
      </c>
      <c r="M1523">
        <v>2011</v>
      </c>
      <c r="N1523" t="s">
        <v>576</v>
      </c>
      <c r="O1523">
        <v>1</v>
      </c>
    </row>
    <row r="1524" spans="1:15" ht="15">
      <c r="A1524" s="21" t="s">
        <v>496</v>
      </c>
      <c r="B1524" t="s">
        <v>492</v>
      </c>
      <c r="C1524" t="s">
        <v>497</v>
      </c>
      <c r="D1524" s="16">
        <v>0.09</v>
      </c>
      <c r="E1524" s="16">
        <v>35.25</v>
      </c>
      <c r="F1524" s="16">
        <v>157.25</v>
      </c>
      <c r="G1524" s="18">
        <v>4.85290775175227E-4</v>
      </c>
      <c r="H1524">
        <v>1.1339999999999999</v>
      </c>
      <c r="I1524" t="s">
        <v>32</v>
      </c>
      <c r="J1524" s="37">
        <v>3.0714606023748502E-5</v>
      </c>
      <c r="K1524" s="37">
        <v>7.3530766820854004E-3</v>
      </c>
      <c r="L1524">
        <v>2011</v>
      </c>
      <c r="M1524">
        <v>2011</v>
      </c>
      <c r="N1524" t="s">
        <v>576</v>
      </c>
      <c r="O1524">
        <v>1</v>
      </c>
    </row>
    <row r="1525" spans="1:15" ht="15">
      <c r="A1525" s="21" t="s">
        <v>496</v>
      </c>
      <c r="B1525" t="s">
        <v>492</v>
      </c>
      <c r="C1525" t="s">
        <v>497</v>
      </c>
      <c r="D1525" s="16">
        <v>0.04</v>
      </c>
      <c r="E1525" s="16">
        <v>35.75</v>
      </c>
      <c r="F1525" s="16">
        <v>150.75</v>
      </c>
      <c r="G1525" s="18">
        <v>4.85290775175227E-4</v>
      </c>
      <c r="H1525">
        <v>1.1339999999999999</v>
      </c>
      <c r="I1525" t="s">
        <v>32</v>
      </c>
      <c r="J1525" s="37">
        <v>3.0714606023748502E-5</v>
      </c>
      <c r="K1525" s="37">
        <v>7.3530766820854004E-3</v>
      </c>
      <c r="L1525">
        <v>2011</v>
      </c>
      <c r="M1525">
        <v>2011</v>
      </c>
      <c r="N1525" t="s">
        <v>576</v>
      </c>
      <c r="O1525">
        <v>1</v>
      </c>
    </row>
    <row r="1526" spans="1:15" ht="15">
      <c r="A1526" s="21" t="s">
        <v>496</v>
      </c>
      <c r="B1526" t="s">
        <v>492</v>
      </c>
      <c r="C1526" t="s">
        <v>497</v>
      </c>
      <c r="D1526" s="16">
        <v>0.04</v>
      </c>
      <c r="E1526" s="16">
        <v>35.75</v>
      </c>
      <c r="F1526" s="16">
        <v>151.25</v>
      </c>
      <c r="G1526" s="18">
        <v>4.85290775175227E-4</v>
      </c>
      <c r="H1526">
        <v>1.1339999999999999</v>
      </c>
      <c r="I1526" t="s">
        <v>32</v>
      </c>
      <c r="J1526" s="37">
        <v>3.0714606023748502E-5</v>
      </c>
      <c r="K1526" s="37">
        <v>7.3530766820854004E-3</v>
      </c>
      <c r="L1526">
        <v>2011</v>
      </c>
      <c r="M1526">
        <v>2011</v>
      </c>
      <c r="N1526" t="s">
        <v>576</v>
      </c>
      <c r="O1526">
        <v>1</v>
      </c>
    </row>
    <row r="1527" spans="1:15" ht="15">
      <c r="A1527" s="21" t="s">
        <v>496</v>
      </c>
      <c r="B1527" t="s">
        <v>492</v>
      </c>
      <c r="C1527" t="s">
        <v>497</v>
      </c>
      <c r="D1527" s="16">
        <v>0.06</v>
      </c>
      <c r="E1527" s="16">
        <v>35.75</v>
      </c>
      <c r="F1527" s="16">
        <v>151.75</v>
      </c>
      <c r="G1527" s="18">
        <v>4.85290775175227E-4</v>
      </c>
      <c r="H1527">
        <v>1.1339999999999999</v>
      </c>
      <c r="I1527" t="s">
        <v>32</v>
      </c>
      <c r="J1527" s="37">
        <v>3.0714606023748502E-5</v>
      </c>
      <c r="K1527" s="37">
        <v>7.3530766820854004E-3</v>
      </c>
      <c r="L1527">
        <v>2011</v>
      </c>
      <c r="M1527">
        <v>2011</v>
      </c>
      <c r="N1527" t="s">
        <v>576</v>
      </c>
      <c r="O1527">
        <v>1</v>
      </c>
    </row>
    <row r="1528" spans="1:15" ht="15">
      <c r="A1528" s="21" t="s">
        <v>496</v>
      </c>
      <c r="B1528" t="s">
        <v>492</v>
      </c>
      <c r="C1528" t="s">
        <v>497</v>
      </c>
      <c r="D1528" s="16">
        <v>0.06</v>
      </c>
      <c r="E1528" s="16">
        <v>35.75</v>
      </c>
      <c r="F1528" s="16">
        <v>152.25</v>
      </c>
      <c r="G1528" s="18">
        <v>4.85290775175227E-4</v>
      </c>
      <c r="H1528">
        <v>1.1339999999999999</v>
      </c>
      <c r="I1528" t="s">
        <v>32</v>
      </c>
      <c r="J1528" s="37">
        <v>3.0714606023748502E-5</v>
      </c>
      <c r="K1528" s="37">
        <v>7.3530766820854004E-3</v>
      </c>
      <c r="L1528">
        <v>2011</v>
      </c>
      <c r="M1528">
        <v>2011</v>
      </c>
      <c r="N1528" t="s">
        <v>576</v>
      </c>
      <c r="O1528">
        <v>1</v>
      </c>
    </row>
    <row r="1529" spans="1:15" ht="15">
      <c r="A1529" s="21" t="s">
        <v>496</v>
      </c>
      <c r="B1529" t="s">
        <v>492</v>
      </c>
      <c r="C1529" t="s">
        <v>497</v>
      </c>
      <c r="D1529" s="16">
        <v>0.06</v>
      </c>
      <c r="E1529" s="16">
        <v>35.75</v>
      </c>
      <c r="F1529" s="16">
        <v>152.75</v>
      </c>
      <c r="G1529" s="18">
        <v>4.85290775175227E-4</v>
      </c>
      <c r="H1529">
        <v>1.1339999999999999</v>
      </c>
      <c r="I1529" t="s">
        <v>32</v>
      </c>
      <c r="J1529" s="37">
        <v>3.0714606023748502E-5</v>
      </c>
      <c r="K1529" s="37">
        <v>7.3530766820854004E-3</v>
      </c>
      <c r="L1529">
        <v>2011</v>
      </c>
      <c r="M1529">
        <v>2011</v>
      </c>
      <c r="N1529" t="s">
        <v>576</v>
      </c>
      <c r="O1529">
        <v>1</v>
      </c>
    </row>
    <row r="1530" spans="1:15" ht="15">
      <c r="A1530" s="21" t="s">
        <v>496</v>
      </c>
      <c r="B1530" t="s">
        <v>492</v>
      </c>
      <c r="C1530" t="s">
        <v>497</v>
      </c>
      <c r="D1530" s="16">
        <v>0.06</v>
      </c>
      <c r="E1530" s="16">
        <v>35.75</v>
      </c>
      <c r="F1530" s="16">
        <v>153.25</v>
      </c>
      <c r="G1530" s="18">
        <v>4.85290775175227E-4</v>
      </c>
      <c r="H1530">
        <v>1.1339999999999999</v>
      </c>
      <c r="I1530" t="s">
        <v>32</v>
      </c>
      <c r="J1530" s="37">
        <v>3.0714606023748502E-5</v>
      </c>
      <c r="K1530" s="37">
        <v>7.3530766820854004E-3</v>
      </c>
      <c r="L1530">
        <v>2011</v>
      </c>
      <c r="M1530">
        <v>2011</v>
      </c>
      <c r="N1530" t="s">
        <v>576</v>
      </c>
      <c r="O1530">
        <v>1</v>
      </c>
    </row>
    <row r="1531" spans="1:15" ht="15">
      <c r="A1531" s="21" t="s">
        <v>496</v>
      </c>
      <c r="B1531" t="s">
        <v>492</v>
      </c>
      <c r="C1531" t="s">
        <v>497</v>
      </c>
      <c r="D1531" s="16">
        <v>0.06</v>
      </c>
      <c r="E1531" s="16">
        <v>35.75</v>
      </c>
      <c r="F1531" s="16">
        <v>153.75</v>
      </c>
      <c r="G1531" s="18">
        <v>4.85290775175227E-4</v>
      </c>
      <c r="H1531">
        <v>1.1339999999999999</v>
      </c>
      <c r="I1531" t="s">
        <v>32</v>
      </c>
      <c r="J1531" s="37">
        <v>3.0714606023748502E-5</v>
      </c>
      <c r="K1531" s="37">
        <v>7.3530766820854004E-3</v>
      </c>
      <c r="L1531">
        <v>2011</v>
      </c>
      <c r="M1531">
        <v>2011</v>
      </c>
      <c r="N1531" t="s">
        <v>576</v>
      </c>
      <c r="O1531">
        <v>1</v>
      </c>
    </row>
    <row r="1532" spans="1:15" ht="15">
      <c r="A1532" s="21" t="s">
        <v>496</v>
      </c>
      <c r="B1532" t="s">
        <v>492</v>
      </c>
      <c r="C1532" t="s">
        <v>497</v>
      </c>
      <c r="D1532" s="16">
        <v>0.08</v>
      </c>
      <c r="E1532" s="16">
        <v>35.75</v>
      </c>
      <c r="F1532" s="16">
        <v>154.25</v>
      </c>
      <c r="G1532" s="18">
        <v>4.85290775175227E-4</v>
      </c>
      <c r="H1532">
        <v>1.1339999999999999</v>
      </c>
      <c r="I1532" t="s">
        <v>32</v>
      </c>
      <c r="J1532" s="37">
        <v>3.0714606023748502E-5</v>
      </c>
      <c r="K1532" s="37">
        <v>7.3530766820854004E-3</v>
      </c>
      <c r="L1532">
        <v>2011</v>
      </c>
      <c r="M1532">
        <v>2011</v>
      </c>
      <c r="N1532" t="s">
        <v>576</v>
      </c>
      <c r="O1532">
        <v>1</v>
      </c>
    </row>
    <row r="1533" spans="1:15" ht="15">
      <c r="A1533" s="21" t="s">
        <v>496</v>
      </c>
      <c r="B1533" t="s">
        <v>492</v>
      </c>
      <c r="C1533" t="s">
        <v>497</v>
      </c>
      <c r="D1533" s="16">
        <v>7.0000000000000007E-2</v>
      </c>
      <c r="E1533" s="16">
        <v>35.75</v>
      </c>
      <c r="F1533" s="16">
        <v>154.75</v>
      </c>
      <c r="G1533" s="18">
        <v>4.85290775175227E-4</v>
      </c>
      <c r="H1533">
        <v>1.1339999999999999</v>
      </c>
      <c r="I1533" t="s">
        <v>32</v>
      </c>
      <c r="J1533" s="37">
        <v>3.0714606023748502E-5</v>
      </c>
      <c r="K1533" s="37">
        <v>7.3530766820854004E-3</v>
      </c>
      <c r="L1533">
        <v>2011</v>
      </c>
      <c r="M1533">
        <v>2011</v>
      </c>
      <c r="N1533" t="s">
        <v>576</v>
      </c>
      <c r="O1533">
        <v>1</v>
      </c>
    </row>
    <row r="1534" spans="1:15" ht="15">
      <c r="A1534" s="21" t="s">
        <v>496</v>
      </c>
      <c r="B1534" t="s">
        <v>492</v>
      </c>
      <c r="C1534" t="s">
        <v>497</v>
      </c>
      <c r="D1534" s="16">
        <v>7.0000000000000007E-2</v>
      </c>
      <c r="E1534" s="16">
        <v>35.75</v>
      </c>
      <c r="F1534" s="16">
        <v>155.25</v>
      </c>
      <c r="G1534" s="18">
        <v>4.85290775175227E-4</v>
      </c>
      <c r="H1534">
        <v>1.1339999999999999</v>
      </c>
      <c r="I1534" t="s">
        <v>32</v>
      </c>
      <c r="J1534" s="37">
        <v>3.0714606023748502E-5</v>
      </c>
      <c r="K1534" s="37">
        <v>7.3530766820854004E-3</v>
      </c>
      <c r="L1534">
        <v>2011</v>
      </c>
      <c r="M1534">
        <v>2011</v>
      </c>
      <c r="N1534" t="s">
        <v>576</v>
      </c>
      <c r="O1534">
        <v>1</v>
      </c>
    </row>
    <row r="1535" spans="1:15" ht="15">
      <c r="A1535" s="21" t="s">
        <v>496</v>
      </c>
      <c r="B1535" t="s">
        <v>492</v>
      </c>
      <c r="C1535" t="s">
        <v>497</v>
      </c>
      <c r="D1535" s="16">
        <v>0.08</v>
      </c>
      <c r="E1535" s="16">
        <v>35.75</v>
      </c>
      <c r="F1535" s="16">
        <v>155.75</v>
      </c>
      <c r="G1535" s="18">
        <v>4.85290775175227E-4</v>
      </c>
      <c r="H1535">
        <v>1.1339999999999999</v>
      </c>
      <c r="I1535" t="s">
        <v>32</v>
      </c>
      <c r="J1535" s="37">
        <v>3.0714606023748502E-5</v>
      </c>
      <c r="K1535" s="37">
        <v>7.3530766820854004E-3</v>
      </c>
      <c r="L1535">
        <v>2011</v>
      </c>
      <c r="M1535">
        <v>2011</v>
      </c>
      <c r="N1535" t="s">
        <v>576</v>
      </c>
      <c r="O1535">
        <v>1</v>
      </c>
    </row>
    <row r="1536" spans="1:15" ht="15">
      <c r="A1536" s="21" t="s">
        <v>496</v>
      </c>
      <c r="B1536" t="s">
        <v>492</v>
      </c>
      <c r="C1536" t="s">
        <v>497</v>
      </c>
      <c r="D1536" s="16">
        <v>0.08</v>
      </c>
      <c r="E1536" s="16">
        <v>35.75</v>
      </c>
      <c r="F1536" s="16">
        <v>156.25</v>
      </c>
      <c r="G1536" s="18">
        <v>4.85290775175227E-4</v>
      </c>
      <c r="H1536">
        <v>1.1339999999999999</v>
      </c>
      <c r="I1536" t="s">
        <v>32</v>
      </c>
      <c r="J1536" s="37">
        <v>3.0714606023748502E-5</v>
      </c>
      <c r="K1536" s="37">
        <v>7.3530766820854004E-3</v>
      </c>
      <c r="L1536">
        <v>2011</v>
      </c>
      <c r="M1536">
        <v>2011</v>
      </c>
      <c r="N1536" t="s">
        <v>576</v>
      </c>
      <c r="O1536">
        <v>1</v>
      </c>
    </row>
    <row r="1537" spans="1:15" ht="15">
      <c r="A1537" s="21" t="s">
        <v>496</v>
      </c>
      <c r="B1537" t="s">
        <v>492</v>
      </c>
      <c r="C1537" t="s">
        <v>497</v>
      </c>
      <c r="D1537" s="16">
        <v>0.08</v>
      </c>
      <c r="E1537" s="16">
        <v>35.75</v>
      </c>
      <c r="F1537" s="16">
        <v>156.75</v>
      </c>
      <c r="G1537" s="18">
        <v>4.85290775175227E-4</v>
      </c>
      <c r="H1537">
        <v>1.1339999999999999</v>
      </c>
      <c r="I1537" t="s">
        <v>32</v>
      </c>
      <c r="J1537" s="37">
        <v>3.0714606023748502E-5</v>
      </c>
      <c r="K1537" s="37">
        <v>7.3530766820854004E-3</v>
      </c>
      <c r="L1537">
        <v>2011</v>
      </c>
      <c r="M1537">
        <v>2011</v>
      </c>
      <c r="N1537" t="s">
        <v>576</v>
      </c>
      <c r="O1537">
        <v>1</v>
      </c>
    </row>
    <row r="1538" spans="1:15" ht="15">
      <c r="A1538" s="21" t="s">
        <v>496</v>
      </c>
      <c r="B1538" t="s">
        <v>492</v>
      </c>
      <c r="C1538" t="s">
        <v>497</v>
      </c>
      <c r="D1538" s="16">
        <v>0.1</v>
      </c>
      <c r="E1538" s="16">
        <v>35.75</v>
      </c>
      <c r="F1538" s="16">
        <v>157.25</v>
      </c>
      <c r="G1538" s="18">
        <v>4.85290775175227E-4</v>
      </c>
      <c r="H1538">
        <v>1.1339999999999999</v>
      </c>
      <c r="I1538" t="s">
        <v>32</v>
      </c>
      <c r="J1538" s="37">
        <v>3.0714606023748502E-5</v>
      </c>
      <c r="K1538" s="37">
        <v>7.3530766820854004E-3</v>
      </c>
      <c r="L1538">
        <v>2011</v>
      </c>
      <c r="M1538">
        <v>2011</v>
      </c>
      <c r="N1538" t="s">
        <v>576</v>
      </c>
      <c r="O1538">
        <v>1</v>
      </c>
    </row>
    <row r="1539" spans="1:15" ht="15">
      <c r="A1539" s="21" t="s">
        <v>496</v>
      </c>
      <c r="B1539" t="s">
        <v>492</v>
      </c>
      <c r="C1539" t="s">
        <v>497</v>
      </c>
      <c r="D1539" s="16">
        <v>0.05</v>
      </c>
      <c r="E1539" s="16">
        <v>36.25</v>
      </c>
      <c r="F1539" s="16">
        <v>150.75</v>
      </c>
      <c r="G1539" s="18">
        <v>4.85290775175227E-4</v>
      </c>
      <c r="H1539">
        <v>1.1339999999999999</v>
      </c>
      <c r="I1539" t="s">
        <v>32</v>
      </c>
      <c r="J1539" s="37">
        <v>3.0714606023748502E-5</v>
      </c>
      <c r="K1539" s="37">
        <v>7.3530766820854004E-3</v>
      </c>
      <c r="L1539">
        <v>2011</v>
      </c>
      <c r="M1539">
        <v>2011</v>
      </c>
      <c r="N1539" t="s">
        <v>576</v>
      </c>
      <c r="O1539">
        <v>1</v>
      </c>
    </row>
    <row r="1540" spans="1:15" ht="15">
      <c r="A1540" s="21" t="s">
        <v>496</v>
      </c>
      <c r="B1540" t="s">
        <v>492</v>
      </c>
      <c r="C1540" t="s">
        <v>497</v>
      </c>
      <c r="D1540" s="16">
        <v>7.0000000000000007E-2</v>
      </c>
      <c r="E1540" s="16">
        <v>36.25</v>
      </c>
      <c r="F1540" s="16">
        <v>151.25</v>
      </c>
      <c r="G1540" s="18">
        <v>4.85290775175227E-4</v>
      </c>
      <c r="H1540">
        <v>1.1339999999999999</v>
      </c>
      <c r="I1540" t="s">
        <v>32</v>
      </c>
      <c r="J1540" s="37">
        <v>3.0714606023748502E-5</v>
      </c>
      <c r="K1540" s="37">
        <v>7.3530766820854004E-3</v>
      </c>
      <c r="L1540">
        <v>2011</v>
      </c>
      <c r="M1540">
        <v>2011</v>
      </c>
      <c r="N1540" t="s">
        <v>576</v>
      </c>
      <c r="O1540">
        <v>1</v>
      </c>
    </row>
    <row r="1541" spans="1:15" ht="15">
      <c r="A1541" s="21" t="s">
        <v>496</v>
      </c>
      <c r="B1541" t="s">
        <v>492</v>
      </c>
      <c r="C1541" t="s">
        <v>497</v>
      </c>
      <c r="D1541" s="16">
        <v>7.0000000000000007E-2</v>
      </c>
      <c r="E1541" s="16">
        <v>36.25</v>
      </c>
      <c r="F1541" s="16">
        <v>151.75</v>
      </c>
      <c r="G1541" s="18">
        <v>4.85290775175227E-4</v>
      </c>
      <c r="H1541">
        <v>1.1339999999999999</v>
      </c>
      <c r="I1541" t="s">
        <v>32</v>
      </c>
      <c r="J1541" s="37">
        <v>3.0714606023748502E-5</v>
      </c>
      <c r="K1541" s="37">
        <v>7.3530766820854004E-3</v>
      </c>
      <c r="L1541">
        <v>2011</v>
      </c>
      <c r="M1541">
        <v>2011</v>
      </c>
      <c r="N1541" t="s">
        <v>576</v>
      </c>
      <c r="O1541">
        <v>1</v>
      </c>
    </row>
    <row r="1542" spans="1:15" ht="15">
      <c r="A1542" s="21" t="s">
        <v>496</v>
      </c>
      <c r="B1542" t="s">
        <v>492</v>
      </c>
      <c r="C1542" t="s">
        <v>497</v>
      </c>
      <c r="D1542" s="16">
        <v>7.0000000000000007E-2</v>
      </c>
      <c r="E1542" s="16">
        <v>36.25</v>
      </c>
      <c r="F1542" s="16">
        <v>152.25</v>
      </c>
      <c r="G1542" s="18">
        <v>4.85290775175227E-4</v>
      </c>
      <c r="H1542">
        <v>1.1339999999999999</v>
      </c>
      <c r="I1542" t="s">
        <v>32</v>
      </c>
      <c r="J1542" s="37">
        <v>3.0714606023748502E-5</v>
      </c>
      <c r="K1542" s="37">
        <v>7.3530766820854004E-3</v>
      </c>
      <c r="L1542">
        <v>2011</v>
      </c>
      <c r="M1542">
        <v>2011</v>
      </c>
      <c r="N1542" t="s">
        <v>576</v>
      </c>
      <c r="O1542">
        <v>1</v>
      </c>
    </row>
    <row r="1543" spans="1:15" ht="15">
      <c r="A1543" s="21" t="s">
        <v>496</v>
      </c>
      <c r="B1543" t="s">
        <v>492</v>
      </c>
      <c r="C1543" t="s">
        <v>497</v>
      </c>
      <c r="D1543" s="16">
        <v>7.0000000000000007E-2</v>
      </c>
      <c r="E1543" s="16">
        <v>36.25</v>
      </c>
      <c r="F1543" s="16">
        <v>152.75</v>
      </c>
      <c r="G1543" s="18">
        <v>4.85290775175227E-4</v>
      </c>
      <c r="H1543">
        <v>1.1339999999999999</v>
      </c>
      <c r="I1543" t="s">
        <v>32</v>
      </c>
      <c r="J1543" s="37">
        <v>3.0714606023748502E-5</v>
      </c>
      <c r="K1543" s="37">
        <v>7.3530766820854004E-3</v>
      </c>
      <c r="L1543">
        <v>2011</v>
      </c>
      <c r="M1543">
        <v>2011</v>
      </c>
      <c r="N1543" t="s">
        <v>576</v>
      </c>
      <c r="O1543">
        <v>1</v>
      </c>
    </row>
    <row r="1544" spans="1:15" ht="15">
      <c r="A1544" s="21" t="s">
        <v>496</v>
      </c>
      <c r="B1544" t="s">
        <v>492</v>
      </c>
      <c r="C1544" t="s">
        <v>497</v>
      </c>
      <c r="D1544" s="16">
        <v>0.09</v>
      </c>
      <c r="E1544" s="16">
        <v>36.25</v>
      </c>
      <c r="F1544" s="16">
        <v>153.25</v>
      </c>
      <c r="G1544" s="18">
        <v>4.85290775175227E-4</v>
      </c>
      <c r="H1544">
        <v>1.1339999999999999</v>
      </c>
      <c r="I1544" t="s">
        <v>32</v>
      </c>
      <c r="J1544" s="37">
        <v>3.0714606023748502E-5</v>
      </c>
      <c r="K1544" s="37">
        <v>7.3530766820854004E-3</v>
      </c>
      <c r="L1544">
        <v>2011</v>
      </c>
      <c r="M1544">
        <v>2011</v>
      </c>
      <c r="N1544" t="s">
        <v>576</v>
      </c>
      <c r="O1544">
        <v>1</v>
      </c>
    </row>
    <row r="1545" spans="1:15" ht="15">
      <c r="A1545" s="21" t="s">
        <v>496</v>
      </c>
      <c r="B1545" t="s">
        <v>492</v>
      </c>
      <c r="C1545" t="s">
        <v>497</v>
      </c>
      <c r="D1545" s="16">
        <v>0.08</v>
      </c>
      <c r="E1545" s="16">
        <v>36.25</v>
      </c>
      <c r="F1545" s="16">
        <v>153.75</v>
      </c>
      <c r="G1545" s="18">
        <v>4.85290775175227E-4</v>
      </c>
      <c r="H1545">
        <v>1.1339999999999999</v>
      </c>
      <c r="I1545" t="s">
        <v>32</v>
      </c>
      <c r="J1545" s="37">
        <v>3.0714606023748502E-5</v>
      </c>
      <c r="K1545" s="37">
        <v>7.3530766820854004E-3</v>
      </c>
      <c r="L1545">
        <v>2011</v>
      </c>
      <c r="M1545">
        <v>2011</v>
      </c>
      <c r="N1545" t="s">
        <v>576</v>
      </c>
      <c r="O1545">
        <v>1</v>
      </c>
    </row>
    <row r="1546" spans="1:15" ht="15">
      <c r="A1546" s="21" t="s">
        <v>496</v>
      </c>
      <c r="B1546" t="s">
        <v>492</v>
      </c>
      <c r="C1546" t="s">
        <v>497</v>
      </c>
      <c r="D1546" s="16">
        <v>0.06</v>
      </c>
      <c r="E1546" s="16">
        <v>36.25</v>
      </c>
      <c r="F1546" s="16">
        <v>154.25</v>
      </c>
      <c r="G1546" s="18">
        <v>4.85290775175227E-4</v>
      </c>
      <c r="H1546">
        <v>1.1339999999999999</v>
      </c>
      <c r="I1546" t="s">
        <v>32</v>
      </c>
      <c r="J1546" s="37">
        <v>3.0714606023748502E-5</v>
      </c>
      <c r="K1546" s="37">
        <v>7.3530766820854004E-3</v>
      </c>
      <c r="L1546">
        <v>2011</v>
      </c>
      <c r="M1546">
        <v>2011</v>
      </c>
      <c r="N1546" t="s">
        <v>576</v>
      </c>
      <c r="O1546">
        <v>1</v>
      </c>
    </row>
    <row r="1547" spans="1:15" ht="15">
      <c r="A1547" s="21" t="s">
        <v>496</v>
      </c>
      <c r="B1547" t="s">
        <v>492</v>
      </c>
      <c r="C1547" t="s">
        <v>497</v>
      </c>
      <c r="D1547" s="16">
        <v>7.0000000000000007E-2</v>
      </c>
      <c r="E1547" s="16">
        <v>36.25</v>
      </c>
      <c r="F1547" s="16">
        <v>154.75</v>
      </c>
      <c r="G1547" s="18">
        <v>4.85290775175227E-4</v>
      </c>
      <c r="H1547">
        <v>1.1339999999999999</v>
      </c>
      <c r="I1547" t="s">
        <v>32</v>
      </c>
      <c r="J1547" s="37">
        <v>3.0714606023748502E-5</v>
      </c>
      <c r="K1547" s="37">
        <v>7.3530766820854004E-3</v>
      </c>
      <c r="L1547">
        <v>2011</v>
      </c>
      <c r="M1547">
        <v>2011</v>
      </c>
      <c r="N1547" t="s">
        <v>576</v>
      </c>
      <c r="O1547">
        <v>1</v>
      </c>
    </row>
    <row r="1548" spans="1:15" ht="15">
      <c r="A1548" s="21" t="s">
        <v>496</v>
      </c>
      <c r="B1548" t="s">
        <v>492</v>
      </c>
      <c r="C1548" t="s">
        <v>497</v>
      </c>
      <c r="D1548" s="16">
        <v>0.08</v>
      </c>
      <c r="E1548" s="16">
        <v>36.25</v>
      </c>
      <c r="F1548" s="16">
        <v>155.25</v>
      </c>
      <c r="G1548" s="18">
        <v>4.85290775175227E-4</v>
      </c>
      <c r="H1548">
        <v>1.1339999999999999</v>
      </c>
      <c r="I1548" t="s">
        <v>32</v>
      </c>
      <c r="J1548" s="37">
        <v>3.0714606023748502E-5</v>
      </c>
      <c r="K1548" s="37">
        <v>7.3530766820854004E-3</v>
      </c>
      <c r="L1548">
        <v>2011</v>
      </c>
      <c r="M1548">
        <v>2011</v>
      </c>
      <c r="N1548" t="s">
        <v>576</v>
      </c>
      <c r="O1548">
        <v>1</v>
      </c>
    </row>
    <row r="1549" spans="1:15" ht="15">
      <c r="A1549" s="21" t="s">
        <v>496</v>
      </c>
      <c r="B1549" t="s">
        <v>492</v>
      </c>
      <c r="C1549" t="s">
        <v>497</v>
      </c>
      <c r="D1549" s="16">
        <v>0.08</v>
      </c>
      <c r="E1549" s="16">
        <v>36.25</v>
      </c>
      <c r="F1549" s="16">
        <v>155.75</v>
      </c>
      <c r="G1549" s="18">
        <v>4.85290775175227E-4</v>
      </c>
      <c r="H1549">
        <v>1.1339999999999999</v>
      </c>
      <c r="I1549" t="s">
        <v>32</v>
      </c>
      <c r="J1549" s="37">
        <v>3.0714606023748502E-5</v>
      </c>
      <c r="K1549" s="37">
        <v>7.3530766820854004E-3</v>
      </c>
      <c r="L1549">
        <v>2011</v>
      </c>
      <c r="M1549">
        <v>2011</v>
      </c>
      <c r="N1549" t="s">
        <v>576</v>
      </c>
      <c r="O1549">
        <v>1</v>
      </c>
    </row>
    <row r="1550" spans="1:15" ht="15">
      <c r="A1550" s="21" t="s">
        <v>496</v>
      </c>
      <c r="B1550" t="s">
        <v>492</v>
      </c>
      <c r="C1550" t="s">
        <v>497</v>
      </c>
      <c r="D1550" s="16">
        <v>0.08</v>
      </c>
      <c r="E1550" s="16">
        <v>36.25</v>
      </c>
      <c r="F1550" s="16">
        <v>156.25</v>
      </c>
      <c r="G1550" s="18">
        <v>4.85290775175227E-4</v>
      </c>
      <c r="H1550">
        <v>1.1339999999999999</v>
      </c>
      <c r="I1550" t="s">
        <v>32</v>
      </c>
      <c r="J1550" s="37">
        <v>3.0714606023748502E-5</v>
      </c>
      <c r="K1550" s="37">
        <v>7.3530766820854004E-3</v>
      </c>
      <c r="L1550">
        <v>2011</v>
      </c>
      <c r="M1550">
        <v>2011</v>
      </c>
      <c r="N1550" t="s">
        <v>576</v>
      </c>
      <c r="O1550">
        <v>1</v>
      </c>
    </row>
    <row r="1551" spans="1:15" ht="15">
      <c r="A1551" s="21" t="s">
        <v>496</v>
      </c>
      <c r="B1551" t="s">
        <v>492</v>
      </c>
      <c r="C1551" t="s">
        <v>497</v>
      </c>
      <c r="D1551" s="16">
        <v>0.08</v>
      </c>
      <c r="E1551" s="16">
        <v>36.25</v>
      </c>
      <c r="F1551" s="16">
        <v>156.75</v>
      </c>
      <c r="G1551" s="18">
        <v>4.85290775175227E-4</v>
      </c>
      <c r="H1551">
        <v>1.1339999999999999</v>
      </c>
      <c r="I1551" t="s">
        <v>32</v>
      </c>
      <c r="J1551" s="37">
        <v>3.0714606023748502E-5</v>
      </c>
      <c r="K1551" s="37">
        <v>7.3530766820854004E-3</v>
      </c>
      <c r="L1551">
        <v>2011</v>
      </c>
      <c r="M1551">
        <v>2011</v>
      </c>
      <c r="N1551" t="s">
        <v>576</v>
      </c>
      <c r="O1551">
        <v>1</v>
      </c>
    </row>
    <row r="1552" spans="1:15" ht="15">
      <c r="A1552" s="21" t="s">
        <v>496</v>
      </c>
      <c r="B1552" t="s">
        <v>492</v>
      </c>
      <c r="C1552" t="s">
        <v>497</v>
      </c>
      <c r="D1552" s="16">
        <v>0.11</v>
      </c>
      <c r="E1552" s="16">
        <v>36.25</v>
      </c>
      <c r="F1552" s="16">
        <v>157.25</v>
      </c>
      <c r="G1552" s="18">
        <v>4.85290775175227E-4</v>
      </c>
      <c r="H1552">
        <v>1.1339999999999999</v>
      </c>
      <c r="I1552" t="s">
        <v>32</v>
      </c>
      <c r="J1552" s="37">
        <v>3.0714606023748502E-5</v>
      </c>
      <c r="K1552" s="37">
        <v>7.3530766820854004E-3</v>
      </c>
      <c r="L1552">
        <v>2011</v>
      </c>
      <c r="M1552">
        <v>2011</v>
      </c>
      <c r="N1552" t="s">
        <v>576</v>
      </c>
      <c r="O1552">
        <v>1</v>
      </c>
    </row>
    <row r="1553" spans="1:15" ht="15">
      <c r="A1553" s="21" t="s">
        <v>496</v>
      </c>
      <c r="B1553" t="s">
        <v>492</v>
      </c>
      <c r="C1553" t="s">
        <v>497</v>
      </c>
      <c r="D1553" s="16">
        <v>0.08</v>
      </c>
      <c r="E1553" s="16">
        <v>36.75</v>
      </c>
      <c r="F1553" s="16">
        <v>150.75</v>
      </c>
      <c r="G1553" s="18">
        <v>4.85290775175227E-4</v>
      </c>
      <c r="H1553">
        <v>1.1339999999999999</v>
      </c>
      <c r="I1553" t="s">
        <v>32</v>
      </c>
      <c r="J1553" s="37">
        <v>3.0714606023748502E-5</v>
      </c>
      <c r="K1553" s="37">
        <v>7.3530766820854004E-3</v>
      </c>
      <c r="L1553">
        <v>2011</v>
      </c>
      <c r="M1553">
        <v>2011</v>
      </c>
      <c r="N1553" t="s">
        <v>576</v>
      </c>
      <c r="O1553">
        <v>1</v>
      </c>
    </row>
    <row r="1554" spans="1:15" ht="15">
      <c r="A1554" s="21" t="s">
        <v>496</v>
      </c>
      <c r="B1554" t="s">
        <v>492</v>
      </c>
      <c r="C1554" t="s">
        <v>497</v>
      </c>
      <c r="D1554" s="16">
        <v>7.0000000000000007E-2</v>
      </c>
      <c r="E1554" s="16">
        <v>36.75</v>
      </c>
      <c r="F1554" s="16">
        <v>151.25</v>
      </c>
      <c r="G1554" s="18">
        <v>4.85290775175227E-4</v>
      </c>
      <c r="H1554">
        <v>1.1339999999999999</v>
      </c>
      <c r="I1554" t="s">
        <v>32</v>
      </c>
      <c r="J1554" s="37">
        <v>3.0714606023748502E-5</v>
      </c>
      <c r="K1554" s="37">
        <v>7.3530766820854004E-3</v>
      </c>
      <c r="L1554">
        <v>2011</v>
      </c>
      <c r="M1554">
        <v>2011</v>
      </c>
      <c r="N1554" t="s">
        <v>576</v>
      </c>
      <c r="O1554">
        <v>1</v>
      </c>
    </row>
    <row r="1555" spans="1:15" ht="15">
      <c r="A1555" s="21" t="s">
        <v>496</v>
      </c>
      <c r="B1555" t="s">
        <v>492</v>
      </c>
      <c r="C1555" t="s">
        <v>497</v>
      </c>
      <c r="D1555" s="16">
        <v>7.0000000000000007E-2</v>
      </c>
      <c r="E1555" s="16">
        <v>36.75</v>
      </c>
      <c r="F1555" s="16">
        <v>151.75</v>
      </c>
      <c r="G1555" s="18">
        <v>4.85290775175227E-4</v>
      </c>
      <c r="H1555">
        <v>1.1339999999999999</v>
      </c>
      <c r="I1555" t="s">
        <v>32</v>
      </c>
      <c r="J1555" s="37">
        <v>3.0714606023748502E-5</v>
      </c>
      <c r="K1555" s="37">
        <v>7.3530766820854004E-3</v>
      </c>
      <c r="L1555">
        <v>2011</v>
      </c>
      <c r="M1555">
        <v>2011</v>
      </c>
      <c r="N1555" t="s">
        <v>576</v>
      </c>
      <c r="O1555">
        <v>1</v>
      </c>
    </row>
    <row r="1556" spans="1:15" ht="15">
      <c r="A1556" s="21" t="s">
        <v>496</v>
      </c>
      <c r="B1556" t="s">
        <v>492</v>
      </c>
      <c r="C1556" t="s">
        <v>497</v>
      </c>
      <c r="D1556" s="16">
        <v>0.08</v>
      </c>
      <c r="E1556" s="16">
        <v>36.75</v>
      </c>
      <c r="F1556" s="16">
        <v>152.25</v>
      </c>
      <c r="G1556" s="18">
        <v>4.85290775175227E-4</v>
      </c>
      <c r="H1556">
        <v>1.1339999999999999</v>
      </c>
      <c r="I1556" t="s">
        <v>32</v>
      </c>
      <c r="J1556" s="37">
        <v>3.0714606023748502E-5</v>
      </c>
      <c r="K1556" s="37">
        <v>7.3530766820854004E-3</v>
      </c>
      <c r="L1556">
        <v>2011</v>
      </c>
      <c r="M1556">
        <v>2011</v>
      </c>
      <c r="N1556" t="s">
        <v>576</v>
      </c>
      <c r="O1556">
        <v>1</v>
      </c>
    </row>
    <row r="1557" spans="1:15" ht="15">
      <c r="A1557" s="21" t="s">
        <v>496</v>
      </c>
      <c r="B1557" t="s">
        <v>492</v>
      </c>
      <c r="C1557" t="s">
        <v>497</v>
      </c>
      <c r="D1557" s="16">
        <v>0.08</v>
      </c>
      <c r="E1557" s="16">
        <v>36.75</v>
      </c>
      <c r="F1557" s="16">
        <v>152.75</v>
      </c>
      <c r="G1557" s="18">
        <v>4.85290775175227E-4</v>
      </c>
      <c r="H1557">
        <v>1.1339999999999999</v>
      </c>
      <c r="I1557" t="s">
        <v>32</v>
      </c>
      <c r="J1557" s="37">
        <v>3.0714606023748502E-5</v>
      </c>
      <c r="K1557" s="37">
        <v>7.3530766820854004E-3</v>
      </c>
      <c r="L1557">
        <v>2011</v>
      </c>
      <c r="M1557">
        <v>2011</v>
      </c>
      <c r="N1557" t="s">
        <v>576</v>
      </c>
      <c r="O1557">
        <v>1</v>
      </c>
    </row>
    <row r="1558" spans="1:15" ht="15">
      <c r="A1558" s="21" t="s">
        <v>496</v>
      </c>
      <c r="B1558" t="s">
        <v>492</v>
      </c>
      <c r="C1558" t="s">
        <v>497</v>
      </c>
      <c r="D1558" s="16">
        <v>7.0000000000000007E-2</v>
      </c>
      <c r="E1558" s="16">
        <v>36.75</v>
      </c>
      <c r="F1558" s="16">
        <v>153.25</v>
      </c>
      <c r="G1558" s="18">
        <v>4.85290775175227E-4</v>
      </c>
      <c r="H1558">
        <v>1.1339999999999999</v>
      </c>
      <c r="I1558" t="s">
        <v>32</v>
      </c>
      <c r="J1558" s="37">
        <v>3.0714606023748502E-5</v>
      </c>
      <c r="K1558" s="37">
        <v>7.3530766820854004E-3</v>
      </c>
      <c r="L1558">
        <v>2011</v>
      </c>
      <c r="M1558">
        <v>2011</v>
      </c>
      <c r="N1558" t="s">
        <v>576</v>
      </c>
      <c r="O1558">
        <v>1</v>
      </c>
    </row>
    <row r="1559" spans="1:15" ht="15">
      <c r="A1559" s="21" t="s">
        <v>496</v>
      </c>
      <c r="B1559" t="s">
        <v>492</v>
      </c>
      <c r="C1559" t="s">
        <v>497</v>
      </c>
      <c r="D1559" s="16">
        <v>7.0000000000000007E-2</v>
      </c>
      <c r="E1559" s="16">
        <v>36.75</v>
      </c>
      <c r="F1559" s="16">
        <v>153.75</v>
      </c>
      <c r="G1559" s="18">
        <v>4.85290775175227E-4</v>
      </c>
      <c r="H1559">
        <v>1.1339999999999999</v>
      </c>
      <c r="I1559" t="s">
        <v>32</v>
      </c>
      <c r="J1559" s="37">
        <v>3.0714606023748502E-5</v>
      </c>
      <c r="K1559" s="37">
        <v>7.3530766820854004E-3</v>
      </c>
      <c r="L1559">
        <v>2011</v>
      </c>
      <c r="M1559">
        <v>2011</v>
      </c>
      <c r="N1559" t="s">
        <v>576</v>
      </c>
      <c r="O1559">
        <v>1</v>
      </c>
    </row>
    <row r="1560" spans="1:15" ht="15">
      <c r="A1560" s="21" t="s">
        <v>496</v>
      </c>
      <c r="B1560" t="s">
        <v>492</v>
      </c>
      <c r="C1560" t="s">
        <v>497</v>
      </c>
      <c r="D1560" s="16">
        <v>7.0000000000000007E-2</v>
      </c>
      <c r="E1560" s="16">
        <v>36.75</v>
      </c>
      <c r="F1560" s="16">
        <v>154.25</v>
      </c>
      <c r="G1560" s="18">
        <v>4.85290775175227E-4</v>
      </c>
      <c r="H1560">
        <v>1.1339999999999999</v>
      </c>
      <c r="I1560" t="s">
        <v>32</v>
      </c>
      <c r="J1560" s="37">
        <v>3.0714606023748502E-5</v>
      </c>
      <c r="K1560" s="37">
        <v>7.3530766820854004E-3</v>
      </c>
      <c r="L1560">
        <v>2011</v>
      </c>
      <c r="M1560">
        <v>2011</v>
      </c>
      <c r="N1560" t="s">
        <v>576</v>
      </c>
      <c r="O1560">
        <v>1</v>
      </c>
    </row>
    <row r="1561" spans="1:15" ht="15">
      <c r="A1561" s="21" t="s">
        <v>496</v>
      </c>
      <c r="B1561" t="s">
        <v>492</v>
      </c>
      <c r="C1561" t="s">
        <v>497</v>
      </c>
      <c r="D1561" s="16">
        <v>7.0000000000000007E-2</v>
      </c>
      <c r="E1561" s="16">
        <v>36.75</v>
      </c>
      <c r="F1561" s="16">
        <v>154.75</v>
      </c>
      <c r="G1561" s="18">
        <v>4.85290775175227E-4</v>
      </c>
      <c r="H1561">
        <v>1.1339999999999999</v>
      </c>
      <c r="I1561" t="s">
        <v>32</v>
      </c>
      <c r="J1561" s="37">
        <v>3.0714606023748502E-5</v>
      </c>
      <c r="K1561" s="37">
        <v>7.3530766820854004E-3</v>
      </c>
      <c r="L1561">
        <v>2011</v>
      </c>
      <c r="M1561">
        <v>2011</v>
      </c>
      <c r="N1561" t="s">
        <v>576</v>
      </c>
      <c r="O1561">
        <v>1</v>
      </c>
    </row>
    <row r="1562" spans="1:15" ht="15">
      <c r="A1562" s="21" t="s">
        <v>496</v>
      </c>
      <c r="B1562" t="s">
        <v>492</v>
      </c>
      <c r="C1562" t="s">
        <v>497</v>
      </c>
      <c r="D1562" s="16">
        <v>0.08</v>
      </c>
      <c r="E1562" s="16">
        <v>36.75</v>
      </c>
      <c r="F1562" s="16">
        <v>155.25</v>
      </c>
      <c r="G1562" s="18">
        <v>4.85290775175227E-4</v>
      </c>
      <c r="H1562">
        <v>1.1339999999999999</v>
      </c>
      <c r="I1562" t="s">
        <v>32</v>
      </c>
      <c r="J1562" s="37">
        <v>3.0714606023748502E-5</v>
      </c>
      <c r="K1562" s="37">
        <v>7.3530766820854004E-3</v>
      </c>
      <c r="L1562">
        <v>2011</v>
      </c>
      <c r="M1562">
        <v>2011</v>
      </c>
      <c r="N1562" t="s">
        <v>576</v>
      </c>
      <c r="O1562">
        <v>1</v>
      </c>
    </row>
    <row r="1563" spans="1:15" ht="15">
      <c r="A1563" s="21" t="s">
        <v>496</v>
      </c>
      <c r="B1563" t="s">
        <v>492</v>
      </c>
      <c r="C1563" t="s">
        <v>497</v>
      </c>
      <c r="D1563" s="16">
        <v>0.08</v>
      </c>
      <c r="E1563" s="16">
        <v>36.75</v>
      </c>
      <c r="F1563" s="16">
        <v>155.75</v>
      </c>
      <c r="G1563" s="18">
        <v>4.85290775175227E-4</v>
      </c>
      <c r="H1563">
        <v>1.1339999999999999</v>
      </c>
      <c r="I1563" t="s">
        <v>32</v>
      </c>
      <c r="J1563" s="37">
        <v>3.0714606023748502E-5</v>
      </c>
      <c r="K1563" s="37">
        <v>7.3530766820854004E-3</v>
      </c>
      <c r="L1563">
        <v>2011</v>
      </c>
      <c r="M1563">
        <v>2011</v>
      </c>
      <c r="N1563" t="s">
        <v>576</v>
      </c>
      <c r="O1563">
        <v>1</v>
      </c>
    </row>
    <row r="1564" spans="1:15" ht="15">
      <c r="A1564" s="21" t="s">
        <v>496</v>
      </c>
      <c r="B1564" t="s">
        <v>492</v>
      </c>
      <c r="C1564" t="s">
        <v>497</v>
      </c>
      <c r="D1564" s="16">
        <v>0.09</v>
      </c>
      <c r="E1564" s="16">
        <v>36.75</v>
      </c>
      <c r="F1564" s="16">
        <v>156.25</v>
      </c>
      <c r="G1564" s="18">
        <v>4.85290775175227E-4</v>
      </c>
      <c r="H1564">
        <v>1.1339999999999999</v>
      </c>
      <c r="I1564" t="s">
        <v>32</v>
      </c>
      <c r="J1564" s="37">
        <v>3.0714606023748502E-5</v>
      </c>
      <c r="K1564" s="37">
        <v>7.3530766820854004E-3</v>
      </c>
      <c r="L1564">
        <v>2011</v>
      </c>
      <c r="M1564">
        <v>2011</v>
      </c>
      <c r="N1564" t="s">
        <v>576</v>
      </c>
      <c r="O1564">
        <v>1</v>
      </c>
    </row>
    <row r="1565" spans="1:15" ht="15">
      <c r="A1565" s="21" t="s">
        <v>496</v>
      </c>
      <c r="B1565" t="s">
        <v>492</v>
      </c>
      <c r="C1565" t="s">
        <v>497</v>
      </c>
      <c r="D1565" s="16">
        <v>0.09</v>
      </c>
      <c r="E1565" s="16">
        <v>36.75</v>
      </c>
      <c r="F1565" s="16">
        <v>156.75</v>
      </c>
      <c r="G1565" s="18">
        <v>4.85290775175227E-4</v>
      </c>
      <c r="H1565">
        <v>1.1339999999999999</v>
      </c>
      <c r="I1565" t="s">
        <v>32</v>
      </c>
      <c r="J1565" s="37">
        <v>3.0714606023748502E-5</v>
      </c>
      <c r="K1565" s="37">
        <v>7.3530766820854004E-3</v>
      </c>
      <c r="L1565">
        <v>2011</v>
      </c>
      <c r="M1565">
        <v>2011</v>
      </c>
      <c r="N1565" t="s">
        <v>576</v>
      </c>
      <c r="O1565">
        <v>1</v>
      </c>
    </row>
    <row r="1566" spans="1:15" ht="15">
      <c r="A1566" s="21" t="s">
        <v>496</v>
      </c>
      <c r="B1566" t="s">
        <v>492</v>
      </c>
      <c r="C1566" t="s">
        <v>497</v>
      </c>
      <c r="D1566" s="16">
        <v>0.12</v>
      </c>
      <c r="E1566" s="16">
        <v>36.75</v>
      </c>
      <c r="F1566" s="16">
        <v>157.25</v>
      </c>
      <c r="G1566" s="18">
        <v>4.85290775175227E-4</v>
      </c>
      <c r="H1566">
        <v>1.1339999999999999</v>
      </c>
      <c r="I1566" t="s">
        <v>32</v>
      </c>
      <c r="J1566" s="37">
        <v>3.0714606023748502E-5</v>
      </c>
      <c r="K1566" s="37">
        <v>7.3530766820854004E-3</v>
      </c>
      <c r="L1566">
        <v>2011</v>
      </c>
      <c r="M1566">
        <v>2011</v>
      </c>
      <c r="N1566" t="s">
        <v>576</v>
      </c>
      <c r="O1566">
        <v>1</v>
      </c>
    </row>
    <row r="1567" spans="1:15" ht="15">
      <c r="A1567" s="21" t="s">
        <v>496</v>
      </c>
      <c r="B1567" t="s">
        <v>492</v>
      </c>
      <c r="C1567" t="s">
        <v>497</v>
      </c>
      <c r="D1567" s="16">
        <v>0.09</v>
      </c>
      <c r="E1567" s="16">
        <v>37.25</v>
      </c>
      <c r="F1567" s="16">
        <v>150.75</v>
      </c>
      <c r="G1567" s="18">
        <v>4.85290775175227E-4</v>
      </c>
      <c r="H1567">
        <v>1.1339999999999999</v>
      </c>
      <c r="I1567" t="s">
        <v>32</v>
      </c>
      <c r="J1567" s="37">
        <v>3.0714606023748502E-5</v>
      </c>
      <c r="K1567" s="37">
        <v>7.3530766820854004E-3</v>
      </c>
      <c r="L1567">
        <v>2011</v>
      </c>
      <c r="M1567">
        <v>2011</v>
      </c>
      <c r="N1567" t="s">
        <v>576</v>
      </c>
      <c r="O1567">
        <v>1</v>
      </c>
    </row>
    <row r="1568" spans="1:15" ht="15">
      <c r="A1568" s="21" t="s">
        <v>496</v>
      </c>
      <c r="B1568" t="s">
        <v>492</v>
      </c>
      <c r="C1568" t="s">
        <v>497</v>
      </c>
      <c r="D1568" s="16">
        <v>0.1</v>
      </c>
      <c r="E1568" s="16">
        <v>37.25</v>
      </c>
      <c r="F1568" s="16">
        <v>151.25</v>
      </c>
      <c r="G1568" s="18">
        <v>4.85290775175227E-4</v>
      </c>
      <c r="H1568">
        <v>1.1339999999999999</v>
      </c>
      <c r="I1568" t="s">
        <v>32</v>
      </c>
      <c r="J1568" s="37">
        <v>3.0714606023748502E-5</v>
      </c>
      <c r="K1568" s="37">
        <v>7.3530766820854004E-3</v>
      </c>
      <c r="L1568">
        <v>2011</v>
      </c>
      <c r="M1568">
        <v>2011</v>
      </c>
      <c r="N1568" t="s">
        <v>576</v>
      </c>
      <c r="O1568">
        <v>1</v>
      </c>
    </row>
    <row r="1569" spans="1:15" ht="15">
      <c r="A1569" s="21" t="s">
        <v>496</v>
      </c>
      <c r="B1569" t="s">
        <v>492</v>
      </c>
      <c r="C1569" t="s">
        <v>497</v>
      </c>
      <c r="D1569" s="16">
        <v>0.08</v>
      </c>
      <c r="E1569" s="16">
        <v>37.25</v>
      </c>
      <c r="F1569" s="16">
        <v>151.75</v>
      </c>
      <c r="G1569" s="18">
        <v>4.85290775175227E-4</v>
      </c>
      <c r="H1569">
        <v>1.1339999999999999</v>
      </c>
      <c r="I1569" t="s">
        <v>32</v>
      </c>
      <c r="J1569" s="37">
        <v>3.0714606023748502E-5</v>
      </c>
      <c r="K1569" s="37">
        <v>7.3530766820854004E-3</v>
      </c>
      <c r="L1569">
        <v>2011</v>
      </c>
      <c r="M1569">
        <v>2011</v>
      </c>
      <c r="N1569" t="s">
        <v>576</v>
      </c>
      <c r="O1569">
        <v>1</v>
      </c>
    </row>
    <row r="1570" spans="1:15" ht="15">
      <c r="A1570" s="21" t="s">
        <v>496</v>
      </c>
      <c r="B1570" t="s">
        <v>492</v>
      </c>
      <c r="C1570" t="s">
        <v>497</v>
      </c>
      <c r="D1570" s="16">
        <v>0.09</v>
      </c>
      <c r="E1570" s="16">
        <v>37.25</v>
      </c>
      <c r="F1570" s="16">
        <v>152.25</v>
      </c>
      <c r="G1570" s="18">
        <v>4.85290775175227E-4</v>
      </c>
      <c r="H1570">
        <v>1.1339999999999999</v>
      </c>
      <c r="I1570" t="s">
        <v>32</v>
      </c>
      <c r="J1570" s="37">
        <v>3.0714606023748502E-5</v>
      </c>
      <c r="K1570" s="37">
        <v>7.3530766820854004E-3</v>
      </c>
      <c r="L1570">
        <v>2011</v>
      </c>
      <c r="M1570">
        <v>2011</v>
      </c>
      <c r="N1570" t="s">
        <v>576</v>
      </c>
      <c r="O1570">
        <v>1</v>
      </c>
    </row>
    <row r="1571" spans="1:15" ht="15">
      <c r="A1571" s="21" t="s">
        <v>496</v>
      </c>
      <c r="B1571" t="s">
        <v>492</v>
      </c>
      <c r="C1571" t="s">
        <v>497</v>
      </c>
      <c r="D1571" s="16">
        <v>0.12</v>
      </c>
      <c r="E1571" s="16">
        <v>37.25</v>
      </c>
      <c r="F1571" s="16">
        <v>152.75</v>
      </c>
      <c r="G1571" s="18">
        <v>4.85290775175227E-4</v>
      </c>
      <c r="H1571">
        <v>1.1339999999999999</v>
      </c>
      <c r="I1571" t="s">
        <v>32</v>
      </c>
      <c r="J1571" s="37">
        <v>3.0714606023748502E-5</v>
      </c>
      <c r="K1571" s="37">
        <v>7.3530766820854004E-3</v>
      </c>
      <c r="L1571">
        <v>2011</v>
      </c>
      <c r="M1571">
        <v>2011</v>
      </c>
      <c r="N1571" t="s">
        <v>576</v>
      </c>
      <c r="O1571">
        <v>1</v>
      </c>
    </row>
    <row r="1572" spans="1:15" ht="15">
      <c r="A1572" s="21" t="s">
        <v>496</v>
      </c>
      <c r="B1572" t="s">
        <v>492</v>
      </c>
      <c r="C1572" t="s">
        <v>497</v>
      </c>
      <c r="D1572" s="16">
        <v>0.08</v>
      </c>
      <c r="E1572" s="16">
        <v>37.25</v>
      </c>
      <c r="F1572" s="16">
        <v>153.25</v>
      </c>
      <c r="G1572" s="18">
        <v>4.85290775175227E-4</v>
      </c>
      <c r="H1572">
        <v>1.1339999999999999</v>
      </c>
      <c r="I1572" t="s">
        <v>32</v>
      </c>
      <c r="J1572" s="37">
        <v>3.0714606023748502E-5</v>
      </c>
      <c r="K1572" s="37">
        <v>7.3530766820854004E-3</v>
      </c>
      <c r="L1572">
        <v>2011</v>
      </c>
      <c r="M1572">
        <v>2011</v>
      </c>
      <c r="N1572" t="s">
        <v>576</v>
      </c>
      <c r="O1572">
        <v>1</v>
      </c>
    </row>
    <row r="1573" spans="1:15" ht="15">
      <c r="A1573" s="21" t="s">
        <v>496</v>
      </c>
      <c r="B1573" t="s">
        <v>492</v>
      </c>
      <c r="C1573" t="s">
        <v>497</v>
      </c>
      <c r="D1573" s="16">
        <v>0.08</v>
      </c>
      <c r="E1573" s="16">
        <v>37.25</v>
      </c>
      <c r="F1573" s="16">
        <v>153.75</v>
      </c>
      <c r="G1573" s="18">
        <v>4.85290775175227E-4</v>
      </c>
      <c r="H1573">
        <v>1.1339999999999999</v>
      </c>
      <c r="I1573" t="s">
        <v>32</v>
      </c>
      <c r="J1573" s="37">
        <v>3.0714606023748502E-5</v>
      </c>
      <c r="K1573" s="37">
        <v>7.3530766820854004E-3</v>
      </c>
      <c r="L1573">
        <v>2011</v>
      </c>
      <c r="M1573">
        <v>2011</v>
      </c>
      <c r="N1573" t="s">
        <v>576</v>
      </c>
      <c r="O1573">
        <v>1</v>
      </c>
    </row>
    <row r="1574" spans="1:15" ht="15">
      <c r="A1574" s="21" t="s">
        <v>496</v>
      </c>
      <c r="B1574" t="s">
        <v>492</v>
      </c>
      <c r="C1574" t="s">
        <v>497</v>
      </c>
      <c r="D1574" s="16">
        <v>0.08</v>
      </c>
      <c r="E1574" s="16">
        <v>37.25</v>
      </c>
      <c r="F1574" s="16">
        <v>154.25</v>
      </c>
      <c r="G1574" s="18">
        <v>4.85290775175227E-4</v>
      </c>
      <c r="H1574">
        <v>1.1339999999999999</v>
      </c>
      <c r="I1574" t="s">
        <v>32</v>
      </c>
      <c r="J1574" s="37">
        <v>3.0714606023748502E-5</v>
      </c>
      <c r="K1574" s="37">
        <v>7.3530766820854004E-3</v>
      </c>
      <c r="L1574">
        <v>2011</v>
      </c>
      <c r="M1574">
        <v>2011</v>
      </c>
      <c r="N1574" t="s">
        <v>576</v>
      </c>
      <c r="O1574">
        <v>1</v>
      </c>
    </row>
    <row r="1575" spans="1:15" ht="15">
      <c r="A1575" s="21" t="s">
        <v>496</v>
      </c>
      <c r="B1575" t="s">
        <v>492</v>
      </c>
      <c r="C1575" t="s">
        <v>497</v>
      </c>
      <c r="D1575" s="16">
        <v>0.08</v>
      </c>
      <c r="E1575" s="16">
        <v>37.25</v>
      </c>
      <c r="F1575" s="16">
        <v>154.75</v>
      </c>
      <c r="G1575" s="18">
        <v>4.85290775175227E-4</v>
      </c>
      <c r="H1575">
        <v>1.1339999999999999</v>
      </c>
      <c r="I1575" t="s">
        <v>32</v>
      </c>
      <c r="J1575" s="37">
        <v>3.0714606023748502E-5</v>
      </c>
      <c r="K1575" s="37">
        <v>7.3530766820854004E-3</v>
      </c>
      <c r="L1575">
        <v>2011</v>
      </c>
      <c r="M1575">
        <v>2011</v>
      </c>
      <c r="N1575" t="s">
        <v>576</v>
      </c>
      <c r="O1575">
        <v>1</v>
      </c>
    </row>
    <row r="1576" spans="1:15" ht="15">
      <c r="A1576" s="21" t="s">
        <v>496</v>
      </c>
      <c r="B1576" t="s">
        <v>492</v>
      </c>
      <c r="C1576" t="s">
        <v>497</v>
      </c>
      <c r="D1576" s="16">
        <v>0.08</v>
      </c>
      <c r="E1576" s="16">
        <v>37.25</v>
      </c>
      <c r="F1576" s="16">
        <v>155.25</v>
      </c>
      <c r="G1576" s="18">
        <v>4.85290775175227E-4</v>
      </c>
      <c r="H1576">
        <v>1.1339999999999999</v>
      </c>
      <c r="I1576" t="s">
        <v>32</v>
      </c>
      <c r="J1576" s="37">
        <v>3.0714606023748502E-5</v>
      </c>
      <c r="K1576" s="37">
        <v>7.3530766820854004E-3</v>
      </c>
      <c r="L1576">
        <v>2011</v>
      </c>
      <c r="M1576">
        <v>2011</v>
      </c>
      <c r="N1576" t="s">
        <v>576</v>
      </c>
      <c r="O1576">
        <v>1</v>
      </c>
    </row>
    <row r="1577" spans="1:15" ht="15">
      <c r="A1577" s="21" t="s">
        <v>496</v>
      </c>
      <c r="B1577" t="s">
        <v>492</v>
      </c>
      <c r="C1577" t="s">
        <v>497</v>
      </c>
      <c r="D1577" s="16">
        <v>0.08</v>
      </c>
      <c r="E1577" s="16">
        <v>37.25</v>
      </c>
      <c r="F1577" s="16">
        <v>155.75</v>
      </c>
      <c r="G1577" s="18">
        <v>4.85290775175227E-4</v>
      </c>
      <c r="H1577">
        <v>1.1339999999999999</v>
      </c>
      <c r="I1577" t="s">
        <v>32</v>
      </c>
      <c r="J1577" s="37">
        <v>3.0714606023748502E-5</v>
      </c>
      <c r="K1577" s="37">
        <v>7.3530766820854004E-3</v>
      </c>
      <c r="L1577">
        <v>2011</v>
      </c>
      <c r="M1577">
        <v>2011</v>
      </c>
      <c r="N1577" t="s">
        <v>576</v>
      </c>
      <c r="O1577">
        <v>1</v>
      </c>
    </row>
    <row r="1578" spans="1:15" ht="15">
      <c r="A1578" s="21" t="s">
        <v>496</v>
      </c>
      <c r="B1578" t="s">
        <v>492</v>
      </c>
      <c r="C1578" t="s">
        <v>497</v>
      </c>
      <c r="D1578" s="16">
        <v>0.09</v>
      </c>
      <c r="E1578" s="16">
        <v>37.25</v>
      </c>
      <c r="F1578" s="16">
        <v>156.25</v>
      </c>
      <c r="G1578" s="18">
        <v>4.85290775175227E-4</v>
      </c>
      <c r="H1578">
        <v>1.1339999999999999</v>
      </c>
      <c r="I1578" t="s">
        <v>32</v>
      </c>
      <c r="J1578" s="37">
        <v>3.0714606023748502E-5</v>
      </c>
      <c r="K1578" s="37">
        <v>7.3530766820854004E-3</v>
      </c>
      <c r="L1578">
        <v>2011</v>
      </c>
      <c r="M1578">
        <v>2011</v>
      </c>
      <c r="N1578" t="s">
        <v>576</v>
      </c>
      <c r="O1578">
        <v>1</v>
      </c>
    </row>
    <row r="1579" spans="1:15" ht="15">
      <c r="A1579" s="21" t="s">
        <v>496</v>
      </c>
      <c r="B1579" t="s">
        <v>492</v>
      </c>
      <c r="C1579" t="s">
        <v>497</v>
      </c>
      <c r="D1579" s="16">
        <v>0.1</v>
      </c>
      <c r="E1579" s="16">
        <v>37.25</v>
      </c>
      <c r="F1579" s="16">
        <v>156.75</v>
      </c>
      <c r="G1579" s="18">
        <v>4.85290775175227E-4</v>
      </c>
      <c r="H1579">
        <v>1.1339999999999999</v>
      </c>
      <c r="I1579" t="s">
        <v>32</v>
      </c>
      <c r="J1579" s="37">
        <v>3.0714606023748502E-5</v>
      </c>
      <c r="K1579" s="37">
        <v>7.3530766820854004E-3</v>
      </c>
      <c r="L1579">
        <v>2011</v>
      </c>
      <c r="M1579">
        <v>2011</v>
      </c>
      <c r="N1579" t="s">
        <v>576</v>
      </c>
      <c r="O1579">
        <v>1</v>
      </c>
    </row>
    <row r="1580" spans="1:15" ht="15">
      <c r="A1580" s="21" t="s">
        <v>496</v>
      </c>
      <c r="B1580" t="s">
        <v>492</v>
      </c>
      <c r="C1580" t="s">
        <v>497</v>
      </c>
      <c r="D1580" s="16">
        <v>0.11</v>
      </c>
      <c r="E1580" s="16">
        <v>37.25</v>
      </c>
      <c r="F1580" s="16">
        <v>157.25</v>
      </c>
      <c r="G1580" s="18">
        <v>4.85290775175227E-4</v>
      </c>
      <c r="H1580">
        <v>1.1339999999999999</v>
      </c>
      <c r="I1580" t="s">
        <v>32</v>
      </c>
      <c r="J1580" s="37">
        <v>3.0714606023748502E-5</v>
      </c>
      <c r="K1580" s="37">
        <v>7.3530766820854004E-3</v>
      </c>
      <c r="L1580">
        <v>2011</v>
      </c>
      <c r="M1580">
        <v>2011</v>
      </c>
      <c r="N1580" t="s">
        <v>576</v>
      </c>
      <c r="O1580">
        <v>1</v>
      </c>
    </row>
    <row r="1581" spans="1:15" ht="15">
      <c r="A1581" s="21" t="s">
        <v>496</v>
      </c>
      <c r="B1581" t="s">
        <v>492</v>
      </c>
      <c r="C1581" t="s">
        <v>497</v>
      </c>
      <c r="D1581" s="16">
        <v>0.14000000000000001</v>
      </c>
      <c r="E1581" s="16">
        <v>37.75</v>
      </c>
      <c r="F1581" s="16">
        <v>150.75</v>
      </c>
      <c r="G1581" s="18">
        <v>4.85290775175227E-4</v>
      </c>
      <c r="H1581">
        <v>1.1339999999999999</v>
      </c>
      <c r="I1581" t="s">
        <v>32</v>
      </c>
      <c r="J1581" s="37">
        <v>3.0714606023748502E-5</v>
      </c>
      <c r="K1581" s="37">
        <v>7.3530766820854004E-3</v>
      </c>
      <c r="L1581">
        <v>2011</v>
      </c>
      <c r="M1581">
        <v>2011</v>
      </c>
      <c r="N1581" t="s">
        <v>576</v>
      </c>
      <c r="O1581">
        <v>1</v>
      </c>
    </row>
    <row r="1582" spans="1:15" ht="15">
      <c r="A1582" s="21" t="s">
        <v>496</v>
      </c>
      <c r="B1582" t="s">
        <v>492</v>
      </c>
      <c r="C1582" t="s">
        <v>497</v>
      </c>
      <c r="D1582" s="16">
        <v>0.1</v>
      </c>
      <c r="E1582" s="16">
        <v>37.75</v>
      </c>
      <c r="F1582" s="16">
        <v>151.25</v>
      </c>
      <c r="G1582" s="18">
        <v>4.85290775175227E-4</v>
      </c>
      <c r="H1582">
        <v>1.1339999999999999</v>
      </c>
      <c r="I1582" t="s">
        <v>32</v>
      </c>
      <c r="J1582" s="37">
        <v>3.0714606023748502E-5</v>
      </c>
      <c r="K1582" s="37">
        <v>7.3530766820854004E-3</v>
      </c>
      <c r="L1582">
        <v>2011</v>
      </c>
      <c r="M1582">
        <v>2011</v>
      </c>
      <c r="N1582" t="s">
        <v>576</v>
      </c>
      <c r="O1582">
        <v>1</v>
      </c>
    </row>
    <row r="1583" spans="1:15" ht="15">
      <c r="A1583" s="21" t="s">
        <v>496</v>
      </c>
      <c r="B1583" t="s">
        <v>492</v>
      </c>
      <c r="C1583" t="s">
        <v>497</v>
      </c>
      <c r="D1583" s="16">
        <v>0.1</v>
      </c>
      <c r="E1583" s="16">
        <v>37.75</v>
      </c>
      <c r="F1583" s="16">
        <v>151.75</v>
      </c>
      <c r="G1583" s="18">
        <v>4.85290775175227E-4</v>
      </c>
      <c r="H1583">
        <v>1.1339999999999999</v>
      </c>
      <c r="I1583" t="s">
        <v>32</v>
      </c>
      <c r="J1583" s="37">
        <v>3.0714606023748502E-5</v>
      </c>
      <c r="K1583" s="37">
        <v>7.3530766820854004E-3</v>
      </c>
      <c r="L1583">
        <v>2011</v>
      </c>
      <c r="M1583">
        <v>2011</v>
      </c>
      <c r="N1583" t="s">
        <v>576</v>
      </c>
      <c r="O1583">
        <v>1</v>
      </c>
    </row>
    <row r="1584" spans="1:15" ht="15">
      <c r="A1584" s="21" t="s">
        <v>496</v>
      </c>
      <c r="B1584" t="s">
        <v>492</v>
      </c>
      <c r="C1584" t="s">
        <v>497</v>
      </c>
      <c r="D1584" s="16">
        <v>0.12</v>
      </c>
      <c r="E1584" s="16">
        <v>37.75</v>
      </c>
      <c r="F1584" s="16">
        <v>152.25</v>
      </c>
      <c r="G1584" s="18">
        <v>4.85290775175227E-4</v>
      </c>
      <c r="H1584">
        <v>1.1339999999999999</v>
      </c>
      <c r="I1584" t="s">
        <v>32</v>
      </c>
      <c r="J1584" s="37">
        <v>3.0714606023748502E-5</v>
      </c>
      <c r="K1584" s="37">
        <v>7.3530766820854004E-3</v>
      </c>
      <c r="L1584">
        <v>2011</v>
      </c>
      <c r="M1584">
        <v>2011</v>
      </c>
      <c r="N1584" t="s">
        <v>576</v>
      </c>
      <c r="O1584">
        <v>1</v>
      </c>
    </row>
    <row r="1585" spans="1:15" ht="15">
      <c r="A1585" s="21" t="s">
        <v>496</v>
      </c>
      <c r="B1585" t="s">
        <v>492</v>
      </c>
      <c r="C1585" t="s">
        <v>497</v>
      </c>
      <c r="D1585" s="16">
        <v>0.09</v>
      </c>
      <c r="E1585" s="16">
        <v>37.75</v>
      </c>
      <c r="F1585" s="16">
        <v>152.75</v>
      </c>
      <c r="G1585" s="18">
        <v>4.85290775175227E-4</v>
      </c>
      <c r="H1585">
        <v>1.1339999999999999</v>
      </c>
      <c r="I1585" t="s">
        <v>32</v>
      </c>
      <c r="J1585" s="37">
        <v>3.0714606023748502E-5</v>
      </c>
      <c r="K1585" s="37">
        <v>7.3530766820854004E-3</v>
      </c>
      <c r="L1585">
        <v>2011</v>
      </c>
      <c r="M1585">
        <v>2011</v>
      </c>
      <c r="N1585" t="s">
        <v>576</v>
      </c>
      <c r="O1585">
        <v>1</v>
      </c>
    </row>
    <row r="1586" spans="1:15" ht="15">
      <c r="A1586" s="21" t="s">
        <v>496</v>
      </c>
      <c r="B1586" t="s">
        <v>492</v>
      </c>
      <c r="C1586" t="s">
        <v>497</v>
      </c>
      <c r="D1586" s="16">
        <v>0.09</v>
      </c>
      <c r="E1586" s="16">
        <v>37.75</v>
      </c>
      <c r="F1586" s="16">
        <v>153.25</v>
      </c>
      <c r="G1586" s="18">
        <v>4.85290775175227E-4</v>
      </c>
      <c r="H1586">
        <v>1.1339999999999999</v>
      </c>
      <c r="I1586" t="s">
        <v>32</v>
      </c>
      <c r="J1586" s="37">
        <v>3.0714606023748502E-5</v>
      </c>
      <c r="K1586" s="37">
        <v>7.3530766820854004E-3</v>
      </c>
      <c r="L1586">
        <v>2011</v>
      </c>
      <c r="M1586">
        <v>2011</v>
      </c>
      <c r="N1586" t="s">
        <v>576</v>
      </c>
      <c r="O1586">
        <v>1</v>
      </c>
    </row>
    <row r="1587" spans="1:15" ht="15">
      <c r="A1587" s="21" t="s">
        <v>496</v>
      </c>
      <c r="B1587" t="s">
        <v>492</v>
      </c>
      <c r="C1587" t="s">
        <v>497</v>
      </c>
      <c r="D1587" s="16">
        <v>0.09</v>
      </c>
      <c r="E1587" s="16">
        <v>37.75</v>
      </c>
      <c r="F1587" s="16">
        <v>153.75</v>
      </c>
      <c r="G1587" s="18">
        <v>4.85290775175227E-4</v>
      </c>
      <c r="H1587">
        <v>1.1339999999999999</v>
      </c>
      <c r="I1587" t="s">
        <v>32</v>
      </c>
      <c r="J1587" s="37">
        <v>3.0714606023748502E-5</v>
      </c>
      <c r="K1587" s="37">
        <v>7.3530766820854004E-3</v>
      </c>
      <c r="L1587">
        <v>2011</v>
      </c>
      <c r="M1587">
        <v>2011</v>
      </c>
      <c r="N1587" t="s">
        <v>576</v>
      </c>
      <c r="O1587">
        <v>1</v>
      </c>
    </row>
    <row r="1588" spans="1:15" ht="15">
      <c r="A1588" s="21" t="s">
        <v>496</v>
      </c>
      <c r="B1588" t="s">
        <v>492</v>
      </c>
      <c r="C1588" t="s">
        <v>497</v>
      </c>
      <c r="D1588" s="16">
        <v>0.09</v>
      </c>
      <c r="E1588" s="16">
        <v>37.75</v>
      </c>
      <c r="F1588" s="16">
        <v>154.25</v>
      </c>
      <c r="G1588" s="18">
        <v>4.85290775175227E-4</v>
      </c>
      <c r="H1588">
        <v>1.1339999999999999</v>
      </c>
      <c r="I1588" t="s">
        <v>32</v>
      </c>
      <c r="J1588" s="37">
        <v>3.0714606023748502E-5</v>
      </c>
      <c r="K1588" s="37">
        <v>7.3530766820854004E-3</v>
      </c>
      <c r="L1588">
        <v>2011</v>
      </c>
      <c r="M1588">
        <v>2011</v>
      </c>
      <c r="N1588" t="s">
        <v>576</v>
      </c>
      <c r="O1588">
        <v>1</v>
      </c>
    </row>
    <row r="1589" spans="1:15" ht="15">
      <c r="A1589" s="21" t="s">
        <v>496</v>
      </c>
      <c r="B1589" t="s">
        <v>492</v>
      </c>
      <c r="C1589" t="s">
        <v>497</v>
      </c>
      <c r="D1589" s="16">
        <v>0.09</v>
      </c>
      <c r="E1589" s="16">
        <v>37.75</v>
      </c>
      <c r="F1589" s="16">
        <v>154.75</v>
      </c>
      <c r="G1589" s="18">
        <v>4.85290775175227E-4</v>
      </c>
      <c r="H1589">
        <v>1.1339999999999999</v>
      </c>
      <c r="I1589" t="s">
        <v>32</v>
      </c>
      <c r="J1589" s="37">
        <v>3.0714606023748502E-5</v>
      </c>
      <c r="K1589" s="37">
        <v>7.3530766820854004E-3</v>
      </c>
      <c r="L1589">
        <v>2011</v>
      </c>
      <c r="M1589">
        <v>2011</v>
      </c>
      <c r="N1589" t="s">
        <v>576</v>
      </c>
      <c r="O1589">
        <v>1</v>
      </c>
    </row>
    <row r="1590" spans="1:15" ht="15">
      <c r="A1590" s="21" t="s">
        <v>496</v>
      </c>
      <c r="B1590" t="s">
        <v>492</v>
      </c>
      <c r="C1590" t="s">
        <v>497</v>
      </c>
      <c r="D1590" s="16">
        <v>0.09</v>
      </c>
      <c r="E1590" s="16">
        <v>37.75</v>
      </c>
      <c r="F1590" s="16">
        <v>155.25</v>
      </c>
      <c r="G1590" s="18">
        <v>4.85290775175227E-4</v>
      </c>
      <c r="H1590">
        <v>1.1339999999999999</v>
      </c>
      <c r="I1590" t="s">
        <v>32</v>
      </c>
      <c r="J1590" s="37">
        <v>3.0714606023748502E-5</v>
      </c>
      <c r="K1590" s="37">
        <v>7.3530766820854004E-3</v>
      </c>
      <c r="L1590">
        <v>2011</v>
      </c>
      <c r="M1590">
        <v>2011</v>
      </c>
      <c r="N1590" t="s">
        <v>576</v>
      </c>
      <c r="O1590">
        <v>1</v>
      </c>
    </row>
    <row r="1591" spans="1:15" ht="15">
      <c r="A1591" s="21" t="s">
        <v>496</v>
      </c>
      <c r="B1591" t="s">
        <v>492</v>
      </c>
      <c r="C1591" t="s">
        <v>497</v>
      </c>
      <c r="D1591" s="16">
        <v>0.1</v>
      </c>
      <c r="E1591" s="16">
        <v>37.75</v>
      </c>
      <c r="F1591" s="16">
        <v>155.75</v>
      </c>
      <c r="G1591" s="18">
        <v>4.85290775175227E-4</v>
      </c>
      <c r="H1591">
        <v>1.1339999999999999</v>
      </c>
      <c r="I1591" t="s">
        <v>32</v>
      </c>
      <c r="J1591" s="37">
        <v>3.0714606023748502E-5</v>
      </c>
      <c r="K1591" s="37">
        <v>7.3530766820854004E-3</v>
      </c>
      <c r="L1591">
        <v>2011</v>
      </c>
      <c r="M1591">
        <v>2011</v>
      </c>
      <c r="N1591" t="s">
        <v>576</v>
      </c>
      <c r="O1591">
        <v>1</v>
      </c>
    </row>
    <row r="1592" spans="1:15" ht="15">
      <c r="A1592" s="21" t="s">
        <v>496</v>
      </c>
      <c r="B1592" t="s">
        <v>492</v>
      </c>
      <c r="C1592" t="s">
        <v>497</v>
      </c>
      <c r="D1592" s="16">
        <v>0.1</v>
      </c>
      <c r="E1592" s="16">
        <v>37.75</v>
      </c>
      <c r="F1592" s="16">
        <v>156.25</v>
      </c>
      <c r="G1592" s="18">
        <v>4.85290775175227E-4</v>
      </c>
      <c r="H1592">
        <v>1.1339999999999999</v>
      </c>
      <c r="I1592" t="s">
        <v>32</v>
      </c>
      <c r="J1592" s="37">
        <v>3.0714606023748502E-5</v>
      </c>
      <c r="K1592" s="37">
        <v>7.3530766820854004E-3</v>
      </c>
      <c r="L1592">
        <v>2011</v>
      </c>
      <c r="M1592">
        <v>2011</v>
      </c>
      <c r="N1592" t="s">
        <v>576</v>
      </c>
      <c r="O1592">
        <v>1</v>
      </c>
    </row>
    <row r="1593" spans="1:15" ht="15">
      <c r="A1593" s="21" t="s">
        <v>496</v>
      </c>
      <c r="B1593" t="s">
        <v>492</v>
      </c>
      <c r="C1593" t="s">
        <v>497</v>
      </c>
      <c r="D1593" s="16">
        <v>0.1</v>
      </c>
      <c r="E1593" s="16">
        <v>37.75</v>
      </c>
      <c r="F1593" s="16">
        <v>156.75</v>
      </c>
      <c r="G1593" s="18">
        <v>4.85290775175227E-4</v>
      </c>
      <c r="H1593">
        <v>1.1339999999999999</v>
      </c>
      <c r="I1593" t="s">
        <v>32</v>
      </c>
      <c r="J1593" s="37">
        <v>3.0714606023748502E-5</v>
      </c>
      <c r="K1593" s="37">
        <v>7.3530766820854004E-3</v>
      </c>
      <c r="L1593">
        <v>2011</v>
      </c>
      <c r="M1593">
        <v>2011</v>
      </c>
      <c r="N1593" t="s">
        <v>576</v>
      </c>
      <c r="O1593">
        <v>1</v>
      </c>
    </row>
    <row r="1594" spans="1:15" ht="15">
      <c r="A1594" s="21" t="s">
        <v>496</v>
      </c>
      <c r="B1594" t="s">
        <v>492</v>
      </c>
      <c r="C1594" t="s">
        <v>497</v>
      </c>
      <c r="D1594" s="16">
        <v>0.1</v>
      </c>
      <c r="E1594" s="16">
        <v>37.75</v>
      </c>
      <c r="F1594" s="16">
        <v>157.25</v>
      </c>
      <c r="G1594" s="18">
        <v>4.85290775175227E-4</v>
      </c>
      <c r="H1594">
        <v>1.1339999999999999</v>
      </c>
      <c r="I1594" t="s">
        <v>32</v>
      </c>
      <c r="J1594" s="37">
        <v>3.0714606023748502E-5</v>
      </c>
      <c r="K1594" s="37">
        <v>7.3530766820854004E-3</v>
      </c>
      <c r="L1594">
        <v>2011</v>
      </c>
      <c r="M1594">
        <v>2011</v>
      </c>
      <c r="N1594" t="s">
        <v>576</v>
      </c>
      <c r="O1594">
        <v>1</v>
      </c>
    </row>
    <row r="1595" spans="1:15" ht="15">
      <c r="A1595" s="21" t="s">
        <v>496</v>
      </c>
      <c r="B1595" t="s">
        <v>492</v>
      </c>
      <c r="C1595" t="s">
        <v>497</v>
      </c>
      <c r="D1595" s="16">
        <v>0.14000000000000001</v>
      </c>
      <c r="E1595" s="16">
        <v>38.25</v>
      </c>
      <c r="F1595" s="16">
        <v>150.75</v>
      </c>
      <c r="G1595" s="18">
        <v>4.85290775175227E-4</v>
      </c>
      <c r="H1595">
        <v>1.1339999999999999</v>
      </c>
      <c r="I1595" t="s">
        <v>32</v>
      </c>
      <c r="J1595" s="37">
        <v>3.0714606023748502E-5</v>
      </c>
      <c r="K1595" s="37">
        <v>7.3530766820854004E-3</v>
      </c>
      <c r="L1595">
        <v>2011</v>
      </c>
      <c r="M1595">
        <v>2011</v>
      </c>
      <c r="N1595" t="s">
        <v>576</v>
      </c>
      <c r="O1595">
        <v>1</v>
      </c>
    </row>
    <row r="1596" spans="1:15" ht="15">
      <c r="A1596" s="21" t="s">
        <v>496</v>
      </c>
      <c r="B1596" t="s">
        <v>492</v>
      </c>
      <c r="C1596" t="s">
        <v>497</v>
      </c>
      <c r="D1596" s="16">
        <v>0.12</v>
      </c>
      <c r="E1596" s="16">
        <v>38.25</v>
      </c>
      <c r="F1596" s="16">
        <v>151.25</v>
      </c>
      <c r="G1596" s="18">
        <v>4.85290775175227E-4</v>
      </c>
      <c r="H1596">
        <v>1.1339999999999999</v>
      </c>
      <c r="I1596" t="s">
        <v>32</v>
      </c>
      <c r="J1596" s="37">
        <v>3.0714606023748502E-5</v>
      </c>
      <c r="K1596" s="37">
        <v>7.3530766820854004E-3</v>
      </c>
      <c r="L1596">
        <v>2011</v>
      </c>
      <c r="M1596">
        <v>2011</v>
      </c>
      <c r="N1596" t="s">
        <v>576</v>
      </c>
      <c r="O1596">
        <v>1</v>
      </c>
    </row>
    <row r="1597" spans="1:15" ht="15">
      <c r="A1597" s="21" t="s">
        <v>496</v>
      </c>
      <c r="B1597" t="s">
        <v>492</v>
      </c>
      <c r="C1597" t="s">
        <v>497</v>
      </c>
      <c r="D1597" s="16">
        <v>0.12</v>
      </c>
      <c r="E1597" s="16">
        <v>38.25</v>
      </c>
      <c r="F1597" s="16">
        <v>151.75</v>
      </c>
      <c r="G1597" s="18">
        <v>4.85290775175227E-4</v>
      </c>
      <c r="H1597">
        <v>1.1339999999999999</v>
      </c>
      <c r="I1597" t="s">
        <v>32</v>
      </c>
      <c r="J1597" s="37">
        <v>3.0714606023748502E-5</v>
      </c>
      <c r="K1597" s="37">
        <v>7.3530766820854004E-3</v>
      </c>
      <c r="L1597">
        <v>2011</v>
      </c>
      <c r="M1597">
        <v>2011</v>
      </c>
      <c r="N1597" t="s">
        <v>576</v>
      </c>
      <c r="O1597">
        <v>1</v>
      </c>
    </row>
    <row r="1598" spans="1:15" ht="15">
      <c r="A1598" s="21" t="s">
        <v>496</v>
      </c>
      <c r="B1598" t="s">
        <v>492</v>
      </c>
      <c r="C1598" t="s">
        <v>497</v>
      </c>
      <c r="D1598" s="16">
        <v>0.13</v>
      </c>
      <c r="E1598" s="16">
        <v>38.25</v>
      </c>
      <c r="F1598" s="16">
        <v>152.25</v>
      </c>
      <c r="G1598" s="18">
        <v>4.85290775175227E-4</v>
      </c>
      <c r="H1598">
        <v>1.1339999999999999</v>
      </c>
      <c r="I1598" t="s">
        <v>32</v>
      </c>
      <c r="J1598" s="37">
        <v>3.0714606023748502E-5</v>
      </c>
      <c r="K1598" s="37">
        <v>7.3530766820854004E-3</v>
      </c>
      <c r="L1598">
        <v>2011</v>
      </c>
      <c r="M1598">
        <v>2011</v>
      </c>
      <c r="N1598" t="s">
        <v>576</v>
      </c>
      <c r="O1598">
        <v>1</v>
      </c>
    </row>
    <row r="1599" spans="1:15" ht="15">
      <c r="A1599" s="21" t="s">
        <v>496</v>
      </c>
      <c r="B1599" t="s">
        <v>492</v>
      </c>
      <c r="C1599" t="s">
        <v>497</v>
      </c>
      <c r="D1599" s="16">
        <v>0.14000000000000001</v>
      </c>
      <c r="E1599" s="16">
        <v>38.25</v>
      </c>
      <c r="F1599" s="16">
        <v>152.75</v>
      </c>
      <c r="G1599" s="18">
        <v>4.85290775175227E-4</v>
      </c>
      <c r="H1599">
        <v>1.1339999999999999</v>
      </c>
      <c r="I1599" t="s">
        <v>32</v>
      </c>
      <c r="J1599" s="37">
        <v>3.0714606023748502E-5</v>
      </c>
      <c r="K1599" s="37">
        <v>7.3530766820854004E-3</v>
      </c>
      <c r="L1599">
        <v>2011</v>
      </c>
      <c r="M1599">
        <v>2011</v>
      </c>
      <c r="N1599" t="s">
        <v>576</v>
      </c>
      <c r="O1599">
        <v>1</v>
      </c>
    </row>
    <row r="1600" spans="1:15" ht="15">
      <c r="A1600" s="21" t="s">
        <v>496</v>
      </c>
      <c r="B1600" t="s">
        <v>492</v>
      </c>
      <c r="C1600" t="s">
        <v>497</v>
      </c>
      <c r="D1600" s="16">
        <v>0.13</v>
      </c>
      <c r="E1600" s="16">
        <v>38.25</v>
      </c>
      <c r="F1600" s="16">
        <v>153.25</v>
      </c>
      <c r="G1600" s="18">
        <v>4.85290775175227E-4</v>
      </c>
      <c r="H1600">
        <v>1.1339999999999999</v>
      </c>
      <c r="I1600" t="s">
        <v>32</v>
      </c>
      <c r="J1600" s="37">
        <v>3.0714606023748502E-5</v>
      </c>
      <c r="K1600" s="37">
        <v>7.3530766820854004E-3</v>
      </c>
      <c r="L1600">
        <v>2011</v>
      </c>
      <c r="M1600">
        <v>2011</v>
      </c>
      <c r="N1600" t="s">
        <v>576</v>
      </c>
      <c r="O1600">
        <v>1</v>
      </c>
    </row>
    <row r="1601" spans="1:15" ht="15">
      <c r="A1601" s="21" t="s">
        <v>496</v>
      </c>
      <c r="B1601" t="s">
        <v>492</v>
      </c>
      <c r="C1601" t="s">
        <v>497</v>
      </c>
      <c r="D1601" s="16">
        <v>0.11</v>
      </c>
      <c r="E1601" s="16">
        <v>38.25</v>
      </c>
      <c r="F1601" s="16">
        <v>153.75</v>
      </c>
      <c r="G1601" s="18">
        <v>4.85290775175227E-4</v>
      </c>
      <c r="H1601">
        <v>1.1339999999999999</v>
      </c>
      <c r="I1601" t="s">
        <v>32</v>
      </c>
      <c r="J1601" s="37">
        <v>3.0714606023748502E-5</v>
      </c>
      <c r="K1601" s="37">
        <v>7.3530766820854004E-3</v>
      </c>
      <c r="L1601">
        <v>2011</v>
      </c>
      <c r="M1601">
        <v>2011</v>
      </c>
      <c r="N1601" t="s">
        <v>576</v>
      </c>
      <c r="O1601">
        <v>1</v>
      </c>
    </row>
    <row r="1602" spans="1:15" ht="15">
      <c r="A1602" s="21" t="s">
        <v>496</v>
      </c>
      <c r="B1602" t="s">
        <v>492</v>
      </c>
      <c r="C1602" t="s">
        <v>497</v>
      </c>
      <c r="D1602" s="16">
        <v>0.11</v>
      </c>
      <c r="E1602" s="16">
        <v>38.25</v>
      </c>
      <c r="F1602" s="16">
        <v>154.25</v>
      </c>
      <c r="G1602" s="18">
        <v>4.85290775175227E-4</v>
      </c>
      <c r="H1602">
        <v>1.1339999999999999</v>
      </c>
      <c r="I1602" t="s">
        <v>32</v>
      </c>
      <c r="J1602" s="37">
        <v>3.0714606023748502E-5</v>
      </c>
      <c r="K1602" s="37">
        <v>7.3530766820854004E-3</v>
      </c>
      <c r="L1602">
        <v>2011</v>
      </c>
      <c r="M1602">
        <v>2011</v>
      </c>
      <c r="N1602" t="s">
        <v>576</v>
      </c>
      <c r="O1602">
        <v>1</v>
      </c>
    </row>
    <row r="1603" spans="1:15" ht="15">
      <c r="A1603" s="21" t="s">
        <v>496</v>
      </c>
      <c r="B1603" t="s">
        <v>492</v>
      </c>
      <c r="C1603" t="s">
        <v>497</v>
      </c>
      <c r="D1603" s="16">
        <v>0.11</v>
      </c>
      <c r="E1603" s="16">
        <v>38.25</v>
      </c>
      <c r="F1603" s="16">
        <v>154.75</v>
      </c>
      <c r="G1603" s="18">
        <v>4.85290775175227E-4</v>
      </c>
      <c r="H1603">
        <v>1.1339999999999999</v>
      </c>
      <c r="I1603" t="s">
        <v>32</v>
      </c>
      <c r="J1603" s="37">
        <v>3.0714606023748502E-5</v>
      </c>
      <c r="K1603" s="37">
        <v>7.3530766820854004E-3</v>
      </c>
      <c r="L1603">
        <v>2011</v>
      </c>
      <c r="M1603">
        <v>2011</v>
      </c>
      <c r="N1603" t="s">
        <v>576</v>
      </c>
      <c r="O1603">
        <v>1</v>
      </c>
    </row>
    <row r="1604" spans="1:15" ht="15">
      <c r="A1604" s="21" t="s">
        <v>496</v>
      </c>
      <c r="B1604" t="s">
        <v>492</v>
      </c>
      <c r="C1604" t="s">
        <v>497</v>
      </c>
      <c r="D1604" s="16">
        <v>0.11</v>
      </c>
      <c r="E1604" s="16">
        <v>38.25</v>
      </c>
      <c r="F1604" s="16">
        <v>155.25</v>
      </c>
      <c r="G1604" s="18">
        <v>4.85290775175227E-4</v>
      </c>
      <c r="H1604">
        <v>1.1339999999999999</v>
      </c>
      <c r="I1604" t="s">
        <v>32</v>
      </c>
      <c r="J1604" s="37">
        <v>3.0714606023748502E-5</v>
      </c>
      <c r="K1604" s="37">
        <v>7.3530766820854004E-3</v>
      </c>
      <c r="L1604">
        <v>2011</v>
      </c>
      <c r="M1604">
        <v>2011</v>
      </c>
      <c r="N1604" t="s">
        <v>576</v>
      </c>
      <c r="O1604">
        <v>1</v>
      </c>
    </row>
    <row r="1605" spans="1:15" ht="15">
      <c r="A1605" s="21" t="s">
        <v>496</v>
      </c>
      <c r="B1605" t="s">
        <v>492</v>
      </c>
      <c r="C1605" t="s">
        <v>497</v>
      </c>
      <c r="D1605" s="16">
        <v>0.11</v>
      </c>
      <c r="E1605" s="16">
        <v>38.25</v>
      </c>
      <c r="F1605" s="16">
        <v>155.75</v>
      </c>
      <c r="G1605" s="18">
        <v>4.85290775175227E-4</v>
      </c>
      <c r="H1605">
        <v>1.1339999999999999</v>
      </c>
      <c r="I1605" t="s">
        <v>32</v>
      </c>
      <c r="J1605" s="37">
        <v>3.0714606023748502E-5</v>
      </c>
      <c r="K1605" s="37">
        <v>7.3530766820854004E-3</v>
      </c>
      <c r="L1605">
        <v>2011</v>
      </c>
      <c r="M1605">
        <v>2011</v>
      </c>
      <c r="N1605" t="s">
        <v>576</v>
      </c>
      <c r="O1605">
        <v>1</v>
      </c>
    </row>
    <row r="1606" spans="1:15" ht="15">
      <c r="A1606" s="21" t="s">
        <v>496</v>
      </c>
      <c r="B1606" t="s">
        <v>492</v>
      </c>
      <c r="C1606" t="s">
        <v>497</v>
      </c>
      <c r="D1606" s="16">
        <v>0.11</v>
      </c>
      <c r="E1606" s="16">
        <v>38.25</v>
      </c>
      <c r="F1606" s="16">
        <v>156.25</v>
      </c>
      <c r="G1606" s="18">
        <v>4.85290775175227E-4</v>
      </c>
      <c r="H1606">
        <v>1.1339999999999999</v>
      </c>
      <c r="I1606" t="s">
        <v>32</v>
      </c>
      <c r="J1606" s="37">
        <v>3.0714606023748502E-5</v>
      </c>
      <c r="K1606" s="37">
        <v>7.3530766820854004E-3</v>
      </c>
      <c r="L1606">
        <v>2011</v>
      </c>
      <c r="M1606">
        <v>2011</v>
      </c>
      <c r="N1606" t="s">
        <v>576</v>
      </c>
      <c r="O1606">
        <v>1</v>
      </c>
    </row>
    <row r="1607" spans="1:15" ht="15">
      <c r="A1607" s="21" t="s">
        <v>496</v>
      </c>
      <c r="B1607" t="s">
        <v>492</v>
      </c>
      <c r="C1607" t="s">
        <v>497</v>
      </c>
      <c r="D1607" s="16">
        <v>0.11</v>
      </c>
      <c r="E1607" s="16">
        <v>38.25</v>
      </c>
      <c r="F1607" s="16">
        <v>156.75</v>
      </c>
      <c r="G1607" s="18">
        <v>4.85290775175227E-4</v>
      </c>
      <c r="H1607">
        <v>1.1339999999999999</v>
      </c>
      <c r="I1607" t="s">
        <v>32</v>
      </c>
      <c r="J1607" s="37">
        <v>3.0714606023748502E-5</v>
      </c>
      <c r="K1607" s="37">
        <v>7.3530766820854004E-3</v>
      </c>
      <c r="L1607">
        <v>2011</v>
      </c>
      <c r="M1607">
        <v>2011</v>
      </c>
      <c r="N1607" t="s">
        <v>576</v>
      </c>
      <c r="O1607">
        <v>1</v>
      </c>
    </row>
    <row r="1608" spans="1:15" ht="15">
      <c r="A1608" s="21" t="s">
        <v>496</v>
      </c>
      <c r="B1608" t="s">
        <v>492</v>
      </c>
      <c r="C1608" t="s">
        <v>497</v>
      </c>
      <c r="D1608" s="16">
        <v>0.12</v>
      </c>
      <c r="E1608" s="16">
        <v>38.25</v>
      </c>
      <c r="F1608" s="16">
        <v>157.25</v>
      </c>
      <c r="G1608" s="18">
        <v>4.85290775175227E-4</v>
      </c>
      <c r="H1608">
        <v>1.1339999999999999</v>
      </c>
      <c r="I1608" t="s">
        <v>32</v>
      </c>
      <c r="J1608" s="37">
        <v>3.0714606023748502E-5</v>
      </c>
      <c r="K1608" s="37">
        <v>7.3530766820854004E-3</v>
      </c>
      <c r="L1608">
        <v>2011</v>
      </c>
      <c r="M1608">
        <v>2011</v>
      </c>
      <c r="N1608" t="s">
        <v>576</v>
      </c>
      <c r="O1608">
        <v>1</v>
      </c>
    </row>
    <row r="1609" spans="1:15" ht="15">
      <c r="A1609" s="21" t="s">
        <v>496</v>
      </c>
      <c r="B1609" t="s">
        <v>492</v>
      </c>
      <c r="C1609" t="s">
        <v>497</v>
      </c>
      <c r="D1609" s="16">
        <v>0.19</v>
      </c>
      <c r="E1609" s="16">
        <v>38.75</v>
      </c>
      <c r="F1609" s="16">
        <v>150.75</v>
      </c>
      <c r="G1609" s="18">
        <v>4.85290775175227E-4</v>
      </c>
      <c r="H1609">
        <v>1.1339999999999999</v>
      </c>
      <c r="I1609" t="s">
        <v>32</v>
      </c>
      <c r="J1609" s="37">
        <v>3.0714606023748502E-5</v>
      </c>
      <c r="K1609" s="37">
        <v>7.3530766820854004E-3</v>
      </c>
      <c r="L1609">
        <v>2011</v>
      </c>
      <c r="M1609">
        <v>2011</v>
      </c>
      <c r="N1609" t="s">
        <v>576</v>
      </c>
      <c r="O1609">
        <v>1</v>
      </c>
    </row>
    <row r="1610" spans="1:15" ht="15">
      <c r="A1610" s="21" t="s">
        <v>496</v>
      </c>
      <c r="B1610" t="s">
        <v>492</v>
      </c>
      <c r="C1610" t="s">
        <v>497</v>
      </c>
      <c r="D1610" s="16">
        <v>0.16</v>
      </c>
      <c r="E1610" s="16">
        <v>38.75</v>
      </c>
      <c r="F1610" s="16">
        <v>151.25</v>
      </c>
      <c r="G1610" s="18">
        <v>4.85290775175227E-4</v>
      </c>
      <c r="H1610">
        <v>1.1339999999999999</v>
      </c>
      <c r="I1610" t="s">
        <v>32</v>
      </c>
      <c r="J1610" s="37">
        <v>3.0714606023748502E-5</v>
      </c>
      <c r="K1610" s="37">
        <v>7.3530766820854004E-3</v>
      </c>
      <c r="L1610">
        <v>2011</v>
      </c>
      <c r="M1610">
        <v>2011</v>
      </c>
      <c r="N1610" t="s">
        <v>576</v>
      </c>
      <c r="O1610">
        <v>1</v>
      </c>
    </row>
    <row r="1611" spans="1:15" ht="15">
      <c r="A1611" s="21" t="s">
        <v>496</v>
      </c>
      <c r="B1611" t="s">
        <v>492</v>
      </c>
      <c r="C1611" t="s">
        <v>497</v>
      </c>
      <c r="D1611" s="16">
        <v>0.14000000000000001</v>
      </c>
      <c r="E1611" s="16">
        <v>38.75</v>
      </c>
      <c r="F1611" s="16">
        <v>151.75</v>
      </c>
      <c r="G1611" s="18">
        <v>4.85290775175227E-4</v>
      </c>
      <c r="H1611">
        <v>1.1339999999999999</v>
      </c>
      <c r="I1611" t="s">
        <v>32</v>
      </c>
      <c r="J1611" s="37">
        <v>3.0714606023748502E-5</v>
      </c>
      <c r="K1611" s="37">
        <v>7.3530766820854004E-3</v>
      </c>
      <c r="L1611">
        <v>2011</v>
      </c>
      <c r="M1611">
        <v>2011</v>
      </c>
      <c r="N1611" t="s">
        <v>576</v>
      </c>
      <c r="O1611">
        <v>1</v>
      </c>
    </row>
    <row r="1612" spans="1:15" ht="15">
      <c r="A1612" s="21" t="s">
        <v>496</v>
      </c>
      <c r="B1612" t="s">
        <v>492</v>
      </c>
      <c r="C1612" t="s">
        <v>497</v>
      </c>
      <c r="D1612" s="16">
        <v>0.14000000000000001</v>
      </c>
      <c r="E1612" s="16">
        <v>38.75</v>
      </c>
      <c r="F1612" s="16">
        <v>152.25</v>
      </c>
      <c r="G1612" s="18">
        <v>4.85290775175227E-4</v>
      </c>
      <c r="H1612">
        <v>1.1339999999999999</v>
      </c>
      <c r="I1612" t="s">
        <v>32</v>
      </c>
      <c r="J1612" s="37">
        <v>3.0714606023748502E-5</v>
      </c>
      <c r="K1612" s="37">
        <v>7.3530766820854004E-3</v>
      </c>
      <c r="L1612">
        <v>2011</v>
      </c>
      <c r="M1612">
        <v>2011</v>
      </c>
      <c r="N1612" t="s">
        <v>576</v>
      </c>
      <c r="O1612">
        <v>1</v>
      </c>
    </row>
    <row r="1613" spans="1:15" ht="15">
      <c r="A1613" s="21" t="s">
        <v>496</v>
      </c>
      <c r="B1613" t="s">
        <v>492</v>
      </c>
      <c r="C1613" t="s">
        <v>497</v>
      </c>
      <c r="D1613" s="16">
        <v>0.14000000000000001</v>
      </c>
      <c r="E1613" s="16">
        <v>38.75</v>
      </c>
      <c r="F1613" s="16">
        <v>152.75</v>
      </c>
      <c r="G1613" s="18">
        <v>4.85290775175227E-4</v>
      </c>
      <c r="H1613">
        <v>1.1339999999999999</v>
      </c>
      <c r="I1613" t="s">
        <v>32</v>
      </c>
      <c r="J1613" s="37">
        <v>3.0714606023748502E-5</v>
      </c>
      <c r="K1613" s="37">
        <v>7.3530766820854004E-3</v>
      </c>
      <c r="L1613">
        <v>2011</v>
      </c>
      <c r="M1613">
        <v>2011</v>
      </c>
      <c r="N1613" t="s">
        <v>576</v>
      </c>
      <c r="O1613">
        <v>1</v>
      </c>
    </row>
    <row r="1614" spans="1:15" ht="15">
      <c r="A1614" s="21" t="s">
        <v>496</v>
      </c>
      <c r="B1614" t="s">
        <v>492</v>
      </c>
      <c r="C1614" t="s">
        <v>497</v>
      </c>
      <c r="D1614" s="16">
        <v>0.13</v>
      </c>
      <c r="E1614" s="16">
        <v>38.75</v>
      </c>
      <c r="F1614" s="16">
        <v>153.25</v>
      </c>
      <c r="G1614" s="18">
        <v>4.85290775175227E-4</v>
      </c>
      <c r="H1614">
        <v>1.1339999999999999</v>
      </c>
      <c r="I1614" t="s">
        <v>32</v>
      </c>
      <c r="J1614" s="37">
        <v>3.0714606023748502E-5</v>
      </c>
      <c r="K1614" s="37">
        <v>7.3530766820854004E-3</v>
      </c>
      <c r="L1614">
        <v>2011</v>
      </c>
      <c r="M1614">
        <v>2011</v>
      </c>
      <c r="N1614" t="s">
        <v>576</v>
      </c>
      <c r="O1614">
        <v>1</v>
      </c>
    </row>
    <row r="1615" spans="1:15" ht="15">
      <c r="A1615" s="21" t="s">
        <v>496</v>
      </c>
      <c r="B1615" t="s">
        <v>492</v>
      </c>
      <c r="C1615" t="s">
        <v>497</v>
      </c>
      <c r="D1615" s="16">
        <v>0.13</v>
      </c>
      <c r="E1615" s="16">
        <v>38.75</v>
      </c>
      <c r="F1615" s="16">
        <v>153.75</v>
      </c>
      <c r="G1615" s="18">
        <v>4.85290775175227E-4</v>
      </c>
      <c r="H1615">
        <v>1.1339999999999999</v>
      </c>
      <c r="I1615" t="s">
        <v>32</v>
      </c>
      <c r="J1615" s="37">
        <v>3.0714606023748502E-5</v>
      </c>
      <c r="K1615" s="37">
        <v>7.3530766820854004E-3</v>
      </c>
      <c r="L1615">
        <v>2011</v>
      </c>
      <c r="M1615">
        <v>2011</v>
      </c>
      <c r="N1615" t="s">
        <v>576</v>
      </c>
      <c r="O1615">
        <v>1</v>
      </c>
    </row>
    <row r="1616" spans="1:15" ht="15">
      <c r="A1616" s="21" t="s">
        <v>496</v>
      </c>
      <c r="B1616" t="s">
        <v>492</v>
      </c>
      <c r="C1616" t="s">
        <v>497</v>
      </c>
      <c r="D1616" s="16">
        <v>0.13</v>
      </c>
      <c r="E1616" s="16">
        <v>38.75</v>
      </c>
      <c r="F1616" s="16">
        <v>154.25</v>
      </c>
      <c r="G1616" s="18">
        <v>4.85290775175227E-4</v>
      </c>
      <c r="H1616">
        <v>1.1339999999999999</v>
      </c>
      <c r="I1616" t="s">
        <v>32</v>
      </c>
      <c r="J1616" s="37">
        <v>3.0714606023748502E-5</v>
      </c>
      <c r="K1616" s="37">
        <v>7.3530766820854004E-3</v>
      </c>
      <c r="L1616">
        <v>2011</v>
      </c>
      <c r="M1616">
        <v>2011</v>
      </c>
      <c r="N1616" t="s">
        <v>576</v>
      </c>
      <c r="O1616">
        <v>1</v>
      </c>
    </row>
    <row r="1617" spans="1:15" ht="15">
      <c r="A1617" s="21" t="s">
        <v>496</v>
      </c>
      <c r="B1617" t="s">
        <v>492</v>
      </c>
      <c r="C1617" t="s">
        <v>497</v>
      </c>
      <c r="D1617" s="16">
        <v>0.13</v>
      </c>
      <c r="E1617" s="16">
        <v>38.75</v>
      </c>
      <c r="F1617" s="16">
        <v>154.75</v>
      </c>
      <c r="G1617" s="18">
        <v>4.85290775175227E-4</v>
      </c>
      <c r="H1617">
        <v>1.1339999999999999</v>
      </c>
      <c r="I1617" t="s">
        <v>32</v>
      </c>
      <c r="J1617" s="37">
        <v>3.0714606023748502E-5</v>
      </c>
      <c r="K1617" s="37">
        <v>7.3530766820854004E-3</v>
      </c>
      <c r="L1617">
        <v>2011</v>
      </c>
      <c r="M1617">
        <v>2011</v>
      </c>
      <c r="N1617" t="s">
        <v>576</v>
      </c>
      <c r="O1617">
        <v>1</v>
      </c>
    </row>
    <row r="1618" spans="1:15" ht="15">
      <c r="A1618" s="21" t="s">
        <v>496</v>
      </c>
      <c r="B1618" t="s">
        <v>492</v>
      </c>
      <c r="C1618" t="s">
        <v>497</v>
      </c>
      <c r="D1618" s="16">
        <v>0.13</v>
      </c>
      <c r="E1618" s="16">
        <v>38.75</v>
      </c>
      <c r="F1618" s="16">
        <v>155.25</v>
      </c>
      <c r="G1618" s="18">
        <v>4.85290775175227E-4</v>
      </c>
      <c r="H1618">
        <v>1.1339999999999999</v>
      </c>
      <c r="I1618" t="s">
        <v>32</v>
      </c>
      <c r="J1618" s="37">
        <v>3.0714606023748502E-5</v>
      </c>
      <c r="K1618" s="37">
        <v>7.3530766820854004E-3</v>
      </c>
      <c r="L1618">
        <v>2011</v>
      </c>
      <c r="M1618">
        <v>2011</v>
      </c>
      <c r="N1618" t="s">
        <v>576</v>
      </c>
      <c r="O1618">
        <v>1</v>
      </c>
    </row>
    <row r="1619" spans="1:15" ht="15">
      <c r="A1619" s="21" t="s">
        <v>496</v>
      </c>
      <c r="B1619" t="s">
        <v>492</v>
      </c>
      <c r="C1619" t="s">
        <v>497</v>
      </c>
      <c r="D1619" s="16">
        <v>0.12</v>
      </c>
      <c r="E1619" s="16">
        <v>38.75</v>
      </c>
      <c r="F1619" s="16">
        <v>155.75</v>
      </c>
      <c r="G1619" s="18">
        <v>4.85290775175227E-4</v>
      </c>
      <c r="H1619">
        <v>1.1339999999999999</v>
      </c>
      <c r="I1619" t="s">
        <v>32</v>
      </c>
      <c r="J1619" s="37">
        <v>3.0714606023748502E-5</v>
      </c>
      <c r="K1619" s="37">
        <v>7.3530766820854004E-3</v>
      </c>
      <c r="L1619">
        <v>2011</v>
      </c>
      <c r="M1619">
        <v>2011</v>
      </c>
      <c r="N1619" t="s">
        <v>576</v>
      </c>
      <c r="O1619">
        <v>1</v>
      </c>
    </row>
    <row r="1620" spans="1:15" ht="15">
      <c r="A1620" s="21" t="s">
        <v>496</v>
      </c>
      <c r="B1620" t="s">
        <v>492</v>
      </c>
      <c r="C1620" t="s">
        <v>497</v>
      </c>
      <c r="D1620" s="16">
        <v>0.13</v>
      </c>
      <c r="E1620" s="16">
        <v>38.75</v>
      </c>
      <c r="F1620" s="16">
        <v>156.25</v>
      </c>
      <c r="G1620" s="18">
        <v>4.85290775175227E-4</v>
      </c>
      <c r="H1620">
        <v>1.1339999999999999</v>
      </c>
      <c r="I1620" t="s">
        <v>32</v>
      </c>
      <c r="J1620" s="37">
        <v>3.0714606023748502E-5</v>
      </c>
      <c r="K1620" s="37">
        <v>7.3530766820854004E-3</v>
      </c>
      <c r="L1620">
        <v>2011</v>
      </c>
      <c r="M1620">
        <v>2011</v>
      </c>
      <c r="N1620" t="s">
        <v>576</v>
      </c>
      <c r="O1620">
        <v>1</v>
      </c>
    </row>
    <row r="1621" spans="1:15" ht="15">
      <c r="A1621" s="21" t="s">
        <v>496</v>
      </c>
      <c r="B1621" t="s">
        <v>492</v>
      </c>
      <c r="C1621" t="s">
        <v>497</v>
      </c>
      <c r="D1621" s="16">
        <v>0.13</v>
      </c>
      <c r="E1621" s="16">
        <v>38.75</v>
      </c>
      <c r="F1621" s="16">
        <v>156.75</v>
      </c>
      <c r="G1621" s="18">
        <v>4.85290775175227E-4</v>
      </c>
      <c r="H1621">
        <v>1.1339999999999999</v>
      </c>
      <c r="I1621" t="s">
        <v>32</v>
      </c>
      <c r="J1621" s="37">
        <v>3.0714606023748502E-5</v>
      </c>
      <c r="K1621" s="37">
        <v>7.3530766820854004E-3</v>
      </c>
      <c r="L1621">
        <v>2011</v>
      </c>
      <c r="M1621">
        <v>2011</v>
      </c>
      <c r="N1621" t="s">
        <v>576</v>
      </c>
      <c r="O1621">
        <v>1</v>
      </c>
    </row>
    <row r="1622" spans="1:15" ht="15">
      <c r="A1622" s="21" t="s">
        <v>496</v>
      </c>
      <c r="B1622" t="s">
        <v>492</v>
      </c>
      <c r="C1622" t="s">
        <v>497</v>
      </c>
      <c r="D1622" s="16">
        <v>0.13</v>
      </c>
      <c r="E1622" s="16">
        <v>38.75</v>
      </c>
      <c r="F1622" s="16">
        <v>157.25</v>
      </c>
      <c r="G1622" s="18">
        <v>4.85290775175227E-4</v>
      </c>
      <c r="H1622">
        <v>1.1339999999999999</v>
      </c>
      <c r="I1622" t="s">
        <v>32</v>
      </c>
      <c r="J1622" s="37">
        <v>3.0714606023748502E-5</v>
      </c>
      <c r="K1622" s="37">
        <v>7.3530766820854004E-3</v>
      </c>
      <c r="L1622">
        <v>2011</v>
      </c>
      <c r="M1622">
        <v>2011</v>
      </c>
      <c r="N1622" t="s">
        <v>576</v>
      </c>
      <c r="O1622">
        <v>1</v>
      </c>
    </row>
    <row r="1623" spans="1:15" ht="15">
      <c r="A1623" s="21" t="s">
        <v>496</v>
      </c>
      <c r="B1623" t="s">
        <v>492</v>
      </c>
      <c r="C1623" t="s">
        <v>497</v>
      </c>
      <c r="D1623" s="16">
        <v>0.18</v>
      </c>
      <c r="E1623" s="16">
        <v>39.25</v>
      </c>
      <c r="F1623" s="16">
        <v>152.25</v>
      </c>
      <c r="G1623" s="18">
        <v>4.85290775175227E-4</v>
      </c>
      <c r="H1623">
        <v>1.1339999999999999</v>
      </c>
      <c r="I1623" t="s">
        <v>32</v>
      </c>
      <c r="J1623" s="37">
        <v>3.0714606023748502E-5</v>
      </c>
      <c r="K1623" s="37">
        <v>7.3530766820854004E-3</v>
      </c>
      <c r="L1623">
        <v>2011</v>
      </c>
      <c r="M1623">
        <v>2011</v>
      </c>
      <c r="N1623" t="s">
        <v>576</v>
      </c>
      <c r="O1623">
        <v>1</v>
      </c>
    </row>
    <row r="1624" spans="1:15" ht="15">
      <c r="A1624" s="21" t="s">
        <v>496</v>
      </c>
      <c r="B1624" t="s">
        <v>492</v>
      </c>
      <c r="C1624" t="s">
        <v>497</v>
      </c>
      <c r="D1624" s="16">
        <v>0.16</v>
      </c>
      <c r="E1624" s="16">
        <v>39.25</v>
      </c>
      <c r="F1624" s="16">
        <v>152.75</v>
      </c>
      <c r="G1624" s="18">
        <v>4.85290775175227E-4</v>
      </c>
      <c r="H1624">
        <v>1.1339999999999999</v>
      </c>
      <c r="I1624" t="s">
        <v>32</v>
      </c>
      <c r="J1624" s="37">
        <v>3.0714606023748502E-5</v>
      </c>
      <c r="K1624" s="37">
        <v>7.3530766820854004E-3</v>
      </c>
      <c r="L1624">
        <v>2011</v>
      </c>
      <c r="M1624">
        <v>2011</v>
      </c>
      <c r="N1624" t="s">
        <v>576</v>
      </c>
      <c r="O1624">
        <v>1</v>
      </c>
    </row>
    <row r="1625" spans="1:15" ht="15">
      <c r="A1625" s="21" t="s">
        <v>496</v>
      </c>
      <c r="B1625" t="s">
        <v>492</v>
      </c>
      <c r="C1625" t="s">
        <v>497</v>
      </c>
      <c r="D1625" s="16">
        <v>0.16</v>
      </c>
      <c r="E1625" s="16">
        <v>39.25</v>
      </c>
      <c r="F1625" s="16">
        <v>153.25</v>
      </c>
      <c r="G1625" s="18">
        <v>4.85290775175227E-4</v>
      </c>
      <c r="H1625">
        <v>1.1339999999999999</v>
      </c>
      <c r="I1625" t="s">
        <v>32</v>
      </c>
      <c r="J1625" s="37">
        <v>3.0714606023748502E-5</v>
      </c>
      <c r="K1625" s="37">
        <v>7.3530766820854004E-3</v>
      </c>
      <c r="L1625">
        <v>2011</v>
      </c>
      <c r="M1625">
        <v>2011</v>
      </c>
      <c r="N1625" t="s">
        <v>576</v>
      </c>
      <c r="O1625">
        <v>1</v>
      </c>
    </row>
    <row r="1626" spans="1:15" ht="15">
      <c r="A1626" s="21" t="s">
        <v>496</v>
      </c>
      <c r="B1626" t="s">
        <v>492</v>
      </c>
      <c r="C1626" t="s">
        <v>497</v>
      </c>
      <c r="D1626" s="16">
        <v>0.17</v>
      </c>
      <c r="E1626" s="16">
        <v>39.25</v>
      </c>
      <c r="F1626" s="16">
        <v>153.75</v>
      </c>
      <c r="G1626" s="18">
        <v>4.85290775175227E-4</v>
      </c>
      <c r="H1626">
        <v>1.1339999999999999</v>
      </c>
      <c r="I1626" t="s">
        <v>32</v>
      </c>
      <c r="J1626" s="37">
        <v>3.0714606023748502E-5</v>
      </c>
      <c r="K1626" s="37">
        <v>7.3530766820854004E-3</v>
      </c>
      <c r="L1626">
        <v>2011</v>
      </c>
      <c r="M1626">
        <v>2011</v>
      </c>
      <c r="N1626" t="s">
        <v>576</v>
      </c>
      <c r="O1626">
        <v>1</v>
      </c>
    </row>
    <row r="1627" spans="1:15" ht="15">
      <c r="A1627" s="21" t="s">
        <v>496</v>
      </c>
      <c r="B1627" t="s">
        <v>492</v>
      </c>
      <c r="C1627" t="s">
        <v>497</v>
      </c>
      <c r="D1627" s="16">
        <v>0.17</v>
      </c>
      <c r="E1627" s="16">
        <v>39.25</v>
      </c>
      <c r="F1627" s="16">
        <v>154.25</v>
      </c>
      <c r="G1627" s="18">
        <v>4.85290775175227E-4</v>
      </c>
      <c r="H1627">
        <v>1.1339999999999999</v>
      </c>
      <c r="I1627" t="s">
        <v>32</v>
      </c>
      <c r="J1627" s="37">
        <v>3.0714606023748502E-5</v>
      </c>
      <c r="K1627" s="37">
        <v>7.3530766820854004E-3</v>
      </c>
      <c r="L1627">
        <v>2011</v>
      </c>
      <c r="M1627">
        <v>2011</v>
      </c>
      <c r="N1627" t="s">
        <v>576</v>
      </c>
      <c r="O1627">
        <v>1</v>
      </c>
    </row>
    <row r="1628" spans="1:15" ht="15">
      <c r="A1628" s="21" t="s">
        <v>496</v>
      </c>
      <c r="B1628" t="s">
        <v>492</v>
      </c>
      <c r="C1628" t="s">
        <v>497</v>
      </c>
      <c r="D1628" s="16">
        <v>0.16</v>
      </c>
      <c r="E1628" s="16">
        <v>39.25</v>
      </c>
      <c r="F1628" s="16">
        <v>154.75</v>
      </c>
      <c r="G1628" s="18">
        <v>4.85290775175227E-4</v>
      </c>
      <c r="H1628">
        <v>1.1339999999999999</v>
      </c>
      <c r="I1628" t="s">
        <v>32</v>
      </c>
      <c r="J1628" s="37">
        <v>3.0714606023748502E-5</v>
      </c>
      <c r="K1628" s="37">
        <v>7.3530766820854004E-3</v>
      </c>
      <c r="L1628">
        <v>2011</v>
      </c>
      <c r="M1628">
        <v>2011</v>
      </c>
      <c r="N1628" t="s">
        <v>576</v>
      </c>
      <c r="O1628">
        <v>1</v>
      </c>
    </row>
    <row r="1629" spans="1:15" ht="15">
      <c r="A1629" s="21" t="s">
        <v>496</v>
      </c>
      <c r="B1629" t="s">
        <v>492</v>
      </c>
      <c r="C1629" t="s">
        <v>497</v>
      </c>
      <c r="D1629" s="16">
        <v>0.16</v>
      </c>
      <c r="E1629" s="16">
        <v>39.25</v>
      </c>
      <c r="F1629" s="16">
        <v>155.25</v>
      </c>
      <c r="G1629" s="18">
        <v>4.85290775175227E-4</v>
      </c>
      <c r="H1629">
        <v>1.1339999999999999</v>
      </c>
      <c r="I1629" t="s">
        <v>32</v>
      </c>
      <c r="J1629" s="37">
        <v>3.0714606023748502E-5</v>
      </c>
      <c r="K1629" s="37">
        <v>7.3530766820854004E-3</v>
      </c>
      <c r="L1629">
        <v>2011</v>
      </c>
      <c r="M1629">
        <v>2011</v>
      </c>
      <c r="N1629" t="s">
        <v>576</v>
      </c>
      <c r="O1629">
        <v>1</v>
      </c>
    </row>
    <row r="1630" spans="1:15" ht="15">
      <c r="A1630" s="21" t="s">
        <v>496</v>
      </c>
      <c r="B1630" t="s">
        <v>492</v>
      </c>
      <c r="C1630" t="s">
        <v>497</v>
      </c>
      <c r="D1630" s="16">
        <v>0.16</v>
      </c>
      <c r="E1630" s="16">
        <v>39.25</v>
      </c>
      <c r="F1630" s="16">
        <v>155.75</v>
      </c>
      <c r="G1630" s="18">
        <v>4.85290775175227E-4</v>
      </c>
      <c r="H1630">
        <v>1.1339999999999999</v>
      </c>
      <c r="I1630" t="s">
        <v>32</v>
      </c>
      <c r="J1630" s="37">
        <v>3.0714606023748502E-5</v>
      </c>
      <c r="K1630" s="37">
        <v>7.3530766820854004E-3</v>
      </c>
      <c r="L1630">
        <v>2011</v>
      </c>
      <c r="M1630">
        <v>2011</v>
      </c>
      <c r="N1630" t="s">
        <v>576</v>
      </c>
      <c r="O1630">
        <v>1</v>
      </c>
    </row>
    <row r="1631" spans="1:15" ht="15">
      <c r="A1631" s="21" t="s">
        <v>496</v>
      </c>
      <c r="B1631" t="s">
        <v>492</v>
      </c>
      <c r="C1631" t="s">
        <v>497</v>
      </c>
      <c r="D1631" s="16">
        <v>0.15</v>
      </c>
      <c r="E1631" s="16">
        <v>39.25</v>
      </c>
      <c r="F1631" s="16">
        <v>156.25</v>
      </c>
      <c r="G1631" s="18">
        <v>4.85290775175227E-4</v>
      </c>
      <c r="H1631">
        <v>1.1339999999999999</v>
      </c>
      <c r="I1631" t="s">
        <v>32</v>
      </c>
      <c r="J1631" s="37">
        <v>3.0714606023748502E-5</v>
      </c>
      <c r="K1631" s="37">
        <v>7.3530766820854004E-3</v>
      </c>
      <c r="L1631">
        <v>2011</v>
      </c>
      <c r="M1631">
        <v>2011</v>
      </c>
      <c r="N1631" t="s">
        <v>576</v>
      </c>
      <c r="O1631">
        <v>1</v>
      </c>
    </row>
    <row r="1632" spans="1:15" ht="15">
      <c r="A1632" s="21" t="s">
        <v>496</v>
      </c>
      <c r="B1632" t="s">
        <v>492</v>
      </c>
      <c r="C1632" t="s">
        <v>497</v>
      </c>
      <c r="D1632" s="16">
        <v>0.15</v>
      </c>
      <c r="E1632" s="16">
        <v>39.25</v>
      </c>
      <c r="F1632" s="16">
        <v>156.75</v>
      </c>
      <c r="G1632" s="18">
        <v>4.85290775175227E-4</v>
      </c>
      <c r="H1632">
        <v>1.1339999999999999</v>
      </c>
      <c r="I1632" t="s">
        <v>32</v>
      </c>
      <c r="J1632" s="37">
        <v>3.0714606023748502E-5</v>
      </c>
      <c r="K1632" s="37">
        <v>7.3530766820854004E-3</v>
      </c>
      <c r="L1632">
        <v>2011</v>
      </c>
      <c r="M1632">
        <v>2011</v>
      </c>
      <c r="N1632" t="s">
        <v>576</v>
      </c>
      <c r="O1632">
        <v>1</v>
      </c>
    </row>
    <row r="1633" spans="1:15" ht="15">
      <c r="A1633" s="21" t="s">
        <v>496</v>
      </c>
      <c r="B1633" t="s">
        <v>492</v>
      </c>
      <c r="C1633" t="s">
        <v>497</v>
      </c>
      <c r="D1633" s="16">
        <v>0.16</v>
      </c>
      <c r="E1633" s="16">
        <v>39.25</v>
      </c>
      <c r="F1633" s="16">
        <v>157.25</v>
      </c>
      <c r="G1633" s="18">
        <v>4.85290775175227E-4</v>
      </c>
      <c r="H1633">
        <v>1.1339999999999999</v>
      </c>
      <c r="I1633" t="s">
        <v>32</v>
      </c>
      <c r="J1633" s="37">
        <v>3.0714606023748502E-5</v>
      </c>
      <c r="K1633" s="37">
        <v>7.3530766820854004E-3</v>
      </c>
      <c r="L1633">
        <v>2011</v>
      </c>
      <c r="M1633">
        <v>2011</v>
      </c>
      <c r="N1633" t="s">
        <v>576</v>
      </c>
      <c r="O1633">
        <v>1</v>
      </c>
    </row>
    <row r="1634" spans="1:15" ht="15">
      <c r="A1634" s="21" t="s">
        <v>496</v>
      </c>
      <c r="B1634" t="s">
        <v>492</v>
      </c>
      <c r="C1634" t="s">
        <v>497</v>
      </c>
      <c r="D1634" s="16">
        <v>0.24</v>
      </c>
      <c r="E1634" s="16">
        <v>39.25</v>
      </c>
      <c r="F1634" s="16">
        <v>150.75</v>
      </c>
      <c r="G1634" s="18">
        <v>4.85290775175227E-4</v>
      </c>
      <c r="H1634">
        <v>1.1339999999999999</v>
      </c>
      <c r="I1634" t="s">
        <v>32</v>
      </c>
      <c r="J1634" s="37">
        <v>3.0714606023748502E-5</v>
      </c>
      <c r="K1634" s="37">
        <v>7.3530766820854004E-3</v>
      </c>
      <c r="L1634">
        <v>2011</v>
      </c>
      <c r="M1634">
        <v>2011</v>
      </c>
      <c r="N1634" t="s">
        <v>576</v>
      </c>
      <c r="O1634">
        <v>1</v>
      </c>
    </row>
    <row r="1635" spans="1:15" ht="15">
      <c r="A1635" s="21" t="s">
        <v>496</v>
      </c>
      <c r="B1635" t="s">
        <v>492</v>
      </c>
      <c r="C1635" t="s">
        <v>497</v>
      </c>
      <c r="D1635" s="16">
        <v>0.23</v>
      </c>
      <c r="E1635" s="16">
        <v>39.25</v>
      </c>
      <c r="F1635" s="16">
        <v>151.25</v>
      </c>
      <c r="G1635" s="18">
        <v>4.85290775175227E-4</v>
      </c>
      <c r="H1635">
        <v>1.1339999999999999</v>
      </c>
      <c r="I1635" t="s">
        <v>32</v>
      </c>
      <c r="J1635" s="37">
        <v>3.0714606023748502E-5</v>
      </c>
      <c r="K1635" s="37">
        <v>7.3530766820854004E-3</v>
      </c>
      <c r="L1635">
        <v>2011</v>
      </c>
      <c r="M1635">
        <v>2011</v>
      </c>
      <c r="N1635" t="s">
        <v>576</v>
      </c>
      <c r="O1635">
        <v>1</v>
      </c>
    </row>
    <row r="1636" spans="1:15" ht="15">
      <c r="A1636" s="21" t="s">
        <v>496</v>
      </c>
      <c r="B1636" t="s">
        <v>492</v>
      </c>
      <c r="C1636" t="s">
        <v>497</v>
      </c>
      <c r="D1636" s="16">
        <v>0.2</v>
      </c>
      <c r="E1636" s="16">
        <v>39.25</v>
      </c>
      <c r="F1636" s="16">
        <v>151.75</v>
      </c>
      <c r="G1636" s="18">
        <v>4.85290775175227E-4</v>
      </c>
      <c r="H1636">
        <v>1.1339999999999999</v>
      </c>
      <c r="I1636" t="s">
        <v>32</v>
      </c>
      <c r="J1636" s="37">
        <v>3.0714606023748502E-5</v>
      </c>
      <c r="K1636" s="37">
        <v>7.3530766820854004E-3</v>
      </c>
      <c r="L1636">
        <v>2011</v>
      </c>
      <c r="M1636">
        <v>2011</v>
      </c>
      <c r="N1636" t="s">
        <v>576</v>
      </c>
      <c r="O1636">
        <v>1</v>
      </c>
    </row>
    <row r="1637" spans="1:15" ht="15">
      <c r="A1637" s="21" t="s">
        <v>496</v>
      </c>
      <c r="B1637" t="s">
        <v>492</v>
      </c>
      <c r="C1637" t="s">
        <v>497</v>
      </c>
      <c r="D1637" s="16">
        <v>0.19</v>
      </c>
      <c r="E1637" s="16">
        <v>39.75</v>
      </c>
      <c r="F1637" s="16">
        <v>152.75</v>
      </c>
      <c r="G1637" s="18">
        <v>4.85290775175227E-4</v>
      </c>
      <c r="H1637">
        <v>1.1339999999999999</v>
      </c>
      <c r="I1637" t="s">
        <v>32</v>
      </c>
      <c r="J1637" s="37">
        <v>3.0714606023748502E-5</v>
      </c>
      <c r="K1637" s="37">
        <v>7.3530766820854004E-3</v>
      </c>
      <c r="L1637">
        <v>2011</v>
      </c>
      <c r="M1637">
        <v>2011</v>
      </c>
      <c r="N1637" t="s">
        <v>576</v>
      </c>
      <c r="O1637">
        <v>1</v>
      </c>
    </row>
    <row r="1638" spans="1:15" ht="15">
      <c r="A1638" s="21" t="s">
        <v>496</v>
      </c>
      <c r="B1638" t="s">
        <v>492</v>
      </c>
      <c r="C1638" t="s">
        <v>497</v>
      </c>
      <c r="D1638" s="16">
        <v>0.18</v>
      </c>
      <c r="E1638" s="16">
        <v>39.75</v>
      </c>
      <c r="F1638" s="16">
        <v>153.25</v>
      </c>
      <c r="G1638" s="18">
        <v>4.85290775175227E-4</v>
      </c>
      <c r="H1638">
        <v>1.1339999999999999</v>
      </c>
      <c r="I1638" t="s">
        <v>32</v>
      </c>
      <c r="J1638" s="37">
        <v>3.0714606023748502E-5</v>
      </c>
      <c r="K1638" s="37">
        <v>7.3530766820854004E-3</v>
      </c>
      <c r="L1638">
        <v>2011</v>
      </c>
      <c r="M1638">
        <v>2011</v>
      </c>
      <c r="N1638" t="s">
        <v>576</v>
      </c>
      <c r="O1638">
        <v>1</v>
      </c>
    </row>
    <row r="1639" spans="1:15" ht="15">
      <c r="A1639" s="21" t="s">
        <v>496</v>
      </c>
      <c r="B1639" t="s">
        <v>492</v>
      </c>
      <c r="C1639" t="s">
        <v>497</v>
      </c>
      <c r="D1639" s="16">
        <v>0.28999999999999998</v>
      </c>
      <c r="E1639" s="16">
        <v>39.75</v>
      </c>
      <c r="F1639" s="16">
        <v>150.75</v>
      </c>
      <c r="G1639" s="18">
        <v>4.85290775175227E-4</v>
      </c>
      <c r="H1639">
        <v>1.1339999999999999</v>
      </c>
      <c r="I1639" t="s">
        <v>32</v>
      </c>
      <c r="J1639" s="37">
        <v>3.0714606023748502E-5</v>
      </c>
      <c r="K1639" s="37">
        <v>7.3530766820854004E-3</v>
      </c>
      <c r="L1639">
        <v>2011</v>
      </c>
      <c r="M1639">
        <v>2011</v>
      </c>
      <c r="N1639" t="s">
        <v>576</v>
      </c>
      <c r="O1639">
        <v>1</v>
      </c>
    </row>
    <row r="1640" spans="1:15" ht="15">
      <c r="A1640" s="21" t="s">
        <v>496</v>
      </c>
      <c r="B1640" t="s">
        <v>492</v>
      </c>
      <c r="C1640" t="s">
        <v>497</v>
      </c>
      <c r="D1640" s="16">
        <v>0.28000000000000003</v>
      </c>
      <c r="E1640" s="16">
        <v>39.75</v>
      </c>
      <c r="F1640" s="16">
        <v>151.25</v>
      </c>
      <c r="G1640" s="18">
        <v>4.85290775175227E-4</v>
      </c>
      <c r="H1640">
        <v>1.1339999999999999</v>
      </c>
      <c r="I1640" t="s">
        <v>32</v>
      </c>
      <c r="J1640" s="37">
        <v>3.0714606023748502E-5</v>
      </c>
      <c r="K1640" s="37">
        <v>7.3530766820854004E-3</v>
      </c>
      <c r="L1640">
        <v>2011</v>
      </c>
      <c r="M1640">
        <v>2011</v>
      </c>
      <c r="N1640" t="s">
        <v>576</v>
      </c>
      <c r="O1640">
        <v>1</v>
      </c>
    </row>
    <row r="1641" spans="1:15" ht="15">
      <c r="A1641" s="21" t="s">
        <v>496</v>
      </c>
      <c r="B1641" t="s">
        <v>492</v>
      </c>
      <c r="C1641" t="s">
        <v>497</v>
      </c>
      <c r="D1641" s="16">
        <v>0.26</v>
      </c>
      <c r="E1641" s="16">
        <v>39.75</v>
      </c>
      <c r="F1641" s="16">
        <v>151.75</v>
      </c>
      <c r="G1641" s="18">
        <v>4.85290775175227E-4</v>
      </c>
      <c r="H1641">
        <v>1.1339999999999999</v>
      </c>
      <c r="I1641" t="s">
        <v>32</v>
      </c>
      <c r="J1641" s="37">
        <v>3.0714606023748502E-5</v>
      </c>
      <c r="K1641" s="37">
        <v>7.3530766820854004E-3</v>
      </c>
      <c r="L1641">
        <v>2011</v>
      </c>
      <c r="M1641">
        <v>2011</v>
      </c>
      <c r="N1641" t="s">
        <v>576</v>
      </c>
      <c r="O1641">
        <v>1</v>
      </c>
    </row>
    <row r="1642" spans="1:15" ht="15">
      <c r="A1642" s="21" t="s">
        <v>496</v>
      </c>
      <c r="B1642" t="s">
        <v>492</v>
      </c>
      <c r="C1642" t="s">
        <v>497</v>
      </c>
      <c r="D1642" s="16">
        <v>0.22</v>
      </c>
      <c r="E1642" s="16">
        <v>39.75</v>
      </c>
      <c r="F1642" s="16">
        <v>152.25</v>
      </c>
      <c r="G1642" s="18">
        <v>4.85290775175227E-4</v>
      </c>
      <c r="H1642">
        <v>1.1339999999999999</v>
      </c>
      <c r="I1642" t="s">
        <v>32</v>
      </c>
      <c r="J1642" s="37">
        <v>3.0714606023748502E-5</v>
      </c>
      <c r="K1642" s="37">
        <v>7.3530766820854004E-3</v>
      </c>
      <c r="L1642">
        <v>2011</v>
      </c>
      <c r="M1642">
        <v>2011</v>
      </c>
      <c r="N1642" t="s">
        <v>576</v>
      </c>
      <c r="O1642">
        <v>1</v>
      </c>
    </row>
    <row r="1643" spans="1:15" ht="15">
      <c r="A1643" s="21" t="s">
        <v>496</v>
      </c>
      <c r="B1643" t="s">
        <v>492</v>
      </c>
      <c r="C1643" t="s">
        <v>497</v>
      </c>
      <c r="D1643" s="16">
        <v>0.2</v>
      </c>
      <c r="E1643" s="16">
        <v>39.75</v>
      </c>
      <c r="F1643" s="16">
        <v>153.75</v>
      </c>
      <c r="G1643" s="18">
        <v>4.85290775175227E-4</v>
      </c>
      <c r="H1643">
        <v>1.1339999999999999</v>
      </c>
      <c r="I1643" t="s">
        <v>32</v>
      </c>
      <c r="J1643" s="37">
        <v>3.0714606023748502E-5</v>
      </c>
      <c r="K1643" s="37">
        <v>7.3530766820854004E-3</v>
      </c>
      <c r="L1643">
        <v>2011</v>
      </c>
      <c r="M1643">
        <v>2011</v>
      </c>
      <c r="N1643" t="s">
        <v>576</v>
      </c>
      <c r="O1643">
        <v>1</v>
      </c>
    </row>
    <row r="1644" spans="1:15" ht="15">
      <c r="A1644" s="21" t="s">
        <v>496</v>
      </c>
      <c r="B1644" t="s">
        <v>492</v>
      </c>
      <c r="C1644" t="s">
        <v>497</v>
      </c>
      <c r="D1644" s="16">
        <v>0.21</v>
      </c>
      <c r="E1644" s="16">
        <v>39.75</v>
      </c>
      <c r="F1644" s="16">
        <v>154.25</v>
      </c>
      <c r="G1644" s="18">
        <v>4.85290775175227E-4</v>
      </c>
      <c r="H1644">
        <v>1.1339999999999999</v>
      </c>
      <c r="I1644" t="s">
        <v>32</v>
      </c>
      <c r="J1644" s="37">
        <v>3.0714606023748502E-5</v>
      </c>
      <c r="K1644" s="37">
        <v>7.3530766820854004E-3</v>
      </c>
      <c r="L1644">
        <v>2011</v>
      </c>
      <c r="M1644">
        <v>2011</v>
      </c>
      <c r="N1644" t="s">
        <v>576</v>
      </c>
      <c r="O1644">
        <v>1</v>
      </c>
    </row>
    <row r="1645" spans="1:15" ht="15">
      <c r="A1645" s="21" t="s">
        <v>496</v>
      </c>
      <c r="B1645" t="s">
        <v>492</v>
      </c>
      <c r="C1645" t="s">
        <v>497</v>
      </c>
      <c r="D1645" s="16">
        <v>0.21</v>
      </c>
      <c r="E1645" s="16">
        <v>39.75</v>
      </c>
      <c r="F1645" s="16">
        <v>154.75</v>
      </c>
      <c r="G1645" s="18">
        <v>4.85290775175227E-4</v>
      </c>
      <c r="H1645">
        <v>1.1339999999999999</v>
      </c>
      <c r="I1645" t="s">
        <v>32</v>
      </c>
      <c r="J1645" s="37">
        <v>3.0714606023748502E-5</v>
      </c>
      <c r="K1645" s="37">
        <v>7.3530766820854004E-3</v>
      </c>
      <c r="L1645">
        <v>2011</v>
      </c>
      <c r="M1645">
        <v>2011</v>
      </c>
      <c r="N1645" t="s">
        <v>576</v>
      </c>
      <c r="O1645">
        <v>1</v>
      </c>
    </row>
    <row r="1646" spans="1:15" ht="15">
      <c r="A1646" s="21" t="s">
        <v>496</v>
      </c>
      <c r="B1646" t="s">
        <v>492</v>
      </c>
      <c r="C1646" t="s">
        <v>497</v>
      </c>
      <c r="D1646" s="16">
        <v>0.22</v>
      </c>
      <c r="E1646" s="16">
        <v>39.75</v>
      </c>
      <c r="F1646" s="16">
        <v>155.25</v>
      </c>
      <c r="G1646" s="18">
        <v>4.85290775175227E-4</v>
      </c>
      <c r="H1646">
        <v>1.1339999999999999</v>
      </c>
      <c r="I1646" t="s">
        <v>32</v>
      </c>
      <c r="J1646" s="37">
        <v>3.0714606023748502E-5</v>
      </c>
      <c r="K1646" s="37">
        <v>7.3530766820854004E-3</v>
      </c>
      <c r="L1646">
        <v>2011</v>
      </c>
      <c r="M1646">
        <v>2011</v>
      </c>
      <c r="N1646" t="s">
        <v>576</v>
      </c>
      <c r="O1646">
        <v>1</v>
      </c>
    </row>
    <row r="1647" spans="1:15" ht="15">
      <c r="A1647" s="21" t="s">
        <v>496</v>
      </c>
      <c r="B1647" t="s">
        <v>492</v>
      </c>
      <c r="C1647" t="s">
        <v>497</v>
      </c>
      <c r="D1647" s="16">
        <v>0.21</v>
      </c>
      <c r="E1647" s="16">
        <v>39.75</v>
      </c>
      <c r="F1647" s="16">
        <v>155.75</v>
      </c>
      <c r="G1647" s="18">
        <v>4.85290775175227E-4</v>
      </c>
      <c r="H1647">
        <v>1.1339999999999999</v>
      </c>
      <c r="I1647" t="s">
        <v>32</v>
      </c>
      <c r="J1647" s="37">
        <v>3.0714606023748502E-5</v>
      </c>
      <c r="K1647" s="37">
        <v>7.3530766820854004E-3</v>
      </c>
      <c r="L1647">
        <v>2011</v>
      </c>
      <c r="M1647">
        <v>2011</v>
      </c>
      <c r="N1647" t="s">
        <v>576</v>
      </c>
      <c r="O1647">
        <v>1</v>
      </c>
    </row>
    <row r="1648" spans="1:15" ht="15">
      <c r="A1648" s="21" t="s">
        <v>496</v>
      </c>
      <c r="B1648" t="s">
        <v>492</v>
      </c>
      <c r="C1648" t="s">
        <v>497</v>
      </c>
      <c r="D1648" s="16">
        <v>0.21</v>
      </c>
      <c r="E1648" s="16">
        <v>39.75</v>
      </c>
      <c r="F1648" s="16">
        <v>156.25</v>
      </c>
      <c r="G1648" s="18">
        <v>4.85290775175227E-4</v>
      </c>
      <c r="H1648">
        <v>1.1339999999999999</v>
      </c>
      <c r="I1648" t="s">
        <v>32</v>
      </c>
      <c r="J1648" s="37">
        <v>3.0714606023748502E-5</v>
      </c>
      <c r="K1648" s="37">
        <v>7.3530766820854004E-3</v>
      </c>
      <c r="L1648">
        <v>2011</v>
      </c>
      <c r="M1648">
        <v>2011</v>
      </c>
      <c r="N1648" t="s">
        <v>576</v>
      </c>
      <c r="O1648">
        <v>1</v>
      </c>
    </row>
    <row r="1649" spans="1:15" ht="15">
      <c r="A1649" s="21" t="s">
        <v>496</v>
      </c>
      <c r="B1649" t="s">
        <v>492</v>
      </c>
      <c r="C1649" t="s">
        <v>497</v>
      </c>
      <c r="D1649" s="16">
        <v>0.2</v>
      </c>
      <c r="E1649" s="16">
        <v>39.75</v>
      </c>
      <c r="F1649" s="16">
        <v>156.75</v>
      </c>
      <c r="G1649" s="18">
        <v>4.85290775175227E-4</v>
      </c>
      <c r="H1649">
        <v>1.1339999999999999</v>
      </c>
      <c r="I1649" t="s">
        <v>32</v>
      </c>
      <c r="J1649" s="37">
        <v>3.0714606023748502E-5</v>
      </c>
      <c r="K1649" s="37">
        <v>7.3530766820854004E-3</v>
      </c>
      <c r="L1649">
        <v>2011</v>
      </c>
      <c r="M1649">
        <v>2011</v>
      </c>
      <c r="N1649" t="s">
        <v>576</v>
      </c>
      <c r="O1649">
        <v>1</v>
      </c>
    </row>
    <row r="1650" spans="1:15" ht="15">
      <c r="A1650" s="21" t="s">
        <v>496</v>
      </c>
      <c r="B1650" t="s">
        <v>492</v>
      </c>
      <c r="C1650" t="s">
        <v>497</v>
      </c>
      <c r="D1650" s="16">
        <v>0.2</v>
      </c>
      <c r="E1650" s="16">
        <v>39.75</v>
      </c>
      <c r="F1650" s="16">
        <v>157.25</v>
      </c>
      <c r="G1650" s="18">
        <v>4.85290775175227E-4</v>
      </c>
      <c r="H1650">
        <v>1.1339999999999999</v>
      </c>
      <c r="I1650" t="s">
        <v>32</v>
      </c>
      <c r="J1650" s="37">
        <v>3.0714606023748502E-5</v>
      </c>
      <c r="K1650" s="37">
        <v>7.3530766820854004E-3</v>
      </c>
      <c r="L1650">
        <v>2011</v>
      </c>
      <c r="M1650">
        <v>2011</v>
      </c>
      <c r="N1650" t="s">
        <v>576</v>
      </c>
      <c r="O1650">
        <v>1</v>
      </c>
    </row>
    <row r="1651" spans="1:15" ht="15">
      <c r="A1651" s="21" t="s">
        <v>496</v>
      </c>
      <c r="B1651" t="s">
        <v>492</v>
      </c>
      <c r="C1651" t="s">
        <v>497</v>
      </c>
      <c r="D1651" s="16">
        <v>0.37</v>
      </c>
      <c r="E1651" s="16">
        <v>40.25</v>
      </c>
      <c r="F1651" s="16">
        <v>150.75</v>
      </c>
      <c r="G1651" s="18">
        <v>4.85290775175227E-4</v>
      </c>
      <c r="H1651">
        <v>1.1339999999999999</v>
      </c>
      <c r="I1651" t="s">
        <v>32</v>
      </c>
      <c r="J1651" s="37">
        <v>3.0714606023748502E-5</v>
      </c>
      <c r="K1651" s="37">
        <v>7.3530766820854004E-3</v>
      </c>
      <c r="L1651">
        <v>2011</v>
      </c>
      <c r="M1651">
        <v>2011</v>
      </c>
      <c r="N1651" t="s">
        <v>576</v>
      </c>
      <c r="O1651">
        <v>1</v>
      </c>
    </row>
    <row r="1652" spans="1:15" ht="15">
      <c r="A1652" s="21" t="s">
        <v>496</v>
      </c>
      <c r="B1652" t="s">
        <v>492</v>
      </c>
      <c r="C1652" t="s">
        <v>497</v>
      </c>
      <c r="D1652" s="16">
        <v>0.35</v>
      </c>
      <c r="E1652" s="16">
        <v>40.25</v>
      </c>
      <c r="F1652" s="16">
        <v>151.25</v>
      </c>
      <c r="G1652" s="18">
        <v>4.85290775175227E-4</v>
      </c>
      <c r="H1652">
        <v>1.1339999999999999</v>
      </c>
      <c r="I1652" t="s">
        <v>32</v>
      </c>
      <c r="J1652" s="37">
        <v>3.0714606023748502E-5</v>
      </c>
      <c r="K1652" s="37">
        <v>7.3530766820854004E-3</v>
      </c>
      <c r="L1652">
        <v>2011</v>
      </c>
      <c r="M1652">
        <v>2011</v>
      </c>
      <c r="N1652" t="s">
        <v>576</v>
      </c>
      <c r="O1652">
        <v>1</v>
      </c>
    </row>
    <row r="1653" spans="1:15" ht="15">
      <c r="A1653" s="21" t="s">
        <v>496</v>
      </c>
      <c r="B1653" t="s">
        <v>492</v>
      </c>
      <c r="C1653" t="s">
        <v>497</v>
      </c>
      <c r="D1653" s="16">
        <v>0.33</v>
      </c>
      <c r="E1653" s="16">
        <v>40.25</v>
      </c>
      <c r="F1653" s="16">
        <v>151.75</v>
      </c>
      <c r="G1653" s="18">
        <v>4.85290775175227E-4</v>
      </c>
      <c r="H1653">
        <v>1.1339999999999999</v>
      </c>
      <c r="I1653" t="s">
        <v>32</v>
      </c>
      <c r="J1653" s="37">
        <v>3.0714606023748502E-5</v>
      </c>
      <c r="K1653" s="37">
        <v>7.3530766820854004E-3</v>
      </c>
      <c r="L1653">
        <v>2011</v>
      </c>
      <c r="M1653">
        <v>2011</v>
      </c>
      <c r="N1653" t="s">
        <v>576</v>
      </c>
      <c r="O1653">
        <v>1</v>
      </c>
    </row>
    <row r="1654" spans="1:15" ht="15">
      <c r="A1654" s="21" t="s">
        <v>496</v>
      </c>
      <c r="B1654" t="s">
        <v>492</v>
      </c>
      <c r="C1654" t="s">
        <v>497</v>
      </c>
      <c r="D1654" s="16">
        <v>0.26</v>
      </c>
      <c r="E1654" s="16">
        <v>40.25</v>
      </c>
      <c r="F1654" s="16">
        <v>152.25</v>
      </c>
      <c r="G1654" s="18">
        <v>4.85290775175227E-4</v>
      </c>
      <c r="H1654">
        <v>1.1339999999999999</v>
      </c>
      <c r="I1654" t="s">
        <v>32</v>
      </c>
      <c r="J1654" s="37">
        <v>3.0714606023748502E-5</v>
      </c>
      <c r="K1654" s="37">
        <v>7.3530766820854004E-3</v>
      </c>
      <c r="L1654">
        <v>2011</v>
      </c>
      <c r="M1654">
        <v>2011</v>
      </c>
      <c r="N1654" t="s">
        <v>576</v>
      </c>
      <c r="O1654">
        <v>1</v>
      </c>
    </row>
    <row r="1655" spans="1:15" ht="15">
      <c r="A1655" s="21" t="s">
        <v>496</v>
      </c>
      <c r="B1655" t="s">
        <v>492</v>
      </c>
      <c r="C1655" t="s">
        <v>497</v>
      </c>
      <c r="D1655" s="16">
        <v>0.22</v>
      </c>
      <c r="E1655" s="16">
        <v>40.25</v>
      </c>
      <c r="F1655" s="16">
        <v>152.75</v>
      </c>
      <c r="G1655" s="18">
        <v>4.85290775175227E-4</v>
      </c>
      <c r="H1655">
        <v>1.1339999999999999</v>
      </c>
      <c r="I1655" t="s">
        <v>32</v>
      </c>
      <c r="J1655" s="37">
        <v>3.0714606023748502E-5</v>
      </c>
      <c r="K1655" s="37">
        <v>7.3530766820854004E-3</v>
      </c>
      <c r="L1655">
        <v>2011</v>
      </c>
      <c r="M1655">
        <v>2011</v>
      </c>
      <c r="N1655" t="s">
        <v>576</v>
      </c>
      <c r="O1655">
        <v>1</v>
      </c>
    </row>
    <row r="1656" spans="1:15" ht="15">
      <c r="A1656" s="21" t="s">
        <v>496</v>
      </c>
      <c r="B1656" t="s">
        <v>492</v>
      </c>
      <c r="C1656" t="s">
        <v>497</v>
      </c>
      <c r="D1656" s="16">
        <v>0.21</v>
      </c>
      <c r="E1656" s="16">
        <v>40.25</v>
      </c>
      <c r="F1656" s="16">
        <v>153.25</v>
      </c>
      <c r="G1656" s="18">
        <v>4.85290775175227E-4</v>
      </c>
      <c r="H1656">
        <v>1.1339999999999999</v>
      </c>
      <c r="I1656" t="s">
        <v>32</v>
      </c>
      <c r="J1656" s="37">
        <v>3.0714606023748502E-5</v>
      </c>
      <c r="K1656" s="37">
        <v>7.3530766820854004E-3</v>
      </c>
      <c r="L1656">
        <v>2011</v>
      </c>
      <c r="M1656">
        <v>2011</v>
      </c>
      <c r="N1656" t="s">
        <v>576</v>
      </c>
      <c r="O1656">
        <v>1</v>
      </c>
    </row>
    <row r="1657" spans="1:15" ht="15">
      <c r="A1657" s="21" t="s">
        <v>496</v>
      </c>
      <c r="B1657" t="s">
        <v>492</v>
      </c>
      <c r="C1657" t="s">
        <v>497</v>
      </c>
      <c r="D1657" s="16">
        <v>0.22</v>
      </c>
      <c r="E1657" s="16">
        <v>40.25</v>
      </c>
      <c r="F1657" s="16">
        <v>153.75</v>
      </c>
      <c r="G1657" s="18">
        <v>4.85290775175227E-4</v>
      </c>
      <c r="H1657">
        <v>1.1339999999999999</v>
      </c>
      <c r="I1657" t="s">
        <v>32</v>
      </c>
      <c r="J1657" s="37">
        <v>3.0714606023748502E-5</v>
      </c>
      <c r="K1657" s="37">
        <v>7.3530766820854004E-3</v>
      </c>
      <c r="L1657">
        <v>2011</v>
      </c>
      <c r="M1657">
        <v>2011</v>
      </c>
      <c r="N1657" t="s">
        <v>576</v>
      </c>
      <c r="O1657">
        <v>1</v>
      </c>
    </row>
    <row r="1658" spans="1:15" ht="15">
      <c r="A1658" s="21" t="s">
        <v>496</v>
      </c>
      <c r="B1658" t="s">
        <v>492</v>
      </c>
      <c r="C1658" t="s">
        <v>497</v>
      </c>
      <c r="D1658" s="16">
        <v>0.24</v>
      </c>
      <c r="E1658" s="16">
        <v>40.25</v>
      </c>
      <c r="F1658" s="16">
        <v>154.25</v>
      </c>
      <c r="G1658" s="18">
        <v>4.85290775175227E-4</v>
      </c>
      <c r="H1658">
        <v>1.1339999999999999</v>
      </c>
      <c r="I1658" t="s">
        <v>32</v>
      </c>
      <c r="J1658" s="37">
        <v>3.0714606023748502E-5</v>
      </c>
      <c r="K1658" s="37">
        <v>7.3530766820854004E-3</v>
      </c>
      <c r="L1658">
        <v>2011</v>
      </c>
      <c r="M1658">
        <v>2011</v>
      </c>
      <c r="N1658" t="s">
        <v>576</v>
      </c>
      <c r="O1658">
        <v>1</v>
      </c>
    </row>
    <row r="1659" spans="1:15" ht="15">
      <c r="A1659" s="21" t="s">
        <v>496</v>
      </c>
      <c r="B1659" t="s">
        <v>492</v>
      </c>
      <c r="C1659" t="s">
        <v>497</v>
      </c>
      <c r="D1659" s="16">
        <v>0.26</v>
      </c>
      <c r="E1659" s="16">
        <v>40.25</v>
      </c>
      <c r="F1659" s="16">
        <v>154.75</v>
      </c>
      <c r="G1659" s="18">
        <v>4.85290775175227E-4</v>
      </c>
      <c r="H1659">
        <v>1.1339999999999999</v>
      </c>
      <c r="I1659" t="s">
        <v>32</v>
      </c>
      <c r="J1659" s="37">
        <v>3.0714606023748502E-5</v>
      </c>
      <c r="K1659" s="37">
        <v>7.3530766820854004E-3</v>
      </c>
      <c r="L1659">
        <v>2011</v>
      </c>
      <c r="M1659">
        <v>2011</v>
      </c>
      <c r="N1659" t="s">
        <v>576</v>
      </c>
      <c r="O1659">
        <v>1</v>
      </c>
    </row>
    <row r="1660" spans="1:15" ht="15">
      <c r="A1660" s="21" t="s">
        <v>496</v>
      </c>
      <c r="B1660" t="s">
        <v>492</v>
      </c>
      <c r="C1660" t="s">
        <v>497</v>
      </c>
      <c r="D1660" s="16">
        <v>0.27</v>
      </c>
      <c r="E1660" s="16">
        <v>40.25</v>
      </c>
      <c r="F1660" s="16">
        <v>155.25</v>
      </c>
      <c r="G1660" s="18">
        <v>4.85290775175227E-4</v>
      </c>
      <c r="H1660">
        <v>1.1339999999999999</v>
      </c>
      <c r="I1660" t="s">
        <v>32</v>
      </c>
      <c r="J1660" s="37">
        <v>3.0714606023748502E-5</v>
      </c>
      <c r="K1660" s="37">
        <v>7.3530766820854004E-3</v>
      </c>
      <c r="L1660">
        <v>2011</v>
      </c>
      <c r="M1660">
        <v>2011</v>
      </c>
      <c r="N1660" t="s">
        <v>576</v>
      </c>
      <c r="O1660">
        <v>1</v>
      </c>
    </row>
    <row r="1661" spans="1:15" ht="15">
      <c r="A1661" s="21" t="s">
        <v>496</v>
      </c>
      <c r="B1661" t="s">
        <v>492</v>
      </c>
      <c r="C1661" t="s">
        <v>497</v>
      </c>
      <c r="D1661" s="16">
        <v>0.27</v>
      </c>
      <c r="E1661" s="16">
        <v>40.25</v>
      </c>
      <c r="F1661" s="16">
        <v>155.75</v>
      </c>
      <c r="G1661" s="18">
        <v>4.85290775175227E-4</v>
      </c>
      <c r="H1661">
        <v>1.1339999999999999</v>
      </c>
      <c r="I1661" t="s">
        <v>32</v>
      </c>
      <c r="J1661" s="37">
        <v>3.0714606023748502E-5</v>
      </c>
      <c r="K1661" s="37">
        <v>7.3530766820854004E-3</v>
      </c>
      <c r="L1661">
        <v>2011</v>
      </c>
      <c r="M1661">
        <v>2011</v>
      </c>
      <c r="N1661" t="s">
        <v>576</v>
      </c>
      <c r="O1661">
        <v>1</v>
      </c>
    </row>
    <row r="1662" spans="1:15" ht="15">
      <c r="A1662" s="21" t="s">
        <v>496</v>
      </c>
      <c r="B1662" t="s">
        <v>492</v>
      </c>
      <c r="C1662" t="s">
        <v>497</v>
      </c>
      <c r="D1662" s="16">
        <v>0.26</v>
      </c>
      <c r="E1662" s="16">
        <v>40.25</v>
      </c>
      <c r="F1662" s="16">
        <v>156.25</v>
      </c>
      <c r="G1662" s="18">
        <v>4.85290775175227E-4</v>
      </c>
      <c r="H1662">
        <v>1.1339999999999999</v>
      </c>
      <c r="I1662" t="s">
        <v>32</v>
      </c>
      <c r="J1662" s="37">
        <v>3.0714606023748502E-5</v>
      </c>
      <c r="K1662" s="37">
        <v>7.3530766820854004E-3</v>
      </c>
      <c r="L1662">
        <v>2011</v>
      </c>
      <c r="M1662">
        <v>2011</v>
      </c>
      <c r="N1662" t="s">
        <v>576</v>
      </c>
      <c r="O1662">
        <v>1</v>
      </c>
    </row>
    <row r="1663" spans="1:15" ht="15">
      <c r="A1663" s="21" t="s">
        <v>496</v>
      </c>
      <c r="B1663" t="s">
        <v>492</v>
      </c>
      <c r="C1663" t="s">
        <v>497</v>
      </c>
      <c r="D1663" s="16">
        <v>0.26</v>
      </c>
      <c r="E1663" s="16">
        <v>40.25</v>
      </c>
      <c r="F1663" s="16">
        <v>156.75</v>
      </c>
      <c r="G1663" s="18">
        <v>4.85290775175227E-4</v>
      </c>
      <c r="H1663">
        <v>1.1339999999999999</v>
      </c>
      <c r="I1663" t="s">
        <v>32</v>
      </c>
      <c r="J1663" s="37">
        <v>3.0714606023748502E-5</v>
      </c>
      <c r="K1663" s="37">
        <v>7.3530766820854004E-3</v>
      </c>
      <c r="L1663">
        <v>2011</v>
      </c>
      <c r="M1663">
        <v>2011</v>
      </c>
      <c r="N1663" t="s">
        <v>576</v>
      </c>
      <c r="O1663">
        <v>1</v>
      </c>
    </row>
    <row r="1664" spans="1:15" ht="15">
      <c r="A1664" s="21" t="s">
        <v>496</v>
      </c>
      <c r="B1664" t="s">
        <v>492</v>
      </c>
      <c r="C1664" t="s">
        <v>497</v>
      </c>
      <c r="D1664" s="16">
        <v>0.26</v>
      </c>
      <c r="E1664" s="16">
        <v>40.25</v>
      </c>
      <c r="F1664" s="16">
        <v>157.25</v>
      </c>
      <c r="G1664" s="18">
        <v>4.85290775175227E-4</v>
      </c>
      <c r="H1664">
        <v>1.1339999999999999</v>
      </c>
      <c r="I1664" t="s">
        <v>32</v>
      </c>
      <c r="J1664" s="37">
        <v>3.0714606023748502E-5</v>
      </c>
      <c r="K1664" s="37">
        <v>7.3530766820854004E-3</v>
      </c>
      <c r="L1664">
        <v>2011</v>
      </c>
      <c r="M1664">
        <v>2011</v>
      </c>
      <c r="N1664" t="s">
        <v>576</v>
      </c>
      <c r="O1664">
        <v>1</v>
      </c>
    </row>
    <row r="1665" spans="1:15" ht="15">
      <c r="A1665" s="21" t="s">
        <v>496</v>
      </c>
      <c r="B1665" t="s">
        <v>492</v>
      </c>
      <c r="C1665" t="s">
        <v>497</v>
      </c>
      <c r="D1665" s="16">
        <v>0.35</v>
      </c>
      <c r="E1665" s="16">
        <v>40.75</v>
      </c>
      <c r="F1665" s="16">
        <v>151.75</v>
      </c>
      <c r="G1665" s="18">
        <v>4.85290775175227E-4</v>
      </c>
      <c r="H1665">
        <v>1.1339999999999999</v>
      </c>
      <c r="I1665" t="s">
        <v>32</v>
      </c>
      <c r="J1665" s="37">
        <v>3.0714606023748502E-5</v>
      </c>
      <c r="K1665" s="37">
        <v>7.3530766820854004E-3</v>
      </c>
      <c r="L1665">
        <v>2011</v>
      </c>
      <c r="M1665">
        <v>2011</v>
      </c>
      <c r="N1665" t="s">
        <v>576</v>
      </c>
      <c r="O1665">
        <v>1</v>
      </c>
    </row>
    <row r="1666" spans="1:15" ht="15">
      <c r="A1666" s="21" t="s">
        <v>496</v>
      </c>
      <c r="B1666" t="s">
        <v>492</v>
      </c>
      <c r="C1666" t="s">
        <v>497</v>
      </c>
      <c r="D1666" s="16">
        <v>0.31</v>
      </c>
      <c r="E1666" s="16">
        <v>40.75</v>
      </c>
      <c r="F1666" s="16">
        <v>152.25</v>
      </c>
      <c r="G1666" s="18">
        <v>4.85290775175227E-4</v>
      </c>
      <c r="H1666">
        <v>1.1339999999999999</v>
      </c>
      <c r="I1666" t="s">
        <v>32</v>
      </c>
      <c r="J1666" s="37">
        <v>3.0714606023748502E-5</v>
      </c>
      <c r="K1666" s="37">
        <v>7.3530766820854004E-3</v>
      </c>
      <c r="L1666">
        <v>2011</v>
      </c>
      <c r="M1666">
        <v>2011</v>
      </c>
      <c r="N1666" t="s">
        <v>576</v>
      </c>
      <c r="O1666">
        <v>1</v>
      </c>
    </row>
    <row r="1667" spans="1:15" ht="15">
      <c r="A1667" s="21" t="s">
        <v>496</v>
      </c>
      <c r="B1667" t="s">
        <v>492</v>
      </c>
      <c r="C1667" t="s">
        <v>497</v>
      </c>
      <c r="D1667" s="16">
        <v>0.28000000000000003</v>
      </c>
      <c r="E1667" s="16">
        <v>40.75</v>
      </c>
      <c r="F1667" s="16">
        <v>152.75</v>
      </c>
      <c r="G1667" s="18">
        <v>4.85290775175227E-4</v>
      </c>
      <c r="H1667">
        <v>1.1339999999999999</v>
      </c>
      <c r="I1667" t="s">
        <v>32</v>
      </c>
      <c r="J1667" s="37">
        <v>3.0714606023748502E-5</v>
      </c>
      <c r="K1667" s="37">
        <v>7.3530766820854004E-3</v>
      </c>
      <c r="L1667">
        <v>2011</v>
      </c>
      <c r="M1667">
        <v>2011</v>
      </c>
      <c r="N1667" t="s">
        <v>576</v>
      </c>
      <c r="O1667">
        <v>1</v>
      </c>
    </row>
    <row r="1668" spans="1:15" ht="15">
      <c r="A1668" s="21" t="s">
        <v>496</v>
      </c>
      <c r="B1668" t="s">
        <v>492</v>
      </c>
      <c r="C1668" t="s">
        <v>497</v>
      </c>
      <c r="D1668" s="16">
        <v>0.28000000000000003</v>
      </c>
      <c r="E1668" s="16">
        <v>40.75</v>
      </c>
      <c r="F1668" s="16">
        <v>153.25</v>
      </c>
      <c r="G1668" s="18">
        <v>4.85290775175227E-4</v>
      </c>
      <c r="H1668">
        <v>1.1339999999999999</v>
      </c>
      <c r="I1668" t="s">
        <v>32</v>
      </c>
      <c r="J1668" s="37">
        <v>3.0714606023748502E-5</v>
      </c>
      <c r="K1668" s="37">
        <v>7.3530766820854004E-3</v>
      </c>
      <c r="L1668">
        <v>2011</v>
      </c>
      <c r="M1668">
        <v>2011</v>
      </c>
      <c r="N1668" t="s">
        <v>576</v>
      </c>
      <c r="O1668">
        <v>1</v>
      </c>
    </row>
    <row r="1669" spans="1:15" ht="15">
      <c r="A1669" s="21" t="s">
        <v>496</v>
      </c>
      <c r="B1669" t="s">
        <v>492</v>
      </c>
      <c r="C1669" t="s">
        <v>497</v>
      </c>
      <c r="D1669" s="16">
        <v>0.28000000000000003</v>
      </c>
      <c r="E1669" s="16">
        <v>40.75</v>
      </c>
      <c r="F1669" s="16">
        <v>153.75</v>
      </c>
      <c r="G1669" s="18">
        <v>4.85290775175227E-4</v>
      </c>
      <c r="H1669">
        <v>1.1339999999999999</v>
      </c>
      <c r="I1669" t="s">
        <v>32</v>
      </c>
      <c r="J1669" s="37">
        <v>3.0714606023748502E-5</v>
      </c>
      <c r="K1669" s="37">
        <v>7.3530766820854004E-3</v>
      </c>
      <c r="L1669">
        <v>2011</v>
      </c>
      <c r="M1669">
        <v>2011</v>
      </c>
      <c r="N1669" t="s">
        <v>576</v>
      </c>
      <c r="O1669">
        <v>1</v>
      </c>
    </row>
    <row r="1670" spans="1:15" ht="15">
      <c r="A1670" s="21" t="s">
        <v>496</v>
      </c>
      <c r="B1670" t="s">
        <v>492</v>
      </c>
      <c r="C1670" t="s">
        <v>497</v>
      </c>
      <c r="D1670" s="16">
        <v>0.28999999999999998</v>
      </c>
      <c r="E1670" s="16">
        <v>40.75</v>
      </c>
      <c r="F1670" s="16">
        <v>154.25</v>
      </c>
      <c r="G1670" s="18">
        <v>4.85290775175227E-4</v>
      </c>
      <c r="H1670">
        <v>1.1339999999999999</v>
      </c>
      <c r="I1670" t="s">
        <v>32</v>
      </c>
      <c r="J1670" s="37">
        <v>3.0714606023748502E-5</v>
      </c>
      <c r="K1670" s="37">
        <v>7.3530766820854004E-3</v>
      </c>
      <c r="L1670">
        <v>2011</v>
      </c>
      <c r="M1670">
        <v>2011</v>
      </c>
      <c r="N1670" t="s">
        <v>576</v>
      </c>
      <c r="O1670">
        <v>1</v>
      </c>
    </row>
    <row r="1671" spans="1:15" ht="15">
      <c r="A1671" s="21" t="s">
        <v>496</v>
      </c>
      <c r="B1671" t="s">
        <v>492</v>
      </c>
      <c r="C1671" t="s">
        <v>497</v>
      </c>
      <c r="D1671" s="16">
        <v>0.3</v>
      </c>
      <c r="E1671" s="16">
        <v>40.75</v>
      </c>
      <c r="F1671" s="16">
        <v>154.75</v>
      </c>
      <c r="G1671" s="18">
        <v>4.85290775175227E-4</v>
      </c>
      <c r="H1671">
        <v>1.1339999999999999</v>
      </c>
      <c r="I1671" t="s">
        <v>32</v>
      </c>
      <c r="J1671" s="37">
        <v>3.0714606023748502E-5</v>
      </c>
      <c r="K1671" s="37">
        <v>7.3530766820854004E-3</v>
      </c>
      <c r="L1671">
        <v>2011</v>
      </c>
      <c r="M1671">
        <v>2011</v>
      </c>
      <c r="N1671" t="s">
        <v>576</v>
      </c>
      <c r="O1671">
        <v>1</v>
      </c>
    </row>
    <row r="1672" spans="1:15" ht="15">
      <c r="A1672" s="21" t="s">
        <v>496</v>
      </c>
      <c r="B1672" t="s">
        <v>492</v>
      </c>
      <c r="C1672" t="s">
        <v>497</v>
      </c>
      <c r="D1672" s="16">
        <v>0.32</v>
      </c>
      <c r="E1672" s="16">
        <v>40.75</v>
      </c>
      <c r="F1672" s="16">
        <v>155.25</v>
      </c>
      <c r="G1672" s="18">
        <v>4.85290775175227E-4</v>
      </c>
      <c r="H1672">
        <v>1.1339999999999999</v>
      </c>
      <c r="I1672" t="s">
        <v>32</v>
      </c>
      <c r="J1672" s="37">
        <v>3.0714606023748502E-5</v>
      </c>
      <c r="K1672" s="37">
        <v>7.3530766820854004E-3</v>
      </c>
      <c r="L1672">
        <v>2011</v>
      </c>
      <c r="M1672">
        <v>2011</v>
      </c>
      <c r="N1672" t="s">
        <v>576</v>
      </c>
      <c r="O1672">
        <v>1</v>
      </c>
    </row>
    <row r="1673" spans="1:15" ht="15">
      <c r="A1673" s="21" t="s">
        <v>496</v>
      </c>
      <c r="B1673" t="s">
        <v>492</v>
      </c>
      <c r="C1673" t="s">
        <v>497</v>
      </c>
      <c r="D1673" s="16">
        <v>0.32</v>
      </c>
      <c r="E1673" s="16">
        <v>40.75</v>
      </c>
      <c r="F1673" s="16">
        <v>155.75</v>
      </c>
      <c r="G1673" s="18">
        <v>4.85290775175227E-4</v>
      </c>
      <c r="H1673">
        <v>1.1339999999999999</v>
      </c>
      <c r="I1673" t="s">
        <v>32</v>
      </c>
      <c r="J1673" s="37">
        <v>3.0714606023748502E-5</v>
      </c>
      <c r="K1673" s="37">
        <v>7.3530766820854004E-3</v>
      </c>
      <c r="L1673">
        <v>2011</v>
      </c>
      <c r="M1673">
        <v>2011</v>
      </c>
      <c r="N1673" t="s">
        <v>576</v>
      </c>
      <c r="O1673">
        <v>1</v>
      </c>
    </row>
    <row r="1674" spans="1:15" ht="15">
      <c r="A1674" s="21" t="s">
        <v>496</v>
      </c>
      <c r="B1674" t="s">
        <v>492</v>
      </c>
      <c r="C1674" t="s">
        <v>497</v>
      </c>
      <c r="D1674" s="16">
        <v>0.32</v>
      </c>
      <c r="E1674" s="16">
        <v>40.75</v>
      </c>
      <c r="F1674" s="16">
        <v>156.25</v>
      </c>
      <c r="G1674" s="18">
        <v>4.85290775175227E-4</v>
      </c>
      <c r="H1674">
        <v>1.1339999999999999</v>
      </c>
      <c r="I1674" t="s">
        <v>32</v>
      </c>
      <c r="J1674" s="37">
        <v>3.0714606023748502E-5</v>
      </c>
      <c r="K1674" s="37">
        <v>7.3530766820854004E-3</v>
      </c>
      <c r="L1674">
        <v>2011</v>
      </c>
      <c r="M1674">
        <v>2011</v>
      </c>
      <c r="N1674" t="s">
        <v>576</v>
      </c>
      <c r="O1674">
        <v>1</v>
      </c>
    </row>
    <row r="1675" spans="1:15" ht="15">
      <c r="A1675" s="21" t="s">
        <v>496</v>
      </c>
      <c r="B1675" t="s">
        <v>492</v>
      </c>
      <c r="C1675" t="s">
        <v>497</v>
      </c>
      <c r="D1675" s="16">
        <v>0.33</v>
      </c>
      <c r="E1675" s="16">
        <v>40.75</v>
      </c>
      <c r="F1675" s="16">
        <v>156.75</v>
      </c>
      <c r="G1675" s="18">
        <v>4.85290775175227E-4</v>
      </c>
      <c r="H1675">
        <v>1.1339999999999999</v>
      </c>
      <c r="I1675" t="s">
        <v>32</v>
      </c>
      <c r="J1675" s="37">
        <v>3.0714606023748502E-5</v>
      </c>
      <c r="K1675" s="37">
        <v>7.3530766820854004E-3</v>
      </c>
      <c r="L1675">
        <v>2011</v>
      </c>
      <c r="M1675">
        <v>2011</v>
      </c>
      <c r="N1675" t="s">
        <v>576</v>
      </c>
      <c r="O1675">
        <v>1</v>
      </c>
    </row>
    <row r="1676" spans="1:15" ht="15">
      <c r="A1676" s="21" t="s">
        <v>496</v>
      </c>
      <c r="B1676" t="s">
        <v>492</v>
      </c>
      <c r="C1676" t="s">
        <v>497</v>
      </c>
      <c r="D1676" s="16">
        <v>0.33</v>
      </c>
      <c r="E1676" s="16">
        <v>40.75</v>
      </c>
      <c r="F1676" s="16">
        <v>157.25</v>
      </c>
      <c r="G1676" s="18">
        <v>4.85290775175227E-4</v>
      </c>
      <c r="H1676">
        <v>1.1339999999999999</v>
      </c>
      <c r="I1676" t="s">
        <v>32</v>
      </c>
      <c r="J1676" s="37">
        <v>3.0714606023748502E-5</v>
      </c>
      <c r="K1676" s="37">
        <v>7.3530766820854004E-3</v>
      </c>
      <c r="L1676">
        <v>2011</v>
      </c>
      <c r="M1676">
        <v>2011</v>
      </c>
      <c r="N1676" t="s">
        <v>576</v>
      </c>
      <c r="O1676">
        <v>1</v>
      </c>
    </row>
    <row r="1677" spans="1:15" ht="15">
      <c r="A1677" s="21" t="s">
        <v>496</v>
      </c>
      <c r="B1677" t="s">
        <v>492</v>
      </c>
      <c r="C1677" t="s">
        <v>497</v>
      </c>
      <c r="D1677" s="16">
        <v>0.47</v>
      </c>
      <c r="E1677" s="16">
        <v>40.75</v>
      </c>
      <c r="F1677" s="16">
        <v>150.75</v>
      </c>
      <c r="G1677" s="18">
        <v>4.85290775175227E-4</v>
      </c>
      <c r="H1677">
        <v>1.1339999999999999</v>
      </c>
      <c r="I1677" t="s">
        <v>32</v>
      </c>
      <c r="J1677" s="37">
        <v>3.0714606023748502E-5</v>
      </c>
      <c r="K1677" s="37">
        <v>7.3530766820854004E-3</v>
      </c>
      <c r="L1677">
        <v>2011</v>
      </c>
      <c r="M1677">
        <v>2011</v>
      </c>
      <c r="N1677" t="s">
        <v>576</v>
      </c>
      <c r="O1677">
        <v>1</v>
      </c>
    </row>
    <row r="1678" spans="1:15" ht="15">
      <c r="A1678" s="21" t="s">
        <v>496</v>
      </c>
      <c r="B1678" t="s">
        <v>492</v>
      </c>
      <c r="C1678" t="s">
        <v>497</v>
      </c>
      <c r="D1678" s="16">
        <v>0.42</v>
      </c>
      <c r="E1678" s="16">
        <v>40.75</v>
      </c>
      <c r="F1678" s="16">
        <v>151.25</v>
      </c>
      <c r="G1678" s="18">
        <v>4.85290775175227E-4</v>
      </c>
      <c r="H1678">
        <v>1.1339999999999999</v>
      </c>
      <c r="I1678" t="s">
        <v>32</v>
      </c>
      <c r="J1678" s="37">
        <v>3.0714606023748502E-5</v>
      </c>
      <c r="K1678" s="37">
        <v>7.3530766820854004E-3</v>
      </c>
      <c r="L1678">
        <v>2011</v>
      </c>
      <c r="M1678">
        <v>2011</v>
      </c>
      <c r="N1678" t="s">
        <v>576</v>
      </c>
      <c r="O1678">
        <v>1</v>
      </c>
    </row>
    <row r="1679" spans="1:15" ht="15">
      <c r="A1679" s="21" t="s">
        <v>496</v>
      </c>
      <c r="B1679" t="s">
        <v>492</v>
      </c>
      <c r="C1679" t="s">
        <v>497</v>
      </c>
      <c r="D1679" s="16">
        <v>0.38</v>
      </c>
      <c r="E1679" s="16">
        <v>41.25</v>
      </c>
      <c r="F1679" s="16">
        <v>152.75</v>
      </c>
      <c r="G1679" s="18">
        <v>4.85290775175227E-4</v>
      </c>
      <c r="H1679">
        <v>1.1339999999999999</v>
      </c>
      <c r="I1679" t="s">
        <v>32</v>
      </c>
      <c r="J1679" s="37">
        <v>3.0714606023748502E-5</v>
      </c>
      <c r="K1679" s="37">
        <v>7.3530766820854004E-3</v>
      </c>
      <c r="L1679">
        <v>2011</v>
      </c>
      <c r="M1679">
        <v>2011</v>
      </c>
      <c r="N1679" t="s">
        <v>576</v>
      </c>
      <c r="O1679">
        <v>1</v>
      </c>
    </row>
    <row r="1680" spans="1:15" ht="15">
      <c r="A1680" s="21" t="s">
        <v>496</v>
      </c>
      <c r="B1680" t="s">
        <v>492</v>
      </c>
      <c r="C1680" t="s">
        <v>497</v>
      </c>
      <c r="D1680" s="16">
        <v>0.37</v>
      </c>
      <c r="E1680" s="16">
        <v>41.25</v>
      </c>
      <c r="F1680" s="16">
        <v>153.25</v>
      </c>
      <c r="G1680" s="18">
        <v>4.85290775175227E-4</v>
      </c>
      <c r="H1680">
        <v>1.1339999999999999</v>
      </c>
      <c r="I1680" t="s">
        <v>32</v>
      </c>
      <c r="J1680" s="37">
        <v>3.0714606023748502E-5</v>
      </c>
      <c r="K1680" s="37">
        <v>7.3530766820854004E-3</v>
      </c>
      <c r="L1680">
        <v>2011</v>
      </c>
      <c r="M1680">
        <v>2011</v>
      </c>
      <c r="N1680" t="s">
        <v>576</v>
      </c>
      <c r="O1680">
        <v>1</v>
      </c>
    </row>
    <row r="1681" spans="1:15" ht="15">
      <c r="A1681" s="21" t="s">
        <v>496</v>
      </c>
      <c r="B1681" t="s">
        <v>492</v>
      </c>
      <c r="C1681" t="s">
        <v>497</v>
      </c>
      <c r="D1681" s="16">
        <v>0.35</v>
      </c>
      <c r="E1681" s="16">
        <v>41.25</v>
      </c>
      <c r="F1681" s="16">
        <v>153.75</v>
      </c>
      <c r="G1681" s="18">
        <v>4.85290775175227E-4</v>
      </c>
      <c r="H1681">
        <v>1.1339999999999999</v>
      </c>
      <c r="I1681" t="s">
        <v>32</v>
      </c>
      <c r="J1681" s="37">
        <v>3.0714606023748502E-5</v>
      </c>
      <c r="K1681" s="37">
        <v>7.3530766820854004E-3</v>
      </c>
      <c r="L1681">
        <v>2011</v>
      </c>
      <c r="M1681">
        <v>2011</v>
      </c>
      <c r="N1681" t="s">
        <v>576</v>
      </c>
      <c r="O1681">
        <v>1</v>
      </c>
    </row>
    <row r="1682" spans="1:15" ht="15">
      <c r="A1682" s="21" t="s">
        <v>496</v>
      </c>
      <c r="B1682" t="s">
        <v>492</v>
      </c>
      <c r="C1682" t="s">
        <v>497</v>
      </c>
      <c r="D1682" s="16">
        <v>0.35</v>
      </c>
      <c r="E1682" s="16">
        <v>41.25</v>
      </c>
      <c r="F1682" s="16">
        <v>154.25</v>
      </c>
      <c r="G1682" s="18">
        <v>4.85290775175227E-4</v>
      </c>
      <c r="H1682">
        <v>1.1339999999999999</v>
      </c>
      <c r="I1682" t="s">
        <v>32</v>
      </c>
      <c r="J1682" s="37">
        <v>3.0714606023748502E-5</v>
      </c>
      <c r="K1682" s="37">
        <v>7.3530766820854004E-3</v>
      </c>
      <c r="L1682">
        <v>2011</v>
      </c>
      <c r="M1682">
        <v>2011</v>
      </c>
      <c r="N1682" t="s">
        <v>576</v>
      </c>
      <c r="O1682">
        <v>1</v>
      </c>
    </row>
    <row r="1683" spans="1:15" ht="15">
      <c r="A1683" s="21" t="s">
        <v>496</v>
      </c>
      <c r="B1683" t="s">
        <v>492</v>
      </c>
      <c r="C1683" t="s">
        <v>497</v>
      </c>
      <c r="D1683" s="16">
        <v>0.35</v>
      </c>
      <c r="E1683" s="16">
        <v>41.25</v>
      </c>
      <c r="F1683" s="16">
        <v>154.75</v>
      </c>
      <c r="G1683" s="18">
        <v>4.85290775175227E-4</v>
      </c>
      <c r="H1683">
        <v>1.1339999999999999</v>
      </c>
      <c r="I1683" t="s">
        <v>32</v>
      </c>
      <c r="J1683" s="37">
        <v>3.0714606023748502E-5</v>
      </c>
      <c r="K1683" s="37">
        <v>7.3530766820854004E-3</v>
      </c>
      <c r="L1683">
        <v>2011</v>
      </c>
      <c r="M1683">
        <v>2011</v>
      </c>
      <c r="N1683" t="s">
        <v>576</v>
      </c>
      <c r="O1683">
        <v>1</v>
      </c>
    </row>
    <row r="1684" spans="1:15" ht="15">
      <c r="A1684" s="21" t="s">
        <v>496</v>
      </c>
      <c r="B1684" t="s">
        <v>492</v>
      </c>
      <c r="C1684" t="s">
        <v>497</v>
      </c>
      <c r="D1684" s="16">
        <v>0.34</v>
      </c>
      <c r="E1684" s="16">
        <v>41.25</v>
      </c>
      <c r="F1684" s="16">
        <v>155.25</v>
      </c>
      <c r="G1684" s="18">
        <v>4.85290775175227E-4</v>
      </c>
      <c r="H1684">
        <v>1.1339999999999999</v>
      </c>
      <c r="I1684" t="s">
        <v>32</v>
      </c>
      <c r="J1684" s="37">
        <v>3.0714606023748502E-5</v>
      </c>
      <c r="K1684" s="37">
        <v>7.3530766820854004E-3</v>
      </c>
      <c r="L1684">
        <v>2011</v>
      </c>
      <c r="M1684">
        <v>2011</v>
      </c>
      <c r="N1684" t="s">
        <v>576</v>
      </c>
      <c r="O1684">
        <v>1</v>
      </c>
    </row>
    <row r="1685" spans="1:15" ht="15">
      <c r="A1685" s="21" t="s">
        <v>496</v>
      </c>
      <c r="B1685" t="s">
        <v>492</v>
      </c>
      <c r="C1685" t="s">
        <v>497</v>
      </c>
      <c r="D1685" s="16">
        <v>0.34</v>
      </c>
      <c r="E1685" s="16">
        <v>41.25</v>
      </c>
      <c r="F1685" s="16">
        <v>155.75</v>
      </c>
      <c r="G1685" s="18">
        <v>4.85290775175227E-4</v>
      </c>
      <c r="H1685">
        <v>1.1339999999999999</v>
      </c>
      <c r="I1685" t="s">
        <v>32</v>
      </c>
      <c r="J1685" s="37">
        <v>3.0714606023748502E-5</v>
      </c>
      <c r="K1685" s="37">
        <v>7.3530766820854004E-3</v>
      </c>
      <c r="L1685">
        <v>2011</v>
      </c>
      <c r="M1685">
        <v>2011</v>
      </c>
      <c r="N1685" t="s">
        <v>576</v>
      </c>
      <c r="O1685">
        <v>1</v>
      </c>
    </row>
    <row r="1686" spans="1:15" ht="15">
      <c r="A1686" s="21" t="s">
        <v>496</v>
      </c>
      <c r="B1686" t="s">
        <v>492</v>
      </c>
      <c r="C1686" t="s">
        <v>497</v>
      </c>
      <c r="D1686" s="16">
        <v>0.35</v>
      </c>
      <c r="E1686" s="16">
        <v>41.25</v>
      </c>
      <c r="F1686" s="16">
        <v>156.25</v>
      </c>
      <c r="G1686" s="18">
        <v>4.85290775175227E-4</v>
      </c>
      <c r="H1686">
        <v>1.1339999999999999</v>
      </c>
      <c r="I1686" t="s">
        <v>32</v>
      </c>
      <c r="J1686" s="37">
        <v>3.0714606023748502E-5</v>
      </c>
      <c r="K1686" s="37">
        <v>7.3530766820854004E-3</v>
      </c>
      <c r="L1686">
        <v>2011</v>
      </c>
      <c r="M1686">
        <v>2011</v>
      </c>
      <c r="N1686" t="s">
        <v>576</v>
      </c>
      <c r="O1686">
        <v>1</v>
      </c>
    </row>
    <row r="1687" spans="1:15" ht="15">
      <c r="A1687" s="21" t="s">
        <v>496</v>
      </c>
      <c r="B1687" t="s">
        <v>492</v>
      </c>
      <c r="C1687" t="s">
        <v>497</v>
      </c>
      <c r="D1687" s="16">
        <v>0.36</v>
      </c>
      <c r="E1687" s="16">
        <v>41.25</v>
      </c>
      <c r="F1687" s="16">
        <v>156.75</v>
      </c>
      <c r="G1687" s="18">
        <v>4.85290775175227E-4</v>
      </c>
      <c r="H1687">
        <v>1.1339999999999999</v>
      </c>
      <c r="I1687" t="s">
        <v>32</v>
      </c>
      <c r="J1687" s="37">
        <v>3.0714606023748502E-5</v>
      </c>
      <c r="K1687" s="37">
        <v>7.3530766820854004E-3</v>
      </c>
      <c r="L1687">
        <v>2011</v>
      </c>
      <c r="M1687">
        <v>2011</v>
      </c>
      <c r="N1687" t="s">
        <v>576</v>
      </c>
      <c r="O1687">
        <v>1</v>
      </c>
    </row>
    <row r="1688" spans="1:15" ht="15">
      <c r="A1688" s="21" t="s">
        <v>496</v>
      </c>
      <c r="B1688" t="s">
        <v>492</v>
      </c>
      <c r="C1688" t="s">
        <v>497</v>
      </c>
      <c r="D1688" s="16">
        <v>0.37</v>
      </c>
      <c r="E1688" s="16">
        <v>41.25</v>
      </c>
      <c r="F1688" s="16">
        <v>157.25</v>
      </c>
      <c r="G1688" s="18">
        <v>4.85290775175227E-4</v>
      </c>
      <c r="H1688">
        <v>1.1339999999999999</v>
      </c>
      <c r="I1688" t="s">
        <v>32</v>
      </c>
      <c r="J1688" s="37">
        <v>3.0714606023748502E-5</v>
      </c>
      <c r="K1688" s="37">
        <v>7.3530766820854004E-3</v>
      </c>
      <c r="L1688">
        <v>2011</v>
      </c>
      <c r="M1688">
        <v>2011</v>
      </c>
      <c r="N1688" t="s">
        <v>576</v>
      </c>
      <c r="O1688">
        <v>1</v>
      </c>
    </row>
    <row r="1689" spans="1:15" ht="15">
      <c r="A1689" s="21" t="s">
        <v>496</v>
      </c>
      <c r="B1689" t="s">
        <v>492</v>
      </c>
      <c r="C1689" t="s">
        <v>497</v>
      </c>
      <c r="D1689" s="16">
        <v>0.51</v>
      </c>
      <c r="E1689" s="16">
        <v>41.25</v>
      </c>
      <c r="F1689" s="16">
        <v>150.75</v>
      </c>
      <c r="G1689" s="18">
        <v>4.85290775175227E-4</v>
      </c>
      <c r="H1689">
        <v>1.1339999999999999</v>
      </c>
      <c r="I1689" t="s">
        <v>32</v>
      </c>
      <c r="J1689" s="37">
        <v>3.0714606023748502E-5</v>
      </c>
      <c r="K1689" s="37">
        <v>7.3530766820854004E-3</v>
      </c>
      <c r="L1689">
        <v>2011</v>
      </c>
      <c r="M1689">
        <v>2011</v>
      </c>
      <c r="N1689" t="s">
        <v>576</v>
      </c>
      <c r="O1689">
        <v>1</v>
      </c>
    </row>
    <row r="1690" spans="1:15" ht="15">
      <c r="A1690" s="21" t="s">
        <v>496</v>
      </c>
      <c r="B1690" t="s">
        <v>492</v>
      </c>
      <c r="C1690" t="s">
        <v>497</v>
      </c>
      <c r="D1690" s="16">
        <v>0.46</v>
      </c>
      <c r="E1690" s="16">
        <v>41.25</v>
      </c>
      <c r="F1690" s="16">
        <v>151.25</v>
      </c>
      <c r="G1690" s="18">
        <v>4.85290775175227E-4</v>
      </c>
      <c r="H1690">
        <v>1.1339999999999999</v>
      </c>
      <c r="I1690" t="s">
        <v>32</v>
      </c>
      <c r="J1690" s="37">
        <v>3.0714606023748502E-5</v>
      </c>
      <c r="K1690" s="37">
        <v>7.3530766820854004E-3</v>
      </c>
      <c r="L1690">
        <v>2011</v>
      </c>
      <c r="M1690">
        <v>2011</v>
      </c>
      <c r="N1690" t="s">
        <v>576</v>
      </c>
      <c r="O1690">
        <v>1</v>
      </c>
    </row>
    <row r="1691" spans="1:15" ht="15">
      <c r="A1691" s="21" t="s">
        <v>496</v>
      </c>
      <c r="B1691" t="s">
        <v>492</v>
      </c>
      <c r="C1691" t="s">
        <v>497</v>
      </c>
      <c r="D1691" s="16">
        <v>0.42</v>
      </c>
      <c r="E1691" s="16">
        <v>41.25</v>
      </c>
      <c r="F1691" s="16">
        <v>151.75</v>
      </c>
      <c r="G1691" s="18">
        <v>4.85290775175227E-4</v>
      </c>
      <c r="H1691">
        <v>1.1339999999999999</v>
      </c>
      <c r="I1691" t="s">
        <v>32</v>
      </c>
      <c r="J1691" s="37">
        <v>3.0714606023748502E-5</v>
      </c>
      <c r="K1691" s="37">
        <v>7.3530766820854004E-3</v>
      </c>
      <c r="L1691">
        <v>2011</v>
      </c>
      <c r="M1691">
        <v>2011</v>
      </c>
      <c r="N1691" t="s">
        <v>576</v>
      </c>
      <c r="O1691">
        <v>1</v>
      </c>
    </row>
    <row r="1692" spans="1:15" ht="15">
      <c r="A1692" s="21" t="s">
        <v>496</v>
      </c>
      <c r="B1692" t="s">
        <v>492</v>
      </c>
      <c r="C1692" t="s">
        <v>497</v>
      </c>
      <c r="D1692" s="16">
        <v>0.4</v>
      </c>
      <c r="E1692" s="16">
        <v>41.25</v>
      </c>
      <c r="F1692" s="16">
        <v>152.25</v>
      </c>
      <c r="G1692" s="18">
        <v>4.85290775175227E-4</v>
      </c>
      <c r="H1692">
        <v>1.1339999999999999</v>
      </c>
      <c r="I1692" t="s">
        <v>32</v>
      </c>
      <c r="J1692" s="37">
        <v>3.0714606023748502E-5</v>
      </c>
      <c r="K1692" s="37">
        <v>7.3530766820854004E-3</v>
      </c>
      <c r="L1692">
        <v>2011</v>
      </c>
      <c r="M1692">
        <v>2011</v>
      </c>
      <c r="N1692" t="s">
        <v>576</v>
      </c>
      <c r="O1692">
        <v>1</v>
      </c>
    </row>
    <row r="1693" spans="1:15" ht="15">
      <c r="A1693" s="21" t="s">
        <v>496</v>
      </c>
      <c r="B1693" t="s">
        <v>492</v>
      </c>
      <c r="C1693" t="s">
        <v>497</v>
      </c>
      <c r="D1693" s="16">
        <v>0.37</v>
      </c>
      <c r="E1693" s="16">
        <v>41.75</v>
      </c>
      <c r="F1693" s="16">
        <v>154.25</v>
      </c>
      <c r="G1693" s="18">
        <v>4.85290775175227E-4</v>
      </c>
      <c r="H1693">
        <v>1.1339999999999999</v>
      </c>
      <c r="I1693" t="s">
        <v>32</v>
      </c>
      <c r="J1693" s="37">
        <v>3.0714606023748502E-5</v>
      </c>
      <c r="K1693" s="37">
        <v>7.3530766820854004E-3</v>
      </c>
      <c r="L1693">
        <v>2011</v>
      </c>
      <c r="M1693">
        <v>2011</v>
      </c>
      <c r="N1693" t="s">
        <v>576</v>
      </c>
      <c r="O1693">
        <v>1</v>
      </c>
    </row>
    <row r="1694" spans="1:15" ht="15">
      <c r="A1694" s="21" t="s">
        <v>496</v>
      </c>
      <c r="B1694" t="s">
        <v>492</v>
      </c>
      <c r="C1694" t="s">
        <v>497</v>
      </c>
      <c r="D1694" s="16">
        <v>0.36</v>
      </c>
      <c r="E1694" s="16">
        <v>41.75</v>
      </c>
      <c r="F1694" s="16">
        <v>154.75</v>
      </c>
      <c r="G1694" s="18">
        <v>4.85290775175227E-4</v>
      </c>
      <c r="H1694">
        <v>1.1339999999999999</v>
      </c>
      <c r="I1694" t="s">
        <v>32</v>
      </c>
      <c r="J1694" s="37">
        <v>3.0714606023748502E-5</v>
      </c>
      <c r="K1694" s="37">
        <v>7.3530766820854004E-3</v>
      </c>
      <c r="L1694">
        <v>2011</v>
      </c>
      <c r="M1694">
        <v>2011</v>
      </c>
      <c r="N1694" t="s">
        <v>576</v>
      </c>
      <c r="O1694">
        <v>1</v>
      </c>
    </row>
    <row r="1695" spans="1:15" ht="15">
      <c r="A1695" s="21" t="s">
        <v>496</v>
      </c>
      <c r="B1695" t="s">
        <v>492</v>
      </c>
      <c r="C1695" t="s">
        <v>497</v>
      </c>
      <c r="D1695" s="16">
        <v>0.38</v>
      </c>
      <c r="E1695" s="16">
        <v>41.75</v>
      </c>
      <c r="F1695" s="16">
        <v>155.25</v>
      </c>
      <c r="G1695" s="18">
        <v>4.85290775175227E-4</v>
      </c>
      <c r="H1695">
        <v>1.1339999999999999</v>
      </c>
      <c r="I1695" t="s">
        <v>32</v>
      </c>
      <c r="J1695" s="37">
        <v>3.0714606023748502E-5</v>
      </c>
      <c r="K1695" s="37">
        <v>7.3530766820854004E-3</v>
      </c>
      <c r="L1695">
        <v>2011</v>
      </c>
      <c r="M1695">
        <v>2011</v>
      </c>
      <c r="N1695" t="s">
        <v>576</v>
      </c>
      <c r="O1695">
        <v>1</v>
      </c>
    </row>
    <row r="1696" spans="1:15" ht="15">
      <c r="A1696" s="21" t="s">
        <v>496</v>
      </c>
      <c r="B1696" t="s">
        <v>492</v>
      </c>
      <c r="C1696" t="s">
        <v>497</v>
      </c>
      <c r="D1696" s="16">
        <v>0.37</v>
      </c>
      <c r="E1696" s="16">
        <v>41.75</v>
      </c>
      <c r="F1696" s="16">
        <v>155.75</v>
      </c>
      <c r="G1696" s="18">
        <v>4.85290775175227E-4</v>
      </c>
      <c r="H1696">
        <v>1.1339999999999999</v>
      </c>
      <c r="I1696" t="s">
        <v>32</v>
      </c>
      <c r="J1696" s="37">
        <v>3.0714606023748502E-5</v>
      </c>
      <c r="K1696" s="37">
        <v>7.3530766820854004E-3</v>
      </c>
      <c r="L1696">
        <v>2011</v>
      </c>
      <c r="M1696">
        <v>2011</v>
      </c>
      <c r="N1696" t="s">
        <v>576</v>
      </c>
      <c r="O1696">
        <v>1</v>
      </c>
    </row>
    <row r="1697" spans="1:15" ht="15">
      <c r="A1697" s="21" t="s">
        <v>496</v>
      </c>
      <c r="B1697" t="s">
        <v>492</v>
      </c>
      <c r="C1697" t="s">
        <v>497</v>
      </c>
      <c r="D1697" s="16">
        <v>0.37</v>
      </c>
      <c r="E1697" s="16">
        <v>41.75</v>
      </c>
      <c r="F1697" s="16">
        <v>156.25</v>
      </c>
      <c r="G1697" s="18">
        <v>4.85290775175227E-4</v>
      </c>
      <c r="H1697">
        <v>1.1339999999999999</v>
      </c>
      <c r="I1697" t="s">
        <v>32</v>
      </c>
      <c r="J1697" s="37">
        <v>3.0714606023748502E-5</v>
      </c>
      <c r="K1697" s="37">
        <v>7.3530766820854004E-3</v>
      </c>
      <c r="L1697">
        <v>2011</v>
      </c>
      <c r="M1697">
        <v>2011</v>
      </c>
      <c r="N1697" t="s">
        <v>576</v>
      </c>
      <c r="O1697">
        <v>1</v>
      </c>
    </row>
    <row r="1698" spans="1:15" ht="15">
      <c r="A1698" s="21" t="s">
        <v>496</v>
      </c>
      <c r="B1698" t="s">
        <v>492</v>
      </c>
      <c r="C1698" t="s">
        <v>497</v>
      </c>
      <c r="D1698" s="16">
        <v>0.38</v>
      </c>
      <c r="E1698" s="16">
        <v>41.75</v>
      </c>
      <c r="F1698" s="16">
        <v>156.75</v>
      </c>
      <c r="G1698" s="18">
        <v>4.85290775175227E-4</v>
      </c>
      <c r="H1698">
        <v>1.1339999999999999</v>
      </c>
      <c r="I1698" t="s">
        <v>32</v>
      </c>
      <c r="J1698" s="37">
        <v>3.0714606023748502E-5</v>
      </c>
      <c r="K1698" s="37">
        <v>7.3530766820854004E-3</v>
      </c>
      <c r="L1698">
        <v>2011</v>
      </c>
      <c r="M1698">
        <v>2011</v>
      </c>
      <c r="N1698" t="s">
        <v>576</v>
      </c>
      <c r="O1698">
        <v>1</v>
      </c>
    </row>
    <row r="1699" spans="1:15" ht="15">
      <c r="A1699" s="21" t="s">
        <v>496</v>
      </c>
      <c r="B1699" t="s">
        <v>492</v>
      </c>
      <c r="C1699" t="s">
        <v>497</v>
      </c>
      <c r="D1699" s="16">
        <v>0.38</v>
      </c>
      <c r="E1699" s="16">
        <v>41.75</v>
      </c>
      <c r="F1699" s="16">
        <v>157.25</v>
      </c>
      <c r="G1699" s="18">
        <v>4.85290775175227E-4</v>
      </c>
      <c r="H1699">
        <v>1.1339999999999999</v>
      </c>
      <c r="I1699" t="s">
        <v>32</v>
      </c>
      <c r="J1699" s="37">
        <v>3.0714606023748502E-5</v>
      </c>
      <c r="K1699" s="37">
        <v>7.3530766820854004E-3</v>
      </c>
      <c r="L1699">
        <v>2011</v>
      </c>
      <c r="M1699">
        <v>2011</v>
      </c>
      <c r="N1699" t="s">
        <v>576</v>
      </c>
      <c r="O1699">
        <v>1</v>
      </c>
    </row>
    <row r="1700" spans="1:15" ht="15">
      <c r="A1700" s="21" t="s">
        <v>496</v>
      </c>
      <c r="B1700" t="s">
        <v>492</v>
      </c>
      <c r="C1700" t="s">
        <v>497</v>
      </c>
      <c r="D1700" s="16">
        <v>0.48</v>
      </c>
      <c r="E1700" s="16">
        <v>41.75</v>
      </c>
      <c r="F1700" s="16">
        <v>151.25</v>
      </c>
      <c r="G1700" s="18">
        <v>4.85290775175227E-4</v>
      </c>
      <c r="H1700">
        <v>1.1339999999999999</v>
      </c>
      <c r="I1700" t="s">
        <v>32</v>
      </c>
      <c r="J1700" s="37">
        <v>3.0714606023748502E-5</v>
      </c>
      <c r="K1700" s="37">
        <v>7.3530766820854004E-3</v>
      </c>
      <c r="L1700">
        <v>2011</v>
      </c>
      <c r="M1700">
        <v>2011</v>
      </c>
      <c r="N1700" t="s">
        <v>576</v>
      </c>
      <c r="O1700">
        <v>1</v>
      </c>
    </row>
    <row r="1701" spans="1:15" ht="15">
      <c r="A1701" s="21" t="s">
        <v>496</v>
      </c>
      <c r="B1701" t="s">
        <v>492</v>
      </c>
      <c r="C1701" t="s">
        <v>497</v>
      </c>
      <c r="D1701" s="16">
        <v>0.48</v>
      </c>
      <c r="E1701" s="16">
        <v>41.75</v>
      </c>
      <c r="F1701" s="16">
        <v>151.75</v>
      </c>
      <c r="G1701" s="18">
        <v>4.85290775175227E-4</v>
      </c>
      <c r="H1701">
        <v>1.1339999999999999</v>
      </c>
      <c r="I1701" t="s">
        <v>32</v>
      </c>
      <c r="J1701" s="37">
        <v>3.0714606023748502E-5</v>
      </c>
      <c r="K1701" s="37">
        <v>7.3530766820854004E-3</v>
      </c>
      <c r="L1701">
        <v>2011</v>
      </c>
      <c r="M1701">
        <v>2011</v>
      </c>
      <c r="N1701" t="s">
        <v>576</v>
      </c>
      <c r="O1701">
        <v>1</v>
      </c>
    </row>
    <row r="1702" spans="1:15" ht="15">
      <c r="A1702" s="21" t="s">
        <v>496</v>
      </c>
      <c r="B1702" t="s">
        <v>492</v>
      </c>
      <c r="C1702" t="s">
        <v>497</v>
      </c>
      <c r="D1702" s="16">
        <v>0.48</v>
      </c>
      <c r="E1702" s="16">
        <v>41.75</v>
      </c>
      <c r="F1702" s="16">
        <v>152.25</v>
      </c>
      <c r="G1702" s="18">
        <v>4.85290775175227E-4</v>
      </c>
      <c r="H1702">
        <v>1.1339999999999999</v>
      </c>
      <c r="I1702" t="s">
        <v>32</v>
      </c>
      <c r="J1702" s="37">
        <v>3.0714606023748502E-5</v>
      </c>
      <c r="K1702" s="37">
        <v>7.3530766820854004E-3</v>
      </c>
      <c r="L1702">
        <v>2011</v>
      </c>
      <c r="M1702">
        <v>2011</v>
      </c>
      <c r="N1702" t="s">
        <v>576</v>
      </c>
      <c r="O1702">
        <v>1</v>
      </c>
    </row>
    <row r="1703" spans="1:15" ht="15">
      <c r="A1703" s="21" t="s">
        <v>496</v>
      </c>
      <c r="B1703" t="s">
        <v>492</v>
      </c>
      <c r="C1703" t="s">
        <v>497</v>
      </c>
      <c r="D1703" s="16">
        <v>0.45</v>
      </c>
      <c r="E1703" s="16">
        <v>41.75</v>
      </c>
      <c r="F1703" s="16">
        <v>152.75</v>
      </c>
      <c r="G1703" s="18">
        <v>4.85290775175227E-4</v>
      </c>
      <c r="H1703">
        <v>1.1339999999999999</v>
      </c>
      <c r="I1703" t="s">
        <v>32</v>
      </c>
      <c r="J1703" s="37">
        <v>3.0714606023748502E-5</v>
      </c>
      <c r="K1703" s="37">
        <v>7.3530766820854004E-3</v>
      </c>
      <c r="L1703">
        <v>2011</v>
      </c>
      <c r="M1703">
        <v>2011</v>
      </c>
      <c r="N1703" t="s">
        <v>576</v>
      </c>
      <c r="O1703">
        <v>1</v>
      </c>
    </row>
    <row r="1704" spans="1:15" ht="15">
      <c r="A1704" s="21" t="s">
        <v>496</v>
      </c>
      <c r="B1704" t="s">
        <v>492</v>
      </c>
      <c r="C1704" t="s">
        <v>497</v>
      </c>
      <c r="D1704" s="16">
        <v>0.42</v>
      </c>
      <c r="E1704" s="16">
        <v>41.75</v>
      </c>
      <c r="F1704" s="16">
        <v>153.25</v>
      </c>
      <c r="G1704" s="18">
        <v>4.85290775175227E-4</v>
      </c>
      <c r="H1704">
        <v>1.1339999999999999</v>
      </c>
      <c r="I1704" t="s">
        <v>32</v>
      </c>
      <c r="J1704" s="37">
        <v>3.0714606023748502E-5</v>
      </c>
      <c r="K1704" s="37">
        <v>7.3530766820854004E-3</v>
      </c>
      <c r="L1704">
        <v>2011</v>
      </c>
      <c r="M1704">
        <v>2011</v>
      </c>
      <c r="N1704" t="s">
        <v>576</v>
      </c>
      <c r="O1704">
        <v>1</v>
      </c>
    </row>
    <row r="1705" spans="1:15" ht="15">
      <c r="A1705" s="21" t="s">
        <v>496</v>
      </c>
      <c r="B1705" t="s">
        <v>492</v>
      </c>
      <c r="C1705" t="s">
        <v>497</v>
      </c>
      <c r="D1705" s="16">
        <v>0.53</v>
      </c>
      <c r="E1705" s="16">
        <v>41.75</v>
      </c>
      <c r="F1705" s="16">
        <v>153.75</v>
      </c>
      <c r="G1705" s="18">
        <v>4.85290775175227E-4</v>
      </c>
      <c r="H1705">
        <v>1.1339999999999999</v>
      </c>
      <c r="I1705" t="s">
        <v>32</v>
      </c>
      <c r="J1705" s="37">
        <v>3.0714606023748502E-5</v>
      </c>
      <c r="K1705" s="37">
        <v>7.3530766820854004E-3</v>
      </c>
      <c r="L1705">
        <v>2011</v>
      </c>
      <c r="M1705">
        <v>2011</v>
      </c>
      <c r="N1705" t="s">
        <v>576</v>
      </c>
      <c r="O1705">
        <v>1</v>
      </c>
    </row>
    <row r="1706" spans="1:15" ht="15">
      <c r="A1706" s="21" t="s">
        <v>496</v>
      </c>
      <c r="B1706" t="s">
        <v>492</v>
      </c>
      <c r="C1706" t="s">
        <v>497</v>
      </c>
      <c r="D1706" s="16">
        <v>0.39</v>
      </c>
      <c r="E1706" s="16">
        <v>42.25</v>
      </c>
      <c r="F1706" s="16">
        <v>155.75</v>
      </c>
      <c r="G1706" s="18">
        <v>4.85290775175227E-4</v>
      </c>
      <c r="H1706">
        <v>1.1339999999999999</v>
      </c>
      <c r="I1706" t="s">
        <v>32</v>
      </c>
      <c r="J1706" s="37">
        <v>3.0714606023748502E-5</v>
      </c>
      <c r="K1706" s="37">
        <v>7.3530766820854004E-3</v>
      </c>
      <c r="L1706">
        <v>2011</v>
      </c>
      <c r="M1706">
        <v>2011</v>
      </c>
      <c r="N1706" t="s">
        <v>576</v>
      </c>
      <c r="O1706">
        <v>1</v>
      </c>
    </row>
    <row r="1707" spans="1:15" ht="15">
      <c r="A1707" s="21" t="s">
        <v>496</v>
      </c>
      <c r="B1707" t="s">
        <v>492</v>
      </c>
      <c r="C1707" t="s">
        <v>497</v>
      </c>
      <c r="D1707" s="16">
        <v>0.49</v>
      </c>
      <c r="E1707" s="16">
        <v>42.25</v>
      </c>
      <c r="F1707" s="16">
        <v>152.25</v>
      </c>
      <c r="G1707" s="18">
        <v>4.85290775175227E-4</v>
      </c>
      <c r="H1707">
        <v>1.1339999999999999</v>
      </c>
      <c r="I1707" t="s">
        <v>32</v>
      </c>
      <c r="J1707" s="37">
        <v>3.0714606023748502E-5</v>
      </c>
      <c r="K1707" s="37">
        <v>7.3530766820854004E-3</v>
      </c>
      <c r="L1707">
        <v>2011</v>
      </c>
      <c r="M1707">
        <v>2011</v>
      </c>
      <c r="N1707" t="s">
        <v>576</v>
      </c>
      <c r="O1707">
        <v>1</v>
      </c>
    </row>
    <row r="1708" spans="1:15" ht="15">
      <c r="A1708" s="21" t="s">
        <v>496</v>
      </c>
      <c r="B1708" t="s">
        <v>492</v>
      </c>
      <c r="C1708" t="s">
        <v>497</v>
      </c>
      <c r="D1708" s="16">
        <v>0.48</v>
      </c>
      <c r="E1708" s="16">
        <v>42.25</v>
      </c>
      <c r="F1708" s="16">
        <v>152.75</v>
      </c>
      <c r="G1708" s="18">
        <v>4.85290775175227E-4</v>
      </c>
      <c r="H1708">
        <v>1.1339999999999999</v>
      </c>
      <c r="I1708" t="s">
        <v>32</v>
      </c>
      <c r="J1708" s="37">
        <v>3.0714606023748502E-5</v>
      </c>
      <c r="K1708" s="37">
        <v>7.3530766820854004E-3</v>
      </c>
      <c r="L1708">
        <v>2011</v>
      </c>
      <c r="M1708">
        <v>2011</v>
      </c>
      <c r="N1708" t="s">
        <v>576</v>
      </c>
      <c r="O1708">
        <v>1</v>
      </c>
    </row>
    <row r="1709" spans="1:15" ht="15">
      <c r="A1709" s="21" t="s">
        <v>496</v>
      </c>
      <c r="B1709" t="s">
        <v>492</v>
      </c>
      <c r="C1709" t="s">
        <v>497</v>
      </c>
      <c r="D1709" s="16">
        <v>0.48</v>
      </c>
      <c r="E1709" s="16">
        <v>42.25</v>
      </c>
      <c r="F1709" s="16">
        <v>153.25</v>
      </c>
      <c r="G1709" s="18">
        <v>4.85290775175227E-4</v>
      </c>
      <c r="H1709">
        <v>1.1339999999999999</v>
      </c>
      <c r="I1709" t="s">
        <v>32</v>
      </c>
      <c r="J1709" s="37">
        <v>3.0714606023748502E-5</v>
      </c>
      <c r="K1709" s="37">
        <v>7.3530766820854004E-3</v>
      </c>
      <c r="L1709">
        <v>2011</v>
      </c>
      <c r="M1709">
        <v>2011</v>
      </c>
      <c r="N1709" t="s">
        <v>576</v>
      </c>
      <c r="O1709">
        <v>1</v>
      </c>
    </row>
    <row r="1710" spans="1:15" ht="15">
      <c r="A1710" s="21" t="s">
        <v>496</v>
      </c>
      <c r="B1710" t="s">
        <v>492</v>
      </c>
      <c r="C1710" t="s">
        <v>497</v>
      </c>
      <c r="D1710" s="16">
        <v>0.44</v>
      </c>
      <c r="E1710" s="16">
        <v>42.25</v>
      </c>
      <c r="F1710" s="16">
        <v>153.75</v>
      </c>
      <c r="G1710" s="18">
        <v>4.85290775175227E-4</v>
      </c>
      <c r="H1710">
        <v>1.1339999999999999</v>
      </c>
      <c r="I1710" t="s">
        <v>32</v>
      </c>
      <c r="J1710" s="37">
        <v>3.0714606023748502E-5</v>
      </c>
      <c r="K1710" s="37">
        <v>7.3530766820854004E-3</v>
      </c>
      <c r="L1710">
        <v>2011</v>
      </c>
      <c r="M1710">
        <v>2011</v>
      </c>
      <c r="N1710" t="s">
        <v>576</v>
      </c>
      <c r="O1710">
        <v>1</v>
      </c>
    </row>
    <row r="1711" spans="1:15" ht="15">
      <c r="A1711" s="21" t="s">
        <v>496</v>
      </c>
      <c r="B1711" t="s">
        <v>492</v>
      </c>
      <c r="C1711" t="s">
        <v>497</v>
      </c>
      <c r="D1711" s="16">
        <v>0.42</v>
      </c>
      <c r="E1711" s="16">
        <v>42.25</v>
      </c>
      <c r="F1711" s="16">
        <v>154.25</v>
      </c>
      <c r="G1711" s="18">
        <v>4.85290775175227E-4</v>
      </c>
      <c r="H1711">
        <v>1.1339999999999999</v>
      </c>
      <c r="I1711" t="s">
        <v>32</v>
      </c>
      <c r="J1711" s="37">
        <v>3.0714606023748502E-5</v>
      </c>
      <c r="K1711" s="37">
        <v>7.3530766820854004E-3</v>
      </c>
      <c r="L1711">
        <v>2011</v>
      </c>
      <c r="M1711">
        <v>2011</v>
      </c>
      <c r="N1711" t="s">
        <v>576</v>
      </c>
      <c r="O1711">
        <v>1</v>
      </c>
    </row>
    <row r="1712" spans="1:15" ht="15">
      <c r="A1712" s="21" t="s">
        <v>496</v>
      </c>
      <c r="B1712" t="s">
        <v>492</v>
      </c>
      <c r="C1712" t="s">
        <v>497</v>
      </c>
      <c r="D1712" s="16">
        <v>0.42</v>
      </c>
      <c r="E1712" s="16">
        <v>42.25</v>
      </c>
      <c r="F1712" s="16">
        <v>154.75</v>
      </c>
      <c r="G1712" s="18">
        <v>4.85290775175227E-4</v>
      </c>
      <c r="H1712">
        <v>1.1339999999999999</v>
      </c>
      <c r="I1712" t="s">
        <v>32</v>
      </c>
      <c r="J1712" s="37">
        <v>3.0714606023748502E-5</v>
      </c>
      <c r="K1712" s="37">
        <v>7.3530766820854004E-3</v>
      </c>
      <c r="L1712">
        <v>2011</v>
      </c>
      <c r="M1712">
        <v>2011</v>
      </c>
      <c r="N1712" t="s">
        <v>576</v>
      </c>
      <c r="O1712">
        <v>1</v>
      </c>
    </row>
    <row r="1713" spans="1:15" ht="15">
      <c r="A1713" s="21" t="s">
        <v>496</v>
      </c>
      <c r="B1713" t="s">
        <v>492</v>
      </c>
      <c r="C1713" t="s">
        <v>497</v>
      </c>
      <c r="D1713" s="16">
        <v>0.41</v>
      </c>
      <c r="E1713" s="16">
        <v>42.25</v>
      </c>
      <c r="F1713" s="16">
        <v>155.25</v>
      </c>
      <c r="G1713" s="18">
        <v>4.85290775175227E-4</v>
      </c>
      <c r="H1713">
        <v>1.1339999999999999</v>
      </c>
      <c r="I1713" t="s">
        <v>32</v>
      </c>
      <c r="J1713" s="37">
        <v>3.0714606023748502E-5</v>
      </c>
      <c r="K1713" s="37">
        <v>7.3530766820854004E-3</v>
      </c>
      <c r="L1713">
        <v>2011</v>
      </c>
      <c r="M1713">
        <v>2011</v>
      </c>
      <c r="N1713" t="s">
        <v>576</v>
      </c>
      <c r="O1713">
        <v>1</v>
      </c>
    </row>
    <row r="1714" spans="1:15" ht="15">
      <c r="A1714" s="21" t="s">
        <v>496</v>
      </c>
      <c r="B1714" t="s">
        <v>492</v>
      </c>
      <c r="C1714" t="s">
        <v>497</v>
      </c>
      <c r="D1714" s="16">
        <v>0.4</v>
      </c>
      <c r="E1714" s="16">
        <v>42.25</v>
      </c>
      <c r="F1714" s="16">
        <v>156.25</v>
      </c>
      <c r="G1714" s="18">
        <v>4.85290775175227E-4</v>
      </c>
      <c r="H1714">
        <v>1.1339999999999999</v>
      </c>
      <c r="I1714" t="s">
        <v>32</v>
      </c>
      <c r="J1714" s="37">
        <v>3.0714606023748502E-5</v>
      </c>
      <c r="K1714" s="37">
        <v>7.3530766820854004E-3</v>
      </c>
      <c r="L1714">
        <v>2011</v>
      </c>
      <c r="M1714">
        <v>2011</v>
      </c>
      <c r="N1714" t="s">
        <v>576</v>
      </c>
      <c r="O1714">
        <v>1</v>
      </c>
    </row>
    <row r="1715" spans="1:15" ht="15">
      <c r="A1715" s="21" t="s">
        <v>496</v>
      </c>
      <c r="B1715" t="s">
        <v>492</v>
      </c>
      <c r="C1715" t="s">
        <v>497</v>
      </c>
      <c r="D1715" s="16">
        <v>0.4</v>
      </c>
      <c r="E1715" s="16">
        <v>42.25</v>
      </c>
      <c r="F1715" s="16">
        <v>156.75</v>
      </c>
      <c r="G1715" s="18">
        <v>4.85290775175227E-4</v>
      </c>
      <c r="H1715">
        <v>1.1339999999999999</v>
      </c>
      <c r="I1715" t="s">
        <v>32</v>
      </c>
      <c r="J1715" s="37">
        <v>3.0714606023748502E-5</v>
      </c>
      <c r="K1715" s="37">
        <v>7.3530766820854004E-3</v>
      </c>
      <c r="L1715">
        <v>2011</v>
      </c>
      <c r="M1715">
        <v>2011</v>
      </c>
      <c r="N1715" t="s">
        <v>576</v>
      </c>
      <c r="O1715">
        <v>1</v>
      </c>
    </row>
    <row r="1716" spans="1:15" ht="15">
      <c r="A1716" s="21" t="s">
        <v>496</v>
      </c>
      <c r="B1716" t="s">
        <v>492</v>
      </c>
      <c r="C1716" t="s">
        <v>497</v>
      </c>
      <c r="D1716" s="16">
        <v>0.56000000000000005</v>
      </c>
      <c r="E1716" s="16">
        <v>42.25</v>
      </c>
      <c r="F1716" s="16">
        <v>157.25</v>
      </c>
      <c r="G1716" s="18">
        <v>4.85290775175227E-4</v>
      </c>
      <c r="H1716">
        <v>1.1339999999999999</v>
      </c>
      <c r="I1716" t="s">
        <v>32</v>
      </c>
      <c r="J1716" s="37">
        <v>3.0714606023748502E-5</v>
      </c>
      <c r="K1716" s="37">
        <v>7.3530766820854004E-3</v>
      </c>
      <c r="L1716">
        <v>2011</v>
      </c>
      <c r="M1716">
        <v>2011</v>
      </c>
      <c r="N1716" t="s">
        <v>576</v>
      </c>
      <c r="O1716">
        <v>1</v>
      </c>
    </row>
    <row r="1717" spans="1:15" ht="15">
      <c r="A1717" s="21" t="s">
        <v>496</v>
      </c>
      <c r="B1717" t="s">
        <v>492</v>
      </c>
      <c r="C1717" t="s">
        <v>497</v>
      </c>
      <c r="D1717" s="16">
        <v>0.49</v>
      </c>
      <c r="E1717" s="16">
        <v>42.75</v>
      </c>
      <c r="F1717" s="16">
        <v>153.25</v>
      </c>
      <c r="G1717" s="18">
        <v>4.85290775175227E-4</v>
      </c>
      <c r="H1717">
        <v>1.1339999999999999</v>
      </c>
      <c r="I1717" t="s">
        <v>32</v>
      </c>
      <c r="J1717" s="37">
        <v>3.0714606023748502E-5</v>
      </c>
      <c r="K1717" s="37">
        <v>7.3530766820854004E-3</v>
      </c>
      <c r="L1717">
        <v>2011</v>
      </c>
      <c r="M1717">
        <v>2011</v>
      </c>
      <c r="N1717" t="s">
        <v>576</v>
      </c>
      <c r="O1717">
        <v>1</v>
      </c>
    </row>
    <row r="1718" spans="1:15" ht="15">
      <c r="A1718" s="21" t="s">
        <v>496</v>
      </c>
      <c r="B1718" t="s">
        <v>492</v>
      </c>
      <c r="C1718" t="s">
        <v>497</v>
      </c>
      <c r="D1718" s="16">
        <v>0.47</v>
      </c>
      <c r="E1718" s="16">
        <v>42.75</v>
      </c>
      <c r="F1718" s="16">
        <v>153.75</v>
      </c>
      <c r="G1718" s="18">
        <v>4.85290775175227E-4</v>
      </c>
      <c r="H1718">
        <v>1.1339999999999999</v>
      </c>
      <c r="I1718" t="s">
        <v>32</v>
      </c>
      <c r="J1718" s="37">
        <v>3.0714606023748502E-5</v>
      </c>
      <c r="K1718" s="37">
        <v>7.3530766820854004E-3</v>
      </c>
      <c r="L1718">
        <v>2011</v>
      </c>
      <c r="M1718">
        <v>2011</v>
      </c>
      <c r="N1718" t="s">
        <v>576</v>
      </c>
      <c r="O1718">
        <v>1</v>
      </c>
    </row>
    <row r="1719" spans="1:15" ht="15">
      <c r="A1719" s="21" t="s">
        <v>496</v>
      </c>
      <c r="B1719" t="s">
        <v>492</v>
      </c>
      <c r="C1719" t="s">
        <v>497</v>
      </c>
      <c r="D1719" s="16">
        <v>0.47</v>
      </c>
      <c r="E1719" s="16">
        <v>42.75</v>
      </c>
      <c r="F1719" s="16">
        <v>154.25</v>
      </c>
      <c r="G1719" s="18">
        <v>4.85290775175227E-4</v>
      </c>
      <c r="H1719">
        <v>1.1339999999999999</v>
      </c>
      <c r="I1719" t="s">
        <v>32</v>
      </c>
      <c r="J1719" s="37">
        <v>3.0714606023748502E-5</v>
      </c>
      <c r="K1719" s="37">
        <v>7.3530766820854004E-3</v>
      </c>
      <c r="L1719">
        <v>2011</v>
      </c>
      <c r="M1719">
        <v>2011</v>
      </c>
      <c r="N1719" t="s">
        <v>576</v>
      </c>
      <c r="O1719">
        <v>1</v>
      </c>
    </row>
    <row r="1720" spans="1:15" ht="15">
      <c r="A1720" s="21" t="s">
        <v>496</v>
      </c>
      <c r="B1720" t="s">
        <v>492</v>
      </c>
      <c r="C1720" t="s">
        <v>497</v>
      </c>
      <c r="D1720" s="16">
        <v>0.47</v>
      </c>
      <c r="E1720" s="16">
        <v>42.75</v>
      </c>
      <c r="F1720" s="16">
        <v>154.75</v>
      </c>
      <c r="G1720" s="18">
        <v>4.85290775175227E-4</v>
      </c>
      <c r="H1720">
        <v>1.1339999999999999</v>
      </c>
      <c r="I1720" t="s">
        <v>32</v>
      </c>
      <c r="J1720" s="37">
        <v>3.0714606023748502E-5</v>
      </c>
      <c r="K1720" s="37">
        <v>7.3530766820854004E-3</v>
      </c>
      <c r="L1720">
        <v>2011</v>
      </c>
      <c r="M1720">
        <v>2011</v>
      </c>
      <c r="N1720" t="s">
        <v>576</v>
      </c>
      <c r="O1720">
        <v>1</v>
      </c>
    </row>
    <row r="1721" spans="1:15" ht="15">
      <c r="A1721" s="21" t="s">
        <v>496</v>
      </c>
      <c r="B1721" t="s">
        <v>492</v>
      </c>
      <c r="C1721" t="s">
        <v>497</v>
      </c>
      <c r="D1721" s="16">
        <v>0.48</v>
      </c>
      <c r="E1721" s="16">
        <v>42.75</v>
      </c>
      <c r="F1721" s="16">
        <v>155.25</v>
      </c>
      <c r="G1721" s="18">
        <v>4.85290775175227E-4</v>
      </c>
      <c r="H1721">
        <v>1.1339999999999999</v>
      </c>
      <c r="I1721" t="s">
        <v>32</v>
      </c>
      <c r="J1721" s="37">
        <v>3.0714606023748502E-5</v>
      </c>
      <c r="K1721" s="37">
        <v>7.3530766820854004E-3</v>
      </c>
      <c r="L1721">
        <v>2011</v>
      </c>
      <c r="M1721">
        <v>2011</v>
      </c>
      <c r="N1721" t="s">
        <v>576</v>
      </c>
      <c r="O1721">
        <v>1</v>
      </c>
    </row>
    <row r="1722" spans="1:15" ht="15">
      <c r="A1722" s="21" t="s">
        <v>496</v>
      </c>
      <c r="B1722" t="s">
        <v>492</v>
      </c>
      <c r="C1722" t="s">
        <v>497</v>
      </c>
      <c r="D1722" s="16">
        <v>0.46</v>
      </c>
      <c r="E1722" s="16">
        <v>42.75</v>
      </c>
      <c r="F1722" s="16">
        <v>155.75</v>
      </c>
      <c r="G1722" s="18">
        <v>4.85290775175227E-4</v>
      </c>
      <c r="H1722">
        <v>1.1339999999999999</v>
      </c>
      <c r="I1722" t="s">
        <v>32</v>
      </c>
      <c r="J1722" s="37">
        <v>3.0714606023748502E-5</v>
      </c>
      <c r="K1722" s="37">
        <v>7.3530766820854004E-3</v>
      </c>
      <c r="L1722">
        <v>2011</v>
      </c>
      <c r="M1722">
        <v>2011</v>
      </c>
      <c r="N1722" t="s">
        <v>576</v>
      </c>
      <c r="O1722">
        <v>1</v>
      </c>
    </row>
    <row r="1723" spans="1:15" ht="15">
      <c r="A1723" s="21" t="s">
        <v>496</v>
      </c>
      <c r="B1723" t="s">
        <v>492</v>
      </c>
      <c r="C1723" t="s">
        <v>497</v>
      </c>
      <c r="D1723" s="16">
        <v>0.47</v>
      </c>
      <c r="E1723" s="16">
        <v>42.75</v>
      </c>
      <c r="F1723" s="16">
        <v>156.25</v>
      </c>
      <c r="G1723" s="18">
        <v>4.85290775175227E-4</v>
      </c>
      <c r="H1723">
        <v>1.1339999999999999</v>
      </c>
      <c r="I1723" t="s">
        <v>32</v>
      </c>
      <c r="J1723" s="37">
        <v>3.0714606023748502E-5</v>
      </c>
      <c r="K1723" s="37">
        <v>7.3530766820854004E-3</v>
      </c>
      <c r="L1723">
        <v>2011</v>
      </c>
      <c r="M1723">
        <v>2011</v>
      </c>
      <c r="N1723" t="s">
        <v>576</v>
      </c>
      <c r="O1723">
        <v>1</v>
      </c>
    </row>
    <row r="1724" spans="1:15" ht="15">
      <c r="A1724" s="21" t="s">
        <v>496</v>
      </c>
      <c r="B1724" t="s">
        <v>492</v>
      </c>
      <c r="C1724" t="s">
        <v>497</v>
      </c>
      <c r="D1724" s="16">
        <v>0.46</v>
      </c>
      <c r="E1724" s="16">
        <v>42.75</v>
      </c>
      <c r="F1724" s="16">
        <v>156.75</v>
      </c>
      <c r="G1724" s="18">
        <v>4.85290775175227E-4</v>
      </c>
      <c r="H1724">
        <v>1.1339999999999999</v>
      </c>
      <c r="I1724" t="s">
        <v>32</v>
      </c>
      <c r="J1724" s="37">
        <v>3.0714606023748502E-5</v>
      </c>
      <c r="K1724" s="37">
        <v>7.3530766820854004E-3</v>
      </c>
      <c r="L1724">
        <v>2011</v>
      </c>
      <c r="M1724">
        <v>2011</v>
      </c>
      <c r="N1724" t="s">
        <v>576</v>
      </c>
      <c r="O1724">
        <v>1</v>
      </c>
    </row>
    <row r="1725" spans="1:15" ht="15">
      <c r="A1725" s="21" t="s">
        <v>496</v>
      </c>
      <c r="B1725" t="s">
        <v>492</v>
      </c>
      <c r="C1725" t="s">
        <v>497</v>
      </c>
      <c r="D1725" s="16">
        <v>0.47</v>
      </c>
      <c r="E1725" s="16">
        <v>42.75</v>
      </c>
      <c r="F1725" s="16">
        <v>157.25</v>
      </c>
      <c r="G1725" s="18">
        <v>4.85290775175227E-4</v>
      </c>
      <c r="H1725">
        <v>1.1339999999999999</v>
      </c>
      <c r="I1725" t="s">
        <v>32</v>
      </c>
      <c r="J1725" s="37">
        <v>3.0714606023748502E-5</v>
      </c>
      <c r="K1725" s="37">
        <v>7.3530766820854004E-3</v>
      </c>
      <c r="L1725">
        <v>2011</v>
      </c>
      <c r="M1725">
        <v>2011</v>
      </c>
      <c r="N1725" t="s">
        <v>576</v>
      </c>
      <c r="O1725">
        <v>1</v>
      </c>
    </row>
    <row r="1726" spans="1:15" ht="15">
      <c r="A1726" s="21" t="s">
        <v>496</v>
      </c>
      <c r="B1726" t="s">
        <v>492</v>
      </c>
      <c r="C1726" t="s">
        <v>497</v>
      </c>
      <c r="D1726" s="16">
        <v>0.53</v>
      </c>
      <c r="E1726" s="16">
        <v>43.25</v>
      </c>
      <c r="F1726" s="16">
        <v>154.25</v>
      </c>
      <c r="G1726" s="18">
        <v>4.85290775175227E-4</v>
      </c>
      <c r="H1726">
        <v>1.1339999999999999</v>
      </c>
      <c r="I1726" t="s">
        <v>32</v>
      </c>
      <c r="J1726" s="37">
        <v>3.0714606023748502E-5</v>
      </c>
      <c r="K1726" s="37">
        <v>7.3530766820854004E-3</v>
      </c>
      <c r="L1726">
        <v>2011</v>
      </c>
      <c r="M1726">
        <v>2011</v>
      </c>
      <c r="N1726" t="s">
        <v>576</v>
      </c>
      <c r="O1726">
        <v>1</v>
      </c>
    </row>
    <row r="1727" spans="1:15" ht="15">
      <c r="A1727" s="21" t="s">
        <v>496</v>
      </c>
      <c r="B1727" t="s">
        <v>492</v>
      </c>
      <c r="C1727" t="s">
        <v>497</v>
      </c>
      <c r="D1727" s="16">
        <v>0.45</v>
      </c>
      <c r="E1727" s="16">
        <v>43.25</v>
      </c>
      <c r="F1727" s="16">
        <v>154.75</v>
      </c>
      <c r="G1727" s="18">
        <v>4.85290775175227E-4</v>
      </c>
      <c r="H1727">
        <v>1.1339999999999999</v>
      </c>
      <c r="I1727" t="s">
        <v>32</v>
      </c>
      <c r="J1727" s="37">
        <v>3.0714606023748502E-5</v>
      </c>
      <c r="K1727" s="37">
        <v>7.3530766820854004E-3</v>
      </c>
      <c r="L1727">
        <v>2011</v>
      </c>
      <c r="M1727">
        <v>2011</v>
      </c>
      <c r="N1727" t="s">
        <v>576</v>
      </c>
      <c r="O1727">
        <v>1</v>
      </c>
    </row>
    <row r="1728" spans="1:15" ht="15">
      <c r="A1728" s="21" t="s">
        <v>496</v>
      </c>
      <c r="B1728" t="s">
        <v>492</v>
      </c>
      <c r="C1728" t="s">
        <v>497</v>
      </c>
      <c r="D1728" s="16">
        <v>0.45</v>
      </c>
      <c r="E1728" s="16">
        <v>43.25</v>
      </c>
      <c r="F1728" s="16">
        <v>155.25</v>
      </c>
      <c r="G1728" s="18">
        <v>4.85290775175227E-4</v>
      </c>
      <c r="H1728">
        <v>1.1339999999999999</v>
      </c>
      <c r="I1728" t="s">
        <v>32</v>
      </c>
      <c r="J1728" s="37">
        <v>3.0714606023748502E-5</v>
      </c>
      <c r="K1728" s="37">
        <v>7.3530766820854004E-3</v>
      </c>
      <c r="L1728">
        <v>2011</v>
      </c>
      <c r="M1728">
        <v>2011</v>
      </c>
      <c r="N1728" t="s">
        <v>576</v>
      </c>
      <c r="O1728">
        <v>1</v>
      </c>
    </row>
    <row r="1729" spans="1:15" ht="15">
      <c r="A1729" s="21" t="s">
        <v>496</v>
      </c>
      <c r="B1729" t="s">
        <v>492</v>
      </c>
      <c r="C1729" t="s">
        <v>497</v>
      </c>
      <c r="D1729" s="16">
        <v>0.45</v>
      </c>
      <c r="E1729" s="16">
        <v>43.25</v>
      </c>
      <c r="F1729" s="16">
        <v>155.75</v>
      </c>
      <c r="G1729" s="18">
        <v>4.85290775175227E-4</v>
      </c>
      <c r="H1729">
        <v>1.1339999999999999</v>
      </c>
      <c r="I1729" t="s">
        <v>32</v>
      </c>
      <c r="J1729" s="37">
        <v>3.0714606023748502E-5</v>
      </c>
      <c r="K1729" s="37">
        <v>7.3530766820854004E-3</v>
      </c>
      <c r="L1729">
        <v>2011</v>
      </c>
      <c r="M1729">
        <v>2011</v>
      </c>
      <c r="N1729" t="s">
        <v>576</v>
      </c>
      <c r="O1729">
        <v>1</v>
      </c>
    </row>
    <row r="1730" spans="1:15" ht="15">
      <c r="A1730" s="21" t="s">
        <v>496</v>
      </c>
      <c r="B1730" t="s">
        <v>492</v>
      </c>
      <c r="C1730" t="s">
        <v>497</v>
      </c>
      <c r="D1730" s="16">
        <v>0.46</v>
      </c>
      <c r="E1730" s="16">
        <v>43.25</v>
      </c>
      <c r="F1730" s="16">
        <v>156.25</v>
      </c>
      <c r="G1730" s="18">
        <v>4.85290775175227E-4</v>
      </c>
      <c r="H1730">
        <v>1.1339999999999999</v>
      </c>
      <c r="I1730" t="s">
        <v>32</v>
      </c>
      <c r="J1730" s="37">
        <v>3.0714606023748502E-5</v>
      </c>
      <c r="K1730" s="37">
        <v>7.3530766820854004E-3</v>
      </c>
      <c r="L1730">
        <v>2011</v>
      </c>
      <c r="M1730">
        <v>2011</v>
      </c>
      <c r="N1730" t="s">
        <v>576</v>
      </c>
      <c r="O1730">
        <v>1</v>
      </c>
    </row>
    <row r="1731" spans="1:15" ht="15">
      <c r="A1731" s="21" t="s">
        <v>496</v>
      </c>
      <c r="B1731" t="s">
        <v>492</v>
      </c>
      <c r="C1731" t="s">
        <v>497</v>
      </c>
      <c r="D1731" s="16">
        <v>0.46</v>
      </c>
      <c r="E1731" s="16">
        <v>43.25</v>
      </c>
      <c r="F1731" s="16">
        <v>156.75</v>
      </c>
      <c r="G1731" s="18">
        <v>4.85290775175227E-4</v>
      </c>
      <c r="H1731">
        <v>1.1339999999999999</v>
      </c>
      <c r="I1731" t="s">
        <v>32</v>
      </c>
      <c r="J1731" s="37">
        <v>3.0714606023748502E-5</v>
      </c>
      <c r="K1731" s="37">
        <v>7.3530766820854004E-3</v>
      </c>
      <c r="L1731">
        <v>2011</v>
      </c>
      <c r="M1731">
        <v>2011</v>
      </c>
      <c r="N1731" t="s">
        <v>576</v>
      </c>
      <c r="O1731">
        <v>1</v>
      </c>
    </row>
    <row r="1732" spans="1:15" ht="15">
      <c r="A1732" s="21" t="s">
        <v>496</v>
      </c>
      <c r="B1732" t="s">
        <v>492</v>
      </c>
      <c r="C1732" t="s">
        <v>497</v>
      </c>
      <c r="D1732" s="16">
        <v>0.45</v>
      </c>
      <c r="E1732" s="16">
        <v>43.25</v>
      </c>
      <c r="F1732" s="16">
        <v>157.25</v>
      </c>
      <c r="G1732" s="18">
        <v>4.85290775175227E-4</v>
      </c>
      <c r="H1732">
        <v>1.1339999999999999</v>
      </c>
      <c r="I1732" t="s">
        <v>32</v>
      </c>
      <c r="J1732" s="37">
        <v>3.0714606023748502E-5</v>
      </c>
      <c r="K1732" s="37">
        <v>7.3530766820854004E-3</v>
      </c>
      <c r="L1732">
        <v>2011</v>
      </c>
      <c r="M1732">
        <v>2011</v>
      </c>
      <c r="N1732" t="s">
        <v>576</v>
      </c>
      <c r="O1732">
        <v>1</v>
      </c>
    </row>
    <row r="1733" spans="1:15" ht="15">
      <c r="A1733" s="21" t="s">
        <v>496</v>
      </c>
      <c r="B1733" t="s">
        <v>492</v>
      </c>
      <c r="C1733" t="s">
        <v>497</v>
      </c>
      <c r="D1733" s="16">
        <v>0.46</v>
      </c>
      <c r="E1733" s="16">
        <v>43.75</v>
      </c>
      <c r="F1733" s="16">
        <v>155.25</v>
      </c>
      <c r="G1733" s="18">
        <v>4.85290775175227E-4</v>
      </c>
      <c r="H1733">
        <v>1.1339999999999999</v>
      </c>
      <c r="I1733" t="s">
        <v>32</v>
      </c>
      <c r="J1733" s="37">
        <v>3.0714606023748502E-5</v>
      </c>
      <c r="K1733" s="37">
        <v>7.3530766820854004E-3</v>
      </c>
      <c r="L1733">
        <v>2011</v>
      </c>
      <c r="M1733">
        <v>2011</v>
      </c>
      <c r="N1733" t="s">
        <v>576</v>
      </c>
      <c r="O1733">
        <v>1</v>
      </c>
    </row>
    <row r="1734" spans="1:15" ht="15">
      <c r="A1734" s="21" t="s">
        <v>496</v>
      </c>
      <c r="B1734" t="s">
        <v>492</v>
      </c>
      <c r="C1734" t="s">
        <v>497</v>
      </c>
      <c r="D1734" s="16">
        <v>0.49</v>
      </c>
      <c r="E1734" s="16">
        <v>43.75</v>
      </c>
      <c r="F1734" s="16">
        <v>155.75</v>
      </c>
      <c r="G1734" s="18">
        <v>4.85290775175227E-4</v>
      </c>
      <c r="H1734">
        <v>1.1339999999999999</v>
      </c>
      <c r="I1734" t="s">
        <v>32</v>
      </c>
      <c r="J1734" s="37">
        <v>3.0714606023748502E-5</v>
      </c>
      <c r="K1734" s="37">
        <v>7.3530766820854004E-3</v>
      </c>
      <c r="L1734">
        <v>2011</v>
      </c>
      <c r="M1734">
        <v>2011</v>
      </c>
      <c r="N1734" t="s">
        <v>576</v>
      </c>
      <c r="O1734">
        <v>1</v>
      </c>
    </row>
    <row r="1735" spans="1:15" ht="15">
      <c r="A1735" s="21" t="s">
        <v>496</v>
      </c>
      <c r="B1735" t="s">
        <v>492</v>
      </c>
      <c r="C1735" t="s">
        <v>497</v>
      </c>
      <c r="D1735" s="16">
        <v>0.45</v>
      </c>
      <c r="E1735" s="16">
        <v>43.75</v>
      </c>
      <c r="F1735" s="16">
        <v>156.25</v>
      </c>
      <c r="G1735" s="18">
        <v>4.85290775175227E-4</v>
      </c>
      <c r="H1735">
        <v>1.1339999999999999</v>
      </c>
      <c r="I1735" t="s">
        <v>32</v>
      </c>
      <c r="J1735" s="37">
        <v>3.0714606023748502E-5</v>
      </c>
      <c r="K1735" s="37">
        <v>7.3530766820854004E-3</v>
      </c>
      <c r="L1735">
        <v>2011</v>
      </c>
      <c r="M1735">
        <v>2011</v>
      </c>
      <c r="N1735" t="s">
        <v>576</v>
      </c>
      <c r="O1735">
        <v>1</v>
      </c>
    </row>
    <row r="1736" spans="1:15" ht="15">
      <c r="A1736" s="21" t="s">
        <v>496</v>
      </c>
      <c r="B1736" t="s">
        <v>492</v>
      </c>
      <c r="C1736" t="s">
        <v>497</v>
      </c>
      <c r="D1736" s="16">
        <v>0.46</v>
      </c>
      <c r="E1736" s="16">
        <v>43.75</v>
      </c>
      <c r="F1736" s="16">
        <v>156.75</v>
      </c>
      <c r="G1736" s="18">
        <v>4.85290775175227E-4</v>
      </c>
      <c r="H1736">
        <v>1.1339999999999999</v>
      </c>
      <c r="I1736" t="s">
        <v>32</v>
      </c>
      <c r="J1736" s="37">
        <v>3.0714606023748502E-5</v>
      </c>
      <c r="K1736" s="37">
        <v>7.3530766820854004E-3</v>
      </c>
      <c r="L1736">
        <v>2011</v>
      </c>
      <c r="M1736">
        <v>2011</v>
      </c>
      <c r="N1736" t="s">
        <v>576</v>
      </c>
      <c r="O1736">
        <v>1</v>
      </c>
    </row>
    <row r="1737" spans="1:15" ht="15">
      <c r="A1737" s="21" t="s">
        <v>496</v>
      </c>
      <c r="B1737" t="s">
        <v>492</v>
      </c>
      <c r="C1737" t="s">
        <v>497</v>
      </c>
      <c r="D1737" s="16">
        <v>0.43</v>
      </c>
      <c r="E1737" s="16">
        <v>43.75</v>
      </c>
      <c r="F1737" s="16">
        <v>157.25</v>
      </c>
      <c r="G1737" s="18">
        <v>4.85290775175227E-4</v>
      </c>
      <c r="H1737">
        <v>1.1339999999999999</v>
      </c>
      <c r="I1737" t="s">
        <v>32</v>
      </c>
      <c r="J1737" s="37">
        <v>3.0714606023748502E-5</v>
      </c>
      <c r="K1737" s="37">
        <v>7.3530766820854004E-3</v>
      </c>
      <c r="L1737">
        <v>2011</v>
      </c>
      <c r="M1737">
        <v>2011</v>
      </c>
      <c r="N1737" t="s">
        <v>576</v>
      </c>
      <c r="O1737">
        <v>1</v>
      </c>
    </row>
    <row r="1738" spans="1:15" ht="15">
      <c r="A1738" s="21" t="s">
        <v>496</v>
      </c>
      <c r="B1738" t="s">
        <v>492</v>
      </c>
      <c r="C1738" t="s">
        <v>497</v>
      </c>
      <c r="D1738" s="16">
        <v>0.47</v>
      </c>
      <c r="E1738" s="16">
        <v>43.75</v>
      </c>
      <c r="F1738" s="16">
        <v>154.75</v>
      </c>
      <c r="G1738" s="18">
        <v>4.85290775175227E-4</v>
      </c>
      <c r="H1738">
        <v>1.1339999999999999</v>
      </c>
      <c r="I1738" t="s">
        <v>32</v>
      </c>
      <c r="J1738" s="37">
        <v>3.0714606023748502E-5</v>
      </c>
      <c r="K1738" s="37">
        <v>7.3530766820854004E-3</v>
      </c>
      <c r="L1738">
        <v>2011</v>
      </c>
      <c r="M1738">
        <v>2011</v>
      </c>
      <c r="N1738" t="s">
        <v>576</v>
      </c>
      <c r="O1738">
        <v>1</v>
      </c>
    </row>
    <row r="1739" spans="1:15" ht="15">
      <c r="A1739" s="21" t="s">
        <v>496</v>
      </c>
      <c r="B1739" t="s">
        <v>492</v>
      </c>
      <c r="C1739" t="s">
        <v>497</v>
      </c>
      <c r="D1739" s="16">
        <v>0.48</v>
      </c>
      <c r="E1739" s="16">
        <v>44.25</v>
      </c>
      <c r="F1739" s="16">
        <v>155.75</v>
      </c>
      <c r="G1739" s="18">
        <v>4.85290775175227E-4</v>
      </c>
      <c r="H1739">
        <v>1.1339999999999999</v>
      </c>
      <c r="I1739" t="s">
        <v>32</v>
      </c>
      <c r="J1739" s="37">
        <v>3.0714606023748502E-5</v>
      </c>
      <c r="K1739" s="37">
        <v>7.3530766820854004E-3</v>
      </c>
      <c r="L1739">
        <v>2011</v>
      </c>
      <c r="M1739">
        <v>2011</v>
      </c>
      <c r="N1739" t="s">
        <v>576</v>
      </c>
      <c r="O1739">
        <v>1</v>
      </c>
    </row>
    <row r="1740" spans="1:15" ht="15">
      <c r="A1740" s="21" t="s">
        <v>496</v>
      </c>
      <c r="B1740" t="s">
        <v>492</v>
      </c>
      <c r="C1740" t="s">
        <v>497</v>
      </c>
      <c r="D1740" s="16">
        <v>0.49</v>
      </c>
      <c r="E1740" s="16">
        <v>44.25</v>
      </c>
      <c r="F1740" s="16">
        <v>156.25</v>
      </c>
      <c r="G1740" s="18">
        <v>4.85290775175227E-4</v>
      </c>
      <c r="H1740">
        <v>1.1339999999999999</v>
      </c>
      <c r="I1740" t="s">
        <v>32</v>
      </c>
      <c r="J1740" s="37">
        <v>3.0714606023748502E-5</v>
      </c>
      <c r="K1740" s="37">
        <v>7.3530766820854004E-3</v>
      </c>
      <c r="L1740">
        <v>2011</v>
      </c>
      <c r="M1740">
        <v>2011</v>
      </c>
      <c r="N1740" t="s">
        <v>576</v>
      </c>
      <c r="O1740">
        <v>1</v>
      </c>
    </row>
    <row r="1741" spans="1:15" ht="15">
      <c r="A1741" s="21" t="s">
        <v>496</v>
      </c>
      <c r="B1741" t="s">
        <v>492</v>
      </c>
      <c r="C1741" t="s">
        <v>497</v>
      </c>
      <c r="D1741" s="16">
        <v>0.48</v>
      </c>
      <c r="E1741" s="16">
        <v>44.25</v>
      </c>
      <c r="F1741" s="16">
        <v>156.75</v>
      </c>
      <c r="G1741" s="18">
        <v>4.85290775175227E-4</v>
      </c>
      <c r="H1741">
        <v>1.1339999999999999</v>
      </c>
      <c r="I1741" t="s">
        <v>32</v>
      </c>
      <c r="J1741" s="37">
        <v>3.0714606023748502E-5</v>
      </c>
      <c r="K1741" s="37">
        <v>7.3530766820854004E-3</v>
      </c>
      <c r="L1741">
        <v>2011</v>
      </c>
      <c r="M1741">
        <v>2011</v>
      </c>
      <c r="N1741" t="s">
        <v>576</v>
      </c>
      <c r="O1741">
        <v>1</v>
      </c>
    </row>
    <row r="1742" spans="1:15" ht="15">
      <c r="A1742" s="21" t="s">
        <v>496</v>
      </c>
      <c r="B1742" t="s">
        <v>492</v>
      </c>
      <c r="C1742" t="s">
        <v>497</v>
      </c>
      <c r="D1742" s="16">
        <v>0.5</v>
      </c>
      <c r="E1742" s="16">
        <v>44.25</v>
      </c>
      <c r="F1742" s="16">
        <v>157.25</v>
      </c>
      <c r="G1742" s="18">
        <v>4.85290775175227E-4</v>
      </c>
      <c r="H1742">
        <v>1.1339999999999999</v>
      </c>
      <c r="I1742" t="s">
        <v>32</v>
      </c>
      <c r="J1742" s="37">
        <v>3.0714606023748502E-5</v>
      </c>
      <c r="K1742" s="37">
        <v>7.3530766820854004E-3</v>
      </c>
      <c r="L1742">
        <v>2011</v>
      </c>
      <c r="M1742">
        <v>2011</v>
      </c>
      <c r="N1742" t="s">
        <v>576</v>
      </c>
      <c r="O1742">
        <v>1</v>
      </c>
    </row>
    <row r="1743" spans="1:15" ht="15">
      <c r="A1743" s="21" t="s">
        <v>496</v>
      </c>
      <c r="B1743" t="s">
        <v>492</v>
      </c>
      <c r="C1743" t="s">
        <v>497</v>
      </c>
      <c r="D1743" s="16">
        <v>0.53</v>
      </c>
      <c r="E1743" s="16">
        <v>44.75</v>
      </c>
      <c r="F1743" s="16">
        <v>156.75</v>
      </c>
      <c r="G1743" s="18">
        <v>4.85290775175227E-4</v>
      </c>
      <c r="H1743">
        <v>1.1339999999999999</v>
      </c>
      <c r="I1743" t="s">
        <v>32</v>
      </c>
      <c r="J1743" s="37">
        <v>3.0714606023748502E-5</v>
      </c>
      <c r="K1743" s="37">
        <v>7.3530766820854004E-3</v>
      </c>
      <c r="L1743">
        <v>2011</v>
      </c>
      <c r="M1743">
        <v>2011</v>
      </c>
      <c r="N1743" t="s">
        <v>576</v>
      </c>
      <c r="O1743">
        <v>1</v>
      </c>
    </row>
    <row r="1744" spans="1:15" ht="15">
      <c r="A1744" s="21" t="s">
        <v>496</v>
      </c>
      <c r="B1744" t="s">
        <v>492</v>
      </c>
      <c r="C1744" t="s">
        <v>497</v>
      </c>
      <c r="D1744" s="16">
        <v>0.54</v>
      </c>
      <c r="E1744" s="16">
        <v>44.75</v>
      </c>
      <c r="F1744" s="16">
        <v>157.25</v>
      </c>
      <c r="G1744" s="18">
        <v>4.85290775175227E-4</v>
      </c>
      <c r="H1744">
        <v>1.1339999999999999</v>
      </c>
      <c r="I1744" t="s">
        <v>32</v>
      </c>
      <c r="J1744" s="37">
        <v>3.0714606023748502E-5</v>
      </c>
      <c r="K1744" s="37">
        <v>7.3530766820854004E-3</v>
      </c>
      <c r="L1744">
        <v>2011</v>
      </c>
      <c r="M1744">
        <v>2011</v>
      </c>
      <c r="N1744" t="s">
        <v>576</v>
      </c>
      <c r="O1744">
        <v>1</v>
      </c>
    </row>
    <row r="1745" spans="1:15" ht="15">
      <c r="A1745" s="21" t="s">
        <v>496</v>
      </c>
      <c r="B1745" t="s">
        <v>492</v>
      </c>
      <c r="C1745" t="s">
        <v>497</v>
      </c>
      <c r="D1745" s="16">
        <v>0.48</v>
      </c>
      <c r="E1745" s="16">
        <v>43.25</v>
      </c>
      <c r="F1745" s="16">
        <v>153.75</v>
      </c>
      <c r="G1745" s="18">
        <v>4.85290775175227E-4</v>
      </c>
      <c r="H1745">
        <v>1.1339999999999999</v>
      </c>
      <c r="I1745" t="s">
        <v>32</v>
      </c>
      <c r="J1745" s="37">
        <v>3.0714606023748502E-5</v>
      </c>
      <c r="K1745" s="37">
        <v>7.3530766820854004E-3</v>
      </c>
      <c r="L1745">
        <v>2011</v>
      </c>
      <c r="M1745">
        <v>2011</v>
      </c>
      <c r="N1745" t="s">
        <v>576</v>
      </c>
      <c r="O1745">
        <v>1</v>
      </c>
    </row>
    <row r="1746" spans="1:15" ht="15">
      <c r="A1746" s="21" t="s">
        <v>496</v>
      </c>
      <c r="B1746" t="s">
        <v>492</v>
      </c>
      <c r="C1746" t="s">
        <v>497</v>
      </c>
      <c r="D1746" s="16">
        <v>0.57999999999999996</v>
      </c>
      <c r="E1746" s="16">
        <v>45.25</v>
      </c>
      <c r="F1746" s="16">
        <v>157.25</v>
      </c>
      <c r="G1746" s="18">
        <v>4.85290775175227E-4</v>
      </c>
      <c r="H1746">
        <v>1.1339999999999999</v>
      </c>
      <c r="I1746" t="s">
        <v>32</v>
      </c>
      <c r="J1746" s="37">
        <v>3.0714606023748502E-5</v>
      </c>
      <c r="K1746" s="37">
        <v>7.3530766820854004E-3</v>
      </c>
      <c r="L1746">
        <v>2011</v>
      </c>
      <c r="M1746">
        <v>2011</v>
      </c>
      <c r="N1746" t="s">
        <v>576</v>
      </c>
      <c r="O1746">
        <v>1</v>
      </c>
    </row>
    <row r="1747" spans="1:15" ht="15">
      <c r="A1747" s="21" t="s">
        <v>496</v>
      </c>
      <c r="B1747" t="s">
        <v>492</v>
      </c>
      <c r="C1747" t="s">
        <v>497</v>
      </c>
      <c r="D1747" s="16">
        <v>0.48</v>
      </c>
      <c r="E1747" s="16">
        <v>42.75</v>
      </c>
      <c r="F1747" s="16">
        <v>152.75</v>
      </c>
      <c r="G1747" s="18">
        <v>4.85290775175227E-4</v>
      </c>
      <c r="H1747">
        <v>1.1339999999999999</v>
      </c>
      <c r="I1747" t="s">
        <v>32</v>
      </c>
      <c r="J1747" s="37">
        <v>3.0714606023748502E-5</v>
      </c>
      <c r="K1747" s="37">
        <v>7.3530766820854004E-3</v>
      </c>
      <c r="L1747">
        <v>2011</v>
      </c>
      <c r="M1747">
        <v>2011</v>
      </c>
      <c r="N1747" t="s">
        <v>576</v>
      </c>
      <c r="O1747">
        <v>1</v>
      </c>
    </row>
    <row r="1748" spans="1:15" ht="15">
      <c r="A1748" s="21" t="s">
        <v>496</v>
      </c>
      <c r="B1748" t="s">
        <v>492</v>
      </c>
      <c r="C1748" t="s">
        <v>497</v>
      </c>
      <c r="D1748" s="16">
        <v>0.5</v>
      </c>
      <c r="E1748" s="16">
        <v>42.25</v>
      </c>
      <c r="F1748" s="16">
        <v>151.75</v>
      </c>
      <c r="G1748" s="18">
        <v>4.85290775175227E-4</v>
      </c>
      <c r="H1748">
        <v>1.1339999999999999</v>
      </c>
      <c r="I1748" t="s">
        <v>32</v>
      </c>
      <c r="J1748" s="37">
        <v>3.0714606023748502E-5</v>
      </c>
      <c r="K1748" s="37">
        <v>7.3530766820854004E-3</v>
      </c>
      <c r="L1748">
        <v>2011</v>
      </c>
      <c r="M1748">
        <v>2011</v>
      </c>
      <c r="N1748" t="s">
        <v>576</v>
      </c>
      <c r="O1748">
        <v>1</v>
      </c>
    </row>
    <row r="1749" spans="1:15" ht="15">
      <c r="A1749" s="21" t="s">
        <v>496</v>
      </c>
      <c r="B1749" t="s">
        <v>492</v>
      </c>
      <c r="C1749" t="s">
        <v>497</v>
      </c>
      <c r="D1749" s="16">
        <v>0.1</v>
      </c>
      <c r="E1749" s="16">
        <v>35.25</v>
      </c>
      <c r="F1749" s="16">
        <v>157.75</v>
      </c>
      <c r="G1749" s="18">
        <v>4.85290775175227E-4</v>
      </c>
      <c r="H1749">
        <v>1.1339999999999999</v>
      </c>
      <c r="I1749" t="s">
        <v>32</v>
      </c>
      <c r="J1749" s="37">
        <v>3.0714606023748502E-5</v>
      </c>
      <c r="K1749" s="37">
        <v>7.3530766820854004E-3</v>
      </c>
      <c r="L1749">
        <v>2011</v>
      </c>
      <c r="M1749">
        <v>2011</v>
      </c>
      <c r="N1749" t="s">
        <v>576</v>
      </c>
      <c r="O1749">
        <v>1</v>
      </c>
    </row>
    <row r="1750" spans="1:15" ht="15">
      <c r="A1750" s="21" t="s">
        <v>496</v>
      </c>
      <c r="B1750" t="s">
        <v>492</v>
      </c>
      <c r="C1750" t="s">
        <v>497</v>
      </c>
      <c r="D1750" s="16">
        <v>0.12</v>
      </c>
      <c r="E1750" s="16">
        <v>35.75</v>
      </c>
      <c r="F1750" s="16">
        <v>157.75</v>
      </c>
      <c r="G1750" s="18">
        <v>4.85290775175227E-4</v>
      </c>
      <c r="H1750">
        <v>1.1339999999999999</v>
      </c>
      <c r="I1750" t="s">
        <v>32</v>
      </c>
      <c r="J1750" s="37">
        <v>3.0714606023748502E-5</v>
      </c>
      <c r="K1750" s="37">
        <v>7.3530766820854004E-3</v>
      </c>
      <c r="L1750">
        <v>2011</v>
      </c>
      <c r="M1750">
        <v>2011</v>
      </c>
      <c r="N1750" t="s">
        <v>576</v>
      </c>
      <c r="O1750">
        <v>1</v>
      </c>
    </row>
    <row r="1751" spans="1:15" ht="15">
      <c r="A1751" s="21" t="s">
        <v>496</v>
      </c>
      <c r="B1751" t="s">
        <v>492</v>
      </c>
      <c r="C1751" t="s">
        <v>497</v>
      </c>
      <c r="D1751" s="16">
        <v>0.13</v>
      </c>
      <c r="E1751" s="16">
        <v>36.25</v>
      </c>
      <c r="F1751" s="16">
        <v>157.75</v>
      </c>
      <c r="G1751" s="18">
        <v>4.85290775175227E-4</v>
      </c>
      <c r="H1751">
        <v>1.1339999999999999</v>
      </c>
      <c r="I1751" t="s">
        <v>32</v>
      </c>
      <c r="J1751" s="37">
        <v>3.0714606023748502E-5</v>
      </c>
      <c r="K1751" s="37">
        <v>7.3530766820854004E-3</v>
      </c>
      <c r="L1751">
        <v>2011</v>
      </c>
      <c r="M1751">
        <v>2011</v>
      </c>
      <c r="N1751" t="s">
        <v>576</v>
      </c>
      <c r="O1751">
        <v>1</v>
      </c>
    </row>
    <row r="1752" spans="1:15" ht="15">
      <c r="A1752" s="21" t="s">
        <v>496</v>
      </c>
      <c r="B1752" t="s">
        <v>492</v>
      </c>
      <c r="C1752" t="s">
        <v>497</v>
      </c>
      <c r="D1752" s="16">
        <v>0.48</v>
      </c>
      <c r="E1752" s="16">
        <v>44.25</v>
      </c>
      <c r="F1752" s="16">
        <v>155.25</v>
      </c>
      <c r="G1752" s="18">
        <v>4.85290775175227E-4</v>
      </c>
      <c r="H1752">
        <v>1.1339999999999999</v>
      </c>
      <c r="I1752" t="s">
        <v>32</v>
      </c>
      <c r="J1752" s="37">
        <v>3.0714606023748502E-5</v>
      </c>
      <c r="K1752" s="37">
        <v>7.3530766820854004E-3</v>
      </c>
      <c r="L1752">
        <v>2011</v>
      </c>
      <c r="M1752">
        <v>2011</v>
      </c>
      <c r="N1752" t="s">
        <v>576</v>
      </c>
      <c r="O1752">
        <v>1</v>
      </c>
    </row>
    <row r="1753" spans="1:15" ht="15">
      <c r="A1753" s="21" t="s">
        <v>496</v>
      </c>
      <c r="B1753" t="s">
        <v>492</v>
      </c>
      <c r="C1753" t="s">
        <v>497</v>
      </c>
      <c r="D1753" s="16">
        <v>0.13</v>
      </c>
      <c r="E1753" s="16">
        <v>36.75</v>
      </c>
      <c r="F1753" s="16">
        <v>157.75</v>
      </c>
      <c r="G1753" s="18">
        <v>4.85290775175227E-4</v>
      </c>
      <c r="H1753">
        <v>1.1339999999999999</v>
      </c>
      <c r="I1753" t="s">
        <v>32</v>
      </c>
      <c r="J1753" s="37">
        <v>3.0714606023748502E-5</v>
      </c>
      <c r="K1753" s="37">
        <v>7.3530766820854004E-3</v>
      </c>
      <c r="L1753">
        <v>2011</v>
      </c>
      <c r="M1753">
        <v>2011</v>
      </c>
      <c r="N1753" t="s">
        <v>576</v>
      </c>
      <c r="O1753">
        <v>1</v>
      </c>
    </row>
    <row r="1754" spans="1:15" ht="15">
      <c r="A1754" s="21" t="s">
        <v>496</v>
      </c>
      <c r="B1754" t="s">
        <v>492</v>
      </c>
      <c r="C1754" t="s">
        <v>497</v>
      </c>
      <c r="D1754" s="16">
        <v>0.57999999999999996</v>
      </c>
      <c r="E1754" s="16">
        <v>44.75</v>
      </c>
      <c r="F1754" s="16">
        <v>156.25</v>
      </c>
      <c r="G1754" s="18">
        <v>4.85290775175227E-4</v>
      </c>
      <c r="H1754">
        <v>1.1339999999999999</v>
      </c>
      <c r="I1754" t="s">
        <v>32</v>
      </c>
      <c r="J1754" s="37">
        <v>3.0714606023748502E-5</v>
      </c>
      <c r="K1754" s="37">
        <v>7.3530766820854004E-3</v>
      </c>
      <c r="L1754">
        <v>2011</v>
      </c>
      <c r="M1754">
        <v>2011</v>
      </c>
      <c r="N1754" t="s">
        <v>576</v>
      </c>
      <c r="O1754">
        <v>1</v>
      </c>
    </row>
    <row r="1755" spans="1:15" ht="15">
      <c r="A1755" s="21" t="s">
        <v>496</v>
      </c>
      <c r="B1755" t="s">
        <v>492</v>
      </c>
      <c r="C1755" t="s">
        <v>497</v>
      </c>
      <c r="D1755" s="16">
        <v>0.14000000000000001</v>
      </c>
      <c r="E1755" s="16">
        <v>37.25</v>
      </c>
      <c r="F1755" s="16">
        <v>157.75</v>
      </c>
      <c r="G1755" s="18">
        <v>4.85290775175227E-4</v>
      </c>
      <c r="H1755">
        <v>1.1339999999999999</v>
      </c>
      <c r="I1755" t="s">
        <v>32</v>
      </c>
      <c r="J1755" s="37">
        <v>3.0714606023748502E-5</v>
      </c>
      <c r="K1755" s="37">
        <v>7.3530766820854004E-3</v>
      </c>
      <c r="L1755">
        <v>2011</v>
      </c>
      <c r="M1755">
        <v>2011</v>
      </c>
      <c r="N1755" t="s">
        <v>576</v>
      </c>
      <c r="O1755">
        <v>1</v>
      </c>
    </row>
    <row r="1756" spans="1:15" ht="15">
      <c r="A1756" s="21" t="s">
        <v>496</v>
      </c>
      <c r="B1756" t="s">
        <v>492</v>
      </c>
      <c r="C1756" t="s">
        <v>497</v>
      </c>
      <c r="D1756" s="16">
        <v>0.11</v>
      </c>
      <c r="E1756" s="16">
        <v>37.75</v>
      </c>
      <c r="F1756" s="16">
        <v>157.75</v>
      </c>
      <c r="G1756" s="18">
        <v>4.85290775175227E-4</v>
      </c>
      <c r="H1756">
        <v>1.1339999999999999</v>
      </c>
      <c r="I1756" t="s">
        <v>32</v>
      </c>
      <c r="J1756" s="37">
        <v>3.0714606023748502E-5</v>
      </c>
      <c r="K1756" s="37">
        <v>7.3530766820854004E-3</v>
      </c>
      <c r="L1756">
        <v>2011</v>
      </c>
      <c r="M1756">
        <v>2011</v>
      </c>
      <c r="N1756" t="s">
        <v>576</v>
      </c>
      <c r="O1756">
        <v>1</v>
      </c>
    </row>
    <row r="1757" spans="1:15" ht="15">
      <c r="A1757" s="21" t="s">
        <v>496</v>
      </c>
      <c r="B1757" t="s">
        <v>492</v>
      </c>
      <c r="C1757" t="s">
        <v>497</v>
      </c>
      <c r="D1757" s="16">
        <v>0.12</v>
      </c>
      <c r="E1757" s="16">
        <v>38.25</v>
      </c>
      <c r="F1757" s="16">
        <v>157.75</v>
      </c>
      <c r="G1757" s="18">
        <v>4.85290775175227E-4</v>
      </c>
      <c r="H1757">
        <v>1.1339999999999999</v>
      </c>
      <c r="I1757" t="s">
        <v>32</v>
      </c>
      <c r="J1757" s="37">
        <v>3.0714606023748502E-5</v>
      </c>
      <c r="K1757" s="37">
        <v>7.3530766820854004E-3</v>
      </c>
      <c r="L1757">
        <v>2011</v>
      </c>
      <c r="M1757">
        <v>2011</v>
      </c>
      <c r="N1757" t="s">
        <v>576</v>
      </c>
      <c r="O1757">
        <v>1</v>
      </c>
    </row>
    <row r="1758" spans="1:15" ht="15">
      <c r="A1758" s="21" t="s">
        <v>496</v>
      </c>
      <c r="B1758" t="s">
        <v>492</v>
      </c>
      <c r="C1758" t="s">
        <v>497</v>
      </c>
      <c r="D1758" s="16">
        <v>0.56999999999999995</v>
      </c>
      <c r="E1758" s="16">
        <v>45.25</v>
      </c>
      <c r="F1758" s="16">
        <v>156.75</v>
      </c>
      <c r="G1758" s="18">
        <v>4.85290775175227E-4</v>
      </c>
      <c r="H1758">
        <v>1.1339999999999999</v>
      </c>
      <c r="I1758" t="s">
        <v>32</v>
      </c>
      <c r="J1758" s="37">
        <v>3.0714606023748502E-5</v>
      </c>
      <c r="K1758" s="37">
        <v>7.3530766820854004E-3</v>
      </c>
      <c r="L1758">
        <v>2011</v>
      </c>
      <c r="M1758">
        <v>2011</v>
      </c>
      <c r="N1758" t="s">
        <v>576</v>
      </c>
      <c r="O1758">
        <v>1</v>
      </c>
    </row>
    <row r="1759" spans="1:15" ht="15">
      <c r="A1759" s="21" t="s">
        <v>496</v>
      </c>
      <c r="B1759" t="s">
        <v>492</v>
      </c>
      <c r="C1759" t="s">
        <v>497</v>
      </c>
      <c r="D1759" s="16">
        <v>0.48</v>
      </c>
      <c r="E1759" s="16">
        <v>43.75</v>
      </c>
      <c r="F1759" s="16">
        <v>154.25</v>
      </c>
      <c r="G1759" s="18">
        <v>4.85290775175227E-4</v>
      </c>
      <c r="H1759">
        <v>1.1339999999999999</v>
      </c>
      <c r="I1759" t="s">
        <v>32</v>
      </c>
      <c r="J1759" s="37">
        <v>3.0714606023748502E-5</v>
      </c>
      <c r="K1759" s="37">
        <v>7.3530766820854004E-3</v>
      </c>
      <c r="L1759">
        <v>2011</v>
      </c>
      <c r="M1759">
        <v>2011</v>
      </c>
      <c r="N1759" t="s">
        <v>576</v>
      </c>
      <c r="O1759">
        <v>1</v>
      </c>
    </row>
    <row r="1760" spans="1:15" ht="15">
      <c r="A1760" s="21" t="s">
        <v>496</v>
      </c>
      <c r="B1760" t="s">
        <v>492</v>
      </c>
      <c r="C1760" t="s">
        <v>497</v>
      </c>
      <c r="D1760" s="16">
        <v>0.56000000000000005</v>
      </c>
      <c r="E1760" s="16">
        <v>45.75</v>
      </c>
      <c r="F1760" s="16">
        <v>157.25</v>
      </c>
      <c r="G1760" s="18">
        <v>4.85290775175227E-4</v>
      </c>
      <c r="H1760">
        <v>1.1339999999999999</v>
      </c>
      <c r="I1760" t="s">
        <v>32</v>
      </c>
      <c r="J1760" s="37">
        <v>3.0714606023748502E-5</v>
      </c>
      <c r="K1760" s="37">
        <v>7.3530766820854004E-3</v>
      </c>
      <c r="L1760">
        <v>2011</v>
      </c>
      <c r="M1760">
        <v>2011</v>
      </c>
      <c r="N1760" t="s">
        <v>576</v>
      </c>
      <c r="O1760">
        <v>1</v>
      </c>
    </row>
    <row r="1761" spans="1:15" ht="15">
      <c r="A1761" s="21" t="s">
        <v>496</v>
      </c>
      <c r="B1761" t="s">
        <v>492</v>
      </c>
      <c r="C1761" t="s">
        <v>497</v>
      </c>
      <c r="D1761" s="16">
        <v>0.48</v>
      </c>
      <c r="E1761" s="16">
        <v>41.75</v>
      </c>
      <c r="F1761" s="16">
        <v>150.75</v>
      </c>
      <c r="G1761" s="18">
        <v>4.85290775175227E-4</v>
      </c>
      <c r="H1761">
        <v>1.1339999999999999</v>
      </c>
      <c r="I1761" t="s">
        <v>32</v>
      </c>
      <c r="J1761" s="37">
        <v>3.0714606023748502E-5</v>
      </c>
      <c r="K1761" s="37">
        <v>7.3530766820854004E-3</v>
      </c>
      <c r="L1761">
        <v>2011</v>
      </c>
      <c r="M1761">
        <v>2011</v>
      </c>
      <c r="N1761" t="s">
        <v>576</v>
      </c>
      <c r="O1761">
        <v>1</v>
      </c>
    </row>
    <row r="1762" spans="1:15" ht="15">
      <c r="A1762" s="21" t="s">
        <v>496</v>
      </c>
      <c r="B1762" t="s">
        <v>492</v>
      </c>
      <c r="C1762" t="s">
        <v>497</v>
      </c>
      <c r="D1762" s="16">
        <v>0.13</v>
      </c>
      <c r="E1762" s="16">
        <v>38.75</v>
      </c>
      <c r="F1762" s="16">
        <v>157.75</v>
      </c>
      <c r="G1762" s="18">
        <v>4.85290775175227E-4</v>
      </c>
      <c r="H1762">
        <v>1.1339999999999999</v>
      </c>
      <c r="I1762" t="s">
        <v>32</v>
      </c>
      <c r="J1762" s="37">
        <v>3.0714606023748502E-5</v>
      </c>
      <c r="K1762" s="37">
        <v>7.3530766820854004E-3</v>
      </c>
      <c r="L1762">
        <v>2011</v>
      </c>
      <c r="M1762">
        <v>2011</v>
      </c>
      <c r="N1762" t="s">
        <v>576</v>
      </c>
      <c r="O1762">
        <v>1</v>
      </c>
    </row>
    <row r="1763" spans="1:15" ht="15">
      <c r="A1763" s="21" t="s">
        <v>496</v>
      </c>
      <c r="B1763" t="s">
        <v>492</v>
      </c>
      <c r="C1763" t="s">
        <v>497</v>
      </c>
      <c r="D1763" s="16">
        <v>0.16</v>
      </c>
      <c r="E1763" s="16">
        <v>39.25</v>
      </c>
      <c r="F1763" s="16">
        <v>157.75</v>
      </c>
      <c r="G1763" s="18">
        <v>4.85290775175227E-4</v>
      </c>
      <c r="H1763">
        <v>1.1339999999999999</v>
      </c>
      <c r="I1763" t="s">
        <v>32</v>
      </c>
      <c r="J1763" s="37">
        <v>3.0714606023748502E-5</v>
      </c>
      <c r="K1763" s="37">
        <v>7.3530766820854004E-3</v>
      </c>
      <c r="L1763">
        <v>2011</v>
      </c>
      <c r="M1763">
        <v>2011</v>
      </c>
      <c r="N1763" t="s">
        <v>576</v>
      </c>
      <c r="O1763">
        <v>1</v>
      </c>
    </row>
    <row r="1764" spans="1:15" ht="15">
      <c r="A1764" s="21" t="s">
        <v>496</v>
      </c>
      <c r="B1764" t="s">
        <v>492</v>
      </c>
      <c r="C1764" t="s">
        <v>497</v>
      </c>
      <c r="D1764" s="16">
        <v>0.2</v>
      </c>
      <c r="E1764" s="16">
        <v>39.75</v>
      </c>
      <c r="F1764" s="16">
        <v>157.75</v>
      </c>
      <c r="G1764" s="18">
        <v>4.85290775175227E-4</v>
      </c>
      <c r="H1764">
        <v>1.1339999999999999</v>
      </c>
      <c r="I1764" t="s">
        <v>32</v>
      </c>
      <c r="J1764" s="37">
        <v>3.0714606023748502E-5</v>
      </c>
      <c r="K1764" s="37">
        <v>7.3530766820854004E-3</v>
      </c>
      <c r="L1764">
        <v>2011</v>
      </c>
      <c r="M1764">
        <v>2011</v>
      </c>
      <c r="N1764" t="s">
        <v>576</v>
      </c>
      <c r="O1764">
        <v>1</v>
      </c>
    </row>
    <row r="1765" spans="1:15" ht="15">
      <c r="A1765" s="21" t="s">
        <v>496</v>
      </c>
      <c r="B1765" t="s">
        <v>492</v>
      </c>
      <c r="C1765" t="s">
        <v>497</v>
      </c>
      <c r="D1765" s="16">
        <v>0.49</v>
      </c>
      <c r="E1765" s="16">
        <v>43.25</v>
      </c>
      <c r="F1765" s="16">
        <v>153.25</v>
      </c>
      <c r="G1765" s="18">
        <v>4.85290775175227E-4</v>
      </c>
      <c r="H1765">
        <v>1.1339999999999999</v>
      </c>
      <c r="I1765" t="s">
        <v>32</v>
      </c>
      <c r="J1765" s="37">
        <v>3.0714606023748502E-5</v>
      </c>
      <c r="K1765" s="37">
        <v>7.3530766820854004E-3</v>
      </c>
      <c r="L1765">
        <v>2011</v>
      </c>
      <c r="M1765">
        <v>2011</v>
      </c>
      <c r="N1765" t="s">
        <v>576</v>
      </c>
      <c r="O1765">
        <v>1</v>
      </c>
    </row>
    <row r="1766" spans="1:15" ht="15">
      <c r="A1766" s="21" t="s">
        <v>496</v>
      </c>
      <c r="B1766" t="s">
        <v>492</v>
      </c>
      <c r="C1766" t="s">
        <v>497</v>
      </c>
      <c r="D1766" s="16">
        <v>0.27</v>
      </c>
      <c r="E1766" s="16">
        <v>40.25</v>
      </c>
      <c r="F1766" s="16">
        <v>157.75</v>
      </c>
      <c r="G1766" s="18">
        <v>4.85290775175227E-4</v>
      </c>
      <c r="H1766">
        <v>1.1339999999999999</v>
      </c>
      <c r="I1766" t="s">
        <v>32</v>
      </c>
      <c r="J1766" s="37">
        <v>3.0714606023748502E-5</v>
      </c>
      <c r="K1766" s="37">
        <v>7.3530766820854004E-3</v>
      </c>
      <c r="L1766">
        <v>2011</v>
      </c>
      <c r="M1766">
        <v>2011</v>
      </c>
      <c r="N1766" t="s">
        <v>576</v>
      </c>
      <c r="O1766">
        <v>1</v>
      </c>
    </row>
    <row r="1767" spans="1:15" ht="15">
      <c r="A1767" s="21" t="s">
        <v>496</v>
      </c>
      <c r="B1767" t="s">
        <v>492</v>
      </c>
      <c r="C1767" t="s">
        <v>497</v>
      </c>
      <c r="D1767" s="16">
        <v>0.35</v>
      </c>
      <c r="E1767" s="16">
        <v>40.75</v>
      </c>
      <c r="F1767" s="16">
        <v>157.75</v>
      </c>
      <c r="G1767" s="18">
        <v>4.85290775175227E-4</v>
      </c>
      <c r="H1767">
        <v>1.1339999999999999</v>
      </c>
      <c r="I1767" t="s">
        <v>32</v>
      </c>
      <c r="J1767" s="37">
        <v>3.0714606023748502E-5</v>
      </c>
      <c r="K1767" s="37">
        <v>7.3530766820854004E-3</v>
      </c>
      <c r="L1767">
        <v>2011</v>
      </c>
      <c r="M1767">
        <v>2011</v>
      </c>
      <c r="N1767" t="s">
        <v>576</v>
      </c>
      <c r="O1767">
        <v>1</v>
      </c>
    </row>
    <row r="1768" spans="1:15" ht="15">
      <c r="A1768" s="21" t="s">
        <v>496</v>
      </c>
      <c r="B1768" t="s">
        <v>492</v>
      </c>
      <c r="C1768" t="s">
        <v>497</v>
      </c>
      <c r="D1768" s="16">
        <v>0.5</v>
      </c>
      <c r="E1768" s="16">
        <v>42.75</v>
      </c>
      <c r="F1768" s="16">
        <v>152.25</v>
      </c>
      <c r="G1768" s="18">
        <v>4.85290775175227E-4</v>
      </c>
      <c r="H1768">
        <v>1.1339999999999999</v>
      </c>
      <c r="I1768" t="s">
        <v>32</v>
      </c>
      <c r="J1768" s="37">
        <v>3.0714606023748502E-5</v>
      </c>
      <c r="K1768" s="37">
        <v>7.3530766820854004E-3</v>
      </c>
      <c r="L1768">
        <v>2011</v>
      </c>
      <c r="M1768">
        <v>2011</v>
      </c>
      <c r="N1768" t="s">
        <v>576</v>
      </c>
      <c r="O1768">
        <v>1</v>
      </c>
    </row>
    <row r="1769" spans="1:15" ht="15">
      <c r="A1769" s="21" t="s">
        <v>496</v>
      </c>
      <c r="B1769" t="s">
        <v>492</v>
      </c>
      <c r="C1769" t="s">
        <v>497</v>
      </c>
      <c r="D1769" s="16">
        <v>0.38</v>
      </c>
      <c r="E1769" s="16">
        <v>41.25</v>
      </c>
      <c r="F1769" s="16">
        <v>157.75</v>
      </c>
      <c r="G1769" s="18">
        <v>4.85290775175227E-4</v>
      </c>
      <c r="H1769">
        <v>1.1339999999999999</v>
      </c>
      <c r="I1769" t="s">
        <v>32</v>
      </c>
      <c r="J1769" s="37">
        <v>3.0714606023748502E-5</v>
      </c>
      <c r="K1769" s="37">
        <v>7.3530766820854004E-3</v>
      </c>
      <c r="L1769">
        <v>2011</v>
      </c>
      <c r="M1769">
        <v>2011</v>
      </c>
      <c r="N1769" t="s">
        <v>576</v>
      </c>
      <c r="O1769">
        <v>1</v>
      </c>
    </row>
    <row r="1770" spans="1:15" ht="15">
      <c r="A1770" s="21" t="s">
        <v>496</v>
      </c>
      <c r="B1770" t="s">
        <v>492</v>
      </c>
      <c r="C1770" t="s">
        <v>497</v>
      </c>
      <c r="D1770" s="16">
        <v>0.4</v>
      </c>
      <c r="E1770" s="16">
        <v>41.75</v>
      </c>
      <c r="F1770" s="16">
        <v>157.75</v>
      </c>
      <c r="G1770" s="18">
        <v>4.85290775175227E-4</v>
      </c>
      <c r="H1770">
        <v>1.1339999999999999</v>
      </c>
      <c r="I1770" t="s">
        <v>32</v>
      </c>
      <c r="J1770" s="37">
        <v>3.0714606023748502E-5</v>
      </c>
      <c r="K1770" s="37">
        <v>7.3530766820854004E-3</v>
      </c>
      <c r="L1770">
        <v>2011</v>
      </c>
      <c r="M1770">
        <v>2011</v>
      </c>
      <c r="N1770" t="s">
        <v>576</v>
      </c>
      <c r="O1770">
        <v>1</v>
      </c>
    </row>
    <row r="1771" spans="1:15" ht="15">
      <c r="A1771" s="21" t="s">
        <v>496</v>
      </c>
      <c r="B1771" t="s">
        <v>492</v>
      </c>
      <c r="C1771" t="s">
        <v>497</v>
      </c>
      <c r="D1771" s="16">
        <v>0.63</v>
      </c>
      <c r="E1771" s="16">
        <v>42.25</v>
      </c>
      <c r="F1771" s="16">
        <v>157.75</v>
      </c>
      <c r="G1771" s="18">
        <v>4.85290775175227E-4</v>
      </c>
      <c r="H1771">
        <v>1.1339999999999999</v>
      </c>
      <c r="I1771" t="s">
        <v>32</v>
      </c>
      <c r="J1771" s="37">
        <v>3.0714606023748502E-5</v>
      </c>
      <c r="K1771" s="37">
        <v>7.3530766820854004E-3</v>
      </c>
      <c r="L1771">
        <v>2011</v>
      </c>
      <c r="M1771">
        <v>2011</v>
      </c>
      <c r="N1771" t="s">
        <v>576</v>
      </c>
      <c r="O1771">
        <v>1</v>
      </c>
    </row>
    <row r="1772" spans="1:15" ht="15">
      <c r="A1772" s="21" t="s">
        <v>496</v>
      </c>
      <c r="B1772" t="s">
        <v>492</v>
      </c>
      <c r="C1772" t="s">
        <v>497</v>
      </c>
      <c r="D1772" s="16">
        <v>0.51</v>
      </c>
      <c r="E1772" s="16">
        <v>42.25</v>
      </c>
      <c r="F1772" s="16">
        <v>151.25</v>
      </c>
      <c r="G1772" s="18">
        <v>4.85290775175227E-4</v>
      </c>
      <c r="H1772">
        <v>1.1339999999999999</v>
      </c>
      <c r="I1772" t="s">
        <v>32</v>
      </c>
      <c r="J1772" s="37">
        <v>3.0714606023748502E-5</v>
      </c>
      <c r="K1772" s="37">
        <v>7.3530766820854004E-3</v>
      </c>
      <c r="L1772">
        <v>2011</v>
      </c>
      <c r="M1772">
        <v>2011</v>
      </c>
      <c r="N1772" t="s">
        <v>576</v>
      </c>
      <c r="O1772">
        <v>1</v>
      </c>
    </row>
    <row r="1773" spans="1:15" ht="15">
      <c r="A1773" s="21" t="s">
        <v>496</v>
      </c>
      <c r="B1773" t="s">
        <v>492</v>
      </c>
      <c r="C1773" t="s">
        <v>497</v>
      </c>
      <c r="D1773" s="16">
        <v>0.46</v>
      </c>
      <c r="E1773" s="16">
        <v>42.75</v>
      </c>
      <c r="F1773" s="16">
        <v>157.75</v>
      </c>
      <c r="G1773" s="18">
        <v>4.85290775175227E-4</v>
      </c>
      <c r="H1773">
        <v>1.1339999999999999</v>
      </c>
      <c r="I1773" t="s">
        <v>32</v>
      </c>
      <c r="J1773" s="37">
        <v>3.0714606023748502E-5</v>
      </c>
      <c r="K1773" s="37">
        <v>7.3530766820854004E-3</v>
      </c>
      <c r="L1773">
        <v>2011</v>
      </c>
      <c r="M1773">
        <v>2011</v>
      </c>
      <c r="N1773" t="s">
        <v>576</v>
      </c>
      <c r="O1773">
        <v>1</v>
      </c>
    </row>
    <row r="1774" spans="1:15" ht="15">
      <c r="A1774" s="21" t="s">
        <v>496</v>
      </c>
      <c r="B1774" t="s">
        <v>492</v>
      </c>
      <c r="C1774" t="s">
        <v>497</v>
      </c>
      <c r="D1774" s="16">
        <v>0.53</v>
      </c>
      <c r="E1774" s="16">
        <v>41.25</v>
      </c>
      <c r="F1774" s="16">
        <v>150.25</v>
      </c>
      <c r="G1774" s="18">
        <v>4.85290775175227E-4</v>
      </c>
      <c r="H1774">
        <v>1.1339999999999999</v>
      </c>
      <c r="I1774" t="s">
        <v>32</v>
      </c>
      <c r="J1774" s="37">
        <v>3.0714606023748502E-5</v>
      </c>
      <c r="K1774" s="37">
        <v>7.3530766820854004E-3</v>
      </c>
      <c r="L1774">
        <v>2011</v>
      </c>
      <c r="M1774">
        <v>2011</v>
      </c>
      <c r="N1774" t="s">
        <v>576</v>
      </c>
      <c r="O1774">
        <v>1</v>
      </c>
    </row>
    <row r="1775" spans="1:15" ht="15">
      <c r="A1775" s="21" t="s">
        <v>496</v>
      </c>
      <c r="B1775" t="s">
        <v>492</v>
      </c>
      <c r="C1775" t="s">
        <v>497</v>
      </c>
      <c r="D1775" s="16">
        <v>0.44</v>
      </c>
      <c r="E1775" s="16">
        <v>43.25</v>
      </c>
      <c r="F1775" s="16">
        <v>157.75</v>
      </c>
      <c r="G1775" s="18">
        <v>4.85290775175227E-4</v>
      </c>
      <c r="H1775">
        <v>1.1339999999999999</v>
      </c>
      <c r="I1775" t="s">
        <v>32</v>
      </c>
      <c r="J1775" s="37">
        <v>3.0714606023748502E-5</v>
      </c>
      <c r="K1775" s="37">
        <v>7.3530766820854004E-3</v>
      </c>
      <c r="L1775">
        <v>2011</v>
      </c>
      <c r="M1775">
        <v>2011</v>
      </c>
      <c r="N1775" t="s">
        <v>576</v>
      </c>
      <c r="O1775">
        <v>1</v>
      </c>
    </row>
    <row r="1776" spans="1:15" ht="15">
      <c r="A1776" s="21" t="s">
        <v>496</v>
      </c>
      <c r="B1776" t="s">
        <v>492</v>
      </c>
      <c r="C1776" t="s">
        <v>497</v>
      </c>
      <c r="D1776" s="16">
        <v>0.46</v>
      </c>
      <c r="E1776" s="16">
        <v>40.75</v>
      </c>
      <c r="F1776" s="16">
        <v>150.25</v>
      </c>
      <c r="G1776" s="18">
        <v>4.85290775175227E-4</v>
      </c>
      <c r="H1776">
        <v>1.1339999999999999</v>
      </c>
      <c r="I1776" t="s">
        <v>32</v>
      </c>
      <c r="J1776" s="37">
        <v>3.0714606023748502E-5</v>
      </c>
      <c r="K1776" s="37">
        <v>7.3530766820854004E-3</v>
      </c>
      <c r="L1776">
        <v>2011</v>
      </c>
      <c r="M1776">
        <v>2011</v>
      </c>
      <c r="N1776" t="s">
        <v>576</v>
      </c>
      <c r="O1776">
        <v>1</v>
      </c>
    </row>
    <row r="1777" spans="1:15" ht="15">
      <c r="A1777" s="21" t="s">
        <v>496</v>
      </c>
      <c r="B1777" t="s">
        <v>492</v>
      </c>
      <c r="C1777" t="s">
        <v>497</v>
      </c>
      <c r="D1777" s="16">
        <v>0.39</v>
      </c>
      <c r="E1777" s="16">
        <v>40.25</v>
      </c>
      <c r="F1777" s="16">
        <v>150.25</v>
      </c>
      <c r="G1777" s="18">
        <v>4.85290775175227E-4</v>
      </c>
      <c r="H1777">
        <v>1.1339999999999999</v>
      </c>
      <c r="I1777" t="s">
        <v>32</v>
      </c>
      <c r="J1777" s="37">
        <v>3.0714606023748502E-5</v>
      </c>
      <c r="K1777" s="37">
        <v>7.3530766820854004E-3</v>
      </c>
      <c r="L1777">
        <v>2011</v>
      </c>
      <c r="M1777">
        <v>2011</v>
      </c>
      <c r="N1777" t="s">
        <v>576</v>
      </c>
      <c r="O1777">
        <v>1</v>
      </c>
    </row>
    <row r="1778" spans="1:15" ht="15">
      <c r="A1778" s="21" t="s">
        <v>496</v>
      </c>
      <c r="B1778" t="s">
        <v>492</v>
      </c>
      <c r="C1778" t="s">
        <v>497</v>
      </c>
      <c r="D1778" s="16">
        <v>0.44</v>
      </c>
      <c r="E1778" s="16">
        <v>43.75</v>
      </c>
      <c r="F1778" s="16">
        <v>157.75</v>
      </c>
      <c r="G1778" s="18">
        <v>4.85290775175227E-4</v>
      </c>
      <c r="H1778">
        <v>1.1339999999999999</v>
      </c>
      <c r="I1778" t="s">
        <v>32</v>
      </c>
      <c r="J1778" s="37">
        <v>3.0714606023748502E-5</v>
      </c>
      <c r="K1778" s="37">
        <v>7.3530766820854004E-3</v>
      </c>
      <c r="L1778">
        <v>2011</v>
      </c>
      <c r="M1778">
        <v>2011</v>
      </c>
      <c r="N1778" t="s">
        <v>576</v>
      </c>
      <c r="O1778">
        <v>1</v>
      </c>
    </row>
    <row r="1779" spans="1:15" ht="15">
      <c r="A1779" s="21" t="s">
        <v>496</v>
      </c>
      <c r="B1779" t="s">
        <v>492</v>
      </c>
      <c r="C1779" t="s">
        <v>497</v>
      </c>
      <c r="D1779" s="16">
        <v>0.28999999999999998</v>
      </c>
      <c r="E1779" s="16">
        <v>39.75</v>
      </c>
      <c r="F1779" s="16">
        <v>150.25</v>
      </c>
      <c r="G1779" s="18">
        <v>4.85290775175227E-4</v>
      </c>
      <c r="H1779">
        <v>1.1339999999999999</v>
      </c>
      <c r="I1779" t="s">
        <v>32</v>
      </c>
      <c r="J1779" s="37">
        <v>3.0714606023748502E-5</v>
      </c>
      <c r="K1779" s="37">
        <v>7.3530766820854004E-3</v>
      </c>
      <c r="L1779">
        <v>2011</v>
      </c>
      <c r="M1779">
        <v>2011</v>
      </c>
      <c r="N1779" t="s">
        <v>576</v>
      </c>
      <c r="O1779">
        <v>1</v>
      </c>
    </row>
    <row r="1780" spans="1:15" ht="15">
      <c r="A1780" s="21" t="s">
        <v>496</v>
      </c>
      <c r="B1780" t="s">
        <v>492</v>
      </c>
      <c r="C1780" t="s">
        <v>497</v>
      </c>
      <c r="D1780" s="16">
        <v>0.5</v>
      </c>
      <c r="E1780" s="16">
        <v>44.25</v>
      </c>
      <c r="F1780" s="16">
        <v>157.75</v>
      </c>
      <c r="G1780" s="18">
        <v>4.85290775175227E-4</v>
      </c>
      <c r="H1780">
        <v>1.1339999999999999</v>
      </c>
      <c r="I1780" t="s">
        <v>32</v>
      </c>
      <c r="J1780" s="37">
        <v>3.0714606023748502E-5</v>
      </c>
      <c r="K1780" s="37">
        <v>7.3530766820854004E-3</v>
      </c>
      <c r="L1780">
        <v>2011</v>
      </c>
      <c r="M1780">
        <v>2011</v>
      </c>
      <c r="N1780" t="s">
        <v>576</v>
      </c>
      <c r="O1780">
        <v>1</v>
      </c>
    </row>
    <row r="1781" spans="1:15" ht="15">
      <c r="A1781" s="21" t="s">
        <v>496</v>
      </c>
      <c r="B1781" t="s">
        <v>492</v>
      </c>
      <c r="C1781" t="s">
        <v>497</v>
      </c>
      <c r="D1781" s="16">
        <v>0.22</v>
      </c>
      <c r="E1781" s="16">
        <v>39.25</v>
      </c>
      <c r="F1781" s="16">
        <v>150.25</v>
      </c>
      <c r="G1781" s="18">
        <v>4.85290775175227E-4</v>
      </c>
      <c r="H1781">
        <v>1.1339999999999999</v>
      </c>
      <c r="I1781" t="s">
        <v>32</v>
      </c>
      <c r="J1781" s="37">
        <v>3.0714606023748502E-5</v>
      </c>
      <c r="K1781" s="37">
        <v>7.3530766820854004E-3</v>
      </c>
      <c r="L1781">
        <v>2011</v>
      </c>
      <c r="M1781">
        <v>2011</v>
      </c>
      <c r="N1781" t="s">
        <v>576</v>
      </c>
      <c r="O1781">
        <v>1</v>
      </c>
    </row>
    <row r="1782" spans="1:15" ht="15">
      <c r="A1782" s="21" t="s">
        <v>496</v>
      </c>
      <c r="B1782" t="s">
        <v>492</v>
      </c>
      <c r="C1782" t="s">
        <v>497</v>
      </c>
      <c r="D1782" s="16">
        <v>0.19</v>
      </c>
      <c r="E1782" s="16">
        <v>38.75</v>
      </c>
      <c r="F1782" s="16">
        <v>150.25</v>
      </c>
      <c r="G1782" s="18">
        <v>4.85290775175227E-4</v>
      </c>
      <c r="H1782">
        <v>1.1339999999999999</v>
      </c>
      <c r="I1782" t="s">
        <v>32</v>
      </c>
      <c r="J1782" s="37">
        <v>3.0714606023748502E-5</v>
      </c>
      <c r="K1782" s="37">
        <v>7.3530766820854004E-3</v>
      </c>
      <c r="L1782">
        <v>2011</v>
      </c>
      <c r="M1782">
        <v>2011</v>
      </c>
      <c r="N1782" t="s">
        <v>576</v>
      </c>
      <c r="O1782">
        <v>1</v>
      </c>
    </row>
    <row r="1783" spans="1:15" ht="15">
      <c r="A1783" s="21" t="s">
        <v>496</v>
      </c>
      <c r="B1783" t="s">
        <v>492</v>
      </c>
      <c r="C1783" t="s">
        <v>497</v>
      </c>
      <c r="D1783" s="16">
        <v>0.54</v>
      </c>
      <c r="E1783" s="16">
        <v>44.75</v>
      </c>
      <c r="F1783" s="16">
        <v>157.75</v>
      </c>
      <c r="G1783" s="18">
        <v>4.85290775175227E-4</v>
      </c>
      <c r="H1783">
        <v>1.1339999999999999</v>
      </c>
      <c r="I1783" t="s">
        <v>32</v>
      </c>
      <c r="J1783" s="37">
        <v>3.0714606023748502E-5</v>
      </c>
      <c r="K1783" s="37">
        <v>7.3530766820854004E-3</v>
      </c>
      <c r="L1783">
        <v>2011</v>
      </c>
      <c r="M1783">
        <v>2011</v>
      </c>
      <c r="N1783" t="s">
        <v>576</v>
      </c>
      <c r="O1783">
        <v>1</v>
      </c>
    </row>
    <row r="1784" spans="1:15" ht="15">
      <c r="A1784" s="21" t="s">
        <v>496</v>
      </c>
      <c r="B1784" t="s">
        <v>492</v>
      </c>
      <c r="C1784" t="s">
        <v>497</v>
      </c>
      <c r="D1784" s="16">
        <v>0.13</v>
      </c>
      <c r="E1784" s="16">
        <v>38.25</v>
      </c>
      <c r="F1784" s="16">
        <v>150.25</v>
      </c>
      <c r="G1784" s="18">
        <v>4.85290775175227E-4</v>
      </c>
      <c r="H1784">
        <v>1.1339999999999999</v>
      </c>
      <c r="I1784" t="s">
        <v>32</v>
      </c>
      <c r="J1784" s="37">
        <v>3.0714606023748502E-5</v>
      </c>
      <c r="K1784" s="37">
        <v>7.3530766820854004E-3</v>
      </c>
      <c r="L1784">
        <v>2011</v>
      </c>
      <c r="M1784">
        <v>2011</v>
      </c>
      <c r="N1784" t="s">
        <v>576</v>
      </c>
      <c r="O1784">
        <v>1</v>
      </c>
    </row>
    <row r="1785" spans="1:15" ht="15">
      <c r="A1785" s="21" t="s">
        <v>496</v>
      </c>
      <c r="B1785" t="s">
        <v>492</v>
      </c>
      <c r="C1785" t="s">
        <v>497</v>
      </c>
      <c r="D1785" s="16">
        <v>0.53</v>
      </c>
      <c r="E1785" s="16">
        <v>45.25</v>
      </c>
      <c r="F1785" s="16">
        <v>157.75</v>
      </c>
      <c r="G1785" s="18">
        <v>4.85290775175227E-4</v>
      </c>
      <c r="H1785">
        <v>1.1339999999999999</v>
      </c>
      <c r="I1785" t="s">
        <v>32</v>
      </c>
      <c r="J1785" s="37">
        <v>3.0714606023748502E-5</v>
      </c>
      <c r="K1785" s="37">
        <v>7.3530766820854004E-3</v>
      </c>
      <c r="L1785">
        <v>2011</v>
      </c>
      <c r="M1785">
        <v>2011</v>
      </c>
      <c r="N1785" t="s">
        <v>576</v>
      </c>
      <c r="O1785">
        <v>1</v>
      </c>
    </row>
    <row r="1786" spans="1:15" ht="15">
      <c r="A1786" s="21" t="s">
        <v>496</v>
      </c>
      <c r="B1786" t="s">
        <v>492</v>
      </c>
      <c r="C1786" t="s">
        <v>497</v>
      </c>
      <c r="D1786" s="16">
        <v>0.1</v>
      </c>
      <c r="E1786" s="16">
        <v>37.75</v>
      </c>
      <c r="F1786" s="16">
        <v>150.25</v>
      </c>
      <c r="G1786" s="18">
        <v>4.85290775175227E-4</v>
      </c>
      <c r="H1786">
        <v>1.1339999999999999</v>
      </c>
      <c r="I1786" t="s">
        <v>32</v>
      </c>
      <c r="J1786" s="37">
        <v>3.0714606023748502E-5</v>
      </c>
      <c r="K1786" s="37">
        <v>7.3530766820854004E-3</v>
      </c>
      <c r="L1786">
        <v>2011</v>
      </c>
      <c r="M1786">
        <v>2011</v>
      </c>
      <c r="N1786" t="s">
        <v>576</v>
      </c>
      <c r="O1786">
        <v>1</v>
      </c>
    </row>
    <row r="1787" spans="1:15" ht="15">
      <c r="A1787" s="21" t="s">
        <v>496</v>
      </c>
      <c r="B1787" t="s">
        <v>492</v>
      </c>
      <c r="C1787" t="s">
        <v>497</v>
      </c>
      <c r="D1787" s="16">
        <v>0.56000000000000005</v>
      </c>
      <c r="E1787" s="16">
        <v>44.75</v>
      </c>
      <c r="F1787" s="16">
        <v>155.75</v>
      </c>
      <c r="G1787" s="18">
        <v>4.85290775175227E-4</v>
      </c>
      <c r="H1787">
        <v>1.1339999999999999</v>
      </c>
      <c r="I1787" t="s">
        <v>32</v>
      </c>
      <c r="J1787" s="37">
        <v>3.0714606023748502E-5</v>
      </c>
      <c r="K1787" s="37">
        <v>7.3530766820854004E-3</v>
      </c>
      <c r="L1787">
        <v>2011</v>
      </c>
      <c r="M1787">
        <v>2011</v>
      </c>
      <c r="N1787" t="s">
        <v>576</v>
      </c>
      <c r="O1787">
        <v>1</v>
      </c>
    </row>
    <row r="1788" spans="1:15" ht="15">
      <c r="A1788" s="21" t="s">
        <v>496</v>
      </c>
      <c r="B1788" t="s">
        <v>492</v>
      </c>
      <c r="C1788" t="s">
        <v>497</v>
      </c>
      <c r="D1788" s="16">
        <v>0.08</v>
      </c>
      <c r="E1788" s="16">
        <v>37.25</v>
      </c>
      <c r="F1788" s="16">
        <v>150.25</v>
      </c>
      <c r="G1788" s="18">
        <v>4.85290775175227E-4</v>
      </c>
      <c r="H1788">
        <v>1.1339999999999999</v>
      </c>
      <c r="I1788" t="s">
        <v>32</v>
      </c>
      <c r="J1788" s="37">
        <v>3.0714606023748502E-5</v>
      </c>
      <c r="K1788" s="37">
        <v>7.3530766820854004E-3</v>
      </c>
      <c r="L1788">
        <v>2011</v>
      </c>
      <c r="M1788">
        <v>2011</v>
      </c>
      <c r="N1788" t="s">
        <v>576</v>
      </c>
      <c r="O1788">
        <v>1</v>
      </c>
    </row>
    <row r="1789" spans="1:15" ht="15">
      <c r="A1789" s="21" t="s">
        <v>496</v>
      </c>
      <c r="B1789" t="s">
        <v>492</v>
      </c>
      <c r="C1789" t="s">
        <v>497</v>
      </c>
      <c r="D1789" s="16">
        <v>0.57999999999999996</v>
      </c>
      <c r="E1789" s="16">
        <v>45.75</v>
      </c>
      <c r="F1789" s="16">
        <v>157.75</v>
      </c>
      <c r="G1789" s="18">
        <v>4.85290775175227E-4</v>
      </c>
      <c r="H1789">
        <v>1.1339999999999999</v>
      </c>
      <c r="I1789" t="s">
        <v>32</v>
      </c>
      <c r="J1789" s="37">
        <v>3.0714606023748502E-5</v>
      </c>
      <c r="K1789" s="37">
        <v>7.3530766820854004E-3</v>
      </c>
      <c r="L1789">
        <v>2011</v>
      </c>
      <c r="M1789">
        <v>2011</v>
      </c>
      <c r="N1789" t="s">
        <v>576</v>
      </c>
      <c r="O1789">
        <v>1</v>
      </c>
    </row>
    <row r="1790" spans="1:15" ht="15">
      <c r="A1790" s="21" t="s">
        <v>496</v>
      </c>
      <c r="B1790" t="s">
        <v>492</v>
      </c>
      <c r="C1790" t="s">
        <v>497</v>
      </c>
      <c r="D1790" s="16">
        <v>0.06</v>
      </c>
      <c r="E1790" s="16">
        <v>36.75</v>
      </c>
      <c r="F1790" s="16">
        <v>150.25</v>
      </c>
      <c r="G1790" s="18">
        <v>4.85290775175227E-4</v>
      </c>
      <c r="H1790">
        <v>1.1339999999999999</v>
      </c>
      <c r="I1790" t="s">
        <v>32</v>
      </c>
      <c r="J1790" s="37">
        <v>3.0714606023748502E-5</v>
      </c>
      <c r="K1790" s="37">
        <v>7.3530766820854004E-3</v>
      </c>
      <c r="L1790">
        <v>2011</v>
      </c>
      <c r="M1790">
        <v>2011</v>
      </c>
      <c r="N1790" t="s">
        <v>576</v>
      </c>
      <c r="O1790">
        <v>1</v>
      </c>
    </row>
    <row r="1791" spans="1:15" ht="15">
      <c r="A1791" s="21" t="s">
        <v>496</v>
      </c>
      <c r="B1791" t="s">
        <v>492</v>
      </c>
      <c r="C1791" t="s">
        <v>497</v>
      </c>
      <c r="D1791" s="16">
        <v>0.03</v>
      </c>
      <c r="E1791" s="16">
        <v>34.75</v>
      </c>
      <c r="F1791" s="16">
        <v>150.75</v>
      </c>
      <c r="G1791" s="18">
        <v>4.85290775175227E-4</v>
      </c>
      <c r="H1791">
        <v>1.1339999999999999</v>
      </c>
      <c r="I1791" t="s">
        <v>32</v>
      </c>
      <c r="J1791" s="37">
        <v>3.0714606023748502E-5</v>
      </c>
      <c r="K1791" s="37">
        <v>7.3530766820854004E-3</v>
      </c>
      <c r="L1791">
        <v>2011</v>
      </c>
      <c r="M1791">
        <v>2011</v>
      </c>
      <c r="N1791" t="s">
        <v>576</v>
      </c>
      <c r="O1791">
        <v>1</v>
      </c>
    </row>
    <row r="1792" spans="1:15" ht="15">
      <c r="A1792" s="21" t="s">
        <v>496</v>
      </c>
      <c r="B1792" t="s">
        <v>492</v>
      </c>
      <c r="C1792" t="s">
        <v>497</v>
      </c>
      <c r="D1792" s="16">
        <v>0.03</v>
      </c>
      <c r="E1792" s="16">
        <v>34.75</v>
      </c>
      <c r="F1792" s="16">
        <v>151.25</v>
      </c>
      <c r="G1792" s="18">
        <v>4.85290775175227E-4</v>
      </c>
      <c r="H1792">
        <v>1.1339999999999999</v>
      </c>
      <c r="I1792" t="s">
        <v>32</v>
      </c>
      <c r="J1792" s="37">
        <v>3.0714606023748502E-5</v>
      </c>
      <c r="K1792" s="37">
        <v>7.3530766820854004E-3</v>
      </c>
      <c r="L1792">
        <v>2011</v>
      </c>
      <c r="M1792">
        <v>2011</v>
      </c>
      <c r="N1792" t="s">
        <v>576</v>
      </c>
      <c r="O1792">
        <v>1</v>
      </c>
    </row>
    <row r="1793" spans="1:15" ht="15">
      <c r="A1793" s="21" t="s">
        <v>496</v>
      </c>
      <c r="B1793" t="s">
        <v>492</v>
      </c>
      <c r="C1793" t="s">
        <v>497</v>
      </c>
      <c r="D1793" s="16">
        <v>0.03</v>
      </c>
      <c r="E1793" s="16">
        <v>34.75</v>
      </c>
      <c r="F1793" s="16">
        <v>151.75</v>
      </c>
      <c r="G1793" s="18">
        <v>4.85290775175227E-4</v>
      </c>
      <c r="H1793">
        <v>1.1339999999999999</v>
      </c>
      <c r="I1793" t="s">
        <v>32</v>
      </c>
      <c r="J1793" s="37">
        <v>3.0714606023748502E-5</v>
      </c>
      <c r="K1793" s="37">
        <v>7.3530766820854004E-3</v>
      </c>
      <c r="L1793">
        <v>2011</v>
      </c>
      <c r="M1793">
        <v>2011</v>
      </c>
      <c r="N1793" t="s">
        <v>576</v>
      </c>
      <c r="O1793">
        <v>1</v>
      </c>
    </row>
    <row r="1794" spans="1:15" ht="15">
      <c r="A1794" s="21" t="s">
        <v>496</v>
      </c>
      <c r="B1794" t="s">
        <v>492</v>
      </c>
      <c r="C1794" t="s">
        <v>497</v>
      </c>
      <c r="D1794" s="16">
        <v>0.03</v>
      </c>
      <c r="E1794" s="16">
        <v>34.75</v>
      </c>
      <c r="F1794" s="16">
        <v>152.25</v>
      </c>
      <c r="G1794" s="18">
        <v>4.85290775175227E-4</v>
      </c>
      <c r="H1794">
        <v>1.1339999999999999</v>
      </c>
      <c r="I1794" t="s">
        <v>32</v>
      </c>
      <c r="J1794" s="37">
        <v>3.0714606023748502E-5</v>
      </c>
      <c r="K1794" s="37">
        <v>7.3530766820854004E-3</v>
      </c>
      <c r="L1794">
        <v>2011</v>
      </c>
      <c r="M1794">
        <v>2011</v>
      </c>
      <c r="N1794" t="s">
        <v>576</v>
      </c>
      <c r="O1794">
        <v>1</v>
      </c>
    </row>
    <row r="1795" spans="1:15" ht="15">
      <c r="A1795" s="21" t="s">
        <v>496</v>
      </c>
      <c r="B1795" t="s">
        <v>492</v>
      </c>
      <c r="C1795" t="s">
        <v>497</v>
      </c>
      <c r="D1795" s="16">
        <v>0.04</v>
      </c>
      <c r="E1795" s="16">
        <v>34.75</v>
      </c>
      <c r="F1795" s="16">
        <v>152.75</v>
      </c>
      <c r="G1795" s="18">
        <v>4.85290775175227E-4</v>
      </c>
      <c r="H1795">
        <v>1.1339999999999999</v>
      </c>
      <c r="I1795" t="s">
        <v>32</v>
      </c>
      <c r="J1795" s="37">
        <v>3.0714606023748502E-5</v>
      </c>
      <c r="K1795" s="37">
        <v>7.3530766820854004E-3</v>
      </c>
      <c r="L1795">
        <v>2011</v>
      </c>
      <c r="M1795">
        <v>2011</v>
      </c>
      <c r="N1795" t="s">
        <v>576</v>
      </c>
      <c r="O1795">
        <v>1</v>
      </c>
    </row>
    <row r="1796" spans="1:15" ht="15">
      <c r="A1796" s="21" t="s">
        <v>496</v>
      </c>
      <c r="B1796" t="s">
        <v>492</v>
      </c>
      <c r="C1796" t="s">
        <v>497</v>
      </c>
      <c r="D1796" s="16">
        <v>0.04</v>
      </c>
      <c r="E1796" s="16">
        <v>34.75</v>
      </c>
      <c r="F1796" s="16">
        <v>153.25</v>
      </c>
      <c r="G1796" s="18">
        <v>4.85290775175227E-4</v>
      </c>
      <c r="H1796">
        <v>1.1339999999999999</v>
      </c>
      <c r="I1796" t="s">
        <v>32</v>
      </c>
      <c r="J1796" s="37">
        <v>3.0714606023748502E-5</v>
      </c>
      <c r="K1796" s="37">
        <v>7.3530766820854004E-3</v>
      </c>
      <c r="L1796">
        <v>2011</v>
      </c>
      <c r="M1796">
        <v>2011</v>
      </c>
      <c r="N1796" t="s">
        <v>576</v>
      </c>
      <c r="O1796">
        <v>1</v>
      </c>
    </row>
    <row r="1797" spans="1:15" ht="15">
      <c r="A1797" s="21" t="s">
        <v>496</v>
      </c>
      <c r="B1797" t="s">
        <v>492</v>
      </c>
      <c r="C1797" t="s">
        <v>497</v>
      </c>
      <c r="D1797" s="16">
        <v>0.04</v>
      </c>
      <c r="E1797" s="16">
        <v>34.75</v>
      </c>
      <c r="F1797" s="16">
        <v>153.75</v>
      </c>
      <c r="G1797" s="18">
        <v>4.85290775175227E-4</v>
      </c>
      <c r="H1797">
        <v>1.1339999999999999</v>
      </c>
      <c r="I1797" t="s">
        <v>32</v>
      </c>
      <c r="J1797" s="37">
        <v>3.0714606023748502E-5</v>
      </c>
      <c r="K1797" s="37">
        <v>7.3530766820854004E-3</v>
      </c>
      <c r="L1797">
        <v>2011</v>
      </c>
      <c r="M1797">
        <v>2011</v>
      </c>
      <c r="N1797" t="s">
        <v>576</v>
      </c>
      <c r="O1797">
        <v>1</v>
      </c>
    </row>
    <row r="1798" spans="1:15" ht="15">
      <c r="A1798" s="21" t="s">
        <v>496</v>
      </c>
      <c r="B1798" t="s">
        <v>492</v>
      </c>
      <c r="C1798" t="s">
        <v>497</v>
      </c>
      <c r="D1798" s="16">
        <v>0.04</v>
      </c>
      <c r="E1798" s="16">
        <v>34.75</v>
      </c>
      <c r="F1798" s="16">
        <v>154.25</v>
      </c>
      <c r="G1798" s="18">
        <v>4.85290775175227E-4</v>
      </c>
      <c r="H1798">
        <v>1.1339999999999999</v>
      </c>
      <c r="I1798" t="s">
        <v>32</v>
      </c>
      <c r="J1798" s="37">
        <v>3.0714606023748502E-5</v>
      </c>
      <c r="K1798" s="37">
        <v>7.3530766820854004E-3</v>
      </c>
      <c r="L1798">
        <v>2011</v>
      </c>
      <c r="M1798">
        <v>2011</v>
      </c>
      <c r="N1798" t="s">
        <v>576</v>
      </c>
      <c r="O1798">
        <v>1</v>
      </c>
    </row>
    <row r="1799" spans="1:15" ht="15">
      <c r="A1799" s="21" t="s">
        <v>496</v>
      </c>
      <c r="B1799" t="s">
        <v>492</v>
      </c>
      <c r="C1799" t="s">
        <v>497</v>
      </c>
      <c r="D1799" s="16">
        <v>0.05</v>
      </c>
      <c r="E1799" s="16">
        <v>34.75</v>
      </c>
      <c r="F1799" s="16">
        <v>154.75</v>
      </c>
      <c r="G1799" s="18">
        <v>4.85290775175227E-4</v>
      </c>
      <c r="H1799">
        <v>1.1339999999999999</v>
      </c>
      <c r="I1799" t="s">
        <v>32</v>
      </c>
      <c r="J1799" s="37">
        <v>3.0714606023748502E-5</v>
      </c>
      <c r="K1799" s="37">
        <v>7.3530766820854004E-3</v>
      </c>
      <c r="L1799">
        <v>2011</v>
      </c>
      <c r="M1799">
        <v>2011</v>
      </c>
      <c r="N1799" t="s">
        <v>576</v>
      </c>
      <c r="O1799">
        <v>1</v>
      </c>
    </row>
    <row r="1800" spans="1:15" ht="15">
      <c r="A1800" s="21" t="s">
        <v>496</v>
      </c>
      <c r="B1800" t="s">
        <v>492</v>
      </c>
      <c r="C1800" t="s">
        <v>497</v>
      </c>
      <c r="D1800" s="16">
        <v>0.48</v>
      </c>
      <c r="E1800" s="16">
        <v>44.25</v>
      </c>
      <c r="F1800" s="16">
        <v>154.75</v>
      </c>
      <c r="G1800" s="18">
        <v>4.85290775175227E-4</v>
      </c>
      <c r="H1800">
        <v>1.1339999999999999</v>
      </c>
      <c r="I1800" t="s">
        <v>32</v>
      </c>
      <c r="J1800" s="37">
        <v>3.0714606023748502E-5</v>
      </c>
      <c r="K1800" s="37">
        <v>7.3530766820854004E-3</v>
      </c>
      <c r="L1800">
        <v>2011</v>
      </c>
      <c r="M1800">
        <v>2011</v>
      </c>
      <c r="N1800" t="s">
        <v>576</v>
      </c>
      <c r="O1800">
        <v>1</v>
      </c>
    </row>
    <row r="1801" spans="1:15" ht="15">
      <c r="A1801" s="21" t="s">
        <v>496</v>
      </c>
      <c r="B1801" t="s">
        <v>492</v>
      </c>
      <c r="C1801" t="s">
        <v>497</v>
      </c>
      <c r="D1801" s="16">
        <v>0.05</v>
      </c>
      <c r="E1801" s="16">
        <v>36.25</v>
      </c>
      <c r="F1801" s="16">
        <v>150.25</v>
      </c>
      <c r="G1801" s="18">
        <v>4.85290775175227E-4</v>
      </c>
      <c r="H1801">
        <v>1.1339999999999999</v>
      </c>
      <c r="I1801" t="s">
        <v>32</v>
      </c>
      <c r="J1801" s="37">
        <v>3.0714606023748502E-5</v>
      </c>
      <c r="K1801" s="37">
        <v>7.3530766820854004E-3</v>
      </c>
      <c r="L1801">
        <v>2011</v>
      </c>
      <c r="M1801">
        <v>2011</v>
      </c>
      <c r="N1801" t="s">
        <v>576</v>
      </c>
      <c r="O1801">
        <v>1</v>
      </c>
    </row>
    <row r="1802" spans="1:15" ht="15">
      <c r="A1802" s="21" t="s">
        <v>496</v>
      </c>
      <c r="B1802" t="s">
        <v>492</v>
      </c>
      <c r="C1802" t="s">
        <v>497</v>
      </c>
      <c r="D1802" s="16">
        <v>0.05</v>
      </c>
      <c r="E1802" s="16">
        <v>34.75</v>
      </c>
      <c r="F1802" s="16">
        <v>155.25</v>
      </c>
      <c r="G1802" s="18">
        <v>4.85290775175227E-4</v>
      </c>
      <c r="H1802">
        <v>1.1339999999999999</v>
      </c>
      <c r="I1802" t="s">
        <v>32</v>
      </c>
      <c r="J1802" s="37">
        <v>3.0714606023748502E-5</v>
      </c>
      <c r="K1802" s="37">
        <v>7.3530766820854004E-3</v>
      </c>
      <c r="L1802">
        <v>2011</v>
      </c>
      <c r="M1802">
        <v>2011</v>
      </c>
      <c r="N1802" t="s">
        <v>576</v>
      </c>
      <c r="O1802">
        <v>1</v>
      </c>
    </row>
    <row r="1803" spans="1:15" ht="15">
      <c r="A1803" s="21" t="s">
        <v>496</v>
      </c>
      <c r="B1803" t="s">
        <v>492</v>
      </c>
      <c r="C1803" t="s">
        <v>497</v>
      </c>
      <c r="D1803" s="16">
        <v>0.06</v>
      </c>
      <c r="E1803" s="16">
        <v>34.75</v>
      </c>
      <c r="F1803" s="16">
        <v>155.75</v>
      </c>
      <c r="G1803" s="18">
        <v>4.85290775175227E-4</v>
      </c>
      <c r="H1803">
        <v>1.1339999999999999</v>
      </c>
      <c r="I1803" t="s">
        <v>32</v>
      </c>
      <c r="J1803" s="37">
        <v>3.0714606023748502E-5</v>
      </c>
      <c r="K1803" s="37">
        <v>7.3530766820854004E-3</v>
      </c>
      <c r="L1803">
        <v>2011</v>
      </c>
      <c r="M1803">
        <v>2011</v>
      </c>
      <c r="N1803" t="s">
        <v>576</v>
      </c>
      <c r="O1803">
        <v>1</v>
      </c>
    </row>
    <row r="1804" spans="1:15" ht="15">
      <c r="A1804" s="21" t="s">
        <v>496</v>
      </c>
      <c r="B1804" t="s">
        <v>492</v>
      </c>
      <c r="C1804" t="s">
        <v>497</v>
      </c>
      <c r="D1804" s="16">
        <v>0.06</v>
      </c>
      <c r="E1804" s="16">
        <v>34.75</v>
      </c>
      <c r="F1804" s="16">
        <v>156.25</v>
      </c>
      <c r="G1804" s="18">
        <v>4.85290775175227E-4</v>
      </c>
      <c r="H1804">
        <v>1.1339999999999999</v>
      </c>
      <c r="I1804" t="s">
        <v>32</v>
      </c>
      <c r="J1804" s="37">
        <v>3.0714606023748502E-5</v>
      </c>
      <c r="K1804" s="37">
        <v>7.3530766820854004E-3</v>
      </c>
      <c r="L1804">
        <v>2011</v>
      </c>
      <c r="M1804">
        <v>2011</v>
      </c>
      <c r="N1804" t="s">
        <v>576</v>
      </c>
      <c r="O1804">
        <v>1</v>
      </c>
    </row>
    <row r="1805" spans="1:15" ht="15">
      <c r="A1805" s="21" t="s">
        <v>496</v>
      </c>
      <c r="B1805" t="s">
        <v>492</v>
      </c>
      <c r="C1805" t="s">
        <v>497</v>
      </c>
      <c r="D1805" s="16">
        <v>0.06</v>
      </c>
      <c r="E1805" s="16">
        <v>34.75</v>
      </c>
      <c r="F1805" s="16">
        <v>156.75</v>
      </c>
      <c r="G1805" s="18">
        <v>4.85290775175227E-4</v>
      </c>
      <c r="H1805">
        <v>1.1339999999999999</v>
      </c>
      <c r="I1805" t="s">
        <v>32</v>
      </c>
      <c r="J1805" s="37">
        <v>3.0714606023748502E-5</v>
      </c>
      <c r="K1805" s="37">
        <v>7.3530766820854004E-3</v>
      </c>
      <c r="L1805">
        <v>2011</v>
      </c>
      <c r="M1805">
        <v>2011</v>
      </c>
      <c r="N1805" t="s">
        <v>576</v>
      </c>
      <c r="O1805">
        <v>1</v>
      </c>
    </row>
    <row r="1806" spans="1:15" ht="15">
      <c r="A1806" s="21" t="s">
        <v>496</v>
      </c>
      <c r="B1806" t="s">
        <v>492</v>
      </c>
      <c r="C1806" t="s">
        <v>497</v>
      </c>
      <c r="D1806" s="16">
        <v>7.0000000000000007E-2</v>
      </c>
      <c r="E1806" s="16">
        <v>34.75</v>
      </c>
      <c r="F1806" s="16">
        <v>157.25</v>
      </c>
      <c r="G1806" s="18">
        <v>4.85290775175227E-4</v>
      </c>
      <c r="H1806">
        <v>1.1339999999999999</v>
      </c>
      <c r="I1806" t="s">
        <v>32</v>
      </c>
      <c r="J1806" s="37">
        <v>3.0714606023748502E-5</v>
      </c>
      <c r="K1806" s="37">
        <v>7.3530766820854004E-3</v>
      </c>
      <c r="L1806">
        <v>2011</v>
      </c>
      <c r="M1806">
        <v>2011</v>
      </c>
      <c r="N1806" t="s">
        <v>576</v>
      </c>
      <c r="O1806">
        <v>1</v>
      </c>
    </row>
    <row r="1807" spans="1:15" ht="15">
      <c r="A1807" s="21" t="s">
        <v>496</v>
      </c>
      <c r="B1807" t="s">
        <v>492</v>
      </c>
      <c r="C1807" t="s">
        <v>497</v>
      </c>
      <c r="D1807" s="16">
        <v>0.04</v>
      </c>
      <c r="E1807" s="16">
        <v>35.75</v>
      </c>
      <c r="F1807" s="16">
        <v>150.25</v>
      </c>
      <c r="G1807" s="18">
        <v>4.85290775175227E-4</v>
      </c>
      <c r="H1807">
        <v>1.1339999999999999</v>
      </c>
      <c r="I1807" t="s">
        <v>32</v>
      </c>
      <c r="J1807" s="37">
        <v>3.0714606023748502E-5</v>
      </c>
      <c r="K1807" s="37">
        <v>7.3530766820854004E-3</v>
      </c>
      <c r="L1807">
        <v>2011</v>
      </c>
      <c r="M1807">
        <v>2011</v>
      </c>
      <c r="N1807" t="s">
        <v>576</v>
      </c>
      <c r="O1807">
        <v>1</v>
      </c>
    </row>
    <row r="1808" spans="1:15" ht="15">
      <c r="A1808" s="21" t="s">
        <v>496</v>
      </c>
      <c r="B1808" t="s">
        <v>492</v>
      </c>
      <c r="C1808" t="s">
        <v>497</v>
      </c>
      <c r="D1808" s="16">
        <v>0.03</v>
      </c>
      <c r="E1808" s="16">
        <v>35.25</v>
      </c>
      <c r="F1808" s="16">
        <v>150.25</v>
      </c>
      <c r="G1808" s="18">
        <v>4.85290775175227E-4</v>
      </c>
      <c r="H1808">
        <v>1.1339999999999999</v>
      </c>
      <c r="I1808" t="s">
        <v>32</v>
      </c>
      <c r="J1808" s="37">
        <v>3.0714606023748502E-5</v>
      </c>
      <c r="K1808" s="37">
        <v>7.3530766820854004E-3</v>
      </c>
      <c r="L1808">
        <v>2011</v>
      </c>
      <c r="M1808">
        <v>2011</v>
      </c>
      <c r="N1808" t="s">
        <v>576</v>
      </c>
      <c r="O1808">
        <v>1</v>
      </c>
    </row>
    <row r="1809" spans="1:15" ht="15">
      <c r="A1809" s="21" t="s">
        <v>496</v>
      </c>
      <c r="B1809" t="s">
        <v>492</v>
      </c>
      <c r="C1809" t="s">
        <v>497</v>
      </c>
      <c r="D1809" s="16">
        <v>0.08</v>
      </c>
      <c r="E1809" s="16">
        <v>34.75</v>
      </c>
      <c r="F1809" s="16">
        <v>157.75</v>
      </c>
      <c r="G1809" s="18">
        <v>4.85290775175227E-4</v>
      </c>
      <c r="H1809">
        <v>1.1339999999999999</v>
      </c>
      <c r="I1809" t="s">
        <v>32</v>
      </c>
      <c r="J1809" s="37">
        <v>3.0714606023748502E-5</v>
      </c>
      <c r="K1809" s="37">
        <v>7.3530766820854004E-3</v>
      </c>
      <c r="L1809">
        <v>2011</v>
      </c>
      <c r="M1809">
        <v>2011</v>
      </c>
      <c r="N1809" t="s">
        <v>576</v>
      </c>
      <c r="O1809">
        <v>1</v>
      </c>
    </row>
    <row r="1810" spans="1:15" ht="15">
      <c r="A1810" s="21" t="s">
        <v>496</v>
      </c>
      <c r="B1810" t="s">
        <v>492</v>
      </c>
      <c r="C1810" t="s">
        <v>497</v>
      </c>
      <c r="D1810" s="16">
        <v>0.5</v>
      </c>
      <c r="E1810" s="16">
        <v>43.75</v>
      </c>
      <c r="F1810" s="16">
        <v>153.75</v>
      </c>
      <c r="G1810" s="18">
        <v>4.85290775175227E-4</v>
      </c>
      <c r="H1810">
        <v>1.1339999999999999</v>
      </c>
      <c r="I1810" t="s">
        <v>32</v>
      </c>
      <c r="J1810" s="37">
        <v>3.0714606023748502E-5</v>
      </c>
      <c r="K1810" s="37">
        <v>7.3530766820854004E-3</v>
      </c>
      <c r="L1810">
        <v>2011</v>
      </c>
      <c r="M1810">
        <v>2011</v>
      </c>
      <c r="N1810" t="s">
        <v>576</v>
      </c>
      <c r="O1810">
        <v>1</v>
      </c>
    </row>
    <row r="1811" spans="1:15" ht="15">
      <c r="A1811" s="21" t="s">
        <v>496</v>
      </c>
      <c r="B1811" t="s">
        <v>492</v>
      </c>
      <c r="C1811" t="s">
        <v>500</v>
      </c>
      <c r="D1811" s="16">
        <v>0.09</v>
      </c>
      <c r="E1811" s="16">
        <v>35.25</v>
      </c>
      <c r="F1811" s="16">
        <v>158.25</v>
      </c>
      <c r="G1811" s="18">
        <v>5.1183743889581133E-3</v>
      </c>
      <c r="H1811">
        <v>0.45400000000000001</v>
      </c>
      <c r="I1811" t="s">
        <v>32</v>
      </c>
      <c r="J1811" s="37">
        <v>1.8978242116361546E-3</v>
      </c>
      <c r="K1811" s="37">
        <v>1.3811942873574236E-2</v>
      </c>
      <c r="L1811">
        <v>2011</v>
      </c>
      <c r="M1811">
        <v>2011</v>
      </c>
      <c r="N1811" t="s">
        <v>499</v>
      </c>
      <c r="O1811">
        <v>1</v>
      </c>
    </row>
    <row r="1812" spans="1:15" ht="15">
      <c r="A1812" s="21" t="s">
        <v>496</v>
      </c>
      <c r="B1812" t="s">
        <v>492</v>
      </c>
      <c r="C1812" t="s">
        <v>500</v>
      </c>
      <c r="D1812" s="16">
        <v>0.12</v>
      </c>
      <c r="E1812" s="16">
        <v>35.25</v>
      </c>
      <c r="F1812" s="16">
        <v>158.75</v>
      </c>
      <c r="G1812" s="18">
        <v>5.1183743889581133E-3</v>
      </c>
      <c r="H1812">
        <v>0.45400000000000001</v>
      </c>
      <c r="I1812" t="s">
        <v>32</v>
      </c>
      <c r="J1812" s="37">
        <v>1.8978242116361546E-3</v>
      </c>
      <c r="K1812" s="37">
        <v>1.3811942873574236E-2</v>
      </c>
      <c r="L1812">
        <v>2011</v>
      </c>
      <c r="M1812">
        <v>2011</v>
      </c>
      <c r="N1812" t="s">
        <v>499</v>
      </c>
      <c r="O1812">
        <v>1</v>
      </c>
    </row>
    <row r="1813" spans="1:15" ht="15">
      <c r="A1813" s="21" t="s">
        <v>496</v>
      </c>
      <c r="B1813" t="s">
        <v>492</v>
      </c>
      <c r="C1813" t="s">
        <v>500</v>
      </c>
      <c r="D1813" s="16">
        <v>0.13</v>
      </c>
      <c r="E1813" s="16">
        <v>35.25</v>
      </c>
      <c r="F1813" s="16">
        <v>159.25</v>
      </c>
      <c r="G1813" s="18">
        <v>5.1183743889581098E-3</v>
      </c>
      <c r="H1813">
        <v>0.45400000000000001</v>
      </c>
      <c r="I1813" t="s">
        <v>32</v>
      </c>
      <c r="J1813" s="37">
        <v>1.89782421163615E-3</v>
      </c>
      <c r="K1813" s="37">
        <v>1.38119428735742E-2</v>
      </c>
      <c r="L1813">
        <v>2011</v>
      </c>
      <c r="M1813">
        <v>2011</v>
      </c>
      <c r="N1813" t="s">
        <v>576</v>
      </c>
      <c r="O1813">
        <v>1</v>
      </c>
    </row>
    <row r="1814" spans="1:15" ht="15">
      <c r="A1814" s="21" t="s">
        <v>496</v>
      </c>
      <c r="B1814" t="s">
        <v>492</v>
      </c>
      <c r="C1814" t="s">
        <v>500</v>
      </c>
      <c r="D1814" s="16">
        <v>0.09</v>
      </c>
      <c r="E1814" s="16">
        <v>35.25</v>
      </c>
      <c r="F1814" s="16">
        <v>159.75</v>
      </c>
      <c r="G1814" s="18">
        <v>5.1183743889581098E-3</v>
      </c>
      <c r="H1814">
        <v>0.45400000000000001</v>
      </c>
      <c r="I1814" t="s">
        <v>32</v>
      </c>
      <c r="J1814" s="37">
        <v>1.89782421163615E-3</v>
      </c>
      <c r="K1814" s="37">
        <v>1.38119428735742E-2</v>
      </c>
      <c r="L1814">
        <v>2011</v>
      </c>
      <c r="M1814">
        <v>2011</v>
      </c>
      <c r="N1814" t="s">
        <v>576</v>
      </c>
      <c r="O1814">
        <v>1</v>
      </c>
    </row>
    <row r="1815" spans="1:15" ht="15">
      <c r="A1815" s="21" t="s">
        <v>496</v>
      </c>
      <c r="B1815" t="s">
        <v>492</v>
      </c>
      <c r="C1815" t="s">
        <v>500</v>
      </c>
      <c r="D1815" s="16">
        <v>0.09</v>
      </c>
      <c r="E1815" s="16">
        <v>35.25</v>
      </c>
      <c r="F1815" s="16">
        <v>160.25</v>
      </c>
      <c r="G1815" s="18">
        <v>5.1183743889581098E-3</v>
      </c>
      <c r="H1815">
        <v>0.45400000000000001</v>
      </c>
      <c r="I1815" t="s">
        <v>32</v>
      </c>
      <c r="J1815" s="37">
        <v>1.89782421163615E-3</v>
      </c>
      <c r="K1815" s="37">
        <v>1.38119428735742E-2</v>
      </c>
      <c r="L1815">
        <v>2011</v>
      </c>
      <c r="M1815">
        <v>2011</v>
      </c>
      <c r="N1815" t="s">
        <v>576</v>
      </c>
      <c r="O1815">
        <v>1</v>
      </c>
    </row>
    <row r="1816" spans="1:15" ht="15">
      <c r="A1816" s="21" t="s">
        <v>496</v>
      </c>
      <c r="B1816" t="s">
        <v>492</v>
      </c>
      <c r="C1816" t="s">
        <v>500</v>
      </c>
      <c r="D1816" s="16">
        <v>0.09</v>
      </c>
      <c r="E1816" s="16">
        <v>35.25</v>
      </c>
      <c r="F1816" s="16">
        <v>160.75</v>
      </c>
      <c r="G1816" s="18">
        <v>5.1183743889581098E-3</v>
      </c>
      <c r="H1816">
        <v>0.45400000000000001</v>
      </c>
      <c r="I1816" t="s">
        <v>32</v>
      </c>
      <c r="J1816" s="37">
        <v>1.89782421163615E-3</v>
      </c>
      <c r="K1816" s="37">
        <v>1.38119428735742E-2</v>
      </c>
      <c r="L1816">
        <v>2011</v>
      </c>
      <c r="M1816">
        <v>2011</v>
      </c>
      <c r="N1816" t="s">
        <v>576</v>
      </c>
      <c r="O1816">
        <v>1</v>
      </c>
    </row>
    <row r="1817" spans="1:15" ht="15">
      <c r="A1817" s="21" t="s">
        <v>496</v>
      </c>
      <c r="B1817" t="s">
        <v>492</v>
      </c>
      <c r="C1817" t="s">
        <v>500</v>
      </c>
      <c r="D1817" s="16">
        <v>0.09</v>
      </c>
      <c r="E1817" s="16">
        <v>35.25</v>
      </c>
      <c r="F1817" s="16">
        <v>161.25</v>
      </c>
      <c r="G1817" s="18">
        <v>5.1183743889581098E-3</v>
      </c>
      <c r="H1817">
        <v>0.45400000000000001</v>
      </c>
      <c r="I1817" t="s">
        <v>32</v>
      </c>
      <c r="J1817" s="37">
        <v>1.89782421163615E-3</v>
      </c>
      <c r="K1817" s="37">
        <v>1.38119428735742E-2</v>
      </c>
      <c r="L1817">
        <v>2011</v>
      </c>
      <c r="M1817">
        <v>2011</v>
      </c>
      <c r="N1817" t="s">
        <v>576</v>
      </c>
      <c r="O1817">
        <v>1</v>
      </c>
    </row>
    <row r="1818" spans="1:15" ht="15">
      <c r="A1818" s="21" t="s">
        <v>496</v>
      </c>
      <c r="B1818" t="s">
        <v>492</v>
      </c>
      <c r="C1818" t="s">
        <v>500</v>
      </c>
      <c r="D1818" s="16">
        <v>0.08</v>
      </c>
      <c r="E1818" s="16">
        <v>35.25</v>
      </c>
      <c r="F1818" s="16">
        <v>161.75</v>
      </c>
      <c r="G1818" s="18">
        <v>5.1183743889581098E-3</v>
      </c>
      <c r="H1818">
        <v>0.45400000000000001</v>
      </c>
      <c r="I1818" t="s">
        <v>32</v>
      </c>
      <c r="J1818" s="37">
        <v>1.89782421163615E-3</v>
      </c>
      <c r="K1818" s="37">
        <v>1.38119428735742E-2</v>
      </c>
      <c r="L1818">
        <v>2011</v>
      </c>
      <c r="M1818">
        <v>2011</v>
      </c>
      <c r="N1818" t="s">
        <v>576</v>
      </c>
      <c r="O1818">
        <v>1</v>
      </c>
    </row>
    <row r="1819" spans="1:15" ht="15">
      <c r="A1819" s="21" t="s">
        <v>496</v>
      </c>
      <c r="B1819" t="s">
        <v>492</v>
      </c>
      <c r="C1819" t="s">
        <v>500</v>
      </c>
      <c r="D1819" s="16">
        <v>7.0000000000000007E-2</v>
      </c>
      <c r="E1819" s="16">
        <v>35.25</v>
      </c>
      <c r="F1819" s="16">
        <v>162.25</v>
      </c>
      <c r="G1819" s="18">
        <v>5.1183743889581098E-3</v>
      </c>
      <c r="H1819">
        <v>0.45400000000000001</v>
      </c>
      <c r="I1819" t="s">
        <v>32</v>
      </c>
      <c r="J1819" s="37">
        <v>1.89782421163615E-3</v>
      </c>
      <c r="K1819" s="37">
        <v>1.38119428735742E-2</v>
      </c>
      <c r="L1819">
        <v>2011</v>
      </c>
      <c r="M1819">
        <v>2011</v>
      </c>
      <c r="N1819" t="s">
        <v>576</v>
      </c>
      <c r="O1819">
        <v>1</v>
      </c>
    </row>
    <row r="1820" spans="1:15" ht="15">
      <c r="A1820" s="21" t="s">
        <v>496</v>
      </c>
      <c r="B1820" t="s">
        <v>492</v>
      </c>
      <c r="C1820" t="s">
        <v>500</v>
      </c>
      <c r="D1820" s="16">
        <v>0.06</v>
      </c>
      <c r="E1820" s="16">
        <v>35.25</v>
      </c>
      <c r="F1820" s="16">
        <v>162.75</v>
      </c>
      <c r="G1820" s="18">
        <v>5.1183743889581098E-3</v>
      </c>
      <c r="H1820">
        <v>0.45400000000000001</v>
      </c>
      <c r="I1820" t="s">
        <v>32</v>
      </c>
      <c r="J1820" s="37">
        <v>1.89782421163615E-3</v>
      </c>
      <c r="K1820" s="37">
        <v>1.38119428735742E-2</v>
      </c>
      <c r="L1820">
        <v>2011</v>
      </c>
      <c r="M1820">
        <v>2011</v>
      </c>
      <c r="N1820" t="s">
        <v>576</v>
      </c>
      <c r="O1820">
        <v>1</v>
      </c>
    </row>
    <row r="1821" spans="1:15" ht="15">
      <c r="A1821" s="21" t="s">
        <v>496</v>
      </c>
      <c r="B1821" t="s">
        <v>492</v>
      </c>
      <c r="C1821" t="s">
        <v>500</v>
      </c>
      <c r="D1821" s="16">
        <v>0.06</v>
      </c>
      <c r="E1821" s="16">
        <v>35.25</v>
      </c>
      <c r="F1821" s="16">
        <v>163.25</v>
      </c>
      <c r="G1821" s="18">
        <v>5.1183743889581098E-3</v>
      </c>
      <c r="H1821">
        <v>0.45400000000000001</v>
      </c>
      <c r="I1821" t="s">
        <v>32</v>
      </c>
      <c r="J1821" s="37">
        <v>1.89782421163615E-3</v>
      </c>
      <c r="K1821" s="37">
        <v>1.38119428735742E-2</v>
      </c>
      <c r="L1821">
        <v>2011</v>
      </c>
      <c r="M1821">
        <v>2011</v>
      </c>
      <c r="N1821" t="s">
        <v>576</v>
      </c>
      <c r="O1821">
        <v>1</v>
      </c>
    </row>
    <row r="1822" spans="1:15" ht="15">
      <c r="A1822" s="21" t="s">
        <v>496</v>
      </c>
      <c r="B1822" t="s">
        <v>492</v>
      </c>
      <c r="C1822" t="s">
        <v>500</v>
      </c>
      <c r="D1822" s="16">
        <v>0.05</v>
      </c>
      <c r="E1822" s="16">
        <v>35.25</v>
      </c>
      <c r="F1822" s="16">
        <v>163.75</v>
      </c>
      <c r="G1822" s="18">
        <v>5.1183743889581098E-3</v>
      </c>
      <c r="H1822">
        <v>0.45400000000000001</v>
      </c>
      <c r="I1822" t="s">
        <v>32</v>
      </c>
      <c r="J1822" s="37">
        <v>1.89782421163615E-3</v>
      </c>
      <c r="K1822" s="37">
        <v>1.38119428735742E-2</v>
      </c>
      <c r="L1822">
        <v>2011</v>
      </c>
      <c r="M1822">
        <v>2011</v>
      </c>
      <c r="N1822" t="s">
        <v>576</v>
      </c>
      <c r="O1822">
        <v>1</v>
      </c>
    </row>
    <row r="1823" spans="1:15" ht="15">
      <c r="A1823" s="21" t="s">
        <v>496</v>
      </c>
      <c r="B1823" t="s">
        <v>492</v>
      </c>
      <c r="C1823" t="s">
        <v>500</v>
      </c>
      <c r="D1823" s="16">
        <v>0.05</v>
      </c>
      <c r="E1823" s="16">
        <v>35.25</v>
      </c>
      <c r="F1823" s="16">
        <v>164.25</v>
      </c>
      <c r="G1823" s="18">
        <v>5.1183743889581098E-3</v>
      </c>
      <c r="H1823">
        <v>0.45400000000000001</v>
      </c>
      <c r="I1823" t="s">
        <v>32</v>
      </c>
      <c r="J1823" s="37">
        <v>1.89782421163615E-3</v>
      </c>
      <c r="K1823" s="37">
        <v>1.38119428735742E-2</v>
      </c>
      <c r="L1823">
        <v>2011</v>
      </c>
      <c r="M1823">
        <v>2011</v>
      </c>
      <c r="N1823" t="s">
        <v>576</v>
      </c>
      <c r="O1823">
        <v>1</v>
      </c>
    </row>
    <row r="1824" spans="1:15" ht="15">
      <c r="A1824" s="21" t="s">
        <v>496</v>
      </c>
      <c r="B1824" t="s">
        <v>492</v>
      </c>
      <c r="C1824" t="s">
        <v>500</v>
      </c>
      <c r="D1824" s="16">
        <v>0.04</v>
      </c>
      <c r="E1824" s="16">
        <v>35.25</v>
      </c>
      <c r="F1824" s="16">
        <v>164.75</v>
      </c>
      <c r="G1824" s="18">
        <v>5.1183743889581098E-3</v>
      </c>
      <c r="H1824">
        <v>0.45400000000000001</v>
      </c>
      <c r="I1824" t="s">
        <v>32</v>
      </c>
      <c r="J1824" s="37">
        <v>1.89782421163615E-3</v>
      </c>
      <c r="K1824" s="37">
        <v>1.38119428735742E-2</v>
      </c>
      <c r="L1824">
        <v>2011</v>
      </c>
      <c r="M1824">
        <v>2011</v>
      </c>
      <c r="N1824" t="s">
        <v>576</v>
      </c>
      <c r="O1824">
        <v>1</v>
      </c>
    </row>
    <row r="1825" spans="1:15" ht="15">
      <c r="A1825" s="21" t="s">
        <v>496</v>
      </c>
      <c r="B1825" t="s">
        <v>492</v>
      </c>
      <c r="C1825" t="s">
        <v>500</v>
      </c>
      <c r="D1825" s="16">
        <v>0.05</v>
      </c>
      <c r="E1825" s="16">
        <v>35.25</v>
      </c>
      <c r="F1825" s="16">
        <v>165.25</v>
      </c>
      <c r="G1825" s="18">
        <v>5.1183743889581098E-3</v>
      </c>
      <c r="H1825">
        <v>0.45400000000000001</v>
      </c>
      <c r="I1825" t="s">
        <v>32</v>
      </c>
      <c r="J1825" s="37">
        <v>1.89782421163615E-3</v>
      </c>
      <c r="K1825" s="37">
        <v>1.38119428735742E-2</v>
      </c>
      <c r="L1825">
        <v>2011</v>
      </c>
      <c r="M1825">
        <v>2011</v>
      </c>
      <c r="N1825" t="s">
        <v>576</v>
      </c>
      <c r="O1825">
        <v>1</v>
      </c>
    </row>
    <row r="1826" spans="1:15" ht="15">
      <c r="A1826" s="21" t="s">
        <v>496</v>
      </c>
      <c r="B1826" t="s">
        <v>492</v>
      </c>
      <c r="C1826" t="s">
        <v>500</v>
      </c>
      <c r="D1826" s="16">
        <v>0.05</v>
      </c>
      <c r="E1826" s="16">
        <v>35.25</v>
      </c>
      <c r="F1826" s="16">
        <v>165.75</v>
      </c>
      <c r="G1826" s="18">
        <v>5.1183743889581098E-3</v>
      </c>
      <c r="H1826">
        <v>0.45400000000000001</v>
      </c>
      <c r="I1826" t="s">
        <v>32</v>
      </c>
      <c r="J1826" s="37">
        <v>1.89782421163615E-3</v>
      </c>
      <c r="K1826" s="37">
        <v>1.38119428735742E-2</v>
      </c>
      <c r="L1826">
        <v>2011</v>
      </c>
      <c r="M1826">
        <v>2011</v>
      </c>
      <c r="N1826" t="s">
        <v>576</v>
      </c>
      <c r="O1826">
        <v>1</v>
      </c>
    </row>
    <row r="1827" spans="1:15" ht="15">
      <c r="A1827" s="21" t="s">
        <v>496</v>
      </c>
      <c r="B1827" t="s">
        <v>492</v>
      </c>
      <c r="C1827" t="s">
        <v>500</v>
      </c>
      <c r="D1827" s="16">
        <v>0.05</v>
      </c>
      <c r="E1827" s="16">
        <v>35.25</v>
      </c>
      <c r="F1827" s="16">
        <v>166.25</v>
      </c>
      <c r="G1827" s="18">
        <v>5.1183743889581098E-3</v>
      </c>
      <c r="H1827">
        <v>0.45400000000000001</v>
      </c>
      <c r="I1827" t="s">
        <v>32</v>
      </c>
      <c r="J1827" s="37">
        <v>1.89782421163615E-3</v>
      </c>
      <c r="K1827" s="37">
        <v>1.38119428735742E-2</v>
      </c>
      <c r="L1827">
        <v>2011</v>
      </c>
      <c r="M1827">
        <v>2011</v>
      </c>
      <c r="N1827" t="s">
        <v>576</v>
      </c>
      <c r="O1827">
        <v>1</v>
      </c>
    </row>
    <row r="1828" spans="1:15" ht="15">
      <c r="A1828" s="21" t="s">
        <v>496</v>
      </c>
      <c r="B1828" t="s">
        <v>492</v>
      </c>
      <c r="C1828" t="s">
        <v>500</v>
      </c>
      <c r="D1828" s="16">
        <v>0.06</v>
      </c>
      <c r="E1828" s="16">
        <v>35.25</v>
      </c>
      <c r="F1828" s="16">
        <v>166.75</v>
      </c>
      <c r="G1828" s="18">
        <v>5.1183743889581098E-3</v>
      </c>
      <c r="H1828">
        <v>0.45400000000000001</v>
      </c>
      <c r="I1828" t="s">
        <v>32</v>
      </c>
      <c r="J1828" s="37">
        <v>1.89782421163615E-3</v>
      </c>
      <c r="K1828" s="37">
        <v>1.38119428735742E-2</v>
      </c>
      <c r="L1828">
        <v>2011</v>
      </c>
      <c r="M1828">
        <v>2011</v>
      </c>
      <c r="N1828" t="s">
        <v>576</v>
      </c>
      <c r="O1828">
        <v>1</v>
      </c>
    </row>
    <row r="1829" spans="1:15" ht="15">
      <c r="A1829" s="21" t="s">
        <v>496</v>
      </c>
      <c r="B1829" t="s">
        <v>492</v>
      </c>
      <c r="C1829" t="s">
        <v>500</v>
      </c>
      <c r="D1829" s="16">
        <v>0.06</v>
      </c>
      <c r="E1829" s="16">
        <v>35.25</v>
      </c>
      <c r="F1829" s="16">
        <v>167.25</v>
      </c>
      <c r="G1829" s="18">
        <v>5.1183743889581098E-3</v>
      </c>
      <c r="H1829">
        <v>0.45400000000000001</v>
      </c>
      <c r="I1829" t="s">
        <v>32</v>
      </c>
      <c r="J1829" s="37">
        <v>1.89782421163615E-3</v>
      </c>
      <c r="K1829" s="37">
        <v>1.38119428735742E-2</v>
      </c>
      <c r="L1829">
        <v>2011</v>
      </c>
      <c r="M1829">
        <v>2011</v>
      </c>
      <c r="N1829" t="s">
        <v>576</v>
      </c>
      <c r="O1829">
        <v>1</v>
      </c>
    </row>
    <row r="1830" spans="1:15" ht="15">
      <c r="A1830" s="21" t="s">
        <v>496</v>
      </c>
      <c r="B1830" t="s">
        <v>492</v>
      </c>
      <c r="C1830" t="s">
        <v>500</v>
      </c>
      <c r="D1830" s="16">
        <v>0.06</v>
      </c>
      <c r="E1830" s="16">
        <v>35.25</v>
      </c>
      <c r="F1830" s="16">
        <v>167.75</v>
      </c>
      <c r="G1830" s="18">
        <v>5.1183743889581098E-3</v>
      </c>
      <c r="H1830">
        <v>0.45400000000000001</v>
      </c>
      <c r="I1830" t="s">
        <v>32</v>
      </c>
      <c r="J1830" s="37">
        <v>1.89782421163615E-3</v>
      </c>
      <c r="K1830" s="37">
        <v>1.38119428735742E-2</v>
      </c>
      <c r="L1830">
        <v>2011</v>
      </c>
      <c r="M1830">
        <v>2011</v>
      </c>
      <c r="N1830" t="s">
        <v>576</v>
      </c>
      <c r="O1830">
        <v>1</v>
      </c>
    </row>
    <row r="1831" spans="1:15" ht="15">
      <c r="A1831" s="21" t="s">
        <v>496</v>
      </c>
      <c r="B1831" t="s">
        <v>492</v>
      </c>
      <c r="C1831" t="s">
        <v>500</v>
      </c>
      <c r="D1831" s="16">
        <v>0.06</v>
      </c>
      <c r="E1831" s="16">
        <v>35.25</v>
      </c>
      <c r="F1831" s="16">
        <v>168.25</v>
      </c>
      <c r="G1831" s="18">
        <v>5.1183743889581098E-3</v>
      </c>
      <c r="H1831">
        <v>0.45400000000000001</v>
      </c>
      <c r="I1831" t="s">
        <v>32</v>
      </c>
      <c r="J1831" s="37">
        <v>1.89782421163615E-3</v>
      </c>
      <c r="K1831" s="37">
        <v>1.38119428735742E-2</v>
      </c>
      <c r="L1831">
        <v>2011</v>
      </c>
      <c r="M1831">
        <v>2011</v>
      </c>
      <c r="N1831" t="s">
        <v>576</v>
      </c>
      <c r="O1831">
        <v>1</v>
      </c>
    </row>
    <row r="1832" spans="1:15" ht="15">
      <c r="A1832" s="21" t="s">
        <v>496</v>
      </c>
      <c r="B1832" t="s">
        <v>492</v>
      </c>
      <c r="C1832" t="s">
        <v>500</v>
      </c>
      <c r="D1832" s="16">
        <v>0.06</v>
      </c>
      <c r="E1832" s="16">
        <v>35.25</v>
      </c>
      <c r="F1832" s="16">
        <v>168.75</v>
      </c>
      <c r="G1832" s="18">
        <v>5.1183743889581098E-3</v>
      </c>
      <c r="H1832">
        <v>0.45400000000000001</v>
      </c>
      <c r="I1832" t="s">
        <v>32</v>
      </c>
      <c r="J1832" s="37">
        <v>1.89782421163615E-3</v>
      </c>
      <c r="K1832" s="37">
        <v>1.38119428735742E-2</v>
      </c>
      <c r="L1832">
        <v>2011</v>
      </c>
      <c r="M1832">
        <v>2011</v>
      </c>
      <c r="N1832" t="s">
        <v>576</v>
      </c>
      <c r="O1832">
        <v>1</v>
      </c>
    </row>
    <row r="1833" spans="1:15" ht="15">
      <c r="A1833" s="21" t="s">
        <v>496</v>
      </c>
      <c r="B1833" t="s">
        <v>492</v>
      </c>
      <c r="C1833" t="s">
        <v>500</v>
      </c>
      <c r="D1833" s="16">
        <v>0.06</v>
      </c>
      <c r="E1833" s="16">
        <v>35.25</v>
      </c>
      <c r="F1833" s="16">
        <v>169.25</v>
      </c>
      <c r="G1833" s="18">
        <v>5.1183743889581098E-3</v>
      </c>
      <c r="H1833">
        <v>0.45400000000000001</v>
      </c>
      <c r="I1833" t="s">
        <v>32</v>
      </c>
      <c r="J1833" s="37">
        <v>1.89782421163615E-3</v>
      </c>
      <c r="K1833" s="37">
        <v>1.38119428735742E-2</v>
      </c>
      <c r="L1833">
        <v>2011</v>
      </c>
      <c r="M1833">
        <v>2011</v>
      </c>
      <c r="N1833" t="s">
        <v>576</v>
      </c>
      <c r="O1833">
        <v>1</v>
      </c>
    </row>
    <row r="1834" spans="1:15" ht="15">
      <c r="A1834" s="21" t="s">
        <v>496</v>
      </c>
      <c r="B1834" t="s">
        <v>492</v>
      </c>
      <c r="C1834" t="s">
        <v>500</v>
      </c>
      <c r="D1834" s="16">
        <v>0.06</v>
      </c>
      <c r="E1834" s="16">
        <v>35.25</v>
      </c>
      <c r="F1834" s="16">
        <v>169.75</v>
      </c>
      <c r="G1834" s="18">
        <v>5.1183743889581098E-3</v>
      </c>
      <c r="H1834">
        <v>0.45400000000000001</v>
      </c>
      <c r="I1834" t="s">
        <v>32</v>
      </c>
      <c r="J1834" s="37">
        <v>1.89782421163615E-3</v>
      </c>
      <c r="K1834" s="37">
        <v>1.38119428735742E-2</v>
      </c>
      <c r="L1834">
        <v>2011</v>
      </c>
      <c r="M1834">
        <v>2011</v>
      </c>
      <c r="N1834" t="s">
        <v>576</v>
      </c>
      <c r="O1834">
        <v>1</v>
      </c>
    </row>
    <row r="1835" spans="1:15" ht="15">
      <c r="A1835" s="21" t="s">
        <v>496</v>
      </c>
      <c r="B1835" t="s">
        <v>492</v>
      </c>
      <c r="C1835" t="s">
        <v>500</v>
      </c>
      <c r="D1835" s="16">
        <v>0.13</v>
      </c>
      <c r="E1835" s="16">
        <v>35.75</v>
      </c>
      <c r="F1835" s="16">
        <v>158.25</v>
      </c>
      <c r="G1835" s="18">
        <v>5.1183743889581098E-3</v>
      </c>
      <c r="H1835">
        <v>0.45400000000000001</v>
      </c>
      <c r="I1835" t="s">
        <v>32</v>
      </c>
      <c r="J1835" s="37">
        <v>1.89782421163615E-3</v>
      </c>
      <c r="K1835" s="37">
        <v>1.38119428735742E-2</v>
      </c>
      <c r="L1835">
        <v>2011</v>
      </c>
      <c r="M1835">
        <v>2011</v>
      </c>
      <c r="N1835" t="s">
        <v>576</v>
      </c>
      <c r="O1835">
        <v>1</v>
      </c>
    </row>
    <row r="1836" spans="1:15" ht="15">
      <c r="A1836" s="21" t="s">
        <v>496</v>
      </c>
      <c r="B1836" t="s">
        <v>492</v>
      </c>
      <c r="C1836" t="s">
        <v>500</v>
      </c>
      <c r="D1836" s="16">
        <v>0.13</v>
      </c>
      <c r="E1836" s="16">
        <v>35.75</v>
      </c>
      <c r="F1836" s="16">
        <v>158.75</v>
      </c>
      <c r="G1836" s="18">
        <v>5.1183743889581098E-3</v>
      </c>
      <c r="H1836">
        <v>0.45400000000000001</v>
      </c>
      <c r="I1836" t="s">
        <v>32</v>
      </c>
      <c r="J1836" s="37">
        <v>1.89782421163615E-3</v>
      </c>
      <c r="K1836" s="37">
        <v>1.38119428735742E-2</v>
      </c>
      <c r="L1836">
        <v>2011</v>
      </c>
      <c r="M1836">
        <v>2011</v>
      </c>
      <c r="N1836" t="s">
        <v>576</v>
      </c>
      <c r="O1836">
        <v>1</v>
      </c>
    </row>
    <row r="1837" spans="1:15" ht="15">
      <c r="A1837" s="21" t="s">
        <v>496</v>
      </c>
      <c r="B1837" t="s">
        <v>492</v>
      </c>
      <c r="C1837" t="s">
        <v>500</v>
      </c>
      <c r="D1837" s="16">
        <v>0.12</v>
      </c>
      <c r="E1837" s="16">
        <v>35.75</v>
      </c>
      <c r="F1837" s="16">
        <v>159.25</v>
      </c>
      <c r="G1837" s="18">
        <v>5.1183743889581098E-3</v>
      </c>
      <c r="H1837">
        <v>0.45400000000000001</v>
      </c>
      <c r="I1837" t="s">
        <v>32</v>
      </c>
      <c r="J1837" s="37">
        <v>1.89782421163615E-3</v>
      </c>
      <c r="K1837" s="37">
        <v>1.38119428735742E-2</v>
      </c>
      <c r="L1837">
        <v>2011</v>
      </c>
      <c r="M1837">
        <v>2011</v>
      </c>
      <c r="N1837" t="s">
        <v>576</v>
      </c>
      <c r="O1837">
        <v>1</v>
      </c>
    </row>
    <row r="1838" spans="1:15" ht="15">
      <c r="A1838" s="21" t="s">
        <v>496</v>
      </c>
      <c r="B1838" t="s">
        <v>492</v>
      </c>
      <c r="C1838" t="s">
        <v>500</v>
      </c>
      <c r="D1838" s="16">
        <v>0.1</v>
      </c>
      <c r="E1838" s="16">
        <v>35.75</v>
      </c>
      <c r="F1838" s="16">
        <v>159.75</v>
      </c>
      <c r="G1838" s="18">
        <v>5.1183743889581098E-3</v>
      </c>
      <c r="H1838">
        <v>0.45400000000000001</v>
      </c>
      <c r="I1838" t="s">
        <v>32</v>
      </c>
      <c r="J1838" s="37">
        <v>1.89782421163615E-3</v>
      </c>
      <c r="K1838" s="37">
        <v>1.38119428735742E-2</v>
      </c>
      <c r="L1838">
        <v>2011</v>
      </c>
      <c r="M1838">
        <v>2011</v>
      </c>
      <c r="N1838" t="s">
        <v>576</v>
      </c>
      <c r="O1838">
        <v>1</v>
      </c>
    </row>
    <row r="1839" spans="1:15" ht="15">
      <c r="A1839" s="21" t="s">
        <v>496</v>
      </c>
      <c r="B1839" t="s">
        <v>492</v>
      </c>
      <c r="C1839" t="s">
        <v>500</v>
      </c>
      <c r="D1839" s="16">
        <v>0.1</v>
      </c>
      <c r="E1839" s="16">
        <v>35.75</v>
      </c>
      <c r="F1839" s="16">
        <v>160.25</v>
      </c>
      <c r="G1839" s="18">
        <v>5.1183743889581098E-3</v>
      </c>
      <c r="H1839">
        <v>0.45400000000000001</v>
      </c>
      <c r="I1839" t="s">
        <v>32</v>
      </c>
      <c r="J1839" s="37">
        <v>1.89782421163615E-3</v>
      </c>
      <c r="K1839" s="37">
        <v>1.38119428735742E-2</v>
      </c>
      <c r="L1839">
        <v>2011</v>
      </c>
      <c r="M1839">
        <v>2011</v>
      </c>
      <c r="N1839" t="s">
        <v>576</v>
      </c>
      <c r="O1839">
        <v>1</v>
      </c>
    </row>
    <row r="1840" spans="1:15" ht="15">
      <c r="A1840" s="21" t="s">
        <v>496</v>
      </c>
      <c r="B1840" t="s">
        <v>492</v>
      </c>
      <c r="C1840" t="s">
        <v>500</v>
      </c>
      <c r="D1840" s="16">
        <v>0.11</v>
      </c>
      <c r="E1840" s="16">
        <v>35.75</v>
      </c>
      <c r="F1840" s="16">
        <v>160.75</v>
      </c>
      <c r="G1840" s="18">
        <v>5.1183743889581098E-3</v>
      </c>
      <c r="H1840">
        <v>0.45400000000000001</v>
      </c>
      <c r="I1840" t="s">
        <v>32</v>
      </c>
      <c r="J1840" s="37">
        <v>1.89782421163615E-3</v>
      </c>
      <c r="K1840" s="37">
        <v>1.38119428735742E-2</v>
      </c>
      <c r="L1840">
        <v>2011</v>
      </c>
      <c r="M1840">
        <v>2011</v>
      </c>
      <c r="N1840" t="s">
        <v>576</v>
      </c>
      <c r="O1840">
        <v>1</v>
      </c>
    </row>
    <row r="1841" spans="1:15" ht="15">
      <c r="A1841" s="21" t="s">
        <v>496</v>
      </c>
      <c r="B1841" t="s">
        <v>492</v>
      </c>
      <c r="C1841" t="s">
        <v>500</v>
      </c>
      <c r="D1841" s="16">
        <v>0.11</v>
      </c>
      <c r="E1841" s="16">
        <v>35.75</v>
      </c>
      <c r="F1841" s="16">
        <v>161.25</v>
      </c>
      <c r="G1841" s="18">
        <v>5.1183743889581098E-3</v>
      </c>
      <c r="H1841">
        <v>0.45400000000000001</v>
      </c>
      <c r="I1841" t="s">
        <v>32</v>
      </c>
      <c r="J1841" s="37">
        <v>1.89782421163615E-3</v>
      </c>
      <c r="K1841" s="37">
        <v>1.38119428735742E-2</v>
      </c>
      <c r="L1841">
        <v>2011</v>
      </c>
      <c r="M1841">
        <v>2011</v>
      </c>
      <c r="N1841" t="s">
        <v>576</v>
      </c>
      <c r="O1841">
        <v>1</v>
      </c>
    </row>
    <row r="1842" spans="1:15" ht="15">
      <c r="A1842" s="21" t="s">
        <v>496</v>
      </c>
      <c r="B1842" t="s">
        <v>492</v>
      </c>
      <c r="C1842" t="s">
        <v>500</v>
      </c>
      <c r="D1842" s="16">
        <v>0.1</v>
      </c>
      <c r="E1842" s="16">
        <v>35.75</v>
      </c>
      <c r="F1842" s="16">
        <v>161.75</v>
      </c>
      <c r="G1842" s="18">
        <v>5.1183743889581098E-3</v>
      </c>
      <c r="H1842">
        <v>0.45400000000000001</v>
      </c>
      <c r="I1842" t="s">
        <v>32</v>
      </c>
      <c r="J1842" s="37">
        <v>1.89782421163615E-3</v>
      </c>
      <c r="K1842" s="37">
        <v>1.38119428735742E-2</v>
      </c>
      <c r="L1842">
        <v>2011</v>
      </c>
      <c r="M1842">
        <v>2011</v>
      </c>
      <c r="N1842" t="s">
        <v>576</v>
      </c>
      <c r="O1842">
        <v>1</v>
      </c>
    </row>
    <row r="1843" spans="1:15" ht="15">
      <c r="A1843" s="21" t="s">
        <v>496</v>
      </c>
      <c r="B1843" t="s">
        <v>492</v>
      </c>
      <c r="C1843" t="s">
        <v>500</v>
      </c>
      <c r="D1843" s="16">
        <v>0.08</v>
      </c>
      <c r="E1843" s="16">
        <v>35.75</v>
      </c>
      <c r="F1843" s="16">
        <v>162.25</v>
      </c>
      <c r="G1843" s="18">
        <v>5.1183743889581098E-3</v>
      </c>
      <c r="H1843">
        <v>0.45400000000000001</v>
      </c>
      <c r="I1843" t="s">
        <v>32</v>
      </c>
      <c r="J1843" s="37">
        <v>1.89782421163615E-3</v>
      </c>
      <c r="K1843" s="37">
        <v>1.38119428735742E-2</v>
      </c>
      <c r="L1843">
        <v>2011</v>
      </c>
      <c r="M1843">
        <v>2011</v>
      </c>
      <c r="N1843" t="s">
        <v>576</v>
      </c>
      <c r="O1843">
        <v>1</v>
      </c>
    </row>
    <row r="1844" spans="1:15" ht="15">
      <c r="A1844" s="21" t="s">
        <v>496</v>
      </c>
      <c r="B1844" t="s">
        <v>492</v>
      </c>
      <c r="C1844" t="s">
        <v>500</v>
      </c>
      <c r="D1844" s="16">
        <v>0.08</v>
      </c>
      <c r="E1844" s="16">
        <v>35.75</v>
      </c>
      <c r="F1844" s="16">
        <v>162.75</v>
      </c>
      <c r="G1844" s="18">
        <v>5.1183743889581098E-3</v>
      </c>
      <c r="H1844">
        <v>0.45400000000000001</v>
      </c>
      <c r="I1844" t="s">
        <v>32</v>
      </c>
      <c r="J1844" s="37">
        <v>1.89782421163615E-3</v>
      </c>
      <c r="K1844" s="37">
        <v>1.38119428735742E-2</v>
      </c>
      <c r="L1844">
        <v>2011</v>
      </c>
      <c r="M1844">
        <v>2011</v>
      </c>
      <c r="N1844" t="s">
        <v>576</v>
      </c>
      <c r="O1844">
        <v>1</v>
      </c>
    </row>
    <row r="1845" spans="1:15" ht="15">
      <c r="A1845" s="21" t="s">
        <v>496</v>
      </c>
      <c r="B1845" t="s">
        <v>492</v>
      </c>
      <c r="C1845" t="s">
        <v>500</v>
      </c>
      <c r="D1845" s="16">
        <v>7.0000000000000007E-2</v>
      </c>
      <c r="E1845" s="16">
        <v>35.75</v>
      </c>
      <c r="F1845" s="16">
        <v>163.25</v>
      </c>
      <c r="G1845" s="18">
        <v>5.1183743889581098E-3</v>
      </c>
      <c r="H1845">
        <v>0.45400000000000001</v>
      </c>
      <c r="I1845" t="s">
        <v>32</v>
      </c>
      <c r="J1845" s="37">
        <v>1.89782421163615E-3</v>
      </c>
      <c r="K1845" s="37">
        <v>1.38119428735742E-2</v>
      </c>
      <c r="L1845">
        <v>2011</v>
      </c>
      <c r="M1845">
        <v>2011</v>
      </c>
      <c r="N1845" t="s">
        <v>576</v>
      </c>
      <c r="O1845">
        <v>1</v>
      </c>
    </row>
    <row r="1846" spans="1:15" ht="15">
      <c r="A1846" s="21" t="s">
        <v>496</v>
      </c>
      <c r="B1846" t="s">
        <v>492</v>
      </c>
      <c r="C1846" t="s">
        <v>500</v>
      </c>
      <c r="D1846" s="16">
        <v>0.06</v>
      </c>
      <c r="E1846" s="16">
        <v>35.75</v>
      </c>
      <c r="F1846" s="16">
        <v>163.75</v>
      </c>
      <c r="G1846" s="18">
        <v>5.1183743889581098E-3</v>
      </c>
      <c r="H1846">
        <v>0.45400000000000001</v>
      </c>
      <c r="I1846" t="s">
        <v>32</v>
      </c>
      <c r="J1846" s="37">
        <v>1.89782421163615E-3</v>
      </c>
      <c r="K1846" s="37">
        <v>1.38119428735742E-2</v>
      </c>
      <c r="L1846">
        <v>2011</v>
      </c>
      <c r="M1846">
        <v>2011</v>
      </c>
      <c r="N1846" t="s">
        <v>576</v>
      </c>
      <c r="O1846">
        <v>1</v>
      </c>
    </row>
    <row r="1847" spans="1:15" ht="15">
      <c r="A1847" s="21" t="s">
        <v>496</v>
      </c>
      <c r="B1847" t="s">
        <v>492</v>
      </c>
      <c r="C1847" t="s">
        <v>500</v>
      </c>
      <c r="D1847" s="16">
        <v>7.0000000000000007E-2</v>
      </c>
      <c r="E1847" s="16">
        <v>35.75</v>
      </c>
      <c r="F1847" s="16">
        <v>164.25</v>
      </c>
      <c r="G1847" s="18">
        <v>5.1183743889581098E-3</v>
      </c>
      <c r="H1847">
        <v>0.45400000000000001</v>
      </c>
      <c r="I1847" t="s">
        <v>32</v>
      </c>
      <c r="J1847" s="37">
        <v>1.89782421163615E-3</v>
      </c>
      <c r="K1847" s="37">
        <v>1.38119428735742E-2</v>
      </c>
      <c r="L1847">
        <v>2011</v>
      </c>
      <c r="M1847">
        <v>2011</v>
      </c>
      <c r="N1847" t="s">
        <v>576</v>
      </c>
      <c r="O1847">
        <v>1</v>
      </c>
    </row>
    <row r="1848" spans="1:15" ht="15">
      <c r="A1848" s="21" t="s">
        <v>496</v>
      </c>
      <c r="B1848" t="s">
        <v>492</v>
      </c>
      <c r="C1848" t="s">
        <v>500</v>
      </c>
      <c r="D1848" s="16">
        <v>0.06</v>
      </c>
      <c r="E1848" s="16">
        <v>35.75</v>
      </c>
      <c r="F1848" s="16">
        <v>164.75</v>
      </c>
      <c r="G1848" s="18">
        <v>5.1183743889581098E-3</v>
      </c>
      <c r="H1848">
        <v>0.45400000000000001</v>
      </c>
      <c r="I1848" t="s">
        <v>32</v>
      </c>
      <c r="J1848" s="37">
        <v>1.89782421163615E-3</v>
      </c>
      <c r="K1848" s="37">
        <v>1.38119428735742E-2</v>
      </c>
      <c r="L1848">
        <v>2011</v>
      </c>
      <c r="M1848">
        <v>2011</v>
      </c>
      <c r="N1848" t="s">
        <v>576</v>
      </c>
      <c r="O1848">
        <v>1</v>
      </c>
    </row>
    <row r="1849" spans="1:15" ht="15">
      <c r="A1849" s="21" t="s">
        <v>496</v>
      </c>
      <c r="B1849" t="s">
        <v>492</v>
      </c>
      <c r="C1849" t="s">
        <v>500</v>
      </c>
      <c r="D1849" s="16">
        <v>0.06</v>
      </c>
      <c r="E1849" s="16">
        <v>35.75</v>
      </c>
      <c r="F1849" s="16">
        <v>165.25</v>
      </c>
      <c r="G1849" s="18">
        <v>5.1183743889581098E-3</v>
      </c>
      <c r="H1849">
        <v>0.45400000000000001</v>
      </c>
      <c r="I1849" t="s">
        <v>32</v>
      </c>
      <c r="J1849" s="37">
        <v>1.89782421163615E-3</v>
      </c>
      <c r="K1849" s="37">
        <v>1.38119428735742E-2</v>
      </c>
      <c r="L1849">
        <v>2011</v>
      </c>
      <c r="M1849">
        <v>2011</v>
      </c>
      <c r="N1849" t="s">
        <v>576</v>
      </c>
      <c r="O1849">
        <v>1</v>
      </c>
    </row>
    <row r="1850" spans="1:15" ht="15">
      <c r="A1850" s="21" t="s">
        <v>496</v>
      </c>
      <c r="B1850" t="s">
        <v>492</v>
      </c>
      <c r="C1850" t="s">
        <v>500</v>
      </c>
      <c r="D1850" s="16">
        <v>0.06</v>
      </c>
      <c r="E1850" s="16">
        <v>35.75</v>
      </c>
      <c r="F1850" s="16">
        <v>165.75</v>
      </c>
      <c r="G1850" s="18">
        <v>5.1183743889581098E-3</v>
      </c>
      <c r="H1850">
        <v>0.45400000000000001</v>
      </c>
      <c r="I1850" t="s">
        <v>32</v>
      </c>
      <c r="J1850" s="37">
        <v>1.89782421163615E-3</v>
      </c>
      <c r="K1850" s="37">
        <v>1.38119428735742E-2</v>
      </c>
      <c r="L1850">
        <v>2011</v>
      </c>
      <c r="M1850">
        <v>2011</v>
      </c>
      <c r="N1850" t="s">
        <v>576</v>
      </c>
      <c r="O1850">
        <v>1</v>
      </c>
    </row>
    <row r="1851" spans="1:15" ht="15">
      <c r="A1851" s="21" t="s">
        <v>496</v>
      </c>
      <c r="B1851" t="s">
        <v>492</v>
      </c>
      <c r="C1851" t="s">
        <v>500</v>
      </c>
      <c r="D1851" s="16">
        <v>7.0000000000000007E-2</v>
      </c>
      <c r="E1851" s="16">
        <v>35.75</v>
      </c>
      <c r="F1851" s="16">
        <v>166.25</v>
      </c>
      <c r="G1851" s="18">
        <v>5.1183743889581098E-3</v>
      </c>
      <c r="H1851">
        <v>0.45400000000000001</v>
      </c>
      <c r="I1851" t="s">
        <v>32</v>
      </c>
      <c r="J1851" s="37">
        <v>1.89782421163615E-3</v>
      </c>
      <c r="K1851" s="37">
        <v>1.38119428735742E-2</v>
      </c>
      <c r="L1851">
        <v>2011</v>
      </c>
      <c r="M1851">
        <v>2011</v>
      </c>
      <c r="N1851" t="s">
        <v>576</v>
      </c>
      <c r="O1851">
        <v>1</v>
      </c>
    </row>
    <row r="1852" spans="1:15" ht="15">
      <c r="A1852" s="21" t="s">
        <v>496</v>
      </c>
      <c r="B1852" t="s">
        <v>492</v>
      </c>
      <c r="C1852" t="s">
        <v>500</v>
      </c>
      <c r="D1852" s="16">
        <v>7.0000000000000007E-2</v>
      </c>
      <c r="E1852" s="16">
        <v>35.75</v>
      </c>
      <c r="F1852" s="16">
        <v>166.75</v>
      </c>
      <c r="G1852" s="18">
        <v>5.1183743889581098E-3</v>
      </c>
      <c r="H1852">
        <v>0.45400000000000001</v>
      </c>
      <c r="I1852" t="s">
        <v>32</v>
      </c>
      <c r="J1852" s="37">
        <v>1.89782421163615E-3</v>
      </c>
      <c r="K1852" s="37">
        <v>1.38119428735742E-2</v>
      </c>
      <c r="L1852">
        <v>2011</v>
      </c>
      <c r="M1852">
        <v>2011</v>
      </c>
      <c r="N1852" t="s">
        <v>576</v>
      </c>
      <c r="O1852">
        <v>1</v>
      </c>
    </row>
    <row r="1853" spans="1:15" ht="15">
      <c r="A1853" s="21" t="s">
        <v>496</v>
      </c>
      <c r="B1853" t="s">
        <v>492</v>
      </c>
      <c r="C1853" t="s">
        <v>500</v>
      </c>
      <c r="D1853" s="16">
        <v>7.0000000000000007E-2</v>
      </c>
      <c r="E1853" s="16">
        <v>35.75</v>
      </c>
      <c r="F1853" s="16">
        <v>167.25</v>
      </c>
      <c r="G1853" s="18">
        <v>5.1183743889581098E-3</v>
      </c>
      <c r="H1853">
        <v>0.45400000000000001</v>
      </c>
      <c r="I1853" t="s">
        <v>32</v>
      </c>
      <c r="J1853" s="37">
        <v>1.89782421163615E-3</v>
      </c>
      <c r="K1853" s="37">
        <v>1.38119428735742E-2</v>
      </c>
      <c r="L1853">
        <v>2011</v>
      </c>
      <c r="M1853">
        <v>2011</v>
      </c>
      <c r="N1853" t="s">
        <v>576</v>
      </c>
      <c r="O1853">
        <v>1</v>
      </c>
    </row>
    <row r="1854" spans="1:15" ht="15">
      <c r="A1854" s="21" t="s">
        <v>496</v>
      </c>
      <c r="B1854" t="s">
        <v>492</v>
      </c>
      <c r="C1854" t="s">
        <v>500</v>
      </c>
      <c r="D1854" s="16">
        <v>7.0000000000000007E-2</v>
      </c>
      <c r="E1854" s="16">
        <v>35.75</v>
      </c>
      <c r="F1854" s="16">
        <v>167.75</v>
      </c>
      <c r="G1854" s="18">
        <v>5.1183743889581098E-3</v>
      </c>
      <c r="H1854">
        <v>0.45400000000000001</v>
      </c>
      <c r="I1854" t="s">
        <v>32</v>
      </c>
      <c r="J1854" s="37">
        <v>1.89782421163615E-3</v>
      </c>
      <c r="K1854" s="37">
        <v>1.38119428735742E-2</v>
      </c>
      <c r="L1854">
        <v>2011</v>
      </c>
      <c r="M1854">
        <v>2011</v>
      </c>
      <c r="N1854" t="s">
        <v>576</v>
      </c>
      <c r="O1854">
        <v>1</v>
      </c>
    </row>
    <row r="1855" spans="1:15" ht="15">
      <c r="A1855" s="21" t="s">
        <v>496</v>
      </c>
      <c r="B1855" t="s">
        <v>492</v>
      </c>
      <c r="C1855" t="s">
        <v>500</v>
      </c>
      <c r="D1855" s="16">
        <v>7.0000000000000007E-2</v>
      </c>
      <c r="E1855" s="16">
        <v>35.75</v>
      </c>
      <c r="F1855" s="16">
        <v>168.25</v>
      </c>
      <c r="G1855" s="18">
        <v>5.1183743889581098E-3</v>
      </c>
      <c r="H1855">
        <v>0.45400000000000001</v>
      </c>
      <c r="I1855" t="s">
        <v>32</v>
      </c>
      <c r="J1855" s="37">
        <v>1.89782421163615E-3</v>
      </c>
      <c r="K1855" s="37">
        <v>1.38119428735742E-2</v>
      </c>
      <c r="L1855">
        <v>2011</v>
      </c>
      <c r="M1855">
        <v>2011</v>
      </c>
      <c r="N1855" t="s">
        <v>576</v>
      </c>
      <c r="O1855">
        <v>1</v>
      </c>
    </row>
    <row r="1856" spans="1:15" ht="15">
      <c r="A1856" s="21" t="s">
        <v>496</v>
      </c>
      <c r="B1856" t="s">
        <v>492</v>
      </c>
      <c r="C1856" t="s">
        <v>500</v>
      </c>
      <c r="D1856" s="16">
        <v>7.0000000000000007E-2</v>
      </c>
      <c r="E1856" s="16">
        <v>35.75</v>
      </c>
      <c r="F1856" s="16">
        <v>168.75</v>
      </c>
      <c r="G1856" s="18">
        <v>5.1183743889581098E-3</v>
      </c>
      <c r="H1856">
        <v>0.45400000000000001</v>
      </c>
      <c r="I1856" t="s">
        <v>32</v>
      </c>
      <c r="J1856" s="37">
        <v>1.89782421163615E-3</v>
      </c>
      <c r="K1856" s="37">
        <v>1.38119428735742E-2</v>
      </c>
      <c r="L1856">
        <v>2011</v>
      </c>
      <c r="M1856">
        <v>2011</v>
      </c>
      <c r="N1856" t="s">
        <v>576</v>
      </c>
      <c r="O1856">
        <v>1</v>
      </c>
    </row>
    <row r="1857" spans="1:15" ht="15">
      <c r="A1857" s="21" t="s">
        <v>496</v>
      </c>
      <c r="B1857" t="s">
        <v>492</v>
      </c>
      <c r="C1857" t="s">
        <v>500</v>
      </c>
      <c r="D1857" s="16">
        <v>7.0000000000000007E-2</v>
      </c>
      <c r="E1857" s="16">
        <v>35.75</v>
      </c>
      <c r="F1857" s="16">
        <v>169.25</v>
      </c>
      <c r="G1857" s="18">
        <v>5.1183743889581098E-3</v>
      </c>
      <c r="H1857">
        <v>0.45400000000000001</v>
      </c>
      <c r="I1857" t="s">
        <v>32</v>
      </c>
      <c r="J1857" s="37">
        <v>1.89782421163615E-3</v>
      </c>
      <c r="K1857" s="37">
        <v>1.38119428735742E-2</v>
      </c>
      <c r="L1857">
        <v>2011</v>
      </c>
      <c r="M1857">
        <v>2011</v>
      </c>
      <c r="N1857" t="s">
        <v>576</v>
      </c>
      <c r="O1857">
        <v>1</v>
      </c>
    </row>
    <row r="1858" spans="1:15" ht="15">
      <c r="A1858" s="21" t="s">
        <v>496</v>
      </c>
      <c r="B1858" t="s">
        <v>492</v>
      </c>
      <c r="C1858" t="s">
        <v>500</v>
      </c>
      <c r="D1858" s="16">
        <v>7.0000000000000007E-2</v>
      </c>
      <c r="E1858" s="16">
        <v>35.75</v>
      </c>
      <c r="F1858" s="16">
        <v>169.75</v>
      </c>
      <c r="G1858" s="18">
        <v>5.1183743889581098E-3</v>
      </c>
      <c r="H1858">
        <v>0.45400000000000001</v>
      </c>
      <c r="I1858" t="s">
        <v>32</v>
      </c>
      <c r="J1858" s="37">
        <v>1.89782421163615E-3</v>
      </c>
      <c r="K1858" s="37">
        <v>1.38119428735742E-2</v>
      </c>
      <c r="L1858">
        <v>2011</v>
      </c>
      <c r="M1858">
        <v>2011</v>
      </c>
      <c r="N1858" t="s">
        <v>576</v>
      </c>
      <c r="O1858">
        <v>1</v>
      </c>
    </row>
    <row r="1859" spans="1:15" ht="15">
      <c r="A1859" s="21" t="s">
        <v>496</v>
      </c>
      <c r="B1859" t="s">
        <v>492</v>
      </c>
      <c r="C1859" t="s">
        <v>500</v>
      </c>
      <c r="D1859" s="16">
        <v>0.14000000000000001</v>
      </c>
      <c r="E1859" s="16">
        <v>36.25</v>
      </c>
      <c r="F1859" s="16">
        <v>158.25</v>
      </c>
      <c r="G1859" s="18">
        <v>5.1183743889581098E-3</v>
      </c>
      <c r="H1859">
        <v>0.45400000000000001</v>
      </c>
      <c r="I1859" t="s">
        <v>32</v>
      </c>
      <c r="J1859" s="37">
        <v>1.89782421163615E-3</v>
      </c>
      <c r="K1859" s="37">
        <v>1.38119428735742E-2</v>
      </c>
      <c r="L1859">
        <v>2011</v>
      </c>
      <c r="M1859">
        <v>2011</v>
      </c>
      <c r="N1859" t="s">
        <v>576</v>
      </c>
      <c r="O1859">
        <v>1</v>
      </c>
    </row>
    <row r="1860" spans="1:15" ht="15">
      <c r="A1860" s="21" t="s">
        <v>496</v>
      </c>
      <c r="B1860" t="s">
        <v>492</v>
      </c>
      <c r="C1860" t="s">
        <v>500</v>
      </c>
      <c r="D1860" s="16">
        <v>0.14000000000000001</v>
      </c>
      <c r="E1860" s="16">
        <v>36.25</v>
      </c>
      <c r="F1860" s="16">
        <v>158.75</v>
      </c>
      <c r="G1860" s="18">
        <v>5.1183743889581098E-3</v>
      </c>
      <c r="H1860">
        <v>0.45400000000000001</v>
      </c>
      <c r="I1860" t="s">
        <v>32</v>
      </c>
      <c r="J1860" s="37">
        <v>1.89782421163615E-3</v>
      </c>
      <c r="K1860" s="37">
        <v>1.38119428735742E-2</v>
      </c>
      <c r="L1860">
        <v>2011</v>
      </c>
      <c r="M1860">
        <v>2011</v>
      </c>
      <c r="N1860" t="s">
        <v>576</v>
      </c>
      <c r="O1860">
        <v>1</v>
      </c>
    </row>
    <row r="1861" spans="1:15" ht="15">
      <c r="A1861" s="21" t="s">
        <v>496</v>
      </c>
      <c r="B1861" t="s">
        <v>492</v>
      </c>
      <c r="C1861" t="s">
        <v>500</v>
      </c>
      <c r="D1861" s="16">
        <v>0.13</v>
      </c>
      <c r="E1861" s="16">
        <v>36.25</v>
      </c>
      <c r="F1861" s="16">
        <v>159.25</v>
      </c>
      <c r="G1861" s="18">
        <v>5.1183743889581098E-3</v>
      </c>
      <c r="H1861">
        <v>0.45400000000000001</v>
      </c>
      <c r="I1861" t="s">
        <v>32</v>
      </c>
      <c r="J1861" s="37">
        <v>1.89782421163615E-3</v>
      </c>
      <c r="K1861" s="37">
        <v>1.38119428735742E-2</v>
      </c>
      <c r="L1861">
        <v>2011</v>
      </c>
      <c r="M1861">
        <v>2011</v>
      </c>
      <c r="N1861" t="s">
        <v>576</v>
      </c>
      <c r="O1861">
        <v>1</v>
      </c>
    </row>
    <row r="1862" spans="1:15" ht="15">
      <c r="A1862" s="21" t="s">
        <v>496</v>
      </c>
      <c r="B1862" t="s">
        <v>492</v>
      </c>
      <c r="C1862" t="s">
        <v>500</v>
      </c>
      <c r="D1862" s="16">
        <v>0.11</v>
      </c>
      <c r="E1862" s="16">
        <v>36.25</v>
      </c>
      <c r="F1862" s="16">
        <v>159.75</v>
      </c>
      <c r="G1862" s="18">
        <v>5.1183743889581098E-3</v>
      </c>
      <c r="H1862">
        <v>0.45400000000000001</v>
      </c>
      <c r="I1862" t="s">
        <v>32</v>
      </c>
      <c r="J1862" s="37">
        <v>1.89782421163615E-3</v>
      </c>
      <c r="K1862" s="37">
        <v>1.38119428735742E-2</v>
      </c>
      <c r="L1862">
        <v>2011</v>
      </c>
      <c r="M1862">
        <v>2011</v>
      </c>
      <c r="N1862" t="s">
        <v>576</v>
      </c>
      <c r="O1862">
        <v>1</v>
      </c>
    </row>
    <row r="1863" spans="1:15" ht="15">
      <c r="A1863" s="21" t="s">
        <v>496</v>
      </c>
      <c r="B1863" t="s">
        <v>492</v>
      </c>
      <c r="C1863" t="s">
        <v>500</v>
      </c>
      <c r="D1863" s="16">
        <v>0.09</v>
      </c>
      <c r="E1863" s="16">
        <v>36.25</v>
      </c>
      <c r="F1863" s="16">
        <v>160.25</v>
      </c>
      <c r="G1863" s="18">
        <v>5.1183743889581098E-3</v>
      </c>
      <c r="H1863">
        <v>0.45400000000000001</v>
      </c>
      <c r="I1863" t="s">
        <v>32</v>
      </c>
      <c r="J1863" s="37">
        <v>1.89782421163615E-3</v>
      </c>
      <c r="K1863" s="37">
        <v>1.38119428735742E-2</v>
      </c>
      <c r="L1863">
        <v>2011</v>
      </c>
      <c r="M1863">
        <v>2011</v>
      </c>
      <c r="N1863" t="s">
        <v>576</v>
      </c>
      <c r="O1863">
        <v>1</v>
      </c>
    </row>
    <row r="1864" spans="1:15" ht="15">
      <c r="A1864" s="21" t="s">
        <v>496</v>
      </c>
      <c r="B1864" t="s">
        <v>492</v>
      </c>
      <c r="C1864" t="s">
        <v>500</v>
      </c>
      <c r="D1864" s="16">
        <v>0.09</v>
      </c>
      <c r="E1864" s="16">
        <v>36.25</v>
      </c>
      <c r="F1864" s="16">
        <v>160.75</v>
      </c>
      <c r="G1864" s="18">
        <v>5.1183743889581098E-3</v>
      </c>
      <c r="H1864">
        <v>0.45400000000000001</v>
      </c>
      <c r="I1864" t="s">
        <v>32</v>
      </c>
      <c r="J1864" s="37">
        <v>1.89782421163615E-3</v>
      </c>
      <c r="K1864" s="37">
        <v>1.38119428735742E-2</v>
      </c>
      <c r="L1864">
        <v>2011</v>
      </c>
      <c r="M1864">
        <v>2011</v>
      </c>
      <c r="N1864" t="s">
        <v>576</v>
      </c>
      <c r="O1864">
        <v>1</v>
      </c>
    </row>
    <row r="1865" spans="1:15" ht="15">
      <c r="A1865" s="21" t="s">
        <v>496</v>
      </c>
      <c r="B1865" t="s">
        <v>492</v>
      </c>
      <c r="C1865" t="s">
        <v>500</v>
      </c>
      <c r="D1865" s="16">
        <v>0.1</v>
      </c>
      <c r="E1865" s="16">
        <v>36.25</v>
      </c>
      <c r="F1865" s="16">
        <v>161.25</v>
      </c>
      <c r="G1865" s="18">
        <v>5.1183743889581098E-3</v>
      </c>
      <c r="H1865">
        <v>0.45400000000000001</v>
      </c>
      <c r="I1865" t="s">
        <v>32</v>
      </c>
      <c r="J1865" s="37">
        <v>1.89782421163615E-3</v>
      </c>
      <c r="K1865" s="37">
        <v>1.38119428735742E-2</v>
      </c>
      <c r="L1865">
        <v>2011</v>
      </c>
      <c r="M1865">
        <v>2011</v>
      </c>
      <c r="N1865" t="s">
        <v>576</v>
      </c>
      <c r="O1865">
        <v>1</v>
      </c>
    </row>
    <row r="1866" spans="1:15" ht="15">
      <c r="A1866" s="21" t="s">
        <v>496</v>
      </c>
      <c r="B1866" t="s">
        <v>492</v>
      </c>
      <c r="C1866" t="s">
        <v>500</v>
      </c>
      <c r="D1866" s="16">
        <v>0.11</v>
      </c>
      <c r="E1866" s="16">
        <v>36.25</v>
      </c>
      <c r="F1866" s="16">
        <v>161.75</v>
      </c>
      <c r="G1866" s="18">
        <v>5.1183743889581098E-3</v>
      </c>
      <c r="H1866">
        <v>0.45400000000000001</v>
      </c>
      <c r="I1866" t="s">
        <v>32</v>
      </c>
      <c r="J1866" s="37">
        <v>1.89782421163615E-3</v>
      </c>
      <c r="K1866" s="37">
        <v>1.38119428735742E-2</v>
      </c>
      <c r="L1866">
        <v>2011</v>
      </c>
      <c r="M1866">
        <v>2011</v>
      </c>
      <c r="N1866" t="s">
        <v>576</v>
      </c>
      <c r="O1866">
        <v>1</v>
      </c>
    </row>
    <row r="1867" spans="1:15" ht="15">
      <c r="A1867" s="21" t="s">
        <v>496</v>
      </c>
      <c r="B1867" t="s">
        <v>492</v>
      </c>
      <c r="C1867" t="s">
        <v>500</v>
      </c>
      <c r="D1867" s="16">
        <v>0.1</v>
      </c>
      <c r="E1867" s="16">
        <v>36.25</v>
      </c>
      <c r="F1867" s="16">
        <v>162.25</v>
      </c>
      <c r="G1867" s="18">
        <v>5.1183743889581098E-3</v>
      </c>
      <c r="H1867">
        <v>0.45400000000000001</v>
      </c>
      <c r="I1867" t="s">
        <v>32</v>
      </c>
      <c r="J1867" s="37">
        <v>1.89782421163615E-3</v>
      </c>
      <c r="K1867" s="37">
        <v>1.38119428735742E-2</v>
      </c>
      <c r="L1867">
        <v>2011</v>
      </c>
      <c r="M1867">
        <v>2011</v>
      </c>
      <c r="N1867" t="s">
        <v>576</v>
      </c>
      <c r="O1867">
        <v>1</v>
      </c>
    </row>
    <row r="1868" spans="1:15" ht="15">
      <c r="A1868" s="21" t="s">
        <v>496</v>
      </c>
      <c r="B1868" t="s">
        <v>492</v>
      </c>
      <c r="C1868" t="s">
        <v>500</v>
      </c>
      <c r="D1868" s="16">
        <v>0.1</v>
      </c>
      <c r="E1868" s="16">
        <v>36.25</v>
      </c>
      <c r="F1868" s="16">
        <v>162.75</v>
      </c>
      <c r="G1868" s="18">
        <v>5.1183743889581098E-3</v>
      </c>
      <c r="H1868">
        <v>0.45400000000000001</v>
      </c>
      <c r="I1868" t="s">
        <v>32</v>
      </c>
      <c r="J1868" s="37">
        <v>1.89782421163615E-3</v>
      </c>
      <c r="K1868" s="37">
        <v>1.38119428735742E-2</v>
      </c>
      <c r="L1868">
        <v>2011</v>
      </c>
      <c r="M1868">
        <v>2011</v>
      </c>
      <c r="N1868" t="s">
        <v>576</v>
      </c>
      <c r="O1868">
        <v>1</v>
      </c>
    </row>
    <row r="1869" spans="1:15" ht="15">
      <c r="A1869" s="21" t="s">
        <v>496</v>
      </c>
      <c r="B1869" t="s">
        <v>492</v>
      </c>
      <c r="C1869" t="s">
        <v>500</v>
      </c>
      <c r="D1869" s="16">
        <v>0.09</v>
      </c>
      <c r="E1869" s="16">
        <v>36.25</v>
      </c>
      <c r="F1869" s="16">
        <v>163.25</v>
      </c>
      <c r="G1869" s="18">
        <v>5.1183743889581098E-3</v>
      </c>
      <c r="H1869">
        <v>0.45400000000000001</v>
      </c>
      <c r="I1869" t="s">
        <v>32</v>
      </c>
      <c r="J1869" s="37">
        <v>1.89782421163615E-3</v>
      </c>
      <c r="K1869" s="37">
        <v>1.38119428735742E-2</v>
      </c>
      <c r="L1869">
        <v>2011</v>
      </c>
      <c r="M1869">
        <v>2011</v>
      </c>
      <c r="N1869" t="s">
        <v>576</v>
      </c>
      <c r="O1869">
        <v>1</v>
      </c>
    </row>
    <row r="1870" spans="1:15" ht="15">
      <c r="A1870" s="21" t="s">
        <v>496</v>
      </c>
      <c r="B1870" t="s">
        <v>492</v>
      </c>
      <c r="C1870" t="s">
        <v>500</v>
      </c>
      <c r="D1870" s="16">
        <v>0.08</v>
      </c>
      <c r="E1870" s="16">
        <v>36.25</v>
      </c>
      <c r="F1870" s="16">
        <v>163.75</v>
      </c>
      <c r="G1870" s="18">
        <v>5.1183743889581098E-3</v>
      </c>
      <c r="H1870">
        <v>0.45400000000000001</v>
      </c>
      <c r="I1870" t="s">
        <v>32</v>
      </c>
      <c r="J1870" s="37">
        <v>1.89782421163615E-3</v>
      </c>
      <c r="K1870" s="37">
        <v>1.38119428735742E-2</v>
      </c>
      <c r="L1870">
        <v>2011</v>
      </c>
      <c r="M1870">
        <v>2011</v>
      </c>
      <c r="N1870" t="s">
        <v>576</v>
      </c>
      <c r="O1870">
        <v>1</v>
      </c>
    </row>
    <row r="1871" spans="1:15" ht="15">
      <c r="A1871" s="21" t="s">
        <v>496</v>
      </c>
      <c r="B1871" t="s">
        <v>492</v>
      </c>
      <c r="C1871" t="s">
        <v>500</v>
      </c>
      <c r="D1871" s="16">
        <v>0.11</v>
      </c>
      <c r="E1871" s="16">
        <v>36.25</v>
      </c>
      <c r="F1871" s="16">
        <v>164.25</v>
      </c>
      <c r="G1871" s="18">
        <v>5.1183743889581098E-3</v>
      </c>
      <c r="H1871">
        <v>0.45400000000000001</v>
      </c>
      <c r="I1871" t="s">
        <v>32</v>
      </c>
      <c r="J1871" s="37">
        <v>1.89782421163615E-3</v>
      </c>
      <c r="K1871" s="37">
        <v>1.38119428735742E-2</v>
      </c>
      <c r="L1871">
        <v>2011</v>
      </c>
      <c r="M1871">
        <v>2011</v>
      </c>
      <c r="N1871" t="s">
        <v>576</v>
      </c>
      <c r="O1871">
        <v>1</v>
      </c>
    </row>
    <row r="1872" spans="1:15" ht="15">
      <c r="A1872" s="21" t="s">
        <v>496</v>
      </c>
      <c r="B1872" t="s">
        <v>492</v>
      </c>
      <c r="C1872" t="s">
        <v>500</v>
      </c>
      <c r="D1872" s="16">
        <v>7.0000000000000007E-2</v>
      </c>
      <c r="E1872" s="16">
        <v>36.25</v>
      </c>
      <c r="F1872" s="16">
        <v>164.75</v>
      </c>
      <c r="G1872" s="18">
        <v>5.1183743889581098E-3</v>
      </c>
      <c r="H1872">
        <v>0.45400000000000001</v>
      </c>
      <c r="I1872" t="s">
        <v>32</v>
      </c>
      <c r="J1872" s="37">
        <v>1.89782421163615E-3</v>
      </c>
      <c r="K1872" s="37">
        <v>1.38119428735742E-2</v>
      </c>
      <c r="L1872">
        <v>2011</v>
      </c>
      <c r="M1872">
        <v>2011</v>
      </c>
      <c r="N1872" t="s">
        <v>576</v>
      </c>
      <c r="O1872">
        <v>1</v>
      </c>
    </row>
    <row r="1873" spans="1:15" ht="15">
      <c r="A1873" s="21" t="s">
        <v>496</v>
      </c>
      <c r="B1873" t="s">
        <v>492</v>
      </c>
      <c r="C1873" t="s">
        <v>500</v>
      </c>
      <c r="D1873" s="16">
        <v>0.08</v>
      </c>
      <c r="E1873" s="16">
        <v>36.25</v>
      </c>
      <c r="F1873" s="16">
        <v>165.25</v>
      </c>
      <c r="G1873" s="18">
        <v>5.1183743889581098E-3</v>
      </c>
      <c r="H1873">
        <v>0.45400000000000001</v>
      </c>
      <c r="I1873" t="s">
        <v>32</v>
      </c>
      <c r="J1873" s="37">
        <v>1.89782421163615E-3</v>
      </c>
      <c r="K1873" s="37">
        <v>1.38119428735742E-2</v>
      </c>
      <c r="L1873">
        <v>2011</v>
      </c>
      <c r="M1873">
        <v>2011</v>
      </c>
      <c r="N1873" t="s">
        <v>576</v>
      </c>
      <c r="O1873">
        <v>1</v>
      </c>
    </row>
    <row r="1874" spans="1:15" ht="15">
      <c r="A1874" s="21" t="s">
        <v>496</v>
      </c>
      <c r="B1874" t="s">
        <v>492</v>
      </c>
      <c r="C1874" t="s">
        <v>500</v>
      </c>
      <c r="D1874" s="16">
        <v>0.08</v>
      </c>
      <c r="E1874" s="16">
        <v>36.25</v>
      </c>
      <c r="F1874" s="16">
        <v>165.75</v>
      </c>
      <c r="G1874" s="18">
        <v>5.1183743889581098E-3</v>
      </c>
      <c r="H1874">
        <v>0.45400000000000001</v>
      </c>
      <c r="I1874" t="s">
        <v>32</v>
      </c>
      <c r="J1874" s="37">
        <v>1.89782421163615E-3</v>
      </c>
      <c r="K1874" s="37">
        <v>1.38119428735742E-2</v>
      </c>
      <c r="L1874">
        <v>2011</v>
      </c>
      <c r="M1874">
        <v>2011</v>
      </c>
      <c r="N1874" t="s">
        <v>576</v>
      </c>
      <c r="O1874">
        <v>1</v>
      </c>
    </row>
    <row r="1875" spans="1:15" ht="15">
      <c r="A1875" s="21" t="s">
        <v>496</v>
      </c>
      <c r="B1875" t="s">
        <v>492</v>
      </c>
      <c r="C1875" t="s">
        <v>500</v>
      </c>
      <c r="D1875" s="16">
        <v>0.08</v>
      </c>
      <c r="E1875" s="16">
        <v>36.25</v>
      </c>
      <c r="F1875" s="16">
        <v>166.25</v>
      </c>
      <c r="G1875" s="18">
        <v>5.1183743889581098E-3</v>
      </c>
      <c r="H1875">
        <v>0.45400000000000001</v>
      </c>
      <c r="I1875" t="s">
        <v>32</v>
      </c>
      <c r="J1875" s="37">
        <v>1.89782421163615E-3</v>
      </c>
      <c r="K1875" s="37">
        <v>1.38119428735742E-2</v>
      </c>
      <c r="L1875">
        <v>2011</v>
      </c>
      <c r="M1875">
        <v>2011</v>
      </c>
      <c r="N1875" t="s">
        <v>576</v>
      </c>
      <c r="O1875">
        <v>1</v>
      </c>
    </row>
    <row r="1876" spans="1:15" ht="15">
      <c r="A1876" s="21" t="s">
        <v>496</v>
      </c>
      <c r="B1876" t="s">
        <v>492</v>
      </c>
      <c r="C1876" t="s">
        <v>500</v>
      </c>
      <c r="D1876" s="16">
        <v>0.08</v>
      </c>
      <c r="E1876" s="16">
        <v>36.25</v>
      </c>
      <c r="F1876" s="16">
        <v>166.75</v>
      </c>
      <c r="G1876" s="18">
        <v>5.1183743889581098E-3</v>
      </c>
      <c r="H1876">
        <v>0.45400000000000001</v>
      </c>
      <c r="I1876" t="s">
        <v>32</v>
      </c>
      <c r="J1876" s="37">
        <v>1.89782421163615E-3</v>
      </c>
      <c r="K1876" s="37">
        <v>1.38119428735742E-2</v>
      </c>
      <c r="L1876">
        <v>2011</v>
      </c>
      <c r="M1876">
        <v>2011</v>
      </c>
      <c r="N1876" t="s">
        <v>576</v>
      </c>
      <c r="O1876">
        <v>1</v>
      </c>
    </row>
    <row r="1877" spans="1:15" ht="15">
      <c r="A1877" s="21" t="s">
        <v>496</v>
      </c>
      <c r="B1877" t="s">
        <v>492</v>
      </c>
      <c r="C1877" t="s">
        <v>500</v>
      </c>
      <c r="D1877" s="16">
        <v>0.08</v>
      </c>
      <c r="E1877" s="16">
        <v>36.25</v>
      </c>
      <c r="F1877" s="16">
        <v>167.25</v>
      </c>
      <c r="G1877" s="18">
        <v>5.1183743889581098E-3</v>
      </c>
      <c r="H1877">
        <v>0.45400000000000001</v>
      </c>
      <c r="I1877" t="s">
        <v>32</v>
      </c>
      <c r="J1877" s="37">
        <v>1.89782421163615E-3</v>
      </c>
      <c r="K1877" s="37">
        <v>1.38119428735742E-2</v>
      </c>
      <c r="L1877">
        <v>2011</v>
      </c>
      <c r="M1877">
        <v>2011</v>
      </c>
      <c r="N1877" t="s">
        <v>576</v>
      </c>
      <c r="O1877">
        <v>1</v>
      </c>
    </row>
    <row r="1878" spans="1:15" ht="15">
      <c r="A1878" s="21" t="s">
        <v>496</v>
      </c>
      <c r="B1878" t="s">
        <v>492</v>
      </c>
      <c r="C1878" t="s">
        <v>500</v>
      </c>
      <c r="D1878" s="16">
        <v>0.08</v>
      </c>
      <c r="E1878" s="16">
        <v>36.25</v>
      </c>
      <c r="F1878" s="16">
        <v>167.75</v>
      </c>
      <c r="G1878" s="18">
        <v>5.1183743889581098E-3</v>
      </c>
      <c r="H1878">
        <v>0.45400000000000001</v>
      </c>
      <c r="I1878" t="s">
        <v>32</v>
      </c>
      <c r="J1878" s="37">
        <v>1.89782421163615E-3</v>
      </c>
      <c r="K1878" s="37">
        <v>1.38119428735742E-2</v>
      </c>
      <c r="L1878">
        <v>2011</v>
      </c>
      <c r="M1878">
        <v>2011</v>
      </c>
      <c r="N1878" t="s">
        <v>576</v>
      </c>
      <c r="O1878">
        <v>1</v>
      </c>
    </row>
    <row r="1879" spans="1:15" ht="15">
      <c r="A1879" s="21" t="s">
        <v>496</v>
      </c>
      <c r="B1879" t="s">
        <v>492</v>
      </c>
      <c r="C1879" t="s">
        <v>500</v>
      </c>
      <c r="D1879" s="16">
        <v>0.09</v>
      </c>
      <c r="E1879" s="16">
        <v>36.25</v>
      </c>
      <c r="F1879" s="16">
        <v>168.25</v>
      </c>
      <c r="G1879" s="18">
        <v>5.1183743889581098E-3</v>
      </c>
      <c r="H1879">
        <v>0.45400000000000001</v>
      </c>
      <c r="I1879" t="s">
        <v>32</v>
      </c>
      <c r="J1879" s="37">
        <v>1.89782421163615E-3</v>
      </c>
      <c r="K1879" s="37">
        <v>1.38119428735742E-2</v>
      </c>
      <c r="L1879">
        <v>2011</v>
      </c>
      <c r="M1879">
        <v>2011</v>
      </c>
      <c r="N1879" t="s">
        <v>576</v>
      </c>
      <c r="O1879">
        <v>1</v>
      </c>
    </row>
    <row r="1880" spans="1:15" ht="15">
      <c r="A1880" s="21" t="s">
        <v>496</v>
      </c>
      <c r="B1880" t="s">
        <v>492</v>
      </c>
      <c r="C1880" t="s">
        <v>500</v>
      </c>
      <c r="D1880" s="16">
        <v>0.1</v>
      </c>
      <c r="E1880" s="16">
        <v>36.25</v>
      </c>
      <c r="F1880" s="16">
        <v>168.75</v>
      </c>
      <c r="G1880" s="18">
        <v>5.1183743889581098E-3</v>
      </c>
      <c r="H1880">
        <v>0.45400000000000001</v>
      </c>
      <c r="I1880" t="s">
        <v>32</v>
      </c>
      <c r="J1880" s="37">
        <v>1.89782421163615E-3</v>
      </c>
      <c r="K1880" s="37">
        <v>1.38119428735742E-2</v>
      </c>
      <c r="L1880">
        <v>2011</v>
      </c>
      <c r="M1880">
        <v>2011</v>
      </c>
      <c r="N1880" t="s">
        <v>576</v>
      </c>
      <c r="O1880">
        <v>1</v>
      </c>
    </row>
    <row r="1881" spans="1:15" ht="15">
      <c r="A1881" s="21" t="s">
        <v>496</v>
      </c>
      <c r="B1881" t="s">
        <v>492</v>
      </c>
      <c r="C1881" t="s">
        <v>500</v>
      </c>
      <c r="D1881" s="16">
        <v>0.09</v>
      </c>
      <c r="E1881" s="16">
        <v>36.25</v>
      </c>
      <c r="F1881" s="16">
        <v>169.25</v>
      </c>
      <c r="G1881" s="18">
        <v>5.1183743889581098E-3</v>
      </c>
      <c r="H1881">
        <v>0.45400000000000001</v>
      </c>
      <c r="I1881" t="s">
        <v>32</v>
      </c>
      <c r="J1881" s="37">
        <v>1.89782421163615E-3</v>
      </c>
      <c r="K1881" s="37">
        <v>1.38119428735742E-2</v>
      </c>
      <c r="L1881">
        <v>2011</v>
      </c>
      <c r="M1881">
        <v>2011</v>
      </c>
      <c r="N1881" t="s">
        <v>576</v>
      </c>
      <c r="O1881">
        <v>1</v>
      </c>
    </row>
    <row r="1882" spans="1:15" ht="15">
      <c r="A1882" s="21" t="s">
        <v>496</v>
      </c>
      <c r="B1882" t="s">
        <v>492</v>
      </c>
      <c r="C1882" t="s">
        <v>500</v>
      </c>
      <c r="D1882" s="16">
        <v>0.09</v>
      </c>
      <c r="E1882" s="16">
        <v>36.25</v>
      </c>
      <c r="F1882" s="16">
        <v>169.75</v>
      </c>
      <c r="G1882" s="18">
        <v>5.1183743889581098E-3</v>
      </c>
      <c r="H1882">
        <v>0.45400000000000001</v>
      </c>
      <c r="I1882" t="s">
        <v>32</v>
      </c>
      <c r="J1882" s="37">
        <v>1.89782421163615E-3</v>
      </c>
      <c r="K1882" s="37">
        <v>1.38119428735742E-2</v>
      </c>
      <c r="L1882">
        <v>2011</v>
      </c>
      <c r="M1882">
        <v>2011</v>
      </c>
      <c r="N1882" t="s">
        <v>576</v>
      </c>
      <c r="O1882">
        <v>1</v>
      </c>
    </row>
    <row r="1883" spans="1:15" ht="15">
      <c r="A1883" s="21" t="s">
        <v>496</v>
      </c>
      <c r="B1883" t="s">
        <v>492</v>
      </c>
      <c r="C1883" t="s">
        <v>500</v>
      </c>
      <c r="D1883" s="16">
        <v>0.15</v>
      </c>
      <c r="E1883" s="16">
        <v>36.75</v>
      </c>
      <c r="F1883" s="16">
        <v>158.25</v>
      </c>
      <c r="G1883" s="18">
        <v>5.1183743889581098E-3</v>
      </c>
      <c r="H1883">
        <v>0.45400000000000001</v>
      </c>
      <c r="I1883" t="s">
        <v>32</v>
      </c>
      <c r="J1883" s="37">
        <v>1.89782421163615E-3</v>
      </c>
      <c r="K1883" s="37">
        <v>1.38119428735742E-2</v>
      </c>
      <c r="L1883">
        <v>2011</v>
      </c>
      <c r="M1883">
        <v>2011</v>
      </c>
      <c r="N1883" t="s">
        <v>576</v>
      </c>
      <c r="O1883">
        <v>1</v>
      </c>
    </row>
    <row r="1884" spans="1:15" ht="15">
      <c r="A1884" s="21" t="s">
        <v>496</v>
      </c>
      <c r="B1884" t="s">
        <v>492</v>
      </c>
      <c r="C1884" t="s">
        <v>500</v>
      </c>
      <c r="D1884" s="16">
        <v>0.15</v>
      </c>
      <c r="E1884" s="16">
        <v>36.75</v>
      </c>
      <c r="F1884" s="16">
        <v>158.75</v>
      </c>
      <c r="G1884" s="18">
        <v>5.1183743889581098E-3</v>
      </c>
      <c r="H1884">
        <v>0.45400000000000001</v>
      </c>
      <c r="I1884" t="s">
        <v>32</v>
      </c>
      <c r="J1884" s="37">
        <v>1.89782421163615E-3</v>
      </c>
      <c r="K1884" s="37">
        <v>1.38119428735742E-2</v>
      </c>
      <c r="L1884">
        <v>2011</v>
      </c>
      <c r="M1884">
        <v>2011</v>
      </c>
      <c r="N1884" t="s">
        <v>576</v>
      </c>
      <c r="O1884">
        <v>1</v>
      </c>
    </row>
    <row r="1885" spans="1:15" ht="15">
      <c r="A1885" s="21" t="s">
        <v>496</v>
      </c>
      <c r="B1885" t="s">
        <v>492</v>
      </c>
      <c r="C1885" t="s">
        <v>500</v>
      </c>
      <c r="D1885" s="16">
        <v>0.15</v>
      </c>
      <c r="E1885" s="16">
        <v>36.75</v>
      </c>
      <c r="F1885" s="16">
        <v>159.25</v>
      </c>
      <c r="G1885" s="18">
        <v>5.1183743889581098E-3</v>
      </c>
      <c r="H1885">
        <v>0.45400000000000001</v>
      </c>
      <c r="I1885" t="s">
        <v>32</v>
      </c>
      <c r="J1885" s="37">
        <v>1.89782421163615E-3</v>
      </c>
      <c r="K1885" s="37">
        <v>1.38119428735742E-2</v>
      </c>
      <c r="L1885">
        <v>2011</v>
      </c>
      <c r="M1885">
        <v>2011</v>
      </c>
      <c r="N1885" t="s">
        <v>576</v>
      </c>
      <c r="O1885">
        <v>1</v>
      </c>
    </row>
    <row r="1886" spans="1:15" ht="15">
      <c r="A1886" s="21" t="s">
        <v>496</v>
      </c>
      <c r="B1886" t="s">
        <v>492</v>
      </c>
      <c r="C1886" t="s">
        <v>500</v>
      </c>
      <c r="D1886" s="16">
        <v>0.12</v>
      </c>
      <c r="E1886" s="16">
        <v>36.75</v>
      </c>
      <c r="F1886" s="16">
        <v>159.75</v>
      </c>
      <c r="G1886" s="18">
        <v>5.1183743889581098E-3</v>
      </c>
      <c r="H1886">
        <v>0.45400000000000001</v>
      </c>
      <c r="I1886" t="s">
        <v>32</v>
      </c>
      <c r="J1886" s="37">
        <v>1.89782421163615E-3</v>
      </c>
      <c r="K1886" s="37">
        <v>1.38119428735742E-2</v>
      </c>
      <c r="L1886">
        <v>2011</v>
      </c>
      <c r="M1886">
        <v>2011</v>
      </c>
      <c r="N1886" t="s">
        <v>576</v>
      </c>
      <c r="O1886">
        <v>1</v>
      </c>
    </row>
    <row r="1887" spans="1:15" ht="15">
      <c r="A1887" s="21" t="s">
        <v>496</v>
      </c>
      <c r="B1887" t="s">
        <v>492</v>
      </c>
      <c r="C1887" t="s">
        <v>500</v>
      </c>
      <c r="D1887" s="16">
        <v>0.11</v>
      </c>
      <c r="E1887" s="16">
        <v>36.75</v>
      </c>
      <c r="F1887" s="16">
        <v>160.25</v>
      </c>
      <c r="G1887" s="18">
        <v>5.1183743889581098E-3</v>
      </c>
      <c r="H1887">
        <v>0.45400000000000001</v>
      </c>
      <c r="I1887" t="s">
        <v>32</v>
      </c>
      <c r="J1887" s="37">
        <v>1.89782421163615E-3</v>
      </c>
      <c r="K1887" s="37">
        <v>1.38119428735742E-2</v>
      </c>
      <c r="L1887">
        <v>2011</v>
      </c>
      <c r="M1887">
        <v>2011</v>
      </c>
      <c r="N1887" t="s">
        <v>576</v>
      </c>
      <c r="O1887">
        <v>1</v>
      </c>
    </row>
    <row r="1888" spans="1:15" ht="15">
      <c r="A1888" s="21" t="s">
        <v>496</v>
      </c>
      <c r="B1888" t="s">
        <v>492</v>
      </c>
      <c r="C1888" t="s">
        <v>500</v>
      </c>
      <c r="D1888" s="16">
        <v>0.1</v>
      </c>
      <c r="E1888" s="16">
        <v>36.75</v>
      </c>
      <c r="F1888" s="16">
        <v>160.75</v>
      </c>
      <c r="G1888" s="18">
        <v>5.1183743889581098E-3</v>
      </c>
      <c r="H1888">
        <v>0.45400000000000001</v>
      </c>
      <c r="I1888" t="s">
        <v>32</v>
      </c>
      <c r="J1888" s="37">
        <v>1.89782421163615E-3</v>
      </c>
      <c r="K1888" s="37">
        <v>1.38119428735742E-2</v>
      </c>
      <c r="L1888">
        <v>2011</v>
      </c>
      <c r="M1888">
        <v>2011</v>
      </c>
      <c r="N1888" t="s">
        <v>576</v>
      </c>
      <c r="O1888">
        <v>1</v>
      </c>
    </row>
    <row r="1889" spans="1:15" ht="15">
      <c r="A1889" s="21" t="s">
        <v>496</v>
      </c>
      <c r="B1889" t="s">
        <v>492</v>
      </c>
      <c r="C1889" t="s">
        <v>500</v>
      </c>
      <c r="D1889" s="16">
        <v>0.1</v>
      </c>
      <c r="E1889" s="16">
        <v>36.75</v>
      </c>
      <c r="F1889" s="16">
        <v>161.25</v>
      </c>
      <c r="G1889" s="18">
        <v>5.1183743889581098E-3</v>
      </c>
      <c r="H1889">
        <v>0.45400000000000001</v>
      </c>
      <c r="I1889" t="s">
        <v>32</v>
      </c>
      <c r="J1889" s="37">
        <v>1.89782421163615E-3</v>
      </c>
      <c r="K1889" s="37">
        <v>1.38119428735742E-2</v>
      </c>
      <c r="L1889">
        <v>2011</v>
      </c>
      <c r="M1889">
        <v>2011</v>
      </c>
      <c r="N1889" t="s">
        <v>576</v>
      </c>
      <c r="O1889">
        <v>1</v>
      </c>
    </row>
    <row r="1890" spans="1:15" ht="15">
      <c r="A1890" s="21" t="s">
        <v>496</v>
      </c>
      <c r="B1890" t="s">
        <v>492</v>
      </c>
      <c r="C1890" t="s">
        <v>500</v>
      </c>
      <c r="D1890" s="16">
        <v>0.11</v>
      </c>
      <c r="E1890" s="16">
        <v>36.75</v>
      </c>
      <c r="F1890" s="16">
        <v>161.75</v>
      </c>
      <c r="G1890" s="18">
        <v>5.1183743889581098E-3</v>
      </c>
      <c r="H1890">
        <v>0.45400000000000001</v>
      </c>
      <c r="I1890" t="s">
        <v>32</v>
      </c>
      <c r="J1890" s="37">
        <v>1.89782421163615E-3</v>
      </c>
      <c r="K1890" s="37">
        <v>1.38119428735742E-2</v>
      </c>
      <c r="L1890">
        <v>2011</v>
      </c>
      <c r="M1890">
        <v>2011</v>
      </c>
      <c r="N1890" t="s">
        <v>576</v>
      </c>
      <c r="O1890">
        <v>1</v>
      </c>
    </row>
    <row r="1891" spans="1:15" ht="15">
      <c r="A1891" s="21" t="s">
        <v>496</v>
      </c>
      <c r="B1891" t="s">
        <v>492</v>
      </c>
      <c r="C1891" t="s">
        <v>500</v>
      </c>
      <c r="D1891" s="16">
        <v>0.11</v>
      </c>
      <c r="E1891" s="16">
        <v>36.75</v>
      </c>
      <c r="F1891" s="16">
        <v>162.25</v>
      </c>
      <c r="G1891" s="18">
        <v>5.1183743889581098E-3</v>
      </c>
      <c r="H1891">
        <v>0.45400000000000001</v>
      </c>
      <c r="I1891" t="s">
        <v>32</v>
      </c>
      <c r="J1891" s="37">
        <v>1.89782421163615E-3</v>
      </c>
      <c r="K1891" s="37">
        <v>1.38119428735742E-2</v>
      </c>
      <c r="L1891">
        <v>2011</v>
      </c>
      <c r="M1891">
        <v>2011</v>
      </c>
      <c r="N1891" t="s">
        <v>576</v>
      </c>
      <c r="O1891">
        <v>1</v>
      </c>
    </row>
    <row r="1892" spans="1:15" ht="15">
      <c r="A1892" s="21" t="s">
        <v>496</v>
      </c>
      <c r="B1892" t="s">
        <v>492</v>
      </c>
      <c r="C1892" t="s">
        <v>500</v>
      </c>
      <c r="D1892" s="16">
        <v>0.14000000000000001</v>
      </c>
      <c r="E1892" s="16">
        <v>36.75</v>
      </c>
      <c r="F1892" s="16">
        <v>162.75</v>
      </c>
      <c r="G1892" s="18">
        <v>5.1183743889581098E-3</v>
      </c>
      <c r="H1892">
        <v>0.45400000000000001</v>
      </c>
      <c r="I1892" t="s">
        <v>32</v>
      </c>
      <c r="J1892" s="37">
        <v>1.89782421163615E-3</v>
      </c>
      <c r="K1892" s="37">
        <v>1.38119428735742E-2</v>
      </c>
      <c r="L1892">
        <v>2011</v>
      </c>
      <c r="M1892">
        <v>2011</v>
      </c>
      <c r="N1892" t="s">
        <v>576</v>
      </c>
      <c r="O1892">
        <v>1</v>
      </c>
    </row>
    <row r="1893" spans="1:15" ht="15">
      <c r="A1893" s="21" t="s">
        <v>496</v>
      </c>
      <c r="B1893" t="s">
        <v>492</v>
      </c>
      <c r="C1893" t="s">
        <v>500</v>
      </c>
      <c r="D1893" s="16">
        <v>0.12</v>
      </c>
      <c r="E1893" s="16">
        <v>36.75</v>
      </c>
      <c r="F1893" s="16">
        <v>163.25</v>
      </c>
      <c r="G1893" s="18">
        <v>5.1183743889581098E-3</v>
      </c>
      <c r="H1893">
        <v>0.45400000000000001</v>
      </c>
      <c r="I1893" t="s">
        <v>32</v>
      </c>
      <c r="J1893" s="37">
        <v>1.89782421163615E-3</v>
      </c>
      <c r="K1893" s="37">
        <v>1.38119428735742E-2</v>
      </c>
      <c r="L1893">
        <v>2011</v>
      </c>
      <c r="M1893">
        <v>2011</v>
      </c>
      <c r="N1893" t="s">
        <v>576</v>
      </c>
      <c r="O1893">
        <v>1</v>
      </c>
    </row>
    <row r="1894" spans="1:15" ht="15">
      <c r="A1894" s="21" t="s">
        <v>496</v>
      </c>
      <c r="B1894" t="s">
        <v>492</v>
      </c>
      <c r="C1894" t="s">
        <v>500</v>
      </c>
      <c r="D1894" s="16">
        <v>0.13</v>
      </c>
      <c r="E1894" s="16">
        <v>36.75</v>
      </c>
      <c r="F1894" s="16">
        <v>163.75</v>
      </c>
      <c r="G1894" s="18">
        <v>5.1183743889581098E-3</v>
      </c>
      <c r="H1894">
        <v>0.45400000000000001</v>
      </c>
      <c r="I1894" t="s">
        <v>32</v>
      </c>
      <c r="J1894" s="37">
        <v>1.89782421163615E-3</v>
      </c>
      <c r="K1894" s="37">
        <v>1.38119428735742E-2</v>
      </c>
      <c r="L1894">
        <v>2011</v>
      </c>
      <c r="M1894">
        <v>2011</v>
      </c>
      <c r="N1894" t="s">
        <v>576</v>
      </c>
      <c r="O1894">
        <v>1</v>
      </c>
    </row>
    <row r="1895" spans="1:15" ht="15">
      <c r="A1895" s="21" t="s">
        <v>496</v>
      </c>
      <c r="B1895" t="s">
        <v>492</v>
      </c>
      <c r="C1895" t="s">
        <v>500</v>
      </c>
      <c r="D1895" s="16">
        <v>0.13</v>
      </c>
      <c r="E1895" s="16">
        <v>36.75</v>
      </c>
      <c r="F1895" s="16">
        <v>164.25</v>
      </c>
      <c r="G1895" s="18">
        <v>5.1183743889581098E-3</v>
      </c>
      <c r="H1895">
        <v>0.45400000000000001</v>
      </c>
      <c r="I1895" t="s">
        <v>32</v>
      </c>
      <c r="J1895" s="37">
        <v>1.89782421163615E-3</v>
      </c>
      <c r="K1895" s="37">
        <v>1.38119428735742E-2</v>
      </c>
      <c r="L1895">
        <v>2011</v>
      </c>
      <c r="M1895">
        <v>2011</v>
      </c>
      <c r="N1895" t="s">
        <v>576</v>
      </c>
      <c r="O1895">
        <v>1</v>
      </c>
    </row>
    <row r="1896" spans="1:15" ht="15">
      <c r="A1896" s="21" t="s">
        <v>496</v>
      </c>
      <c r="B1896" t="s">
        <v>492</v>
      </c>
      <c r="C1896" t="s">
        <v>500</v>
      </c>
      <c r="D1896" s="16">
        <v>0.1</v>
      </c>
      <c r="E1896" s="16">
        <v>36.75</v>
      </c>
      <c r="F1896" s="16">
        <v>164.75</v>
      </c>
      <c r="G1896" s="18">
        <v>5.1183743889581098E-3</v>
      </c>
      <c r="H1896">
        <v>0.45400000000000001</v>
      </c>
      <c r="I1896" t="s">
        <v>32</v>
      </c>
      <c r="J1896" s="37">
        <v>1.89782421163615E-3</v>
      </c>
      <c r="K1896" s="37">
        <v>1.38119428735742E-2</v>
      </c>
      <c r="L1896">
        <v>2011</v>
      </c>
      <c r="M1896">
        <v>2011</v>
      </c>
      <c r="N1896" t="s">
        <v>576</v>
      </c>
      <c r="O1896">
        <v>1</v>
      </c>
    </row>
    <row r="1897" spans="1:15" ht="15">
      <c r="A1897" s="21" t="s">
        <v>496</v>
      </c>
      <c r="B1897" t="s">
        <v>492</v>
      </c>
      <c r="C1897" t="s">
        <v>500</v>
      </c>
      <c r="D1897" s="16">
        <v>0.11</v>
      </c>
      <c r="E1897" s="16">
        <v>36.75</v>
      </c>
      <c r="F1897" s="16">
        <v>165.25</v>
      </c>
      <c r="G1897" s="18">
        <v>5.1183743889581098E-3</v>
      </c>
      <c r="H1897">
        <v>0.45400000000000001</v>
      </c>
      <c r="I1897" t="s">
        <v>32</v>
      </c>
      <c r="J1897" s="37">
        <v>1.89782421163615E-3</v>
      </c>
      <c r="K1897" s="37">
        <v>1.38119428735742E-2</v>
      </c>
      <c r="L1897">
        <v>2011</v>
      </c>
      <c r="M1897">
        <v>2011</v>
      </c>
      <c r="N1897" t="s">
        <v>576</v>
      </c>
      <c r="O1897">
        <v>1</v>
      </c>
    </row>
    <row r="1898" spans="1:15" ht="15">
      <c r="A1898" s="21" t="s">
        <v>496</v>
      </c>
      <c r="B1898" t="s">
        <v>492</v>
      </c>
      <c r="C1898" t="s">
        <v>500</v>
      </c>
      <c r="D1898" s="16">
        <v>0.13</v>
      </c>
      <c r="E1898" s="16">
        <v>36.75</v>
      </c>
      <c r="F1898" s="16">
        <v>165.75</v>
      </c>
      <c r="G1898" s="18">
        <v>5.1183743889581098E-3</v>
      </c>
      <c r="H1898">
        <v>0.45400000000000001</v>
      </c>
      <c r="I1898" t="s">
        <v>32</v>
      </c>
      <c r="J1898" s="37">
        <v>1.89782421163615E-3</v>
      </c>
      <c r="K1898" s="37">
        <v>1.38119428735742E-2</v>
      </c>
      <c r="L1898">
        <v>2011</v>
      </c>
      <c r="M1898">
        <v>2011</v>
      </c>
      <c r="N1898" t="s">
        <v>576</v>
      </c>
      <c r="O1898">
        <v>1</v>
      </c>
    </row>
    <row r="1899" spans="1:15" ht="15">
      <c r="A1899" s="21" t="s">
        <v>496</v>
      </c>
      <c r="B1899" t="s">
        <v>492</v>
      </c>
      <c r="C1899" t="s">
        <v>500</v>
      </c>
      <c r="D1899" s="16">
        <v>0.14000000000000001</v>
      </c>
      <c r="E1899" s="16">
        <v>36.75</v>
      </c>
      <c r="F1899" s="16">
        <v>166.25</v>
      </c>
      <c r="G1899" s="18">
        <v>5.1183743889581098E-3</v>
      </c>
      <c r="H1899">
        <v>0.45400000000000001</v>
      </c>
      <c r="I1899" t="s">
        <v>32</v>
      </c>
      <c r="J1899" s="37">
        <v>1.89782421163615E-3</v>
      </c>
      <c r="K1899" s="37">
        <v>1.38119428735742E-2</v>
      </c>
      <c r="L1899">
        <v>2011</v>
      </c>
      <c r="M1899">
        <v>2011</v>
      </c>
      <c r="N1899" t="s">
        <v>576</v>
      </c>
      <c r="O1899">
        <v>1</v>
      </c>
    </row>
    <row r="1900" spans="1:15" ht="15">
      <c r="A1900" s="21" t="s">
        <v>496</v>
      </c>
      <c r="B1900" t="s">
        <v>492</v>
      </c>
      <c r="C1900" t="s">
        <v>500</v>
      </c>
      <c r="D1900" s="16">
        <v>0.13</v>
      </c>
      <c r="E1900" s="16">
        <v>36.75</v>
      </c>
      <c r="F1900" s="16">
        <v>166.75</v>
      </c>
      <c r="G1900" s="18">
        <v>5.1183743889581098E-3</v>
      </c>
      <c r="H1900">
        <v>0.45400000000000001</v>
      </c>
      <c r="I1900" t="s">
        <v>32</v>
      </c>
      <c r="J1900" s="37">
        <v>1.89782421163615E-3</v>
      </c>
      <c r="K1900" s="37">
        <v>1.38119428735742E-2</v>
      </c>
      <c r="L1900">
        <v>2011</v>
      </c>
      <c r="M1900">
        <v>2011</v>
      </c>
      <c r="N1900" t="s">
        <v>576</v>
      </c>
      <c r="O1900">
        <v>1</v>
      </c>
    </row>
    <row r="1901" spans="1:15" ht="15">
      <c r="A1901" s="21" t="s">
        <v>496</v>
      </c>
      <c r="B1901" t="s">
        <v>492</v>
      </c>
      <c r="C1901" t="s">
        <v>500</v>
      </c>
      <c r="D1901" s="16">
        <v>0.1</v>
      </c>
      <c r="E1901" s="16">
        <v>36.75</v>
      </c>
      <c r="F1901" s="16">
        <v>167.25</v>
      </c>
      <c r="G1901" s="18">
        <v>5.1183743889581098E-3</v>
      </c>
      <c r="H1901">
        <v>0.45400000000000001</v>
      </c>
      <c r="I1901" t="s">
        <v>32</v>
      </c>
      <c r="J1901" s="37">
        <v>1.89782421163615E-3</v>
      </c>
      <c r="K1901" s="37">
        <v>1.38119428735742E-2</v>
      </c>
      <c r="L1901">
        <v>2011</v>
      </c>
      <c r="M1901">
        <v>2011</v>
      </c>
      <c r="N1901" t="s">
        <v>576</v>
      </c>
      <c r="O1901">
        <v>1</v>
      </c>
    </row>
    <row r="1902" spans="1:15" ht="15">
      <c r="A1902" s="21" t="s">
        <v>496</v>
      </c>
      <c r="B1902" t="s">
        <v>492</v>
      </c>
      <c r="C1902" t="s">
        <v>500</v>
      </c>
      <c r="D1902" s="16">
        <v>0.1</v>
      </c>
      <c r="E1902" s="16">
        <v>36.75</v>
      </c>
      <c r="F1902" s="16">
        <v>167.75</v>
      </c>
      <c r="G1902" s="18">
        <v>5.1183743889581098E-3</v>
      </c>
      <c r="H1902">
        <v>0.45400000000000001</v>
      </c>
      <c r="I1902" t="s">
        <v>32</v>
      </c>
      <c r="J1902" s="37">
        <v>1.89782421163615E-3</v>
      </c>
      <c r="K1902" s="37">
        <v>1.38119428735742E-2</v>
      </c>
      <c r="L1902">
        <v>2011</v>
      </c>
      <c r="M1902">
        <v>2011</v>
      </c>
      <c r="N1902" t="s">
        <v>576</v>
      </c>
      <c r="O1902">
        <v>1</v>
      </c>
    </row>
    <row r="1903" spans="1:15" ht="15">
      <c r="A1903" s="21" t="s">
        <v>496</v>
      </c>
      <c r="B1903" t="s">
        <v>492</v>
      </c>
      <c r="C1903" t="s">
        <v>500</v>
      </c>
      <c r="D1903" s="16">
        <v>0.1</v>
      </c>
      <c r="E1903" s="16">
        <v>36.75</v>
      </c>
      <c r="F1903" s="16">
        <v>168.25</v>
      </c>
      <c r="G1903" s="18">
        <v>5.1183743889581098E-3</v>
      </c>
      <c r="H1903">
        <v>0.45400000000000001</v>
      </c>
      <c r="I1903" t="s">
        <v>32</v>
      </c>
      <c r="J1903" s="37">
        <v>1.89782421163615E-3</v>
      </c>
      <c r="K1903" s="37">
        <v>1.38119428735742E-2</v>
      </c>
      <c r="L1903">
        <v>2011</v>
      </c>
      <c r="M1903">
        <v>2011</v>
      </c>
      <c r="N1903" t="s">
        <v>576</v>
      </c>
      <c r="O1903">
        <v>1</v>
      </c>
    </row>
    <row r="1904" spans="1:15" ht="15">
      <c r="A1904" s="21" t="s">
        <v>496</v>
      </c>
      <c r="B1904" t="s">
        <v>492</v>
      </c>
      <c r="C1904" t="s">
        <v>500</v>
      </c>
      <c r="D1904" s="16">
        <v>0.1</v>
      </c>
      <c r="E1904" s="16">
        <v>36.75</v>
      </c>
      <c r="F1904" s="16">
        <v>168.75</v>
      </c>
      <c r="G1904" s="18">
        <v>5.1183743889581098E-3</v>
      </c>
      <c r="H1904">
        <v>0.45400000000000001</v>
      </c>
      <c r="I1904" t="s">
        <v>32</v>
      </c>
      <c r="J1904" s="37">
        <v>1.89782421163615E-3</v>
      </c>
      <c r="K1904" s="37">
        <v>1.38119428735742E-2</v>
      </c>
      <c r="L1904">
        <v>2011</v>
      </c>
      <c r="M1904">
        <v>2011</v>
      </c>
      <c r="N1904" t="s">
        <v>576</v>
      </c>
      <c r="O1904">
        <v>1</v>
      </c>
    </row>
    <row r="1905" spans="1:15" ht="15">
      <c r="A1905" s="21" t="s">
        <v>496</v>
      </c>
      <c r="B1905" t="s">
        <v>492</v>
      </c>
      <c r="C1905" t="s">
        <v>500</v>
      </c>
      <c r="D1905" s="16">
        <v>0.12</v>
      </c>
      <c r="E1905" s="16">
        <v>36.75</v>
      </c>
      <c r="F1905" s="16">
        <v>169.25</v>
      </c>
      <c r="G1905" s="18">
        <v>5.1183743889581098E-3</v>
      </c>
      <c r="H1905">
        <v>0.45400000000000001</v>
      </c>
      <c r="I1905" t="s">
        <v>32</v>
      </c>
      <c r="J1905" s="37">
        <v>1.89782421163615E-3</v>
      </c>
      <c r="K1905" s="37">
        <v>1.38119428735742E-2</v>
      </c>
      <c r="L1905">
        <v>2011</v>
      </c>
      <c r="M1905">
        <v>2011</v>
      </c>
      <c r="N1905" t="s">
        <v>576</v>
      </c>
      <c r="O1905">
        <v>1</v>
      </c>
    </row>
    <row r="1906" spans="1:15" ht="15">
      <c r="A1906" s="21" t="s">
        <v>496</v>
      </c>
      <c r="B1906" t="s">
        <v>492</v>
      </c>
      <c r="C1906" t="s">
        <v>500</v>
      </c>
      <c r="D1906" s="16">
        <v>0.13</v>
      </c>
      <c r="E1906" s="16">
        <v>36.75</v>
      </c>
      <c r="F1906" s="16">
        <v>169.75</v>
      </c>
      <c r="G1906" s="18">
        <v>5.1183743889581098E-3</v>
      </c>
      <c r="H1906">
        <v>0.45400000000000001</v>
      </c>
      <c r="I1906" t="s">
        <v>32</v>
      </c>
      <c r="J1906" s="37">
        <v>1.89782421163615E-3</v>
      </c>
      <c r="K1906" s="37">
        <v>1.38119428735742E-2</v>
      </c>
      <c r="L1906">
        <v>2011</v>
      </c>
      <c r="M1906">
        <v>2011</v>
      </c>
      <c r="N1906" t="s">
        <v>576</v>
      </c>
      <c r="O1906">
        <v>1</v>
      </c>
    </row>
    <row r="1907" spans="1:15" ht="15">
      <c r="A1907" s="21" t="s">
        <v>496</v>
      </c>
      <c r="B1907" t="s">
        <v>492</v>
      </c>
      <c r="C1907" t="s">
        <v>500</v>
      </c>
      <c r="D1907" s="16">
        <v>0.14000000000000001</v>
      </c>
      <c r="E1907" s="16">
        <v>37.25</v>
      </c>
      <c r="F1907" s="16">
        <v>158.25</v>
      </c>
      <c r="G1907" s="18">
        <v>5.1183743889581098E-3</v>
      </c>
      <c r="H1907">
        <v>0.45400000000000001</v>
      </c>
      <c r="I1907" t="s">
        <v>32</v>
      </c>
      <c r="J1907" s="37">
        <v>1.89782421163615E-3</v>
      </c>
      <c r="K1907" s="37">
        <v>1.38119428735742E-2</v>
      </c>
      <c r="L1907">
        <v>2011</v>
      </c>
      <c r="M1907">
        <v>2011</v>
      </c>
      <c r="N1907" t="s">
        <v>576</v>
      </c>
      <c r="O1907">
        <v>1</v>
      </c>
    </row>
    <row r="1908" spans="1:15" ht="15">
      <c r="A1908" s="21" t="s">
        <v>496</v>
      </c>
      <c r="B1908" t="s">
        <v>492</v>
      </c>
      <c r="C1908" t="s">
        <v>500</v>
      </c>
      <c r="D1908" s="16">
        <v>0.14000000000000001</v>
      </c>
      <c r="E1908" s="16">
        <v>37.25</v>
      </c>
      <c r="F1908" s="16">
        <v>158.75</v>
      </c>
      <c r="G1908" s="18">
        <v>5.1183743889581098E-3</v>
      </c>
      <c r="H1908">
        <v>0.45400000000000001</v>
      </c>
      <c r="I1908" t="s">
        <v>32</v>
      </c>
      <c r="J1908" s="37">
        <v>1.89782421163615E-3</v>
      </c>
      <c r="K1908" s="37">
        <v>1.38119428735742E-2</v>
      </c>
      <c r="L1908">
        <v>2011</v>
      </c>
      <c r="M1908">
        <v>2011</v>
      </c>
      <c r="N1908" t="s">
        <v>576</v>
      </c>
      <c r="O1908">
        <v>1</v>
      </c>
    </row>
    <row r="1909" spans="1:15" ht="15">
      <c r="A1909" s="21" t="s">
        <v>496</v>
      </c>
      <c r="B1909" t="s">
        <v>492</v>
      </c>
      <c r="C1909" t="s">
        <v>500</v>
      </c>
      <c r="D1909" s="16">
        <v>0.14000000000000001</v>
      </c>
      <c r="E1909" s="16">
        <v>37.25</v>
      </c>
      <c r="F1909" s="16">
        <v>159.25</v>
      </c>
      <c r="G1909" s="18">
        <v>5.1183743889581098E-3</v>
      </c>
      <c r="H1909">
        <v>0.45400000000000001</v>
      </c>
      <c r="I1909" t="s">
        <v>32</v>
      </c>
      <c r="J1909" s="37">
        <v>1.89782421163615E-3</v>
      </c>
      <c r="K1909" s="37">
        <v>1.38119428735742E-2</v>
      </c>
      <c r="L1909">
        <v>2011</v>
      </c>
      <c r="M1909">
        <v>2011</v>
      </c>
      <c r="N1909" t="s">
        <v>576</v>
      </c>
      <c r="O1909">
        <v>1</v>
      </c>
    </row>
    <row r="1910" spans="1:15" ht="15">
      <c r="A1910" s="21" t="s">
        <v>496</v>
      </c>
      <c r="B1910" t="s">
        <v>492</v>
      </c>
      <c r="C1910" t="s">
        <v>500</v>
      </c>
      <c r="D1910" s="16">
        <v>0.12</v>
      </c>
      <c r="E1910" s="16">
        <v>37.25</v>
      </c>
      <c r="F1910" s="16">
        <v>159.75</v>
      </c>
      <c r="G1910" s="18">
        <v>5.1183743889581098E-3</v>
      </c>
      <c r="H1910">
        <v>0.45400000000000001</v>
      </c>
      <c r="I1910" t="s">
        <v>32</v>
      </c>
      <c r="J1910" s="37">
        <v>1.89782421163615E-3</v>
      </c>
      <c r="K1910" s="37">
        <v>1.38119428735742E-2</v>
      </c>
      <c r="L1910">
        <v>2011</v>
      </c>
      <c r="M1910">
        <v>2011</v>
      </c>
      <c r="N1910" t="s">
        <v>576</v>
      </c>
      <c r="O1910">
        <v>1</v>
      </c>
    </row>
    <row r="1911" spans="1:15" ht="15">
      <c r="A1911" s="21" t="s">
        <v>496</v>
      </c>
      <c r="B1911" t="s">
        <v>492</v>
      </c>
      <c r="C1911" t="s">
        <v>500</v>
      </c>
      <c r="D1911" s="16">
        <v>0.12</v>
      </c>
      <c r="E1911" s="16">
        <v>37.25</v>
      </c>
      <c r="F1911" s="16">
        <v>160.25</v>
      </c>
      <c r="G1911" s="18">
        <v>5.1183743889581098E-3</v>
      </c>
      <c r="H1911">
        <v>0.45400000000000001</v>
      </c>
      <c r="I1911" t="s">
        <v>32</v>
      </c>
      <c r="J1911" s="37">
        <v>1.89782421163615E-3</v>
      </c>
      <c r="K1911" s="37">
        <v>1.38119428735742E-2</v>
      </c>
      <c r="L1911">
        <v>2011</v>
      </c>
      <c r="M1911">
        <v>2011</v>
      </c>
      <c r="N1911" t="s">
        <v>576</v>
      </c>
      <c r="O1911">
        <v>1</v>
      </c>
    </row>
    <row r="1912" spans="1:15" ht="15">
      <c r="A1912" s="21" t="s">
        <v>496</v>
      </c>
      <c r="B1912" t="s">
        <v>492</v>
      </c>
      <c r="C1912" t="s">
        <v>500</v>
      </c>
      <c r="D1912" s="16">
        <v>0.12</v>
      </c>
      <c r="E1912" s="16">
        <v>37.25</v>
      </c>
      <c r="F1912" s="16">
        <v>160.75</v>
      </c>
      <c r="G1912" s="18">
        <v>5.1183743889581098E-3</v>
      </c>
      <c r="H1912">
        <v>0.45400000000000001</v>
      </c>
      <c r="I1912" t="s">
        <v>32</v>
      </c>
      <c r="J1912" s="37">
        <v>1.89782421163615E-3</v>
      </c>
      <c r="K1912" s="37">
        <v>1.38119428735742E-2</v>
      </c>
      <c r="L1912">
        <v>2011</v>
      </c>
      <c r="M1912">
        <v>2011</v>
      </c>
      <c r="N1912" t="s">
        <v>576</v>
      </c>
      <c r="O1912">
        <v>1</v>
      </c>
    </row>
    <row r="1913" spans="1:15" ht="15">
      <c r="A1913" s="21" t="s">
        <v>496</v>
      </c>
      <c r="B1913" t="s">
        <v>492</v>
      </c>
      <c r="C1913" t="s">
        <v>500</v>
      </c>
      <c r="D1913" s="16">
        <v>0.12</v>
      </c>
      <c r="E1913" s="16">
        <v>37.25</v>
      </c>
      <c r="F1913" s="16">
        <v>161.25</v>
      </c>
      <c r="G1913" s="18">
        <v>5.1183743889581098E-3</v>
      </c>
      <c r="H1913">
        <v>0.45400000000000001</v>
      </c>
      <c r="I1913" t="s">
        <v>32</v>
      </c>
      <c r="J1913" s="37">
        <v>1.89782421163615E-3</v>
      </c>
      <c r="K1913" s="37">
        <v>1.38119428735742E-2</v>
      </c>
      <c r="L1913">
        <v>2011</v>
      </c>
      <c r="M1913">
        <v>2011</v>
      </c>
      <c r="N1913" t="s">
        <v>576</v>
      </c>
      <c r="O1913">
        <v>1</v>
      </c>
    </row>
    <row r="1914" spans="1:15" ht="15">
      <c r="A1914" s="21" t="s">
        <v>496</v>
      </c>
      <c r="B1914" t="s">
        <v>492</v>
      </c>
      <c r="C1914" t="s">
        <v>500</v>
      </c>
      <c r="D1914" s="16">
        <v>0.12</v>
      </c>
      <c r="E1914" s="16">
        <v>37.25</v>
      </c>
      <c r="F1914" s="16">
        <v>161.75</v>
      </c>
      <c r="G1914" s="18">
        <v>5.1183743889581098E-3</v>
      </c>
      <c r="H1914">
        <v>0.45400000000000001</v>
      </c>
      <c r="I1914" t="s">
        <v>32</v>
      </c>
      <c r="J1914" s="37">
        <v>1.89782421163615E-3</v>
      </c>
      <c r="K1914" s="37">
        <v>1.38119428735742E-2</v>
      </c>
      <c r="L1914">
        <v>2011</v>
      </c>
      <c r="M1914">
        <v>2011</v>
      </c>
      <c r="N1914" t="s">
        <v>576</v>
      </c>
      <c r="O1914">
        <v>1</v>
      </c>
    </row>
    <row r="1915" spans="1:15" ht="15">
      <c r="A1915" s="21" t="s">
        <v>496</v>
      </c>
      <c r="B1915" t="s">
        <v>492</v>
      </c>
      <c r="C1915" t="s">
        <v>500</v>
      </c>
      <c r="D1915" s="16">
        <v>0.16</v>
      </c>
      <c r="E1915" s="16">
        <v>37.25</v>
      </c>
      <c r="F1915" s="16">
        <v>162.25</v>
      </c>
      <c r="G1915" s="18">
        <v>5.1183743889581098E-3</v>
      </c>
      <c r="H1915">
        <v>0.45400000000000001</v>
      </c>
      <c r="I1915" t="s">
        <v>32</v>
      </c>
      <c r="J1915" s="37">
        <v>1.89782421163615E-3</v>
      </c>
      <c r="K1915" s="37">
        <v>1.38119428735742E-2</v>
      </c>
      <c r="L1915">
        <v>2011</v>
      </c>
      <c r="M1915">
        <v>2011</v>
      </c>
      <c r="N1915" t="s">
        <v>576</v>
      </c>
      <c r="O1915">
        <v>1</v>
      </c>
    </row>
    <row r="1916" spans="1:15" ht="15">
      <c r="A1916" s="21" t="s">
        <v>496</v>
      </c>
      <c r="B1916" t="s">
        <v>492</v>
      </c>
      <c r="C1916" t="s">
        <v>500</v>
      </c>
      <c r="D1916" s="16">
        <v>0.18</v>
      </c>
      <c r="E1916" s="16">
        <v>37.25</v>
      </c>
      <c r="F1916" s="16">
        <v>162.75</v>
      </c>
      <c r="G1916" s="18">
        <v>5.1183743889581098E-3</v>
      </c>
      <c r="H1916">
        <v>0.45400000000000001</v>
      </c>
      <c r="I1916" t="s">
        <v>32</v>
      </c>
      <c r="J1916" s="37">
        <v>1.89782421163615E-3</v>
      </c>
      <c r="K1916" s="37">
        <v>1.38119428735742E-2</v>
      </c>
      <c r="L1916">
        <v>2011</v>
      </c>
      <c r="M1916">
        <v>2011</v>
      </c>
      <c r="N1916" t="s">
        <v>576</v>
      </c>
      <c r="O1916">
        <v>1</v>
      </c>
    </row>
    <row r="1917" spans="1:15" ht="15">
      <c r="A1917" s="21" t="s">
        <v>496</v>
      </c>
      <c r="B1917" t="s">
        <v>492</v>
      </c>
      <c r="C1917" t="s">
        <v>500</v>
      </c>
      <c r="D1917" s="16">
        <v>0.16</v>
      </c>
      <c r="E1917" s="16">
        <v>37.25</v>
      </c>
      <c r="F1917" s="16">
        <v>163.25</v>
      </c>
      <c r="G1917" s="18">
        <v>5.1183743889581098E-3</v>
      </c>
      <c r="H1917">
        <v>0.45400000000000001</v>
      </c>
      <c r="I1917" t="s">
        <v>32</v>
      </c>
      <c r="J1917" s="37">
        <v>1.89782421163615E-3</v>
      </c>
      <c r="K1917" s="37">
        <v>1.38119428735742E-2</v>
      </c>
      <c r="L1917">
        <v>2011</v>
      </c>
      <c r="M1917">
        <v>2011</v>
      </c>
      <c r="N1917" t="s">
        <v>576</v>
      </c>
      <c r="O1917">
        <v>1</v>
      </c>
    </row>
    <row r="1918" spans="1:15" ht="15">
      <c r="A1918" s="21" t="s">
        <v>496</v>
      </c>
      <c r="B1918" t="s">
        <v>492</v>
      </c>
      <c r="C1918" t="s">
        <v>500</v>
      </c>
      <c r="D1918" s="16">
        <v>0.15</v>
      </c>
      <c r="E1918" s="16">
        <v>37.25</v>
      </c>
      <c r="F1918" s="16">
        <v>163.75</v>
      </c>
      <c r="G1918" s="18">
        <v>5.1183743889581098E-3</v>
      </c>
      <c r="H1918">
        <v>0.45400000000000001</v>
      </c>
      <c r="I1918" t="s">
        <v>32</v>
      </c>
      <c r="J1918" s="37">
        <v>1.89782421163615E-3</v>
      </c>
      <c r="K1918" s="37">
        <v>1.38119428735742E-2</v>
      </c>
      <c r="L1918">
        <v>2011</v>
      </c>
      <c r="M1918">
        <v>2011</v>
      </c>
      <c r="N1918" t="s">
        <v>576</v>
      </c>
      <c r="O1918">
        <v>1</v>
      </c>
    </row>
    <row r="1919" spans="1:15" ht="15">
      <c r="A1919" s="21" t="s">
        <v>496</v>
      </c>
      <c r="B1919" t="s">
        <v>492</v>
      </c>
      <c r="C1919" t="s">
        <v>500</v>
      </c>
      <c r="D1919" s="16">
        <v>0.15</v>
      </c>
      <c r="E1919" s="16">
        <v>37.25</v>
      </c>
      <c r="F1919" s="16">
        <v>164.25</v>
      </c>
      <c r="G1919" s="18">
        <v>5.1183743889581098E-3</v>
      </c>
      <c r="H1919">
        <v>0.45400000000000001</v>
      </c>
      <c r="I1919" t="s">
        <v>32</v>
      </c>
      <c r="J1919" s="37">
        <v>1.89782421163615E-3</v>
      </c>
      <c r="K1919" s="37">
        <v>1.38119428735742E-2</v>
      </c>
      <c r="L1919">
        <v>2011</v>
      </c>
      <c r="M1919">
        <v>2011</v>
      </c>
      <c r="N1919" t="s">
        <v>576</v>
      </c>
      <c r="O1919">
        <v>1</v>
      </c>
    </row>
    <row r="1920" spans="1:15" ht="15">
      <c r="A1920" s="21" t="s">
        <v>496</v>
      </c>
      <c r="B1920" t="s">
        <v>492</v>
      </c>
      <c r="C1920" t="s">
        <v>500</v>
      </c>
      <c r="D1920" s="16">
        <v>0.12</v>
      </c>
      <c r="E1920" s="16">
        <v>37.25</v>
      </c>
      <c r="F1920" s="16">
        <v>164.75</v>
      </c>
      <c r="G1920" s="18">
        <v>5.1183743889581098E-3</v>
      </c>
      <c r="H1920">
        <v>0.45400000000000001</v>
      </c>
      <c r="I1920" t="s">
        <v>32</v>
      </c>
      <c r="J1920" s="37">
        <v>1.89782421163615E-3</v>
      </c>
      <c r="K1920" s="37">
        <v>1.38119428735742E-2</v>
      </c>
      <c r="L1920">
        <v>2011</v>
      </c>
      <c r="M1920">
        <v>2011</v>
      </c>
      <c r="N1920" t="s">
        <v>576</v>
      </c>
      <c r="O1920">
        <v>1</v>
      </c>
    </row>
    <row r="1921" spans="1:15" ht="15">
      <c r="A1921" s="21" t="s">
        <v>496</v>
      </c>
      <c r="B1921" t="s">
        <v>492</v>
      </c>
      <c r="C1921" t="s">
        <v>500</v>
      </c>
      <c r="D1921" s="16">
        <v>0.15</v>
      </c>
      <c r="E1921" s="16">
        <v>37.25</v>
      </c>
      <c r="F1921" s="16">
        <v>165.25</v>
      </c>
      <c r="G1921" s="18">
        <v>5.1183743889581098E-3</v>
      </c>
      <c r="H1921">
        <v>0.45400000000000001</v>
      </c>
      <c r="I1921" t="s">
        <v>32</v>
      </c>
      <c r="J1921" s="37">
        <v>1.89782421163615E-3</v>
      </c>
      <c r="K1921" s="37">
        <v>1.38119428735742E-2</v>
      </c>
      <c r="L1921">
        <v>2011</v>
      </c>
      <c r="M1921">
        <v>2011</v>
      </c>
      <c r="N1921" t="s">
        <v>576</v>
      </c>
      <c r="O1921">
        <v>1</v>
      </c>
    </row>
    <row r="1922" spans="1:15" ht="15">
      <c r="A1922" s="21" t="s">
        <v>496</v>
      </c>
      <c r="B1922" t="s">
        <v>492</v>
      </c>
      <c r="C1922" t="s">
        <v>500</v>
      </c>
      <c r="D1922" s="16">
        <v>0.15</v>
      </c>
      <c r="E1922" s="16">
        <v>37.25</v>
      </c>
      <c r="F1922" s="16">
        <v>165.75</v>
      </c>
      <c r="G1922" s="18">
        <v>5.1183743889581098E-3</v>
      </c>
      <c r="H1922">
        <v>0.45400000000000001</v>
      </c>
      <c r="I1922" t="s">
        <v>32</v>
      </c>
      <c r="J1922" s="37">
        <v>1.89782421163615E-3</v>
      </c>
      <c r="K1922" s="37">
        <v>1.38119428735742E-2</v>
      </c>
      <c r="L1922">
        <v>2011</v>
      </c>
      <c r="M1922">
        <v>2011</v>
      </c>
      <c r="N1922" t="s">
        <v>576</v>
      </c>
      <c r="O1922">
        <v>1</v>
      </c>
    </row>
    <row r="1923" spans="1:15" ht="15">
      <c r="A1923" s="21" t="s">
        <v>496</v>
      </c>
      <c r="B1923" t="s">
        <v>492</v>
      </c>
      <c r="C1923" t="s">
        <v>500</v>
      </c>
      <c r="D1923" s="16">
        <v>0.14000000000000001</v>
      </c>
      <c r="E1923" s="16">
        <v>37.25</v>
      </c>
      <c r="F1923" s="16">
        <v>166.25</v>
      </c>
      <c r="G1923" s="18">
        <v>5.1183743889581098E-3</v>
      </c>
      <c r="H1923">
        <v>0.45400000000000001</v>
      </c>
      <c r="I1923" t="s">
        <v>32</v>
      </c>
      <c r="J1923" s="37">
        <v>1.89782421163615E-3</v>
      </c>
      <c r="K1923" s="37">
        <v>1.38119428735742E-2</v>
      </c>
      <c r="L1923">
        <v>2011</v>
      </c>
      <c r="M1923">
        <v>2011</v>
      </c>
      <c r="N1923" t="s">
        <v>576</v>
      </c>
      <c r="O1923">
        <v>1</v>
      </c>
    </row>
    <row r="1924" spans="1:15" ht="15">
      <c r="A1924" s="21" t="s">
        <v>496</v>
      </c>
      <c r="B1924" t="s">
        <v>492</v>
      </c>
      <c r="C1924" t="s">
        <v>500</v>
      </c>
      <c r="D1924" s="16">
        <v>0.14000000000000001</v>
      </c>
      <c r="E1924" s="16">
        <v>37.25</v>
      </c>
      <c r="F1924" s="16">
        <v>166.75</v>
      </c>
      <c r="G1924" s="18">
        <v>5.1183743889581098E-3</v>
      </c>
      <c r="H1924">
        <v>0.45400000000000001</v>
      </c>
      <c r="I1924" t="s">
        <v>32</v>
      </c>
      <c r="J1924" s="37">
        <v>1.89782421163615E-3</v>
      </c>
      <c r="K1924" s="37">
        <v>1.38119428735742E-2</v>
      </c>
      <c r="L1924">
        <v>2011</v>
      </c>
      <c r="M1924">
        <v>2011</v>
      </c>
      <c r="N1924" t="s">
        <v>576</v>
      </c>
      <c r="O1924">
        <v>1</v>
      </c>
    </row>
    <row r="1925" spans="1:15" ht="15">
      <c r="A1925" s="21" t="s">
        <v>496</v>
      </c>
      <c r="B1925" t="s">
        <v>492</v>
      </c>
      <c r="C1925" t="s">
        <v>500</v>
      </c>
      <c r="D1925" s="16">
        <v>0.11</v>
      </c>
      <c r="E1925" s="16">
        <v>37.25</v>
      </c>
      <c r="F1925" s="16">
        <v>167.25</v>
      </c>
      <c r="G1925" s="18">
        <v>5.1183743889581098E-3</v>
      </c>
      <c r="H1925">
        <v>0.45400000000000001</v>
      </c>
      <c r="I1925" t="s">
        <v>32</v>
      </c>
      <c r="J1925" s="37">
        <v>1.89782421163615E-3</v>
      </c>
      <c r="K1925" s="37">
        <v>1.38119428735742E-2</v>
      </c>
      <c r="L1925">
        <v>2011</v>
      </c>
      <c r="M1925">
        <v>2011</v>
      </c>
      <c r="N1925" t="s">
        <v>576</v>
      </c>
      <c r="O1925">
        <v>1</v>
      </c>
    </row>
    <row r="1926" spans="1:15" ht="15">
      <c r="A1926" s="21" t="s">
        <v>496</v>
      </c>
      <c r="B1926" t="s">
        <v>492</v>
      </c>
      <c r="C1926" t="s">
        <v>500</v>
      </c>
      <c r="D1926" s="16">
        <v>0.11</v>
      </c>
      <c r="E1926" s="16">
        <v>37.25</v>
      </c>
      <c r="F1926" s="16">
        <v>167.75</v>
      </c>
      <c r="G1926" s="18">
        <v>5.1183743889581098E-3</v>
      </c>
      <c r="H1926">
        <v>0.45400000000000001</v>
      </c>
      <c r="I1926" t="s">
        <v>32</v>
      </c>
      <c r="J1926" s="37">
        <v>1.89782421163615E-3</v>
      </c>
      <c r="K1926" s="37">
        <v>1.38119428735742E-2</v>
      </c>
      <c r="L1926">
        <v>2011</v>
      </c>
      <c r="M1926">
        <v>2011</v>
      </c>
      <c r="N1926" t="s">
        <v>576</v>
      </c>
      <c r="O1926">
        <v>1</v>
      </c>
    </row>
    <row r="1927" spans="1:15" ht="15">
      <c r="A1927" s="21" t="s">
        <v>496</v>
      </c>
      <c r="B1927" t="s">
        <v>492</v>
      </c>
      <c r="C1927" t="s">
        <v>500</v>
      </c>
      <c r="D1927" s="16">
        <v>0.12</v>
      </c>
      <c r="E1927" s="16">
        <v>37.25</v>
      </c>
      <c r="F1927" s="16">
        <v>168.25</v>
      </c>
      <c r="G1927" s="18">
        <v>5.1183743889581098E-3</v>
      </c>
      <c r="H1927">
        <v>0.45400000000000001</v>
      </c>
      <c r="I1927" t="s">
        <v>32</v>
      </c>
      <c r="J1927" s="37">
        <v>1.89782421163615E-3</v>
      </c>
      <c r="K1927" s="37">
        <v>1.38119428735742E-2</v>
      </c>
      <c r="L1927">
        <v>2011</v>
      </c>
      <c r="M1927">
        <v>2011</v>
      </c>
      <c r="N1927" t="s">
        <v>576</v>
      </c>
      <c r="O1927">
        <v>1</v>
      </c>
    </row>
    <row r="1928" spans="1:15" ht="15">
      <c r="A1928" s="21" t="s">
        <v>496</v>
      </c>
      <c r="B1928" t="s">
        <v>492</v>
      </c>
      <c r="C1928" t="s">
        <v>500</v>
      </c>
      <c r="D1928" s="16">
        <v>0.13</v>
      </c>
      <c r="E1928" s="16">
        <v>37.25</v>
      </c>
      <c r="F1928" s="16">
        <v>168.75</v>
      </c>
      <c r="G1928" s="18">
        <v>5.1183743889581098E-3</v>
      </c>
      <c r="H1928">
        <v>0.45400000000000001</v>
      </c>
      <c r="I1928" t="s">
        <v>32</v>
      </c>
      <c r="J1928" s="37">
        <v>1.89782421163615E-3</v>
      </c>
      <c r="K1928" s="37">
        <v>1.38119428735742E-2</v>
      </c>
      <c r="L1928">
        <v>2011</v>
      </c>
      <c r="M1928">
        <v>2011</v>
      </c>
      <c r="N1928" t="s">
        <v>576</v>
      </c>
      <c r="O1928">
        <v>1</v>
      </c>
    </row>
    <row r="1929" spans="1:15" ht="15">
      <c r="A1929" s="21" t="s">
        <v>496</v>
      </c>
      <c r="B1929" t="s">
        <v>492</v>
      </c>
      <c r="C1929" t="s">
        <v>500</v>
      </c>
      <c r="D1929" s="16">
        <v>0.12</v>
      </c>
      <c r="E1929" s="16">
        <v>37.25</v>
      </c>
      <c r="F1929" s="16">
        <v>169.25</v>
      </c>
      <c r="G1929" s="18">
        <v>5.1183743889581098E-3</v>
      </c>
      <c r="H1929">
        <v>0.45400000000000001</v>
      </c>
      <c r="I1929" t="s">
        <v>32</v>
      </c>
      <c r="J1929" s="37">
        <v>1.89782421163615E-3</v>
      </c>
      <c r="K1929" s="37">
        <v>1.38119428735742E-2</v>
      </c>
      <c r="L1929">
        <v>2011</v>
      </c>
      <c r="M1929">
        <v>2011</v>
      </c>
      <c r="N1929" t="s">
        <v>576</v>
      </c>
      <c r="O1929">
        <v>1</v>
      </c>
    </row>
    <row r="1930" spans="1:15" ht="15">
      <c r="A1930" s="21" t="s">
        <v>496</v>
      </c>
      <c r="B1930" t="s">
        <v>492</v>
      </c>
      <c r="C1930" t="s">
        <v>500</v>
      </c>
      <c r="D1930" s="16">
        <v>0.11</v>
      </c>
      <c r="E1930" s="16">
        <v>37.25</v>
      </c>
      <c r="F1930" s="16">
        <v>169.75</v>
      </c>
      <c r="G1930" s="18">
        <v>5.1183743889581098E-3</v>
      </c>
      <c r="H1930">
        <v>0.45400000000000001</v>
      </c>
      <c r="I1930" t="s">
        <v>32</v>
      </c>
      <c r="J1930" s="37">
        <v>1.89782421163615E-3</v>
      </c>
      <c r="K1930" s="37">
        <v>1.38119428735742E-2</v>
      </c>
      <c r="L1930">
        <v>2011</v>
      </c>
      <c r="M1930">
        <v>2011</v>
      </c>
      <c r="N1930" t="s">
        <v>576</v>
      </c>
      <c r="O1930">
        <v>1</v>
      </c>
    </row>
    <row r="1931" spans="1:15" ht="15">
      <c r="A1931" s="21" t="s">
        <v>496</v>
      </c>
      <c r="B1931" t="s">
        <v>492</v>
      </c>
      <c r="C1931" t="s">
        <v>500</v>
      </c>
      <c r="D1931" s="16">
        <v>0.12</v>
      </c>
      <c r="E1931" s="16">
        <v>37.75</v>
      </c>
      <c r="F1931" s="16">
        <v>158.25</v>
      </c>
      <c r="G1931" s="18">
        <v>5.1183743889581098E-3</v>
      </c>
      <c r="H1931">
        <v>0.45400000000000001</v>
      </c>
      <c r="I1931" t="s">
        <v>32</v>
      </c>
      <c r="J1931" s="37">
        <v>1.89782421163615E-3</v>
      </c>
      <c r="K1931" s="37">
        <v>1.38119428735742E-2</v>
      </c>
      <c r="L1931">
        <v>2011</v>
      </c>
      <c r="M1931">
        <v>2011</v>
      </c>
      <c r="N1931" t="s">
        <v>576</v>
      </c>
      <c r="O1931">
        <v>1</v>
      </c>
    </row>
    <row r="1932" spans="1:15" ht="15">
      <c r="A1932" s="21" t="s">
        <v>496</v>
      </c>
      <c r="B1932" t="s">
        <v>492</v>
      </c>
      <c r="C1932" t="s">
        <v>500</v>
      </c>
      <c r="D1932" s="16">
        <v>0.12</v>
      </c>
      <c r="E1932" s="16">
        <v>37.75</v>
      </c>
      <c r="F1932" s="16">
        <v>158.75</v>
      </c>
      <c r="G1932" s="18">
        <v>5.1183743889581098E-3</v>
      </c>
      <c r="H1932">
        <v>0.45400000000000001</v>
      </c>
      <c r="I1932" t="s">
        <v>32</v>
      </c>
      <c r="J1932" s="37">
        <v>1.89782421163615E-3</v>
      </c>
      <c r="K1932" s="37">
        <v>1.38119428735742E-2</v>
      </c>
      <c r="L1932">
        <v>2011</v>
      </c>
      <c r="M1932">
        <v>2011</v>
      </c>
      <c r="N1932" t="s">
        <v>576</v>
      </c>
      <c r="O1932">
        <v>1</v>
      </c>
    </row>
    <row r="1933" spans="1:15" ht="15">
      <c r="A1933" s="21" t="s">
        <v>496</v>
      </c>
      <c r="B1933" t="s">
        <v>492</v>
      </c>
      <c r="C1933" t="s">
        <v>500</v>
      </c>
      <c r="D1933" s="16">
        <v>0.15</v>
      </c>
      <c r="E1933" s="16">
        <v>37.75</v>
      </c>
      <c r="F1933" s="16">
        <v>159.25</v>
      </c>
      <c r="G1933" s="18">
        <v>5.1183743889581098E-3</v>
      </c>
      <c r="H1933">
        <v>0.45400000000000001</v>
      </c>
      <c r="I1933" t="s">
        <v>32</v>
      </c>
      <c r="J1933" s="37">
        <v>1.89782421163615E-3</v>
      </c>
      <c r="K1933" s="37">
        <v>1.38119428735742E-2</v>
      </c>
      <c r="L1933">
        <v>2011</v>
      </c>
      <c r="M1933">
        <v>2011</v>
      </c>
      <c r="N1933" t="s">
        <v>576</v>
      </c>
      <c r="O1933">
        <v>1</v>
      </c>
    </row>
    <row r="1934" spans="1:15" ht="15">
      <c r="A1934" s="21" t="s">
        <v>496</v>
      </c>
      <c r="B1934" t="s">
        <v>492</v>
      </c>
      <c r="C1934" t="s">
        <v>500</v>
      </c>
      <c r="D1934" s="16">
        <v>0.14000000000000001</v>
      </c>
      <c r="E1934" s="16">
        <v>37.75</v>
      </c>
      <c r="F1934" s="16">
        <v>159.75</v>
      </c>
      <c r="G1934" s="18">
        <v>5.1183743889581098E-3</v>
      </c>
      <c r="H1934">
        <v>0.45400000000000001</v>
      </c>
      <c r="I1934" t="s">
        <v>32</v>
      </c>
      <c r="J1934" s="37">
        <v>1.89782421163615E-3</v>
      </c>
      <c r="K1934" s="37">
        <v>1.38119428735742E-2</v>
      </c>
      <c r="L1934">
        <v>2011</v>
      </c>
      <c r="M1934">
        <v>2011</v>
      </c>
      <c r="N1934" t="s">
        <v>576</v>
      </c>
      <c r="O1934">
        <v>1</v>
      </c>
    </row>
    <row r="1935" spans="1:15" ht="15">
      <c r="A1935" s="21" t="s">
        <v>496</v>
      </c>
      <c r="B1935" t="s">
        <v>492</v>
      </c>
      <c r="C1935" t="s">
        <v>500</v>
      </c>
      <c r="D1935" s="16">
        <v>0.15</v>
      </c>
      <c r="E1935" s="16">
        <v>37.75</v>
      </c>
      <c r="F1935" s="16">
        <v>160.25</v>
      </c>
      <c r="G1935" s="18">
        <v>5.1183743889581098E-3</v>
      </c>
      <c r="H1935">
        <v>0.45400000000000001</v>
      </c>
      <c r="I1935" t="s">
        <v>32</v>
      </c>
      <c r="J1935" s="37">
        <v>1.89782421163615E-3</v>
      </c>
      <c r="K1935" s="37">
        <v>1.38119428735742E-2</v>
      </c>
      <c r="L1935">
        <v>2011</v>
      </c>
      <c r="M1935">
        <v>2011</v>
      </c>
      <c r="N1935" t="s">
        <v>576</v>
      </c>
      <c r="O1935">
        <v>1</v>
      </c>
    </row>
    <row r="1936" spans="1:15" ht="15">
      <c r="A1936" s="21" t="s">
        <v>496</v>
      </c>
      <c r="B1936" t="s">
        <v>492</v>
      </c>
      <c r="C1936" t="s">
        <v>500</v>
      </c>
      <c r="D1936" s="16">
        <v>0.15</v>
      </c>
      <c r="E1936" s="16">
        <v>37.75</v>
      </c>
      <c r="F1936" s="16">
        <v>160.75</v>
      </c>
      <c r="G1936" s="18">
        <v>5.1183743889581098E-3</v>
      </c>
      <c r="H1936">
        <v>0.45400000000000001</v>
      </c>
      <c r="I1936" t="s">
        <v>32</v>
      </c>
      <c r="J1936" s="37">
        <v>1.89782421163615E-3</v>
      </c>
      <c r="K1936" s="37">
        <v>1.38119428735742E-2</v>
      </c>
      <c r="L1936">
        <v>2011</v>
      </c>
      <c r="M1936">
        <v>2011</v>
      </c>
      <c r="N1936" t="s">
        <v>576</v>
      </c>
      <c r="O1936">
        <v>1</v>
      </c>
    </row>
    <row r="1937" spans="1:15" ht="15">
      <c r="A1937" s="21" t="s">
        <v>496</v>
      </c>
      <c r="B1937" t="s">
        <v>492</v>
      </c>
      <c r="C1937" t="s">
        <v>500</v>
      </c>
      <c r="D1937" s="16">
        <v>0.15</v>
      </c>
      <c r="E1937" s="16">
        <v>37.75</v>
      </c>
      <c r="F1937" s="16">
        <v>161.25</v>
      </c>
      <c r="G1937" s="18">
        <v>5.1183743889581098E-3</v>
      </c>
      <c r="H1937">
        <v>0.45400000000000001</v>
      </c>
      <c r="I1937" t="s">
        <v>32</v>
      </c>
      <c r="J1937" s="37">
        <v>1.89782421163615E-3</v>
      </c>
      <c r="K1937" s="37">
        <v>1.38119428735742E-2</v>
      </c>
      <c r="L1937">
        <v>2011</v>
      </c>
      <c r="M1937">
        <v>2011</v>
      </c>
      <c r="N1937" t="s">
        <v>576</v>
      </c>
      <c r="O1937">
        <v>1</v>
      </c>
    </row>
    <row r="1938" spans="1:15" ht="15">
      <c r="A1938" s="21" t="s">
        <v>496</v>
      </c>
      <c r="B1938" t="s">
        <v>492</v>
      </c>
      <c r="C1938" t="s">
        <v>500</v>
      </c>
      <c r="D1938" s="16">
        <v>0.16</v>
      </c>
      <c r="E1938" s="16">
        <v>37.75</v>
      </c>
      <c r="F1938" s="16">
        <v>161.75</v>
      </c>
      <c r="G1938" s="18">
        <v>5.1183743889581098E-3</v>
      </c>
      <c r="H1938">
        <v>0.45400000000000001</v>
      </c>
      <c r="I1938" t="s">
        <v>32</v>
      </c>
      <c r="J1938" s="37">
        <v>1.89782421163615E-3</v>
      </c>
      <c r="K1938" s="37">
        <v>1.38119428735742E-2</v>
      </c>
      <c r="L1938">
        <v>2011</v>
      </c>
      <c r="M1938">
        <v>2011</v>
      </c>
      <c r="N1938" t="s">
        <v>576</v>
      </c>
      <c r="O1938">
        <v>1</v>
      </c>
    </row>
    <row r="1939" spans="1:15" ht="15">
      <c r="A1939" s="21" t="s">
        <v>496</v>
      </c>
      <c r="B1939" t="s">
        <v>492</v>
      </c>
      <c r="C1939" t="s">
        <v>500</v>
      </c>
      <c r="D1939" s="16">
        <v>0.19</v>
      </c>
      <c r="E1939" s="16">
        <v>37.75</v>
      </c>
      <c r="F1939" s="16">
        <v>162.25</v>
      </c>
      <c r="G1939" s="18">
        <v>5.1183743889581098E-3</v>
      </c>
      <c r="H1939">
        <v>0.45400000000000001</v>
      </c>
      <c r="I1939" t="s">
        <v>32</v>
      </c>
      <c r="J1939" s="37">
        <v>1.89782421163615E-3</v>
      </c>
      <c r="K1939" s="37">
        <v>1.38119428735742E-2</v>
      </c>
      <c r="L1939">
        <v>2011</v>
      </c>
      <c r="M1939">
        <v>2011</v>
      </c>
      <c r="N1939" t="s">
        <v>576</v>
      </c>
      <c r="O1939">
        <v>1</v>
      </c>
    </row>
    <row r="1940" spans="1:15" ht="15">
      <c r="A1940" s="21" t="s">
        <v>496</v>
      </c>
      <c r="B1940" t="s">
        <v>492</v>
      </c>
      <c r="C1940" t="s">
        <v>500</v>
      </c>
      <c r="D1940" s="16">
        <v>0.13</v>
      </c>
      <c r="E1940" s="16">
        <v>37.75</v>
      </c>
      <c r="F1940" s="16">
        <v>164.25</v>
      </c>
      <c r="G1940" s="18">
        <v>5.1183743889581098E-3</v>
      </c>
      <c r="H1940">
        <v>0.45400000000000001</v>
      </c>
      <c r="I1940" t="s">
        <v>32</v>
      </c>
      <c r="J1940" s="37">
        <v>1.89782421163615E-3</v>
      </c>
      <c r="K1940" s="37">
        <v>1.38119428735742E-2</v>
      </c>
      <c r="L1940">
        <v>2011</v>
      </c>
      <c r="M1940">
        <v>2011</v>
      </c>
      <c r="N1940" t="s">
        <v>576</v>
      </c>
      <c r="O1940">
        <v>1</v>
      </c>
    </row>
    <row r="1941" spans="1:15" ht="15">
      <c r="A1941" s="21" t="s">
        <v>496</v>
      </c>
      <c r="B1941" t="s">
        <v>492</v>
      </c>
      <c r="C1941" t="s">
        <v>500</v>
      </c>
      <c r="D1941" s="16">
        <v>0.11</v>
      </c>
      <c r="E1941" s="16">
        <v>37.75</v>
      </c>
      <c r="F1941" s="16">
        <v>164.75</v>
      </c>
      <c r="G1941" s="18">
        <v>5.1183743889581098E-3</v>
      </c>
      <c r="H1941">
        <v>0.45400000000000001</v>
      </c>
      <c r="I1941" t="s">
        <v>32</v>
      </c>
      <c r="J1941" s="37">
        <v>1.89782421163615E-3</v>
      </c>
      <c r="K1941" s="37">
        <v>1.38119428735742E-2</v>
      </c>
      <c r="L1941">
        <v>2011</v>
      </c>
      <c r="M1941">
        <v>2011</v>
      </c>
      <c r="N1941" t="s">
        <v>576</v>
      </c>
      <c r="O1941">
        <v>1</v>
      </c>
    </row>
    <row r="1942" spans="1:15" ht="15">
      <c r="A1942" s="21" t="s">
        <v>496</v>
      </c>
      <c r="B1942" t="s">
        <v>492</v>
      </c>
      <c r="C1942" t="s">
        <v>500</v>
      </c>
      <c r="D1942" s="16">
        <v>0.15</v>
      </c>
      <c r="E1942" s="16">
        <v>37.75</v>
      </c>
      <c r="F1942" s="16">
        <v>165.25</v>
      </c>
      <c r="G1942" s="18">
        <v>5.1183743889581098E-3</v>
      </c>
      <c r="H1942">
        <v>0.45400000000000001</v>
      </c>
      <c r="I1942" t="s">
        <v>32</v>
      </c>
      <c r="J1942" s="37">
        <v>1.89782421163615E-3</v>
      </c>
      <c r="K1942" s="37">
        <v>1.38119428735742E-2</v>
      </c>
      <c r="L1942">
        <v>2011</v>
      </c>
      <c r="M1942">
        <v>2011</v>
      </c>
      <c r="N1942" t="s">
        <v>576</v>
      </c>
      <c r="O1942">
        <v>1</v>
      </c>
    </row>
    <row r="1943" spans="1:15" ht="15">
      <c r="A1943" s="21" t="s">
        <v>496</v>
      </c>
      <c r="B1943" t="s">
        <v>492</v>
      </c>
      <c r="C1943" t="s">
        <v>500</v>
      </c>
      <c r="D1943" s="16">
        <v>0.14000000000000001</v>
      </c>
      <c r="E1943" s="16">
        <v>37.75</v>
      </c>
      <c r="F1943" s="16">
        <v>165.75</v>
      </c>
      <c r="G1943" s="18">
        <v>5.1183743889581098E-3</v>
      </c>
      <c r="H1943">
        <v>0.45400000000000001</v>
      </c>
      <c r="I1943" t="s">
        <v>32</v>
      </c>
      <c r="J1943" s="37">
        <v>1.89782421163615E-3</v>
      </c>
      <c r="K1943" s="37">
        <v>1.38119428735742E-2</v>
      </c>
      <c r="L1943">
        <v>2011</v>
      </c>
      <c r="M1943">
        <v>2011</v>
      </c>
      <c r="N1943" t="s">
        <v>576</v>
      </c>
      <c r="O1943">
        <v>1</v>
      </c>
    </row>
    <row r="1944" spans="1:15" ht="15">
      <c r="A1944" s="21" t="s">
        <v>496</v>
      </c>
      <c r="B1944" t="s">
        <v>492</v>
      </c>
      <c r="C1944" t="s">
        <v>500</v>
      </c>
      <c r="D1944" s="16">
        <v>0.14000000000000001</v>
      </c>
      <c r="E1944" s="16">
        <v>37.75</v>
      </c>
      <c r="F1944" s="16">
        <v>166.25</v>
      </c>
      <c r="G1944" s="18">
        <v>5.1183743889581098E-3</v>
      </c>
      <c r="H1944">
        <v>0.45400000000000001</v>
      </c>
      <c r="I1944" t="s">
        <v>32</v>
      </c>
      <c r="J1944" s="37">
        <v>1.89782421163615E-3</v>
      </c>
      <c r="K1944" s="37">
        <v>1.38119428735742E-2</v>
      </c>
      <c r="L1944">
        <v>2011</v>
      </c>
      <c r="M1944">
        <v>2011</v>
      </c>
      <c r="N1944" t="s">
        <v>576</v>
      </c>
      <c r="O1944">
        <v>1</v>
      </c>
    </row>
    <row r="1945" spans="1:15" ht="15">
      <c r="A1945" s="21" t="s">
        <v>496</v>
      </c>
      <c r="B1945" t="s">
        <v>492</v>
      </c>
      <c r="C1945" t="s">
        <v>500</v>
      </c>
      <c r="D1945" s="16">
        <v>0.12</v>
      </c>
      <c r="E1945" s="16">
        <v>37.75</v>
      </c>
      <c r="F1945" s="16">
        <v>166.75</v>
      </c>
      <c r="G1945" s="18">
        <v>5.1183743889581098E-3</v>
      </c>
      <c r="H1945">
        <v>0.45400000000000001</v>
      </c>
      <c r="I1945" t="s">
        <v>32</v>
      </c>
      <c r="J1945" s="37">
        <v>1.89782421163615E-3</v>
      </c>
      <c r="K1945" s="37">
        <v>1.38119428735742E-2</v>
      </c>
      <c r="L1945">
        <v>2011</v>
      </c>
      <c r="M1945">
        <v>2011</v>
      </c>
      <c r="N1945" t="s">
        <v>576</v>
      </c>
      <c r="O1945">
        <v>1</v>
      </c>
    </row>
    <row r="1946" spans="1:15" ht="15">
      <c r="A1946" s="21" t="s">
        <v>496</v>
      </c>
      <c r="B1946" t="s">
        <v>492</v>
      </c>
      <c r="C1946" t="s">
        <v>500</v>
      </c>
      <c r="D1946" s="16">
        <v>0.11</v>
      </c>
      <c r="E1946" s="16">
        <v>37.75</v>
      </c>
      <c r="F1946" s="16">
        <v>167.25</v>
      </c>
      <c r="G1946" s="18">
        <v>5.1183743889581098E-3</v>
      </c>
      <c r="H1946">
        <v>0.45400000000000001</v>
      </c>
      <c r="I1946" t="s">
        <v>32</v>
      </c>
      <c r="J1946" s="37">
        <v>1.89782421163615E-3</v>
      </c>
      <c r="K1946" s="37">
        <v>1.38119428735742E-2</v>
      </c>
      <c r="L1946">
        <v>2011</v>
      </c>
      <c r="M1946">
        <v>2011</v>
      </c>
      <c r="N1946" t="s">
        <v>576</v>
      </c>
      <c r="O1946">
        <v>1</v>
      </c>
    </row>
    <row r="1947" spans="1:15" ht="15">
      <c r="A1947" s="21" t="s">
        <v>496</v>
      </c>
      <c r="B1947" t="s">
        <v>492</v>
      </c>
      <c r="C1947" t="s">
        <v>500</v>
      </c>
      <c r="D1947" s="16">
        <v>0.12</v>
      </c>
      <c r="E1947" s="16">
        <v>37.75</v>
      </c>
      <c r="F1947" s="16">
        <v>167.75</v>
      </c>
      <c r="G1947" s="18">
        <v>5.1183743889581098E-3</v>
      </c>
      <c r="H1947">
        <v>0.45400000000000001</v>
      </c>
      <c r="I1947" t="s">
        <v>32</v>
      </c>
      <c r="J1947" s="37">
        <v>1.89782421163615E-3</v>
      </c>
      <c r="K1947" s="37">
        <v>1.38119428735742E-2</v>
      </c>
      <c r="L1947">
        <v>2011</v>
      </c>
      <c r="M1947">
        <v>2011</v>
      </c>
      <c r="N1947" t="s">
        <v>576</v>
      </c>
      <c r="O1947">
        <v>1</v>
      </c>
    </row>
    <row r="1948" spans="1:15" ht="15">
      <c r="A1948" s="21" t="s">
        <v>496</v>
      </c>
      <c r="B1948" t="s">
        <v>492</v>
      </c>
      <c r="C1948" t="s">
        <v>500</v>
      </c>
      <c r="D1948" s="16">
        <v>0.12</v>
      </c>
      <c r="E1948" s="16">
        <v>37.75</v>
      </c>
      <c r="F1948" s="16">
        <v>168.25</v>
      </c>
      <c r="G1948" s="18">
        <v>5.1183743889581098E-3</v>
      </c>
      <c r="H1948">
        <v>0.45400000000000001</v>
      </c>
      <c r="I1948" t="s">
        <v>32</v>
      </c>
      <c r="J1948" s="37">
        <v>1.89782421163615E-3</v>
      </c>
      <c r="K1948" s="37">
        <v>1.38119428735742E-2</v>
      </c>
      <c r="L1948">
        <v>2011</v>
      </c>
      <c r="M1948">
        <v>2011</v>
      </c>
      <c r="N1948" t="s">
        <v>576</v>
      </c>
      <c r="O1948">
        <v>1</v>
      </c>
    </row>
    <row r="1949" spans="1:15" ht="15">
      <c r="A1949" s="21" t="s">
        <v>496</v>
      </c>
      <c r="B1949" t="s">
        <v>492</v>
      </c>
      <c r="C1949" t="s">
        <v>500</v>
      </c>
      <c r="D1949" s="16">
        <v>0.14000000000000001</v>
      </c>
      <c r="E1949" s="16">
        <v>37.75</v>
      </c>
      <c r="F1949" s="16">
        <v>168.75</v>
      </c>
      <c r="G1949" s="18">
        <v>5.1183743889581098E-3</v>
      </c>
      <c r="H1949">
        <v>0.45400000000000001</v>
      </c>
      <c r="I1949" t="s">
        <v>32</v>
      </c>
      <c r="J1949" s="37">
        <v>1.89782421163615E-3</v>
      </c>
      <c r="K1949" s="37">
        <v>1.38119428735742E-2</v>
      </c>
      <c r="L1949">
        <v>2011</v>
      </c>
      <c r="M1949">
        <v>2011</v>
      </c>
      <c r="N1949" t="s">
        <v>576</v>
      </c>
      <c r="O1949">
        <v>1</v>
      </c>
    </row>
    <row r="1950" spans="1:15" ht="15">
      <c r="A1950" s="21" t="s">
        <v>496</v>
      </c>
      <c r="B1950" t="s">
        <v>492</v>
      </c>
      <c r="C1950" t="s">
        <v>500</v>
      </c>
      <c r="D1950" s="16">
        <v>0.12</v>
      </c>
      <c r="E1950" s="16">
        <v>37.75</v>
      </c>
      <c r="F1950" s="16">
        <v>169.25</v>
      </c>
      <c r="G1950" s="18">
        <v>5.1183743889581098E-3</v>
      </c>
      <c r="H1950">
        <v>0.45400000000000001</v>
      </c>
      <c r="I1950" t="s">
        <v>32</v>
      </c>
      <c r="J1950" s="37">
        <v>1.89782421163615E-3</v>
      </c>
      <c r="K1950" s="37">
        <v>1.38119428735742E-2</v>
      </c>
      <c r="L1950">
        <v>2011</v>
      </c>
      <c r="M1950">
        <v>2011</v>
      </c>
      <c r="N1950" t="s">
        <v>576</v>
      </c>
      <c r="O1950">
        <v>1</v>
      </c>
    </row>
    <row r="1951" spans="1:15" ht="15">
      <c r="A1951" s="21" t="s">
        <v>496</v>
      </c>
      <c r="B1951" t="s">
        <v>492</v>
      </c>
      <c r="C1951" t="s">
        <v>500</v>
      </c>
      <c r="D1951" s="16">
        <v>0.13</v>
      </c>
      <c r="E1951" s="16">
        <v>37.75</v>
      </c>
      <c r="F1951" s="16">
        <v>169.75</v>
      </c>
      <c r="G1951" s="18">
        <v>5.1183743889581098E-3</v>
      </c>
      <c r="H1951">
        <v>0.45400000000000001</v>
      </c>
      <c r="I1951" t="s">
        <v>32</v>
      </c>
      <c r="J1951" s="37">
        <v>1.89782421163615E-3</v>
      </c>
      <c r="K1951" s="37">
        <v>1.38119428735742E-2</v>
      </c>
      <c r="L1951">
        <v>2011</v>
      </c>
      <c r="M1951">
        <v>2011</v>
      </c>
      <c r="N1951" t="s">
        <v>576</v>
      </c>
      <c r="O1951">
        <v>1</v>
      </c>
    </row>
    <row r="1952" spans="1:15" ht="15">
      <c r="A1952" s="21" t="s">
        <v>496</v>
      </c>
      <c r="B1952" t="s">
        <v>492</v>
      </c>
      <c r="C1952" t="s">
        <v>500</v>
      </c>
      <c r="D1952" s="16">
        <v>0.21</v>
      </c>
      <c r="E1952" s="16">
        <v>37.75</v>
      </c>
      <c r="F1952" s="16">
        <v>162.75</v>
      </c>
      <c r="G1952" s="18">
        <v>5.1183743889581098E-3</v>
      </c>
      <c r="H1952">
        <v>0.45400000000000001</v>
      </c>
      <c r="I1952" t="s">
        <v>32</v>
      </c>
      <c r="J1952" s="37">
        <v>1.89782421163615E-3</v>
      </c>
      <c r="K1952" s="37">
        <v>1.38119428735742E-2</v>
      </c>
      <c r="L1952">
        <v>2011</v>
      </c>
      <c r="M1952">
        <v>2011</v>
      </c>
      <c r="N1952" t="s">
        <v>576</v>
      </c>
      <c r="O1952">
        <v>1</v>
      </c>
    </row>
    <row r="1953" spans="1:15" ht="15">
      <c r="A1953" s="21" t="s">
        <v>496</v>
      </c>
      <c r="B1953" t="s">
        <v>492</v>
      </c>
      <c r="C1953" t="s">
        <v>500</v>
      </c>
      <c r="D1953" s="16">
        <v>0.21</v>
      </c>
      <c r="E1953" s="16">
        <v>37.75</v>
      </c>
      <c r="F1953" s="16">
        <v>163.25</v>
      </c>
      <c r="G1953" s="18">
        <v>5.1183743889581098E-3</v>
      </c>
      <c r="H1953">
        <v>0.45400000000000001</v>
      </c>
      <c r="I1953" t="s">
        <v>32</v>
      </c>
      <c r="J1953" s="37">
        <v>1.89782421163615E-3</v>
      </c>
      <c r="K1953" s="37">
        <v>1.38119428735742E-2</v>
      </c>
      <c r="L1953">
        <v>2011</v>
      </c>
      <c r="M1953">
        <v>2011</v>
      </c>
      <c r="N1953" t="s">
        <v>576</v>
      </c>
      <c r="O1953">
        <v>1</v>
      </c>
    </row>
    <row r="1954" spans="1:15" ht="15">
      <c r="A1954" s="21" t="s">
        <v>496</v>
      </c>
      <c r="B1954" t="s">
        <v>492</v>
      </c>
      <c r="C1954" t="s">
        <v>500</v>
      </c>
      <c r="D1954" s="16">
        <v>0.21</v>
      </c>
      <c r="E1954" s="16">
        <v>37.75</v>
      </c>
      <c r="F1954" s="16">
        <v>163.75</v>
      </c>
      <c r="G1954" s="18">
        <v>5.1183743889581098E-3</v>
      </c>
      <c r="H1954">
        <v>0.45400000000000001</v>
      </c>
      <c r="I1954" t="s">
        <v>32</v>
      </c>
      <c r="J1954" s="37">
        <v>1.89782421163615E-3</v>
      </c>
      <c r="K1954" s="37">
        <v>1.38119428735742E-2</v>
      </c>
      <c r="L1954">
        <v>2011</v>
      </c>
      <c r="M1954">
        <v>2011</v>
      </c>
      <c r="N1954" t="s">
        <v>576</v>
      </c>
      <c r="O1954">
        <v>1</v>
      </c>
    </row>
    <row r="1955" spans="1:15" ht="15">
      <c r="A1955" s="21" t="s">
        <v>496</v>
      </c>
      <c r="B1955" t="s">
        <v>492</v>
      </c>
      <c r="C1955" t="s">
        <v>500</v>
      </c>
      <c r="D1955" s="16">
        <v>0.12</v>
      </c>
      <c r="E1955" s="16">
        <v>38.25</v>
      </c>
      <c r="F1955" s="16">
        <v>158.25</v>
      </c>
      <c r="G1955" s="18">
        <v>5.1183743889581098E-3</v>
      </c>
      <c r="H1955">
        <v>0.45400000000000001</v>
      </c>
      <c r="I1955" t="s">
        <v>32</v>
      </c>
      <c r="J1955" s="37">
        <v>1.89782421163615E-3</v>
      </c>
      <c r="K1955" s="37">
        <v>1.38119428735742E-2</v>
      </c>
      <c r="L1955">
        <v>2011</v>
      </c>
      <c r="M1955">
        <v>2011</v>
      </c>
      <c r="N1955" t="s">
        <v>576</v>
      </c>
      <c r="O1955">
        <v>1</v>
      </c>
    </row>
    <row r="1956" spans="1:15" ht="15">
      <c r="A1956" s="21" t="s">
        <v>496</v>
      </c>
      <c r="B1956" t="s">
        <v>492</v>
      </c>
      <c r="C1956" t="s">
        <v>500</v>
      </c>
      <c r="D1956" s="16">
        <v>0.13</v>
      </c>
      <c r="E1956" s="16">
        <v>38.25</v>
      </c>
      <c r="F1956" s="16">
        <v>158.75</v>
      </c>
      <c r="G1956" s="18">
        <v>5.1183743889581098E-3</v>
      </c>
      <c r="H1956">
        <v>0.45400000000000001</v>
      </c>
      <c r="I1956" t="s">
        <v>32</v>
      </c>
      <c r="J1956" s="37">
        <v>1.89782421163615E-3</v>
      </c>
      <c r="K1956" s="37">
        <v>1.38119428735742E-2</v>
      </c>
      <c r="L1956">
        <v>2011</v>
      </c>
      <c r="M1956">
        <v>2011</v>
      </c>
      <c r="N1956" t="s">
        <v>576</v>
      </c>
      <c r="O1956">
        <v>1</v>
      </c>
    </row>
    <row r="1957" spans="1:15" ht="15">
      <c r="A1957" s="21" t="s">
        <v>496</v>
      </c>
      <c r="B1957" t="s">
        <v>492</v>
      </c>
      <c r="C1957" t="s">
        <v>500</v>
      </c>
      <c r="D1957" s="16">
        <v>0.14000000000000001</v>
      </c>
      <c r="E1957" s="16">
        <v>38.25</v>
      </c>
      <c r="F1957" s="16">
        <v>159.25</v>
      </c>
      <c r="G1957" s="18">
        <v>5.1183743889581098E-3</v>
      </c>
      <c r="H1957">
        <v>0.45400000000000001</v>
      </c>
      <c r="I1957" t="s">
        <v>32</v>
      </c>
      <c r="J1957" s="37">
        <v>1.89782421163615E-3</v>
      </c>
      <c r="K1957" s="37">
        <v>1.38119428735742E-2</v>
      </c>
      <c r="L1957">
        <v>2011</v>
      </c>
      <c r="M1957">
        <v>2011</v>
      </c>
      <c r="N1957" t="s">
        <v>576</v>
      </c>
      <c r="O1957">
        <v>1</v>
      </c>
    </row>
    <row r="1958" spans="1:15" ht="15">
      <c r="A1958" s="21" t="s">
        <v>496</v>
      </c>
      <c r="B1958" t="s">
        <v>492</v>
      </c>
      <c r="C1958" t="s">
        <v>500</v>
      </c>
      <c r="D1958" s="16">
        <v>0.14000000000000001</v>
      </c>
      <c r="E1958" s="16">
        <v>38.25</v>
      </c>
      <c r="F1958" s="16">
        <v>159.75</v>
      </c>
      <c r="G1958" s="18">
        <v>5.1183743889581098E-3</v>
      </c>
      <c r="H1958">
        <v>0.45400000000000001</v>
      </c>
      <c r="I1958" t="s">
        <v>32</v>
      </c>
      <c r="J1958" s="37">
        <v>1.89782421163615E-3</v>
      </c>
      <c r="K1958" s="37">
        <v>1.38119428735742E-2</v>
      </c>
      <c r="L1958">
        <v>2011</v>
      </c>
      <c r="M1958">
        <v>2011</v>
      </c>
      <c r="N1958" t="s">
        <v>576</v>
      </c>
      <c r="O1958">
        <v>1</v>
      </c>
    </row>
    <row r="1959" spans="1:15" ht="15">
      <c r="A1959" s="21" t="s">
        <v>496</v>
      </c>
      <c r="B1959" t="s">
        <v>492</v>
      </c>
      <c r="C1959" t="s">
        <v>500</v>
      </c>
      <c r="D1959" s="16">
        <v>0.15</v>
      </c>
      <c r="E1959" s="16">
        <v>38.25</v>
      </c>
      <c r="F1959" s="16">
        <v>160.25</v>
      </c>
      <c r="G1959" s="18">
        <v>5.1183743889581098E-3</v>
      </c>
      <c r="H1959">
        <v>0.45400000000000001</v>
      </c>
      <c r="I1959" t="s">
        <v>32</v>
      </c>
      <c r="J1959" s="37">
        <v>1.89782421163615E-3</v>
      </c>
      <c r="K1959" s="37">
        <v>1.38119428735742E-2</v>
      </c>
      <c r="L1959">
        <v>2011</v>
      </c>
      <c r="M1959">
        <v>2011</v>
      </c>
      <c r="N1959" t="s">
        <v>576</v>
      </c>
      <c r="O1959">
        <v>1</v>
      </c>
    </row>
    <row r="1960" spans="1:15" ht="15">
      <c r="A1960" s="21" t="s">
        <v>496</v>
      </c>
      <c r="B1960" t="s">
        <v>492</v>
      </c>
      <c r="C1960" t="s">
        <v>500</v>
      </c>
      <c r="D1960" s="16">
        <v>0.17</v>
      </c>
      <c r="E1960" s="16">
        <v>38.25</v>
      </c>
      <c r="F1960" s="16">
        <v>160.75</v>
      </c>
      <c r="G1960" s="18">
        <v>5.1183743889581098E-3</v>
      </c>
      <c r="H1960">
        <v>0.45400000000000001</v>
      </c>
      <c r="I1960" t="s">
        <v>32</v>
      </c>
      <c r="J1960" s="37">
        <v>1.89782421163615E-3</v>
      </c>
      <c r="K1960" s="37">
        <v>1.38119428735742E-2</v>
      </c>
      <c r="L1960">
        <v>2011</v>
      </c>
      <c r="M1960">
        <v>2011</v>
      </c>
      <c r="N1960" t="s">
        <v>576</v>
      </c>
      <c r="O1960">
        <v>1</v>
      </c>
    </row>
    <row r="1961" spans="1:15" ht="15">
      <c r="A1961" s="21" t="s">
        <v>496</v>
      </c>
      <c r="B1961" t="s">
        <v>492</v>
      </c>
      <c r="C1961" t="s">
        <v>500</v>
      </c>
      <c r="D1961" s="16">
        <v>0.18</v>
      </c>
      <c r="E1961" s="16">
        <v>38.25</v>
      </c>
      <c r="F1961" s="16">
        <v>161.25</v>
      </c>
      <c r="G1961" s="18">
        <v>5.1183743889581098E-3</v>
      </c>
      <c r="H1961">
        <v>0.45400000000000001</v>
      </c>
      <c r="I1961" t="s">
        <v>32</v>
      </c>
      <c r="J1961" s="37">
        <v>1.89782421163615E-3</v>
      </c>
      <c r="K1961" s="37">
        <v>1.38119428735742E-2</v>
      </c>
      <c r="L1961">
        <v>2011</v>
      </c>
      <c r="M1961">
        <v>2011</v>
      </c>
      <c r="N1961" t="s">
        <v>576</v>
      </c>
      <c r="O1961">
        <v>1</v>
      </c>
    </row>
    <row r="1962" spans="1:15" ht="15">
      <c r="A1962" s="21" t="s">
        <v>496</v>
      </c>
      <c r="B1962" t="s">
        <v>492</v>
      </c>
      <c r="C1962" t="s">
        <v>500</v>
      </c>
      <c r="D1962" s="16">
        <v>0.19</v>
      </c>
      <c r="E1962" s="16">
        <v>38.25</v>
      </c>
      <c r="F1962" s="16">
        <v>161.75</v>
      </c>
      <c r="G1962" s="18">
        <v>5.1183743889581098E-3</v>
      </c>
      <c r="H1962">
        <v>0.45400000000000001</v>
      </c>
      <c r="I1962" t="s">
        <v>32</v>
      </c>
      <c r="J1962" s="37">
        <v>1.89782421163615E-3</v>
      </c>
      <c r="K1962" s="37">
        <v>1.38119428735742E-2</v>
      </c>
      <c r="L1962">
        <v>2011</v>
      </c>
      <c r="M1962">
        <v>2011</v>
      </c>
      <c r="N1962" t="s">
        <v>576</v>
      </c>
      <c r="O1962">
        <v>1</v>
      </c>
    </row>
    <row r="1963" spans="1:15" ht="15">
      <c r="A1963" s="21" t="s">
        <v>496</v>
      </c>
      <c r="B1963" t="s">
        <v>492</v>
      </c>
      <c r="C1963" t="s">
        <v>500</v>
      </c>
      <c r="D1963" s="16">
        <v>0.18</v>
      </c>
      <c r="E1963" s="16">
        <v>38.25</v>
      </c>
      <c r="F1963" s="16">
        <v>164.25</v>
      </c>
      <c r="G1963" s="18">
        <v>5.1183743889581098E-3</v>
      </c>
      <c r="H1963">
        <v>0.45400000000000001</v>
      </c>
      <c r="I1963" t="s">
        <v>32</v>
      </c>
      <c r="J1963" s="37">
        <v>1.89782421163615E-3</v>
      </c>
      <c r="K1963" s="37">
        <v>1.38119428735742E-2</v>
      </c>
      <c r="L1963">
        <v>2011</v>
      </c>
      <c r="M1963">
        <v>2011</v>
      </c>
      <c r="N1963" t="s">
        <v>576</v>
      </c>
      <c r="O1963">
        <v>1</v>
      </c>
    </row>
    <row r="1964" spans="1:15" ht="15">
      <c r="A1964" s="21" t="s">
        <v>496</v>
      </c>
      <c r="B1964" t="s">
        <v>492</v>
      </c>
      <c r="C1964" t="s">
        <v>500</v>
      </c>
      <c r="D1964" s="16">
        <v>0.16</v>
      </c>
      <c r="E1964" s="16">
        <v>38.25</v>
      </c>
      <c r="F1964" s="16">
        <v>165.75</v>
      </c>
      <c r="G1964" s="18">
        <v>5.1183743889581098E-3</v>
      </c>
      <c r="H1964">
        <v>0.45400000000000001</v>
      </c>
      <c r="I1964" t="s">
        <v>32</v>
      </c>
      <c r="J1964" s="37">
        <v>1.89782421163615E-3</v>
      </c>
      <c r="K1964" s="37">
        <v>1.38119428735742E-2</v>
      </c>
      <c r="L1964">
        <v>2011</v>
      </c>
      <c r="M1964">
        <v>2011</v>
      </c>
      <c r="N1964" t="s">
        <v>576</v>
      </c>
      <c r="O1964">
        <v>1</v>
      </c>
    </row>
    <row r="1965" spans="1:15" ht="15">
      <c r="A1965" s="21" t="s">
        <v>496</v>
      </c>
      <c r="B1965" t="s">
        <v>492</v>
      </c>
      <c r="C1965" t="s">
        <v>500</v>
      </c>
      <c r="D1965" s="16">
        <v>0.12</v>
      </c>
      <c r="E1965" s="16">
        <v>38.25</v>
      </c>
      <c r="F1965" s="16">
        <v>166.25</v>
      </c>
      <c r="G1965" s="18">
        <v>5.1183743889581098E-3</v>
      </c>
      <c r="H1965">
        <v>0.45400000000000001</v>
      </c>
      <c r="I1965" t="s">
        <v>32</v>
      </c>
      <c r="J1965" s="37">
        <v>1.89782421163615E-3</v>
      </c>
      <c r="K1965" s="37">
        <v>1.38119428735742E-2</v>
      </c>
      <c r="L1965">
        <v>2011</v>
      </c>
      <c r="M1965">
        <v>2011</v>
      </c>
      <c r="N1965" t="s">
        <v>576</v>
      </c>
      <c r="O1965">
        <v>1</v>
      </c>
    </row>
    <row r="1966" spans="1:15" ht="15">
      <c r="A1966" s="21" t="s">
        <v>496</v>
      </c>
      <c r="B1966" t="s">
        <v>492</v>
      </c>
      <c r="C1966" t="s">
        <v>500</v>
      </c>
      <c r="D1966" s="16">
        <v>0.16</v>
      </c>
      <c r="E1966" s="16">
        <v>38.25</v>
      </c>
      <c r="F1966" s="16">
        <v>166.75</v>
      </c>
      <c r="G1966" s="18">
        <v>5.1183743889581098E-3</v>
      </c>
      <c r="H1966">
        <v>0.45400000000000001</v>
      </c>
      <c r="I1966" t="s">
        <v>32</v>
      </c>
      <c r="J1966" s="37">
        <v>1.89782421163615E-3</v>
      </c>
      <c r="K1966" s="37">
        <v>1.38119428735742E-2</v>
      </c>
      <c r="L1966">
        <v>2011</v>
      </c>
      <c r="M1966">
        <v>2011</v>
      </c>
      <c r="N1966" t="s">
        <v>576</v>
      </c>
      <c r="O1966">
        <v>1</v>
      </c>
    </row>
    <row r="1967" spans="1:15" ht="15">
      <c r="A1967" s="21" t="s">
        <v>496</v>
      </c>
      <c r="B1967" t="s">
        <v>492</v>
      </c>
      <c r="C1967" t="s">
        <v>500</v>
      </c>
      <c r="D1967" s="16">
        <v>0.14000000000000001</v>
      </c>
      <c r="E1967" s="16">
        <v>38.25</v>
      </c>
      <c r="F1967" s="16">
        <v>167.25</v>
      </c>
      <c r="G1967" s="18">
        <v>5.1183743889581098E-3</v>
      </c>
      <c r="H1967">
        <v>0.45400000000000001</v>
      </c>
      <c r="I1967" t="s">
        <v>32</v>
      </c>
      <c r="J1967" s="37">
        <v>1.89782421163615E-3</v>
      </c>
      <c r="K1967" s="37">
        <v>1.38119428735742E-2</v>
      </c>
      <c r="L1967">
        <v>2011</v>
      </c>
      <c r="M1967">
        <v>2011</v>
      </c>
      <c r="N1967" t="s">
        <v>576</v>
      </c>
      <c r="O1967">
        <v>1</v>
      </c>
    </row>
    <row r="1968" spans="1:15" ht="15">
      <c r="A1968" s="21" t="s">
        <v>496</v>
      </c>
      <c r="B1968" t="s">
        <v>492</v>
      </c>
      <c r="C1968" t="s">
        <v>500</v>
      </c>
      <c r="D1968" s="16">
        <v>0.13</v>
      </c>
      <c r="E1968" s="16">
        <v>38.25</v>
      </c>
      <c r="F1968" s="16">
        <v>167.75</v>
      </c>
      <c r="G1968" s="18">
        <v>5.1183743889581098E-3</v>
      </c>
      <c r="H1968">
        <v>0.45400000000000001</v>
      </c>
      <c r="I1968" t="s">
        <v>32</v>
      </c>
      <c r="J1968" s="37">
        <v>1.89782421163615E-3</v>
      </c>
      <c r="K1968" s="37">
        <v>1.38119428735742E-2</v>
      </c>
      <c r="L1968">
        <v>2011</v>
      </c>
      <c r="M1968">
        <v>2011</v>
      </c>
      <c r="N1968" t="s">
        <v>576</v>
      </c>
      <c r="O1968">
        <v>1</v>
      </c>
    </row>
    <row r="1969" spans="1:15" ht="15">
      <c r="A1969" s="21" t="s">
        <v>496</v>
      </c>
      <c r="B1969" t="s">
        <v>492</v>
      </c>
      <c r="C1969" t="s">
        <v>500</v>
      </c>
      <c r="D1969" s="16">
        <v>0.16</v>
      </c>
      <c r="E1969" s="16">
        <v>38.25</v>
      </c>
      <c r="F1969" s="16">
        <v>168.25</v>
      </c>
      <c r="G1969" s="18">
        <v>5.1183743889581098E-3</v>
      </c>
      <c r="H1969">
        <v>0.45400000000000001</v>
      </c>
      <c r="I1969" t="s">
        <v>32</v>
      </c>
      <c r="J1969" s="37">
        <v>1.89782421163615E-3</v>
      </c>
      <c r="K1969" s="37">
        <v>1.38119428735742E-2</v>
      </c>
      <c r="L1969">
        <v>2011</v>
      </c>
      <c r="M1969">
        <v>2011</v>
      </c>
      <c r="N1969" t="s">
        <v>576</v>
      </c>
      <c r="O1969">
        <v>1</v>
      </c>
    </row>
    <row r="1970" spans="1:15" ht="15">
      <c r="A1970" s="21" t="s">
        <v>496</v>
      </c>
      <c r="B1970" t="s">
        <v>492</v>
      </c>
      <c r="C1970" t="s">
        <v>500</v>
      </c>
      <c r="D1970" s="16">
        <v>0.15</v>
      </c>
      <c r="E1970" s="16">
        <v>38.25</v>
      </c>
      <c r="F1970" s="16">
        <v>168.75</v>
      </c>
      <c r="G1970" s="18">
        <v>5.1183743889581098E-3</v>
      </c>
      <c r="H1970">
        <v>0.45400000000000001</v>
      </c>
      <c r="I1970" t="s">
        <v>32</v>
      </c>
      <c r="J1970" s="37">
        <v>1.89782421163615E-3</v>
      </c>
      <c r="K1970" s="37">
        <v>1.38119428735742E-2</v>
      </c>
      <c r="L1970">
        <v>2011</v>
      </c>
      <c r="M1970">
        <v>2011</v>
      </c>
      <c r="N1970" t="s">
        <v>576</v>
      </c>
      <c r="O1970">
        <v>1</v>
      </c>
    </row>
    <row r="1971" spans="1:15" ht="15">
      <c r="A1971" s="21" t="s">
        <v>496</v>
      </c>
      <c r="B1971" t="s">
        <v>492</v>
      </c>
      <c r="C1971" t="s">
        <v>500</v>
      </c>
      <c r="D1971" s="16">
        <v>0.13</v>
      </c>
      <c r="E1971" s="16">
        <v>38.25</v>
      </c>
      <c r="F1971" s="16">
        <v>169.25</v>
      </c>
      <c r="G1971" s="18">
        <v>5.1183743889581098E-3</v>
      </c>
      <c r="H1971">
        <v>0.45400000000000001</v>
      </c>
      <c r="I1971" t="s">
        <v>32</v>
      </c>
      <c r="J1971" s="37">
        <v>1.89782421163615E-3</v>
      </c>
      <c r="K1971" s="37">
        <v>1.38119428735742E-2</v>
      </c>
      <c r="L1971">
        <v>2011</v>
      </c>
      <c r="M1971">
        <v>2011</v>
      </c>
      <c r="N1971" t="s">
        <v>576</v>
      </c>
      <c r="O1971">
        <v>1</v>
      </c>
    </row>
    <row r="1972" spans="1:15" ht="15">
      <c r="A1972" s="21" t="s">
        <v>496</v>
      </c>
      <c r="B1972" t="s">
        <v>492</v>
      </c>
      <c r="C1972" t="s">
        <v>500</v>
      </c>
      <c r="D1972" s="16">
        <v>0.18</v>
      </c>
      <c r="E1972" s="16">
        <v>38.25</v>
      </c>
      <c r="F1972" s="16">
        <v>169.75</v>
      </c>
      <c r="G1972" s="18">
        <v>5.1183743889581098E-3</v>
      </c>
      <c r="H1972">
        <v>0.45400000000000001</v>
      </c>
      <c r="I1972" t="s">
        <v>32</v>
      </c>
      <c r="J1972" s="37">
        <v>1.89782421163615E-3</v>
      </c>
      <c r="K1972" s="37">
        <v>1.38119428735742E-2</v>
      </c>
      <c r="L1972">
        <v>2011</v>
      </c>
      <c r="M1972">
        <v>2011</v>
      </c>
      <c r="N1972" t="s">
        <v>576</v>
      </c>
      <c r="O1972">
        <v>1</v>
      </c>
    </row>
    <row r="1973" spans="1:15" ht="15">
      <c r="A1973" s="21" t="s">
        <v>496</v>
      </c>
      <c r="B1973" t="s">
        <v>492</v>
      </c>
      <c r="C1973" t="s">
        <v>500</v>
      </c>
      <c r="D1973" s="16">
        <v>0.21</v>
      </c>
      <c r="E1973" s="16">
        <v>38.25</v>
      </c>
      <c r="F1973" s="16">
        <v>162.25</v>
      </c>
      <c r="G1973" s="18">
        <v>5.1183743889581098E-3</v>
      </c>
      <c r="H1973">
        <v>0.45400000000000001</v>
      </c>
      <c r="I1973" t="s">
        <v>32</v>
      </c>
      <c r="J1973" s="37">
        <v>1.89782421163615E-3</v>
      </c>
      <c r="K1973" s="37">
        <v>1.38119428735742E-2</v>
      </c>
      <c r="L1973">
        <v>2011</v>
      </c>
      <c r="M1973">
        <v>2011</v>
      </c>
      <c r="N1973" t="s">
        <v>576</v>
      </c>
      <c r="O1973">
        <v>1</v>
      </c>
    </row>
    <row r="1974" spans="1:15" ht="15">
      <c r="A1974" s="21" t="s">
        <v>496</v>
      </c>
      <c r="B1974" t="s">
        <v>492</v>
      </c>
      <c r="C1974" t="s">
        <v>500</v>
      </c>
      <c r="D1974" s="16">
        <v>0.23</v>
      </c>
      <c r="E1974" s="16">
        <v>38.25</v>
      </c>
      <c r="F1974" s="16">
        <v>162.75</v>
      </c>
      <c r="G1974" s="18">
        <v>5.1183743889581098E-3</v>
      </c>
      <c r="H1974">
        <v>0.45400000000000001</v>
      </c>
      <c r="I1974" t="s">
        <v>32</v>
      </c>
      <c r="J1974" s="37">
        <v>1.89782421163615E-3</v>
      </c>
      <c r="K1974" s="37">
        <v>1.38119428735742E-2</v>
      </c>
      <c r="L1974">
        <v>2011</v>
      </c>
      <c r="M1974">
        <v>2011</v>
      </c>
      <c r="N1974" t="s">
        <v>576</v>
      </c>
      <c r="O1974">
        <v>1</v>
      </c>
    </row>
    <row r="1975" spans="1:15" ht="15">
      <c r="A1975" s="21" t="s">
        <v>496</v>
      </c>
      <c r="B1975" t="s">
        <v>492</v>
      </c>
      <c r="C1975" t="s">
        <v>500</v>
      </c>
      <c r="D1975" s="16">
        <v>0.28999999999999998</v>
      </c>
      <c r="E1975" s="16">
        <v>38.25</v>
      </c>
      <c r="F1975" s="16">
        <v>163.25</v>
      </c>
      <c r="G1975" s="18">
        <v>5.1183743889581098E-3</v>
      </c>
      <c r="H1975">
        <v>0.45400000000000001</v>
      </c>
      <c r="I1975" t="s">
        <v>32</v>
      </c>
      <c r="J1975" s="37">
        <v>1.89782421163615E-3</v>
      </c>
      <c r="K1975" s="37">
        <v>1.38119428735742E-2</v>
      </c>
      <c r="L1975">
        <v>2011</v>
      </c>
      <c r="M1975">
        <v>2011</v>
      </c>
      <c r="N1975" t="s">
        <v>576</v>
      </c>
      <c r="O1975">
        <v>1</v>
      </c>
    </row>
    <row r="1976" spans="1:15" ht="15">
      <c r="A1976" s="21" t="s">
        <v>496</v>
      </c>
      <c r="B1976" t="s">
        <v>492</v>
      </c>
      <c r="C1976" t="s">
        <v>500</v>
      </c>
      <c r="D1976" s="16">
        <v>0.26</v>
      </c>
      <c r="E1976" s="16">
        <v>38.25</v>
      </c>
      <c r="F1976" s="16">
        <v>163.75</v>
      </c>
      <c r="G1976" s="18">
        <v>5.1183743889581098E-3</v>
      </c>
      <c r="H1976">
        <v>0.45400000000000001</v>
      </c>
      <c r="I1976" t="s">
        <v>32</v>
      </c>
      <c r="J1976" s="37">
        <v>1.89782421163615E-3</v>
      </c>
      <c r="K1976" s="37">
        <v>1.38119428735742E-2</v>
      </c>
      <c r="L1976">
        <v>2011</v>
      </c>
      <c r="M1976">
        <v>2011</v>
      </c>
      <c r="N1976" t="s">
        <v>576</v>
      </c>
      <c r="O1976">
        <v>1</v>
      </c>
    </row>
    <row r="1977" spans="1:15" ht="15">
      <c r="A1977" s="21" t="s">
        <v>496</v>
      </c>
      <c r="B1977" t="s">
        <v>492</v>
      </c>
      <c r="C1977" t="s">
        <v>500</v>
      </c>
      <c r="D1977" s="16">
        <v>0.2</v>
      </c>
      <c r="E1977" s="16">
        <v>38.25</v>
      </c>
      <c r="F1977" s="16">
        <v>164.75</v>
      </c>
      <c r="G1977" s="18">
        <v>5.1183743889581098E-3</v>
      </c>
      <c r="H1977">
        <v>0.45400000000000001</v>
      </c>
      <c r="I1977" t="s">
        <v>32</v>
      </c>
      <c r="J1977" s="37">
        <v>1.89782421163615E-3</v>
      </c>
      <c r="K1977" s="37">
        <v>1.38119428735742E-2</v>
      </c>
      <c r="L1977">
        <v>2011</v>
      </c>
      <c r="M1977">
        <v>2011</v>
      </c>
      <c r="N1977" t="s">
        <v>576</v>
      </c>
      <c r="O1977">
        <v>1</v>
      </c>
    </row>
    <row r="1978" spans="1:15" ht="15">
      <c r="A1978" s="21" t="s">
        <v>496</v>
      </c>
      <c r="B1978" t="s">
        <v>492</v>
      </c>
      <c r="C1978" t="s">
        <v>500</v>
      </c>
      <c r="D1978" s="16">
        <v>0.2</v>
      </c>
      <c r="E1978" s="16">
        <v>38.25</v>
      </c>
      <c r="F1978" s="16">
        <v>165.25</v>
      </c>
      <c r="G1978" s="18">
        <v>5.1183743889581098E-3</v>
      </c>
      <c r="H1978">
        <v>0.45400000000000001</v>
      </c>
      <c r="I1978" t="s">
        <v>32</v>
      </c>
      <c r="J1978" s="37">
        <v>1.89782421163615E-3</v>
      </c>
      <c r="K1978" s="37">
        <v>1.38119428735742E-2</v>
      </c>
      <c r="L1978">
        <v>2011</v>
      </c>
      <c r="M1978">
        <v>2011</v>
      </c>
      <c r="N1978" t="s">
        <v>576</v>
      </c>
      <c r="O1978">
        <v>1</v>
      </c>
    </row>
    <row r="1979" spans="1:15" ht="15">
      <c r="A1979" s="21" t="s">
        <v>496</v>
      </c>
      <c r="B1979" t="s">
        <v>492</v>
      </c>
      <c r="C1979" t="s">
        <v>500</v>
      </c>
      <c r="D1979" s="16">
        <v>0.14000000000000001</v>
      </c>
      <c r="E1979" s="16">
        <v>38.75</v>
      </c>
      <c r="F1979" s="16">
        <v>158.25</v>
      </c>
      <c r="G1979" s="18">
        <v>5.1183743889581098E-3</v>
      </c>
      <c r="H1979">
        <v>0.45400000000000001</v>
      </c>
      <c r="I1979" t="s">
        <v>32</v>
      </c>
      <c r="J1979" s="37">
        <v>1.89782421163615E-3</v>
      </c>
      <c r="K1979" s="37">
        <v>1.38119428735742E-2</v>
      </c>
      <c r="L1979">
        <v>2011</v>
      </c>
      <c r="M1979">
        <v>2011</v>
      </c>
      <c r="N1979" t="s">
        <v>576</v>
      </c>
      <c r="O1979">
        <v>1</v>
      </c>
    </row>
    <row r="1980" spans="1:15" ht="15">
      <c r="A1980" s="21" t="s">
        <v>496</v>
      </c>
      <c r="B1980" t="s">
        <v>492</v>
      </c>
      <c r="C1980" t="s">
        <v>500</v>
      </c>
      <c r="D1980" s="16">
        <v>0.15</v>
      </c>
      <c r="E1980" s="16">
        <v>38.75</v>
      </c>
      <c r="F1980" s="16">
        <v>158.75</v>
      </c>
      <c r="G1980" s="18">
        <v>5.1183743889581098E-3</v>
      </c>
      <c r="H1980">
        <v>0.45400000000000001</v>
      </c>
      <c r="I1980" t="s">
        <v>32</v>
      </c>
      <c r="J1980" s="37">
        <v>1.89782421163615E-3</v>
      </c>
      <c r="K1980" s="37">
        <v>1.38119428735742E-2</v>
      </c>
      <c r="L1980">
        <v>2011</v>
      </c>
      <c r="M1980">
        <v>2011</v>
      </c>
      <c r="N1980" t="s">
        <v>576</v>
      </c>
      <c r="O1980">
        <v>1</v>
      </c>
    </row>
    <row r="1981" spans="1:15" ht="15">
      <c r="A1981" s="21" t="s">
        <v>496</v>
      </c>
      <c r="B1981" t="s">
        <v>492</v>
      </c>
      <c r="C1981" t="s">
        <v>500</v>
      </c>
      <c r="D1981" s="16">
        <v>0.16</v>
      </c>
      <c r="E1981" s="16">
        <v>38.75</v>
      </c>
      <c r="F1981" s="16">
        <v>159.25</v>
      </c>
      <c r="G1981" s="18">
        <v>5.1183743889581098E-3</v>
      </c>
      <c r="H1981">
        <v>0.45400000000000001</v>
      </c>
      <c r="I1981" t="s">
        <v>32</v>
      </c>
      <c r="J1981" s="37">
        <v>1.89782421163615E-3</v>
      </c>
      <c r="K1981" s="37">
        <v>1.38119428735742E-2</v>
      </c>
      <c r="L1981">
        <v>2011</v>
      </c>
      <c r="M1981">
        <v>2011</v>
      </c>
      <c r="N1981" t="s">
        <v>576</v>
      </c>
      <c r="O1981">
        <v>1</v>
      </c>
    </row>
    <row r="1982" spans="1:15" ht="15">
      <c r="A1982" s="21" t="s">
        <v>496</v>
      </c>
      <c r="B1982" t="s">
        <v>492</v>
      </c>
      <c r="C1982" t="s">
        <v>500</v>
      </c>
      <c r="D1982" s="16">
        <v>0.15</v>
      </c>
      <c r="E1982" s="16">
        <v>38.75</v>
      </c>
      <c r="F1982" s="16">
        <v>159.75</v>
      </c>
      <c r="G1982" s="18">
        <v>5.1183743889581098E-3</v>
      </c>
      <c r="H1982">
        <v>0.45400000000000001</v>
      </c>
      <c r="I1982" t="s">
        <v>32</v>
      </c>
      <c r="J1982" s="37">
        <v>1.89782421163615E-3</v>
      </c>
      <c r="K1982" s="37">
        <v>1.38119428735742E-2</v>
      </c>
      <c r="L1982">
        <v>2011</v>
      </c>
      <c r="M1982">
        <v>2011</v>
      </c>
      <c r="N1982" t="s">
        <v>576</v>
      </c>
      <c r="O1982">
        <v>1</v>
      </c>
    </row>
    <row r="1983" spans="1:15" ht="15">
      <c r="A1983" s="21" t="s">
        <v>496</v>
      </c>
      <c r="B1983" t="s">
        <v>492</v>
      </c>
      <c r="C1983" t="s">
        <v>500</v>
      </c>
      <c r="D1983" s="16">
        <v>0.16</v>
      </c>
      <c r="E1983" s="16">
        <v>38.75</v>
      </c>
      <c r="F1983" s="16">
        <v>160.25</v>
      </c>
      <c r="G1983" s="18">
        <v>5.1183743889581098E-3</v>
      </c>
      <c r="H1983">
        <v>0.45400000000000001</v>
      </c>
      <c r="I1983" t="s">
        <v>32</v>
      </c>
      <c r="J1983" s="37">
        <v>1.89782421163615E-3</v>
      </c>
      <c r="K1983" s="37">
        <v>1.38119428735742E-2</v>
      </c>
      <c r="L1983">
        <v>2011</v>
      </c>
      <c r="M1983">
        <v>2011</v>
      </c>
      <c r="N1983" t="s">
        <v>576</v>
      </c>
      <c r="O1983">
        <v>1</v>
      </c>
    </row>
    <row r="1984" spans="1:15" ht="15">
      <c r="A1984" s="21" t="s">
        <v>496</v>
      </c>
      <c r="B1984" t="s">
        <v>492</v>
      </c>
      <c r="C1984" t="s">
        <v>500</v>
      </c>
      <c r="D1984" s="16">
        <v>0.17</v>
      </c>
      <c r="E1984" s="16">
        <v>38.75</v>
      </c>
      <c r="F1984" s="16">
        <v>160.75</v>
      </c>
      <c r="G1984" s="18">
        <v>5.1183743889581098E-3</v>
      </c>
      <c r="H1984">
        <v>0.45400000000000001</v>
      </c>
      <c r="I1984" t="s">
        <v>32</v>
      </c>
      <c r="J1984" s="37">
        <v>1.89782421163615E-3</v>
      </c>
      <c r="K1984" s="37">
        <v>1.38119428735742E-2</v>
      </c>
      <c r="L1984">
        <v>2011</v>
      </c>
      <c r="M1984">
        <v>2011</v>
      </c>
      <c r="N1984" t="s">
        <v>576</v>
      </c>
      <c r="O1984">
        <v>1</v>
      </c>
    </row>
    <row r="1985" spans="1:15" ht="15">
      <c r="A1985" s="21" t="s">
        <v>496</v>
      </c>
      <c r="B1985" t="s">
        <v>492</v>
      </c>
      <c r="C1985" t="s">
        <v>500</v>
      </c>
      <c r="D1985" s="16">
        <v>0.18</v>
      </c>
      <c r="E1985" s="16">
        <v>38.75</v>
      </c>
      <c r="F1985" s="16">
        <v>161.25</v>
      </c>
      <c r="G1985" s="18">
        <v>5.1183743889581098E-3</v>
      </c>
      <c r="H1985">
        <v>0.45400000000000001</v>
      </c>
      <c r="I1985" t="s">
        <v>32</v>
      </c>
      <c r="J1985" s="37">
        <v>1.89782421163615E-3</v>
      </c>
      <c r="K1985" s="37">
        <v>1.38119428735742E-2</v>
      </c>
      <c r="L1985">
        <v>2011</v>
      </c>
      <c r="M1985">
        <v>2011</v>
      </c>
      <c r="N1985" t="s">
        <v>576</v>
      </c>
      <c r="O1985">
        <v>1</v>
      </c>
    </row>
    <row r="1986" spans="1:15" ht="15">
      <c r="A1986" s="21" t="s">
        <v>496</v>
      </c>
      <c r="B1986" t="s">
        <v>492</v>
      </c>
      <c r="C1986" t="s">
        <v>500</v>
      </c>
      <c r="D1986" s="16">
        <v>0.17</v>
      </c>
      <c r="E1986" s="16">
        <v>38.75</v>
      </c>
      <c r="F1986" s="16">
        <v>165.75</v>
      </c>
      <c r="G1986" s="18">
        <v>5.1183743889581098E-3</v>
      </c>
      <c r="H1986">
        <v>0.45400000000000001</v>
      </c>
      <c r="I1986" t="s">
        <v>32</v>
      </c>
      <c r="J1986" s="37">
        <v>1.89782421163615E-3</v>
      </c>
      <c r="K1986" s="37">
        <v>1.38119428735742E-2</v>
      </c>
      <c r="L1986">
        <v>2011</v>
      </c>
      <c r="M1986">
        <v>2011</v>
      </c>
      <c r="N1986" t="s">
        <v>576</v>
      </c>
      <c r="O1986">
        <v>1</v>
      </c>
    </row>
    <row r="1987" spans="1:15" ht="15">
      <c r="A1987" s="21" t="s">
        <v>496</v>
      </c>
      <c r="B1987" t="s">
        <v>492</v>
      </c>
      <c r="C1987" t="s">
        <v>500</v>
      </c>
      <c r="D1987" s="16">
        <v>0.13</v>
      </c>
      <c r="E1987" s="16">
        <v>38.75</v>
      </c>
      <c r="F1987" s="16">
        <v>166.25</v>
      </c>
      <c r="G1987" s="18">
        <v>5.1183743889581098E-3</v>
      </c>
      <c r="H1987">
        <v>0.45400000000000001</v>
      </c>
      <c r="I1987" t="s">
        <v>32</v>
      </c>
      <c r="J1987" s="37">
        <v>1.89782421163615E-3</v>
      </c>
      <c r="K1987" s="37">
        <v>1.38119428735742E-2</v>
      </c>
      <c r="L1987">
        <v>2011</v>
      </c>
      <c r="M1987">
        <v>2011</v>
      </c>
      <c r="N1987" t="s">
        <v>576</v>
      </c>
      <c r="O1987">
        <v>1</v>
      </c>
    </row>
    <row r="1988" spans="1:15" ht="15">
      <c r="A1988" s="21" t="s">
        <v>496</v>
      </c>
      <c r="B1988" t="s">
        <v>492</v>
      </c>
      <c r="C1988" t="s">
        <v>500</v>
      </c>
      <c r="D1988" s="16">
        <v>0.17</v>
      </c>
      <c r="E1988" s="16">
        <v>38.75</v>
      </c>
      <c r="F1988" s="16">
        <v>167.75</v>
      </c>
      <c r="G1988" s="18">
        <v>5.1183743889581098E-3</v>
      </c>
      <c r="H1988">
        <v>0.45400000000000001</v>
      </c>
      <c r="I1988" t="s">
        <v>32</v>
      </c>
      <c r="J1988" s="37">
        <v>1.89782421163615E-3</v>
      </c>
      <c r="K1988" s="37">
        <v>1.38119428735742E-2</v>
      </c>
      <c r="L1988">
        <v>2011</v>
      </c>
      <c r="M1988">
        <v>2011</v>
      </c>
      <c r="N1988" t="s">
        <v>576</v>
      </c>
      <c r="O1988">
        <v>1</v>
      </c>
    </row>
    <row r="1989" spans="1:15" ht="15">
      <c r="A1989" s="21" t="s">
        <v>496</v>
      </c>
      <c r="B1989" t="s">
        <v>492</v>
      </c>
      <c r="C1989" t="s">
        <v>500</v>
      </c>
      <c r="D1989" s="16">
        <v>0.15</v>
      </c>
      <c r="E1989" s="16">
        <v>38.75</v>
      </c>
      <c r="F1989" s="16">
        <v>168.25</v>
      </c>
      <c r="G1989" s="18">
        <v>5.1183743889581098E-3</v>
      </c>
      <c r="H1989">
        <v>0.45400000000000001</v>
      </c>
      <c r="I1989" t="s">
        <v>32</v>
      </c>
      <c r="J1989" s="37">
        <v>1.89782421163615E-3</v>
      </c>
      <c r="K1989" s="37">
        <v>1.38119428735742E-2</v>
      </c>
      <c r="L1989">
        <v>2011</v>
      </c>
      <c r="M1989">
        <v>2011</v>
      </c>
      <c r="N1989" t="s">
        <v>576</v>
      </c>
      <c r="O1989">
        <v>1</v>
      </c>
    </row>
    <row r="1990" spans="1:15" ht="15">
      <c r="A1990" s="21" t="s">
        <v>496</v>
      </c>
      <c r="B1990" t="s">
        <v>492</v>
      </c>
      <c r="C1990" t="s">
        <v>500</v>
      </c>
      <c r="D1990" s="16">
        <v>0.17</v>
      </c>
      <c r="E1990" s="16">
        <v>38.75</v>
      </c>
      <c r="F1990" s="16">
        <v>168.75</v>
      </c>
      <c r="G1990" s="18">
        <v>5.1183743889581098E-3</v>
      </c>
      <c r="H1990">
        <v>0.45400000000000001</v>
      </c>
      <c r="I1990" t="s">
        <v>32</v>
      </c>
      <c r="J1990" s="37">
        <v>1.89782421163615E-3</v>
      </c>
      <c r="K1990" s="37">
        <v>1.38119428735742E-2</v>
      </c>
      <c r="L1990">
        <v>2011</v>
      </c>
      <c r="M1990">
        <v>2011</v>
      </c>
      <c r="N1990" t="s">
        <v>576</v>
      </c>
      <c r="O1990">
        <v>1</v>
      </c>
    </row>
    <row r="1991" spans="1:15" ht="15">
      <c r="A1991" s="21" t="s">
        <v>496</v>
      </c>
      <c r="B1991" t="s">
        <v>492</v>
      </c>
      <c r="C1991" t="s">
        <v>500</v>
      </c>
      <c r="D1991" s="16">
        <v>0.14000000000000001</v>
      </c>
      <c r="E1991" s="16">
        <v>38.75</v>
      </c>
      <c r="F1991" s="16">
        <v>169.25</v>
      </c>
      <c r="G1991" s="18">
        <v>5.1183743889581098E-3</v>
      </c>
      <c r="H1991">
        <v>0.45400000000000001</v>
      </c>
      <c r="I1991" t="s">
        <v>32</v>
      </c>
      <c r="J1991" s="37">
        <v>1.89782421163615E-3</v>
      </c>
      <c r="K1991" s="37">
        <v>1.38119428735742E-2</v>
      </c>
      <c r="L1991">
        <v>2011</v>
      </c>
      <c r="M1991">
        <v>2011</v>
      </c>
      <c r="N1991" t="s">
        <v>576</v>
      </c>
      <c r="O1991">
        <v>1</v>
      </c>
    </row>
    <row r="1992" spans="1:15" ht="15">
      <c r="A1992" s="21" t="s">
        <v>496</v>
      </c>
      <c r="B1992" t="s">
        <v>492</v>
      </c>
      <c r="C1992" t="s">
        <v>500</v>
      </c>
      <c r="D1992" s="16">
        <v>0.22</v>
      </c>
      <c r="E1992" s="16">
        <v>38.75</v>
      </c>
      <c r="F1992" s="16">
        <v>161.75</v>
      </c>
      <c r="G1992" s="18">
        <v>5.1183743889581098E-3</v>
      </c>
      <c r="H1992">
        <v>0.45400000000000001</v>
      </c>
      <c r="I1992" t="s">
        <v>32</v>
      </c>
      <c r="J1992" s="37">
        <v>1.89782421163615E-3</v>
      </c>
      <c r="K1992" s="37">
        <v>1.38119428735742E-2</v>
      </c>
      <c r="L1992">
        <v>2011</v>
      </c>
      <c r="M1992">
        <v>2011</v>
      </c>
      <c r="N1992" t="s">
        <v>576</v>
      </c>
      <c r="O1992">
        <v>1</v>
      </c>
    </row>
    <row r="1993" spans="1:15" ht="15">
      <c r="A1993" s="21" t="s">
        <v>496</v>
      </c>
      <c r="B1993" t="s">
        <v>492</v>
      </c>
      <c r="C1993" t="s">
        <v>500</v>
      </c>
      <c r="D1993" s="16">
        <v>0.22</v>
      </c>
      <c r="E1993" s="16">
        <v>38.75</v>
      </c>
      <c r="F1993" s="16">
        <v>162.25</v>
      </c>
      <c r="G1993" s="18">
        <v>5.1183743889581098E-3</v>
      </c>
      <c r="H1993">
        <v>0.45400000000000001</v>
      </c>
      <c r="I1993" t="s">
        <v>32</v>
      </c>
      <c r="J1993" s="37">
        <v>1.89782421163615E-3</v>
      </c>
      <c r="K1993" s="37">
        <v>1.38119428735742E-2</v>
      </c>
      <c r="L1993">
        <v>2011</v>
      </c>
      <c r="M1993">
        <v>2011</v>
      </c>
      <c r="N1993" t="s">
        <v>576</v>
      </c>
      <c r="O1993">
        <v>1</v>
      </c>
    </row>
    <row r="1994" spans="1:15" ht="15">
      <c r="A1994" s="21" t="s">
        <v>496</v>
      </c>
      <c r="B1994" t="s">
        <v>492</v>
      </c>
      <c r="C1994" t="s">
        <v>500</v>
      </c>
      <c r="D1994" s="16">
        <v>0.24</v>
      </c>
      <c r="E1994" s="16">
        <v>38.75</v>
      </c>
      <c r="F1994" s="16">
        <v>162.75</v>
      </c>
      <c r="G1994" s="18">
        <v>5.1183743889581098E-3</v>
      </c>
      <c r="H1994">
        <v>0.45400000000000001</v>
      </c>
      <c r="I1994" t="s">
        <v>32</v>
      </c>
      <c r="J1994" s="37">
        <v>1.89782421163615E-3</v>
      </c>
      <c r="K1994" s="37">
        <v>1.38119428735742E-2</v>
      </c>
      <c r="L1994">
        <v>2011</v>
      </c>
      <c r="M1994">
        <v>2011</v>
      </c>
      <c r="N1994" t="s">
        <v>576</v>
      </c>
      <c r="O1994">
        <v>1</v>
      </c>
    </row>
    <row r="1995" spans="1:15" ht="15">
      <c r="A1995" s="21" t="s">
        <v>496</v>
      </c>
      <c r="B1995" t="s">
        <v>492</v>
      </c>
      <c r="C1995" t="s">
        <v>500</v>
      </c>
      <c r="D1995" s="16">
        <v>0.23</v>
      </c>
      <c r="E1995" s="16">
        <v>38.75</v>
      </c>
      <c r="F1995" s="16">
        <v>163.25</v>
      </c>
      <c r="G1995" s="18">
        <v>5.1183743889581098E-3</v>
      </c>
      <c r="H1995">
        <v>0.45400000000000001</v>
      </c>
      <c r="I1995" t="s">
        <v>32</v>
      </c>
      <c r="J1995" s="37">
        <v>1.89782421163615E-3</v>
      </c>
      <c r="K1995" s="37">
        <v>1.38119428735742E-2</v>
      </c>
      <c r="L1995">
        <v>2011</v>
      </c>
      <c r="M1995">
        <v>2011</v>
      </c>
      <c r="N1995" t="s">
        <v>576</v>
      </c>
      <c r="O1995">
        <v>1</v>
      </c>
    </row>
    <row r="1996" spans="1:15" ht="15">
      <c r="A1996" s="21" t="s">
        <v>496</v>
      </c>
      <c r="B1996" t="s">
        <v>492</v>
      </c>
      <c r="C1996" t="s">
        <v>500</v>
      </c>
      <c r="D1996" s="16">
        <v>0.21</v>
      </c>
      <c r="E1996" s="16">
        <v>38.75</v>
      </c>
      <c r="F1996" s="16">
        <v>163.75</v>
      </c>
      <c r="G1996" s="18">
        <v>5.1183743889581098E-3</v>
      </c>
      <c r="H1996">
        <v>0.45400000000000001</v>
      </c>
      <c r="I1996" t="s">
        <v>32</v>
      </c>
      <c r="J1996" s="37">
        <v>1.89782421163615E-3</v>
      </c>
      <c r="K1996" s="37">
        <v>1.38119428735742E-2</v>
      </c>
      <c r="L1996">
        <v>2011</v>
      </c>
      <c r="M1996">
        <v>2011</v>
      </c>
      <c r="N1996" t="s">
        <v>576</v>
      </c>
      <c r="O1996">
        <v>1</v>
      </c>
    </row>
    <row r="1997" spans="1:15" ht="15">
      <c r="A1997" s="21" t="s">
        <v>496</v>
      </c>
      <c r="B1997" t="s">
        <v>492</v>
      </c>
      <c r="C1997" t="s">
        <v>500</v>
      </c>
      <c r="D1997" s="16">
        <v>0.21</v>
      </c>
      <c r="E1997" s="16">
        <v>38.75</v>
      </c>
      <c r="F1997" s="16">
        <v>164.25</v>
      </c>
      <c r="G1997" s="18">
        <v>5.1183743889581098E-3</v>
      </c>
      <c r="H1997">
        <v>0.45400000000000001</v>
      </c>
      <c r="I1997" t="s">
        <v>32</v>
      </c>
      <c r="J1997" s="37">
        <v>1.89782421163615E-3</v>
      </c>
      <c r="K1997" s="37">
        <v>1.38119428735742E-2</v>
      </c>
      <c r="L1997">
        <v>2011</v>
      </c>
      <c r="M1997">
        <v>2011</v>
      </c>
      <c r="N1997" t="s">
        <v>576</v>
      </c>
      <c r="O1997">
        <v>1</v>
      </c>
    </row>
    <row r="1998" spans="1:15" ht="15">
      <c r="A1998" s="21" t="s">
        <v>496</v>
      </c>
      <c r="B1998" t="s">
        <v>492</v>
      </c>
      <c r="C1998" t="s">
        <v>500</v>
      </c>
      <c r="D1998" s="16">
        <v>0.22</v>
      </c>
      <c r="E1998" s="16">
        <v>38.75</v>
      </c>
      <c r="F1998" s="16">
        <v>164.75</v>
      </c>
      <c r="G1998" s="18">
        <v>5.1183743889581098E-3</v>
      </c>
      <c r="H1998">
        <v>0.45400000000000001</v>
      </c>
      <c r="I1998" t="s">
        <v>32</v>
      </c>
      <c r="J1998" s="37">
        <v>1.89782421163615E-3</v>
      </c>
      <c r="K1998" s="37">
        <v>1.38119428735742E-2</v>
      </c>
      <c r="L1998">
        <v>2011</v>
      </c>
      <c r="M1998">
        <v>2011</v>
      </c>
      <c r="N1998" t="s">
        <v>576</v>
      </c>
      <c r="O1998">
        <v>1</v>
      </c>
    </row>
    <row r="1999" spans="1:15" ht="15">
      <c r="A1999" s="21" t="s">
        <v>496</v>
      </c>
      <c r="B1999" t="s">
        <v>492</v>
      </c>
      <c r="C1999" t="s">
        <v>500</v>
      </c>
      <c r="D1999" s="16">
        <v>0.25</v>
      </c>
      <c r="E1999" s="16">
        <v>38.75</v>
      </c>
      <c r="F1999" s="16">
        <v>165.25</v>
      </c>
      <c r="G1999" s="18">
        <v>5.1183743889581098E-3</v>
      </c>
      <c r="H1999">
        <v>0.45400000000000001</v>
      </c>
      <c r="I1999" t="s">
        <v>32</v>
      </c>
      <c r="J1999" s="37">
        <v>1.89782421163615E-3</v>
      </c>
      <c r="K1999" s="37">
        <v>1.38119428735742E-2</v>
      </c>
      <c r="L1999">
        <v>2011</v>
      </c>
      <c r="M1999">
        <v>2011</v>
      </c>
      <c r="N1999" t="s">
        <v>576</v>
      </c>
      <c r="O1999">
        <v>1</v>
      </c>
    </row>
    <row r="2000" spans="1:15" ht="15">
      <c r="A2000" s="21" t="s">
        <v>496</v>
      </c>
      <c r="B2000" t="s">
        <v>492</v>
      </c>
      <c r="C2000" t="s">
        <v>500</v>
      </c>
      <c r="D2000" s="16">
        <v>0.21</v>
      </c>
      <c r="E2000" s="16">
        <v>38.75</v>
      </c>
      <c r="F2000" s="16">
        <v>166.75</v>
      </c>
      <c r="G2000" s="18">
        <v>5.1183743889581098E-3</v>
      </c>
      <c r="H2000">
        <v>0.45400000000000001</v>
      </c>
      <c r="I2000" t="s">
        <v>32</v>
      </c>
      <c r="J2000" s="37">
        <v>1.89782421163615E-3</v>
      </c>
      <c r="K2000" s="37">
        <v>1.38119428735742E-2</v>
      </c>
      <c r="L2000">
        <v>2011</v>
      </c>
      <c r="M2000">
        <v>2011</v>
      </c>
      <c r="N2000" t="s">
        <v>576</v>
      </c>
      <c r="O2000">
        <v>1</v>
      </c>
    </row>
    <row r="2001" spans="1:15" ht="15">
      <c r="A2001" s="21" t="s">
        <v>496</v>
      </c>
      <c r="B2001" t="s">
        <v>492</v>
      </c>
      <c r="C2001" t="s">
        <v>500</v>
      </c>
      <c r="D2001" s="16">
        <v>0.2</v>
      </c>
      <c r="E2001" s="16">
        <v>38.75</v>
      </c>
      <c r="F2001" s="16">
        <v>167.25</v>
      </c>
      <c r="G2001" s="18">
        <v>5.1183743889581098E-3</v>
      </c>
      <c r="H2001">
        <v>0.45400000000000001</v>
      </c>
      <c r="I2001" t="s">
        <v>32</v>
      </c>
      <c r="J2001" s="37">
        <v>1.89782421163615E-3</v>
      </c>
      <c r="K2001" s="37">
        <v>1.38119428735742E-2</v>
      </c>
      <c r="L2001">
        <v>2011</v>
      </c>
      <c r="M2001">
        <v>2011</v>
      </c>
      <c r="N2001" t="s">
        <v>576</v>
      </c>
      <c r="O2001">
        <v>1</v>
      </c>
    </row>
    <row r="2002" spans="1:15" ht="15">
      <c r="A2002" s="21" t="s">
        <v>496</v>
      </c>
      <c r="B2002" t="s">
        <v>492</v>
      </c>
      <c r="C2002" t="s">
        <v>500</v>
      </c>
      <c r="D2002" s="16">
        <v>0.21</v>
      </c>
      <c r="E2002" s="16">
        <v>38.75</v>
      </c>
      <c r="F2002" s="16">
        <v>169.75</v>
      </c>
      <c r="G2002" s="18">
        <v>5.1183743889581098E-3</v>
      </c>
      <c r="H2002">
        <v>0.45400000000000001</v>
      </c>
      <c r="I2002" t="s">
        <v>32</v>
      </c>
      <c r="J2002" s="37">
        <v>1.89782421163615E-3</v>
      </c>
      <c r="K2002" s="37">
        <v>1.38119428735742E-2</v>
      </c>
      <c r="L2002">
        <v>2011</v>
      </c>
      <c r="M2002">
        <v>2011</v>
      </c>
      <c r="N2002" t="s">
        <v>576</v>
      </c>
      <c r="O2002">
        <v>1</v>
      </c>
    </row>
    <row r="2003" spans="1:15" ht="15">
      <c r="A2003" s="21" t="s">
        <v>496</v>
      </c>
      <c r="B2003" t="s">
        <v>492</v>
      </c>
      <c r="C2003" t="s">
        <v>500</v>
      </c>
      <c r="D2003" s="16">
        <v>0.17</v>
      </c>
      <c r="E2003" s="16">
        <v>39.25</v>
      </c>
      <c r="F2003" s="16">
        <v>158.25</v>
      </c>
      <c r="G2003" s="18">
        <v>5.1183743889581098E-3</v>
      </c>
      <c r="H2003">
        <v>0.45400000000000001</v>
      </c>
      <c r="I2003" t="s">
        <v>32</v>
      </c>
      <c r="J2003" s="37">
        <v>1.89782421163615E-3</v>
      </c>
      <c r="K2003" s="37">
        <v>1.38119428735742E-2</v>
      </c>
      <c r="L2003">
        <v>2011</v>
      </c>
      <c r="M2003">
        <v>2011</v>
      </c>
      <c r="N2003" t="s">
        <v>576</v>
      </c>
      <c r="O2003">
        <v>1</v>
      </c>
    </row>
    <row r="2004" spans="1:15" ht="15">
      <c r="A2004" s="21" t="s">
        <v>496</v>
      </c>
      <c r="B2004" t="s">
        <v>492</v>
      </c>
      <c r="C2004" t="s">
        <v>500</v>
      </c>
      <c r="D2004" s="16">
        <v>0.18</v>
      </c>
      <c r="E2004" s="16">
        <v>39.25</v>
      </c>
      <c r="F2004" s="16">
        <v>158.75</v>
      </c>
      <c r="G2004" s="18">
        <v>5.1183743889581098E-3</v>
      </c>
      <c r="H2004">
        <v>0.45400000000000001</v>
      </c>
      <c r="I2004" t="s">
        <v>32</v>
      </c>
      <c r="J2004" s="37">
        <v>1.89782421163615E-3</v>
      </c>
      <c r="K2004" s="37">
        <v>1.38119428735742E-2</v>
      </c>
      <c r="L2004">
        <v>2011</v>
      </c>
      <c r="M2004">
        <v>2011</v>
      </c>
      <c r="N2004" t="s">
        <v>576</v>
      </c>
      <c r="O2004">
        <v>1</v>
      </c>
    </row>
    <row r="2005" spans="1:15" ht="15">
      <c r="A2005" s="21" t="s">
        <v>496</v>
      </c>
      <c r="B2005" t="s">
        <v>492</v>
      </c>
      <c r="C2005" t="s">
        <v>500</v>
      </c>
      <c r="D2005" s="16">
        <v>0.18</v>
      </c>
      <c r="E2005" s="16">
        <v>39.25</v>
      </c>
      <c r="F2005" s="16">
        <v>159.25</v>
      </c>
      <c r="G2005" s="18">
        <v>5.1183743889581098E-3</v>
      </c>
      <c r="H2005">
        <v>0.45400000000000001</v>
      </c>
      <c r="I2005" t="s">
        <v>32</v>
      </c>
      <c r="J2005" s="37">
        <v>1.89782421163615E-3</v>
      </c>
      <c r="K2005" s="37">
        <v>1.38119428735742E-2</v>
      </c>
      <c r="L2005">
        <v>2011</v>
      </c>
      <c r="M2005">
        <v>2011</v>
      </c>
      <c r="N2005" t="s">
        <v>576</v>
      </c>
      <c r="O2005">
        <v>1</v>
      </c>
    </row>
    <row r="2006" spans="1:15" ht="15">
      <c r="A2006" s="21" t="s">
        <v>496</v>
      </c>
      <c r="B2006" t="s">
        <v>492</v>
      </c>
      <c r="C2006" t="s">
        <v>500</v>
      </c>
      <c r="D2006" s="16">
        <v>0.18</v>
      </c>
      <c r="E2006" s="16">
        <v>39.25</v>
      </c>
      <c r="F2006" s="16">
        <v>159.75</v>
      </c>
      <c r="G2006" s="18">
        <v>5.1183743889581098E-3</v>
      </c>
      <c r="H2006">
        <v>0.45400000000000001</v>
      </c>
      <c r="I2006" t="s">
        <v>32</v>
      </c>
      <c r="J2006" s="37">
        <v>1.89782421163615E-3</v>
      </c>
      <c r="K2006" s="37">
        <v>1.38119428735742E-2</v>
      </c>
      <c r="L2006">
        <v>2011</v>
      </c>
      <c r="M2006">
        <v>2011</v>
      </c>
      <c r="N2006" t="s">
        <v>576</v>
      </c>
      <c r="O2006">
        <v>1</v>
      </c>
    </row>
    <row r="2007" spans="1:15" ht="15">
      <c r="A2007" s="21" t="s">
        <v>496</v>
      </c>
      <c r="B2007" t="s">
        <v>492</v>
      </c>
      <c r="C2007" t="s">
        <v>500</v>
      </c>
      <c r="D2007" s="16">
        <v>0.19</v>
      </c>
      <c r="E2007" s="16">
        <v>39.25</v>
      </c>
      <c r="F2007" s="16">
        <v>160.25</v>
      </c>
      <c r="G2007" s="18">
        <v>5.1183743889581098E-3</v>
      </c>
      <c r="H2007">
        <v>0.45400000000000001</v>
      </c>
      <c r="I2007" t="s">
        <v>32</v>
      </c>
      <c r="J2007" s="37">
        <v>1.89782421163615E-3</v>
      </c>
      <c r="K2007" s="37">
        <v>1.38119428735742E-2</v>
      </c>
      <c r="L2007">
        <v>2011</v>
      </c>
      <c r="M2007">
        <v>2011</v>
      </c>
      <c r="N2007" t="s">
        <v>576</v>
      </c>
      <c r="O2007">
        <v>1</v>
      </c>
    </row>
    <row r="2008" spans="1:15" ht="15">
      <c r="A2008" s="21" t="s">
        <v>496</v>
      </c>
      <c r="B2008" t="s">
        <v>492</v>
      </c>
      <c r="C2008" t="s">
        <v>500</v>
      </c>
      <c r="D2008" s="16">
        <v>0.15</v>
      </c>
      <c r="E2008" s="16">
        <v>39.25</v>
      </c>
      <c r="F2008" s="16">
        <v>166.75</v>
      </c>
      <c r="G2008" s="18">
        <v>5.1183743889581098E-3</v>
      </c>
      <c r="H2008">
        <v>0.45400000000000001</v>
      </c>
      <c r="I2008" t="s">
        <v>32</v>
      </c>
      <c r="J2008" s="37">
        <v>1.89782421163615E-3</v>
      </c>
      <c r="K2008" s="37">
        <v>1.38119428735742E-2</v>
      </c>
      <c r="L2008">
        <v>2011</v>
      </c>
      <c r="M2008">
        <v>2011</v>
      </c>
      <c r="N2008" t="s">
        <v>576</v>
      </c>
      <c r="O2008">
        <v>1</v>
      </c>
    </row>
    <row r="2009" spans="1:15" ht="15">
      <c r="A2009" s="21" t="s">
        <v>496</v>
      </c>
      <c r="B2009" t="s">
        <v>492</v>
      </c>
      <c r="C2009" t="s">
        <v>500</v>
      </c>
      <c r="D2009" s="16">
        <v>0.18</v>
      </c>
      <c r="E2009" s="16">
        <v>39.25</v>
      </c>
      <c r="F2009" s="16">
        <v>167.25</v>
      </c>
      <c r="G2009" s="18">
        <v>5.1183743889581098E-3</v>
      </c>
      <c r="H2009">
        <v>0.45400000000000001</v>
      </c>
      <c r="I2009" t="s">
        <v>32</v>
      </c>
      <c r="J2009" s="37">
        <v>1.89782421163615E-3</v>
      </c>
      <c r="K2009" s="37">
        <v>1.38119428735742E-2</v>
      </c>
      <c r="L2009">
        <v>2011</v>
      </c>
      <c r="M2009">
        <v>2011</v>
      </c>
      <c r="N2009" t="s">
        <v>576</v>
      </c>
      <c r="O2009">
        <v>1</v>
      </c>
    </row>
    <row r="2010" spans="1:15" ht="15">
      <c r="A2010" s="21" t="s">
        <v>496</v>
      </c>
      <c r="B2010" t="s">
        <v>492</v>
      </c>
      <c r="C2010" t="s">
        <v>500</v>
      </c>
      <c r="D2010" s="16">
        <v>0.15</v>
      </c>
      <c r="E2010" s="16">
        <v>39.25</v>
      </c>
      <c r="F2010" s="16">
        <v>168.75</v>
      </c>
      <c r="G2010" s="18">
        <v>5.1183743889581098E-3</v>
      </c>
      <c r="H2010">
        <v>0.45400000000000001</v>
      </c>
      <c r="I2010" t="s">
        <v>32</v>
      </c>
      <c r="J2010" s="37">
        <v>1.89782421163615E-3</v>
      </c>
      <c r="K2010" s="37">
        <v>1.38119428735742E-2</v>
      </c>
      <c r="L2010">
        <v>2011</v>
      </c>
      <c r="M2010">
        <v>2011</v>
      </c>
      <c r="N2010" t="s">
        <v>576</v>
      </c>
      <c r="O2010">
        <v>1</v>
      </c>
    </row>
    <row r="2011" spans="1:15" ht="15">
      <c r="A2011" s="21" t="s">
        <v>496</v>
      </c>
      <c r="B2011" t="s">
        <v>492</v>
      </c>
      <c r="C2011" t="s">
        <v>500</v>
      </c>
      <c r="D2011" s="16">
        <v>0.15</v>
      </c>
      <c r="E2011" s="16">
        <v>39.25</v>
      </c>
      <c r="F2011" s="16">
        <v>169.25</v>
      </c>
      <c r="G2011" s="18">
        <v>5.1183743889581098E-3</v>
      </c>
      <c r="H2011">
        <v>0.45400000000000001</v>
      </c>
      <c r="I2011" t="s">
        <v>32</v>
      </c>
      <c r="J2011" s="37">
        <v>1.89782421163615E-3</v>
      </c>
      <c r="K2011" s="37">
        <v>1.38119428735742E-2</v>
      </c>
      <c r="L2011">
        <v>2011</v>
      </c>
      <c r="M2011">
        <v>2011</v>
      </c>
      <c r="N2011" t="s">
        <v>576</v>
      </c>
      <c r="O2011">
        <v>1</v>
      </c>
    </row>
    <row r="2012" spans="1:15" ht="15">
      <c r="A2012" s="21" t="s">
        <v>496</v>
      </c>
      <c r="B2012" t="s">
        <v>492</v>
      </c>
      <c r="C2012" t="s">
        <v>500</v>
      </c>
      <c r="D2012" s="16">
        <v>0.15</v>
      </c>
      <c r="E2012" s="16">
        <v>39.25</v>
      </c>
      <c r="F2012" s="16">
        <v>169.75</v>
      </c>
      <c r="G2012" s="18">
        <v>5.1183743889581098E-3</v>
      </c>
      <c r="H2012">
        <v>0.45400000000000001</v>
      </c>
      <c r="I2012" t="s">
        <v>32</v>
      </c>
      <c r="J2012" s="37">
        <v>1.89782421163615E-3</v>
      </c>
      <c r="K2012" s="37">
        <v>1.38119428735742E-2</v>
      </c>
      <c r="L2012">
        <v>2011</v>
      </c>
      <c r="M2012">
        <v>2011</v>
      </c>
      <c r="N2012" t="s">
        <v>576</v>
      </c>
      <c r="O2012">
        <v>1</v>
      </c>
    </row>
    <row r="2013" spans="1:15" ht="15">
      <c r="A2013" s="21" t="s">
        <v>496</v>
      </c>
      <c r="B2013" t="s">
        <v>492</v>
      </c>
      <c r="C2013" t="s">
        <v>500</v>
      </c>
      <c r="D2013" s="16">
        <v>0.21</v>
      </c>
      <c r="E2013" s="16">
        <v>39.25</v>
      </c>
      <c r="F2013" s="16">
        <v>160.75</v>
      </c>
      <c r="G2013" s="18">
        <v>5.1183743889581098E-3</v>
      </c>
      <c r="H2013">
        <v>0.45400000000000001</v>
      </c>
      <c r="I2013" t="s">
        <v>32</v>
      </c>
      <c r="J2013" s="37">
        <v>1.89782421163615E-3</v>
      </c>
      <c r="K2013" s="37">
        <v>1.38119428735742E-2</v>
      </c>
      <c r="L2013">
        <v>2011</v>
      </c>
      <c r="M2013">
        <v>2011</v>
      </c>
      <c r="N2013" t="s">
        <v>576</v>
      </c>
      <c r="O2013">
        <v>1</v>
      </c>
    </row>
    <row r="2014" spans="1:15" ht="15">
      <c r="A2014" s="21" t="s">
        <v>496</v>
      </c>
      <c r="B2014" t="s">
        <v>492</v>
      </c>
      <c r="C2014" t="s">
        <v>500</v>
      </c>
      <c r="D2014" s="16">
        <v>0.22</v>
      </c>
      <c r="E2014" s="16">
        <v>39.25</v>
      </c>
      <c r="F2014" s="16">
        <v>161.25</v>
      </c>
      <c r="G2014" s="18">
        <v>5.1183743889581098E-3</v>
      </c>
      <c r="H2014">
        <v>0.45400000000000001</v>
      </c>
      <c r="I2014" t="s">
        <v>32</v>
      </c>
      <c r="J2014" s="37">
        <v>1.89782421163615E-3</v>
      </c>
      <c r="K2014" s="37">
        <v>1.38119428735742E-2</v>
      </c>
      <c r="L2014">
        <v>2011</v>
      </c>
      <c r="M2014">
        <v>2011</v>
      </c>
      <c r="N2014" t="s">
        <v>576</v>
      </c>
      <c r="O2014">
        <v>1</v>
      </c>
    </row>
    <row r="2015" spans="1:15" ht="15">
      <c r="A2015" s="21" t="s">
        <v>496</v>
      </c>
      <c r="B2015" t="s">
        <v>492</v>
      </c>
      <c r="C2015" t="s">
        <v>500</v>
      </c>
      <c r="D2015" s="16">
        <v>0.22</v>
      </c>
      <c r="E2015" s="16">
        <v>39.25</v>
      </c>
      <c r="F2015" s="16">
        <v>161.75</v>
      </c>
      <c r="G2015" s="18">
        <v>5.1183743889581098E-3</v>
      </c>
      <c r="H2015">
        <v>0.45400000000000001</v>
      </c>
      <c r="I2015" t="s">
        <v>32</v>
      </c>
      <c r="J2015" s="37">
        <v>1.89782421163615E-3</v>
      </c>
      <c r="K2015" s="37">
        <v>1.38119428735742E-2</v>
      </c>
      <c r="L2015">
        <v>2011</v>
      </c>
      <c r="M2015">
        <v>2011</v>
      </c>
      <c r="N2015" t="s">
        <v>576</v>
      </c>
      <c r="O2015">
        <v>1</v>
      </c>
    </row>
    <row r="2016" spans="1:15" ht="15">
      <c r="A2016" s="21" t="s">
        <v>496</v>
      </c>
      <c r="B2016" t="s">
        <v>492</v>
      </c>
      <c r="C2016" t="s">
        <v>500</v>
      </c>
      <c r="D2016" s="16">
        <v>0.24</v>
      </c>
      <c r="E2016" s="16">
        <v>39.25</v>
      </c>
      <c r="F2016" s="16">
        <v>162.25</v>
      </c>
      <c r="G2016" s="18">
        <v>5.1183743889581098E-3</v>
      </c>
      <c r="H2016">
        <v>0.45400000000000001</v>
      </c>
      <c r="I2016" t="s">
        <v>32</v>
      </c>
      <c r="J2016" s="37">
        <v>1.89782421163615E-3</v>
      </c>
      <c r="K2016" s="37">
        <v>1.38119428735742E-2</v>
      </c>
      <c r="L2016">
        <v>2011</v>
      </c>
      <c r="M2016">
        <v>2011</v>
      </c>
      <c r="N2016" t="s">
        <v>576</v>
      </c>
      <c r="O2016">
        <v>1</v>
      </c>
    </row>
    <row r="2017" spans="1:15" ht="15">
      <c r="A2017" s="21" t="s">
        <v>496</v>
      </c>
      <c r="B2017" t="s">
        <v>492</v>
      </c>
      <c r="C2017" t="s">
        <v>500</v>
      </c>
      <c r="D2017" s="16">
        <v>0.25</v>
      </c>
      <c r="E2017" s="16">
        <v>39.25</v>
      </c>
      <c r="F2017" s="16">
        <v>162.75</v>
      </c>
      <c r="G2017" s="18">
        <v>5.1183743889581098E-3</v>
      </c>
      <c r="H2017">
        <v>0.45400000000000001</v>
      </c>
      <c r="I2017" t="s">
        <v>32</v>
      </c>
      <c r="J2017" s="37">
        <v>1.89782421163615E-3</v>
      </c>
      <c r="K2017" s="37">
        <v>1.38119428735742E-2</v>
      </c>
      <c r="L2017">
        <v>2011</v>
      </c>
      <c r="M2017">
        <v>2011</v>
      </c>
      <c r="N2017" t="s">
        <v>576</v>
      </c>
      <c r="O2017">
        <v>1</v>
      </c>
    </row>
    <row r="2018" spans="1:15" ht="15">
      <c r="A2018" s="21" t="s">
        <v>496</v>
      </c>
      <c r="B2018" t="s">
        <v>492</v>
      </c>
      <c r="C2018" t="s">
        <v>500</v>
      </c>
      <c r="D2018" s="16">
        <v>0.25</v>
      </c>
      <c r="E2018" s="16">
        <v>39.25</v>
      </c>
      <c r="F2018" s="16">
        <v>163.25</v>
      </c>
      <c r="G2018" s="18">
        <v>5.1183743889581098E-3</v>
      </c>
      <c r="H2018">
        <v>0.45400000000000001</v>
      </c>
      <c r="I2018" t="s">
        <v>32</v>
      </c>
      <c r="J2018" s="37">
        <v>1.89782421163615E-3</v>
      </c>
      <c r="K2018" s="37">
        <v>1.38119428735742E-2</v>
      </c>
      <c r="L2018">
        <v>2011</v>
      </c>
      <c r="M2018">
        <v>2011</v>
      </c>
      <c r="N2018" t="s">
        <v>576</v>
      </c>
      <c r="O2018">
        <v>1</v>
      </c>
    </row>
    <row r="2019" spans="1:15" ht="15">
      <c r="A2019" s="21" t="s">
        <v>496</v>
      </c>
      <c r="B2019" t="s">
        <v>492</v>
      </c>
      <c r="C2019" t="s">
        <v>500</v>
      </c>
      <c r="D2019" s="16">
        <v>0.24</v>
      </c>
      <c r="E2019" s="16">
        <v>39.25</v>
      </c>
      <c r="F2019" s="16">
        <v>163.75</v>
      </c>
      <c r="G2019" s="18">
        <v>5.1183743889581098E-3</v>
      </c>
      <c r="H2019">
        <v>0.45400000000000001</v>
      </c>
      <c r="I2019" t="s">
        <v>32</v>
      </c>
      <c r="J2019" s="37">
        <v>1.89782421163615E-3</v>
      </c>
      <c r="K2019" s="37">
        <v>1.38119428735742E-2</v>
      </c>
      <c r="L2019">
        <v>2011</v>
      </c>
      <c r="M2019">
        <v>2011</v>
      </c>
      <c r="N2019" t="s">
        <v>576</v>
      </c>
      <c r="O2019">
        <v>1</v>
      </c>
    </row>
    <row r="2020" spans="1:15" ht="15">
      <c r="A2020" s="21" t="s">
        <v>496</v>
      </c>
      <c r="B2020" t="s">
        <v>492</v>
      </c>
      <c r="C2020" t="s">
        <v>500</v>
      </c>
      <c r="D2020" s="16">
        <v>0.28000000000000003</v>
      </c>
      <c r="E2020" s="16">
        <v>39.25</v>
      </c>
      <c r="F2020" s="16">
        <v>164.25</v>
      </c>
      <c r="G2020" s="18">
        <v>5.1183743889581098E-3</v>
      </c>
      <c r="H2020">
        <v>0.45400000000000001</v>
      </c>
      <c r="I2020" t="s">
        <v>32</v>
      </c>
      <c r="J2020" s="37">
        <v>1.89782421163615E-3</v>
      </c>
      <c r="K2020" s="37">
        <v>1.38119428735742E-2</v>
      </c>
      <c r="L2020">
        <v>2011</v>
      </c>
      <c r="M2020">
        <v>2011</v>
      </c>
      <c r="N2020" t="s">
        <v>576</v>
      </c>
      <c r="O2020">
        <v>1</v>
      </c>
    </row>
    <row r="2021" spans="1:15" ht="15">
      <c r="A2021" s="21" t="s">
        <v>496</v>
      </c>
      <c r="B2021" t="s">
        <v>492</v>
      </c>
      <c r="C2021" t="s">
        <v>500</v>
      </c>
      <c r="D2021" s="16">
        <v>0.26</v>
      </c>
      <c r="E2021" s="16">
        <v>39.25</v>
      </c>
      <c r="F2021" s="16">
        <v>164.75</v>
      </c>
      <c r="G2021" s="18">
        <v>5.1183743889581098E-3</v>
      </c>
      <c r="H2021">
        <v>0.45400000000000001</v>
      </c>
      <c r="I2021" t="s">
        <v>32</v>
      </c>
      <c r="J2021" s="37">
        <v>1.89782421163615E-3</v>
      </c>
      <c r="K2021" s="37">
        <v>1.38119428735742E-2</v>
      </c>
      <c r="L2021">
        <v>2011</v>
      </c>
      <c r="M2021">
        <v>2011</v>
      </c>
      <c r="N2021" t="s">
        <v>576</v>
      </c>
      <c r="O2021">
        <v>1</v>
      </c>
    </row>
    <row r="2022" spans="1:15" ht="15">
      <c r="A2022" s="21" t="s">
        <v>496</v>
      </c>
      <c r="B2022" t="s">
        <v>492</v>
      </c>
      <c r="C2022" t="s">
        <v>500</v>
      </c>
      <c r="D2022" s="16">
        <v>0.25</v>
      </c>
      <c r="E2022" s="16">
        <v>39.25</v>
      </c>
      <c r="F2022" s="16">
        <v>165.25</v>
      </c>
      <c r="G2022" s="18">
        <v>5.1183743889581098E-3</v>
      </c>
      <c r="H2022">
        <v>0.45400000000000001</v>
      </c>
      <c r="I2022" t="s">
        <v>32</v>
      </c>
      <c r="J2022" s="37">
        <v>1.89782421163615E-3</v>
      </c>
      <c r="K2022" s="37">
        <v>1.38119428735742E-2</v>
      </c>
      <c r="L2022">
        <v>2011</v>
      </c>
      <c r="M2022">
        <v>2011</v>
      </c>
      <c r="N2022" t="s">
        <v>576</v>
      </c>
      <c r="O2022">
        <v>1</v>
      </c>
    </row>
    <row r="2023" spans="1:15" ht="15">
      <c r="A2023" s="21" t="s">
        <v>496</v>
      </c>
      <c r="B2023" t="s">
        <v>492</v>
      </c>
      <c r="C2023" t="s">
        <v>500</v>
      </c>
      <c r="D2023" s="16">
        <v>0.28000000000000003</v>
      </c>
      <c r="E2023" s="16">
        <v>39.25</v>
      </c>
      <c r="F2023" s="16">
        <v>165.75</v>
      </c>
      <c r="G2023" s="18">
        <v>5.1183743889581098E-3</v>
      </c>
      <c r="H2023">
        <v>0.45400000000000001</v>
      </c>
      <c r="I2023" t="s">
        <v>32</v>
      </c>
      <c r="J2023" s="37">
        <v>1.89782421163615E-3</v>
      </c>
      <c r="K2023" s="37">
        <v>1.38119428735742E-2</v>
      </c>
      <c r="L2023">
        <v>2011</v>
      </c>
      <c r="M2023">
        <v>2011</v>
      </c>
      <c r="N2023" t="s">
        <v>576</v>
      </c>
      <c r="O2023">
        <v>1</v>
      </c>
    </row>
    <row r="2024" spans="1:15" ht="15">
      <c r="A2024" s="21" t="s">
        <v>496</v>
      </c>
      <c r="B2024" t="s">
        <v>492</v>
      </c>
      <c r="C2024" t="s">
        <v>500</v>
      </c>
      <c r="D2024" s="16">
        <v>0.25</v>
      </c>
      <c r="E2024" s="16">
        <v>39.25</v>
      </c>
      <c r="F2024" s="16">
        <v>166.25</v>
      </c>
      <c r="G2024" s="18">
        <v>5.1183743889581098E-3</v>
      </c>
      <c r="H2024">
        <v>0.45400000000000001</v>
      </c>
      <c r="I2024" t="s">
        <v>32</v>
      </c>
      <c r="J2024" s="37">
        <v>1.89782421163615E-3</v>
      </c>
      <c r="K2024" s="37">
        <v>1.38119428735742E-2</v>
      </c>
      <c r="L2024">
        <v>2011</v>
      </c>
      <c r="M2024">
        <v>2011</v>
      </c>
      <c r="N2024" t="s">
        <v>576</v>
      </c>
      <c r="O2024">
        <v>1</v>
      </c>
    </row>
    <row r="2025" spans="1:15" ht="15">
      <c r="A2025" s="21" t="s">
        <v>496</v>
      </c>
      <c r="B2025" t="s">
        <v>492</v>
      </c>
      <c r="C2025" t="s">
        <v>500</v>
      </c>
      <c r="D2025" s="16">
        <v>0.22</v>
      </c>
      <c r="E2025" s="16">
        <v>39.25</v>
      </c>
      <c r="F2025" s="16">
        <v>167.75</v>
      </c>
      <c r="G2025" s="18">
        <v>5.1183743889581098E-3</v>
      </c>
      <c r="H2025">
        <v>0.45400000000000001</v>
      </c>
      <c r="I2025" t="s">
        <v>32</v>
      </c>
      <c r="J2025" s="37">
        <v>1.89782421163615E-3</v>
      </c>
      <c r="K2025" s="37">
        <v>1.38119428735742E-2</v>
      </c>
      <c r="L2025">
        <v>2011</v>
      </c>
      <c r="M2025">
        <v>2011</v>
      </c>
      <c r="N2025" t="s">
        <v>576</v>
      </c>
      <c r="O2025">
        <v>1</v>
      </c>
    </row>
    <row r="2026" spans="1:15" ht="15">
      <c r="A2026" s="21" t="s">
        <v>496</v>
      </c>
      <c r="B2026" t="s">
        <v>492</v>
      </c>
      <c r="C2026" t="s">
        <v>500</v>
      </c>
      <c r="D2026" s="16">
        <v>0.2</v>
      </c>
      <c r="E2026" s="16">
        <v>39.25</v>
      </c>
      <c r="F2026" s="16">
        <v>168.25</v>
      </c>
      <c r="G2026" s="18">
        <v>5.1183743889581098E-3</v>
      </c>
      <c r="H2026">
        <v>0.45400000000000001</v>
      </c>
      <c r="I2026" t="s">
        <v>32</v>
      </c>
      <c r="J2026" s="37">
        <v>1.89782421163615E-3</v>
      </c>
      <c r="K2026" s="37">
        <v>1.38119428735742E-2</v>
      </c>
      <c r="L2026">
        <v>2011</v>
      </c>
      <c r="M2026">
        <v>2011</v>
      </c>
      <c r="N2026" t="s">
        <v>576</v>
      </c>
      <c r="O2026">
        <v>1</v>
      </c>
    </row>
    <row r="2027" spans="1:15" ht="15">
      <c r="A2027" s="21" t="s">
        <v>496</v>
      </c>
      <c r="B2027" t="s">
        <v>492</v>
      </c>
      <c r="C2027" t="s">
        <v>500</v>
      </c>
      <c r="D2027" s="16">
        <v>0.18</v>
      </c>
      <c r="E2027" s="16">
        <v>39.75</v>
      </c>
      <c r="F2027" s="16">
        <v>167.25</v>
      </c>
      <c r="G2027" s="18">
        <v>5.1183743889581098E-3</v>
      </c>
      <c r="H2027">
        <v>0.45400000000000001</v>
      </c>
      <c r="I2027" t="s">
        <v>32</v>
      </c>
      <c r="J2027" s="37">
        <v>1.89782421163615E-3</v>
      </c>
      <c r="K2027" s="37">
        <v>1.38119428735742E-2</v>
      </c>
      <c r="L2027">
        <v>2011</v>
      </c>
      <c r="M2027">
        <v>2011</v>
      </c>
      <c r="N2027" t="s">
        <v>576</v>
      </c>
      <c r="O2027">
        <v>1</v>
      </c>
    </row>
    <row r="2028" spans="1:15" ht="15">
      <c r="A2028" s="21" t="s">
        <v>496</v>
      </c>
      <c r="B2028" t="s">
        <v>492</v>
      </c>
      <c r="C2028" t="s">
        <v>500</v>
      </c>
      <c r="D2028" s="16">
        <v>0.18</v>
      </c>
      <c r="E2028" s="16">
        <v>39.75</v>
      </c>
      <c r="F2028" s="16">
        <v>168.25</v>
      </c>
      <c r="G2028" s="18">
        <v>5.1183743889581098E-3</v>
      </c>
      <c r="H2028">
        <v>0.45400000000000001</v>
      </c>
      <c r="I2028" t="s">
        <v>32</v>
      </c>
      <c r="J2028" s="37">
        <v>1.89782421163615E-3</v>
      </c>
      <c r="K2028" s="37">
        <v>1.38119428735742E-2</v>
      </c>
      <c r="L2028">
        <v>2011</v>
      </c>
      <c r="M2028">
        <v>2011</v>
      </c>
      <c r="N2028" t="s">
        <v>576</v>
      </c>
      <c r="O2028">
        <v>1</v>
      </c>
    </row>
    <row r="2029" spans="1:15" ht="15">
      <c r="A2029" s="21" t="s">
        <v>496</v>
      </c>
      <c r="B2029" t="s">
        <v>492</v>
      </c>
      <c r="C2029" t="s">
        <v>500</v>
      </c>
      <c r="D2029" s="16">
        <v>0.19</v>
      </c>
      <c r="E2029" s="16">
        <v>39.75</v>
      </c>
      <c r="F2029" s="16">
        <v>168.75</v>
      </c>
      <c r="G2029" s="18">
        <v>5.1183743889581098E-3</v>
      </c>
      <c r="H2029">
        <v>0.45400000000000001</v>
      </c>
      <c r="I2029" t="s">
        <v>32</v>
      </c>
      <c r="J2029" s="37">
        <v>1.89782421163615E-3</v>
      </c>
      <c r="K2029" s="37">
        <v>1.38119428735742E-2</v>
      </c>
      <c r="L2029">
        <v>2011</v>
      </c>
      <c r="M2029">
        <v>2011</v>
      </c>
      <c r="N2029" t="s">
        <v>576</v>
      </c>
      <c r="O2029">
        <v>1</v>
      </c>
    </row>
    <row r="2030" spans="1:15" ht="15">
      <c r="A2030" s="21" t="s">
        <v>496</v>
      </c>
      <c r="B2030" t="s">
        <v>492</v>
      </c>
      <c r="C2030" t="s">
        <v>500</v>
      </c>
      <c r="D2030" s="16">
        <v>0.22</v>
      </c>
      <c r="E2030" s="16">
        <v>39.75</v>
      </c>
      <c r="F2030" s="16">
        <v>158.25</v>
      </c>
      <c r="G2030" s="18">
        <v>5.1183743889581098E-3</v>
      </c>
      <c r="H2030">
        <v>0.45400000000000001</v>
      </c>
      <c r="I2030" t="s">
        <v>32</v>
      </c>
      <c r="J2030" s="37">
        <v>1.89782421163615E-3</v>
      </c>
      <c r="K2030" s="37">
        <v>1.38119428735742E-2</v>
      </c>
      <c r="L2030">
        <v>2011</v>
      </c>
      <c r="M2030">
        <v>2011</v>
      </c>
      <c r="N2030" t="s">
        <v>576</v>
      </c>
      <c r="O2030">
        <v>1</v>
      </c>
    </row>
    <row r="2031" spans="1:15" ht="15">
      <c r="A2031" s="21" t="s">
        <v>496</v>
      </c>
      <c r="B2031" t="s">
        <v>492</v>
      </c>
      <c r="C2031" t="s">
        <v>500</v>
      </c>
      <c r="D2031" s="16">
        <v>0.25</v>
      </c>
      <c r="E2031" s="16">
        <v>39.75</v>
      </c>
      <c r="F2031" s="16">
        <v>158.75</v>
      </c>
      <c r="G2031" s="18">
        <v>5.1183743889581098E-3</v>
      </c>
      <c r="H2031">
        <v>0.45400000000000001</v>
      </c>
      <c r="I2031" t="s">
        <v>32</v>
      </c>
      <c r="J2031" s="37">
        <v>1.89782421163615E-3</v>
      </c>
      <c r="K2031" s="37">
        <v>1.38119428735742E-2</v>
      </c>
      <c r="L2031">
        <v>2011</v>
      </c>
      <c r="M2031">
        <v>2011</v>
      </c>
      <c r="N2031" t="s">
        <v>576</v>
      </c>
      <c r="O2031">
        <v>1</v>
      </c>
    </row>
    <row r="2032" spans="1:15" ht="15">
      <c r="A2032" s="21" t="s">
        <v>496</v>
      </c>
      <c r="B2032" t="s">
        <v>492</v>
      </c>
      <c r="C2032" t="s">
        <v>500</v>
      </c>
      <c r="D2032" s="16">
        <v>0.21</v>
      </c>
      <c r="E2032" s="16">
        <v>39.75</v>
      </c>
      <c r="F2032" s="16">
        <v>159.25</v>
      </c>
      <c r="G2032" s="18">
        <v>5.1183743889581098E-3</v>
      </c>
      <c r="H2032">
        <v>0.45400000000000001</v>
      </c>
      <c r="I2032" t="s">
        <v>32</v>
      </c>
      <c r="J2032" s="37">
        <v>1.89782421163615E-3</v>
      </c>
      <c r="K2032" s="37">
        <v>1.38119428735742E-2</v>
      </c>
      <c r="L2032">
        <v>2011</v>
      </c>
      <c r="M2032">
        <v>2011</v>
      </c>
      <c r="N2032" t="s">
        <v>576</v>
      </c>
      <c r="O2032">
        <v>1</v>
      </c>
    </row>
    <row r="2033" spans="1:15" ht="15">
      <c r="A2033" s="21" t="s">
        <v>496</v>
      </c>
      <c r="B2033" t="s">
        <v>492</v>
      </c>
      <c r="C2033" t="s">
        <v>500</v>
      </c>
      <c r="D2033" s="16">
        <v>0.22</v>
      </c>
      <c r="E2033" s="16">
        <v>39.75</v>
      </c>
      <c r="F2033" s="16">
        <v>159.75</v>
      </c>
      <c r="G2033" s="18">
        <v>5.1183743889581098E-3</v>
      </c>
      <c r="H2033">
        <v>0.45400000000000001</v>
      </c>
      <c r="I2033" t="s">
        <v>32</v>
      </c>
      <c r="J2033" s="37">
        <v>1.89782421163615E-3</v>
      </c>
      <c r="K2033" s="37">
        <v>1.38119428735742E-2</v>
      </c>
      <c r="L2033">
        <v>2011</v>
      </c>
      <c r="M2033">
        <v>2011</v>
      </c>
      <c r="N2033" t="s">
        <v>576</v>
      </c>
      <c r="O2033">
        <v>1</v>
      </c>
    </row>
    <row r="2034" spans="1:15" ht="15">
      <c r="A2034" s="21" t="s">
        <v>496</v>
      </c>
      <c r="B2034" t="s">
        <v>492</v>
      </c>
      <c r="C2034" t="s">
        <v>500</v>
      </c>
      <c r="D2034" s="16">
        <v>0.21</v>
      </c>
      <c r="E2034" s="16">
        <v>39.75</v>
      </c>
      <c r="F2034" s="16">
        <v>160.25</v>
      </c>
      <c r="G2034" s="18">
        <v>5.1183743889581098E-3</v>
      </c>
      <c r="H2034">
        <v>0.45400000000000001</v>
      </c>
      <c r="I2034" t="s">
        <v>32</v>
      </c>
      <c r="J2034" s="37">
        <v>1.89782421163615E-3</v>
      </c>
      <c r="K2034" s="37">
        <v>1.38119428735742E-2</v>
      </c>
      <c r="L2034">
        <v>2011</v>
      </c>
      <c r="M2034">
        <v>2011</v>
      </c>
      <c r="N2034" t="s">
        <v>576</v>
      </c>
      <c r="O2034">
        <v>1</v>
      </c>
    </row>
    <row r="2035" spans="1:15" ht="15">
      <c r="A2035" s="21" t="s">
        <v>496</v>
      </c>
      <c r="B2035" t="s">
        <v>492</v>
      </c>
      <c r="C2035" t="s">
        <v>500</v>
      </c>
      <c r="D2035" s="16">
        <v>0.23</v>
      </c>
      <c r="E2035" s="16">
        <v>39.75</v>
      </c>
      <c r="F2035" s="16">
        <v>160.75</v>
      </c>
      <c r="G2035" s="18">
        <v>5.1183743889581098E-3</v>
      </c>
      <c r="H2035">
        <v>0.45400000000000001</v>
      </c>
      <c r="I2035" t="s">
        <v>32</v>
      </c>
      <c r="J2035" s="37">
        <v>1.89782421163615E-3</v>
      </c>
      <c r="K2035" s="37">
        <v>1.38119428735742E-2</v>
      </c>
      <c r="L2035">
        <v>2011</v>
      </c>
      <c r="M2035">
        <v>2011</v>
      </c>
      <c r="N2035" t="s">
        <v>576</v>
      </c>
      <c r="O2035">
        <v>1</v>
      </c>
    </row>
    <row r="2036" spans="1:15" ht="15">
      <c r="A2036" s="21" t="s">
        <v>496</v>
      </c>
      <c r="B2036" t="s">
        <v>492</v>
      </c>
      <c r="C2036" t="s">
        <v>500</v>
      </c>
      <c r="D2036" s="16">
        <v>0.23</v>
      </c>
      <c r="E2036" s="16">
        <v>39.75</v>
      </c>
      <c r="F2036" s="16">
        <v>161.25</v>
      </c>
      <c r="G2036" s="18">
        <v>5.1183743889581098E-3</v>
      </c>
      <c r="H2036">
        <v>0.45400000000000001</v>
      </c>
      <c r="I2036" t="s">
        <v>32</v>
      </c>
      <c r="J2036" s="37">
        <v>1.89782421163615E-3</v>
      </c>
      <c r="K2036" s="37">
        <v>1.38119428735742E-2</v>
      </c>
      <c r="L2036">
        <v>2011</v>
      </c>
      <c r="M2036">
        <v>2011</v>
      </c>
      <c r="N2036" t="s">
        <v>576</v>
      </c>
      <c r="O2036">
        <v>1</v>
      </c>
    </row>
    <row r="2037" spans="1:15" ht="15">
      <c r="A2037" s="21" t="s">
        <v>496</v>
      </c>
      <c r="B2037" t="s">
        <v>492</v>
      </c>
      <c r="C2037" t="s">
        <v>500</v>
      </c>
      <c r="D2037" s="16">
        <v>0.23</v>
      </c>
      <c r="E2037" s="16">
        <v>39.75</v>
      </c>
      <c r="F2037" s="16">
        <v>161.75</v>
      </c>
      <c r="G2037" s="18">
        <v>5.1183743889581098E-3</v>
      </c>
      <c r="H2037">
        <v>0.45400000000000001</v>
      </c>
      <c r="I2037" t="s">
        <v>32</v>
      </c>
      <c r="J2037" s="37">
        <v>1.89782421163615E-3</v>
      </c>
      <c r="K2037" s="37">
        <v>1.38119428735742E-2</v>
      </c>
      <c r="L2037">
        <v>2011</v>
      </c>
      <c r="M2037">
        <v>2011</v>
      </c>
      <c r="N2037" t="s">
        <v>576</v>
      </c>
      <c r="O2037">
        <v>1</v>
      </c>
    </row>
    <row r="2038" spans="1:15" ht="15">
      <c r="A2038" s="21" t="s">
        <v>496</v>
      </c>
      <c r="B2038" t="s">
        <v>492</v>
      </c>
      <c r="C2038" t="s">
        <v>500</v>
      </c>
      <c r="D2038" s="16">
        <v>0.26</v>
      </c>
      <c r="E2038" s="16">
        <v>39.75</v>
      </c>
      <c r="F2038" s="16">
        <v>162.25</v>
      </c>
      <c r="G2038" s="18">
        <v>5.1183743889581098E-3</v>
      </c>
      <c r="H2038">
        <v>0.45400000000000001</v>
      </c>
      <c r="I2038" t="s">
        <v>32</v>
      </c>
      <c r="J2038" s="37">
        <v>1.89782421163615E-3</v>
      </c>
      <c r="K2038" s="37">
        <v>1.38119428735742E-2</v>
      </c>
      <c r="L2038">
        <v>2011</v>
      </c>
      <c r="M2038">
        <v>2011</v>
      </c>
      <c r="N2038" t="s">
        <v>576</v>
      </c>
      <c r="O2038">
        <v>1</v>
      </c>
    </row>
    <row r="2039" spans="1:15" ht="15">
      <c r="A2039" s="21" t="s">
        <v>496</v>
      </c>
      <c r="B2039" t="s">
        <v>492</v>
      </c>
      <c r="C2039" t="s">
        <v>500</v>
      </c>
      <c r="D2039" s="16">
        <v>0.27</v>
      </c>
      <c r="E2039" s="16">
        <v>39.75</v>
      </c>
      <c r="F2039" s="16">
        <v>162.75</v>
      </c>
      <c r="G2039" s="18">
        <v>5.1183743889581098E-3</v>
      </c>
      <c r="H2039">
        <v>0.45400000000000001</v>
      </c>
      <c r="I2039" t="s">
        <v>32</v>
      </c>
      <c r="J2039" s="37">
        <v>1.89782421163615E-3</v>
      </c>
      <c r="K2039" s="37">
        <v>1.38119428735742E-2</v>
      </c>
      <c r="L2039">
        <v>2011</v>
      </c>
      <c r="M2039">
        <v>2011</v>
      </c>
      <c r="N2039" t="s">
        <v>576</v>
      </c>
      <c r="O2039">
        <v>1</v>
      </c>
    </row>
    <row r="2040" spans="1:15" ht="15">
      <c r="A2040" s="21" t="s">
        <v>496</v>
      </c>
      <c r="B2040" t="s">
        <v>492</v>
      </c>
      <c r="C2040" t="s">
        <v>500</v>
      </c>
      <c r="D2040" s="16">
        <v>0.28999999999999998</v>
      </c>
      <c r="E2040" s="16">
        <v>39.75</v>
      </c>
      <c r="F2040" s="16">
        <v>163.25</v>
      </c>
      <c r="G2040" s="18">
        <v>5.1183743889581098E-3</v>
      </c>
      <c r="H2040">
        <v>0.45400000000000001</v>
      </c>
      <c r="I2040" t="s">
        <v>32</v>
      </c>
      <c r="J2040" s="37">
        <v>1.89782421163615E-3</v>
      </c>
      <c r="K2040" s="37">
        <v>1.38119428735742E-2</v>
      </c>
      <c r="L2040">
        <v>2011</v>
      </c>
      <c r="M2040">
        <v>2011</v>
      </c>
      <c r="N2040" t="s">
        <v>576</v>
      </c>
      <c r="O2040">
        <v>1</v>
      </c>
    </row>
    <row r="2041" spans="1:15" ht="15">
      <c r="A2041" s="21" t="s">
        <v>496</v>
      </c>
      <c r="B2041" t="s">
        <v>492</v>
      </c>
      <c r="C2041" t="s">
        <v>500</v>
      </c>
      <c r="D2041" s="16">
        <v>0.34</v>
      </c>
      <c r="E2041" s="16">
        <v>39.75</v>
      </c>
      <c r="F2041" s="16">
        <v>163.75</v>
      </c>
      <c r="G2041" s="18">
        <v>5.1183743889581098E-3</v>
      </c>
      <c r="H2041">
        <v>0.45400000000000001</v>
      </c>
      <c r="I2041" t="s">
        <v>32</v>
      </c>
      <c r="J2041" s="37">
        <v>1.89782421163615E-3</v>
      </c>
      <c r="K2041" s="37">
        <v>1.38119428735742E-2</v>
      </c>
      <c r="L2041">
        <v>2011</v>
      </c>
      <c r="M2041">
        <v>2011</v>
      </c>
      <c r="N2041" t="s">
        <v>576</v>
      </c>
      <c r="O2041">
        <v>1</v>
      </c>
    </row>
    <row r="2042" spans="1:15" ht="15">
      <c r="A2042" s="21" t="s">
        <v>496</v>
      </c>
      <c r="B2042" t="s">
        <v>492</v>
      </c>
      <c r="C2042" t="s">
        <v>500</v>
      </c>
      <c r="D2042" s="16">
        <v>0.3</v>
      </c>
      <c r="E2042" s="16">
        <v>39.75</v>
      </c>
      <c r="F2042" s="16">
        <v>164.25</v>
      </c>
      <c r="G2042" s="18">
        <v>5.1183743889581098E-3</v>
      </c>
      <c r="H2042">
        <v>0.45400000000000001</v>
      </c>
      <c r="I2042" t="s">
        <v>32</v>
      </c>
      <c r="J2042" s="37">
        <v>1.89782421163615E-3</v>
      </c>
      <c r="K2042" s="37">
        <v>1.38119428735742E-2</v>
      </c>
      <c r="L2042">
        <v>2011</v>
      </c>
      <c r="M2042">
        <v>2011</v>
      </c>
      <c r="N2042" t="s">
        <v>576</v>
      </c>
      <c r="O2042">
        <v>1</v>
      </c>
    </row>
    <row r="2043" spans="1:15" ht="15">
      <c r="A2043" s="21" t="s">
        <v>496</v>
      </c>
      <c r="B2043" t="s">
        <v>492</v>
      </c>
      <c r="C2043" t="s">
        <v>500</v>
      </c>
      <c r="D2043" s="16">
        <v>0.35</v>
      </c>
      <c r="E2043" s="16">
        <v>39.75</v>
      </c>
      <c r="F2043" s="16">
        <v>164.75</v>
      </c>
      <c r="G2043" s="18">
        <v>5.1183743889581098E-3</v>
      </c>
      <c r="H2043">
        <v>0.45400000000000001</v>
      </c>
      <c r="I2043" t="s">
        <v>32</v>
      </c>
      <c r="J2043" s="37">
        <v>1.89782421163615E-3</v>
      </c>
      <c r="K2043" s="37">
        <v>1.38119428735742E-2</v>
      </c>
      <c r="L2043">
        <v>2011</v>
      </c>
      <c r="M2043">
        <v>2011</v>
      </c>
      <c r="N2043" t="s">
        <v>576</v>
      </c>
      <c r="O2043">
        <v>1</v>
      </c>
    </row>
    <row r="2044" spans="1:15" ht="15">
      <c r="A2044" s="21" t="s">
        <v>496</v>
      </c>
      <c r="B2044" t="s">
        <v>492</v>
      </c>
      <c r="C2044" t="s">
        <v>500</v>
      </c>
      <c r="D2044" s="16">
        <v>0.22</v>
      </c>
      <c r="E2044" s="16">
        <v>39.75</v>
      </c>
      <c r="F2044" s="16">
        <v>165.25</v>
      </c>
      <c r="G2044" s="18">
        <v>5.1183743889581098E-3</v>
      </c>
      <c r="H2044">
        <v>0.45400000000000001</v>
      </c>
      <c r="I2044" t="s">
        <v>32</v>
      </c>
      <c r="J2044" s="37">
        <v>1.89782421163615E-3</v>
      </c>
      <c r="K2044" s="37">
        <v>1.38119428735742E-2</v>
      </c>
      <c r="L2044">
        <v>2011</v>
      </c>
      <c r="M2044">
        <v>2011</v>
      </c>
      <c r="N2044" t="s">
        <v>576</v>
      </c>
      <c r="O2044">
        <v>1</v>
      </c>
    </row>
    <row r="2045" spans="1:15" ht="15">
      <c r="A2045" s="21" t="s">
        <v>496</v>
      </c>
      <c r="B2045" t="s">
        <v>492</v>
      </c>
      <c r="C2045" t="s">
        <v>500</v>
      </c>
      <c r="D2045" s="16">
        <v>0.22</v>
      </c>
      <c r="E2045" s="16">
        <v>39.75</v>
      </c>
      <c r="F2045" s="16">
        <v>165.75</v>
      </c>
      <c r="G2045" s="18">
        <v>5.1183743889581098E-3</v>
      </c>
      <c r="H2045">
        <v>0.45400000000000001</v>
      </c>
      <c r="I2045" t="s">
        <v>32</v>
      </c>
      <c r="J2045" s="37">
        <v>1.89782421163615E-3</v>
      </c>
      <c r="K2045" s="37">
        <v>1.38119428735742E-2</v>
      </c>
      <c r="L2045">
        <v>2011</v>
      </c>
      <c r="M2045">
        <v>2011</v>
      </c>
      <c r="N2045" t="s">
        <v>576</v>
      </c>
      <c r="O2045">
        <v>1</v>
      </c>
    </row>
    <row r="2046" spans="1:15" ht="15">
      <c r="A2046" s="21" t="s">
        <v>496</v>
      </c>
      <c r="B2046" t="s">
        <v>492</v>
      </c>
      <c r="C2046" t="s">
        <v>500</v>
      </c>
      <c r="D2046" s="16">
        <v>0.3</v>
      </c>
      <c r="E2046" s="16">
        <v>39.75</v>
      </c>
      <c r="F2046" s="16">
        <v>166.25</v>
      </c>
      <c r="G2046" s="18">
        <v>5.1183743889581098E-3</v>
      </c>
      <c r="H2046">
        <v>0.45400000000000001</v>
      </c>
      <c r="I2046" t="s">
        <v>32</v>
      </c>
      <c r="J2046" s="37">
        <v>1.89782421163615E-3</v>
      </c>
      <c r="K2046" s="37">
        <v>1.38119428735742E-2</v>
      </c>
      <c r="L2046">
        <v>2011</v>
      </c>
      <c r="M2046">
        <v>2011</v>
      </c>
      <c r="N2046" t="s">
        <v>576</v>
      </c>
      <c r="O2046">
        <v>1</v>
      </c>
    </row>
    <row r="2047" spans="1:15" ht="15">
      <c r="A2047" s="21" t="s">
        <v>496</v>
      </c>
      <c r="B2047" t="s">
        <v>492</v>
      </c>
      <c r="C2047" t="s">
        <v>500</v>
      </c>
      <c r="D2047" s="16">
        <v>0.3</v>
      </c>
      <c r="E2047" s="16">
        <v>39.75</v>
      </c>
      <c r="F2047" s="16">
        <v>166.75</v>
      </c>
      <c r="G2047" s="18">
        <v>5.1183743889581098E-3</v>
      </c>
      <c r="H2047">
        <v>0.45400000000000001</v>
      </c>
      <c r="I2047" t="s">
        <v>32</v>
      </c>
      <c r="J2047" s="37">
        <v>1.89782421163615E-3</v>
      </c>
      <c r="K2047" s="37">
        <v>1.38119428735742E-2</v>
      </c>
      <c r="L2047">
        <v>2011</v>
      </c>
      <c r="M2047">
        <v>2011</v>
      </c>
      <c r="N2047" t="s">
        <v>576</v>
      </c>
      <c r="O2047">
        <v>1</v>
      </c>
    </row>
    <row r="2048" spans="1:15" ht="15">
      <c r="A2048" s="21" t="s">
        <v>496</v>
      </c>
      <c r="B2048" t="s">
        <v>492</v>
      </c>
      <c r="C2048" t="s">
        <v>500</v>
      </c>
      <c r="D2048" s="16">
        <v>0.2</v>
      </c>
      <c r="E2048" s="16">
        <v>39.75</v>
      </c>
      <c r="F2048" s="16">
        <v>167.75</v>
      </c>
      <c r="G2048" s="18">
        <v>5.1183743889581098E-3</v>
      </c>
      <c r="H2048">
        <v>0.45400000000000001</v>
      </c>
      <c r="I2048" t="s">
        <v>32</v>
      </c>
      <c r="J2048" s="37">
        <v>1.89782421163615E-3</v>
      </c>
      <c r="K2048" s="37">
        <v>1.38119428735742E-2</v>
      </c>
      <c r="L2048">
        <v>2011</v>
      </c>
      <c r="M2048">
        <v>2011</v>
      </c>
      <c r="N2048" t="s">
        <v>576</v>
      </c>
      <c r="O2048">
        <v>1</v>
      </c>
    </row>
    <row r="2049" spans="1:15" ht="15">
      <c r="A2049" s="21" t="s">
        <v>496</v>
      </c>
      <c r="B2049" t="s">
        <v>492</v>
      </c>
      <c r="C2049" t="s">
        <v>500</v>
      </c>
      <c r="D2049" s="16">
        <v>0.23</v>
      </c>
      <c r="E2049" s="16">
        <v>39.75</v>
      </c>
      <c r="F2049" s="16">
        <v>169.25</v>
      </c>
      <c r="G2049" s="18">
        <v>5.1183743889581098E-3</v>
      </c>
      <c r="H2049">
        <v>0.45400000000000001</v>
      </c>
      <c r="I2049" t="s">
        <v>32</v>
      </c>
      <c r="J2049" s="37">
        <v>1.89782421163615E-3</v>
      </c>
      <c r="K2049" s="37">
        <v>1.38119428735742E-2</v>
      </c>
      <c r="L2049">
        <v>2011</v>
      </c>
      <c r="M2049">
        <v>2011</v>
      </c>
      <c r="N2049" t="s">
        <v>576</v>
      </c>
      <c r="O2049">
        <v>1</v>
      </c>
    </row>
    <row r="2050" spans="1:15" ht="15">
      <c r="A2050" s="21" t="s">
        <v>496</v>
      </c>
      <c r="B2050" t="s">
        <v>492</v>
      </c>
      <c r="C2050" t="s">
        <v>500</v>
      </c>
      <c r="D2050" s="16">
        <v>0.31</v>
      </c>
      <c r="E2050" s="16">
        <v>39.75</v>
      </c>
      <c r="F2050" s="16">
        <v>169.75</v>
      </c>
      <c r="G2050" s="18">
        <v>5.1183743889581098E-3</v>
      </c>
      <c r="H2050">
        <v>0.45400000000000001</v>
      </c>
      <c r="I2050" t="s">
        <v>32</v>
      </c>
      <c r="J2050" s="37">
        <v>1.89782421163615E-3</v>
      </c>
      <c r="K2050" s="37">
        <v>1.38119428735742E-2</v>
      </c>
      <c r="L2050">
        <v>2011</v>
      </c>
      <c r="M2050">
        <v>2011</v>
      </c>
      <c r="N2050" t="s">
        <v>576</v>
      </c>
      <c r="O2050">
        <v>1</v>
      </c>
    </row>
    <row r="2051" spans="1:15" ht="15">
      <c r="A2051" s="21" t="s">
        <v>496</v>
      </c>
      <c r="B2051" t="s">
        <v>492</v>
      </c>
      <c r="C2051" t="s">
        <v>500</v>
      </c>
      <c r="D2051" s="16">
        <v>0.2</v>
      </c>
      <c r="E2051" s="16">
        <v>39.75</v>
      </c>
      <c r="F2051" s="16">
        <v>157.75</v>
      </c>
      <c r="G2051" s="18">
        <v>5.1183743889581098E-3</v>
      </c>
      <c r="H2051">
        <v>0.45400000000000001</v>
      </c>
      <c r="I2051" t="s">
        <v>32</v>
      </c>
      <c r="J2051" s="37">
        <v>1.89782421163615E-3</v>
      </c>
      <c r="K2051" s="37">
        <v>1.38119428735742E-2</v>
      </c>
      <c r="L2051">
        <v>2011</v>
      </c>
      <c r="M2051">
        <v>2011</v>
      </c>
      <c r="N2051" t="s">
        <v>576</v>
      </c>
      <c r="O2051">
        <v>1</v>
      </c>
    </row>
    <row r="2052" spans="1:15" ht="15">
      <c r="A2052" s="21" t="s">
        <v>496</v>
      </c>
      <c r="B2052" t="s">
        <v>492</v>
      </c>
      <c r="C2052" t="s">
        <v>500</v>
      </c>
      <c r="D2052" s="16">
        <v>0.16</v>
      </c>
      <c r="E2052" s="16">
        <v>39.25</v>
      </c>
      <c r="F2052" s="16">
        <v>157.75</v>
      </c>
      <c r="G2052" s="18">
        <v>5.1183743889581098E-3</v>
      </c>
      <c r="H2052">
        <v>0.45400000000000001</v>
      </c>
      <c r="I2052" t="s">
        <v>32</v>
      </c>
      <c r="J2052" s="37">
        <v>1.89782421163615E-3</v>
      </c>
      <c r="K2052" s="37">
        <v>1.38119428735742E-2</v>
      </c>
      <c r="L2052">
        <v>2011</v>
      </c>
      <c r="M2052">
        <v>2011</v>
      </c>
      <c r="N2052" t="s">
        <v>576</v>
      </c>
      <c r="O2052">
        <v>1</v>
      </c>
    </row>
    <row r="2053" spans="1:15" ht="15">
      <c r="A2053" s="21" t="s">
        <v>496</v>
      </c>
      <c r="B2053" t="s">
        <v>492</v>
      </c>
      <c r="C2053" t="s">
        <v>500</v>
      </c>
      <c r="D2053" s="16">
        <v>0.13</v>
      </c>
      <c r="E2053" s="16">
        <v>38.75</v>
      </c>
      <c r="F2053" s="16">
        <v>157.75</v>
      </c>
      <c r="G2053" s="18">
        <v>5.1183743889581098E-3</v>
      </c>
      <c r="H2053">
        <v>0.45400000000000001</v>
      </c>
      <c r="I2053" t="s">
        <v>32</v>
      </c>
      <c r="J2053" s="37">
        <v>1.89782421163615E-3</v>
      </c>
      <c r="K2053" s="37">
        <v>1.38119428735742E-2</v>
      </c>
      <c r="L2053">
        <v>2011</v>
      </c>
      <c r="M2053">
        <v>2011</v>
      </c>
      <c r="N2053" t="s">
        <v>576</v>
      </c>
      <c r="O2053">
        <v>1</v>
      </c>
    </row>
    <row r="2054" spans="1:15" ht="15">
      <c r="A2054" s="21" t="s">
        <v>496</v>
      </c>
      <c r="B2054" t="s">
        <v>492</v>
      </c>
      <c r="C2054" t="s">
        <v>500</v>
      </c>
      <c r="D2054" s="16">
        <v>0.12</v>
      </c>
      <c r="E2054" s="16">
        <v>38.25</v>
      </c>
      <c r="F2054" s="16">
        <v>157.75</v>
      </c>
      <c r="G2054" s="18">
        <v>5.1183743889581098E-3</v>
      </c>
      <c r="H2054">
        <v>0.45400000000000001</v>
      </c>
      <c r="I2054" t="s">
        <v>32</v>
      </c>
      <c r="J2054" s="37">
        <v>1.89782421163615E-3</v>
      </c>
      <c r="K2054" s="37">
        <v>1.38119428735742E-2</v>
      </c>
      <c r="L2054">
        <v>2011</v>
      </c>
      <c r="M2054">
        <v>2011</v>
      </c>
      <c r="N2054" t="s">
        <v>576</v>
      </c>
      <c r="O2054">
        <v>1</v>
      </c>
    </row>
    <row r="2055" spans="1:15" ht="15">
      <c r="A2055" s="21" t="s">
        <v>496</v>
      </c>
      <c r="B2055" t="s">
        <v>492</v>
      </c>
      <c r="C2055" t="s">
        <v>500</v>
      </c>
      <c r="D2055" s="16">
        <v>0.11</v>
      </c>
      <c r="E2055" s="16">
        <v>37.75</v>
      </c>
      <c r="F2055" s="16">
        <v>157.75</v>
      </c>
      <c r="G2055" s="18">
        <v>5.1183743889581098E-3</v>
      </c>
      <c r="H2055">
        <v>0.45400000000000001</v>
      </c>
      <c r="I2055" t="s">
        <v>32</v>
      </c>
      <c r="J2055" s="37">
        <v>1.89782421163615E-3</v>
      </c>
      <c r="K2055" s="37">
        <v>1.38119428735742E-2</v>
      </c>
      <c r="L2055">
        <v>2011</v>
      </c>
      <c r="M2055">
        <v>2011</v>
      </c>
      <c r="N2055" t="s">
        <v>576</v>
      </c>
      <c r="O2055">
        <v>1</v>
      </c>
    </row>
    <row r="2056" spans="1:15" ht="15">
      <c r="A2056" s="21" t="s">
        <v>496</v>
      </c>
      <c r="B2056" t="s">
        <v>492</v>
      </c>
      <c r="C2056" t="s">
        <v>500</v>
      </c>
      <c r="D2056" s="16">
        <v>0.14000000000000001</v>
      </c>
      <c r="E2056" s="16">
        <v>37.25</v>
      </c>
      <c r="F2056" s="16">
        <v>157.75</v>
      </c>
      <c r="G2056" s="18">
        <v>5.1183743889581098E-3</v>
      </c>
      <c r="H2056">
        <v>0.45400000000000001</v>
      </c>
      <c r="I2056" t="s">
        <v>32</v>
      </c>
      <c r="J2056" s="37">
        <v>1.89782421163615E-3</v>
      </c>
      <c r="K2056" s="37">
        <v>1.38119428735742E-2</v>
      </c>
      <c r="L2056">
        <v>2011</v>
      </c>
      <c r="M2056">
        <v>2011</v>
      </c>
      <c r="N2056" t="s">
        <v>576</v>
      </c>
      <c r="O2056">
        <v>1</v>
      </c>
    </row>
    <row r="2057" spans="1:15" ht="15">
      <c r="A2057" s="21" t="s">
        <v>496</v>
      </c>
      <c r="B2057" t="s">
        <v>492</v>
      </c>
      <c r="C2057" t="s">
        <v>500</v>
      </c>
      <c r="D2057" s="16">
        <v>0.13</v>
      </c>
      <c r="E2057" s="16">
        <v>36.75</v>
      </c>
      <c r="F2057" s="16">
        <v>157.75</v>
      </c>
      <c r="G2057" s="18">
        <v>5.1183743889581098E-3</v>
      </c>
      <c r="H2057">
        <v>0.45400000000000001</v>
      </c>
      <c r="I2057" t="s">
        <v>32</v>
      </c>
      <c r="J2057" s="37">
        <v>1.89782421163615E-3</v>
      </c>
      <c r="K2057" s="37">
        <v>1.38119428735742E-2</v>
      </c>
      <c r="L2057">
        <v>2011</v>
      </c>
      <c r="M2057">
        <v>2011</v>
      </c>
      <c r="N2057" t="s">
        <v>576</v>
      </c>
      <c r="O2057">
        <v>1</v>
      </c>
    </row>
    <row r="2058" spans="1:15" ht="15">
      <c r="A2058" s="21" t="s">
        <v>496</v>
      </c>
      <c r="B2058" t="s">
        <v>492</v>
      </c>
      <c r="C2058" t="s">
        <v>500</v>
      </c>
      <c r="D2058" s="16">
        <v>0.13</v>
      </c>
      <c r="E2058" s="16">
        <v>36.25</v>
      </c>
      <c r="F2058" s="16">
        <v>157.75</v>
      </c>
      <c r="G2058" s="18">
        <v>5.1183743889581098E-3</v>
      </c>
      <c r="H2058">
        <v>0.45400000000000001</v>
      </c>
      <c r="I2058" t="s">
        <v>32</v>
      </c>
      <c r="J2058" s="37">
        <v>1.89782421163615E-3</v>
      </c>
      <c r="K2058" s="37">
        <v>1.38119428735742E-2</v>
      </c>
      <c r="L2058">
        <v>2011</v>
      </c>
      <c r="M2058">
        <v>2011</v>
      </c>
      <c r="N2058" t="s">
        <v>576</v>
      </c>
      <c r="O2058">
        <v>1</v>
      </c>
    </row>
    <row r="2059" spans="1:15" ht="15">
      <c r="A2059" s="21" t="s">
        <v>496</v>
      </c>
      <c r="B2059" t="s">
        <v>492</v>
      </c>
      <c r="C2059" t="s">
        <v>500</v>
      </c>
      <c r="D2059" s="16">
        <v>0.12</v>
      </c>
      <c r="E2059" s="16">
        <v>35.75</v>
      </c>
      <c r="F2059" s="16">
        <v>157.75</v>
      </c>
      <c r="G2059" s="18">
        <v>5.1183743889581098E-3</v>
      </c>
      <c r="H2059">
        <v>0.45400000000000001</v>
      </c>
      <c r="I2059" t="s">
        <v>32</v>
      </c>
      <c r="J2059" s="37">
        <v>1.89782421163615E-3</v>
      </c>
      <c r="K2059" s="37">
        <v>1.38119428735742E-2</v>
      </c>
      <c r="L2059">
        <v>2011</v>
      </c>
      <c r="M2059">
        <v>2011</v>
      </c>
      <c r="N2059" t="s">
        <v>576</v>
      </c>
      <c r="O2059">
        <v>1</v>
      </c>
    </row>
    <row r="2060" spans="1:15" ht="15">
      <c r="A2060" s="21" t="s">
        <v>496</v>
      </c>
      <c r="B2060" t="s">
        <v>492</v>
      </c>
      <c r="C2060" t="s">
        <v>500</v>
      </c>
      <c r="D2060" s="16">
        <v>0.06</v>
      </c>
      <c r="E2060" s="16">
        <v>35.25</v>
      </c>
      <c r="F2060" s="16">
        <v>170.25</v>
      </c>
      <c r="G2060" s="18">
        <v>5.1183743889581098E-3</v>
      </c>
      <c r="H2060">
        <v>0.45400000000000001</v>
      </c>
      <c r="I2060" t="s">
        <v>32</v>
      </c>
      <c r="J2060" s="37">
        <v>1.89782421163615E-3</v>
      </c>
      <c r="K2060" s="37">
        <v>1.38119428735742E-2</v>
      </c>
      <c r="L2060">
        <v>2011</v>
      </c>
      <c r="M2060">
        <v>2011</v>
      </c>
      <c r="N2060" t="s">
        <v>576</v>
      </c>
      <c r="O2060">
        <v>1</v>
      </c>
    </row>
    <row r="2061" spans="1:15" ht="15">
      <c r="A2061" s="21" t="s">
        <v>496</v>
      </c>
      <c r="B2061" t="s">
        <v>492</v>
      </c>
      <c r="C2061" t="s">
        <v>500</v>
      </c>
      <c r="D2061" s="16">
        <v>0.1</v>
      </c>
      <c r="E2061" s="16">
        <v>35.25</v>
      </c>
      <c r="F2061" s="16">
        <v>157.75</v>
      </c>
      <c r="G2061" s="18">
        <v>5.1183743889581098E-3</v>
      </c>
      <c r="H2061">
        <v>0.45400000000000001</v>
      </c>
      <c r="I2061" t="s">
        <v>32</v>
      </c>
      <c r="J2061" s="37">
        <v>1.89782421163615E-3</v>
      </c>
      <c r="K2061" s="37">
        <v>1.38119428735742E-2</v>
      </c>
      <c r="L2061">
        <v>2011</v>
      </c>
      <c r="M2061">
        <v>2011</v>
      </c>
      <c r="N2061" t="s">
        <v>576</v>
      </c>
      <c r="O2061">
        <v>1</v>
      </c>
    </row>
    <row r="2062" spans="1:15" ht="15">
      <c r="A2062" s="21" t="s">
        <v>496</v>
      </c>
      <c r="B2062" t="s">
        <v>492</v>
      </c>
      <c r="C2062" t="s">
        <v>500</v>
      </c>
      <c r="D2062" s="16">
        <v>7.0000000000000007E-2</v>
      </c>
      <c r="E2062" s="16">
        <v>35.75</v>
      </c>
      <c r="F2062" s="16">
        <v>170.25</v>
      </c>
      <c r="G2062" s="18">
        <v>5.1183743889581098E-3</v>
      </c>
      <c r="H2062">
        <v>0.45400000000000001</v>
      </c>
      <c r="I2062" t="s">
        <v>32</v>
      </c>
      <c r="J2062" s="37">
        <v>1.89782421163615E-3</v>
      </c>
      <c r="K2062" s="37">
        <v>1.38119428735742E-2</v>
      </c>
      <c r="L2062">
        <v>2011</v>
      </c>
      <c r="M2062">
        <v>2011</v>
      </c>
      <c r="N2062" t="s">
        <v>576</v>
      </c>
      <c r="O2062">
        <v>1</v>
      </c>
    </row>
    <row r="2063" spans="1:15" ht="15">
      <c r="A2063" s="21" t="s">
        <v>496</v>
      </c>
      <c r="B2063" t="s">
        <v>492</v>
      </c>
      <c r="C2063" t="s">
        <v>500</v>
      </c>
      <c r="D2063" s="16">
        <v>0.09</v>
      </c>
      <c r="E2063" s="16">
        <v>36.25</v>
      </c>
      <c r="F2063" s="16">
        <v>170.25</v>
      </c>
      <c r="G2063" s="18">
        <v>5.1183743889581098E-3</v>
      </c>
      <c r="H2063">
        <v>0.45400000000000001</v>
      </c>
      <c r="I2063" t="s">
        <v>32</v>
      </c>
      <c r="J2063" s="37">
        <v>1.89782421163615E-3</v>
      </c>
      <c r="K2063" s="37">
        <v>1.38119428735742E-2</v>
      </c>
      <c r="L2063">
        <v>2011</v>
      </c>
      <c r="M2063">
        <v>2011</v>
      </c>
      <c r="N2063" t="s">
        <v>576</v>
      </c>
      <c r="O2063">
        <v>1</v>
      </c>
    </row>
    <row r="2064" spans="1:15" ht="15">
      <c r="A2064" s="21" t="s">
        <v>496</v>
      </c>
      <c r="B2064" t="s">
        <v>492</v>
      </c>
      <c r="C2064" t="s">
        <v>500</v>
      </c>
      <c r="D2064" s="16">
        <v>0.1</v>
      </c>
      <c r="E2064" s="16">
        <v>36.75</v>
      </c>
      <c r="F2064" s="16">
        <v>170.25</v>
      </c>
      <c r="G2064" s="18">
        <v>5.1183743889581098E-3</v>
      </c>
      <c r="H2064">
        <v>0.45400000000000001</v>
      </c>
      <c r="I2064" t="s">
        <v>32</v>
      </c>
      <c r="J2064" s="37">
        <v>1.89782421163615E-3</v>
      </c>
      <c r="K2064" s="37">
        <v>1.38119428735742E-2</v>
      </c>
      <c r="L2064">
        <v>2011</v>
      </c>
      <c r="M2064">
        <v>2011</v>
      </c>
      <c r="N2064" t="s">
        <v>576</v>
      </c>
      <c r="O2064">
        <v>1</v>
      </c>
    </row>
    <row r="2065" spans="1:15" ht="15">
      <c r="A2065" s="21" t="s">
        <v>496</v>
      </c>
      <c r="B2065" t="s">
        <v>492</v>
      </c>
      <c r="C2065" t="s">
        <v>500</v>
      </c>
      <c r="D2065" s="16">
        <v>0.11</v>
      </c>
      <c r="E2065" s="16">
        <v>37.25</v>
      </c>
      <c r="F2065" s="16">
        <v>170.25</v>
      </c>
      <c r="G2065" s="18">
        <v>5.1183743889581098E-3</v>
      </c>
      <c r="H2065">
        <v>0.45400000000000001</v>
      </c>
      <c r="I2065" t="s">
        <v>32</v>
      </c>
      <c r="J2065" s="37">
        <v>1.89782421163615E-3</v>
      </c>
      <c r="K2065" s="37">
        <v>1.38119428735742E-2</v>
      </c>
      <c r="L2065">
        <v>2011</v>
      </c>
      <c r="M2065">
        <v>2011</v>
      </c>
      <c r="N2065" t="s">
        <v>576</v>
      </c>
      <c r="O2065">
        <v>1</v>
      </c>
    </row>
    <row r="2066" spans="1:15" ht="15">
      <c r="A2066" s="21" t="s">
        <v>496</v>
      </c>
      <c r="B2066" t="s">
        <v>492</v>
      </c>
      <c r="C2066" t="s">
        <v>500</v>
      </c>
      <c r="D2066" s="16">
        <v>0.24</v>
      </c>
      <c r="E2066" s="16">
        <v>37.75</v>
      </c>
      <c r="F2066" s="16">
        <v>170.25</v>
      </c>
      <c r="G2066" s="18">
        <v>5.1183743889581098E-3</v>
      </c>
      <c r="H2066">
        <v>0.45400000000000001</v>
      </c>
      <c r="I2066" t="s">
        <v>32</v>
      </c>
      <c r="J2066" s="37">
        <v>1.89782421163615E-3</v>
      </c>
      <c r="K2066" s="37">
        <v>1.38119428735742E-2</v>
      </c>
      <c r="L2066">
        <v>2011</v>
      </c>
      <c r="M2066">
        <v>2011</v>
      </c>
      <c r="N2066" t="s">
        <v>576</v>
      </c>
      <c r="O2066">
        <v>1</v>
      </c>
    </row>
    <row r="2067" spans="1:15" ht="15">
      <c r="A2067" s="21" t="s">
        <v>496</v>
      </c>
      <c r="B2067" t="s">
        <v>492</v>
      </c>
      <c r="C2067" t="s">
        <v>500</v>
      </c>
      <c r="D2067" s="16">
        <v>0.27</v>
      </c>
      <c r="E2067" s="16">
        <v>38.25</v>
      </c>
      <c r="F2067" s="16">
        <v>170.25</v>
      </c>
      <c r="G2067" s="18">
        <v>5.1183743889581098E-3</v>
      </c>
      <c r="H2067">
        <v>0.45400000000000001</v>
      </c>
      <c r="I2067" t="s">
        <v>32</v>
      </c>
      <c r="J2067" s="37">
        <v>1.89782421163615E-3</v>
      </c>
      <c r="K2067" s="37">
        <v>1.38119428735742E-2</v>
      </c>
      <c r="L2067">
        <v>2011</v>
      </c>
      <c r="M2067">
        <v>2011</v>
      </c>
      <c r="N2067" t="s">
        <v>576</v>
      </c>
      <c r="O2067">
        <v>1</v>
      </c>
    </row>
    <row r="2068" spans="1:15" ht="15">
      <c r="A2068" s="21" t="s">
        <v>496</v>
      </c>
      <c r="B2068" t="s">
        <v>492</v>
      </c>
      <c r="C2068" t="s">
        <v>500</v>
      </c>
      <c r="D2068" s="16">
        <v>0.22</v>
      </c>
      <c r="E2068" s="16">
        <v>38.75</v>
      </c>
      <c r="F2068" s="16">
        <v>170.25</v>
      </c>
      <c r="G2068" s="18">
        <v>5.1183743889581098E-3</v>
      </c>
      <c r="H2068">
        <v>0.45400000000000001</v>
      </c>
      <c r="I2068" t="s">
        <v>32</v>
      </c>
      <c r="J2068" s="37">
        <v>1.89782421163615E-3</v>
      </c>
      <c r="K2068" s="37">
        <v>1.38119428735742E-2</v>
      </c>
      <c r="L2068">
        <v>2011</v>
      </c>
      <c r="M2068">
        <v>2011</v>
      </c>
      <c r="N2068" t="s">
        <v>576</v>
      </c>
      <c r="O2068">
        <v>1</v>
      </c>
    </row>
    <row r="2069" spans="1:15" ht="15">
      <c r="A2069" s="21" t="s">
        <v>496</v>
      </c>
      <c r="B2069" t="s">
        <v>492</v>
      </c>
      <c r="C2069" t="s">
        <v>500</v>
      </c>
      <c r="D2069" s="16">
        <v>0.15</v>
      </c>
      <c r="E2069" s="16">
        <v>39.25</v>
      </c>
      <c r="F2069" s="16">
        <v>170.25</v>
      </c>
      <c r="G2069" s="18">
        <v>5.1183743889581098E-3</v>
      </c>
      <c r="H2069">
        <v>0.45400000000000001</v>
      </c>
      <c r="I2069" t="s">
        <v>32</v>
      </c>
      <c r="J2069" s="37">
        <v>1.89782421163615E-3</v>
      </c>
      <c r="K2069" s="37">
        <v>1.38119428735742E-2</v>
      </c>
      <c r="L2069">
        <v>2011</v>
      </c>
      <c r="M2069">
        <v>2011</v>
      </c>
      <c r="N2069" t="s">
        <v>576</v>
      </c>
      <c r="O2069">
        <v>1</v>
      </c>
    </row>
    <row r="2070" spans="1:15" ht="15">
      <c r="A2070" s="21" t="s">
        <v>496</v>
      </c>
      <c r="B2070" t="s">
        <v>492</v>
      </c>
      <c r="C2070" t="s">
        <v>500</v>
      </c>
      <c r="D2070" s="16">
        <v>0.43</v>
      </c>
      <c r="E2070" s="16">
        <v>39.75</v>
      </c>
      <c r="F2070" s="16">
        <v>170.25</v>
      </c>
      <c r="G2070" s="18">
        <v>5.1183743889581098E-3</v>
      </c>
      <c r="H2070">
        <v>0.45400000000000001</v>
      </c>
      <c r="I2070" t="s">
        <v>32</v>
      </c>
      <c r="J2070" s="37">
        <v>1.89782421163615E-3</v>
      </c>
      <c r="K2070" s="37">
        <v>1.38119428735742E-2</v>
      </c>
      <c r="L2070">
        <v>2011</v>
      </c>
      <c r="M2070">
        <v>2011</v>
      </c>
      <c r="N2070" t="s">
        <v>576</v>
      </c>
      <c r="O2070">
        <v>1</v>
      </c>
    </row>
    <row r="2071" spans="1:15" ht="15">
      <c r="A2071" s="21" t="s">
        <v>496</v>
      </c>
      <c r="B2071" t="s">
        <v>492</v>
      </c>
      <c r="C2071" t="s">
        <v>500</v>
      </c>
      <c r="D2071" s="16">
        <v>0.08</v>
      </c>
      <c r="E2071" s="16">
        <v>34.75</v>
      </c>
      <c r="F2071" s="16">
        <v>158.25</v>
      </c>
      <c r="G2071" s="18">
        <v>5.1183743889581098E-3</v>
      </c>
      <c r="H2071">
        <v>0.45400000000000001</v>
      </c>
      <c r="I2071" t="s">
        <v>32</v>
      </c>
      <c r="J2071" s="37">
        <v>1.89782421163615E-3</v>
      </c>
      <c r="K2071" s="37">
        <v>1.38119428735742E-2</v>
      </c>
      <c r="L2071">
        <v>2011</v>
      </c>
      <c r="M2071">
        <v>2011</v>
      </c>
      <c r="N2071" t="s">
        <v>576</v>
      </c>
      <c r="O2071">
        <v>1</v>
      </c>
    </row>
    <row r="2072" spans="1:15" ht="15">
      <c r="A2072" s="21" t="s">
        <v>496</v>
      </c>
      <c r="B2072" t="s">
        <v>492</v>
      </c>
      <c r="C2072" t="s">
        <v>500</v>
      </c>
      <c r="D2072" s="16">
        <v>0.08</v>
      </c>
      <c r="E2072" s="16">
        <v>34.75</v>
      </c>
      <c r="F2072" s="16">
        <v>158.75</v>
      </c>
      <c r="G2072" s="18">
        <v>5.1183743889581098E-3</v>
      </c>
      <c r="H2072">
        <v>0.45400000000000001</v>
      </c>
      <c r="I2072" t="s">
        <v>32</v>
      </c>
      <c r="J2072" s="37">
        <v>1.89782421163615E-3</v>
      </c>
      <c r="K2072" s="37">
        <v>1.38119428735742E-2</v>
      </c>
      <c r="L2072">
        <v>2011</v>
      </c>
      <c r="M2072">
        <v>2011</v>
      </c>
      <c r="N2072" t="s">
        <v>576</v>
      </c>
      <c r="O2072">
        <v>1</v>
      </c>
    </row>
    <row r="2073" spans="1:15" ht="15">
      <c r="A2073" s="21" t="s">
        <v>496</v>
      </c>
      <c r="B2073" t="s">
        <v>492</v>
      </c>
      <c r="C2073" t="s">
        <v>500</v>
      </c>
      <c r="D2073" s="16">
        <v>0.09</v>
      </c>
      <c r="E2073" s="16">
        <v>34.75</v>
      </c>
      <c r="F2073" s="16">
        <v>159.25</v>
      </c>
      <c r="G2073" s="18">
        <v>5.1183743889581098E-3</v>
      </c>
      <c r="H2073">
        <v>0.45400000000000001</v>
      </c>
      <c r="I2073" t="s">
        <v>32</v>
      </c>
      <c r="J2073" s="37">
        <v>1.89782421163615E-3</v>
      </c>
      <c r="K2073" s="37">
        <v>1.38119428735742E-2</v>
      </c>
      <c r="L2073">
        <v>2011</v>
      </c>
      <c r="M2073">
        <v>2011</v>
      </c>
      <c r="N2073" t="s">
        <v>576</v>
      </c>
      <c r="O2073">
        <v>1</v>
      </c>
    </row>
    <row r="2074" spans="1:15" ht="15">
      <c r="A2074" s="21" t="s">
        <v>496</v>
      </c>
      <c r="B2074" t="s">
        <v>492</v>
      </c>
      <c r="C2074" t="s">
        <v>500</v>
      </c>
      <c r="D2074" s="16">
        <v>0.1</v>
      </c>
      <c r="E2074" s="16">
        <v>34.75</v>
      </c>
      <c r="F2074" s="16">
        <v>159.75</v>
      </c>
      <c r="G2074" s="18">
        <v>5.1183743889581098E-3</v>
      </c>
      <c r="H2074">
        <v>0.45400000000000001</v>
      </c>
      <c r="I2074" t="s">
        <v>32</v>
      </c>
      <c r="J2074" s="37">
        <v>1.89782421163615E-3</v>
      </c>
      <c r="K2074" s="37">
        <v>1.38119428735742E-2</v>
      </c>
      <c r="L2074">
        <v>2011</v>
      </c>
      <c r="M2074">
        <v>2011</v>
      </c>
      <c r="N2074" t="s">
        <v>576</v>
      </c>
      <c r="O2074">
        <v>1</v>
      </c>
    </row>
    <row r="2075" spans="1:15" ht="15">
      <c r="A2075" s="21" t="s">
        <v>496</v>
      </c>
      <c r="B2075" t="s">
        <v>492</v>
      </c>
      <c r="C2075" t="s">
        <v>500</v>
      </c>
      <c r="D2075" s="16">
        <v>0.09</v>
      </c>
      <c r="E2075" s="16">
        <v>34.75</v>
      </c>
      <c r="F2075" s="16">
        <v>160.25</v>
      </c>
      <c r="G2075" s="18">
        <v>5.1183743889581098E-3</v>
      </c>
      <c r="H2075">
        <v>0.45400000000000001</v>
      </c>
      <c r="I2075" t="s">
        <v>32</v>
      </c>
      <c r="J2075" s="37">
        <v>1.89782421163615E-3</v>
      </c>
      <c r="K2075" s="37">
        <v>1.38119428735742E-2</v>
      </c>
      <c r="L2075">
        <v>2011</v>
      </c>
      <c r="M2075">
        <v>2011</v>
      </c>
      <c r="N2075" t="s">
        <v>576</v>
      </c>
      <c r="O2075">
        <v>1</v>
      </c>
    </row>
    <row r="2076" spans="1:15" ht="15">
      <c r="A2076" s="21" t="s">
        <v>496</v>
      </c>
      <c r="B2076" t="s">
        <v>492</v>
      </c>
      <c r="C2076" t="s">
        <v>500</v>
      </c>
      <c r="D2076" s="16">
        <v>0.09</v>
      </c>
      <c r="E2076" s="16">
        <v>34.75</v>
      </c>
      <c r="F2076" s="16">
        <v>160.75</v>
      </c>
      <c r="G2076" s="18">
        <v>5.1183743889581098E-3</v>
      </c>
      <c r="H2076">
        <v>0.45400000000000001</v>
      </c>
      <c r="I2076" t="s">
        <v>32</v>
      </c>
      <c r="J2076" s="37">
        <v>1.89782421163615E-3</v>
      </c>
      <c r="K2076" s="37">
        <v>1.38119428735742E-2</v>
      </c>
      <c r="L2076">
        <v>2011</v>
      </c>
      <c r="M2076">
        <v>2011</v>
      </c>
      <c r="N2076" t="s">
        <v>576</v>
      </c>
      <c r="O2076">
        <v>1</v>
      </c>
    </row>
    <row r="2077" spans="1:15" ht="15">
      <c r="A2077" s="21" t="s">
        <v>496</v>
      </c>
      <c r="B2077" t="s">
        <v>492</v>
      </c>
      <c r="C2077" t="s">
        <v>500</v>
      </c>
      <c r="D2077" s="16">
        <v>0.08</v>
      </c>
      <c r="E2077" s="16">
        <v>34.75</v>
      </c>
      <c r="F2077" s="16">
        <v>161.25</v>
      </c>
      <c r="G2077" s="18">
        <v>5.1183743889581098E-3</v>
      </c>
      <c r="H2077">
        <v>0.45400000000000001</v>
      </c>
      <c r="I2077" t="s">
        <v>32</v>
      </c>
      <c r="J2077" s="37">
        <v>1.89782421163615E-3</v>
      </c>
      <c r="K2077" s="37">
        <v>1.38119428735742E-2</v>
      </c>
      <c r="L2077">
        <v>2011</v>
      </c>
      <c r="M2077">
        <v>2011</v>
      </c>
      <c r="N2077" t="s">
        <v>576</v>
      </c>
      <c r="O2077">
        <v>1</v>
      </c>
    </row>
    <row r="2078" spans="1:15" ht="15">
      <c r="A2078" s="21" t="s">
        <v>496</v>
      </c>
      <c r="B2078" t="s">
        <v>492</v>
      </c>
      <c r="C2078" t="s">
        <v>500</v>
      </c>
      <c r="D2078" s="16">
        <v>7.0000000000000007E-2</v>
      </c>
      <c r="E2078" s="16">
        <v>34.75</v>
      </c>
      <c r="F2078" s="16">
        <v>161.75</v>
      </c>
      <c r="G2078" s="18">
        <v>5.1183743889581098E-3</v>
      </c>
      <c r="H2078">
        <v>0.45400000000000001</v>
      </c>
      <c r="I2078" t="s">
        <v>32</v>
      </c>
      <c r="J2078" s="37">
        <v>1.89782421163615E-3</v>
      </c>
      <c r="K2078" s="37">
        <v>1.38119428735742E-2</v>
      </c>
      <c r="L2078">
        <v>2011</v>
      </c>
      <c r="M2078">
        <v>2011</v>
      </c>
      <c r="N2078" t="s">
        <v>576</v>
      </c>
      <c r="O2078">
        <v>1</v>
      </c>
    </row>
    <row r="2079" spans="1:15" ht="15">
      <c r="A2079" s="21" t="s">
        <v>496</v>
      </c>
      <c r="B2079" t="s">
        <v>492</v>
      </c>
      <c r="C2079" t="s">
        <v>500</v>
      </c>
      <c r="D2079" s="16">
        <v>7.0000000000000007E-2</v>
      </c>
      <c r="E2079" s="16">
        <v>34.75</v>
      </c>
      <c r="F2079" s="16">
        <v>162.25</v>
      </c>
      <c r="G2079" s="18">
        <v>5.1183743889581098E-3</v>
      </c>
      <c r="H2079">
        <v>0.45400000000000001</v>
      </c>
      <c r="I2079" t="s">
        <v>32</v>
      </c>
      <c r="J2079" s="37">
        <v>1.89782421163615E-3</v>
      </c>
      <c r="K2079" s="37">
        <v>1.38119428735742E-2</v>
      </c>
      <c r="L2079">
        <v>2011</v>
      </c>
      <c r="M2079">
        <v>2011</v>
      </c>
      <c r="N2079" t="s">
        <v>576</v>
      </c>
      <c r="O2079">
        <v>1</v>
      </c>
    </row>
    <row r="2080" spans="1:15" ht="15">
      <c r="A2080" s="21" t="s">
        <v>496</v>
      </c>
      <c r="B2080" t="s">
        <v>492</v>
      </c>
      <c r="C2080" t="s">
        <v>500</v>
      </c>
      <c r="D2080" s="16">
        <v>0.05</v>
      </c>
      <c r="E2080" s="16">
        <v>34.75</v>
      </c>
      <c r="F2080" s="16">
        <v>162.75</v>
      </c>
      <c r="G2080" s="18">
        <v>5.1183743889581098E-3</v>
      </c>
      <c r="H2080">
        <v>0.45400000000000001</v>
      </c>
      <c r="I2080" t="s">
        <v>32</v>
      </c>
      <c r="J2080" s="37">
        <v>1.89782421163615E-3</v>
      </c>
      <c r="K2080" s="37">
        <v>1.38119428735742E-2</v>
      </c>
      <c r="L2080">
        <v>2011</v>
      </c>
      <c r="M2080">
        <v>2011</v>
      </c>
      <c r="N2080" t="s">
        <v>576</v>
      </c>
      <c r="O2080">
        <v>1</v>
      </c>
    </row>
    <row r="2081" spans="1:15" ht="15">
      <c r="A2081" s="21" t="s">
        <v>496</v>
      </c>
      <c r="B2081" t="s">
        <v>492</v>
      </c>
      <c r="C2081" t="s">
        <v>500</v>
      </c>
      <c r="D2081" s="16">
        <v>0.05</v>
      </c>
      <c r="E2081" s="16">
        <v>34.75</v>
      </c>
      <c r="F2081" s="16">
        <v>163.25</v>
      </c>
      <c r="G2081" s="18">
        <v>5.1183743889581098E-3</v>
      </c>
      <c r="H2081">
        <v>0.45400000000000001</v>
      </c>
      <c r="I2081" t="s">
        <v>32</v>
      </c>
      <c r="J2081" s="37">
        <v>1.89782421163615E-3</v>
      </c>
      <c r="K2081" s="37">
        <v>1.38119428735742E-2</v>
      </c>
      <c r="L2081">
        <v>2011</v>
      </c>
      <c r="M2081">
        <v>2011</v>
      </c>
      <c r="N2081" t="s">
        <v>576</v>
      </c>
      <c r="O2081">
        <v>1</v>
      </c>
    </row>
    <row r="2082" spans="1:15" ht="15">
      <c r="A2082" s="21" t="s">
        <v>496</v>
      </c>
      <c r="B2082" t="s">
        <v>492</v>
      </c>
      <c r="C2082" t="s">
        <v>500</v>
      </c>
      <c r="D2082" s="16">
        <v>0.06</v>
      </c>
      <c r="E2082" s="16">
        <v>34.75</v>
      </c>
      <c r="F2082" s="16">
        <v>163.75</v>
      </c>
      <c r="G2082" s="18">
        <v>5.1183743889581098E-3</v>
      </c>
      <c r="H2082">
        <v>0.45400000000000001</v>
      </c>
      <c r="I2082" t="s">
        <v>32</v>
      </c>
      <c r="J2082" s="37">
        <v>1.89782421163615E-3</v>
      </c>
      <c r="K2082" s="37">
        <v>1.38119428735742E-2</v>
      </c>
      <c r="L2082">
        <v>2011</v>
      </c>
      <c r="M2082">
        <v>2011</v>
      </c>
      <c r="N2082" t="s">
        <v>576</v>
      </c>
      <c r="O2082">
        <v>1</v>
      </c>
    </row>
    <row r="2083" spans="1:15" ht="15">
      <c r="A2083" s="21" t="s">
        <v>496</v>
      </c>
      <c r="B2083" t="s">
        <v>492</v>
      </c>
      <c r="C2083" t="s">
        <v>500</v>
      </c>
      <c r="D2083" s="16">
        <v>0.05</v>
      </c>
      <c r="E2083" s="16">
        <v>34.75</v>
      </c>
      <c r="F2083" s="16">
        <v>164.25</v>
      </c>
      <c r="G2083" s="18">
        <v>5.1183743889581098E-3</v>
      </c>
      <c r="H2083">
        <v>0.45400000000000001</v>
      </c>
      <c r="I2083" t="s">
        <v>32</v>
      </c>
      <c r="J2083" s="37">
        <v>1.89782421163615E-3</v>
      </c>
      <c r="K2083" s="37">
        <v>1.38119428735742E-2</v>
      </c>
      <c r="L2083">
        <v>2011</v>
      </c>
      <c r="M2083">
        <v>2011</v>
      </c>
      <c r="N2083" t="s">
        <v>576</v>
      </c>
      <c r="O2083">
        <v>1</v>
      </c>
    </row>
    <row r="2084" spans="1:15" ht="15">
      <c r="A2084" s="21" t="s">
        <v>496</v>
      </c>
      <c r="B2084" t="s">
        <v>492</v>
      </c>
      <c r="C2084" t="s">
        <v>500</v>
      </c>
      <c r="D2084" s="16">
        <v>0.04</v>
      </c>
      <c r="E2084" s="16">
        <v>34.75</v>
      </c>
      <c r="F2084" s="16">
        <v>164.75</v>
      </c>
      <c r="G2084" s="18">
        <v>5.1183743889581098E-3</v>
      </c>
      <c r="H2084">
        <v>0.45400000000000001</v>
      </c>
      <c r="I2084" t="s">
        <v>32</v>
      </c>
      <c r="J2084" s="37">
        <v>1.89782421163615E-3</v>
      </c>
      <c r="K2084" s="37">
        <v>1.38119428735742E-2</v>
      </c>
      <c r="L2084">
        <v>2011</v>
      </c>
      <c r="M2084">
        <v>2011</v>
      </c>
      <c r="N2084" t="s">
        <v>576</v>
      </c>
      <c r="O2084">
        <v>1</v>
      </c>
    </row>
    <row r="2085" spans="1:15" ht="15">
      <c r="A2085" s="21" t="s">
        <v>496</v>
      </c>
      <c r="B2085" t="s">
        <v>492</v>
      </c>
      <c r="C2085" t="s">
        <v>500</v>
      </c>
      <c r="D2085" s="16">
        <v>0.04</v>
      </c>
      <c r="E2085" s="16">
        <v>34.75</v>
      </c>
      <c r="F2085" s="16">
        <v>165.25</v>
      </c>
      <c r="G2085" s="18">
        <v>5.1183743889581098E-3</v>
      </c>
      <c r="H2085">
        <v>0.45400000000000001</v>
      </c>
      <c r="I2085" t="s">
        <v>32</v>
      </c>
      <c r="J2085" s="37">
        <v>1.89782421163615E-3</v>
      </c>
      <c r="K2085" s="37">
        <v>1.38119428735742E-2</v>
      </c>
      <c r="L2085">
        <v>2011</v>
      </c>
      <c r="M2085">
        <v>2011</v>
      </c>
      <c r="N2085" t="s">
        <v>576</v>
      </c>
      <c r="O2085">
        <v>1</v>
      </c>
    </row>
    <row r="2086" spans="1:15" ht="15">
      <c r="A2086" s="21" t="s">
        <v>496</v>
      </c>
      <c r="B2086" t="s">
        <v>492</v>
      </c>
      <c r="C2086" t="s">
        <v>500</v>
      </c>
      <c r="D2086" s="16">
        <v>0.04</v>
      </c>
      <c r="E2086" s="16">
        <v>34.75</v>
      </c>
      <c r="F2086" s="16">
        <v>165.75</v>
      </c>
      <c r="G2086" s="18">
        <v>5.1183743889581098E-3</v>
      </c>
      <c r="H2086">
        <v>0.45400000000000001</v>
      </c>
      <c r="I2086" t="s">
        <v>32</v>
      </c>
      <c r="J2086" s="37">
        <v>1.89782421163615E-3</v>
      </c>
      <c r="K2086" s="37">
        <v>1.38119428735742E-2</v>
      </c>
      <c r="L2086">
        <v>2011</v>
      </c>
      <c r="M2086">
        <v>2011</v>
      </c>
      <c r="N2086" t="s">
        <v>576</v>
      </c>
      <c r="O2086">
        <v>1</v>
      </c>
    </row>
    <row r="2087" spans="1:15" ht="15">
      <c r="A2087" s="21" t="s">
        <v>496</v>
      </c>
      <c r="B2087" t="s">
        <v>492</v>
      </c>
      <c r="C2087" t="s">
        <v>500</v>
      </c>
      <c r="D2087" s="16">
        <v>0.05</v>
      </c>
      <c r="E2087" s="16">
        <v>34.75</v>
      </c>
      <c r="F2087" s="16">
        <v>166.25</v>
      </c>
      <c r="G2087" s="18">
        <v>5.1183743889581098E-3</v>
      </c>
      <c r="H2087">
        <v>0.45400000000000001</v>
      </c>
      <c r="I2087" t="s">
        <v>32</v>
      </c>
      <c r="J2087" s="37">
        <v>1.89782421163615E-3</v>
      </c>
      <c r="K2087" s="37">
        <v>1.38119428735742E-2</v>
      </c>
      <c r="L2087">
        <v>2011</v>
      </c>
      <c r="M2087">
        <v>2011</v>
      </c>
      <c r="N2087" t="s">
        <v>576</v>
      </c>
      <c r="O2087">
        <v>1</v>
      </c>
    </row>
    <row r="2088" spans="1:15" ht="15">
      <c r="A2088" s="21" t="s">
        <v>496</v>
      </c>
      <c r="B2088" t="s">
        <v>492</v>
      </c>
      <c r="C2088" t="s">
        <v>500</v>
      </c>
      <c r="D2088" s="16">
        <v>0.31</v>
      </c>
      <c r="E2088" s="16">
        <v>40.25</v>
      </c>
      <c r="F2088" s="16">
        <v>158.25</v>
      </c>
      <c r="G2088" s="18">
        <v>5.1183743889581098E-3</v>
      </c>
      <c r="H2088">
        <v>0.45400000000000001</v>
      </c>
      <c r="I2088" t="s">
        <v>32</v>
      </c>
      <c r="J2088" s="37">
        <v>1.89782421163615E-3</v>
      </c>
      <c r="K2088" s="37">
        <v>1.38119428735742E-2</v>
      </c>
      <c r="L2088">
        <v>2011</v>
      </c>
      <c r="M2088">
        <v>2011</v>
      </c>
      <c r="N2088" t="s">
        <v>576</v>
      </c>
      <c r="O2088">
        <v>1</v>
      </c>
    </row>
    <row r="2089" spans="1:15" ht="15">
      <c r="A2089" s="21" t="s">
        <v>496</v>
      </c>
      <c r="B2089" t="s">
        <v>492</v>
      </c>
      <c r="C2089" t="s">
        <v>500</v>
      </c>
      <c r="D2089" s="16">
        <v>0.05</v>
      </c>
      <c r="E2089" s="16">
        <v>34.75</v>
      </c>
      <c r="F2089" s="16">
        <v>166.75</v>
      </c>
      <c r="G2089" s="18">
        <v>5.1183743889581098E-3</v>
      </c>
      <c r="H2089">
        <v>0.45400000000000001</v>
      </c>
      <c r="I2089" t="s">
        <v>32</v>
      </c>
      <c r="J2089" s="37">
        <v>1.89782421163615E-3</v>
      </c>
      <c r="K2089" s="37">
        <v>1.38119428735742E-2</v>
      </c>
      <c r="L2089">
        <v>2011</v>
      </c>
      <c r="M2089">
        <v>2011</v>
      </c>
      <c r="N2089" t="s">
        <v>576</v>
      </c>
      <c r="O2089">
        <v>1</v>
      </c>
    </row>
    <row r="2090" spans="1:15" ht="15">
      <c r="A2090" s="21" t="s">
        <v>496</v>
      </c>
      <c r="B2090" t="s">
        <v>492</v>
      </c>
      <c r="C2090" t="s">
        <v>500</v>
      </c>
      <c r="D2090" s="16">
        <v>0.05</v>
      </c>
      <c r="E2090" s="16">
        <v>34.75</v>
      </c>
      <c r="F2090" s="16">
        <v>167.25</v>
      </c>
      <c r="G2090" s="18">
        <v>5.1183743889581098E-3</v>
      </c>
      <c r="H2090">
        <v>0.45400000000000001</v>
      </c>
      <c r="I2090" t="s">
        <v>32</v>
      </c>
      <c r="J2090" s="37">
        <v>1.89782421163615E-3</v>
      </c>
      <c r="K2090" s="37">
        <v>1.38119428735742E-2</v>
      </c>
      <c r="L2090">
        <v>2011</v>
      </c>
      <c r="M2090">
        <v>2011</v>
      </c>
      <c r="N2090" t="s">
        <v>576</v>
      </c>
      <c r="O2090">
        <v>1</v>
      </c>
    </row>
    <row r="2091" spans="1:15" ht="15">
      <c r="A2091" s="21" t="s">
        <v>496</v>
      </c>
      <c r="B2091" t="s">
        <v>492</v>
      </c>
      <c r="C2091" t="s">
        <v>500</v>
      </c>
      <c r="D2091" s="16">
        <v>0.28999999999999998</v>
      </c>
      <c r="E2091" s="16">
        <v>40.25</v>
      </c>
      <c r="F2091" s="16">
        <v>158.75</v>
      </c>
      <c r="G2091" s="18">
        <v>5.1183743889581098E-3</v>
      </c>
      <c r="H2091">
        <v>0.45400000000000001</v>
      </c>
      <c r="I2091" t="s">
        <v>32</v>
      </c>
      <c r="J2091" s="37">
        <v>1.89782421163615E-3</v>
      </c>
      <c r="K2091" s="37">
        <v>1.38119428735742E-2</v>
      </c>
      <c r="L2091">
        <v>2011</v>
      </c>
      <c r="M2091">
        <v>2011</v>
      </c>
      <c r="N2091" t="s">
        <v>576</v>
      </c>
      <c r="O2091">
        <v>1</v>
      </c>
    </row>
    <row r="2092" spans="1:15" ht="15">
      <c r="A2092" s="21" t="s">
        <v>496</v>
      </c>
      <c r="B2092" t="s">
        <v>492</v>
      </c>
      <c r="C2092" t="s">
        <v>500</v>
      </c>
      <c r="D2092" s="16">
        <v>0.05</v>
      </c>
      <c r="E2092" s="16">
        <v>34.75</v>
      </c>
      <c r="F2092" s="16">
        <v>167.75</v>
      </c>
      <c r="G2092" s="18">
        <v>5.1183743889581098E-3</v>
      </c>
      <c r="H2092">
        <v>0.45400000000000001</v>
      </c>
      <c r="I2092" t="s">
        <v>32</v>
      </c>
      <c r="J2092" s="37">
        <v>1.89782421163615E-3</v>
      </c>
      <c r="K2092" s="37">
        <v>1.38119428735742E-2</v>
      </c>
      <c r="L2092">
        <v>2011</v>
      </c>
      <c r="M2092">
        <v>2011</v>
      </c>
      <c r="N2092" t="s">
        <v>576</v>
      </c>
      <c r="O2092">
        <v>1</v>
      </c>
    </row>
    <row r="2093" spans="1:15" ht="15">
      <c r="A2093" s="21" t="s">
        <v>496</v>
      </c>
      <c r="B2093" t="s">
        <v>492</v>
      </c>
      <c r="C2093" t="s">
        <v>500</v>
      </c>
      <c r="D2093" s="16">
        <v>0.05</v>
      </c>
      <c r="E2093" s="16">
        <v>34.75</v>
      </c>
      <c r="F2093" s="16">
        <v>168.25</v>
      </c>
      <c r="G2093" s="18">
        <v>5.1183743889581098E-3</v>
      </c>
      <c r="H2093">
        <v>0.45400000000000001</v>
      </c>
      <c r="I2093" t="s">
        <v>32</v>
      </c>
      <c r="J2093" s="37">
        <v>1.89782421163615E-3</v>
      </c>
      <c r="K2093" s="37">
        <v>1.38119428735742E-2</v>
      </c>
      <c r="L2093">
        <v>2011</v>
      </c>
      <c r="M2093">
        <v>2011</v>
      </c>
      <c r="N2093" t="s">
        <v>576</v>
      </c>
      <c r="O2093">
        <v>1</v>
      </c>
    </row>
    <row r="2094" spans="1:15" ht="15">
      <c r="A2094" s="21" t="s">
        <v>496</v>
      </c>
      <c r="B2094" t="s">
        <v>492</v>
      </c>
      <c r="C2094" t="s">
        <v>500</v>
      </c>
      <c r="D2094" s="16">
        <v>0.26</v>
      </c>
      <c r="E2094" s="16">
        <v>40.25</v>
      </c>
      <c r="F2094" s="16">
        <v>159.25</v>
      </c>
      <c r="G2094" s="18">
        <v>5.1183743889581098E-3</v>
      </c>
      <c r="H2094">
        <v>0.45400000000000001</v>
      </c>
      <c r="I2094" t="s">
        <v>32</v>
      </c>
      <c r="J2094" s="37">
        <v>1.89782421163615E-3</v>
      </c>
      <c r="K2094" s="37">
        <v>1.38119428735742E-2</v>
      </c>
      <c r="L2094">
        <v>2011</v>
      </c>
      <c r="M2094">
        <v>2011</v>
      </c>
      <c r="N2094" t="s">
        <v>576</v>
      </c>
      <c r="O2094">
        <v>1</v>
      </c>
    </row>
    <row r="2095" spans="1:15" ht="15">
      <c r="A2095" s="21" t="s">
        <v>496</v>
      </c>
      <c r="B2095" t="s">
        <v>492</v>
      </c>
      <c r="C2095" t="s">
        <v>500</v>
      </c>
      <c r="D2095" s="16">
        <v>0.05</v>
      </c>
      <c r="E2095" s="16">
        <v>34.75</v>
      </c>
      <c r="F2095" s="16">
        <v>168.75</v>
      </c>
      <c r="G2095" s="18">
        <v>5.1183743889581098E-3</v>
      </c>
      <c r="H2095">
        <v>0.45400000000000001</v>
      </c>
      <c r="I2095" t="s">
        <v>32</v>
      </c>
      <c r="J2095" s="37">
        <v>1.89782421163615E-3</v>
      </c>
      <c r="K2095" s="37">
        <v>1.38119428735742E-2</v>
      </c>
      <c r="L2095">
        <v>2011</v>
      </c>
      <c r="M2095">
        <v>2011</v>
      </c>
      <c r="N2095" t="s">
        <v>576</v>
      </c>
      <c r="O2095">
        <v>1</v>
      </c>
    </row>
    <row r="2096" spans="1:15" ht="15">
      <c r="A2096" s="21" t="s">
        <v>496</v>
      </c>
      <c r="B2096" t="s">
        <v>492</v>
      </c>
      <c r="C2096" t="s">
        <v>500</v>
      </c>
      <c r="D2096" s="16">
        <v>0.05</v>
      </c>
      <c r="E2096" s="16">
        <v>34.75</v>
      </c>
      <c r="F2096" s="16">
        <v>169.25</v>
      </c>
      <c r="G2096" s="18">
        <v>5.1183743889581098E-3</v>
      </c>
      <c r="H2096">
        <v>0.45400000000000001</v>
      </c>
      <c r="I2096" t="s">
        <v>32</v>
      </c>
      <c r="J2096" s="37">
        <v>1.89782421163615E-3</v>
      </c>
      <c r="K2096" s="37">
        <v>1.38119428735742E-2</v>
      </c>
      <c r="L2096">
        <v>2011</v>
      </c>
      <c r="M2096">
        <v>2011</v>
      </c>
      <c r="N2096" t="s">
        <v>576</v>
      </c>
      <c r="O2096">
        <v>1</v>
      </c>
    </row>
    <row r="2097" spans="1:15" ht="15">
      <c r="A2097" s="21" t="s">
        <v>496</v>
      </c>
      <c r="B2097" t="s">
        <v>492</v>
      </c>
      <c r="C2097" t="s">
        <v>500</v>
      </c>
      <c r="D2097" s="16">
        <v>0.26</v>
      </c>
      <c r="E2097" s="16">
        <v>40.25</v>
      </c>
      <c r="F2097" s="16">
        <v>159.75</v>
      </c>
      <c r="G2097" s="18">
        <v>5.1183743889581098E-3</v>
      </c>
      <c r="H2097">
        <v>0.45400000000000001</v>
      </c>
      <c r="I2097" t="s">
        <v>32</v>
      </c>
      <c r="J2097" s="37">
        <v>1.89782421163615E-3</v>
      </c>
      <c r="K2097" s="37">
        <v>1.38119428735742E-2</v>
      </c>
      <c r="L2097">
        <v>2011</v>
      </c>
      <c r="M2097">
        <v>2011</v>
      </c>
      <c r="N2097" t="s">
        <v>576</v>
      </c>
      <c r="O2097">
        <v>1</v>
      </c>
    </row>
    <row r="2098" spans="1:15" ht="15">
      <c r="A2098" s="21" t="s">
        <v>496</v>
      </c>
      <c r="B2098" t="s">
        <v>492</v>
      </c>
      <c r="C2098" t="s">
        <v>500</v>
      </c>
      <c r="D2098" s="16">
        <v>0.05</v>
      </c>
      <c r="E2098" s="16">
        <v>34.75</v>
      </c>
      <c r="F2098" s="16">
        <v>169.75</v>
      </c>
      <c r="G2098" s="18">
        <v>5.1183743889581098E-3</v>
      </c>
      <c r="H2098">
        <v>0.45400000000000001</v>
      </c>
      <c r="I2098" t="s">
        <v>32</v>
      </c>
      <c r="J2098" s="37">
        <v>1.89782421163615E-3</v>
      </c>
      <c r="K2098" s="37">
        <v>1.38119428735742E-2</v>
      </c>
      <c r="L2098">
        <v>2011</v>
      </c>
      <c r="M2098">
        <v>2011</v>
      </c>
      <c r="N2098" t="s">
        <v>576</v>
      </c>
      <c r="O2098">
        <v>1</v>
      </c>
    </row>
    <row r="2099" spans="1:15" ht="15">
      <c r="A2099" s="21" t="s">
        <v>496</v>
      </c>
      <c r="B2099" t="s">
        <v>492</v>
      </c>
      <c r="C2099" t="s">
        <v>500</v>
      </c>
      <c r="D2099" s="16">
        <v>0.27</v>
      </c>
      <c r="E2099" s="16">
        <v>40.25</v>
      </c>
      <c r="F2099" s="16">
        <v>160.25</v>
      </c>
      <c r="G2099" s="18">
        <v>5.1183743889581098E-3</v>
      </c>
      <c r="H2099">
        <v>0.45400000000000001</v>
      </c>
      <c r="I2099" t="s">
        <v>32</v>
      </c>
      <c r="J2099" s="37">
        <v>1.89782421163615E-3</v>
      </c>
      <c r="K2099" s="37">
        <v>1.38119428735742E-2</v>
      </c>
      <c r="L2099">
        <v>2011</v>
      </c>
      <c r="M2099">
        <v>2011</v>
      </c>
      <c r="N2099" t="s">
        <v>576</v>
      </c>
      <c r="O2099">
        <v>1</v>
      </c>
    </row>
    <row r="2100" spans="1:15" ht="15">
      <c r="A2100" s="21" t="s">
        <v>496</v>
      </c>
      <c r="B2100" t="s">
        <v>492</v>
      </c>
      <c r="C2100" t="s">
        <v>500</v>
      </c>
      <c r="D2100" s="16">
        <v>0.28999999999999998</v>
      </c>
      <c r="E2100" s="16">
        <v>40.25</v>
      </c>
      <c r="F2100" s="16">
        <v>160.75</v>
      </c>
      <c r="G2100" s="18">
        <v>5.1183743889581098E-3</v>
      </c>
      <c r="H2100">
        <v>0.45400000000000001</v>
      </c>
      <c r="I2100" t="s">
        <v>32</v>
      </c>
      <c r="J2100" s="37">
        <v>1.89782421163615E-3</v>
      </c>
      <c r="K2100" s="37">
        <v>1.38119428735742E-2</v>
      </c>
      <c r="L2100">
        <v>2011</v>
      </c>
      <c r="M2100">
        <v>2011</v>
      </c>
      <c r="N2100" t="s">
        <v>576</v>
      </c>
      <c r="O2100">
        <v>1</v>
      </c>
    </row>
    <row r="2101" spans="1:15" ht="15">
      <c r="A2101" s="21" t="s">
        <v>496</v>
      </c>
      <c r="B2101" t="s">
        <v>492</v>
      </c>
      <c r="C2101" t="s">
        <v>500</v>
      </c>
      <c r="D2101" s="16">
        <v>0.27</v>
      </c>
      <c r="E2101" s="16">
        <v>40.25</v>
      </c>
      <c r="F2101" s="16">
        <v>161.25</v>
      </c>
      <c r="G2101" s="18">
        <v>5.1183743889581098E-3</v>
      </c>
      <c r="H2101">
        <v>0.45400000000000001</v>
      </c>
      <c r="I2101" t="s">
        <v>32</v>
      </c>
      <c r="J2101" s="37">
        <v>1.89782421163615E-3</v>
      </c>
      <c r="K2101" s="37">
        <v>1.38119428735742E-2</v>
      </c>
      <c r="L2101">
        <v>2011</v>
      </c>
      <c r="M2101">
        <v>2011</v>
      </c>
      <c r="N2101" t="s">
        <v>576</v>
      </c>
      <c r="O2101">
        <v>1</v>
      </c>
    </row>
    <row r="2102" spans="1:15" ht="15">
      <c r="A2102" s="21" t="s">
        <v>496</v>
      </c>
      <c r="B2102" t="s">
        <v>492</v>
      </c>
      <c r="C2102" t="s">
        <v>500</v>
      </c>
      <c r="D2102" s="16">
        <v>0.28000000000000003</v>
      </c>
      <c r="E2102" s="16">
        <v>40.25</v>
      </c>
      <c r="F2102" s="16">
        <v>161.75</v>
      </c>
      <c r="G2102" s="18">
        <v>5.1183743889581098E-3</v>
      </c>
      <c r="H2102">
        <v>0.45400000000000001</v>
      </c>
      <c r="I2102" t="s">
        <v>32</v>
      </c>
      <c r="J2102" s="37">
        <v>1.89782421163615E-3</v>
      </c>
      <c r="K2102" s="37">
        <v>1.38119428735742E-2</v>
      </c>
      <c r="L2102">
        <v>2011</v>
      </c>
      <c r="M2102">
        <v>2011</v>
      </c>
      <c r="N2102" t="s">
        <v>576</v>
      </c>
      <c r="O2102">
        <v>1</v>
      </c>
    </row>
    <row r="2103" spans="1:15" ht="15">
      <c r="A2103" s="21" t="s">
        <v>496</v>
      </c>
      <c r="B2103" t="s">
        <v>492</v>
      </c>
      <c r="C2103" t="s">
        <v>500</v>
      </c>
      <c r="D2103" s="16">
        <v>0.28000000000000003</v>
      </c>
      <c r="E2103" s="16">
        <v>40.25</v>
      </c>
      <c r="F2103" s="16">
        <v>162.25</v>
      </c>
      <c r="G2103" s="18">
        <v>5.1183743889581098E-3</v>
      </c>
      <c r="H2103">
        <v>0.45400000000000001</v>
      </c>
      <c r="I2103" t="s">
        <v>32</v>
      </c>
      <c r="J2103" s="37">
        <v>1.89782421163615E-3</v>
      </c>
      <c r="K2103" s="37">
        <v>1.38119428735742E-2</v>
      </c>
      <c r="L2103">
        <v>2011</v>
      </c>
      <c r="M2103">
        <v>2011</v>
      </c>
      <c r="N2103" t="s">
        <v>576</v>
      </c>
      <c r="O2103">
        <v>1</v>
      </c>
    </row>
    <row r="2104" spans="1:15" ht="15">
      <c r="A2104" s="21" t="s">
        <v>496</v>
      </c>
      <c r="B2104" t="s">
        <v>492</v>
      </c>
      <c r="C2104" t="s">
        <v>500</v>
      </c>
      <c r="D2104" s="16">
        <v>0.32</v>
      </c>
      <c r="E2104" s="16">
        <v>40.25</v>
      </c>
      <c r="F2104" s="16">
        <v>162.75</v>
      </c>
      <c r="G2104" s="18">
        <v>5.1183743889581098E-3</v>
      </c>
      <c r="H2104">
        <v>0.45400000000000001</v>
      </c>
      <c r="I2104" t="s">
        <v>32</v>
      </c>
      <c r="J2104" s="37">
        <v>1.89782421163615E-3</v>
      </c>
      <c r="K2104" s="37">
        <v>1.38119428735742E-2</v>
      </c>
      <c r="L2104">
        <v>2011</v>
      </c>
      <c r="M2104">
        <v>2011</v>
      </c>
      <c r="N2104" t="s">
        <v>576</v>
      </c>
      <c r="O2104">
        <v>1</v>
      </c>
    </row>
    <row r="2105" spans="1:15" ht="15">
      <c r="A2105" s="21" t="s">
        <v>496</v>
      </c>
      <c r="B2105" t="s">
        <v>492</v>
      </c>
      <c r="C2105" t="s">
        <v>500</v>
      </c>
      <c r="D2105" s="16">
        <v>0.37</v>
      </c>
      <c r="E2105" s="16">
        <v>40.25</v>
      </c>
      <c r="F2105" s="16">
        <v>163.25</v>
      </c>
      <c r="G2105" s="18">
        <v>5.1183743889581098E-3</v>
      </c>
      <c r="H2105">
        <v>0.45400000000000001</v>
      </c>
      <c r="I2105" t="s">
        <v>32</v>
      </c>
      <c r="J2105" s="37">
        <v>1.89782421163615E-3</v>
      </c>
      <c r="K2105" s="37">
        <v>1.38119428735742E-2</v>
      </c>
      <c r="L2105">
        <v>2011</v>
      </c>
      <c r="M2105">
        <v>2011</v>
      </c>
      <c r="N2105" t="s">
        <v>576</v>
      </c>
      <c r="O2105">
        <v>1</v>
      </c>
    </row>
    <row r="2106" spans="1:15" ht="15">
      <c r="A2106" s="21" t="s">
        <v>496</v>
      </c>
      <c r="B2106" t="s">
        <v>492</v>
      </c>
      <c r="C2106" t="s">
        <v>500</v>
      </c>
      <c r="D2106" s="16">
        <v>0.42</v>
      </c>
      <c r="E2106" s="16">
        <v>40.25</v>
      </c>
      <c r="F2106" s="16">
        <v>163.75</v>
      </c>
      <c r="G2106" s="18">
        <v>5.1183743889581098E-3</v>
      </c>
      <c r="H2106">
        <v>0.45400000000000001</v>
      </c>
      <c r="I2106" t="s">
        <v>32</v>
      </c>
      <c r="J2106" s="37">
        <v>1.89782421163615E-3</v>
      </c>
      <c r="K2106" s="37">
        <v>1.38119428735742E-2</v>
      </c>
      <c r="L2106">
        <v>2011</v>
      </c>
      <c r="M2106">
        <v>2011</v>
      </c>
      <c r="N2106" t="s">
        <v>576</v>
      </c>
      <c r="O2106">
        <v>1</v>
      </c>
    </row>
    <row r="2107" spans="1:15" ht="15">
      <c r="A2107" s="21" t="s">
        <v>496</v>
      </c>
      <c r="B2107" t="s">
        <v>492</v>
      </c>
      <c r="C2107" t="s">
        <v>500</v>
      </c>
      <c r="D2107" s="16">
        <v>0.39</v>
      </c>
      <c r="E2107" s="16">
        <v>40.25</v>
      </c>
      <c r="F2107" s="16">
        <v>164.25</v>
      </c>
      <c r="G2107" s="18">
        <v>5.1183743889581098E-3</v>
      </c>
      <c r="H2107">
        <v>0.45400000000000001</v>
      </c>
      <c r="I2107" t="s">
        <v>32</v>
      </c>
      <c r="J2107" s="37">
        <v>1.89782421163615E-3</v>
      </c>
      <c r="K2107" s="37">
        <v>1.38119428735742E-2</v>
      </c>
      <c r="L2107">
        <v>2011</v>
      </c>
      <c r="M2107">
        <v>2011</v>
      </c>
      <c r="N2107" t="s">
        <v>576</v>
      </c>
      <c r="O2107">
        <v>1</v>
      </c>
    </row>
  </sheetData>
  <sortState xmlns:xlrd2="http://schemas.microsoft.com/office/spreadsheetml/2017/richdata2" ref="A2:O2107">
    <sortCondition ref="A2:A210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F8BC8-156C-4ED9-B187-108E138A0959}">
  <dimension ref="A1:O1836"/>
  <sheetViews>
    <sheetView workbookViewId="0"/>
  </sheetViews>
  <sheetFormatPr defaultRowHeight="14.45"/>
  <cols>
    <col min="1" max="1" width="19.140625" bestFit="1" customWidth="1"/>
    <col min="2" max="2" width="11.42578125" bestFit="1" customWidth="1"/>
    <col min="3" max="3" width="31.28515625" bestFit="1" customWidth="1"/>
    <col min="5" max="5" width="6.140625" bestFit="1" customWidth="1"/>
    <col min="6" max="6" width="7.7109375" bestFit="1" customWidth="1"/>
    <col min="7" max="7" width="12.5703125" bestFit="1" customWidth="1"/>
    <col min="9" max="9" width="22" bestFit="1" customWidth="1"/>
    <col min="14" max="14" width="19" bestFit="1" customWidth="1"/>
    <col min="15" max="15" width="15.85546875" customWidth="1"/>
  </cols>
  <sheetData>
    <row r="1" spans="1:15"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5" s="18" customFormat="1" ht="15">
      <c r="A2" s="21" t="s">
        <v>123</v>
      </c>
      <c r="B2" t="s">
        <v>127</v>
      </c>
      <c r="C2" t="s">
        <v>124</v>
      </c>
      <c r="D2" s="16">
        <v>1</v>
      </c>
      <c r="E2" s="16">
        <v>56.25</v>
      </c>
      <c r="F2" s="16">
        <v>-167.25</v>
      </c>
      <c r="G2" s="22">
        <v>0.24</v>
      </c>
      <c r="H2" t="s">
        <v>61</v>
      </c>
      <c r="I2" t="s">
        <v>61</v>
      </c>
      <c r="J2" s="22">
        <v>0.19</v>
      </c>
      <c r="K2" s="22">
        <v>0.3</v>
      </c>
      <c r="L2" s="21">
        <v>2012</v>
      </c>
      <c r="M2" s="21">
        <v>2012</v>
      </c>
      <c r="N2" t="s">
        <v>126</v>
      </c>
      <c r="O2" s="1" t="s">
        <v>125</v>
      </c>
    </row>
    <row r="3" spans="1:15" ht="15">
      <c r="A3" s="21" t="s">
        <v>123</v>
      </c>
      <c r="B3" t="s">
        <v>127</v>
      </c>
      <c r="C3" t="s">
        <v>124</v>
      </c>
      <c r="D3" s="16">
        <v>1</v>
      </c>
      <c r="E3" s="16">
        <v>56.25</v>
      </c>
      <c r="F3" s="16">
        <v>-166.75</v>
      </c>
      <c r="G3" s="22">
        <v>0.24</v>
      </c>
      <c r="H3" t="s">
        <v>61</v>
      </c>
      <c r="I3" t="s">
        <v>61</v>
      </c>
      <c r="J3" s="22">
        <v>0.19</v>
      </c>
      <c r="K3" s="22">
        <v>0.3</v>
      </c>
      <c r="L3" s="21">
        <v>2012</v>
      </c>
      <c r="M3" s="21">
        <v>2012</v>
      </c>
      <c r="N3" t="s">
        <v>126</v>
      </c>
      <c r="O3" s="1" t="s">
        <v>125</v>
      </c>
    </row>
    <row r="4" spans="1:15" ht="15">
      <c r="A4" s="21" t="s">
        <v>123</v>
      </c>
      <c r="B4" t="s">
        <v>127</v>
      </c>
      <c r="C4" t="s">
        <v>124</v>
      </c>
      <c r="D4" s="16">
        <v>1</v>
      </c>
      <c r="E4" s="16">
        <v>56.25</v>
      </c>
      <c r="F4" s="16">
        <v>-166.25</v>
      </c>
      <c r="G4" s="22">
        <v>0.24</v>
      </c>
      <c r="H4" t="s">
        <v>61</v>
      </c>
      <c r="I4" t="s">
        <v>61</v>
      </c>
      <c r="J4" s="22">
        <v>0.19</v>
      </c>
      <c r="K4" s="22">
        <v>0.3</v>
      </c>
      <c r="L4" s="21">
        <v>2012</v>
      </c>
      <c r="M4" s="21">
        <v>2012</v>
      </c>
      <c r="N4" t="s">
        <v>126</v>
      </c>
      <c r="O4" s="1" t="s">
        <v>125</v>
      </c>
    </row>
    <row r="5" spans="1:15" ht="15">
      <c r="A5" s="21" t="s">
        <v>123</v>
      </c>
      <c r="B5" t="s">
        <v>127</v>
      </c>
      <c r="C5" t="s">
        <v>124</v>
      </c>
      <c r="D5" s="16">
        <v>1</v>
      </c>
      <c r="E5" s="16">
        <v>56.25</v>
      </c>
      <c r="F5" s="16">
        <v>-165.75</v>
      </c>
      <c r="G5" s="22">
        <v>0.24</v>
      </c>
      <c r="H5" t="s">
        <v>61</v>
      </c>
      <c r="I5" t="s">
        <v>61</v>
      </c>
      <c r="J5" s="22">
        <v>0.19</v>
      </c>
      <c r="K5" s="22">
        <v>0.3</v>
      </c>
      <c r="L5" s="21">
        <v>2012</v>
      </c>
      <c r="M5" s="21">
        <v>2012</v>
      </c>
      <c r="N5" t="s">
        <v>126</v>
      </c>
      <c r="O5" s="1" t="s">
        <v>125</v>
      </c>
    </row>
    <row r="6" spans="1:15" ht="15">
      <c r="A6" s="21" t="s">
        <v>123</v>
      </c>
      <c r="B6" t="s">
        <v>127</v>
      </c>
      <c r="C6" t="s">
        <v>124</v>
      </c>
      <c r="D6" s="16">
        <v>1</v>
      </c>
      <c r="E6" s="16">
        <v>56.25</v>
      </c>
      <c r="F6" s="16">
        <v>-165.25</v>
      </c>
      <c r="G6" s="22">
        <v>0.24</v>
      </c>
      <c r="H6" t="s">
        <v>61</v>
      </c>
      <c r="I6" t="s">
        <v>61</v>
      </c>
      <c r="J6" s="22">
        <v>0.19</v>
      </c>
      <c r="K6" s="22">
        <v>0.3</v>
      </c>
      <c r="L6" s="21">
        <v>2012</v>
      </c>
      <c r="M6" s="21">
        <v>2012</v>
      </c>
      <c r="N6" t="s">
        <v>126</v>
      </c>
      <c r="O6" s="1" t="s">
        <v>125</v>
      </c>
    </row>
    <row r="7" spans="1:15" ht="15">
      <c r="A7" s="21" t="s">
        <v>123</v>
      </c>
      <c r="B7" t="s">
        <v>127</v>
      </c>
      <c r="C7" t="s">
        <v>124</v>
      </c>
      <c r="D7" s="16">
        <v>1</v>
      </c>
      <c r="E7" s="16">
        <v>56.25</v>
      </c>
      <c r="F7" s="16">
        <v>-164.75</v>
      </c>
      <c r="G7" s="22">
        <v>0.24</v>
      </c>
      <c r="H7" t="s">
        <v>61</v>
      </c>
      <c r="I7" t="s">
        <v>61</v>
      </c>
      <c r="J7" s="22">
        <v>0.19</v>
      </c>
      <c r="K7" s="22">
        <v>0.3</v>
      </c>
      <c r="L7" s="21">
        <v>2012</v>
      </c>
      <c r="M7" s="21">
        <v>2012</v>
      </c>
      <c r="N7" t="s">
        <v>126</v>
      </c>
      <c r="O7" s="1" t="s">
        <v>125</v>
      </c>
    </row>
    <row r="8" spans="1:15" ht="15">
      <c r="A8" s="21" t="s">
        <v>123</v>
      </c>
      <c r="B8" t="s">
        <v>127</v>
      </c>
      <c r="C8" t="s">
        <v>124</v>
      </c>
      <c r="D8" s="16">
        <v>1</v>
      </c>
      <c r="E8" s="16">
        <v>56.25</v>
      </c>
      <c r="F8" s="16">
        <v>-164.25</v>
      </c>
      <c r="G8" s="22">
        <v>0.24</v>
      </c>
      <c r="H8" t="s">
        <v>61</v>
      </c>
      <c r="I8" t="s">
        <v>61</v>
      </c>
      <c r="J8" s="22">
        <v>0.19</v>
      </c>
      <c r="K8" s="22">
        <v>0.3</v>
      </c>
      <c r="L8" s="21">
        <v>2012</v>
      </c>
      <c r="M8" s="21">
        <v>2012</v>
      </c>
      <c r="N8" t="s">
        <v>126</v>
      </c>
      <c r="O8" s="1" t="s">
        <v>125</v>
      </c>
    </row>
    <row r="9" spans="1:15" ht="15">
      <c r="A9" s="21" t="s">
        <v>123</v>
      </c>
      <c r="B9" t="s">
        <v>127</v>
      </c>
      <c r="C9" t="s">
        <v>124</v>
      </c>
      <c r="D9" s="16">
        <v>1</v>
      </c>
      <c r="E9" s="16">
        <v>56.25</v>
      </c>
      <c r="F9" s="16">
        <v>-162.75</v>
      </c>
      <c r="G9" s="22">
        <v>0.24</v>
      </c>
      <c r="H9" t="s">
        <v>61</v>
      </c>
      <c r="I9" t="s">
        <v>61</v>
      </c>
      <c r="J9" s="22">
        <v>0.19</v>
      </c>
      <c r="K9" s="22">
        <v>0.3</v>
      </c>
      <c r="L9" s="21">
        <v>2012</v>
      </c>
      <c r="M9" s="21">
        <v>2012</v>
      </c>
      <c r="N9" t="s">
        <v>126</v>
      </c>
      <c r="O9" s="1" t="s">
        <v>125</v>
      </c>
    </row>
    <row r="10" spans="1:15" ht="15">
      <c r="A10" s="21" t="s">
        <v>123</v>
      </c>
      <c r="B10" t="s">
        <v>127</v>
      </c>
      <c r="C10" t="s">
        <v>124</v>
      </c>
      <c r="D10" s="16">
        <v>1</v>
      </c>
      <c r="E10" s="16">
        <v>56.25</v>
      </c>
      <c r="F10" s="16">
        <v>-162.25</v>
      </c>
      <c r="G10" s="22">
        <v>0.24</v>
      </c>
      <c r="H10" t="s">
        <v>61</v>
      </c>
      <c r="I10" t="s">
        <v>61</v>
      </c>
      <c r="J10" s="22">
        <v>0.19</v>
      </c>
      <c r="K10" s="22">
        <v>0.3</v>
      </c>
      <c r="L10" s="21">
        <v>2012</v>
      </c>
      <c r="M10" s="21">
        <v>2012</v>
      </c>
      <c r="N10" t="s">
        <v>126</v>
      </c>
      <c r="O10" s="1" t="s">
        <v>125</v>
      </c>
    </row>
    <row r="11" spans="1:15" ht="15">
      <c r="A11" s="21" t="s">
        <v>123</v>
      </c>
      <c r="B11" t="s">
        <v>127</v>
      </c>
      <c r="C11" t="s">
        <v>124</v>
      </c>
      <c r="D11" s="16">
        <v>1</v>
      </c>
      <c r="E11" s="16">
        <v>56.25</v>
      </c>
      <c r="F11" s="16">
        <v>-161.75</v>
      </c>
      <c r="G11" s="22">
        <v>0.24</v>
      </c>
      <c r="H11" t="s">
        <v>61</v>
      </c>
      <c r="I11" t="s">
        <v>61</v>
      </c>
      <c r="J11" s="22">
        <v>0.19</v>
      </c>
      <c r="K11" s="22">
        <v>0.3</v>
      </c>
      <c r="L11" s="21">
        <v>2012</v>
      </c>
      <c r="M11" s="21">
        <v>2012</v>
      </c>
      <c r="N11" t="s">
        <v>126</v>
      </c>
      <c r="O11" s="1" t="s">
        <v>125</v>
      </c>
    </row>
    <row r="12" spans="1:15" ht="15">
      <c r="A12" s="21" t="s">
        <v>123</v>
      </c>
      <c r="B12" t="s">
        <v>127</v>
      </c>
      <c r="C12" t="s">
        <v>124</v>
      </c>
      <c r="D12" s="16">
        <v>1</v>
      </c>
      <c r="E12" s="16">
        <v>56.25</v>
      </c>
      <c r="F12" s="16">
        <v>-161.25</v>
      </c>
      <c r="G12" s="22">
        <v>0.24</v>
      </c>
      <c r="H12" t="s">
        <v>61</v>
      </c>
      <c r="I12" t="s">
        <v>61</v>
      </c>
      <c r="J12" s="22">
        <v>0.19</v>
      </c>
      <c r="K12" s="22">
        <v>0.3</v>
      </c>
      <c r="L12" s="21">
        <v>2012</v>
      </c>
      <c r="M12" s="21">
        <v>2012</v>
      </c>
      <c r="N12" t="s">
        <v>126</v>
      </c>
      <c r="O12" s="1" t="s">
        <v>125</v>
      </c>
    </row>
    <row r="13" spans="1:15" ht="15">
      <c r="A13" s="21" t="s">
        <v>123</v>
      </c>
      <c r="B13" t="s">
        <v>127</v>
      </c>
      <c r="C13" t="s">
        <v>124</v>
      </c>
      <c r="D13" s="16">
        <v>1</v>
      </c>
      <c r="E13" s="16">
        <v>56.25</v>
      </c>
      <c r="F13" s="16">
        <v>-167.75</v>
      </c>
      <c r="G13" s="22">
        <v>0.24</v>
      </c>
      <c r="H13" t="s">
        <v>61</v>
      </c>
      <c r="I13" t="s">
        <v>61</v>
      </c>
      <c r="J13" s="22">
        <v>0.19</v>
      </c>
      <c r="K13" s="22">
        <v>0.3</v>
      </c>
      <c r="L13" s="21">
        <v>2012</v>
      </c>
      <c r="M13" s="21">
        <v>2012</v>
      </c>
      <c r="N13" t="s">
        <v>126</v>
      </c>
      <c r="O13" s="1" t="s">
        <v>125</v>
      </c>
    </row>
    <row r="14" spans="1:15" ht="15">
      <c r="A14" s="21" t="s">
        <v>123</v>
      </c>
      <c r="B14" t="s">
        <v>127</v>
      </c>
      <c r="C14" t="s">
        <v>124</v>
      </c>
      <c r="D14" s="16">
        <v>1</v>
      </c>
      <c r="E14" s="16">
        <v>56.25</v>
      </c>
      <c r="F14" s="16">
        <v>-163.25</v>
      </c>
      <c r="G14" s="22">
        <v>0.24</v>
      </c>
      <c r="H14" t="s">
        <v>61</v>
      </c>
      <c r="I14" t="s">
        <v>61</v>
      </c>
      <c r="J14" s="22">
        <v>0.19</v>
      </c>
      <c r="K14" s="22">
        <v>0.3</v>
      </c>
      <c r="L14" s="21">
        <v>2012</v>
      </c>
      <c r="M14" s="21">
        <v>2012</v>
      </c>
      <c r="N14" t="s">
        <v>126</v>
      </c>
      <c r="O14" s="1" t="s">
        <v>125</v>
      </c>
    </row>
    <row r="15" spans="1:15" ht="15">
      <c r="A15" s="21" t="s">
        <v>123</v>
      </c>
      <c r="B15" t="s">
        <v>127</v>
      </c>
      <c r="C15" t="s">
        <v>124</v>
      </c>
      <c r="D15" s="16">
        <v>1</v>
      </c>
      <c r="E15" s="16">
        <v>56.75</v>
      </c>
      <c r="F15" s="16">
        <v>-171.25</v>
      </c>
      <c r="G15" s="22">
        <v>0.24</v>
      </c>
      <c r="H15" t="s">
        <v>61</v>
      </c>
      <c r="I15" t="s">
        <v>61</v>
      </c>
      <c r="J15" s="22">
        <v>0.19</v>
      </c>
      <c r="K15" s="22">
        <v>0.3</v>
      </c>
      <c r="L15" s="21">
        <v>2012</v>
      </c>
      <c r="M15" s="21">
        <v>2012</v>
      </c>
      <c r="N15" t="s">
        <v>126</v>
      </c>
      <c r="O15" s="1" t="s">
        <v>125</v>
      </c>
    </row>
    <row r="16" spans="1:15" ht="15">
      <c r="A16" s="21" t="s">
        <v>123</v>
      </c>
      <c r="B16" t="s">
        <v>127</v>
      </c>
      <c r="C16" t="s">
        <v>124</v>
      </c>
      <c r="D16" s="16">
        <v>1</v>
      </c>
      <c r="E16" s="16">
        <v>56.75</v>
      </c>
      <c r="F16" s="16">
        <v>-170.25</v>
      </c>
      <c r="G16" s="22">
        <v>0.24</v>
      </c>
      <c r="H16" t="s">
        <v>61</v>
      </c>
      <c r="I16" t="s">
        <v>61</v>
      </c>
      <c r="J16" s="22">
        <v>0.19</v>
      </c>
      <c r="K16" s="22">
        <v>0.3</v>
      </c>
      <c r="L16" s="21">
        <v>2012</v>
      </c>
      <c r="M16" s="21">
        <v>2012</v>
      </c>
      <c r="N16" t="s">
        <v>126</v>
      </c>
      <c r="O16" s="1" t="s">
        <v>125</v>
      </c>
    </row>
    <row r="17" spans="1:15" ht="15">
      <c r="A17" s="21" t="s">
        <v>123</v>
      </c>
      <c r="B17" t="s">
        <v>127</v>
      </c>
      <c r="C17" t="s">
        <v>124</v>
      </c>
      <c r="D17" s="16">
        <v>1</v>
      </c>
      <c r="E17" s="16">
        <v>56.75</v>
      </c>
      <c r="F17" s="16">
        <v>-168.75</v>
      </c>
      <c r="G17" s="22">
        <v>0.24</v>
      </c>
      <c r="H17" t="s">
        <v>61</v>
      </c>
      <c r="I17" t="s">
        <v>61</v>
      </c>
      <c r="J17" s="22">
        <v>0.19</v>
      </c>
      <c r="K17" s="22">
        <v>0.3</v>
      </c>
      <c r="L17" s="21">
        <v>2012</v>
      </c>
      <c r="M17" s="21">
        <v>2012</v>
      </c>
      <c r="N17" t="s">
        <v>126</v>
      </c>
      <c r="O17" s="1" t="s">
        <v>125</v>
      </c>
    </row>
    <row r="18" spans="1:15" ht="15">
      <c r="A18" s="21" t="s">
        <v>123</v>
      </c>
      <c r="B18" t="s">
        <v>127</v>
      </c>
      <c r="C18" t="s">
        <v>124</v>
      </c>
      <c r="D18" s="16">
        <v>1</v>
      </c>
      <c r="E18" s="16">
        <v>56.75</v>
      </c>
      <c r="F18" s="16">
        <v>-168.25</v>
      </c>
      <c r="G18" s="22">
        <v>0.24</v>
      </c>
      <c r="H18" t="s">
        <v>61</v>
      </c>
      <c r="I18" t="s">
        <v>61</v>
      </c>
      <c r="J18" s="22">
        <v>0.19</v>
      </c>
      <c r="K18" s="22">
        <v>0.3</v>
      </c>
      <c r="L18" s="21">
        <v>2012</v>
      </c>
      <c r="M18" s="21">
        <v>2012</v>
      </c>
      <c r="N18" t="s">
        <v>126</v>
      </c>
      <c r="O18" s="1" t="s">
        <v>125</v>
      </c>
    </row>
    <row r="19" spans="1:15" ht="15">
      <c r="A19" s="21" t="s">
        <v>123</v>
      </c>
      <c r="B19" t="s">
        <v>127</v>
      </c>
      <c r="C19" t="s">
        <v>124</v>
      </c>
      <c r="D19" s="16">
        <v>1</v>
      </c>
      <c r="E19" s="16">
        <v>56.75</v>
      </c>
      <c r="F19" s="16">
        <v>-167.75</v>
      </c>
      <c r="G19" s="22">
        <v>0.24</v>
      </c>
      <c r="H19" t="s">
        <v>61</v>
      </c>
      <c r="I19" t="s">
        <v>61</v>
      </c>
      <c r="J19" s="22">
        <v>0.19</v>
      </c>
      <c r="K19" s="22">
        <v>0.3</v>
      </c>
      <c r="L19" s="21">
        <v>2012</v>
      </c>
      <c r="M19" s="21">
        <v>2012</v>
      </c>
      <c r="N19" t="s">
        <v>126</v>
      </c>
      <c r="O19" s="1" t="s">
        <v>125</v>
      </c>
    </row>
    <row r="20" spans="1:15" ht="15">
      <c r="A20" s="21" t="s">
        <v>123</v>
      </c>
      <c r="B20" t="s">
        <v>127</v>
      </c>
      <c r="C20" t="s">
        <v>124</v>
      </c>
      <c r="D20" s="16">
        <v>1</v>
      </c>
      <c r="E20" s="16">
        <v>56.75</v>
      </c>
      <c r="F20" s="16">
        <v>-167.25</v>
      </c>
      <c r="G20" s="22">
        <v>0.24</v>
      </c>
      <c r="H20" t="s">
        <v>61</v>
      </c>
      <c r="I20" t="s">
        <v>61</v>
      </c>
      <c r="J20" s="22">
        <v>0.19</v>
      </c>
      <c r="K20" s="22">
        <v>0.3</v>
      </c>
      <c r="L20" s="21">
        <v>2012</v>
      </c>
      <c r="M20" s="21">
        <v>2012</v>
      </c>
      <c r="N20" t="s">
        <v>126</v>
      </c>
      <c r="O20" s="1" t="s">
        <v>125</v>
      </c>
    </row>
    <row r="21" spans="1:15" ht="15">
      <c r="A21" s="21" t="s">
        <v>123</v>
      </c>
      <c r="B21" t="s">
        <v>127</v>
      </c>
      <c r="C21" t="s">
        <v>124</v>
      </c>
      <c r="D21" s="16">
        <v>1</v>
      </c>
      <c r="E21" s="16">
        <v>56.75</v>
      </c>
      <c r="F21" s="16">
        <v>-166.75</v>
      </c>
      <c r="G21" s="22">
        <v>0.24</v>
      </c>
      <c r="H21" t="s">
        <v>61</v>
      </c>
      <c r="I21" t="s">
        <v>61</v>
      </c>
      <c r="J21" s="22">
        <v>0.19</v>
      </c>
      <c r="K21" s="22">
        <v>0.3</v>
      </c>
      <c r="L21" s="21">
        <v>2012</v>
      </c>
      <c r="M21" s="21">
        <v>2012</v>
      </c>
      <c r="N21" t="s">
        <v>126</v>
      </c>
      <c r="O21" s="1" t="s">
        <v>125</v>
      </c>
    </row>
    <row r="22" spans="1:15" ht="15">
      <c r="A22" s="21" t="s">
        <v>123</v>
      </c>
      <c r="B22" t="s">
        <v>127</v>
      </c>
      <c r="C22" t="s">
        <v>124</v>
      </c>
      <c r="D22" s="16">
        <v>1</v>
      </c>
      <c r="E22" s="16">
        <v>56.75</v>
      </c>
      <c r="F22" s="16">
        <v>-166.25</v>
      </c>
      <c r="G22" s="22">
        <v>0.24</v>
      </c>
      <c r="H22" t="s">
        <v>61</v>
      </c>
      <c r="I22" t="s">
        <v>61</v>
      </c>
      <c r="J22" s="22">
        <v>0.19</v>
      </c>
      <c r="K22" s="22">
        <v>0.3</v>
      </c>
      <c r="L22" s="21">
        <v>2012</v>
      </c>
      <c r="M22" s="21">
        <v>2012</v>
      </c>
      <c r="N22" t="s">
        <v>126</v>
      </c>
      <c r="O22" s="1" t="s">
        <v>125</v>
      </c>
    </row>
    <row r="23" spans="1:15" ht="15">
      <c r="A23" s="21" t="s">
        <v>123</v>
      </c>
      <c r="B23" t="s">
        <v>127</v>
      </c>
      <c r="C23" t="s">
        <v>124</v>
      </c>
      <c r="D23" s="16">
        <v>1</v>
      </c>
      <c r="E23" s="16">
        <v>56.75</v>
      </c>
      <c r="F23" s="16">
        <v>-165.75</v>
      </c>
      <c r="G23" s="22">
        <v>0.24</v>
      </c>
      <c r="H23" t="s">
        <v>61</v>
      </c>
      <c r="I23" t="s">
        <v>61</v>
      </c>
      <c r="J23" s="22">
        <v>0.19</v>
      </c>
      <c r="K23" s="22">
        <v>0.3</v>
      </c>
      <c r="L23" s="21">
        <v>2012</v>
      </c>
      <c r="M23" s="21">
        <v>2012</v>
      </c>
      <c r="N23" t="s">
        <v>126</v>
      </c>
      <c r="O23" s="1" t="s">
        <v>125</v>
      </c>
    </row>
    <row r="24" spans="1:15" ht="15">
      <c r="A24" s="21" t="s">
        <v>123</v>
      </c>
      <c r="B24" t="s">
        <v>127</v>
      </c>
      <c r="C24" t="s">
        <v>124</v>
      </c>
      <c r="D24" s="16">
        <v>1</v>
      </c>
      <c r="E24" s="16">
        <v>56.75</v>
      </c>
      <c r="F24" s="16">
        <v>-165.25</v>
      </c>
      <c r="G24" s="22">
        <v>0.24</v>
      </c>
      <c r="H24" t="s">
        <v>61</v>
      </c>
      <c r="I24" t="s">
        <v>61</v>
      </c>
      <c r="J24" s="22">
        <v>0.19</v>
      </c>
      <c r="K24" s="22">
        <v>0.3</v>
      </c>
      <c r="L24" s="21">
        <v>2012</v>
      </c>
      <c r="M24" s="21">
        <v>2012</v>
      </c>
      <c r="N24" t="s">
        <v>126</v>
      </c>
      <c r="O24" s="1" t="s">
        <v>125</v>
      </c>
    </row>
    <row r="25" spans="1:15" ht="15">
      <c r="A25" s="21" t="s">
        <v>123</v>
      </c>
      <c r="B25" t="s">
        <v>127</v>
      </c>
      <c r="C25" t="s">
        <v>124</v>
      </c>
      <c r="D25" s="16">
        <v>1</v>
      </c>
      <c r="E25" s="16">
        <v>56.75</v>
      </c>
      <c r="F25" s="16">
        <v>-164.75</v>
      </c>
      <c r="G25" s="22">
        <v>0.24</v>
      </c>
      <c r="H25" t="s">
        <v>61</v>
      </c>
      <c r="I25" t="s">
        <v>61</v>
      </c>
      <c r="J25" s="22">
        <v>0.19</v>
      </c>
      <c r="K25" s="22">
        <v>0.3</v>
      </c>
      <c r="L25" s="21">
        <v>2012</v>
      </c>
      <c r="M25" s="21">
        <v>2012</v>
      </c>
      <c r="N25" t="s">
        <v>126</v>
      </c>
      <c r="O25" s="1" t="s">
        <v>125</v>
      </c>
    </row>
    <row r="26" spans="1:15" ht="15">
      <c r="A26" s="21" t="s">
        <v>123</v>
      </c>
      <c r="B26" t="s">
        <v>127</v>
      </c>
      <c r="C26" t="s">
        <v>124</v>
      </c>
      <c r="D26" s="16">
        <v>1</v>
      </c>
      <c r="E26" s="16">
        <v>56.75</v>
      </c>
      <c r="F26" s="16">
        <v>-164.25</v>
      </c>
      <c r="G26" s="22">
        <v>0.24</v>
      </c>
      <c r="H26" t="s">
        <v>61</v>
      </c>
      <c r="I26" t="s">
        <v>61</v>
      </c>
      <c r="J26" s="22">
        <v>0.19</v>
      </c>
      <c r="K26" s="22">
        <v>0.3</v>
      </c>
      <c r="L26" s="21">
        <v>2012</v>
      </c>
      <c r="M26" s="21">
        <v>2012</v>
      </c>
      <c r="N26" t="s">
        <v>126</v>
      </c>
      <c r="O26" s="1" t="s">
        <v>125</v>
      </c>
    </row>
    <row r="27" spans="1:15" ht="15">
      <c r="A27" s="21" t="s">
        <v>123</v>
      </c>
      <c r="B27" t="s">
        <v>127</v>
      </c>
      <c r="C27" t="s">
        <v>124</v>
      </c>
      <c r="D27" s="16">
        <v>1</v>
      </c>
      <c r="E27" s="16">
        <v>56.75</v>
      </c>
      <c r="F27" s="16">
        <v>-163.75</v>
      </c>
      <c r="G27" s="22">
        <v>0.24</v>
      </c>
      <c r="H27" t="s">
        <v>61</v>
      </c>
      <c r="I27" t="s">
        <v>61</v>
      </c>
      <c r="J27" s="22">
        <v>0.19</v>
      </c>
      <c r="K27" s="22">
        <v>0.3</v>
      </c>
      <c r="L27" s="21">
        <v>2012</v>
      </c>
      <c r="M27" s="21">
        <v>2012</v>
      </c>
      <c r="N27" t="s">
        <v>126</v>
      </c>
      <c r="O27" s="1" t="s">
        <v>125</v>
      </c>
    </row>
    <row r="28" spans="1:15" ht="15">
      <c r="A28" s="21" t="s">
        <v>123</v>
      </c>
      <c r="B28" t="s">
        <v>127</v>
      </c>
      <c r="C28" t="s">
        <v>124</v>
      </c>
      <c r="D28" s="16">
        <v>1</v>
      </c>
      <c r="E28" s="16">
        <v>56.75</v>
      </c>
      <c r="F28" s="16">
        <v>-163.25</v>
      </c>
      <c r="G28" s="22">
        <v>0.24</v>
      </c>
      <c r="H28" t="s">
        <v>61</v>
      </c>
      <c r="I28" t="s">
        <v>61</v>
      </c>
      <c r="J28" s="22">
        <v>0.19</v>
      </c>
      <c r="K28" s="22">
        <v>0.3</v>
      </c>
      <c r="L28" s="21">
        <v>2012</v>
      </c>
      <c r="M28" s="21">
        <v>2012</v>
      </c>
      <c r="N28" t="s">
        <v>126</v>
      </c>
      <c r="O28" s="1" t="s">
        <v>125</v>
      </c>
    </row>
    <row r="29" spans="1:15" ht="15">
      <c r="A29" s="21" t="s">
        <v>123</v>
      </c>
      <c r="B29" t="s">
        <v>127</v>
      </c>
      <c r="C29" t="s">
        <v>124</v>
      </c>
      <c r="D29" s="16">
        <v>1</v>
      </c>
      <c r="E29" s="16">
        <v>56.75</v>
      </c>
      <c r="F29" s="16">
        <v>-162.75</v>
      </c>
      <c r="G29" s="22">
        <v>0.24</v>
      </c>
      <c r="H29" t="s">
        <v>61</v>
      </c>
      <c r="I29" t="s">
        <v>61</v>
      </c>
      <c r="J29" s="22">
        <v>0.19</v>
      </c>
      <c r="K29" s="22">
        <v>0.3</v>
      </c>
      <c r="L29" s="21">
        <v>2012</v>
      </c>
      <c r="M29" s="21">
        <v>2012</v>
      </c>
      <c r="N29" t="s">
        <v>126</v>
      </c>
      <c r="O29" s="1" t="s">
        <v>125</v>
      </c>
    </row>
    <row r="30" spans="1:15" ht="15">
      <c r="A30" s="21" t="s">
        <v>123</v>
      </c>
      <c r="B30" t="s">
        <v>127</v>
      </c>
      <c r="C30" t="s">
        <v>124</v>
      </c>
      <c r="D30" s="16">
        <v>1</v>
      </c>
      <c r="E30" s="16">
        <v>56.75</v>
      </c>
      <c r="F30" s="16">
        <v>-162.25</v>
      </c>
      <c r="G30" s="22">
        <v>0.24</v>
      </c>
      <c r="H30" t="s">
        <v>61</v>
      </c>
      <c r="I30" t="s">
        <v>61</v>
      </c>
      <c r="J30" s="22">
        <v>0.19</v>
      </c>
      <c r="K30" s="22">
        <v>0.3</v>
      </c>
      <c r="L30" s="21">
        <v>2012</v>
      </c>
      <c r="M30" s="21">
        <v>2012</v>
      </c>
      <c r="N30" t="s">
        <v>126</v>
      </c>
      <c r="O30" s="1" t="s">
        <v>125</v>
      </c>
    </row>
    <row r="31" spans="1:15" ht="15">
      <c r="A31" s="21" t="s">
        <v>123</v>
      </c>
      <c r="B31" t="s">
        <v>127</v>
      </c>
      <c r="C31" t="s">
        <v>124</v>
      </c>
      <c r="D31" s="16">
        <v>1</v>
      </c>
      <c r="E31" s="16">
        <v>56.75</v>
      </c>
      <c r="F31" s="16">
        <v>-161.75</v>
      </c>
      <c r="G31" s="22">
        <v>0.24</v>
      </c>
      <c r="H31" t="s">
        <v>61</v>
      </c>
      <c r="I31" t="s">
        <v>61</v>
      </c>
      <c r="J31" s="22">
        <v>0.19</v>
      </c>
      <c r="K31" s="22">
        <v>0.3</v>
      </c>
      <c r="L31" s="21">
        <v>2012</v>
      </c>
      <c r="M31" s="21">
        <v>2012</v>
      </c>
      <c r="N31" t="s">
        <v>126</v>
      </c>
      <c r="O31" s="1" t="s">
        <v>125</v>
      </c>
    </row>
    <row r="32" spans="1:15" ht="15">
      <c r="A32" s="21" t="s">
        <v>123</v>
      </c>
      <c r="B32" t="s">
        <v>127</v>
      </c>
      <c r="C32" t="s">
        <v>124</v>
      </c>
      <c r="D32" s="16">
        <v>1</v>
      </c>
      <c r="E32" s="16">
        <v>56.75</v>
      </c>
      <c r="F32" s="16">
        <v>-161.25</v>
      </c>
      <c r="G32" s="22">
        <v>0.24</v>
      </c>
      <c r="H32" t="s">
        <v>61</v>
      </c>
      <c r="I32" t="s">
        <v>61</v>
      </c>
      <c r="J32" s="22">
        <v>0.19</v>
      </c>
      <c r="K32" s="22">
        <v>0.3</v>
      </c>
      <c r="L32" s="21">
        <v>2012</v>
      </c>
      <c r="M32" s="21">
        <v>2012</v>
      </c>
      <c r="N32" t="s">
        <v>126</v>
      </c>
      <c r="O32" s="1" t="s">
        <v>125</v>
      </c>
    </row>
    <row r="33" spans="1:15" ht="15">
      <c r="A33" s="21" t="s">
        <v>123</v>
      </c>
      <c r="B33" t="s">
        <v>127</v>
      </c>
      <c r="C33" t="s">
        <v>124</v>
      </c>
      <c r="D33" s="16">
        <v>1</v>
      </c>
      <c r="E33" s="16">
        <v>56.75</v>
      </c>
      <c r="F33" s="16">
        <v>-160.75</v>
      </c>
      <c r="G33" s="22">
        <v>0.24</v>
      </c>
      <c r="H33" t="s">
        <v>61</v>
      </c>
      <c r="I33" t="s">
        <v>61</v>
      </c>
      <c r="J33" s="22">
        <v>0.19</v>
      </c>
      <c r="K33" s="22">
        <v>0.3</v>
      </c>
      <c r="L33" s="21">
        <v>2012</v>
      </c>
      <c r="M33" s="21">
        <v>2012</v>
      </c>
      <c r="N33" t="s">
        <v>126</v>
      </c>
      <c r="O33" s="1" t="s">
        <v>125</v>
      </c>
    </row>
    <row r="34" spans="1:15" ht="15">
      <c r="A34" s="21" t="s">
        <v>123</v>
      </c>
      <c r="B34" t="s">
        <v>127</v>
      </c>
      <c r="C34" t="s">
        <v>124</v>
      </c>
      <c r="D34" s="16">
        <v>1</v>
      </c>
      <c r="E34" s="16">
        <v>56.75</v>
      </c>
      <c r="F34" s="16">
        <v>-160.25</v>
      </c>
      <c r="G34" s="22">
        <v>0.24</v>
      </c>
      <c r="H34" t="s">
        <v>61</v>
      </c>
      <c r="I34" t="s">
        <v>61</v>
      </c>
      <c r="J34" s="22">
        <v>0.19</v>
      </c>
      <c r="K34" s="22">
        <v>0.3</v>
      </c>
      <c r="L34" s="21">
        <v>2012</v>
      </c>
      <c r="M34" s="21">
        <v>2012</v>
      </c>
      <c r="N34" t="s">
        <v>126</v>
      </c>
      <c r="O34" s="1" t="s">
        <v>125</v>
      </c>
    </row>
    <row r="35" spans="1:15" ht="15">
      <c r="A35" s="21" t="s">
        <v>123</v>
      </c>
      <c r="B35" t="s">
        <v>127</v>
      </c>
      <c r="C35" t="s">
        <v>124</v>
      </c>
      <c r="D35" s="16">
        <v>1</v>
      </c>
      <c r="E35" s="16">
        <v>56.25</v>
      </c>
      <c r="F35" s="16">
        <v>-160.75</v>
      </c>
      <c r="G35" s="22">
        <v>0.24</v>
      </c>
      <c r="H35" t="s">
        <v>61</v>
      </c>
      <c r="I35" t="s">
        <v>61</v>
      </c>
      <c r="J35" s="22">
        <v>0.19</v>
      </c>
      <c r="K35" s="22">
        <v>0.3</v>
      </c>
      <c r="L35" s="21">
        <v>2012</v>
      </c>
      <c r="M35" s="21">
        <v>2012</v>
      </c>
      <c r="N35" t="s">
        <v>126</v>
      </c>
      <c r="O35" s="1" t="s">
        <v>125</v>
      </c>
    </row>
    <row r="36" spans="1:15" ht="15">
      <c r="A36" s="21" t="s">
        <v>123</v>
      </c>
      <c r="B36" t="s">
        <v>127</v>
      </c>
      <c r="C36" t="s">
        <v>124</v>
      </c>
      <c r="D36" s="16">
        <v>1</v>
      </c>
      <c r="E36" s="16">
        <v>56.75</v>
      </c>
      <c r="F36" s="16">
        <v>-169.25</v>
      </c>
      <c r="G36" s="22">
        <v>0.24</v>
      </c>
      <c r="H36" t="s">
        <v>61</v>
      </c>
      <c r="I36" t="s">
        <v>61</v>
      </c>
      <c r="J36" s="22">
        <v>0.19</v>
      </c>
      <c r="K36" s="22">
        <v>0.3</v>
      </c>
      <c r="L36" s="21">
        <v>2012</v>
      </c>
      <c r="M36" s="21">
        <v>2012</v>
      </c>
      <c r="N36" t="s">
        <v>126</v>
      </c>
      <c r="O36" s="1" t="s">
        <v>125</v>
      </c>
    </row>
    <row r="37" spans="1:15" ht="15">
      <c r="A37" s="21" t="s">
        <v>123</v>
      </c>
      <c r="B37" t="s">
        <v>127</v>
      </c>
      <c r="C37" t="s">
        <v>124</v>
      </c>
      <c r="D37" s="16">
        <v>0.97</v>
      </c>
      <c r="E37" s="16">
        <v>57.25</v>
      </c>
      <c r="F37" s="16">
        <v>-173.25</v>
      </c>
      <c r="G37" s="22">
        <v>0.24</v>
      </c>
      <c r="H37" t="s">
        <v>61</v>
      </c>
      <c r="I37" t="s">
        <v>61</v>
      </c>
      <c r="J37" s="22">
        <v>0.19</v>
      </c>
      <c r="K37" s="22">
        <v>0.3</v>
      </c>
      <c r="L37" s="21">
        <v>2012</v>
      </c>
      <c r="M37" s="21">
        <v>2012</v>
      </c>
      <c r="N37" t="s">
        <v>126</v>
      </c>
      <c r="O37" s="1" t="s">
        <v>125</v>
      </c>
    </row>
    <row r="38" spans="1:15" ht="15">
      <c r="A38" s="21" t="s">
        <v>123</v>
      </c>
      <c r="B38" t="s">
        <v>127</v>
      </c>
      <c r="C38" t="s">
        <v>124</v>
      </c>
      <c r="D38" s="16">
        <v>1</v>
      </c>
      <c r="E38" s="16">
        <v>57.25</v>
      </c>
      <c r="F38" s="16">
        <v>-172.75</v>
      </c>
      <c r="G38" s="22">
        <v>0.24</v>
      </c>
      <c r="H38" t="s">
        <v>61</v>
      </c>
      <c r="I38" t="s">
        <v>61</v>
      </c>
      <c r="J38" s="22">
        <v>0.19</v>
      </c>
      <c r="K38" s="22">
        <v>0.3</v>
      </c>
      <c r="L38" s="21">
        <v>2012</v>
      </c>
      <c r="M38" s="21">
        <v>2012</v>
      </c>
      <c r="N38" t="s">
        <v>126</v>
      </c>
      <c r="O38" s="1" t="s">
        <v>125</v>
      </c>
    </row>
    <row r="39" spans="1:15" ht="15">
      <c r="A39" s="21" t="s">
        <v>123</v>
      </c>
      <c r="B39" t="s">
        <v>127</v>
      </c>
      <c r="C39" t="s">
        <v>124</v>
      </c>
      <c r="D39" s="16">
        <v>1</v>
      </c>
      <c r="E39" s="16">
        <v>57.25</v>
      </c>
      <c r="F39" s="16">
        <v>-172.25</v>
      </c>
      <c r="G39" s="22">
        <v>0.24</v>
      </c>
      <c r="H39" t="s">
        <v>61</v>
      </c>
      <c r="I39" t="s">
        <v>61</v>
      </c>
      <c r="J39" s="22">
        <v>0.19</v>
      </c>
      <c r="K39" s="22">
        <v>0.3</v>
      </c>
      <c r="L39" s="21">
        <v>2012</v>
      </c>
      <c r="M39" s="21">
        <v>2012</v>
      </c>
      <c r="N39" t="s">
        <v>126</v>
      </c>
      <c r="O39" s="1" t="s">
        <v>125</v>
      </c>
    </row>
    <row r="40" spans="1:15" ht="15">
      <c r="A40" s="21" t="s">
        <v>123</v>
      </c>
      <c r="B40" t="s">
        <v>127</v>
      </c>
      <c r="C40" t="s">
        <v>124</v>
      </c>
      <c r="D40" s="16">
        <v>1</v>
      </c>
      <c r="E40" s="16">
        <v>57.25</v>
      </c>
      <c r="F40" s="16">
        <v>-171.75</v>
      </c>
      <c r="G40" s="22">
        <v>0.24</v>
      </c>
      <c r="H40" t="s">
        <v>61</v>
      </c>
      <c r="I40" t="s">
        <v>61</v>
      </c>
      <c r="J40" s="22">
        <v>0.19</v>
      </c>
      <c r="K40" s="22">
        <v>0.3</v>
      </c>
      <c r="L40" s="21">
        <v>2012</v>
      </c>
      <c r="M40" s="21">
        <v>2012</v>
      </c>
      <c r="N40" t="s">
        <v>126</v>
      </c>
      <c r="O40" s="1" t="s">
        <v>125</v>
      </c>
    </row>
    <row r="41" spans="1:15" ht="15">
      <c r="A41" s="21" t="s">
        <v>123</v>
      </c>
      <c r="B41" t="s">
        <v>127</v>
      </c>
      <c r="C41" t="s">
        <v>124</v>
      </c>
      <c r="D41" s="16">
        <v>1</v>
      </c>
      <c r="E41" s="16">
        <v>57.25</v>
      </c>
      <c r="F41" s="16">
        <v>-171.25</v>
      </c>
      <c r="G41" s="22">
        <v>0.24</v>
      </c>
      <c r="H41" t="s">
        <v>61</v>
      </c>
      <c r="I41" t="s">
        <v>61</v>
      </c>
      <c r="J41" s="22">
        <v>0.19</v>
      </c>
      <c r="K41" s="22">
        <v>0.3</v>
      </c>
      <c r="L41" s="21">
        <v>2012</v>
      </c>
      <c r="M41" s="21">
        <v>2012</v>
      </c>
      <c r="N41" t="s">
        <v>126</v>
      </c>
      <c r="O41" s="1" t="s">
        <v>125</v>
      </c>
    </row>
    <row r="42" spans="1:15" ht="15">
      <c r="A42" s="21" t="s">
        <v>123</v>
      </c>
      <c r="B42" t="s">
        <v>127</v>
      </c>
      <c r="C42" t="s">
        <v>124</v>
      </c>
      <c r="D42" s="16">
        <v>1</v>
      </c>
      <c r="E42" s="16">
        <v>57.25</v>
      </c>
      <c r="F42" s="16">
        <v>-170.75</v>
      </c>
      <c r="G42" s="22">
        <v>0.24</v>
      </c>
      <c r="H42" t="s">
        <v>61</v>
      </c>
      <c r="I42" t="s">
        <v>61</v>
      </c>
      <c r="J42" s="22">
        <v>0.19</v>
      </c>
      <c r="K42" s="22">
        <v>0.3</v>
      </c>
      <c r="L42" s="21">
        <v>2012</v>
      </c>
      <c r="M42" s="21">
        <v>2012</v>
      </c>
      <c r="N42" t="s">
        <v>126</v>
      </c>
      <c r="O42" s="1" t="s">
        <v>125</v>
      </c>
    </row>
    <row r="43" spans="1:15" ht="15">
      <c r="A43" s="21" t="s">
        <v>123</v>
      </c>
      <c r="B43" t="s">
        <v>127</v>
      </c>
      <c r="C43" t="s">
        <v>124</v>
      </c>
      <c r="D43" s="16">
        <v>1</v>
      </c>
      <c r="E43" s="16">
        <v>57.25</v>
      </c>
      <c r="F43" s="16">
        <v>-169.75</v>
      </c>
      <c r="G43" s="22">
        <v>0.24</v>
      </c>
      <c r="H43" t="s">
        <v>61</v>
      </c>
      <c r="I43" t="s">
        <v>61</v>
      </c>
      <c r="J43" s="22">
        <v>0.19</v>
      </c>
      <c r="K43" s="22">
        <v>0.3</v>
      </c>
      <c r="L43" s="21">
        <v>2012</v>
      </c>
      <c r="M43" s="21">
        <v>2012</v>
      </c>
      <c r="N43" t="s">
        <v>126</v>
      </c>
      <c r="O43" s="1" t="s">
        <v>125</v>
      </c>
    </row>
    <row r="44" spans="1:15" ht="15">
      <c r="A44" s="21" t="s">
        <v>123</v>
      </c>
      <c r="B44" t="s">
        <v>127</v>
      </c>
      <c r="C44" t="s">
        <v>124</v>
      </c>
      <c r="D44" s="16">
        <v>1</v>
      </c>
      <c r="E44" s="16">
        <v>57.25</v>
      </c>
      <c r="F44" s="16">
        <v>-169.25</v>
      </c>
      <c r="G44" s="22">
        <v>0.24</v>
      </c>
      <c r="H44" t="s">
        <v>61</v>
      </c>
      <c r="I44" t="s">
        <v>61</v>
      </c>
      <c r="J44" s="22">
        <v>0.19</v>
      </c>
      <c r="K44" s="22">
        <v>0.3</v>
      </c>
      <c r="L44" s="21">
        <v>2012</v>
      </c>
      <c r="M44" s="21">
        <v>2012</v>
      </c>
      <c r="N44" t="s">
        <v>126</v>
      </c>
      <c r="O44" s="1" t="s">
        <v>125</v>
      </c>
    </row>
    <row r="45" spans="1:15" ht="15">
      <c r="A45" s="21" t="s">
        <v>123</v>
      </c>
      <c r="B45" t="s">
        <v>127</v>
      </c>
      <c r="C45" t="s">
        <v>124</v>
      </c>
      <c r="D45" s="16">
        <v>1</v>
      </c>
      <c r="E45" s="16">
        <v>57.25</v>
      </c>
      <c r="F45" s="16">
        <v>-168.75</v>
      </c>
      <c r="G45" s="22">
        <v>0.24</v>
      </c>
      <c r="H45" t="s">
        <v>61</v>
      </c>
      <c r="I45" t="s">
        <v>61</v>
      </c>
      <c r="J45" s="22">
        <v>0.19</v>
      </c>
      <c r="K45" s="22">
        <v>0.3</v>
      </c>
      <c r="L45" s="21">
        <v>2012</v>
      </c>
      <c r="M45" s="21">
        <v>2012</v>
      </c>
      <c r="N45" t="s">
        <v>126</v>
      </c>
      <c r="O45" s="1" t="s">
        <v>125</v>
      </c>
    </row>
    <row r="46" spans="1:15" ht="15">
      <c r="A46" s="21" t="s">
        <v>123</v>
      </c>
      <c r="B46" t="s">
        <v>127</v>
      </c>
      <c r="C46" t="s">
        <v>124</v>
      </c>
      <c r="D46" s="16">
        <v>1</v>
      </c>
      <c r="E46" s="16">
        <v>57.25</v>
      </c>
      <c r="F46" s="16">
        <v>-168.25</v>
      </c>
      <c r="G46" s="22">
        <v>0.24</v>
      </c>
      <c r="H46" t="s">
        <v>61</v>
      </c>
      <c r="I46" t="s">
        <v>61</v>
      </c>
      <c r="J46" s="22">
        <v>0.19</v>
      </c>
      <c r="K46" s="22">
        <v>0.3</v>
      </c>
      <c r="L46" s="21">
        <v>2012</v>
      </c>
      <c r="M46" s="21">
        <v>2012</v>
      </c>
      <c r="N46" t="s">
        <v>126</v>
      </c>
      <c r="O46" s="1" t="s">
        <v>125</v>
      </c>
    </row>
    <row r="47" spans="1:15" ht="15">
      <c r="A47" s="21" t="s">
        <v>123</v>
      </c>
      <c r="B47" t="s">
        <v>127</v>
      </c>
      <c r="C47" t="s">
        <v>124</v>
      </c>
      <c r="D47" s="16">
        <v>1</v>
      </c>
      <c r="E47" s="16">
        <v>57.25</v>
      </c>
      <c r="F47" s="16">
        <v>-167.75</v>
      </c>
      <c r="G47" s="22">
        <v>0.24</v>
      </c>
      <c r="H47" t="s">
        <v>61</v>
      </c>
      <c r="I47" t="s">
        <v>61</v>
      </c>
      <c r="J47" s="22">
        <v>0.19</v>
      </c>
      <c r="K47" s="22">
        <v>0.3</v>
      </c>
      <c r="L47" s="21">
        <v>2012</v>
      </c>
      <c r="M47" s="21">
        <v>2012</v>
      </c>
      <c r="N47" t="s">
        <v>126</v>
      </c>
      <c r="O47" s="1" t="s">
        <v>125</v>
      </c>
    </row>
    <row r="48" spans="1:15" ht="15">
      <c r="A48" s="21" t="s">
        <v>123</v>
      </c>
      <c r="B48" t="s">
        <v>127</v>
      </c>
      <c r="C48" t="s">
        <v>124</v>
      </c>
      <c r="D48" s="16">
        <v>1</v>
      </c>
      <c r="E48" s="16">
        <v>57.25</v>
      </c>
      <c r="F48" s="16">
        <v>-167.25</v>
      </c>
      <c r="G48" s="22">
        <v>0.24</v>
      </c>
      <c r="H48" t="s">
        <v>61</v>
      </c>
      <c r="I48" t="s">
        <v>61</v>
      </c>
      <c r="J48" s="22">
        <v>0.19</v>
      </c>
      <c r="K48" s="22">
        <v>0.3</v>
      </c>
      <c r="L48" s="21">
        <v>2012</v>
      </c>
      <c r="M48" s="21">
        <v>2012</v>
      </c>
      <c r="N48" t="s">
        <v>126</v>
      </c>
      <c r="O48" s="1" t="s">
        <v>125</v>
      </c>
    </row>
    <row r="49" spans="1:15" ht="15">
      <c r="A49" s="21" t="s">
        <v>123</v>
      </c>
      <c r="B49" t="s">
        <v>127</v>
      </c>
      <c r="C49" t="s">
        <v>124</v>
      </c>
      <c r="D49" s="16">
        <v>1</v>
      </c>
      <c r="E49" s="16">
        <v>57.25</v>
      </c>
      <c r="F49" s="16">
        <v>-166.75</v>
      </c>
      <c r="G49" s="22">
        <v>0.24</v>
      </c>
      <c r="H49" t="s">
        <v>61</v>
      </c>
      <c r="I49" t="s">
        <v>61</v>
      </c>
      <c r="J49" s="22">
        <v>0.19</v>
      </c>
      <c r="K49" s="22">
        <v>0.3</v>
      </c>
      <c r="L49" s="21">
        <v>2012</v>
      </c>
      <c r="M49" s="21">
        <v>2012</v>
      </c>
      <c r="N49" t="s">
        <v>126</v>
      </c>
      <c r="O49" s="1" t="s">
        <v>125</v>
      </c>
    </row>
    <row r="50" spans="1:15" ht="15">
      <c r="A50" s="21" t="s">
        <v>123</v>
      </c>
      <c r="B50" t="s">
        <v>127</v>
      </c>
      <c r="C50" t="s">
        <v>124</v>
      </c>
      <c r="D50" s="16">
        <v>1</v>
      </c>
      <c r="E50" s="16">
        <v>57.25</v>
      </c>
      <c r="F50" s="16">
        <v>-166.25</v>
      </c>
      <c r="G50" s="22">
        <v>0.24</v>
      </c>
      <c r="H50" t="s">
        <v>61</v>
      </c>
      <c r="I50" t="s">
        <v>61</v>
      </c>
      <c r="J50" s="22">
        <v>0.19</v>
      </c>
      <c r="K50" s="22">
        <v>0.3</v>
      </c>
      <c r="L50" s="21">
        <v>2012</v>
      </c>
      <c r="M50" s="21">
        <v>2012</v>
      </c>
      <c r="N50" t="s">
        <v>126</v>
      </c>
      <c r="O50" s="1" t="s">
        <v>125</v>
      </c>
    </row>
    <row r="51" spans="1:15" ht="15">
      <c r="A51" s="21" t="s">
        <v>123</v>
      </c>
      <c r="B51" t="s">
        <v>127</v>
      </c>
      <c r="C51" t="s">
        <v>124</v>
      </c>
      <c r="D51" s="16">
        <v>1</v>
      </c>
      <c r="E51" s="16">
        <v>57.25</v>
      </c>
      <c r="F51" s="16">
        <v>-165.75</v>
      </c>
      <c r="G51" s="22">
        <v>0.24</v>
      </c>
      <c r="H51" t="s">
        <v>61</v>
      </c>
      <c r="I51" t="s">
        <v>61</v>
      </c>
      <c r="J51" s="22">
        <v>0.19</v>
      </c>
      <c r="K51" s="22">
        <v>0.3</v>
      </c>
      <c r="L51" s="21">
        <v>2012</v>
      </c>
      <c r="M51" s="21">
        <v>2012</v>
      </c>
      <c r="N51" t="s">
        <v>126</v>
      </c>
      <c r="O51" s="1" t="s">
        <v>125</v>
      </c>
    </row>
    <row r="52" spans="1:15" ht="15">
      <c r="A52" s="21" t="s">
        <v>123</v>
      </c>
      <c r="B52" t="s">
        <v>127</v>
      </c>
      <c r="C52" t="s">
        <v>124</v>
      </c>
      <c r="D52" s="16">
        <v>1</v>
      </c>
      <c r="E52" s="16">
        <v>57.25</v>
      </c>
      <c r="F52" s="16">
        <v>-165.25</v>
      </c>
      <c r="G52" s="22">
        <v>0.24</v>
      </c>
      <c r="H52" t="s">
        <v>61</v>
      </c>
      <c r="I52" t="s">
        <v>61</v>
      </c>
      <c r="J52" s="22">
        <v>0.19</v>
      </c>
      <c r="K52" s="22">
        <v>0.3</v>
      </c>
      <c r="L52" s="21">
        <v>2012</v>
      </c>
      <c r="M52" s="21">
        <v>2012</v>
      </c>
      <c r="N52" t="s">
        <v>126</v>
      </c>
      <c r="O52" s="1" t="s">
        <v>125</v>
      </c>
    </row>
    <row r="53" spans="1:15" ht="15">
      <c r="A53" s="21" t="s">
        <v>123</v>
      </c>
      <c r="B53" t="s">
        <v>127</v>
      </c>
      <c r="C53" t="s">
        <v>124</v>
      </c>
      <c r="D53" s="16">
        <v>1</v>
      </c>
      <c r="E53" s="16">
        <v>57.25</v>
      </c>
      <c r="F53" s="16">
        <v>-164.75</v>
      </c>
      <c r="G53" s="22">
        <v>0.24</v>
      </c>
      <c r="H53" t="s">
        <v>61</v>
      </c>
      <c r="I53" t="s">
        <v>61</v>
      </c>
      <c r="J53" s="22">
        <v>0.19</v>
      </c>
      <c r="K53" s="22">
        <v>0.3</v>
      </c>
      <c r="L53" s="21">
        <v>2012</v>
      </c>
      <c r="M53" s="21">
        <v>2012</v>
      </c>
      <c r="N53" t="s">
        <v>126</v>
      </c>
      <c r="O53" s="1" t="s">
        <v>125</v>
      </c>
    </row>
    <row r="54" spans="1:15" ht="15">
      <c r="A54" s="21" t="s">
        <v>123</v>
      </c>
      <c r="B54" t="s">
        <v>127</v>
      </c>
      <c r="C54" t="s">
        <v>124</v>
      </c>
      <c r="D54" s="16">
        <v>1</v>
      </c>
      <c r="E54" s="16">
        <v>57.25</v>
      </c>
      <c r="F54" s="16">
        <v>-164.25</v>
      </c>
      <c r="G54" s="22">
        <v>0.24</v>
      </c>
      <c r="H54" t="s">
        <v>61</v>
      </c>
      <c r="I54" t="s">
        <v>61</v>
      </c>
      <c r="J54" s="22">
        <v>0.19</v>
      </c>
      <c r="K54" s="22">
        <v>0.3</v>
      </c>
      <c r="L54" s="21">
        <v>2012</v>
      </c>
      <c r="M54" s="21">
        <v>2012</v>
      </c>
      <c r="N54" t="s">
        <v>126</v>
      </c>
      <c r="O54" s="1" t="s">
        <v>125</v>
      </c>
    </row>
    <row r="55" spans="1:15" ht="15">
      <c r="A55" s="21" t="s">
        <v>123</v>
      </c>
      <c r="B55" t="s">
        <v>127</v>
      </c>
      <c r="C55" t="s">
        <v>124</v>
      </c>
      <c r="D55" s="16">
        <v>1</v>
      </c>
      <c r="E55" s="16">
        <v>57.25</v>
      </c>
      <c r="F55" s="16">
        <v>-163.75</v>
      </c>
      <c r="G55" s="22">
        <v>0.24</v>
      </c>
      <c r="H55" t="s">
        <v>61</v>
      </c>
      <c r="I55" t="s">
        <v>61</v>
      </c>
      <c r="J55" s="22">
        <v>0.19</v>
      </c>
      <c r="K55" s="22">
        <v>0.3</v>
      </c>
      <c r="L55" s="21">
        <v>2012</v>
      </c>
      <c r="M55" s="21">
        <v>2012</v>
      </c>
      <c r="N55" t="s">
        <v>126</v>
      </c>
      <c r="O55" s="1" t="s">
        <v>125</v>
      </c>
    </row>
    <row r="56" spans="1:15" ht="15">
      <c r="A56" s="21" t="s">
        <v>123</v>
      </c>
      <c r="B56" t="s">
        <v>127</v>
      </c>
      <c r="C56" t="s">
        <v>124</v>
      </c>
      <c r="D56" s="16">
        <v>1</v>
      </c>
      <c r="E56" s="16">
        <v>57.25</v>
      </c>
      <c r="F56" s="16">
        <v>-163.25</v>
      </c>
      <c r="G56" s="22">
        <v>0.24</v>
      </c>
      <c r="H56" t="s">
        <v>61</v>
      </c>
      <c r="I56" t="s">
        <v>61</v>
      </c>
      <c r="J56" s="22">
        <v>0.19</v>
      </c>
      <c r="K56" s="22">
        <v>0.3</v>
      </c>
      <c r="L56" s="21">
        <v>2012</v>
      </c>
      <c r="M56" s="21">
        <v>2012</v>
      </c>
      <c r="N56" t="s">
        <v>126</v>
      </c>
      <c r="O56" s="1" t="s">
        <v>125</v>
      </c>
    </row>
    <row r="57" spans="1:15" ht="15">
      <c r="A57" s="21" t="s">
        <v>123</v>
      </c>
      <c r="B57" t="s">
        <v>127</v>
      </c>
      <c r="C57" t="s">
        <v>124</v>
      </c>
      <c r="D57" s="16">
        <v>1</v>
      </c>
      <c r="E57" s="16">
        <v>57.25</v>
      </c>
      <c r="F57" s="16">
        <v>-162.75</v>
      </c>
      <c r="G57" s="22">
        <v>0.24</v>
      </c>
      <c r="H57" t="s">
        <v>61</v>
      </c>
      <c r="I57" t="s">
        <v>61</v>
      </c>
      <c r="J57" s="22">
        <v>0.19</v>
      </c>
      <c r="K57" s="22">
        <v>0.3</v>
      </c>
      <c r="L57" s="21">
        <v>2012</v>
      </c>
      <c r="M57" s="21">
        <v>2012</v>
      </c>
      <c r="N57" t="s">
        <v>126</v>
      </c>
      <c r="O57" s="1" t="s">
        <v>125</v>
      </c>
    </row>
    <row r="58" spans="1:15" ht="15">
      <c r="A58" s="21" t="s">
        <v>123</v>
      </c>
      <c r="B58" t="s">
        <v>127</v>
      </c>
      <c r="C58" t="s">
        <v>124</v>
      </c>
      <c r="D58" s="16">
        <v>1</v>
      </c>
      <c r="E58" s="16">
        <v>57.25</v>
      </c>
      <c r="F58" s="16">
        <v>-162.25</v>
      </c>
      <c r="G58" s="22">
        <v>0.24</v>
      </c>
      <c r="H58" t="s">
        <v>61</v>
      </c>
      <c r="I58" t="s">
        <v>61</v>
      </c>
      <c r="J58" s="22">
        <v>0.19</v>
      </c>
      <c r="K58" s="22">
        <v>0.3</v>
      </c>
      <c r="L58" s="21">
        <v>2012</v>
      </c>
      <c r="M58" s="21">
        <v>2012</v>
      </c>
      <c r="N58" t="s">
        <v>126</v>
      </c>
      <c r="O58" s="1" t="s">
        <v>125</v>
      </c>
    </row>
    <row r="59" spans="1:15" ht="15">
      <c r="A59" s="21" t="s">
        <v>123</v>
      </c>
      <c r="B59" t="s">
        <v>127</v>
      </c>
      <c r="C59" t="s">
        <v>124</v>
      </c>
      <c r="D59" s="16">
        <v>1</v>
      </c>
      <c r="E59" s="16">
        <v>57.25</v>
      </c>
      <c r="F59" s="16">
        <v>-161.75</v>
      </c>
      <c r="G59" s="22">
        <v>0.24</v>
      </c>
      <c r="H59" t="s">
        <v>61</v>
      </c>
      <c r="I59" t="s">
        <v>61</v>
      </c>
      <c r="J59" s="22">
        <v>0.19</v>
      </c>
      <c r="K59" s="22">
        <v>0.3</v>
      </c>
      <c r="L59" s="21">
        <v>2012</v>
      </c>
      <c r="M59" s="21">
        <v>2012</v>
      </c>
      <c r="N59" t="s">
        <v>126</v>
      </c>
      <c r="O59" s="1" t="s">
        <v>125</v>
      </c>
    </row>
    <row r="60" spans="1:15" ht="15">
      <c r="A60" s="21" t="s">
        <v>123</v>
      </c>
      <c r="B60" t="s">
        <v>127</v>
      </c>
      <c r="C60" t="s">
        <v>124</v>
      </c>
      <c r="D60" s="16">
        <v>1</v>
      </c>
      <c r="E60" s="16">
        <v>57.25</v>
      </c>
      <c r="F60" s="16">
        <v>-161.25</v>
      </c>
      <c r="G60" s="22">
        <v>0.24</v>
      </c>
      <c r="H60" t="s">
        <v>61</v>
      </c>
      <c r="I60" t="s">
        <v>61</v>
      </c>
      <c r="J60" s="22">
        <v>0.19</v>
      </c>
      <c r="K60" s="22">
        <v>0.3</v>
      </c>
      <c r="L60" s="21">
        <v>2012</v>
      </c>
      <c r="M60" s="21">
        <v>2012</v>
      </c>
      <c r="N60" t="s">
        <v>126</v>
      </c>
      <c r="O60" s="1" t="s">
        <v>125</v>
      </c>
    </row>
    <row r="61" spans="1:15" ht="15">
      <c r="A61" s="21" t="s">
        <v>123</v>
      </c>
      <c r="B61" t="s">
        <v>127</v>
      </c>
      <c r="C61" t="s">
        <v>124</v>
      </c>
      <c r="D61" s="16">
        <v>1</v>
      </c>
      <c r="E61" s="16">
        <v>57.25</v>
      </c>
      <c r="F61" s="16">
        <v>-160.75</v>
      </c>
      <c r="G61" s="22">
        <v>0.24</v>
      </c>
      <c r="H61" t="s">
        <v>61</v>
      </c>
      <c r="I61" t="s">
        <v>61</v>
      </c>
      <c r="J61" s="22">
        <v>0.19</v>
      </c>
      <c r="K61" s="22">
        <v>0.3</v>
      </c>
      <c r="L61" s="21">
        <v>2012</v>
      </c>
      <c r="M61" s="21">
        <v>2012</v>
      </c>
      <c r="N61" t="s">
        <v>126</v>
      </c>
      <c r="O61" s="1" t="s">
        <v>125</v>
      </c>
    </row>
    <row r="62" spans="1:15" ht="15">
      <c r="A62" s="21" t="s">
        <v>123</v>
      </c>
      <c r="B62" t="s">
        <v>127</v>
      </c>
      <c r="C62" t="s">
        <v>124</v>
      </c>
      <c r="D62" s="16">
        <v>1</v>
      </c>
      <c r="E62" s="16">
        <v>57.25</v>
      </c>
      <c r="F62" s="16">
        <v>-160.25</v>
      </c>
      <c r="G62" s="22">
        <v>0.24</v>
      </c>
      <c r="H62" t="s">
        <v>61</v>
      </c>
      <c r="I62" t="s">
        <v>61</v>
      </c>
      <c r="J62" s="22">
        <v>0.19</v>
      </c>
      <c r="K62" s="22">
        <v>0.3</v>
      </c>
      <c r="L62" s="21">
        <v>2012</v>
      </c>
      <c r="M62" s="21">
        <v>2012</v>
      </c>
      <c r="N62" t="s">
        <v>126</v>
      </c>
      <c r="O62" s="1" t="s">
        <v>125</v>
      </c>
    </row>
    <row r="63" spans="1:15" ht="15">
      <c r="A63" s="21" t="s">
        <v>123</v>
      </c>
      <c r="B63" t="s">
        <v>127</v>
      </c>
      <c r="C63" t="s">
        <v>124</v>
      </c>
      <c r="D63" s="16">
        <v>1</v>
      </c>
      <c r="E63" s="16">
        <v>57.25</v>
      </c>
      <c r="F63" s="16">
        <v>-159.75</v>
      </c>
      <c r="G63" s="22">
        <v>0.24</v>
      </c>
      <c r="H63" t="s">
        <v>61</v>
      </c>
      <c r="I63" t="s">
        <v>61</v>
      </c>
      <c r="J63" s="22">
        <v>0.19</v>
      </c>
      <c r="K63" s="22">
        <v>0.3</v>
      </c>
      <c r="L63" s="21">
        <v>2012</v>
      </c>
      <c r="M63" s="21">
        <v>2012</v>
      </c>
      <c r="N63" t="s">
        <v>126</v>
      </c>
      <c r="O63" s="1" t="s">
        <v>125</v>
      </c>
    </row>
    <row r="64" spans="1:15" ht="15">
      <c r="A64" s="21" t="s">
        <v>123</v>
      </c>
      <c r="B64" t="s">
        <v>127</v>
      </c>
      <c r="C64" t="s">
        <v>124</v>
      </c>
      <c r="D64" s="16">
        <v>1</v>
      </c>
      <c r="E64" s="16">
        <v>57.25</v>
      </c>
      <c r="F64" s="16">
        <v>-159.25</v>
      </c>
      <c r="G64" s="22">
        <v>0.24</v>
      </c>
      <c r="H64" t="s">
        <v>61</v>
      </c>
      <c r="I64" t="s">
        <v>61</v>
      </c>
      <c r="J64" s="22">
        <v>0.19</v>
      </c>
      <c r="K64" s="22">
        <v>0.3</v>
      </c>
      <c r="L64" s="21">
        <v>2012</v>
      </c>
      <c r="M64" s="21">
        <v>2012</v>
      </c>
      <c r="N64" t="s">
        <v>126</v>
      </c>
      <c r="O64" s="1" t="s">
        <v>125</v>
      </c>
    </row>
    <row r="65" spans="1:15" ht="15">
      <c r="A65" s="21" t="s">
        <v>123</v>
      </c>
      <c r="B65" t="s">
        <v>127</v>
      </c>
      <c r="C65" t="s">
        <v>124</v>
      </c>
      <c r="D65" s="16">
        <v>1</v>
      </c>
      <c r="E65" s="16">
        <v>56.75</v>
      </c>
      <c r="F65" s="16">
        <v>-170.75</v>
      </c>
      <c r="G65" s="22">
        <v>0.24</v>
      </c>
      <c r="H65" t="s">
        <v>61</v>
      </c>
      <c r="I65" t="s">
        <v>61</v>
      </c>
      <c r="J65" s="22">
        <v>0.19</v>
      </c>
      <c r="K65" s="22">
        <v>0.3</v>
      </c>
      <c r="L65" s="21">
        <v>2012</v>
      </c>
      <c r="M65" s="21">
        <v>2012</v>
      </c>
      <c r="N65" t="s">
        <v>126</v>
      </c>
      <c r="O65" s="1" t="s">
        <v>125</v>
      </c>
    </row>
    <row r="66" spans="1:15" ht="15">
      <c r="A66" s="21" t="s">
        <v>123</v>
      </c>
      <c r="B66" t="s">
        <v>127</v>
      </c>
      <c r="C66" t="s">
        <v>124</v>
      </c>
      <c r="D66" s="16">
        <v>0.96</v>
      </c>
      <c r="E66" s="16">
        <v>57.75</v>
      </c>
      <c r="F66" s="16">
        <v>-173.75</v>
      </c>
      <c r="G66" s="22">
        <v>0.24</v>
      </c>
      <c r="H66" t="s">
        <v>61</v>
      </c>
      <c r="I66" t="s">
        <v>61</v>
      </c>
      <c r="J66" s="22">
        <v>0.19</v>
      </c>
      <c r="K66" s="22">
        <v>0.3</v>
      </c>
      <c r="L66" s="21">
        <v>2012</v>
      </c>
      <c r="M66" s="21">
        <v>2012</v>
      </c>
      <c r="N66" t="s">
        <v>126</v>
      </c>
      <c r="O66" s="1" t="s">
        <v>125</v>
      </c>
    </row>
    <row r="67" spans="1:15" ht="15">
      <c r="A67" s="21" t="s">
        <v>123</v>
      </c>
      <c r="B67" t="s">
        <v>127</v>
      </c>
      <c r="C67" t="s">
        <v>124</v>
      </c>
      <c r="D67" s="16">
        <v>0.99</v>
      </c>
      <c r="E67" s="16">
        <v>57.75</v>
      </c>
      <c r="F67" s="16">
        <v>-173.25</v>
      </c>
      <c r="G67" s="22">
        <v>0.24</v>
      </c>
      <c r="H67" t="s">
        <v>61</v>
      </c>
      <c r="I67" t="s">
        <v>61</v>
      </c>
      <c r="J67" s="22">
        <v>0.19</v>
      </c>
      <c r="K67" s="22">
        <v>0.3</v>
      </c>
      <c r="L67" s="21">
        <v>2012</v>
      </c>
      <c r="M67" s="21">
        <v>2012</v>
      </c>
      <c r="N67" t="s">
        <v>126</v>
      </c>
      <c r="O67" s="1" t="s">
        <v>125</v>
      </c>
    </row>
    <row r="68" spans="1:15" ht="15">
      <c r="A68" s="21" t="s">
        <v>123</v>
      </c>
      <c r="B68" t="s">
        <v>127</v>
      </c>
      <c r="C68" t="s">
        <v>124</v>
      </c>
      <c r="D68" s="16">
        <v>1</v>
      </c>
      <c r="E68" s="16">
        <v>57.75</v>
      </c>
      <c r="F68" s="16">
        <v>-172.75</v>
      </c>
      <c r="G68" s="22">
        <v>0.24</v>
      </c>
      <c r="H68" t="s">
        <v>61</v>
      </c>
      <c r="I68" t="s">
        <v>61</v>
      </c>
      <c r="J68" s="22">
        <v>0.19</v>
      </c>
      <c r="K68" s="22">
        <v>0.3</v>
      </c>
      <c r="L68" s="21">
        <v>2012</v>
      </c>
      <c r="M68" s="21">
        <v>2012</v>
      </c>
      <c r="N68" t="s">
        <v>126</v>
      </c>
      <c r="O68" s="1" t="s">
        <v>125</v>
      </c>
    </row>
    <row r="69" spans="1:15" ht="15">
      <c r="A69" s="21" t="s">
        <v>123</v>
      </c>
      <c r="B69" t="s">
        <v>127</v>
      </c>
      <c r="C69" t="s">
        <v>124</v>
      </c>
      <c r="D69" s="16">
        <v>1</v>
      </c>
      <c r="E69" s="16">
        <v>57.75</v>
      </c>
      <c r="F69" s="16">
        <v>-172.25</v>
      </c>
      <c r="G69" s="22">
        <v>0.24</v>
      </c>
      <c r="H69" t="s">
        <v>61</v>
      </c>
      <c r="I69" t="s">
        <v>61</v>
      </c>
      <c r="J69" s="22">
        <v>0.19</v>
      </c>
      <c r="K69" s="22">
        <v>0.3</v>
      </c>
      <c r="L69" s="21">
        <v>2012</v>
      </c>
      <c r="M69" s="21">
        <v>2012</v>
      </c>
      <c r="N69" t="s">
        <v>126</v>
      </c>
      <c r="O69" s="1" t="s">
        <v>125</v>
      </c>
    </row>
    <row r="70" spans="1:15" ht="15">
      <c r="A70" s="21" t="s">
        <v>123</v>
      </c>
      <c r="B70" t="s">
        <v>127</v>
      </c>
      <c r="C70" t="s">
        <v>124</v>
      </c>
      <c r="D70" s="16">
        <v>1</v>
      </c>
      <c r="E70" s="16">
        <v>57.75</v>
      </c>
      <c r="F70" s="16">
        <v>-171.75</v>
      </c>
      <c r="G70" s="22">
        <v>0.24</v>
      </c>
      <c r="H70" t="s">
        <v>61</v>
      </c>
      <c r="I70" t="s">
        <v>61</v>
      </c>
      <c r="J70" s="22">
        <v>0.19</v>
      </c>
      <c r="K70" s="22">
        <v>0.3</v>
      </c>
      <c r="L70" s="21">
        <v>2012</v>
      </c>
      <c r="M70" s="21">
        <v>2012</v>
      </c>
      <c r="N70" t="s">
        <v>126</v>
      </c>
      <c r="O70" s="1" t="s">
        <v>125</v>
      </c>
    </row>
    <row r="71" spans="1:15" ht="15">
      <c r="A71" s="21" t="s">
        <v>123</v>
      </c>
      <c r="B71" t="s">
        <v>127</v>
      </c>
      <c r="C71" t="s">
        <v>124</v>
      </c>
      <c r="D71" s="16">
        <v>1</v>
      </c>
      <c r="E71" s="16">
        <v>57.75</v>
      </c>
      <c r="F71" s="16">
        <v>-171.25</v>
      </c>
      <c r="G71" s="22">
        <v>0.24</v>
      </c>
      <c r="H71" t="s">
        <v>61</v>
      </c>
      <c r="I71" t="s">
        <v>61</v>
      </c>
      <c r="J71" s="22">
        <v>0.19</v>
      </c>
      <c r="K71" s="22">
        <v>0.3</v>
      </c>
      <c r="L71" s="21">
        <v>2012</v>
      </c>
      <c r="M71" s="21">
        <v>2012</v>
      </c>
      <c r="N71" t="s">
        <v>126</v>
      </c>
      <c r="O71" s="1" t="s">
        <v>125</v>
      </c>
    </row>
    <row r="72" spans="1:15" ht="15">
      <c r="A72" s="21" t="s">
        <v>123</v>
      </c>
      <c r="B72" t="s">
        <v>127</v>
      </c>
      <c r="C72" t="s">
        <v>124</v>
      </c>
      <c r="D72" s="16">
        <v>1</v>
      </c>
      <c r="E72" s="16">
        <v>57.75</v>
      </c>
      <c r="F72" s="16">
        <v>-170.75</v>
      </c>
      <c r="G72" s="22">
        <v>0.24</v>
      </c>
      <c r="H72" t="s">
        <v>61</v>
      </c>
      <c r="I72" t="s">
        <v>61</v>
      </c>
      <c r="J72" s="22">
        <v>0.19</v>
      </c>
      <c r="K72" s="22">
        <v>0.3</v>
      </c>
      <c r="L72" s="21">
        <v>2012</v>
      </c>
      <c r="M72" s="21">
        <v>2012</v>
      </c>
      <c r="N72" t="s">
        <v>126</v>
      </c>
      <c r="O72" s="1" t="s">
        <v>125</v>
      </c>
    </row>
    <row r="73" spans="1:15" ht="15">
      <c r="A73" s="21" t="s">
        <v>123</v>
      </c>
      <c r="B73" t="s">
        <v>127</v>
      </c>
      <c r="C73" t="s">
        <v>124</v>
      </c>
      <c r="D73" s="16">
        <v>1</v>
      </c>
      <c r="E73" s="16">
        <v>57.75</v>
      </c>
      <c r="F73" s="16">
        <v>-170.25</v>
      </c>
      <c r="G73" s="22">
        <v>0.24</v>
      </c>
      <c r="H73" t="s">
        <v>61</v>
      </c>
      <c r="I73" t="s">
        <v>61</v>
      </c>
      <c r="J73" s="22">
        <v>0.19</v>
      </c>
      <c r="K73" s="22">
        <v>0.3</v>
      </c>
      <c r="L73" s="21">
        <v>2012</v>
      </c>
      <c r="M73" s="21">
        <v>2012</v>
      </c>
      <c r="N73" t="s">
        <v>126</v>
      </c>
      <c r="O73" s="1" t="s">
        <v>125</v>
      </c>
    </row>
    <row r="74" spans="1:15" ht="15">
      <c r="A74" s="21" t="s">
        <v>123</v>
      </c>
      <c r="B74" t="s">
        <v>127</v>
      </c>
      <c r="C74" t="s">
        <v>124</v>
      </c>
      <c r="D74" s="16">
        <v>1</v>
      </c>
      <c r="E74" s="16">
        <v>57.75</v>
      </c>
      <c r="F74" s="16">
        <v>-169.75</v>
      </c>
      <c r="G74" s="22">
        <v>0.24</v>
      </c>
      <c r="H74" t="s">
        <v>61</v>
      </c>
      <c r="I74" t="s">
        <v>61</v>
      </c>
      <c r="J74" s="22">
        <v>0.19</v>
      </c>
      <c r="K74" s="22">
        <v>0.3</v>
      </c>
      <c r="L74" s="21">
        <v>2012</v>
      </c>
      <c r="M74" s="21">
        <v>2012</v>
      </c>
      <c r="N74" t="s">
        <v>126</v>
      </c>
      <c r="O74" s="1" t="s">
        <v>125</v>
      </c>
    </row>
    <row r="75" spans="1:15" ht="15">
      <c r="A75" s="21" t="s">
        <v>123</v>
      </c>
      <c r="B75" t="s">
        <v>127</v>
      </c>
      <c r="C75" t="s">
        <v>124</v>
      </c>
      <c r="D75" s="16">
        <v>1</v>
      </c>
      <c r="E75" s="16">
        <v>57.75</v>
      </c>
      <c r="F75" s="16">
        <v>-169.25</v>
      </c>
      <c r="G75" s="22">
        <v>0.24</v>
      </c>
      <c r="H75" t="s">
        <v>61</v>
      </c>
      <c r="I75" t="s">
        <v>61</v>
      </c>
      <c r="J75" s="22">
        <v>0.19</v>
      </c>
      <c r="K75" s="22">
        <v>0.3</v>
      </c>
      <c r="L75" s="21">
        <v>2012</v>
      </c>
      <c r="M75" s="21">
        <v>2012</v>
      </c>
      <c r="N75" t="s">
        <v>126</v>
      </c>
      <c r="O75" s="1" t="s">
        <v>125</v>
      </c>
    </row>
    <row r="76" spans="1:15" ht="15">
      <c r="A76" s="21" t="s">
        <v>123</v>
      </c>
      <c r="B76" t="s">
        <v>127</v>
      </c>
      <c r="C76" t="s">
        <v>124</v>
      </c>
      <c r="D76" s="16">
        <v>1</v>
      </c>
      <c r="E76" s="16">
        <v>57.75</v>
      </c>
      <c r="F76" s="16">
        <v>-168.75</v>
      </c>
      <c r="G76" s="22">
        <v>0.24</v>
      </c>
      <c r="H76" t="s">
        <v>61</v>
      </c>
      <c r="I76" t="s">
        <v>61</v>
      </c>
      <c r="J76" s="22">
        <v>0.19</v>
      </c>
      <c r="K76" s="22">
        <v>0.3</v>
      </c>
      <c r="L76" s="21">
        <v>2012</v>
      </c>
      <c r="M76" s="21">
        <v>2012</v>
      </c>
      <c r="N76" t="s">
        <v>126</v>
      </c>
      <c r="O76" s="1" t="s">
        <v>125</v>
      </c>
    </row>
    <row r="77" spans="1:15" ht="15">
      <c r="A77" s="21" t="s">
        <v>123</v>
      </c>
      <c r="B77" t="s">
        <v>127</v>
      </c>
      <c r="C77" t="s">
        <v>124</v>
      </c>
      <c r="D77" s="16">
        <v>1</v>
      </c>
      <c r="E77" s="16">
        <v>57.75</v>
      </c>
      <c r="F77" s="16">
        <v>-168.25</v>
      </c>
      <c r="G77" s="22">
        <v>0.24</v>
      </c>
      <c r="H77" t="s">
        <v>61</v>
      </c>
      <c r="I77" t="s">
        <v>61</v>
      </c>
      <c r="J77" s="22">
        <v>0.19</v>
      </c>
      <c r="K77" s="22">
        <v>0.3</v>
      </c>
      <c r="L77" s="21">
        <v>2012</v>
      </c>
      <c r="M77" s="21">
        <v>2012</v>
      </c>
      <c r="N77" t="s">
        <v>126</v>
      </c>
      <c r="O77" s="1" t="s">
        <v>125</v>
      </c>
    </row>
    <row r="78" spans="1:15" ht="15">
      <c r="A78" s="21" t="s">
        <v>123</v>
      </c>
      <c r="B78" t="s">
        <v>127</v>
      </c>
      <c r="C78" t="s">
        <v>124</v>
      </c>
      <c r="D78" s="16">
        <v>1</v>
      </c>
      <c r="E78" s="16">
        <v>57.75</v>
      </c>
      <c r="F78" s="16">
        <v>-167.75</v>
      </c>
      <c r="G78" s="22">
        <v>0.24</v>
      </c>
      <c r="H78" t="s">
        <v>61</v>
      </c>
      <c r="I78" t="s">
        <v>61</v>
      </c>
      <c r="J78" s="22">
        <v>0.19</v>
      </c>
      <c r="K78" s="22">
        <v>0.3</v>
      </c>
      <c r="L78" s="21">
        <v>2012</v>
      </c>
      <c r="M78" s="21">
        <v>2012</v>
      </c>
      <c r="N78" t="s">
        <v>126</v>
      </c>
      <c r="O78" s="1" t="s">
        <v>125</v>
      </c>
    </row>
    <row r="79" spans="1:15" ht="15">
      <c r="A79" s="21" t="s">
        <v>123</v>
      </c>
      <c r="B79" t="s">
        <v>127</v>
      </c>
      <c r="C79" t="s">
        <v>124</v>
      </c>
      <c r="D79" s="16">
        <v>1</v>
      </c>
      <c r="E79" s="16">
        <v>57.75</v>
      </c>
      <c r="F79" s="16">
        <v>-167.25</v>
      </c>
      <c r="G79" s="22">
        <v>0.24</v>
      </c>
      <c r="H79" t="s">
        <v>61</v>
      </c>
      <c r="I79" t="s">
        <v>61</v>
      </c>
      <c r="J79" s="22">
        <v>0.19</v>
      </c>
      <c r="K79" s="22">
        <v>0.3</v>
      </c>
      <c r="L79" s="21">
        <v>2012</v>
      </c>
      <c r="M79" s="21">
        <v>2012</v>
      </c>
      <c r="N79" t="s">
        <v>126</v>
      </c>
      <c r="O79" s="1" t="s">
        <v>125</v>
      </c>
    </row>
    <row r="80" spans="1:15" ht="15">
      <c r="A80" s="21" t="s">
        <v>123</v>
      </c>
      <c r="B80" t="s">
        <v>127</v>
      </c>
      <c r="C80" t="s">
        <v>124</v>
      </c>
      <c r="D80" s="16">
        <v>1</v>
      </c>
      <c r="E80" s="16">
        <v>57.75</v>
      </c>
      <c r="F80" s="16">
        <v>-166.75</v>
      </c>
      <c r="G80" s="22">
        <v>0.24</v>
      </c>
      <c r="H80" t="s">
        <v>61</v>
      </c>
      <c r="I80" t="s">
        <v>61</v>
      </c>
      <c r="J80" s="22">
        <v>0.19</v>
      </c>
      <c r="K80" s="22">
        <v>0.3</v>
      </c>
      <c r="L80" s="21">
        <v>2012</v>
      </c>
      <c r="M80" s="21">
        <v>2012</v>
      </c>
      <c r="N80" t="s">
        <v>126</v>
      </c>
      <c r="O80" s="1" t="s">
        <v>125</v>
      </c>
    </row>
    <row r="81" spans="1:15" ht="15">
      <c r="A81" s="21" t="s">
        <v>123</v>
      </c>
      <c r="B81" t="s">
        <v>127</v>
      </c>
      <c r="C81" t="s">
        <v>124</v>
      </c>
      <c r="D81" s="16">
        <v>1</v>
      </c>
      <c r="E81" s="16">
        <v>57.75</v>
      </c>
      <c r="F81" s="16">
        <v>-166.25</v>
      </c>
      <c r="G81" s="22">
        <v>0.24</v>
      </c>
      <c r="H81" t="s">
        <v>61</v>
      </c>
      <c r="I81" t="s">
        <v>61</v>
      </c>
      <c r="J81" s="22">
        <v>0.19</v>
      </c>
      <c r="K81" s="22">
        <v>0.3</v>
      </c>
      <c r="L81" s="21">
        <v>2012</v>
      </c>
      <c r="M81" s="21">
        <v>2012</v>
      </c>
      <c r="N81" t="s">
        <v>126</v>
      </c>
      <c r="O81" s="1" t="s">
        <v>125</v>
      </c>
    </row>
    <row r="82" spans="1:15" ht="15">
      <c r="A82" s="21" t="s">
        <v>123</v>
      </c>
      <c r="B82" t="s">
        <v>127</v>
      </c>
      <c r="C82" t="s">
        <v>124</v>
      </c>
      <c r="D82" s="16">
        <v>1</v>
      </c>
      <c r="E82" s="16">
        <v>57.75</v>
      </c>
      <c r="F82" s="16">
        <v>-165.75</v>
      </c>
      <c r="G82" s="22">
        <v>0.24</v>
      </c>
      <c r="H82" t="s">
        <v>61</v>
      </c>
      <c r="I82" t="s">
        <v>61</v>
      </c>
      <c r="J82" s="22">
        <v>0.19</v>
      </c>
      <c r="K82" s="22">
        <v>0.3</v>
      </c>
      <c r="L82" s="21">
        <v>2012</v>
      </c>
      <c r="M82" s="21">
        <v>2012</v>
      </c>
      <c r="N82" t="s">
        <v>126</v>
      </c>
      <c r="O82" s="1" t="s">
        <v>125</v>
      </c>
    </row>
    <row r="83" spans="1:15" ht="15">
      <c r="A83" s="21" t="s">
        <v>123</v>
      </c>
      <c r="B83" t="s">
        <v>127</v>
      </c>
      <c r="C83" t="s">
        <v>124</v>
      </c>
      <c r="D83" s="16">
        <v>1</v>
      </c>
      <c r="E83" s="16">
        <v>57.75</v>
      </c>
      <c r="F83" s="16">
        <v>-165.25</v>
      </c>
      <c r="G83" s="22">
        <v>0.24</v>
      </c>
      <c r="H83" t="s">
        <v>61</v>
      </c>
      <c r="I83" t="s">
        <v>61</v>
      </c>
      <c r="J83" s="22">
        <v>0.19</v>
      </c>
      <c r="K83" s="22">
        <v>0.3</v>
      </c>
      <c r="L83" s="21">
        <v>2012</v>
      </c>
      <c r="M83" s="21">
        <v>2012</v>
      </c>
      <c r="N83" t="s">
        <v>126</v>
      </c>
      <c r="O83" s="1" t="s">
        <v>125</v>
      </c>
    </row>
    <row r="84" spans="1:15" ht="15">
      <c r="A84" s="21" t="s">
        <v>123</v>
      </c>
      <c r="B84" t="s">
        <v>127</v>
      </c>
      <c r="C84" t="s">
        <v>124</v>
      </c>
      <c r="D84" s="16">
        <v>1</v>
      </c>
      <c r="E84" s="16">
        <v>57.75</v>
      </c>
      <c r="F84" s="16">
        <v>-164.75</v>
      </c>
      <c r="G84" s="22">
        <v>0.24</v>
      </c>
      <c r="H84" t="s">
        <v>61</v>
      </c>
      <c r="I84" t="s">
        <v>61</v>
      </c>
      <c r="J84" s="22">
        <v>0.19</v>
      </c>
      <c r="K84" s="22">
        <v>0.3</v>
      </c>
      <c r="L84" s="21">
        <v>2012</v>
      </c>
      <c r="M84" s="21">
        <v>2012</v>
      </c>
      <c r="N84" t="s">
        <v>126</v>
      </c>
      <c r="O84" s="1" t="s">
        <v>125</v>
      </c>
    </row>
    <row r="85" spans="1:15" ht="15">
      <c r="A85" s="21" t="s">
        <v>123</v>
      </c>
      <c r="B85" t="s">
        <v>127</v>
      </c>
      <c r="C85" t="s">
        <v>124</v>
      </c>
      <c r="D85" s="16">
        <v>1</v>
      </c>
      <c r="E85" s="16">
        <v>57.75</v>
      </c>
      <c r="F85" s="16">
        <v>-164.25</v>
      </c>
      <c r="G85" s="22">
        <v>0.24</v>
      </c>
      <c r="H85" t="s">
        <v>61</v>
      </c>
      <c r="I85" t="s">
        <v>61</v>
      </c>
      <c r="J85" s="22">
        <v>0.19</v>
      </c>
      <c r="K85" s="22">
        <v>0.3</v>
      </c>
      <c r="L85" s="21">
        <v>2012</v>
      </c>
      <c r="M85" s="21">
        <v>2012</v>
      </c>
      <c r="N85" t="s">
        <v>126</v>
      </c>
      <c r="O85" s="1" t="s">
        <v>125</v>
      </c>
    </row>
    <row r="86" spans="1:15" ht="15">
      <c r="A86" s="21" t="s">
        <v>123</v>
      </c>
      <c r="B86" t="s">
        <v>127</v>
      </c>
      <c r="C86" t="s">
        <v>124</v>
      </c>
      <c r="D86" s="16">
        <v>1</v>
      </c>
      <c r="E86" s="16">
        <v>57.75</v>
      </c>
      <c r="F86" s="16">
        <v>-163.75</v>
      </c>
      <c r="G86" s="22">
        <v>0.24</v>
      </c>
      <c r="H86" t="s">
        <v>61</v>
      </c>
      <c r="I86" t="s">
        <v>61</v>
      </c>
      <c r="J86" s="22">
        <v>0.19</v>
      </c>
      <c r="K86" s="22">
        <v>0.3</v>
      </c>
      <c r="L86" s="21">
        <v>2012</v>
      </c>
      <c r="M86" s="21">
        <v>2012</v>
      </c>
      <c r="N86" t="s">
        <v>126</v>
      </c>
      <c r="O86" s="1" t="s">
        <v>125</v>
      </c>
    </row>
    <row r="87" spans="1:15" ht="15">
      <c r="A87" s="21" t="s">
        <v>123</v>
      </c>
      <c r="B87" t="s">
        <v>127</v>
      </c>
      <c r="C87" t="s">
        <v>124</v>
      </c>
      <c r="D87" s="16">
        <v>1</v>
      </c>
      <c r="E87" s="16">
        <v>57.75</v>
      </c>
      <c r="F87" s="16">
        <v>-163.25</v>
      </c>
      <c r="G87" s="22">
        <v>0.24</v>
      </c>
      <c r="H87" t="s">
        <v>61</v>
      </c>
      <c r="I87" t="s">
        <v>61</v>
      </c>
      <c r="J87" s="22">
        <v>0.19</v>
      </c>
      <c r="K87" s="22">
        <v>0.3</v>
      </c>
      <c r="L87" s="21">
        <v>2012</v>
      </c>
      <c r="M87" s="21">
        <v>2012</v>
      </c>
      <c r="N87" t="s">
        <v>126</v>
      </c>
      <c r="O87" s="1" t="s">
        <v>125</v>
      </c>
    </row>
    <row r="88" spans="1:15" ht="15">
      <c r="A88" s="21" t="s">
        <v>123</v>
      </c>
      <c r="B88" t="s">
        <v>127</v>
      </c>
      <c r="C88" t="s">
        <v>124</v>
      </c>
      <c r="D88" s="16">
        <v>1</v>
      </c>
      <c r="E88" s="16">
        <v>57.75</v>
      </c>
      <c r="F88" s="16">
        <v>-162.75</v>
      </c>
      <c r="G88" s="22">
        <v>0.24</v>
      </c>
      <c r="H88" t="s">
        <v>61</v>
      </c>
      <c r="I88" t="s">
        <v>61</v>
      </c>
      <c r="J88" s="22">
        <v>0.19</v>
      </c>
      <c r="K88" s="22">
        <v>0.3</v>
      </c>
      <c r="L88" s="21">
        <v>2012</v>
      </c>
      <c r="M88" s="21">
        <v>2012</v>
      </c>
      <c r="N88" t="s">
        <v>126</v>
      </c>
      <c r="O88" s="1" t="s">
        <v>125</v>
      </c>
    </row>
    <row r="89" spans="1:15" ht="15">
      <c r="A89" s="21" t="s">
        <v>123</v>
      </c>
      <c r="B89" t="s">
        <v>127</v>
      </c>
      <c r="C89" t="s">
        <v>124</v>
      </c>
      <c r="D89" s="16">
        <v>1</v>
      </c>
      <c r="E89" s="16">
        <v>57.75</v>
      </c>
      <c r="F89" s="16">
        <v>-162.25</v>
      </c>
      <c r="G89" s="22">
        <v>0.24</v>
      </c>
      <c r="H89" t="s">
        <v>61</v>
      </c>
      <c r="I89" t="s">
        <v>61</v>
      </c>
      <c r="J89" s="22">
        <v>0.19</v>
      </c>
      <c r="K89" s="22">
        <v>0.3</v>
      </c>
      <c r="L89" s="21">
        <v>2012</v>
      </c>
      <c r="M89" s="21">
        <v>2012</v>
      </c>
      <c r="N89" t="s">
        <v>126</v>
      </c>
      <c r="O89" s="1" t="s">
        <v>125</v>
      </c>
    </row>
    <row r="90" spans="1:15" ht="15">
      <c r="A90" s="21" t="s">
        <v>123</v>
      </c>
      <c r="B90" t="s">
        <v>127</v>
      </c>
      <c r="C90" t="s">
        <v>124</v>
      </c>
      <c r="D90" s="16">
        <v>1</v>
      </c>
      <c r="E90" s="16">
        <v>57.75</v>
      </c>
      <c r="F90" s="16">
        <v>-161.75</v>
      </c>
      <c r="G90" s="22">
        <v>0.24</v>
      </c>
      <c r="H90" t="s">
        <v>61</v>
      </c>
      <c r="I90" t="s">
        <v>61</v>
      </c>
      <c r="J90" s="22">
        <v>0.19</v>
      </c>
      <c r="K90" s="22">
        <v>0.3</v>
      </c>
      <c r="L90" s="21">
        <v>2012</v>
      </c>
      <c r="M90" s="21">
        <v>2012</v>
      </c>
      <c r="N90" t="s">
        <v>126</v>
      </c>
      <c r="O90" s="1" t="s">
        <v>125</v>
      </c>
    </row>
    <row r="91" spans="1:15" ht="15">
      <c r="A91" s="21" t="s">
        <v>123</v>
      </c>
      <c r="B91" t="s">
        <v>127</v>
      </c>
      <c r="C91" t="s">
        <v>124</v>
      </c>
      <c r="D91" s="16">
        <v>1</v>
      </c>
      <c r="E91" s="16">
        <v>57.75</v>
      </c>
      <c r="F91" s="16">
        <v>-161.25</v>
      </c>
      <c r="G91" s="22">
        <v>0.24</v>
      </c>
      <c r="H91" t="s">
        <v>61</v>
      </c>
      <c r="I91" t="s">
        <v>61</v>
      </c>
      <c r="J91" s="22">
        <v>0.19</v>
      </c>
      <c r="K91" s="22">
        <v>0.3</v>
      </c>
      <c r="L91" s="21">
        <v>2012</v>
      </c>
      <c r="M91" s="21">
        <v>2012</v>
      </c>
      <c r="N91" t="s">
        <v>126</v>
      </c>
      <c r="O91" s="1" t="s">
        <v>125</v>
      </c>
    </row>
    <row r="92" spans="1:15" ht="15">
      <c r="A92" s="21" t="s">
        <v>123</v>
      </c>
      <c r="B92" t="s">
        <v>127</v>
      </c>
      <c r="C92" t="s">
        <v>124</v>
      </c>
      <c r="D92" s="16">
        <v>1</v>
      </c>
      <c r="E92" s="16">
        <v>57.75</v>
      </c>
      <c r="F92" s="16">
        <v>-160.75</v>
      </c>
      <c r="G92" s="22">
        <v>0.24</v>
      </c>
      <c r="H92" t="s">
        <v>61</v>
      </c>
      <c r="I92" t="s">
        <v>61</v>
      </c>
      <c r="J92" s="22">
        <v>0.19</v>
      </c>
      <c r="K92" s="22">
        <v>0.3</v>
      </c>
      <c r="L92" s="21">
        <v>2012</v>
      </c>
      <c r="M92" s="21">
        <v>2012</v>
      </c>
      <c r="N92" t="s">
        <v>126</v>
      </c>
      <c r="O92" s="1" t="s">
        <v>125</v>
      </c>
    </row>
    <row r="93" spans="1:15" ht="15">
      <c r="A93" s="21" t="s">
        <v>123</v>
      </c>
      <c r="B93" t="s">
        <v>127</v>
      </c>
      <c r="C93" t="s">
        <v>124</v>
      </c>
      <c r="D93" s="16">
        <v>1</v>
      </c>
      <c r="E93" s="16">
        <v>57.75</v>
      </c>
      <c r="F93" s="16">
        <v>-160.25</v>
      </c>
      <c r="G93" s="22">
        <v>0.24</v>
      </c>
      <c r="H93" t="s">
        <v>61</v>
      </c>
      <c r="I93" t="s">
        <v>61</v>
      </c>
      <c r="J93" s="22">
        <v>0.19</v>
      </c>
      <c r="K93" s="22">
        <v>0.3</v>
      </c>
      <c r="L93" s="21">
        <v>2012</v>
      </c>
      <c r="M93" s="21">
        <v>2012</v>
      </c>
      <c r="N93" t="s">
        <v>126</v>
      </c>
      <c r="O93" s="1" t="s">
        <v>125</v>
      </c>
    </row>
    <row r="94" spans="1:15" ht="15">
      <c r="A94" s="21" t="s">
        <v>123</v>
      </c>
      <c r="B94" t="s">
        <v>127</v>
      </c>
      <c r="C94" t="s">
        <v>124</v>
      </c>
      <c r="D94" s="16">
        <v>1</v>
      </c>
      <c r="E94" s="16">
        <v>57.75</v>
      </c>
      <c r="F94" s="16">
        <v>-159.75</v>
      </c>
      <c r="G94" s="22">
        <v>0.24</v>
      </c>
      <c r="H94" t="s">
        <v>61</v>
      </c>
      <c r="I94" t="s">
        <v>61</v>
      </c>
      <c r="J94" s="22">
        <v>0.19</v>
      </c>
      <c r="K94" s="22">
        <v>0.3</v>
      </c>
      <c r="L94" s="21">
        <v>2012</v>
      </c>
      <c r="M94" s="21">
        <v>2012</v>
      </c>
      <c r="N94" t="s">
        <v>126</v>
      </c>
      <c r="O94" s="1" t="s">
        <v>125</v>
      </c>
    </row>
    <row r="95" spans="1:15" ht="15">
      <c r="A95" s="21" t="s">
        <v>123</v>
      </c>
      <c r="B95" t="s">
        <v>127</v>
      </c>
      <c r="C95" t="s">
        <v>124</v>
      </c>
      <c r="D95" s="16">
        <v>1</v>
      </c>
      <c r="E95" s="16">
        <v>57.75</v>
      </c>
      <c r="F95" s="16">
        <v>-159.25</v>
      </c>
      <c r="G95" s="22">
        <v>0.24</v>
      </c>
      <c r="H95" t="s">
        <v>61</v>
      </c>
      <c r="I95" t="s">
        <v>61</v>
      </c>
      <c r="J95" s="22">
        <v>0.19</v>
      </c>
      <c r="K95" s="22">
        <v>0.3</v>
      </c>
      <c r="L95" s="21">
        <v>2012</v>
      </c>
      <c r="M95" s="21">
        <v>2012</v>
      </c>
      <c r="N95" t="s">
        <v>126</v>
      </c>
      <c r="O95" s="1" t="s">
        <v>125</v>
      </c>
    </row>
    <row r="96" spans="1:15" ht="15">
      <c r="A96" s="21" t="s">
        <v>123</v>
      </c>
      <c r="B96" t="s">
        <v>127</v>
      </c>
      <c r="C96" t="s">
        <v>124</v>
      </c>
      <c r="D96" s="16">
        <v>1</v>
      </c>
      <c r="E96" s="16">
        <v>57.75</v>
      </c>
      <c r="F96" s="16">
        <v>-158.75</v>
      </c>
      <c r="G96" s="22">
        <v>0.24</v>
      </c>
      <c r="H96" t="s">
        <v>61</v>
      </c>
      <c r="I96" t="s">
        <v>61</v>
      </c>
      <c r="J96" s="22">
        <v>0.19</v>
      </c>
      <c r="K96" s="22">
        <v>0.3</v>
      </c>
      <c r="L96" s="21">
        <v>2012</v>
      </c>
      <c r="M96" s="21">
        <v>2012</v>
      </c>
      <c r="N96" t="s">
        <v>126</v>
      </c>
      <c r="O96" s="1" t="s">
        <v>125</v>
      </c>
    </row>
    <row r="97" spans="1:15" ht="15">
      <c r="A97" s="21" t="s">
        <v>123</v>
      </c>
      <c r="B97" t="s">
        <v>127</v>
      </c>
      <c r="C97" t="s">
        <v>124</v>
      </c>
      <c r="D97" s="16">
        <v>0.98</v>
      </c>
      <c r="E97" s="16">
        <v>57.75</v>
      </c>
      <c r="F97" s="16">
        <v>-158.25</v>
      </c>
      <c r="G97" s="22">
        <v>0.24</v>
      </c>
      <c r="H97" t="s">
        <v>61</v>
      </c>
      <c r="I97" t="s">
        <v>61</v>
      </c>
      <c r="J97" s="22">
        <v>0.19</v>
      </c>
      <c r="K97" s="22">
        <v>0.3</v>
      </c>
      <c r="L97" s="21">
        <v>2012</v>
      </c>
      <c r="M97" s="21">
        <v>2012</v>
      </c>
      <c r="N97" t="s">
        <v>126</v>
      </c>
      <c r="O97" s="1" t="s">
        <v>125</v>
      </c>
    </row>
    <row r="98" spans="1:15" ht="15">
      <c r="A98" s="21" t="s">
        <v>123</v>
      </c>
      <c r="B98" t="s">
        <v>127</v>
      </c>
      <c r="C98" t="s">
        <v>124</v>
      </c>
      <c r="D98" s="16">
        <v>0.93</v>
      </c>
      <c r="E98" s="16">
        <v>58.25</v>
      </c>
      <c r="F98" s="16">
        <v>-175.25</v>
      </c>
      <c r="G98" s="22">
        <v>0.24</v>
      </c>
      <c r="H98" t="s">
        <v>61</v>
      </c>
      <c r="I98" t="s">
        <v>61</v>
      </c>
      <c r="J98" s="22">
        <v>0.19</v>
      </c>
      <c r="K98" s="22">
        <v>0.3</v>
      </c>
      <c r="L98" s="21">
        <v>2012</v>
      </c>
      <c r="M98" s="21">
        <v>2012</v>
      </c>
      <c r="N98" t="s">
        <v>126</v>
      </c>
      <c r="O98" s="1" t="s">
        <v>125</v>
      </c>
    </row>
    <row r="99" spans="1:15" ht="15">
      <c r="A99" s="21" t="s">
        <v>123</v>
      </c>
      <c r="B99" t="s">
        <v>127</v>
      </c>
      <c r="C99" t="s">
        <v>124</v>
      </c>
      <c r="D99" s="16">
        <v>0.94</v>
      </c>
      <c r="E99" s="16">
        <v>58.25</v>
      </c>
      <c r="F99" s="16">
        <v>-174.75</v>
      </c>
      <c r="G99" s="22">
        <v>0.24</v>
      </c>
      <c r="H99" t="s">
        <v>61</v>
      </c>
      <c r="I99" t="s">
        <v>61</v>
      </c>
      <c r="J99" s="22">
        <v>0.19</v>
      </c>
      <c r="K99" s="22">
        <v>0.3</v>
      </c>
      <c r="L99" s="21">
        <v>2012</v>
      </c>
      <c r="M99" s="21">
        <v>2012</v>
      </c>
      <c r="N99" t="s">
        <v>126</v>
      </c>
      <c r="O99" s="1" t="s">
        <v>125</v>
      </c>
    </row>
    <row r="100" spans="1:15" ht="15">
      <c r="A100" s="21" t="s">
        <v>123</v>
      </c>
      <c r="B100" t="s">
        <v>127</v>
      </c>
      <c r="C100" t="s">
        <v>124</v>
      </c>
      <c r="D100" s="16">
        <v>0.97</v>
      </c>
      <c r="E100" s="16">
        <v>58.25</v>
      </c>
      <c r="F100" s="16">
        <v>-174.25</v>
      </c>
      <c r="G100" s="22">
        <v>0.24</v>
      </c>
      <c r="H100" t="s">
        <v>61</v>
      </c>
      <c r="I100" t="s">
        <v>61</v>
      </c>
      <c r="J100" s="22">
        <v>0.19</v>
      </c>
      <c r="K100" s="22">
        <v>0.3</v>
      </c>
      <c r="L100" s="21">
        <v>2012</v>
      </c>
      <c r="M100" s="21">
        <v>2012</v>
      </c>
      <c r="N100" t="s">
        <v>126</v>
      </c>
      <c r="O100" s="1" t="s">
        <v>125</v>
      </c>
    </row>
    <row r="101" spans="1:15" ht="15">
      <c r="A101" s="21" t="s">
        <v>123</v>
      </c>
      <c r="B101" t="s">
        <v>127</v>
      </c>
      <c r="C101" t="s">
        <v>124</v>
      </c>
      <c r="D101" s="16">
        <v>1</v>
      </c>
      <c r="E101" s="16">
        <v>58.25</v>
      </c>
      <c r="F101" s="16">
        <v>-173.75</v>
      </c>
      <c r="G101" s="22">
        <v>0.24</v>
      </c>
      <c r="H101" t="s">
        <v>61</v>
      </c>
      <c r="I101" t="s">
        <v>61</v>
      </c>
      <c r="J101" s="22">
        <v>0.19</v>
      </c>
      <c r="K101" s="22">
        <v>0.3</v>
      </c>
      <c r="L101" s="21">
        <v>2012</v>
      </c>
      <c r="M101" s="21">
        <v>2012</v>
      </c>
      <c r="N101" t="s">
        <v>126</v>
      </c>
      <c r="O101" s="1" t="s">
        <v>125</v>
      </c>
    </row>
    <row r="102" spans="1:15" ht="15">
      <c r="A102" s="21" t="s">
        <v>123</v>
      </c>
      <c r="B102" t="s">
        <v>127</v>
      </c>
      <c r="C102" t="s">
        <v>124</v>
      </c>
      <c r="D102" s="16">
        <v>1</v>
      </c>
      <c r="E102" s="16">
        <v>58.25</v>
      </c>
      <c r="F102" s="16">
        <v>-173.25</v>
      </c>
      <c r="G102" s="22">
        <v>0.24</v>
      </c>
      <c r="H102" t="s">
        <v>61</v>
      </c>
      <c r="I102" t="s">
        <v>61</v>
      </c>
      <c r="J102" s="22">
        <v>0.19</v>
      </c>
      <c r="K102" s="22">
        <v>0.3</v>
      </c>
      <c r="L102" s="21">
        <v>2012</v>
      </c>
      <c r="M102" s="21">
        <v>2012</v>
      </c>
      <c r="N102" t="s">
        <v>126</v>
      </c>
      <c r="O102" s="1" t="s">
        <v>125</v>
      </c>
    </row>
    <row r="103" spans="1:15" ht="15">
      <c r="A103" s="21" t="s">
        <v>123</v>
      </c>
      <c r="B103" t="s">
        <v>127</v>
      </c>
      <c r="C103" t="s">
        <v>124</v>
      </c>
      <c r="D103" s="16">
        <v>1</v>
      </c>
      <c r="E103" s="16">
        <v>58.25</v>
      </c>
      <c r="F103" s="16">
        <v>-172.75</v>
      </c>
      <c r="G103" s="22">
        <v>0.24</v>
      </c>
      <c r="H103" t="s">
        <v>61</v>
      </c>
      <c r="I103" t="s">
        <v>61</v>
      </c>
      <c r="J103" s="22">
        <v>0.19</v>
      </c>
      <c r="K103" s="22">
        <v>0.3</v>
      </c>
      <c r="L103" s="21">
        <v>2012</v>
      </c>
      <c r="M103" s="21">
        <v>2012</v>
      </c>
      <c r="N103" t="s">
        <v>126</v>
      </c>
      <c r="O103" s="1" t="s">
        <v>125</v>
      </c>
    </row>
    <row r="104" spans="1:15" ht="15">
      <c r="A104" s="21" t="s">
        <v>123</v>
      </c>
      <c r="B104" t="s">
        <v>127</v>
      </c>
      <c r="C104" t="s">
        <v>124</v>
      </c>
      <c r="D104" s="16">
        <v>1</v>
      </c>
      <c r="E104" s="16">
        <v>58.25</v>
      </c>
      <c r="F104" s="16">
        <v>-172.25</v>
      </c>
      <c r="G104" s="22">
        <v>0.24</v>
      </c>
      <c r="H104" t="s">
        <v>61</v>
      </c>
      <c r="I104" t="s">
        <v>61</v>
      </c>
      <c r="J104" s="22">
        <v>0.19</v>
      </c>
      <c r="K104" s="22">
        <v>0.3</v>
      </c>
      <c r="L104" s="21">
        <v>2012</v>
      </c>
      <c r="M104" s="21">
        <v>2012</v>
      </c>
      <c r="N104" t="s">
        <v>126</v>
      </c>
      <c r="O104" s="1" t="s">
        <v>125</v>
      </c>
    </row>
    <row r="105" spans="1:15" ht="15">
      <c r="A105" s="21" t="s">
        <v>123</v>
      </c>
      <c r="B105" t="s">
        <v>127</v>
      </c>
      <c r="C105" t="s">
        <v>124</v>
      </c>
      <c r="D105" s="16">
        <v>1</v>
      </c>
      <c r="E105" s="16">
        <v>58.25</v>
      </c>
      <c r="F105" s="16">
        <v>-171.75</v>
      </c>
      <c r="G105" s="22">
        <v>0.24</v>
      </c>
      <c r="H105" t="s">
        <v>61</v>
      </c>
      <c r="I105" t="s">
        <v>61</v>
      </c>
      <c r="J105" s="22">
        <v>0.19</v>
      </c>
      <c r="K105" s="22">
        <v>0.3</v>
      </c>
      <c r="L105" s="21">
        <v>2012</v>
      </c>
      <c r="M105" s="21">
        <v>2012</v>
      </c>
      <c r="N105" t="s">
        <v>126</v>
      </c>
      <c r="O105" s="1" t="s">
        <v>125</v>
      </c>
    </row>
    <row r="106" spans="1:15" ht="15">
      <c r="A106" s="21" t="s">
        <v>123</v>
      </c>
      <c r="B106" t="s">
        <v>127</v>
      </c>
      <c r="C106" t="s">
        <v>124</v>
      </c>
      <c r="D106" s="16">
        <v>1</v>
      </c>
      <c r="E106" s="16">
        <v>58.25</v>
      </c>
      <c r="F106" s="16">
        <v>-171.25</v>
      </c>
      <c r="G106" s="22">
        <v>0.24</v>
      </c>
      <c r="H106" t="s">
        <v>61</v>
      </c>
      <c r="I106" t="s">
        <v>61</v>
      </c>
      <c r="J106" s="22">
        <v>0.19</v>
      </c>
      <c r="K106" s="22">
        <v>0.3</v>
      </c>
      <c r="L106" s="21">
        <v>2012</v>
      </c>
      <c r="M106" s="21">
        <v>2012</v>
      </c>
      <c r="N106" t="s">
        <v>126</v>
      </c>
      <c r="O106" s="1" t="s">
        <v>125</v>
      </c>
    </row>
    <row r="107" spans="1:15" ht="15">
      <c r="A107" s="21" t="s">
        <v>123</v>
      </c>
      <c r="B107" t="s">
        <v>127</v>
      </c>
      <c r="C107" t="s">
        <v>124</v>
      </c>
      <c r="D107" s="16">
        <v>1</v>
      </c>
      <c r="E107" s="16">
        <v>58.25</v>
      </c>
      <c r="F107" s="16">
        <v>-170.75</v>
      </c>
      <c r="G107" s="22">
        <v>0.24</v>
      </c>
      <c r="H107" t="s">
        <v>61</v>
      </c>
      <c r="I107" t="s">
        <v>61</v>
      </c>
      <c r="J107" s="22">
        <v>0.19</v>
      </c>
      <c r="K107" s="22">
        <v>0.3</v>
      </c>
      <c r="L107" s="21">
        <v>2012</v>
      </c>
      <c r="M107" s="21">
        <v>2012</v>
      </c>
      <c r="N107" t="s">
        <v>126</v>
      </c>
      <c r="O107" s="1" t="s">
        <v>125</v>
      </c>
    </row>
    <row r="108" spans="1:15" ht="15">
      <c r="A108" s="21" t="s">
        <v>123</v>
      </c>
      <c r="B108" t="s">
        <v>127</v>
      </c>
      <c r="C108" t="s">
        <v>124</v>
      </c>
      <c r="D108" s="16">
        <v>1</v>
      </c>
      <c r="E108" s="16">
        <v>58.25</v>
      </c>
      <c r="F108" s="16">
        <v>-170.25</v>
      </c>
      <c r="G108" s="22">
        <v>0.24</v>
      </c>
      <c r="H108" t="s">
        <v>61</v>
      </c>
      <c r="I108" t="s">
        <v>61</v>
      </c>
      <c r="J108" s="22">
        <v>0.19</v>
      </c>
      <c r="K108" s="22">
        <v>0.3</v>
      </c>
      <c r="L108" s="21">
        <v>2012</v>
      </c>
      <c r="M108" s="21">
        <v>2012</v>
      </c>
      <c r="N108" t="s">
        <v>126</v>
      </c>
      <c r="O108" s="1" t="s">
        <v>125</v>
      </c>
    </row>
    <row r="109" spans="1:15" ht="15">
      <c r="A109" s="21" t="s">
        <v>123</v>
      </c>
      <c r="B109" t="s">
        <v>127</v>
      </c>
      <c r="C109" t="s">
        <v>124</v>
      </c>
      <c r="D109" s="16">
        <v>1</v>
      </c>
      <c r="E109" s="16">
        <v>58.25</v>
      </c>
      <c r="F109" s="16">
        <v>-169.75</v>
      </c>
      <c r="G109" s="22">
        <v>0.24</v>
      </c>
      <c r="H109" t="s">
        <v>61</v>
      </c>
      <c r="I109" t="s">
        <v>61</v>
      </c>
      <c r="J109" s="22">
        <v>0.19</v>
      </c>
      <c r="K109" s="22">
        <v>0.3</v>
      </c>
      <c r="L109" s="21">
        <v>2012</v>
      </c>
      <c r="M109" s="21">
        <v>2012</v>
      </c>
      <c r="N109" t="s">
        <v>126</v>
      </c>
      <c r="O109" s="1" t="s">
        <v>125</v>
      </c>
    </row>
    <row r="110" spans="1:15" ht="15">
      <c r="A110" s="21" t="s">
        <v>123</v>
      </c>
      <c r="B110" t="s">
        <v>127</v>
      </c>
      <c r="C110" t="s">
        <v>124</v>
      </c>
      <c r="D110" s="16">
        <v>1</v>
      </c>
      <c r="E110" s="16">
        <v>58.25</v>
      </c>
      <c r="F110" s="16">
        <v>-169.25</v>
      </c>
      <c r="G110" s="22">
        <v>0.24</v>
      </c>
      <c r="H110" t="s">
        <v>61</v>
      </c>
      <c r="I110" t="s">
        <v>61</v>
      </c>
      <c r="J110" s="22">
        <v>0.19</v>
      </c>
      <c r="K110" s="22">
        <v>0.3</v>
      </c>
      <c r="L110" s="21">
        <v>2012</v>
      </c>
      <c r="M110" s="21">
        <v>2012</v>
      </c>
      <c r="N110" t="s">
        <v>126</v>
      </c>
      <c r="O110" s="1" t="s">
        <v>125</v>
      </c>
    </row>
    <row r="111" spans="1:15" ht="15">
      <c r="A111" s="21" t="s">
        <v>123</v>
      </c>
      <c r="B111" t="s">
        <v>127</v>
      </c>
      <c r="C111" t="s">
        <v>124</v>
      </c>
      <c r="D111" s="16">
        <v>1</v>
      </c>
      <c r="E111" s="16">
        <v>58.25</v>
      </c>
      <c r="F111" s="16">
        <v>-168.75</v>
      </c>
      <c r="G111" s="22">
        <v>0.24</v>
      </c>
      <c r="H111" t="s">
        <v>61</v>
      </c>
      <c r="I111" t="s">
        <v>61</v>
      </c>
      <c r="J111" s="22">
        <v>0.19</v>
      </c>
      <c r="K111" s="22">
        <v>0.3</v>
      </c>
      <c r="L111" s="21">
        <v>2012</v>
      </c>
      <c r="M111" s="21">
        <v>2012</v>
      </c>
      <c r="N111" t="s">
        <v>126</v>
      </c>
      <c r="O111" s="1" t="s">
        <v>125</v>
      </c>
    </row>
    <row r="112" spans="1:15" ht="15">
      <c r="A112" s="21" t="s">
        <v>123</v>
      </c>
      <c r="B112" t="s">
        <v>127</v>
      </c>
      <c r="C112" t="s">
        <v>124</v>
      </c>
      <c r="D112" s="16">
        <v>1</v>
      </c>
      <c r="E112" s="16">
        <v>58.25</v>
      </c>
      <c r="F112" s="16">
        <v>-168.25</v>
      </c>
      <c r="G112" s="22">
        <v>0.24</v>
      </c>
      <c r="H112" t="s">
        <v>61</v>
      </c>
      <c r="I112" t="s">
        <v>61</v>
      </c>
      <c r="J112" s="22">
        <v>0.19</v>
      </c>
      <c r="K112" s="22">
        <v>0.3</v>
      </c>
      <c r="L112" s="21">
        <v>2012</v>
      </c>
      <c r="M112" s="21">
        <v>2012</v>
      </c>
      <c r="N112" t="s">
        <v>126</v>
      </c>
      <c r="O112" s="1" t="s">
        <v>125</v>
      </c>
    </row>
    <row r="113" spans="1:15" ht="15">
      <c r="A113" s="21" t="s">
        <v>123</v>
      </c>
      <c r="B113" t="s">
        <v>127</v>
      </c>
      <c r="C113" t="s">
        <v>124</v>
      </c>
      <c r="D113" s="16">
        <v>1</v>
      </c>
      <c r="E113" s="16">
        <v>58.25</v>
      </c>
      <c r="F113" s="16">
        <v>-167.75</v>
      </c>
      <c r="G113" s="22">
        <v>0.24</v>
      </c>
      <c r="H113" t="s">
        <v>61</v>
      </c>
      <c r="I113" t="s">
        <v>61</v>
      </c>
      <c r="J113" s="22">
        <v>0.19</v>
      </c>
      <c r="K113" s="22">
        <v>0.3</v>
      </c>
      <c r="L113" s="21">
        <v>2012</v>
      </c>
      <c r="M113" s="21">
        <v>2012</v>
      </c>
      <c r="N113" t="s">
        <v>126</v>
      </c>
      <c r="O113" s="1" t="s">
        <v>125</v>
      </c>
    </row>
    <row r="114" spans="1:15" ht="15">
      <c r="A114" s="21" t="s">
        <v>123</v>
      </c>
      <c r="B114" t="s">
        <v>127</v>
      </c>
      <c r="C114" t="s">
        <v>124</v>
      </c>
      <c r="D114" s="16">
        <v>1</v>
      </c>
      <c r="E114" s="16">
        <v>58.25</v>
      </c>
      <c r="F114" s="16">
        <v>-167.25</v>
      </c>
      <c r="G114" s="22">
        <v>0.24</v>
      </c>
      <c r="H114" t="s">
        <v>61</v>
      </c>
      <c r="I114" t="s">
        <v>61</v>
      </c>
      <c r="J114" s="22">
        <v>0.19</v>
      </c>
      <c r="K114" s="22">
        <v>0.3</v>
      </c>
      <c r="L114" s="21">
        <v>2012</v>
      </c>
      <c r="M114" s="21">
        <v>2012</v>
      </c>
      <c r="N114" t="s">
        <v>126</v>
      </c>
      <c r="O114" s="1" t="s">
        <v>125</v>
      </c>
    </row>
    <row r="115" spans="1:15" ht="15">
      <c r="A115" s="21" t="s">
        <v>123</v>
      </c>
      <c r="B115" t="s">
        <v>127</v>
      </c>
      <c r="C115" t="s">
        <v>124</v>
      </c>
      <c r="D115" s="16">
        <v>1</v>
      </c>
      <c r="E115" s="16">
        <v>58.25</v>
      </c>
      <c r="F115" s="16">
        <v>-166.75</v>
      </c>
      <c r="G115" s="22">
        <v>0.24</v>
      </c>
      <c r="H115" t="s">
        <v>61</v>
      </c>
      <c r="I115" t="s">
        <v>61</v>
      </c>
      <c r="J115" s="22">
        <v>0.19</v>
      </c>
      <c r="K115" s="22">
        <v>0.3</v>
      </c>
      <c r="L115" s="21">
        <v>2012</v>
      </c>
      <c r="M115" s="21">
        <v>2012</v>
      </c>
      <c r="N115" t="s">
        <v>126</v>
      </c>
      <c r="O115" s="1" t="s">
        <v>125</v>
      </c>
    </row>
    <row r="116" spans="1:15" ht="15">
      <c r="A116" s="21" t="s">
        <v>123</v>
      </c>
      <c r="B116" t="s">
        <v>127</v>
      </c>
      <c r="C116" t="s">
        <v>124</v>
      </c>
      <c r="D116" s="16">
        <v>1</v>
      </c>
      <c r="E116" s="16">
        <v>58.25</v>
      </c>
      <c r="F116" s="16">
        <v>-166.25</v>
      </c>
      <c r="G116" s="22">
        <v>0.24</v>
      </c>
      <c r="H116" t="s">
        <v>61</v>
      </c>
      <c r="I116" t="s">
        <v>61</v>
      </c>
      <c r="J116" s="22">
        <v>0.19</v>
      </c>
      <c r="K116" s="22">
        <v>0.3</v>
      </c>
      <c r="L116" s="21">
        <v>2012</v>
      </c>
      <c r="M116" s="21">
        <v>2012</v>
      </c>
      <c r="N116" t="s">
        <v>126</v>
      </c>
      <c r="O116" s="1" t="s">
        <v>125</v>
      </c>
    </row>
    <row r="117" spans="1:15" ht="15">
      <c r="A117" s="21" t="s">
        <v>123</v>
      </c>
      <c r="B117" t="s">
        <v>127</v>
      </c>
      <c r="C117" t="s">
        <v>124</v>
      </c>
      <c r="D117" s="16">
        <v>1</v>
      </c>
      <c r="E117" s="16">
        <v>58.25</v>
      </c>
      <c r="F117" s="16">
        <v>-165.75</v>
      </c>
      <c r="G117" s="22">
        <v>0.24</v>
      </c>
      <c r="H117" t="s">
        <v>61</v>
      </c>
      <c r="I117" t="s">
        <v>61</v>
      </c>
      <c r="J117" s="22">
        <v>0.19</v>
      </c>
      <c r="K117" s="22">
        <v>0.3</v>
      </c>
      <c r="L117" s="21">
        <v>2012</v>
      </c>
      <c r="M117" s="21">
        <v>2012</v>
      </c>
      <c r="N117" t="s">
        <v>126</v>
      </c>
      <c r="O117" s="1" t="s">
        <v>125</v>
      </c>
    </row>
    <row r="118" spans="1:15" ht="15">
      <c r="A118" s="21" t="s">
        <v>123</v>
      </c>
      <c r="B118" t="s">
        <v>127</v>
      </c>
      <c r="C118" t="s">
        <v>124</v>
      </c>
      <c r="D118" s="16">
        <v>1</v>
      </c>
      <c r="E118" s="16">
        <v>58.25</v>
      </c>
      <c r="F118" s="16">
        <v>-165.25</v>
      </c>
      <c r="G118" s="22">
        <v>0.24</v>
      </c>
      <c r="H118" t="s">
        <v>61</v>
      </c>
      <c r="I118" t="s">
        <v>61</v>
      </c>
      <c r="J118" s="22">
        <v>0.19</v>
      </c>
      <c r="K118" s="22">
        <v>0.3</v>
      </c>
      <c r="L118" s="21">
        <v>2012</v>
      </c>
      <c r="M118" s="21">
        <v>2012</v>
      </c>
      <c r="N118" t="s">
        <v>126</v>
      </c>
      <c r="O118" s="1" t="s">
        <v>125</v>
      </c>
    </row>
    <row r="119" spans="1:15" ht="15">
      <c r="A119" s="21" t="s">
        <v>123</v>
      </c>
      <c r="B119" t="s">
        <v>127</v>
      </c>
      <c r="C119" t="s">
        <v>124</v>
      </c>
      <c r="D119" s="16">
        <v>1</v>
      </c>
      <c r="E119" s="16">
        <v>58.25</v>
      </c>
      <c r="F119" s="16">
        <v>-164.75</v>
      </c>
      <c r="G119" s="22">
        <v>0.24</v>
      </c>
      <c r="H119" t="s">
        <v>61</v>
      </c>
      <c r="I119" t="s">
        <v>61</v>
      </c>
      <c r="J119" s="22">
        <v>0.19</v>
      </c>
      <c r="K119" s="22">
        <v>0.3</v>
      </c>
      <c r="L119" s="21">
        <v>2012</v>
      </c>
      <c r="M119" s="21">
        <v>2012</v>
      </c>
      <c r="N119" t="s">
        <v>126</v>
      </c>
      <c r="O119" s="1" t="s">
        <v>125</v>
      </c>
    </row>
    <row r="120" spans="1:15" ht="15">
      <c r="A120" s="21" t="s">
        <v>123</v>
      </c>
      <c r="B120" t="s">
        <v>127</v>
      </c>
      <c r="C120" t="s">
        <v>124</v>
      </c>
      <c r="D120" s="16">
        <v>1</v>
      </c>
      <c r="E120" s="16">
        <v>58.25</v>
      </c>
      <c r="F120" s="16">
        <v>-164.25</v>
      </c>
      <c r="G120" s="22">
        <v>0.24</v>
      </c>
      <c r="H120" t="s">
        <v>61</v>
      </c>
      <c r="I120" t="s">
        <v>61</v>
      </c>
      <c r="J120" s="22">
        <v>0.19</v>
      </c>
      <c r="K120" s="22">
        <v>0.3</v>
      </c>
      <c r="L120" s="21">
        <v>2012</v>
      </c>
      <c r="M120" s="21">
        <v>2012</v>
      </c>
      <c r="N120" t="s">
        <v>126</v>
      </c>
      <c r="O120" s="1" t="s">
        <v>125</v>
      </c>
    </row>
    <row r="121" spans="1:15" ht="15">
      <c r="A121" s="21" t="s">
        <v>123</v>
      </c>
      <c r="B121" t="s">
        <v>127</v>
      </c>
      <c r="C121" t="s">
        <v>124</v>
      </c>
      <c r="D121" s="16">
        <v>1</v>
      </c>
      <c r="E121" s="16">
        <v>58.25</v>
      </c>
      <c r="F121" s="16">
        <v>-163.75</v>
      </c>
      <c r="G121" s="22">
        <v>0.24</v>
      </c>
      <c r="H121" t="s">
        <v>61</v>
      </c>
      <c r="I121" t="s">
        <v>61</v>
      </c>
      <c r="J121" s="22">
        <v>0.19</v>
      </c>
      <c r="K121" s="22">
        <v>0.3</v>
      </c>
      <c r="L121" s="21">
        <v>2012</v>
      </c>
      <c r="M121" s="21">
        <v>2012</v>
      </c>
      <c r="N121" t="s">
        <v>126</v>
      </c>
      <c r="O121" s="1" t="s">
        <v>125</v>
      </c>
    </row>
    <row r="122" spans="1:15" ht="15">
      <c r="A122" s="21" t="s">
        <v>123</v>
      </c>
      <c r="B122" t="s">
        <v>127</v>
      </c>
      <c r="C122" t="s">
        <v>124</v>
      </c>
      <c r="D122" s="16">
        <v>1</v>
      </c>
      <c r="E122" s="16">
        <v>58.25</v>
      </c>
      <c r="F122" s="16">
        <v>-163.25</v>
      </c>
      <c r="G122" s="22">
        <v>0.24</v>
      </c>
      <c r="H122" t="s">
        <v>61</v>
      </c>
      <c r="I122" t="s">
        <v>61</v>
      </c>
      <c r="J122" s="22">
        <v>0.19</v>
      </c>
      <c r="K122" s="22">
        <v>0.3</v>
      </c>
      <c r="L122" s="21">
        <v>2012</v>
      </c>
      <c r="M122" s="21">
        <v>2012</v>
      </c>
      <c r="N122" t="s">
        <v>126</v>
      </c>
      <c r="O122" s="1" t="s">
        <v>125</v>
      </c>
    </row>
    <row r="123" spans="1:15" ht="15">
      <c r="A123" s="21" t="s">
        <v>123</v>
      </c>
      <c r="B123" t="s">
        <v>127</v>
      </c>
      <c r="C123" t="s">
        <v>124</v>
      </c>
      <c r="D123" s="16">
        <v>1</v>
      </c>
      <c r="E123" s="16">
        <v>58.25</v>
      </c>
      <c r="F123" s="16">
        <v>-162.75</v>
      </c>
      <c r="G123" s="22">
        <v>0.24</v>
      </c>
      <c r="H123" t="s">
        <v>61</v>
      </c>
      <c r="I123" t="s">
        <v>61</v>
      </c>
      <c r="J123" s="22">
        <v>0.19</v>
      </c>
      <c r="K123" s="22">
        <v>0.3</v>
      </c>
      <c r="L123" s="21">
        <v>2012</v>
      </c>
      <c r="M123" s="21">
        <v>2012</v>
      </c>
      <c r="N123" t="s">
        <v>126</v>
      </c>
      <c r="O123" s="1" t="s">
        <v>125</v>
      </c>
    </row>
    <row r="124" spans="1:15" ht="15">
      <c r="A124" s="21" t="s">
        <v>123</v>
      </c>
      <c r="B124" t="s">
        <v>127</v>
      </c>
      <c r="C124" t="s">
        <v>124</v>
      </c>
      <c r="D124" s="16">
        <v>1</v>
      </c>
      <c r="E124" s="16">
        <v>58.25</v>
      </c>
      <c r="F124" s="16">
        <v>-162.25</v>
      </c>
      <c r="G124" s="22">
        <v>0.24</v>
      </c>
      <c r="H124" t="s">
        <v>61</v>
      </c>
      <c r="I124" t="s">
        <v>61</v>
      </c>
      <c r="J124" s="22">
        <v>0.19</v>
      </c>
      <c r="K124" s="22">
        <v>0.3</v>
      </c>
      <c r="L124" s="21">
        <v>2012</v>
      </c>
      <c r="M124" s="21">
        <v>2012</v>
      </c>
      <c r="N124" t="s">
        <v>126</v>
      </c>
      <c r="O124" s="1" t="s">
        <v>125</v>
      </c>
    </row>
    <row r="125" spans="1:15" ht="15">
      <c r="A125" s="21" t="s">
        <v>123</v>
      </c>
      <c r="B125" t="s">
        <v>127</v>
      </c>
      <c r="C125" t="s">
        <v>124</v>
      </c>
      <c r="D125" s="16">
        <v>0.98</v>
      </c>
      <c r="E125" s="16">
        <v>58.25</v>
      </c>
      <c r="F125" s="16">
        <v>-161.75</v>
      </c>
      <c r="G125" s="22">
        <v>0.24</v>
      </c>
      <c r="H125" t="s">
        <v>61</v>
      </c>
      <c r="I125" t="s">
        <v>61</v>
      </c>
      <c r="J125" s="22">
        <v>0.19</v>
      </c>
      <c r="K125" s="22">
        <v>0.3</v>
      </c>
      <c r="L125" s="21">
        <v>2012</v>
      </c>
      <c r="M125" s="21">
        <v>2012</v>
      </c>
      <c r="N125" t="s">
        <v>126</v>
      </c>
      <c r="O125" s="1" t="s">
        <v>125</v>
      </c>
    </row>
    <row r="126" spans="1:15" ht="15">
      <c r="A126" s="21" t="s">
        <v>123</v>
      </c>
      <c r="B126" t="s">
        <v>127</v>
      </c>
      <c r="C126" t="s">
        <v>124</v>
      </c>
      <c r="D126" s="16">
        <v>0.98</v>
      </c>
      <c r="E126" s="16">
        <v>58.25</v>
      </c>
      <c r="F126" s="16">
        <v>-161.25</v>
      </c>
      <c r="G126" s="22">
        <v>0.24</v>
      </c>
      <c r="H126" t="s">
        <v>61</v>
      </c>
      <c r="I126" t="s">
        <v>61</v>
      </c>
      <c r="J126" s="22">
        <v>0.19</v>
      </c>
      <c r="K126" s="22">
        <v>0.3</v>
      </c>
      <c r="L126" s="21">
        <v>2012</v>
      </c>
      <c r="M126" s="21">
        <v>2012</v>
      </c>
      <c r="N126" t="s">
        <v>126</v>
      </c>
      <c r="O126" s="1" t="s">
        <v>125</v>
      </c>
    </row>
    <row r="127" spans="1:15" ht="15">
      <c r="A127" s="21" t="s">
        <v>123</v>
      </c>
      <c r="B127" t="s">
        <v>127</v>
      </c>
      <c r="C127" t="s">
        <v>124</v>
      </c>
      <c r="D127" s="16">
        <v>1</v>
      </c>
      <c r="E127" s="16">
        <v>58.25</v>
      </c>
      <c r="F127" s="16">
        <v>-160.75</v>
      </c>
      <c r="G127" s="22">
        <v>0.24</v>
      </c>
      <c r="H127" t="s">
        <v>61</v>
      </c>
      <c r="I127" t="s">
        <v>61</v>
      </c>
      <c r="J127" s="22">
        <v>0.19</v>
      </c>
      <c r="K127" s="22">
        <v>0.3</v>
      </c>
      <c r="L127" s="21">
        <v>2012</v>
      </c>
      <c r="M127" s="21">
        <v>2012</v>
      </c>
      <c r="N127" t="s">
        <v>126</v>
      </c>
      <c r="O127" s="1" t="s">
        <v>125</v>
      </c>
    </row>
    <row r="128" spans="1:15" ht="15">
      <c r="A128" s="21" t="s">
        <v>123</v>
      </c>
      <c r="B128" t="s">
        <v>127</v>
      </c>
      <c r="C128" t="s">
        <v>124</v>
      </c>
      <c r="D128" s="16">
        <v>1</v>
      </c>
      <c r="E128" s="16">
        <v>58.25</v>
      </c>
      <c r="F128" s="16">
        <v>-160.25</v>
      </c>
      <c r="G128" s="22">
        <v>0.24</v>
      </c>
      <c r="H128" t="s">
        <v>61</v>
      </c>
      <c r="I128" t="s">
        <v>61</v>
      </c>
      <c r="J128" s="22">
        <v>0.19</v>
      </c>
      <c r="K128" s="22">
        <v>0.3</v>
      </c>
      <c r="L128" s="21">
        <v>2012</v>
      </c>
      <c r="M128" s="21">
        <v>2012</v>
      </c>
      <c r="N128" t="s">
        <v>126</v>
      </c>
      <c r="O128" s="1" t="s">
        <v>125</v>
      </c>
    </row>
    <row r="129" spans="1:15" ht="15">
      <c r="A129" s="21" t="s">
        <v>123</v>
      </c>
      <c r="B129" t="s">
        <v>127</v>
      </c>
      <c r="C129" t="s">
        <v>124</v>
      </c>
      <c r="D129" s="16">
        <v>0.96</v>
      </c>
      <c r="E129" s="16">
        <v>58.25</v>
      </c>
      <c r="F129" s="16">
        <v>-159.75</v>
      </c>
      <c r="G129" s="22">
        <v>0.24</v>
      </c>
      <c r="H129" t="s">
        <v>61</v>
      </c>
      <c r="I129" t="s">
        <v>61</v>
      </c>
      <c r="J129" s="22">
        <v>0.19</v>
      </c>
      <c r="K129" s="22">
        <v>0.3</v>
      </c>
      <c r="L129" s="21">
        <v>2012</v>
      </c>
      <c r="M129" s="21">
        <v>2012</v>
      </c>
      <c r="N129" t="s">
        <v>126</v>
      </c>
      <c r="O129" s="1" t="s">
        <v>125</v>
      </c>
    </row>
    <row r="130" spans="1:15" ht="15">
      <c r="A130" s="21" t="s">
        <v>123</v>
      </c>
      <c r="B130" t="s">
        <v>127</v>
      </c>
      <c r="C130" t="s">
        <v>124</v>
      </c>
      <c r="D130" s="16">
        <v>0.56000000000000005</v>
      </c>
      <c r="E130" s="16">
        <v>58.25</v>
      </c>
      <c r="F130" s="16">
        <v>-158.25</v>
      </c>
      <c r="G130" s="22">
        <v>0.24</v>
      </c>
      <c r="H130" t="s">
        <v>61</v>
      </c>
      <c r="I130" t="s">
        <v>61</v>
      </c>
      <c r="J130" s="22">
        <v>0.19</v>
      </c>
      <c r="K130" s="22">
        <v>0.3</v>
      </c>
      <c r="L130" s="21">
        <v>2012</v>
      </c>
      <c r="M130" s="21">
        <v>2012</v>
      </c>
      <c r="N130" t="s">
        <v>126</v>
      </c>
      <c r="O130" s="1" t="s">
        <v>125</v>
      </c>
    </row>
    <row r="131" spans="1:15" ht="15">
      <c r="A131" s="21" t="s">
        <v>123</v>
      </c>
      <c r="B131" t="s">
        <v>127</v>
      </c>
      <c r="C131" t="s">
        <v>124</v>
      </c>
      <c r="D131" s="16">
        <v>1</v>
      </c>
      <c r="E131" s="16">
        <v>56.75</v>
      </c>
      <c r="F131" s="16">
        <v>-169.75</v>
      </c>
      <c r="G131" s="22">
        <v>0.24</v>
      </c>
      <c r="H131" t="s">
        <v>61</v>
      </c>
      <c r="I131" t="s">
        <v>61</v>
      </c>
      <c r="J131" s="22">
        <v>0.19</v>
      </c>
      <c r="K131" s="22">
        <v>0.3</v>
      </c>
      <c r="L131" s="21">
        <v>2012</v>
      </c>
      <c r="M131" s="21">
        <v>2012</v>
      </c>
      <c r="N131" t="s">
        <v>126</v>
      </c>
      <c r="O131" s="1" t="s">
        <v>125</v>
      </c>
    </row>
    <row r="132" spans="1:15" ht="15">
      <c r="A132" s="21" t="s">
        <v>123</v>
      </c>
      <c r="B132" t="s">
        <v>127</v>
      </c>
      <c r="C132" t="s">
        <v>124</v>
      </c>
      <c r="D132" s="16">
        <v>0.97</v>
      </c>
      <c r="E132" s="16">
        <v>58.75</v>
      </c>
      <c r="F132" s="16">
        <v>-176.25</v>
      </c>
      <c r="G132" s="22">
        <v>0.24</v>
      </c>
      <c r="H132" t="s">
        <v>61</v>
      </c>
      <c r="I132" t="s">
        <v>61</v>
      </c>
      <c r="J132" s="22">
        <v>0.19</v>
      </c>
      <c r="K132" s="22">
        <v>0.3</v>
      </c>
      <c r="L132" s="21">
        <v>2012</v>
      </c>
      <c r="M132" s="21">
        <v>2012</v>
      </c>
      <c r="N132" t="s">
        <v>126</v>
      </c>
      <c r="O132" s="1" t="s">
        <v>125</v>
      </c>
    </row>
    <row r="133" spans="1:15" ht="15">
      <c r="A133" s="21" t="s">
        <v>123</v>
      </c>
      <c r="B133" t="s">
        <v>127</v>
      </c>
      <c r="C133" t="s">
        <v>124</v>
      </c>
      <c r="D133" s="16">
        <v>1</v>
      </c>
      <c r="E133" s="16">
        <v>58.75</v>
      </c>
      <c r="F133" s="16">
        <v>-175.75</v>
      </c>
      <c r="G133" s="22">
        <v>0.24</v>
      </c>
      <c r="H133" t="s">
        <v>61</v>
      </c>
      <c r="I133" t="s">
        <v>61</v>
      </c>
      <c r="J133" s="22">
        <v>0.19</v>
      </c>
      <c r="K133" s="22">
        <v>0.3</v>
      </c>
      <c r="L133" s="21">
        <v>2012</v>
      </c>
      <c r="M133" s="21">
        <v>2012</v>
      </c>
      <c r="N133" t="s">
        <v>126</v>
      </c>
      <c r="O133" s="1" t="s">
        <v>125</v>
      </c>
    </row>
    <row r="134" spans="1:15" ht="15">
      <c r="A134" s="21" t="s">
        <v>123</v>
      </c>
      <c r="B134" t="s">
        <v>127</v>
      </c>
      <c r="C134" t="s">
        <v>124</v>
      </c>
      <c r="D134" s="16">
        <v>1</v>
      </c>
      <c r="E134" s="16">
        <v>58.75</v>
      </c>
      <c r="F134" s="16">
        <v>-175.25</v>
      </c>
      <c r="G134" s="22">
        <v>0.24</v>
      </c>
      <c r="H134" t="s">
        <v>61</v>
      </c>
      <c r="I134" t="s">
        <v>61</v>
      </c>
      <c r="J134" s="22">
        <v>0.19</v>
      </c>
      <c r="K134" s="22">
        <v>0.3</v>
      </c>
      <c r="L134" s="21">
        <v>2012</v>
      </c>
      <c r="M134" s="21">
        <v>2012</v>
      </c>
      <c r="N134" t="s">
        <v>126</v>
      </c>
      <c r="O134" s="1" t="s">
        <v>125</v>
      </c>
    </row>
    <row r="135" spans="1:15" ht="15">
      <c r="A135" s="21" t="s">
        <v>123</v>
      </c>
      <c r="B135" t="s">
        <v>127</v>
      </c>
      <c r="C135" t="s">
        <v>124</v>
      </c>
      <c r="D135" s="16">
        <v>1</v>
      </c>
      <c r="E135" s="16">
        <v>58.75</v>
      </c>
      <c r="F135" s="16">
        <v>-174.75</v>
      </c>
      <c r="G135" s="22">
        <v>0.24</v>
      </c>
      <c r="H135" t="s">
        <v>61</v>
      </c>
      <c r="I135" t="s">
        <v>61</v>
      </c>
      <c r="J135" s="22">
        <v>0.19</v>
      </c>
      <c r="K135" s="22">
        <v>0.3</v>
      </c>
      <c r="L135" s="21">
        <v>2012</v>
      </c>
      <c r="M135" s="21">
        <v>2012</v>
      </c>
      <c r="N135" t="s">
        <v>126</v>
      </c>
      <c r="O135" s="1" t="s">
        <v>125</v>
      </c>
    </row>
    <row r="136" spans="1:15" ht="15">
      <c r="A136" s="21" t="s">
        <v>123</v>
      </c>
      <c r="B136" t="s">
        <v>127</v>
      </c>
      <c r="C136" t="s">
        <v>124</v>
      </c>
      <c r="D136" s="16">
        <v>1</v>
      </c>
      <c r="E136" s="16">
        <v>58.75</v>
      </c>
      <c r="F136" s="16">
        <v>-174.25</v>
      </c>
      <c r="G136" s="22">
        <v>0.24</v>
      </c>
      <c r="H136" t="s">
        <v>61</v>
      </c>
      <c r="I136" t="s">
        <v>61</v>
      </c>
      <c r="J136" s="22">
        <v>0.19</v>
      </c>
      <c r="K136" s="22">
        <v>0.3</v>
      </c>
      <c r="L136" s="21">
        <v>2012</v>
      </c>
      <c r="M136" s="21">
        <v>2012</v>
      </c>
      <c r="N136" t="s">
        <v>126</v>
      </c>
      <c r="O136" s="1" t="s">
        <v>125</v>
      </c>
    </row>
    <row r="137" spans="1:15" ht="15">
      <c r="A137" s="21" t="s">
        <v>123</v>
      </c>
      <c r="B137" t="s">
        <v>127</v>
      </c>
      <c r="C137" t="s">
        <v>124</v>
      </c>
      <c r="D137" s="16">
        <v>1</v>
      </c>
      <c r="E137" s="16">
        <v>58.75</v>
      </c>
      <c r="F137" s="16">
        <v>-173.75</v>
      </c>
      <c r="G137" s="22">
        <v>0.24</v>
      </c>
      <c r="H137" t="s">
        <v>61</v>
      </c>
      <c r="I137" t="s">
        <v>61</v>
      </c>
      <c r="J137" s="22">
        <v>0.19</v>
      </c>
      <c r="K137" s="22">
        <v>0.3</v>
      </c>
      <c r="L137" s="21">
        <v>2012</v>
      </c>
      <c r="M137" s="21">
        <v>2012</v>
      </c>
      <c r="N137" t="s">
        <v>126</v>
      </c>
      <c r="O137" s="1" t="s">
        <v>125</v>
      </c>
    </row>
    <row r="138" spans="1:15" ht="15">
      <c r="A138" s="21" t="s">
        <v>123</v>
      </c>
      <c r="B138" t="s">
        <v>127</v>
      </c>
      <c r="C138" t="s">
        <v>124</v>
      </c>
      <c r="D138" s="16">
        <v>1</v>
      </c>
      <c r="E138" s="16">
        <v>58.75</v>
      </c>
      <c r="F138" s="16">
        <v>-173.25</v>
      </c>
      <c r="G138" s="22">
        <v>0.24</v>
      </c>
      <c r="H138" t="s">
        <v>61</v>
      </c>
      <c r="I138" t="s">
        <v>61</v>
      </c>
      <c r="J138" s="22">
        <v>0.19</v>
      </c>
      <c r="K138" s="22">
        <v>0.3</v>
      </c>
      <c r="L138" s="21">
        <v>2012</v>
      </c>
      <c r="M138" s="21">
        <v>2012</v>
      </c>
      <c r="N138" t="s">
        <v>126</v>
      </c>
      <c r="O138" s="1" t="s">
        <v>125</v>
      </c>
    </row>
    <row r="139" spans="1:15" ht="15">
      <c r="A139" s="21" t="s">
        <v>123</v>
      </c>
      <c r="B139" t="s">
        <v>127</v>
      </c>
      <c r="C139" t="s">
        <v>124</v>
      </c>
      <c r="D139" s="16">
        <v>1</v>
      </c>
      <c r="E139" s="16">
        <v>58.75</v>
      </c>
      <c r="F139" s="16">
        <v>-172.75</v>
      </c>
      <c r="G139" s="22">
        <v>0.24</v>
      </c>
      <c r="H139" t="s">
        <v>61</v>
      </c>
      <c r="I139" t="s">
        <v>61</v>
      </c>
      <c r="J139" s="22">
        <v>0.19</v>
      </c>
      <c r="K139" s="22">
        <v>0.3</v>
      </c>
      <c r="L139" s="21">
        <v>2012</v>
      </c>
      <c r="M139" s="21">
        <v>2012</v>
      </c>
      <c r="N139" t="s">
        <v>126</v>
      </c>
      <c r="O139" s="1" t="s">
        <v>125</v>
      </c>
    </row>
    <row r="140" spans="1:15" ht="15">
      <c r="A140" s="21" t="s">
        <v>123</v>
      </c>
      <c r="B140" t="s">
        <v>127</v>
      </c>
      <c r="C140" t="s">
        <v>124</v>
      </c>
      <c r="D140" s="16">
        <v>1</v>
      </c>
      <c r="E140" s="16">
        <v>58.75</v>
      </c>
      <c r="F140" s="16">
        <v>-172.25</v>
      </c>
      <c r="G140" s="22">
        <v>0.24</v>
      </c>
      <c r="H140" t="s">
        <v>61</v>
      </c>
      <c r="I140" t="s">
        <v>61</v>
      </c>
      <c r="J140" s="22">
        <v>0.19</v>
      </c>
      <c r="K140" s="22">
        <v>0.3</v>
      </c>
      <c r="L140" s="21">
        <v>2012</v>
      </c>
      <c r="M140" s="21">
        <v>2012</v>
      </c>
      <c r="N140" t="s">
        <v>126</v>
      </c>
      <c r="O140" s="1" t="s">
        <v>125</v>
      </c>
    </row>
    <row r="141" spans="1:15" ht="15">
      <c r="A141" s="21" t="s">
        <v>123</v>
      </c>
      <c r="B141" t="s">
        <v>127</v>
      </c>
      <c r="C141" t="s">
        <v>124</v>
      </c>
      <c r="D141" s="16">
        <v>1</v>
      </c>
      <c r="E141" s="16">
        <v>58.75</v>
      </c>
      <c r="F141" s="16">
        <v>-171.75</v>
      </c>
      <c r="G141" s="22">
        <v>0.24</v>
      </c>
      <c r="H141" t="s">
        <v>61</v>
      </c>
      <c r="I141" t="s">
        <v>61</v>
      </c>
      <c r="J141" s="22">
        <v>0.19</v>
      </c>
      <c r="K141" s="22">
        <v>0.3</v>
      </c>
      <c r="L141" s="21">
        <v>2012</v>
      </c>
      <c r="M141" s="21">
        <v>2012</v>
      </c>
      <c r="N141" t="s">
        <v>126</v>
      </c>
      <c r="O141" s="1" t="s">
        <v>125</v>
      </c>
    </row>
    <row r="142" spans="1:15" ht="15">
      <c r="A142" s="21" t="s">
        <v>123</v>
      </c>
      <c r="B142" t="s">
        <v>127</v>
      </c>
      <c r="C142" t="s">
        <v>124</v>
      </c>
      <c r="D142" s="16">
        <v>1</v>
      </c>
      <c r="E142" s="16">
        <v>58.75</v>
      </c>
      <c r="F142" s="16">
        <v>-171.25</v>
      </c>
      <c r="G142" s="22">
        <v>0.24</v>
      </c>
      <c r="H142" t="s">
        <v>61</v>
      </c>
      <c r="I142" t="s">
        <v>61</v>
      </c>
      <c r="J142" s="22">
        <v>0.19</v>
      </c>
      <c r="K142" s="22">
        <v>0.3</v>
      </c>
      <c r="L142" s="21">
        <v>2012</v>
      </c>
      <c r="M142" s="21">
        <v>2012</v>
      </c>
      <c r="N142" t="s">
        <v>126</v>
      </c>
      <c r="O142" s="1" t="s">
        <v>125</v>
      </c>
    </row>
    <row r="143" spans="1:15" ht="15">
      <c r="A143" s="21" t="s">
        <v>123</v>
      </c>
      <c r="B143" t="s">
        <v>127</v>
      </c>
      <c r="C143" t="s">
        <v>124</v>
      </c>
      <c r="D143" s="16">
        <v>1</v>
      </c>
      <c r="E143" s="16">
        <v>58.75</v>
      </c>
      <c r="F143" s="16">
        <v>-170.75</v>
      </c>
      <c r="G143" s="22">
        <v>0.24</v>
      </c>
      <c r="H143" t="s">
        <v>61</v>
      </c>
      <c r="I143" t="s">
        <v>61</v>
      </c>
      <c r="J143" s="22">
        <v>0.19</v>
      </c>
      <c r="K143" s="22">
        <v>0.3</v>
      </c>
      <c r="L143" s="21">
        <v>2012</v>
      </c>
      <c r="M143" s="21">
        <v>2012</v>
      </c>
      <c r="N143" t="s">
        <v>126</v>
      </c>
      <c r="O143" s="1" t="s">
        <v>125</v>
      </c>
    </row>
    <row r="144" spans="1:15" ht="15">
      <c r="A144" s="21" t="s">
        <v>123</v>
      </c>
      <c r="B144" t="s">
        <v>127</v>
      </c>
      <c r="C144" t="s">
        <v>124</v>
      </c>
      <c r="D144" s="16">
        <v>1</v>
      </c>
      <c r="E144" s="16">
        <v>58.75</v>
      </c>
      <c r="F144" s="16">
        <v>-170.25</v>
      </c>
      <c r="G144" s="22">
        <v>0.24</v>
      </c>
      <c r="H144" t="s">
        <v>61</v>
      </c>
      <c r="I144" t="s">
        <v>61</v>
      </c>
      <c r="J144" s="22">
        <v>0.19</v>
      </c>
      <c r="K144" s="22">
        <v>0.3</v>
      </c>
      <c r="L144" s="21">
        <v>2012</v>
      </c>
      <c r="M144" s="21">
        <v>2012</v>
      </c>
      <c r="N144" t="s">
        <v>126</v>
      </c>
      <c r="O144" s="1" t="s">
        <v>125</v>
      </c>
    </row>
    <row r="145" spans="1:15" ht="15">
      <c r="A145" s="21" t="s">
        <v>123</v>
      </c>
      <c r="B145" t="s">
        <v>127</v>
      </c>
      <c r="C145" t="s">
        <v>124</v>
      </c>
      <c r="D145" s="16">
        <v>1</v>
      </c>
      <c r="E145" s="16">
        <v>58.75</v>
      </c>
      <c r="F145" s="16">
        <v>-169.75</v>
      </c>
      <c r="G145" s="22">
        <v>0.24</v>
      </c>
      <c r="H145" t="s">
        <v>61</v>
      </c>
      <c r="I145" t="s">
        <v>61</v>
      </c>
      <c r="J145" s="22">
        <v>0.19</v>
      </c>
      <c r="K145" s="22">
        <v>0.3</v>
      </c>
      <c r="L145" s="21">
        <v>2012</v>
      </c>
      <c r="M145" s="21">
        <v>2012</v>
      </c>
      <c r="N145" t="s">
        <v>126</v>
      </c>
      <c r="O145" s="1" t="s">
        <v>125</v>
      </c>
    </row>
    <row r="146" spans="1:15" ht="15">
      <c r="A146" s="21" t="s">
        <v>123</v>
      </c>
      <c r="B146" t="s">
        <v>127</v>
      </c>
      <c r="C146" t="s">
        <v>124</v>
      </c>
      <c r="D146" s="16">
        <v>1</v>
      </c>
      <c r="E146" s="16">
        <v>58.75</v>
      </c>
      <c r="F146" s="16">
        <v>-169.25</v>
      </c>
      <c r="G146" s="22">
        <v>0.24</v>
      </c>
      <c r="H146" t="s">
        <v>61</v>
      </c>
      <c r="I146" t="s">
        <v>61</v>
      </c>
      <c r="J146" s="22">
        <v>0.19</v>
      </c>
      <c r="K146" s="22">
        <v>0.3</v>
      </c>
      <c r="L146" s="21">
        <v>2012</v>
      </c>
      <c r="M146" s="21">
        <v>2012</v>
      </c>
      <c r="N146" t="s">
        <v>126</v>
      </c>
      <c r="O146" s="1" t="s">
        <v>125</v>
      </c>
    </row>
    <row r="147" spans="1:15" ht="15">
      <c r="A147" s="21" t="s">
        <v>123</v>
      </c>
      <c r="B147" t="s">
        <v>127</v>
      </c>
      <c r="C147" t="s">
        <v>124</v>
      </c>
      <c r="D147" s="16">
        <v>1</v>
      </c>
      <c r="E147" s="16">
        <v>58.75</v>
      </c>
      <c r="F147" s="16">
        <v>-168.75</v>
      </c>
      <c r="G147" s="22">
        <v>0.24</v>
      </c>
      <c r="H147" t="s">
        <v>61</v>
      </c>
      <c r="I147" t="s">
        <v>61</v>
      </c>
      <c r="J147" s="22">
        <v>0.19</v>
      </c>
      <c r="K147" s="22">
        <v>0.3</v>
      </c>
      <c r="L147" s="21">
        <v>2012</v>
      </c>
      <c r="M147" s="21">
        <v>2012</v>
      </c>
      <c r="N147" t="s">
        <v>126</v>
      </c>
      <c r="O147" s="1" t="s">
        <v>125</v>
      </c>
    </row>
    <row r="148" spans="1:15" ht="15">
      <c r="A148" s="21" t="s">
        <v>123</v>
      </c>
      <c r="B148" t="s">
        <v>127</v>
      </c>
      <c r="C148" t="s">
        <v>124</v>
      </c>
      <c r="D148" s="16">
        <v>1</v>
      </c>
      <c r="E148" s="16">
        <v>58.75</v>
      </c>
      <c r="F148" s="16">
        <v>-168.25</v>
      </c>
      <c r="G148" s="22">
        <v>0.24</v>
      </c>
      <c r="H148" t="s">
        <v>61</v>
      </c>
      <c r="I148" t="s">
        <v>61</v>
      </c>
      <c r="J148" s="22">
        <v>0.19</v>
      </c>
      <c r="K148" s="22">
        <v>0.3</v>
      </c>
      <c r="L148" s="21">
        <v>2012</v>
      </c>
      <c r="M148" s="21">
        <v>2012</v>
      </c>
      <c r="N148" t="s">
        <v>126</v>
      </c>
      <c r="O148" s="1" t="s">
        <v>125</v>
      </c>
    </row>
    <row r="149" spans="1:15" ht="15">
      <c r="A149" s="21" t="s">
        <v>123</v>
      </c>
      <c r="B149" t="s">
        <v>127</v>
      </c>
      <c r="C149" t="s">
        <v>124</v>
      </c>
      <c r="D149" s="16">
        <v>1</v>
      </c>
      <c r="E149" s="16">
        <v>58.75</v>
      </c>
      <c r="F149" s="16">
        <v>-167.75</v>
      </c>
      <c r="G149" s="22">
        <v>0.24</v>
      </c>
      <c r="H149" t="s">
        <v>61</v>
      </c>
      <c r="I149" t="s">
        <v>61</v>
      </c>
      <c r="J149" s="22">
        <v>0.19</v>
      </c>
      <c r="K149" s="22">
        <v>0.3</v>
      </c>
      <c r="L149" s="21">
        <v>2012</v>
      </c>
      <c r="M149" s="21">
        <v>2012</v>
      </c>
      <c r="N149" t="s">
        <v>126</v>
      </c>
      <c r="O149" s="1" t="s">
        <v>125</v>
      </c>
    </row>
    <row r="150" spans="1:15" ht="15">
      <c r="A150" s="21" t="s">
        <v>123</v>
      </c>
      <c r="B150" t="s">
        <v>127</v>
      </c>
      <c r="C150" t="s">
        <v>124</v>
      </c>
      <c r="D150" s="16">
        <v>1</v>
      </c>
      <c r="E150" s="16">
        <v>58.75</v>
      </c>
      <c r="F150" s="16">
        <v>-167.25</v>
      </c>
      <c r="G150" s="22">
        <v>0.24</v>
      </c>
      <c r="H150" t="s">
        <v>61</v>
      </c>
      <c r="I150" t="s">
        <v>61</v>
      </c>
      <c r="J150" s="22">
        <v>0.19</v>
      </c>
      <c r="K150" s="22">
        <v>0.3</v>
      </c>
      <c r="L150" s="21">
        <v>2012</v>
      </c>
      <c r="M150" s="21">
        <v>2012</v>
      </c>
      <c r="N150" t="s">
        <v>126</v>
      </c>
      <c r="O150" s="1" t="s">
        <v>125</v>
      </c>
    </row>
    <row r="151" spans="1:15" ht="15">
      <c r="A151" s="21" t="s">
        <v>123</v>
      </c>
      <c r="B151" t="s">
        <v>127</v>
      </c>
      <c r="C151" t="s">
        <v>124</v>
      </c>
      <c r="D151" s="16">
        <v>1</v>
      </c>
      <c r="E151" s="16">
        <v>58.75</v>
      </c>
      <c r="F151" s="16">
        <v>-166.75</v>
      </c>
      <c r="G151" s="22">
        <v>0.24</v>
      </c>
      <c r="H151" t="s">
        <v>61</v>
      </c>
      <c r="I151" t="s">
        <v>61</v>
      </c>
      <c r="J151" s="22">
        <v>0.19</v>
      </c>
      <c r="K151" s="22">
        <v>0.3</v>
      </c>
      <c r="L151" s="21">
        <v>2012</v>
      </c>
      <c r="M151" s="21">
        <v>2012</v>
      </c>
      <c r="N151" t="s">
        <v>126</v>
      </c>
      <c r="O151" s="1" t="s">
        <v>125</v>
      </c>
    </row>
    <row r="152" spans="1:15" ht="15">
      <c r="A152" s="21" t="s">
        <v>123</v>
      </c>
      <c r="B152" t="s">
        <v>127</v>
      </c>
      <c r="C152" t="s">
        <v>124</v>
      </c>
      <c r="D152" s="16">
        <v>1</v>
      </c>
      <c r="E152" s="16">
        <v>58.75</v>
      </c>
      <c r="F152" s="16">
        <v>-166.25</v>
      </c>
      <c r="G152" s="22">
        <v>0.24</v>
      </c>
      <c r="H152" t="s">
        <v>61</v>
      </c>
      <c r="I152" t="s">
        <v>61</v>
      </c>
      <c r="J152" s="22">
        <v>0.19</v>
      </c>
      <c r="K152" s="22">
        <v>0.3</v>
      </c>
      <c r="L152" s="21">
        <v>2012</v>
      </c>
      <c r="M152" s="21">
        <v>2012</v>
      </c>
      <c r="N152" t="s">
        <v>126</v>
      </c>
      <c r="O152" s="1" t="s">
        <v>125</v>
      </c>
    </row>
    <row r="153" spans="1:15" ht="15">
      <c r="A153" s="21" t="s">
        <v>123</v>
      </c>
      <c r="B153" t="s">
        <v>127</v>
      </c>
      <c r="C153" t="s">
        <v>124</v>
      </c>
      <c r="D153" s="16">
        <v>1</v>
      </c>
      <c r="E153" s="16">
        <v>58.75</v>
      </c>
      <c r="F153" s="16">
        <v>-165.75</v>
      </c>
      <c r="G153" s="22">
        <v>0.24</v>
      </c>
      <c r="H153" t="s">
        <v>61</v>
      </c>
      <c r="I153" t="s">
        <v>61</v>
      </c>
      <c r="J153" s="22">
        <v>0.19</v>
      </c>
      <c r="K153" s="22">
        <v>0.3</v>
      </c>
      <c r="L153" s="21">
        <v>2012</v>
      </c>
      <c r="M153" s="21">
        <v>2012</v>
      </c>
      <c r="N153" t="s">
        <v>126</v>
      </c>
      <c r="O153" s="1" t="s">
        <v>125</v>
      </c>
    </row>
    <row r="154" spans="1:15" ht="15">
      <c r="A154" s="21" t="s">
        <v>123</v>
      </c>
      <c r="B154" t="s">
        <v>127</v>
      </c>
      <c r="C154" t="s">
        <v>124</v>
      </c>
      <c r="D154" s="16">
        <v>0.93</v>
      </c>
      <c r="E154" s="16">
        <v>58.75</v>
      </c>
      <c r="F154" s="16">
        <v>-165.25</v>
      </c>
      <c r="G154" s="22">
        <v>0.24</v>
      </c>
      <c r="H154" t="s">
        <v>61</v>
      </c>
      <c r="I154" t="s">
        <v>61</v>
      </c>
      <c r="J154" s="22">
        <v>0.19</v>
      </c>
      <c r="K154" s="22">
        <v>0.3</v>
      </c>
      <c r="L154" s="21">
        <v>2012</v>
      </c>
      <c r="M154" s="21">
        <v>2012</v>
      </c>
      <c r="N154" t="s">
        <v>126</v>
      </c>
      <c r="O154" s="1" t="s">
        <v>125</v>
      </c>
    </row>
    <row r="155" spans="1:15" ht="15">
      <c r="A155" s="21" t="s">
        <v>123</v>
      </c>
      <c r="B155" t="s">
        <v>127</v>
      </c>
      <c r="C155" t="s">
        <v>124</v>
      </c>
      <c r="D155" s="16">
        <v>0.84</v>
      </c>
      <c r="E155" s="16">
        <v>58.75</v>
      </c>
      <c r="F155" s="16">
        <v>-164.75</v>
      </c>
      <c r="G155" s="22">
        <v>0.24</v>
      </c>
      <c r="H155" t="s">
        <v>61</v>
      </c>
      <c r="I155" t="s">
        <v>61</v>
      </c>
      <c r="J155" s="22">
        <v>0.19</v>
      </c>
      <c r="K155" s="22">
        <v>0.3</v>
      </c>
      <c r="L155" s="21">
        <v>2012</v>
      </c>
      <c r="M155" s="21">
        <v>2012</v>
      </c>
      <c r="N155" t="s">
        <v>126</v>
      </c>
      <c r="O155" s="1" t="s">
        <v>125</v>
      </c>
    </row>
    <row r="156" spans="1:15" ht="15">
      <c r="A156" s="21" t="s">
        <v>123</v>
      </c>
      <c r="B156" t="s">
        <v>127</v>
      </c>
      <c r="C156" t="s">
        <v>124</v>
      </c>
      <c r="D156" s="16">
        <v>0.8</v>
      </c>
      <c r="E156" s="16">
        <v>58.75</v>
      </c>
      <c r="F156" s="16">
        <v>-164.25</v>
      </c>
      <c r="G156" s="22">
        <v>0.24</v>
      </c>
      <c r="H156" t="s">
        <v>61</v>
      </c>
      <c r="I156" t="s">
        <v>61</v>
      </c>
      <c r="J156" s="22">
        <v>0.19</v>
      </c>
      <c r="K156" s="22">
        <v>0.3</v>
      </c>
      <c r="L156" s="21">
        <v>2012</v>
      </c>
      <c r="M156" s="21">
        <v>2012</v>
      </c>
      <c r="N156" t="s">
        <v>126</v>
      </c>
      <c r="O156" s="1" t="s">
        <v>125</v>
      </c>
    </row>
    <row r="157" spans="1:15" ht="15">
      <c r="A157" s="21" t="s">
        <v>123</v>
      </c>
      <c r="B157" t="s">
        <v>127</v>
      </c>
      <c r="C157" t="s">
        <v>124</v>
      </c>
      <c r="D157" s="16">
        <v>0.84</v>
      </c>
      <c r="E157" s="16">
        <v>58.75</v>
      </c>
      <c r="F157" s="16">
        <v>-163.75</v>
      </c>
      <c r="G157" s="22">
        <v>0.24</v>
      </c>
      <c r="H157" t="s">
        <v>61</v>
      </c>
      <c r="I157" t="s">
        <v>61</v>
      </c>
      <c r="J157" s="22">
        <v>0.19</v>
      </c>
      <c r="K157" s="22">
        <v>0.3</v>
      </c>
      <c r="L157" s="21">
        <v>2012</v>
      </c>
      <c r="M157" s="21">
        <v>2012</v>
      </c>
      <c r="N157" t="s">
        <v>126</v>
      </c>
      <c r="O157" s="1" t="s">
        <v>125</v>
      </c>
    </row>
    <row r="158" spans="1:15" ht="15">
      <c r="A158" s="21" t="s">
        <v>123</v>
      </c>
      <c r="B158" t="s">
        <v>127</v>
      </c>
      <c r="C158" t="s">
        <v>124</v>
      </c>
      <c r="D158" s="16">
        <v>0.76</v>
      </c>
      <c r="E158" s="16">
        <v>58.75</v>
      </c>
      <c r="F158" s="16">
        <v>-163.25</v>
      </c>
      <c r="G158" s="22">
        <v>0.24</v>
      </c>
      <c r="H158" t="s">
        <v>61</v>
      </c>
      <c r="I158" t="s">
        <v>61</v>
      </c>
      <c r="J158" s="22">
        <v>0.19</v>
      </c>
      <c r="K158" s="22">
        <v>0.3</v>
      </c>
      <c r="L158" s="21">
        <v>2012</v>
      </c>
      <c r="M158" s="21">
        <v>2012</v>
      </c>
      <c r="N158" t="s">
        <v>126</v>
      </c>
      <c r="O158" s="1" t="s">
        <v>125</v>
      </c>
    </row>
    <row r="159" spans="1:15" ht="15">
      <c r="A159" s="21" t="s">
        <v>123</v>
      </c>
      <c r="B159" t="s">
        <v>127</v>
      </c>
      <c r="C159" t="s">
        <v>124</v>
      </c>
      <c r="D159" s="16">
        <v>0.71</v>
      </c>
      <c r="E159" s="16">
        <v>58.75</v>
      </c>
      <c r="F159" s="16">
        <v>-162.75</v>
      </c>
      <c r="G159" s="22">
        <v>0.24</v>
      </c>
      <c r="H159" t="s">
        <v>61</v>
      </c>
      <c r="I159" t="s">
        <v>61</v>
      </c>
      <c r="J159" s="22">
        <v>0.19</v>
      </c>
      <c r="K159" s="22">
        <v>0.3</v>
      </c>
      <c r="L159" s="21">
        <v>2012</v>
      </c>
      <c r="M159" s="21">
        <v>2012</v>
      </c>
      <c r="N159" t="s">
        <v>126</v>
      </c>
      <c r="O159" s="1" t="s">
        <v>125</v>
      </c>
    </row>
    <row r="160" spans="1:15" ht="15">
      <c r="A160" s="21" t="s">
        <v>123</v>
      </c>
      <c r="B160" t="s">
        <v>127</v>
      </c>
      <c r="C160" t="s">
        <v>124</v>
      </c>
      <c r="D160" s="16">
        <v>0.92</v>
      </c>
      <c r="E160" s="16">
        <v>58.25</v>
      </c>
      <c r="F160" s="16">
        <v>-175.75</v>
      </c>
      <c r="G160" s="22">
        <v>0.24</v>
      </c>
      <c r="H160" t="s">
        <v>61</v>
      </c>
      <c r="I160" t="s">
        <v>61</v>
      </c>
      <c r="J160" s="22">
        <v>0.19</v>
      </c>
      <c r="K160" s="22">
        <v>0.3</v>
      </c>
      <c r="L160" s="21">
        <v>2012</v>
      </c>
      <c r="M160" s="21">
        <v>2012</v>
      </c>
      <c r="N160" t="s">
        <v>126</v>
      </c>
      <c r="O160" s="1" t="s">
        <v>125</v>
      </c>
    </row>
    <row r="161" spans="1:15" ht="15">
      <c r="A161" s="21" t="s">
        <v>123</v>
      </c>
      <c r="B161" t="s">
        <v>127</v>
      </c>
      <c r="C161" t="s">
        <v>124</v>
      </c>
      <c r="D161" s="16">
        <v>0.81</v>
      </c>
      <c r="E161" s="16">
        <v>58.25</v>
      </c>
      <c r="F161" s="16">
        <v>-159.25</v>
      </c>
      <c r="G161" s="22">
        <v>0.24</v>
      </c>
      <c r="H161" t="s">
        <v>61</v>
      </c>
      <c r="I161" t="s">
        <v>61</v>
      </c>
      <c r="J161" s="22">
        <v>0.19</v>
      </c>
      <c r="K161" s="22">
        <v>0.3</v>
      </c>
      <c r="L161" s="21">
        <v>2012</v>
      </c>
      <c r="M161" s="21">
        <v>2012</v>
      </c>
      <c r="N161" t="s">
        <v>126</v>
      </c>
      <c r="O161" s="1" t="s">
        <v>125</v>
      </c>
    </row>
    <row r="162" spans="1:15" ht="15">
      <c r="A162" s="21" t="s">
        <v>123</v>
      </c>
      <c r="B162" t="s">
        <v>127</v>
      </c>
      <c r="C162" t="s">
        <v>124</v>
      </c>
      <c r="D162" s="16">
        <v>1</v>
      </c>
      <c r="E162" s="16">
        <v>56.25</v>
      </c>
      <c r="F162" s="16">
        <v>-168.25</v>
      </c>
      <c r="G162" s="22">
        <v>0.24</v>
      </c>
      <c r="H162" t="s">
        <v>61</v>
      </c>
      <c r="I162" t="s">
        <v>61</v>
      </c>
      <c r="J162" s="22">
        <v>0.19</v>
      </c>
      <c r="K162" s="22">
        <v>0.3</v>
      </c>
      <c r="L162" s="21">
        <v>2012</v>
      </c>
      <c r="M162" s="21">
        <v>2012</v>
      </c>
      <c r="N162" t="s">
        <v>126</v>
      </c>
      <c r="O162" s="1" t="s">
        <v>125</v>
      </c>
    </row>
    <row r="163" spans="1:15" ht="15">
      <c r="A163" s="21" t="s">
        <v>123</v>
      </c>
      <c r="B163" t="s">
        <v>127</v>
      </c>
      <c r="C163" t="s">
        <v>124</v>
      </c>
      <c r="D163" s="16">
        <v>1</v>
      </c>
      <c r="E163" s="16">
        <v>59.25</v>
      </c>
      <c r="F163" s="16">
        <v>-176.75</v>
      </c>
      <c r="G163" s="22">
        <v>0.24</v>
      </c>
      <c r="H163" t="s">
        <v>61</v>
      </c>
      <c r="I163" t="s">
        <v>61</v>
      </c>
      <c r="J163" s="22">
        <v>0.19</v>
      </c>
      <c r="K163" s="22">
        <v>0.3</v>
      </c>
      <c r="L163" s="21">
        <v>2012</v>
      </c>
      <c r="M163" s="21">
        <v>2012</v>
      </c>
      <c r="N163" t="s">
        <v>126</v>
      </c>
      <c r="O163" s="1" t="s">
        <v>125</v>
      </c>
    </row>
    <row r="164" spans="1:15" ht="15">
      <c r="A164" s="21" t="s">
        <v>123</v>
      </c>
      <c r="B164" t="s">
        <v>127</v>
      </c>
      <c r="C164" t="s">
        <v>124</v>
      </c>
      <c r="D164" s="16">
        <v>1</v>
      </c>
      <c r="E164" s="16">
        <v>59.25</v>
      </c>
      <c r="F164" s="16">
        <v>-176.25</v>
      </c>
      <c r="G164" s="22">
        <v>0.24</v>
      </c>
      <c r="H164" t="s">
        <v>61</v>
      </c>
      <c r="I164" t="s">
        <v>61</v>
      </c>
      <c r="J164" s="22">
        <v>0.19</v>
      </c>
      <c r="K164" s="22">
        <v>0.3</v>
      </c>
      <c r="L164" s="21">
        <v>2012</v>
      </c>
      <c r="M164" s="21">
        <v>2012</v>
      </c>
      <c r="N164" t="s">
        <v>126</v>
      </c>
      <c r="O164" s="1" t="s">
        <v>125</v>
      </c>
    </row>
    <row r="165" spans="1:15" ht="15">
      <c r="A165" s="21" t="s">
        <v>123</v>
      </c>
      <c r="B165" t="s">
        <v>127</v>
      </c>
      <c r="C165" t="s">
        <v>124</v>
      </c>
      <c r="D165" s="16">
        <v>1</v>
      </c>
      <c r="E165" s="16">
        <v>59.25</v>
      </c>
      <c r="F165" s="16">
        <v>-175.75</v>
      </c>
      <c r="G165" s="22">
        <v>0.24</v>
      </c>
      <c r="H165" t="s">
        <v>61</v>
      </c>
      <c r="I165" t="s">
        <v>61</v>
      </c>
      <c r="J165" s="22">
        <v>0.19</v>
      </c>
      <c r="K165" s="22">
        <v>0.3</v>
      </c>
      <c r="L165" s="21">
        <v>2012</v>
      </c>
      <c r="M165" s="21">
        <v>2012</v>
      </c>
      <c r="N165" t="s">
        <v>126</v>
      </c>
      <c r="O165" s="1" t="s">
        <v>125</v>
      </c>
    </row>
    <row r="166" spans="1:15" ht="15">
      <c r="A166" s="21" t="s">
        <v>123</v>
      </c>
      <c r="B166" t="s">
        <v>127</v>
      </c>
      <c r="C166" t="s">
        <v>124</v>
      </c>
      <c r="D166" s="16">
        <v>1</v>
      </c>
      <c r="E166" s="16">
        <v>59.25</v>
      </c>
      <c r="F166" s="16">
        <v>-175.25</v>
      </c>
      <c r="G166" s="22">
        <v>0.24</v>
      </c>
      <c r="H166" t="s">
        <v>61</v>
      </c>
      <c r="I166" t="s">
        <v>61</v>
      </c>
      <c r="J166" s="22">
        <v>0.19</v>
      </c>
      <c r="K166" s="22">
        <v>0.3</v>
      </c>
      <c r="L166" s="21">
        <v>2012</v>
      </c>
      <c r="M166" s="21">
        <v>2012</v>
      </c>
      <c r="N166" t="s">
        <v>126</v>
      </c>
      <c r="O166" s="1" t="s">
        <v>125</v>
      </c>
    </row>
    <row r="167" spans="1:15" ht="15">
      <c r="A167" s="21" t="s">
        <v>123</v>
      </c>
      <c r="B167" t="s">
        <v>127</v>
      </c>
      <c r="C167" t="s">
        <v>124</v>
      </c>
      <c r="D167" s="16">
        <v>1</v>
      </c>
      <c r="E167" s="16">
        <v>59.25</v>
      </c>
      <c r="F167" s="16">
        <v>-174.75</v>
      </c>
      <c r="G167" s="22">
        <v>0.24</v>
      </c>
      <c r="H167" t="s">
        <v>61</v>
      </c>
      <c r="I167" t="s">
        <v>61</v>
      </c>
      <c r="J167" s="22">
        <v>0.19</v>
      </c>
      <c r="K167" s="22">
        <v>0.3</v>
      </c>
      <c r="L167" s="21">
        <v>2012</v>
      </c>
      <c r="M167" s="21">
        <v>2012</v>
      </c>
      <c r="N167" t="s">
        <v>126</v>
      </c>
      <c r="O167" s="1" t="s">
        <v>125</v>
      </c>
    </row>
    <row r="168" spans="1:15" ht="15">
      <c r="A168" s="21" t="s">
        <v>123</v>
      </c>
      <c r="B168" t="s">
        <v>127</v>
      </c>
      <c r="C168" t="s">
        <v>124</v>
      </c>
      <c r="D168" s="16">
        <v>1</v>
      </c>
      <c r="E168" s="16">
        <v>59.25</v>
      </c>
      <c r="F168" s="16">
        <v>-174.25</v>
      </c>
      <c r="G168" s="22">
        <v>0.24</v>
      </c>
      <c r="H168" t="s">
        <v>61</v>
      </c>
      <c r="I168" t="s">
        <v>61</v>
      </c>
      <c r="J168" s="22">
        <v>0.19</v>
      </c>
      <c r="K168" s="22">
        <v>0.3</v>
      </c>
      <c r="L168" s="21">
        <v>2012</v>
      </c>
      <c r="M168" s="21">
        <v>2012</v>
      </c>
      <c r="N168" t="s">
        <v>126</v>
      </c>
      <c r="O168" s="1" t="s">
        <v>125</v>
      </c>
    </row>
    <row r="169" spans="1:15" ht="15">
      <c r="A169" s="21" t="s">
        <v>123</v>
      </c>
      <c r="B169" t="s">
        <v>127</v>
      </c>
      <c r="C169" t="s">
        <v>124</v>
      </c>
      <c r="D169" s="16">
        <v>1</v>
      </c>
      <c r="E169" s="16">
        <v>59.25</v>
      </c>
      <c r="F169" s="16">
        <v>-173.75</v>
      </c>
      <c r="G169" s="22">
        <v>0.24</v>
      </c>
      <c r="H169" t="s">
        <v>61</v>
      </c>
      <c r="I169" t="s">
        <v>61</v>
      </c>
      <c r="J169" s="22">
        <v>0.19</v>
      </c>
      <c r="K169" s="22">
        <v>0.3</v>
      </c>
      <c r="L169" s="21">
        <v>2012</v>
      </c>
      <c r="M169" s="21">
        <v>2012</v>
      </c>
      <c r="N169" t="s">
        <v>126</v>
      </c>
      <c r="O169" s="1" t="s">
        <v>125</v>
      </c>
    </row>
    <row r="170" spans="1:15" ht="15">
      <c r="A170" s="21" t="s">
        <v>123</v>
      </c>
      <c r="B170" t="s">
        <v>127</v>
      </c>
      <c r="C170" t="s">
        <v>124</v>
      </c>
      <c r="D170" s="16">
        <v>1</v>
      </c>
      <c r="E170" s="16">
        <v>59.25</v>
      </c>
      <c r="F170" s="16">
        <v>-173.25</v>
      </c>
      <c r="G170" s="22">
        <v>0.24</v>
      </c>
      <c r="H170" t="s">
        <v>61</v>
      </c>
      <c r="I170" t="s">
        <v>61</v>
      </c>
      <c r="J170" s="22">
        <v>0.19</v>
      </c>
      <c r="K170" s="22">
        <v>0.3</v>
      </c>
      <c r="L170" s="21">
        <v>2012</v>
      </c>
      <c r="M170" s="21">
        <v>2012</v>
      </c>
      <c r="N170" t="s">
        <v>126</v>
      </c>
      <c r="O170" s="1" t="s">
        <v>125</v>
      </c>
    </row>
    <row r="171" spans="1:15" ht="15">
      <c r="A171" s="21" t="s">
        <v>123</v>
      </c>
      <c r="B171" t="s">
        <v>127</v>
      </c>
      <c r="C171" t="s">
        <v>124</v>
      </c>
      <c r="D171" s="16">
        <v>1</v>
      </c>
      <c r="E171" s="16">
        <v>59.25</v>
      </c>
      <c r="F171" s="16">
        <v>-172.75</v>
      </c>
      <c r="G171" s="22">
        <v>0.24</v>
      </c>
      <c r="H171" t="s">
        <v>61</v>
      </c>
      <c r="I171" t="s">
        <v>61</v>
      </c>
      <c r="J171" s="22">
        <v>0.19</v>
      </c>
      <c r="K171" s="22">
        <v>0.3</v>
      </c>
      <c r="L171" s="21">
        <v>2012</v>
      </c>
      <c r="M171" s="21">
        <v>2012</v>
      </c>
      <c r="N171" t="s">
        <v>126</v>
      </c>
      <c r="O171" s="1" t="s">
        <v>125</v>
      </c>
    </row>
    <row r="172" spans="1:15" ht="15">
      <c r="A172" s="21" t="s">
        <v>123</v>
      </c>
      <c r="B172" t="s">
        <v>127</v>
      </c>
      <c r="C172" t="s">
        <v>124</v>
      </c>
      <c r="D172" s="16">
        <v>1</v>
      </c>
      <c r="E172" s="16">
        <v>59.25</v>
      </c>
      <c r="F172" s="16">
        <v>-172.25</v>
      </c>
      <c r="G172" s="22">
        <v>0.24</v>
      </c>
      <c r="H172" t="s">
        <v>61</v>
      </c>
      <c r="I172" t="s">
        <v>61</v>
      </c>
      <c r="J172" s="22">
        <v>0.19</v>
      </c>
      <c r="K172" s="22">
        <v>0.3</v>
      </c>
      <c r="L172" s="21">
        <v>2012</v>
      </c>
      <c r="M172" s="21">
        <v>2012</v>
      </c>
      <c r="N172" t="s">
        <v>126</v>
      </c>
      <c r="O172" s="1" t="s">
        <v>125</v>
      </c>
    </row>
    <row r="173" spans="1:15" ht="15">
      <c r="A173" s="21" t="s">
        <v>123</v>
      </c>
      <c r="B173" t="s">
        <v>127</v>
      </c>
      <c r="C173" t="s">
        <v>124</v>
      </c>
      <c r="D173" s="16">
        <v>1</v>
      </c>
      <c r="E173" s="16">
        <v>59.25</v>
      </c>
      <c r="F173" s="16">
        <v>-171.75</v>
      </c>
      <c r="G173" s="22">
        <v>0.24</v>
      </c>
      <c r="H173" t="s">
        <v>61</v>
      </c>
      <c r="I173" t="s">
        <v>61</v>
      </c>
      <c r="J173" s="22">
        <v>0.19</v>
      </c>
      <c r="K173" s="22">
        <v>0.3</v>
      </c>
      <c r="L173" s="21">
        <v>2012</v>
      </c>
      <c r="M173" s="21">
        <v>2012</v>
      </c>
      <c r="N173" t="s">
        <v>126</v>
      </c>
      <c r="O173" s="1" t="s">
        <v>125</v>
      </c>
    </row>
    <row r="174" spans="1:15" ht="15">
      <c r="A174" s="21" t="s">
        <v>123</v>
      </c>
      <c r="B174" t="s">
        <v>127</v>
      </c>
      <c r="C174" t="s">
        <v>124</v>
      </c>
      <c r="D174" s="16">
        <v>1</v>
      </c>
      <c r="E174" s="16">
        <v>59.25</v>
      </c>
      <c r="F174" s="16">
        <v>-171.25</v>
      </c>
      <c r="G174" s="22">
        <v>0.24</v>
      </c>
      <c r="H174" t="s">
        <v>61</v>
      </c>
      <c r="I174" t="s">
        <v>61</v>
      </c>
      <c r="J174" s="22">
        <v>0.19</v>
      </c>
      <c r="K174" s="22">
        <v>0.3</v>
      </c>
      <c r="L174" s="21">
        <v>2012</v>
      </c>
      <c r="M174" s="21">
        <v>2012</v>
      </c>
      <c r="N174" t="s">
        <v>126</v>
      </c>
      <c r="O174" s="1" t="s">
        <v>125</v>
      </c>
    </row>
    <row r="175" spans="1:15" ht="15">
      <c r="A175" s="21" t="s">
        <v>123</v>
      </c>
      <c r="B175" t="s">
        <v>127</v>
      </c>
      <c r="C175" t="s">
        <v>124</v>
      </c>
      <c r="D175" s="16">
        <v>1</v>
      </c>
      <c r="E175" s="16">
        <v>59.25</v>
      </c>
      <c r="F175" s="16">
        <v>-170.75</v>
      </c>
      <c r="G175" s="22">
        <v>0.24</v>
      </c>
      <c r="H175" t="s">
        <v>61</v>
      </c>
      <c r="I175" t="s">
        <v>61</v>
      </c>
      <c r="J175" s="22">
        <v>0.19</v>
      </c>
      <c r="K175" s="22">
        <v>0.3</v>
      </c>
      <c r="L175" s="21">
        <v>2012</v>
      </c>
      <c r="M175" s="21">
        <v>2012</v>
      </c>
      <c r="N175" t="s">
        <v>126</v>
      </c>
      <c r="O175" s="1" t="s">
        <v>125</v>
      </c>
    </row>
    <row r="176" spans="1:15" ht="15">
      <c r="A176" s="21" t="s">
        <v>123</v>
      </c>
      <c r="B176" t="s">
        <v>127</v>
      </c>
      <c r="C176" t="s">
        <v>124</v>
      </c>
      <c r="D176" s="16">
        <v>1</v>
      </c>
      <c r="E176" s="16">
        <v>59.25</v>
      </c>
      <c r="F176" s="16">
        <v>-170.25</v>
      </c>
      <c r="G176" s="22">
        <v>0.24</v>
      </c>
      <c r="H176" t="s">
        <v>61</v>
      </c>
      <c r="I176" t="s">
        <v>61</v>
      </c>
      <c r="J176" s="22">
        <v>0.19</v>
      </c>
      <c r="K176" s="22">
        <v>0.3</v>
      </c>
      <c r="L176" s="21">
        <v>2012</v>
      </c>
      <c r="M176" s="21">
        <v>2012</v>
      </c>
      <c r="N176" t="s">
        <v>126</v>
      </c>
      <c r="O176" s="1" t="s">
        <v>125</v>
      </c>
    </row>
    <row r="177" spans="1:15" ht="15">
      <c r="A177" s="21" t="s">
        <v>123</v>
      </c>
      <c r="B177" t="s">
        <v>127</v>
      </c>
      <c r="C177" t="s">
        <v>124</v>
      </c>
      <c r="D177" s="16">
        <v>1</v>
      </c>
      <c r="E177" s="16">
        <v>59.25</v>
      </c>
      <c r="F177" s="16">
        <v>-169.75</v>
      </c>
      <c r="G177" s="22">
        <v>0.24</v>
      </c>
      <c r="H177" t="s">
        <v>61</v>
      </c>
      <c r="I177" t="s">
        <v>61</v>
      </c>
      <c r="J177" s="22">
        <v>0.19</v>
      </c>
      <c r="K177" s="22">
        <v>0.3</v>
      </c>
      <c r="L177" s="21">
        <v>2012</v>
      </c>
      <c r="M177" s="21">
        <v>2012</v>
      </c>
      <c r="N177" t="s">
        <v>126</v>
      </c>
      <c r="O177" s="1" t="s">
        <v>125</v>
      </c>
    </row>
    <row r="178" spans="1:15" ht="15">
      <c r="A178" s="21" t="s">
        <v>123</v>
      </c>
      <c r="B178" t="s">
        <v>127</v>
      </c>
      <c r="C178" t="s">
        <v>124</v>
      </c>
      <c r="D178" s="16">
        <v>1</v>
      </c>
      <c r="E178" s="16">
        <v>59.25</v>
      </c>
      <c r="F178" s="16">
        <v>-169.25</v>
      </c>
      <c r="G178" s="22">
        <v>0.24</v>
      </c>
      <c r="H178" t="s">
        <v>61</v>
      </c>
      <c r="I178" t="s">
        <v>61</v>
      </c>
      <c r="J178" s="22">
        <v>0.19</v>
      </c>
      <c r="K178" s="22">
        <v>0.3</v>
      </c>
      <c r="L178" s="21">
        <v>2012</v>
      </c>
      <c r="M178" s="21">
        <v>2012</v>
      </c>
      <c r="N178" t="s">
        <v>126</v>
      </c>
      <c r="O178" s="1" t="s">
        <v>125</v>
      </c>
    </row>
    <row r="179" spans="1:15" ht="15">
      <c r="A179" s="21" t="s">
        <v>123</v>
      </c>
      <c r="B179" t="s">
        <v>127</v>
      </c>
      <c r="C179" t="s">
        <v>124</v>
      </c>
      <c r="D179" s="16">
        <v>1</v>
      </c>
      <c r="E179" s="16">
        <v>59.25</v>
      </c>
      <c r="F179" s="16">
        <v>-168.75</v>
      </c>
      <c r="G179" s="22">
        <v>0.24</v>
      </c>
      <c r="H179" t="s">
        <v>61</v>
      </c>
      <c r="I179" t="s">
        <v>61</v>
      </c>
      <c r="J179" s="22">
        <v>0.19</v>
      </c>
      <c r="K179" s="22">
        <v>0.3</v>
      </c>
      <c r="L179" s="21">
        <v>2012</v>
      </c>
      <c r="M179" s="21">
        <v>2012</v>
      </c>
      <c r="N179" t="s">
        <v>126</v>
      </c>
      <c r="O179" s="1" t="s">
        <v>125</v>
      </c>
    </row>
    <row r="180" spans="1:15" ht="15">
      <c r="A180" s="21" t="s">
        <v>123</v>
      </c>
      <c r="B180" t="s">
        <v>127</v>
      </c>
      <c r="C180" t="s">
        <v>124</v>
      </c>
      <c r="D180" s="16">
        <v>1</v>
      </c>
      <c r="E180" s="16">
        <v>59.25</v>
      </c>
      <c r="F180" s="16">
        <v>-168.25</v>
      </c>
      <c r="G180" s="22">
        <v>0.24</v>
      </c>
      <c r="H180" t="s">
        <v>61</v>
      </c>
      <c r="I180" t="s">
        <v>61</v>
      </c>
      <c r="J180" s="22">
        <v>0.19</v>
      </c>
      <c r="K180" s="22">
        <v>0.3</v>
      </c>
      <c r="L180" s="21">
        <v>2012</v>
      </c>
      <c r="M180" s="21">
        <v>2012</v>
      </c>
      <c r="N180" t="s">
        <v>126</v>
      </c>
      <c r="O180" s="1" t="s">
        <v>125</v>
      </c>
    </row>
    <row r="181" spans="1:15" ht="15">
      <c r="A181" s="21" t="s">
        <v>123</v>
      </c>
      <c r="B181" t="s">
        <v>127</v>
      </c>
      <c r="C181" t="s">
        <v>124</v>
      </c>
      <c r="D181" s="16">
        <v>1</v>
      </c>
      <c r="E181" s="16">
        <v>59.25</v>
      </c>
      <c r="F181" s="16">
        <v>-167.75</v>
      </c>
      <c r="G181" s="22">
        <v>0.24</v>
      </c>
      <c r="H181" t="s">
        <v>61</v>
      </c>
      <c r="I181" t="s">
        <v>61</v>
      </c>
      <c r="J181" s="22">
        <v>0.19</v>
      </c>
      <c r="K181" s="22">
        <v>0.3</v>
      </c>
      <c r="L181" s="21">
        <v>2012</v>
      </c>
      <c r="M181" s="21">
        <v>2012</v>
      </c>
      <c r="N181" t="s">
        <v>126</v>
      </c>
      <c r="O181" s="1" t="s">
        <v>125</v>
      </c>
    </row>
    <row r="182" spans="1:15" ht="15">
      <c r="A182" s="21" t="s">
        <v>123</v>
      </c>
      <c r="B182" t="s">
        <v>127</v>
      </c>
      <c r="C182" t="s">
        <v>124</v>
      </c>
      <c r="D182" s="16">
        <v>1</v>
      </c>
      <c r="E182" s="16">
        <v>59.25</v>
      </c>
      <c r="F182" s="16">
        <v>-167.25</v>
      </c>
      <c r="G182" s="22">
        <v>0.24</v>
      </c>
      <c r="H182" t="s">
        <v>61</v>
      </c>
      <c r="I182" t="s">
        <v>61</v>
      </c>
      <c r="J182" s="22">
        <v>0.19</v>
      </c>
      <c r="K182" s="22">
        <v>0.3</v>
      </c>
      <c r="L182" s="21">
        <v>2012</v>
      </c>
      <c r="M182" s="21">
        <v>2012</v>
      </c>
      <c r="N182" t="s">
        <v>126</v>
      </c>
      <c r="O182" s="1" t="s">
        <v>125</v>
      </c>
    </row>
    <row r="183" spans="1:15" ht="15">
      <c r="A183" s="21" t="s">
        <v>123</v>
      </c>
      <c r="B183" t="s">
        <v>127</v>
      </c>
      <c r="C183" t="s">
        <v>124</v>
      </c>
      <c r="D183" s="16">
        <v>0.87</v>
      </c>
      <c r="E183" s="16">
        <v>59.25</v>
      </c>
      <c r="F183" s="16">
        <v>-166.75</v>
      </c>
      <c r="G183" s="22">
        <v>0.24</v>
      </c>
      <c r="H183" t="s">
        <v>61</v>
      </c>
      <c r="I183" t="s">
        <v>61</v>
      </c>
      <c r="J183" s="22">
        <v>0.19</v>
      </c>
      <c r="K183" s="22">
        <v>0.3</v>
      </c>
      <c r="L183" s="21">
        <v>2012</v>
      </c>
      <c r="M183" s="21">
        <v>2012</v>
      </c>
      <c r="N183" t="s">
        <v>126</v>
      </c>
      <c r="O183" s="1" t="s">
        <v>125</v>
      </c>
    </row>
    <row r="184" spans="1:15" ht="15">
      <c r="A184" s="21" t="s">
        <v>123</v>
      </c>
      <c r="B184" t="s">
        <v>127</v>
      </c>
      <c r="C184" t="s">
        <v>124</v>
      </c>
      <c r="D184" s="16">
        <v>0.78</v>
      </c>
      <c r="E184" s="16">
        <v>59.25</v>
      </c>
      <c r="F184" s="16">
        <v>-166.25</v>
      </c>
      <c r="G184" s="22">
        <v>0.24</v>
      </c>
      <c r="H184" t="s">
        <v>61</v>
      </c>
      <c r="I184" t="s">
        <v>61</v>
      </c>
      <c r="J184" s="22">
        <v>0.19</v>
      </c>
      <c r="K184" s="22">
        <v>0.3</v>
      </c>
      <c r="L184" s="21">
        <v>2012</v>
      </c>
      <c r="M184" s="21">
        <v>2012</v>
      </c>
      <c r="N184" t="s">
        <v>126</v>
      </c>
      <c r="O184" s="1" t="s">
        <v>125</v>
      </c>
    </row>
    <row r="185" spans="1:15" ht="15">
      <c r="A185" s="21" t="s">
        <v>123</v>
      </c>
      <c r="B185" t="s">
        <v>127</v>
      </c>
      <c r="C185" t="s">
        <v>124</v>
      </c>
      <c r="D185" s="16">
        <v>0.7</v>
      </c>
      <c r="E185" s="16">
        <v>59.25</v>
      </c>
      <c r="F185" s="16">
        <v>-165.75</v>
      </c>
      <c r="G185" s="22">
        <v>0.24</v>
      </c>
      <c r="H185" t="s">
        <v>61</v>
      </c>
      <c r="I185" t="s">
        <v>61</v>
      </c>
      <c r="J185" s="22">
        <v>0.19</v>
      </c>
      <c r="K185" s="22">
        <v>0.3</v>
      </c>
      <c r="L185" s="21">
        <v>2012</v>
      </c>
      <c r="M185" s="21">
        <v>2012</v>
      </c>
      <c r="N185" t="s">
        <v>126</v>
      </c>
      <c r="O185" s="1" t="s">
        <v>125</v>
      </c>
    </row>
    <row r="186" spans="1:15" ht="15">
      <c r="A186" s="21" t="s">
        <v>123</v>
      </c>
      <c r="B186" t="s">
        <v>127</v>
      </c>
      <c r="C186" t="s">
        <v>124</v>
      </c>
      <c r="D186" s="16">
        <v>0.56000000000000005</v>
      </c>
      <c r="E186" s="16">
        <v>59.25</v>
      </c>
      <c r="F186" s="16">
        <v>-165.25</v>
      </c>
      <c r="G186" s="22">
        <v>0.24</v>
      </c>
      <c r="H186" t="s">
        <v>61</v>
      </c>
      <c r="I186" t="s">
        <v>61</v>
      </c>
      <c r="J186" s="22">
        <v>0.19</v>
      </c>
      <c r="K186" s="22">
        <v>0.3</v>
      </c>
      <c r="L186" s="21">
        <v>2012</v>
      </c>
      <c r="M186" s="21">
        <v>2012</v>
      </c>
      <c r="N186" t="s">
        <v>126</v>
      </c>
      <c r="O186" s="1" t="s">
        <v>125</v>
      </c>
    </row>
    <row r="187" spans="1:15" ht="15">
      <c r="A187" s="21" t="s">
        <v>123</v>
      </c>
      <c r="B187" t="s">
        <v>127</v>
      </c>
      <c r="C187" t="s">
        <v>124</v>
      </c>
      <c r="D187" s="16">
        <v>0.52</v>
      </c>
      <c r="E187" s="16">
        <v>59.25</v>
      </c>
      <c r="F187" s="16">
        <v>-164.75</v>
      </c>
      <c r="G187" s="22">
        <v>0.24</v>
      </c>
      <c r="H187" t="s">
        <v>61</v>
      </c>
      <c r="I187" t="s">
        <v>61</v>
      </c>
      <c r="J187" s="22">
        <v>0.19</v>
      </c>
      <c r="K187" s="22">
        <v>0.3</v>
      </c>
      <c r="L187" s="21">
        <v>2012</v>
      </c>
      <c r="M187" s="21">
        <v>2012</v>
      </c>
      <c r="N187" t="s">
        <v>126</v>
      </c>
      <c r="O187" s="1" t="s">
        <v>125</v>
      </c>
    </row>
    <row r="188" spans="1:15" ht="15">
      <c r="A188" s="21" t="s">
        <v>123</v>
      </c>
      <c r="B188" t="s">
        <v>127</v>
      </c>
      <c r="C188" t="s">
        <v>124</v>
      </c>
      <c r="D188" s="16">
        <v>0.53</v>
      </c>
      <c r="E188" s="16">
        <v>59.25</v>
      </c>
      <c r="F188" s="16">
        <v>-164.25</v>
      </c>
      <c r="G188" s="22">
        <v>0.24</v>
      </c>
      <c r="H188" t="s">
        <v>61</v>
      </c>
      <c r="I188" t="s">
        <v>61</v>
      </c>
      <c r="J188" s="22">
        <v>0.19</v>
      </c>
      <c r="K188" s="22">
        <v>0.3</v>
      </c>
      <c r="L188" s="21">
        <v>2012</v>
      </c>
      <c r="M188" s="21">
        <v>2012</v>
      </c>
      <c r="N188" t="s">
        <v>126</v>
      </c>
      <c r="O188" s="1" t="s">
        <v>125</v>
      </c>
    </row>
    <row r="189" spans="1:15" ht="15">
      <c r="A189" s="21" t="s">
        <v>123</v>
      </c>
      <c r="B189" t="s">
        <v>127</v>
      </c>
      <c r="C189" t="s">
        <v>124</v>
      </c>
      <c r="D189" s="16">
        <v>0.64</v>
      </c>
      <c r="E189" s="16">
        <v>59.25</v>
      </c>
      <c r="F189" s="16">
        <v>-163.75</v>
      </c>
      <c r="G189" s="22">
        <v>0.24</v>
      </c>
      <c r="H189" t="s">
        <v>61</v>
      </c>
      <c r="I189" t="s">
        <v>61</v>
      </c>
      <c r="J189" s="22">
        <v>0.19</v>
      </c>
      <c r="K189" s="22">
        <v>0.3</v>
      </c>
      <c r="L189" s="21">
        <v>2012</v>
      </c>
      <c r="M189" s="21">
        <v>2012</v>
      </c>
      <c r="N189" t="s">
        <v>126</v>
      </c>
      <c r="O189" s="1" t="s">
        <v>125</v>
      </c>
    </row>
    <row r="190" spans="1:15" ht="15">
      <c r="A190" s="21" t="s">
        <v>123</v>
      </c>
      <c r="B190" t="s">
        <v>127</v>
      </c>
      <c r="C190" t="s">
        <v>124</v>
      </c>
      <c r="D190" s="16">
        <v>0.53</v>
      </c>
      <c r="E190" s="16">
        <v>59.25</v>
      </c>
      <c r="F190" s="16">
        <v>-163.25</v>
      </c>
      <c r="G190" s="22">
        <v>0.24</v>
      </c>
      <c r="H190" t="s">
        <v>61</v>
      </c>
      <c r="I190" t="s">
        <v>61</v>
      </c>
      <c r="J190" s="22">
        <v>0.19</v>
      </c>
      <c r="K190" s="22">
        <v>0.3</v>
      </c>
      <c r="L190" s="21">
        <v>2012</v>
      </c>
      <c r="M190" s="21">
        <v>2012</v>
      </c>
      <c r="N190" t="s">
        <v>126</v>
      </c>
      <c r="O190" s="1" t="s">
        <v>125</v>
      </c>
    </row>
    <row r="191" spans="1:15" ht="15">
      <c r="A191" s="21" t="s">
        <v>123</v>
      </c>
      <c r="B191" t="s">
        <v>127</v>
      </c>
      <c r="C191" t="s">
        <v>124</v>
      </c>
      <c r="D191" s="16">
        <v>0.35</v>
      </c>
      <c r="E191" s="16">
        <v>59.25</v>
      </c>
      <c r="F191" s="16">
        <v>-162.75</v>
      </c>
      <c r="G191" s="22">
        <v>0.24</v>
      </c>
      <c r="H191" t="s">
        <v>61</v>
      </c>
      <c r="I191" t="s">
        <v>61</v>
      </c>
      <c r="J191" s="22">
        <v>0.19</v>
      </c>
      <c r="K191" s="22">
        <v>0.3</v>
      </c>
      <c r="L191" s="21">
        <v>2012</v>
      </c>
      <c r="M191" s="21">
        <v>2012</v>
      </c>
      <c r="N191" t="s">
        <v>126</v>
      </c>
      <c r="O191" s="1" t="s">
        <v>125</v>
      </c>
    </row>
    <row r="192" spans="1:15" ht="15">
      <c r="A192" s="21" t="s">
        <v>123</v>
      </c>
      <c r="B192" t="s">
        <v>127</v>
      </c>
      <c r="C192" t="s">
        <v>124</v>
      </c>
      <c r="D192" s="16">
        <v>0.97</v>
      </c>
      <c r="E192" s="16">
        <v>59.25</v>
      </c>
      <c r="F192" s="16">
        <v>-177.25</v>
      </c>
      <c r="G192" s="22">
        <v>0.24</v>
      </c>
      <c r="H192" t="s">
        <v>61</v>
      </c>
      <c r="I192" t="s">
        <v>61</v>
      </c>
      <c r="J192" s="22">
        <v>0.19</v>
      </c>
      <c r="K192" s="22">
        <v>0.3</v>
      </c>
      <c r="L192" s="21">
        <v>2012</v>
      </c>
      <c r="M192" s="21">
        <v>2012</v>
      </c>
      <c r="N192" t="s">
        <v>126</v>
      </c>
      <c r="O192" s="1" t="s">
        <v>125</v>
      </c>
    </row>
    <row r="193" spans="1:15" ht="15">
      <c r="A193" s="21" t="s">
        <v>123</v>
      </c>
      <c r="B193" t="s">
        <v>127</v>
      </c>
      <c r="C193" t="s">
        <v>124</v>
      </c>
      <c r="D193" s="16">
        <v>0.13</v>
      </c>
      <c r="E193" s="16">
        <v>59.25</v>
      </c>
      <c r="F193" s="16">
        <v>-162.25</v>
      </c>
      <c r="G193" s="22">
        <v>0.24</v>
      </c>
      <c r="H193" t="s">
        <v>61</v>
      </c>
      <c r="I193" t="s">
        <v>61</v>
      </c>
      <c r="J193" s="22">
        <v>0.19</v>
      </c>
      <c r="K193" s="22">
        <v>0.3</v>
      </c>
      <c r="L193" s="21">
        <v>2012</v>
      </c>
      <c r="M193" s="21">
        <v>2012</v>
      </c>
      <c r="N193" t="s">
        <v>126</v>
      </c>
      <c r="O193" s="1" t="s">
        <v>125</v>
      </c>
    </row>
    <row r="194" spans="1:15" ht="15">
      <c r="A194" s="21" t="s">
        <v>123</v>
      </c>
      <c r="B194" t="s">
        <v>127</v>
      </c>
      <c r="C194" t="s">
        <v>124</v>
      </c>
      <c r="D194" s="16">
        <v>0.55000000000000004</v>
      </c>
      <c r="E194" s="16">
        <v>58.75</v>
      </c>
      <c r="F194" s="16">
        <v>-162.25</v>
      </c>
      <c r="G194" s="22">
        <v>0.24</v>
      </c>
      <c r="H194" t="s">
        <v>61</v>
      </c>
      <c r="I194" t="s">
        <v>61</v>
      </c>
      <c r="J194" s="22">
        <v>0.19</v>
      </c>
      <c r="K194" s="22">
        <v>0.3</v>
      </c>
      <c r="L194" s="21">
        <v>2012</v>
      </c>
      <c r="M194" s="21">
        <v>2012</v>
      </c>
      <c r="N194" t="s">
        <v>126</v>
      </c>
      <c r="O194" s="1" t="s">
        <v>125</v>
      </c>
    </row>
    <row r="195" spans="1:15" ht="15">
      <c r="A195" s="21" t="s">
        <v>123</v>
      </c>
      <c r="B195" t="s">
        <v>127</v>
      </c>
      <c r="C195" t="s">
        <v>124</v>
      </c>
      <c r="D195" s="16">
        <v>0.99</v>
      </c>
      <c r="E195" s="16">
        <v>59.75</v>
      </c>
      <c r="F195" s="16">
        <v>-177.75</v>
      </c>
      <c r="G195" s="22">
        <v>0.24</v>
      </c>
      <c r="H195" t="s">
        <v>61</v>
      </c>
      <c r="I195" t="s">
        <v>61</v>
      </c>
      <c r="J195" s="22">
        <v>0.19</v>
      </c>
      <c r="K195" s="22">
        <v>0.3</v>
      </c>
      <c r="L195" s="21">
        <v>2012</v>
      </c>
      <c r="M195" s="21">
        <v>2012</v>
      </c>
      <c r="N195" t="s">
        <v>126</v>
      </c>
      <c r="O195" s="1" t="s">
        <v>125</v>
      </c>
    </row>
    <row r="196" spans="1:15" ht="15">
      <c r="A196" s="21" t="s">
        <v>123</v>
      </c>
      <c r="B196" t="s">
        <v>127</v>
      </c>
      <c r="C196" t="s">
        <v>124</v>
      </c>
      <c r="D196" s="16">
        <v>1</v>
      </c>
      <c r="E196" s="16">
        <v>59.75</v>
      </c>
      <c r="F196" s="16">
        <v>-177.25</v>
      </c>
      <c r="G196" s="22">
        <v>0.24</v>
      </c>
      <c r="H196" t="s">
        <v>61</v>
      </c>
      <c r="I196" t="s">
        <v>61</v>
      </c>
      <c r="J196" s="22">
        <v>0.19</v>
      </c>
      <c r="K196" s="22">
        <v>0.3</v>
      </c>
      <c r="L196" s="21">
        <v>2012</v>
      </c>
      <c r="M196" s="21">
        <v>2012</v>
      </c>
      <c r="N196" t="s">
        <v>126</v>
      </c>
      <c r="O196" s="1" t="s">
        <v>125</v>
      </c>
    </row>
    <row r="197" spans="1:15" ht="15">
      <c r="A197" s="21" t="s">
        <v>123</v>
      </c>
      <c r="B197" t="s">
        <v>127</v>
      </c>
      <c r="C197" t="s">
        <v>124</v>
      </c>
      <c r="D197" s="16">
        <v>1</v>
      </c>
      <c r="E197" s="16">
        <v>59.75</v>
      </c>
      <c r="F197" s="16">
        <v>-176.75</v>
      </c>
      <c r="G197" s="22">
        <v>0.24</v>
      </c>
      <c r="H197" t="s">
        <v>61</v>
      </c>
      <c r="I197" t="s">
        <v>61</v>
      </c>
      <c r="J197" s="22">
        <v>0.19</v>
      </c>
      <c r="K197" s="22">
        <v>0.3</v>
      </c>
      <c r="L197" s="21">
        <v>2012</v>
      </c>
      <c r="M197" s="21">
        <v>2012</v>
      </c>
      <c r="N197" t="s">
        <v>126</v>
      </c>
      <c r="O197" s="1" t="s">
        <v>125</v>
      </c>
    </row>
    <row r="198" spans="1:15" ht="15">
      <c r="A198" s="21" t="s">
        <v>123</v>
      </c>
      <c r="B198" t="s">
        <v>127</v>
      </c>
      <c r="C198" t="s">
        <v>124</v>
      </c>
      <c r="D198" s="16">
        <v>1</v>
      </c>
      <c r="E198" s="16">
        <v>59.75</v>
      </c>
      <c r="F198" s="16">
        <v>-176.25</v>
      </c>
      <c r="G198" s="22">
        <v>0.24</v>
      </c>
      <c r="H198" t="s">
        <v>61</v>
      </c>
      <c r="I198" t="s">
        <v>61</v>
      </c>
      <c r="J198" s="22">
        <v>0.19</v>
      </c>
      <c r="K198" s="22">
        <v>0.3</v>
      </c>
      <c r="L198" s="21">
        <v>2012</v>
      </c>
      <c r="M198" s="21">
        <v>2012</v>
      </c>
      <c r="N198" t="s">
        <v>126</v>
      </c>
      <c r="O198" s="1" t="s">
        <v>125</v>
      </c>
    </row>
    <row r="199" spans="1:15" ht="18.75" customHeight="1">
      <c r="A199" s="21" t="s">
        <v>123</v>
      </c>
      <c r="B199" t="s">
        <v>127</v>
      </c>
      <c r="C199" t="s">
        <v>124</v>
      </c>
      <c r="D199" s="16">
        <v>1</v>
      </c>
      <c r="E199" s="16">
        <v>59.75</v>
      </c>
      <c r="F199" s="16">
        <v>-175.75</v>
      </c>
      <c r="G199" s="22">
        <v>0.24</v>
      </c>
      <c r="H199" t="s">
        <v>61</v>
      </c>
      <c r="I199" t="s">
        <v>61</v>
      </c>
      <c r="J199" s="22">
        <v>0.19</v>
      </c>
      <c r="K199" s="22">
        <v>0.3</v>
      </c>
      <c r="L199" s="21">
        <v>2012</v>
      </c>
      <c r="M199" s="21">
        <v>2012</v>
      </c>
      <c r="N199" t="s">
        <v>126</v>
      </c>
      <c r="O199" s="1" t="s">
        <v>125</v>
      </c>
    </row>
    <row r="200" spans="1:15" ht="15">
      <c r="A200" s="21" t="s">
        <v>123</v>
      </c>
      <c r="B200" t="s">
        <v>127</v>
      </c>
      <c r="C200" t="s">
        <v>124</v>
      </c>
      <c r="D200" s="16">
        <v>1</v>
      </c>
      <c r="E200" s="16">
        <v>59.75</v>
      </c>
      <c r="F200" s="16">
        <v>-175.25</v>
      </c>
      <c r="G200" s="22">
        <v>0.24</v>
      </c>
      <c r="H200" t="s">
        <v>61</v>
      </c>
      <c r="I200" t="s">
        <v>61</v>
      </c>
      <c r="J200" s="22">
        <v>0.19</v>
      </c>
      <c r="K200" s="22">
        <v>0.3</v>
      </c>
      <c r="L200" s="21">
        <v>2012</v>
      </c>
      <c r="M200" s="21">
        <v>2012</v>
      </c>
      <c r="N200" t="s">
        <v>126</v>
      </c>
      <c r="O200" s="1" t="s">
        <v>125</v>
      </c>
    </row>
    <row r="201" spans="1:15" ht="15">
      <c r="A201" s="21" t="s">
        <v>123</v>
      </c>
      <c r="B201" t="s">
        <v>127</v>
      </c>
      <c r="C201" t="s">
        <v>124</v>
      </c>
      <c r="D201" s="16">
        <v>1</v>
      </c>
      <c r="E201" s="16">
        <v>59.75</v>
      </c>
      <c r="F201" s="16">
        <v>-174.75</v>
      </c>
      <c r="G201" s="22">
        <v>0.24</v>
      </c>
      <c r="H201" t="s">
        <v>61</v>
      </c>
      <c r="I201" t="s">
        <v>61</v>
      </c>
      <c r="J201" s="22">
        <v>0.19</v>
      </c>
      <c r="K201" s="22">
        <v>0.3</v>
      </c>
      <c r="L201" s="21">
        <v>2012</v>
      </c>
      <c r="M201" s="21">
        <v>2012</v>
      </c>
      <c r="N201" t="s">
        <v>126</v>
      </c>
      <c r="O201" s="1" t="s">
        <v>125</v>
      </c>
    </row>
    <row r="202" spans="1:15" ht="15">
      <c r="A202" s="21" t="s">
        <v>123</v>
      </c>
      <c r="B202" t="s">
        <v>127</v>
      </c>
      <c r="C202" t="s">
        <v>124</v>
      </c>
      <c r="D202" s="16">
        <v>1</v>
      </c>
      <c r="E202" s="16">
        <v>59.75</v>
      </c>
      <c r="F202" s="16">
        <v>-174.25</v>
      </c>
      <c r="G202" s="22">
        <v>0.24</v>
      </c>
      <c r="H202" t="s">
        <v>61</v>
      </c>
      <c r="I202" t="s">
        <v>61</v>
      </c>
      <c r="J202" s="22">
        <v>0.19</v>
      </c>
      <c r="K202" s="22">
        <v>0.3</v>
      </c>
      <c r="L202" s="21">
        <v>2012</v>
      </c>
      <c r="M202" s="21">
        <v>2012</v>
      </c>
      <c r="N202" t="s">
        <v>126</v>
      </c>
      <c r="O202" s="1" t="s">
        <v>125</v>
      </c>
    </row>
    <row r="203" spans="1:15" ht="15">
      <c r="A203" s="21" t="s">
        <v>123</v>
      </c>
      <c r="B203" t="s">
        <v>127</v>
      </c>
      <c r="C203" t="s">
        <v>124</v>
      </c>
      <c r="D203" s="16">
        <v>1</v>
      </c>
      <c r="E203" s="16">
        <v>59.75</v>
      </c>
      <c r="F203" s="16">
        <v>-173.75</v>
      </c>
      <c r="G203" s="22">
        <v>0.24</v>
      </c>
      <c r="H203" t="s">
        <v>61</v>
      </c>
      <c r="I203" t="s">
        <v>61</v>
      </c>
      <c r="J203" s="22">
        <v>0.19</v>
      </c>
      <c r="K203" s="22">
        <v>0.3</v>
      </c>
      <c r="L203" s="21">
        <v>2012</v>
      </c>
      <c r="M203" s="21">
        <v>2012</v>
      </c>
      <c r="N203" t="s">
        <v>126</v>
      </c>
      <c r="O203" s="1" t="s">
        <v>125</v>
      </c>
    </row>
    <row r="204" spans="1:15" ht="15">
      <c r="A204" s="21" t="s">
        <v>123</v>
      </c>
      <c r="B204" t="s">
        <v>127</v>
      </c>
      <c r="C204" t="s">
        <v>124</v>
      </c>
      <c r="D204" s="16">
        <v>1</v>
      </c>
      <c r="E204" s="16">
        <v>59.75</v>
      </c>
      <c r="F204" s="16">
        <v>-173.25</v>
      </c>
      <c r="G204" s="22">
        <v>0.24</v>
      </c>
      <c r="H204" t="s">
        <v>61</v>
      </c>
      <c r="I204" t="s">
        <v>61</v>
      </c>
      <c r="J204" s="22">
        <v>0.19</v>
      </c>
      <c r="K204" s="22">
        <v>0.3</v>
      </c>
      <c r="L204" s="21">
        <v>2012</v>
      </c>
      <c r="M204" s="21">
        <v>2012</v>
      </c>
      <c r="N204" t="s">
        <v>126</v>
      </c>
      <c r="O204" s="1" t="s">
        <v>125</v>
      </c>
    </row>
    <row r="205" spans="1:15" ht="15">
      <c r="A205" s="21" t="s">
        <v>123</v>
      </c>
      <c r="B205" t="s">
        <v>127</v>
      </c>
      <c r="C205" t="s">
        <v>124</v>
      </c>
      <c r="D205" s="16">
        <v>1</v>
      </c>
      <c r="E205" s="16">
        <v>59.75</v>
      </c>
      <c r="F205" s="16">
        <v>-172.75</v>
      </c>
      <c r="G205" s="22">
        <v>0.24</v>
      </c>
      <c r="H205" t="s">
        <v>61</v>
      </c>
      <c r="I205" t="s">
        <v>61</v>
      </c>
      <c r="J205" s="22">
        <v>0.19</v>
      </c>
      <c r="K205" s="22">
        <v>0.3</v>
      </c>
      <c r="L205" s="21">
        <v>2012</v>
      </c>
      <c r="M205" s="21">
        <v>2012</v>
      </c>
      <c r="N205" t="s">
        <v>126</v>
      </c>
      <c r="O205" s="1" t="s">
        <v>125</v>
      </c>
    </row>
    <row r="206" spans="1:15" ht="15">
      <c r="A206" s="21" t="s">
        <v>123</v>
      </c>
      <c r="B206" t="s">
        <v>127</v>
      </c>
      <c r="C206" t="s">
        <v>124</v>
      </c>
      <c r="D206" s="16">
        <v>1</v>
      </c>
      <c r="E206" s="16">
        <v>59.75</v>
      </c>
      <c r="F206" s="16">
        <v>-172.25</v>
      </c>
      <c r="G206" s="22">
        <v>0.24</v>
      </c>
      <c r="H206" t="s">
        <v>61</v>
      </c>
      <c r="I206" t="s">
        <v>61</v>
      </c>
      <c r="J206" s="22">
        <v>0.19</v>
      </c>
      <c r="K206" s="22">
        <v>0.3</v>
      </c>
      <c r="L206" s="21">
        <v>2012</v>
      </c>
      <c r="M206" s="21">
        <v>2012</v>
      </c>
      <c r="N206" t="s">
        <v>126</v>
      </c>
      <c r="O206" s="1" t="s">
        <v>125</v>
      </c>
    </row>
    <row r="207" spans="1:15" ht="15">
      <c r="A207" s="21" t="s">
        <v>123</v>
      </c>
      <c r="B207" t="s">
        <v>127</v>
      </c>
      <c r="C207" t="s">
        <v>124</v>
      </c>
      <c r="D207" s="16">
        <v>1</v>
      </c>
      <c r="E207" s="16">
        <v>59.75</v>
      </c>
      <c r="F207" s="16">
        <v>-171.75</v>
      </c>
      <c r="G207" s="22">
        <v>0.24</v>
      </c>
      <c r="H207" t="s">
        <v>61</v>
      </c>
      <c r="I207" t="s">
        <v>61</v>
      </c>
      <c r="J207" s="22">
        <v>0.19</v>
      </c>
      <c r="K207" s="22">
        <v>0.3</v>
      </c>
      <c r="L207" s="21">
        <v>2012</v>
      </c>
      <c r="M207" s="21">
        <v>2012</v>
      </c>
      <c r="N207" t="s">
        <v>126</v>
      </c>
      <c r="O207" s="1" t="s">
        <v>125</v>
      </c>
    </row>
    <row r="208" spans="1:15" ht="15">
      <c r="A208" s="21" t="s">
        <v>123</v>
      </c>
      <c r="B208" t="s">
        <v>127</v>
      </c>
      <c r="C208" t="s">
        <v>124</v>
      </c>
      <c r="D208" s="16">
        <v>1</v>
      </c>
      <c r="E208" s="16">
        <v>59.75</v>
      </c>
      <c r="F208" s="16">
        <v>-171.25</v>
      </c>
      <c r="G208" s="22">
        <v>0.24</v>
      </c>
      <c r="H208" t="s">
        <v>61</v>
      </c>
      <c r="I208" t="s">
        <v>61</v>
      </c>
      <c r="J208" s="22">
        <v>0.19</v>
      </c>
      <c r="K208" s="22">
        <v>0.3</v>
      </c>
      <c r="L208" s="21">
        <v>2012</v>
      </c>
      <c r="M208" s="21">
        <v>2012</v>
      </c>
      <c r="N208" t="s">
        <v>126</v>
      </c>
      <c r="O208" s="1" t="s">
        <v>125</v>
      </c>
    </row>
    <row r="209" spans="1:15" ht="15">
      <c r="A209" s="21" t="s">
        <v>123</v>
      </c>
      <c r="B209" t="s">
        <v>127</v>
      </c>
      <c r="C209" t="s">
        <v>124</v>
      </c>
      <c r="D209" s="16">
        <v>1</v>
      </c>
      <c r="E209" s="16">
        <v>59.75</v>
      </c>
      <c r="F209" s="16">
        <v>-170.75</v>
      </c>
      <c r="G209" s="22">
        <v>0.24</v>
      </c>
      <c r="H209" t="s">
        <v>61</v>
      </c>
      <c r="I209" t="s">
        <v>61</v>
      </c>
      <c r="J209" s="22">
        <v>0.19</v>
      </c>
      <c r="K209" s="22">
        <v>0.3</v>
      </c>
      <c r="L209" s="21">
        <v>2012</v>
      </c>
      <c r="M209" s="21">
        <v>2012</v>
      </c>
      <c r="N209" t="s">
        <v>126</v>
      </c>
      <c r="O209" s="1" t="s">
        <v>125</v>
      </c>
    </row>
    <row r="210" spans="1:15" ht="15">
      <c r="A210" s="21" t="s">
        <v>123</v>
      </c>
      <c r="B210" t="s">
        <v>127</v>
      </c>
      <c r="C210" t="s">
        <v>124</v>
      </c>
      <c r="D210" s="16">
        <v>1</v>
      </c>
      <c r="E210" s="16">
        <v>59.75</v>
      </c>
      <c r="F210" s="16">
        <v>-170.25</v>
      </c>
      <c r="G210" s="22">
        <v>0.24</v>
      </c>
      <c r="H210" t="s">
        <v>61</v>
      </c>
      <c r="I210" t="s">
        <v>61</v>
      </c>
      <c r="J210" s="22">
        <v>0.19</v>
      </c>
      <c r="K210" s="22">
        <v>0.3</v>
      </c>
      <c r="L210" s="21">
        <v>2012</v>
      </c>
      <c r="M210" s="21">
        <v>2012</v>
      </c>
      <c r="N210" t="s">
        <v>126</v>
      </c>
      <c r="O210" s="1" t="s">
        <v>125</v>
      </c>
    </row>
    <row r="211" spans="1:15" ht="15">
      <c r="A211" s="21" t="s">
        <v>123</v>
      </c>
      <c r="B211" t="s">
        <v>127</v>
      </c>
      <c r="C211" t="s">
        <v>124</v>
      </c>
      <c r="D211" s="16">
        <v>1</v>
      </c>
      <c r="E211" s="16">
        <v>59.75</v>
      </c>
      <c r="F211" s="16">
        <v>-169.75</v>
      </c>
      <c r="G211" s="22">
        <v>0.24</v>
      </c>
      <c r="H211" t="s">
        <v>61</v>
      </c>
      <c r="I211" t="s">
        <v>61</v>
      </c>
      <c r="J211" s="22">
        <v>0.19</v>
      </c>
      <c r="K211" s="22">
        <v>0.3</v>
      </c>
      <c r="L211" s="21">
        <v>2012</v>
      </c>
      <c r="M211" s="21">
        <v>2012</v>
      </c>
      <c r="N211" t="s">
        <v>126</v>
      </c>
      <c r="O211" s="1" t="s">
        <v>125</v>
      </c>
    </row>
    <row r="212" spans="1:15" ht="15">
      <c r="A212" s="21" t="s">
        <v>123</v>
      </c>
      <c r="B212" t="s">
        <v>127</v>
      </c>
      <c r="C212" t="s">
        <v>124</v>
      </c>
      <c r="D212" s="16">
        <v>1</v>
      </c>
      <c r="E212" s="16">
        <v>59.75</v>
      </c>
      <c r="F212" s="16">
        <v>-169.25</v>
      </c>
      <c r="G212" s="22">
        <v>0.24</v>
      </c>
      <c r="H212" t="s">
        <v>61</v>
      </c>
      <c r="I212" t="s">
        <v>61</v>
      </c>
      <c r="J212" s="22">
        <v>0.19</v>
      </c>
      <c r="K212" s="22">
        <v>0.3</v>
      </c>
      <c r="L212" s="21">
        <v>2012</v>
      </c>
      <c r="M212" s="21">
        <v>2012</v>
      </c>
      <c r="N212" t="s">
        <v>126</v>
      </c>
      <c r="O212" s="1" t="s">
        <v>125</v>
      </c>
    </row>
    <row r="213" spans="1:15" ht="15">
      <c r="A213" s="21" t="s">
        <v>123</v>
      </c>
      <c r="B213" t="s">
        <v>127</v>
      </c>
      <c r="C213" t="s">
        <v>124</v>
      </c>
      <c r="D213" s="16">
        <v>1</v>
      </c>
      <c r="E213" s="16">
        <v>59.75</v>
      </c>
      <c r="F213" s="16">
        <v>-168.75</v>
      </c>
      <c r="G213" s="22">
        <v>0.24</v>
      </c>
      <c r="H213" t="s">
        <v>61</v>
      </c>
      <c r="I213" t="s">
        <v>61</v>
      </c>
      <c r="J213" s="22">
        <v>0.19</v>
      </c>
      <c r="K213" s="22">
        <v>0.3</v>
      </c>
      <c r="L213" s="21">
        <v>2012</v>
      </c>
      <c r="M213" s="21">
        <v>2012</v>
      </c>
      <c r="N213" t="s">
        <v>126</v>
      </c>
      <c r="O213" s="1" t="s">
        <v>125</v>
      </c>
    </row>
    <row r="214" spans="1:15" ht="15">
      <c r="A214" s="21" t="s">
        <v>123</v>
      </c>
      <c r="B214" t="s">
        <v>127</v>
      </c>
      <c r="C214" t="s">
        <v>124</v>
      </c>
      <c r="D214" s="16">
        <v>0.99</v>
      </c>
      <c r="E214" s="16">
        <v>59.75</v>
      </c>
      <c r="F214" s="16">
        <v>-168.25</v>
      </c>
      <c r="G214" s="22">
        <v>0.24</v>
      </c>
      <c r="H214" t="s">
        <v>61</v>
      </c>
      <c r="I214" t="s">
        <v>61</v>
      </c>
      <c r="J214" s="22">
        <v>0.19</v>
      </c>
      <c r="K214" s="22">
        <v>0.3</v>
      </c>
      <c r="L214" s="21">
        <v>2012</v>
      </c>
      <c r="M214" s="21">
        <v>2012</v>
      </c>
      <c r="N214" t="s">
        <v>126</v>
      </c>
      <c r="O214" s="1" t="s">
        <v>125</v>
      </c>
    </row>
    <row r="215" spans="1:15" ht="15">
      <c r="A215" s="21" t="s">
        <v>123</v>
      </c>
      <c r="B215" t="s">
        <v>127</v>
      </c>
      <c r="C215" t="s">
        <v>124</v>
      </c>
      <c r="D215" s="16">
        <v>0.82</v>
      </c>
      <c r="E215" s="16">
        <v>59.75</v>
      </c>
      <c r="F215" s="16">
        <v>-167.75</v>
      </c>
      <c r="G215" s="22">
        <v>0.24</v>
      </c>
      <c r="H215" t="s">
        <v>61</v>
      </c>
      <c r="I215" t="s">
        <v>61</v>
      </c>
      <c r="J215" s="22">
        <v>0.19</v>
      </c>
      <c r="K215" s="22">
        <v>0.3</v>
      </c>
      <c r="L215" s="21">
        <v>2012</v>
      </c>
      <c r="M215" s="21">
        <v>2012</v>
      </c>
      <c r="N215" t="s">
        <v>126</v>
      </c>
      <c r="O215" s="1" t="s">
        <v>125</v>
      </c>
    </row>
    <row r="216" spans="1:15" ht="15">
      <c r="A216" s="21" t="s">
        <v>123</v>
      </c>
      <c r="B216" t="s">
        <v>127</v>
      </c>
      <c r="C216" t="s">
        <v>124</v>
      </c>
      <c r="D216" s="16">
        <v>0.37</v>
      </c>
      <c r="E216" s="16">
        <v>59.75</v>
      </c>
      <c r="F216" s="16">
        <v>-165.25</v>
      </c>
      <c r="G216" s="22">
        <v>0.24</v>
      </c>
      <c r="H216" t="s">
        <v>61</v>
      </c>
      <c r="I216" t="s">
        <v>61</v>
      </c>
      <c r="J216" s="22">
        <v>0.19</v>
      </c>
      <c r="K216" s="22">
        <v>0.3</v>
      </c>
      <c r="L216" s="21">
        <v>2012</v>
      </c>
      <c r="M216" s="21">
        <v>2012</v>
      </c>
      <c r="N216" t="s">
        <v>126</v>
      </c>
      <c r="O216" s="1" t="s">
        <v>125</v>
      </c>
    </row>
    <row r="217" spans="1:15" ht="15">
      <c r="A217" s="21" t="s">
        <v>123</v>
      </c>
      <c r="B217" t="s">
        <v>127</v>
      </c>
      <c r="C217" t="s">
        <v>124</v>
      </c>
      <c r="D217" s="16">
        <v>0.53</v>
      </c>
      <c r="E217" s="16">
        <v>59.75</v>
      </c>
      <c r="F217" s="16">
        <v>-164.75</v>
      </c>
      <c r="G217" s="22">
        <v>0.24</v>
      </c>
      <c r="H217" t="s">
        <v>61</v>
      </c>
      <c r="I217" t="s">
        <v>61</v>
      </c>
      <c r="J217" s="22">
        <v>0.19</v>
      </c>
      <c r="K217" s="22">
        <v>0.3</v>
      </c>
      <c r="L217" s="21">
        <v>2012</v>
      </c>
      <c r="M217" s="21">
        <v>2012</v>
      </c>
      <c r="N217" t="s">
        <v>126</v>
      </c>
      <c r="O217" s="1" t="s">
        <v>125</v>
      </c>
    </row>
    <row r="218" spans="1:15" ht="15">
      <c r="A218" s="21" t="s">
        <v>123</v>
      </c>
      <c r="B218" t="s">
        <v>127</v>
      </c>
      <c r="C218" t="s">
        <v>124</v>
      </c>
      <c r="D218" s="16">
        <v>1</v>
      </c>
      <c r="E218" s="16">
        <v>57.25</v>
      </c>
      <c r="F218" s="16">
        <v>-170.25</v>
      </c>
      <c r="G218" s="22">
        <v>0.24</v>
      </c>
      <c r="H218" t="s">
        <v>61</v>
      </c>
      <c r="I218" t="s">
        <v>61</v>
      </c>
      <c r="J218" s="22">
        <v>0.19</v>
      </c>
      <c r="K218" s="22">
        <v>0.3</v>
      </c>
      <c r="L218" s="21">
        <v>2012</v>
      </c>
      <c r="M218" s="21">
        <v>2012</v>
      </c>
      <c r="N218" t="s">
        <v>126</v>
      </c>
      <c r="O218" s="1" t="s">
        <v>125</v>
      </c>
    </row>
    <row r="219" spans="1:15" ht="15">
      <c r="A219" s="21" t="s">
        <v>123</v>
      </c>
      <c r="B219" t="s">
        <v>127</v>
      </c>
      <c r="C219" t="s">
        <v>124</v>
      </c>
      <c r="D219" s="16">
        <v>0.83</v>
      </c>
      <c r="E219" s="16">
        <v>59.75</v>
      </c>
      <c r="F219" s="16">
        <v>-167.25</v>
      </c>
      <c r="G219" s="22">
        <v>0.24</v>
      </c>
      <c r="H219" t="s">
        <v>61</v>
      </c>
      <c r="I219" t="s">
        <v>61</v>
      </c>
      <c r="J219" s="22">
        <v>0.19</v>
      </c>
      <c r="K219" s="22">
        <v>0.3</v>
      </c>
      <c r="L219" s="21">
        <v>2012</v>
      </c>
      <c r="M219" s="21">
        <v>2012</v>
      </c>
      <c r="N219" t="s">
        <v>126</v>
      </c>
      <c r="O219" s="1" t="s">
        <v>125</v>
      </c>
    </row>
    <row r="220" spans="1:15" ht="15">
      <c r="A220" s="21" t="s">
        <v>123</v>
      </c>
      <c r="B220" t="s">
        <v>127</v>
      </c>
      <c r="C220" t="s">
        <v>124</v>
      </c>
      <c r="D220" s="16">
        <v>1</v>
      </c>
      <c r="E220" s="16">
        <v>56.25</v>
      </c>
      <c r="F220" s="16">
        <v>-163.75</v>
      </c>
      <c r="G220" s="22">
        <v>0.24</v>
      </c>
      <c r="H220" t="s">
        <v>61</v>
      </c>
      <c r="I220" t="s">
        <v>61</v>
      </c>
      <c r="J220" s="22">
        <v>0.19</v>
      </c>
      <c r="K220" s="22">
        <v>0.3</v>
      </c>
      <c r="L220" s="21">
        <v>2012</v>
      </c>
      <c r="M220" s="21">
        <v>2012</v>
      </c>
      <c r="N220" t="s">
        <v>126</v>
      </c>
      <c r="O220" s="1" t="s">
        <v>125</v>
      </c>
    </row>
    <row r="221" spans="1:15" ht="15">
      <c r="A221" s="21" t="s">
        <v>123</v>
      </c>
      <c r="B221" t="s">
        <v>127</v>
      </c>
      <c r="C221" t="s">
        <v>124</v>
      </c>
      <c r="D221" s="16">
        <v>1</v>
      </c>
      <c r="E221" s="16">
        <v>57.25</v>
      </c>
      <c r="F221" s="16">
        <v>-158.75</v>
      </c>
      <c r="G221" s="22">
        <v>0.24</v>
      </c>
      <c r="H221" t="s">
        <v>61</v>
      </c>
      <c r="I221" t="s">
        <v>61</v>
      </c>
      <c r="J221" s="22">
        <v>0.19</v>
      </c>
      <c r="K221" s="22">
        <v>0.3</v>
      </c>
      <c r="L221" s="21">
        <v>2012</v>
      </c>
      <c r="M221" s="21">
        <v>2012</v>
      </c>
      <c r="N221" t="s">
        <v>126</v>
      </c>
      <c r="O221" s="1" t="s">
        <v>125</v>
      </c>
    </row>
    <row r="222" spans="1:15" ht="15">
      <c r="A222" s="21" t="s">
        <v>123</v>
      </c>
      <c r="B222" t="s">
        <v>127</v>
      </c>
      <c r="C222" t="s">
        <v>124</v>
      </c>
      <c r="D222" s="16">
        <v>1</v>
      </c>
      <c r="E222" s="16">
        <v>60.25</v>
      </c>
      <c r="F222" s="16">
        <v>-178.25</v>
      </c>
      <c r="G222" s="22">
        <v>0.24</v>
      </c>
      <c r="H222" t="s">
        <v>61</v>
      </c>
      <c r="I222" t="s">
        <v>61</v>
      </c>
      <c r="J222" s="22">
        <v>0.19</v>
      </c>
      <c r="K222" s="22">
        <v>0.3</v>
      </c>
      <c r="L222" s="21">
        <v>2012</v>
      </c>
      <c r="M222" s="21">
        <v>2012</v>
      </c>
      <c r="N222" t="s">
        <v>126</v>
      </c>
      <c r="O222" s="1" t="s">
        <v>125</v>
      </c>
    </row>
    <row r="223" spans="1:15" ht="15">
      <c r="A223" s="21" t="s">
        <v>123</v>
      </c>
      <c r="B223" t="s">
        <v>127</v>
      </c>
      <c r="C223" t="s">
        <v>124</v>
      </c>
      <c r="D223" s="16">
        <v>1</v>
      </c>
      <c r="E223" s="16">
        <v>60.25</v>
      </c>
      <c r="F223" s="16">
        <v>-177.75</v>
      </c>
      <c r="G223" s="22">
        <v>0.24</v>
      </c>
      <c r="H223" t="s">
        <v>61</v>
      </c>
      <c r="I223" t="s">
        <v>61</v>
      </c>
      <c r="J223" s="22">
        <v>0.19</v>
      </c>
      <c r="K223" s="22">
        <v>0.3</v>
      </c>
      <c r="L223" s="21">
        <v>2012</v>
      </c>
      <c r="M223" s="21">
        <v>2012</v>
      </c>
      <c r="N223" t="s">
        <v>126</v>
      </c>
      <c r="O223" s="1" t="s">
        <v>125</v>
      </c>
    </row>
    <row r="224" spans="1:15" ht="15">
      <c r="A224" s="21" t="s">
        <v>123</v>
      </c>
      <c r="B224" t="s">
        <v>127</v>
      </c>
      <c r="C224" t="s">
        <v>124</v>
      </c>
      <c r="D224" s="16">
        <v>1</v>
      </c>
      <c r="E224" s="16">
        <v>60.25</v>
      </c>
      <c r="F224" s="16">
        <v>-177.25</v>
      </c>
      <c r="G224" s="22">
        <v>0.24</v>
      </c>
      <c r="H224" t="s">
        <v>61</v>
      </c>
      <c r="I224" t="s">
        <v>61</v>
      </c>
      <c r="J224" s="22">
        <v>0.19</v>
      </c>
      <c r="K224" s="22">
        <v>0.3</v>
      </c>
      <c r="L224" s="21">
        <v>2012</v>
      </c>
      <c r="M224" s="21">
        <v>2012</v>
      </c>
      <c r="N224" t="s">
        <v>126</v>
      </c>
      <c r="O224" s="1" t="s">
        <v>125</v>
      </c>
    </row>
    <row r="225" spans="1:15" ht="15">
      <c r="A225" s="21" t="s">
        <v>123</v>
      </c>
      <c r="B225" t="s">
        <v>127</v>
      </c>
      <c r="C225" t="s">
        <v>124</v>
      </c>
      <c r="D225" s="16">
        <v>1</v>
      </c>
      <c r="E225" s="16">
        <v>60.25</v>
      </c>
      <c r="F225" s="16">
        <v>-176.75</v>
      </c>
      <c r="G225" s="22">
        <v>0.24</v>
      </c>
      <c r="H225" t="s">
        <v>61</v>
      </c>
      <c r="I225" t="s">
        <v>61</v>
      </c>
      <c r="J225" s="22">
        <v>0.19</v>
      </c>
      <c r="K225" s="22">
        <v>0.3</v>
      </c>
      <c r="L225" s="21">
        <v>2012</v>
      </c>
      <c r="M225" s="21">
        <v>2012</v>
      </c>
      <c r="N225" t="s">
        <v>126</v>
      </c>
      <c r="O225" s="1" t="s">
        <v>125</v>
      </c>
    </row>
    <row r="226" spans="1:15" ht="15">
      <c r="A226" s="21" t="s">
        <v>123</v>
      </c>
      <c r="B226" t="s">
        <v>127</v>
      </c>
      <c r="C226" t="s">
        <v>124</v>
      </c>
      <c r="D226" s="16">
        <v>1</v>
      </c>
      <c r="E226" s="16">
        <v>60.25</v>
      </c>
      <c r="F226" s="16">
        <v>-176.25</v>
      </c>
      <c r="G226" s="22">
        <v>0.24</v>
      </c>
      <c r="H226" t="s">
        <v>61</v>
      </c>
      <c r="I226" t="s">
        <v>61</v>
      </c>
      <c r="J226" s="22">
        <v>0.19</v>
      </c>
      <c r="K226" s="22">
        <v>0.3</v>
      </c>
      <c r="L226" s="21">
        <v>2012</v>
      </c>
      <c r="M226" s="21">
        <v>2012</v>
      </c>
      <c r="N226" t="s">
        <v>126</v>
      </c>
      <c r="O226" s="1" t="s">
        <v>125</v>
      </c>
    </row>
    <row r="227" spans="1:15" ht="15">
      <c r="A227" s="21" t="s">
        <v>123</v>
      </c>
      <c r="B227" t="s">
        <v>127</v>
      </c>
      <c r="C227" t="s">
        <v>124</v>
      </c>
      <c r="D227" s="16">
        <v>1</v>
      </c>
      <c r="E227" s="16">
        <v>60.25</v>
      </c>
      <c r="F227" s="16">
        <v>-175.75</v>
      </c>
      <c r="G227" s="22">
        <v>0.24</v>
      </c>
      <c r="H227" t="s">
        <v>61</v>
      </c>
      <c r="I227" t="s">
        <v>61</v>
      </c>
      <c r="J227" s="22">
        <v>0.19</v>
      </c>
      <c r="K227" s="22">
        <v>0.3</v>
      </c>
      <c r="L227" s="21">
        <v>2012</v>
      </c>
      <c r="M227" s="21">
        <v>2012</v>
      </c>
      <c r="N227" t="s">
        <v>126</v>
      </c>
      <c r="O227" s="1" t="s">
        <v>125</v>
      </c>
    </row>
    <row r="228" spans="1:15" ht="15">
      <c r="A228" s="21" t="s">
        <v>123</v>
      </c>
      <c r="B228" t="s">
        <v>127</v>
      </c>
      <c r="C228" t="s">
        <v>124</v>
      </c>
      <c r="D228" s="16">
        <v>1</v>
      </c>
      <c r="E228" s="16">
        <v>60.25</v>
      </c>
      <c r="F228" s="16">
        <v>-175.25</v>
      </c>
      <c r="G228" s="22">
        <v>0.24</v>
      </c>
      <c r="H228" t="s">
        <v>61</v>
      </c>
      <c r="I228" t="s">
        <v>61</v>
      </c>
      <c r="J228" s="22">
        <v>0.19</v>
      </c>
      <c r="K228" s="22">
        <v>0.3</v>
      </c>
      <c r="L228" s="21">
        <v>2012</v>
      </c>
      <c r="M228" s="21">
        <v>2012</v>
      </c>
      <c r="N228" t="s">
        <v>126</v>
      </c>
      <c r="O228" s="1" t="s">
        <v>125</v>
      </c>
    </row>
    <row r="229" spans="1:15" ht="15">
      <c r="A229" s="21" t="s">
        <v>123</v>
      </c>
      <c r="B229" t="s">
        <v>127</v>
      </c>
      <c r="C229" t="s">
        <v>124</v>
      </c>
      <c r="D229" s="16">
        <v>1</v>
      </c>
      <c r="E229" s="16">
        <v>60.25</v>
      </c>
      <c r="F229" s="16">
        <v>-174.75</v>
      </c>
      <c r="G229" s="22">
        <v>0.24</v>
      </c>
      <c r="H229" t="s">
        <v>61</v>
      </c>
      <c r="I229" t="s">
        <v>61</v>
      </c>
      <c r="J229" s="22">
        <v>0.19</v>
      </c>
      <c r="K229" s="22">
        <v>0.3</v>
      </c>
      <c r="L229" s="21">
        <v>2012</v>
      </c>
      <c r="M229" s="21">
        <v>2012</v>
      </c>
      <c r="N229" t="s">
        <v>126</v>
      </c>
      <c r="O229" s="1" t="s">
        <v>125</v>
      </c>
    </row>
    <row r="230" spans="1:15" ht="15">
      <c r="A230" s="21" t="s">
        <v>123</v>
      </c>
      <c r="B230" t="s">
        <v>127</v>
      </c>
      <c r="C230" t="s">
        <v>124</v>
      </c>
      <c r="D230" s="16">
        <v>1</v>
      </c>
      <c r="E230" s="16">
        <v>60.25</v>
      </c>
      <c r="F230" s="16">
        <v>-174.25</v>
      </c>
      <c r="G230" s="22">
        <v>0.24</v>
      </c>
      <c r="H230" t="s">
        <v>61</v>
      </c>
      <c r="I230" t="s">
        <v>61</v>
      </c>
      <c r="J230" s="22">
        <v>0.19</v>
      </c>
      <c r="K230" s="22">
        <v>0.3</v>
      </c>
      <c r="L230" s="21">
        <v>2012</v>
      </c>
      <c r="M230" s="21">
        <v>2012</v>
      </c>
      <c r="N230" t="s">
        <v>126</v>
      </c>
      <c r="O230" s="1" t="s">
        <v>125</v>
      </c>
    </row>
    <row r="231" spans="1:15" ht="15">
      <c r="A231" s="21" t="s">
        <v>123</v>
      </c>
      <c r="B231" t="s">
        <v>127</v>
      </c>
      <c r="C231" t="s">
        <v>124</v>
      </c>
      <c r="D231" s="16">
        <v>1</v>
      </c>
      <c r="E231" s="16">
        <v>60.25</v>
      </c>
      <c r="F231" s="16">
        <v>-173.75</v>
      </c>
      <c r="G231" s="22">
        <v>0.24</v>
      </c>
      <c r="H231" t="s">
        <v>61</v>
      </c>
      <c r="I231" t="s">
        <v>61</v>
      </c>
      <c r="J231" s="22">
        <v>0.19</v>
      </c>
      <c r="K231" s="22">
        <v>0.3</v>
      </c>
      <c r="L231" s="21">
        <v>2012</v>
      </c>
      <c r="M231" s="21">
        <v>2012</v>
      </c>
      <c r="N231" t="s">
        <v>126</v>
      </c>
      <c r="O231" s="1" t="s">
        <v>125</v>
      </c>
    </row>
    <row r="232" spans="1:15" ht="15">
      <c r="A232" s="21" t="s">
        <v>123</v>
      </c>
      <c r="B232" t="s">
        <v>127</v>
      </c>
      <c r="C232" t="s">
        <v>124</v>
      </c>
      <c r="D232" s="16">
        <v>1</v>
      </c>
      <c r="E232" s="16">
        <v>60.25</v>
      </c>
      <c r="F232" s="16">
        <v>-171.75</v>
      </c>
      <c r="G232" s="22">
        <v>0.24</v>
      </c>
      <c r="H232" t="s">
        <v>61</v>
      </c>
      <c r="I232" t="s">
        <v>61</v>
      </c>
      <c r="J232" s="22">
        <v>0.19</v>
      </c>
      <c r="K232" s="22">
        <v>0.3</v>
      </c>
      <c r="L232" s="21">
        <v>2012</v>
      </c>
      <c r="M232" s="21">
        <v>2012</v>
      </c>
      <c r="N232" t="s">
        <v>126</v>
      </c>
      <c r="O232" s="1" t="s">
        <v>125</v>
      </c>
    </row>
    <row r="233" spans="1:15" ht="15">
      <c r="A233" s="21" t="s">
        <v>123</v>
      </c>
      <c r="B233" t="s">
        <v>127</v>
      </c>
      <c r="C233" t="s">
        <v>124</v>
      </c>
      <c r="D233" s="16">
        <v>1</v>
      </c>
      <c r="E233" s="16">
        <v>60.25</v>
      </c>
      <c r="F233" s="16">
        <v>-171.25</v>
      </c>
      <c r="G233" s="22">
        <v>0.24</v>
      </c>
      <c r="H233" t="s">
        <v>61</v>
      </c>
      <c r="I233" t="s">
        <v>61</v>
      </c>
      <c r="J233" s="22">
        <v>0.19</v>
      </c>
      <c r="K233" s="22">
        <v>0.3</v>
      </c>
      <c r="L233" s="21">
        <v>2012</v>
      </c>
      <c r="M233" s="21">
        <v>2012</v>
      </c>
      <c r="N233" t="s">
        <v>126</v>
      </c>
      <c r="O233" s="1" t="s">
        <v>125</v>
      </c>
    </row>
    <row r="234" spans="1:15" ht="15">
      <c r="A234" s="21" t="s">
        <v>123</v>
      </c>
      <c r="B234" t="s">
        <v>127</v>
      </c>
      <c r="C234" t="s">
        <v>124</v>
      </c>
      <c r="D234" s="16">
        <v>1</v>
      </c>
      <c r="E234" s="16">
        <v>60.25</v>
      </c>
      <c r="F234" s="16">
        <v>-170.75</v>
      </c>
      <c r="G234" s="22">
        <v>0.24</v>
      </c>
      <c r="H234" t="s">
        <v>61</v>
      </c>
      <c r="I234" t="s">
        <v>61</v>
      </c>
      <c r="J234" s="22">
        <v>0.19</v>
      </c>
      <c r="K234" s="22">
        <v>0.3</v>
      </c>
      <c r="L234" s="21">
        <v>2012</v>
      </c>
      <c r="M234" s="21">
        <v>2012</v>
      </c>
      <c r="N234" t="s">
        <v>126</v>
      </c>
      <c r="O234" s="1" t="s">
        <v>125</v>
      </c>
    </row>
    <row r="235" spans="1:15" ht="15">
      <c r="A235" s="21" t="s">
        <v>123</v>
      </c>
      <c r="B235" t="s">
        <v>127</v>
      </c>
      <c r="C235" t="s">
        <v>124</v>
      </c>
      <c r="D235" s="16">
        <v>1</v>
      </c>
      <c r="E235" s="16">
        <v>60.25</v>
      </c>
      <c r="F235" s="16">
        <v>-170.25</v>
      </c>
      <c r="G235" s="22">
        <v>0.24</v>
      </c>
      <c r="H235" t="s">
        <v>61</v>
      </c>
      <c r="I235" t="s">
        <v>61</v>
      </c>
      <c r="J235" s="22">
        <v>0.19</v>
      </c>
      <c r="K235" s="22">
        <v>0.3</v>
      </c>
      <c r="L235" s="21">
        <v>2012</v>
      </c>
      <c r="M235" s="21">
        <v>2012</v>
      </c>
      <c r="N235" t="s">
        <v>126</v>
      </c>
      <c r="O235" s="1" t="s">
        <v>125</v>
      </c>
    </row>
    <row r="236" spans="1:15" ht="15">
      <c r="A236" s="21" t="s">
        <v>123</v>
      </c>
      <c r="B236" t="s">
        <v>127</v>
      </c>
      <c r="C236" t="s">
        <v>124</v>
      </c>
      <c r="D236" s="16">
        <v>1</v>
      </c>
      <c r="E236" s="16">
        <v>60.25</v>
      </c>
      <c r="F236" s="16">
        <v>-169.75</v>
      </c>
      <c r="G236" s="22">
        <v>0.24</v>
      </c>
      <c r="H236" t="s">
        <v>61</v>
      </c>
      <c r="I236" t="s">
        <v>61</v>
      </c>
      <c r="J236" s="22">
        <v>0.19</v>
      </c>
      <c r="K236" s="22">
        <v>0.3</v>
      </c>
      <c r="L236" s="21">
        <v>2012</v>
      </c>
      <c r="M236" s="21">
        <v>2012</v>
      </c>
      <c r="N236" t="s">
        <v>126</v>
      </c>
      <c r="O236" s="1" t="s">
        <v>125</v>
      </c>
    </row>
    <row r="237" spans="1:15" ht="15">
      <c r="A237" s="21" t="s">
        <v>123</v>
      </c>
      <c r="B237" t="s">
        <v>127</v>
      </c>
      <c r="C237" t="s">
        <v>124</v>
      </c>
      <c r="D237" s="16">
        <v>0.9</v>
      </c>
      <c r="E237" s="16">
        <v>60.25</v>
      </c>
      <c r="F237" s="16">
        <v>-169.25</v>
      </c>
      <c r="G237" s="22">
        <v>0.24</v>
      </c>
      <c r="H237" t="s">
        <v>61</v>
      </c>
      <c r="I237" t="s">
        <v>61</v>
      </c>
      <c r="J237" s="22">
        <v>0.19</v>
      </c>
      <c r="K237" s="22">
        <v>0.3</v>
      </c>
      <c r="L237" s="21">
        <v>2012</v>
      </c>
      <c r="M237" s="21">
        <v>2012</v>
      </c>
      <c r="N237" t="s">
        <v>126</v>
      </c>
      <c r="O237" s="1" t="s">
        <v>125</v>
      </c>
    </row>
    <row r="238" spans="1:15" ht="15">
      <c r="A238" s="21" t="s">
        <v>123</v>
      </c>
      <c r="B238" t="s">
        <v>127</v>
      </c>
      <c r="C238" t="s">
        <v>124</v>
      </c>
      <c r="D238" s="16">
        <v>0.71</v>
      </c>
      <c r="E238" s="16">
        <v>60.25</v>
      </c>
      <c r="F238" s="16">
        <v>-168.75</v>
      </c>
      <c r="G238" s="22">
        <v>0.24</v>
      </c>
      <c r="H238" t="s">
        <v>61</v>
      </c>
      <c r="I238" t="s">
        <v>61</v>
      </c>
      <c r="J238" s="22">
        <v>0.19</v>
      </c>
      <c r="K238" s="22">
        <v>0.3</v>
      </c>
      <c r="L238" s="21">
        <v>2012</v>
      </c>
      <c r="M238" s="21">
        <v>2012</v>
      </c>
      <c r="N238" t="s">
        <v>126</v>
      </c>
      <c r="O238" s="1" t="s">
        <v>125</v>
      </c>
    </row>
    <row r="239" spans="1:15" ht="15">
      <c r="A239" s="21" t="s">
        <v>123</v>
      </c>
      <c r="B239" t="s">
        <v>127</v>
      </c>
      <c r="C239" t="s">
        <v>124</v>
      </c>
      <c r="D239" s="16">
        <v>0.57999999999999996</v>
      </c>
      <c r="E239" s="16">
        <v>60.25</v>
      </c>
      <c r="F239" s="16">
        <v>-168.25</v>
      </c>
      <c r="G239" s="22">
        <v>0.24</v>
      </c>
      <c r="H239" t="s">
        <v>61</v>
      </c>
      <c r="I239" t="s">
        <v>61</v>
      </c>
      <c r="J239" s="22">
        <v>0.19</v>
      </c>
      <c r="K239" s="22">
        <v>0.3</v>
      </c>
      <c r="L239" s="21">
        <v>2012</v>
      </c>
      <c r="M239" s="21">
        <v>2012</v>
      </c>
      <c r="N239" t="s">
        <v>126</v>
      </c>
      <c r="O239" s="1" t="s">
        <v>125</v>
      </c>
    </row>
    <row r="240" spans="1:15" ht="15">
      <c r="A240" s="21" t="s">
        <v>123</v>
      </c>
      <c r="B240" t="s">
        <v>127</v>
      </c>
      <c r="C240" t="s">
        <v>124</v>
      </c>
      <c r="D240" s="16">
        <v>0.51</v>
      </c>
      <c r="E240" s="16">
        <v>60.25</v>
      </c>
      <c r="F240" s="16">
        <v>-167.75</v>
      </c>
      <c r="G240" s="22">
        <v>0.24</v>
      </c>
      <c r="H240" t="s">
        <v>61</v>
      </c>
      <c r="I240" t="s">
        <v>61</v>
      </c>
      <c r="J240" s="22">
        <v>0.19</v>
      </c>
      <c r="K240" s="22">
        <v>0.3</v>
      </c>
      <c r="L240" s="21">
        <v>2012</v>
      </c>
      <c r="M240" s="21">
        <v>2012</v>
      </c>
      <c r="N240" t="s">
        <v>126</v>
      </c>
      <c r="O240" s="1" t="s">
        <v>125</v>
      </c>
    </row>
    <row r="241" spans="1:15" ht="15">
      <c r="A241" s="21" t="s">
        <v>123</v>
      </c>
      <c r="B241" t="s">
        <v>127</v>
      </c>
      <c r="C241" t="s">
        <v>124</v>
      </c>
      <c r="D241" s="16">
        <v>1</v>
      </c>
      <c r="E241" s="16">
        <v>60.25</v>
      </c>
      <c r="F241" s="16">
        <v>-173.25</v>
      </c>
      <c r="G241" s="22">
        <v>0.24</v>
      </c>
      <c r="H241" t="s">
        <v>61</v>
      </c>
      <c r="I241" t="s">
        <v>61</v>
      </c>
      <c r="J241" s="22">
        <v>0.19</v>
      </c>
      <c r="K241" s="22">
        <v>0.3</v>
      </c>
      <c r="L241" s="21">
        <v>2012</v>
      </c>
      <c r="M241" s="21">
        <v>2012</v>
      </c>
      <c r="N241" t="s">
        <v>126</v>
      </c>
      <c r="O241" s="1" t="s">
        <v>125</v>
      </c>
    </row>
    <row r="242" spans="1:15" ht="15">
      <c r="A242" s="21" t="s">
        <v>123</v>
      </c>
      <c r="B242" t="s">
        <v>127</v>
      </c>
      <c r="C242" t="s">
        <v>124</v>
      </c>
      <c r="D242" s="16">
        <v>1</v>
      </c>
      <c r="E242" s="16">
        <v>60.75</v>
      </c>
      <c r="F242" s="16">
        <v>-178.25</v>
      </c>
      <c r="G242" s="22">
        <v>0.24</v>
      </c>
      <c r="H242" t="s">
        <v>61</v>
      </c>
      <c r="I242" t="s">
        <v>61</v>
      </c>
      <c r="J242" s="22">
        <v>0.19</v>
      </c>
      <c r="K242" s="22">
        <v>0.3</v>
      </c>
      <c r="L242" s="21">
        <v>2012</v>
      </c>
      <c r="M242" s="21">
        <v>2012</v>
      </c>
      <c r="N242" t="s">
        <v>126</v>
      </c>
      <c r="O242" s="1" t="s">
        <v>125</v>
      </c>
    </row>
    <row r="243" spans="1:15" ht="15">
      <c r="A243" s="21" t="s">
        <v>123</v>
      </c>
      <c r="B243" t="s">
        <v>127</v>
      </c>
      <c r="C243" t="s">
        <v>124</v>
      </c>
      <c r="D243" s="16">
        <v>1</v>
      </c>
      <c r="E243" s="16">
        <v>60.75</v>
      </c>
      <c r="F243" s="16">
        <v>-177.75</v>
      </c>
      <c r="G243" s="22">
        <v>0.24</v>
      </c>
      <c r="H243" t="s">
        <v>61</v>
      </c>
      <c r="I243" t="s">
        <v>61</v>
      </c>
      <c r="J243" s="22">
        <v>0.19</v>
      </c>
      <c r="K243" s="22">
        <v>0.3</v>
      </c>
      <c r="L243" s="21">
        <v>2012</v>
      </c>
      <c r="M243" s="21">
        <v>2012</v>
      </c>
      <c r="N243" t="s">
        <v>126</v>
      </c>
      <c r="O243" s="1" t="s">
        <v>125</v>
      </c>
    </row>
    <row r="244" spans="1:15" ht="15">
      <c r="A244" s="21" t="s">
        <v>123</v>
      </c>
      <c r="B244" t="s">
        <v>127</v>
      </c>
      <c r="C244" t="s">
        <v>124</v>
      </c>
      <c r="D244" s="16">
        <v>1</v>
      </c>
      <c r="E244" s="16">
        <v>60.75</v>
      </c>
      <c r="F244" s="16">
        <v>-177.25</v>
      </c>
      <c r="G244" s="22">
        <v>0.24</v>
      </c>
      <c r="H244" t="s">
        <v>61</v>
      </c>
      <c r="I244" t="s">
        <v>61</v>
      </c>
      <c r="J244" s="22">
        <v>0.19</v>
      </c>
      <c r="K244" s="22">
        <v>0.3</v>
      </c>
      <c r="L244" s="21">
        <v>2012</v>
      </c>
      <c r="M244" s="21">
        <v>2012</v>
      </c>
      <c r="N244" t="s">
        <v>126</v>
      </c>
      <c r="O244" s="1" t="s">
        <v>125</v>
      </c>
    </row>
    <row r="245" spans="1:15" ht="15">
      <c r="A245" s="21" t="s">
        <v>123</v>
      </c>
      <c r="B245" t="s">
        <v>127</v>
      </c>
      <c r="C245" t="s">
        <v>124</v>
      </c>
      <c r="D245" s="16">
        <v>1</v>
      </c>
      <c r="E245" s="16">
        <v>60.75</v>
      </c>
      <c r="F245" s="16">
        <v>-176.75</v>
      </c>
      <c r="G245" s="22">
        <v>0.24</v>
      </c>
      <c r="H245" t="s">
        <v>61</v>
      </c>
      <c r="I245" t="s">
        <v>61</v>
      </c>
      <c r="J245" s="22">
        <v>0.19</v>
      </c>
      <c r="K245" s="22">
        <v>0.3</v>
      </c>
      <c r="L245" s="21">
        <v>2012</v>
      </c>
      <c r="M245" s="21">
        <v>2012</v>
      </c>
      <c r="N245" t="s">
        <v>126</v>
      </c>
      <c r="O245" s="1" t="s">
        <v>125</v>
      </c>
    </row>
    <row r="246" spans="1:15" ht="15">
      <c r="A246" s="21" t="s">
        <v>123</v>
      </c>
      <c r="B246" t="s">
        <v>127</v>
      </c>
      <c r="C246" t="s">
        <v>124</v>
      </c>
      <c r="D246" s="16">
        <v>1</v>
      </c>
      <c r="E246" s="16">
        <v>60.75</v>
      </c>
      <c r="F246" s="16">
        <v>-176.25</v>
      </c>
      <c r="G246" s="22">
        <v>0.24</v>
      </c>
      <c r="H246" t="s">
        <v>61</v>
      </c>
      <c r="I246" t="s">
        <v>61</v>
      </c>
      <c r="J246" s="22">
        <v>0.19</v>
      </c>
      <c r="K246" s="22">
        <v>0.3</v>
      </c>
      <c r="L246" s="21">
        <v>2012</v>
      </c>
      <c r="M246" s="21">
        <v>2012</v>
      </c>
      <c r="N246" t="s">
        <v>126</v>
      </c>
      <c r="O246" s="1" t="s">
        <v>125</v>
      </c>
    </row>
    <row r="247" spans="1:15" ht="15">
      <c r="A247" s="21" t="s">
        <v>123</v>
      </c>
      <c r="B247" t="s">
        <v>127</v>
      </c>
      <c r="C247" t="s">
        <v>124</v>
      </c>
      <c r="D247" s="16">
        <v>1</v>
      </c>
      <c r="E247" s="16">
        <v>60.75</v>
      </c>
      <c r="F247" s="16">
        <v>-175.75</v>
      </c>
      <c r="G247" s="22">
        <v>0.24</v>
      </c>
      <c r="H247" t="s">
        <v>61</v>
      </c>
      <c r="I247" t="s">
        <v>61</v>
      </c>
      <c r="J247" s="22">
        <v>0.19</v>
      </c>
      <c r="K247" s="22">
        <v>0.3</v>
      </c>
      <c r="L247" s="21">
        <v>2012</v>
      </c>
      <c r="M247" s="21">
        <v>2012</v>
      </c>
      <c r="N247" t="s">
        <v>126</v>
      </c>
      <c r="O247" s="1" t="s">
        <v>125</v>
      </c>
    </row>
    <row r="248" spans="1:15" ht="15">
      <c r="A248" s="21" t="s">
        <v>123</v>
      </c>
      <c r="B248" t="s">
        <v>127</v>
      </c>
      <c r="C248" t="s">
        <v>124</v>
      </c>
      <c r="D248" s="16">
        <v>1</v>
      </c>
      <c r="E248" s="16">
        <v>60.75</v>
      </c>
      <c r="F248" s="16">
        <v>-175.25</v>
      </c>
      <c r="G248" s="22">
        <v>0.24</v>
      </c>
      <c r="H248" t="s">
        <v>61</v>
      </c>
      <c r="I248" t="s">
        <v>61</v>
      </c>
      <c r="J248" s="22">
        <v>0.19</v>
      </c>
      <c r="K248" s="22">
        <v>0.3</v>
      </c>
      <c r="L248" s="21">
        <v>2012</v>
      </c>
      <c r="M248" s="21">
        <v>2012</v>
      </c>
      <c r="N248" t="s">
        <v>126</v>
      </c>
      <c r="O248" s="1" t="s">
        <v>125</v>
      </c>
    </row>
    <row r="249" spans="1:15" ht="15">
      <c r="A249" s="21" t="s">
        <v>123</v>
      </c>
      <c r="B249" t="s">
        <v>127</v>
      </c>
      <c r="C249" t="s">
        <v>124</v>
      </c>
      <c r="D249" s="16">
        <v>1</v>
      </c>
      <c r="E249" s="16">
        <v>60.75</v>
      </c>
      <c r="F249" s="16">
        <v>-174.75</v>
      </c>
      <c r="G249" s="22">
        <v>0.24</v>
      </c>
      <c r="H249" t="s">
        <v>61</v>
      </c>
      <c r="I249" t="s">
        <v>61</v>
      </c>
      <c r="J249" s="22">
        <v>0.19</v>
      </c>
      <c r="K249" s="22">
        <v>0.3</v>
      </c>
      <c r="L249" s="21">
        <v>2012</v>
      </c>
      <c r="M249" s="21">
        <v>2012</v>
      </c>
      <c r="N249" t="s">
        <v>126</v>
      </c>
      <c r="O249" s="1" t="s">
        <v>125</v>
      </c>
    </row>
    <row r="250" spans="1:15" ht="15">
      <c r="A250" s="21" t="s">
        <v>123</v>
      </c>
      <c r="B250" t="s">
        <v>127</v>
      </c>
      <c r="C250" t="s">
        <v>124</v>
      </c>
      <c r="D250" s="16">
        <v>1</v>
      </c>
      <c r="E250" s="16">
        <v>60.75</v>
      </c>
      <c r="F250" s="16">
        <v>-174.25</v>
      </c>
      <c r="G250" s="22">
        <v>0.24</v>
      </c>
      <c r="H250" t="s">
        <v>61</v>
      </c>
      <c r="I250" t="s">
        <v>61</v>
      </c>
      <c r="J250" s="22">
        <v>0.19</v>
      </c>
      <c r="K250" s="22">
        <v>0.3</v>
      </c>
      <c r="L250" s="21">
        <v>2012</v>
      </c>
      <c r="M250" s="21">
        <v>2012</v>
      </c>
      <c r="N250" t="s">
        <v>126</v>
      </c>
      <c r="O250" s="1" t="s">
        <v>125</v>
      </c>
    </row>
    <row r="251" spans="1:15" ht="15">
      <c r="A251" s="21" t="s">
        <v>123</v>
      </c>
      <c r="B251" t="s">
        <v>127</v>
      </c>
      <c r="C251" t="s">
        <v>124</v>
      </c>
      <c r="D251" s="16">
        <v>1</v>
      </c>
      <c r="E251" s="16">
        <v>60.75</v>
      </c>
      <c r="F251" s="16">
        <v>-173.75</v>
      </c>
      <c r="G251" s="22">
        <v>0.24</v>
      </c>
      <c r="H251" t="s">
        <v>61</v>
      </c>
      <c r="I251" t="s">
        <v>61</v>
      </c>
      <c r="J251" s="22">
        <v>0.19</v>
      </c>
      <c r="K251" s="22">
        <v>0.3</v>
      </c>
      <c r="L251" s="21">
        <v>2012</v>
      </c>
      <c r="M251" s="21">
        <v>2012</v>
      </c>
      <c r="N251" t="s">
        <v>126</v>
      </c>
      <c r="O251" s="1" t="s">
        <v>125</v>
      </c>
    </row>
    <row r="252" spans="1:15" ht="15">
      <c r="A252" s="21" t="s">
        <v>123</v>
      </c>
      <c r="B252" t="s">
        <v>127</v>
      </c>
      <c r="C252" t="s">
        <v>124</v>
      </c>
      <c r="D252" s="16">
        <v>1</v>
      </c>
      <c r="E252" s="16">
        <v>60.75</v>
      </c>
      <c r="F252" s="16">
        <v>-172.25</v>
      </c>
      <c r="G252" s="22">
        <v>0.24</v>
      </c>
      <c r="H252" t="s">
        <v>61</v>
      </c>
      <c r="I252" t="s">
        <v>61</v>
      </c>
      <c r="J252" s="22">
        <v>0.19</v>
      </c>
      <c r="K252" s="22">
        <v>0.3</v>
      </c>
      <c r="L252" s="21">
        <v>2012</v>
      </c>
      <c r="M252" s="21">
        <v>2012</v>
      </c>
      <c r="N252" t="s">
        <v>126</v>
      </c>
      <c r="O252" s="1" t="s">
        <v>125</v>
      </c>
    </row>
    <row r="253" spans="1:15" ht="15">
      <c r="A253" s="21" t="s">
        <v>123</v>
      </c>
      <c r="B253" t="s">
        <v>127</v>
      </c>
      <c r="C253" t="s">
        <v>124</v>
      </c>
      <c r="D253" s="16">
        <v>1</v>
      </c>
      <c r="E253" s="16">
        <v>60.75</v>
      </c>
      <c r="F253" s="16">
        <v>-171.75</v>
      </c>
      <c r="G253" s="22">
        <v>0.24</v>
      </c>
      <c r="H253" t="s">
        <v>61</v>
      </c>
      <c r="I253" t="s">
        <v>61</v>
      </c>
      <c r="J253" s="22">
        <v>0.19</v>
      </c>
      <c r="K253" s="22">
        <v>0.3</v>
      </c>
      <c r="L253" s="21">
        <v>2012</v>
      </c>
      <c r="M253" s="21">
        <v>2012</v>
      </c>
      <c r="N253" t="s">
        <v>126</v>
      </c>
      <c r="O253" s="1" t="s">
        <v>125</v>
      </c>
    </row>
    <row r="254" spans="1:15" ht="15">
      <c r="A254" s="21" t="s">
        <v>123</v>
      </c>
      <c r="B254" t="s">
        <v>127</v>
      </c>
      <c r="C254" t="s">
        <v>124</v>
      </c>
      <c r="D254" s="16">
        <v>1</v>
      </c>
      <c r="E254" s="16">
        <v>60.75</v>
      </c>
      <c r="F254" s="16">
        <v>-171.25</v>
      </c>
      <c r="G254" s="22">
        <v>0.24</v>
      </c>
      <c r="H254" t="s">
        <v>61</v>
      </c>
      <c r="I254" t="s">
        <v>61</v>
      </c>
      <c r="J254" s="22">
        <v>0.19</v>
      </c>
      <c r="K254" s="22">
        <v>0.3</v>
      </c>
      <c r="L254" s="21">
        <v>2012</v>
      </c>
      <c r="M254" s="21">
        <v>2012</v>
      </c>
      <c r="N254" t="s">
        <v>126</v>
      </c>
      <c r="O254" s="1" t="s">
        <v>125</v>
      </c>
    </row>
    <row r="255" spans="1:15" ht="15">
      <c r="A255" s="21" t="s">
        <v>123</v>
      </c>
      <c r="B255" t="s">
        <v>127</v>
      </c>
      <c r="C255" t="s">
        <v>124</v>
      </c>
      <c r="D255" s="16">
        <v>1</v>
      </c>
      <c r="E255" s="16">
        <v>60.75</v>
      </c>
      <c r="F255" s="16">
        <v>-170.75</v>
      </c>
      <c r="G255" s="22">
        <v>0.24</v>
      </c>
      <c r="H255" t="s">
        <v>61</v>
      </c>
      <c r="I255" t="s">
        <v>61</v>
      </c>
      <c r="J255" s="22">
        <v>0.19</v>
      </c>
      <c r="K255" s="22">
        <v>0.3</v>
      </c>
      <c r="L255" s="21">
        <v>2012</v>
      </c>
      <c r="M255" s="21">
        <v>2012</v>
      </c>
      <c r="N255" t="s">
        <v>126</v>
      </c>
      <c r="O255" s="1" t="s">
        <v>125</v>
      </c>
    </row>
    <row r="256" spans="1:15" ht="15">
      <c r="A256" s="21" t="s">
        <v>123</v>
      </c>
      <c r="B256" t="s">
        <v>127</v>
      </c>
      <c r="C256" t="s">
        <v>124</v>
      </c>
      <c r="D256" s="16">
        <v>0.97</v>
      </c>
      <c r="E256" s="16">
        <v>60.75</v>
      </c>
      <c r="F256" s="16">
        <v>-170.25</v>
      </c>
      <c r="G256" s="22">
        <v>0.24</v>
      </c>
      <c r="H256" t="s">
        <v>61</v>
      </c>
      <c r="I256" t="s">
        <v>61</v>
      </c>
      <c r="J256" s="22">
        <v>0.19</v>
      </c>
      <c r="K256" s="22">
        <v>0.3</v>
      </c>
      <c r="L256" s="21">
        <v>2012</v>
      </c>
      <c r="M256" s="21">
        <v>2012</v>
      </c>
      <c r="N256" t="s">
        <v>126</v>
      </c>
      <c r="O256" s="1" t="s">
        <v>125</v>
      </c>
    </row>
    <row r="257" spans="1:15" ht="15">
      <c r="A257" s="21" t="s">
        <v>123</v>
      </c>
      <c r="B257" t="s">
        <v>127</v>
      </c>
      <c r="C257" t="s">
        <v>124</v>
      </c>
      <c r="D257" s="16">
        <v>0.74</v>
      </c>
      <c r="E257" s="16">
        <v>60.75</v>
      </c>
      <c r="F257" s="16">
        <v>-169.75</v>
      </c>
      <c r="G257" s="22">
        <v>0.24</v>
      </c>
      <c r="H257" t="s">
        <v>61</v>
      </c>
      <c r="I257" t="s">
        <v>61</v>
      </c>
      <c r="J257" s="22">
        <v>0.19</v>
      </c>
      <c r="K257" s="22">
        <v>0.3</v>
      </c>
      <c r="L257" s="21">
        <v>2012</v>
      </c>
      <c r="M257" s="21">
        <v>2012</v>
      </c>
      <c r="N257" t="s">
        <v>126</v>
      </c>
      <c r="O257" s="1" t="s">
        <v>125</v>
      </c>
    </row>
    <row r="258" spans="1:15" ht="15">
      <c r="A258" s="21" t="s">
        <v>123</v>
      </c>
      <c r="B258" t="s">
        <v>127</v>
      </c>
      <c r="C258" t="s">
        <v>124</v>
      </c>
      <c r="D258" s="16">
        <v>0.56999999999999995</v>
      </c>
      <c r="E258" s="16">
        <v>60.75</v>
      </c>
      <c r="F258" s="16">
        <v>-169.25</v>
      </c>
      <c r="G258" s="22">
        <v>0.24</v>
      </c>
      <c r="H258" t="s">
        <v>61</v>
      </c>
      <c r="I258" t="s">
        <v>61</v>
      </c>
      <c r="J258" s="22">
        <v>0.19</v>
      </c>
      <c r="K258" s="22">
        <v>0.3</v>
      </c>
      <c r="L258" s="21">
        <v>2012</v>
      </c>
      <c r="M258" s="21">
        <v>2012</v>
      </c>
      <c r="N258" t="s">
        <v>126</v>
      </c>
      <c r="O258" s="1" t="s">
        <v>125</v>
      </c>
    </row>
    <row r="259" spans="1:15" ht="15">
      <c r="A259" s="21" t="s">
        <v>123</v>
      </c>
      <c r="B259" t="s">
        <v>127</v>
      </c>
      <c r="C259" t="s">
        <v>124</v>
      </c>
      <c r="D259" s="16">
        <v>0.45</v>
      </c>
      <c r="E259" s="16">
        <v>60.75</v>
      </c>
      <c r="F259" s="16">
        <v>-168.75</v>
      </c>
      <c r="G259" s="22">
        <v>0.24</v>
      </c>
      <c r="H259" t="s">
        <v>61</v>
      </c>
      <c r="I259" t="s">
        <v>61</v>
      </c>
      <c r="J259" s="22">
        <v>0.19</v>
      </c>
      <c r="K259" s="22">
        <v>0.3</v>
      </c>
      <c r="L259" s="21">
        <v>2012</v>
      </c>
      <c r="M259" s="21">
        <v>2012</v>
      </c>
      <c r="N259" t="s">
        <v>126</v>
      </c>
      <c r="O259" s="1" t="s">
        <v>125</v>
      </c>
    </row>
    <row r="260" spans="1:15" ht="15">
      <c r="A260" s="21" t="s">
        <v>123</v>
      </c>
      <c r="B260" t="s">
        <v>127</v>
      </c>
      <c r="C260" t="s">
        <v>124</v>
      </c>
      <c r="D260" s="16">
        <v>0.37</v>
      </c>
      <c r="E260" s="16">
        <v>60.75</v>
      </c>
      <c r="F260" s="16">
        <v>-168.25</v>
      </c>
      <c r="G260" s="22">
        <v>0.24</v>
      </c>
      <c r="H260" t="s">
        <v>61</v>
      </c>
      <c r="I260" t="s">
        <v>61</v>
      </c>
      <c r="J260" s="22">
        <v>0.19</v>
      </c>
      <c r="K260" s="22">
        <v>0.3</v>
      </c>
      <c r="L260" s="21">
        <v>2012</v>
      </c>
      <c r="M260" s="21">
        <v>2012</v>
      </c>
      <c r="N260" t="s">
        <v>126</v>
      </c>
      <c r="O260" s="1" t="s">
        <v>125</v>
      </c>
    </row>
    <row r="261" spans="1:15" ht="15">
      <c r="A261" s="21" t="s">
        <v>123</v>
      </c>
      <c r="B261" t="s">
        <v>127</v>
      </c>
      <c r="C261" t="s">
        <v>124</v>
      </c>
      <c r="D261" s="16">
        <v>0.34</v>
      </c>
      <c r="E261" s="16">
        <v>60.75</v>
      </c>
      <c r="F261" s="16">
        <v>-167.75</v>
      </c>
      <c r="G261" s="22">
        <v>0.24</v>
      </c>
      <c r="H261" t="s">
        <v>61</v>
      </c>
      <c r="I261" t="s">
        <v>61</v>
      </c>
      <c r="J261" s="22">
        <v>0.19</v>
      </c>
      <c r="K261" s="22">
        <v>0.3</v>
      </c>
      <c r="L261" s="21">
        <v>2012</v>
      </c>
      <c r="M261" s="21">
        <v>2012</v>
      </c>
      <c r="N261" t="s">
        <v>126</v>
      </c>
      <c r="O261" s="1" t="s">
        <v>125</v>
      </c>
    </row>
    <row r="262" spans="1:15" ht="15">
      <c r="A262" s="21" t="s">
        <v>123</v>
      </c>
      <c r="B262" t="s">
        <v>127</v>
      </c>
      <c r="C262" t="s">
        <v>124</v>
      </c>
      <c r="D262" s="16">
        <v>0.3</v>
      </c>
      <c r="E262" s="16">
        <v>60.75</v>
      </c>
      <c r="F262" s="16">
        <v>-167.25</v>
      </c>
      <c r="G262" s="22">
        <v>0.24</v>
      </c>
      <c r="H262" t="s">
        <v>61</v>
      </c>
      <c r="I262" t="s">
        <v>61</v>
      </c>
      <c r="J262" s="22">
        <v>0.19</v>
      </c>
      <c r="K262" s="22">
        <v>0.3</v>
      </c>
      <c r="L262" s="21">
        <v>2012</v>
      </c>
      <c r="M262" s="21">
        <v>2012</v>
      </c>
      <c r="N262" t="s">
        <v>126</v>
      </c>
      <c r="O262" s="1" t="s">
        <v>125</v>
      </c>
    </row>
    <row r="263" spans="1:15" ht="15">
      <c r="A263" s="21" t="s">
        <v>123</v>
      </c>
      <c r="B263" t="s">
        <v>127</v>
      </c>
      <c r="C263" t="s">
        <v>124</v>
      </c>
      <c r="D263" s="16">
        <v>0.28999999999999998</v>
      </c>
      <c r="E263" s="16">
        <v>60.75</v>
      </c>
      <c r="F263" s="16">
        <v>-166.75</v>
      </c>
      <c r="G263" s="22">
        <v>0.24</v>
      </c>
      <c r="H263" t="s">
        <v>61</v>
      </c>
      <c r="I263" t="s">
        <v>61</v>
      </c>
      <c r="J263" s="22">
        <v>0.19</v>
      </c>
      <c r="K263" s="22">
        <v>0.3</v>
      </c>
      <c r="L263" s="21">
        <v>2012</v>
      </c>
      <c r="M263" s="21">
        <v>2012</v>
      </c>
      <c r="N263" t="s">
        <v>126</v>
      </c>
      <c r="O263" s="1" t="s">
        <v>125</v>
      </c>
    </row>
    <row r="264" spans="1:15" ht="15">
      <c r="A264" s="21" t="s">
        <v>123</v>
      </c>
      <c r="B264" t="s">
        <v>127</v>
      </c>
      <c r="C264" t="s">
        <v>124</v>
      </c>
      <c r="D264" s="16">
        <v>0.39</v>
      </c>
      <c r="E264" s="16">
        <v>60.75</v>
      </c>
      <c r="F264" s="16">
        <v>-166.25</v>
      </c>
      <c r="G264" s="22">
        <v>0.24</v>
      </c>
      <c r="H264" t="s">
        <v>61</v>
      </c>
      <c r="I264" t="s">
        <v>61</v>
      </c>
      <c r="J264" s="22">
        <v>0.19</v>
      </c>
      <c r="K264" s="22">
        <v>0.3</v>
      </c>
      <c r="L264" s="21">
        <v>2012</v>
      </c>
      <c r="M264" s="21">
        <v>2012</v>
      </c>
      <c r="N264" t="s">
        <v>126</v>
      </c>
      <c r="O264" s="1" t="s">
        <v>125</v>
      </c>
    </row>
    <row r="265" spans="1:15" ht="15">
      <c r="A265" s="21" t="s">
        <v>123</v>
      </c>
      <c r="B265" t="s">
        <v>127</v>
      </c>
      <c r="C265" t="s">
        <v>124</v>
      </c>
      <c r="D265" s="16">
        <v>0.49</v>
      </c>
      <c r="E265" s="16">
        <v>60.75</v>
      </c>
      <c r="F265" s="16">
        <v>-165.75</v>
      </c>
      <c r="G265" s="22">
        <v>0.24</v>
      </c>
      <c r="H265" t="s">
        <v>61</v>
      </c>
      <c r="I265" t="s">
        <v>61</v>
      </c>
      <c r="J265" s="22">
        <v>0.19</v>
      </c>
      <c r="K265" s="22">
        <v>0.3</v>
      </c>
      <c r="L265" s="21">
        <v>2012</v>
      </c>
      <c r="M265" s="21">
        <v>2012</v>
      </c>
      <c r="N265" t="s">
        <v>126</v>
      </c>
      <c r="O265" s="1" t="s">
        <v>125</v>
      </c>
    </row>
    <row r="266" spans="1:15" ht="15">
      <c r="A266" s="21" t="s">
        <v>123</v>
      </c>
      <c r="B266" t="s">
        <v>127</v>
      </c>
      <c r="C266" t="s">
        <v>124</v>
      </c>
      <c r="D266" s="16">
        <v>1</v>
      </c>
      <c r="E266" s="16">
        <v>56.75</v>
      </c>
      <c r="F266" s="16">
        <v>-171.75</v>
      </c>
      <c r="G266" s="22">
        <v>0.24</v>
      </c>
      <c r="H266" t="s">
        <v>61</v>
      </c>
      <c r="I266" t="s">
        <v>61</v>
      </c>
      <c r="J266" s="22">
        <v>0.19</v>
      </c>
      <c r="K266" s="22">
        <v>0.3</v>
      </c>
      <c r="L266" s="21">
        <v>2012</v>
      </c>
      <c r="M266" s="21">
        <v>2012</v>
      </c>
      <c r="N266" t="s">
        <v>126</v>
      </c>
      <c r="O266" s="1" t="s">
        <v>125</v>
      </c>
    </row>
    <row r="267" spans="1:15" ht="15">
      <c r="A267" s="21" t="s">
        <v>123</v>
      </c>
      <c r="B267" t="s">
        <v>127</v>
      </c>
      <c r="C267" t="s">
        <v>124</v>
      </c>
      <c r="D267" s="16">
        <v>1</v>
      </c>
      <c r="E267" s="16">
        <v>61.25</v>
      </c>
      <c r="F267" s="16">
        <v>-176.75</v>
      </c>
      <c r="G267" s="22">
        <v>0.24</v>
      </c>
      <c r="H267" t="s">
        <v>61</v>
      </c>
      <c r="I267" t="s">
        <v>61</v>
      </c>
      <c r="J267" s="22">
        <v>0.19</v>
      </c>
      <c r="K267" s="22">
        <v>0.3</v>
      </c>
      <c r="L267" s="21">
        <v>2012</v>
      </c>
      <c r="M267" s="21">
        <v>2012</v>
      </c>
      <c r="N267" t="s">
        <v>126</v>
      </c>
      <c r="O267" s="1" t="s">
        <v>125</v>
      </c>
    </row>
    <row r="268" spans="1:15" ht="15">
      <c r="A268" s="21" t="s">
        <v>123</v>
      </c>
      <c r="B268" t="s">
        <v>127</v>
      </c>
      <c r="C268" t="s">
        <v>124</v>
      </c>
      <c r="D268" s="16">
        <v>1</v>
      </c>
      <c r="E268" s="16">
        <v>61.25</v>
      </c>
      <c r="F268" s="16">
        <v>-176.25</v>
      </c>
      <c r="G268" s="22">
        <v>0.24</v>
      </c>
      <c r="H268" t="s">
        <v>61</v>
      </c>
      <c r="I268" t="s">
        <v>61</v>
      </c>
      <c r="J268" s="22">
        <v>0.19</v>
      </c>
      <c r="K268" s="22">
        <v>0.3</v>
      </c>
      <c r="L268" s="21">
        <v>2012</v>
      </c>
      <c r="M268" s="21">
        <v>2012</v>
      </c>
      <c r="N268" t="s">
        <v>126</v>
      </c>
      <c r="O268" s="1" t="s">
        <v>125</v>
      </c>
    </row>
    <row r="269" spans="1:15" ht="15">
      <c r="A269" s="21" t="s">
        <v>123</v>
      </c>
      <c r="B269" t="s">
        <v>127</v>
      </c>
      <c r="C269" t="s">
        <v>124</v>
      </c>
      <c r="D269" s="16">
        <v>1</v>
      </c>
      <c r="E269" s="16">
        <v>61.25</v>
      </c>
      <c r="F269" s="16">
        <v>-175.75</v>
      </c>
      <c r="G269" s="22">
        <v>0.24</v>
      </c>
      <c r="H269" t="s">
        <v>61</v>
      </c>
      <c r="I269" t="s">
        <v>61</v>
      </c>
      <c r="J269" s="22">
        <v>0.19</v>
      </c>
      <c r="K269" s="22">
        <v>0.3</v>
      </c>
      <c r="L269" s="21">
        <v>2012</v>
      </c>
      <c r="M269" s="21">
        <v>2012</v>
      </c>
      <c r="N269" t="s">
        <v>126</v>
      </c>
      <c r="O269" s="1" t="s">
        <v>125</v>
      </c>
    </row>
    <row r="270" spans="1:15" ht="15">
      <c r="A270" s="21" t="s">
        <v>123</v>
      </c>
      <c r="B270" t="s">
        <v>127</v>
      </c>
      <c r="C270" t="s">
        <v>124</v>
      </c>
      <c r="D270" s="16">
        <v>1</v>
      </c>
      <c r="E270" s="16">
        <v>61.25</v>
      </c>
      <c r="F270" s="16">
        <v>-175.25</v>
      </c>
      <c r="G270" s="22">
        <v>0.24</v>
      </c>
      <c r="H270" t="s">
        <v>61</v>
      </c>
      <c r="I270" t="s">
        <v>61</v>
      </c>
      <c r="J270" s="22">
        <v>0.19</v>
      </c>
      <c r="K270" s="22">
        <v>0.3</v>
      </c>
      <c r="L270" s="21">
        <v>2012</v>
      </c>
      <c r="M270" s="21">
        <v>2012</v>
      </c>
      <c r="N270" t="s">
        <v>126</v>
      </c>
      <c r="O270" s="1" t="s">
        <v>125</v>
      </c>
    </row>
    <row r="271" spans="1:15" ht="15">
      <c r="A271" s="21" t="s">
        <v>123</v>
      </c>
      <c r="B271" t="s">
        <v>127</v>
      </c>
      <c r="C271" t="s">
        <v>124</v>
      </c>
      <c r="D271" s="16">
        <v>1</v>
      </c>
      <c r="E271" s="16">
        <v>61.25</v>
      </c>
      <c r="F271" s="16">
        <v>-174.75</v>
      </c>
      <c r="G271" s="22">
        <v>0.24</v>
      </c>
      <c r="H271" t="s">
        <v>61</v>
      </c>
      <c r="I271" t="s">
        <v>61</v>
      </c>
      <c r="J271" s="22">
        <v>0.19</v>
      </c>
      <c r="K271" s="22">
        <v>0.3</v>
      </c>
      <c r="L271" s="21">
        <v>2012</v>
      </c>
      <c r="M271" s="21">
        <v>2012</v>
      </c>
      <c r="N271" t="s">
        <v>126</v>
      </c>
      <c r="O271" s="1" t="s">
        <v>125</v>
      </c>
    </row>
    <row r="272" spans="1:15" ht="15">
      <c r="A272" s="21" t="s">
        <v>123</v>
      </c>
      <c r="B272" t="s">
        <v>127</v>
      </c>
      <c r="C272" t="s">
        <v>124</v>
      </c>
      <c r="D272" s="16">
        <v>1</v>
      </c>
      <c r="E272" s="16">
        <v>61.25</v>
      </c>
      <c r="F272" s="16">
        <v>-174.25</v>
      </c>
      <c r="G272" s="22">
        <v>0.24</v>
      </c>
      <c r="H272" t="s">
        <v>61</v>
      </c>
      <c r="I272" t="s">
        <v>61</v>
      </c>
      <c r="J272" s="22">
        <v>0.19</v>
      </c>
      <c r="K272" s="22">
        <v>0.3</v>
      </c>
      <c r="L272" s="21">
        <v>2012</v>
      </c>
      <c r="M272" s="21">
        <v>2012</v>
      </c>
      <c r="N272" t="s">
        <v>126</v>
      </c>
      <c r="O272" s="1" t="s">
        <v>125</v>
      </c>
    </row>
    <row r="273" spans="1:15" ht="15">
      <c r="A273" s="21" t="s">
        <v>123</v>
      </c>
      <c r="B273" t="s">
        <v>127</v>
      </c>
      <c r="C273" t="s">
        <v>124</v>
      </c>
      <c r="D273" s="16">
        <v>1</v>
      </c>
      <c r="E273" s="16">
        <v>61.25</v>
      </c>
      <c r="F273" s="16">
        <v>-173.75</v>
      </c>
      <c r="G273" s="22">
        <v>0.24</v>
      </c>
      <c r="H273" t="s">
        <v>61</v>
      </c>
      <c r="I273" t="s">
        <v>61</v>
      </c>
      <c r="J273" s="22">
        <v>0.19</v>
      </c>
      <c r="K273" s="22">
        <v>0.3</v>
      </c>
      <c r="L273" s="21">
        <v>2012</v>
      </c>
      <c r="M273" s="21">
        <v>2012</v>
      </c>
      <c r="N273" t="s">
        <v>126</v>
      </c>
      <c r="O273" s="1" t="s">
        <v>125</v>
      </c>
    </row>
    <row r="274" spans="1:15" ht="15">
      <c r="A274" s="21" t="s">
        <v>123</v>
      </c>
      <c r="B274" t="s">
        <v>127</v>
      </c>
      <c r="C274" t="s">
        <v>124</v>
      </c>
      <c r="D274" s="16">
        <v>1</v>
      </c>
      <c r="E274" s="16">
        <v>61.25</v>
      </c>
      <c r="F274" s="16">
        <v>-173.25</v>
      </c>
      <c r="G274" s="22">
        <v>0.24</v>
      </c>
      <c r="H274" t="s">
        <v>61</v>
      </c>
      <c r="I274" t="s">
        <v>61</v>
      </c>
      <c r="J274" s="22">
        <v>0.19</v>
      </c>
      <c r="K274" s="22">
        <v>0.3</v>
      </c>
      <c r="L274" s="21">
        <v>2012</v>
      </c>
      <c r="M274" s="21">
        <v>2012</v>
      </c>
      <c r="N274" t="s">
        <v>126</v>
      </c>
      <c r="O274" s="1" t="s">
        <v>125</v>
      </c>
    </row>
    <row r="275" spans="1:15" ht="15">
      <c r="A275" s="21" t="s">
        <v>123</v>
      </c>
      <c r="B275" t="s">
        <v>127</v>
      </c>
      <c r="C275" t="s">
        <v>124</v>
      </c>
      <c r="D275" s="16">
        <v>1</v>
      </c>
      <c r="E275" s="16">
        <v>61.25</v>
      </c>
      <c r="F275" s="16">
        <v>-172.75</v>
      </c>
      <c r="G275" s="22">
        <v>0.24</v>
      </c>
      <c r="H275" t="s">
        <v>61</v>
      </c>
      <c r="I275" t="s">
        <v>61</v>
      </c>
      <c r="J275" s="22">
        <v>0.19</v>
      </c>
      <c r="K275" s="22">
        <v>0.3</v>
      </c>
      <c r="L275" s="21">
        <v>2012</v>
      </c>
      <c r="M275" s="21">
        <v>2012</v>
      </c>
      <c r="N275" t="s">
        <v>126</v>
      </c>
      <c r="O275" s="1" t="s">
        <v>125</v>
      </c>
    </row>
    <row r="276" spans="1:15" ht="15">
      <c r="A276" s="21" t="s">
        <v>123</v>
      </c>
      <c r="B276" t="s">
        <v>127</v>
      </c>
      <c r="C276" t="s">
        <v>124</v>
      </c>
      <c r="D276" s="16">
        <v>1</v>
      </c>
      <c r="E276" s="16">
        <v>61.25</v>
      </c>
      <c r="F276" s="16">
        <v>-172.25</v>
      </c>
      <c r="G276" s="22">
        <v>0.24</v>
      </c>
      <c r="H276" t="s">
        <v>61</v>
      </c>
      <c r="I276" t="s">
        <v>61</v>
      </c>
      <c r="J276" s="22">
        <v>0.19</v>
      </c>
      <c r="K276" s="22">
        <v>0.3</v>
      </c>
      <c r="L276" s="21">
        <v>2012</v>
      </c>
      <c r="M276" s="21">
        <v>2012</v>
      </c>
      <c r="N276" t="s">
        <v>126</v>
      </c>
      <c r="O276" s="1" t="s">
        <v>125</v>
      </c>
    </row>
    <row r="277" spans="1:15" ht="15">
      <c r="A277" s="21" t="s">
        <v>123</v>
      </c>
      <c r="B277" t="s">
        <v>127</v>
      </c>
      <c r="C277" t="s">
        <v>124</v>
      </c>
      <c r="D277" s="16">
        <v>1</v>
      </c>
      <c r="E277" s="16">
        <v>61.25</v>
      </c>
      <c r="F277" s="16">
        <v>-171.75</v>
      </c>
      <c r="G277" s="22">
        <v>0.24</v>
      </c>
      <c r="H277" t="s">
        <v>61</v>
      </c>
      <c r="I277" t="s">
        <v>61</v>
      </c>
      <c r="J277" s="22">
        <v>0.19</v>
      </c>
      <c r="K277" s="22">
        <v>0.3</v>
      </c>
      <c r="L277" s="21">
        <v>2012</v>
      </c>
      <c r="M277" s="21">
        <v>2012</v>
      </c>
      <c r="N277" t="s">
        <v>126</v>
      </c>
      <c r="O277" s="1" t="s">
        <v>125</v>
      </c>
    </row>
    <row r="278" spans="1:15" ht="15">
      <c r="A278" s="21" t="s">
        <v>123</v>
      </c>
      <c r="B278" t="s">
        <v>127</v>
      </c>
      <c r="C278" t="s">
        <v>124</v>
      </c>
      <c r="D278" s="16">
        <v>1</v>
      </c>
      <c r="E278" s="16">
        <v>61.25</v>
      </c>
      <c r="F278" s="16">
        <v>-171.25</v>
      </c>
      <c r="G278" s="22">
        <v>0.24</v>
      </c>
      <c r="H278" t="s">
        <v>61</v>
      </c>
      <c r="I278" t="s">
        <v>61</v>
      </c>
      <c r="J278" s="22">
        <v>0.19</v>
      </c>
      <c r="K278" s="22">
        <v>0.3</v>
      </c>
      <c r="L278" s="21">
        <v>2012</v>
      </c>
      <c r="M278" s="21">
        <v>2012</v>
      </c>
      <c r="N278" t="s">
        <v>126</v>
      </c>
      <c r="O278" s="1" t="s">
        <v>125</v>
      </c>
    </row>
    <row r="279" spans="1:15" ht="15">
      <c r="A279" s="21" t="s">
        <v>123</v>
      </c>
      <c r="B279" t="s">
        <v>127</v>
      </c>
      <c r="C279" t="s">
        <v>124</v>
      </c>
      <c r="D279" s="16">
        <v>0.87</v>
      </c>
      <c r="E279" s="16">
        <v>61.25</v>
      </c>
      <c r="F279" s="16">
        <v>-170.75</v>
      </c>
      <c r="G279" s="22">
        <v>0.24</v>
      </c>
      <c r="H279" t="s">
        <v>61</v>
      </c>
      <c r="I279" t="s">
        <v>61</v>
      </c>
      <c r="J279" s="22">
        <v>0.19</v>
      </c>
      <c r="K279" s="22">
        <v>0.3</v>
      </c>
      <c r="L279" s="21">
        <v>2012</v>
      </c>
      <c r="M279" s="21">
        <v>2012</v>
      </c>
      <c r="N279" t="s">
        <v>126</v>
      </c>
      <c r="O279" s="1" t="s">
        <v>125</v>
      </c>
    </row>
    <row r="280" spans="1:15" ht="15">
      <c r="A280" s="21" t="s">
        <v>123</v>
      </c>
      <c r="B280" t="s">
        <v>127</v>
      </c>
      <c r="C280" t="s">
        <v>124</v>
      </c>
      <c r="D280" s="16">
        <v>0.68</v>
      </c>
      <c r="E280" s="16">
        <v>61.25</v>
      </c>
      <c r="F280" s="16">
        <v>-170.25</v>
      </c>
      <c r="G280" s="22">
        <v>0.24</v>
      </c>
      <c r="H280" t="s">
        <v>61</v>
      </c>
      <c r="I280" t="s">
        <v>61</v>
      </c>
      <c r="J280" s="22">
        <v>0.19</v>
      </c>
      <c r="K280" s="22">
        <v>0.3</v>
      </c>
      <c r="L280" s="21">
        <v>2012</v>
      </c>
      <c r="M280" s="21">
        <v>2012</v>
      </c>
      <c r="N280" t="s">
        <v>126</v>
      </c>
      <c r="O280" s="1" t="s">
        <v>125</v>
      </c>
    </row>
    <row r="281" spans="1:15" ht="15">
      <c r="A281" s="21" t="s">
        <v>123</v>
      </c>
      <c r="B281" t="s">
        <v>127</v>
      </c>
      <c r="C281" t="s">
        <v>124</v>
      </c>
      <c r="D281" s="16">
        <v>0.52</v>
      </c>
      <c r="E281" s="16">
        <v>61.25</v>
      </c>
      <c r="F281" s="16">
        <v>-169.75</v>
      </c>
      <c r="G281" s="22">
        <v>0.24</v>
      </c>
      <c r="H281" t="s">
        <v>61</v>
      </c>
      <c r="I281" t="s">
        <v>61</v>
      </c>
      <c r="J281" s="22">
        <v>0.19</v>
      </c>
      <c r="K281" s="22">
        <v>0.3</v>
      </c>
      <c r="L281" s="21">
        <v>2012</v>
      </c>
      <c r="M281" s="21">
        <v>2012</v>
      </c>
      <c r="N281" t="s">
        <v>126</v>
      </c>
      <c r="O281" s="1" t="s">
        <v>125</v>
      </c>
    </row>
    <row r="282" spans="1:15" ht="15">
      <c r="A282" s="21" t="s">
        <v>123</v>
      </c>
      <c r="B282" t="s">
        <v>127</v>
      </c>
      <c r="C282" t="s">
        <v>124</v>
      </c>
      <c r="D282" s="16">
        <v>0.38</v>
      </c>
      <c r="E282" s="16">
        <v>61.25</v>
      </c>
      <c r="F282" s="16">
        <v>-169.25</v>
      </c>
      <c r="G282" s="22">
        <v>0.24</v>
      </c>
      <c r="H282" t="s">
        <v>61</v>
      </c>
      <c r="I282" t="s">
        <v>61</v>
      </c>
      <c r="J282" s="22">
        <v>0.19</v>
      </c>
      <c r="K282" s="22">
        <v>0.3</v>
      </c>
      <c r="L282" s="21">
        <v>2012</v>
      </c>
      <c r="M282" s="21">
        <v>2012</v>
      </c>
      <c r="N282" t="s">
        <v>126</v>
      </c>
      <c r="O282" s="1" t="s">
        <v>125</v>
      </c>
    </row>
    <row r="283" spans="1:15" ht="15">
      <c r="A283" s="21" t="s">
        <v>123</v>
      </c>
      <c r="B283" t="s">
        <v>127</v>
      </c>
      <c r="C283" t="s">
        <v>124</v>
      </c>
      <c r="D283" s="16">
        <v>0.28999999999999998</v>
      </c>
      <c r="E283" s="16">
        <v>61.25</v>
      </c>
      <c r="F283" s="16">
        <v>-168.75</v>
      </c>
      <c r="G283" s="22">
        <v>0.24</v>
      </c>
      <c r="H283" t="s">
        <v>61</v>
      </c>
      <c r="I283" t="s">
        <v>61</v>
      </c>
      <c r="J283" s="22">
        <v>0.19</v>
      </c>
      <c r="K283" s="22">
        <v>0.3</v>
      </c>
      <c r="L283" s="21">
        <v>2012</v>
      </c>
      <c r="M283" s="21">
        <v>2012</v>
      </c>
      <c r="N283" t="s">
        <v>126</v>
      </c>
      <c r="O283" s="1" t="s">
        <v>125</v>
      </c>
    </row>
    <row r="284" spans="1:15" ht="15">
      <c r="A284" s="21" t="s">
        <v>123</v>
      </c>
      <c r="B284" t="s">
        <v>127</v>
      </c>
      <c r="C284" t="s">
        <v>124</v>
      </c>
      <c r="D284" s="16">
        <v>0.27</v>
      </c>
      <c r="E284" s="16">
        <v>61.25</v>
      </c>
      <c r="F284" s="16">
        <v>-168.25</v>
      </c>
      <c r="G284" s="22">
        <v>0.24</v>
      </c>
      <c r="H284" t="s">
        <v>61</v>
      </c>
      <c r="I284" t="s">
        <v>61</v>
      </c>
      <c r="J284" s="22">
        <v>0.19</v>
      </c>
      <c r="K284" s="22">
        <v>0.3</v>
      </c>
      <c r="L284" s="21">
        <v>2012</v>
      </c>
      <c r="M284" s="21">
        <v>2012</v>
      </c>
      <c r="N284" t="s">
        <v>126</v>
      </c>
      <c r="O284" s="1" t="s">
        <v>125</v>
      </c>
    </row>
    <row r="285" spans="1:15" ht="15">
      <c r="A285" s="21" t="s">
        <v>123</v>
      </c>
      <c r="B285" t="s">
        <v>127</v>
      </c>
      <c r="C285" t="s">
        <v>124</v>
      </c>
      <c r="D285" s="16">
        <v>0.27</v>
      </c>
      <c r="E285" s="16">
        <v>61.25</v>
      </c>
      <c r="F285" s="16">
        <v>-167.75</v>
      </c>
      <c r="G285" s="22">
        <v>0.24</v>
      </c>
      <c r="H285" t="s">
        <v>61</v>
      </c>
      <c r="I285" t="s">
        <v>61</v>
      </c>
      <c r="J285" s="22">
        <v>0.19</v>
      </c>
      <c r="K285" s="22">
        <v>0.3</v>
      </c>
      <c r="L285" s="21">
        <v>2012</v>
      </c>
      <c r="M285" s="21">
        <v>2012</v>
      </c>
      <c r="N285" t="s">
        <v>126</v>
      </c>
      <c r="O285" s="1" t="s">
        <v>125</v>
      </c>
    </row>
    <row r="286" spans="1:15" ht="15">
      <c r="A286" s="21" t="s">
        <v>123</v>
      </c>
      <c r="B286" t="s">
        <v>127</v>
      </c>
      <c r="C286" t="s">
        <v>124</v>
      </c>
      <c r="D286" s="16">
        <v>0.28999999999999998</v>
      </c>
      <c r="E286" s="16">
        <v>61.25</v>
      </c>
      <c r="F286" s="16">
        <v>-167.25</v>
      </c>
      <c r="G286" s="22">
        <v>0.24</v>
      </c>
      <c r="H286" t="s">
        <v>61</v>
      </c>
      <c r="I286" t="s">
        <v>61</v>
      </c>
      <c r="J286" s="22">
        <v>0.19</v>
      </c>
      <c r="K286" s="22">
        <v>0.3</v>
      </c>
      <c r="L286" s="21">
        <v>2012</v>
      </c>
      <c r="M286" s="21">
        <v>2012</v>
      </c>
      <c r="N286" t="s">
        <v>126</v>
      </c>
      <c r="O286" s="1" t="s">
        <v>125</v>
      </c>
    </row>
    <row r="287" spans="1:15" ht="15">
      <c r="A287" s="21" t="s">
        <v>123</v>
      </c>
      <c r="B287" t="s">
        <v>127</v>
      </c>
      <c r="C287" t="s">
        <v>124</v>
      </c>
      <c r="D287" s="16">
        <v>0.41</v>
      </c>
      <c r="E287" s="16">
        <v>61.25</v>
      </c>
      <c r="F287" s="16">
        <v>-166.75</v>
      </c>
      <c r="G287" s="22">
        <v>0.24</v>
      </c>
      <c r="H287" t="s">
        <v>61</v>
      </c>
      <c r="I287" t="s">
        <v>61</v>
      </c>
      <c r="J287" s="22">
        <v>0.19</v>
      </c>
      <c r="K287" s="22">
        <v>0.3</v>
      </c>
      <c r="L287" s="21">
        <v>2012</v>
      </c>
      <c r="M287" s="21">
        <v>2012</v>
      </c>
      <c r="N287" t="s">
        <v>126</v>
      </c>
      <c r="O287" s="1" t="s">
        <v>125</v>
      </c>
    </row>
    <row r="288" spans="1:15" ht="15">
      <c r="A288" s="21" t="s">
        <v>123</v>
      </c>
      <c r="B288" t="s">
        <v>127</v>
      </c>
      <c r="C288" t="s">
        <v>124</v>
      </c>
      <c r="D288" s="16">
        <v>1</v>
      </c>
      <c r="E288" s="16">
        <v>61.25</v>
      </c>
      <c r="F288" s="16">
        <v>-177.25</v>
      </c>
      <c r="G288" s="22">
        <v>0.24</v>
      </c>
      <c r="H288" t="s">
        <v>61</v>
      </c>
      <c r="I288" t="s">
        <v>61</v>
      </c>
      <c r="J288" s="22">
        <v>0.19</v>
      </c>
      <c r="K288" s="22">
        <v>0.3</v>
      </c>
      <c r="L288" s="21">
        <v>2012</v>
      </c>
      <c r="M288" s="21">
        <v>2012</v>
      </c>
      <c r="N288" t="s">
        <v>126</v>
      </c>
      <c r="O288" s="1" t="s">
        <v>125</v>
      </c>
    </row>
    <row r="289" spans="1:15" ht="15">
      <c r="A289" s="21" t="s">
        <v>123</v>
      </c>
      <c r="B289" t="s">
        <v>127</v>
      </c>
      <c r="C289" t="s">
        <v>124</v>
      </c>
      <c r="D289" s="16">
        <v>0.56999999999999995</v>
      </c>
      <c r="E289" s="16">
        <v>61.25</v>
      </c>
      <c r="F289" s="16">
        <v>-166.25</v>
      </c>
      <c r="G289" s="22">
        <v>0.24</v>
      </c>
      <c r="H289" t="s">
        <v>61</v>
      </c>
      <c r="I289" t="s">
        <v>61</v>
      </c>
      <c r="J289" s="22">
        <v>0.19</v>
      </c>
      <c r="K289" s="22">
        <v>0.3</v>
      </c>
      <c r="L289" s="21">
        <v>2012</v>
      </c>
      <c r="M289" s="21">
        <v>2012</v>
      </c>
      <c r="N289" t="s">
        <v>126</v>
      </c>
      <c r="O289" s="1" t="s">
        <v>125</v>
      </c>
    </row>
    <row r="290" spans="1:15" ht="15">
      <c r="A290" s="21" t="s">
        <v>123</v>
      </c>
      <c r="B290" t="s">
        <v>127</v>
      </c>
      <c r="C290" t="s">
        <v>124</v>
      </c>
      <c r="D290" s="16">
        <v>1</v>
      </c>
      <c r="E290" s="16">
        <v>60.75</v>
      </c>
      <c r="F290" s="16">
        <v>-173.25</v>
      </c>
      <c r="G290" s="22">
        <v>0.24</v>
      </c>
      <c r="H290" t="s">
        <v>61</v>
      </c>
      <c r="I290" t="s">
        <v>61</v>
      </c>
      <c r="J290" s="22">
        <v>0.19</v>
      </c>
      <c r="K290" s="22">
        <v>0.3</v>
      </c>
      <c r="L290" s="21">
        <v>2012</v>
      </c>
      <c r="M290" s="21">
        <v>2012</v>
      </c>
      <c r="N290" t="s">
        <v>126</v>
      </c>
      <c r="O290" s="1" t="s">
        <v>125</v>
      </c>
    </row>
    <row r="291" spans="1:15" ht="15">
      <c r="A291" s="21" t="s">
        <v>123</v>
      </c>
      <c r="B291" t="s">
        <v>127</v>
      </c>
      <c r="C291" t="s">
        <v>124</v>
      </c>
      <c r="D291" s="16">
        <v>0.5</v>
      </c>
      <c r="E291" s="16">
        <v>58.25</v>
      </c>
      <c r="F291" s="16">
        <v>-158.75</v>
      </c>
      <c r="G291" s="22">
        <v>0.24</v>
      </c>
      <c r="H291" t="s">
        <v>61</v>
      </c>
      <c r="I291" t="s">
        <v>61</v>
      </c>
      <c r="J291" s="22">
        <v>0.19</v>
      </c>
      <c r="K291" s="22">
        <v>0.3</v>
      </c>
      <c r="L291" s="21">
        <v>2012</v>
      </c>
      <c r="M291" s="21">
        <v>2012</v>
      </c>
      <c r="N291" t="s">
        <v>126</v>
      </c>
      <c r="O291" s="1" t="s">
        <v>125</v>
      </c>
    </row>
    <row r="292" spans="1:15" ht="15">
      <c r="A292" s="21" t="s">
        <v>123</v>
      </c>
      <c r="B292" t="s">
        <v>127</v>
      </c>
      <c r="C292" t="s">
        <v>124</v>
      </c>
      <c r="D292" s="16">
        <v>0.57999999999999996</v>
      </c>
      <c r="E292" s="16">
        <v>60.25</v>
      </c>
      <c r="F292" s="16">
        <v>-165.25</v>
      </c>
      <c r="G292" s="22">
        <v>0.24</v>
      </c>
      <c r="H292" t="s">
        <v>61</v>
      </c>
      <c r="I292" t="s">
        <v>61</v>
      </c>
      <c r="J292" s="22">
        <v>0.19</v>
      </c>
      <c r="K292" s="22">
        <v>0.3</v>
      </c>
      <c r="L292" s="21">
        <v>2012</v>
      </c>
      <c r="M292" s="21">
        <v>2012</v>
      </c>
      <c r="N292" t="s">
        <v>126</v>
      </c>
      <c r="O292" s="1" t="s">
        <v>125</v>
      </c>
    </row>
    <row r="293" spans="1:15" ht="15">
      <c r="A293" s="21" t="s">
        <v>123</v>
      </c>
      <c r="B293" t="s">
        <v>127</v>
      </c>
      <c r="C293" t="s">
        <v>124</v>
      </c>
      <c r="D293" s="16">
        <v>1</v>
      </c>
      <c r="E293" s="16">
        <v>60.25</v>
      </c>
      <c r="F293" s="16">
        <v>-172.25</v>
      </c>
      <c r="G293" s="22">
        <v>0.24</v>
      </c>
      <c r="H293" t="s">
        <v>61</v>
      </c>
      <c r="I293" t="s">
        <v>61</v>
      </c>
      <c r="J293" s="22">
        <v>0.19</v>
      </c>
      <c r="K293" s="22">
        <v>0.3</v>
      </c>
      <c r="L293" s="21">
        <v>2012</v>
      </c>
      <c r="M293" s="21">
        <v>2012</v>
      </c>
      <c r="N293" t="s">
        <v>126</v>
      </c>
      <c r="O293" s="1" t="s">
        <v>125</v>
      </c>
    </row>
    <row r="294" spans="1:15" ht="15">
      <c r="A294" s="21" t="s">
        <v>123</v>
      </c>
      <c r="B294" t="s">
        <v>127</v>
      </c>
      <c r="C294" t="s">
        <v>124</v>
      </c>
      <c r="D294" s="16">
        <v>0.94</v>
      </c>
      <c r="E294" s="16">
        <v>59.25</v>
      </c>
      <c r="F294" s="16">
        <v>-177.75</v>
      </c>
      <c r="G294" s="22">
        <v>0.24</v>
      </c>
      <c r="H294" t="s">
        <v>61</v>
      </c>
      <c r="I294" t="s">
        <v>61</v>
      </c>
      <c r="J294" s="22">
        <v>0.19</v>
      </c>
      <c r="K294" s="22">
        <v>0.3</v>
      </c>
      <c r="L294" s="21">
        <v>2012</v>
      </c>
      <c r="M294" s="21">
        <v>2012</v>
      </c>
      <c r="N294" t="s">
        <v>126</v>
      </c>
      <c r="O294" s="1" t="s">
        <v>125</v>
      </c>
    </row>
    <row r="295" spans="1:15" ht="15">
      <c r="A295" s="21" t="s">
        <v>123</v>
      </c>
      <c r="B295" t="s">
        <v>127</v>
      </c>
      <c r="C295" t="s">
        <v>124</v>
      </c>
      <c r="D295" s="16">
        <v>1</v>
      </c>
      <c r="E295" s="16">
        <v>61.75</v>
      </c>
      <c r="F295" s="16">
        <v>-175.75</v>
      </c>
      <c r="G295" s="22">
        <v>0.24</v>
      </c>
      <c r="H295" t="s">
        <v>61</v>
      </c>
      <c r="I295" t="s">
        <v>61</v>
      </c>
      <c r="J295" s="22">
        <v>0.19</v>
      </c>
      <c r="K295" s="22">
        <v>0.3</v>
      </c>
      <c r="L295" s="21">
        <v>2012</v>
      </c>
      <c r="M295" s="21">
        <v>2012</v>
      </c>
      <c r="N295" t="s">
        <v>126</v>
      </c>
      <c r="O295" s="1" t="s">
        <v>125</v>
      </c>
    </row>
    <row r="296" spans="1:15" ht="15">
      <c r="A296" s="21" t="s">
        <v>123</v>
      </c>
      <c r="B296" t="s">
        <v>127</v>
      </c>
      <c r="C296" t="s">
        <v>124</v>
      </c>
      <c r="D296" s="16">
        <v>1</v>
      </c>
      <c r="E296" s="16">
        <v>61.75</v>
      </c>
      <c r="F296" s="16">
        <v>-175.25</v>
      </c>
      <c r="G296" s="22">
        <v>0.24</v>
      </c>
      <c r="H296" t="s">
        <v>61</v>
      </c>
      <c r="I296" t="s">
        <v>61</v>
      </c>
      <c r="J296" s="22">
        <v>0.19</v>
      </c>
      <c r="K296" s="22">
        <v>0.3</v>
      </c>
      <c r="L296" s="21">
        <v>2012</v>
      </c>
      <c r="M296" s="21">
        <v>2012</v>
      </c>
      <c r="N296" t="s">
        <v>126</v>
      </c>
      <c r="O296" s="1" t="s">
        <v>125</v>
      </c>
    </row>
    <row r="297" spans="1:15" ht="15">
      <c r="A297" s="21" t="s">
        <v>123</v>
      </c>
      <c r="B297" t="s">
        <v>127</v>
      </c>
      <c r="C297" t="s">
        <v>124</v>
      </c>
      <c r="D297" s="16">
        <v>1</v>
      </c>
      <c r="E297" s="16">
        <v>61.75</v>
      </c>
      <c r="F297" s="16">
        <v>-174.75</v>
      </c>
      <c r="G297" s="22">
        <v>0.24</v>
      </c>
      <c r="H297" t="s">
        <v>61</v>
      </c>
      <c r="I297" t="s">
        <v>61</v>
      </c>
      <c r="J297" s="22">
        <v>0.19</v>
      </c>
      <c r="K297" s="22">
        <v>0.3</v>
      </c>
      <c r="L297" s="21">
        <v>2012</v>
      </c>
      <c r="M297" s="21">
        <v>2012</v>
      </c>
      <c r="N297" t="s">
        <v>126</v>
      </c>
      <c r="O297" s="1" t="s">
        <v>125</v>
      </c>
    </row>
    <row r="298" spans="1:15" ht="15">
      <c r="A298" s="21" t="s">
        <v>123</v>
      </c>
      <c r="B298" t="s">
        <v>127</v>
      </c>
      <c r="C298" t="s">
        <v>124</v>
      </c>
      <c r="D298" s="16">
        <v>1</v>
      </c>
      <c r="E298" s="16">
        <v>61.75</v>
      </c>
      <c r="F298" s="16">
        <v>-174.25</v>
      </c>
      <c r="G298" s="22">
        <v>0.24</v>
      </c>
      <c r="H298" t="s">
        <v>61</v>
      </c>
      <c r="I298" t="s">
        <v>61</v>
      </c>
      <c r="J298" s="22">
        <v>0.19</v>
      </c>
      <c r="K298" s="22">
        <v>0.3</v>
      </c>
      <c r="L298" s="21">
        <v>2012</v>
      </c>
      <c r="M298" s="21">
        <v>2012</v>
      </c>
      <c r="N298" t="s">
        <v>126</v>
      </c>
      <c r="O298" s="1" t="s">
        <v>125</v>
      </c>
    </row>
    <row r="299" spans="1:15" ht="15">
      <c r="A299" s="21" t="s">
        <v>123</v>
      </c>
      <c r="B299" t="s">
        <v>127</v>
      </c>
      <c r="C299" t="s">
        <v>124</v>
      </c>
      <c r="D299" s="16">
        <v>1</v>
      </c>
      <c r="E299" s="16">
        <v>61.75</v>
      </c>
      <c r="F299" s="16">
        <v>-173.75</v>
      </c>
      <c r="G299" s="22">
        <v>0.24</v>
      </c>
      <c r="H299" t="s">
        <v>61</v>
      </c>
      <c r="I299" t="s">
        <v>61</v>
      </c>
      <c r="J299" s="22">
        <v>0.19</v>
      </c>
      <c r="K299" s="22">
        <v>0.3</v>
      </c>
      <c r="L299" s="21">
        <v>2012</v>
      </c>
      <c r="M299" s="21">
        <v>2012</v>
      </c>
      <c r="N299" t="s">
        <v>126</v>
      </c>
      <c r="O299" s="1" t="s">
        <v>125</v>
      </c>
    </row>
    <row r="300" spans="1:15" ht="15">
      <c r="A300" s="21" t="s">
        <v>123</v>
      </c>
      <c r="B300" t="s">
        <v>127</v>
      </c>
      <c r="C300" t="s">
        <v>124</v>
      </c>
      <c r="D300" s="16">
        <v>1</v>
      </c>
      <c r="E300" s="16">
        <v>61.75</v>
      </c>
      <c r="F300" s="16">
        <v>-173.25</v>
      </c>
      <c r="G300" s="22">
        <v>0.24</v>
      </c>
      <c r="H300" t="s">
        <v>61</v>
      </c>
      <c r="I300" t="s">
        <v>61</v>
      </c>
      <c r="J300" s="22">
        <v>0.19</v>
      </c>
      <c r="K300" s="22">
        <v>0.3</v>
      </c>
      <c r="L300" s="21">
        <v>2012</v>
      </c>
      <c r="M300" s="21">
        <v>2012</v>
      </c>
      <c r="N300" t="s">
        <v>126</v>
      </c>
      <c r="O300" s="1" t="s">
        <v>125</v>
      </c>
    </row>
    <row r="301" spans="1:15" ht="15">
      <c r="A301" s="21" t="s">
        <v>123</v>
      </c>
      <c r="B301" t="s">
        <v>127</v>
      </c>
      <c r="C301" t="s">
        <v>124</v>
      </c>
      <c r="D301" s="16">
        <v>1</v>
      </c>
      <c r="E301" s="16">
        <v>61.75</v>
      </c>
      <c r="F301" s="16">
        <v>-172.75</v>
      </c>
      <c r="G301" s="22">
        <v>0.24</v>
      </c>
      <c r="H301" t="s">
        <v>61</v>
      </c>
      <c r="I301" t="s">
        <v>61</v>
      </c>
      <c r="J301" s="22">
        <v>0.19</v>
      </c>
      <c r="K301" s="22">
        <v>0.3</v>
      </c>
      <c r="L301" s="21">
        <v>2012</v>
      </c>
      <c r="M301" s="21">
        <v>2012</v>
      </c>
      <c r="N301" t="s">
        <v>126</v>
      </c>
      <c r="O301" s="1" t="s">
        <v>125</v>
      </c>
    </row>
    <row r="302" spans="1:15" ht="15">
      <c r="A302" s="21" t="s">
        <v>123</v>
      </c>
      <c r="B302" t="s">
        <v>127</v>
      </c>
      <c r="C302" t="s">
        <v>124</v>
      </c>
      <c r="D302" s="16">
        <v>1</v>
      </c>
      <c r="E302" s="16">
        <v>61.75</v>
      </c>
      <c r="F302" s="16">
        <v>-172.25</v>
      </c>
      <c r="G302" s="22">
        <v>0.24</v>
      </c>
      <c r="H302" t="s">
        <v>61</v>
      </c>
      <c r="I302" t="s">
        <v>61</v>
      </c>
      <c r="J302" s="22">
        <v>0.19</v>
      </c>
      <c r="K302" s="22">
        <v>0.3</v>
      </c>
      <c r="L302" s="21">
        <v>2012</v>
      </c>
      <c r="M302" s="21">
        <v>2012</v>
      </c>
      <c r="N302" t="s">
        <v>126</v>
      </c>
      <c r="O302" s="1" t="s">
        <v>125</v>
      </c>
    </row>
    <row r="303" spans="1:15" ht="15">
      <c r="A303" s="21" t="s">
        <v>123</v>
      </c>
      <c r="B303" t="s">
        <v>127</v>
      </c>
      <c r="C303" t="s">
        <v>124</v>
      </c>
      <c r="D303" s="16">
        <v>1</v>
      </c>
      <c r="E303" s="16">
        <v>61.75</v>
      </c>
      <c r="F303" s="16">
        <v>-171.75</v>
      </c>
      <c r="G303" s="22">
        <v>0.24</v>
      </c>
      <c r="H303" t="s">
        <v>61</v>
      </c>
      <c r="I303" t="s">
        <v>61</v>
      </c>
      <c r="J303" s="22">
        <v>0.19</v>
      </c>
      <c r="K303" s="22">
        <v>0.3</v>
      </c>
      <c r="L303" s="21">
        <v>2012</v>
      </c>
      <c r="M303" s="21">
        <v>2012</v>
      </c>
      <c r="N303" t="s">
        <v>126</v>
      </c>
      <c r="O303" s="1" t="s">
        <v>125</v>
      </c>
    </row>
    <row r="304" spans="1:15" ht="15">
      <c r="A304" s="21" t="s">
        <v>123</v>
      </c>
      <c r="B304" t="s">
        <v>127</v>
      </c>
      <c r="C304" t="s">
        <v>124</v>
      </c>
      <c r="D304" s="16">
        <v>0.94</v>
      </c>
      <c r="E304" s="16">
        <v>61.75</v>
      </c>
      <c r="F304" s="16">
        <v>-171.25</v>
      </c>
      <c r="G304" s="22">
        <v>0.24</v>
      </c>
      <c r="H304" t="s">
        <v>61</v>
      </c>
      <c r="I304" t="s">
        <v>61</v>
      </c>
      <c r="J304" s="22">
        <v>0.19</v>
      </c>
      <c r="K304" s="22">
        <v>0.3</v>
      </c>
      <c r="L304" s="21">
        <v>2012</v>
      </c>
      <c r="M304" s="21">
        <v>2012</v>
      </c>
      <c r="N304" t="s">
        <v>126</v>
      </c>
      <c r="O304" s="1" t="s">
        <v>125</v>
      </c>
    </row>
    <row r="305" spans="1:15" ht="15">
      <c r="A305" s="21" t="s">
        <v>123</v>
      </c>
      <c r="B305" t="s">
        <v>127</v>
      </c>
      <c r="C305" t="s">
        <v>124</v>
      </c>
      <c r="D305" s="16">
        <v>0.78</v>
      </c>
      <c r="E305" s="16">
        <v>61.75</v>
      </c>
      <c r="F305" s="16">
        <v>-170.75</v>
      </c>
      <c r="G305" s="22">
        <v>0.24</v>
      </c>
      <c r="H305" t="s">
        <v>61</v>
      </c>
      <c r="I305" t="s">
        <v>61</v>
      </c>
      <c r="J305" s="22">
        <v>0.19</v>
      </c>
      <c r="K305" s="22">
        <v>0.3</v>
      </c>
      <c r="L305" s="21">
        <v>2012</v>
      </c>
      <c r="M305" s="21">
        <v>2012</v>
      </c>
      <c r="N305" t="s">
        <v>126</v>
      </c>
      <c r="O305" s="1" t="s">
        <v>125</v>
      </c>
    </row>
    <row r="306" spans="1:15" ht="15">
      <c r="A306" s="21" t="s">
        <v>123</v>
      </c>
      <c r="B306" t="s">
        <v>127</v>
      </c>
      <c r="C306" t="s">
        <v>124</v>
      </c>
      <c r="D306" s="16">
        <v>0.61</v>
      </c>
      <c r="E306" s="16">
        <v>61.75</v>
      </c>
      <c r="F306" s="16">
        <v>-170.25</v>
      </c>
      <c r="G306" s="22">
        <v>0.24</v>
      </c>
      <c r="H306" t="s">
        <v>61</v>
      </c>
      <c r="I306" t="s">
        <v>61</v>
      </c>
      <c r="J306" s="22">
        <v>0.19</v>
      </c>
      <c r="K306" s="22">
        <v>0.3</v>
      </c>
      <c r="L306" s="21">
        <v>2012</v>
      </c>
      <c r="M306" s="21">
        <v>2012</v>
      </c>
      <c r="N306" t="s">
        <v>126</v>
      </c>
      <c r="O306" s="1" t="s">
        <v>125</v>
      </c>
    </row>
    <row r="307" spans="1:15" ht="15">
      <c r="A307" s="21" t="s">
        <v>123</v>
      </c>
      <c r="B307" t="s">
        <v>127</v>
      </c>
      <c r="C307" t="s">
        <v>124</v>
      </c>
      <c r="D307" s="16">
        <v>0.45</v>
      </c>
      <c r="E307" s="16">
        <v>61.75</v>
      </c>
      <c r="F307" s="16">
        <v>-169.75</v>
      </c>
      <c r="G307" s="22">
        <v>0.24</v>
      </c>
      <c r="H307" t="s">
        <v>61</v>
      </c>
      <c r="I307" t="s">
        <v>61</v>
      </c>
      <c r="J307" s="22">
        <v>0.19</v>
      </c>
      <c r="K307" s="22">
        <v>0.3</v>
      </c>
      <c r="L307" s="21">
        <v>2012</v>
      </c>
      <c r="M307" s="21">
        <v>2012</v>
      </c>
      <c r="N307" t="s">
        <v>126</v>
      </c>
      <c r="O307" s="1" t="s">
        <v>125</v>
      </c>
    </row>
    <row r="308" spans="1:15" ht="15">
      <c r="A308" s="21" t="s">
        <v>123</v>
      </c>
      <c r="B308" t="s">
        <v>127</v>
      </c>
      <c r="C308" t="s">
        <v>124</v>
      </c>
      <c r="D308" s="16">
        <v>0.33</v>
      </c>
      <c r="E308" s="16">
        <v>61.75</v>
      </c>
      <c r="F308" s="16">
        <v>-169.25</v>
      </c>
      <c r="G308" s="22">
        <v>0.24</v>
      </c>
      <c r="H308" t="s">
        <v>61</v>
      </c>
      <c r="I308" t="s">
        <v>61</v>
      </c>
      <c r="J308" s="22">
        <v>0.19</v>
      </c>
      <c r="K308" s="22">
        <v>0.3</v>
      </c>
      <c r="L308" s="21">
        <v>2012</v>
      </c>
      <c r="M308" s="21">
        <v>2012</v>
      </c>
      <c r="N308" t="s">
        <v>126</v>
      </c>
      <c r="O308" s="1" t="s">
        <v>125</v>
      </c>
    </row>
    <row r="309" spans="1:15" ht="15">
      <c r="A309" s="21" t="s">
        <v>123</v>
      </c>
      <c r="B309" t="s">
        <v>127</v>
      </c>
      <c r="C309" t="s">
        <v>124</v>
      </c>
      <c r="D309" s="16">
        <v>0.25</v>
      </c>
      <c r="E309" s="16">
        <v>61.75</v>
      </c>
      <c r="F309" s="16">
        <v>-168.75</v>
      </c>
      <c r="G309" s="22">
        <v>0.24</v>
      </c>
      <c r="H309" t="s">
        <v>61</v>
      </c>
      <c r="I309" t="s">
        <v>61</v>
      </c>
      <c r="J309" s="22">
        <v>0.19</v>
      </c>
      <c r="K309" s="22">
        <v>0.3</v>
      </c>
      <c r="L309" s="21">
        <v>2012</v>
      </c>
      <c r="M309" s="21">
        <v>2012</v>
      </c>
      <c r="N309" t="s">
        <v>126</v>
      </c>
      <c r="O309" s="1" t="s">
        <v>125</v>
      </c>
    </row>
    <row r="310" spans="1:15" ht="15">
      <c r="A310" s="21" t="s">
        <v>123</v>
      </c>
      <c r="B310" t="s">
        <v>127</v>
      </c>
      <c r="C310" t="s">
        <v>124</v>
      </c>
      <c r="D310" s="16">
        <v>0.23</v>
      </c>
      <c r="E310" s="16">
        <v>61.75</v>
      </c>
      <c r="F310" s="16">
        <v>-168.25</v>
      </c>
      <c r="G310" s="22">
        <v>0.24</v>
      </c>
      <c r="H310" t="s">
        <v>61</v>
      </c>
      <c r="I310" t="s">
        <v>61</v>
      </c>
      <c r="J310" s="22">
        <v>0.19</v>
      </c>
      <c r="K310" s="22">
        <v>0.3</v>
      </c>
      <c r="L310" s="21">
        <v>2012</v>
      </c>
      <c r="M310" s="21">
        <v>2012</v>
      </c>
      <c r="N310" t="s">
        <v>126</v>
      </c>
      <c r="O310" s="1" t="s">
        <v>125</v>
      </c>
    </row>
    <row r="311" spans="1:15" ht="15">
      <c r="A311" s="21" t="s">
        <v>123</v>
      </c>
      <c r="B311" t="s">
        <v>127</v>
      </c>
      <c r="C311" t="s">
        <v>124</v>
      </c>
      <c r="D311" s="16">
        <v>0.26</v>
      </c>
      <c r="E311" s="16">
        <v>61.75</v>
      </c>
      <c r="F311" s="16">
        <v>-167.75</v>
      </c>
      <c r="G311" s="22">
        <v>0.24</v>
      </c>
      <c r="H311" t="s">
        <v>61</v>
      </c>
      <c r="I311" t="s">
        <v>61</v>
      </c>
      <c r="J311" s="22">
        <v>0.19</v>
      </c>
      <c r="K311" s="22">
        <v>0.3</v>
      </c>
      <c r="L311" s="21">
        <v>2012</v>
      </c>
      <c r="M311" s="21">
        <v>2012</v>
      </c>
      <c r="N311" t="s">
        <v>126</v>
      </c>
      <c r="O311" s="1" t="s">
        <v>125</v>
      </c>
    </row>
    <row r="312" spans="1:15" ht="15">
      <c r="A312" s="21" t="s">
        <v>123</v>
      </c>
      <c r="B312" t="s">
        <v>127</v>
      </c>
      <c r="C312" t="s">
        <v>124</v>
      </c>
      <c r="D312" s="16">
        <v>0.33</v>
      </c>
      <c r="E312" s="16">
        <v>61.75</v>
      </c>
      <c r="F312" s="16">
        <v>-167.25</v>
      </c>
      <c r="G312" s="22">
        <v>0.24</v>
      </c>
      <c r="H312" t="s">
        <v>61</v>
      </c>
      <c r="I312" t="s">
        <v>61</v>
      </c>
      <c r="J312" s="22">
        <v>0.19</v>
      </c>
      <c r="K312" s="22">
        <v>0.3</v>
      </c>
      <c r="L312" s="21">
        <v>2012</v>
      </c>
      <c r="M312" s="21">
        <v>2012</v>
      </c>
      <c r="N312" t="s">
        <v>126</v>
      </c>
      <c r="O312" s="1" t="s">
        <v>125</v>
      </c>
    </row>
    <row r="313" spans="1:15" ht="15">
      <c r="A313" s="21" t="s">
        <v>123</v>
      </c>
      <c r="B313" t="s">
        <v>127</v>
      </c>
      <c r="C313" t="s">
        <v>124</v>
      </c>
      <c r="D313" s="16">
        <v>0.47</v>
      </c>
      <c r="E313" s="16">
        <v>61.75</v>
      </c>
      <c r="F313" s="16">
        <v>-166.75</v>
      </c>
      <c r="G313" s="22">
        <v>0.24</v>
      </c>
      <c r="H313" t="s">
        <v>61</v>
      </c>
      <c r="I313" t="s">
        <v>61</v>
      </c>
      <c r="J313" s="22">
        <v>0.19</v>
      </c>
      <c r="K313" s="22">
        <v>0.3</v>
      </c>
      <c r="L313" s="21">
        <v>2012</v>
      </c>
      <c r="M313" s="21">
        <v>2012</v>
      </c>
      <c r="N313" t="s">
        <v>126</v>
      </c>
      <c r="O313" s="1" t="s">
        <v>125</v>
      </c>
    </row>
    <row r="314" spans="1:15" ht="15">
      <c r="A314" s="21" t="s">
        <v>123</v>
      </c>
      <c r="B314" t="s">
        <v>127</v>
      </c>
      <c r="C314" t="s">
        <v>124</v>
      </c>
      <c r="D314" s="16">
        <v>1</v>
      </c>
      <c r="E314" s="16">
        <v>56.75</v>
      </c>
      <c r="F314" s="16">
        <v>-159.75</v>
      </c>
      <c r="G314" s="22">
        <v>0.24</v>
      </c>
      <c r="H314" t="s">
        <v>61</v>
      </c>
      <c r="I314" t="s">
        <v>61</v>
      </c>
      <c r="J314" s="22">
        <v>0.19</v>
      </c>
      <c r="K314" s="22">
        <v>0.3</v>
      </c>
      <c r="L314" s="21">
        <v>2012</v>
      </c>
      <c r="M314" s="21">
        <v>2012</v>
      </c>
      <c r="N314" t="s">
        <v>126</v>
      </c>
      <c r="O314" s="1" t="s">
        <v>125</v>
      </c>
    </row>
    <row r="315" spans="1:15" ht="15">
      <c r="A315" s="21" t="s">
        <v>123</v>
      </c>
      <c r="B315" t="s">
        <v>127</v>
      </c>
      <c r="C315" t="s">
        <v>124</v>
      </c>
      <c r="D315" s="16">
        <v>1</v>
      </c>
      <c r="E315" s="16">
        <v>61.75</v>
      </c>
      <c r="F315" s="16">
        <v>-176.25</v>
      </c>
      <c r="G315" s="22">
        <v>0.24</v>
      </c>
      <c r="H315" t="s">
        <v>61</v>
      </c>
      <c r="I315" t="s">
        <v>61</v>
      </c>
      <c r="J315" s="22">
        <v>0.19</v>
      </c>
      <c r="K315" s="22">
        <v>0.3</v>
      </c>
      <c r="L315" s="21">
        <v>2012</v>
      </c>
      <c r="M315" s="21">
        <v>2012</v>
      </c>
      <c r="N315" t="s">
        <v>126</v>
      </c>
      <c r="O315" s="1" t="s">
        <v>125</v>
      </c>
    </row>
    <row r="316" spans="1:15" ht="15">
      <c r="A316" s="21" t="s">
        <v>123</v>
      </c>
      <c r="B316" t="s">
        <v>127</v>
      </c>
      <c r="C316" t="s">
        <v>124</v>
      </c>
      <c r="D316" s="16">
        <v>1</v>
      </c>
      <c r="E316" s="16">
        <v>60.75</v>
      </c>
      <c r="F316" s="16">
        <v>-172.75</v>
      </c>
      <c r="G316" s="22">
        <v>0.24</v>
      </c>
      <c r="H316" t="s">
        <v>61</v>
      </c>
      <c r="I316" t="s">
        <v>61</v>
      </c>
      <c r="J316" s="22">
        <v>0.19</v>
      </c>
      <c r="K316" s="22">
        <v>0.3</v>
      </c>
      <c r="L316" s="21">
        <v>2012</v>
      </c>
      <c r="M316" s="21">
        <v>2012</v>
      </c>
      <c r="N316" t="s">
        <v>126</v>
      </c>
      <c r="O316" s="1" t="s">
        <v>125</v>
      </c>
    </row>
    <row r="317" spans="1:15" ht="15">
      <c r="A317" s="21" t="s">
        <v>123</v>
      </c>
      <c r="B317" t="s">
        <v>127</v>
      </c>
      <c r="C317" t="s">
        <v>124</v>
      </c>
      <c r="D317" s="16">
        <v>0.38</v>
      </c>
      <c r="E317" s="16">
        <v>58.25</v>
      </c>
      <c r="F317" s="16">
        <v>-157.75</v>
      </c>
      <c r="G317" s="22">
        <v>0.24</v>
      </c>
      <c r="H317" t="s">
        <v>61</v>
      </c>
      <c r="I317" t="s">
        <v>61</v>
      </c>
      <c r="J317" s="22">
        <v>0.19</v>
      </c>
      <c r="K317" s="22">
        <v>0.3</v>
      </c>
      <c r="L317" s="21">
        <v>2012</v>
      </c>
      <c r="M317" s="21">
        <v>2012</v>
      </c>
      <c r="N317" t="s">
        <v>126</v>
      </c>
      <c r="O317" s="1" t="s">
        <v>125</v>
      </c>
    </row>
    <row r="318" spans="1:15" ht="15">
      <c r="A318" s="21" t="s">
        <v>123</v>
      </c>
      <c r="B318" t="s">
        <v>127</v>
      </c>
      <c r="C318" t="s">
        <v>124</v>
      </c>
      <c r="D318" s="16">
        <v>0</v>
      </c>
      <c r="E318" s="16">
        <v>59.75</v>
      </c>
      <c r="F318" s="16">
        <v>-162.25</v>
      </c>
      <c r="G318" s="22">
        <v>0.24</v>
      </c>
      <c r="H318" t="s">
        <v>61</v>
      </c>
      <c r="I318" t="s">
        <v>61</v>
      </c>
      <c r="J318" s="22">
        <v>0.19</v>
      </c>
      <c r="K318" s="22">
        <v>0.3</v>
      </c>
      <c r="L318" s="21">
        <v>2012</v>
      </c>
      <c r="M318" s="21">
        <v>2012</v>
      </c>
      <c r="N318" t="s">
        <v>126</v>
      </c>
      <c r="O318" s="1" t="s">
        <v>125</v>
      </c>
    </row>
    <row r="319" spans="1:15" ht="15">
      <c r="A319" s="21" t="s">
        <v>123</v>
      </c>
      <c r="B319" t="s">
        <v>127</v>
      </c>
      <c r="C319" t="s">
        <v>124</v>
      </c>
      <c r="D319" s="16">
        <v>1</v>
      </c>
      <c r="E319" s="16">
        <v>62.25</v>
      </c>
      <c r="F319" s="16">
        <v>-175.75</v>
      </c>
      <c r="G319" s="22">
        <v>0.24</v>
      </c>
      <c r="H319" t="s">
        <v>61</v>
      </c>
      <c r="I319" t="s">
        <v>61</v>
      </c>
      <c r="J319" s="22">
        <v>0.19</v>
      </c>
      <c r="K319" s="22">
        <v>0.3</v>
      </c>
      <c r="L319" s="21">
        <v>2012</v>
      </c>
      <c r="M319" s="21">
        <v>2012</v>
      </c>
      <c r="N319" t="s">
        <v>126</v>
      </c>
      <c r="O319" s="1" t="s">
        <v>125</v>
      </c>
    </row>
    <row r="320" spans="1:15" ht="15">
      <c r="A320" s="21" t="s">
        <v>123</v>
      </c>
      <c r="B320" t="s">
        <v>127</v>
      </c>
      <c r="C320" t="s">
        <v>124</v>
      </c>
      <c r="D320" s="16">
        <v>1</v>
      </c>
      <c r="E320" s="16">
        <v>62.25</v>
      </c>
      <c r="F320" s="16">
        <v>-175.25</v>
      </c>
      <c r="G320" s="22">
        <v>0.24</v>
      </c>
      <c r="H320" t="s">
        <v>61</v>
      </c>
      <c r="I320" t="s">
        <v>61</v>
      </c>
      <c r="J320" s="22">
        <v>0.19</v>
      </c>
      <c r="K320" s="22">
        <v>0.3</v>
      </c>
      <c r="L320" s="21">
        <v>2012</v>
      </c>
      <c r="M320" s="21">
        <v>2012</v>
      </c>
      <c r="N320" t="s">
        <v>126</v>
      </c>
      <c r="O320" s="1" t="s">
        <v>125</v>
      </c>
    </row>
    <row r="321" spans="1:15" ht="15">
      <c r="A321" s="21" t="s">
        <v>123</v>
      </c>
      <c r="B321" t="s">
        <v>127</v>
      </c>
      <c r="C321" t="s">
        <v>124</v>
      </c>
      <c r="D321" s="16">
        <v>1</v>
      </c>
      <c r="E321" s="16">
        <v>62.25</v>
      </c>
      <c r="F321" s="16">
        <v>-174.75</v>
      </c>
      <c r="G321" s="22">
        <v>0.24</v>
      </c>
      <c r="H321" t="s">
        <v>61</v>
      </c>
      <c r="I321" t="s">
        <v>61</v>
      </c>
      <c r="J321" s="22">
        <v>0.19</v>
      </c>
      <c r="K321" s="22">
        <v>0.3</v>
      </c>
      <c r="L321" s="21">
        <v>2012</v>
      </c>
      <c r="M321" s="21">
        <v>2012</v>
      </c>
      <c r="N321" t="s">
        <v>126</v>
      </c>
      <c r="O321" s="1" t="s">
        <v>125</v>
      </c>
    </row>
    <row r="322" spans="1:15" ht="15">
      <c r="A322" s="21" t="s">
        <v>123</v>
      </c>
      <c r="B322" t="s">
        <v>127</v>
      </c>
      <c r="C322" t="s">
        <v>124</v>
      </c>
      <c r="D322" s="16">
        <v>1</v>
      </c>
      <c r="E322" s="16">
        <v>62.25</v>
      </c>
      <c r="F322" s="16">
        <v>-174.25</v>
      </c>
      <c r="G322" s="22">
        <v>0.24</v>
      </c>
      <c r="H322" t="s">
        <v>61</v>
      </c>
      <c r="I322" t="s">
        <v>61</v>
      </c>
      <c r="J322" s="22">
        <v>0.19</v>
      </c>
      <c r="K322" s="22">
        <v>0.3</v>
      </c>
      <c r="L322" s="21">
        <v>2012</v>
      </c>
      <c r="M322" s="21">
        <v>2012</v>
      </c>
      <c r="N322" t="s">
        <v>126</v>
      </c>
      <c r="O322" s="1" t="s">
        <v>125</v>
      </c>
    </row>
    <row r="323" spans="1:15" ht="15">
      <c r="A323" s="21" t="s">
        <v>123</v>
      </c>
      <c r="B323" t="s">
        <v>127</v>
      </c>
      <c r="C323" t="s">
        <v>124</v>
      </c>
      <c r="D323" s="16">
        <v>1</v>
      </c>
      <c r="E323" s="16">
        <v>62.25</v>
      </c>
      <c r="F323" s="16">
        <v>-173.75</v>
      </c>
      <c r="G323" s="22">
        <v>0.24</v>
      </c>
      <c r="H323" t="s">
        <v>61</v>
      </c>
      <c r="I323" t="s">
        <v>61</v>
      </c>
      <c r="J323" s="22">
        <v>0.19</v>
      </c>
      <c r="K323" s="22">
        <v>0.3</v>
      </c>
      <c r="L323" s="21">
        <v>2012</v>
      </c>
      <c r="M323" s="21">
        <v>2012</v>
      </c>
      <c r="N323" t="s">
        <v>126</v>
      </c>
      <c r="O323" s="1" t="s">
        <v>125</v>
      </c>
    </row>
    <row r="324" spans="1:15" ht="15">
      <c r="A324" s="21" t="s">
        <v>123</v>
      </c>
      <c r="B324" t="s">
        <v>127</v>
      </c>
      <c r="C324" t="s">
        <v>124</v>
      </c>
      <c r="D324" s="16">
        <v>1</v>
      </c>
      <c r="E324" s="16">
        <v>62.25</v>
      </c>
      <c r="F324" s="16">
        <v>-173.25</v>
      </c>
      <c r="G324" s="22">
        <v>0.24</v>
      </c>
      <c r="H324" t="s">
        <v>61</v>
      </c>
      <c r="I324" t="s">
        <v>61</v>
      </c>
      <c r="J324" s="22">
        <v>0.19</v>
      </c>
      <c r="K324" s="22">
        <v>0.3</v>
      </c>
      <c r="L324" s="21">
        <v>2012</v>
      </c>
      <c r="M324" s="21">
        <v>2012</v>
      </c>
      <c r="N324" t="s">
        <v>126</v>
      </c>
      <c r="O324" s="1" t="s">
        <v>125</v>
      </c>
    </row>
    <row r="325" spans="1:15" ht="15">
      <c r="A325" s="21" t="s">
        <v>123</v>
      </c>
      <c r="B325" t="s">
        <v>127</v>
      </c>
      <c r="C325" t="s">
        <v>124</v>
      </c>
      <c r="D325" s="16">
        <v>1</v>
      </c>
      <c r="E325" s="16">
        <v>62.25</v>
      </c>
      <c r="F325" s="16">
        <v>-172.75</v>
      </c>
      <c r="G325" s="22">
        <v>0.24</v>
      </c>
      <c r="H325" t="s">
        <v>61</v>
      </c>
      <c r="I325" t="s">
        <v>61</v>
      </c>
      <c r="J325" s="22">
        <v>0.19</v>
      </c>
      <c r="K325" s="22">
        <v>0.3</v>
      </c>
      <c r="L325" s="21">
        <v>2012</v>
      </c>
      <c r="M325" s="21">
        <v>2012</v>
      </c>
      <c r="N325" t="s">
        <v>126</v>
      </c>
      <c r="O325" s="1" t="s">
        <v>125</v>
      </c>
    </row>
    <row r="326" spans="1:15" ht="15">
      <c r="A326" s="21" t="s">
        <v>123</v>
      </c>
      <c r="B326" t="s">
        <v>127</v>
      </c>
      <c r="C326" t="s">
        <v>124</v>
      </c>
      <c r="D326" s="16">
        <v>1</v>
      </c>
      <c r="E326" s="16">
        <v>62.25</v>
      </c>
      <c r="F326" s="16">
        <v>-172.25</v>
      </c>
      <c r="G326" s="22">
        <v>0.24</v>
      </c>
      <c r="H326" t="s">
        <v>61</v>
      </c>
      <c r="I326" t="s">
        <v>61</v>
      </c>
      <c r="J326" s="22">
        <v>0.19</v>
      </c>
      <c r="K326" s="22">
        <v>0.3</v>
      </c>
      <c r="L326" s="21">
        <v>2012</v>
      </c>
      <c r="M326" s="21">
        <v>2012</v>
      </c>
      <c r="N326" t="s">
        <v>126</v>
      </c>
      <c r="O326" s="1" t="s">
        <v>125</v>
      </c>
    </row>
    <row r="327" spans="1:15" ht="15">
      <c r="A327" s="21" t="s">
        <v>123</v>
      </c>
      <c r="B327" t="s">
        <v>127</v>
      </c>
      <c r="C327" t="s">
        <v>124</v>
      </c>
      <c r="D327" s="16">
        <v>1</v>
      </c>
      <c r="E327" s="16">
        <v>62.25</v>
      </c>
      <c r="F327" s="16">
        <v>-171.75</v>
      </c>
      <c r="G327" s="22">
        <v>0.24</v>
      </c>
      <c r="H327" t="s">
        <v>61</v>
      </c>
      <c r="I327" t="s">
        <v>61</v>
      </c>
      <c r="J327" s="22">
        <v>0.19</v>
      </c>
      <c r="K327" s="22">
        <v>0.3</v>
      </c>
      <c r="L327" s="21">
        <v>2012</v>
      </c>
      <c r="M327" s="21">
        <v>2012</v>
      </c>
      <c r="N327" t="s">
        <v>126</v>
      </c>
      <c r="O327" s="1" t="s">
        <v>125</v>
      </c>
    </row>
    <row r="328" spans="1:15" ht="15">
      <c r="A328" s="21" t="s">
        <v>123</v>
      </c>
      <c r="B328" t="s">
        <v>127</v>
      </c>
      <c r="C328" t="s">
        <v>124</v>
      </c>
      <c r="D328" s="16">
        <v>1</v>
      </c>
      <c r="E328" s="16">
        <v>62.25</v>
      </c>
      <c r="F328" s="16">
        <v>-171.25</v>
      </c>
      <c r="G328" s="22">
        <v>0.24</v>
      </c>
      <c r="H328" t="s">
        <v>61</v>
      </c>
      <c r="I328" t="s">
        <v>61</v>
      </c>
      <c r="J328" s="22">
        <v>0.19</v>
      </c>
      <c r="K328" s="22">
        <v>0.3</v>
      </c>
      <c r="L328" s="21">
        <v>2012</v>
      </c>
      <c r="M328" s="21">
        <v>2012</v>
      </c>
      <c r="N328" t="s">
        <v>126</v>
      </c>
      <c r="O328" s="1" t="s">
        <v>125</v>
      </c>
    </row>
    <row r="329" spans="1:15" ht="15">
      <c r="A329" s="21" t="s">
        <v>123</v>
      </c>
      <c r="B329" t="s">
        <v>127</v>
      </c>
      <c r="C329" t="s">
        <v>124</v>
      </c>
      <c r="D329" s="16">
        <v>1</v>
      </c>
      <c r="E329" s="16">
        <v>62.25</v>
      </c>
      <c r="F329" s="16">
        <v>-170.75</v>
      </c>
      <c r="G329" s="22">
        <v>0.24</v>
      </c>
      <c r="H329" t="s">
        <v>61</v>
      </c>
      <c r="I329" t="s">
        <v>61</v>
      </c>
      <c r="J329" s="22">
        <v>0.19</v>
      </c>
      <c r="K329" s="22">
        <v>0.3</v>
      </c>
      <c r="L329" s="21">
        <v>2012</v>
      </c>
      <c r="M329" s="21">
        <v>2012</v>
      </c>
      <c r="N329" t="s">
        <v>126</v>
      </c>
      <c r="O329" s="1" t="s">
        <v>125</v>
      </c>
    </row>
    <row r="330" spans="1:15" ht="15">
      <c r="A330" s="21" t="s">
        <v>123</v>
      </c>
      <c r="B330" t="s">
        <v>127</v>
      </c>
      <c r="C330" t="s">
        <v>124</v>
      </c>
      <c r="D330" s="16">
        <v>0.94</v>
      </c>
      <c r="E330" s="16">
        <v>62.25</v>
      </c>
      <c r="F330" s="16">
        <v>-170.25</v>
      </c>
      <c r="G330" s="22">
        <v>0.24</v>
      </c>
      <c r="H330" t="s">
        <v>61</v>
      </c>
      <c r="I330" t="s">
        <v>61</v>
      </c>
      <c r="J330" s="22">
        <v>0.19</v>
      </c>
      <c r="K330" s="22">
        <v>0.3</v>
      </c>
      <c r="L330" s="21">
        <v>2012</v>
      </c>
      <c r="M330" s="21">
        <v>2012</v>
      </c>
      <c r="N330" t="s">
        <v>126</v>
      </c>
      <c r="O330" s="1" t="s">
        <v>125</v>
      </c>
    </row>
    <row r="331" spans="1:15" ht="15">
      <c r="A331" s="21" t="s">
        <v>123</v>
      </c>
      <c r="B331" t="s">
        <v>127</v>
      </c>
      <c r="C331" t="s">
        <v>124</v>
      </c>
      <c r="D331" s="16">
        <v>0.75</v>
      </c>
      <c r="E331" s="16">
        <v>62.25</v>
      </c>
      <c r="F331" s="16">
        <v>-169.75</v>
      </c>
      <c r="G331" s="22">
        <v>0.24</v>
      </c>
      <c r="H331" t="s">
        <v>61</v>
      </c>
      <c r="I331" t="s">
        <v>61</v>
      </c>
      <c r="J331" s="22">
        <v>0.19</v>
      </c>
      <c r="K331" s="22">
        <v>0.3</v>
      </c>
      <c r="L331" s="21">
        <v>2012</v>
      </c>
      <c r="M331" s="21">
        <v>2012</v>
      </c>
      <c r="N331" t="s">
        <v>126</v>
      </c>
      <c r="O331" s="1" t="s">
        <v>125</v>
      </c>
    </row>
    <row r="332" spans="1:15" ht="15">
      <c r="A332" s="21" t="s">
        <v>123</v>
      </c>
      <c r="B332" t="s">
        <v>127</v>
      </c>
      <c r="C332" t="s">
        <v>124</v>
      </c>
      <c r="D332" s="16">
        <v>0.56000000000000005</v>
      </c>
      <c r="E332" s="16">
        <v>62.25</v>
      </c>
      <c r="F332" s="16">
        <v>-169.25</v>
      </c>
      <c r="G332" s="22">
        <v>0.24</v>
      </c>
      <c r="H332" t="s">
        <v>61</v>
      </c>
      <c r="I332" t="s">
        <v>61</v>
      </c>
      <c r="J332" s="22">
        <v>0.19</v>
      </c>
      <c r="K332" s="22">
        <v>0.3</v>
      </c>
      <c r="L332" s="21">
        <v>2012</v>
      </c>
      <c r="M332" s="21">
        <v>2012</v>
      </c>
      <c r="N332" t="s">
        <v>126</v>
      </c>
      <c r="O332" s="1" t="s">
        <v>125</v>
      </c>
    </row>
    <row r="333" spans="1:15" ht="15">
      <c r="A333" s="21" t="s">
        <v>123</v>
      </c>
      <c r="B333" t="s">
        <v>127</v>
      </c>
      <c r="C333" t="s">
        <v>124</v>
      </c>
      <c r="D333" s="16">
        <v>0.45</v>
      </c>
      <c r="E333" s="16">
        <v>62.25</v>
      </c>
      <c r="F333" s="16">
        <v>-168.75</v>
      </c>
      <c r="G333" s="22">
        <v>0.24</v>
      </c>
      <c r="H333" t="s">
        <v>61</v>
      </c>
      <c r="I333" t="s">
        <v>61</v>
      </c>
      <c r="J333" s="22">
        <v>0.19</v>
      </c>
      <c r="K333" s="22">
        <v>0.3</v>
      </c>
      <c r="L333" s="21">
        <v>2012</v>
      </c>
      <c r="M333" s="21">
        <v>2012</v>
      </c>
      <c r="N333" t="s">
        <v>126</v>
      </c>
      <c r="O333" s="1" t="s">
        <v>125</v>
      </c>
    </row>
    <row r="334" spans="1:15" ht="15">
      <c r="A334" s="21" t="s">
        <v>123</v>
      </c>
      <c r="B334" t="s">
        <v>127</v>
      </c>
      <c r="C334" t="s">
        <v>124</v>
      </c>
      <c r="D334" s="16">
        <v>0.34</v>
      </c>
      <c r="E334" s="16">
        <v>62.25</v>
      </c>
      <c r="F334" s="16">
        <v>-168.25</v>
      </c>
      <c r="G334" s="22">
        <v>0.24</v>
      </c>
      <c r="H334" t="s">
        <v>61</v>
      </c>
      <c r="I334" t="s">
        <v>61</v>
      </c>
      <c r="J334" s="22">
        <v>0.19</v>
      </c>
      <c r="K334" s="22">
        <v>0.3</v>
      </c>
      <c r="L334" s="21">
        <v>2012</v>
      </c>
      <c r="M334" s="21">
        <v>2012</v>
      </c>
      <c r="N334" t="s">
        <v>126</v>
      </c>
      <c r="O334" s="1" t="s">
        <v>125</v>
      </c>
    </row>
    <row r="335" spans="1:15" ht="15">
      <c r="A335" s="21" t="s">
        <v>123</v>
      </c>
      <c r="B335" t="s">
        <v>127</v>
      </c>
      <c r="C335" t="s">
        <v>124</v>
      </c>
      <c r="D335" s="16">
        <v>0.34</v>
      </c>
      <c r="E335" s="16">
        <v>62.25</v>
      </c>
      <c r="F335" s="16">
        <v>-167.75</v>
      </c>
      <c r="G335" s="22">
        <v>0.24</v>
      </c>
      <c r="H335" t="s">
        <v>61</v>
      </c>
      <c r="I335" t="s">
        <v>61</v>
      </c>
      <c r="J335" s="22">
        <v>0.19</v>
      </c>
      <c r="K335" s="22">
        <v>0.3</v>
      </c>
      <c r="L335" s="21">
        <v>2012</v>
      </c>
      <c r="M335" s="21">
        <v>2012</v>
      </c>
      <c r="N335" t="s">
        <v>126</v>
      </c>
      <c r="O335" s="1" t="s">
        <v>125</v>
      </c>
    </row>
    <row r="336" spans="1:15" ht="15">
      <c r="A336" s="21" t="s">
        <v>123</v>
      </c>
      <c r="B336" t="s">
        <v>127</v>
      </c>
      <c r="C336" t="s">
        <v>124</v>
      </c>
      <c r="D336" s="16">
        <v>0.39</v>
      </c>
      <c r="E336" s="16">
        <v>62.25</v>
      </c>
      <c r="F336" s="16">
        <v>-167.25</v>
      </c>
      <c r="G336" s="22">
        <v>0.24</v>
      </c>
      <c r="H336" t="s">
        <v>61</v>
      </c>
      <c r="I336" t="s">
        <v>61</v>
      </c>
      <c r="J336" s="22">
        <v>0.19</v>
      </c>
      <c r="K336" s="22">
        <v>0.3</v>
      </c>
      <c r="L336" s="21">
        <v>2012</v>
      </c>
      <c r="M336" s="21">
        <v>2012</v>
      </c>
      <c r="N336" t="s">
        <v>126</v>
      </c>
      <c r="O336" s="1" t="s">
        <v>125</v>
      </c>
    </row>
    <row r="337" spans="1:15" ht="15">
      <c r="A337" s="21" t="s">
        <v>123</v>
      </c>
      <c r="B337" t="s">
        <v>127</v>
      </c>
      <c r="C337" t="s">
        <v>124</v>
      </c>
      <c r="D337" s="16">
        <v>0.5</v>
      </c>
      <c r="E337" s="16">
        <v>62.25</v>
      </c>
      <c r="F337" s="16">
        <v>-166.75</v>
      </c>
      <c r="G337" s="22">
        <v>0.24</v>
      </c>
      <c r="H337" t="s">
        <v>61</v>
      </c>
      <c r="I337" t="s">
        <v>61</v>
      </c>
      <c r="J337" s="22">
        <v>0.19</v>
      </c>
      <c r="K337" s="22">
        <v>0.3</v>
      </c>
      <c r="L337" s="21">
        <v>2012</v>
      </c>
      <c r="M337" s="21">
        <v>2012</v>
      </c>
      <c r="N337" t="s">
        <v>126</v>
      </c>
      <c r="O337" s="1" t="s">
        <v>125</v>
      </c>
    </row>
    <row r="338" spans="1:15" ht="15">
      <c r="A338" s="21" t="s">
        <v>123</v>
      </c>
      <c r="B338" t="s">
        <v>127</v>
      </c>
      <c r="C338" t="s">
        <v>124</v>
      </c>
      <c r="D338" s="16">
        <v>0.45</v>
      </c>
      <c r="E338" s="16">
        <v>62.25</v>
      </c>
      <c r="F338" s="16">
        <v>-166.25</v>
      </c>
      <c r="G338" s="22">
        <v>0.24</v>
      </c>
      <c r="H338" t="s">
        <v>61</v>
      </c>
      <c r="I338" t="s">
        <v>61</v>
      </c>
      <c r="J338" s="22">
        <v>0.19</v>
      </c>
      <c r="K338" s="22">
        <v>0.3</v>
      </c>
      <c r="L338" s="21">
        <v>2012</v>
      </c>
      <c r="M338" s="21">
        <v>2012</v>
      </c>
      <c r="N338" t="s">
        <v>126</v>
      </c>
      <c r="O338" s="1" t="s">
        <v>125</v>
      </c>
    </row>
    <row r="339" spans="1:15" ht="15">
      <c r="A339" s="21" t="s">
        <v>123</v>
      </c>
      <c r="B339" t="s">
        <v>127</v>
      </c>
      <c r="C339" t="s">
        <v>124</v>
      </c>
      <c r="D339" s="16">
        <v>1</v>
      </c>
      <c r="E339" s="16">
        <v>56.25</v>
      </c>
      <c r="F339" s="16">
        <v>-168.75</v>
      </c>
      <c r="G339" s="22">
        <v>0.24</v>
      </c>
      <c r="H339" t="s">
        <v>61</v>
      </c>
      <c r="I339" t="s">
        <v>61</v>
      </c>
      <c r="J339" s="22">
        <v>0.19</v>
      </c>
      <c r="K339" s="22">
        <v>0.3</v>
      </c>
      <c r="L339" s="21">
        <v>2012</v>
      </c>
      <c r="M339" s="21">
        <v>2012</v>
      </c>
      <c r="N339" t="s">
        <v>126</v>
      </c>
      <c r="O339" s="1" t="s">
        <v>125</v>
      </c>
    </row>
    <row r="340" spans="1:15" ht="15">
      <c r="A340" s="21" t="s">
        <v>123</v>
      </c>
      <c r="B340" t="s">
        <v>127</v>
      </c>
      <c r="C340" t="s">
        <v>124</v>
      </c>
      <c r="D340" s="16">
        <v>0</v>
      </c>
      <c r="E340" s="16">
        <v>59.75</v>
      </c>
      <c r="F340" s="16">
        <v>-162.75</v>
      </c>
      <c r="G340" s="22">
        <v>0.24</v>
      </c>
      <c r="H340" t="s">
        <v>61</v>
      </c>
      <c r="I340" t="s">
        <v>61</v>
      </c>
      <c r="J340" s="22">
        <v>0.19</v>
      </c>
      <c r="K340" s="22">
        <v>0.3</v>
      </c>
      <c r="L340" s="21">
        <v>2012</v>
      </c>
      <c r="M340" s="21">
        <v>2012</v>
      </c>
      <c r="N340" t="s">
        <v>126</v>
      </c>
      <c r="O340" s="1" t="s">
        <v>125</v>
      </c>
    </row>
    <row r="341" spans="1:15" ht="15">
      <c r="A341" s="21" t="s">
        <v>123</v>
      </c>
      <c r="B341" t="s">
        <v>127</v>
      </c>
      <c r="C341" t="s">
        <v>124</v>
      </c>
      <c r="D341" s="16">
        <v>1</v>
      </c>
      <c r="E341" s="16">
        <v>62.75</v>
      </c>
      <c r="F341" s="16">
        <v>-174.25</v>
      </c>
      <c r="G341" s="22">
        <v>0.24</v>
      </c>
      <c r="H341" t="s">
        <v>61</v>
      </c>
      <c r="I341" t="s">
        <v>61</v>
      </c>
      <c r="J341" s="22">
        <v>0.19</v>
      </c>
      <c r="K341" s="22">
        <v>0.3</v>
      </c>
      <c r="L341" s="21">
        <v>2012</v>
      </c>
      <c r="M341" s="21">
        <v>2012</v>
      </c>
      <c r="N341" t="s">
        <v>126</v>
      </c>
      <c r="O341" s="1" t="s">
        <v>125</v>
      </c>
    </row>
    <row r="342" spans="1:15" ht="15">
      <c r="A342" s="21" t="s">
        <v>123</v>
      </c>
      <c r="B342" t="s">
        <v>127</v>
      </c>
      <c r="C342" t="s">
        <v>124</v>
      </c>
      <c r="D342" s="16">
        <v>1</v>
      </c>
      <c r="E342" s="16">
        <v>62.75</v>
      </c>
      <c r="F342" s="16">
        <v>-173.75</v>
      </c>
      <c r="G342" s="22">
        <v>0.24</v>
      </c>
      <c r="H342" t="s">
        <v>61</v>
      </c>
      <c r="I342" t="s">
        <v>61</v>
      </c>
      <c r="J342" s="22">
        <v>0.19</v>
      </c>
      <c r="K342" s="22">
        <v>0.3</v>
      </c>
      <c r="L342" s="21">
        <v>2012</v>
      </c>
      <c r="M342" s="21">
        <v>2012</v>
      </c>
      <c r="N342" t="s">
        <v>126</v>
      </c>
      <c r="O342" s="1" t="s">
        <v>125</v>
      </c>
    </row>
    <row r="343" spans="1:15" ht="15">
      <c r="A343" s="21" t="s">
        <v>123</v>
      </c>
      <c r="B343" t="s">
        <v>127</v>
      </c>
      <c r="C343" t="s">
        <v>124</v>
      </c>
      <c r="D343" s="16">
        <v>1</v>
      </c>
      <c r="E343" s="16">
        <v>62.75</v>
      </c>
      <c r="F343" s="16">
        <v>-173.25</v>
      </c>
      <c r="G343" s="22">
        <v>0.24</v>
      </c>
      <c r="H343" t="s">
        <v>61</v>
      </c>
      <c r="I343" t="s">
        <v>61</v>
      </c>
      <c r="J343" s="22">
        <v>0.19</v>
      </c>
      <c r="K343" s="22">
        <v>0.3</v>
      </c>
      <c r="L343" s="21">
        <v>2012</v>
      </c>
      <c r="M343" s="21">
        <v>2012</v>
      </c>
      <c r="N343" t="s">
        <v>126</v>
      </c>
      <c r="O343" s="1" t="s">
        <v>125</v>
      </c>
    </row>
    <row r="344" spans="1:15" ht="15">
      <c r="A344" s="21" t="s">
        <v>123</v>
      </c>
      <c r="B344" t="s">
        <v>127</v>
      </c>
      <c r="C344" t="s">
        <v>124</v>
      </c>
      <c r="D344" s="16">
        <v>1</v>
      </c>
      <c r="E344" s="16">
        <v>62.75</v>
      </c>
      <c r="F344" s="16">
        <v>-172.75</v>
      </c>
      <c r="G344" s="22">
        <v>0.24</v>
      </c>
      <c r="H344" t="s">
        <v>61</v>
      </c>
      <c r="I344" t="s">
        <v>61</v>
      </c>
      <c r="J344" s="22">
        <v>0.19</v>
      </c>
      <c r="K344" s="22">
        <v>0.3</v>
      </c>
      <c r="L344" s="21">
        <v>2012</v>
      </c>
      <c r="M344" s="21">
        <v>2012</v>
      </c>
      <c r="N344" t="s">
        <v>126</v>
      </c>
      <c r="O344" s="1" t="s">
        <v>125</v>
      </c>
    </row>
    <row r="345" spans="1:15" ht="15">
      <c r="A345" s="21" t="s">
        <v>123</v>
      </c>
      <c r="B345" t="s">
        <v>127</v>
      </c>
      <c r="C345" t="s">
        <v>124</v>
      </c>
      <c r="D345" s="16">
        <v>1</v>
      </c>
      <c r="E345" s="16">
        <v>62.75</v>
      </c>
      <c r="F345" s="16">
        <v>-172.25</v>
      </c>
      <c r="G345" s="22">
        <v>0.24</v>
      </c>
      <c r="H345" t="s">
        <v>61</v>
      </c>
      <c r="I345" t="s">
        <v>61</v>
      </c>
      <c r="J345" s="22">
        <v>0.19</v>
      </c>
      <c r="K345" s="22">
        <v>0.3</v>
      </c>
      <c r="L345" s="21">
        <v>2012</v>
      </c>
      <c r="M345" s="21">
        <v>2012</v>
      </c>
      <c r="N345" t="s">
        <v>126</v>
      </c>
      <c r="O345" s="1" t="s">
        <v>125</v>
      </c>
    </row>
    <row r="346" spans="1:15" ht="15">
      <c r="A346" s="21" t="s">
        <v>123</v>
      </c>
      <c r="B346" t="s">
        <v>127</v>
      </c>
      <c r="C346" t="s">
        <v>124</v>
      </c>
      <c r="D346" s="16">
        <v>1</v>
      </c>
      <c r="E346" s="16">
        <v>62.75</v>
      </c>
      <c r="F346" s="16">
        <v>-171.75</v>
      </c>
      <c r="G346" s="22">
        <v>0.24</v>
      </c>
      <c r="H346" t="s">
        <v>61</v>
      </c>
      <c r="I346" t="s">
        <v>61</v>
      </c>
      <c r="J346" s="22">
        <v>0.19</v>
      </c>
      <c r="K346" s="22">
        <v>0.3</v>
      </c>
      <c r="L346" s="21">
        <v>2012</v>
      </c>
      <c r="M346" s="21">
        <v>2012</v>
      </c>
      <c r="N346" t="s">
        <v>126</v>
      </c>
      <c r="O346" s="1" t="s">
        <v>125</v>
      </c>
    </row>
    <row r="347" spans="1:15" ht="15">
      <c r="A347" s="21" t="s">
        <v>123</v>
      </c>
      <c r="B347" t="s">
        <v>127</v>
      </c>
      <c r="C347" t="s">
        <v>124</v>
      </c>
      <c r="D347" s="16">
        <v>1</v>
      </c>
      <c r="E347" s="16">
        <v>62.75</v>
      </c>
      <c r="F347" s="16">
        <v>-171.25</v>
      </c>
      <c r="G347" s="22">
        <v>0.24</v>
      </c>
      <c r="H347" t="s">
        <v>61</v>
      </c>
      <c r="I347" t="s">
        <v>61</v>
      </c>
      <c r="J347" s="22">
        <v>0.19</v>
      </c>
      <c r="K347" s="22">
        <v>0.3</v>
      </c>
      <c r="L347" s="21">
        <v>2012</v>
      </c>
      <c r="M347" s="21">
        <v>2012</v>
      </c>
      <c r="N347" t="s">
        <v>126</v>
      </c>
      <c r="O347" s="1" t="s">
        <v>125</v>
      </c>
    </row>
    <row r="348" spans="1:15" ht="15">
      <c r="A348" s="21" t="s">
        <v>123</v>
      </c>
      <c r="B348" t="s">
        <v>127</v>
      </c>
      <c r="C348" t="s">
        <v>124</v>
      </c>
      <c r="D348" s="16">
        <v>1</v>
      </c>
      <c r="E348" s="16">
        <v>62.75</v>
      </c>
      <c r="F348" s="16">
        <v>-170.75</v>
      </c>
      <c r="G348" s="22">
        <v>0.24</v>
      </c>
      <c r="H348" t="s">
        <v>61</v>
      </c>
      <c r="I348" t="s">
        <v>61</v>
      </c>
      <c r="J348" s="22">
        <v>0.19</v>
      </c>
      <c r="K348" s="22">
        <v>0.3</v>
      </c>
      <c r="L348" s="21">
        <v>2012</v>
      </c>
      <c r="M348" s="21">
        <v>2012</v>
      </c>
      <c r="N348" t="s">
        <v>126</v>
      </c>
      <c r="O348" s="1" t="s">
        <v>125</v>
      </c>
    </row>
    <row r="349" spans="1:15" ht="15">
      <c r="A349" s="21" t="s">
        <v>123</v>
      </c>
      <c r="B349" t="s">
        <v>127</v>
      </c>
      <c r="C349" t="s">
        <v>124</v>
      </c>
      <c r="D349" s="16">
        <v>1</v>
      </c>
      <c r="E349" s="16">
        <v>62.75</v>
      </c>
      <c r="F349" s="16">
        <v>-170.25</v>
      </c>
      <c r="G349" s="22">
        <v>0.24</v>
      </c>
      <c r="H349" t="s">
        <v>61</v>
      </c>
      <c r="I349" t="s">
        <v>61</v>
      </c>
      <c r="J349" s="22">
        <v>0.19</v>
      </c>
      <c r="K349" s="22">
        <v>0.3</v>
      </c>
      <c r="L349" s="21">
        <v>2012</v>
      </c>
      <c r="M349" s="21">
        <v>2012</v>
      </c>
      <c r="N349" t="s">
        <v>126</v>
      </c>
      <c r="O349" s="1" t="s">
        <v>125</v>
      </c>
    </row>
    <row r="350" spans="1:15" ht="15">
      <c r="A350" s="21" t="s">
        <v>123</v>
      </c>
      <c r="B350" t="s">
        <v>127</v>
      </c>
      <c r="C350" t="s">
        <v>124</v>
      </c>
      <c r="D350" s="16">
        <v>1</v>
      </c>
      <c r="E350" s="16">
        <v>62.75</v>
      </c>
      <c r="F350" s="16">
        <v>-169.25</v>
      </c>
      <c r="G350" s="22">
        <v>0.24</v>
      </c>
      <c r="H350" t="s">
        <v>61</v>
      </c>
      <c r="I350" t="s">
        <v>61</v>
      </c>
      <c r="J350" s="22">
        <v>0.19</v>
      </c>
      <c r="K350" s="22">
        <v>0.3</v>
      </c>
      <c r="L350" s="21">
        <v>2012</v>
      </c>
      <c r="M350" s="21">
        <v>2012</v>
      </c>
      <c r="N350" t="s">
        <v>126</v>
      </c>
      <c r="O350" s="1" t="s">
        <v>125</v>
      </c>
    </row>
    <row r="351" spans="1:15" ht="15">
      <c r="A351" s="21" t="s">
        <v>123</v>
      </c>
      <c r="B351" t="s">
        <v>127</v>
      </c>
      <c r="C351" t="s">
        <v>124</v>
      </c>
      <c r="D351" s="16">
        <v>1</v>
      </c>
      <c r="E351" s="16">
        <v>62.75</v>
      </c>
      <c r="F351" s="16">
        <v>-168.75</v>
      </c>
      <c r="G351" s="22">
        <v>0.24</v>
      </c>
      <c r="H351" t="s">
        <v>61</v>
      </c>
      <c r="I351" t="s">
        <v>61</v>
      </c>
      <c r="J351" s="22">
        <v>0.19</v>
      </c>
      <c r="K351" s="22">
        <v>0.3</v>
      </c>
      <c r="L351" s="21">
        <v>2012</v>
      </c>
      <c r="M351" s="21">
        <v>2012</v>
      </c>
      <c r="N351" t="s">
        <v>126</v>
      </c>
      <c r="O351" s="1" t="s">
        <v>125</v>
      </c>
    </row>
    <row r="352" spans="1:15" ht="15">
      <c r="A352" s="21" t="s">
        <v>123</v>
      </c>
      <c r="B352" t="s">
        <v>127</v>
      </c>
      <c r="C352" t="s">
        <v>124</v>
      </c>
      <c r="D352" s="16">
        <v>1</v>
      </c>
      <c r="E352" s="16">
        <v>62.75</v>
      </c>
      <c r="F352" s="16">
        <v>-168.25</v>
      </c>
      <c r="G352" s="22">
        <v>0.24</v>
      </c>
      <c r="H352" t="s">
        <v>61</v>
      </c>
      <c r="I352" t="s">
        <v>61</v>
      </c>
      <c r="J352" s="22">
        <v>0.19</v>
      </c>
      <c r="K352" s="22">
        <v>0.3</v>
      </c>
      <c r="L352" s="21">
        <v>2012</v>
      </c>
      <c r="M352" s="21">
        <v>2012</v>
      </c>
      <c r="N352" t="s">
        <v>126</v>
      </c>
      <c r="O352" s="1" t="s">
        <v>125</v>
      </c>
    </row>
    <row r="353" spans="1:15" ht="15">
      <c r="A353" s="21" t="s">
        <v>123</v>
      </c>
      <c r="B353" t="s">
        <v>127</v>
      </c>
      <c r="C353" t="s">
        <v>124</v>
      </c>
      <c r="D353" s="16">
        <v>0.77</v>
      </c>
      <c r="E353" s="16">
        <v>62.75</v>
      </c>
      <c r="F353" s="16">
        <v>-167.75</v>
      </c>
      <c r="G353" s="22">
        <v>0.24</v>
      </c>
      <c r="H353" t="s">
        <v>61</v>
      </c>
      <c r="I353" t="s">
        <v>61</v>
      </c>
      <c r="J353" s="22">
        <v>0.19</v>
      </c>
      <c r="K353" s="22">
        <v>0.3</v>
      </c>
      <c r="L353" s="21">
        <v>2012</v>
      </c>
      <c r="M353" s="21">
        <v>2012</v>
      </c>
      <c r="N353" t="s">
        <v>126</v>
      </c>
      <c r="O353" s="1" t="s">
        <v>125</v>
      </c>
    </row>
    <row r="354" spans="1:15" ht="15">
      <c r="A354" s="21" t="s">
        <v>123</v>
      </c>
      <c r="B354" t="s">
        <v>127</v>
      </c>
      <c r="C354" t="s">
        <v>124</v>
      </c>
      <c r="D354" s="16">
        <v>0.51</v>
      </c>
      <c r="E354" s="16">
        <v>62.75</v>
      </c>
      <c r="F354" s="16">
        <v>-167.25</v>
      </c>
      <c r="G354" s="22">
        <v>0.24</v>
      </c>
      <c r="H354" t="s">
        <v>61</v>
      </c>
      <c r="I354" t="s">
        <v>61</v>
      </c>
      <c r="J354" s="22">
        <v>0.19</v>
      </c>
      <c r="K354" s="22">
        <v>0.3</v>
      </c>
      <c r="L354" s="21">
        <v>2012</v>
      </c>
      <c r="M354" s="21">
        <v>2012</v>
      </c>
      <c r="N354" t="s">
        <v>126</v>
      </c>
      <c r="O354" s="1" t="s">
        <v>125</v>
      </c>
    </row>
    <row r="355" spans="1:15" ht="15">
      <c r="A355" s="21" t="s">
        <v>123</v>
      </c>
      <c r="B355" t="s">
        <v>127</v>
      </c>
      <c r="C355" t="s">
        <v>124</v>
      </c>
      <c r="D355" s="16">
        <v>0.56000000000000005</v>
      </c>
      <c r="E355" s="16">
        <v>62.75</v>
      </c>
      <c r="F355" s="16">
        <v>-166.75</v>
      </c>
      <c r="G355" s="22">
        <v>0.24</v>
      </c>
      <c r="H355" t="s">
        <v>61</v>
      </c>
      <c r="I355" t="s">
        <v>61</v>
      </c>
      <c r="J355" s="22">
        <v>0.19</v>
      </c>
      <c r="K355" s="22">
        <v>0.3</v>
      </c>
      <c r="L355" s="21">
        <v>2012</v>
      </c>
      <c r="M355" s="21">
        <v>2012</v>
      </c>
      <c r="N355" t="s">
        <v>126</v>
      </c>
      <c r="O355" s="1" t="s">
        <v>125</v>
      </c>
    </row>
    <row r="356" spans="1:15" ht="15">
      <c r="A356" s="21" t="s">
        <v>123</v>
      </c>
      <c r="B356" t="s">
        <v>127</v>
      </c>
      <c r="C356" t="s">
        <v>124</v>
      </c>
      <c r="D356" s="16">
        <v>0.62</v>
      </c>
      <c r="E356" s="16">
        <v>62.75</v>
      </c>
      <c r="F356" s="16">
        <v>-166.25</v>
      </c>
      <c r="G356" s="22">
        <v>0.24</v>
      </c>
      <c r="H356" t="s">
        <v>61</v>
      </c>
      <c r="I356" t="s">
        <v>61</v>
      </c>
      <c r="J356" s="22">
        <v>0.19</v>
      </c>
      <c r="K356" s="22">
        <v>0.3</v>
      </c>
      <c r="L356" s="21">
        <v>2012</v>
      </c>
      <c r="M356" s="21">
        <v>2012</v>
      </c>
      <c r="N356" t="s">
        <v>126</v>
      </c>
      <c r="O356" s="1" t="s">
        <v>125</v>
      </c>
    </row>
    <row r="357" spans="1:15" ht="15">
      <c r="A357" s="21" t="s">
        <v>123</v>
      </c>
      <c r="B357" t="s">
        <v>127</v>
      </c>
      <c r="C357" t="s">
        <v>124</v>
      </c>
      <c r="D357" s="16">
        <v>0.13</v>
      </c>
      <c r="E357" s="16">
        <v>62.75</v>
      </c>
      <c r="F357" s="16">
        <v>-165.75</v>
      </c>
      <c r="G357" s="22">
        <v>0.24</v>
      </c>
      <c r="H357" t="s">
        <v>61</v>
      </c>
      <c r="I357" t="s">
        <v>61</v>
      </c>
      <c r="J357" s="22">
        <v>0.19</v>
      </c>
      <c r="K357" s="22">
        <v>0.3</v>
      </c>
      <c r="L357" s="21">
        <v>2012</v>
      </c>
      <c r="M357" s="21">
        <v>2012</v>
      </c>
      <c r="N357" t="s">
        <v>126</v>
      </c>
      <c r="O357" s="1" t="s">
        <v>125</v>
      </c>
    </row>
    <row r="358" spans="1:15" ht="15">
      <c r="A358" s="21" t="s">
        <v>123</v>
      </c>
      <c r="B358" t="s">
        <v>127</v>
      </c>
      <c r="C358" t="s">
        <v>124</v>
      </c>
      <c r="D358" s="16">
        <v>1</v>
      </c>
      <c r="E358" s="16">
        <v>63.25</v>
      </c>
      <c r="F358" s="16">
        <v>-173.25</v>
      </c>
      <c r="G358" s="22">
        <v>0.24</v>
      </c>
      <c r="H358" t="s">
        <v>61</v>
      </c>
      <c r="I358" t="s">
        <v>61</v>
      </c>
      <c r="J358" s="22">
        <v>0.19</v>
      </c>
      <c r="K358" s="22">
        <v>0.3</v>
      </c>
      <c r="L358" s="21">
        <v>2012</v>
      </c>
      <c r="M358" s="21">
        <v>2012</v>
      </c>
      <c r="N358" t="s">
        <v>126</v>
      </c>
      <c r="O358" s="1" t="s">
        <v>125</v>
      </c>
    </row>
    <row r="359" spans="1:15" ht="15">
      <c r="A359" s="21" t="s">
        <v>123</v>
      </c>
      <c r="B359" t="s">
        <v>127</v>
      </c>
      <c r="C359" t="s">
        <v>124</v>
      </c>
      <c r="D359" s="16">
        <v>1</v>
      </c>
      <c r="E359" s="16">
        <v>63.25</v>
      </c>
      <c r="F359" s="16">
        <v>-172.75</v>
      </c>
      <c r="G359" s="22">
        <v>0.24</v>
      </c>
      <c r="H359" t="s">
        <v>61</v>
      </c>
      <c r="I359" t="s">
        <v>61</v>
      </c>
      <c r="J359" s="22">
        <v>0.19</v>
      </c>
      <c r="K359" s="22">
        <v>0.3</v>
      </c>
      <c r="L359" s="21">
        <v>2012</v>
      </c>
      <c r="M359" s="21">
        <v>2012</v>
      </c>
      <c r="N359" t="s">
        <v>126</v>
      </c>
      <c r="O359" s="1" t="s">
        <v>125</v>
      </c>
    </row>
    <row r="360" spans="1:15" ht="15">
      <c r="A360" s="21" t="s">
        <v>123</v>
      </c>
      <c r="B360" t="s">
        <v>127</v>
      </c>
      <c r="C360" t="s">
        <v>124</v>
      </c>
      <c r="D360" s="16">
        <v>1</v>
      </c>
      <c r="E360" s="16">
        <v>63.25</v>
      </c>
      <c r="F360" s="16">
        <v>-172.25</v>
      </c>
      <c r="G360" s="22">
        <v>0.24</v>
      </c>
      <c r="H360" t="s">
        <v>61</v>
      </c>
      <c r="I360" t="s">
        <v>61</v>
      </c>
      <c r="J360" s="22">
        <v>0.19</v>
      </c>
      <c r="K360" s="22">
        <v>0.3</v>
      </c>
      <c r="L360" s="21">
        <v>2012</v>
      </c>
      <c r="M360" s="21">
        <v>2012</v>
      </c>
      <c r="N360" t="s">
        <v>126</v>
      </c>
      <c r="O360" s="1" t="s">
        <v>125</v>
      </c>
    </row>
    <row r="361" spans="1:15" ht="15">
      <c r="A361" s="21" t="s">
        <v>123</v>
      </c>
      <c r="B361" t="s">
        <v>127</v>
      </c>
      <c r="C361" t="s">
        <v>124</v>
      </c>
      <c r="D361" s="16">
        <v>1</v>
      </c>
      <c r="E361" s="16">
        <v>63.25</v>
      </c>
      <c r="F361" s="16">
        <v>-168.25</v>
      </c>
      <c r="G361" s="22">
        <v>0.24</v>
      </c>
      <c r="H361" t="s">
        <v>61</v>
      </c>
      <c r="I361" t="s">
        <v>61</v>
      </c>
      <c r="J361" s="22">
        <v>0.19</v>
      </c>
      <c r="K361" s="22">
        <v>0.3</v>
      </c>
      <c r="L361" s="21">
        <v>2012</v>
      </c>
      <c r="M361" s="21">
        <v>2012</v>
      </c>
      <c r="N361" t="s">
        <v>126</v>
      </c>
      <c r="O361" s="1" t="s">
        <v>125</v>
      </c>
    </row>
    <row r="362" spans="1:15" ht="15">
      <c r="A362" s="21" t="s">
        <v>123</v>
      </c>
      <c r="B362" t="s">
        <v>127</v>
      </c>
      <c r="C362" t="s">
        <v>124</v>
      </c>
      <c r="D362" s="16">
        <v>1</v>
      </c>
      <c r="E362" s="16">
        <v>63.25</v>
      </c>
      <c r="F362" s="16">
        <v>-167.75</v>
      </c>
      <c r="G362" s="22">
        <v>0.24</v>
      </c>
      <c r="H362" t="s">
        <v>61</v>
      </c>
      <c r="I362" t="s">
        <v>61</v>
      </c>
      <c r="J362" s="22">
        <v>0.19</v>
      </c>
      <c r="K362" s="22">
        <v>0.3</v>
      </c>
      <c r="L362" s="21">
        <v>2012</v>
      </c>
      <c r="M362" s="21">
        <v>2012</v>
      </c>
      <c r="N362" t="s">
        <v>126</v>
      </c>
      <c r="O362" s="1" t="s">
        <v>125</v>
      </c>
    </row>
    <row r="363" spans="1:15" ht="15">
      <c r="A363" s="21" t="s">
        <v>123</v>
      </c>
      <c r="B363" t="s">
        <v>127</v>
      </c>
      <c r="C363" t="s">
        <v>124</v>
      </c>
      <c r="D363" s="16">
        <v>1</v>
      </c>
      <c r="E363" s="16">
        <v>63.25</v>
      </c>
      <c r="F363" s="16">
        <v>-167.25</v>
      </c>
      <c r="G363" s="22">
        <v>0.24</v>
      </c>
      <c r="H363" t="s">
        <v>61</v>
      </c>
      <c r="I363" t="s">
        <v>61</v>
      </c>
      <c r="J363" s="22">
        <v>0.19</v>
      </c>
      <c r="K363" s="22">
        <v>0.3</v>
      </c>
      <c r="L363" s="21">
        <v>2012</v>
      </c>
      <c r="M363" s="21">
        <v>2012</v>
      </c>
      <c r="N363" t="s">
        <v>126</v>
      </c>
      <c r="O363" s="1" t="s">
        <v>125</v>
      </c>
    </row>
    <row r="364" spans="1:15" ht="15">
      <c r="A364" s="21" t="s">
        <v>123</v>
      </c>
      <c r="B364" t="s">
        <v>127</v>
      </c>
      <c r="C364" t="s">
        <v>124</v>
      </c>
      <c r="D364" s="16">
        <v>1</v>
      </c>
      <c r="E364" s="16">
        <v>63.25</v>
      </c>
      <c r="F364" s="16">
        <v>-166.75</v>
      </c>
      <c r="G364" s="22">
        <v>0.24</v>
      </c>
      <c r="H364" t="s">
        <v>61</v>
      </c>
      <c r="I364" t="s">
        <v>61</v>
      </c>
      <c r="J364" s="22">
        <v>0.19</v>
      </c>
      <c r="K364" s="22">
        <v>0.3</v>
      </c>
      <c r="L364" s="21">
        <v>2012</v>
      </c>
      <c r="M364" s="21">
        <v>2012</v>
      </c>
      <c r="N364" t="s">
        <v>126</v>
      </c>
      <c r="O364" s="1" t="s">
        <v>125</v>
      </c>
    </row>
    <row r="365" spans="1:15" ht="15">
      <c r="A365" s="21" t="s">
        <v>123</v>
      </c>
      <c r="B365" t="s">
        <v>127</v>
      </c>
      <c r="C365" t="s">
        <v>124</v>
      </c>
      <c r="D365" s="16">
        <v>0.95</v>
      </c>
      <c r="E365" s="16">
        <v>63.25</v>
      </c>
      <c r="F365" s="16">
        <v>-166.25</v>
      </c>
      <c r="G365" s="22">
        <v>0.24</v>
      </c>
      <c r="H365" t="s">
        <v>61</v>
      </c>
      <c r="I365" t="s">
        <v>61</v>
      </c>
      <c r="J365" s="22">
        <v>0.19</v>
      </c>
      <c r="K365" s="22">
        <v>0.3</v>
      </c>
      <c r="L365" s="21">
        <v>2012</v>
      </c>
      <c r="M365" s="21">
        <v>2012</v>
      </c>
      <c r="N365" t="s">
        <v>126</v>
      </c>
      <c r="O365" s="1" t="s">
        <v>125</v>
      </c>
    </row>
    <row r="366" spans="1:15" ht="15">
      <c r="A366" s="21" t="s">
        <v>123</v>
      </c>
      <c r="B366" t="s">
        <v>127</v>
      </c>
      <c r="C366" t="s">
        <v>124</v>
      </c>
      <c r="D366" s="16">
        <v>0.59</v>
      </c>
      <c r="E366" s="16">
        <v>63.25</v>
      </c>
      <c r="F366" s="16">
        <v>-165.75</v>
      </c>
      <c r="G366" s="22">
        <v>0.24</v>
      </c>
      <c r="H366" t="s">
        <v>61</v>
      </c>
      <c r="I366" t="s">
        <v>61</v>
      </c>
      <c r="J366" s="22">
        <v>0.19</v>
      </c>
      <c r="K366" s="22">
        <v>0.3</v>
      </c>
      <c r="L366" s="21">
        <v>2012</v>
      </c>
      <c r="M366" s="21">
        <v>2012</v>
      </c>
      <c r="N366" t="s">
        <v>126</v>
      </c>
      <c r="O366" s="1" t="s">
        <v>125</v>
      </c>
    </row>
    <row r="367" spans="1:15" ht="15">
      <c r="A367" s="21" t="s">
        <v>123</v>
      </c>
      <c r="B367" t="s">
        <v>127</v>
      </c>
      <c r="C367" t="s">
        <v>124</v>
      </c>
      <c r="D367" s="16">
        <v>0</v>
      </c>
      <c r="E367" s="16">
        <v>63.25</v>
      </c>
      <c r="F367" s="16">
        <v>-165.25</v>
      </c>
      <c r="G367" s="22">
        <v>0.24</v>
      </c>
      <c r="H367" t="s">
        <v>61</v>
      </c>
      <c r="I367" t="s">
        <v>61</v>
      </c>
      <c r="J367" s="22">
        <v>0.19</v>
      </c>
      <c r="K367" s="22">
        <v>0.3</v>
      </c>
      <c r="L367" s="21">
        <v>2012</v>
      </c>
      <c r="M367" s="21">
        <v>2012</v>
      </c>
      <c r="N367" t="s">
        <v>126</v>
      </c>
      <c r="O367" s="1" t="s">
        <v>125</v>
      </c>
    </row>
    <row r="368" spans="1:15" ht="15">
      <c r="A368" s="21" t="s">
        <v>123</v>
      </c>
      <c r="B368" t="s">
        <v>127</v>
      </c>
      <c r="C368" t="s">
        <v>124</v>
      </c>
      <c r="D368" s="16">
        <v>0</v>
      </c>
      <c r="E368" s="16">
        <v>62.75</v>
      </c>
      <c r="F368" s="16">
        <v>-165.25</v>
      </c>
      <c r="G368" s="22">
        <v>0.24</v>
      </c>
      <c r="H368" t="s">
        <v>61</v>
      </c>
      <c r="I368" t="s">
        <v>61</v>
      </c>
      <c r="J368" s="22">
        <v>0.19</v>
      </c>
      <c r="K368" s="22">
        <v>0.3</v>
      </c>
      <c r="L368" s="21">
        <v>2012</v>
      </c>
      <c r="M368" s="21">
        <v>2012</v>
      </c>
      <c r="N368" t="s">
        <v>126</v>
      </c>
      <c r="O368" s="1" t="s">
        <v>125</v>
      </c>
    </row>
    <row r="369" spans="1:15" ht="15">
      <c r="A369" s="21" t="s">
        <v>123</v>
      </c>
      <c r="B369" t="s">
        <v>127</v>
      </c>
      <c r="C369" t="s">
        <v>124</v>
      </c>
      <c r="D369" s="16">
        <v>1</v>
      </c>
      <c r="E369" s="16">
        <v>62.75</v>
      </c>
      <c r="F369" s="16">
        <v>-169.75</v>
      </c>
      <c r="G369" s="22">
        <v>0.24</v>
      </c>
      <c r="H369" t="s">
        <v>61</v>
      </c>
      <c r="I369" t="s">
        <v>61</v>
      </c>
      <c r="J369" s="22">
        <v>0.19</v>
      </c>
      <c r="K369" s="22">
        <v>0.3</v>
      </c>
      <c r="L369" s="21">
        <v>2012</v>
      </c>
      <c r="M369" s="21">
        <v>2012</v>
      </c>
      <c r="N369" t="s">
        <v>126</v>
      </c>
      <c r="O369" s="1" t="s">
        <v>125</v>
      </c>
    </row>
    <row r="370" spans="1:15" ht="15">
      <c r="A370" s="21" t="s">
        <v>123</v>
      </c>
      <c r="B370" t="s">
        <v>127</v>
      </c>
      <c r="C370" t="s">
        <v>124</v>
      </c>
      <c r="D370" s="16">
        <v>0.55000000000000004</v>
      </c>
      <c r="E370" s="16">
        <v>59.75</v>
      </c>
      <c r="F370" s="16">
        <v>-164.25</v>
      </c>
      <c r="G370" s="22">
        <v>0.24</v>
      </c>
      <c r="H370" t="s">
        <v>61</v>
      </c>
      <c r="I370" t="s">
        <v>61</v>
      </c>
      <c r="J370" s="22">
        <v>0.19</v>
      </c>
      <c r="K370" s="22">
        <v>0.3</v>
      </c>
      <c r="L370" s="21">
        <v>2012</v>
      </c>
      <c r="M370" s="21">
        <v>2012</v>
      </c>
      <c r="N370" t="s">
        <v>126</v>
      </c>
      <c r="O370" s="1" t="s">
        <v>125</v>
      </c>
    </row>
    <row r="371" spans="1:15" ht="15">
      <c r="A371" s="21" t="s">
        <v>123</v>
      </c>
      <c r="B371" t="s">
        <v>127</v>
      </c>
      <c r="C371" t="s">
        <v>124</v>
      </c>
      <c r="D371" s="16">
        <v>0.73</v>
      </c>
      <c r="E371" s="16">
        <v>58.25</v>
      </c>
      <c r="F371" s="16">
        <v>-176.25</v>
      </c>
      <c r="G371" s="22">
        <v>0.24</v>
      </c>
      <c r="H371" t="s">
        <v>61</v>
      </c>
      <c r="I371" t="s">
        <v>61</v>
      </c>
      <c r="J371" s="22">
        <v>0.19</v>
      </c>
      <c r="K371" s="22">
        <v>0.3</v>
      </c>
      <c r="L371" s="21">
        <v>2012</v>
      </c>
      <c r="M371" s="21">
        <v>2012</v>
      </c>
      <c r="N371" t="s">
        <v>126</v>
      </c>
      <c r="O371" s="1" t="s">
        <v>125</v>
      </c>
    </row>
    <row r="372" spans="1:15" ht="15">
      <c r="A372" s="21" t="s">
        <v>123</v>
      </c>
      <c r="B372" t="s">
        <v>127</v>
      </c>
      <c r="C372" t="s">
        <v>124</v>
      </c>
      <c r="D372" s="16">
        <v>1</v>
      </c>
      <c r="E372" s="16">
        <v>63.75</v>
      </c>
      <c r="F372" s="16">
        <v>-172.25</v>
      </c>
      <c r="G372" s="22">
        <v>0.24</v>
      </c>
      <c r="H372" t="s">
        <v>61</v>
      </c>
      <c r="I372" t="s">
        <v>61</v>
      </c>
      <c r="J372" s="22">
        <v>0.19</v>
      </c>
      <c r="K372" s="22">
        <v>0.3</v>
      </c>
      <c r="L372" s="21">
        <v>2012</v>
      </c>
      <c r="M372" s="21">
        <v>2012</v>
      </c>
      <c r="N372" t="s">
        <v>126</v>
      </c>
      <c r="O372" s="1" t="s">
        <v>125</v>
      </c>
    </row>
    <row r="373" spans="1:15" ht="15">
      <c r="A373" s="21" t="s">
        <v>123</v>
      </c>
      <c r="B373" t="s">
        <v>127</v>
      </c>
      <c r="C373" t="s">
        <v>124</v>
      </c>
      <c r="D373" s="16">
        <v>1</v>
      </c>
      <c r="E373" s="16">
        <v>63.75</v>
      </c>
      <c r="F373" s="16">
        <v>-169.75</v>
      </c>
      <c r="G373" s="22">
        <v>0.24</v>
      </c>
      <c r="H373" t="s">
        <v>61</v>
      </c>
      <c r="I373" t="s">
        <v>61</v>
      </c>
      <c r="J373" s="22">
        <v>0.19</v>
      </c>
      <c r="K373" s="22">
        <v>0.3</v>
      </c>
      <c r="L373" s="21">
        <v>2012</v>
      </c>
      <c r="M373" s="21">
        <v>2012</v>
      </c>
      <c r="N373" t="s">
        <v>126</v>
      </c>
      <c r="O373" s="1" t="s">
        <v>125</v>
      </c>
    </row>
    <row r="374" spans="1:15" ht="15">
      <c r="A374" s="21" t="s">
        <v>123</v>
      </c>
      <c r="B374" t="s">
        <v>127</v>
      </c>
      <c r="C374" t="s">
        <v>124</v>
      </c>
      <c r="D374" s="16">
        <v>1</v>
      </c>
      <c r="E374" s="16">
        <v>63.75</v>
      </c>
      <c r="F374" s="16">
        <v>-169.25</v>
      </c>
      <c r="G374" s="22">
        <v>0.24</v>
      </c>
      <c r="H374" t="s">
        <v>61</v>
      </c>
      <c r="I374" t="s">
        <v>61</v>
      </c>
      <c r="J374" s="22">
        <v>0.19</v>
      </c>
      <c r="K374" s="22">
        <v>0.3</v>
      </c>
      <c r="L374" s="21">
        <v>2012</v>
      </c>
      <c r="M374" s="21">
        <v>2012</v>
      </c>
      <c r="N374" t="s">
        <v>126</v>
      </c>
      <c r="O374" s="1" t="s">
        <v>125</v>
      </c>
    </row>
    <row r="375" spans="1:15" ht="15">
      <c r="A375" s="21" t="s">
        <v>123</v>
      </c>
      <c r="B375" t="s">
        <v>127</v>
      </c>
      <c r="C375" t="s">
        <v>124</v>
      </c>
      <c r="D375" s="16">
        <v>1</v>
      </c>
      <c r="E375" s="16">
        <v>63.75</v>
      </c>
      <c r="F375" s="16">
        <v>-168.75</v>
      </c>
      <c r="G375" s="22">
        <v>0.24</v>
      </c>
      <c r="H375" t="s">
        <v>61</v>
      </c>
      <c r="I375" t="s">
        <v>61</v>
      </c>
      <c r="J375" s="22">
        <v>0.19</v>
      </c>
      <c r="K375" s="22">
        <v>0.3</v>
      </c>
      <c r="L375" s="21">
        <v>2012</v>
      </c>
      <c r="M375" s="21">
        <v>2012</v>
      </c>
      <c r="N375" t="s">
        <v>126</v>
      </c>
      <c r="O375" s="1" t="s">
        <v>125</v>
      </c>
    </row>
    <row r="376" spans="1:15" ht="15">
      <c r="A376" s="21" t="s">
        <v>123</v>
      </c>
      <c r="B376" t="s">
        <v>127</v>
      </c>
      <c r="C376" t="s">
        <v>124</v>
      </c>
      <c r="D376" s="16">
        <v>1</v>
      </c>
      <c r="E376" s="16">
        <v>63.75</v>
      </c>
      <c r="F376" s="16">
        <v>-168.25</v>
      </c>
      <c r="G376" s="22">
        <v>0.24</v>
      </c>
      <c r="H376" t="s">
        <v>61</v>
      </c>
      <c r="I376" t="s">
        <v>61</v>
      </c>
      <c r="J376" s="22">
        <v>0.19</v>
      </c>
      <c r="K376" s="22">
        <v>0.3</v>
      </c>
      <c r="L376" s="21">
        <v>2012</v>
      </c>
      <c r="M376" s="21">
        <v>2012</v>
      </c>
      <c r="N376" t="s">
        <v>126</v>
      </c>
      <c r="O376" s="1" t="s">
        <v>125</v>
      </c>
    </row>
    <row r="377" spans="1:15" ht="15">
      <c r="A377" s="21" t="s">
        <v>123</v>
      </c>
      <c r="B377" t="s">
        <v>127</v>
      </c>
      <c r="C377" t="s">
        <v>124</v>
      </c>
      <c r="D377" s="16">
        <v>1</v>
      </c>
      <c r="E377" s="16">
        <v>63.75</v>
      </c>
      <c r="F377" s="16">
        <v>-167.75</v>
      </c>
      <c r="G377" s="22">
        <v>0.24</v>
      </c>
      <c r="H377" t="s">
        <v>61</v>
      </c>
      <c r="I377" t="s">
        <v>61</v>
      </c>
      <c r="J377" s="22">
        <v>0.19</v>
      </c>
      <c r="K377" s="22">
        <v>0.3</v>
      </c>
      <c r="L377" s="21">
        <v>2012</v>
      </c>
      <c r="M377" s="21">
        <v>2012</v>
      </c>
      <c r="N377" t="s">
        <v>126</v>
      </c>
      <c r="O377" s="1" t="s">
        <v>125</v>
      </c>
    </row>
    <row r="378" spans="1:15" ht="15">
      <c r="A378" s="21" t="s">
        <v>123</v>
      </c>
      <c r="B378" t="s">
        <v>127</v>
      </c>
      <c r="C378" t="s">
        <v>124</v>
      </c>
      <c r="D378" s="16">
        <v>1</v>
      </c>
      <c r="E378" s="16">
        <v>63.75</v>
      </c>
      <c r="F378" s="16">
        <v>-167.25</v>
      </c>
      <c r="G378" s="22">
        <v>0.24</v>
      </c>
      <c r="H378" t="s">
        <v>61</v>
      </c>
      <c r="I378" t="s">
        <v>61</v>
      </c>
      <c r="J378" s="22">
        <v>0.19</v>
      </c>
      <c r="K378" s="22">
        <v>0.3</v>
      </c>
      <c r="L378" s="21">
        <v>2012</v>
      </c>
      <c r="M378" s="21">
        <v>2012</v>
      </c>
      <c r="N378" t="s">
        <v>126</v>
      </c>
      <c r="O378" s="1" t="s">
        <v>125</v>
      </c>
    </row>
    <row r="379" spans="1:15" ht="15">
      <c r="A379" s="21" t="s">
        <v>123</v>
      </c>
      <c r="B379" t="s">
        <v>127</v>
      </c>
      <c r="C379" t="s">
        <v>124</v>
      </c>
      <c r="D379" s="16">
        <v>1</v>
      </c>
      <c r="E379" s="16">
        <v>63.75</v>
      </c>
      <c r="F379" s="16">
        <v>-166.75</v>
      </c>
      <c r="G379" s="22">
        <v>0.24</v>
      </c>
      <c r="H379" t="s">
        <v>61</v>
      </c>
      <c r="I379" t="s">
        <v>61</v>
      </c>
      <c r="J379" s="22">
        <v>0.19</v>
      </c>
      <c r="K379" s="22">
        <v>0.3</v>
      </c>
      <c r="L379" s="21">
        <v>2012</v>
      </c>
      <c r="M379" s="21">
        <v>2012</v>
      </c>
      <c r="N379" t="s">
        <v>126</v>
      </c>
      <c r="O379" s="1" t="s">
        <v>125</v>
      </c>
    </row>
    <row r="380" spans="1:15" ht="15">
      <c r="A380" s="21" t="s">
        <v>123</v>
      </c>
      <c r="B380" t="s">
        <v>127</v>
      </c>
      <c r="C380" t="s">
        <v>124</v>
      </c>
      <c r="D380" s="16">
        <v>1</v>
      </c>
      <c r="E380" s="16">
        <v>63.75</v>
      </c>
      <c r="F380" s="16">
        <v>-166.25</v>
      </c>
      <c r="G380" s="22">
        <v>0.24</v>
      </c>
      <c r="H380" t="s">
        <v>61</v>
      </c>
      <c r="I380" t="s">
        <v>61</v>
      </c>
      <c r="J380" s="22">
        <v>0.19</v>
      </c>
      <c r="K380" s="22">
        <v>0.3</v>
      </c>
      <c r="L380" s="21">
        <v>2012</v>
      </c>
      <c r="M380" s="21">
        <v>2012</v>
      </c>
      <c r="N380" t="s">
        <v>126</v>
      </c>
      <c r="O380" s="1" t="s">
        <v>125</v>
      </c>
    </row>
    <row r="381" spans="1:15" ht="15">
      <c r="A381" s="21" t="s">
        <v>123</v>
      </c>
      <c r="B381" t="s">
        <v>127</v>
      </c>
      <c r="C381" t="s">
        <v>124</v>
      </c>
      <c r="D381" s="16">
        <v>0.86</v>
      </c>
      <c r="E381" s="16">
        <v>63.75</v>
      </c>
      <c r="F381" s="16">
        <v>-165.75</v>
      </c>
      <c r="G381" s="22">
        <v>0.24</v>
      </c>
      <c r="H381" t="s">
        <v>61</v>
      </c>
      <c r="I381" t="s">
        <v>61</v>
      </c>
      <c r="J381" s="22">
        <v>0.19</v>
      </c>
      <c r="K381" s="22">
        <v>0.3</v>
      </c>
      <c r="L381" s="21">
        <v>2012</v>
      </c>
      <c r="M381" s="21">
        <v>2012</v>
      </c>
      <c r="N381" t="s">
        <v>126</v>
      </c>
      <c r="O381" s="1" t="s">
        <v>125</v>
      </c>
    </row>
    <row r="382" spans="1:15" ht="15">
      <c r="A382" s="21" t="s">
        <v>123</v>
      </c>
      <c r="B382" t="s">
        <v>127</v>
      </c>
      <c r="C382" t="s">
        <v>124</v>
      </c>
      <c r="D382" s="16">
        <v>0.62</v>
      </c>
      <c r="E382" s="16">
        <v>63.75</v>
      </c>
      <c r="F382" s="16">
        <v>-165.25</v>
      </c>
      <c r="G382" s="22">
        <v>0.24</v>
      </c>
      <c r="H382" t="s">
        <v>61</v>
      </c>
      <c r="I382" t="s">
        <v>61</v>
      </c>
      <c r="J382" s="22">
        <v>0.19</v>
      </c>
      <c r="K382" s="22">
        <v>0.3</v>
      </c>
      <c r="L382" s="21">
        <v>2012</v>
      </c>
      <c r="M382" s="21">
        <v>2012</v>
      </c>
      <c r="N382" t="s">
        <v>126</v>
      </c>
      <c r="O382" s="1" t="s">
        <v>125</v>
      </c>
    </row>
    <row r="383" spans="1:15" ht="15">
      <c r="A383" s="21" t="s">
        <v>123</v>
      </c>
      <c r="B383" t="s">
        <v>127</v>
      </c>
      <c r="C383" t="s">
        <v>124</v>
      </c>
      <c r="D383" s="16">
        <v>0.44</v>
      </c>
      <c r="E383" s="16">
        <v>63.75</v>
      </c>
      <c r="F383" s="16">
        <v>-164.75</v>
      </c>
      <c r="G383" s="22">
        <v>0.24</v>
      </c>
      <c r="H383" t="s">
        <v>61</v>
      </c>
      <c r="I383" t="s">
        <v>61</v>
      </c>
      <c r="J383" s="22">
        <v>0.19</v>
      </c>
      <c r="K383" s="22">
        <v>0.3</v>
      </c>
      <c r="L383" s="21">
        <v>2012</v>
      </c>
      <c r="M383" s="21">
        <v>2012</v>
      </c>
      <c r="N383" t="s">
        <v>126</v>
      </c>
      <c r="O383" s="1" t="s">
        <v>125</v>
      </c>
    </row>
    <row r="384" spans="1:15" ht="15">
      <c r="A384" s="21" t="s">
        <v>123</v>
      </c>
      <c r="B384" t="s">
        <v>127</v>
      </c>
      <c r="C384" t="s">
        <v>124</v>
      </c>
      <c r="D384" s="16">
        <v>0.33</v>
      </c>
      <c r="E384" s="16">
        <v>63.75</v>
      </c>
      <c r="F384" s="16">
        <v>-164.25</v>
      </c>
      <c r="G384" s="22">
        <v>0.24</v>
      </c>
      <c r="H384" t="s">
        <v>61</v>
      </c>
      <c r="I384" t="s">
        <v>61</v>
      </c>
      <c r="J384" s="22">
        <v>0.19</v>
      </c>
      <c r="K384" s="22">
        <v>0.3</v>
      </c>
      <c r="L384" s="21">
        <v>2012</v>
      </c>
      <c r="M384" s="21">
        <v>2012</v>
      </c>
      <c r="N384" t="s">
        <v>126</v>
      </c>
      <c r="O384" s="1" t="s">
        <v>125</v>
      </c>
    </row>
    <row r="385" spans="1:15" ht="15">
      <c r="A385" s="21" t="s">
        <v>123</v>
      </c>
      <c r="B385" t="s">
        <v>127</v>
      </c>
      <c r="C385" t="s">
        <v>124</v>
      </c>
      <c r="D385" s="16">
        <v>0.28000000000000003</v>
      </c>
      <c r="E385" s="16">
        <v>63.75</v>
      </c>
      <c r="F385" s="16">
        <v>-163.75</v>
      </c>
      <c r="G385" s="22">
        <v>0.24</v>
      </c>
      <c r="H385" t="s">
        <v>61</v>
      </c>
      <c r="I385" t="s">
        <v>61</v>
      </c>
      <c r="J385" s="22">
        <v>0.19</v>
      </c>
      <c r="K385" s="22">
        <v>0.3</v>
      </c>
      <c r="L385" s="21">
        <v>2012</v>
      </c>
      <c r="M385" s="21">
        <v>2012</v>
      </c>
      <c r="N385" t="s">
        <v>126</v>
      </c>
      <c r="O385" s="1" t="s">
        <v>125</v>
      </c>
    </row>
    <row r="386" spans="1:15" ht="15">
      <c r="A386" s="21" t="s">
        <v>123</v>
      </c>
      <c r="B386" t="s">
        <v>127</v>
      </c>
      <c r="C386" t="s">
        <v>124</v>
      </c>
      <c r="D386" s="16">
        <v>0.32</v>
      </c>
      <c r="E386" s="16">
        <v>63.75</v>
      </c>
      <c r="F386" s="16">
        <v>-163.25</v>
      </c>
      <c r="G386" s="22">
        <v>0.24</v>
      </c>
      <c r="H386" t="s">
        <v>61</v>
      </c>
      <c r="I386" t="s">
        <v>61</v>
      </c>
      <c r="J386" s="22">
        <v>0.19</v>
      </c>
      <c r="K386" s="22">
        <v>0.3</v>
      </c>
      <c r="L386" s="21">
        <v>2012</v>
      </c>
      <c r="M386" s="21">
        <v>2012</v>
      </c>
      <c r="N386" t="s">
        <v>126</v>
      </c>
      <c r="O386" s="1" t="s">
        <v>125</v>
      </c>
    </row>
    <row r="387" spans="1:15" ht="15">
      <c r="A387" s="21" t="s">
        <v>123</v>
      </c>
      <c r="B387" t="s">
        <v>127</v>
      </c>
      <c r="C387" t="s">
        <v>124</v>
      </c>
      <c r="D387" s="16">
        <v>0.22</v>
      </c>
      <c r="E387" s="16">
        <v>63.75</v>
      </c>
      <c r="F387" s="16">
        <v>-161.75</v>
      </c>
      <c r="G387" s="22">
        <v>0.24</v>
      </c>
      <c r="H387" t="s">
        <v>61</v>
      </c>
      <c r="I387" t="s">
        <v>61</v>
      </c>
      <c r="J387" s="22">
        <v>0.19</v>
      </c>
      <c r="K387" s="22">
        <v>0.3</v>
      </c>
      <c r="L387" s="21">
        <v>2012</v>
      </c>
      <c r="M387" s="21">
        <v>2012</v>
      </c>
      <c r="N387" t="s">
        <v>126</v>
      </c>
      <c r="O387" s="1" t="s">
        <v>125</v>
      </c>
    </row>
    <row r="388" spans="1:15" ht="15">
      <c r="A388" s="21" t="s">
        <v>123</v>
      </c>
      <c r="B388" t="s">
        <v>127</v>
      </c>
      <c r="C388" t="s">
        <v>124</v>
      </c>
      <c r="D388" s="16">
        <v>0.95</v>
      </c>
      <c r="E388" s="16">
        <v>58.75</v>
      </c>
      <c r="F388" s="16">
        <v>-176.75</v>
      </c>
      <c r="G388" s="22">
        <v>0.24</v>
      </c>
      <c r="H388" t="s">
        <v>61</v>
      </c>
      <c r="I388" t="s">
        <v>61</v>
      </c>
      <c r="J388" s="22">
        <v>0.19</v>
      </c>
      <c r="K388" s="22">
        <v>0.3</v>
      </c>
      <c r="L388" s="21">
        <v>2012</v>
      </c>
      <c r="M388" s="21">
        <v>2012</v>
      </c>
      <c r="N388" t="s">
        <v>126</v>
      </c>
      <c r="O388" s="1" t="s">
        <v>125</v>
      </c>
    </row>
    <row r="389" spans="1:15" ht="15">
      <c r="A389" s="21" t="s">
        <v>123</v>
      </c>
      <c r="B389" t="s">
        <v>127</v>
      </c>
      <c r="C389" t="s">
        <v>124</v>
      </c>
      <c r="D389" s="16">
        <v>0.81</v>
      </c>
      <c r="E389" s="16">
        <v>58.75</v>
      </c>
      <c r="F389" s="16">
        <v>-160.25</v>
      </c>
      <c r="G389" s="22">
        <v>0.24</v>
      </c>
      <c r="H389" t="s">
        <v>61</v>
      </c>
      <c r="I389" t="s">
        <v>61</v>
      </c>
      <c r="J389" s="22">
        <v>0.19</v>
      </c>
      <c r="K389" s="22">
        <v>0.3</v>
      </c>
      <c r="L389" s="21">
        <v>2012</v>
      </c>
      <c r="M389" s="21">
        <v>2012</v>
      </c>
      <c r="N389" t="s">
        <v>126</v>
      </c>
      <c r="O389" s="1" t="s">
        <v>125</v>
      </c>
    </row>
    <row r="390" spans="1:15" ht="15">
      <c r="A390" s="21" t="s">
        <v>123</v>
      </c>
      <c r="B390" t="s">
        <v>127</v>
      </c>
      <c r="C390" t="s">
        <v>124</v>
      </c>
      <c r="D390" s="16">
        <v>1</v>
      </c>
      <c r="E390" s="16">
        <v>60.25</v>
      </c>
      <c r="F390" s="16">
        <v>-172.75</v>
      </c>
      <c r="G390" s="22">
        <v>0.24</v>
      </c>
      <c r="H390" t="s">
        <v>61</v>
      </c>
      <c r="I390" t="s">
        <v>61</v>
      </c>
      <c r="J390" s="22">
        <v>0.19</v>
      </c>
      <c r="K390" s="22">
        <v>0.3</v>
      </c>
      <c r="L390" s="21">
        <v>2012</v>
      </c>
      <c r="M390" s="21">
        <v>2012</v>
      </c>
      <c r="N390" t="s">
        <v>126</v>
      </c>
      <c r="O390" s="1" t="s">
        <v>125</v>
      </c>
    </row>
    <row r="391" spans="1:15" ht="15">
      <c r="A391" s="21" t="s">
        <v>123</v>
      </c>
      <c r="B391" t="s">
        <v>127</v>
      </c>
      <c r="C391" t="s">
        <v>124</v>
      </c>
      <c r="D391" s="16">
        <v>0.92</v>
      </c>
      <c r="E391" s="16">
        <v>64.25</v>
      </c>
      <c r="F391" s="16">
        <v>-171.75</v>
      </c>
      <c r="G391" s="22">
        <v>0.24</v>
      </c>
      <c r="H391" t="s">
        <v>61</v>
      </c>
      <c r="I391" t="s">
        <v>61</v>
      </c>
      <c r="J391" s="22">
        <v>0.19</v>
      </c>
      <c r="K391" s="22">
        <v>0.3</v>
      </c>
      <c r="L391" s="21">
        <v>2012</v>
      </c>
      <c r="M391" s="21">
        <v>2012</v>
      </c>
      <c r="N391" t="s">
        <v>126</v>
      </c>
      <c r="O391" s="1" t="s">
        <v>125</v>
      </c>
    </row>
    <row r="392" spans="1:15" ht="15">
      <c r="A392" s="21" t="s">
        <v>123</v>
      </c>
      <c r="B392" t="s">
        <v>127</v>
      </c>
      <c r="C392" t="s">
        <v>124</v>
      </c>
      <c r="D392" s="16">
        <v>0.94</v>
      </c>
      <c r="E392" s="16">
        <v>64.25</v>
      </c>
      <c r="F392" s="16">
        <v>-171.25</v>
      </c>
      <c r="G392" s="22">
        <v>0.24</v>
      </c>
      <c r="H392" t="s">
        <v>61</v>
      </c>
      <c r="I392" t="s">
        <v>61</v>
      </c>
      <c r="J392" s="22">
        <v>0.19</v>
      </c>
      <c r="K392" s="22">
        <v>0.3</v>
      </c>
      <c r="L392" s="21">
        <v>2012</v>
      </c>
      <c r="M392" s="21">
        <v>2012</v>
      </c>
      <c r="N392" t="s">
        <v>126</v>
      </c>
      <c r="O392" s="1" t="s">
        <v>125</v>
      </c>
    </row>
    <row r="393" spans="1:15" ht="15">
      <c r="A393" s="21" t="s">
        <v>123</v>
      </c>
      <c r="B393" t="s">
        <v>127</v>
      </c>
      <c r="C393" t="s">
        <v>124</v>
      </c>
      <c r="D393" s="16">
        <v>0.95</v>
      </c>
      <c r="E393" s="16">
        <v>64.25</v>
      </c>
      <c r="F393" s="16">
        <v>-170.75</v>
      </c>
      <c r="G393" s="22">
        <v>0.24</v>
      </c>
      <c r="H393" t="s">
        <v>61</v>
      </c>
      <c r="I393" t="s">
        <v>61</v>
      </c>
      <c r="J393" s="22">
        <v>0.19</v>
      </c>
      <c r="K393" s="22">
        <v>0.3</v>
      </c>
      <c r="L393" s="21">
        <v>2012</v>
      </c>
      <c r="M393" s="21">
        <v>2012</v>
      </c>
      <c r="N393" t="s">
        <v>126</v>
      </c>
      <c r="O393" s="1" t="s">
        <v>125</v>
      </c>
    </row>
    <row r="394" spans="1:15" ht="15">
      <c r="A394" s="21" t="s">
        <v>123</v>
      </c>
      <c r="B394" t="s">
        <v>127</v>
      </c>
      <c r="C394" t="s">
        <v>124</v>
      </c>
      <c r="D394" s="16">
        <v>0.95</v>
      </c>
      <c r="E394" s="16">
        <v>64.25</v>
      </c>
      <c r="F394" s="16">
        <v>-170.25</v>
      </c>
      <c r="G394" s="22">
        <v>0.24</v>
      </c>
      <c r="H394" t="s">
        <v>61</v>
      </c>
      <c r="I394" t="s">
        <v>61</v>
      </c>
      <c r="J394" s="22">
        <v>0.19</v>
      </c>
      <c r="K394" s="22">
        <v>0.3</v>
      </c>
      <c r="L394" s="21">
        <v>2012</v>
      </c>
      <c r="M394" s="21">
        <v>2012</v>
      </c>
      <c r="N394" t="s">
        <v>126</v>
      </c>
      <c r="O394" s="1" t="s">
        <v>125</v>
      </c>
    </row>
    <row r="395" spans="1:15" ht="15">
      <c r="A395" s="21" t="s">
        <v>123</v>
      </c>
      <c r="B395" t="s">
        <v>127</v>
      </c>
      <c r="C395" t="s">
        <v>124</v>
      </c>
      <c r="D395" s="16">
        <v>0.95</v>
      </c>
      <c r="E395" s="16">
        <v>64.25</v>
      </c>
      <c r="F395" s="16">
        <v>-169.75</v>
      </c>
      <c r="G395" s="22">
        <v>0.24</v>
      </c>
      <c r="H395" t="s">
        <v>61</v>
      </c>
      <c r="I395" t="s">
        <v>61</v>
      </c>
      <c r="J395" s="22">
        <v>0.19</v>
      </c>
      <c r="K395" s="22">
        <v>0.3</v>
      </c>
      <c r="L395" s="21">
        <v>2012</v>
      </c>
      <c r="M395" s="21">
        <v>2012</v>
      </c>
      <c r="N395" t="s">
        <v>126</v>
      </c>
      <c r="O395" s="1" t="s">
        <v>125</v>
      </c>
    </row>
    <row r="396" spans="1:15" ht="15">
      <c r="A396" s="21" t="s">
        <v>123</v>
      </c>
      <c r="B396" t="s">
        <v>127</v>
      </c>
      <c r="C396" t="s">
        <v>124</v>
      </c>
      <c r="D396" s="16">
        <v>0.97</v>
      </c>
      <c r="E396" s="16">
        <v>64.25</v>
      </c>
      <c r="F396" s="16">
        <v>-169.25</v>
      </c>
      <c r="G396" s="22">
        <v>0.24</v>
      </c>
      <c r="H396" t="s">
        <v>61</v>
      </c>
      <c r="I396" t="s">
        <v>61</v>
      </c>
      <c r="J396" s="22">
        <v>0.19</v>
      </c>
      <c r="K396" s="22">
        <v>0.3</v>
      </c>
      <c r="L396" s="21">
        <v>2012</v>
      </c>
      <c r="M396" s="21">
        <v>2012</v>
      </c>
      <c r="N396" t="s">
        <v>126</v>
      </c>
      <c r="O396" s="1" t="s">
        <v>125</v>
      </c>
    </row>
    <row r="397" spans="1:15" ht="15">
      <c r="A397" s="21" t="s">
        <v>123</v>
      </c>
      <c r="B397" t="s">
        <v>127</v>
      </c>
      <c r="C397" t="s">
        <v>124</v>
      </c>
      <c r="D397" s="16">
        <v>1</v>
      </c>
      <c r="E397" s="16">
        <v>64.25</v>
      </c>
      <c r="F397" s="16">
        <v>-168.75</v>
      </c>
      <c r="G397" s="22">
        <v>0.24</v>
      </c>
      <c r="H397" t="s">
        <v>61</v>
      </c>
      <c r="I397" t="s">
        <v>61</v>
      </c>
      <c r="J397" s="22">
        <v>0.19</v>
      </c>
      <c r="K397" s="22">
        <v>0.3</v>
      </c>
      <c r="L397" s="21">
        <v>2012</v>
      </c>
      <c r="M397" s="21">
        <v>2012</v>
      </c>
      <c r="N397" t="s">
        <v>126</v>
      </c>
      <c r="O397" s="1" t="s">
        <v>125</v>
      </c>
    </row>
    <row r="398" spans="1:15" ht="15">
      <c r="A398" s="21" t="s">
        <v>123</v>
      </c>
      <c r="B398" t="s">
        <v>127</v>
      </c>
      <c r="C398" t="s">
        <v>124</v>
      </c>
      <c r="D398" s="16">
        <v>1</v>
      </c>
      <c r="E398" s="16">
        <v>64.25</v>
      </c>
      <c r="F398" s="16">
        <v>-168.25</v>
      </c>
      <c r="G398" s="22">
        <v>0.24</v>
      </c>
      <c r="H398" t="s">
        <v>61</v>
      </c>
      <c r="I398" t="s">
        <v>61</v>
      </c>
      <c r="J398" s="22">
        <v>0.19</v>
      </c>
      <c r="K398" s="22">
        <v>0.3</v>
      </c>
      <c r="L398" s="21">
        <v>2012</v>
      </c>
      <c r="M398" s="21">
        <v>2012</v>
      </c>
      <c r="N398" t="s">
        <v>126</v>
      </c>
      <c r="O398" s="1" t="s">
        <v>125</v>
      </c>
    </row>
    <row r="399" spans="1:15" ht="15">
      <c r="A399" s="21" t="s">
        <v>123</v>
      </c>
      <c r="B399" t="s">
        <v>127</v>
      </c>
      <c r="C399" t="s">
        <v>124</v>
      </c>
      <c r="D399" s="16">
        <v>1</v>
      </c>
      <c r="E399" s="16">
        <v>64.25</v>
      </c>
      <c r="F399" s="16">
        <v>-167.75</v>
      </c>
      <c r="G399" s="22">
        <v>0.24</v>
      </c>
      <c r="H399" t="s">
        <v>61</v>
      </c>
      <c r="I399" t="s">
        <v>61</v>
      </c>
      <c r="J399" s="22">
        <v>0.19</v>
      </c>
      <c r="K399" s="22">
        <v>0.3</v>
      </c>
      <c r="L399" s="21">
        <v>2012</v>
      </c>
      <c r="M399" s="21">
        <v>2012</v>
      </c>
      <c r="N399" t="s">
        <v>126</v>
      </c>
      <c r="O399" s="1" t="s">
        <v>125</v>
      </c>
    </row>
    <row r="400" spans="1:15" ht="15">
      <c r="A400" s="21" t="s">
        <v>123</v>
      </c>
      <c r="B400" t="s">
        <v>127</v>
      </c>
      <c r="C400" t="s">
        <v>124</v>
      </c>
      <c r="D400" s="16">
        <v>1</v>
      </c>
      <c r="E400" s="16">
        <v>64.25</v>
      </c>
      <c r="F400" s="16">
        <v>-167.25</v>
      </c>
      <c r="G400" s="22">
        <v>0.24</v>
      </c>
      <c r="H400" t="s">
        <v>61</v>
      </c>
      <c r="I400" t="s">
        <v>61</v>
      </c>
      <c r="J400" s="22">
        <v>0.19</v>
      </c>
      <c r="K400" s="22">
        <v>0.3</v>
      </c>
      <c r="L400" s="21">
        <v>2012</v>
      </c>
      <c r="M400" s="21">
        <v>2012</v>
      </c>
      <c r="N400" t="s">
        <v>126</v>
      </c>
      <c r="O400" s="1" t="s">
        <v>125</v>
      </c>
    </row>
    <row r="401" spans="1:15" ht="15">
      <c r="A401" s="21" t="s">
        <v>123</v>
      </c>
      <c r="B401" t="s">
        <v>127</v>
      </c>
      <c r="C401" t="s">
        <v>124</v>
      </c>
      <c r="D401" s="16">
        <v>1</v>
      </c>
      <c r="E401" s="16">
        <v>64.25</v>
      </c>
      <c r="F401" s="16">
        <v>-166.75</v>
      </c>
      <c r="G401" s="22">
        <v>0.24</v>
      </c>
      <c r="H401" t="s">
        <v>61</v>
      </c>
      <c r="I401" t="s">
        <v>61</v>
      </c>
      <c r="J401" s="22">
        <v>0.19</v>
      </c>
      <c r="K401" s="22">
        <v>0.3</v>
      </c>
      <c r="L401" s="21">
        <v>2012</v>
      </c>
      <c r="M401" s="21">
        <v>2012</v>
      </c>
      <c r="N401" t="s">
        <v>126</v>
      </c>
      <c r="O401" s="1" t="s">
        <v>125</v>
      </c>
    </row>
    <row r="402" spans="1:15" ht="15">
      <c r="A402" s="21" t="s">
        <v>123</v>
      </c>
      <c r="B402" t="s">
        <v>127</v>
      </c>
      <c r="C402" t="s">
        <v>124</v>
      </c>
      <c r="D402" s="16">
        <v>1</v>
      </c>
      <c r="E402" s="16">
        <v>64.25</v>
      </c>
      <c r="F402" s="16">
        <v>-165.75</v>
      </c>
      <c r="G402" s="22">
        <v>0.24</v>
      </c>
      <c r="H402" t="s">
        <v>61</v>
      </c>
      <c r="I402" t="s">
        <v>61</v>
      </c>
      <c r="J402" s="22">
        <v>0.19</v>
      </c>
      <c r="K402" s="22">
        <v>0.3</v>
      </c>
      <c r="L402" s="21">
        <v>2012</v>
      </c>
      <c r="M402" s="21">
        <v>2012</v>
      </c>
      <c r="N402" t="s">
        <v>126</v>
      </c>
      <c r="O402" s="1" t="s">
        <v>125</v>
      </c>
    </row>
    <row r="403" spans="1:15" ht="15">
      <c r="A403" s="21" t="s">
        <v>123</v>
      </c>
      <c r="B403" t="s">
        <v>127</v>
      </c>
      <c r="C403" t="s">
        <v>124</v>
      </c>
      <c r="D403" s="16">
        <v>0.88</v>
      </c>
      <c r="E403" s="16">
        <v>64.25</v>
      </c>
      <c r="F403" s="16">
        <v>-164.25</v>
      </c>
      <c r="G403" s="22">
        <v>0.24</v>
      </c>
      <c r="H403" t="s">
        <v>61</v>
      </c>
      <c r="I403" t="s">
        <v>61</v>
      </c>
      <c r="J403" s="22">
        <v>0.19</v>
      </c>
      <c r="K403" s="22">
        <v>0.3</v>
      </c>
      <c r="L403" s="21">
        <v>2012</v>
      </c>
      <c r="M403" s="21">
        <v>2012</v>
      </c>
      <c r="N403" t="s">
        <v>126</v>
      </c>
      <c r="O403" s="1" t="s">
        <v>125</v>
      </c>
    </row>
    <row r="404" spans="1:15" ht="15">
      <c r="A404" s="21" t="s">
        <v>123</v>
      </c>
      <c r="B404" t="s">
        <v>127</v>
      </c>
      <c r="C404" t="s">
        <v>124</v>
      </c>
      <c r="D404" s="16">
        <v>0.82</v>
      </c>
      <c r="E404" s="16">
        <v>64.25</v>
      </c>
      <c r="F404" s="16">
        <v>-163.75</v>
      </c>
      <c r="G404" s="22">
        <v>0.24</v>
      </c>
      <c r="H404" t="s">
        <v>61</v>
      </c>
      <c r="I404" t="s">
        <v>61</v>
      </c>
      <c r="J404" s="22">
        <v>0.19</v>
      </c>
      <c r="K404" s="22">
        <v>0.3</v>
      </c>
      <c r="L404" s="21">
        <v>2012</v>
      </c>
      <c r="M404" s="21">
        <v>2012</v>
      </c>
      <c r="N404" t="s">
        <v>126</v>
      </c>
      <c r="O404" s="1" t="s">
        <v>125</v>
      </c>
    </row>
    <row r="405" spans="1:15" ht="15">
      <c r="A405" s="21" t="s">
        <v>123</v>
      </c>
      <c r="B405" t="s">
        <v>127</v>
      </c>
      <c r="C405" t="s">
        <v>124</v>
      </c>
      <c r="D405" s="16">
        <v>0.44</v>
      </c>
      <c r="E405" s="16">
        <v>64.25</v>
      </c>
      <c r="F405" s="16">
        <v>-162.25</v>
      </c>
      <c r="G405" s="22">
        <v>0.24</v>
      </c>
      <c r="H405" t="s">
        <v>61</v>
      </c>
      <c r="I405" t="s">
        <v>61</v>
      </c>
      <c r="J405" s="22">
        <v>0.19</v>
      </c>
      <c r="K405" s="22">
        <v>0.3</v>
      </c>
      <c r="L405" s="21">
        <v>2012</v>
      </c>
      <c r="M405" s="21">
        <v>2012</v>
      </c>
      <c r="N405" t="s">
        <v>126</v>
      </c>
      <c r="O405" s="1" t="s">
        <v>125</v>
      </c>
    </row>
    <row r="406" spans="1:15" ht="15">
      <c r="A406" s="21" t="s">
        <v>123</v>
      </c>
      <c r="B406" t="s">
        <v>127</v>
      </c>
      <c r="C406" t="s">
        <v>124</v>
      </c>
      <c r="D406" s="16">
        <v>1</v>
      </c>
      <c r="E406" s="16">
        <v>64.25</v>
      </c>
      <c r="F406" s="16">
        <v>-166.25</v>
      </c>
      <c r="G406" s="22">
        <v>0.24</v>
      </c>
      <c r="H406" t="s">
        <v>61</v>
      </c>
      <c r="I406" t="s">
        <v>61</v>
      </c>
      <c r="J406" s="22">
        <v>0.19</v>
      </c>
      <c r="K406" s="22">
        <v>0.3</v>
      </c>
      <c r="L406" s="21">
        <v>2012</v>
      </c>
      <c r="M406" s="21">
        <v>2012</v>
      </c>
      <c r="N406" t="s">
        <v>126</v>
      </c>
      <c r="O406" s="1" t="s">
        <v>125</v>
      </c>
    </row>
    <row r="407" spans="1:15" ht="15">
      <c r="A407" s="21" t="s">
        <v>123</v>
      </c>
      <c r="B407" t="s">
        <v>127</v>
      </c>
      <c r="C407" t="s">
        <v>124</v>
      </c>
      <c r="D407" s="16">
        <v>0.43</v>
      </c>
      <c r="E407" s="16">
        <v>64.25</v>
      </c>
      <c r="F407" s="16">
        <v>-161.75</v>
      </c>
      <c r="G407" s="22">
        <v>0.24</v>
      </c>
      <c r="H407" t="s">
        <v>61</v>
      </c>
      <c r="I407" t="s">
        <v>61</v>
      </c>
      <c r="J407" s="22">
        <v>0.19</v>
      </c>
      <c r="K407" s="22">
        <v>0.3</v>
      </c>
      <c r="L407" s="21">
        <v>2012</v>
      </c>
      <c r="M407" s="21">
        <v>2012</v>
      </c>
      <c r="N407" t="s">
        <v>126</v>
      </c>
      <c r="O407" s="1" t="s">
        <v>125</v>
      </c>
    </row>
    <row r="408" spans="1:15" ht="15">
      <c r="A408" s="21" t="s">
        <v>123</v>
      </c>
      <c r="B408" t="s">
        <v>127</v>
      </c>
      <c r="C408" t="s">
        <v>124</v>
      </c>
      <c r="D408" s="16">
        <v>0.93</v>
      </c>
      <c r="E408" s="16">
        <v>57.75</v>
      </c>
      <c r="F408" s="16">
        <v>-174.25</v>
      </c>
      <c r="G408" s="22">
        <v>0.24</v>
      </c>
      <c r="H408" t="s">
        <v>61</v>
      </c>
      <c r="I408" t="s">
        <v>61</v>
      </c>
      <c r="J408" s="22">
        <v>0.19</v>
      </c>
      <c r="K408" s="22">
        <v>0.3</v>
      </c>
      <c r="L408" s="21">
        <v>2012</v>
      </c>
      <c r="M408" s="21">
        <v>2012</v>
      </c>
      <c r="N408" t="s">
        <v>126</v>
      </c>
      <c r="O408" s="1" t="s">
        <v>125</v>
      </c>
    </row>
    <row r="409" spans="1:15" ht="15">
      <c r="A409" s="21" t="s">
        <v>123</v>
      </c>
      <c r="B409" t="s">
        <v>127</v>
      </c>
      <c r="C409" t="s">
        <v>124</v>
      </c>
      <c r="D409" s="16">
        <v>1</v>
      </c>
      <c r="E409" s="16">
        <v>62.75</v>
      </c>
      <c r="F409" s="16">
        <v>-174.75</v>
      </c>
      <c r="G409" s="22">
        <v>0.24</v>
      </c>
      <c r="H409" t="s">
        <v>61</v>
      </c>
      <c r="I409" t="s">
        <v>61</v>
      </c>
      <c r="J409" s="22">
        <v>0.19</v>
      </c>
      <c r="K409" s="22">
        <v>0.3</v>
      </c>
      <c r="L409" s="21">
        <v>2012</v>
      </c>
      <c r="M409" s="21">
        <v>2012</v>
      </c>
      <c r="N409" t="s">
        <v>126</v>
      </c>
      <c r="O409" s="1" t="s">
        <v>125</v>
      </c>
    </row>
    <row r="410" spans="1:15" ht="15">
      <c r="A410" s="21" t="s">
        <v>123</v>
      </c>
      <c r="B410" t="s">
        <v>127</v>
      </c>
      <c r="C410" t="s">
        <v>124</v>
      </c>
      <c r="D410" s="16">
        <v>0.84</v>
      </c>
      <c r="E410" s="16">
        <v>64.75</v>
      </c>
      <c r="F410" s="16">
        <v>-169.75</v>
      </c>
      <c r="G410" s="22">
        <v>0.24</v>
      </c>
      <c r="H410" t="s">
        <v>61</v>
      </c>
      <c r="I410" t="s">
        <v>61</v>
      </c>
      <c r="J410" s="22">
        <v>0.19</v>
      </c>
      <c r="K410" s="22">
        <v>0.3</v>
      </c>
      <c r="L410" s="21">
        <v>2012</v>
      </c>
      <c r="M410" s="21">
        <v>2012</v>
      </c>
      <c r="N410" t="s">
        <v>126</v>
      </c>
      <c r="O410" s="1" t="s">
        <v>125</v>
      </c>
    </row>
    <row r="411" spans="1:15" ht="15">
      <c r="A411" s="21" t="s">
        <v>123</v>
      </c>
      <c r="B411" t="s">
        <v>127</v>
      </c>
      <c r="C411" t="s">
        <v>124</v>
      </c>
      <c r="D411" s="16">
        <v>0.84</v>
      </c>
      <c r="E411" s="16">
        <v>64.75</v>
      </c>
      <c r="F411" s="16">
        <v>-169.25</v>
      </c>
      <c r="G411" s="22">
        <v>0.24</v>
      </c>
      <c r="H411" t="s">
        <v>61</v>
      </c>
      <c r="I411" t="s">
        <v>61</v>
      </c>
      <c r="J411" s="22">
        <v>0.19</v>
      </c>
      <c r="K411" s="22">
        <v>0.3</v>
      </c>
      <c r="L411" s="21">
        <v>2012</v>
      </c>
      <c r="M411" s="21">
        <v>2012</v>
      </c>
      <c r="N411" t="s">
        <v>126</v>
      </c>
      <c r="O411" s="1" t="s">
        <v>125</v>
      </c>
    </row>
    <row r="412" spans="1:15" ht="15">
      <c r="A412" s="21" t="s">
        <v>123</v>
      </c>
      <c r="B412" t="s">
        <v>127</v>
      </c>
      <c r="C412" t="s">
        <v>124</v>
      </c>
      <c r="D412" s="16">
        <v>0.91</v>
      </c>
      <c r="E412" s="16">
        <v>64.75</v>
      </c>
      <c r="F412" s="16">
        <v>-168.75</v>
      </c>
      <c r="G412" s="22">
        <v>0.24</v>
      </c>
      <c r="H412" t="s">
        <v>61</v>
      </c>
      <c r="I412" t="s">
        <v>61</v>
      </c>
      <c r="J412" s="22">
        <v>0.19</v>
      </c>
      <c r="K412" s="22">
        <v>0.3</v>
      </c>
      <c r="L412" s="21">
        <v>2012</v>
      </c>
      <c r="M412" s="21">
        <v>2012</v>
      </c>
      <c r="N412" t="s">
        <v>126</v>
      </c>
      <c r="O412" s="1" t="s">
        <v>125</v>
      </c>
    </row>
    <row r="413" spans="1:15" ht="15">
      <c r="A413" s="21" t="s">
        <v>123</v>
      </c>
      <c r="B413" t="s">
        <v>127</v>
      </c>
      <c r="C413" t="s">
        <v>124</v>
      </c>
      <c r="D413" s="16">
        <v>1</v>
      </c>
      <c r="E413" s="16">
        <v>64.75</v>
      </c>
      <c r="F413" s="16">
        <v>-167.75</v>
      </c>
      <c r="G413" s="22">
        <v>0.24</v>
      </c>
      <c r="H413" t="s">
        <v>61</v>
      </c>
      <c r="I413" t="s">
        <v>61</v>
      </c>
      <c r="J413" s="22">
        <v>0.19</v>
      </c>
      <c r="K413" s="22">
        <v>0.3</v>
      </c>
      <c r="L413" s="21">
        <v>2012</v>
      </c>
      <c r="M413" s="21">
        <v>2012</v>
      </c>
      <c r="N413" t="s">
        <v>126</v>
      </c>
      <c r="O413" s="1" t="s">
        <v>125</v>
      </c>
    </row>
    <row r="414" spans="1:15" ht="15">
      <c r="A414" s="21" t="s">
        <v>123</v>
      </c>
      <c r="B414" t="s">
        <v>127</v>
      </c>
      <c r="C414" t="s">
        <v>124</v>
      </c>
      <c r="D414" s="16">
        <v>1</v>
      </c>
      <c r="E414" s="16">
        <v>64.75</v>
      </c>
      <c r="F414" s="16">
        <v>-167.25</v>
      </c>
      <c r="G414" s="22">
        <v>0.24</v>
      </c>
      <c r="H414" t="s">
        <v>61</v>
      </c>
      <c r="I414" t="s">
        <v>61</v>
      </c>
      <c r="J414" s="22">
        <v>0.19</v>
      </c>
      <c r="K414" s="22">
        <v>0.3</v>
      </c>
      <c r="L414" s="21">
        <v>2012</v>
      </c>
      <c r="M414" s="21">
        <v>2012</v>
      </c>
      <c r="N414" t="s">
        <v>126</v>
      </c>
      <c r="O414" s="1" t="s">
        <v>125</v>
      </c>
    </row>
    <row r="415" spans="1:15" ht="15">
      <c r="A415" s="21" t="s">
        <v>123</v>
      </c>
      <c r="B415" t="s">
        <v>127</v>
      </c>
      <c r="C415" t="s">
        <v>124</v>
      </c>
      <c r="D415" s="16">
        <v>0</v>
      </c>
      <c r="E415" s="16">
        <v>63.25</v>
      </c>
      <c r="F415" s="16">
        <v>-164.75</v>
      </c>
      <c r="G415" s="22">
        <v>0.24</v>
      </c>
      <c r="H415" t="s">
        <v>61</v>
      </c>
      <c r="I415" t="s">
        <v>61</v>
      </c>
      <c r="J415" s="22">
        <v>0.19</v>
      </c>
      <c r="K415" s="22">
        <v>0.3</v>
      </c>
      <c r="L415" s="21">
        <v>2012</v>
      </c>
      <c r="M415" s="21">
        <v>2012</v>
      </c>
      <c r="N415" t="s">
        <v>126</v>
      </c>
      <c r="O415" s="1" t="s">
        <v>125</v>
      </c>
    </row>
    <row r="416" spans="1:15" ht="15">
      <c r="A416" s="21" t="s">
        <v>123</v>
      </c>
      <c r="B416" t="s">
        <v>127</v>
      </c>
      <c r="C416" t="s">
        <v>124</v>
      </c>
      <c r="D416" s="16">
        <v>0.93</v>
      </c>
      <c r="E416" s="16">
        <v>64.25</v>
      </c>
      <c r="F416" s="16">
        <v>-164.75</v>
      </c>
      <c r="G416" s="22">
        <v>0.24</v>
      </c>
      <c r="H416" t="s">
        <v>61</v>
      </c>
      <c r="I416" t="s">
        <v>61</v>
      </c>
      <c r="J416" s="22">
        <v>0.19</v>
      </c>
      <c r="K416" s="22">
        <v>0.3</v>
      </c>
      <c r="L416" s="21">
        <v>2012</v>
      </c>
      <c r="M416" s="21">
        <v>2012</v>
      </c>
      <c r="N416" t="s">
        <v>126</v>
      </c>
      <c r="O416" s="1" t="s">
        <v>125</v>
      </c>
    </row>
    <row r="417" spans="1:15" ht="15">
      <c r="A417" s="21" t="s">
        <v>123</v>
      </c>
      <c r="B417" t="s">
        <v>127</v>
      </c>
      <c r="C417" t="s">
        <v>124</v>
      </c>
      <c r="D417" s="16">
        <v>0.82</v>
      </c>
      <c r="E417" s="16">
        <v>64.75</v>
      </c>
      <c r="F417" s="16">
        <v>-170.25</v>
      </c>
      <c r="G417" s="22">
        <v>0.24</v>
      </c>
      <c r="H417" t="s">
        <v>61</v>
      </c>
      <c r="I417" t="s">
        <v>61</v>
      </c>
      <c r="J417" s="22">
        <v>0.19</v>
      </c>
      <c r="K417" s="22">
        <v>0.3</v>
      </c>
      <c r="L417" s="21">
        <v>2012</v>
      </c>
      <c r="M417" s="21">
        <v>2012</v>
      </c>
      <c r="N417" t="s">
        <v>126</v>
      </c>
      <c r="O417" s="1" t="s">
        <v>125</v>
      </c>
    </row>
    <row r="418" spans="1:15" ht="15">
      <c r="A418" s="21" t="s">
        <v>123</v>
      </c>
      <c r="B418" t="s">
        <v>127</v>
      </c>
      <c r="C418" t="s">
        <v>124</v>
      </c>
      <c r="D418" s="16">
        <v>1</v>
      </c>
      <c r="E418" s="16">
        <v>64.75</v>
      </c>
      <c r="F418" s="16">
        <v>-168.25</v>
      </c>
      <c r="G418" s="22">
        <v>0.24</v>
      </c>
      <c r="H418" t="s">
        <v>61</v>
      </c>
      <c r="I418" t="s">
        <v>61</v>
      </c>
      <c r="J418" s="22">
        <v>0.19</v>
      </c>
      <c r="K418" s="22">
        <v>0.3</v>
      </c>
      <c r="L418" s="21">
        <v>2012</v>
      </c>
      <c r="M418" s="21">
        <v>2012</v>
      </c>
      <c r="N418" t="s">
        <v>126</v>
      </c>
      <c r="O418" s="1" t="s">
        <v>125</v>
      </c>
    </row>
    <row r="419" spans="1:15" ht="15">
      <c r="A419" s="21" t="s">
        <v>123</v>
      </c>
      <c r="B419" t="s">
        <v>127</v>
      </c>
      <c r="C419" t="s">
        <v>124</v>
      </c>
      <c r="D419" s="16">
        <v>0.24</v>
      </c>
      <c r="E419" s="16">
        <v>63.75</v>
      </c>
      <c r="F419" s="16">
        <v>-161.25</v>
      </c>
      <c r="G419" s="22">
        <v>0.24</v>
      </c>
      <c r="H419" t="s">
        <v>61</v>
      </c>
      <c r="I419" t="s">
        <v>61</v>
      </c>
      <c r="J419" s="22">
        <v>0.19</v>
      </c>
      <c r="K419" s="22">
        <v>0.3</v>
      </c>
      <c r="L419" s="21">
        <v>2012</v>
      </c>
      <c r="M419" s="21">
        <v>2012</v>
      </c>
      <c r="N419" t="s">
        <v>126</v>
      </c>
      <c r="O419" s="1" t="s">
        <v>125</v>
      </c>
    </row>
    <row r="420" spans="1:15" ht="15">
      <c r="A420" s="21" t="s">
        <v>123</v>
      </c>
      <c r="B420" t="s">
        <v>127</v>
      </c>
      <c r="C420" t="s">
        <v>124</v>
      </c>
      <c r="D420" s="16">
        <v>0.86</v>
      </c>
      <c r="E420" s="16">
        <v>65.25</v>
      </c>
      <c r="F420" s="16">
        <v>-168.75</v>
      </c>
      <c r="G420" s="22">
        <v>0.24</v>
      </c>
      <c r="H420" t="s">
        <v>61</v>
      </c>
      <c r="I420" t="s">
        <v>61</v>
      </c>
      <c r="J420" s="22">
        <v>0.19</v>
      </c>
      <c r="K420" s="22">
        <v>0.3</v>
      </c>
      <c r="L420" s="21">
        <v>2012</v>
      </c>
      <c r="M420" s="21">
        <v>2012</v>
      </c>
      <c r="N420" t="s">
        <v>126</v>
      </c>
      <c r="O420" s="1" t="s">
        <v>125</v>
      </c>
    </row>
    <row r="421" spans="1:15" ht="15">
      <c r="A421" s="21" t="s">
        <v>123</v>
      </c>
      <c r="B421" t="s">
        <v>127</v>
      </c>
      <c r="C421" t="s">
        <v>124</v>
      </c>
      <c r="D421" s="16">
        <v>1</v>
      </c>
      <c r="E421" s="16">
        <v>65.25</v>
      </c>
      <c r="F421" s="16">
        <v>-168.25</v>
      </c>
      <c r="G421" s="22">
        <v>0.24</v>
      </c>
      <c r="H421" t="s">
        <v>61</v>
      </c>
      <c r="I421" t="s">
        <v>61</v>
      </c>
      <c r="J421" s="22">
        <v>0.19</v>
      </c>
      <c r="K421" s="22">
        <v>0.3</v>
      </c>
      <c r="L421" s="21">
        <v>2012</v>
      </c>
      <c r="M421" s="21">
        <v>2012</v>
      </c>
      <c r="N421" t="s">
        <v>126</v>
      </c>
      <c r="O421" s="1" t="s">
        <v>125</v>
      </c>
    </row>
    <row r="422" spans="1:15" ht="15">
      <c r="A422" s="21" t="s">
        <v>123</v>
      </c>
      <c r="B422" t="s">
        <v>127</v>
      </c>
      <c r="C422" t="s">
        <v>124</v>
      </c>
      <c r="D422" s="16">
        <v>0.24</v>
      </c>
      <c r="E422" s="16">
        <v>63.75</v>
      </c>
      <c r="F422" s="16">
        <v>-162.75</v>
      </c>
      <c r="G422" s="22">
        <v>0.24</v>
      </c>
      <c r="H422" t="s">
        <v>61</v>
      </c>
      <c r="I422" t="s">
        <v>61</v>
      </c>
      <c r="J422" s="22">
        <v>0.19</v>
      </c>
      <c r="K422" s="22">
        <v>0.3</v>
      </c>
      <c r="L422" s="21">
        <v>2012</v>
      </c>
      <c r="M422" s="21">
        <v>2012</v>
      </c>
      <c r="N422" t="s">
        <v>126</v>
      </c>
      <c r="O422" s="1" t="s">
        <v>125</v>
      </c>
    </row>
    <row r="423" spans="1:15" ht="15">
      <c r="A423" s="21" t="s">
        <v>123</v>
      </c>
      <c r="B423" t="s">
        <v>127</v>
      </c>
      <c r="C423" t="s">
        <v>124</v>
      </c>
      <c r="D423" s="16">
        <v>0.5</v>
      </c>
      <c r="E423" s="16">
        <v>59.75</v>
      </c>
      <c r="F423" s="16">
        <v>-165.75</v>
      </c>
      <c r="G423" s="22">
        <v>0.24</v>
      </c>
      <c r="H423" t="s">
        <v>61</v>
      </c>
      <c r="I423" t="s">
        <v>61</v>
      </c>
      <c r="J423" s="22">
        <v>0.19</v>
      </c>
      <c r="K423" s="22">
        <v>0.3</v>
      </c>
      <c r="L423" s="21">
        <v>2012</v>
      </c>
      <c r="M423" s="21">
        <v>2012</v>
      </c>
      <c r="N423" t="s">
        <v>126</v>
      </c>
      <c r="O423" s="1" t="s">
        <v>125</v>
      </c>
    </row>
    <row r="424" spans="1:15" ht="15">
      <c r="A424" s="21" t="s">
        <v>123</v>
      </c>
      <c r="B424" t="s">
        <v>127</v>
      </c>
      <c r="C424" t="s">
        <v>124</v>
      </c>
      <c r="D424" s="16">
        <v>0.57999999999999996</v>
      </c>
      <c r="E424" s="16">
        <v>61.75</v>
      </c>
      <c r="F424" s="16">
        <v>-166.25</v>
      </c>
      <c r="G424" s="22">
        <v>0.24</v>
      </c>
      <c r="H424" t="s">
        <v>61</v>
      </c>
      <c r="I424" t="s">
        <v>61</v>
      </c>
      <c r="J424" s="22">
        <v>0.19</v>
      </c>
      <c r="K424" s="22">
        <v>0.3</v>
      </c>
      <c r="L424" s="21">
        <v>2012</v>
      </c>
      <c r="M424" s="21">
        <v>2012</v>
      </c>
      <c r="N424" t="s">
        <v>126</v>
      </c>
      <c r="O424" s="1" t="s">
        <v>125</v>
      </c>
    </row>
    <row r="425" spans="1:15" ht="15">
      <c r="A425" s="21" t="s">
        <v>123</v>
      </c>
      <c r="B425" t="s">
        <v>127</v>
      </c>
      <c r="C425" t="s">
        <v>124</v>
      </c>
      <c r="D425" s="16">
        <v>0.99</v>
      </c>
      <c r="E425" s="16">
        <v>64.25</v>
      </c>
      <c r="F425" s="16">
        <v>-165.25</v>
      </c>
      <c r="G425" s="22">
        <v>0.24</v>
      </c>
      <c r="H425" t="s">
        <v>61</v>
      </c>
      <c r="I425" t="s">
        <v>61</v>
      </c>
      <c r="J425" s="22">
        <v>0.19</v>
      </c>
      <c r="K425" s="22">
        <v>0.3</v>
      </c>
      <c r="L425" s="21">
        <v>2012</v>
      </c>
      <c r="M425" s="21">
        <v>2012</v>
      </c>
      <c r="N425" t="s">
        <v>126</v>
      </c>
      <c r="O425" s="1" t="s">
        <v>125</v>
      </c>
    </row>
    <row r="426" spans="1:15" ht="15">
      <c r="A426" s="21" t="s">
        <v>123</v>
      </c>
      <c r="B426" t="s">
        <v>127</v>
      </c>
      <c r="C426" t="s">
        <v>124</v>
      </c>
      <c r="D426" s="16">
        <v>1</v>
      </c>
      <c r="E426" s="16">
        <v>63.25</v>
      </c>
      <c r="F426" s="16">
        <v>-173.75</v>
      </c>
      <c r="G426" s="22">
        <v>0.24</v>
      </c>
      <c r="H426" t="s">
        <v>61</v>
      </c>
      <c r="I426" t="s">
        <v>61</v>
      </c>
      <c r="J426" s="22">
        <v>0.19</v>
      </c>
      <c r="K426" s="22">
        <v>0.3</v>
      </c>
      <c r="L426" s="21">
        <v>2012</v>
      </c>
      <c r="M426" s="21">
        <v>2012</v>
      </c>
      <c r="N426" t="s">
        <v>126</v>
      </c>
      <c r="O426" s="1" t="s">
        <v>125</v>
      </c>
    </row>
    <row r="427" spans="1:15" ht="15">
      <c r="A427" s="21" t="s">
        <v>123</v>
      </c>
      <c r="B427" t="s">
        <v>127</v>
      </c>
      <c r="C427" t="s">
        <v>124</v>
      </c>
      <c r="D427" s="16">
        <v>0.74</v>
      </c>
      <c r="E427" s="16">
        <v>65.25</v>
      </c>
      <c r="F427" s="16">
        <v>-169.25</v>
      </c>
      <c r="G427" s="22">
        <v>0.24</v>
      </c>
      <c r="H427" t="s">
        <v>61</v>
      </c>
      <c r="I427" t="s">
        <v>61</v>
      </c>
      <c r="J427" s="22">
        <v>0.19</v>
      </c>
      <c r="K427" s="22">
        <v>0.3</v>
      </c>
      <c r="L427" s="21">
        <v>2012</v>
      </c>
      <c r="M427" s="21">
        <v>2012</v>
      </c>
      <c r="N427" t="s">
        <v>126</v>
      </c>
      <c r="O427" s="1" t="s">
        <v>125</v>
      </c>
    </row>
    <row r="428" spans="1:15" ht="15">
      <c r="A428" s="21" t="s">
        <v>123</v>
      </c>
      <c r="B428" t="s">
        <v>127</v>
      </c>
      <c r="C428" t="s">
        <v>124</v>
      </c>
      <c r="D428" s="16">
        <v>0.94</v>
      </c>
      <c r="E428" s="16">
        <v>57.25</v>
      </c>
      <c r="F428" s="16">
        <v>-173.75</v>
      </c>
      <c r="G428" s="22">
        <v>0.24</v>
      </c>
      <c r="H428" t="s">
        <v>61</v>
      </c>
      <c r="I428" t="s">
        <v>61</v>
      </c>
      <c r="J428" s="22">
        <v>0.19</v>
      </c>
      <c r="K428" s="22">
        <v>0.3</v>
      </c>
      <c r="L428" s="21">
        <v>2012</v>
      </c>
      <c r="M428" s="21">
        <v>2012</v>
      </c>
      <c r="N428" t="s">
        <v>126</v>
      </c>
      <c r="O428" s="1" t="s">
        <v>125</v>
      </c>
    </row>
    <row r="429" spans="1:15" ht="15">
      <c r="A429" s="21" t="s">
        <v>123</v>
      </c>
      <c r="B429" t="s">
        <v>127</v>
      </c>
      <c r="C429" t="s">
        <v>124</v>
      </c>
      <c r="D429" s="16">
        <v>1</v>
      </c>
      <c r="E429" s="16">
        <v>64.75</v>
      </c>
      <c r="F429" s="16">
        <v>-166.75</v>
      </c>
      <c r="G429" s="22">
        <v>0.24</v>
      </c>
      <c r="H429" t="s">
        <v>61</v>
      </c>
      <c r="I429" t="s">
        <v>61</v>
      </c>
      <c r="J429" s="22">
        <v>0.19</v>
      </c>
      <c r="K429" s="22">
        <v>0.3</v>
      </c>
      <c r="L429" s="21">
        <v>2012</v>
      </c>
      <c r="M429" s="21">
        <v>2012</v>
      </c>
      <c r="N429" t="s">
        <v>126</v>
      </c>
      <c r="O429" s="1" t="s">
        <v>125</v>
      </c>
    </row>
    <row r="430" spans="1:15" ht="15">
      <c r="A430" s="21" t="s">
        <v>123</v>
      </c>
      <c r="B430" t="s">
        <v>127</v>
      </c>
      <c r="C430" t="s">
        <v>124</v>
      </c>
      <c r="D430" s="16">
        <v>1</v>
      </c>
      <c r="E430" s="16">
        <v>63.75</v>
      </c>
      <c r="F430" s="16">
        <v>-172.75</v>
      </c>
      <c r="G430" s="22">
        <v>0.24</v>
      </c>
      <c r="H430" t="s">
        <v>61</v>
      </c>
      <c r="I430" t="s">
        <v>61</v>
      </c>
      <c r="J430" s="22">
        <v>0.19</v>
      </c>
      <c r="K430" s="22">
        <v>0.3</v>
      </c>
      <c r="L430" s="21">
        <v>2012</v>
      </c>
      <c r="M430" s="21">
        <v>2012</v>
      </c>
      <c r="N430" t="s">
        <v>126</v>
      </c>
      <c r="O430" s="1" t="s">
        <v>125</v>
      </c>
    </row>
    <row r="431" spans="1:15" ht="15">
      <c r="A431" s="21" t="s">
        <v>123</v>
      </c>
      <c r="B431" t="s">
        <v>127</v>
      </c>
      <c r="C431" t="s">
        <v>124</v>
      </c>
      <c r="D431" s="16">
        <v>0.77</v>
      </c>
      <c r="E431" s="16">
        <v>64.25</v>
      </c>
      <c r="F431" s="16">
        <v>-163.25</v>
      </c>
      <c r="G431" s="22">
        <v>0.24</v>
      </c>
      <c r="H431" t="s">
        <v>61</v>
      </c>
      <c r="I431" t="s">
        <v>61</v>
      </c>
      <c r="J431" s="22">
        <v>0.19</v>
      </c>
      <c r="K431" s="22">
        <v>0.3</v>
      </c>
      <c r="L431" s="21">
        <v>2012</v>
      </c>
      <c r="M431" s="21">
        <v>2012</v>
      </c>
      <c r="N431" t="s">
        <v>126</v>
      </c>
      <c r="O431" s="1" t="s">
        <v>125</v>
      </c>
    </row>
    <row r="432" spans="1:15" ht="15">
      <c r="A432" s="21" t="s">
        <v>123</v>
      </c>
      <c r="B432" t="s">
        <v>127</v>
      </c>
      <c r="C432" t="s">
        <v>124</v>
      </c>
      <c r="D432" s="16">
        <v>0.96</v>
      </c>
      <c r="E432" s="16">
        <v>59.75</v>
      </c>
      <c r="F432" s="16">
        <v>-178.25</v>
      </c>
      <c r="G432" s="22">
        <v>0.24</v>
      </c>
      <c r="H432" t="s">
        <v>61</v>
      </c>
      <c r="I432" t="s">
        <v>61</v>
      </c>
      <c r="J432" s="22">
        <v>0.19</v>
      </c>
      <c r="K432" s="22">
        <v>0.3</v>
      </c>
      <c r="L432" s="21">
        <v>2012</v>
      </c>
      <c r="M432" s="21">
        <v>2012</v>
      </c>
      <c r="N432" t="s">
        <v>126</v>
      </c>
      <c r="O432" s="1" t="s">
        <v>125</v>
      </c>
    </row>
    <row r="433" spans="1:15" ht="15">
      <c r="A433" s="21" t="s">
        <v>123</v>
      </c>
      <c r="B433" t="s">
        <v>127</v>
      </c>
      <c r="C433" t="s">
        <v>124</v>
      </c>
      <c r="D433" s="16">
        <v>0.82</v>
      </c>
      <c r="E433" s="16">
        <v>59.75</v>
      </c>
      <c r="F433" s="16">
        <v>-166.75</v>
      </c>
      <c r="G433" s="22">
        <v>0.24</v>
      </c>
      <c r="H433" t="s">
        <v>61</v>
      </c>
      <c r="I433" t="s">
        <v>61</v>
      </c>
      <c r="J433" s="22">
        <v>0.19</v>
      </c>
      <c r="K433" s="22">
        <v>0.3</v>
      </c>
      <c r="L433" s="21">
        <v>2012</v>
      </c>
      <c r="M433" s="21">
        <v>2012</v>
      </c>
      <c r="N433" t="s">
        <v>126</v>
      </c>
      <c r="O433" s="1" t="s">
        <v>125</v>
      </c>
    </row>
    <row r="434" spans="1:15" ht="15">
      <c r="A434" s="21" t="s">
        <v>123</v>
      </c>
      <c r="B434" t="s">
        <v>127</v>
      </c>
      <c r="C434" t="s">
        <v>124</v>
      </c>
      <c r="D434" s="16">
        <v>1</v>
      </c>
      <c r="E434" s="16">
        <v>61.25</v>
      </c>
      <c r="F434" s="16">
        <v>-177.75</v>
      </c>
      <c r="G434" s="22">
        <v>0.24</v>
      </c>
      <c r="H434" t="s">
        <v>61</v>
      </c>
      <c r="I434" t="s">
        <v>61</v>
      </c>
      <c r="J434" s="22">
        <v>0.19</v>
      </c>
      <c r="K434" s="22">
        <v>0.3</v>
      </c>
      <c r="L434" s="21">
        <v>2012</v>
      </c>
      <c r="M434" s="21">
        <v>2012</v>
      </c>
      <c r="N434" t="s">
        <v>126</v>
      </c>
      <c r="O434" s="1" t="s">
        <v>125</v>
      </c>
    </row>
    <row r="435" spans="1:15" ht="15">
      <c r="A435" s="21" t="s">
        <v>123</v>
      </c>
      <c r="B435" t="s">
        <v>127</v>
      </c>
      <c r="C435" t="s">
        <v>124</v>
      </c>
      <c r="D435" s="16">
        <v>0.21</v>
      </c>
      <c r="E435" s="16">
        <v>63.75</v>
      </c>
      <c r="F435" s="16">
        <v>-162.25</v>
      </c>
      <c r="G435" s="22">
        <v>0.24</v>
      </c>
      <c r="H435" t="s">
        <v>61</v>
      </c>
      <c r="I435" t="s">
        <v>61</v>
      </c>
      <c r="J435" s="22">
        <v>0.19</v>
      </c>
      <c r="K435" s="22">
        <v>0.3</v>
      </c>
      <c r="L435" s="21">
        <v>2012</v>
      </c>
      <c r="M435" s="21">
        <v>2012</v>
      </c>
      <c r="N435" t="s">
        <v>126</v>
      </c>
      <c r="O435" s="1" t="s">
        <v>125</v>
      </c>
    </row>
    <row r="436" spans="1:15" ht="15">
      <c r="A436" s="21" t="s">
        <v>123</v>
      </c>
      <c r="B436" t="s">
        <v>127</v>
      </c>
      <c r="C436" t="s">
        <v>124</v>
      </c>
      <c r="D436" s="16">
        <v>1</v>
      </c>
      <c r="E436" s="16">
        <v>65.25</v>
      </c>
      <c r="F436" s="16">
        <v>-167.75</v>
      </c>
      <c r="G436" s="22">
        <v>0.24</v>
      </c>
      <c r="H436" t="s">
        <v>61</v>
      </c>
      <c r="I436" t="s">
        <v>61</v>
      </c>
      <c r="J436" s="22">
        <v>0.19</v>
      </c>
      <c r="K436" s="22">
        <v>0.3</v>
      </c>
      <c r="L436" s="21">
        <v>2012</v>
      </c>
      <c r="M436" s="21">
        <v>2012</v>
      </c>
      <c r="N436" t="s">
        <v>126</v>
      </c>
      <c r="O436" s="1" t="s">
        <v>125</v>
      </c>
    </row>
    <row r="437" spans="1:15" ht="15">
      <c r="A437" s="21" t="s">
        <v>123</v>
      </c>
      <c r="B437" t="s">
        <v>127</v>
      </c>
      <c r="C437" t="s">
        <v>124</v>
      </c>
      <c r="D437" s="16">
        <v>1</v>
      </c>
      <c r="E437" s="16">
        <v>56.75</v>
      </c>
      <c r="F437" s="16">
        <v>-172.25</v>
      </c>
      <c r="G437" s="22">
        <v>0.24</v>
      </c>
      <c r="H437" t="s">
        <v>61</v>
      </c>
      <c r="I437" t="s">
        <v>61</v>
      </c>
      <c r="J437" s="22">
        <v>0.19</v>
      </c>
      <c r="K437" s="22">
        <v>0.3</v>
      </c>
      <c r="L437" s="21">
        <v>2012</v>
      </c>
      <c r="M437" s="21">
        <v>2012</v>
      </c>
      <c r="N437" t="s">
        <v>126</v>
      </c>
      <c r="O437" s="1" t="s">
        <v>125</v>
      </c>
    </row>
    <row r="438" spans="1:15" ht="15">
      <c r="A438" s="21" t="s">
        <v>123</v>
      </c>
      <c r="B438" t="s">
        <v>127</v>
      </c>
      <c r="C438" t="s">
        <v>124</v>
      </c>
      <c r="D438" s="16">
        <v>0</v>
      </c>
      <c r="E438" s="16">
        <v>63.25</v>
      </c>
      <c r="F438" s="16">
        <v>-163.25</v>
      </c>
      <c r="G438" s="22">
        <v>0.24</v>
      </c>
      <c r="H438" t="s">
        <v>61</v>
      </c>
      <c r="I438" t="s">
        <v>61</v>
      </c>
      <c r="J438" s="22">
        <v>0.19</v>
      </c>
      <c r="K438" s="22">
        <v>0.3</v>
      </c>
      <c r="L438" s="21">
        <v>2012</v>
      </c>
      <c r="M438" s="21">
        <v>2012</v>
      </c>
      <c r="N438" t="s">
        <v>126</v>
      </c>
      <c r="O438" s="1" t="s">
        <v>125</v>
      </c>
    </row>
    <row r="439" spans="1:15" ht="15">
      <c r="A439" s="21" t="s">
        <v>123</v>
      </c>
      <c r="B439" t="s">
        <v>127</v>
      </c>
      <c r="C439" t="s">
        <v>124</v>
      </c>
      <c r="D439" s="16">
        <v>0.55000000000000004</v>
      </c>
      <c r="E439" s="16">
        <v>64.25</v>
      </c>
      <c r="F439" s="16">
        <v>-162.75</v>
      </c>
      <c r="G439" s="22">
        <v>0.24</v>
      </c>
      <c r="H439" t="s">
        <v>61</v>
      </c>
      <c r="I439" t="s">
        <v>61</v>
      </c>
      <c r="J439" s="22">
        <v>0.19</v>
      </c>
      <c r="K439" s="22">
        <v>0.3</v>
      </c>
      <c r="L439" s="21">
        <v>2012</v>
      </c>
      <c r="M439" s="21">
        <v>2012</v>
      </c>
      <c r="N439" t="s">
        <v>126</v>
      </c>
      <c r="O439" s="1" t="s">
        <v>125</v>
      </c>
    </row>
    <row r="440" spans="1:15" ht="15">
      <c r="A440" s="21" t="s">
        <v>123</v>
      </c>
      <c r="B440" t="s">
        <v>127</v>
      </c>
      <c r="C440" t="s">
        <v>124</v>
      </c>
      <c r="D440" s="16">
        <v>1</v>
      </c>
      <c r="E440" s="16">
        <v>56.25</v>
      </c>
      <c r="F440" s="16">
        <v>-169.25</v>
      </c>
      <c r="G440" s="22">
        <v>0.24</v>
      </c>
      <c r="H440" t="s">
        <v>61</v>
      </c>
      <c r="I440" t="s">
        <v>61</v>
      </c>
      <c r="J440" s="22">
        <v>0.19</v>
      </c>
      <c r="K440" s="22">
        <v>0.3</v>
      </c>
      <c r="L440" s="21">
        <v>2012</v>
      </c>
      <c r="M440" s="21">
        <v>2012</v>
      </c>
      <c r="N440" t="s">
        <v>126</v>
      </c>
      <c r="O440" s="1" t="s">
        <v>125</v>
      </c>
    </row>
    <row r="441" spans="1:15" ht="15">
      <c r="A441" s="21" t="s">
        <v>123</v>
      </c>
      <c r="B441" t="s">
        <v>127</v>
      </c>
      <c r="C441" t="s">
        <v>124</v>
      </c>
      <c r="D441" s="16">
        <v>0.26</v>
      </c>
      <c r="E441" s="16">
        <v>62.25</v>
      </c>
      <c r="F441" s="16">
        <v>-165.75</v>
      </c>
      <c r="G441" s="22">
        <v>0.24</v>
      </c>
      <c r="H441" t="s">
        <v>61</v>
      </c>
      <c r="I441" t="s">
        <v>61</v>
      </c>
      <c r="J441" s="22">
        <v>0.19</v>
      </c>
      <c r="K441" s="22">
        <v>0.3</v>
      </c>
      <c r="L441" s="21">
        <v>2012</v>
      </c>
      <c r="M441" s="21">
        <v>2012</v>
      </c>
      <c r="N441" t="s">
        <v>126</v>
      </c>
      <c r="O441" s="1" t="s">
        <v>125</v>
      </c>
    </row>
    <row r="442" spans="1:15" ht="15">
      <c r="A442" s="21" t="s">
        <v>123</v>
      </c>
      <c r="B442" t="s">
        <v>127</v>
      </c>
      <c r="C442" t="s">
        <v>124</v>
      </c>
      <c r="D442" s="16">
        <v>0.98</v>
      </c>
      <c r="E442" s="16">
        <v>63.25</v>
      </c>
      <c r="F442" s="16">
        <v>-170.75</v>
      </c>
      <c r="G442" s="22">
        <v>0.24</v>
      </c>
      <c r="H442" t="s">
        <v>61</v>
      </c>
      <c r="I442" t="s">
        <v>61</v>
      </c>
      <c r="J442" s="22">
        <v>0.19</v>
      </c>
      <c r="K442" s="22">
        <v>0.3</v>
      </c>
      <c r="L442" s="21">
        <v>2012</v>
      </c>
      <c r="M442" s="21">
        <v>2012</v>
      </c>
      <c r="N442" t="s">
        <v>126</v>
      </c>
      <c r="O442" s="1" t="s">
        <v>125</v>
      </c>
    </row>
    <row r="443" spans="1:15" ht="15">
      <c r="A443" s="21" t="s">
        <v>123</v>
      </c>
      <c r="B443" t="s">
        <v>127</v>
      </c>
      <c r="C443" t="s">
        <v>124</v>
      </c>
      <c r="D443" s="16">
        <v>1</v>
      </c>
      <c r="E443" s="16">
        <v>55.75</v>
      </c>
      <c r="F443" s="16">
        <v>-162.25</v>
      </c>
      <c r="G443" s="22">
        <v>0.24</v>
      </c>
      <c r="H443" t="s">
        <v>61</v>
      </c>
      <c r="I443" t="s">
        <v>61</v>
      </c>
      <c r="J443" s="22">
        <v>0.19</v>
      </c>
      <c r="K443" s="22">
        <v>0.3</v>
      </c>
      <c r="L443" s="21">
        <v>2012</v>
      </c>
      <c r="M443" s="21">
        <v>2012</v>
      </c>
      <c r="N443" t="s">
        <v>126</v>
      </c>
      <c r="O443" s="1" t="s">
        <v>125</v>
      </c>
    </row>
    <row r="444" spans="1:15" ht="15">
      <c r="A444" s="21" t="s">
        <v>123</v>
      </c>
      <c r="B444" t="s">
        <v>127</v>
      </c>
      <c r="C444" t="s">
        <v>124</v>
      </c>
      <c r="D444" s="16">
        <v>1</v>
      </c>
      <c r="E444" s="16">
        <v>61.75</v>
      </c>
      <c r="F444" s="16">
        <v>-176.75</v>
      </c>
      <c r="G444" s="22">
        <v>0.24</v>
      </c>
      <c r="H444" t="s">
        <v>61</v>
      </c>
      <c r="I444" t="s">
        <v>61</v>
      </c>
      <c r="J444" s="22">
        <v>0.19</v>
      </c>
      <c r="K444" s="22">
        <v>0.3</v>
      </c>
      <c r="L444" s="21">
        <v>2012</v>
      </c>
      <c r="M444" s="21">
        <v>2012</v>
      </c>
      <c r="N444" t="s">
        <v>126</v>
      </c>
      <c r="O444" s="1" t="s">
        <v>125</v>
      </c>
    </row>
    <row r="445" spans="1:15" ht="15">
      <c r="A445" s="21" t="s">
        <v>123</v>
      </c>
      <c r="B445" t="s">
        <v>127</v>
      </c>
      <c r="C445" t="s">
        <v>124</v>
      </c>
      <c r="D445" s="16">
        <v>1</v>
      </c>
      <c r="E445" s="16">
        <v>63.25</v>
      </c>
      <c r="F445" s="16">
        <v>-168.75</v>
      </c>
      <c r="G445" s="22">
        <v>0.24</v>
      </c>
      <c r="H445" t="s">
        <v>61</v>
      </c>
      <c r="I445" t="s">
        <v>61</v>
      </c>
      <c r="J445" s="22">
        <v>0.19</v>
      </c>
      <c r="K445" s="22">
        <v>0.3</v>
      </c>
      <c r="L445" s="21">
        <v>2012</v>
      </c>
      <c r="M445" s="21">
        <v>2012</v>
      </c>
      <c r="N445" t="s">
        <v>126</v>
      </c>
      <c r="O445" s="1" t="s">
        <v>125</v>
      </c>
    </row>
    <row r="446" spans="1:15" ht="15">
      <c r="A446" s="21" t="s">
        <v>123</v>
      </c>
      <c r="B446" t="s">
        <v>127</v>
      </c>
      <c r="C446" t="s">
        <v>124</v>
      </c>
      <c r="D446" s="16">
        <v>1</v>
      </c>
      <c r="E446" s="16">
        <v>63.25</v>
      </c>
      <c r="F446" s="16">
        <v>-171.75</v>
      </c>
      <c r="G446" s="22">
        <v>0.24</v>
      </c>
      <c r="H446" t="s">
        <v>61</v>
      </c>
      <c r="I446" t="s">
        <v>61</v>
      </c>
      <c r="J446" s="22">
        <v>0.19</v>
      </c>
      <c r="K446" s="22">
        <v>0.3</v>
      </c>
      <c r="L446" s="21">
        <v>2012</v>
      </c>
      <c r="M446" s="21">
        <v>2012</v>
      </c>
      <c r="N446" t="s">
        <v>126</v>
      </c>
      <c r="O446" s="1" t="s">
        <v>125</v>
      </c>
    </row>
    <row r="447" spans="1:15" ht="15">
      <c r="A447" s="21" t="s">
        <v>123</v>
      </c>
      <c r="B447" t="s">
        <v>127</v>
      </c>
      <c r="C447" t="s">
        <v>124</v>
      </c>
      <c r="D447" s="16">
        <v>0.67</v>
      </c>
      <c r="E447" s="16">
        <v>60.75</v>
      </c>
      <c r="F447" s="16">
        <v>-165.25</v>
      </c>
      <c r="G447" s="22">
        <v>0.24</v>
      </c>
      <c r="H447" t="s">
        <v>61</v>
      </c>
      <c r="I447" t="s">
        <v>61</v>
      </c>
      <c r="J447" s="22">
        <v>0.19</v>
      </c>
      <c r="K447" s="22">
        <v>0.3</v>
      </c>
      <c r="L447" s="21">
        <v>2012</v>
      </c>
      <c r="M447" s="21">
        <v>2012</v>
      </c>
      <c r="N447" t="s">
        <v>126</v>
      </c>
      <c r="O447" s="1" t="s">
        <v>125</v>
      </c>
    </row>
    <row r="448" spans="1:15" ht="15">
      <c r="A448" s="21" t="s">
        <v>123</v>
      </c>
      <c r="B448" t="s">
        <v>127</v>
      </c>
      <c r="C448" t="s">
        <v>124</v>
      </c>
      <c r="D448" s="16">
        <v>0.81</v>
      </c>
      <c r="E448" s="16">
        <v>58.75</v>
      </c>
      <c r="F448" s="16">
        <v>-159.75</v>
      </c>
      <c r="G448" s="22">
        <v>0.24</v>
      </c>
      <c r="H448" t="s">
        <v>61</v>
      </c>
      <c r="I448" t="s">
        <v>61</v>
      </c>
      <c r="J448" s="22">
        <v>0.19</v>
      </c>
      <c r="K448" s="22">
        <v>0.3</v>
      </c>
      <c r="L448" s="21">
        <v>2012</v>
      </c>
      <c r="M448" s="21">
        <v>2012</v>
      </c>
      <c r="N448" t="s">
        <v>126</v>
      </c>
      <c r="O448" s="1" t="s">
        <v>125</v>
      </c>
    </row>
    <row r="449" spans="1:15" ht="15">
      <c r="A449" s="21" t="s">
        <v>123</v>
      </c>
      <c r="B449" t="s">
        <v>127</v>
      </c>
      <c r="C449" t="s">
        <v>124</v>
      </c>
      <c r="D449" s="16">
        <v>0.8</v>
      </c>
      <c r="E449" s="16">
        <v>58.75</v>
      </c>
      <c r="F449" s="16">
        <v>-160.75</v>
      </c>
      <c r="G449" s="22">
        <v>0.24</v>
      </c>
      <c r="H449" t="s">
        <v>61</v>
      </c>
      <c r="I449" t="s">
        <v>61</v>
      </c>
      <c r="J449" s="22">
        <v>0.19</v>
      </c>
      <c r="K449" s="22">
        <v>0.3</v>
      </c>
      <c r="L449" s="21">
        <v>2012</v>
      </c>
      <c r="M449" s="21">
        <v>2012</v>
      </c>
      <c r="N449" t="s">
        <v>126</v>
      </c>
      <c r="O449" s="1" t="s">
        <v>125</v>
      </c>
    </row>
    <row r="450" spans="1:15" ht="15">
      <c r="A450" s="21" t="s">
        <v>123</v>
      </c>
      <c r="B450" t="s">
        <v>127</v>
      </c>
      <c r="C450" t="s">
        <v>124</v>
      </c>
      <c r="D450" s="16">
        <v>0.5</v>
      </c>
      <c r="E450" s="16">
        <v>60.25</v>
      </c>
      <c r="F450" s="16">
        <v>-167.25</v>
      </c>
      <c r="G450" s="22">
        <v>0.24</v>
      </c>
      <c r="H450" t="s">
        <v>61</v>
      </c>
      <c r="I450" t="s">
        <v>61</v>
      </c>
      <c r="J450" s="22">
        <v>0.19</v>
      </c>
      <c r="K450" s="22">
        <v>0.3</v>
      </c>
      <c r="L450" s="21">
        <v>2012</v>
      </c>
      <c r="M450" s="21">
        <v>2012</v>
      </c>
      <c r="N450" t="s">
        <v>126</v>
      </c>
      <c r="O450" s="1" t="s">
        <v>125</v>
      </c>
    </row>
    <row r="451" spans="1:15" ht="15">
      <c r="A451" s="21" t="s">
        <v>123</v>
      </c>
      <c r="B451" t="s">
        <v>127</v>
      </c>
      <c r="C451" t="s">
        <v>124</v>
      </c>
      <c r="D451" s="16">
        <v>0.66</v>
      </c>
      <c r="E451" s="16">
        <v>65.25</v>
      </c>
      <c r="F451" s="16">
        <v>-169.75</v>
      </c>
      <c r="G451" s="22">
        <v>0.24</v>
      </c>
      <c r="H451" t="s">
        <v>61</v>
      </c>
      <c r="I451" t="s">
        <v>61</v>
      </c>
      <c r="J451" s="22">
        <v>0.19</v>
      </c>
      <c r="K451" s="22">
        <v>0.3</v>
      </c>
      <c r="L451" s="21">
        <v>2012</v>
      </c>
      <c r="M451" s="21">
        <v>2012</v>
      </c>
      <c r="N451" t="s">
        <v>126</v>
      </c>
      <c r="O451" s="1" t="s">
        <v>125</v>
      </c>
    </row>
    <row r="452" spans="1:15" ht="15">
      <c r="A452" s="21" t="s">
        <v>123</v>
      </c>
      <c r="B452" t="s">
        <v>127</v>
      </c>
      <c r="C452" t="s">
        <v>124</v>
      </c>
      <c r="D452" s="16">
        <v>0.87</v>
      </c>
      <c r="E452" s="16">
        <v>57.75</v>
      </c>
      <c r="F452" s="16">
        <v>-157.75</v>
      </c>
      <c r="G452" s="22">
        <v>0.24</v>
      </c>
      <c r="H452" t="s">
        <v>61</v>
      </c>
      <c r="I452" t="s">
        <v>61</v>
      </c>
      <c r="J452" s="22">
        <v>0.19</v>
      </c>
      <c r="K452" s="22">
        <v>0.3</v>
      </c>
      <c r="L452" s="21">
        <v>2012</v>
      </c>
      <c r="M452" s="21">
        <v>2012</v>
      </c>
      <c r="N452" t="s">
        <v>126</v>
      </c>
      <c r="O452" s="1" t="s">
        <v>125</v>
      </c>
    </row>
    <row r="453" spans="1:15" ht="15">
      <c r="A453" s="21" t="s">
        <v>123</v>
      </c>
      <c r="B453" t="s">
        <v>127</v>
      </c>
      <c r="C453" t="s">
        <v>124</v>
      </c>
      <c r="D453" s="16">
        <v>1</v>
      </c>
      <c r="E453" s="16">
        <v>63.25</v>
      </c>
      <c r="F453" s="16">
        <v>-171.25</v>
      </c>
      <c r="G453" s="22">
        <v>0.24</v>
      </c>
      <c r="H453" t="s">
        <v>61</v>
      </c>
      <c r="I453" t="s">
        <v>61</v>
      </c>
      <c r="J453" s="22">
        <v>0.19</v>
      </c>
      <c r="K453" s="22">
        <v>0.3</v>
      </c>
      <c r="L453" s="21">
        <v>2012</v>
      </c>
      <c r="M453" s="21">
        <v>2012</v>
      </c>
      <c r="N453" t="s">
        <v>126</v>
      </c>
      <c r="O453" s="1" t="s">
        <v>125</v>
      </c>
    </row>
    <row r="454" spans="1:15" ht="15">
      <c r="A454" s="21" t="s">
        <v>123</v>
      </c>
      <c r="B454" t="s">
        <v>127</v>
      </c>
      <c r="C454" t="s">
        <v>124</v>
      </c>
      <c r="D454" s="16">
        <v>0.97</v>
      </c>
      <c r="E454" s="16">
        <v>56.75</v>
      </c>
      <c r="F454" s="16">
        <v>-172.75</v>
      </c>
      <c r="G454" s="22">
        <v>0.24</v>
      </c>
      <c r="H454" t="s">
        <v>61</v>
      </c>
      <c r="I454" t="s">
        <v>61</v>
      </c>
      <c r="J454" s="22">
        <v>0.19</v>
      </c>
      <c r="K454" s="22">
        <v>0.3</v>
      </c>
      <c r="L454" s="21">
        <v>2012</v>
      </c>
      <c r="M454" s="21">
        <v>2012</v>
      </c>
      <c r="N454" t="s">
        <v>126</v>
      </c>
      <c r="O454" s="1" t="s">
        <v>125</v>
      </c>
    </row>
    <row r="455" spans="1:15" ht="15">
      <c r="A455" s="21" t="s">
        <v>123</v>
      </c>
      <c r="B455" t="s">
        <v>127</v>
      </c>
      <c r="C455" t="s">
        <v>124</v>
      </c>
      <c r="D455" s="16">
        <v>1</v>
      </c>
      <c r="E455" s="16">
        <v>63.75</v>
      </c>
      <c r="F455" s="16">
        <v>-171.25</v>
      </c>
      <c r="G455" s="22">
        <v>0.24</v>
      </c>
      <c r="H455" t="s">
        <v>61</v>
      </c>
      <c r="I455" t="s">
        <v>61</v>
      </c>
      <c r="J455" s="22">
        <v>0.19</v>
      </c>
      <c r="K455" s="22">
        <v>0.3</v>
      </c>
      <c r="L455" s="21">
        <v>2012</v>
      </c>
      <c r="M455" s="21">
        <v>2012</v>
      </c>
      <c r="N455" t="s">
        <v>126</v>
      </c>
      <c r="O455" s="1" t="s">
        <v>125</v>
      </c>
    </row>
    <row r="456" spans="1:15" ht="15">
      <c r="A456" s="21" t="s">
        <v>123</v>
      </c>
      <c r="B456" t="s">
        <v>127</v>
      </c>
      <c r="C456" t="s">
        <v>124</v>
      </c>
      <c r="D456" s="16">
        <v>0</v>
      </c>
      <c r="E456" s="16">
        <v>59.75</v>
      </c>
      <c r="F456" s="16">
        <v>-163.25</v>
      </c>
      <c r="G456" s="22">
        <v>0.24</v>
      </c>
      <c r="H456" t="s">
        <v>61</v>
      </c>
      <c r="I456" t="s">
        <v>61</v>
      </c>
      <c r="J456" s="22">
        <v>0.19</v>
      </c>
      <c r="K456" s="22">
        <v>0.3</v>
      </c>
      <c r="L456" s="21">
        <v>2012</v>
      </c>
      <c r="M456" s="21">
        <v>2012</v>
      </c>
      <c r="N456" t="s">
        <v>126</v>
      </c>
      <c r="O456" s="1" t="s">
        <v>125</v>
      </c>
    </row>
    <row r="457" spans="1:15" ht="15">
      <c r="A457" s="21" t="s">
        <v>123</v>
      </c>
      <c r="B457" t="s">
        <v>127</v>
      </c>
      <c r="C457" t="s">
        <v>124</v>
      </c>
      <c r="D457" s="16">
        <v>0.67</v>
      </c>
      <c r="E457" s="16">
        <v>59.75</v>
      </c>
      <c r="F457" s="16">
        <v>-166.25</v>
      </c>
      <c r="G457" s="22">
        <v>0.24</v>
      </c>
      <c r="H457" t="s">
        <v>61</v>
      </c>
      <c r="I457" t="s">
        <v>61</v>
      </c>
      <c r="J457" s="22">
        <v>0.19</v>
      </c>
      <c r="K457" s="22">
        <v>0.3</v>
      </c>
      <c r="L457" s="21">
        <v>2012</v>
      </c>
      <c r="M457" s="21">
        <v>2012</v>
      </c>
      <c r="N457" t="s">
        <v>126</v>
      </c>
      <c r="O457" s="1" t="s">
        <v>125</v>
      </c>
    </row>
    <row r="458" spans="1:15" ht="15">
      <c r="A458" s="21" t="s">
        <v>123</v>
      </c>
      <c r="B458" t="s">
        <v>127</v>
      </c>
      <c r="C458" t="s">
        <v>124</v>
      </c>
      <c r="D458" s="16">
        <v>0.8</v>
      </c>
      <c r="E458" s="16">
        <v>64.75</v>
      </c>
      <c r="F458" s="16">
        <v>-170.75</v>
      </c>
      <c r="G458" s="22">
        <v>0.24</v>
      </c>
      <c r="H458" t="s">
        <v>61</v>
      </c>
      <c r="I458" t="s">
        <v>61</v>
      </c>
      <c r="J458" s="22">
        <v>0.19</v>
      </c>
      <c r="K458" s="22">
        <v>0.3</v>
      </c>
      <c r="L458" s="21">
        <v>2012</v>
      </c>
      <c r="M458" s="21">
        <v>2012</v>
      </c>
      <c r="N458" t="s">
        <v>126</v>
      </c>
      <c r="O458" s="1" t="s">
        <v>125</v>
      </c>
    </row>
    <row r="459" spans="1:15" ht="15">
      <c r="A459" s="21" t="s">
        <v>123</v>
      </c>
      <c r="B459" t="s">
        <v>127</v>
      </c>
      <c r="C459" t="s">
        <v>124</v>
      </c>
      <c r="D459" s="16">
        <v>1</v>
      </c>
      <c r="E459" s="16">
        <v>65.25</v>
      </c>
      <c r="F459" s="16">
        <v>-167.25</v>
      </c>
      <c r="G459" s="22">
        <v>0.24</v>
      </c>
      <c r="H459" t="s">
        <v>61</v>
      </c>
      <c r="I459" t="s">
        <v>61</v>
      </c>
      <c r="J459" s="22">
        <v>0.19</v>
      </c>
      <c r="K459" s="22">
        <v>0.3</v>
      </c>
      <c r="L459" s="21">
        <v>2012</v>
      </c>
      <c r="M459" s="21">
        <v>2012</v>
      </c>
      <c r="N459" t="s">
        <v>126</v>
      </c>
      <c r="O459" s="1" t="s">
        <v>125</v>
      </c>
    </row>
    <row r="460" spans="1:15" ht="15">
      <c r="A460" s="21" t="s">
        <v>123</v>
      </c>
      <c r="B460" t="s">
        <v>127</v>
      </c>
      <c r="C460" t="s">
        <v>124</v>
      </c>
      <c r="D460" s="16">
        <v>0.46</v>
      </c>
      <c r="E460" s="16">
        <v>64.25</v>
      </c>
      <c r="F460" s="16">
        <v>-161.25</v>
      </c>
      <c r="G460" s="22">
        <v>0.24</v>
      </c>
      <c r="H460" t="s">
        <v>61</v>
      </c>
      <c r="I460" t="s">
        <v>61</v>
      </c>
      <c r="J460" s="22">
        <v>0.19</v>
      </c>
      <c r="K460" s="22">
        <v>0.3</v>
      </c>
      <c r="L460" s="21">
        <v>2012</v>
      </c>
      <c r="M460" s="21">
        <v>2012</v>
      </c>
      <c r="N460" t="s">
        <v>126</v>
      </c>
      <c r="O460" s="1" t="s">
        <v>125</v>
      </c>
    </row>
    <row r="461" spans="1:15" ht="15">
      <c r="A461" s="21" t="s">
        <v>123</v>
      </c>
      <c r="B461" t="s">
        <v>127</v>
      </c>
      <c r="C461" t="s">
        <v>124</v>
      </c>
      <c r="D461" s="16">
        <v>1</v>
      </c>
      <c r="E461" s="16">
        <v>62.25</v>
      </c>
      <c r="F461" s="16">
        <v>-176.25</v>
      </c>
      <c r="G461" s="22">
        <v>0.24</v>
      </c>
      <c r="H461" t="s">
        <v>61</v>
      </c>
      <c r="I461" t="s">
        <v>61</v>
      </c>
      <c r="J461" s="22">
        <v>0.19</v>
      </c>
      <c r="K461" s="22">
        <v>0.3</v>
      </c>
      <c r="L461" s="21">
        <v>2012</v>
      </c>
      <c r="M461" s="21">
        <v>2012</v>
      </c>
      <c r="N461" t="s">
        <v>126</v>
      </c>
      <c r="O461" s="1" t="s">
        <v>125</v>
      </c>
    </row>
    <row r="462" spans="1:15" ht="15">
      <c r="A462" s="21" t="s">
        <v>123</v>
      </c>
      <c r="B462" t="s">
        <v>127</v>
      </c>
      <c r="C462" t="s">
        <v>124</v>
      </c>
      <c r="D462" s="16">
        <v>1</v>
      </c>
      <c r="E462" s="16">
        <v>63.75</v>
      </c>
      <c r="F462" s="16">
        <v>-170.75</v>
      </c>
      <c r="G462" s="22">
        <v>0.24</v>
      </c>
      <c r="H462" t="s">
        <v>61</v>
      </c>
      <c r="I462" t="s">
        <v>61</v>
      </c>
      <c r="J462" s="22">
        <v>0.19</v>
      </c>
      <c r="K462" s="22">
        <v>0.3</v>
      </c>
      <c r="L462" s="21">
        <v>2012</v>
      </c>
      <c r="M462" s="21">
        <v>2012</v>
      </c>
      <c r="N462" t="s">
        <v>126</v>
      </c>
      <c r="O462" s="1" t="s">
        <v>125</v>
      </c>
    </row>
    <row r="463" spans="1:15" ht="15">
      <c r="A463" s="21" t="s">
        <v>123</v>
      </c>
      <c r="B463" t="s">
        <v>127</v>
      </c>
      <c r="C463" t="s">
        <v>124</v>
      </c>
      <c r="D463" s="16">
        <v>1</v>
      </c>
      <c r="E463" s="16">
        <v>63.75</v>
      </c>
      <c r="F463" s="16">
        <v>-171.75</v>
      </c>
      <c r="G463" s="22">
        <v>0.24</v>
      </c>
      <c r="H463" t="s">
        <v>61</v>
      </c>
      <c r="I463" t="s">
        <v>61</v>
      </c>
      <c r="J463" s="22">
        <v>0.19</v>
      </c>
      <c r="K463" s="22">
        <v>0.3</v>
      </c>
      <c r="L463" s="21">
        <v>2012</v>
      </c>
      <c r="M463" s="21">
        <v>2012</v>
      </c>
      <c r="N463" t="s">
        <v>126</v>
      </c>
      <c r="O463" s="1" t="s">
        <v>125</v>
      </c>
    </row>
    <row r="464" spans="1:15" ht="15">
      <c r="A464" s="21" t="s">
        <v>123</v>
      </c>
      <c r="B464" t="s">
        <v>127</v>
      </c>
      <c r="C464" t="s">
        <v>124</v>
      </c>
      <c r="D464" s="16">
        <v>1</v>
      </c>
      <c r="E464" s="16">
        <v>55.75</v>
      </c>
      <c r="F464" s="16">
        <v>-165.75</v>
      </c>
      <c r="G464" s="22">
        <v>0.24</v>
      </c>
      <c r="H464" t="s">
        <v>61</v>
      </c>
      <c r="I464" t="s">
        <v>61</v>
      </c>
      <c r="J464" s="22">
        <v>0.19</v>
      </c>
      <c r="K464" s="22">
        <v>0.3</v>
      </c>
      <c r="L464" s="21">
        <v>2012</v>
      </c>
      <c r="M464" s="21">
        <v>2012</v>
      </c>
      <c r="N464" t="s">
        <v>126</v>
      </c>
      <c r="O464" s="1" t="s">
        <v>125</v>
      </c>
    </row>
    <row r="465" spans="1:15" ht="15">
      <c r="A465" s="21" t="s">
        <v>123</v>
      </c>
      <c r="B465" t="s">
        <v>127</v>
      </c>
      <c r="C465" t="s">
        <v>124</v>
      </c>
      <c r="D465" s="16">
        <v>1</v>
      </c>
      <c r="E465" s="16">
        <v>56.75</v>
      </c>
      <c r="F465" s="16">
        <v>-159.25</v>
      </c>
      <c r="G465" s="22">
        <v>0.24</v>
      </c>
      <c r="H465" t="s">
        <v>61</v>
      </c>
      <c r="I465" t="s">
        <v>61</v>
      </c>
      <c r="J465" s="22">
        <v>0.19</v>
      </c>
      <c r="K465" s="22">
        <v>0.3</v>
      </c>
      <c r="L465" s="21">
        <v>2012</v>
      </c>
      <c r="M465" s="21">
        <v>2012</v>
      </c>
      <c r="N465" t="s">
        <v>126</v>
      </c>
      <c r="O465" s="1" t="s">
        <v>125</v>
      </c>
    </row>
    <row r="466" spans="1:15" ht="15">
      <c r="A466" s="21" t="s">
        <v>123</v>
      </c>
      <c r="B466" t="s">
        <v>127</v>
      </c>
      <c r="C466" t="s">
        <v>124</v>
      </c>
      <c r="D466" s="16">
        <v>1</v>
      </c>
      <c r="E466" s="16">
        <v>63.75</v>
      </c>
      <c r="F466" s="16">
        <v>-170.25</v>
      </c>
      <c r="G466" s="22">
        <v>0.24</v>
      </c>
      <c r="H466" t="s">
        <v>61</v>
      </c>
      <c r="I466" t="s">
        <v>61</v>
      </c>
      <c r="J466" s="22">
        <v>0.19</v>
      </c>
      <c r="K466" s="22">
        <v>0.3</v>
      </c>
      <c r="L466" s="21">
        <v>2012</v>
      </c>
      <c r="M466" s="21">
        <v>2012</v>
      </c>
      <c r="N466" t="s">
        <v>126</v>
      </c>
      <c r="O466" s="1" t="s">
        <v>125</v>
      </c>
    </row>
    <row r="467" spans="1:15" ht="15">
      <c r="A467" s="21" t="s">
        <v>123</v>
      </c>
      <c r="B467" t="s">
        <v>127</v>
      </c>
      <c r="C467" t="s">
        <v>124</v>
      </c>
      <c r="D467" s="16">
        <v>0.28000000000000003</v>
      </c>
      <c r="E467" s="16">
        <v>59.75</v>
      </c>
      <c r="F467" s="16">
        <v>-163.75</v>
      </c>
      <c r="G467" s="22">
        <v>0.24</v>
      </c>
      <c r="H467" t="s">
        <v>61</v>
      </c>
      <c r="I467" t="s">
        <v>61</v>
      </c>
      <c r="J467" s="22">
        <v>0.19</v>
      </c>
      <c r="K467" s="22">
        <v>0.3</v>
      </c>
      <c r="L467" s="21">
        <v>2012</v>
      </c>
      <c r="M467" s="21">
        <v>2012</v>
      </c>
      <c r="N467" t="s">
        <v>126</v>
      </c>
      <c r="O467" s="1" t="s">
        <v>125</v>
      </c>
    </row>
    <row r="468" spans="1:15" ht="15">
      <c r="A468" s="21" t="s">
        <v>123</v>
      </c>
      <c r="B468" t="s">
        <v>127</v>
      </c>
      <c r="C468" t="s">
        <v>124</v>
      </c>
      <c r="D468" s="16">
        <v>0.89</v>
      </c>
      <c r="E468" s="16">
        <v>65.75</v>
      </c>
      <c r="F468" s="16">
        <v>-168.75</v>
      </c>
      <c r="G468" s="22">
        <v>0.24</v>
      </c>
      <c r="H468" t="s">
        <v>61</v>
      </c>
      <c r="I468" t="s">
        <v>61</v>
      </c>
      <c r="J468" s="22">
        <v>0.19</v>
      </c>
      <c r="K468" s="22">
        <v>0.3</v>
      </c>
      <c r="L468" s="21">
        <v>2012</v>
      </c>
      <c r="M468" s="21">
        <v>2012</v>
      </c>
      <c r="N468" t="s">
        <v>126</v>
      </c>
      <c r="O468" s="1" t="s">
        <v>125</v>
      </c>
    </row>
    <row r="469" spans="1:15" ht="15">
      <c r="A469" s="21" t="s">
        <v>123</v>
      </c>
      <c r="B469" t="s">
        <v>127</v>
      </c>
      <c r="C469" t="s">
        <v>124</v>
      </c>
      <c r="D469" s="16">
        <v>1</v>
      </c>
      <c r="E469" s="16">
        <v>55.75</v>
      </c>
      <c r="F469" s="16">
        <v>-167.75</v>
      </c>
      <c r="G469" s="22">
        <v>0.24</v>
      </c>
      <c r="H469" t="s">
        <v>61</v>
      </c>
      <c r="I469" t="s">
        <v>61</v>
      </c>
      <c r="J469" s="22">
        <v>0.19</v>
      </c>
      <c r="K469" s="22">
        <v>0.3</v>
      </c>
      <c r="L469" s="21">
        <v>2012</v>
      </c>
      <c r="M469" s="21">
        <v>2012</v>
      </c>
      <c r="N469" t="s">
        <v>126</v>
      </c>
      <c r="O469" s="1" t="s">
        <v>125</v>
      </c>
    </row>
    <row r="470" spans="1:15" ht="15">
      <c r="A470" s="21" t="s">
        <v>123</v>
      </c>
      <c r="B470" t="s">
        <v>127</v>
      </c>
      <c r="C470" t="s">
        <v>124</v>
      </c>
      <c r="D470" s="16">
        <v>1</v>
      </c>
      <c r="E470" s="16">
        <v>56.25</v>
      </c>
      <c r="F470" s="16">
        <v>-170.25</v>
      </c>
      <c r="G470" s="22">
        <v>0.24</v>
      </c>
      <c r="H470" t="s">
        <v>61</v>
      </c>
      <c r="I470" t="s">
        <v>61</v>
      </c>
      <c r="J470" s="22">
        <v>0.19</v>
      </c>
      <c r="K470" s="22">
        <v>0.3</v>
      </c>
      <c r="L470" s="21">
        <v>2012</v>
      </c>
      <c r="M470" s="21">
        <v>2012</v>
      </c>
      <c r="N470" t="s">
        <v>126</v>
      </c>
      <c r="O470" s="1" t="s">
        <v>125</v>
      </c>
    </row>
    <row r="471" spans="1:15" ht="15">
      <c r="A471" s="21" t="s">
        <v>123</v>
      </c>
      <c r="B471" t="s">
        <v>127</v>
      </c>
      <c r="C471" t="s">
        <v>124</v>
      </c>
      <c r="D471" s="16">
        <v>1</v>
      </c>
      <c r="E471" s="16">
        <v>63.25</v>
      </c>
      <c r="F471" s="16">
        <v>-169.25</v>
      </c>
      <c r="G471" s="22">
        <v>0.24</v>
      </c>
      <c r="H471" t="s">
        <v>61</v>
      </c>
      <c r="I471" t="s">
        <v>61</v>
      </c>
      <c r="J471" s="22">
        <v>0.19</v>
      </c>
      <c r="K471" s="22">
        <v>0.3</v>
      </c>
      <c r="L471" s="21">
        <v>2012</v>
      </c>
      <c r="M471" s="21">
        <v>2012</v>
      </c>
      <c r="N471" t="s">
        <v>126</v>
      </c>
      <c r="O471" s="1" t="s">
        <v>125</v>
      </c>
    </row>
    <row r="472" spans="1:15" ht="15">
      <c r="A472" s="21" t="s">
        <v>123</v>
      </c>
      <c r="B472" t="s">
        <v>127</v>
      </c>
      <c r="C472" t="s">
        <v>124</v>
      </c>
      <c r="D472" s="16">
        <v>0.68</v>
      </c>
      <c r="E472" s="16">
        <v>61.25</v>
      </c>
      <c r="F472" s="16">
        <v>-165.75</v>
      </c>
      <c r="G472" s="22">
        <v>0.24</v>
      </c>
      <c r="H472" t="s">
        <v>61</v>
      </c>
      <c r="I472" t="s">
        <v>61</v>
      </c>
      <c r="J472" s="22">
        <v>0.19</v>
      </c>
      <c r="K472" s="22">
        <v>0.3</v>
      </c>
      <c r="L472" s="21">
        <v>2012</v>
      </c>
      <c r="M472" s="21">
        <v>2012</v>
      </c>
      <c r="N472" t="s">
        <v>126</v>
      </c>
      <c r="O472" s="1" t="s">
        <v>125</v>
      </c>
    </row>
    <row r="473" spans="1:15" ht="15">
      <c r="A473" s="21" t="s">
        <v>123</v>
      </c>
      <c r="B473" t="s">
        <v>127</v>
      </c>
      <c r="C473" t="s">
        <v>124</v>
      </c>
      <c r="D473" s="16">
        <v>0.91</v>
      </c>
      <c r="E473" s="16">
        <v>64.25</v>
      </c>
      <c r="F473" s="16">
        <v>-172.25</v>
      </c>
      <c r="G473" s="22">
        <v>0.24</v>
      </c>
      <c r="H473" t="s">
        <v>61</v>
      </c>
      <c r="I473" t="s">
        <v>61</v>
      </c>
      <c r="J473" s="22">
        <v>0.19</v>
      </c>
      <c r="K473" s="22">
        <v>0.3</v>
      </c>
      <c r="L473" s="21">
        <v>2012</v>
      </c>
      <c r="M473" s="21">
        <v>2012</v>
      </c>
      <c r="N473" t="s">
        <v>126</v>
      </c>
      <c r="O473" s="1" t="s">
        <v>125</v>
      </c>
    </row>
    <row r="474" spans="1:15" ht="15">
      <c r="A474" s="21" t="s">
        <v>123</v>
      </c>
      <c r="B474" t="s">
        <v>127</v>
      </c>
      <c r="C474" t="s">
        <v>124</v>
      </c>
      <c r="D474" s="16">
        <v>1</v>
      </c>
      <c r="E474" s="16">
        <v>55.75</v>
      </c>
      <c r="F474" s="16">
        <v>-167.25</v>
      </c>
      <c r="G474" s="22">
        <v>0.24</v>
      </c>
      <c r="H474" t="s">
        <v>61</v>
      </c>
      <c r="I474" t="s">
        <v>61</v>
      </c>
      <c r="J474" s="22">
        <v>0.19</v>
      </c>
      <c r="K474" s="22">
        <v>0.3</v>
      </c>
      <c r="L474" s="21">
        <v>2012</v>
      </c>
      <c r="M474" s="21">
        <v>2012</v>
      </c>
      <c r="N474" t="s">
        <v>126</v>
      </c>
      <c r="O474" s="1" t="s">
        <v>125</v>
      </c>
    </row>
    <row r="475" spans="1:15" ht="15">
      <c r="A475" s="21" t="s">
        <v>123</v>
      </c>
      <c r="B475" t="s">
        <v>127</v>
      </c>
      <c r="C475" t="s">
        <v>124</v>
      </c>
      <c r="D475" s="16">
        <v>1</v>
      </c>
      <c r="E475" s="16">
        <v>63.75</v>
      </c>
      <c r="F475" s="16">
        <v>-173.25</v>
      </c>
      <c r="G475" s="22">
        <v>0.24</v>
      </c>
      <c r="H475" t="s">
        <v>61</v>
      </c>
      <c r="I475" t="s">
        <v>61</v>
      </c>
      <c r="J475" s="22">
        <v>0.19</v>
      </c>
      <c r="K475" s="22">
        <v>0.3</v>
      </c>
      <c r="L475" s="21">
        <v>2012</v>
      </c>
      <c r="M475" s="21">
        <v>2012</v>
      </c>
      <c r="N475" t="s">
        <v>126</v>
      </c>
      <c r="O475" s="1" t="s">
        <v>125</v>
      </c>
    </row>
    <row r="476" spans="1:15" ht="15">
      <c r="A476" s="21" t="s">
        <v>123</v>
      </c>
      <c r="B476" t="s">
        <v>127</v>
      </c>
      <c r="C476" t="s">
        <v>124</v>
      </c>
      <c r="D476" s="16">
        <v>0.32</v>
      </c>
      <c r="E476" s="16">
        <v>64.75</v>
      </c>
      <c r="F476" s="16">
        <v>-161.25</v>
      </c>
      <c r="G476" s="22">
        <v>0.24</v>
      </c>
      <c r="H476" t="s">
        <v>61</v>
      </c>
      <c r="I476" t="s">
        <v>61</v>
      </c>
      <c r="J476" s="22">
        <v>0.19</v>
      </c>
      <c r="K476" s="22">
        <v>0.3</v>
      </c>
      <c r="L476" s="21">
        <v>2012</v>
      </c>
      <c r="M476" s="21">
        <v>2012</v>
      </c>
      <c r="N476" t="s">
        <v>126</v>
      </c>
      <c r="O476" s="1" t="s">
        <v>125</v>
      </c>
    </row>
    <row r="477" spans="1:15" ht="15">
      <c r="A477" s="21" t="s">
        <v>123</v>
      </c>
      <c r="B477" t="s">
        <v>127</v>
      </c>
      <c r="C477" t="s">
        <v>124</v>
      </c>
      <c r="D477" s="16">
        <v>0.33</v>
      </c>
      <c r="E477" s="16">
        <v>60.25</v>
      </c>
      <c r="F477" s="16">
        <v>-165.75</v>
      </c>
      <c r="G477" s="22">
        <v>0.24</v>
      </c>
      <c r="H477" t="s">
        <v>61</v>
      </c>
      <c r="I477" t="s">
        <v>61</v>
      </c>
      <c r="J477" s="22">
        <v>0.19</v>
      </c>
      <c r="K477" s="22">
        <v>0.3</v>
      </c>
      <c r="L477" s="21">
        <v>2012</v>
      </c>
      <c r="M477" s="21">
        <v>2012</v>
      </c>
      <c r="N477" t="s">
        <v>126</v>
      </c>
      <c r="O477" s="1" t="s">
        <v>125</v>
      </c>
    </row>
    <row r="478" spans="1:15" ht="15">
      <c r="A478" s="21" t="s">
        <v>123</v>
      </c>
      <c r="B478" t="s">
        <v>127</v>
      </c>
      <c r="C478" t="s">
        <v>124</v>
      </c>
      <c r="D478" s="16">
        <v>0</v>
      </c>
      <c r="E478" s="16">
        <v>63.25</v>
      </c>
      <c r="F478" s="16">
        <v>-163.75</v>
      </c>
      <c r="G478" s="22">
        <v>0.24</v>
      </c>
      <c r="H478" t="s">
        <v>61</v>
      </c>
      <c r="I478" t="s">
        <v>61</v>
      </c>
      <c r="J478" s="22">
        <v>0.19</v>
      </c>
      <c r="K478" s="22">
        <v>0.3</v>
      </c>
      <c r="L478" s="21">
        <v>2012</v>
      </c>
      <c r="M478" s="21">
        <v>2012</v>
      </c>
      <c r="N478" t="s">
        <v>126</v>
      </c>
      <c r="O478" s="1" t="s">
        <v>125</v>
      </c>
    </row>
    <row r="479" spans="1:15" ht="15">
      <c r="A479" s="21" t="s">
        <v>123</v>
      </c>
      <c r="B479" t="s">
        <v>127</v>
      </c>
      <c r="C479" t="s">
        <v>124</v>
      </c>
      <c r="D479" s="16">
        <v>0.66</v>
      </c>
      <c r="E479" s="16">
        <v>60.25</v>
      </c>
      <c r="F479" s="16">
        <v>-164.75</v>
      </c>
      <c r="G479" s="22">
        <v>0.24</v>
      </c>
      <c r="H479" t="s">
        <v>61</v>
      </c>
      <c r="I479" t="s">
        <v>61</v>
      </c>
      <c r="J479" s="22">
        <v>0.19</v>
      </c>
      <c r="K479" s="22">
        <v>0.3</v>
      </c>
      <c r="L479" s="21">
        <v>2012</v>
      </c>
      <c r="M479" s="21">
        <v>2012</v>
      </c>
      <c r="N479" t="s">
        <v>126</v>
      </c>
      <c r="O479" s="1" t="s">
        <v>125</v>
      </c>
    </row>
    <row r="480" spans="1:15" ht="15">
      <c r="A480" s="21" t="s">
        <v>123</v>
      </c>
      <c r="B480" t="s">
        <v>127</v>
      </c>
      <c r="C480" t="s">
        <v>124</v>
      </c>
      <c r="D480" s="16">
        <v>0</v>
      </c>
      <c r="E480" s="16">
        <v>58.75</v>
      </c>
      <c r="F480" s="16">
        <v>-158.75</v>
      </c>
      <c r="G480" s="22">
        <v>0.24</v>
      </c>
      <c r="H480" t="s">
        <v>61</v>
      </c>
      <c r="I480" t="s">
        <v>61</v>
      </c>
      <c r="J480" s="22">
        <v>0.19</v>
      </c>
      <c r="K480" s="22">
        <v>0.3</v>
      </c>
      <c r="L480" s="21">
        <v>2012</v>
      </c>
      <c r="M480" s="21">
        <v>2012</v>
      </c>
      <c r="N480" t="s">
        <v>126</v>
      </c>
      <c r="O480" s="1" t="s">
        <v>125</v>
      </c>
    </row>
    <row r="481" spans="1:15" ht="15">
      <c r="A481" s="21" t="s">
        <v>123</v>
      </c>
      <c r="B481" t="s">
        <v>127</v>
      </c>
      <c r="C481" t="s">
        <v>124</v>
      </c>
      <c r="D481" s="16">
        <v>0.94</v>
      </c>
      <c r="E481" s="16">
        <v>56.75</v>
      </c>
      <c r="F481" s="16">
        <v>-173.25</v>
      </c>
      <c r="G481" s="22">
        <v>0.24</v>
      </c>
      <c r="H481" t="s">
        <v>61</v>
      </c>
      <c r="I481" t="s">
        <v>61</v>
      </c>
      <c r="J481" s="22">
        <v>0.19</v>
      </c>
      <c r="K481" s="22">
        <v>0.3</v>
      </c>
      <c r="L481" s="21">
        <v>2012</v>
      </c>
      <c r="M481" s="21">
        <v>2012</v>
      </c>
      <c r="N481" t="s">
        <v>126</v>
      </c>
      <c r="O481" s="1" t="s">
        <v>125</v>
      </c>
    </row>
    <row r="482" spans="1:15" ht="15">
      <c r="A482" s="21" t="s">
        <v>123</v>
      </c>
      <c r="B482" t="s">
        <v>127</v>
      </c>
      <c r="C482" t="s">
        <v>124</v>
      </c>
      <c r="D482" s="16">
        <v>1</v>
      </c>
      <c r="E482" s="16">
        <v>62.75</v>
      </c>
      <c r="F482" s="16">
        <v>-175.25</v>
      </c>
      <c r="G482" s="22">
        <v>0.24</v>
      </c>
      <c r="H482" t="s">
        <v>61</v>
      </c>
      <c r="I482" t="s">
        <v>61</v>
      </c>
      <c r="J482" s="22">
        <v>0.19</v>
      </c>
      <c r="K482" s="22">
        <v>0.3</v>
      </c>
      <c r="L482" s="21">
        <v>2012</v>
      </c>
      <c r="M482" s="21">
        <v>2012</v>
      </c>
      <c r="N482" t="s">
        <v>126</v>
      </c>
      <c r="O482" s="1" t="s">
        <v>125</v>
      </c>
    </row>
    <row r="483" spans="1:15" ht="15">
      <c r="A483" s="21" t="s">
        <v>123</v>
      </c>
      <c r="B483" t="s">
        <v>127</v>
      </c>
      <c r="C483" t="s">
        <v>124</v>
      </c>
      <c r="D483" s="16">
        <v>0.57999999999999996</v>
      </c>
      <c r="E483" s="16">
        <v>58.75</v>
      </c>
      <c r="F483" s="16">
        <v>-161.75</v>
      </c>
      <c r="G483" s="22">
        <v>0.24</v>
      </c>
      <c r="H483" t="s">
        <v>61</v>
      </c>
      <c r="I483" t="s">
        <v>61</v>
      </c>
      <c r="J483" s="22">
        <v>0.19</v>
      </c>
      <c r="K483" s="22">
        <v>0.3</v>
      </c>
      <c r="L483" s="21">
        <v>2012</v>
      </c>
      <c r="M483" s="21">
        <v>2012</v>
      </c>
      <c r="N483" t="s">
        <v>126</v>
      </c>
      <c r="O483" s="1" t="s">
        <v>125</v>
      </c>
    </row>
    <row r="484" spans="1:15" ht="15">
      <c r="A484" s="21" t="s">
        <v>123</v>
      </c>
      <c r="B484" t="s">
        <v>127</v>
      </c>
      <c r="C484" t="s">
        <v>124</v>
      </c>
      <c r="D484" s="16">
        <v>0.92</v>
      </c>
      <c r="E484" s="16">
        <v>58.75</v>
      </c>
      <c r="F484" s="16">
        <v>-177.25</v>
      </c>
      <c r="G484" s="22">
        <v>0.24</v>
      </c>
      <c r="H484" t="s">
        <v>61</v>
      </c>
      <c r="I484" t="s">
        <v>61</v>
      </c>
      <c r="J484" s="22">
        <v>0.19</v>
      </c>
      <c r="K484" s="22">
        <v>0.3</v>
      </c>
      <c r="L484" s="21">
        <v>2012</v>
      </c>
      <c r="M484" s="21">
        <v>2012</v>
      </c>
      <c r="N484" t="s">
        <v>126</v>
      </c>
      <c r="O484" s="1" t="s">
        <v>125</v>
      </c>
    </row>
    <row r="485" spans="1:15" ht="15">
      <c r="A485" s="21" t="s">
        <v>123</v>
      </c>
      <c r="B485" t="s">
        <v>127</v>
      </c>
      <c r="C485" t="s">
        <v>124</v>
      </c>
      <c r="D485" s="16">
        <v>1</v>
      </c>
      <c r="E485" s="16">
        <v>65.75</v>
      </c>
      <c r="F485" s="16">
        <v>-168.25</v>
      </c>
      <c r="G485" s="22">
        <v>0.24</v>
      </c>
      <c r="H485" t="s">
        <v>61</v>
      </c>
      <c r="I485" t="s">
        <v>61</v>
      </c>
      <c r="J485" s="22">
        <v>0.19</v>
      </c>
      <c r="K485" s="22">
        <v>0.3</v>
      </c>
      <c r="L485" s="21">
        <v>2012</v>
      </c>
      <c r="M485" s="21">
        <v>2012</v>
      </c>
      <c r="N485" t="s">
        <v>126</v>
      </c>
      <c r="O485" s="1" t="s">
        <v>125</v>
      </c>
    </row>
    <row r="486" spans="1:15" ht="15">
      <c r="A486" s="21" t="s">
        <v>123</v>
      </c>
      <c r="B486" t="s">
        <v>127</v>
      </c>
      <c r="C486" t="s">
        <v>124</v>
      </c>
      <c r="D486" s="16">
        <v>1</v>
      </c>
      <c r="E486" s="16">
        <v>55.75</v>
      </c>
      <c r="F486" s="16">
        <v>-166.25</v>
      </c>
      <c r="G486" s="22">
        <v>0.24</v>
      </c>
      <c r="H486" t="s">
        <v>61</v>
      </c>
      <c r="I486" t="s">
        <v>61</v>
      </c>
      <c r="J486" s="22">
        <v>0.19</v>
      </c>
      <c r="K486" s="22">
        <v>0.3</v>
      </c>
      <c r="L486" s="21">
        <v>2012</v>
      </c>
      <c r="M486" s="21">
        <v>2012</v>
      </c>
      <c r="N486" t="s">
        <v>126</v>
      </c>
      <c r="O486" s="1" t="s">
        <v>125</v>
      </c>
    </row>
    <row r="487" spans="1:15" ht="15">
      <c r="A487" s="21" t="s">
        <v>123</v>
      </c>
      <c r="B487" t="s">
        <v>127</v>
      </c>
      <c r="C487" t="s">
        <v>124</v>
      </c>
      <c r="D487" s="16">
        <v>0</v>
      </c>
      <c r="E487" s="16">
        <v>63.25</v>
      </c>
      <c r="F487" s="16">
        <v>-162.75</v>
      </c>
      <c r="G487" s="22">
        <v>0.24</v>
      </c>
      <c r="H487" t="s">
        <v>61</v>
      </c>
      <c r="I487" t="s">
        <v>61</v>
      </c>
      <c r="J487" s="22">
        <v>0.19</v>
      </c>
      <c r="K487" s="22">
        <v>0.3</v>
      </c>
      <c r="L487" s="21">
        <v>2012</v>
      </c>
      <c r="M487" s="21">
        <v>2012</v>
      </c>
      <c r="N487" t="s">
        <v>126</v>
      </c>
      <c r="O487" s="1" t="s">
        <v>125</v>
      </c>
    </row>
    <row r="488" spans="1:15" ht="15">
      <c r="A488" s="21" t="s">
        <v>123</v>
      </c>
      <c r="B488" t="s">
        <v>127</v>
      </c>
      <c r="C488" t="s">
        <v>124</v>
      </c>
      <c r="D488" s="16">
        <v>1</v>
      </c>
      <c r="E488" s="16">
        <v>55.75</v>
      </c>
      <c r="F488" s="16">
        <v>-164.75</v>
      </c>
      <c r="G488" s="22">
        <v>0.24</v>
      </c>
      <c r="H488" t="s">
        <v>61</v>
      </c>
      <c r="I488" t="s">
        <v>61</v>
      </c>
      <c r="J488" s="22">
        <v>0.19</v>
      </c>
      <c r="K488" s="22">
        <v>0.3</v>
      </c>
      <c r="L488" s="21">
        <v>2012</v>
      </c>
      <c r="M488" s="21">
        <v>2012</v>
      </c>
      <c r="N488" t="s">
        <v>126</v>
      </c>
      <c r="O488" s="1" t="s">
        <v>125</v>
      </c>
    </row>
    <row r="489" spans="1:15" ht="15">
      <c r="A489" s="21" t="s">
        <v>123</v>
      </c>
      <c r="B489" t="s">
        <v>127</v>
      </c>
      <c r="C489" t="s">
        <v>124</v>
      </c>
      <c r="D489" s="16">
        <v>0</v>
      </c>
      <c r="E489" s="16">
        <v>63.25</v>
      </c>
      <c r="F489" s="16">
        <v>-164.25</v>
      </c>
      <c r="G489" s="22">
        <v>0.24</v>
      </c>
      <c r="H489" t="s">
        <v>61</v>
      </c>
      <c r="I489" t="s">
        <v>61</v>
      </c>
      <c r="J489" s="22">
        <v>0.19</v>
      </c>
      <c r="K489" s="22">
        <v>0.3</v>
      </c>
      <c r="L489" s="21">
        <v>2012</v>
      </c>
      <c r="M489" s="21">
        <v>2012</v>
      </c>
      <c r="N489" t="s">
        <v>126</v>
      </c>
      <c r="O489" s="1" t="s">
        <v>125</v>
      </c>
    </row>
    <row r="490" spans="1:15" ht="15">
      <c r="A490" s="21" t="s">
        <v>123</v>
      </c>
      <c r="B490" t="s">
        <v>127</v>
      </c>
      <c r="C490" t="s">
        <v>124</v>
      </c>
      <c r="D490" s="16">
        <v>0.73</v>
      </c>
      <c r="E490" s="16">
        <v>58.75</v>
      </c>
      <c r="F490" s="16">
        <v>-161.25</v>
      </c>
      <c r="G490" s="22">
        <v>0.24</v>
      </c>
      <c r="H490" t="s">
        <v>61</v>
      </c>
      <c r="I490" t="s">
        <v>61</v>
      </c>
      <c r="J490" s="22">
        <v>0.19</v>
      </c>
      <c r="K490" s="22">
        <v>0.3</v>
      </c>
      <c r="L490" s="21">
        <v>2012</v>
      </c>
      <c r="M490" s="21">
        <v>2012</v>
      </c>
      <c r="N490" t="s">
        <v>126</v>
      </c>
      <c r="O490" s="1" t="s">
        <v>125</v>
      </c>
    </row>
    <row r="491" spans="1:15" ht="15">
      <c r="A491" s="21" t="s">
        <v>123</v>
      </c>
      <c r="B491" t="s">
        <v>127</v>
      </c>
      <c r="C491" t="s">
        <v>124</v>
      </c>
      <c r="D491" s="16">
        <v>1</v>
      </c>
      <c r="E491" s="16">
        <v>63.25</v>
      </c>
      <c r="F491" s="16">
        <v>-170.25</v>
      </c>
      <c r="G491" s="22">
        <v>0.24</v>
      </c>
      <c r="H491" t="s">
        <v>61</v>
      </c>
      <c r="I491" t="s">
        <v>61</v>
      </c>
      <c r="J491" s="22">
        <v>0.19</v>
      </c>
      <c r="K491" s="22">
        <v>0.3</v>
      </c>
      <c r="L491" s="21">
        <v>2012</v>
      </c>
      <c r="M491" s="21">
        <v>2012</v>
      </c>
      <c r="N491" t="s">
        <v>126</v>
      </c>
      <c r="O491" s="1" t="s">
        <v>125</v>
      </c>
    </row>
    <row r="492" spans="1:15" ht="15">
      <c r="A492" s="21" t="s">
        <v>123</v>
      </c>
      <c r="B492" t="s">
        <v>127</v>
      </c>
      <c r="C492" t="s">
        <v>124</v>
      </c>
      <c r="D492" s="16">
        <v>0</v>
      </c>
      <c r="E492" s="16">
        <v>58.75</v>
      </c>
      <c r="F492" s="16">
        <v>-157.25</v>
      </c>
      <c r="G492" s="22">
        <v>0.24</v>
      </c>
      <c r="H492" t="s">
        <v>61</v>
      </c>
      <c r="I492" t="s">
        <v>61</v>
      </c>
      <c r="J492" s="22">
        <v>0.19</v>
      </c>
      <c r="K492" s="22">
        <v>0.3</v>
      </c>
      <c r="L492" s="21">
        <v>2012</v>
      </c>
      <c r="M492" s="21">
        <v>2012</v>
      </c>
      <c r="N492" t="s">
        <v>126</v>
      </c>
      <c r="O492" s="1" t="s">
        <v>125</v>
      </c>
    </row>
    <row r="493" spans="1:15" ht="15">
      <c r="A493" s="21" t="s">
        <v>123</v>
      </c>
      <c r="B493" t="s">
        <v>127</v>
      </c>
      <c r="C493" t="s">
        <v>124</v>
      </c>
      <c r="D493" s="16">
        <v>0.62</v>
      </c>
      <c r="E493" s="16">
        <v>65.25</v>
      </c>
      <c r="F493" s="16">
        <v>-170.25</v>
      </c>
      <c r="G493" s="22">
        <v>0.24</v>
      </c>
      <c r="H493" t="s">
        <v>61</v>
      </c>
      <c r="I493" t="s">
        <v>61</v>
      </c>
      <c r="J493" s="22">
        <v>0.19</v>
      </c>
      <c r="K493" s="22">
        <v>0.3</v>
      </c>
      <c r="L493" s="21">
        <v>2012</v>
      </c>
      <c r="M493" s="21">
        <v>2012</v>
      </c>
      <c r="N493" t="s">
        <v>126</v>
      </c>
      <c r="O493" s="1" t="s">
        <v>125</v>
      </c>
    </row>
    <row r="494" spans="1:15" ht="15">
      <c r="A494" s="21" t="s">
        <v>123</v>
      </c>
      <c r="B494" t="s">
        <v>127</v>
      </c>
      <c r="C494" t="s">
        <v>124</v>
      </c>
      <c r="D494" s="16">
        <v>1</v>
      </c>
      <c r="E494" s="16">
        <v>55.75</v>
      </c>
      <c r="F494" s="16">
        <v>-162.75</v>
      </c>
      <c r="G494" s="22">
        <v>0.24</v>
      </c>
      <c r="H494" t="s">
        <v>61</v>
      </c>
      <c r="I494" t="s">
        <v>61</v>
      </c>
      <c r="J494" s="22">
        <v>0.19</v>
      </c>
      <c r="K494" s="22">
        <v>0.3</v>
      </c>
      <c r="L494" s="21">
        <v>2012</v>
      </c>
      <c r="M494" s="21">
        <v>2012</v>
      </c>
      <c r="N494" t="s">
        <v>126</v>
      </c>
      <c r="O494" s="1" t="s">
        <v>125</v>
      </c>
    </row>
    <row r="495" spans="1:15" ht="15">
      <c r="A495" s="21" t="s">
        <v>123</v>
      </c>
      <c r="B495" t="s">
        <v>127</v>
      </c>
      <c r="C495" t="s">
        <v>124</v>
      </c>
      <c r="D495" s="16">
        <v>0.6</v>
      </c>
      <c r="E495" s="16">
        <v>65.25</v>
      </c>
      <c r="F495" s="16">
        <v>-166.75</v>
      </c>
      <c r="G495" s="22">
        <v>0.24</v>
      </c>
      <c r="H495" t="s">
        <v>61</v>
      </c>
      <c r="I495" t="s">
        <v>61</v>
      </c>
      <c r="J495" s="22">
        <v>0.19</v>
      </c>
      <c r="K495" s="22">
        <v>0.3</v>
      </c>
      <c r="L495" s="21">
        <v>2012</v>
      </c>
      <c r="M495" s="21">
        <v>2012</v>
      </c>
      <c r="N495" t="s">
        <v>126</v>
      </c>
      <c r="O495" s="1" t="s">
        <v>125</v>
      </c>
    </row>
    <row r="496" spans="1:15" ht="15">
      <c r="A496" s="21" t="s">
        <v>123</v>
      </c>
      <c r="B496" t="s">
        <v>127</v>
      </c>
      <c r="C496" t="s">
        <v>124</v>
      </c>
      <c r="D496" s="16">
        <v>0.57999999999999996</v>
      </c>
      <c r="E496" s="16">
        <v>64.75</v>
      </c>
      <c r="F496" s="16">
        <v>-161.75</v>
      </c>
      <c r="G496" s="22">
        <v>0.24</v>
      </c>
      <c r="H496" t="s">
        <v>61</v>
      </c>
      <c r="I496" t="s">
        <v>61</v>
      </c>
      <c r="J496" s="22">
        <v>0.19</v>
      </c>
      <c r="K496" s="22">
        <v>0.3</v>
      </c>
      <c r="L496" s="21">
        <v>2012</v>
      </c>
      <c r="M496" s="21">
        <v>2012</v>
      </c>
      <c r="N496" t="s">
        <v>126</v>
      </c>
      <c r="O496" s="1" t="s">
        <v>125</v>
      </c>
    </row>
    <row r="497" spans="1:15" ht="15">
      <c r="A497" s="21" t="s">
        <v>123</v>
      </c>
      <c r="B497" t="s">
        <v>127</v>
      </c>
      <c r="C497" t="s">
        <v>124</v>
      </c>
      <c r="D497" s="16">
        <v>1</v>
      </c>
      <c r="E497" s="16">
        <v>56.25</v>
      </c>
      <c r="F497" s="16">
        <v>-171.25</v>
      </c>
      <c r="G497" s="22">
        <v>0.24</v>
      </c>
      <c r="H497" t="s">
        <v>61</v>
      </c>
      <c r="I497" t="s">
        <v>61</v>
      </c>
      <c r="J497" s="22">
        <v>0.19</v>
      </c>
      <c r="K497" s="22">
        <v>0.3</v>
      </c>
      <c r="L497" s="21">
        <v>2012</v>
      </c>
      <c r="M497" s="21">
        <v>2012</v>
      </c>
      <c r="N497" t="s">
        <v>126</v>
      </c>
      <c r="O497" s="1" t="s">
        <v>125</v>
      </c>
    </row>
    <row r="498" spans="1:15" ht="15">
      <c r="A498" s="21" t="s">
        <v>123</v>
      </c>
      <c r="B498" t="s">
        <v>127</v>
      </c>
      <c r="C498" t="s">
        <v>124</v>
      </c>
      <c r="D498" s="16">
        <v>0</v>
      </c>
      <c r="E498" s="16">
        <v>58.75</v>
      </c>
      <c r="F498" s="16">
        <v>-157.75</v>
      </c>
      <c r="G498" s="22">
        <v>0.24</v>
      </c>
      <c r="H498" t="s">
        <v>61</v>
      </c>
      <c r="I498" t="s">
        <v>61</v>
      </c>
      <c r="J498" s="22">
        <v>0.19</v>
      </c>
      <c r="K498" s="22">
        <v>0.3</v>
      </c>
      <c r="L498" s="21">
        <v>2012</v>
      </c>
      <c r="M498" s="21">
        <v>2012</v>
      </c>
      <c r="N498" t="s">
        <v>126</v>
      </c>
      <c r="O498" s="1" t="s">
        <v>125</v>
      </c>
    </row>
    <row r="499" spans="1:15" ht="15">
      <c r="A499" s="21" t="s">
        <v>123</v>
      </c>
      <c r="B499" t="s">
        <v>127</v>
      </c>
      <c r="C499" t="s">
        <v>124</v>
      </c>
      <c r="D499" s="16">
        <v>0.35</v>
      </c>
      <c r="E499" s="16">
        <v>60.25</v>
      </c>
      <c r="F499" s="16">
        <v>-166.75</v>
      </c>
      <c r="G499" s="22">
        <v>0.24</v>
      </c>
      <c r="H499" t="s">
        <v>61</v>
      </c>
      <c r="I499" t="s">
        <v>61</v>
      </c>
      <c r="J499" s="22">
        <v>0.19</v>
      </c>
      <c r="K499" s="22">
        <v>0.3</v>
      </c>
      <c r="L499" s="21">
        <v>2012</v>
      </c>
      <c r="M499" s="21">
        <v>2012</v>
      </c>
      <c r="N499" t="s">
        <v>126</v>
      </c>
      <c r="O499" s="1" t="s">
        <v>125</v>
      </c>
    </row>
    <row r="500" spans="1:15" ht="15">
      <c r="A500" s="21" t="s">
        <v>123</v>
      </c>
      <c r="B500" t="s">
        <v>127</v>
      </c>
      <c r="C500" t="s">
        <v>124</v>
      </c>
      <c r="D500" s="16">
        <v>0.64</v>
      </c>
      <c r="E500" s="16">
        <v>60.75</v>
      </c>
      <c r="F500" s="16">
        <v>-163.75</v>
      </c>
      <c r="G500" s="22">
        <v>0.24</v>
      </c>
      <c r="H500" t="s">
        <v>61</v>
      </c>
      <c r="I500" t="s">
        <v>61</v>
      </c>
      <c r="J500" s="22">
        <v>0.19</v>
      </c>
      <c r="K500" s="22">
        <v>0.3</v>
      </c>
      <c r="L500" s="21">
        <v>2012</v>
      </c>
      <c r="M500" s="21">
        <v>2012</v>
      </c>
      <c r="N500" t="s">
        <v>126</v>
      </c>
      <c r="O500" s="1" t="s">
        <v>125</v>
      </c>
    </row>
    <row r="501" spans="1:15" ht="15">
      <c r="A501" s="21" t="s">
        <v>123</v>
      </c>
      <c r="B501" t="s">
        <v>127</v>
      </c>
      <c r="C501" t="s">
        <v>124</v>
      </c>
      <c r="D501" s="16">
        <v>1</v>
      </c>
      <c r="E501" s="16">
        <v>56.25</v>
      </c>
      <c r="F501" s="16">
        <v>-169.75</v>
      </c>
      <c r="G501" s="22">
        <v>0.24</v>
      </c>
      <c r="H501" t="s">
        <v>61</v>
      </c>
      <c r="I501" t="s">
        <v>61</v>
      </c>
      <c r="J501" s="22">
        <v>0.19</v>
      </c>
      <c r="K501" s="22">
        <v>0.3</v>
      </c>
      <c r="L501" s="21">
        <v>2012</v>
      </c>
      <c r="M501" s="21">
        <v>2012</v>
      </c>
      <c r="N501" t="s">
        <v>126</v>
      </c>
      <c r="O501" s="1" t="s">
        <v>125</v>
      </c>
    </row>
    <row r="502" spans="1:15" ht="15">
      <c r="A502" s="21" t="s">
        <v>123</v>
      </c>
      <c r="B502" t="s">
        <v>127</v>
      </c>
      <c r="C502" t="s">
        <v>124</v>
      </c>
      <c r="D502" s="16">
        <v>1</v>
      </c>
      <c r="E502" s="16">
        <v>63.25</v>
      </c>
      <c r="F502" s="16">
        <v>-174.25</v>
      </c>
      <c r="G502" s="22">
        <v>0.24</v>
      </c>
      <c r="H502" t="s">
        <v>61</v>
      </c>
      <c r="I502" t="s">
        <v>61</v>
      </c>
      <c r="J502" s="22">
        <v>0.19</v>
      </c>
      <c r="K502" s="22">
        <v>0.3</v>
      </c>
      <c r="L502" s="21">
        <v>2012</v>
      </c>
      <c r="M502" s="21">
        <v>2012</v>
      </c>
      <c r="N502" t="s">
        <v>126</v>
      </c>
      <c r="O502" s="1" t="s">
        <v>125</v>
      </c>
    </row>
    <row r="503" spans="1:15" ht="15">
      <c r="A503" s="21" t="s">
        <v>123</v>
      </c>
      <c r="B503" t="s">
        <v>127</v>
      </c>
      <c r="C503" t="s">
        <v>124</v>
      </c>
      <c r="D503" s="16">
        <v>1</v>
      </c>
      <c r="E503" s="16">
        <v>61.25</v>
      </c>
      <c r="F503" s="16">
        <v>-178.25</v>
      </c>
      <c r="G503" s="22">
        <v>0.24</v>
      </c>
      <c r="H503" t="s">
        <v>61</v>
      </c>
      <c r="I503" t="s">
        <v>61</v>
      </c>
      <c r="J503" s="22">
        <v>0.19</v>
      </c>
      <c r="K503" s="22">
        <v>0.3</v>
      </c>
      <c r="L503" s="21">
        <v>2012</v>
      </c>
      <c r="M503" s="21">
        <v>2012</v>
      </c>
      <c r="N503" t="s">
        <v>126</v>
      </c>
      <c r="O503" s="1" t="s">
        <v>125</v>
      </c>
    </row>
    <row r="504" spans="1:15" ht="15">
      <c r="A504" s="21" t="s">
        <v>123</v>
      </c>
      <c r="B504" t="s">
        <v>127</v>
      </c>
      <c r="C504" t="s">
        <v>124</v>
      </c>
      <c r="D504" s="16">
        <v>1</v>
      </c>
      <c r="E504" s="16">
        <v>56.25</v>
      </c>
      <c r="F504" s="16">
        <v>-160.25</v>
      </c>
      <c r="G504" s="22">
        <v>0.24</v>
      </c>
      <c r="H504" t="s">
        <v>61</v>
      </c>
      <c r="I504" t="s">
        <v>61</v>
      </c>
      <c r="J504" s="22">
        <v>0.19</v>
      </c>
      <c r="K504" s="22">
        <v>0.3</v>
      </c>
      <c r="L504" s="21">
        <v>2012</v>
      </c>
      <c r="M504" s="21">
        <v>2012</v>
      </c>
      <c r="N504" t="s">
        <v>126</v>
      </c>
      <c r="O504" s="1" t="s">
        <v>125</v>
      </c>
    </row>
    <row r="505" spans="1:15" ht="15">
      <c r="A505" s="21" t="s">
        <v>123</v>
      </c>
      <c r="B505" t="s">
        <v>127</v>
      </c>
      <c r="C505" t="s">
        <v>124</v>
      </c>
      <c r="D505" s="16">
        <v>1</v>
      </c>
      <c r="E505" s="16">
        <v>55.75</v>
      </c>
      <c r="F505" s="16">
        <v>-164.25</v>
      </c>
      <c r="G505" s="22">
        <v>0.24</v>
      </c>
      <c r="H505" t="s">
        <v>61</v>
      </c>
      <c r="I505" t="s">
        <v>61</v>
      </c>
      <c r="J505" s="22">
        <v>0.19</v>
      </c>
      <c r="K505" s="22">
        <v>0.3</v>
      </c>
      <c r="L505" s="21">
        <v>2012</v>
      </c>
      <c r="M505" s="21">
        <v>2012</v>
      </c>
      <c r="N505" t="s">
        <v>126</v>
      </c>
      <c r="O505" s="1" t="s">
        <v>125</v>
      </c>
    </row>
    <row r="506" spans="1:15" ht="15">
      <c r="A506" s="21" t="s">
        <v>123</v>
      </c>
      <c r="B506" t="s">
        <v>127</v>
      </c>
      <c r="C506" t="s">
        <v>124</v>
      </c>
      <c r="D506" s="16">
        <v>0</v>
      </c>
      <c r="E506" s="16">
        <v>58.75</v>
      </c>
      <c r="F506" s="16">
        <v>-158.25</v>
      </c>
      <c r="G506" s="22">
        <v>0.24</v>
      </c>
      <c r="H506" t="s">
        <v>61</v>
      </c>
      <c r="I506" t="s">
        <v>61</v>
      </c>
      <c r="J506" s="22">
        <v>0.19</v>
      </c>
      <c r="K506" s="22">
        <v>0.3</v>
      </c>
      <c r="L506" s="21">
        <v>2012</v>
      </c>
      <c r="M506" s="21">
        <v>2012</v>
      </c>
      <c r="N506" t="s">
        <v>126</v>
      </c>
      <c r="O506" s="1" t="s">
        <v>125</v>
      </c>
    </row>
    <row r="507" spans="1:15" ht="15">
      <c r="A507" s="21" t="s">
        <v>123</v>
      </c>
      <c r="B507" t="s">
        <v>127</v>
      </c>
      <c r="C507" t="s">
        <v>124</v>
      </c>
      <c r="D507" s="16">
        <v>1</v>
      </c>
      <c r="E507" s="16">
        <v>57.25</v>
      </c>
      <c r="F507" s="16">
        <v>-158.25</v>
      </c>
      <c r="G507" s="22">
        <v>0.24</v>
      </c>
      <c r="H507" t="s">
        <v>61</v>
      </c>
      <c r="I507" t="s">
        <v>61</v>
      </c>
      <c r="J507" s="22">
        <v>0.19</v>
      </c>
      <c r="K507" s="22">
        <v>0.3</v>
      </c>
      <c r="L507" s="21">
        <v>2012</v>
      </c>
      <c r="M507" s="21">
        <v>2012</v>
      </c>
      <c r="N507" t="s">
        <v>126</v>
      </c>
      <c r="O507" s="1" t="s">
        <v>125</v>
      </c>
    </row>
    <row r="508" spans="1:15" ht="15">
      <c r="A508" s="21" t="s">
        <v>123</v>
      </c>
      <c r="B508" t="s">
        <v>127</v>
      </c>
      <c r="C508" t="s">
        <v>124</v>
      </c>
      <c r="D508" s="16">
        <v>0.68</v>
      </c>
      <c r="E508" s="16">
        <v>64.75</v>
      </c>
      <c r="F508" s="16">
        <v>-171.25</v>
      </c>
      <c r="G508" s="22">
        <v>0.24</v>
      </c>
      <c r="H508" t="s">
        <v>61</v>
      </c>
      <c r="I508" t="s">
        <v>61</v>
      </c>
      <c r="J508" s="22">
        <v>0.19</v>
      </c>
      <c r="K508" s="22">
        <v>0.3</v>
      </c>
      <c r="L508" s="21">
        <v>2012</v>
      </c>
      <c r="M508" s="21">
        <v>2012</v>
      </c>
      <c r="N508" t="s">
        <v>126</v>
      </c>
      <c r="O508" s="1" t="s">
        <v>125</v>
      </c>
    </row>
    <row r="509" spans="1:15" ht="15">
      <c r="A509" s="21" t="s">
        <v>123</v>
      </c>
      <c r="B509" t="s">
        <v>127</v>
      </c>
      <c r="C509" t="s">
        <v>124</v>
      </c>
      <c r="D509" s="16">
        <v>1</v>
      </c>
      <c r="E509" s="16">
        <v>61.75</v>
      </c>
      <c r="F509" s="16">
        <v>-177.25</v>
      </c>
      <c r="G509" s="22">
        <v>0.24</v>
      </c>
      <c r="H509" t="s">
        <v>61</v>
      </c>
      <c r="I509" t="s">
        <v>61</v>
      </c>
      <c r="J509" s="22">
        <v>0.19</v>
      </c>
      <c r="K509" s="22">
        <v>0.3</v>
      </c>
      <c r="L509" s="21">
        <v>2012</v>
      </c>
      <c r="M509" s="21">
        <v>2012</v>
      </c>
      <c r="N509" t="s">
        <v>126</v>
      </c>
      <c r="O509" s="1" t="s">
        <v>125</v>
      </c>
    </row>
    <row r="510" spans="1:15" ht="15">
      <c r="A510" s="21" t="s">
        <v>123</v>
      </c>
      <c r="B510" t="s">
        <v>127</v>
      </c>
      <c r="C510" t="s">
        <v>124</v>
      </c>
      <c r="D510" s="16">
        <v>0.92</v>
      </c>
      <c r="E510" s="16">
        <v>59.25</v>
      </c>
      <c r="F510" s="16">
        <v>-178.25</v>
      </c>
      <c r="G510" s="22">
        <v>0.24</v>
      </c>
      <c r="H510" t="s">
        <v>61</v>
      </c>
      <c r="I510" t="s">
        <v>61</v>
      </c>
      <c r="J510" s="22">
        <v>0.19</v>
      </c>
      <c r="K510" s="22">
        <v>0.3</v>
      </c>
      <c r="L510" s="21">
        <v>2012</v>
      </c>
      <c r="M510" s="21">
        <v>2012</v>
      </c>
      <c r="N510" t="s">
        <v>126</v>
      </c>
      <c r="O510" s="1" t="s">
        <v>125</v>
      </c>
    </row>
    <row r="511" spans="1:15" ht="15">
      <c r="A511" s="21" t="s">
        <v>123</v>
      </c>
      <c r="B511" t="s">
        <v>127</v>
      </c>
      <c r="C511" t="s">
        <v>124</v>
      </c>
      <c r="D511" s="16">
        <v>1</v>
      </c>
      <c r="E511" s="16">
        <v>55.75</v>
      </c>
      <c r="F511" s="16">
        <v>-166.75</v>
      </c>
      <c r="G511" s="22">
        <v>0.24</v>
      </c>
      <c r="H511" t="s">
        <v>61</v>
      </c>
      <c r="I511" t="s">
        <v>61</v>
      </c>
      <c r="J511" s="22">
        <v>0.19</v>
      </c>
      <c r="K511" s="22">
        <v>0.3</v>
      </c>
      <c r="L511" s="21">
        <v>2012</v>
      </c>
      <c r="M511" s="21">
        <v>2012</v>
      </c>
      <c r="N511" t="s">
        <v>126</v>
      </c>
      <c r="O511" s="1" t="s">
        <v>125</v>
      </c>
    </row>
    <row r="512" spans="1:15" ht="15">
      <c r="A512" s="21" t="s">
        <v>123</v>
      </c>
      <c r="B512" t="s">
        <v>127</v>
      </c>
      <c r="C512" t="s">
        <v>124</v>
      </c>
      <c r="D512" s="16">
        <v>1</v>
      </c>
      <c r="E512" s="16">
        <v>55.75</v>
      </c>
      <c r="F512" s="16">
        <v>-160.75</v>
      </c>
      <c r="G512" s="22">
        <v>0.24</v>
      </c>
      <c r="H512" t="s">
        <v>61</v>
      </c>
      <c r="I512" t="s">
        <v>61</v>
      </c>
      <c r="J512" s="22">
        <v>0.19</v>
      </c>
      <c r="K512" s="22">
        <v>0.3</v>
      </c>
      <c r="L512" s="21">
        <v>2012</v>
      </c>
      <c r="M512" s="21">
        <v>2012</v>
      </c>
      <c r="N512" t="s">
        <v>126</v>
      </c>
      <c r="O512" s="1" t="s">
        <v>125</v>
      </c>
    </row>
    <row r="513" spans="1:15" ht="15">
      <c r="A513" s="21" t="s">
        <v>123</v>
      </c>
      <c r="B513" t="s">
        <v>127</v>
      </c>
      <c r="C513" t="s">
        <v>124</v>
      </c>
      <c r="D513" s="16">
        <v>0</v>
      </c>
      <c r="E513" s="16">
        <v>62.75</v>
      </c>
      <c r="F513" s="16">
        <v>-164.75</v>
      </c>
      <c r="G513" s="22">
        <v>0.24</v>
      </c>
      <c r="H513" t="s">
        <v>61</v>
      </c>
      <c r="I513" t="s">
        <v>61</v>
      </c>
      <c r="J513" s="22">
        <v>0.19</v>
      </c>
      <c r="K513" s="22">
        <v>0.3</v>
      </c>
      <c r="L513" s="21">
        <v>2012</v>
      </c>
      <c r="M513" s="21">
        <v>2012</v>
      </c>
      <c r="N513" t="s">
        <v>126</v>
      </c>
      <c r="O513" s="1" t="s">
        <v>125</v>
      </c>
    </row>
    <row r="514" spans="1:15" ht="15">
      <c r="A514" s="21" t="s">
        <v>123</v>
      </c>
      <c r="B514" t="s">
        <v>127</v>
      </c>
      <c r="C514" t="s">
        <v>124</v>
      </c>
      <c r="D514" s="16">
        <v>1</v>
      </c>
      <c r="E514" s="16">
        <v>55.75</v>
      </c>
      <c r="F514" s="16">
        <v>-165.25</v>
      </c>
      <c r="G514" s="22">
        <v>0.24</v>
      </c>
      <c r="H514" t="s">
        <v>61</v>
      </c>
      <c r="I514" t="s">
        <v>61</v>
      </c>
      <c r="J514" s="22">
        <v>0.19</v>
      </c>
      <c r="K514" s="22">
        <v>0.3</v>
      </c>
      <c r="L514" s="21">
        <v>2012</v>
      </c>
      <c r="M514" s="21">
        <v>2012</v>
      </c>
      <c r="N514" t="s">
        <v>126</v>
      </c>
      <c r="O514" s="1" t="s">
        <v>125</v>
      </c>
    </row>
    <row r="515" spans="1:15" ht="15">
      <c r="A515" s="21" t="s">
        <v>123</v>
      </c>
      <c r="B515" t="s">
        <v>127</v>
      </c>
      <c r="C515" t="s">
        <v>124</v>
      </c>
      <c r="D515" s="16">
        <v>0</v>
      </c>
      <c r="E515" s="16">
        <v>60.25</v>
      </c>
      <c r="F515" s="16">
        <v>-162.25</v>
      </c>
      <c r="G515" s="22">
        <v>0.24</v>
      </c>
      <c r="H515" t="s">
        <v>61</v>
      </c>
      <c r="I515" t="s">
        <v>61</v>
      </c>
      <c r="J515" s="22">
        <v>0.19</v>
      </c>
      <c r="K515" s="22">
        <v>0.3</v>
      </c>
      <c r="L515" s="21">
        <v>2012</v>
      </c>
      <c r="M515" s="21">
        <v>2012</v>
      </c>
      <c r="N515" t="s">
        <v>126</v>
      </c>
      <c r="O515" s="1" t="s">
        <v>125</v>
      </c>
    </row>
    <row r="516" spans="1:15" ht="15">
      <c r="A516" s="21" t="s">
        <v>123</v>
      </c>
      <c r="B516" t="s">
        <v>127</v>
      </c>
      <c r="C516" t="s">
        <v>124</v>
      </c>
      <c r="D516" s="16">
        <v>0.97</v>
      </c>
      <c r="E516" s="16">
        <v>60.25</v>
      </c>
      <c r="F516" s="16">
        <v>-178.75</v>
      </c>
      <c r="G516" s="22">
        <v>0.24</v>
      </c>
      <c r="H516" t="s">
        <v>61</v>
      </c>
      <c r="I516" t="s">
        <v>61</v>
      </c>
      <c r="J516" s="22">
        <v>0.19</v>
      </c>
      <c r="K516" s="22">
        <v>0.3</v>
      </c>
      <c r="L516" s="21">
        <v>2012</v>
      </c>
      <c r="M516" s="21">
        <v>2012</v>
      </c>
      <c r="N516" t="s">
        <v>126</v>
      </c>
      <c r="O516" s="1" t="s">
        <v>125</v>
      </c>
    </row>
    <row r="517" spans="1:15" ht="15">
      <c r="A517" s="21" t="s">
        <v>123</v>
      </c>
      <c r="B517" t="s">
        <v>127</v>
      </c>
      <c r="C517" t="s">
        <v>124</v>
      </c>
      <c r="D517" s="16">
        <v>1</v>
      </c>
      <c r="E517" s="16">
        <v>56.75</v>
      </c>
      <c r="F517" s="16">
        <v>-158.75</v>
      </c>
      <c r="G517" s="22">
        <v>0.24</v>
      </c>
      <c r="H517" t="s">
        <v>61</v>
      </c>
      <c r="I517" t="s">
        <v>61</v>
      </c>
      <c r="J517" s="22">
        <v>0.19</v>
      </c>
      <c r="K517" s="22">
        <v>0.3</v>
      </c>
      <c r="L517" s="21">
        <v>2012</v>
      </c>
      <c r="M517" s="21">
        <v>2012</v>
      </c>
      <c r="N517" t="s">
        <v>126</v>
      </c>
      <c r="O517" s="1" t="s">
        <v>125</v>
      </c>
    </row>
    <row r="518" spans="1:15" ht="15">
      <c r="A518" s="21" t="s">
        <v>123</v>
      </c>
      <c r="B518" t="s">
        <v>127</v>
      </c>
      <c r="C518" t="s">
        <v>124</v>
      </c>
      <c r="D518" s="16">
        <v>0.33</v>
      </c>
      <c r="E518" s="16">
        <v>58.75</v>
      </c>
      <c r="F518" s="16">
        <v>-159.25</v>
      </c>
      <c r="G518" s="22">
        <v>0.24</v>
      </c>
      <c r="H518" t="s">
        <v>61</v>
      </c>
      <c r="I518" t="s">
        <v>61</v>
      </c>
      <c r="J518" s="22">
        <v>0.19</v>
      </c>
      <c r="K518" s="22">
        <v>0.3</v>
      </c>
      <c r="L518" s="21">
        <v>2012</v>
      </c>
      <c r="M518" s="21">
        <v>2012</v>
      </c>
      <c r="N518" t="s">
        <v>126</v>
      </c>
      <c r="O518" s="1" t="s">
        <v>125</v>
      </c>
    </row>
    <row r="519" spans="1:15" ht="15">
      <c r="A519" s="21" t="s">
        <v>123</v>
      </c>
      <c r="B519" t="s">
        <v>127</v>
      </c>
      <c r="C519" t="s">
        <v>124</v>
      </c>
      <c r="D519" s="16">
        <v>0.52</v>
      </c>
      <c r="E519" s="16">
        <v>61.25</v>
      </c>
      <c r="F519" s="16">
        <v>-165.25</v>
      </c>
      <c r="G519" s="22">
        <v>0.24</v>
      </c>
      <c r="H519" t="s">
        <v>61</v>
      </c>
      <c r="I519" t="s">
        <v>61</v>
      </c>
      <c r="J519" s="22">
        <v>0.19</v>
      </c>
      <c r="K519" s="22">
        <v>0.3</v>
      </c>
      <c r="L519" s="21">
        <v>2012</v>
      </c>
      <c r="M519" s="21">
        <v>2012</v>
      </c>
      <c r="N519" t="s">
        <v>126</v>
      </c>
      <c r="O519" s="1" t="s">
        <v>125</v>
      </c>
    </row>
    <row r="520" spans="1:15" ht="15">
      <c r="A520" s="21" t="s">
        <v>123</v>
      </c>
      <c r="B520" t="s">
        <v>127</v>
      </c>
      <c r="C520" t="s">
        <v>124</v>
      </c>
      <c r="D520" s="16">
        <v>0.75</v>
      </c>
      <c r="E520" s="16">
        <v>65.75</v>
      </c>
      <c r="F520" s="16">
        <v>-169.25</v>
      </c>
      <c r="G520" s="22">
        <v>0.24</v>
      </c>
      <c r="H520" t="s">
        <v>61</v>
      </c>
      <c r="I520" t="s">
        <v>61</v>
      </c>
      <c r="J520" s="22">
        <v>0.19</v>
      </c>
      <c r="K520" s="22">
        <v>0.3</v>
      </c>
      <c r="L520" s="21">
        <v>2012</v>
      </c>
      <c r="M520" s="21">
        <v>2012</v>
      </c>
      <c r="N520" t="s">
        <v>126</v>
      </c>
      <c r="O520" s="1" t="s">
        <v>125</v>
      </c>
    </row>
    <row r="521" spans="1:15" ht="15">
      <c r="A521" s="21" t="s">
        <v>123</v>
      </c>
      <c r="B521" t="s">
        <v>127</v>
      </c>
      <c r="C521" t="s">
        <v>124</v>
      </c>
      <c r="D521" s="16">
        <v>1</v>
      </c>
      <c r="E521" s="16">
        <v>63.75</v>
      </c>
      <c r="F521" s="16">
        <v>-173.75</v>
      </c>
      <c r="G521" s="22">
        <v>0.24</v>
      </c>
      <c r="H521" t="s">
        <v>61</v>
      </c>
      <c r="I521" t="s">
        <v>61</v>
      </c>
      <c r="J521" s="22">
        <v>0.19</v>
      </c>
      <c r="K521" s="22">
        <v>0.3</v>
      </c>
      <c r="L521" s="21">
        <v>2012</v>
      </c>
      <c r="M521" s="21">
        <v>2012</v>
      </c>
      <c r="N521" t="s">
        <v>126</v>
      </c>
      <c r="O521" s="1" t="s">
        <v>125</v>
      </c>
    </row>
    <row r="522" spans="1:15" ht="15">
      <c r="A522" s="21" t="s">
        <v>123</v>
      </c>
      <c r="B522" t="s">
        <v>127</v>
      </c>
      <c r="C522" t="s">
        <v>124</v>
      </c>
      <c r="D522" s="16">
        <v>1</v>
      </c>
      <c r="E522" s="16">
        <v>63.25</v>
      </c>
      <c r="F522" s="16">
        <v>-169.75</v>
      </c>
      <c r="G522" s="22">
        <v>0.24</v>
      </c>
      <c r="H522" t="s">
        <v>61</v>
      </c>
      <c r="I522" t="s">
        <v>61</v>
      </c>
      <c r="J522" s="22">
        <v>0.19</v>
      </c>
      <c r="K522" s="22">
        <v>0.3</v>
      </c>
      <c r="L522" s="21">
        <v>2012</v>
      </c>
      <c r="M522" s="21">
        <v>2012</v>
      </c>
      <c r="N522" t="s">
        <v>126</v>
      </c>
      <c r="O522" s="1" t="s">
        <v>125</v>
      </c>
    </row>
    <row r="523" spans="1:15" ht="15">
      <c r="A523" s="21" t="s">
        <v>123</v>
      </c>
      <c r="B523" t="s">
        <v>127</v>
      </c>
      <c r="C523" t="s">
        <v>124</v>
      </c>
      <c r="D523" s="16">
        <v>0.77</v>
      </c>
      <c r="E523" s="16">
        <v>57.75</v>
      </c>
      <c r="F523" s="16">
        <v>-174.75</v>
      </c>
      <c r="G523" s="22">
        <v>0.24</v>
      </c>
      <c r="H523" t="s">
        <v>61</v>
      </c>
      <c r="I523" t="s">
        <v>61</v>
      </c>
      <c r="J523" s="22">
        <v>0.19</v>
      </c>
      <c r="K523" s="22">
        <v>0.3</v>
      </c>
      <c r="L523" s="21">
        <v>2012</v>
      </c>
      <c r="M523" s="21">
        <v>2012</v>
      </c>
      <c r="N523" t="s">
        <v>126</v>
      </c>
      <c r="O523" s="1" t="s">
        <v>125</v>
      </c>
    </row>
    <row r="524" spans="1:15" ht="15">
      <c r="A524" s="21" t="s">
        <v>123</v>
      </c>
      <c r="B524" t="s">
        <v>127</v>
      </c>
      <c r="C524" t="s">
        <v>124</v>
      </c>
      <c r="D524" s="16">
        <v>1</v>
      </c>
      <c r="E524" s="16">
        <v>55.75</v>
      </c>
      <c r="F524" s="16">
        <v>-161.75</v>
      </c>
      <c r="G524" s="22">
        <v>0.24</v>
      </c>
      <c r="H524" t="s">
        <v>61</v>
      </c>
      <c r="I524" t="s">
        <v>61</v>
      </c>
      <c r="J524" s="22">
        <v>0.19</v>
      </c>
      <c r="K524" s="22">
        <v>0.3</v>
      </c>
      <c r="L524" s="21">
        <v>2012</v>
      </c>
      <c r="M524" s="21">
        <v>2012</v>
      </c>
      <c r="N524" t="s">
        <v>126</v>
      </c>
      <c r="O524" s="1" t="s">
        <v>125</v>
      </c>
    </row>
    <row r="525" spans="1:15" ht="15">
      <c r="A525" s="21" t="s">
        <v>123</v>
      </c>
      <c r="B525" t="s">
        <v>127</v>
      </c>
      <c r="C525" t="s">
        <v>124</v>
      </c>
      <c r="D525" s="16">
        <v>0.46</v>
      </c>
      <c r="E525" s="16">
        <v>61.75</v>
      </c>
      <c r="F525" s="16">
        <v>-165.75</v>
      </c>
      <c r="G525" s="22">
        <v>0.24</v>
      </c>
      <c r="H525" t="s">
        <v>61</v>
      </c>
      <c r="I525" t="s">
        <v>61</v>
      </c>
      <c r="J525" s="22">
        <v>0.19</v>
      </c>
      <c r="K525" s="22">
        <v>0.3</v>
      </c>
      <c r="L525" s="21">
        <v>2012</v>
      </c>
      <c r="M525" s="21">
        <v>2012</v>
      </c>
      <c r="N525" t="s">
        <v>126</v>
      </c>
      <c r="O525" s="1" t="s">
        <v>125</v>
      </c>
    </row>
    <row r="526" spans="1:15" ht="15">
      <c r="A526" s="21" t="s">
        <v>123</v>
      </c>
      <c r="B526" t="s">
        <v>127</v>
      </c>
      <c r="C526" t="s">
        <v>124</v>
      </c>
      <c r="D526" s="16">
        <v>0.67</v>
      </c>
      <c r="E526" s="16">
        <v>60.75</v>
      </c>
      <c r="F526" s="16">
        <v>-164.25</v>
      </c>
      <c r="G526" s="22">
        <v>0.24</v>
      </c>
      <c r="H526" t="s">
        <v>61</v>
      </c>
      <c r="I526" t="s">
        <v>61</v>
      </c>
      <c r="J526" s="22">
        <v>0.19</v>
      </c>
      <c r="K526" s="22">
        <v>0.3</v>
      </c>
      <c r="L526" s="21">
        <v>2012</v>
      </c>
      <c r="M526" s="21">
        <v>2012</v>
      </c>
      <c r="N526" t="s">
        <v>126</v>
      </c>
      <c r="O526" s="1" t="s">
        <v>125</v>
      </c>
    </row>
    <row r="527" spans="1:15" ht="15">
      <c r="A527" s="21" t="s">
        <v>123</v>
      </c>
      <c r="B527" t="s">
        <v>127</v>
      </c>
      <c r="C527" t="s">
        <v>124</v>
      </c>
      <c r="D527" s="16">
        <v>0.69</v>
      </c>
      <c r="E527" s="16">
        <v>64.75</v>
      </c>
      <c r="F527" s="16">
        <v>-162.25</v>
      </c>
      <c r="G527" s="22">
        <v>0.24</v>
      </c>
      <c r="H527" t="s">
        <v>61</v>
      </c>
      <c r="I527" t="s">
        <v>61</v>
      </c>
      <c r="J527" s="22">
        <v>0.19</v>
      </c>
      <c r="K527" s="22">
        <v>0.3</v>
      </c>
      <c r="L527" s="21">
        <v>2012</v>
      </c>
      <c r="M527" s="21">
        <v>2012</v>
      </c>
      <c r="N527" t="s">
        <v>126</v>
      </c>
      <c r="O527" s="1" t="s">
        <v>125</v>
      </c>
    </row>
    <row r="528" spans="1:15" ht="15">
      <c r="A528" s="21" t="s">
        <v>123</v>
      </c>
      <c r="B528" t="s">
        <v>127</v>
      </c>
      <c r="C528" t="s">
        <v>124</v>
      </c>
      <c r="D528" s="16">
        <v>1</v>
      </c>
      <c r="E528" s="16">
        <v>64.75</v>
      </c>
      <c r="F528" s="16">
        <v>-166.25</v>
      </c>
      <c r="G528" s="22">
        <v>0.24</v>
      </c>
      <c r="H528" t="s">
        <v>61</v>
      </c>
      <c r="I528" t="s">
        <v>61</v>
      </c>
      <c r="J528" s="22">
        <v>0.19</v>
      </c>
      <c r="K528" s="22">
        <v>0.3</v>
      </c>
      <c r="L528" s="21">
        <v>2012</v>
      </c>
      <c r="M528" s="21">
        <v>2012</v>
      </c>
      <c r="N528" t="s">
        <v>126</v>
      </c>
      <c r="O528" s="1" t="s">
        <v>125</v>
      </c>
    </row>
    <row r="529" spans="1:15" ht="15">
      <c r="A529" s="21" t="s">
        <v>123</v>
      </c>
      <c r="B529" t="s">
        <v>127</v>
      </c>
      <c r="C529" t="s">
        <v>124</v>
      </c>
      <c r="D529" s="16">
        <v>0.43</v>
      </c>
      <c r="E529" s="16">
        <v>60.25</v>
      </c>
      <c r="F529" s="16">
        <v>-166.25</v>
      </c>
      <c r="G529" s="22">
        <v>0.24</v>
      </c>
      <c r="H529" t="s">
        <v>61</v>
      </c>
      <c r="I529" t="s">
        <v>61</v>
      </c>
      <c r="J529" s="22">
        <v>0.19</v>
      </c>
      <c r="K529" s="22">
        <v>0.3</v>
      </c>
      <c r="L529" s="21">
        <v>2012</v>
      </c>
      <c r="M529" s="21">
        <v>2012</v>
      </c>
      <c r="N529" t="s">
        <v>126</v>
      </c>
      <c r="O529" s="1" t="s">
        <v>125</v>
      </c>
    </row>
    <row r="530" spans="1:15" ht="15">
      <c r="A530" s="21" t="s">
        <v>123</v>
      </c>
      <c r="B530" t="s">
        <v>127</v>
      </c>
      <c r="C530" t="s">
        <v>124</v>
      </c>
      <c r="D530" s="16">
        <v>0.06</v>
      </c>
      <c r="E530" s="16">
        <v>59.25</v>
      </c>
      <c r="F530" s="16">
        <v>-161.75</v>
      </c>
      <c r="G530" s="22">
        <v>0.24</v>
      </c>
      <c r="H530" t="s">
        <v>61</v>
      </c>
      <c r="I530" t="s">
        <v>61</v>
      </c>
      <c r="J530" s="22">
        <v>0.19</v>
      </c>
      <c r="K530" s="22">
        <v>0.3</v>
      </c>
      <c r="L530" s="21">
        <v>2012</v>
      </c>
      <c r="M530" s="21">
        <v>2012</v>
      </c>
      <c r="N530" t="s">
        <v>126</v>
      </c>
      <c r="O530" s="1" t="s">
        <v>125</v>
      </c>
    </row>
    <row r="531" spans="1:15" ht="15">
      <c r="A531" s="21" t="s">
        <v>123</v>
      </c>
      <c r="B531" t="s">
        <v>127</v>
      </c>
      <c r="C531" t="s">
        <v>124</v>
      </c>
      <c r="D531" s="16">
        <v>0.56000000000000005</v>
      </c>
      <c r="E531" s="16">
        <v>63.75</v>
      </c>
      <c r="F531" s="16">
        <v>-160.75</v>
      </c>
      <c r="G531" s="22">
        <v>0.24</v>
      </c>
      <c r="H531" t="s">
        <v>61</v>
      </c>
      <c r="I531" t="s">
        <v>61</v>
      </c>
      <c r="J531" s="22">
        <v>0.19</v>
      </c>
      <c r="K531" s="22">
        <v>0.3</v>
      </c>
      <c r="L531" s="21">
        <v>2012</v>
      </c>
      <c r="M531" s="21">
        <v>2012</v>
      </c>
      <c r="N531" t="s">
        <v>126</v>
      </c>
      <c r="O531" s="1" t="s">
        <v>125</v>
      </c>
    </row>
    <row r="532" spans="1:15" ht="15">
      <c r="A532" s="21" t="s">
        <v>123</v>
      </c>
      <c r="B532" t="s">
        <v>127</v>
      </c>
      <c r="C532" t="s">
        <v>124</v>
      </c>
      <c r="D532" s="16">
        <v>1</v>
      </c>
      <c r="E532" s="16">
        <v>56.25</v>
      </c>
      <c r="F532" s="16">
        <v>-170.75</v>
      </c>
      <c r="G532" s="22">
        <v>0.24</v>
      </c>
      <c r="H532" t="s">
        <v>61</v>
      </c>
      <c r="I532" t="s">
        <v>61</v>
      </c>
      <c r="J532" s="22">
        <v>0.19</v>
      </c>
      <c r="K532" s="22">
        <v>0.3</v>
      </c>
      <c r="L532" s="21">
        <v>2012</v>
      </c>
      <c r="M532" s="21">
        <v>2012</v>
      </c>
      <c r="N532" t="s">
        <v>126</v>
      </c>
      <c r="O532" s="1" t="s">
        <v>125</v>
      </c>
    </row>
    <row r="533" spans="1:15" ht="15">
      <c r="A533" s="21" t="s">
        <v>123</v>
      </c>
      <c r="B533" t="s">
        <v>127</v>
      </c>
      <c r="C533" t="s">
        <v>124</v>
      </c>
      <c r="D533" s="16">
        <v>1</v>
      </c>
      <c r="E533" s="16">
        <v>60.75</v>
      </c>
      <c r="F533" s="16">
        <v>-178.75</v>
      </c>
      <c r="G533" s="22">
        <v>0.24</v>
      </c>
      <c r="H533" t="s">
        <v>61</v>
      </c>
      <c r="I533" t="s">
        <v>61</v>
      </c>
      <c r="J533" s="22">
        <v>0.19</v>
      </c>
      <c r="K533" s="22">
        <v>0.3</v>
      </c>
      <c r="L533" s="21">
        <v>2012</v>
      </c>
      <c r="M533" s="21">
        <v>2012</v>
      </c>
      <c r="N533" t="s">
        <v>126</v>
      </c>
      <c r="O533" s="1" t="s">
        <v>125</v>
      </c>
    </row>
    <row r="534" spans="1:15" ht="15">
      <c r="A534" s="21" t="s">
        <v>123</v>
      </c>
      <c r="B534" t="s">
        <v>127</v>
      </c>
      <c r="C534" t="s">
        <v>124</v>
      </c>
      <c r="D534" s="16">
        <v>0.97</v>
      </c>
      <c r="E534" s="16">
        <v>65.75</v>
      </c>
      <c r="F534" s="16">
        <v>-167.75</v>
      </c>
      <c r="G534" s="22">
        <v>0.24</v>
      </c>
      <c r="H534" t="s">
        <v>61</v>
      </c>
      <c r="I534" t="s">
        <v>61</v>
      </c>
      <c r="J534" s="22">
        <v>0.19</v>
      </c>
      <c r="K534" s="22">
        <v>0.3</v>
      </c>
      <c r="L534" s="21">
        <v>2012</v>
      </c>
      <c r="M534" s="21">
        <v>2012</v>
      </c>
      <c r="N534" t="s">
        <v>126</v>
      </c>
      <c r="O534" s="1" t="s">
        <v>125</v>
      </c>
    </row>
    <row r="535" spans="1:15" ht="15">
      <c r="A535" s="21" t="s">
        <v>123</v>
      </c>
      <c r="B535" t="s">
        <v>127</v>
      </c>
      <c r="C535" t="s">
        <v>124</v>
      </c>
      <c r="D535" s="16">
        <v>0</v>
      </c>
      <c r="E535" s="16">
        <v>59.75</v>
      </c>
      <c r="F535" s="16">
        <v>-161.75</v>
      </c>
      <c r="G535" s="22">
        <v>0.24</v>
      </c>
      <c r="H535" t="s">
        <v>61</v>
      </c>
      <c r="I535" t="s">
        <v>61</v>
      </c>
      <c r="J535" s="22">
        <v>0.19</v>
      </c>
      <c r="K535" s="22">
        <v>0.3</v>
      </c>
      <c r="L535" s="21">
        <v>2012</v>
      </c>
      <c r="M535" s="21">
        <v>2012</v>
      </c>
      <c r="N535" t="s">
        <v>126</v>
      </c>
      <c r="O535" s="1" t="s">
        <v>125</v>
      </c>
    </row>
    <row r="536" spans="1:15" ht="15">
      <c r="A536" s="21" t="s">
        <v>123</v>
      </c>
      <c r="B536" t="s">
        <v>127</v>
      </c>
      <c r="C536" t="s">
        <v>124</v>
      </c>
      <c r="D536" s="16">
        <v>0.88</v>
      </c>
      <c r="E536" s="16">
        <v>56.25</v>
      </c>
      <c r="F536" s="16">
        <v>-171.75</v>
      </c>
      <c r="G536" s="22">
        <v>0.24</v>
      </c>
      <c r="H536" t="s">
        <v>61</v>
      </c>
      <c r="I536" t="s">
        <v>61</v>
      </c>
      <c r="J536" s="22">
        <v>0.19</v>
      </c>
      <c r="K536" s="22">
        <v>0.3</v>
      </c>
      <c r="L536" s="21">
        <v>2012</v>
      </c>
      <c r="M536" s="21">
        <v>2012</v>
      </c>
      <c r="N536" t="s">
        <v>126</v>
      </c>
      <c r="O536" s="1" t="s">
        <v>125</v>
      </c>
    </row>
    <row r="537" spans="1:15" ht="15">
      <c r="A537" s="21" t="s">
        <v>123</v>
      </c>
      <c r="B537" t="s">
        <v>127</v>
      </c>
      <c r="C537" t="s">
        <v>124</v>
      </c>
      <c r="D537" s="16">
        <v>0.56000000000000005</v>
      </c>
      <c r="E537" s="16">
        <v>64.75</v>
      </c>
      <c r="F537" s="16">
        <v>-171.75</v>
      </c>
      <c r="G537" s="22">
        <v>0.24</v>
      </c>
      <c r="H537" t="s">
        <v>61</v>
      </c>
      <c r="I537" t="s">
        <v>61</v>
      </c>
      <c r="J537" s="22">
        <v>0.19</v>
      </c>
      <c r="K537" s="22">
        <v>0.3</v>
      </c>
      <c r="L537" s="21">
        <v>2012</v>
      </c>
      <c r="M537" s="21">
        <v>2012</v>
      </c>
      <c r="N537" t="s">
        <v>126</v>
      </c>
      <c r="O537" s="1" t="s">
        <v>125</v>
      </c>
    </row>
    <row r="538" spans="1:15" ht="15">
      <c r="A538" s="21" t="s">
        <v>123</v>
      </c>
      <c r="B538" t="s">
        <v>127</v>
      </c>
      <c r="C538" t="s">
        <v>124</v>
      </c>
      <c r="D538" s="16">
        <v>1</v>
      </c>
      <c r="E538" s="16">
        <v>62.75</v>
      </c>
      <c r="F538" s="16">
        <v>-175.75</v>
      </c>
      <c r="G538" s="22">
        <v>0.24</v>
      </c>
      <c r="H538" t="s">
        <v>61</v>
      </c>
      <c r="I538" t="s">
        <v>61</v>
      </c>
      <c r="J538" s="22">
        <v>0.19</v>
      </c>
      <c r="K538" s="22">
        <v>0.3</v>
      </c>
      <c r="L538" s="21">
        <v>2012</v>
      </c>
      <c r="M538" s="21">
        <v>2012</v>
      </c>
      <c r="N538" t="s">
        <v>126</v>
      </c>
      <c r="O538" s="1" t="s">
        <v>125</v>
      </c>
    </row>
    <row r="539" spans="1:15" ht="15">
      <c r="A539" s="21" t="s">
        <v>123</v>
      </c>
      <c r="B539" t="s">
        <v>127</v>
      </c>
      <c r="C539" t="s">
        <v>124</v>
      </c>
      <c r="D539" s="16">
        <v>0.21</v>
      </c>
      <c r="E539" s="16">
        <v>64.75</v>
      </c>
      <c r="F539" s="16">
        <v>-160.75</v>
      </c>
      <c r="G539" s="22">
        <v>0.24</v>
      </c>
      <c r="H539" t="s">
        <v>61</v>
      </c>
      <c r="I539" t="s">
        <v>61</v>
      </c>
      <c r="J539" s="22">
        <v>0.19</v>
      </c>
      <c r="K539" s="22">
        <v>0.3</v>
      </c>
      <c r="L539" s="21">
        <v>2012</v>
      </c>
      <c r="M539" s="21">
        <v>2012</v>
      </c>
      <c r="N539" t="s">
        <v>126</v>
      </c>
      <c r="O539" s="1" t="s">
        <v>125</v>
      </c>
    </row>
    <row r="540" spans="1:15" ht="15">
      <c r="A540" s="21" t="s">
        <v>123</v>
      </c>
      <c r="B540" t="s">
        <v>127</v>
      </c>
      <c r="C540" t="s">
        <v>124</v>
      </c>
      <c r="D540" s="16">
        <v>0</v>
      </c>
      <c r="E540" s="16">
        <v>62.25</v>
      </c>
      <c r="F540" s="16">
        <v>-165.25</v>
      </c>
      <c r="G540" s="22">
        <v>0.24</v>
      </c>
      <c r="H540" t="s">
        <v>61</v>
      </c>
      <c r="I540" t="s">
        <v>61</v>
      </c>
      <c r="J540" s="22">
        <v>0.19</v>
      </c>
      <c r="K540" s="22">
        <v>0.3</v>
      </c>
      <c r="L540" s="21">
        <v>2012</v>
      </c>
      <c r="M540" s="21">
        <v>2012</v>
      </c>
      <c r="N540" t="s">
        <v>126</v>
      </c>
      <c r="O540" s="1" t="s">
        <v>125</v>
      </c>
    </row>
    <row r="541" spans="1:15" ht="15">
      <c r="A541" s="21" t="s">
        <v>123</v>
      </c>
      <c r="B541" t="s">
        <v>127</v>
      </c>
      <c r="C541" t="s">
        <v>124</v>
      </c>
      <c r="D541" s="16">
        <v>0.73</v>
      </c>
      <c r="E541" s="16">
        <v>58.25</v>
      </c>
      <c r="F541" s="16">
        <v>-176.75</v>
      </c>
      <c r="G541" s="22">
        <v>0.24</v>
      </c>
      <c r="H541" t="s">
        <v>61</v>
      </c>
      <c r="I541" t="s">
        <v>61</v>
      </c>
      <c r="J541" s="22">
        <v>0.19</v>
      </c>
      <c r="K541" s="22">
        <v>0.3</v>
      </c>
      <c r="L541" s="21">
        <v>2012</v>
      </c>
      <c r="M541" s="21">
        <v>2012</v>
      </c>
      <c r="N541" t="s">
        <v>126</v>
      </c>
      <c r="O541" s="1" t="s">
        <v>125</v>
      </c>
    </row>
    <row r="542" spans="1:15" ht="15">
      <c r="A542" s="21" t="s">
        <v>123</v>
      </c>
      <c r="B542" t="s">
        <v>127</v>
      </c>
      <c r="C542" t="s">
        <v>124</v>
      </c>
      <c r="D542" s="16">
        <v>0.71</v>
      </c>
      <c r="E542" s="16">
        <v>57.75</v>
      </c>
      <c r="F542" s="16">
        <v>-175.25</v>
      </c>
      <c r="G542" s="22">
        <v>0.24</v>
      </c>
      <c r="H542" t="s">
        <v>61</v>
      </c>
      <c r="I542" t="s">
        <v>61</v>
      </c>
      <c r="J542" s="22">
        <v>0.19</v>
      </c>
      <c r="K542" s="22">
        <v>0.3</v>
      </c>
      <c r="L542" s="21">
        <v>2012</v>
      </c>
      <c r="M542" s="21">
        <v>2012</v>
      </c>
      <c r="N542" t="s">
        <v>126</v>
      </c>
      <c r="O542" s="1" t="s">
        <v>125</v>
      </c>
    </row>
    <row r="543" spans="1:15" ht="15">
      <c r="A543" s="21" t="s">
        <v>123</v>
      </c>
      <c r="B543" t="s">
        <v>127</v>
      </c>
      <c r="C543" t="s">
        <v>124</v>
      </c>
      <c r="D543" s="16">
        <v>0.91</v>
      </c>
      <c r="E543" s="16">
        <v>64.75</v>
      </c>
      <c r="F543" s="16">
        <v>-163.75</v>
      </c>
      <c r="G543" s="22">
        <v>0.24</v>
      </c>
      <c r="H543" t="s">
        <v>61</v>
      </c>
      <c r="I543" t="s">
        <v>61</v>
      </c>
      <c r="J543" s="22">
        <v>0.19</v>
      </c>
      <c r="K543" s="22">
        <v>0.3</v>
      </c>
      <c r="L543" s="21">
        <v>2012</v>
      </c>
      <c r="M543" s="21">
        <v>2012</v>
      </c>
      <c r="N543" t="s">
        <v>126</v>
      </c>
      <c r="O543" s="1" t="s">
        <v>125</v>
      </c>
    </row>
    <row r="544" spans="1:15" ht="15">
      <c r="A544" s="21" t="s">
        <v>123</v>
      </c>
      <c r="B544" t="s">
        <v>127</v>
      </c>
      <c r="C544" t="s">
        <v>124</v>
      </c>
      <c r="D544" s="16">
        <v>0.85</v>
      </c>
      <c r="E544" s="16">
        <v>57.25</v>
      </c>
      <c r="F544" s="16">
        <v>-174.25</v>
      </c>
      <c r="G544" s="22">
        <v>0.24</v>
      </c>
      <c r="H544" t="s">
        <v>61</v>
      </c>
      <c r="I544" t="s">
        <v>61</v>
      </c>
      <c r="J544" s="22">
        <v>0.19</v>
      </c>
      <c r="K544" s="22">
        <v>0.3</v>
      </c>
      <c r="L544" s="21">
        <v>2012</v>
      </c>
      <c r="M544" s="21">
        <v>2012</v>
      </c>
      <c r="N544" t="s">
        <v>126</v>
      </c>
      <c r="O544" s="1" t="s">
        <v>125</v>
      </c>
    </row>
    <row r="545" spans="1:15" ht="15">
      <c r="A545" s="21" t="s">
        <v>123</v>
      </c>
      <c r="B545" t="s">
        <v>127</v>
      </c>
      <c r="C545" t="s">
        <v>124</v>
      </c>
      <c r="D545" s="16">
        <v>0.26</v>
      </c>
      <c r="E545" s="16">
        <v>60.75</v>
      </c>
      <c r="F545" s="16">
        <v>-164.75</v>
      </c>
      <c r="G545" s="22">
        <v>0.24</v>
      </c>
      <c r="H545" t="s">
        <v>61</v>
      </c>
      <c r="I545" t="s">
        <v>61</v>
      </c>
      <c r="J545" s="22">
        <v>0.19</v>
      </c>
      <c r="K545" s="22">
        <v>0.3</v>
      </c>
      <c r="L545" s="21">
        <v>2012</v>
      </c>
      <c r="M545" s="21">
        <v>2012</v>
      </c>
      <c r="N545" t="s">
        <v>126</v>
      </c>
      <c r="O545" s="1" t="s">
        <v>125</v>
      </c>
    </row>
    <row r="546" spans="1:15" ht="15">
      <c r="A546" s="21" t="s">
        <v>123</v>
      </c>
      <c r="B546" t="s">
        <v>127</v>
      </c>
      <c r="C546" t="s">
        <v>124</v>
      </c>
      <c r="D546" s="16">
        <v>0.96</v>
      </c>
      <c r="E546" s="16">
        <v>64.75</v>
      </c>
      <c r="F546" s="16">
        <v>-164.25</v>
      </c>
      <c r="G546" s="22">
        <v>0.24</v>
      </c>
      <c r="H546" t="s">
        <v>61</v>
      </c>
      <c r="I546" t="s">
        <v>61</v>
      </c>
      <c r="J546" s="22">
        <v>0.19</v>
      </c>
      <c r="K546" s="22">
        <v>0.3</v>
      </c>
      <c r="L546" s="21">
        <v>2012</v>
      </c>
      <c r="M546" s="21">
        <v>2012</v>
      </c>
      <c r="N546" t="s">
        <v>126</v>
      </c>
      <c r="O546" s="1" t="s">
        <v>125</v>
      </c>
    </row>
    <row r="547" spans="1:15" ht="15">
      <c r="A547" s="21" t="s">
        <v>123</v>
      </c>
      <c r="B547" t="s">
        <v>127</v>
      </c>
      <c r="C547" t="s">
        <v>124</v>
      </c>
      <c r="D547" s="16">
        <v>0.43</v>
      </c>
      <c r="E547" s="16">
        <v>64.75</v>
      </c>
      <c r="F547" s="16">
        <v>-163.25</v>
      </c>
      <c r="G547" s="22">
        <v>0.24</v>
      </c>
      <c r="H547" t="s">
        <v>61</v>
      </c>
      <c r="I547" t="s">
        <v>61</v>
      </c>
      <c r="J547" s="22">
        <v>0.19</v>
      </c>
      <c r="K547" s="22">
        <v>0.3</v>
      </c>
      <c r="L547" s="21">
        <v>2012</v>
      </c>
      <c r="M547" s="21">
        <v>2012</v>
      </c>
      <c r="N547" t="s">
        <v>126</v>
      </c>
      <c r="O547" s="1" t="s">
        <v>125</v>
      </c>
    </row>
    <row r="548" spans="1:15" ht="15">
      <c r="A548" s="21" t="s">
        <v>129</v>
      </c>
      <c r="B548" s="18" t="s">
        <v>127</v>
      </c>
      <c r="C548" s="18" t="s">
        <v>130</v>
      </c>
      <c r="D548" s="16">
        <v>1</v>
      </c>
      <c r="E548" s="16">
        <v>56.25</v>
      </c>
      <c r="F548" s="16">
        <v>-167.25</v>
      </c>
      <c r="G548">
        <v>0.15251970372069862</v>
      </c>
      <c r="H548" s="13">
        <v>25000</v>
      </c>
      <c r="I548" t="s">
        <v>577</v>
      </c>
      <c r="J548" s="13" t="s">
        <v>61</v>
      </c>
      <c r="K548" s="13" t="s">
        <v>61</v>
      </c>
      <c r="L548" s="21">
        <v>2012</v>
      </c>
      <c r="M548" s="21">
        <v>2012</v>
      </c>
      <c r="N548" t="s">
        <v>133</v>
      </c>
      <c r="O548" t="s">
        <v>48</v>
      </c>
    </row>
    <row r="549" spans="1:15" ht="15">
      <c r="A549" s="21" t="s">
        <v>129</v>
      </c>
      <c r="B549" s="18" t="s">
        <v>127</v>
      </c>
      <c r="C549" s="18" t="s">
        <v>130</v>
      </c>
      <c r="D549" s="16">
        <v>1</v>
      </c>
      <c r="E549" s="16">
        <v>56.25</v>
      </c>
      <c r="F549" s="16">
        <v>-166.75</v>
      </c>
      <c r="G549">
        <v>0.15251970372069862</v>
      </c>
      <c r="H549" s="13">
        <v>25000</v>
      </c>
      <c r="I549" t="s">
        <v>577</v>
      </c>
      <c r="J549" s="13" t="s">
        <v>61</v>
      </c>
      <c r="K549" s="13" t="s">
        <v>61</v>
      </c>
      <c r="L549" s="21">
        <v>2012</v>
      </c>
      <c r="M549" s="21">
        <v>2012</v>
      </c>
      <c r="N549" t="s">
        <v>133</v>
      </c>
      <c r="O549" t="s">
        <v>48</v>
      </c>
    </row>
    <row r="550" spans="1:15" ht="15">
      <c r="A550" s="21" t="s">
        <v>129</v>
      </c>
      <c r="B550" s="18" t="s">
        <v>127</v>
      </c>
      <c r="C550" s="18" t="s">
        <v>130</v>
      </c>
      <c r="D550" s="16">
        <v>1</v>
      </c>
      <c r="E550" s="16">
        <v>56.25</v>
      </c>
      <c r="F550" s="16">
        <v>-166.25</v>
      </c>
      <c r="G550">
        <v>0.15251970372069862</v>
      </c>
      <c r="H550" s="13">
        <v>25000</v>
      </c>
      <c r="I550" t="s">
        <v>577</v>
      </c>
      <c r="J550" s="13" t="s">
        <v>61</v>
      </c>
      <c r="K550" s="13" t="s">
        <v>61</v>
      </c>
      <c r="L550" s="21">
        <v>2012</v>
      </c>
      <c r="M550" s="21">
        <v>2012</v>
      </c>
      <c r="N550" t="s">
        <v>133</v>
      </c>
      <c r="O550" t="s">
        <v>48</v>
      </c>
    </row>
    <row r="551" spans="1:15" ht="15">
      <c r="A551" s="21" t="s">
        <v>129</v>
      </c>
      <c r="B551" s="18" t="s">
        <v>127</v>
      </c>
      <c r="C551" s="18" t="s">
        <v>130</v>
      </c>
      <c r="D551" s="16">
        <v>1</v>
      </c>
      <c r="E551" s="16">
        <v>56.25</v>
      </c>
      <c r="F551" s="16">
        <v>-165.75</v>
      </c>
      <c r="G551">
        <v>0.15251970372069862</v>
      </c>
      <c r="H551" s="13">
        <v>25000</v>
      </c>
      <c r="I551" t="s">
        <v>577</v>
      </c>
      <c r="J551" s="13" t="s">
        <v>61</v>
      </c>
      <c r="K551" s="13" t="s">
        <v>61</v>
      </c>
      <c r="L551" s="21">
        <v>2012</v>
      </c>
      <c r="M551" s="21">
        <v>2012</v>
      </c>
      <c r="N551" t="s">
        <v>133</v>
      </c>
      <c r="O551" t="s">
        <v>48</v>
      </c>
    </row>
    <row r="552" spans="1:15" ht="15">
      <c r="A552" s="21" t="s">
        <v>129</v>
      </c>
      <c r="B552" s="18" t="s">
        <v>127</v>
      </c>
      <c r="C552" s="18" t="s">
        <v>130</v>
      </c>
      <c r="D552" s="16">
        <v>1</v>
      </c>
      <c r="E552" s="16">
        <v>56.25</v>
      </c>
      <c r="F552" s="16">
        <v>-165.25</v>
      </c>
      <c r="G552">
        <v>0.15251970372069862</v>
      </c>
      <c r="H552" s="13">
        <v>25000</v>
      </c>
      <c r="I552" t="s">
        <v>577</v>
      </c>
      <c r="J552" s="13" t="s">
        <v>61</v>
      </c>
      <c r="K552" s="13" t="s">
        <v>61</v>
      </c>
      <c r="L552" s="21">
        <v>2012</v>
      </c>
      <c r="M552" s="21">
        <v>2012</v>
      </c>
      <c r="N552" t="s">
        <v>133</v>
      </c>
      <c r="O552" t="s">
        <v>48</v>
      </c>
    </row>
    <row r="553" spans="1:15" ht="15">
      <c r="A553" s="21" t="s">
        <v>129</v>
      </c>
      <c r="B553" s="18" t="s">
        <v>127</v>
      </c>
      <c r="C553" s="18" t="s">
        <v>130</v>
      </c>
      <c r="D553" s="16">
        <v>1</v>
      </c>
      <c r="E553" s="16">
        <v>56.25</v>
      </c>
      <c r="F553" s="16">
        <v>-164.75</v>
      </c>
      <c r="G553">
        <v>0.15251970372069862</v>
      </c>
      <c r="H553" s="13">
        <v>25000</v>
      </c>
      <c r="I553" t="s">
        <v>577</v>
      </c>
      <c r="J553" s="13" t="s">
        <v>61</v>
      </c>
      <c r="K553" s="13" t="s">
        <v>61</v>
      </c>
      <c r="L553" s="21">
        <v>2012</v>
      </c>
      <c r="M553" s="21">
        <v>2012</v>
      </c>
      <c r="N553" t="s">
        <v>133</v>
      </c>
      <c r="O553" t="s">
        <v>48</v>
      </c>
    </row>
    <row r="554" spans="1:15" ht="15">
      <c r="A554" s="21" t="s">
        <v>129</v>
      </c>
      <c r="B554" s="18" t="s">
        <v>127</v>
      </c>
      <c r="C554" s="18" t="s">
        <v>130</v>
      </c>
      <c r="D554" s="16">
        <v>1</v>
      </c>
      <c r="E554" s="16">
        <v>56.25</v>
      </c>
      <c r="F554" s="16">
        <v>-164.25</v>
      </c>
      <c r="G554">
        <v>0.15251970372069862</v>
      </c>
      <c r="H554" s="13">
        <v>25000</v>
      </c>
      <c r="I554" t="s">
        <v>577</v>
      </c>
      <c r="J554" s="13" t="s">
        <v>61</v>
      </c>
      <c r="K554" s="13" t="s">
        <v>61</v>
      </c>
      <c r="L554" s="21">
        <v>2012</v>
      </c>
      <c r="M554" s="21">
        <v>2012</v>
      </c>
      <c r="N554" t="s">
        <v>133</v>
      </c>
      <c r="O554" t="s">
        <v>48</v>
      </c>
    </row>
    <row r="555" spans="1:15" ht="15">
      <c r="A555" s="21" t="s">
        <v>129</v>
      </c>
      <c r="B555" s="18" t="s">
        <v>127</v>
      </c>
      <c r="C555" s="18" t="s">
        <v>130</v>
      </c>
      <c r="D555" s="16">
        <v>1</v>
      </c>
      <c r="E555" s="16">
        <v>56.25</v>
      </c>
      <c r="F555" s="16">
        <v>-162.75</v>
      </c>
      <c r="G555">
        <v>0.15251970372069862</v>
      </c>
      <c r="H555" s="13">
        <v>25000</v>
      </c>
      <c r="I555" t="s">
        <v>577</v>
      </c>
      <c r="J555" s="13" t="s">
        <v>61</v>
      </c>
      <c r="K555" s="13" t="s">
        <v>61</v>
      </c>
      <c r="L555" s="21">
        <v>2012</v>
      </c>
      <c r="M555" s="21">
        <v>2012</v>
      </c>
      <c r="N555" t="s">
        <v>133</v>
      </c>
      <c r="O555" t="s">
        <v>48</v>
      </c>
    </row>
    <row r="556" spans="1:15" ht="15">
      <c r="A556" s="21" t="s">
        <v>129</v>
      </c>
      <c r="B556" s="18" t="s">
        <v>127</v>
      </c>
      <c r="C556" s="18" t="s">
        <v>130</v>
      </c>
      <c r="D556" s="16">
        <v>1</v>
      </c>
      <c r="E556" s="16">
        <v>56.25</v>
      </c>
      <c r="F556" s="16">
        <v>-162.25</v>
      </c>
      <c r="G556">
        <v>0.15251970372069862</v>
      </c>
      <c r="H556" s="13">
        <v>25000</v>
      </c>
      <c r="I556" t="s">
        <v>577</v>
      </c>
      <c r="J556" s="13" t="s">
        <v>61</v>
      </c>
      <c r="K556" s="13" t="s">
        <v>61</v>
      </c>
      <c r="L556" s="21">
        <v>2012</v>
      </c>
      <c r="M556" s="21">
        <v>2012</v>
      </c>
      <c r="N556" t="s">
        <v>133</v>
      </c>
      <c r="O556" t="s">
        <v>48</v>
      </c>
    </row>
    <row r="557" spans="1:15" ht="15">
      <c r="A557" s="21" t="s">
        <v>129</v>
      </c>
      <c r="B557" s="18" t="s">
        <v>127</v>
      </c>
      <c r="C557" s="18" t="s">
        <v>130</v>
      </c>
      <c r="D557" s="16">
        <v>1</v>
      </c>
      <c r="E557" s="16">
        <v>56.25</v>
      </c>
      <c r="F557" s="16">
        <v>-161.75</v>
      </c>
      <c r="G557">
        <v>0.15251970372069862</v>
      </c>
      <c r="H557" s="13">
        <v>25000</v>
      </c>
      <c r="I557" t="s">
        <v>577</v>
      </c>
      <c r="J557" s="13" t="s">
        <v>61</v>
      </c>
      <c r="K557" s="13" t="s">
        <v>61</v>
      </c>
      <c r="L557" s="21">
        <v>2012</v>
      </c>
      <c r="M557" s="21">
        <v>2012</v>
      </c>
      <c r="N557" t="s">
        <v>133</v>
      </c>
      <c r="O557" t="s">
        <v>48</v>
      </c>
    </row>
    <row r="558" spans="1:15" ht="15">
      <c r="A558" s="21" t="s">
        <v>129</v>
      </c>
      <c r="B558" s="18" t="s">
        <v>127</v>
      </c>
      <c r="C558" s="18" t="s">
        <v>130</v>
      </c>
      <c r="D558" s="16">
        <v>1</v>
      </c>
      <c r="E558" s="16">
        <v>56.25</v>
      </c>
      <c r="F558" s="16">
        <v>-161.25</v>
      </c>
      <c r="G558">
        <v>0.15251970372069862</v>
      </c>
      <c r="H558" s="13">
        <v>25000</v>
      </c>
      <c r="I558" t="s">
        <v>577</v>
      </c>
      <c r="J558" s="13" t="s">
        <v>61</v>
      </c>
      <c r="K558" s="13" t="s">
        <v>61</v>
      </c>
      <c r="L558" s="21">
        <v>2012</v>
      </c>
      <c r="M558" s="21">
        <v>2012</v>
      </c>
      <c r="N558" t="s">
        <v>133</v>
      </c>
      <c r="O558" t="s">
        <v>48</v>
      </c>
    </row>
    <row r="559" spans="1:15" ht="15">
      <c r="A559" s="21" t="s">
        <v>129</v>
      </c>
      <c r="B559" s="18" t="s">
        <v>127</v>
      </c>
      <c r="C559" s="18" t="s">
        <v>130</v>
      </c>
      <c r="D559" s="16">
        <v>1</v>
      </c>
      <c r="E559" s="16">
        <v>56.25</v>
      </c>
      <c r="F559" s="16">
        <v>-167.75</v>
      </c>
      <c r="G559">
        <v>0.15251970372069862</v>
      </c>
      <c r="H559" s="13">
        <v>25000</v>
      </c>
      <c r="I559" t="s">
        <v>577</v>
      </c>
      <c r="J559" s="13" t="s">
        <v>61</v>
      </c>
      <c r="K559" s="13" t="s">
        <v>61</v>
      </c>
      <c r="L559" s="21">
        <v>2012</v>
      </c>
      <c r="M559" s="21">
        <v>2012</v>
      </c>
      <c r="N559" t="s">
        <v>133</v>
      </c>
      <c r="O559" t="s">
        <v>48</v>
      </c>
    </row>
    <row r="560" spans="1:15" ht="15">
      <c r="A560" s="21" t="s">
        <v>129</v>
      </c>
      <c r="B560" s="18" t="s">
        <v>127</v>
      </c>
      <c r="C560" s="18" t="s">
        <v>130</v>
      </c>
      <c r="D560" s="16">
        <v>1</v>
      </c>
      <c r="E560" s="16">
        <v>56.25</v>
      </c>
      <c r="F560" s="16">
        <v>-163.25</v>
      </c>
      <c r="G560">
        <v>0.15251970372069862</v>
      </c>
      <c r="H560" s="13">
        <v>25000</v>
      </c>
      <c r="I560" t="s">
        <v>577</v>
      </c>
      <c r="J560" s="13" t="s">
        <v>61</v>
      </c>
      <c r="K560" s="13" t="s">
        <v>61</v>
      </c>
      <c r="L560" s="21">
        <v>2012</v>
      </c>
      <c r="M560" s="21">
        <v>2012</v>
      </c>
      <c r="N560" t="s">
        <v>133</v>
      </c>
      <c r="O560" t="s">
        <v>48</v>
      </c>
    </row>
    <row r="561" spans="1:15" ht="15">
      <c r="A561" s="21" t="s">
        <v>129</v>
      </c>
      <c r="B561" s="18" t="s">
        <v>127</v>
      </c>
      <c r="C561" s="18" t="s">
        <v>130</v>
      </c>
      <c r="D561" s="16">
        <v>1</v>
      </c>
      <c r="E561" s="16">
        <v>56.75</v>
      </c>
      <c r="F561" s="16">
        <v>-171.25</v>
      </c>
      <c r="G561">
        <v>0.15251970372069862</v>
      </c>
      <c r="H561" s="13">
        <v>25000</v>
      </c>
      <c r="I561" t="s">
        <v>577</v>
      </c>
      <c r="J561" s="13" t="s">
        <v>61</v>
      </c>
      <c r="K561" s="13" t="s">
        <v>61</v>
      </c>
      <c r="L561" s="21">
        <v>2012</v>
      </c>
      <c r="M561" s="21">
        <v>2012</v>
      </c>
      <c r="N561" t="s">
        <v>133</v>
      </c>
      <c r="O561" t="s">
        <v>48</v>
      </c>
    </row>
    <row r="562" spans="1:15" ht="15">
      <c r="A562" s="21" t="s">
        <v>129</v>
      </c>
      <c r="B562" s="18" t="s">
        <v>127</v>
      </c>
      <c r="C562" s="18" t="s">
        <v>130</v>
      </c>
      <c r="D562" s="16">
        <v>1</v>
      </c>
      <c r="E562" s="16">
        <v>56.75</v>
      </c>
      <c r="F562" s="16">
        <v>-170.25</v>
      </c>
      <c r="G562">
        <v>0.15251970372069862</v>
      </c>
      <c r="H562" s="13">
        <v>25000</v>
      </c>
      <c r="I562" t="s">
        <v>577</v>
      </c>
      <c r="J562" s="13" t="s">
        <v>61</v>
      </c>
      <c r="K562" s="13" t="s">
        <v>61</v>
      </c>
      <c r="L562" s="21">
        <v>2012</v>
      </c>
      <c r="M562" s="21">
        <v>2012</v>
      </c>
      <c r="N562" t="s">
        <v>133</v>
      </c>
      <c r="O562" t="s">
        <v>48</v>
      </c>
    </row>
    <row r="563" spans="1:15" ht="15">
      <c r="A563" s="21" t="s">
        <v>129</v>
      </c>
      <c r="B563" s="18" t="s">
        <v>127</v>
      </c>
      <c r="C563" s="18" t="s">
        <v>130</v>
      </c>
      <c r="D563" s="16">
        <v>1</v>
      </c>
      <c r="E563" s="16">
        <v>56.75</v>
      </c>
      <c r="F563" s="16">
        <v>-168.75</v>
      </c>
      <c r="G563">
        <v>0.15251970372069862</v>
      </c>
      <c r="H563" s="13">
        <v>25000</v>
      </c>
      <c r="I563" t="s">
        <v>577</v>
      </c>
      <c r="J563" s="13" t="s">
        <v>61</v>
      </c>
      <c r="K563" s="13" t="s">
        <v>61</v>
      </c>
      <c r="L563" s="21">
        <v>2012</v>
      </c>
      <c r="M563" s="21">
        <v>2012</v>
      </c>
      <c r="N563" t="s">
        <v>133</v>
      </c>
      <c r="O563" t="s">
        <v>48</v>
      </c>
    </row>
    <row r="564" spans="1:15" ht="15">
      <c r="A564" s="21" t="s">
        <v>129</v>
      </c>
      <c r="B564" s="18" t="s">
        <v>127</v>
      </c>
      <c r="C564" s="18" t="s">
        <v>130</v>
      </c>
      <c r="D564" s="16">
        <v>1</v>
      </c>
      <c r="E564" s="16">
        <v>56.75</v>
      </c>
      <c r="F564" s="16">
        <v>-168.25</v>
      </c>
      <c r="G564">
        <v>0.15251970372069862</v>
      </c>
      <c r="H564" s="13">
        <v>25000</v>
      </c>
      <c r="I564" t="s">
        <v>577</v>
      </c>
      <c r="J564" s="13" t="s">
        <v>61</v>
      </c>
      <c r="K564" s="13" t="s">
        <v>61</v>
      </c>
      <c r="L564" s="21">
        <v>2012</v>
      </c>
      <c r="M564" s="21">
        <v>2012</v>
      </c>
      <c r="N564" t="s">
        <v>133</v>
      </c>
      <c r="O564" t="s">
        <v>48</v>
      </c>
    </row>
    <row r="565" spans="1:15" ht="15">
      <c r="A565" s="21" t="s">
        <v>129</v>
      </c>
      <c r="B565" s="18" t="s">
        <v>127</v>
      </c>
      <c r="C565" s="18" t="s">
        <v>130</v>
      </c>
      <c r="D565" s="16">
        <v>1</v>
      </c>
      <c r="E565" s="16">
        <v>56.75</v>
      </c>
      <c r="F565" s="16">
        <v>-167.75</v>
      </c>
      <c r="G565">
        <v>0.15251970372069862</v>
      </c>
      <c r="H565" s="13">
        <v>25000</v>
      </c>
      <c r="I565" t="s">
        <v>577</v>
      </c>
      <c r="J565" s="13" t="s">
        <v>61</v>
      </c>
      <c r="K565" s="13" t="s">
        <v>61</v>
      </c>
      <c r="L565" s="21">
        <v>2012</v>
      </c>
      <c r="M565" s="21">
        <v>2012</v>
      </c>
      <c r="N565" t="s">
        <v>133</v>
      </c>
      <c r="O565" t="s">
        <v>48</v>
      </c>
    </row>
    <row r="566" spans="1:15" ht="15">
      <c r="A566" s="21" t="s">
        <v>129</v>
      </c>
      <c r="B566" s="18" t="s">
        <v>127</v>
      </c>
      <c r="C566" s="18" t="s">
        <v>130</v>
      </c>
      <c r="D566" s="16">
        <v>1</v>
      </c>
      <c r="E566" s="16">
        <v>56.75</v>
      </c>
      <c r="F566" s="16">
        <v>-167.25</v>
      </c>
      <c r="G566">
        <v>0.15251970372069862</v>
      </c>
      <c r="H566" s="13">
        <v>25000</v>
      </c>
      <c r="I566" t="s">
        <v>577</v>
      </c>
      <c r="J566" s="13" t="s">
        <v>61</v>
      </c>
      <c r="K566" s="13" t="s">
        <v>61</v>
      </c>
      <c r="L566" s="21">
        <v>2012</v>
      </c>
      <c r="M566" s="21">
        <v>2012</v>
      </c>
      <c r="N566" t="s">
        <v>133</v>
      </c>
      <c r="O566" t="s">
        <v>48</v>
      </c>
    </row>
    <row r="567" spans="1:15" ht="15">
      <c r="A567" s="21" t="s">
        <v>129</v>
      </c>
      <c r="B567" s="18" t="s">
        <v>127</v>
      </c>
      <c r="C567" s="18" t="s">
        <v>130</v>
      </c>
      <c r="D567" s="16">
        <v>1</v>
      </c>
      <c r="E567" s="16">
        <v>56.75</v>
      </c>
      <c r="F567" s="16">
        <v>-166.75</v>
      </c>
      <c r="G567">
        <v>0.15251970372069862</v>
      </c>
      <c r="H567" s="13">
        <v>25000</v>
      </c>
      <c r="I567" t="s">
        <v>577</v>
      </c>
      <c r="J567" s="13" t="s">
        <v>61</v>
      </c>
      <c r="K567" s="13" t="s">
        <v>61</v>
      </c>
      <c r="L567" s="21">
        <v>2012</v>
      </c>
      <c r="M567" s="21">
        <v>2012</v>
      </c>
      <c r="N567" t="s">
        <v>133</v>
      </c>
      <c r="O567" t="s">
        <v>48</v>
      </c>
    </row>
    <row r="568" spans="1:15" ht="15">
      <c r="A568" s="21" t="s">
        <v>129</v>
      </c>
      <c r="B568" s="18" t="s">
        <v>127</v>
      </c>
      <c r="C568" s="18" t="s">
        <v>130</v>
      </c>
      <c r="D568" s="16">
        <v>1</v>
      </c>
      <c r="E568" s="16">
        <v>56.75</v>
      </c>
      <c r="F568" s="16">
        <v>-166.25</v>
      </c>
      <c r="G568">
        <v>0.15251970372069862</v>
      </c>
      <c r="H568" s="13">
        <v>25000</v>
      </c>
      <c r="I568" t="s">
        <v>577</v>
      </c>
      <c r="J568" s="13" t="s">
        <v>61</v>
      </c>
      <c r="K568" s="13" t="s">
        <v>61</v>
      </c>
      <c r="L568" s="21">
        <v>2012</v>
      </c>
      <c r="M568" s="21">
        <v>2012</v>
      </c>
      <c r="N568" t="s">
        <v>133</v>
      </c>
      <c r="O568" t="s">
        <v>48</v>
      </c>
    </row>
    <row r="569" spans="1:15" ht="15">
      <c r="A569" s="21" t="s">
        <v>129</v>
      </c>
      <c r="B569" s="18" t="s">
        <v>127</v>
      </c>
      <c r="C569" s="18" t="s">
        <v>130</v>
      </c>
      <c r="D569" s="16">
        <v>1</v>
      </c>
      <c r="E569" s="16">
        <v>56.75</v>
      </c>
      <c r="F569" s="16">
        <v>-165.75</v>
      </c>
      <c r="G569">
        <v>0.15251970372069862</v>
      </c>
      <c r="H569" s="13">
        <v>25000</v>
      </c>
      <c r="I569" t="s">
        <v>577</v>
      </c>
      <c r="J569" s="13" t="s">
        <v>61</v>
      </c>
      <c r="K569" s="13" t="s">
        <v>61</v>
      </c>
      <c r="L569" s="21">
        <v>2012</v>
      </c>
      <c r="M569" s="21">
        <v>2012</v>
      </c>
      <c r="N569" t="s">
        <v>133</v>
      </c>
      <c r="O569" t="s">
        <v>48</v>
      </c>
    </row>
    <row r="570" spans="1:15" ht="15">
      <c r="A570" s="21" t="s">
        <v>129</v>
      </c>
      <c r="B570" s="18" t="s">
        <v>127</v>
      </c>
      <c r="C570" s="18" t="s">
        <v>130</v>
      </c>
      <c r="D570" s="16">
        <v>1</v>
      </c>
      <c r="E570" s="16">
        <v>56.75</v>
      </c>
      <c r="F570" s="16">
        <v>-165.25</v>
      </c>
      <c r="G570">
        <v>0.15251970372069862</v>
      </c>
      <c r="H570" s="13">
        <v>25000</v>
      </c>
      <c r="I570" t="s">
        <v>577</v>
      </c>
      <c r="J570" s="13" t="s">
        <v>61</v>
      </c>
      <c r="K570" s="13" t="s">
        <v>61</v>
      </c>
      <c r="L570" s="21">
        <v>2012</v>
      </c>
      <c r="M570" s="21">
        <v>2012</v>
      </c>
      <c r="N570" t="s">
        <v>133</v>
      </c>
      <c r="O570" t="s">
        <v>48</v>
      </c>
    </row>
    <row r="571" spans="1:15" ht="15">
      <c r="A571" s="21" t="s">
        <v>129</v>
      </c>
      <c r="B571" s="18" t="s">
        <v>127</v>
      </c>
      <c r="C571" s="18" t="s">
        <v>130</v>
      </c>
      <c r="D571" s="16">
        <v>1</v>
      </c>
      <c r="E571" s="16">
        <v>56.75</v>
      </c>
      <c r="F571" s="16">
        <v>-164.75</v>
      </c>
      <c r="G571">
        <v>0.15251970372069862</v>
      </c>
      <c r="H571" s="13">
        <v>25000</v>
      </c>
      <c r="I571" t="s">
        <v>577</v>
      </c>
      <c r="J571" s="13" t="s">
        <v>61</v>
      </c>
      <c r="K571" s="13" t="s">
        <v>61</v>
      </c>
      <c r="L571" s="21">
        <v>2012</v>
      </c>
      <c r="M571" s="21">
        <v>2012</v>
      </c>
      <c r="N571" t="s">
        <v>133</v>
      </c>
      <c r="O571" t="s">
        <v>48</v>
      </c>
    </row>
    <row r="572" spans="1:15" ht="15">
      <c r="A572" s="21" t="s">
        <v>129</v>
      </c>
      <c r="B572" s="18" t="s">
        <v>127</v>
      </c>
      <c r="C572" s="18" t="s">
        <v>130</v>
      </c>
      <c r="D572" s="16">
        <v>1</v>
      </c>
      <c r="E572" s="16">
        <v>56.75</v>
      </c>
      <c r="F572" s="16">
        <v>-164.25</v>
      </c>
      <c r="G572">
        <v>0.15251970372069862</v>
      </c>
      <c r="H572" s="13">
        <v>25000</v>
      </c>
      <c r="I572" t="s">
        <v>577</v>
      </c>
      <c r="J572" s="13" t="s">
        <v>61</v>
      </c>
      <c r="K572" s="13" t="s">
        <v>61</v>
      </c>
      <c r="L572" s="21">
        <v>2012</v>
      </c>
      <c r="M572" s="21">
        <v>2012</v>
      </c>
      <c r="N572" t="s">
        <v>133</v>
      </c>
      <c r="O572" t="s">
        <v>48</v>
      </c>
    </row>
    <row r="573" spans="1:15" ht="15">
      <c r="A573" s="21" t="s">
        <v>129</v>
      </c>
      <c r="B573" s="18" t="s">
        <v>127</v>
      </c>
      <c r="C573" s="18" t="s">
        <v>130</v>
      </c>
      <c r="D573" s="16">
        <v>1</v>
      </c>
      <c r="E573" s="16">
        <v>56.75</v>
      </c>
      <c r="F573" s="16">
        <v>-163.75</v>
      </c>
      <c r="G573">
        <v>0.15251970372069862</v>
      </c>
      <c r="H573" s="13">
        <v>25000</v>
      </c>
      <c r="I573" t="s">
        <v>577</v>
      </c>
      <c r="J573" s="13" t="s">
        <v>61</v>
      </c>
      <c r="K573" s="13" t="s">
        <v>61</v>
      </c>
      <c r="L573" s="21">
        <v>2012</v>
      </c>
      <c r="M573" s="21">
        <v>2012</v>
      </c>
      <c r="N573" t="s">
        <v>133</v>
      </c>
      <c r="O573" t="s">
        <v>48</v>
      </c>
    </row>
    <row r="574" spans="1:15" ht="15">
      <c r="A574" s="21" t="s">
        <v>129</v>
      </c>
      <c r="B574" s="18" t="s">
        <v>127</v>
      </c>
      <c r="C574" s="18" t="s">
        <v>130</v>
      </c>
      <c r="D574" s="16">
        <v>1</v>
      </c>
      <c r="E574" s="16">
        <v>56.75</v>
      </c>
      <c r="F574" s="16">
        <v>-163.25</v>
      </c>
      <c r="G574">
        <v>0.15251970372069862</v>
      </c>
      <c r="H574" s="13">
        <v>25000</v>
      </c>
      <c r="I574" t="s">
        <v>577</v>
      </c>
      <c r="J574" s="13" t="s">
        <v>61</v>
      </c>
      <c r="K574" s="13" t="s">
        <v>61</v>
      </c>
      <c r="L574" s="21">
        <v>2012</v>
      </c>
      <c r="M574" s="21">
        <v>2012</v>
      </c>
      <c r="N574" t="s">
        <v>133</v>
      </c>
      <c r="O574" t="s">
        <v>48</v>
      </c>
    </row>
    <row r="575" spans="1:15" ht="15">
      <c r="A575" s="21" t="s">
        <v>129</v>
      </c>
      <c r="B575" s="18" t="s">
        <v>127</v>
      </c>
      <c r="C575" s="18" t="s">
        <v>130</v>
      </c>
      <c r="D575" s="16">
        <v>1</v>
      </c>
      <c r="E575" s="16">
        <v>56.75</v>
      </c>
      <c r="F575" s="16">
        <v>-162.75</v>
      </c>
      <c r="G575">
        <v>0.15251970372069862</v>
      </c>
      <c r="H575" s="13">
        <v>25000</v>
      </c>
      <c r="I575" t="s">
        <v>577</v>
      </c>
      <c r="J575" s="13" t="s">
        <v>61</v>
      </c>
      <c r="K575" s="13" t="s">
        <v>61</v>
      </c>
      <c r="L575" s="21">
        <v>2012</v>
      </c>
      <c r="M575" s="21">
        <v>2012</v>
      </c>
      <c r="N575" t="s">
        <v>133</v>
      </c>
      <c r="O575" t="s">
        <v>48</v>
      </c>
    </row>
    <row r="576" spans="1:15" ht="15">
      <c r="A576" s="21" t="s">
        <v>129</v>
      </c>
      <c r="B576" s="18" t="s">
        <v>127</v>
      </c>
      <c r="C576" s="18" t="s">
        <v>130</v>
      </c>
      <c r="D576" s="16">
        <v>1</v>
      </c>
      <c r="E576" s="16">
        <v>56.75</v>
      </c>
      <c r="F576" s="16">
        <v>-162.25</v>
      </c>
      <c r="G576">
        <v>0.15251970372069862</v>
      </c>
      <c r="H576" s="13">
        <v>25000</v>
      </c>
      <c r="I576" t="s">
        <v>577</v>
      </c>
      <c r="J576" s="13" t="s">
        <v>61</v>
      </c>
      <c r="K576" s="13" t="s">
        <v>61</v>
      </c>
      <c r="L576" s="21">
        <v>2012</v>
      </c>
      <c r="M576" s="21">
        <v>2012</v>
      </c>
      <c r="N576" t="s">
        <v>133</v>
      </c>
      <c r="O576" t="s">
        <v>48</v>
      </c>
    </row>
    <row r="577" spans="1:15" ht="15">
      <c r="A577" s="21" t="s">
        <v>129</v>
      </c>
      <c r="B577" s="18" t="s">
        <v>127</v>
      </c>
      <c r="C577" s="18" t="s">
        <v>130</v>
      </c>
      <c r="D577" s="16">
        <v>1</v>
      </c>
      <c r="E577" s="16">
        <v>56.75</v>
      </c>
      <c r="F577" s="16">
        <v>-161.75</v>
      </c>
      <c r="G577">
        <v>0.15251970372069862</v>
      </c>
      <c r="H577" s="13">
        <v>25000</v>
      </c>
      <c r="I577" t="s">
        <v>577</v>
      </c>
      <c r="J577" s="13" t="s">
        <v>61</v>
      </c>
      <c r="K577" s="13" t="s">
        <v>61</v>
      </c>
      <c r="L577" s="21">
        <v>2012</v>
      </c>
      <c r="M577" s="21">
        <v>2012</v>
      </c>
      <c r="N577" t="s">
        <v>133</v>
      </c>
      <c r="O577" t="s">
        <v>48</v>
      </c>
    </row>
    <row r="578" spans="1:15" ht="15">
      <c r="A578" s="21" t="s">
        <v>129</v>
      </c>
      <c r="B578" s="18" t="s">
        <v>127</v>
      </c>
      <c r="C578" s="18" t="s">
        <v>130</v>
      </c>
      <c r="D578" s="16">
        <v>1</v>
      </c>
      <c r="E578" s="16">
        <v>56.75</v>
      </c>
      <c r="F578" s="16">
        <v>-161.25</v>
      </c>
      <c r="G578">
        <v>0.15251970372069862</v>
      </c>
      <c r="H578" s="13">
        <v>25000</v>
      </c>
      <c r="I578" t="s">
        <v>577</v>
      </c>
      <c r="J578" s="13" t="s">
        <v>61</v>
      </c>
      <c r="K578" s="13" t="s">
        <v>61</v>
      </c>
      <c r="L578" s="21">
        <v>2012</v>
      </c>
      <c r="M578" s="21">
        <v>2012</v>
      </c>
      <c r="N578" t="s">
        <v>133</v>
      </c>
      <c r="O578" t="s">
        <v>48</v>
      </c>
    </row>
    <row r="579" spans="1:15" ht="15">
      <c r="A579" s="21" t="s">
        <v>129</v>
      </c>
      <c r="B579" s="18" t="s">
        <v>127</v>
      </c>
      <c r="C579" s="18" t="s">
        <v>130</v>
      </c>
      <c r="D579" s="16">
        <v>1</v>
      </c>
      <c r="E579" s="16">
        <v>56.75</v>
      </c>
      <c r="F579" s="16">
        <v>-160.75</v>
      </c>
      <c r="G579">
        <v>0.15251970372069862</v>
      </c>
      <c r="H579" s="13">
        <v>25000</v>
      </c>
      <c r="I579" t="s">
        <v>577</v>
      </c>
      <c r="J579" s="13" t="s">
        <v>61</v>
      </c>
      <c r="K579" s="13" t="s">
        <v>61</v>
      </c>
      <c r="L579" s="21">
        <v>2012</v>
      </c>
      <c r="M579" s="21">
        <v>2012</v>
      </c>
      <c r="N579" t="s">
        <v>133</v>
      </c>
      <c r="O579" t="s">
        <v>48</v>
      </c>
    </row>
    <row r="580" spans="1:15" ht="15">
      <c r="A580" s="21" t="s">
        <v>129</v>
      </c>
      <c r="B580" s="18" t="s">
        <v>127</v>
      </c>
      <c r="C580" s="18" t="s">
        <v>130</v>
      </c>
      <c r="D580" s="16">
        <v>1</v>
      </c>
      <c r="E580" s="16">
        <v>56.75</v>
      </c>
      <c r="F580" s="16">
        <v>-160.25</v>
      </c>
      <c r="G580">
        <v>0.15251970372069862</v>
      </c>
      <c r="H580" s="13">
        <v>25000</v>
      </c>
      <c r="I580" t="s">
        <v>577</v>
      </c>
      <c r="J580" s="13" t="s">
        <v>61</v>
      </c>
      <c r="K580" s="13" t="s">
        <v>61</v>
      </c>
      <c r="L580" s="21">
        <v>2012</v>
      </c>
      <c r="M580" s="21">
        <v>2012</v>
      </c>
      <c r="N580" t="s">
        <v>133</v>
      </c>
      <c r="O580" t="s">
        <v>48</v>
      </c>
    </row>
    <row r="581" spans="1:15" ht="15">
      <c r="A581" s="21" t="s">
        <v>129</v>
      </c>
      <c r="B581" s="18" t="s">
        <v>127</v>
      </c>
      <c r="C581" s="18" t="s">
        <v>130</v>
      </c>
      <c r="D581" s="16">
        <v>1</v>
      </c>
      <c r="E581" s="16">
        <v>56.25</v>
      </c>
      <c r="F581" s="16">
        <v>-160.75</v>
      </c>
      <c r="G581">
        <v>0.15251970372069862</v>
      </c>
      <c r="H581" s="13">
        <v>25000</v>
      </c>
      <c r="I581" t="s">
        <v>577</v>
      </c>
      <c r="J581" s="13" t="s">
        <v>61</v>
      </c>
      <c r="K581" s="13" t="s">
        <v>61</v>
      </c>
      <c r="L581" s="21">
        <v>2012</v>
      </c>
      <c r="M581" s="21">
        <v>2012</v>
      </c>
      <c r="N581" t="s">
        <v>133</v>
      </c>
      <c r="O581" t="s">
        <v>48</v>
      </c>
    </row>
    <row r="582" spans="1:15" ht="15">
      <c r="A582" s="21" t="s">
        <v>129</v>
      </c>
      <c r="B582" s="18" t="s">
        <v>127</v>
      </c>
      <c r="C582" s="18" t="s">
        <v>130</v>
      </c>
      <c r="D582" s="16">
        <v>1</v>
      </c>
      <c r="E582" s="16">
        <v>56.75</v>
      </c>
      <c r="F582" s="16">
        <v>-169.25</v>
      </c>
      <c r="G582">
        <v>0.15251970372069862</v>
      </c>
      <c r="H582" s="13">
        <v>25000</v>
      </c>
      <c r="I582" t="s">
        <v>577</v>
      </c>
      <c r="J582" s="13" t="s">
        <v>61</v>
      </c>
      <c r="K582" s="13" t="s">
        <v>61</v>
      </c>
      <c r="L582" s="21">
        <v>2012</v>
      </c>
      <c r="M582" s="21">
        <v>2012</v>
      </c>
      <c r="N582" t="s">
        <v>133</v>
      </c>
      <c r="O582" t="s">
        <v>48</v>
      </c>
    </row>
    <row r="583" spans="1:15" ht="15">
      <c r="A583" s="21" t="s">
        <v>129</v>
      </c>
      <c r="B583" s="18" t="s">
        <v>127</v>
      </c>
      <c r="C583" s="18" t="s">
        <v>130</v>
      </c>
      <c r="D583" s="16">
        <v>0.97</v>
      </c>
      <c r="E583" s="16">
        <v>57.25</v>
      </c>
      <c r="F583" s="16">
        <v>-173.25</v>
      </c>
      <c r="G583">
        <v>0.15251970372069862</v>
      </c>
      <c r="H583" s="13">
        <v>25000</v>
      </c>
      <c r="I583" t="s">
        <v>577</v>
      </c>
      <c r="J583" s="13" t="s">
        <v>61</v>
      </c>
      <c r="K583" s="13" t="s">
        <v>61</v>
      </c>
      <c r="L583" s="21">
        <v>2012</v>
      </c>
      <c r="M583" s="21">
        <v>2012</v>
      </c>
      <c r="N583" t="s">
        <v>133</v>
      </c>
      <c r="O583" t="s">
        <v>48</v>
      </c>
    </row>
    <row r="584" spans="1:15" ht="15">
      <c r="A584" s="21" t="s">
        <v>129</v>
      </c>
      <c r="B584" s="18" t="s">
        <v>127</v>
      </c>
      <c r="C584" s="18" t="s">
        <v>130</v>
      </c>
      <c r="D584" s="16">
        <v>1</v>
      </c>
      <c r="E584" s="16">
        <v>57.25</v>
      </c>
      <c r="F584" s="16">
        <v>-172.75</v>
      </c>
      <c r="G584">
        <v>0.15251970372069862</v>
      </c>
      <c r="H584" s="13">
        <v>25000</v>
      </c>
      <c r="I584" t="s">
        <v>577</v>
      </c>
      <c r="J584" s="13" t="s">
        <v>61</v>
      </c>
      <c r="K584" s="13" t="s">
        <v>61</v>
      </c>
      <c r="L584" s="21">
        <v>2012</v>
      </c>
      <c r="M584" s="21">
        <v>2012</v>
      </c>
      <c r="N584" t="s">
        <v>133</v>
      </c>
      <c r="O584" t="s">
        <v>48</v>
      </c>
    </row>
    <row r="585" spans="1:15" ht="15">
      <c r="A585" s="21" t="s">
        <v>129</v>
      </c>
      <c r="B585" s="18" t="s">
        <v>127</v>
      </c>
      <c r="C585" s="18" t="s">
        <v>130</v>
      </c>
      <c r="D585" s="16">
        <v>1</v>
      </c>
      <c r="E585" s="16">
        <v>57.25</v>
      </c>
      <c r="F585" s="16">
        <v>-172.25</v>
      </c>
      <c r="G585">
        <v>0.15251970372069862</v>
      </c>
      <c r="H585" s="13">
        <v>25000</v>
      </c>
      <c r="I585" t="s">
        <v>577</v>
      </c>
      <c r="J585" s="13" t="s">
        <v>61</v>
      </c>
      <c r="K585" s="13" t="s">
        <v>61</v>
      </c>
      <c r="L585" s="21">
        <v>2012</v>
      </c>
      <c r="M585" s="21">
        <v>2012</v>
      </c>
      <c r="N585" t="s">
        <v>133</v>
      </c>
      <c r="O585" t="s">
        <v>48</v>
      </c>
    </row>
    <row r="586" spans="1:15" ht="15">
      <c r="A586" s="21" t="s">
        <v>129</v>
      </c>
      <c r="B586" s="18" t="s">
        <v>127</v>
      </c>
      <c r="C586" s="18" t="s">
        <v>130</v>
      </c>
      <c r="D586" s="16">
        <v>1</v>
      </c>
      <c r="E586" s="16">
        <v>57.25</v>
      </c>
      <c r="F586" s="16">
        <v>-171.75</v>
      </c>
      <c r="G586">
        <v>0.15251970372069862</v>
      </c>
      <c r="H586" s="13">
        <v>25000</v>
      </c>
      <c r="I586" t="s">
        <v>577</v>
      </c>
      <c r="J586" s="13" t="s">
        <v>61</v>
      </c>
      <c r="K586" s="13" t="s">
        <v>61</v>
      </c>
      <c r="L586" s="21">
        <v>2012</v>
      </c>
      <c r="M586" s="21">
        <v>2012</v>
      </c>
      <c r="N586" t="s">
        <v>133</v>
      </c>
      <c r="O586" t="s">
        <v>48</v>
      </c>
    </row>
    <row r="587" spans="1:15" ht="15">
      <c r="A587" s="21" t="s">
        <v>129</v>
      </c>
      <c r="B587" s="18" t="s">
        <v>127</v>
      </c>
      <c r="C587" s="18" t="s">
        <v>130</v>
      </c>
      <c r="D587" s="16">
        <v>1</v>
      </c>
      <c r="E587" s="16">
        <v>57.25</v>
      </c>
      <c r="F587" s="16">
        <v>-171.25</v>
      </c>
      <c r="G587">
        <v>0.15251970372069862</v>
      </c>
      <c r="H587" s="13">
        <v>25000</v>
      </c>
      <c r="I587" t="s">
        <v>577</v>
      </c>
      <c r="J587" s="13" t="s">
        <v>61</v>
      </c>
      <c r="K587" s="13" t="s">
        <v>61</v>
      </c>
      <c r="L587" s="21">
        <v>2012</v>
      </c>
      <c r="M587" s="21">
        <v>2012</v>
      </c>
      <c r="N587" t="s">
        <v>133</v>
      </c>
      <c r="O587" t="s">
        <v>48</v>
      </c>
    </row>
    <row r="588" spans="1:15" ht="15">
      <c r="A588" s="21" t="s">
        <v>129</v>
      </c>
      <c r="B588" s="18" t="s">
        <v>127</v>
      </c>
      <c r="C588" s="18" t="s">
        <v>130</v>
      </c>
      <c r="D588" s="16">
        <v>1</v>
      </c>
      <c r="E588" s="16">
        <v>57.25</v>
      </c>
      <c r="F588" s="16">
        <v>-170.75</v>
      </c>
      <c r="G588">
        <v>0.15251970372069862</v>
      </c>
      <c r="H588" s="13">
        <v>25000</v>
      </c>
      <c r="I588" t="s">
        <v>577</v>
      </c>
      <c r="J588" s="13" t="s">
        <v>61</v>
      </c>
      <c r="K588" s="13" t="s">
        <v>61</v>
      </c>
      <c r="L588" s="21">
        <v>2012</v>
      </c>
      <c r="M588" s="21">
        <v>2012</v>
      </c>
      <c r="N588" t="s">
        <v>133</v>
      </c>
      <c r="O588" t="s">
        <v>48</v>
      </c>
    </row>
    <row r="589" spans="1:15" ht="15">
      <c r="A589" s="21" t="s">
        <v>129</v>
      </c>
      <c r="B589" s="18" t="s">
        <v>127</v>
      </c>
      <c r="C589" s="18" t="s">
        <v>130</v>
      </c>
      <c r="D589" s="16">
        <v>1</v>
      </c>
      <c r="E589" s="16">
        <v>57.25</v>
      </c>
      <c r="F589" s="16">
        <v>-169.75</v>
      </c>
      <c r="G589">
        <v>0.15251970372069862</v>
      </c>
      <c r="H589" s="13">
        <v>25000</v>
      </c>
      <c r="I589" t="s">
        <v>577</v>
      </c>
      <c r="J589" s="13" t="s">
        <v>61</v>
      </c>
      <c r="K589" s="13" t="s">
        <v>61</v>
      </c>
      <c r="L589" s="21">
        <v>2012</v>
      </c>
      <c r="M589" s="21">
        <v>2012</v>
      </c>
      <c r="N589" t="s">
        <v>133</v>
      </c>
      <c r="O589" t="s">
        <v>48</v>
      </c>
    </row>
    <row r="590" spans="1:15" ht="15">
      <c r="A590" s="21" t="s">
        <v>129</v>
      </c>
      <c r="B590" s="18" t="s">
        <v>127</v>
      </c>
      <c r="C590" s="18" t="s">
        <v>130</v>
      </c>
      <c r="D590" s="16">
        <v>1</v>
      </c>
      <c r="E590" s="16">
        <v>57.25</v>
      </c>
      <c r="F590" s="16">
        <v>-169.25</v>
      </c>
      <c r="G590">
        <v>0.15251970372069862</v>
      </c>
      <c r="H590" s="13">
        <v>25000</v>
      </c>
      <c r="I590" t="s">
        <v>577</v>
      </c>
      <c r="J590" s="13" t="s">
        <v>61</v>
      </c>
      <c r="K590" s="13" t="s">
        <v>61</v>
      </c>
      <c r="L590" s="21">
        <v>2012</v>
      </c>
      <c r="M590" s="21">
        <v>2012</v>
      </c>
      <c r="N590" t="s">
        <v>133</v>
      </c>
      <c r="O590" t="s">
        <v>48</v>
      </c>
    </row>
    <row r="591" spans="1:15" ht="15">
      <c r="A591" s="21" t="s">
        <v>129</v>
      </c>
      <c r="B591" s="18" t="s">
        <v>127</v>
      </c>
      <c r="C591" s="18" t="s">
        <v>130</v>
      </c>
      <c r="D591" s="16">
        <v>1</v>
      </c>
      <c r="E591" s="16">
        <v>57.25</v>
      </c>
      <c r="F591" s="16">
        <v>-168.75</v>
      </c>
      <c r="G591">
        <v>0.15251970372069862</v>
      </c>
      <c r="H591" s="13">
        <v>25000</v>
      </c>
      <c r="I591" t="s">
        <v>577</v>
      </c>
      <c r="J591" s="13" t="s">
        <v>61</v>
      </c>
      <c r="K591" s="13" t="s">
        <v>61</v>
      </c>
      <c r="L591" s="21">
        <v>2012</v>
      </c>
      <c r="M591" s="21">
        <v>2012</v>
      </c>
      <c r="N591" t="s">
        <v>133</v>
      </c>
      <c r="O591" t="s">
        <v>48</v>
      </c>
    </row>
    <row r="592" spans="1:15" ht="15">
      <c r="A592" s="21" t="s">
        <v>129</v>
      </c>
      <c r="B592" s="18" t="s">
        <v>127</v>
      </c>
      <c r="C592" s="18" t="s">
        <v>130</v>
      </c>
      <c r="D592" s="16">
        <v>1</v>
      </c>
      <c r="E592" s="16">
        <v>57.25</v>
      </c>
      <c r="F592" s="16">
        <v>-168.25</v>
      </c>
      <c r="G592">
        <v>0.15251970372069862</v>
      </c>
      <c r="H592" s="13">
        <v>25000</v>
      </c>
      <c r="I592" t="s">
        <v>577</v>
      </c>
      <c r="J592" s="13" t="s">
        <v>61</v>
      </c>
      <c r="K592" s="13" t="s">
        <v>61</v>
      </c>
      <c r="L592" s="21">
        <v>2012</v>
      </c>
      <c r="M592" s="21">
        <v>2012</v>
      </c>
      <c r="N592" t="s">
        <v>133</v>
      </c>
      <c r="O592" t="s">
        <v>48</v>
      </c>
    </row>
    <row r="593" spans="1:15" ht="15">
      <c r="A593" s="21" t="s">
        <v>129</v>
      </c>
      <c r="B593" s="18" t="s">
        <v>127</v>
      </c>
      <c r="C593" s="18" t="s">
        <v>130</v>
      </c>
      <c r="D593" s="16">
        <v>1</v>
      </c>
      <c r="E593" s="16">
        <v>57.25</v>
      </c>
      <c r="F593" s="16">
        <v>-167.75</v>
      </c>
      <c r="G593">
        <v>0.15251970372069862</v>
      </c>
      <c r="H593" s="13">
        <v>25000</v>
      </c>
      <c r="I593" t="s">
        <v>577</v>
      </c>
      <c r="J593" s="13" t="s">
        <v>61</v>
      </c>
      <c r="K593" s="13" t="s">
        <v>61</v>
      </c>
      <c r="L593" s="21">
        <v>2012</v>
      </c>
      <c r="M593" s="21">
        <v>2012</v>
      </c>
      <c r="N593" t="s">
        <v>133</v>
      </c>
      <c r="O593" t="s">
        <v>48</v>
      </c>
    </row>
    <row r="594" spans="1:15" ht="15">
      <c r="A594" s="21" t="s">
        <v>129</v>
      </c>
      <c r="B594" s="18" t="s">
        <v>127</v>
      </c>
      <c r="C594" s="18" t="s">
        <v>130</v>
      </c>
      <c r="D594" s="16">
        <v>1</v>
      </c>
      <c r="E594" s="16">
        <v>57.25</v>
      </c>
      <c r="F594" s="16">
        <v>-167.25</v>
      </c>
      <c r="G594">
        <v>0.15251970372069862</v>
      </c>
      <c r="H594" s="13">
        <v>25000</v>
      </c>
      <c r="I594" t="s">
        <v>577</v>
      </c>
      <c r="J594" s="13" t="s">
        <v>61</v>
      </c>
      <c r="K594" s="13" t="s">
        <v>61</v>
      </c>
      <c r="L594" s="21">
        <v>2012</v>
      </c>
      <c r="M594" s="21">
        <v>2012</v>
      </c>
      <c r="N594" t="s">
        <v>133</v>
      </c>
      <c r="O594" t="s">
        <v>48</v>
      </c>
    </row>
    <row r="595" spans="1:15" ht="15">
      <c r="A595" s="21" t="s">
        <v>129</v>
      </c>
      <c r="B595" s="18" t="s">
        <v>127</v>
      </c>
      <c r="C595" s="18" t="s">
        <v>130</v>
      </c>
      <c r="D595" s="16">
        <v>1</v>
      </c>
      <c r="E595" s="16">
        <v>57.25</v>
      </c>
      <c r="F595" s="16">
        <v>-166.75</v>
      </c>
      <c r="G595">
        <v>0.15251970372069862</v>
      </c>
      <c r="H595" s="13">
        <v>25000</v>
      </c>
      <c r="I595" t="s">
        <v>577</v>
      </c>
      <c r="J595" s="13" t="s">
        <v>61</v>
      </c>
      <c r="K595" s="13" t="s">
        <v>61</v>
      </c>
      <c r="L595" s="21">
        <v>2012</v>
      </c>
      <c r="M595" s="21">
        <v>2012</v>
      </c>
      <c r="N595" t="s">
        <v>133</v>
      </c>
      <c r="O595" t="s">
        <v>48</v>
      </c>
    </row>
    <row r="596" spans="1:15" ht="15">
      <c r="A596" s="21" t="s">
        <v>129</v>
      </c>
      <c r="B596" s="18" t="s">
        <v>127</v>
      </c>
      <c r="C596" s="18" t="s">
        <v>130</v>
      </c>
      <c r="D596" s="16">
        <v>1</v>
      </c>
      <c r="E596" s="16">
        <v>57.25</v>
      </c>
      <c r="F596" s="16">
        <v>-166.25</v>
      </c>
      <c r="G596">
        <v>0.15251970372069862</v>
      </c>
      <c r="H596" s="13">
        <v>25000</v>
      </c>
      <c r="I596" t="s">
        <v>577</v>
      </c>
      <c r="J596" s="13" t="s">
        <v>61</v>
      </c>
      <c r="K596" s="13" t="s">
        <v>61</v>
      </c>
      <c r="L596" s="21">
        <v>2012</v>
      </c>
      <c r="M596" s="21">
        <v>2012</v>
      </c>
      <c r="N596" t="s">
        <v>133</v>
      </c>
      <c r="O596" t="s">
        <v>48</v>
      </c>
    </row>
    <row r="597" spans="1:15" ht="15">
      <c r="A597" s="21" t="s">
        <v>129</v>
      </c>
      <c r="B597" s="18" t="s">
        <v>127</v>
      </c>
      <c r="C597" s="18" t="s">
        <v>130</v>
      </c>
      <c r="D597" s="16">
        <v>1</v>
      </c>
      <c r="E597" s="16">
        <v>57.25</v>
      </c>
      <c r="F597" s="16">
        <v>-165.75</v>
      </c>
      <c r="G597">
        <v>0.15251970372069862</v>
      </c>
      <c r="H597" s="13">
        <v>25000</v>
      </c>
      <c r="I597" t="s">
        <v>577</v>
      </c>
      <c r="J597" s="13" t="s">
        <v>61</v>
      </c>
      <c r="K597" s="13" t="s">
        <v>61</v>
      </c>
      <c r="L597" s="21">
        <v>2012</v>
      </c>
      <c r="M597" s="21">
        <v>2012</v>
      </c>
      <c r="N597" t="s">
        <v>133</v>
      </c>
      <c r="O597" t="s">
        <v>48</v>
      </c>
    </row>
    <row r="598" spans="1:15" ht="15">
      <c r="A598" s="21" t="s">
        <v>129</v>
      </c>
      <c r="B598" s="18" t="s">
        <v>127</v>
      </c>
      <c r="C598" s="18" t="s">
        <v>130</v>
      </c>
      <c r="D598" s="16">
        <v>1</v>
      </c>
      <c r="E598" s="16">
        <v>57.25</v>
      </c>
      <c r="F598" s="16">
        <v>-165.25</v>
      </c>
      <c r="G598">
        <v>0.15251970372069862</v>
      </c>
      <c r="H598" s="13">
        <v>25000</v>
      </c>
      <c r="I598" t="s">
        <v>577</v>
      </c>
      <c r="J598" s="13" t="s">
        <v>61</v>
      </c>
      <c r="K598" s="13" t="s">
        <v>61</v>
      </c>
      <c r="L598" s="21">
        <v>2012</v>
      </c>
      <c r="M598" s="21">
        <v>2012</v>
      </c>
      <c r="N598" t="s">
        <v>133</v>
      </c>
      <c r="O598" t="s">
        <v>48</v>
      </c>
    </row>
    <row r="599" spans="1:15" ht="15">
      <c r="A599" s="21" t="s">
        <v>129</v>
      </c>
      <c r="B599" s="18" t="s">
        <v>127</v>
      </c>
      <c r="C599" s="18" t="s">
        <v>130</v>
      </c>
      <c r="D599" s="16">
        <v>1</v>
      </c>
      <c r="E599" s="16">
        <v>57.25</v>
      </c>
      <c r="F599" s="16">
        <v>-164.75</v>
      </c>
      <c r="G599">
        <v>0.15251970372069862</v>
      </c>
      <c r="H599" s="13">
        <v>25000</v>
      </c>
      <c r="I599" t="s">
        <v>577</v>
      </c>
      <c r="J599" s="13" t="s">
        <v>61</v>
      </c>
      <c r="K599" s="13" t="s">
        <v>61</v>
      </c>
      <c r="L599" s="21">
        <v>2012</v>
      </c>
      <c r="M599" s="21">
        <v>2012</v>
      </c>
      <c r="N599" t="s">
        <v>133</v>
      </c>
      <c r="O599" t="s">
        <v>48</v>
      </c>
    </row>
    <row r="600" spans="1:15" ht="15">
      <c r="A600" s="21" t="s">
        <v>129</v>
      </c>
      <c r="B600" s="18" t="s">
        <v>127</v>
      </c>
      <c r="C600" s="18" t="s">
        <v>130</v>
      </c>
      <c r="D600" s="16">
        <v>1</v>
      </c>
      <c r="E600" s="16">
        <v>57.25</v>
      </c>
      <c r="F600" s="16">
        <v>-164.25</v>
      </c>
      <c r="G600">
        <v>0.15251970372069862</v>
      </c>
      <c r="H600" s="13">
        <v>25000</v>
      </c>
      <c r="I600" t="s">
        <v>577</v>
      </c>
      <c r="J600" s="13" t="s">
        <v>61</v>
      </c>
      <c r="K600" s="13" t="s">
        <v>61</v>
      </c>
      <c r="L600" s="21">
        <v>2012</v>
      </c>
      <c r="M600" s="21">
        <v>2012</v>
      </c>
      <c r="N600" t="s">
        <v>133</v>
      </c>
      <c r="O600" t="s">
        <v>48</v>
      </c>
    </row>
    <row r="601" spans="1:15" ht="15">
      <c r="A601" s="21" t="s">
        <v>129</v>
      </c>
      <c r="B601" s="18" t="s">
        <v>127</v>
      </c>
      <c r="C601" s="18" t="s">
        <v>130</v>
      </c>
      <c r="D601" s="16">
        <v>1</v>
      </c>
      <c r="E601" s="16">
        <v>57.25</v>
      </c>
      <c r="F601" s="16">
        <v>-163.75</v>
      </c>
      <c r="G601">
        <v>0.15251970372069862</v>
      </c>
      <c r="H601" s="13">
        <v>25000</v>
      </c>
      <c r="I601" t="s">
        <v>577</v>
      </c>
      <c r="J601" s="13" t="s">
        <v>61</v>
      </c>
      <c r="K601" s="13" t="s">
        <v>61</v>
      </c>
      <c r="L601" s="21">
        <v>2012</v>
      </c>
      <c r="M601" s="21">
        <v>2012</v>
      </c>
      <c r="N601" t="s">
        <v>133</v>
      </c>
      <c r="O601" t="s">
        <v>48</v>
      </c>
    </row>
    <row r="602" spans="1:15" ht="15">
      <c r="A602" s="21" t="s">
        <v>129</v>
      </c>
      <c r="B602" s="18" t="s">
        <v>127</v>
      </c>
      <c r="C602" s="18" t="s">
        <v>130</v>
      </c>
      <c r="D602" s="16">
        <v>1</v>
      </c>
      <c r="E602" s="16">
        <v>57.25</v>
      </c>
      <c r="F602" s="16">
        <v>-163.25</v>
      </c>
      <c r="G602">
        <v>0.15251970372069862</v>
      </c>
      <c r="H602" s="13">
        <v>25000</v>
      </c>
      <c r="I602" t="s">
        <v>577</v>
      </c>
      <c r="J602" s="13" t="s">
        <v>61</v>
      </c>
      <c r="K602" s="13" t="s">
        <v>61</v>
      </c>
      <c r="L602" s="21">
        <v>2012</v>
      </c>
      <c r="M602" s="21">
        <v>2012</v>
      </c>
      <c r="N602" t="s">
        <v>133</v>
      </c>
      <c r="O602" t="s">
        <v>48</v>
      </c>
    </row>
    <row r="603" spans="1:15" ht="15">
      <c r="A603" s="21" t="s">
        <v>129</v>
      </c>
      <c r="B603" s="18" t="s">
        <v>127</v>
      </c>
      <c r="C603" s="18" t="s">
        <v>130</v>
      </c>
      <c r="D603" s="16">
        <v>1</v>
      </c>
      <c r="E603" s="16">
        <v>57.25</v>
      </c>
      <c r="F603" s="16">
        <v>-162.75</v>
      </c>
      <c r="G603">
        <v>0.15251970372069862</v>
      </c>
      <c r="H603" s="13">
        <v>25000</v>
      </c>
      <c r="I603" t="s">
        <v>577</v>
      </c>
      <c r="J603" s="13" t="s">
        <v>61</v>
      </c>
      <c r="K603" s="13" t="s">
        <v>61</v>
      </c>
      <c r="L603" s="21">
        <v>2012</v>
      </c>
      <c r="M603" s="21">
        <v>2012</v>
      </c>
      <c r="N603" t="s">
        <v>133</v>
      </c>
      <c r="O603" t="s">
        <v>48</v>
      </c>
    </row>
    <row r="604" spans="1:15" ht="15">
      <c r="A604" s="21" t="s">
        <v>129</v>
      </c>
      <c r="B604" s="18" t="s">
        <v>127</v>
      </c>
      <c r="C604" s="18" t="s">
        <v>130</v>
      </c>
      <c r="D604" s="16">
        <v>1</v>
      </c>
      <c r="E604" s="16">
        <v>57.25</v>
      </c>
      <c r="F604" s="16">
        <v>-162.25</v>
      </c>
      <c r="G604">
        <v>0.15251970372069862</v>
      </c>
      <c r="H604" s="13">
        <v>25000</v>
      </c>
      <c r="I604" t="s">
        <v>577</v>
      </c>
      <c r="J604" s="13" t="s">
        <v>61</v>
      </c>
      <c r="K604" s="13" t="s">
        <v>61</v>
      </c>
      <c r="L604" s="21">
        <v>2012</v>
      </c>
      <c r="M604" s="21">
        <v>2012</v>
      </c>
      <c r="N604" t="s">
        <v>133</v>
      </c>
      <c r="O604" t="s">
        <v>48</v>
      </c>
    </row>
    <row r="605" spans="1:15" ht="15">
      <c r="A605" s="21" t="s">
        <v>129</v>
      </c>
      <c r="B605" s="18" t="s">
        <v>127</v>
      </c>
      <c r="C605" s="18" t="s">
        <v>130</v>
      </c>
      <c r="D605" s="16">
        <v>1</v>
      </c>
      <c r="E605" s="16">
        <v>57.25</v>
      </c>
      <c r="F605" s="16">
        <v>-161.75</v>
      </c>
      <c r="G605">
        <v>0.15251970372069862</v>
      </c>
      <c r="H605" s="13">
        <v>25000</v>
      </c>
      <c r="I605" t="s">
        <v>577</v>
      </c>
      <c r="J605" s="13" t="s">
        <v>61</v>
      </c>
      <c r="K605" s="13" t="s">
        <v>61</v>
      </c>
      <c r="L605" s="21">
        <v>2012</v>
      </c>
      <c r="M605" s="21">
        <v>2012</v>
      </c>
      <c r="N605" t="s">
        <v>133</v>
      </c>
      <c r="O605" t="s">
        <v>48</v>
      </c>
    </row>
    <row r="606" spans="1:15" ht="15">
      <c r="A606" s="21" t="s">
        <v>129</v>
      </c>
      <c r="B606" s="18" t="s">
        <v>127</v>
      </c>
      <c r="C606" s="18" t="s">
        <v>130</v>
      </c>
      <c r="D606" s="16">
        <v>1</v>
      </c>
      <c r="E606" s="16">
        <v>57.25</v>
      </c>
      <c r="F606" s="16">
        <v>-161.25</v>
      </c>
      <c r="G606">
        <v>0.15251970372069862</v>
      </c>
      <c r="H606" s="13">
        <v>25000</v>
      </c>
      <c r="I606" t="s">
        <v>577</v>
      </c>
      <c r="J606" s="13" t="s">
        <v>61</v>
      </c>
      <c r="K606" s="13" t="s">
        <v>61</v>
      </c>
      <c r="L606" s="21">
        <v>2012</v>
      </c>
      <c r="M606" s="21">
        <v>2012</v>
      </c>
      <c r="N606" t="s">
        <v>133</v>
      </c>
      <c r="O606" t="s">
        <v>48</v>
      </c>
    </row>
    <row r="607" spans="1:15" ht="15">
      <c r="A607" s="21" t="s">
        <v>129</v>
      </c>
      <c r="B607" s="18" t="s">
        <v>127</v>
      </c>
      <c r="C607" s="18" t="s">
        <v>130</v>
      </c>
      <c r="D607" s="16">
        <v>1</v>
      </c>
      <c r="E607" s="16">
        <v>57.25</v>
      </c>
      <c r="F607" s="16">
        <v>-160.75</v>
      </c>
      <c r="G607">
        <v>0.15251970372069862</v>
      </c>
      <c r="H607" s="13">
        <v>25000</v>
      </c>
      <c r="I607" t="s">
        <v>577</v>
      </c>
      <c r="J607" s="13" t="s">
        <v>61</v>
      </c>
      <c r="K607" s="13" t="s">
        <v>61</v>
      </c>
      <c r="L607" s="21">
        <v>2012</v>
      </c>
      <c r="M607" s="21">
        <v>2012</v>
      </c>
      <c r="N607" t="s">
        <v>133</v>
      </c>
      <c r="O607" t="s">
        <v>48</v>
      </c>
    </row>
    <row r="608" spans="1:15" ht="15">
      <c r="A608" s="21" t="s">
        <v>129</v>
      </c>
      <c r="B608" s="18" t="s">
        <v>127</v>
      </c>
      <c r="C608" s="18" t="s">
        <v>130</v>
      </c>
      <c r="D608" s="16">
        <v>1</v>
      </c>
      <c r="E608" s="16">
        <v>57.25</v>
      </c>
      <c r="F608" s="16">
        <v>-160.25</v>
      </c>
      <c r="G608">
        <v>0.15251970372069862</v>
      </c>
      <c r="H608" s="13">
        <v>25000</v>
      </c>
      <c r="I608" t="s">
        <v>577</v>
      </c>
      <c r="J608" s="13" t="s">
        <v>61</v>
      </c>
      <c r="K608" s="13" t="s">
        <v>61</v>
      </c>
      <c r="L608" s="21">
        <v>2012</v>
      </c>
      <c r="M608" s="21">
        <v>2012</v>
      </c>
      <c r="N608" t="s">
        <v>133</v>
      </c>
      <c r="O608" t="s">
        <v>48</v>
      </c>
    </row>
    <row r="609" spans="1:15" ht="15">
      <c r="A609" s="21" t="s">
        <v>129</v>
      </c>
      <c r="B609" s="18" t="s">
        <v>127</v>
      </c>
      <c r="C609" s="18" t="s">
        <v>130</v>
      </c>
      <c r="D609" s="16">
        <v>1</v>
      </c>
      <c r="E609" s="16">
        <v>57.25</v>
      </c>
      <c r="F609" s="16">
        <v>-159.75</v>
      </c>
      <c r="G609">
        <v>0.15251970372069862</v>
      </c>
      <c r="H609" s="13">
        <v>25000</v>
      </c>
      <c r="I609" t="s">
        <v>577</v>
      </c>
      <c r="J609" s="13" t="s">
        <v>61</v>
      </c>
      <c r="K609" s="13" t="s">
        <v>61</v>
      </c>
      <c r="L609" s="21">
        <v>2012</v>
      </c>
      <c r="M609" s="21">
        <v>2012</v>
      </c>
      <c r="N609" t="s">
        <v>133</v>
      </c>
      <c r="O609" t="s">
        <v>48</v>
      </c>
    </row>
    <row r="610" spans="1:15" ht="15">
      <c r="A610" s="21" t="s">
        <v>129</v>
      </c>
      <c r="B610" s="18" t="s">
        <v>127</v>
      </c>
      <c r="C610" s="18" t="s">
        <v>130</v>
      </c>
      <c r="D610" s="16">
        <v>1</v>
      </c>
      <c r="E610" s="16">
        <v>57.25</v>
      </c>
      <c r="F610" s="16">
        <v>-159.25</v>
      </c>
      <c r="G610">
        <v>0.15251970372069862</v>
      </c>
      <c r="H610" s="13">
        <v>25000</v>
      </c>
      <c r="I610" t="s">
        <v>577</v>
      </c>
      <c r="J610" s="13" t="s">
        <v>61</v>
      </c>
      <c r="K610" s="13" t="s">
        <v>61</v>
      </c>
      <c r="L610" s="21">
        <v>2012</v>
      </c>
      <c r="M610" s="21">
        <v>2012</v>
      </c>
      <c r="N610" t="s">
        <v>133</v>
      </c>
      <c r="O610" t="s">
        <v>48</v>
      </c>
    </row>
    <row r="611" spans="1:15" ht="15">
      <c r="A611" s="21" t="s">
        <v>129</v>
      </c>
      <c r="B611" s="18" t="s">
        <v>127</v>
      </c>
      <c r="C611" s="18" t="s">
        <v>130</v>
      </c>
      <c r="D611" s="16">
        <v>1</v>
      </c>
      <c r="E611" s="16">
        <v>56.75</v>
      </c>
      <c r="F611" s="16">
        <v>-170.75</v>
      </c>
      <c r="G611">
        <v>0.15251970372069862</v>
      </c>
      <c r="H611" s="13">
        <v>25000</v>
      </c>
      <c r="I611" t="s">
        <v>577</v>
      </c>
      <c r="J611" s="13" t="s">
        <v>61</v>
      </c>
      <c r="K611" s="13" t="s">
        <v>61</v>
      </c>
      <c r="L611" s="21">
        <v>2012</v>
      </c>
      <c r="M611" s="21">
        <v>2012</v>
      </c>
      <c r="N611" t="s">
        <v>133</v>
      </c>
      <c r="O611" t="s">
        <v>48</v>
      </c>
    </row>
    <row r="612" spans="1:15" ht="15">
      <c r="A612" s="21" t="s">
        <v>129</v>
      </c>
      <c r="B612" s="18" t="s">
        <v>127</v>
      </c>
      <c r="C612" s="18" t="s">
        <v>130</v>
      </c>
      <c r="D612" s="16">
        <v>0.96</v>
      </c>
      <c r="E612" s="16">
        <v>57.75</v>
      </c>
      <c r="F612" s="16">
        <v>-173.75</v>
      </c>
      <c r="G612">
        <v>0.15251970372069862</v>
      </c>
      <c r="H612" s="13">
        <v>25000</v>
      </c>
      <c r="I612" t="s">
        <v>577</v>
      </c>
      <c r="J612" s="13" t="s">
        <v>61</v>
      </c>
      <c r="K612" s="13" t="s">
        <v>61</v>
      </c>
      <c r="L612" s="21">
        <v>2012</v>
      </c>
      <c r="M612" s="21">
        <v>2012</v>
      </c>
      <c r="N612" t="s">
        <v>133</v>
      </c>
      <c r="O612" t="s">
        <v>48</v>
      </c>
    </row>
    <row r="613" spans="1:15" ht="15">
      <c r="A613" s="21" t="s">
        <v>129</v>
      </c>
      <c r="B613" s="18" t="s">
        <v>127</v>
      </c>
      <c r="C613" s="18" t="s">
        <v>130</v>
      </c>
      <c r="D613" s="16">
        <v>0.99</v>
      </c>
      <c r="E613" s="16">
        <v>57.75</v>
      </c>
      <c r="F613" s="16">
        <v>-173.25</v>
      </c>
      <c r="G613">
        <v>0.15251970372069862</v>
      </c>
      <c r="H613" s="13">
        <v>25000</v>
      </c>
      <c r="I613" t="s">
        <v>577</v>
      </c>
      <c r="J613" s="13" t="s">
        <v>61</v>
      </c>
      <c r="K613" s="13" t="s">
        <v>61</v>
      </c>
      <c r="L613" s="21">
        <v>2012</v>
      </c>
      <c r="M613" s="21">
        <v>2012</v>
      </c>
      <c r="N613" t="s">
        <v>133</v>
      </c>
      <c r="O613" t="s">
        <v>48</v>
      </c>
    </row>
    <row r="614" spans="1:15" ht="15">
      <c r="A614" s="21" t="s">
        <v>129</v>
      </c>
      <c r="B614" s="18" t="s">
        <v>127</v>
      </c>
      <c r="C614" s="18" t="s">
        <v>130</v>
      </c>
      <c r="D614" s="16">
        <v>1</v>
      </c>
      <c r="E614" s="16">
        <v>57.75</v>
      </c>
      <c r="F614" s="16">
        <v>-172.75</v>
      </c>
      <c r="G614">
        <v>0.15251970372069862</v>
      </c>
      <c r="H614" s="13">
        <v>25000</v>
      </c>
      <c r="I614" t="s">
        <v>577</v>
      </c>
      <c r="J614" s="13" t="s">
        <v>61</v>
      </c>
      <c r="K614" s="13" t="s">
        <v>61</v>
      </c>
      <c r="L614" s="21">
        <v>2012</v>
      </c>
      <c r="M614" s="21">
        <v>2012</v>
      </c>
      <c r="N614" t="s">
        <v>133</v>
      </c>
      <c r="O614" t="s">
        <v>48</v>
      </c>
    </row>
    <row r="615" spans="1:15" ht="15">
      <c r="A615" s="21" t="s">
        <v>129</v>
      </c>
      <c r="B615" s="18" t="s">
        <v>127</v>
      </c>
      <c r="C615" s="18" t="s">
        <v>130</v>
      </c>
      <c r="D615" s="16">
        <v>1</v>
      </c>
      <c r="E615" s="16">
        <v>57.75</v>
      </c>
      <c r="F615" s="16">
        <v>-172.25</v>
      </c>
      <c r="G615">
        <v>0.15251970372069862</v>
      </c>
      <c r="H615" s="13">
        <v>25000</v>
      </c>
      <c r="I615" t="s">
        <v>577</v>
      </c>
      <c r="J615" s="13" t="s">
        <v>61</v>
      </c>
      <c r="K615" s="13" t="s">
        <v>61</v>
      </c>
      <c r="L615" s="21">
        <v>2012</v>
      </c>
      <c r="M615" s="21">
        <v>2012</v>
      </c>
      <c r="N615" t="s">
        <v>133</v>
      </c>
      <c r="O615" t="s">
        <v>48</v>
      </c>
    </row>
    <row r="616" spans="1:15" ht="15">
      <c r="A616" s="21" t="s">
        <v>129</v>
      </c>
      <c r="B616" s="18" t="s">
        <v>127</v>
      </c>
      <c r="C616" s="18" t="s">
        <v>130</v>
      </c>
      <c r="D616" s="16">
        <v>1</v>
      </c>
      <c r="E616" s="16">
        <v>57.75</v>
      </c>
      <c r="F616" s="16">
        <v>-171.75</v>
      </c>
      <c r="G616">
        <v>0.15251970372069862</v>
      </c>
      <c r="H616" s="13">
        <v>25000</v>
      </c>
      <c r="I616" t="s">
        <v>577</v>
      </c>
      <c r="J616" s="13" t="s">
        <v>61</v>
      </c>
      <c r="K616" s="13" t="s">
        <v>61</v>
      </c>
      <c r="L616" s="21">
        <v>2012</v>
      </c>
      <c r="M616" s="21">
        <v>2012</v>
      </c>
      <c r="N616" t="s">
        <v>133</v>
      </c>
      <c r="O616" t="s">
        <v>48</v>
      </c>
    </row>
    <row r="617" spans="1:15" ht="15">
      <c r="A617" s="21" t="s">
        <v>129</v>
      </c>
      <c r="B617" s="18" t="s">
        <v>127</v>
      </c>
      <c r="C617" s="18" t="s">
        <v>130</v>
      </c>
      <c r="D617" s="16">
        <v>1</v>
      </c>
      <c r="E617" s="16">
        <v>57.75</v>
      </c>
      <c r="F617" s="16">
        <v>-171.25</v>
      </c>
      <c r="G617">
        <v>0.15251970372069862</v>
      </c>
      <c r="H617" s="13">
        <v>25000</v>
      </c>
      <c r="I617" t="s">
        <v>577</v>
      </c>
      <c r="J617" s="13" t="s">
        <v>61</v>
      </c>
      <c r="K617" s="13" t="s">
        <v>61</v>
      </c>
      <c r="L617" s="21">
        <v>2012</v>
      </c>
      <c r="M617" s="21">
        <v>2012</v>
      </c>
      <c r="N617" t="s">
        <v>133</v>
      </c>
      <c r="O617" t="s">
        <v>48</v>
      </c>
    </row>
    <row r="618" spans="1:15" ht="15">
      <c r="A618" s="21" t="s">
        <v>129</v>
      </c>
      <c r="B618" s="18" t="s">
        <v>127</v>
      </c>
      <c r="C618" s="18" t="s">
        <v>130</v>
      </c>
      <c r="D618" s="16">
        <v>1</v>
      </c>
      <c r="E618" s="16">
        <v>57.75</v>
      </c>
      <c r="F618" s="16">
        <v>-170.75</v>
      </c>
      <c r="G618">
        <v>0.15251970372069862</v>
      </c>
      <c r="H618" s="13">
        <v>25000</v>
      </c>
      <c r="I618" t="s">
        <v>577</v>
      </c>
      <c r="J618" s="13" t="s">
        <v>61</v>
      </c>
      <c r="K618" s="13" t="s">
        <v>61</v>
      </c>
      <c r="L618" s="21">
        <v>2012</v>
      </c>
      <c r="M618" s="21">
        <v>2012</v>
      </c>
      <c r="N618" t="s">
        <v>133</v>
      </c>
      <c r="O618" t="s">
        <v>48</v>
      </c>
    </row>
    <row r="619" spans="1:15" ht="15">
      <c r="A619" s="21" t="s">
        <v>129</v>
      </c>
      <c r="B619" s="18" t="s">
        <v>127</v>
      </c>
      <c r="C619" s="18" t="s">
        <v>130</v>
      </c>
      <c r="D619" s="16">
        <v>1</v>
      </c>
      <c r="E619" s="16">
        <v>57.75</v>
      </c>
      <c r="F619" s="16">
        <v>-170.25</v>
      </c>
      <c r="G619">
        <v>0.15251970372069862</v>
      </c>
      <c r="H619" s="13">
        <v>25000</v>
      </c>
      <c r="I619" t="s">
        <v>577</v>
      </c>
      <c r="J619" s="13" t="s">
        <v>61</v>
      </c>
      <c r="K619" s="13" t="s">
        <v>61</v>
      </c>
      <c r="L619" s="21">
        <v>2012</v>
      </c>
      <c r="M619" s="21">
        <v>2012</v>
      </c>
      <c r="N619" t="s">
        <v>133</v>
      </c>
      <c r="O619" t="s">
        <v>48</v>
      </c>
    </row>
    <row r="620" spans="1:15" ht="15">
      <c r="A620" s="21" t="s">
        <v>129</v>
      </c>
      <c r="B620" s="18" t="s">
        <v>127</v>
      </c>
      <c r="C620" s="18" t="s">
        <v>130</v>
      </c>
      <c r="D620" s="16">
        <v>1</v>
      </c>
      <c r="E620" s="16">
        <v>57.75</v>
      </c>
      <c r="F620" s="16">
        <v>-169.75</v>
      </c>
      <c r="G620">
        <v>0.15251970372069862</v>
      </c>
      <c r="H620" s="13">
        <v>25000</v>
      </c>
      <c r="I620" t="s">
        <v>577</v>
      </c>
      <c r="J620" s="13" t="s">
        <v>61</v>
      </c>
      <c r="K620" s="13" t="s">
        <v>61</v>
      </c>
      <c r="L620" s="21">
        <v>2012</v>
      </c>
      <c r="M620" s="21">
        <v>2012</v>
      </c>
      <c r="N620" t="s">
        <v>133</v>
      </c>
      <c r="O620" t="s">
        <v>48</v>
      </c>
    </row>
    <row r="621" spans="1:15" ht="15">
      <c r="A621" s="21" t="s">
        <v>129</v>
      </c>
      <c r="B621" s="18" t="s">
        <v>127</v>
      </c>
      <c r="C621" s="18" t="s">
        <v>130</v>
      </c>
      <c r="D621" s="16">
        <v>1</v>
      </c>
      <c r="E621" s="16">
        <v>57.75</v>
      </c>
      <c r="F621" s="16">
        <v>-169.25</v>
      </c>
      <c r="G621">
        <v>0.15251970372069862</v>
      </c>
      <c r="H621" s="13">
        <v>25000</v>
      </c>
      <c r="I621" t="s">
        <v>577</v>
      </c>
      <c r="J621" s="13" t="s">
        <v>61</v>
      </c>
      <c r="K621" s="13" t="s">
        <v>61</v>
      </c>
      <c r="L621" s="21">
        <v>2012</v>
      </c>
      <c r="M621" s="21">
        <v>2012</v>
      </c>
      <c r="N621" t="s">
        <v>133</v>
      </c>
      <c r="O621" t="s">
        <v>48</v>
      </c>
    </row>
    <row r="622" spans="1:15" ht="15">
      <c r="A622" s="21" t="s">
        <v>129</v>
      </c>
      <c r="B622" s="18" t="s">
        <v>127</v>
      </c>
      <c r="C622" s="18" t="s">
        <v>130</v>
      </c>
      <c r="D622" s="16">
        <v>1</v>
      </c>
      <c r="E622" s="16">
        <v>57.75</v>
      </c>
      <c r="F622" s="16">
        <v>-168.75</v>
      </c>
      <c r="G622">
        <v>0.15251970372069862</v>
      </c>
      <c r="H622" s="13">
        <v>25000</v>
      </c>
      <c r="I622" t="s">
        <v>577</v>
      </c>
      <c r="J622" s="13" t="s">
        <v>61</v>
      </c>
      <c r="K622" s="13" t="s">
        <v>61</v>
      </c>
      <c r="L622" s="21">
        <v>2012</v>
      </c>
      <c r="M622" s="21">
        <v>2012</v>
      </c>
      <c r="N622" t="s">
        <v>133</v>
      </c>
      <c r="O622" t="s">
        <v>48</v>
      </c>
    </row>
    <row r="623" spans="1:15" ht="15">
      <c r="A623" s="21" t="s">
        <v>129</v>
      </c>
      <c r="B623" s="18" t="s">
        <v>127</v>
      </c>
      <c r="C623" s="18" t="s">
        <v>130</v>
      </c>
      <c r="D623" s="16">
        <v>1</v>
      </c>
      <c r="E623" s="16">
        <v>57.75</v>
      </c>
      <c r="F623" s="16">
        <v>-168.25</v>
      </c>
      <c r="G623">
        <v>0.15251970372069862</v>
      </c>
      <c r="H623" s="13">
        <v>25000</v>
      </c>
      <c r="I623" t="s">
        <v>577</v>
      </c>
      <c r="J623" s="13" t="s">
        <v>61</v>
      </c>
      <c r="K623" s="13" t="s">
        <v>61</v>
      </c>
      <c r="L623" s="21">
        <v>2012</v>
      </c>
      <c r="M623" s="21">
        <v>2012</v>
      </c>
      <c r="N623" t="s">
        <v>133</v>
      </c>
      <c r="O623" t="s">
        <v>48</v>
      </c>
    </row>
    <row r="624" spans="1:15" ht="15">
      <c r="A624" s="21" t="s">
        <v>129</v>
      </c>
      <c r="B624" s="18" t="s">
        <v>127</v>
      </c>
      <c r="C624" s="18" t="s">
        <v>130</v>
      </c>
      <c r="D624" s="16">
        <v>1</v>
      </c>
      <c r="E624" s="16">
        <v>57.75</v>
      </c>
      <c r="F624" s="16">
        <v>-167.75</v>
      </c>
      <c r="G624">
        <v>0.15251970372069862</v>
      </c>
      <c r="H624" s="13">
        <v>25000</v>
      </c>
      <c r="I624" t="s">
        <v>577</v>
      </c>
      <c r="J624" s="13" t="s">
        <v>61</v>
      </c>
      <c r="K624" s="13" t="s">
        <v>61</v>
      </c>
      <c r="L624" s="21">
        <v>2012</v>
      </c>
      <c r="M624" s="21">
        <v>2012</v>
      </c>
      <c r="N624" t="s">
        <v>133</v>
      </c>
      <c r="O624" t="s">
        <v>48</v>
      </c>
    </row>
    <row r="625" spans="1:15" ht="15">
      <c r="A625" s="21" t="s">
        <v>129</v>
      </c>
      <c r="B625" s="18" t="s">
        <v>127</v>
      </c>
      <c r="C625" s="18" t="s">
        <v>130</v>
      </c>
      <c r="D625" s="16">
        <v>1</v>
      </c>
      <c r="E625" s="16">
        <v>57.75</v>
      </c>
      <c r="F625" s="16">
        <v>-167.25</v>
      </c>
      <c r="G625">
        <v>0.15251970372069862</v>
      </c>
      <c r="H625" s="13">
        <v>25000</v>
      </c>
      <c r="I625" t="s">
        <v>577</v>
      </c>
      <c r="J625" s="13" t="s">
        <v>61</v>
      </c>
      <c r="K625" s="13" t="s">
        <v>61</v>
      </c>
      <c r="L625" s="21">
        <v>2012</v>
      </c>
      <c r="M625" s="21">
        <v>2012</v>
      </c>
      <c r="N625" t="s">
        <v>133</v>
      </c>
      <c r="O625" t="s">
        <v>48</v>
      </c>
    </row>
    <row r="626" spans="1:15" ht="15">
      <c r="A626" s="21" t="s">
        <v>129</v>
      </c>
      <c r="B626" s="18" t="s">
        <v>127</v>
      </c>
      <c r="C626" s="18" t="s">
        <v>130</v>
      </c>
      <c r="D626" s="16">
        <v>1</v>
      </c>
      <c r="E626" s="16">
        <v>57.75</v>
      </c>
      <c r="F626" s="16">
        <v>-166.75</v>
      </c>
      <c r="G626">
        <v>0.15251970372069862</v>
      </c>
      <c r="H626" s="13">
        <v>25000</v>
      </c>
      <c r="I626" t="s">
        <v>577</v>
      </c>
      <c r="J626" s="13" t="s">
        <v>61</v>
      </c>
      <c r="K626" s="13" t="s">
        <v>61</v>
      </c>
      <c r="L626" s="21">
        <v>2012</v>
      </c>
      <c r="M626" s="21">
        <v>2012</v>
      </c>
      <c r="N626" t="s">
        <v>133</v>
      </c>
      <c r="O626" t="s">
        <v>48</v>
      </c>
    </row>
    <row r="627" spans="1:15" ht="15">
      <c r="A627" s="21" t="s">
        <v>129</v>
      </c>
      <c r="B627" s="18" t="s">
        <v>127</v>
      </c>
      <c r="C627" s="18" t="s">
        <v>130</v>
      </c>
      <c r="D627" s="16">
        <v>1</v>
      </c>
      <c r="E627" s="16">
        <v>57.75</v>
      </c>
      <c r="F627" s="16">
        <v>-166.25</v>
      </c>
      <c r="G627">
        <v>0.15251970372069862</v>
      </c>
      <c r="H627" s="13">
        <v>25000</v>
      </c>
      <c r="I627" t="s">
        <v>577</v>
      </c>
      <c r="J627" s="13" t="s">
        <v>61</v>
      </c>
      <c r="K627" s="13" t="s">
        <v>61</v>
      </c>
      <c r="L627" s="21">
        <v>2012</v>
      </c>
      <c r="M627" s="21">
        <v>2012</v>
      </c>
      <c r="N627" t="s">
        <v>133</v>
      </c>
      <c r="O627" t="s">
        <v>48</v>
      </c>
    </row>
    <row r="628" spans="1:15" ht="15">
      <c r="A628" s="21" t="s">
        <v>129</v>
      </c>
      <c r="B628" s="18" t="s">
        <v>127</v>
      </c>
      <c r="C628" s="18" t="s">
        <v>130</v>
      </c>
      <c r="D628" s="16">
        <v>1</v>
      </c>
      <c r="E628" s="16">
        <v>57.75</v>
      </c>
      <c r="F628" s="16">
        <v>-165.75</v>
      </c>
      <c r="G628">
        <v>0.15251970372069862</v>
      </c>
      <c r="H628" s="13">
        <v>25000</v>
      </c>
      <c r="I628" t="s">
        <v>577</v>
      </c>
      <c r="J628" s="13" t="s">
        <v>61</v>
      </c>
      <c r="K628" s="13" t="s">
        <v>61</v>
      </c>
      <c r="L628" s="21">
        <v>2012</v>
      </c>
      <c r="M628" s="21">
        <v>2012</v>
      </c>
      <c r="N628" t="s">
        <v>133</v>
      </c>
      <c r="O628" t="s">
        <v>48</v>
      </c>
    </row>
    <row r="629" spans="1:15" ht="15">
      <c r="A629" s="21" t="s">
        <v>129</v>
      </c>
      <c r="B629" s="18" t="s">
        <v>127</v>
      </c>
      <c r="C629" s="18" t="s">
        <v>130</v>
      </c>
      <c r="D629" s="16">
        <v>1</v>
      </c>
      <c r="E629" s="16">
        <v>57.75</v>
      </c>
      <c r="F629" s="16">
        <v>-165.25</v>
      </c>
      <c r="G629">
        <v>0.15251970372069862</v>
      </c>
      <c r="H629" s="13">
        <v>25000</v>
      </c>
      <c r="I629" t="s">
        <v>577</v>
      </c>
      <c r="J629" s="13" t="s">
        <v>61</v>
      </c>
      <c r="K629" s="13" t="s">
        <v>61</v>
      </c>
      <c r="L629" s="21">
        <v>2012</v>
      </c>
      <c r="M629" s="21">
        <v>2012</v>
      </c>
      <c r="N629" t="s">
        <v>133</v>
      </c>
      <c r="O629" t="s">
        <v>48</v>
      </c>
    </row>
    <row r="630" spans="1:15" ht="15">
      <c r="A630" s="21" t="s">
        <v>129</v>
      </c>
      <c r="B630" s="18" t="s">
        <v>127</v>
      </c>
      <c r="C630" s="18" t="s">
        <v>130</v>
      </c>
      <c r="D630" s="16">
        <v>1</v>
      </c>
      <c r="E630" s="16">
        <v>57.75</v>
      </c>
      <c r="F630" s="16">
        <v>-164.75</v>
      </c>
      <c r="G630">
        <v>0.15251970372069862</v>
      </c>
      <c r="H630" s="13">
        <v>25000</v>
      </c>
      <c r="I630" t="s">
        <v>577</v>
      </c>
      <c r="J630" s="13" t="s">
        <v>61</v>
      </c>
      <c r="K630" s="13" t="s">
        <v>61</v>
      </c>
      <c r="L630" s="21">
        <v>2012</v>
      </c>
      <c r="M630" s="21">
        <v>2012</v>
      </c>
      <c r="N630" t="s">
        <v>133</v>
      </c>
      <c r="O630" t="s">
        <v>48</v>
      </c>
    </row>
    <row r="631" spans="1:15" ht="15">
      <c r="A631" s="21" t="s">
        <v>129</v>
      </c>
      <c r="B631" s="18" t="s">
        <v>127</v>
      </c>
      <c r="C631" s="18" t="s">
        <v>130</v>
      </c>
      <c r="D631" s="16">
        <v>1</v>
      </c>
      <c r="E631" s="16">
        <v>57.75</v>
      </c>
      <c r="F631" s="16">
        <v>-164.25</v>
      </c>
      <c r="G631">
        <v>0.15251970372069862</v>
      </c>
      <c r="H631" s="13">
        <v>25000</v>
      </c>
      <c r="I631" t="s">
        <v>577</v>
      </c>
      <c r="J631" s="13" t="s">
        <v>61</v>
      </c>
      <c r="K631" s="13" t="s">
        <v>61</v>
      </c>
      <c r="L631" s="21">
        <v>2012</v>
      </c>
      <c r="M631" s="21">
        <v>2012</v>
      </c>
      <c r="N631" t="s">
        <v>133</v>
      </c>
      <c r="O631" t="s">
        <v>48</v>
      </c>
    </row>
    <row r="632" spans="1:15" ht="15">
      <c r="A632" s="21" t="s">
        <v>129</v>
      </c>
      <c r="B632" s="18" t="s">
        <v>127</v>
      </c>
      <c r="C632" s="18" t="s">
        <v>130</v>
      </c>
      <c r="D632" s="16">
        <v>1</v>
      </c>
      <c r="E632" s="16">
        <v>57.75</v>
      </c>
      <c r="F632" s="16">
        <v>-163.75</v>
      </c>
      <c r="G632">
        <v>0.15251970372069862</v>
      </c>
      <c r="H632" s="13">
        <v>25000</v>
      </c>
      <c r="I632" t="s">
        <v>577</v>
      </c>
      <c r="J632" s="13" t="s">
        <v>61</v>
      </c>
      <c r="K632" s="13" t="s">
        <v>61</v>
      </c>
      <c r="L632" s="21">
        <v>2012</v>
      </c>
      <c r="M632" s="21">
        <v>2012</v>
      </c>
      <c r="N632" t="s">
        <v>133</v>
      </c>
      <c r="O632" t="s">
        <v>48</v>
      </c>
    </row>
    <row r="633" spans="1:15" ht="15">
      <c r="A633" s="21" t="s">
        <v>129</v>
      </c>
      <c r="B633" s="18" t="s">
        <v>127</v>
      </c>
      <c r="C633" s="18" t="s">
        <v>130</v>
      </c>
      <c r="D633" s="16">
        <v>1</v>
      </c>
      <c r="E633" s="16">
        <v>57.75</v>
      </c>
      <c r="F633" s="16">
        <v>-163.25</v>
      </c>
      <c r="G633">
        <v>0.15251970372069862</v>
      </c>
      <c r="H633" s="13">
        <v>25000</v>
      </c>
      <c r="I633" t="s">
        <v>577</v>
      </c>
      <c r="J633" s="13" t="s">
        <v>61</v>
      </c>
      <c r="K633" s="13" t="s">
        <v>61</v>
      </c>
      <c r="L633" s="21">
        <v>2012</v>
      </c>
      <c r="M633" s="21">
        <v>2012</v>
      </c>
      <c r="N633" t="s">
        <v>133</v>
      </c>
      <c r="O633" t="s">
        <v>48</v>
      </c>
    </row>
    <row r="634" spans="1:15" ht="15">
      <c r="A634" s="21" t="s">
        <v>129</v>
      </c>
      <c r="B634" s="18" t="s">
        <v>127</v>
      </c>
      <c r="C634" s="18" t="s">
        <v>130</v>
      </c>
      <c r="D634" s="16">
        <v>1</v>
      </c>
      <c r="E634" s="16">
        <v>57.75</v>
      </c>
      <c r="F634" s="16">
        <v>-162.75</v>
      </c>
      <c r="G634">
        <v>0.15251970372069862</v>
      </c>
      <c r="H634" s="13">
        <v>25000</v>
      </c>
      <c r="I634" t="s">
        <v>577</v>
      </c>
      <c r="J634" s="13" t="s">
        <v>61</v>
      </c>
      <c r="K634" s="13" t="s">
        <v>61</v>
      </c>
      <c r="L634" s="21">
        <v>2012</v>
      </c>
      <c r="M634" s="21">
        <v>2012</v>
      </c>
      <c r="N634" t="s">
        <v>133</v>
      </c>
      <c r="O634" t="s">
        <v>48</v>
      </c>
    </row>
    <row r="635" spans="1:15" ht="15">
      <c r="A635" s="21" t="s">
        <v>129</v>
      </c>
      <c r="B635" s="18" t="s">
        <v>127</v>
      </c>
      <c r="C635" s="18" t="s">
        <v>130</v>
      </c>
      <c r="D635" s="16">
        <v>1</v>
      </c>
      <c r="E635" s="16">
        <v>57.75</v>
      </c>
      <c r="F635" s="16">
        <v>-162.25</v>
      </c>
      <c r="G635">
        <v>0.15251970372069862</v>
      </c>
      <c r="H635" s="13">
        <v>25000</v>
      </c>
      <c r="I635" t="s">
        <v>577</v>
      </c>
      <c r="J635" s="13" t="s">
        <v>61</v>
      </c>
      <c r="K635" s="13" t="s">
        <v>61</v>
      </c>
      <c r="L635" s="21">
        <v>2012</v>
      </c>
      <c r="M635" s="21">
        <v>2012</v>
      </c>
      <c r="N635" t="s">
        <v>133</v>
      </c>
      <c r="O635" t="s">
        <v>48</v>
      </c>
    </row>
    <row r="636" spans="1:15" ht="15">
      <c r="A636" s="21" t="s">
        <v>129</v>
      </c>
      <c r="B636" s="18" t="s">
        <v>127</v>
      </c>
      <c r="C636" s="18" t="s">
        <v>130</v>
      </c>
      <c r="D636" s="16">
        <v>1</v>
      </c>
      <c r="E636" s="16">
        <v>57.75</v>
      </c>
      <c r="F636" s="16">
        <v>-161.75</v>
      </c>
      <c r="G636">
        <v>0.15251970372069862</v>
      </c>
      <c r="H636" s="13">
        <v>25000</v>
      </c>
      <c r="I636" t="s">
        <v>577</v>
      </c>
      <c r="J636" s="13" t="s">
        <v>61</v>
      </c>
      <c r="K636" s="13" t="s">
        <v>61</v>
      </c>
      <c r="L636" s="21">
        <v>2012</v>
      </c>
      <c r="M636" s="21">
        <v>2012</v>
      </c>
      <c r="N636" t="s">
        <v>133</v>
      </c>
      <c r="O636" t="s">
        <v>48</v>
      </c>
    </row>
    <row r="637" spans="1:15" ht="15">
      <c r="A637" s="21" t="s">
        <v>129</v>
      </c>
      <c r="B637" s="18" t="s">
        <v>127</v>
      </c>
      <c r="C637" s="18" t="s">
        <v>130</v>
      </c>
      <c r="D637" s="16">
        <v>1</v>
      </c>
      <c r="E637" s="16">
        <v>57.75</v>
      </c>
      <c r="F637" s="16">
        <v>-161.25</v>
      </c>
      <c r="G637">
        <v>0.15251970372069862</v>
      </c>
      <c r="H637" s="13">
        <v>25000</v>
      </c>
      <c r="I637" t="s">
        <v>577</v>
      </c>
      <c r="J637" s="13" t="s">
        <v>61</v>
      </c>
      <c r="K637" s="13" t="s">
        <v>61</v>
      </c>
      <c r="L637" s="21">
        <v>2012</v>
      </c>
      <c r="M637" s="21">
        <v>2012</v>
      </c>
      <c r="N637" t="s">
        <v>133</v>
      </c>
      <c r="O637" t="s">
        <v>48</v>
      </c>
    </row>
    <row r="638" spans="1:15" ht="15">
      <c r="A638" s="21" t="s">
        <v>129</v>
      </c>
      <c r="B638" s="18" t="s">
        <v>127</v>
      </c>
      <c r="C638" s="18" t="s">
        <v>130</v>
      </c>
      <c r="D638" s="16">
        <v>1</v>
      </c>
      <c r="E638" s="16">
        <v>57.75</v>
      </c>
      <c r="F638" s="16">
        <v>-160.75</v>
      </c>
      <c r="G638">
        <v>0.15251970372069862</v>
      </c>
      <c r="H638" s="13">
        <v>25000</v>
      </c>
      <c r="I638" t="s">
        <v>577</v>
      </c>
      <c r="J638" s="13" t="s">
        <v>61</v>
      </c>
      <c r="K638" s="13" t="s">
        <v>61</v>
      </c>
      <c r="L638" s="21">
        <v>2012</v>
      </c>
      <c r="M638" s="21">
        <v>2012</v>
      </c>
      <c r="N638" t="s">
        <v>133</v>
      </c>
      <c r="O638" t="s">
        <v>48</v>
      </c>
    </row>
    <row r="639" spans="1:15" ht="15">
      <c r="A639" s="21" t="s">
        <v>129</v>
      </c>
      <c r="B639" s="18" t="s">
        <v>127</v>
      </c>
      <c r="C639" s="18" t="s">
        <v>130</v>
      </c>
      <c r="D639" s="16">
        <v>1</v>
      </c>
      <c r="E639" s="16">
        <v>57.75</v>
      </c>
      <c r="F639" s="16">
        <v>-160.25</v>
      </c>
      <c r="G639">
        <v>0.15251970372069862</v>
      </c>
      <c r="H639" s="13">
        <v>25000</v>
      </c>
      <c r="I639" t="s">
        <v>577</v>
      </c>
      <c r="J639" s="13" t="s">
        <v>61</v>
      </c>
      <c r="K639" s="13" t="s">
        <v>61</v>
      </c>
      <c r="L639" s="21">
        <v>2012</v>
      </c>
      <c r="M639" s="21">
        <v>2012</v>
      </c>
      <c r="N639" t="s">
        <v>133</v>
      </c>
      <c r="O639" t="s">
        <v>48</v>
      </c>
    </row>
    <row r="640" spans="1:15" ht="15">
      <c r="A640" s="21" t="s">
        <v>129</v>
      </c>
      <c r="B640" s="18" t="s">
        <v>127</v>
      </c>
      <c r="C640" s="18" t="s">
        <v>130</v>
      </c>
      <c r="D640" s="16">
        <v>1</v>
      </c>
      <c r="E640" s="16">
        <v>57.75</v>
      </c>
      <c r="F640" s="16">
        <v>-159.75</v>
      </c>
      <c r="G640">
        <v>0.15251970372069862</v>
      </c>
      <c r="H640" s="13">
        <v>25000</v>
      </c>
      <c r="I640" t="s">
        <v>577</v>
      </c>
      <c r="J640" s="13" t="s">
        <v>61</v>
      </c>
      <c r="K640" s="13" t="s">
        <v>61</v>
      </c>
      <c r="L640" s="21">
        <v>2012</v>
      </c>
      <c r="M640" s="21">
        <v>2012</v>
      </c>
      <c r="N640" t="s">
        <v>133</v>
      </c>
      <c r="O640" t="s">
        <v>48</v>
      </c>
    </row>
    <row r="641" spans="1:15" ht="15">
      <c r="A641" s="21" t="s">
        <v>129</v>
      </c>
      <c r="B641" s="18" t="s">
        <v>127</v>
      </c>
      <c r="C641" s="18" t="s">
        <v>130</v>
      </c>
      <c r="D641" s="16">
        <v>1</v>
      </c>
      <c r="E641" s="16">
        <v>57.75</v>
      </c>
      <c r="F641" s="16">
        <v>-159.25</v>
      </c>
      <c r="G641">
        <v>0.15251970372069862</v>
      </c>
      <c r="H641" s="13">
        <v>25000</v>
      </c>
      <c r="I641" t="s">
        <v>577</v>
      </c>
      <c r="J641" s="13" t="s">
        <v>61</v>
      </c>
      <c r="K641" s="13" t="s">
        <v>61</v>
      </c>
      <c r="L641" s="21">
        <v>2012</v>
      </c>
      <c r="M641" s="21">
        <v>2012</v>
      </c>
      <c r="N641" t="s">
        <v>133</v>
      </c>
      <c r="O641" t="s">
        <v>48</v>
      </c>
    </row>
    <row r="642" spans="1:15" ht="15">
      <c r="A642" s="21" t="s">
        <v>129</v>
      </c>
      <c r="B642" s="18" t="s">
        <v>127</v>
      </c>
      <c r="C642" s="18" t="s">
        <v>130</v>
      </c>
      <c r="D642" s="16">
        <v>1</v>
      </c>
      <c r="E642" s="16">
        <v>57.75</v>
      </c>
      <c r="F642" s="16">
        <v>-158.75</v>
      </c>
      <c r="G642">
        <v>0.15251970372069862</v>
      </c>
      <c r="H642" s="13">
        <v>25000</v>
      </c>
      <c r="I642" t="s">
        <v>577</v>
      </c>
      <c r="J642" s="13" t="s">
        <v>61</v>
      </c>
      <c r="K642" s="13" t="s">
        <v>61</v>
      </c>
      <c r="L642" s="21">
        <v>2012</v>
      </c>
      <c r="M642" s="21">
        <v>2012</v>
      </c>
      <c r="N642" t="s">
        <v>133</v>
      </c>
      <c r="O642" t="s">
        <v>48</v>
      </c>
    </row>
    <row r="643" spans="1:15" ht="15">
      <c r="A643" s="21" t="s">
        <v>129</v>
      </c>
      <c r="B643" s="18" t="s">
        <v>127</v>
      </c>
      <c r="C643" s="18" t="s">
        <v>130</v>
      </c>
      <c r="D643" s="16">
        <v>0.98</v>
      </c>
      <c r="E643" s="16">
        <v>57.75</v>
      </c>
      <c r="F643" s="16">
        <v>-158.25</v>
      </c>
      <c r="G643">
        <v>0.15251970372069862</v>
      </c>
      <c r="H643" s="13">
        <v>25000</v>
      </c>
      <c r="I643" t="s">
        <v>577</v>
      </c>
      <c r="J643" s="13" t="s">
        <v>61</v>
      </c>
      <c r="K643" s="13" t="s">
        <v>61</v>
      </c>
      <c r="L643" s="21">
        <v>2012</v>
      </c>
      <c r="M643" s="21">
        <v>2012</v>
      </c>
      <c r="N643" t="s">
        <v>133</v>
      </c>
      <c r="O643" t="s">
        <v>48</v>
      </c>
    </row>
    <row r="644" spans="1:15" ht="15">
      <c r="A644" s="21" t="s">
        <v>129</v>
      </c>
      <c r="B644" s="18" t="s">
        <v>127</v>
      </c>
      <c r="C644" s="18" t="s">
        <v>130</v>
      </c>
      <c r="D644" s="16">
        <v>0.93</v>
      </c>
      <c r="E644" s="16">
        <v>58.25</v>
      </c>
      <c r="F644" s="16">
        <v>-175.25</v>
      </c>
      <c r="G644">
        <v>0.15251970372069862</v>
      </c>
      <c r="H644" s="13">
        <v>25000</v>
      </c>
      <c r="I644" t="s">
        <v>577</v>
      </c>
      <c r="J644" s="13" t="s">
        <v>61</v>
      </c>
      <c r="K644" s="13" t="s">
        <v>61</v>
      </c>
      <c r="L644" s="21">
        <v>2012</v>
      </c>
      <c r="M644" s="21">
        <v>2012</v>
      </c>
      <c r="N644" t="s">
        <v>133</v>
      </c>
      <c r="O644" t="s">
        <v>48</v>
      </c>
    </row>
    <row r="645" spans="1:15" ht="15">
      <c r="A645" s="21" t="s">
        <v>129</v>
      </c>
      <c r="B645" s="18" t="s">
        <v>127</v>
      </c>
      <c r="C645" s="18" t="s">
        <v>130</v>
      </c>
      <c r="D645" s="16">
        <v>0.94</v>
      </c>
      <c r="E645" s="16">
        <v>58.25</v>
      </c>
      <c r="F645" s="16">
        <v>-174.75</v>
      </c>
      <c r="G645">
        <v>0.15251970372069862</v>
      </c>
      <c r="H645" s="13">
        <v>25000</v>
      </c>
      <c r="I645" t="s">
        <v>577</v>
      </c>
      <c r="J645" s="13" t="s">
        <v>61</v>
      </c>
      <c r="K645" s="13" t="s">
        <v>61</v>
      </c>
      <c r="L645" s="21">
        <v>2012</v>
      </c>
      <c r="M645" s="21">
        <v>2012</v>
      </c>
      <c r="N645" t="s">
        <v>133</v>
      </c>
      <c r="O645" t="s">
        <v>48</v>
      </c>
    </row>
    <row r="646" spans="1:15" ht="15">
      <c r="A646" s="21" t="s">
        <v>129</v>
      </c>
      <c r="B646" s="18" t="s">
        <v>127</v>
      </c>
      <c r="C646" s="18" t="s">
        <v>130</v>
      </c>
      <c r="D646" s="16">
        <v>0.97</v>
      </c>
      <c r="E646" s="16">
        <v>58.25</v>
      </c>
      <c r="F646" s="16">
        <v>-174.25</v>
      </c>
      <c r="G646">
        <v>0.15251970372069862</v>
      </c>
      <c r="H646" s="13">
        <v>25000</v>
      </c>
      <c r="I646" t="s">
        <v>577</v>
      </c>
      <c r="J646" s="13" t="s">
        <v>61</v>
      </c>
      <c r="K646" s="13" t="s">
        <v>61</v>
      </c>
      <c r="L646" s="21">
        <v>2012</v>
      </c>
      <c r="M646" s="21">
        <v>2012</v>
      </c>
      <c r="N646" t="s">
        <v>133</v>
      </c>
      <c r="O646" t="s">
        <v>48</v>
      </c>
    </row>
    <row r="647" spans="1:15" ht="15">
      <c r="A647" s="21" t="s">
        <v>129</v>
      </c>
      <c r="B647" s="18" t="s">
        <v>127</v>
      </c>
      <c r="C647" s="18" t="s">
        <v>130</v>
      </c>
      <c r="D647" s="16">
        <v>1</v>
      </c>
      <c r="E647" s="16">
        <v>58.25</v>
      </c>
      <c r="F647" s="16">
        <v>-173.75</v>
      </c>
      <c r="G647">
        <v>0.15251970372069862</v>
      </c>
      <c r="H647" s="13">
        <v>25000</v>
      </c>
      <c r="I647" t="s">
        <v>577</v>
      </c>
      <c r="J647" s="13" t="s">
        <v>61</v>
      </c>
      <c r="K647" s="13" t="s">
        <v>61</v>
      </c>
      <c r="L647" s="21">
        <v>2012</v>
      </c>
      <c r="M647" s="21">
        <v>2012</v>
      </c>
      <c r="N647" t="s">
        <v>133</v>
      </c>
      <c r="O647" t="s">
        <v>48</v>
      </c>
    </row>
    <row r="648" spans="1:15" ht="15">
      <c r="A648" s="21" t="s">
        <v>129</v>
      </c>
      <c r="B648" s="18" t="s">
        <v>127</v>
      </c>
      <c r="C648" s="18" t="s">
        <v>130</v>
      </c>
      <c r="D648" s="16">
        <v>1</v>
      </c>
      <c r="E648" s="16">
        <v>58.25</v>
      </c>
      <c r="F648" s="16">
        <v>-173.25</v>
      </c>
      <c r="G648">
        <v>0.15251970372069862</v>
      </c>
      <c r="H648" s="13">
        <v>25000</v>
      </c>
      <c r="I648" t="s">
        <v>577</v>
      </c>
      <c r="J648" s="13" t="s">
        <v>61</v>
      </c>
      <c r="K648" s="13" t="s">
        <v>61</v>
      </c>
      <c r="L648" s="21">
        <v>2012</v>
      </c>
      <c r="M648" s="21">
        <v>2012</v>
      </c>
      <c r="N648" t="s">
        <v>133</v>
      </c>
      <c r="O648" t="s">
        <v>48</v>
      </c>
    </row>
    <row r="649" spans="1:15" ht="15">
      <c r="A649" s="21" t="s">
        <v>129</v>
      </c>
      <c r="B649" s="18" t="s">
        <v>127</v>
      </c>
      <c r="C649" s="18" t="s">
        <v>130</v>
      </c>
      <c r="D649" s="16">
        <v>1</v>
      </c>
      <c r="E649" s="16">
        <v>58.25</v>
      </c>
      <c r="F649" s="16">
        <v>-172.75</v>
      </c>
      <c r="G649">
        <v>0.15251970372069862</v>
      </c>
      <c r="H649" s="13">
        <v>25000</v>
      </c>
      <c r="I649" t="s">
        <v>577</v>
      </c>
      <c r="J649" s="13" t="s">
        <v>61</v>
      </c>
      <c r="K649" s="13" t="s">
        <v>61</v>
      </c>
      <c r="L649" s="21">
        <v>2012</v>
      </c>
      <c r="M649" s="21">
        <v>2012</v>
      </c>
      <c r="N649" t="s">
        <v>133</v>
      </c>
      <c r="O649" t="s">
        <v>48</v>
      </c>
    </row>
    <row r="650" spans="1:15" ht="15">
      <c r="A650" s="21" t="s">
        <v>129</v>
      </c>
      <c r="B650" s="18" t="s">
        <v>127</v>
      </c>
      <c r="C650" s="18" t="s">
        <v>130</v>
      </c>
      <c r="D650" s="16">
        <v>1</v>
      </c>
      <c r="E650" s="16">
        <v>58.25</v>
      </c>
      <c r="F650" s="16">
        <v>-172.25</v>
      </c>
      <c r="G650">
        <v>0.15251970372069862</v>
      </c>
      <c r="H650" s="13">
        <v>25000</v>
      </c>
      <c r="I650" t="s">
        <v>577</v>
      </c>
      <c r="J650" s="13" t="s">
        <v>61</v>
      </c>
      <c r="K650" s="13" t="s">
        <v>61</v>
      </c>
      <c r="L650" s="21">
        <v>2012</v>
      </c>
      <c r="M650" s="21">
        <v>2012</v>
      </c>
      <c r="N650" t="s">
        <v>133</v>
      </c>
      <c r="O650" t="s">
        <v>48</v>
      </c>
    </row>
    <row r="651" spans="1:15" ht="15">
      <c r="A651" s="21" t="s">
        <v>129</v>
      </c>
      <c r="B651" s="18" t="s">
        <v>127</v>
      </c>
      <c r="C651" s="18" t="s">
        <v>130</v>
      </c>
      <c r="D651" s="16">
        <v>1</v>
      </c>
      <c r="E651" s="16">
        <v>58.25</v>
      </c>
      <c r="F651" s="16">
        <v>-171.75</v>
      </c>
      <c r="G651">
        <v>0.15251970372069862</v>
      </c>
      <c r="H651" s="13">
        <v>25000</v>
      </c>
      <c r="I651" t="s">
        <v>577</v>
      </c>
      <c r="J651" s="13" t="s">
        <v>61</v>
      </c>
      <c r="K651" s="13" t="s">
        <v>61</v>
      </c>
      <c r="L651" s="21">
        <v>2012</v>
      </c>
      <c r="M651" s="21">
        <v>2012</v>
      </c>
      <c r="N651" t="s">
        <v>133</v>
      </c>
      <c r="O651" t="s">
        <v>48</v>
      </c>
    </row>
    <row r="652" spans="1:15" ht="15">
      <c r="A652" s="21" t="s">
        <v>129</v>
      </c>
      <c r="B652" s="18" t="s">
        <v>127</v>
      </c>
      <c r="C652" s="18" t="s">
        <v>130</v>
      </c>
      <c r="D652" s="16">
        <v>1</v>
      </c>
      <c r="E652" s="16">
        <v>58.25</v>
      </c>
      <c r="F652" s="16">
        <v>-171.25</v>
      </c>
      <c r="G652">
        <v>0.15251970372069862</v>
      </c>
      <c r="H652" s="13">
        <v>25000</v>
      </c>
      <c r="I652" t="s">
        <v>577</v>
      </c>
      <c r="J652" s="13" t="s">
        <v>61</v>
      </c>
      <c r="K652" s="13" t="s">
        <v>61</v>
      </c>
      <c r="L652" s="21">
        <v>2012</v>
      </c>
      <c r="M652" s="21">
        <v>2012</v>
      </c>
      <c r="N652" t="s">
        <v>133</v>
      </c>
      <c r="O652" t="s">
        <v>48</v>
      </c>
    </row>
    <row r="653" spans="1:15" ht="15">
      <c r="A653" s="21" t="s">
        <v>129</v>
      </c>
      <c r="B653" s="18" t="s">
        <v>127</v>
      </c>
      <c r="C653" s="18" t="s">
        <v>130</v>
      </c>
      <c r="D653" s="16">
        <v>1</v>
      </c>
      <c r="E653" s="16">
        <v>58.25</v>
      </c>
      <c r="F653" s="16">
        <v>-170.75</v>
      </c>
      <c r="G653">
        <v>0.15251970372069862</v>
      </c>
      <c r="H653" s="13">
        <v>25000</v>
      </c>
      <c r="I653" t="s">
        <v>577</v>
      </c>
      <c r="J653" s="13" t="s">
        <v>61</v>
      </c>
      <c r="K653" s="13" t="s">
        <v>61</v>
      </c>
      <c r="L653" s="21">
        <v>2012</v>
      </c>
      <c r="M653" s="21">
        <v>2012</v>
      </c>
      <c r="N653" t="s">
        <v>133</v>
      </c>
      <c r="O653" t="s">
        <v>48</v>
      </c>
    </row>
    <row r="654" spans="1:15" ht="15">
      <c r="A654" s="21" t="s">
        <v>129</v>
      </c>
      <c r="B654" s="18" t="s">
        <v>127</v>
      </c>
      <c r="C654" s="18" t="s">
        <v>130</v>
      </c>
      <c r="D654" s="16">
        <v>1</v>
      </c>
      <c r="E654" s="16">
        <v>58.25</v>
      </c>
      <c r="F654" s="16">
        <v>-170.25</v>
      </c>
      <c r="G654">
        <v>0.15251970372069862</v>
      </c>
      <c r="H654" s="13">
        <v>25000</v>
      </c>
      <c r="I654" t="s">
        <v>577</v>
      </c>
      <c r="J654" s="13" t="s">
        <v>61</v>
      </c>
      <c r="K654" s="13" t="s">
        <v>61</v>
      </c>
      <c r="L654" s="21">
        <v>2012</v>
      </c>
      <c r="M654" s="21">
        <v>2012</v>
      </c>
      <c r="N654" t="s">
        <v>133</v>
      </c>
      <c r="O654" t="s">
        <v>48</v>
      </c>
    </row>
    <row r="655" spans="1:15" ht="15">
      <c r="A655" s="21" t="s">
        <v>129</v>
      </c>
      <c r="B655" s="18" t="s">
        <v>127</v>
      </c>
      <c r="C655" s="18" t="s">
        <v>130</v>
      </c>
      <c r="D655" s="16">
        <v>1</v>
      </c>
      <c r="E655" s="16">
        <v>58.25</v>
      </c>
      <c r="F655" s="16">
        <v>-169.75</v>
      </c>
      <c r="G655">
        <v>0.15251970372069862</v>
      </c>
      <c r="H655" s="13">
        <v>25000</v>
      </c>
      <c r="I655" t="s">
        <v>577</v>
      </c>
      <c r="J655" s="13" t="s">
        <v>61</v>
      </c>
      <c r="K655" s="13" t="s">
        <v>61</v>
      </c>
      <c r="L655" s="21">
        <v>2012</v>
      </c>
      <c r="M655" s="21">
        <v>2012</v>
      </c>
      <c r="N655" t="s">
        <v>133</v>
      </c>
      <c r="O655" t="s">
        <v>48</v>
      </c>
    </row>
    <row r="656" spans="1:15" ht="15">
      <c r="A656" s="21" t="s">
        <v>129</v>
      </c>
      <c r="B656" s="18" t="s">
        <v>127</v>
      </c>
      <c r="C656" s="18" t="s">
        <v>130</v>
      </c>
      <c r="D656" s="16">
        <v>1</v>
      </c>
      <c r="E656" s="16">
        <v>58.25</v>
      </c>
      <c r="F656" s="16">
        <v>-169.25</v>
      </c>
      <c r="G656">
        <v>0.15251970372069862</v>
      </c>
      <c r="H656" s="13">
        <v>25000</v>
      </c>
      <c r="I656" t="s">
        <v>577</v>
      </c>
      <c r="J656" s="13" t="s">
        <v>61</v>
      </c>
      <c r="K656" s="13" t="s">
        <v>61</v>
      </c>
      <c r="L656" s="21">
        <v>2012</v>
      </c>
      <c r="M656" s="21">
        <v>2012</v>
      </c>
      <c r="N656" t="s">
        <v>133</v>
      </c>
      <c r="O656" t="s">
        <v>48</v>
      </c>
    </row>
    <row r="657" spans="1:15" ht="15">
      <c r="A657" s="21" t="s">
        <v>129</v>
      </c>
      <c r="B657" s="18" t="s">
        <v>127</v>
      </c>
      <c r="C657" s="18" t="s">
        <v>130</v>
      </c>
      <c r="D657" s="16">
        <v>1</v>
      </c>
      <c r="E657" s="16">
        <v>58.25</v>
      </c>
      <c r="F657" s="16">
        <v>-168.75</v>
      </c>
      <c r="G657">
        <v>0.15251970372069862</v>
      </c>
      <c r="H657" s="13">
        <v>25000</v>
      </c>
      <c r="I657" t="s">
        <v>577</v>
      </c>
      <c r="J657" s="13" t="s">
        <v>61</v>
      </c>
      <c r="K657" s="13" t="s">
        <v>61</v>
      </c>
      <c r="L657" s="21">
        <v>2012</v>
      </c>
      <c r="M657" s="21">
        <v>2012</v>
      </c>
      <c r="N657" t="s">
        <v>133</v>
      </c>
      <c r="O657" t="s">
        <v>48</v>
      </c>
    </row>
    <row r="658" spans="1:15" ht="15">
      <c r="A658" s="21" t="s">
        <v>129</v>
      </c>
      <c r="B658" s="18" t="s">
        <v>127</v>
      </c>
      <c r="C658" s="18" t="s">
        <v>130</v>
      </c>
      <c r="D658" s="16">
        <v>1</v>
      </c>
      <c r="E658" s="16">
        <v>58.25</v>
      </c>
      <c r="F658" s="16">
        <v>-168.25</v>
      </c>
      <c r="G658">
        <v>0.15251970372069862</v>
      </c>
      <c r="H658" s="13">
        <v>25000</v>
      </c>
      <c r="I658" t="s">
        <v>577</v>
      </c>
      <c r="J658" s="13" t="s">
        <v>61</v>
      </c>
      <c r="K658" s="13" t="s">
        <v>61</v>
      </c>
      <c r="L658" s="21">
        <v>2012</v>
      </c>
      <c r="M658" s="21">
        <v>2012</v>
      </c>
      <c r="N658" t="s">
        <v>133</v>
      </c>
      <c r="O658" t="s">
        <v>48</v>
      </c>
    </row>
    <row r="659" spans="1:15" ht="15">
      <c r="A659" s="21" t="s">
        <v>129</v>
      </c>
      <c r="B659" s="18" t="s">
        <v>127</v>
      </c>
      <c r="C659" s="18" t="s">
        <v>130</v>
      </c>
      <c r="D659" s="16">
        <v>1</v>
      </c>
      <c r="E659" s="16">
        <v>58.25</v>
      </c>
      <c r="F659" s="16">
        <v>-167.75</v>
      </c>
      <c r="G659">
        <v>0.15251970372069862</v>
      </c>
      <c r="H659" s="13">
        <v>25000</v>
      </c>
      <c r="I659" t="s">
        <v>577</v>
      </c>
      <c r="J659" s="13" t="s">
        <v>61</v>
      </c>
      <c r="K659" s="13" t="s">
        <v>61</v>
      </c>
      <c r="L659" s="21">
        <v>2012</v>
      </c>
      <c r="M659" s="21">
        <v>2012</v>
      </c>
      <c r="N659" t="s">
        <v>133</v>
      </c>
      <c r="O659" t="s">
        <v>48</v>
      </c>
    </row>
    <row r="660" spans="1:15" ht="15">
      <c r="A660" s="21" t="s">
        <v>129</v>
      </c>
      <c r="B660" s="18" t="s">
        <v>127</v>
      </c>
      <c r="C660" s="18" t="s">
        <v>130</v>
      </c>
      <c r="D660" s="16">
        <v>1</v>
      </c>
      <c r="E660" s="16">
        <v>58.25</v>
      </c>
      <c r="F660" s="16">
        <v>-167.25</v>
      </c>
      <c r="G660">
        <v>0.15251970372069862</v>
      </c>
      <c r="H660" s="13">
        <v>25000</v>
      </c>
      <c r="I660" t="s">
        <v>577</v>
      </c>
      <c r="J660" s="13" t="s">
        <v>61</v>
      </c>
      <c r="K660" s="13" t="s">
        <v>61</v>
      </c>
      <c r="L660" s="21">
        <v>2012</v>
      </c>
      <c r="M660" s="21">
        <v>2012</v>
      </c>
      <c r="N660" t="s">
        <v>133</v>
      </c>
      <c r="O660" t="s">
        <v>48</v>
      </c>
    </row>
    <row r="661" spans="1:15" ht="15">
      <c r="A661" s="21" t="s">
        <v>129</v>
      </c>
      <c r="B661" s="18" t="s">
        <v>127</v>
      </c>
      <c r="C661" s="18" t="s">
        <v>130</v>
      </c>
      <c r="D661" s="16">
        <v>1</v>
      </c>
      <c r="E661" s="16">
        <v>58.25</v>
      </c>
      <c r="F661" s="16">
        <v>-166.75</v>
      </c>
      <c r="G661">
        <v>0.15251970372069862</v>
      </c>
      <c r="H661" s="13">
        <v>25000</v>
      </c>
      <c r="I661" t="s">
        <v>577</v>
      </c>
      <c r="J661" s="13" t="s">
        <v>61</v>
      </c>
      <c r="K661" s="13" t="s">
        <v>61</v>
      </c>
      <c r="L661" s="21">
        <v>2012</v>
      </c>
      <c r="M661" s="21">
        <v>2012</v>
      </c>
      <c r="N661" t="s">
        <v>133</v>
      </c>
      <c r="O661" t="s">
        <v>48</v>
      </c>
    </row>
    <row r="662" spans="1:15" ht="15">
      <c r="A662" s="21" t="s">
        <v>129</v>
      </c>
      <c r="B662" s="18" t="s">
        <v>127</v>
      </c>
      <c r="C662" s="18" t="s">
        <v>130</v>
      </c>
      <c r="D662" s="16">
        <v>1</v>
      </c>
      <c r="E662" s="16">
        <v>58.25</v>
      </c>
      <c r="F662" s="16">
        <v>-166.25</v>
      </c>
      <c r="G662">
        <v>0.15251970372069862</v>
      </c>
      <c r="H662" s="13">
        <v>25000</v>
      </c>
      <c r="I662" t="s">
        <v>577</v>
      </c>
      <c r="J662" s="13" t="s">
        <v>61</v>
      </c>
      <c r="K662" s="13" t="s">
        <v>61</v>
      </c>
      <c r="L662" s="21">
        <v>2012</v>
      </c>
      <c r="M662" s="21">
        <v>2012</v>
      </c>
      <c r="N662" t="s">
        <v>133</v>
      </c>
      <c r="O662" t="s">
        <v>48</v>
      </c>
    </row>
    <row r="663" spans="1:15" ht="15">
      <c r="A663" s="21" t="s">
        <v>129</v>
      </c>
      <c r="B663" s="18" t="s">
        <v>127</v>
      </c>
      <c r="C663" s="18" t="s">
        <v>130</v>
      </c>
      <c r="D663" s="16">
        <v>1</v>
      </c>
      <c r="E663" s="16">
        <v>58.25</v>
      </c>
      <c r="F663" s="16">
        <v>-165.75</v>
      </c>
      <c r="G663">
        <v>0.15251970372069862</v>
      </c>
      <c r="H663" s="13">
        <v>25000</v>
      </c>
      <c r="I663" t="s">
        <v>577</v>
      </c>
      <c r="J663" s="13" t="s">
        <v>61</v>
      </c>
      <c r="K663" s="13" t="s">
        <v>61</v>
      </c>
      <c r="L663" s="21">
        <v>2012</v>
      </c>
      <c r="M663" s="21">
        <v>2012</v>
      </c>
      <c r="N663" t="s">
        <v>133</v>
      </c>
      <c r="O663" t="s">
        <v>48</v>
      </c>
    </row>
    <row r="664" spans="1:15" ht="15">
      <c r="A664" s="21" t="s">
        <v>129</v>
      </c>
      <c r="B664" s="18" t="s">
        <v>127</v>
      </c>
      <c r="C664" s="18" t="s">
        <v>130</v>
      </c>
      <c r="D664" s="16">
        <v>1</v>
      </c>
      <c r="E664" s="16">
        <v>58.25</v>
      </c>
      <c r="F664" s="16">
        <v>-165.25</v>
      </c>
      <c r="G664">
        <v>0.15251970372069862</v>
      </c>
      <c r="H664" s="13">
        <v>25000</v>
      </c>
      <c r="I664" t="s">
        <v>577</v>
      </c>
      <c r="J664" s="13" t="s">
        <v>61</v>
      </c>
      <c r="K664" s="13" t="s">
        <v>61</v>
      </c>
      <c r="L664" s="21">
        <v>2012</v>
      </c>
      <c r="M664" s="21">
        <v>2012</v>
      </c>
      <c r="N664" t="s">
        <v>133</v>
      </c>
      <c r="O664" t="s">
        <v>48</v>
      </c>
    </row>
    <row r="665" spans="1:15" ht="15">
      <c r="A665" s="21" t="s">
        <v>129</v>
      </c>
      <c r="B665" s="18" t="s">
        <v>127</v>
      </c>
      <c r="C665" s="18" t="s">
        <v>130</v>
      </c>
      <c r="D665" s="16">
        <v>1</v>
      </c>
      <c r="E665" s="16">
        <v>58.25</v>
      </c>
      <c r="F665" s="16">
        <v>-164.75</v>
      </c>
      <c r="G665">
        <v>0.15251970372069862</v>
      </c>
      <c r="H665" s="13">
        <v>25000</v>
      </c>
      <c r="I665" t="s">
        <v>577</v>
      </c>
      <c r="J665" s="13" t="s">
        <v>61</v>
      </c>
      <c r="K665" s="13" t="s">
        <v>61</v>
      </c>
      <c r="L665" s="21">
        <v>2012</v>
      </c>
      <c r="M665" s="21">
        <v>2012</v>
      </c>
      <c r="N665" t="s">
        <v>133</v>
      </c>
      <c r="O665" t="s">
        <v>48</v>
      </c>
    </row>
    <row r="666" spans="1:15" ht="15">
      <c r="A666" s="21" t="s">
        <v>129</v>
      </c>
      <c r="B666" s="18" t="s">
        <v>127</v>
      </c>
      <c r="C666" s="18" t="s">
        <v>130</v>
      </c>
      <c r="D666" s="16">
        <v>1</v>
      </c>
      <c r="E666" s="16">
        <v>58.25</v>
      </c>
      <c r="F666" s="16">
        <v>-164.25</v>
      </c>
      <c r="G666">
        <v>0.15251970372069862</v>
      </c>
      <c r="H666" s="13">
        <v>25000</v>
      </c>
      <c r="I666" t="s">
        <v>577</v>
      </c>
      <c r="J666" s="13" t="s">
        <v>61</v>
      </c>
      <c r="K666" s="13" t="s">
        <v>61</v>
      </c>
      <c r="L666" s="21">
        <v>2012</v>
      </c>
      <c r="M666" s="21">
        <v>2012</v>
      </c>
      <c r="N666" t="s">
        <v>133</v>
      </c>
      <c r="O666" t="s">
        <v>48</v>
      </c>
    </row>
    <row r="667" spans="1:15" ht="15">
      <c r="A667" s="21" t="s">
        <v>129</v>
      </c>
      <c r="B667" s="18" t="s">
        <v>127</v>
      </c>
      <c r="C667" s="18" t="s">
        <v>130</v>
      </c>
      <c r="D667" s="16">
        <v>1</v>
      </c>
      <c r="E667" s="16">
        <v>58.25</v>
      </c>
      <c r="F667" s="16">
        <v>-163.75</v>
      </c>
      <c r="G667">
        <v>0.15251970372069862</v>
      </c>
      <c r="H667" s="13">
        <v>25000</v>
      </c>
      <c r="I667" t="s">
        <v>577</v>
      </c>
      <c r="J667" s="13" t="s">
        <v>61</v>
      </c>
      <c r="K667" s="13" t="s">
        <v>61</v>
      </c>
      <c r="L667" s="21">
        <v>2012</v>
      </c>
      <c r="M667" s="21">
        <v>2012</v>
      </c>
      <c r="N667" t="s">
        <v>133</v>
      </c>
      <c r="O667" t="s">
        <v>48</v>
      </c>
    </row>
    <row r="668" spans="1:15" ht="15">
      <c r="A668" s="21" t="s">
        <v>129</v>
      </c>
      <c r="B668" s="18" t="s">
        <v>127</v>
      </c>
      <c r="C668" s="18" t="s">
        <v>130</v>
      </c>
      <c r="D668" s="16">
        <v>1</v>
      </c>
      <c r="E668" s="16">
        <v>58.25</v>
      </c>
      <c r="F668" s="16">
        <v>-163.25</v>
      </c>
      <c r="G668">
        <v>0.15251970372069862</v>
      </c>
      <c r="H668" s="13">
        <v>25000</v>
      </c>
      <c r="I668" t="s">
        <v>577</v>
      </c>
      <c r="J668" s="13" t="s">
        <v>61</v>
      </c>
      <c r="K668" s="13" t="s">
        <v>61</v>
      </c>
      <c r="L668" s="21">
        <v>2012</v>
      </c>
      <c r="M668" s="21">
        <v>2012</v>
      </c>
      <c r="N668" t="s">
        <v>133</v>
      </c>
      <c r="O668" t="s">
        <v>48</v>
      </c>
    </row>
    <row r="669" spans="1:15" ht="15">
      <c r="A669" s="21" t="s">
        <v>129</v>
      </c>
      <c r="B669" s="18" t="s">
        <v>127</v>
      </c>
      <c r="C669" s="18" t="s">
        <v>130</v>
      </c>
      <c r="D669" s="16">
        <v>1</v>
      </c>
      <c r="E669" s="16">
        <v>58.25</v>
      </c>
      <c r="F669" s="16">
        <v>-162.75</v>
      </c>
      <c r="G669">
        <v>0.15251970372069862</v>
      </c>
      <c r="H669" s="13">
        <v>25000</v>
      </c>
      <c r="I669" t="s">
        <v>577</v>
      </c>
      <c r="J669" s="13" t="s">
        <v>61</v>
      </c>
      <c r="K669" s="13" t="s">
        <v>61</v>
      </c>
      <c r="L669" s="21">
        <v>2012</v>
      </c>
      <c r="M669" s="21">
        <v>2012</v>
      </c>
      <c r="N669" t="s">
        <v>133</v>
      </c>
      <c r="O669" t="s">
        <v>48</v>
      </c>
    </row>
    <row r="670" spans="1:15" ht="15">
      <c r="A670" s="21" t="s">
        <v>129</v>
      </c>
      <c r="B670" s="18" t="s">
        <v>127</v>
      </c>
      <c r="C670" s="18" t="s">
        <v>130</v>
      </c>
      <c r="D670" s="16">
        <v>1</v>
      </c>
      <c r="E670" s="16">
        <v>58.25</v>
      </c>
      <c r="F670" s="16">
        <v>-162.25</v>
      </c>
      <c r="G670">
        <v>0.15251970372069862</v>
      </c>
      <c r="H670" s="13">
        <v>25000</v>
      </c>
      <c r="I670" t="s">
        <v>577</v>
      </c>
      <c r="J670" s="13" t="s">
        <v>61</v>
      </c>
      <c r="K670" s="13" t="s">
        <v>61</v>
      </c>
      <c r="L670" s="21">
        <v>2012</v>
      </c>
      <c r="M670" s="21">
        <v>2012</v>
      </c>
      <c r="N670" t="s">
        <v>133</v>
      </c>
      <c r="O670" t="s">
        <v>48</v>
      </c>
    </row>
    <row r="671" spans="1:15" ht="15">
      <c r="A671" s="21" t="s">
        <v>129</v>
      </c>
      <c r="B671" s="18" t="s">
        <v>127</v>
      </c>
      <c r="C671" s="18" t="s">
        <v>130</v>
      </c>
      <c r="D671" s="16">
        <v>0.98</v>
      </c>
      <c r="E671" s="16">
        <v>58.25</v>
      </c>
      <c r="F671" s="16">
        <v>-161.75</v>
      </c>
      <c r="G671">
        <v>0.15251970372069862</v>
      </c>
      <c r="H671" s="13">
        <v>25000</v>
      </c>
      <c r="I671" t="s">
        <v>577</v>
      </c>
      <c r="J671" s="13" t="s">
        <v>61</v>
      </c>
      <c r="K671" s="13" t="s">
        <v>61</v>
      </c>
      <c r="L671" s="21">
        <v>2012</v>
      </c>
      <c r="M671" s="21">
        <v>2012</v>
      </c>
      <c r="N671" t="s">
        <v>133</v>
      </c>
      <c r="O671" t="s">
        <v>48</v>
      </c>
    </row>
    <row r="672" spans="1:15" ht="15">
      <c r="A672" s="21" t="s">
        <v>129</v>
      </c>
      <c r="B672" s="18" t="s">
        <v>127</v>
      </c>
      <c r="C672" s="18" t="s">
        <v>130</v>
      </c>
      <c r="D672" s="16">
        <v>0.98</v>
      </c>
      <c r="E672" s="16">
        <v>58.25</v>
      </c>
      <c r="F672" s="16">
        <v>-161.25</v>
      </c>
      <c r="G672">
        <v>0.15251970372069862</v>
      </c>
      <c r="H672" s="13">
        <v>25000</v>
      </c>
      <c r="I672" t="s">
        <v>577</v>
      </c>
      <c r="J672" s="13" t="s">
        <v>61</v>
      </c>
      <c r="K672" s="13" t="s">
        <v>61</v>
      </c>
      <c r="L672" s="21">
        <v>2012</v>
      </c>
      <c r="M672" s="21">
        <v>2012</v>
      </c>
      <c r="N672" t="s">
        <v>133</v>
      </c>
      <c r="O672" t="s">
        <v>48</v>
      </c>
    </row>
    <row r="673" spans="1:15" ht="15">
      <c r="A673" s="21" t="s">
        <v>129</v>
      </c>
      <c r="B673" s="18" t="s">
        <v>127</v>
      </c>
      <c r="C673" s="18" t="s">
        <v>130</v>
      </c>
      <c r="D673" s="16">
        <v>1</v>
      </c>
      <c r="E673" s="16">
        <v>58.25</v>
      </c>
      <c r="F673" s="16">
        <v>-160.75</v>
      </c>
      <c r="G673">
        <v>0.15251970372069862</v>
      </c>
      <c r="H673" s="13">
        <v>25000</v>
      </c>
      <c r="I673" t="s">
        <v>577</v>
      </c>
      <c r="J673" s="13" t="s">
        <v>61</v>
      </c>
      <c r="K673" s="13" t="s">
        <v>61</v>
      </c>
      <c r="L673" s="21">
        <v>2012</v>
      </c>
      <c r="M673" s="21">
        <v>2012</v>
      </c>
      <c r="N673" t="s">
        <v>133</v>
      </c>
      <c r="O673" t="s">
        <v>48</v>
      </c>
    </row>
    <row r="674" spans="1:15" ht="15">
      <c r="A674" s="21" t="s">
        <v>129</v>
      </c>
      <c r="B674" s="18" t="s">
        <v>127</v>
      </c>
      <c r="C674" s="18" t="s">
        <v>130</v>
      </c>
      <c r="D674" s="16">
        <v>1</v>
      </c>
      <c r="E674" s="16">
        <v>58.25</v>
      </c>
      <c r="F674" s="16">
        <v>-160.25</v>
      </c>
      <c r="G674">
        <v>0.15251970372069862</v>
      </c>
      <c r="H674" s="13">
        <v>25000</v>
      </c>
      <c r="I674" t="s">
        <v>577</v>
      </c>
      <c r="J674" s="13" t="s">
        <v>61</v>
      </c>
      <c r="K674" s="13" t="s">
        <v>61</v>
      </c>
      <c r="L674" s="21">
        <v>2012</v>
      </c>
      <c r="M674" s="21">
        <v>2012</v>
      </c>
      <c r="N674" t="s">
        <v>133</v>
      </c>
      <c r="O674" t="s">
        <v>48</v>
      </c>
    </row>
    <row r="675" spans="1:15" ht="15">
      <c r="A675" s="21" t="s">
        <v>129</v>
      </c>
      <c r="B675" s="18" t="s">
        <v>127</v>
      </c>
      <c r="C675" s="18" t="s">
        <v>130</v>
      </c>
      <c r="D675" s="16">
        <v>0.96</v>
      </c>
      <c r="E675" s="16">
        <v>58.25</v>
      </c>
      <c r="F675" s="16">
        <v>-159.75</v>
      </c>
      <c r="G675">
        <v>0.15251970372069862</v>
      </c>
      <c r="H675" s="13">
        <v>25000</v>
      </c>
      <c r="I675" t="s">
        <v>577</v>
      </c>
      <c r="J675" s="13" t="s">
        <v>61</v>
      </c>
      <c r="K675" s="13" t="s">
        <v>61</v>
      </c>
      <c r="L675" s="21">
        <v>2012</v>
      </c>
      <c r="M675" s="21">
        <v>2012</v>
      </c>
      <c r="N675" t="s">
        <v>133</v>
      </c>
      <c r="O675" t="s">
        <v>48</v>
      </c>
    </row>
    <row r="676" spans="1:15" ht="15">
      <c r="A676" s="21" t="s">
        <v>129</v>
      </c>
      <c r="B676" s="18" t="s">
        <v>127</v>
      </c>
      <c r="C676" s="18" t="s">
        <v>130</v>
      </c>
      <c r="D676" s="16">
        <v>0.56000000000000005</v>
      </c>
      <c r="E676" s="16">
        <v>58.25</v>
      </c>
      <c r="F676" s="16">
        <v>-158.25</v>
      </c>
      <c r="G676">
        <v>0.15251970372069862</v>
      </c>
      <c r="H676" s="13">
        <v>25000</v>
      </c>
      <c r="I676" t="s">
        <v>577</v>
      </c>
      <c r="J676" s="13" t="s">
        <v>61</v>
      </c>
      <c r="K676" s="13" t="s">
        <v>61</v>
      </c>
      <c r="L676" s="21">
        <v>2012</v>
      </c>
      <c r="M676" s="21">
        <v>2012</v>
      </c>
      <c r="N676" t="s">
        <v>133</v>
      </c>
      <c r="O676" t="s">
        <v>48</v>
      </c>
    </row>
    <row r="677" spans="1:15" ht="15">
      <c r="A677" s="21" t="s">
        <v>129</v>
      </c>
      <c r="B677" s="18" t="s">
        <v>127</v>
      </c>
      <c r="C677" s="18" t="s">
        <v>130</v>
      </c>
      <c r="D677" s="16">
        <v>1</v>
      </c>
      <c r="E677" s="16">
        <v>56.75</v>
      </c>
      <c r="F677" s="16">
        <v>-169.75</v>
      </c>
      <c r="G677">
        <v>0.15251970372069862</v>
      </c>
      <c r="H677" s="13">
        <v>25000</v>
      </c>
      <c r="I677" t="s">
        <v>577</v>
      </c>
      <c r="J677" s="13" t="s">
        <v>61</v>
      </c>
      <c r="K677" s="13" t="s">
        <v>61</v>
      </c>
      <c r="L677" s="21">
        <v>2012</v>
      </c>
      <c r="M677" s="21">
        <v>2012</v>
      </c>
      <c r="N677" t="s">
        <v>133</v>
      </c>
      <c r="O677" t="s">
        <v>48</v>
      </c>
    </row>
    <row r="678" spans="1:15" ht="15">
      <c r="A678" s="21" t="s">
        <v>129</v>
      </c>
      <c r="B678" s="18" t="s">
        <v>127</v>
      </c>
      <c r="C678" s="18" t="s">
        <v>130</v>
      </c>
      <c r="D678" s="16">
        <v>0.97</v>
      </c>
      <c r="E678" s="16">
        <v>58.75</v>
      </c>
      <c r="F678" s="16">
        <v>-176.25</v>
      </c>
      <c r="G678">
        <v>0.15251970372069862</v>
      </c>
      <c r="H678" s="13">
        <v>25000</v>
      </c>
      <c r="I678" t="s">
        <v>577</v>
      </c>
      <c r="J678" s="13" t="s">
        <v>61</v>
      </c>
      <c r="K678" s="13" t="s">
        <v>61</v>
      </c>
      <c r="L678" s="21">
        <v>2012</v>
      </c>
      <c r="M678" s="21">
        <v>2012</v>
      </c>
      <c r="N678" t="s">
        <v>133</v>
      </c>
      <c r="O678" t="s">
        <v>48</v>
      </c>
    </row>
    <row r="679" spans="1:15" ht="15">
      <c r="A679" s="21" t="s">
        <v>129</v>
      </c>
      <c r="B679" s="18" t="s">
        <v>127</v>
      </c>
      <c r="C679" s="18" t="s">
        <v>130</v>
      </c>
      <c r="D679" s="16">
        <v>1</v>
      </c>
      <c r="E679" s="16">
        <v>58.75</v>
      </c>
      <c r="F679" s="16">
        <v>-175.75</v>
      </c>
      <c r="G679">
        <v>0.15251970372069862</v>
      </c>
      <c r="H679" s="13">
        <v>25000</v>
      </c>
      <c r="I679" t="s">
        <v>577</v>
      </c>
      <c r="J679" s="13" t="s">
        <v>61</v>
      </c>
      <c r="K679" s="13" t="s">
        <v>61</v>
      </c>
      <c r="L679" s="21">
        <v>2012</v>
      </c>
      <c r="M679" s="21">
        <v>2012</v>
      </c>
      <c r="N679" t="s">
        <v>133</v>
      </c>
      <c r="O679" t="s">
        <v>48</v>
      </c>
    </row>
    <row r="680" spans="1:15" ht="15">
      <c r="A680" s="21" t="s">
        <v>129</v>
      </c>
      <c r="B680" s="18" t="s">
        <v>127</v>
      </c>
      <c r="C680" s="18" t="s">
        <v>130</v>
      </c>
      <c r="D680" s="16">
        <v>1</v>
      </c>
      <c r="E680" s="16">
        <v>58.75</v>
      </c>
      <c r="F680" s="16">
        <v>-175.25</v>
      </c>
      <c r="G680">
        <v>0.15251970372069862</v>
      </c>
      <c r="H680" s="13">
        <v>25000</v>
      </c>
      <c r="I680" t="s">
        <v>577</v>
      </c>
      <c r="J680" s="13" t="s">
        <v>61</v>
      </c>
      <c r="K680" s="13" t="s">
        <v>61</v>
      </c>
      <c r="L680" s="21">
        <v>2012</v>
      </c>
      <c r="M680" s="21">
        <v>2012</v>
      </c>
      <c r="N680" t="s">
        <v>133</v>
      </c>
      <c r="O680" t="s">
        <v>48</v>
      </c>
    </row>
    <row r="681" spans="1:15" ht="15">
      <c r="A681" s="21" t="s">
        <v>129</v>
      </c>
      <c r="B681" s="18" t="s">
        <v>127</v>
      </c>
      <c r="C681" s="18" t="s">
        <v>130</v>
      </c>
      <c r="D681" s="16">
        <v>1</v>
      </c>
      <c r="E681" s="16">
        <v>58.75</v>
      </c>
      <c r="F681" s="16">
        <v>-174.75</v>
      </c>
      <c r="G681">
        <v>0.15251970372069862</v>
      </c>
      <c r="H681" s="13">
        <v>25000</v>
      </c>
      <c r="I681" t="s">
        <v>577</v>
      </c>
      <c r="J681" s="13" t="s">
        <v>61</v>
      </c>
      <c r="K681" s="13" t="s">
        <v>61</v>
      </c>
      <c r="L681" s="21">
        <v>2012</v>
      </c>
      <c r="M681" s="21">
        <v>2012</v>
      </c>
      <c r="N681" t="s">
        <v>133</v>
      </c>
      <c r="O681" t="s">
        <v>48</v>
      </c>
    </row>
    <row r="682" spans="1:15" ht="15">
      <c r="A682" s="21" t="s">
        <v>129</v>
      </c>
      <c r="B682" s="18" t="s">
        <v>127</v>
      </c>
      <c r="C682" s="18" t="s">
        <v>130</v>
      </c>
      <c r="D682" s="16">
        <v>1</v>
      </c>
      <c r="E682" s="16">
        <v>58.75</v>
      </c>
      <c r="F682" s="16">
        <v>-174.25</v>
      </c>
      <c r="G682">
        <v>0.15251970372069862</v>
      </c>
      <c r="H682" s="13">
        <v>25000</v>
      </c>
      <c r="I682" t="s">
        <v>577</v>
      </c>
      <c r="J682" s="13" t="s">
        <v>61</v>
      </c>
      <c r="K682" s="13" t="s">
        <v>61</v>
      </c>
      <c r="L682" s="21">
        <v>2012</v>
      </c>
      <c r="M682" s="21">
        <v>2012</v>
      </c>
      <c r="N682" t="s">
        <v>133</v>
      </c>
      <c r="O682" t="s">
        <v>48</v>
      </c>
    </row>
    <row r="683" spans="1:15" ht="15">
      <c r="A683" s="21" t="s">
        <v>129</v>
      </c>
      <c r="B683" s="18" t="s">
        <v>127</v>
      </c>
      <c r="C683" s="18" t="s">
        <v>130</v>
      </c>
      <c r="D683" s="16">
        <v>1</v>
      </c>
      <c r="E683" s="16">
        <v>58.75</v>
      </c>
      <c r="F683" s="16">
        <v>-173.75</v>
      </c>
      <c r="G683">
        <v>0.15251970372069862</v>
      </c>
      <c r="H683" s="13">
        <v>25000</v>
      </c>
      <c r="I683" t="s">
        <v>577</v>
      </c>
      <c r="J683" s="13" t="s">
        <v>61</v>
      </c>
      <c r="K683" s="13" t="s">
        <v>61</v>
      </c>
      <c r="L683" s="21">
        <v>2012</v>
      </c>
      <c r="M683" s="21">
        <v>2012</v>
      </c>
      <c r="N683" t="s">
        <v>133</v>
      </c>
      <c r="O683" t="s">
        <v>48</v>
      </c>
    </row>
    <row r="684" spans="1:15" ht="15">
      <c r="A684" s="21" t="s">
        <v>129</v>
      </c>
      <c r="B684" s="18" t="s">
        <v>127</v>
      </c>
      <c r="C684" s="18" t="s">
        <v>130</v>
      </c>
      <c r="D684" s="16">
        <v>1</v>
      </c>
      <c r="E684" s="16">
        <v>58.75</v>
      </c>
      <c r="F684" s="16">
        <v>-173.25</v>
      </c>
      <c r="G684">
        <v>0.15251970372069862</v>
      </c>
      <c r="H684" s="13">
        <v>25000</v>
      </c>
      <c r="I684" t="s">
        <v>577</v>
      </c>
      <c r="J684" s="13" t="s">
        <v>61</v>
      </c>
      <c r="K684" s="13" t="s">
        <v>61</v>
      </c>
      <c r="L684" s="21">
        <v>2012</v>
      </c>
      <c r="M684" s="21">
        <v>2012</v>
      </c>
      <c r="N684" t="s">
        <v>133</v>
      </c>
      <c r="O684" t="s">
        <v>48</v>
      </c>
    </row>
    <row r="685" spans="1:15" ht="15">
      <c r="A685" s="21" t="s">
        <v>129</v>
      </c>
      <c r="B685" s="18" t="s">
        <v>127</v>
      </c>
      <c r="C685" s="18" t="s">
        <v>130</v>
      </c>
      <c r="D685" s="16">
        <v>1</v>
      </c>
      <c r="E685" s="16">
        <v>58.75</v>
      </c>
      <c r="F685" s="16">
        <v>-172.75</v>
      </c>
      <c r="G685">
        <v>0.15251970372069862</v>
      </c>
      <c r="H685" s="13">
        <v>25000</v>
      </c>
      <c r="I685" t="s">
        <v>577</v>
      </c>
      <c r="J685" s="13" t="s">
        <v>61</v>
      </c>
      <c r="K685" s="13" t="s">
        <v>61</v>
      </c>
      <c r="L685" s="21">
        <v>2012</v>
      </c>
      <c r="M685" s="21">
        <v>2012</v>
      </c>
      <c r="N685" t="s">
        <v>133</v>
      </c>
      <c r="O685" t="s">
        <v>48</v>
      </c>
    </row>
    <row r="686" spans="1:15" ht="15">
      <c r="A686" s="21" t="s">
        <v>129</v>
      </c>
      <c r="B686" s="18" t="s">
        <v>127</v>
      </c>
      <c r="C686" s="18" t="s">
        <v>130</v>
      </c>
      <c r="D686" s="16">
        <v>1</v>
      </c>
      <c r="E686" s="16">
        <v>58.75</v>
      </c>
      <c r="F686" s="16">
        <v>-172.25</v>
      </c>
      <c r="G686">
        <v>0.15251970372069862</v>
      </c>
      <c r="H686" s="13">
        <v>25000</v>
      </c>
      <c r="I686" t="s">
        <v>577</v>
      </c>
      <c r="J686" s="13" t="s">
        <v>61</v>
      </c>
      <c r="K686" s="13" t="s">
        <v>61</v>
      </c>
      <c r="L686" s="21">
        <v>2012</v>
      </c>
      <c r="M686" s="21">
        <v>2012</v>
      </c>
      <c r="N686" t="s">
        <v>133</v>
      </c>
      <c r="O686" t="s">
        <v>48</v>
      </c>
    </row>
    <row r="687" spans="1:15" ht="15">
      <c r="A687" s="21" t="s">
        <v>129</v>
      </c>
      <c r="B687" s="18" t="s">
        <v>127</v>
      </c>
      <c r="C687" s="18" t="s">
        <v>130</v>
      </c>
      <c r="D687" s="16">
        <v>1</v>
      </c>
      <c r="E687" s="16">
        <v>58.75</v>
      </c>
      <c r="F687" s="16">
        <v>-171.75</v>
      </c>
      <c r="G687">
        <v>0.15251970372069862</v>
      </c>
      <c r="H687" s="13">
        <v>25000</v>
      </c>
      <c r="I687" t="s">
        <v>577</v>
      </c>
      <c r="J687" s="13" t="s">
        <v>61</v>
      </c>
      <c r="K687" s="13" t="s">
        <v>61</v>
      </c>
      <c r="L687" s="21">
        <v>2012</v>
      </c>
      <c r="M687" s="21">
        <v>2012</v>
      </c>
      <c r="N687" t="s">
        <v>133</v>
      </c>
      <c r="O687" t="s">
        <v>48</v>
      </c>
    </row>
    <row r="688" spans="1:15" ht="15">
      <c r="A688" s="21" t="s">
        <v>129</v>
      </c>
      <c r="B688" s="18" t="s">
        <v>127</v>
      </c>
      <c r="C688" s="18" t="s">
        <v>130</v>
      </c>
      <c r="D688" s="16">
        <v>1</v>
      </c>
      <c r="E688" s="16">
        <v>58.75</v>
      </c>
      <c r="F688" s="16">
        <v>-171.25</v>
      </c>
      <c r="G688">
        <v>0.15251970372069862</v>
      </c>
      <c r="H688" s="13">
        <v>25000</v>
      </c>
      <c r="I688" t="s">
        <v>577</v>
      </c>
      <c r="J688" s="13" t="s">
        <v>61</v>
      </c>
      <c r="K688" s="13" t="s">
        <v>61</v>
      </c>
      <c r="L688" s="21">
        <v>2012</v>
      </c>
      <c r="M688" s="21">
        <v>2012</v>
      </c>
      <c r="N688" t="s">
        <v>133</v>
      </c>
      <c r="O688" t="s">
        <v>48</v>
      </c>
    </row>
    <row r="689" spans="1:15" ht="15">
      <c r="A689" s="21" t="s">
        <v>129</v>
      </c>
      <c r="B689" s="18" t="s">
        <v>127</v>
      </c>
      <c r="C689" s="18" t="s">
        <v>130</v>
      </c>
      <c r="D689" s="16">
        <v>1</v>
      </c>
      <c r="E689" s="16">
        <v>58.75</v>
      </c>
      <c r="F689" s="16">
        <v>-170.75</v>
      </c>
      <c r="G689">
        <v>0.15251970372069862</v>
      </c>
      <c r="H689" s="13">
        <v>25000</v>
      </c>
      <c r="I689" t="s">
        <v>577</v>
      </c>
      <c r="J689" s="13" t="s">
        <v>61</v>
      </c>
      <c r="K689" s="13" t="s">
        <v>61</v>
      </c>
      <c r="L689" s="21">
        <v>2012</v>
      </c>
      <c r="M689" s="21">
        <v>2012</v>
      </c>
      <c r="N689" t="s">
        <v>133</v>
      </c>
      <c r="O689" t="s">
        <v>48</v>
      </c>
    </row>
    <row r="690" spans="1:15" ht="15">
      <c r="A690" s="21" t="s">
        <v>129</v>
      </c>
      <c r="B690" s="18" t="s">
        <v>127</v>
      </c>
      <c r="C690" s="18" t="s">
        <v>130</v>
      </c>
      <c r="D690" s="16">
        <v>1</v>
      </c>
      <c r="E690" s="16">
        <v>58.75</v>
      </c>
      <c r="F690" s="16">
        <v>-170.25</v>
      </c>
      <c r="G690">
        <v>0.15251970372069862</v>
      </c>
      <c r="H690" s="13">
        <v>25000</v>
      </c>
      <c r="I690" t="s">
        <v>577</v>
      </c>
      <c r="J690" s="13" t="s">
        <v>61</v>
      </c>
      <c r="K690" s="13" t="s">
        <v>61</v>
      </c>
      <c r="L690" s="21">
        <v>2012</v>
      </c>
      <c r="M690" s="21">
        <v>2012</v>
      </c>
      <c r="N690" t="s">
        <v>133</v>
      </c>
      <c r="O690" t="s">
        <v>48</v>
      </c>
    </row>
    <row r="691" spans="1:15" ht="15">
      <c r="A691" s="21" t="s">
        <v>129</v>
      </c>
      <c r="B691" s="18" t="s">
        <v>127</v>
      </c>
      <c r="C691" s="18" t="s">
        <v>130</v>
      </c>
      <c r="D691" s="16">
        <v>1</v>
      </c>
      <c r="E691" s="16">
        <v>58.75</v>
      </c>
      <c r="F691" s="16">
        <v>-169.75</v>
      </c>
      <c r="G691">
        <v>0.15251970372069862</v>
      </c>
      <c r="H691" s="13">
        <v>25000</v>
      </c>
      <c r="I691" t="s">
        <v>577</v>
      </c>
      <c r="J691" s="13" t="s">
        <v>61</v>
      </c>
      <c r="K691" s="13" t="s">
        <v>61</v>
      </c>
      <c r="L691" s="21">
        <v>2012</v>
      </c>
      <c r="M691" s="21">
        <v>2012</v>
      </c>
      <c r="N691" t="s">
        <v>133</v>
      </c>
      <c r="O691" t="s">
        <v>48</v>
      </c>
    </row>
    <row r="692" spans="1:15" ht="15">
      <c r="A692" s="21" t="s">
        <v>129</v>
      </c>
      <c r="B692" s="18" t="s">
        <v>127</v>
      </c>
      <c r="C692" s="18" t="s">
        <v>130</v>
      </c>
      <c r="D692" s="16">
        <v>1</v>
      </c>
      <c r="E692" s="16">
        <v>58.75</v>
      </c>
      <c r="F692" s="16">
        <v>-169.25</v>
      </c>
      <c r="G692">
        <v>0.15251970372069862</v>
      </c>
      <c r="H692" s="13">
        <v>25000</v>
      </c>
      <c r="I692" t="s">
        <v>577</v>
      </c>
      <c r="J692" s="13" t="s">
        <v>61</v>
      </c>
      <c r="K692" s="13" t="s">
        <v>61</v>
      </c>
      <c r="L692" s="21">
        <v>2012</v>
      </c>
      <c r="M692" s="21">
        <v>2012</v>
      </c>
      <c r="N692" t="s">
        <v>133</v>
      </c>
      <c r="O692" t="s">
        <v>48</v>
      </c>
    </row>
    <row r="693" spans="1:15" ht="15">
      <c r="A693" s="21" t="s">
        <v>129</v>
      </c>
      <c r="B693" s="18" t="s">
        <v>127</v>
      </c>
      <c r="C693" s="18" t="s">
        <v>130</v>
      </c>
      <c r="D693" s="16">
        <v>1</v>
      </c>
      <c r="E693" s="16">
        <v>58.75</v>
      </c>
      <c r="F693" s="16">
        <v>-168.75</v>
      </c>
      <c r="G693">
        <v>0.15251970372069862</v>
      </c>
      <c r="H693" s="13">
        <v>25000</v>
      </c>
      <c r="I693" t="s">
        <v>577</v>
      </c>
      <c r="J693" s="13" t="s">
        <v>61</v>
      </c>
      <c r="K693" s="13" t="s">
        <v>61</v>
      </c>
      <c r="L693" s="21">
        <v>2012</v>
      </c>
      <c r="M693" s="21">
        <v>2012</v>
      </c>
      <c r="N693" t="s">
        <v>133</v>
      </c>
      <c r="O693" t="s">
        <v>48</v>
      </c>
    </row>
    <row r="694" spans="1:15" ht="15">
      <c r="A694" s="21" t="s">
        <v>129</v>
      </c>
      <c r="B694" s="18" t="s">
        <v>127</v>
      </c>
      <c r="C694" s="18" t="s">
        <v>130</v>
      </c>
      <c r="D694" s="16">
        <v>1</v>
      </c>
      <c r="E694" s="16">
        <v>58.75</v>
      </c>
      <c r="F694" s="16">
        <v>-168.25</v>
      </c>
      <c r="G694">
        <v>0.15251970372069862</v>
      </c>
      <c r="H694" s="13">
        <v>25000</v>
      </c>
      <c r="I694" t="s">
        <v>577</v>
      </c>
      <c r="J694" s="13" t="s">
        <v>61</v>
      </c>
      <c r="K694" s="13" t="s">
        <v>61</v>
      </c>
      <c r="L694" s="21">
        <v>2012</v>
      </c>
      <c r="M694" s="21">
        <v>2012</v>
      </c>
      <c r="N694" t="s">
        <v>133</v>
      </c>
      <c r="O694" t="s">
        <v>48</v>
      </c>
    </row>
    <row r="695" spans="1:15" ht="15">
      <c r="A695" s="21" t="s">
        <v>129</v>
      </c>
      <c r="B695" s="18" t="s">
        <v>127</v>
      </c>
      <c r="C695" s="18" t="s">
        <v>130</v>
      </c>
      <c r="D695" s="16">
        <v>1</v>
      </c>
      <c r="E695" s="16">
        <v>58.75</v>
      </c>
      <c r="F695" s="16">
        <v>-167.75</v>
      </c>
      <c r="G695">
        <v>0.15251970372069862</v>
      </c>
      <c r="H695" s="13">
        <v>25000</v>
      </c>
      <c r="I695" t="s">
        <v>577</v>
      </c>
      <c r="J695" s="13" t="s">
        <v>61</v>
      </c>
      <c r="K695" s="13" t="s">
        <v>61</v>
      </c>
      <c r="L695" s="21">
        <v>2012</v>
      </c>
      <c r="M695" s="21">
        <v>2012</v>
      </c>
      <c r="N695" t="s">
        <v>133</v>
      </c>
      <c r="O695" t="s">
        <v>48</v>
      </c>
    </row>
    <row r="696" spans="1:15" ht="15">
      <c r="A696" s="21" t="s">
        <v>129</v>
      </c>
      <c r="B696" s="18" t="s">
        <v>127</v>
      </c>
      <c r="C696" s="18" t="s">
        <v>130</v>
      </c>
      <c r="D696" s="16">
        <v>1</v>
      </c>
      <c r="E696" s="16">
        <v>58.75</v>
      </c>
      <c r="F696" s="16">
        <v>-167.25</v>
      </c>
      <c r="G696">
        <v>0.15251970372069862</v>
      </c>
      <c r="H696" s="13">
        <v>25000</v>
      </c>
      <c r="I696" t="s">
        <v>577</v>
      </c>
      <c r="J696" s="13" t="s">
        <v>61</v>
      </c>
      <c r="K696" s="13" t="s">
        <v>61</v>
      </c>
      <c r="L696" s="21">
        <v>2012</v>
      </c>
      <c r="M696" s="21">
        <v>2012</v>
      </c>
      <c r="N696" t="s">
        <v>133</v>
      </c>
      <c r="O696" t="s">
        <v>48</v>
      </c>
    </row>
    <row r="697" spans="1:15" ht="15">
      <c r="A697" s="21" t="s">
        <v>129</v>
      </c>
      <c r="B697" s="18" t="s">
        <v>127</v>
      </c>
      <c r="C697" s="18" t="s">
        <v>130</v>
      </c>
      <c r="D697" s="16">
        <v>1</v>
      </c>
      <c r="E697" s="16">
        <v>58.75</v>
      </c>
      <c r="F697" s="16">
        <v>-166.75</v>
      </c>
      <c r="G697">
        <v>0.15251970372069862</v>
      </c>
      <c r="H697" s="13">
        <v>25000</v>
      </c>
      <c r="I697" t="s">
        <v>577</v>
      </c>
      <c r="J697" s="13" t="s">
        <v>61</v>
      </c>
      <c r="K697" s="13" t="s">
        <v>61</v>
      </c>
      <c r="L697" s="21">
        <v>2012</v>
      </c>
      <c r="M697" s="21">
        <v>2012</v>
      </c>
      <c r="N697" t="s">
        <v>133</v>
      </c>
      <c r="O697" t="s">
        <v>48</v>
      </c>
    </row>
    <row r="698" spans="1:15" ht="15">
      <c r="A698" s="21" t="s">
        <v>129</v>
      </c>
      <c r="B698" s="18" t="s">
        <v>127</v>
      </c>
      <c r="C698" s="18" t="s">
        <v>130</v>
      </c>
      <c r="D698" s="16">
        <v>1</v>
      </c>
      <c r="E698" s="16">
        <v>58.75</v>
      </c>
      <c r="F698" s="16">
        <v>-166.25</v>
      </c>
      <c r="G698">
        <v>0.15251970372069862</v>
      </c>
      <c r="H698" s="13">
        <v>25000</v>
      </c>
      <c r="I698" t="s">
        <v>577</v>
      </c>
      <c r="J698" s="13" t="s">
        <v>61</v>
      </c>
      <c r="K698" s="13" t="s">
        <v>61</v>
      </c>
      <c r="L698" s="21">
        <v>2012</v>
      </c>
      <c r="M698" s="21">
        <v>2012</v>
      </c>
      <c r="N698" t="s">
        <v>133</v>
      </c>
      <c r="O698" t="s">
        <v>48</v>
      </c>
    </row>
    <row r="699" spans="1:15" ht="15">
      <c r="A699" s="21" t="s">
        <v>129</v>
      </c>
      <c r="B699" s="18" t="s">
        <v>127</v>
      </c>
      <c r="C699" s="18" t="s">
        <v>130</v>
      </c>
      <c r="D699" s="16">
        <v>1</v>
      </c>
      <c r="E699" s="16">
        <v>58.75</v>
      </c>
      <c r="F699" s="16">
        <v>-165.75</v>
      </c>
      <c r="G699">
        <v>0.15251970372069862</v>
      </c>
      <c r="H699" s="13">
        <v>25000</v>
      </c>
      <c r="I699" t="s">
        <v>577</v>
      </c>
      <c r="J699" s="13" t="s">
        <v>61</v>
      </c>
      <c r="K699" s="13" t="s">
        <v>61</v>
      </c>
      <c r="L699" s="21">
        <v>2012</v>
      </c>
      <c r="M699" s="21">
        <v>2012</v>
      </c>
      <c r="N699" t="s">
        <v>133</v>
      </c>
      <c r="O699" t="s">
        <v>48</v>
      </c>
    </row>
    <row r="700" spans="1:15" ht="15">
      <c r="A700" s="21" t="s">
        <v>129</v>
      </c>
      <c r="B700" s="18" t="s">
        <v>127</v>
      </c>
      <c r="C700" s="18" t="s">
        <v>130</v>
      </c>
      <c r="D700" s="16">
        <v>0.93</v>
      </c>
      <c r="E700" s="16">
        <v>58.75</v>
      </c>
      <c r="F700" s="16">
        <v>-165.25</v>
      </c>
      <c r="G700">
        <v>0.15251970372069862</v>
      </c>
      <c r="H700" s="13">
        <v>25000</v>
      </c>
      <c r="I700" t="s">
        <v>577</v>
      </c>
      <c r="J700" s="13" t="s">
        <v>61</v>
      </c>
      <c r="K700" s="13" t="s">
        <v>61</v>
      </c>
      <c r="L700" s="21">
        <v>2012</v>
      </c>
      <c r="M700" s="21">
        <v>2012</v>
      </c>
      <c r="N700" t="s">
        <v>133</v>
      </c>
      <c r="O700" t="s">
        <v>48</v>
      </c>
    </row>
    <row r="701" spans="1:15" ht="15">
      <c r="A701" s="21" t="s">
        <v>129</v>
      </c>
      <c r="B701" s="18" t="s">
        <v>127</v>
      </c>
      <c r="C701" s="18" t="s">
        <v>130</v>
      </c>
      <c r="D701" s="16">
        <v>0.84</v>
      </c>
      <c r="E701" s="16">
        <v>58.75</v>
      </c>
      <c r="F701" s="16">
        <v>-164.75</v>
      </c>
      <c r="G701">
        <v>0.15251970372069862</v>
      </c>
      <c r="H701" s="13">
        <v>25000</v>
      </c>
      <c r="I701" t="s">
        <v>577</v>
      </c>
      <c r="J701" s="13" t="s">
        <v>61</v>
      </c>
      <c r="K701" s="13" t="s">
        <v>61</v>
      </c>
      <c r="L701" s="21">
        <v>2012</v>
      </c>
      <c r="M701" s="21">
        <v>2012</v>
      </c>
      <c r="N701" t="s">
        <v>133</v>
      </c>
      <c r="O701" t="s">
        <v>48</v>
      </c>
    </row>
    <row r="702" spans="1:15" ht="15">
      <c r="A702" s="21" t="s">
        <v>129</v>
      </c>
      <c r="B702" s="18" t="s">
        <v>127</v>
      </c>
      <c r="C702" s="18" t="s">
        <v>130</v>
      </c>
      <c r="D702" s="16">
        <v>0.8</v>
      </c>
      <c r="E702" s="16">
        <v>58.75</v>
      </c>
      <c r="F702" s="16">
        <v>-164.25</v>
      </c>
      <c r="G702">
        <v>0.15251970372069862</v>
      </c>
      <c r="H702" s="13">
        <v>25000</v>
      </c>
      <c r="I702" t="s">
        <v>577</v>
      </c>
      <c r="J702" s="13" t="s">
        <v>61</v>
      </c>
      <c r="K702" s="13" t="s">
        <v>61</v>
      </c>
      <c r="L702" s="21">
        <v>2012</v>
      </c>
      <c r="M702" s="21">
        <v>2012</v>
      </c>
      <c r="N702" t="s">
        <v>133</v>
      </c>
      <c r="O702" t="s">
        <v>48</v>
      </c>
    </row>
    <row r="703" spans="1:15" ht="15">
      <c r="A703" s="21" t="s">
        <v>129</v>
      </c>
      <c r="B703" s="18" t="s">
        <v>127</v>
      </c>
      <c r="C703" s="18" t="s">
        <v>130</v>
      </c>
      <c r="D703" s="16">
        <v>0.84</v>
      </c>
      <c r="E703" s="16">
        <v>58.75</v>
      </c>
      <c r="F703" s="16">
        <v>-163.75</v>
      </c>
      <c r="G703">
        <v>0.15251970372069862</v>
      </c>
      <c r="H703" s="13">
        <v>25000</v>
      </c>
      <c r="I703" t="s">
        <v>577</v>
      </c>
      <c r="J703" s="13" t="s">
        <v>61</v>
      </c>
      <c r="K703" s="13" t="s">
        <v>61</v>
      </c>
      <c r="L703" s="21">
        <v>2012</v>
      </c>
      <c r="M703" s="21">
        <v>2012</v>
      </c>
      <c r="N703" t="s">
        <v>133</v>
      </c>
      <c r="O703" t="s">
        <v>48</v>
      </c>
    </row>
    <row r="704" spans="1:15" ht="15">
      <c r="A704" s="21" t="s">
        <v>129</v>
      </c>
      <c r="B704" s="18" t="s">
        <v>127</v>
      </c>
      <c r="C704" s="18" t="s">
        <v>130</v>
      </c>
      <c r="D704" s="16">
        <v>0.76</v>
      </c>
      <c r="E704" s="16">
        <v>58.75</v>
      </c>
      <c r="F704" s="16">
        <v>-163.25</v>
      </c>
      <c r="G704">
        <v>0.15251970372069862</v>
      </c>
      <c r="H704" s="13">
        <v>25000</v>
      </c>
      <c r="I704" t="s">
        <v>577</v>
      </c>
      <c r="J704" s="13" t="s">
        <v>61</v>
      </c>
      <c r="K704" s="13" t="s">
        <v>61</v>
      </c>
      <c r="L704" s="21">
        <v>2012</v>
      </c>
      <c r="M704" s="21">
        <v>2012</v>
      </c>
      <c r="N704" t="s">
        <v>133</v>
      </c>
      <c r="O704" t="s">
        <v>48</v>
      </c>
    </row>
    <row r="705" spans="1:15" ht="15">
      <c r="A705" s="21" t="s">
        <v>129</v>
      </c>
      <c r="B705" s="18" t="s">
        <v>127</v>
      </c>
      <c r="C705" s="18" t="s">
        <v>130</v>
      </c>
      <c r="D705" s="16">
        <v>0.71</v>
      </c>
      <c r="E705" s="16">
        <v>58.75</v>
      </c>
      <c r="F705" s="16">
        <v>-162.75</v>
      </c>
      <c r="G705">
        <v>0.15251970372069862</v>
      </c>
      <c r="H705" s="13">
        <v>25000</v>
      </c>
      <c r="I705" t="s">
        <v>577</v>
      </c>
      <c r="J705" s="13" t="s">
        <v>61</v>
      </c>
      <c r="K705" s="13" t="s">
        <v>61</v>
      </c>
      <c r="L705" s="21">
        <v>2012</v>
      </c>
      <c r="M705" s="21">
        <v>2012</v>
      </c>
      <c r="N705" t="s">
        <v>133</v>
      </c>
      <c r="O705" t="s">
        <v>48</v>
      </c>
    </row>
    <row r="706" spans="1:15" ht="15">
      <c r="A706" s="21" t="s">
        <v>129</v>
      </c>
      <c r="B706" s="18" t="s">
        <v>127</v>
      </c>
      <c r="C706" s="18" t="s">
        <v>130</v>
      </c>
      <c r="D706" s="16">
        <v>0.92</v>
      </c>
      <c r="E706" s="16">
        <v>58.25</v>
      </c>
      <c r="F706" s="16">
        <v>-175.75</v>
      </c>
      <c r="G706">
        <v>0.15251970372069862</v>
      </c>
      <c r="H706" s="13">
        <v>25000</v>
      </c>
      <c r="I706" t="s">
        <v>577</v>
      </c>
      <c r="J706" s="13" t="s">
        <v>61</v>
      </c>
      <c r="K706" s="13" t="s">
        <v>61</v>
      </c>
      <c r="L706" s="21">
        <v>2012</v>
      </c>
      <c r="M706" s="21">
        <v>2012</v>
      </c>
      <c r="N706" t="s">
        <v>133</v>
      </c>
      <c r="O706" t="s">
        <v>48</v>
      </c>
    </row>
    <row r="707" spans="1:15" ht="15">
      <c r="A707" s="21" t="s">
        <v>129</v>
      </c>
      <c r="B707" s="18" t="s">
        <v>127</v>
      </c>
      <c r="C707" s="18" t="s">
        <v>130</v>
      </c>
      <c r="D707" s="16">
        <v>0.81</v>
      </c>
      <c r="E707" s="16">
        <v>58.25</v>
      </c>
      <c r="F707" s="16">
        <v>-159.25</v>
      </c>
      <c r="G707">
        <v>0.15251970372069862</v>
      </c>
      <c r="H707" s="13">
        <v>25000</v>
      </c>
      <c r="I707" t="s">
        <v>577</v>
      </c>
      <c r="J707" s="13" t="s">
        <v>61</v>
      </c>
      <c r="K707" s="13" t="s">
        <v>61</v>
      </c>
      <c r="L707" s="21">
        <v>2012</v>
      </c>
      <c r="M707" s="21">
        <v>2012</v>
      </c>
      <c r="N707" t="s">
        <v>133</v>
      </c>
      <c r="O707" t="s">
        <v>48</v>
      </c>
    </row>
    <row r="708" spans="1:15" ht="15">
      <c r="A708" s="21" t="s">
        <v>129</v>
      </c>
      <c r="B708" s="18" t="s">
        <v>127</v>
      </c>
      <c r="C708" s="18" t="s">
        <v>130</v>
      </c>
      <c r="D708" s="16">
        <v>1</v>
      </c>
      <c r="E708" s="16">
        <v>56.25</v>
      </c>
      <c r="F708" s="16">
        <v>-168.25</v>
      </c>
      <c r="G708">
        <v>0.15251970372069862</v>
      </c>
      <c r="H708" s="13">
        <v>25000</v>
      </c>
      <c r="I708" t="s">
        <v>577</v>
      </c>
      <c r="J708" s="13" t="s">
        <v>61</v>
      </c>
      <c r="K708" s="13" t="s">
        <v>61</v>
      </c>
      <c r="L708" s="21">
        <v>2012</v>
      </c>
      <c r="M708" s="21">
        <v>2012</v>
      </c>
      <c r="N708" t="s">
        <v>133</v>
      </c>
      <c r="O708" t="s">
        <v>48</v>
      </c>
    </row>
    <row r="709" spans="1:15" ht="15">
      <c r="A709" s="21" t="s">
        <v>129</v>
      </c>
      <c r="B709" s="18" t="s">
        <v>127</v>
      </c>
      <c r="C709" s="18" t="s">
        <v>130</v>
      </c>
      <c r="D709" s="16">
        <v>1</v>
      </c>
      <c r="E709" s="16">
        <v>59.25</v>
      </c>
      <c r="F709" s="16">
        <v>-176.75</v>
      </c>
      <c r="G709">
        <v>0.15251970372069862</v>
      </c>
      <c r="H709" s="13">
        <v>25000</v>
      </c>
      <c r="I709" t="s">
        <v>577</v>
      </c>
      <c r="J709" s="13" t="s">
        <v>61</v>
      </c>
      <c r="K709" s="13" t="s">
        <v>61</v>
      </c>
      <c r="L709" s="21">
        <v>2012</v>
      </c>
      <c r="M709" s="21">
        <v>2012</v>
      </c>
      <c r="N709" t="s">
        <v>133</v>
      </c>
      <c r="O709" t="s">
        <v>48</v>
      </c>
    </row>
    <row r="710" spans="1:15" ht="15">
      <c r="A710" s="21" t="s">
        <v>129</v>
      </c>
      <c r="B710" s="18" t="s">
        <v>127</v>
      </c>
      <c r="C710" s="18" t="s">
        <v>130</v>
      </c>
      <c r="D710" s="16">
        <v>1</v>
      </c>
      <c r="E710" s="16">
        <v>59.25</v>
      </c>
      <c r="F710" s="16">
        <v>-176.25</v>
      </c>
      <c r="G710">
        <v>0.15251970372069862</v>
      </c>
      <c r="H710" s="13">
        <v>25000</v>
      </c>
      <c r="I710" t="s">
        <v>577</v>
      </c>
      <c r="J710" s="13" t="s">
        <v>61</v>
      </c>
      <c r="K710" s="13" t="s">
        <v>61</v>
      </c>
      <c r="L710" s="21">
        <v>2012</v>
      </c>
      <c r="M710" s="21">
        <v>2012</v>
      </c>
      <c r="N710" t="s">
        <v>133</v>
      </c>
      <c r="O710" t="s">
        <v>48</v>
      </c>
    </row>
    <row r="711" spans="1:15" ht="15">
      <c r="A711" s="21" t="s">
        <v>129</v>
      </c>
      <c r="B711" s="18" t="s">
        <v>127</v>
      </c>
      <c r="C711" s="18" t="s">
        <v>130</v>
      </c>
      <c r="D711" s="16">
        <v>1</v>
      </c>
      <c r="E711" s="16">
        <v>59.25</v>
      </c>
      <c r="F711" s="16">
        <v>-175.75</v>
      </c>
      <c r="G711">
        <v>0.15251970372069862</v>
      </c>
      <c r="H711" s="13">
        <v>25000</v>
      </c>
      <c r="I711" t="s">
        <v>577</v>
      </c>
      <c r="J711" s="13" t="s">
        <v>61</v>
      </c>
      <c r="K711" s="13" t="s">
        <v>61</v>
      </c>
      <c r="L711" s="21">
        <v>2012</v>
      </c>
      <c r="M711" s="21">
        <v>2012</v>
      </c>
      <c r="N711" t="s">
        <v>133</v>
      </c>
      <c r="O711" t="s">
        <v>48</v>
      </c>
    </row>
    <row r="712" spans="1:15" ht="15">
      <c r="A712" s="21" t="s">
        <v>129</v>
      </c>
      <c r="B712" s="18" t="s">
        <v>127</v>
      </c>
      <c r="C712" s="18" t="s">
        <v>130</v>
      </c>
      <c r="D712" s="16">
        <v>1</v>
      </c>
      <c r="E712" s="16">
        <v>59.25</v>
      </c>
      <c r="F712" s="16">
        <v>-175.25</v>
      </c>
      <c r="G712">
        <v>0.15251970372069862</v>
      </c>
      <c r="H712" s="13">
        <v>25000</v>
      </c>
      <c r="I712" t="s">
        <v>577</v>
      </c>
      <c r="J712" s="13" t="s">
        <v>61</v>
      </c>
      <c r="K712" s="13" t="s">
        <v>61</v>
      </c>
      <c r="L712" s="21">
        <v>2012</v>
      </c>
      <c r="M712" s="21">
        <v>2012</v>
      </c>
      <c r="N712" t="s">
        <v>133</v>
      </c>
      <c r="O712" t="s">
        <v>48</v>
      </c>
    </row>
    <row r="713" spans="1:15" ht="15">
      <c r="A713" s="21" t="s">
        <v>129</v>
      </c>
      <c r="B713" s="18" t="s">
        <v>127</v>
      </c>
      <c r="C713" s="18" t="s">
        <v>130</v>
      </c>
      <c r="D713" s="16">
        <v>1</v>
      </c>
      <c r="E713" s="16">
        <v>59.25</v>
      </c>
      <c r="F713" s="16">
        <v>-174.75</v>
      </c>
      <c r="G713">
        <v>0.15251970372069862</v>
      </c>
      <c r="H713" s="13">
        <v>25000</v>
      </c>
      <c r="I713" t="s">
        <v>577</v>
      </c>
      <c r="J713" s="13" t="s">
        <v>61</v>
      </c>
      <c r="K713" s="13" t="s">
        <v>61</v>
      </c>
      <c r="L713" s="21">
        <v>2012</v>
      </c>
      <c r="M713" s="21">
        <v>2012</v>
      </c>
      <c r="N713" t="s">
        <v>133</v>
      </c>
      <c r="O713" t="s">
        <v>48</v>
      </c>
    </row>
    <row r="714" spans="1:15" ht="15">
      <c r="A714" s="21" t="s">
        <v>129</v>
      </c>
      <c r="B714" s="18" t="s">
        <v>127</v>
      </c>
      <c r="C714" s="18" t="s">
        <v>130</v>
      </c>
      <c r="D714" s="16">
        <v>1</v>
      </c>
      <c r="E714" s="16">
        <v>59.25</v>
      </c>
      <c r="F714" s="16">
        <v>-174.25</v>
      </c>
      <c r="G714">
        <v>0.15251970372069862</v>
      </c>
      <c r="H714" s="13">
        <v>25000</v>
      </c>
      <c r="I714" t="s">
        <v>577</v>
      </c>
      <c r="J714" s="13" t="s">
        <v>61</v>
      </c>
      <c r="K714" s="13" t="s">
        <v>61</v>
      </c>
      <c r="L714" s="21">
        <v>2012</v>
      </c>
      <c r="M714" s="21">
        <v>2012</v>
      </c>
      <c r="N714" t="s">
        <v>133</v>
      </c>
      <c r="O714" t="s">
        <v>48</v>
      </c>
    </row>
    <row r="715" spans="1:15" ht="15">
      <c r="A715" s="21" t="s">
        <v>129</v>
      </c>
      <c r="B715" s="18" t="s">
        <v>127</v>
      </c>
      <c r="C715" s="18" t="s">
        <v>130</v>
      </c>
      <c r="D715" s="16">
        <v>1</v>
      </c>
      <c r="E715" s="16">
        <v>59.25</v>
      </c>
      <c r="F715" s="16">
        <v>-173.75</v>
      </c>
      <c r="G715">
        <v>0.15251970372069862</v>
      </c>
      <c r="H715" s="13">
        <v>25000</v>
      </c>
      <c r="I715" t="s">
        <v>577</v>
      </c>
      <c r="J715" s="13" t="s">
        <v>61</v>
      </c>
      <c r="K715" s="13" t="s">
        <v>61</v>
      </c>
      <c r="L715" s="21">
        <v>2012</v>
      </c>
      <c r="M715" s="21">
        <v>2012</v>
      </c>
      <c r="N715" t="s">
        <v>133</v>
      </c>
      <c r="O715" t="s">
        <v>48</v>
      </c>
    </row>
    <row r="716" spans="1:15" ht="15">
      <c r="A716" s="21" t="s">
        <v>129</v>
      </c>
      <c r="B716" s="18" t="s">
        <v>127</v>
      </c>
      <c r="C716" s="18" t="s">
        <v>130</v>
      </c>
      <c r="D716" s="16">
        <v>1</v>
      </c>
      <c r="E716" s="16">
        <v>59.25</v>
      </c>
      <c r="F716" s="16">
        <v>-173.25</v>
      </c>
      <c r="G716">
        <v>0.15251970372069862</v>
      </c>
      <c r="H716" s="13">
        <v>25000</v>
      </c>
      <c r="I716" t="s">
        <v>577</v>
      </c>
      <c r="J716" s="13" t="s">
        <v>61</v>
      </c>
      <c r="K716" s="13" t="s">
        <v>61</v>
      </c>
      <c r="L716" s="21">
        <v>2012</v>
      </c>
      <c r="M716" s="21">
        <v>2012</v>
      </c>
      <c r="N716" t="s">
        <v>133</v>
      </c>
      <c r="O716" t="s">
        <v>48</v>
      </c>
    </row>
    <row r="717" spans="1:15" ht="15">
      <c r="A717" s="21" t="s">
        <v>129</v>
      </c>
      <c r="B717" s="18" t="s">
        <v>127</v>
      </c>
      <c r="C717" s="18" t="s">
        <v>130</v>
      </c>
      <c r="D717" s="16">
        <v>1</v>
      </c>
      <c r="E717" s="16">
        <v>59.25</v>
      </c>
      <c r="F717" s="16">
        <v>-172.75</v>
      </c>
      <c r="G717">
        <v>0.15251970372069862</v>
      </c>
      <c r="H717" s="13">
        <v>25000</v>
      </c>
      <c r="I717" t="s">
        <v>577</v>
      </c>
      <c r="J717" s="13" t="s">
        <v>61</v>
      </c>
      <c r="K717" s="13" t="s">
        <v>61</v>
      </c>
      <c r="L717" s="21">
        <v>2012</v>
      </c>
      <c r="M717" s="21">
        <v>2012</v>
      </c>
      <c r="N717" t="s">
        <v>133</v>
      </c>
      <c r="O717" t="s">
        <v>48</v>
      </c>
    </row>
    <row r="718" spans="1:15" ht="15">
      <c r="A718" s="21" t="s">
        <v>129</v>
      </c>
      <c r="B718" s="18" t="s">
        <v>127</v>
      </c>
      <c r="C718" s="18" t="s">
        <v>130</v>
      </c>
      <c r="D718" s="16">
        <v>1</v>
      </c>
      <c r="E718" s="16">
        <v>59.25</v>
      </c>
      <c r="F718" s="16">
        <v>-172.25</v>
      </c>
      <c r="G718">
        <v>0.15251970372069862</v>
      </c>
      <c r="H718" s="13">
        <v>25000</v>
      </c>
      <c r="I718" t="s">
        <v>577</v>
      </c>
      <c r="J718" s="13" t="s">
        <v>61</v>
      </c>
      <c r="K718" s="13" t="s">
        <v>61</v>
      </c>
      <c r="L718" s="21">
        <v>2012</v>
      </c>
      <c r="M718" s="21">
        <v>2012</v>
      </c>
      <c r="N718" t="s">
        <v>133</v>
      </c>
      <c r="O718" t="s">
        <v>48</v>
      </c>
    </row>
    <row r="719" spans="1:15" ht="15">
      <c r="A719" s="21" t="s">
        <v>129</v>
      </c>
      <c r="B719" s="18" t="s">
        <v>127</v>
      </c>
      <c r="C719" s="18" t="s">
        <v>130</v>
      </c>
      <c r="D719" s="16">
        <v>1</v>
      </c>
      <c r="E719" s="16">
        <v>59.25</v>
      </c>
      <c r="F719" s="16">
        <v>-171.75</v>
      </c>
      <c r="G719">
        <v>0.15251970372069862</v>
      </c>
      <c r="H719" s="13">
        <v>25000</v>
      </c>
      <c r="I719" t="s">
        <v>577</v>
      </c>
      <c r="J719" s="13" t="s">
        <v>61</v>
      </c>
      <c r="K719" s="13" t="s">
        <v>61</v>
      </c>
      <c r="L719" s="21">
        <v>2012</v>
      </c>
      <c r="M719" s="21">
        <v>2012</v>
      </c>
      <c r="N719" t="s">
        <v>133</v>
      </c>
      <c r="O719" t="s">
        <v>48</v>
      </c>
    </row>
    <row r="720" spans="1:15" ht="15">
      <c r="A720" s="21" t="s">
        <v>129</v>
      </c>
      <c r="B720" s="18" t="s">
        <v>127</v>
      </c>
      <c r="C720" s="18" t="s">
        <v>130</v>
      </c>
      <c r="D720" s="16">
        <v>1</v>
      </c>
      <c r="E720" s="16">
        <v>59.25</v>
      </c>
      <c r="F720" s="16">
        <v>-171.25</v>
      </c>
      <c r="G720">
        <v>0.15251970372069862</v>
      </c>
      <c r="H720" s="13">
        <v>25000</v>
      </c>
      <c r="I720" t="s">
        <v>577</v>
      </c>
      <c r="J720" s="13" t="s">
        <v>61</v>
      </c>
      <c r="K720" s="13" t="s">
        <v>61</v>
      </c>
      <c r="L720" s="21">
        <v>2012</v>
      </c>
      <c r="M720" s="21">
        <v>2012</v>
      </c>
      <c r="N720" t="s">
        <v>133</v>
      </c>
      <c r="O720" t="s">
        <v>48</v>
      </c>
    </row>
    <row r="721" spans="1:15" ht="15">
      <c r="A721" s="21" t="s">
        <v>129</v>
      </c>
      <c r="B721" s="18" t="s">
        <v>127</v>
      </c>
      <c r="C721" s="18" t="s">
        <v>130</v>
      </c>
      <c r="D721" s="16">
        <v>1</v>
      </c>
      <c r="E721" s="16">
        <v>59.25</v>
      </c>
      <c r="F721" s="16">
        <v>-170.75</v>
      </c>
      <c r="G721">
        <v>0.15251970372069862</v>
      </c>
      <c r="H721" s="13">
        <v>25000</v>
      </c>
      <c r="I721" t="s">
        <v>577</v>
      </c>
      <c r="J721" s="13" t="s">
        <v>61</v>
      </c>
      <c r="K721" s="13" t="s">
        <v>61</v>
      </c>
      <c r="L721" s="21">
        <v>2012</v>
      </c>
      <c r="M721" s="21">
        <v>2012</v>
      </c>
      <c r="N721" t="s">
        <v>133</v>
      </c>
      <c r="O721" t="s">
        <v>48</v>
      </c>
    </row>
    <row r="722" spans="1:15" ht="15">
      <c r="A722" s="21" t="s">
        <v>129</v>
      </c>
      <c r="B722" s="18" t="s">
        <v>127</v>
      </c>
      <c r="C722" s="18" t="s">
        <v>130</v>
      </c>
      <c r="D722" s="16">
        <v>1</v>
      </c>
      <c r="E722" s="16">
        <v>59.25</v>
      </c>
      <c r="F722" s="16">
        <v>-170.25</v>
      </c>
      <c r="G722">
        <v>0.15251970372069862</v>
      </c>
      <c r="H722" s="13">
        <v>25000</v>
      </c>
      <c r="I722" t="s">
        <v>577</v>
      </c>
      <c r="J722" s="13" t="s">
        <v>61</v>
      </c>
      <c r="K722" s="13" t="s">
        <v>61</v>
      </c>
      <c r="L722" s="21">
        <v>2012</v>
      </c>
      <c r="M722" s="21">
        <v>2012</v>
      </c>
      <c r="N722" t="s">
        <v>133</v>
      </c>
      <c r="O722" t="s">
        <v>48</v>
      </c>
    </row>
    <row r="723" spans="1:15" ht="15">
      <c r="A723" s="21" t="s">
        <v>129</v>
      </c>
      <c r="B723" s="18" t="s">
        <v>127</v>
      </c>
      <c r="C723" s="18" t="s">
        <v>130</v>
      </c>
      <c r="D723" s="16">
        <v>1</v>
      </c>
      <c r="E723" s="16">
        <v>59.25</v>
      </c>
      <c r="F723" s="16">
        <v>-169.75</v>
      </c>
      <c r="G723">
        <v>0.15251970372069862</v>
      </c>
      <c r="H723" s="13">
        <v>25000</v>
      </c>
      <c r="I723" t="s">
        <v>577</v>
      </c>
      <c r="J723" s="13" t="s">
        <v>61</v>
      </c>
      <c r="K723" s="13" t="s">
        <v>61</v>
      </c>
      <c r="L723" s="21">
        <v>2012</v>
      </c>
      <c r="M723" s="21">
        <v>2012</v>
      </c>
      <c r="N723" t="s">
        <v>133</v>
      </c>
      <c r="O723" t="s">
        <v>48</v>
      </c>
    </row>
    <row r="724" spans="1:15" ht="15">
      <c r="A724" s="21" t="s">
        <v>129</v>
      </c>
      <c r="B724" s="18" t="s">
        <v>127</v>
      </c>
      <c r="C724" s="18" t="s">
        <v>130</v>
      </c>
      <c r="D724" s="16">
        <v>1</v>
      </c>
      <c r="E724" s="16">
        <v>59.25</v>
      </c>
      <c r="F724" s="16">
        <v>-169.25</v>
      </c>
      <c r="G724">
        <v>0.15251970372069862</v>
      </c>
      <c r="H724" s="13">
        <v>25000</v>
      </c>
      <c r="I724" t="s">
        <v>577</v>
      </c>
      <c r="J724" s="13" t="s">
        <v>61</v>
      </c>
      <c r="K724" s="13" t="s">
        <v>61</v>
      </c>
      <c r="L724" s="21">
        <v>2012</v>
      </c>
      <c r="M724" s="21">
        <v>2012</v>
      </c>
      <c r="N724" t="s">
        <v>133</v>
      </c>
      <c r="O724" t="s">
        <v>48</v>
      </c>
    </row>
    <row r="725" spans="1:15" ht="15">
      <c r="A725" s="21" t="s">
        <v>129</v>
      </c>
      <c r="B725" s="18" t="s">
        <v>127</v>
      </c>
      <c r="C725" s="18" t="s">
        <v>130</v>
      </c>
      <c r="D725" s="16">
        <v>1</v>
      </c>
      <c r="E725" s="16">
        <v>59.25</v>
      </c>
      <c r="F725" s="16">
        <v>-168.75</v>
      </c>
      <c r="G725">
        <v>0.15251970372069862</v>
      </c>
      <c r="H725" s="13">
        <v>25000</v>
      </c>
      <c r="I725" t="s">
        <v>577</v>
      </c>
      <c r="J725" s="13" t="s">
        <v>61</v>
      </c>
      <c r="K725" s="13" t="s">
        <v>61</v>
      </c>
      <c r="L725" s="21">
        <v>2012</v>
      </c>
      <c r="M725" s="21">
        <v>2012</v>
      </c>
      <c r="N725" t="s">
        <v>133</v>
      </c>
      <c r="O725" t="s">
        <v>48</v>
      </c>
    </row>
    <row r="726" spans="1:15" ht="15">
      <c r="A726" s="21" t="s">
        <v>129</v>
      </c>
      <c r="B726" s="18" t="s">
        <v>127</v>
      </c>
      <c r="C726" s="18" t="s">
        <v>130</v>
      </c>
      <c r="D726" s="16">
        <v>1</v>
      </c>
      <c r="E726" s="16">
        <v>59.25</v>
      </c>
      <c r="F726" s="16">
        <v>-168.25</v>
      </c>
      <c r="G726">
        <v>0.15251970372069862</v>
      </c>
      <c r="H726" s="13">
        <v>25000</v>
      </c>
      <c r="I726" t="s">
        <v>577</v>
      </c>
      <c r="J726" s="13" t="s">
        <v>61</v>
      </c>
      <c r="K726" s="13" t="s">
        <v>61</v>
      </c>
      <c r="L726" s="21">
        <v>2012</v>
      </c>
      <c r="M726" s="21">
        <v>2012</v>
      </c>
      <c r="N726" t="s">
        <v>133</v>
      </c>
      <c r="O726" t="s">
        <v>48</v>
      </c>
    </row>
    <row r="727" spans="1:15" ht="15">
      <c r="A727" s="21" t="s">
        <v>129</v>
      </c>
      <c r="B727" s="18" t="s">
        <v>127</v>
      </c>
      <c r="C727" s="18" t="s">
        <v>130</v>
      </c>
      <c r="D727" s="16">
        <v>1</v>
      </c>
      <c r="E727" s="16">
        <v>59.25</v>
      </c>
      <c r="F727" s="16">
        <v>-167.75</v>
      </c>
      <c r="G727">
        <v>0.15251970372069862</v>
      </c>
      <c r="H727" s="13">
        <v>25000</v>
      </c>
      <c r="I727" t="s">
        <v>577</v>
      </c>
      <c r="J727" s="13" t="s">
        <v>61</v>
      </c>
      <c r="K727" s="13" t="s">
        <v>61</v>
      </c>
      <c r="L727" s="21">
        <v>2012</v>
      </c>
      <c r="M727" s="21">
        <v>2012</v>
      </c>
      <c r="N727" t="s">
        <v>133</v>
      </c>
      <c r="O727" t="s">
        <v>48</v>
      </c>
    </row>
    <row r="728" spans="1:15" ht="15">
      <c r="A728" s="21" t="s">
        <v>129</v>
      </c>
      <c r="B728" s="18" t="s">
        <v>127</v>
      </c>
      <c r="C728" s="18" t="s">
        <v>130</v>
      </c>
      <c r="D728" s="16">
        <v>1</v>
      </c>
      <c r="E728" s="16">
        <v>59.25</v>
      </c>
      <c r="F728" s="16">
        <v>-167.25</v>
      </c>
      <c r="G728">
        <v>0.15251970372069862</v>
      </c>
      <c r="H728" s="13">
        <v>25000</v>
      </c>
      <c r="I728" t="s">
        <v>577</v>
      </c>
      <c r="J728" s="13" t="s">
        <v>61</v>
      </c>
      <c r="K728" s="13" t="s">
        <v>61</v>
      </c>
      <c r="L728" s="21">
        <v>2012</v>
      </c>
      <c r="M728" s="21">
        <v>2012</v>
      </c>
      <c r="N728" t="s">
        <v>133</v>
      </c>
      <c r="O728" t="s">
        <v>48</v>
      </c>
    </row>
    <row r="729" spans="1:15" ht="15">
      <c r="A729" s="21" t="s">
        <v>129</v>
      </c>
      <c r="B729" s="18" t="s">
        <v>127</v>
      </c>
      <c r="C729" s="18" t="s">
        <v>130</v>
      </c>
      <c r="D729" s="16">
        <v>0.87</v>
      </c>
      <c r="E729" s="16">
        <v>59.25</v>
      </c>
      <c r="F729" s="16">
        <v>-166.75</v>
      </c>
      <c r="G729">
        <v>0.15251970372069862</v>
      </c>
      <c r="H729" s="13">
        <v>25000</v>
      </c>
      <c r="I729" t="s">
        <v>577</v>
      </c>
      <c r="J729" s="13" t="s">
        <v>61</v>
      </c>
      <c r="K729" s="13" t="s">
        <v>61</v>
      </c>
      <c r="L729" s="21">
        <v>2012</v>
      </c>
      <c r="M729" s="21">
        <v>2012</v>
      </c>
      <c r="N729" t="s">
        <v>133</v>
      </c>
      <c r="O729" t="s">
        <v>48</v>
      </c>
    </row>
    <row r="730" spans="1:15" ht="15">
      <c r="A730" s="21" t="s">
        <v>129</v>
      </c>
      <c r="B730" s="18" t="s">
        <v>127</v>
      </c>
      <c r="C730" s="18" t="s">
        <v>130</v>
      </c>
      <c r="D730" s="16">
        <v>0.78</v>
      </c>
      <c r="E730" s="16">
        <v>59.25</v>
      </c>
      <c r="F730" s="16">
        <v>-166.25</v>
      </c>
      <c r="G730">
        <v>0.15251970372069862</v>
      </c>
      <c r="H730" s="13">
        <v>25000</v>
      </c>
      <c r="I730" t="s">
        <v>577</v>
      </c>
      <c r="J730" s="13" t="s">
        <v>61</v>
      </c>
      <c r="K730" s="13" t="s">
        <v>61</v>
      </c>
      <c r="L730" s="21">
        <v>2012</v>
      </c>
      <c r="M730" s="21">
        <v>2012</v>
      </c>
      <c r="N730" t="s">
        <v>133</v>
      </c>
      <c r="O730" t="s">
        <v>48</v>
      </c>
    </row>
    <row r="731" spans="1:15" ht="15">
      <c r="A731" s="21" t="s">
        <v>129</v>
      </c>
      <c r="B731" s="18" t="s">
        <v>127</v>
      </c>
      <c r="C731" s="18" t="s">
        <v>130</v>
      </c>
      <c r="D731" s="16">
        <v>0.7</v>
      </c>
      <c r="E731" s="16">
        <v>59.25</v>
      </c>
      <c r="F731" s="16">
        <v>-165.75</v>
      </c>
      <c r="G731">
        <v>0.15251970372069862</v>
      </c>
      <c r="H731" s="13">
        <v>25000</v>
      </c>
      <c r="I731" t="s">
        <v>577</v>
      </c>
      <c r="J731" s="13" t="s">
        <v>61</v>
      </c>
      <c r="K731" s="13" t="s">
        <v>61</v>
      </c>
      <c r="L731" s="21">
        <v>2012</v>
      </c>
      <c r="M731" s="21">
        <v>2012</v>
      </c>
      <c r="N731" t="s">
        <v>133</v>
      </c>
      <c r="O731" t="s">
        <v>48</v>
      </c>
    </row>
    <row r="732" spans="1:15" ht="15">
      <c r="A732" s="21" t="s">
        <v>129</v>
      </c>
      <c r="B732" s="18" t="s">
        <v>127</v>
      </c>
      <c r="C732" s="18" t="s">
        <v>130</v>
      </c>
      <c r="D732" s="16">
        <v>0.56000000000000005</v>
      </c>
      <c r="E732" s="16">
        <v>59.25</v>
      </c>
      <c r="F732" s="16">
        <v>-165.25</v>
      </c>
      <c r="G732">
        <v>0.15251970372069862</v>
      </c>
      <c r="H732" s="13">
        <v>25000</v>
      </c>
      <c r="I732" t="s">
        <v>577</v>
      </c>
      <c r="J732" s="13" t="s">
        <v>61</v>
      </c>
      <c r="K732" s="13" t="s">
        <v>61</v>
      </c>
      <c r="L732" s="21">
        <v>2012</v>
      </c>
      <c r="M732" s="21">
        <v>2012</v>
      </c>
      <c r="N732" t="s">
        <v>133</v>
      </c>
      <c r="O732" t="s">
        <v>48</v>
      </c>
    </row>
    <row r="733" spans="1:15" ht="15">
      <c r="A733" s="21" t="s">
        <v>129</v>
      </c>
      <c r="B733" s="18" t="s">
        <v>127</v>
      </c>
      <c r="C733" s="18" t="s">
        <v>130</v>
      </c>
      <c r="D733" s="16">
        <v>0.52</v>
      </c>
      <c r="E733" s="16">
        <v>59.25</v>
      </c>
      <c r="F733" s="16">
        <v>-164.75</v>
      </c>
      <c r="G733">
        <v>0.15251970372069862</v>
      </c>
      <c r="H733" s="13">
        <v>25000</v>
      </c>
      <c r="I733" t="s">
        <v>577</v>
      </c>
      <c r="J733" s="13" t="s">
        <v>61</v>
      </c>
      <c r="K733" s="13" t="s">
        <v>61</v>
      </c>
      <c r="L733" s="21">
        <v>2012</v>
      </c>
      <c r="M733" s="21">
        <v>2012</v>
      </c>
      <c r="N733" t="s">
        <v>133</v>
      </c>
      <c r="O733" t="s">
        <v>48</v>
      </c>
    </row>
    <row r="734" spans="1:15" ht="15">
      <c r="A734" s="21" t="s">
        <v>129</v>
      </c>
      <c r="B734" s="18" t="s">
        <v>127</v>
      </c>
      <c r="C734" s="18" t="s">
        <v>130</v>
      </c>
      <c r="D734" s="16">
        <v>0.53</v>
      </c>
      <c r="E734" s="16">
        <v>59.25</v>
      </c>
      <c r="F734" s="16">
        <v>-164.25</v>
      </c>
      <c r="G734">
        <v>0.15251970372069862</v>
      </c>
      <c r="H734" s="13">
        <v>25000</v>
      </c>
      <c r="I734" t="s">
        <v>577</v>
      </c>
      <c r="J734" s="13" t="s">
        <v>61</v>
      </c>
      <c r="K734" s="13" t="s">
        <v>61</v>
      </c>
      <c r="L734" s="21">
        <v>2012</v>
      </c>
      <c r="M734" s="21">
        <v>2012</v>
      </c>
      <c r="N734" t="s">
        <v>133</v>
      </c>
      <c r="O734" t="s">
        <v>48</v>
      </c>
    </row>
    <row r="735" spans="1:15" ht="15">
      <c r="A735" s="21" t="s">
        <v>129</v>
      </c>
      <c r="B735" s="18" t="s">
        <v>127</v>
      </c>
      <c r="C735" s="18" t="s">
        <v>130</v>
      </c>
      <c r="D735" s="16">
        <v>0.64</v>
      </c>
      <c r="E735" s="16">
        <v>59.25</v>
      </c>
      <c r="F735" s="16">
        <v>-163.75</v>
      </c>
      <c r="G735">
        <v>0.15251970372069862</v>
      </c>
      <c r="H735" s="13">
        <v>25000</v>
      </c>
      <c r="I735" t="s">
        <v>577</v>
      </c>
      <c r="J735" s="13" t="s">
        <v>61</v>
      </c>
      <c r="K735" s="13" t="s">
        <v>61</v>
      </c>
      <c r="L735" s="21">
        <v>2012</v>
      </c>
      <c r="M735" s="21">
        <v>2012</v>
      </c>
      <c r="N735" t="s">
        <v>133</v>
      </c>
      <c r="O735" t="s">
        <v>48</v>
      </c>
    </row>
    <row r="736" spans="1:15" ht="15">
      <c r="A736" s="21" t="s">
        <v>129</v>
      </c>
      <c r="B736" s="18" t="s">
        <v>127</v>
      </c>
      <c r="C736" s="18" t="s">
        <v>130</v>
      </c>
      <c r="D736" s="16">
        <v>0.53</v>
      </c>
      <c r="E736" s="16">
        <v>59.25</v>
      </c>
      <c r="F736" s="16">
        <v>-163.25</v>
      </c>
      <c r="G736">
        <v>0.15251970372069862</v>
      </c>
      <c r="H736" s="13">
        <v>25000</v>
      </c>
      <c r="I736" t="s">
        <v>577</v>
      </c>
      <c r="J736" s="13" t="s">
        <v>61</v>
      </c>
      <c r="K736" s="13" t="s">
        <v>61</v>
      </c>
      <c r="L736" s="21">
        <v>2012</v>
      </c>
      <c r="M736" s="21">
        <v>2012</v>
      </c>
      <c r="N736" t="s">
        <v>133</v>
      </c>
      <c r="O736" t="s">
        <v>48</v>
      </c>
    </row>
    <row r="737" spans="1:15" ht="15">
      <c r="A737" s="21" t="s">
        <v>129</v>
      </c>
      <c r="B737" s="18" t="s">
        <v>127</v>
      </c>
      <c r="C737" s="18" t="s">
        <v>130</v>
      </c>
      <c r="D737" s="16">
        <v>0.35</v>
      </c>
      <c r="E737" s="16">
        <v>59.25</v>
      </c>
      <c r="F737" s="16">
        <v>-162.75</v>
      </c>
      <c r="G737">
        <v>0.15251970372069862</v>
      </c>
      <c r="H737" s="13">
        <v>25000</v>
      </c>
      <c r="I737" t="s">
        <v>577</v>
      </c>
      <c r="J737" s="13" t="s">
        <v>61</v>
      </c>
      <c r="K737" s="13" t="s">
        <v>61</v>
      </c>
      <c r="L737" s="21">
        <v>2012</v>
      </c>
      <c r="M737" s="21">
        <v>2012</v>
      </c>
      <c r="N737" t="s">
        <v>133</v>
      </c>
      <c r="O737" t="s">
        <v>48</v>
      </c>
    </row>
    <row r="738" spans="1:15" ht="15">
      <c r="A738" s="21" t="s">
        <v>129</v>
      </c>
      <c r="B738" s="18" t="s">
        <v>127</v>
      </c>
      <c r="C738" s="18" t="s">
        <v>130</v>
      </c>
      <c r="D738" s="16">
        <v>0.97</v>
      </c>
      <c r="E738" s="16">
        <v>59.25</v>
      </c>
      <c r="F738" s="16">
        <v>-177.25</v>
      </c>
      <c r="G738">
        <v>0.15251970372069862</v>
      </c>
      <c r="H738" s="13">
        <v>25000</v>
      </c>
      <c r="I738" t="s">
        <v>577</v>
      </c>
      <c r="J738" s="13" t="s">
        <v>61</v>
      </c>
      <c r="K738" s="13" t="s">
        <v>61</v>
      </c>
      <c r="L738" s="21">
        <v>2012</v>
      </c>
      <c r="M738" s="21">
        <v>2012</v>
      </c>
      <c r="N738" t="s">
        <v>133</v>
      </c>
      <c r="O738" t="s">
        <v>48</v>
      </c>
    </row>
    <row r="739" spans="1:15" ht="15">
      <c r="A739" s="21" t="s">
        <v>129</v>
      </c>
      <c r="B739" s="18" t="s">
        <v>127</v>
      </c>
      <c r="C739" s="18" t="s">
        <v>130</v>
      </c>
      <c r="D739" s="16">
        <v>0.13</v>
      </c>
      <c r="E739" s="16">
        <v>59.25</v>
      </c>
      <c r="F739" s="16">
        <v>-162.25</v>
      </c>
      <c r="G739">
        <v>0.15251970372069862</v>
      </c>
      <c r="H739" s="13">
        <v>25000</v>
      </c>
      <c r="I739" t="s">
        <v>577</v>
      </c>
      <c r="J739" s="13" t="s">
        <v>61</v>
      </c>
      <c r="K739" s="13" t="s">
        <v>61</v>
      </c>
      <c r="L739" s="21">
        <v>2012</v>
      </c>
      <c r="M739" s="21">
        <v>2012</v>
      </c>
      <c r="N739" t="s">
        <v>133</v>
      </c>
      <c r="O739" t="s">
        <v>48</v>
      </c>
    </row>
    <row r="740" spans="1:15" ht="15">
      <c r="A740" s="21" t="s">
        <v>129</v>
      </c>
      <c r="B740" s="18" t="s">
        <v>127</v>
      </c>
      <c r="C740" s="18" t="s">
        <v>130</v>
      </c>
      <c r="D740" s="16">
        <v>0.55000000000000004</v>
      </c>
      <c r="E740" s="16">
        <v>58.75</v>
      </c>
      <c r="F740" s="16">
        <v>-162.25</v>
      </c>
      <c r="G740">
        <v>0.15251970372069862</v>
      </c>
      <c r="H740" s="13">
        <v>25000</v>
      </c>
      <c r="I740" t="s">
        <v>577</v>
      </c>
      <c r="J740" s="13" t="s">
        <v>61</v>
      </c>
      <c r="K740" s="13" t="s">
        <v>61</v>
      </c>
      <c r="L740" s="21">
        <v>2012</v>
      </c>
      <c r="M740" s="21">
        <v>2012</v>
      </c>
      <c r="N740" t="s">
        <v>133</v>
      </c>
      <c r="O740" t="s">
        <v>48</v>
      </c>
    </row>
    <row r="741" spans="1:15" ht="15">
      <c r="A741" s="21" t="s">
        <v>129</v>
      </c>
      <c r="B741" s="18" t="s">
        <v>127</v>
      </c>
      <c r="C741" s="18" t="s">
        <v>130</v>
      </c>
      <c r="D741" s="16">
        <v>0.99</v>
      </c>
      <c r="E741" s="16">
        <v>59.75</v>
      </c>
      <c r="F741" s="16">
        <v>-177.75</v>
      </c>
      <c r="G741">
        <v>0.15251970372069862</v>
      </c>
      <c r="H741" s="13">
        <v>25000</v>
      </c>
      <c r="I741" t="s">
        <v>577</v>
      </c>
      <c r="J741" s="13" t="s">
        <v>61</v>
      </c>
      <c r="K741" s="13" t="s">
        <v>61</v>
      </c>
      <c r="L741" s="21">
        <v>2012</v>
      </c>
      <c r="M741" s="21">
        <v>2012</v>
      </c>
      <c r="N741" t="s">
        <v>133</v>
      </c>
      <c r="O741" t="s">
        <v>48</v>
      </c>
    </row>
    <row r="742" spans="1:15" ht="15">
      <c r="A742" s="21" t="s">
        <v>129</v>
      </c>
      <c r="B742" s="18" t="s">
        <v>127</v>
      </c>
      <c r="C742" s="18" t="s">
        <v>130</v>
      </c>
      <c r="D742" s="16">
        <v>1</v>
      </c>
      <c r="E742" s="16">
        <v>59.75</v>
      </c>
      <c r="F742" s="16">
        <v>-177.25</v>
      </c>
      <c r="G742">
        <v>0.15251970372069862</v>
      </c>
      <c r="H742" s="13">
        <v>25000</v>
      </c>
      <c r="I742" t="s">
        <v>577</v>
      </c>
      <c r="J742" s="13" t="s">
        <v>61</v>
      </c>
      <c r="K742" s="13" t="s">
        <v>61</v>
      </c>
      <c r="L742" s="21">
        <v>2012</v>
      </c>
      <c r="M742" s="21">
        <v>2012</v>
      </c>
      <c r="N742" t="s">
        <v>133</v>
      </c>
      <c r="O742" t="s">
        <v>48</v>
      </c>
    </row>
    <row r="743" spans="1:15" ht="15">
      <c r="A743" s="21" t="s">
        <v>129</v>
      </c>
      <c r="B743" s="18" t="s">
        <v>127</v>
      </c>
      <c r="C743" s="18" t="s">
        <v>130</v>
      </c>
      <c r="D743" s="16">
        <v>1</v>
      </c>
      <c r="E743" s="16">
        <v>59.75</v>
      </c>
      <c r="F743" s="16">
        <v>-176.75</v>
      </c>
      <c r="G743">
        <v>0.15251970372069862</v>
      </c>
      <c r="H743" s="13">
        <v>25000</v>
      </c>
      <c r="I743" t="s">
        <v>577</v>
      </c>
      <c r="J743" s="13" t="s">
        <v>61</v>
      </c>
      <c r="K743" s="13" t="s">
        <v>61</v>
      </c>
      <c r="L743" s="21">
        <v>2012</v>
      </c>
      <c r="M743" s="21">
        <v>2012</v>
      </c>
      <c r="N743" t="s">
        <v>133</v>
      </c>
      <c r="O743" t="s">
        <v>48</v>
      </c>
    </row>
    <row r="744" spans="1:15" ht="15">
      <c r="A744" s="21" t="s">
        <v>129</v>
      </c>
      <c r="B744" s="18" t="s">
        <v>127</v>
      </c>
      <c r="C744" s="18" t="s">
        <v>130</v>
      </c>
      <c r="D744" s="16">
        <v>1</v>
      </c>
      <c r="E744" s="16">
        <v>59.75</v>
      </c>
      <c r="F744" s="16">
        <v>-176.25</v>
      </c>
      <c r="G744">
        <v>0.15251970372069862</v>
      </c>
      <c r="H744" s="13">
        <v>25000</v>
      </c>
      <c r="I744" t="s">
        <v>577</v>
      </c>
      <c r="J744" s="13" t="s">
        <v>61</v>
      </c>
      <c r="K744" s="13" t="s">
        <v>61</v>
      </c>
      <c r="L744" s="21">
        <v>2012</v>
      </c>
      <c r="M744" s="21">
        <v>2012</v>
      </c>
      <c r="N744" t="s">
        <v>133</v>
      </c>
      <c r="O744" t="s">
        <v>48</v>
      </c>
    </row>
    <row r="745" spans="1:15" ht="15">
      <c r="A745" s="21" t="s">
        <v>129</v>
      </c>
      <c r="B745" s="18" t="s">
        <v>127</v>
      </c>
      <c r="C745" s="18" t="s">
        <v>130</v>
      </c>
      <c r="D745" s="16">
        <v>1</v>
      </c>
      <c r="E745" s="16">
        <v>59.75</v>
      </c>
      <c r="F745" s="16">
        <v>-175.75</v>
      </c>
      <c r="G745">
        <v>0.15251970372069862</v>
      </c>
      <c r="H745" s="13">
        <v>25000</v>
      </c>
      <c r="I745" t="s">
        <v>577</v>
      </c>
      <c r="J745" s="13" t="s">
        <v>61</v>
      </c>
      <c r="K745" s="13" t="s">
        <v>61</v>
      </c>
      <c r="L745" s="21">
        <v>2012</v>
      </c>
      <c r="M745" s="21">
        <v>2012</v>
      </c>
      <c r="N745" t="s">
        <v>133</v>
      </c>
      <c r="O745" t="s">
        <v>48</v>
      </c>
    </row>
    <row r="746" spans="1:15" ht="15">
      <c r="A746" s="21" t="s">
        <v>129</v>
      </c>
      <c r="B746" s="18" t="s">
        <v>127</v>
      </c>
      <c r="C746" s="18" t="s">
        <v>130</v>
      </c>
      <c r="D746" s="16">
        <v>1</v>
      </c>
      <c r="E746" s="16">
        <v>59.75</v>
      </c>
      <c r="F746" s="16">
        <v>-175.25</v>
      </c>
      <c r="G746">
        <v>0.15251970372069862</v>
      </c>
      <c r="H746" s="13">
        <v>25000</v>
      </c>
      <c r="I746" t="s">
        <v>577</v>
      </c>
      <c r="J746" s="13" t="s">
        <v>61</v>
      </c>
      <c r="K746" s="13" t="s">
        <v>61</v>
      </c>
      <c r="L746" s="21">
        <v>2012</v>
      </c>
      <c r="M746" s="21">
        <v>2012</v>
      </c>
      <c r="N746" t="s">
        <v>133</v>
      </c>
      <c r="O746" t="s">
        <v>48</v>
      </c>
    </row>
    <row r="747" spans="1:15" ht="15">
      <c r="A747" s="21" t="s">
        <v>129</v>
      </c>
      <c r="B747" s="18" t="s">
        <v>127</v>
      </c>
      <c r="C747" s="18" t="s">
        <v>130</v>
      </c>
      <c r="D747" s="16">
        <v>1</v>
      </c>
      <c r="E747" s="16">
        <v>59.75</v>
      </c>
      <c r="F747" s="16">
        <v>-174.75</v>
      </c>
      <c r="G747">
        <v>0.15251970372069862</v>
      </c>
      <c r="H747" s="13">
        <v>25000</v>
      </c>
      <c r="I747" t="s">
        <v>577</v>
      </c>
      <c r="J747" s="13" t="s">
        <v>61</v>
      </c>
      <c r="K747" s="13" t="s">
        <v>61</v>
      </c>
      <c r="L747" s="21">
        <v>2012</v>
      </c>
      <c r="M747" s="21">
        <v>2012</v>
      </c>
      <c r="N747" t="s">
        <v>133</v>
      </c>
      <c r="O747" t="s">
        <v>48</v>
      </c>
    </row>
    <row r="748" spans="1:15" ht="15">
      <c r="A748" s="21" t="s">
        <v>129</v>
      </c>
      <c r="B748" s="18" t="s">
        <v>127</v>
      </c>
      <c r="C748" s="18" t="s">
        <v>130</v>
      </c>
      <c r="D748" s="16">
        <v>1</v>
      </c>
      <c r="E748" s="16">
        <v>59.75</v>
      </c>
      <c r="F748" s="16">
        <v>-174.25</v>
      </c>
      <c r="G748">
        <v>0.15251970372069862</v>
      </c>
      <c r="H748" s="13">
        <v>25000</v>
      </c>
      <c r="I748" t="s">
        <v>577</v>
      </c>
      <c r="J748" s="13" t="s">
        <v>61</v>
      </c>
      <c r="K748" s="13" t="s">
        <v>61</v>
      </c>
      <c r="L748" s="21">
        <v>2012</v>
      </c>
      <c r="M748" s="21">
        <v>2012</v>
      </c>
      <c r="N748" t="s">
        <v>133</v>
      </c>
      <c r="O748" t="s">
        <v>48</v>
      </c>
    </row>
    <row r="749" spans="1:15" ht="15">
      <c r="A749" s="21" t="s">
        <v>129</v>
      </c>
      <c r="B749" s="18" t="s">
        <v>127</v>
      </c>
      <c r="C749" s="18" t="s">
        <v>130</v>
      </c>
      <c r="D749" s="16">
        <v>1</v>
      </c>
      <c r="E749" s="16">
        <v>59.75</v>
      </c>
      <c r="F749" s="16">
        <v>-173.75</v>
      </c>
      <c r="G749">
        <v>0.15251970372069862</v>
      </c>
      <c r="H749" s="13">
        <v>25000</v>
      </c>
      <c r="I749" t="s">
        <v>577</v>
      </c>
      <c r="J749" s="13" t="s">
        <v>61</v>
      </c>
      <c r="K749" s="13" t="s">
        <v>61</v>
      </c>
      <c r="L749" s="21">
        <v>2012</v>
      </c>
      <c r="M749" s="21">
        <v>2012</v>
      </c>
      <c r="N749" t="s">
        <v>133</v>
      </c>
      <c r="O749" t="s">
        <v>48</v>
      </c>
    </row>
    <row r="750" spans="1:15" ht="15">
      <c r="A750" s="21" t="s">
        <v>129</v>
      </c>
      <c r="B750" s="18" t="s">
        <v>127</v>
      </c>
      <c r="C750" s="18" t="s">
        <v>130</v>
      </c>
      <c r="D750" s="16">
        <v>1</v>
      </c>
      <c r="E750" s="16">
        <v>59.75</v>
      </c>
      <c r="F750" s="16">
        <v>-173.25</v>
      </c>
      <c r="G750">
        <v>0.15251970372069862</v>
      </c>
      <c r="H750" s="13">
        <v>25000</v>
      </c>
      <c r="I750" t="s">
        <v>577</v>
      </c>
      <c r="J750" s="13" t="s">
        <v>61</v>
      </c>
      <c r="K750" s="13" t="s">
        <v>61</v>
      </c>
      <c r="L750" s="21">
        <v>2012</v>
      </c>
      <c r="M750" s="21">
        <v>2012</v>
      </c>
      <c r="N750" t="s">
        <v>133</v>
      </c>
      <c r="O750" t="s">
        <v>48</v>
      </c>
    </row>
    <row r="751" spans="1:15" ht="15">
      <c r="A751" s="21" t="s">
        <v>129</v>
      </c>
      <c r="B751" s="18" t="s">
        <v>127</v>
      </c>
      <c r="C751" s="18" t="s">
        <v>130</v>
      </c>
      <c r="D751" s="16">
        <v>1</v>
      </c>
      <c r="E751" s="16">
        <v>59.75</v>
      </c>
      <c r="F751" s="16">
        <v>-172.75</v>
      </c>
      <c r="G751">
        <v>0.15251970372069862</v>
      </c>
      <c r="H751" s="13">
        <v>25000</v>
      </c>
      <c r="I751" t="s">
        <v>577</v>
      </c>
      <c r="J751" s="13" t="s">
        <v>61</v>
      </c>
      <c r="K751" s="13" t="s">
        <v>61</v>
      </c>
      <c r="L751" s="21">
        <v>2012</v>
      </c>
      <c r="M751" s="21">
        <v>2012</v>
      </c>
      <c r="N751" t="s">
        <v>133</v>
      </c>
      <c r="O751" t="s">
        <v>48</v>
      </c>
    </row>
    <row r="752" spans="1:15" ht="15">
      <c r="A752" s="21" t="s">
        <v>129</v>
      </c>
      <c r="B752" s="18" t="s">
        <v>127</v>
      </c>
      <c r="C752" s="18" t="s">
        <v>130</v>
      </c>
      <c r="D752" s="16">
        <v>1</v>
      </c>
      <c r="E752" s="16">
        <v>59.75</v>
      </c>
      <c r="F752" s="16">
        <v>-172.25</v>
      </c>
      <c r="G752">
        <v>0.15251970372069862</v>
      </c>
      <c r="H752" s="13">
        <v>25000</v>
      </c>
      <c r="I752" t="s">
        <v>577</v>
      </c>
      <c r="J752" s="13" t="s">
        <v>61</v>
      </c>
      <c r="K752" s="13" t="s">
        <v>61</v>
      </c>
      <c r="L752" s="21">
        <v>2012</v>
      </c>
      <c r="M752" s="21">
        <v>2012</v>
      </c>
      <c r="N752" t="s">
        <v>133</v>
      </c>
      <c r="O752" t="s">
        <v>48</v>
      </c>
    </row>
    <row r="753" spans="1:15" ht="15">
      <c r="A753" s="21" t="s">
        <v>129</v>
      </c>
      <c r="B753" s="18" t="s">
        <v>127</v>
      </c>
      <c r="C753" s="18" t="s">
        <v>130</v>
      </c>
      <c r="D753" s="16">
        <v>1</v>
      </c>
      <c r="E753" s="16">
        <v>59.75</v>
      </c>
      <c r="F753" s="16">
        <v>-171.75</v>
      </c>
      <c r="G753">
        <v>0.15251970372069862</v>
      </c>
      <c r="H753" s="13">
        <v>25000</v>
      </c>
      <c r="I753" t="s">
        <v>577</v>
      </c>
      <c r="J753" s="13" t="s">
        <v>61</v>
      </c>
      <c r="K753" s="13" t="s">
        <v>61</v>
      </c>
      <c r="L753" s="21">
        <v>2012</v>
      </c>
      <c r="M753" s="21">
        <v>2012</v>
      </c>
      <c r="N753" t="s">
        <v>133</v>
      </c>
      <c r="O753" t="s">
        <v>48</v>
      </c>
    </row>
    <row r="754" spans="1:15" ht="15">
      <c r="A754" s="21" t="s">
        <v>129</v>
      </c>
      <c r="B754" s="18" t="s">
        <v>127</v>
      </c>
      <c r="C754" s="18" t="s">
        <v>130</v>
      </c>
      <c r="D754" s="16">
        <v>1</v>
      </c>
      <c r="E754" s="16">
        <v>59.75</v>
      </c>
      <c r="F754" s="16">
        <v>-171.25</v>
      </c>
      <c r="G754">
        <v>0.15251970372069862</v>
      </c>
      <c r="H754" s="13">
        <v>25000</v>
      </c>
      <c r="I754" t="s">
        <v>577</v>
      </c>
      <c r="J754" s="13" t="s">
        <v>61</v>
      </c>
      <c r="K754" s="13" t="s">
        <v>61</v>
      </c>
      <c r="L754" s="21">
        <v>2012</v>
      </c>
      <c r="M754" s="21">
        <v>2012</v>
      </c>
      <c r="N754" t="s">
        <v>133</v>
      </c>
      <c r="O754" t="s">
        <v>48</v>
      </c>
    </row>
    <row r="755" spans="1:15" ht="15">
      <c r="A755" s="21" t="s">
        <v>129</v>
      </c>
      <c r="B755" s="18" t="s">
        <v>127</v>
      </c>
      <c r="C755" s="18" t="s">
        <v>130</v>
      </c>
      <c r="D755" s="16">
        <v>1</v>
      </c>
      <c r="E755" s="16">
        <v>59.75</v>
      </c>
      <c r="F755" s="16">
        <v>-170.75</v>
      </c>
      <c r="G755">
        <v>0.15251970372069862</v>
      </c>
      <c r="H755" s="13">
        <v>25000</v>
      </c>
      <c r="I755" t="s">
        <v>577</v>
      </c>
      <c r="J755" s="13" t="s">
        <v>61</v>
      </c>
      <c r="K755" s="13" t="s">
        <v>61</v>
      </c>
      <c r="L755" s="21">
        <v>2012</v>
      </c>
      <c r="M755" s="21">
        <v>2012</v>
      </c>
      <c r="N755" t="s">
        <v>133</v>
      </c>
      <c r="O755" t="s">
        <v>48</v>
      </c>
    </row>
    <row r="756" spans="1:15" ht="15">
      <c r="A756" s="21" t="s">
        <v>129</v>
      </c>
      <c r="B756" s="18" t="s">
        <v>127</v>
      </c>
      <c r="C756" s="18" t="s">
        <v>130</v>
      </c>
      <c r="D756" s="16">
        <v>1</v>
      </c>
      <c r="E756" s="16">
        <v>59.75</v>
      </c>
      <c r="F756" s="16">
        <v>-170.25</v>
      </c>
      <c r="G756">
        <v>0.15251970372069862</v>
      </c>
      <c r="H756" s="13">
        <v>25000</v>
      </c>
      <c r="I756" t="s">
        <v>577</v>
      </c>
      <c r="J756" s="13" t="s">
        <v>61</v>
      </c>
      <c r="K756" s="13" t="s">
        <v>61</v>
      </c>
      <c r="L756" s="21">
        <v>2012</v>
      </c>
      <c r="M756" s="21">
        <v>2012</v>
      </c>
      <c r="N756" t="s">
        <v>133</v>
      </c>
      <c r="O756" t="s">
        <v>48</v>
      </c>
    </row>
    <row r="757" spans="1:15" ht="15">
      <c r="A757" s="21" t="s">
        <v>129</v>
      </c>
      <c r="B757" s="18" t="s">
        <v>127</v>
      </c>
      <c r="C757" s="18" t="s">
        <v>130</v>
      </c>
      <c r="D757" s="16">
        <v>1</v>
      </c>
      <c r="E757" s="16">
        <v>59.75</v>
      </c>
      <c r="F757" s="16">
        <v>-169.75</v>
      </c>
      <c r="G757">
        <v>0.15251970372069862</v>
      </c>
      <c r="H757" s="13">
        <v>25000</v>
      </c>
      <c r="I757" t="s">
        <v>577</v>
      </c>
      <c r="J757" s="13" t="s">
        <v>61</v>
      </c>
      <c r="K757" s="13" t="s">
        <v>61</v>
      </c>
      <c r="L757" s="21">
        <v>2012</v>
      </c>
      <c r="M757" s="21">
        <v>2012</v>
      </c>
      <c r="N757" t="s">
        <v>133</v>
      </c>
      <c r="O757" t="s">
        <v>48</v>
      </c>
    </row>
    <row r="758" spans="1:15" ht="15">
      <c r="A758" s="21" t="s">
        <v>129</v>
      </c>
      <c r="B758" s="18" t="s">
        <v>127</v>
      </c>
      <c r="C758" s="18" t="s">
        <v>130</v>
      </c>
      <c r="D758" s="16">
        <v>1</v>
      </c>
      <c r="E758" s="16">
        <v>59.75</v>
      </c>
      <c r="F758" s="16">
        <v>-169.25</v>
      </c>
      <c r="G758">
        <v>0.15251970372069862</v>
      </c>
      <c r="H758" s="13">
        <v>25000</v>
      </c>
      <c r="I758" t="s">
        <v>577</v>
      </c>
      <c r="J758" s="13" t="s">
        <v>61</v>
      </c>
      <c r="K758" s="13" t="s">
        <v>61</v>
      </c>
      <c r="L758" s="21">
        <v>2012</v>
      </c>
      <c r="M758" s="21">
        <v>2012</v>
      </c>
      <c r="N758" t="s">
        <v>133</v>
      </c>
      <c r="O758" t="s">
        <v>48</v>
      </c>
    </row>
    <row r="759" spans="1:15" ht="15">
      <c r="A759" s="21" t="s">
        <v>129</v>
      </c>
      <c r="B759" s="18" t="s">
        <v>127</v>
      </c>
      <c r="C759" s="18" t="s">
        <v>130</v>
      </c>
      <c r="D759" s="16">
        <v>1</v>
      </c>
      <c r="E759" s="16">
        <v>59.75</v>
      </c>
      <c r="F759" s="16">
        <v>-168.75</v>
      </c>
      <c r="G759">
        <v>0.15251970372069862</v>
      </c>
      <c r="H759" s="13">
        <v>25000</v>
      </c>
      <c r="I759" t="s">
        <v>577</v>
      </c>
      <c r="J759" s="13" t="s">
        <v>61</v>
      </c>
      <c r="K759" s="13" t="s">
        <v>61</v>
      </c>
      <c r="L759" s="21">
        <v>2012</v>
      </c>
      <c r="M759" s="21">
        <v>2012</v>
      </c>
      <c r="N759" t="s">
        <v>133</v>
      </c>
      <c r="O759" t="s">
        <v>48</v>
      </c>
    </row>
    <row r="760" spans="1:15" ht="15">
      <c r="A760" s="21" t="s">
        <v>129</v>
      </c>
      <c r="B760" s="18" t="s">
        <v>127</v>
      </c>
      <c r="C760" s="18" t="s">
        <v>130</v>
      </c>
      <c r="D760" s="16">
        <v>0.99</v>
      </c>
      <c r="E760" s="16">
        <v>59.75</v>
      </c>
      <c r="F760" s="16">
        <v>-168.25</v>
      </c>
      <c r="G760">
        <v>0.15251970372069862</v>
      </c>
      <c r="H760" s="13">
        <v>25000</v>
      </c>
      <c r="I760" t="s">
        <v>577</v>
      </c>
      <c r="J760" s="13" t="s">
        <v>61</v>
      </c>
      <c r="K760" s="13" t="s">
        <v>61</v>
      </c>
      <c r="L760" s="21">
        <v>2012</v>
      </c>
      <c r="M760" s="21">
        <v>2012</v>
      </c>
      <c r="N760" t="s">
        <v>133</v>
      </c>
      <c r="O760" t="s">
        <v>48</v>
      </c>
    </row>
    <row r="761" spans="1:15" ht="15">
      <c r="A761" s="21" t="s">
        <v>129</v>
      </c>
      <c r="B761" s="18" t="s">
        <v>127</v>
      </c>
      <c r="C761" s="18" t="s">
        <v>130</v>
      </c>
      <c r="D761" s="16">
        <v>0.82</v>
      </c>
      <c r="E761" s="16">
        <v>59.75</v>
      </c>
      <c r="F761" s="16">
        <v>-167.75</v>
      </c>
      <c r="G761">
        <v>0.15251970372069862</v>
      </c>
      <c r="H761" s="13">
        <v>25000</v>
      </c>
      <c r="I761" t="s">
        <v>577</v>
      </c>
      <c r="J761" s="13" t="s">
        <v>61</v>
      </c>
      <c r="K761" s="13" t="s">
        <v>61</v>
      </c>
      <c r="L761" s="21">
        <v>2012</v>
      </c>
      <c r="M761" s="21">
        <v>2012</v>
      </c>
      <c r="N761" t="s">
        <v>133</v>
      </c>
      <c r="O761" t="s">
        <v>48</v>
      </c>
    </row>
    <row r="762" spans="1:15" ht="15">
      <c r="A762" s="21" t="s">
        <v>129</v>
      </c>
      <c r="B762" s="18" t="s">
        <v>127</v>
      </c>
      <c r="C762" s="18" t="s">
        <v>130</v>
      </c>
      <c r="D762" s="16">
        <v>0.37</v>
      </c>
      <c r="E762" s="16">
        <v>59.75</v>
      </c>
      <c r="F762" s="16">
        <v>-165.25</v>
      </c>
      <c r="G762">
        <v>0.15251970372069862</v>
      </c>
      <c r="H762" s="13">
        <v>25000</v>
      </c>
      <c r="I762" t="s">
        <v>577</v>
      </c>
      <c r="J762" s="13" t="s">
        <v>61</v>
      </c>
      <c r="K762" s="13" t="s">
        <v>61</v>
      </c>
      <c r="L762" s="21">
        <v>2012</v>
      </c>
      <c r="M762" s="21">
        <v>2012</v>
      </c>
      <c r="N762" t="s">
        <v>133</v>
      </c>
      <c r="O762" t="s">
        <v>48</v>
      </c>
    </row>
    <row r="763" spans="1:15" ht="15">
      <c r="A763" s="21" t="s">
        <v>129</v>
      </c>
      <c r="B763" s="18" t="s">
        <v>127</v>
      </c>
      <c r="C763" s="18" t="s">
        <v>130</v>
      </c>
      <c r="D763" s="16">
        <v>0.53</v>
      </c>
      <c r="E763" s="16">
        <v>59.75</v>
      </c>
      <c r="F763" s="16">
        <v>-164.75</v>
      </c>
      <c r="G763">
        <v>0.15251970372069862</v>
      </c>
      <c r="H763" s="13">
        <v>25000</v>
      </c>
      <c r="I763" t="s">
        <v>577</v>
      </c>
      <c r="J763" s="13" t="s">
        <v>61</v>
      </c>
      <c r="K763" s="13" t="s">
        <v>61</v>
      </c>
      <c r="L763" s="21">
        <v>2012</v>
      </c>
      <c r="M763" s="21">
        <v>2012</v>
      </c>
      <c r="N763" t="s">
        <v>133</v>
      </c>
      <c r="O763" t="s">
        <v>48</v>
      </c>
    </row>
    <row r="764" spans="1:15" ht="15">
      <c r="A764" s="21" t="s">
        <v>129</v>
      </c>
      <c r="B764" s="18" t="s">
        <v>127</v>
      </c>
      <c r="C764" s="18" t="s">
        <v>130</v>
      </c>
      <c r="D764" s="16">
        <v>1</v>
      </c>
      <c r="E764" s="16">
        <v>57.25</v>
      </c>
      <c r="F764" s="16">
        <v>-170.25</v>
      </c>
      <c r="G764">
        <v>0.15251970372069862</v>
      </c>
      <c r="H764" s="13">
        <v>25000</v>
      </c>
      <c r="I764" t="s">
        <v>577</v>
      </c>
      <c r="J764" s="13" t="s">
        <v>61</v>
      </c>
      <c r="K764" s="13" t="s">
        <v>61</v>
      </c>
      <c r="L764" s="21">
        <v>2012</v>
      </c>
      <c r="M764" s="21">
        <v>2012</v>
      </c>
      <c r="N764" t="s">
        <v>133</v>
      </c>
      <c r="O764" t="s">
        <v>48</v>
      </c>
    </row>
    <row r="765" spans="1:15" ht="15">
      <c r="A765" s="21" t="s">
        <v>129</v>
      </c>
      <c r="B765" s="18" t="s">
        <v>127</v>
      </c>
      <c r="C765" s="18" t="s">
        <v>130</v>
      </c>
      <c r="D765" s="16">
        <v>0.83</v>
      </c>
      <c r="E765" s="16">
        <v>59.75</v>
      </c>
      <c r="F765" s="16">
        <v>-167.25</v>
      </c>
      <c r="G765">
        <v>0.15251970372069862</v>
      </c>
      <c r="H765" s="13">
        <v>25000</v>
      </c>
      <c r="I765" t="s">
        <v>577</v>
      </c>
      <c r="J765" s="13" t="s">
        <v>61</v>
      </c>
      <c r="K765" s="13" t="s">
        <v>61</v>
      </c>
      <c r="L765" s="21">
        <v>2012</v>
      </c>
      <c r="M765" s="21">
        <v>2012</v>
      </c>
      <c r="N765" t="s">
        <v>133</v>
      </c>
      <c r="O765" t="s">
        <v>48</v>
      </c>
    </row>
    <row r="766" spans="1:15" ht="15">
      <c r="A766" s="21" t="s">
        <v>129</v>
      </c>
      <c r="B766" s="18" t="s">
        <v>127</v>
      </c>
      <c r="C766" s="18" t="s">
        <v>130</v>
      </c>
      <c r="D766" s="16">
        <v>1</v>
      </c>
      <c r="E766" s="16">
        <v>56.25</v>
      </c>
      <c r="F766" s="16">
        <v>-163.75</v>
      </c>
      <c r="G766">
        <v>0.15251970372069862</v>
      </c>
      <c r="H766" s="13">
        <v>25000</v>
      </c>
      <c r="I766" t="s">
        <v>577</v>
      </c>
      <c r="J766" s="13" t="s">
        <v>61</v>
      </c>
      <c r="K766" s="13" t="s">
        <v>61</v>
      </c>
      <c r="L766" s="21">
        <v>2012</v>
      </c>
      <c r="M766" s="21">
        <v>2012</v>
      </c>
      <c r="N766" t="s">
        <v>133</v>
      </c>
      <c r="O766" t="s">
        <v>48</v>
      </c>
    </row>
    <row r="767" spans="1:15" ht="15">
      <c r="A767" s="21" t="s">
        <v>129</v>
      </c>
      <c r="B767" s="18" t="s">
        <v>127</v>
      </c>
      <c r="C767" s="18" t="s">
        <v>130</v>
      </c>
      <c r="D767" s="16">
        <v>1</v>
      </c>
      <c r="E767" s="16">
        <v>57.25</v>
      </c>
      <c r="F767" s="16">
        <v>-158.75</v>
      </c>
      <c r="G767">
        <v>0.15251970372069862</v>
      </c>
      <c r="H767" s="13">
        <v>25000</v>
      </c>
      <c r="I767" t="s">
        <v>577</v>
      </c>
      <c r="J767" s="13" t="s">
        <v>61</v>
      </c>
      <c r="K767" s="13" t="s">
        <v>61</v>
      </c>
      <c r="L767" s="21">
        <v>2012</v>
      </c>
      <c r="M767" s="21">
        <v>2012</v>
      </c>
      <c r="N767" t="s">
        <v>133</v>
      </c>
      <c r="O767" t="s">
        <v>48</v>
      </c>
    </row>
    <row r="768" spans="1:15" ht="15">
      <c r="A768" s="21" t="s">
        <v>129</v>
      </c>
      <c r="B768" s="18" t="s">
        <v>127</v>
      </c>
      <c r="C768" s="18" t="s">
        <v>130</v>
      </c>
      <c r="D768" s="16">
        <v>1</v>
      </c>
      <c r="E768" s="16">
        <v>60.25</v>
      </c>
      <c r="F768" s="16">
        <v>-178.25</v>
      </c>
      <c r="G768">
        <v>0.15251970372069862</v>
      </c>
      <c r="H768" s="13">
        <v>25000</v>
      </c>
      <c r="I768" t="s">
        <v>577</v>
      </c>
      <c r="J768" s="13" t="s">
        <v>61</v>
      </c>
      <c r="K768" s="13" t="s">
        <v>61</v>
      </c>
      <c r="L768" s="21">
        <v>2012</v>
      </c>
      <c r="M768" s="21">
        <v>2012</v>
      </c>
      <c r="N768" t="s">
        <v>133</v>
      </c>
      <c r="O768" t="s">
        <v>48</v>
      </c>
    </row>
    <row r="769" spans="1:15" ht="15">
      <c r="A769" s="21" t="s">
        <v>129</v>
      </c>
      <c r="B769" s="18" t="s">
        <v>127</v>
      </c>
      <c r="C769" s="18" t="s">
        <v>130</v>
      </c>
      <c r="D769" s="16">
        <v>1</v>
      </c>
      <c r="E769" s="16">
        <v>60.25</v>
      </c>
      <c r="F769" s="16">
        <v>-177.75</v>
      </c>
      <c r="G769">
        <v>0.15251970372069862</v>
      </c>
      <c r="H769" s="13">
        <v>25000</v>
      </c>
      <c r="I769" t="s">
        <v>577</v>
      </c>
      <c r="J769" s="13" t="s">
        <v>61</v>
      </c>
      <c r="K769" s="13" t="s">
        <v>61</v>
      </c>
      <c r="L769" s="21">
        <v>2012</v>
      </c>
      <c r="M769" s="21">
        <v>2012</v>
      </c>
      <c r="N769" t="s">
        <v>133</v>
      </c>
      <c r="O769" t="s">
        <v>48</v>
      </c>
    </row>
    <row r="770" spans="1:15" ht="15">
      <c r="A770" s="21" t="s">
        <v>129</v>
      </c>
      <c r="B770" s="18" t="s">
        <v>127</v>
      </c>
      <c r="C770" s="18" t="s">
        <v>130</v>
      </c>
      <c r="D770" s="16">
        <v>1</v>
      </c>
      <c r="E770" s="16">
        <v>60.25</v>
      </c>
      <c r="F770" s="16">
        <v>-177.25</v>
      </c>
      <c r="G770">
        <v>0.15251970372069862</v>
      </c>
      <c r="H770" s="13">
        <v>25000</v>
      </c>
      <c r="I770" t="s">
        <v>577</v>
      </c>
      <c r="J770" s="13" t="s">
        <v>61</v>
      </c>
      <c r="K770" s="13" t="s">
        <v>61</v>
      </c>
      <c r="L770" s="21">
        <v>2012</v>
      </c>
      <c r="M770" s="21">
        <v>2012</v>
      </c>
      <c r="N770" t="s">
        <v>133</v>
      </c>
      <c r="O770" t="s">
        <v>48</v>
      </c>
    </row>
    <row r="771" spans="1:15" ht="15">
      <c r="A771" s="21" t="s">
        <v>129</v>
      </c>
      <c r="B771" s="18" t="s">
        <v>127</v>
      </c>
      <c r="C771" s="18" t="s">
        <v>130</v>
      </c>
      <c r="D771" s="16">
        <v>1</v>
      </c>
      <c r="E771" s="16">
        <v>60.25</v>
      </c>
      <c r="F771" s="16">
        <v>-176.75</v>
      </c>
      <c r="G771">
        <v>0.15251970372069862</v>
      </c>
      <c r="H771" s="13">
        <v>25000</v>
      </c>
      <c r="I771" t="s">
        <v>577</v>
      </c>
      <c r="J771" s="13" t="s">
        <v>61</v>
      </c>
      <c r="K771" s="13" t="s">
        <v>61</v>
      </c>
      <c r="L771" s="21">
        <v>2012</v>
      </c>
      <c r="M771" s="21">
        <v>2012</v>
      </c>
      <c r="N771" t="s">
        <v>133</v>
      </c>
      <c r="O771" t="s">
        <v>48</v>
      </c>
    </row>
    <row r="772" spans="1:15" ht="15">
      <c r="A772" s="21" t="s">
        <v>129</v>
      </c>
      <c r="B772" s="18" t="s">
        <v>127</v>
      </c>
      <c r="C772" s="18" t="s">
        <v>130</v>
      </c>
      <c r="D772" s="16">
        <v>1</v>
      </c>
      <c r="E772" s="16">
        <v>60.25</v>
      </c>
      <c r="F772" s="16">
        <v>-176.25</v>
      </c>
      <c r="G772">
        <v>0.15251970372069862</v>
      </c>
      <c r="H772" s="13">
        <v>25000</v>
      </c>
      <c r="I772" t="s">
        <v>577</v>
      </c>
      <c r="J772" s="13" t="s">
        <v>61</v>
      </c>
      <c r="K772" s="13" t="s">
        <v>61</v>
      </c>
      <c r="L772" s="21">
        <v>2012</v>
      </c>
      <c r="M772" s="21">
        <v>2012</v>
      </c>
      <c r="N772" t="s">
        <v>133</v>
      </c>
      <c r="O772" t="s">
        <v>48</v>
      </c>
    </row>
    <row r="773" spans="1:15" ht="15">
      <c r="A773" s="21" t="s">
        <v>129</v>
      </c>
      <c r="B773" s="18" t="s">
        <v>127</v>
      </c>
      <c r="C773" s="18" t="s">
        <v>130</v>
      </c>
      <c r="D773" s="16">
        <v>1</v>
      </c>
      <c r="E773" s="16">
        <v>60.25</v>
      </c>
      <c r="F773" s="16">
        <v>-175.75</v>
      </c>
      <c r="G773">
        <v>0.15251970372069862</v>
      </c>
      <c r="H773" s="13">
        <v>25000</v>
      </c>
      <c r="I773" t="s">
        <v>577</v>
      </c>
      <c r="J773" s="13" t="s">
        <v>61</v>
      </c>
      <c r="K773" s="13" t="s">
        <v>61</v>
      </c>
      <c r="L773" s="21">
        <v>2012</v>
      </c>
      <c r="M773" s="21">
        <v>2012</v>
      </c>
      <c r="N773" t="s">
        <v>133</v>
      </c>
      <c r="O773" t="s">
        <v>48</v>
      </c>
    </row>
    <row r="774" spans="1:15" ht="15">
      <c r="A774" s="21" t="s">
        <v>129</v>
      </c>
      <c r="B774" s="18" t="s">
        <v>127</v>
      </c>
      <c r="C774" s="18" t="s">
        <v>130</v>
      </c>
      <c r="D774" s="16">
        <v>1</v>
      </c>
      <c r="E774" s="16">
        <v>60.25</v>
      </c>
      <c r="F774" s="16">
        <v>-175.25</v>
      </c>
      <c r="G774">
        <v>0.15251970372069862</v>
      </c>
      <c r="H774" s="13">
        <v>25000</v>
      </c>
      <c r="I774" t="s">
        <v>577</v>
      </c>
      <c r="J774" s="13" t="s">
        <v>61</v>
      </c>
      <c r="K774" s="13" t="s">
        <v>61</v>
      </c>
      <c r="L774" s="21">
        <v>2012</v>
      </c>
      <c r="M774" s="21">
        <v>2012</v>
      </c>
      <c r="N774" t="s">
        <v>133</v>
      </c>
      <c r="O774" t="s">
        <v>48</v>
      </c>
    </row>
    <row r="775" spans="1:15" ht="15">
      <c r="A775" s="21" t="s">
        <v>129</v>
      </c>
      <c r="B775" s="18" t="s">
        <v>127</v>
      </c>
      <c r="C775" s="18" t="s">
        <v>130</v>
      </c>
      <c r="D775" s="16">
        <v>1</v>
      </c>
      <c r="E775" s="16">
        <v>60.25</v>
      </c>
      <c r="F775" s="16">
        <v>-174.75</v>
      </c>
      <c r="G775">
        <v>0.15251970372069862</v>
      </c>
      <c r="H775" s="13">
        <v>25000</v>
      </c>
      <c r="I775" t="s">
        <v>577</v>
      </c>
      <c r="J775" s="13" t="s">
        <v>61</v>
      </c>
      <c r="K775" s="13" t="s">
        <v>61</v>
      </c>
      <c r="L775" s="21">
        <v>2012</v>
      </c>
      <c r="M775" s="21">
        <v>2012</v>
      </c>
      <c r="N775" t="s">
        <v>133</v>
      </c>
      <c r="O775" t="s">
        <v>48</v>
      </c>
    </row>
    <row r="776" spans="1:15" ht="15">
      <c r="A776" s="21" t="s">
        <v>129</v>
      </c>
      <c r="B776" s="18" t="s">
        <v>127</v>
      </c>
      <c r="C776" s="18" t="s">
        <v>130</v>
      </c>
      <c r="D776" s="16">
        <v>1</v>
      </c>
      <c r="E776" s="16">
        <v>60.25</v>
      </c>
      <c r="F776" s="16">
        <v>-174.25</v>
      </c>
      <c r="G776">
        <v>0.15251970372069862</v>
      </c>
      <c r="H776" s="13">
        <v>25000</v>
      </c>
      <c r="I776" t="s">
        <v>577</v>
      </c>
      <c r="J776" s="13" t="s">
        <v>61</v>
      </c>
      <c r="K776" s="13" t="s">
        <v>61</v>
      </c>
      <c r="L776" s="21">
        <v>2012</v>
      </c>
      <c r="M776" s="21">
        <v>2012</v>
      </c>
      <c r="N776" t="s">
        <v>133</v>
      </c>
      <c r="O776" t="s">
        <v>48</v>
      </c>
    </row>
    <row r="777" spans="1:15" ht="15">
      <c r="A777" s="21" t="s">
        <v>129</v>
      </c>
      <c r="B777" s="18" t="s">
        <v>127</v>
      </c>
      <c r="C777" s="18" t="s">
        <v>130</v>
      </c>
      <c r="D777" s="16">
        <v>1</v>
      </c>
      <c r="E777" s="16">
        <v>60.25</v>
      </c>
      <c r="F777" s="16">
        <v>-173.75</v>
      </c>
      <c r="G777">
        <v>0.15251970372069862</v>
      </c>
      <c r="H777" s="13">
        <v>25000</v>
      </c>
      <c r="I777" t="s">
        <v>577</v>
      </c>
      <c r="J777" s="13" t="s">
        <v>61</v>
      </c>
      <c r="K777" s="13" t="s">
        <v>61</v>
      </c>
      <c r="L777" s="21">
        <v>2012</v>
      </c>
      <c r="M777" s="21">
        <v>2012</v>
      </c>
      <c r="N777" t="s">
        <v>133</v>
      </c>
      <c r="O777" t="s">
        <v>48</v>
      </c>
    </row>
    <row r="778" spans="1:15" ht="15">
      <c r="A778" s="21" t="s">
        <v>129</v>
      </c>
      <c r="B778" s="18" t="s">
        <v>127</v>
      </c>
      <c r="C778" s="18" t="s">
        <v>130</v>
      </c>
      <c r="D778" s="16">
        <v>1</v>
      </c>
      <c r="E778" s="16">
        <v>60.25</v>
      </c>
      <c r="F778" s="16">
        <v>-171.75</v>
      </c>
      <c r="G778">
        <v>0.15251970372069862</v>
      </c>
      <c r="H778" s="13">
        <v>25000</v>
      </c>
      <c r="I778" t="s">
        <v>577</v>
      </c>
      <c r="J778" s="13" t="s">
        <v>61</v>
      </c>
      <c r="K778" s="13" t="s">
        <v>61</v>
      </c>
      <c r="L778" s="21">
        <v>2012</v>
      </c>
      <c r="M778" s="21">
        <v>2012</v>
      </c>
      <c r="N778" t="s">
        <v>133</v>
      </c>
      <c r="O778" t="s">
        <v>48</v>
      </c>
    </row>
    <row r="779" spans="1:15" ht="15">
      <c r="A779" s="21" t="s">
        <v>129</v>
      </c>
      <c r="B779" s="18" t="s">
        <v>127</v>
      </c>
      <c r="C779" s="18" t="s">
        <v>130</v>
      </c>
      <c r="D779" s="16">
        <v>1</v>
      </c>
      <c r="E779" s="16">
        <v>60.25</v>
      </c>
      <c r="F779" s="16">
        <v>-171.25</v>
      </c>
      <c r="G779">
        <v>0.15251970372069862</v>
      </c>
      <c r="H779" s="13">
        <v>25000</v>
      </c>
      <c r="I779" t="s">
        <v>577</v>
      </c>
      <c r="J779" s="13" t="s">
        <v>61</v>
      </c>
      <c r="K779" s="13" t="s">
        <v>61</v>
      </c>
      <c r="L779" s="21">
        <v>2012</v>
      </c>
      <c r="M779" s="21">
        <v>2012</v>
      </c>
      <c r="N779" t="s">
        <v>133</v>
      </c>
      <c r="O779" t="s">
        <v>48</v>
      </c>
    </row>
    <row r="780" spans="1:15" ht="15">
      <c r="A780" s="21" t="s">
        <v>129</v>
      </c>
      <c r="B780" s="18" t="s">
        <v>127</v>
      </c>
      <c r="C780" s="18" t="s">
        <v>130</v>
      </c>
      <c r="D780" s="16">
        <v>1</v>
      </c>
      <c r="E780" s="16">
        <v>60.25</v>
      </c>
      <c r="F780" s="16">
        <v>-170.75</v>
      </c>
      <c r="G780">
        <v>0.15251970372069862</v>
      </c>
      <c r="H780" s="13">
        <v>25000</v>
      </c>
      <c r="I780" t="s">
        <v>577</v>
      </c>
      <c r="J780" s="13" t="s">
        <v>61</v>
      </c>
      <c r="K780" s="13" t="s">
        <v>61</v>
      </c>
      <c r="L780" s="21">
        <v>2012</v>
      </c>
      <c r="M780" s="21">
        <v>2012</v>
      </c>
      <c r="N780" t="s">
        <v>133</v>
      </c>
      <c r="O780" t="s">
        <v>48</v>
      </c>
    </row>
    <row r="781" spans="1:15" ht="15">
      <c r="A781" s="21" t="s">
        <v>129</v>
      </c>
      <c r="B781" s="18" t="s">
        <v>127</v>
      </c>
      <c r="C781" s="18" t="s">
        <v>130</v>
      </c>
      <c r="D781" s="16">
        <v>1</v>
      </c>
      <c r="E781" s="16">
        <v>60.25</v>
      </c>
      <c r="F781" s="16">
        <v>-170.25</v>
      </c>
      <c r="G781">
        <v>0.15251970372069862</v>
      </c>
      <c r="H781" s="13">
        <v>25000</v>
      </c>
      <c r="I781" t="s">
        <v>577</v>
      </c>
      <c r="J781" s="13" t="s">
        <v>61</v>
      </c>
      <c r="K781" s="13" t="s">
        <v>61</v>
      </c>
      <c r="L781" s="21">
        <v>2012</v>
      </c>
      <c r="M781" s="21">
        <v>2012</v>
      </c>
      <c r="N781" t="s">
        <v>133</v>
      </c>
      <c r="O781" t="s">
        <v>48</v>
      </c>
    </row>
    <row r="782" spans="1:15" ht="15">
      <c r="A782" s="21" t="s">
        <v>129</v>
      </c>
      <c r="B782" s="18" t="s">
        <v>127</v>
      </c>
      <c r="C782" s="18" t="s">
        <v>130</v>
      </c>
      <c r="D782" s="16">
        <v>1</v>
      </c>
      <c r="E782" s="16">
        <v>60.25</v>
      </c>
      <c r="F782" s="16">
        <v>-169.75</v>
      </c>
      <c r="G782">
        <v>0.15251970372069862</v>
      </c>
      <c r="H782" s="13">
        <v>25000</v>
      </c>
      <c r="I782" t="s">
        <v>577</v>
      </c>
      <c r="J782" s="13" t="s">
        <v>61</v>
      </c>
      <c r="K782" s="13" t="s">
        <v>61</v>
      </c>
      <c r="L782" s="21">
        <v>2012</v>
      </c>
      <c r="M782" s="21">
        <v>2012</v>
      </c>
      <c r="N782" t="s">
        <v>133</v>
      </c>
      <c r="O782" t="s">
        <v>48</v>
      </c>
    </row>
    <row r="783" spans="1:15" ht="15">
      <c r="A783" s="21" t="s">
        <v>129</v>
      </c>
      <c r="B783" s="18" t="s">
        <v>127</v>
      </c>
      <c r="C783" s="18" t="s">
        <v>130</v>
      </c>
      <c r="D783" s="16">
        <v>0.9</v>
      </c>
      <c r="E783" s="16">
        <v>60.25</v>
      </c>
      <c r="F783" s="16">
        <v>-169.25</v>
      </c>
      <c r="G783">
        <v>0.15251970372069862</v>
      </c>
      <c r="H783" s="13">
        <v>25000</v>
      </c>
      <c r="I783" t="s">
        <v>577</v>
      </c>
      <c r="J783" s="13" t="s">
        <v>61</v>
      </c>
      <c r="K783" s="13" t="s">
        <v>61</v>
      </c>
      <c r="L783" s="21">
        <v>2012</v>
      </c>
      <c r="M783" s="21">
        <v>2012</v>
      </c>
      <c r="N783" t="s">
        <v>133</v>
      </c>
      <c r="O783" t="s">
        <v>48</v>
      </c>
    </row>
    <row r="784" spans="1:15" ht="15">
      <c r="A784" s="21" t="s">
        <v>129</v>
      </c>
      <c r="B784" s="18" t="s">
        <v>127</v>
      </c>
      <c r="C784" s="18" t="s">
        <v>130</v>
      </c>
      <c r="D784" s="16">
        <v>0.71</v>
      </c>
      <c r="E784" s="16">
        <v>60.25</v>
      </c>
      <c r="F784" s="16">
        <v>-168.75</v>
      </c>
      <c r="G784">
        <v>0.15251970372069862</v>
      </c>
      <c r="H784" s="13">
        <v>25000</v>
      </c>
      <c r="I784" t="s">
        <v>577</v>
      </c>
      <c r="J784" s="13" t="s">
        <v>61</v>
      </c>
      <c r="K784" s="13" t="s">
        <v>61</v>
      </c>
      <c r="L784" s="21">
        <v>2012</v>
      </c>
      <c r="M784" s="21">
        <v>2012</v>
      </c>
      <c r="N784" t="s">
        <v>133</v>
      </c>
      <c r="O784" t="s">
        <v>48</v>
      </c>
    </row>
    <row r="785" spans="1:15" ht="15">
      <c r="A785" s="21" t="s">
        <v>129</v>
      </c>
      <c r="B785" s="18" t="s">
        <v>127</v>
      </c>
      <c r="C785" s="18" t="s">
        <v>130</v>
      </c>
      <c r="D785" s="16">
        <v>0.57999999999999996</v>
      </c>
      <c r="E785" s="16">
        <v>60.25</v>
      </c>
      <c r="F785" s="16">
        <v>-168.25</v>
      </c>
      <c r="G785">
        <v>0.15251970372069862</v>
      </c>
      <c r="H785" s="13">
        <v>25000</v>
      </c>
      <c r="I785" t="s">
        <v>577</v>
      </c>
      <c r="J785" s="13" t="s">
        <v>61</v>
      </c>
      <c r="K785" s="13" t="s">
        <v>61</v>
      </c>
      <c r="L785" s="21">
        <v>2012</v>
      </c>
      <c r="M785" s="21">
        <v>2012</v>
      </c>
      <c r="N785" t="s">
        <v>133</v>
      </c>
      <c r="O785" t="s">
        <v>48</v>
      </c>
    </row>
    <row r="786" spans="1:15" ht="15">
      <c r="A786" s="21" t="s">
        <v>129</v>
      </c>
      <c r="B786" s="18" t="s">
        <v>127</v>
      </c>
      <c r="C786" s="18" t="s">
        <v>130</v>
      </c>
      <c r="D786" s="16">
        <v>0.51</v>
      </c>
      <c r="E786" s="16">
        <v>60.25</v>
      </c>
      <c r="F786" s="16">
        <v>-167.75</v>
      </c>
      <c r="G786">
        <v>0.15251970372069862</v>
      </c>
      <c r="H786" s="13">
        <v>25000</v>
      </c>
      <c r="I786" t="s">
        <v>577</v>
      </c>
      <c r="J786" s="13" t="s">
        <v>61</v>
      </c>
      <c r="K786" s="13" t="s">
        <v>61</v>
      </c>
      <c r="L786" s="21">
        <v>2012</v>
      </c>
      <c r="M786" s="21">
        <v>2012</v>
      </c>
      <c r="N786" t="s">
        <v>133</v>
      </c>
      <c r="O786" t="s">
        <v>48</v>
      </c>
    </row>
    <row r="787" spans="1:15" ht="15">
      <c r="A787" s="21" t="s">
        <v>129</v>
      </c>
      <c r="B787" s="18" t="s">
        <v>127</v>
      </c>
      <c r="C787" s="18" t="s">
        <v>130</v>
      </c>
      <c r="D787" s="16">
        <v>1</v>
      </c>
      <c r="E787" s="16">
        <v>60.25</v>
      </c>
      <c r="F787" s="16">
        <v>-173.25</v>
      </c>
      <c r="G787">
        <v>0.15251970372069862</v>
      </c>
      <c r="H787" s="13">
        <v>25000</v>
      </c>
      <c r="I787" t="s">
        <v>577</v>
      </c>
      <c r="J787" s="13" t="s">
        <v>61</v>
      </c>
      <c r="K787" s="13" t="s">
        <v>61</v>
      </c>
      <c r="L787" s="21">
        <v>2012</v>
      </c>
      <c r="M787" s="21">
        <v>2012</v>
      </c>
      <c r="N787" t="s">
        <v>133</v>
      </c>
      <c r="O787" t="s">
        <v>48</v>
      </c>
    </row>
    <row r="788" spans="1:15" ht="15">
      <c r="A788" s="21" t="s">
        <v>129</v>
      </c>
      <c r="B788" s="18" t="s">
        <v>127</v>
      </c>
      <c r="C788" s="18" t="s">
        <v>130</v>
      </c>
      <c r="D788" s="16">
        <v>1</v>
      </c>
      <c r="E788" s="16">
        <v>60.75</v>
      </c>
      <c r="F788" s="16">
        <v>-178.25</v>
      </c>
      <c r="G788">
        <v>0.15251970372069862</v>
      </c>
      <c r="H788" s="13">
        <v>25000</v>
      </c>
      <c r="I788" t="s">
        <v>577</v>
      </c>
      <c r="J788" s="13" t="s">
        <v>61</v>
      </c>
      <c r="K788" s="13" t="s">
        <v>61</v>
      </c>
      <c r="L788" s="21">
        <v>2012</v>
      </c>
      <c r="M788" s="21">
        <v>2012</v>
      </c>
      <c r="N788" t="s">
        <v>133</v>
      </c>
      <c r="O788" t="s">
        <v>48</v>
      </c>
    </row>
    <row r="789" spans="1:15" ht="15">
      <c r="A789" s="21" t="s">
        <v>129</v>
      </c>
      <c r="B789" s="18" t="s">
        <v>127</v>
      </c>
      <c r="C789" s="18" t="s">
        <v>130</v>
      </c>
      <c r="D789" s="16">
        <v>1</v>
      </c>
      <c r="E789" s="16">
        <v>60.75</v>
      </c>
      <c r="F789" s="16">
        <v>-177.75</v>
      </c>
      <c r="G789">
        <v>0.15251970372069862</v>
      </c>
      <c r="H789" s="13">
        <v>25000</v>
      </c>
      <c r="I789" t="s">
        <v>577</v>
      </c>
      <c r="J789" s="13" t="s">
        <v>61</v>
      </c>
      <c r="K789" s="13" t="s">
        <v>61</v>
      </c>
      <c r="L789" s="21">
        <v>2012</v>
      </c>
      <c r="M789" s="21">
        <v>2012</v>
      </c>
      <c r="N789" t="s">
        <v>133</v>
      </c>
      <c r="O789" t="s">
        <v>48</v>
      </c>
    </row>
    <row r="790" spans="1:15" ht="15">
      <c r="A790" s="21" t="s">
        <v>129</v>
      </c>
      <c r="B790" s="18" t="s">
        <v>127</v>
      </c>
      <c r="C790" s="18" t="s">
        <v>130</v>
      </c>
      <c r="D790" s="16">
        <v>1</v>
      </c>
      <c r="E790" s="16">
        <v>60.75</v>
      </c>
      <c r="F790" s="16">
        <v>-177.25</v>
      </c>
      <c r="G790">
        <v>0.15251970372069862</v>
      </c>
      <c r="H790" s="13">
        <v>25000</v>
      </c>
      <c r="I790" t="s">
        <v>577</v>
      </c>
      <c r="J790" s="13" t="s">
        <v>61</v>
      </c>
      <c r="K790" s="13" t="s">
        <v>61</v>
      </c>
      <c r="L790" s="21">
        <v>2012</v>
      </c>
      <c r="M790" s="21">
        <v>2012</v>
      </c>
      <c r="N790" t="s">
        <v>133</v>
      </c>
      <c r="O790" t="s">
        <v>48</v>
      </c>
    </row>
    <row r="791" spans="1:15" ht="15">
      <c r="A791" s="21" t="s">
        <v>129</v>
      </c>
      <c r="B791" s="18" t="s">
        <v>127</v>
      </c>
      <c r="C791" s="18" t="s">
        <v>130</v>
      </c>
      <c r="D791" s="16">
        <v>1</v>
      </c>
      <c r="E791" s="16">
        <v>60.75</v>
      </c>
      <c r="F791" s="16">
        <v>-176.75</v>
      </c>
      <c r="G791">
        <v>0.15251970372069862</v>
      </c>
      <c r="H791" s="13">
        <v>25000</v>
      </c>
      <c r="I791" t="s">
        <v>577</v>
      </c>
      <c r="J791" s="13" t="s">
        <v>61</v>
      </c>
      <c r="K791" s="13" t="s">
        <v>61</v>
      </c>
      <c r="L791" s="21">
        <v>2012</v>
      </c>
      <c r="M791" s="21">
        <v>2012</v>
      </c>
      <c r="N791" t="s">
        <v>133</v>
      </c>
      <c r="O791" t="s">
        <v>48</v>
      </c>
    </row>
    <row r="792" spans="1:15" ht="15">
      <c r="A792" s="21" t="s">
        <v>129</v>
      </c>
      <c r="B792" s="18" t="s">
        <v>127</v>
      </c>
      <c r="C792" s="18" t="s">
        <v>130</v>
      </c>
      <c r="D792" s="16">
        <v>1</v>
      </c>
      <c r="E792" s="16">
        <v>60.75</v>
      </c>
      <c r="F792" s="16">
        <v>-176.25</v>
      </c>
      <c r="G792">
        <v>0.15251970372069862</v>
      </c>
      <c r="H792" s="13">
        <v>25000</v>
      </c>
      <c r="I792" t="s">
        <v>577</v>
      </c>
      <c r="J792" s="13" t="s">
        <v>61</v>
      </c>
      <c r="K792" s="13" t="s">
        <v>61</v>
      </c>
      <c r="L792" s="21">
        <v>2012</v>
      </c>
      <c r="M792" s="21">
        <v>2012</v>
      </c>
      <c r="N792" t="s">
        <v>133</v>
      </c>
      <c r="O792" t="s">
        <v>48</v>
      </c>
    </row>
    <row r="793" spans="1:15" ht="15">
      <c r="A793" s="21" t="s">
        <v>129</v>
      </c>
      <c r="B793" s="18" t="s">
        <v>127</v>
      </c>
      <c r="C793" s="18" t="s">
        <v>130</v>
      </c>
      <c r="D793" s="16">
        <v>1</v>
      </c>
      <c r="E793" s="16">
        <v>60.75</v>
      </c>
      <c r="F793" s="16">
        <v>-175.75</v>
      </c>
      <c r="G793">
        <v>0.15251970372069862</v>
      </c>
      <c r="H793" s="13">
        <v>25000</v>
      </c>
      <c r="I793" t="s">
        <v>577</v>
      </c>
      <c r="J793" s="13" t="s">
        <v>61</v>
      </c>
      <c r="K793" s="13" t="s">
        <v>61</v>
      </c>
      <c r="L793" s="21">
        <v>2012</v>
      </c>
      <c r="M793" s="21">
        <v>2012</v>
      </c>
      <c r="N793" t="s">
        <v>133</v>
      </c>
      <c r="O793" t="s">
        <v>48</v>
      </c>
    </row>
    <row r="794" spans="1:15" ht="15">
      <c r="A794" s="21" t="s">
        <v>129</v>
      </c>
      <c r="B794" s="18" t="s">
        <v>127</v>
      </c>
      <c r="C794" s="18" t="s">
        <v>130</v>
      </c>
      <c r="D794" s="16">
        <v>1</v>
      </c>
      <c r="E794" s="16">
        <v>60.75</v>
      </c>
      <c r="F794" s="16">
        <v>-175.25</v>
      </c>
      <c r="G794">
        <v>0.15251970372069862</v>
      </c>
      <c r="H794" s="13">
        <v>25000</v>
      </c>
      <c r="I794" t="s">
        <v>577</v>
      </c>
      <c r="J794" s="13" t="s">
        <v>61</v>
      </c>
      <c r="K794" s="13" t="s">
        <v>61</v>
      </c>
      <c r="L794" s="21">
        <v>2012</v>
      </c>
      <c r="M794" s="21">
        <v>2012</v>
      </c>
      <c r="N794" t="s">
        <v>133</v>
      </c>
      <c r="O794" t="s">
        <v>48</v>
      </c>
    </row>
    <row r="795" spans="1:15" ht="15">
      <c r="A795" s="21" t="s">
        <v>129</v>
      </c>
      <c r="B795" s="18" t="s">
        <v>127</v>
      </c>
      <c r="C795" s="18" t="s">
        <v>130</v>
      </c>
      <c r="D795" s="16">
        <v>1</v>
      </c>
      <c r="E795" s="16">
        <v>60.75</v>
      </c>
      <c r="F795" s="16">
        <v>-174.75</v>
      </c>
      <c r="G795">
        <v>0.15251970372069862</v>
      </c>
      <c r="H795" s="13">
        <v>25000</v>
      </c>
      <c r="I795" t="s">
        <v>577</v>
      </c>
      <c r="J795" s="13" t="s">
        <v>61</v>
      </c>
      <c r="K795" s="13" t="s">
        <v>61</v>
      </c>
      <c r="L795" s="21">
        <v>2012</v>
      </c>
      <c r="M795" s="21">
        <v>2012</v>
      </c>
      <c r="N795" t="s">
        <v>133</v>
      </c>
      <c r="O795" t="s">
        <v>48</v>
      </c>
    </row>
    <row r="796" spans="1:15" ht="15">
      <c r="A796" s="21" t="s">
        <v>129</v>
      </c>
      <c r="B796" s="18" t="s">
        <v>127</v>
      </c>
      <c r="C796" s="18" t="s">
        <v>130</v>
      </c>
      <c r="D796" s="16">
        <v>1</v>
      </c>
      <c r="E796" s="16">
        <v>60.75</v>
      </c>
      <c r="F796" s="16">
        <v>-174.25</v>
      </c>
      <c r="G796">
        <v>0.15251970372069862</v>
      </c>
      <c r="H796" s="13">
        <v>25000</v>
      </c>
      <c r="I796" t="s">
        <v>577</v>
      </c>
      <c r="J796" s="13" t="s">
        <v>61</v>
      </c>
      <c r="K796" s="13" t="s">
        <v>61</v>
      </c>
      <c r="L796" s="21">
        <v>2012</v>
      </c>
      <c r="M796" s="21">
        <v>2012</v>
      </c>
      <c r="N796" t="s">
        <v>133</v>
      </c>
      <c r="O796" t="s">
        <v>48</v>
      </c>
    </row>
    <row r="797" spans="1:15" ht="15">
      <c r="A797" s="21" t="s">
        <v>129</v>
      </c>
      <c r="B797" s="18" t="s">
        <v>127</v>
      </c>
      <c r="C797" s="18" t="s">
        <v>130</v>
      </c>
      <c r="D797" s="16">
        <v>1</v>
      </c>
      <c r="E797" s="16">
        <v>60.75</v>
      </c>
      <c r="F797" s="16">
        <v>-173.75</v>
      </c>
      <c r="G797">
        <v>0.15251970372069862</v>
      </c>
      <c r="H797" s="13">
        <v>25000</v>
      </c>
      <c r="I797" t="s">
        <v>577</v>
      </c>
      <c r="J797" s="13" t="s">
        <v>61</v>
      </c>
      <c r="K797" s="13" t="s">
        <v>61</v>
      </c>
      <c r="L797" s="21">
        <v>2012</v>
      </c>
      <c r="M797" s="21">
        <v>2012</v>
      </c>
      <c r="N797" t="s">
        <v>133</v>
      </c>
      <c r="O797" t="s">
        <v>48</v>
      </c>
    </row>
    <row r="798" spans="1:15" ht="15">
      <c r="A798" s="21" t="s">
        <v>129</v>
      </c>
      <c r="B798" s="18" t="s">
        <v>127</v>
      </c>
      <c r="C798" s="18" t="s">
        <v>130</v>
      </c>
      <c r="D798" s="16">
        <v>1</v>
      </c>
      <c r="E798" s="16">
        <v>60.75</v>
      </c>
      <c r="F798" s="16">
        <v>-172.25</v>
      </c>
      <c r="G798">
        <v>0.15251970372069862</v>
      </c>
      <c r="H798" s="13">
        <v>25000</v>
      </c>
      <c r="I798" t="s">
        <v>577</v>
      </c>
      <c r="J798" s="13" t="s">
        <v>61</v>
      </c>
      <c r="K798" s="13" t="s">
        <v>61</v>
      </c>
      <c r="L798" s="21">
        <v>2012</v>
      </c>
      <c r="M798" s="21">
        <v>2012</v>
      </c>
      <c r="N798" t="s">
        <v>133</v>
      </c>
      <c r="O798" t="s">
        <v>48</v>
      </c>
    </row>
    <row r="799" spans="1:15" ht="15">
      <c r="A799" s="21" t="s">
        <v>129</v>
      </c>
      <c r="B799" s="18" t="s">
        <v>127</v>
      </c>
      <c r="C799" s="18" t="s">
        <v>130</v>
      </c>
      <c r="D799" s="16">
        <v>1</v>
      </c>
      <c r="E799" s="16">
        <v>60.75</v>
      </c>
      <c r="F799" s="16">
        <v>-171.75</v>
      </c>
      <c r="G799">
        <v>0.15251970372069862</v>
      </c>
      <c r="H799" s="13">
        <v>25000</v>
      </c>
      <c r="I799" t="s">
        <v>577</v>
      </c>
      <c r="J799" s="13" t="s">
        <v>61</v>
      </c>
      <c r="K799" s="13" t="s">
        <v>61</v>
      </c>
      <c r="L799" s="21">
        <v>2012</v>
      </c>
      <c r="M799" s="21">
        <v>2012</v>
      </c>
      <c r="N799" t="s">
        <v>133</v>
      </c>
      <c r="O799" t="s">
        <v>48</v>
      </c>
    </row>
    <row r="800" spans="1:15" ht="15">
      <c r="A800" s="21" t="s">
        <v>129</v>
      </c>
      <c r="B800" s="18" t="s">
        <v>127</v>
      </c>
      <c r="C800" s="18" t="s">
        <v>130</v>
      </c>
      <c r="D800" s="16">
        <v>1</v>
      </c>
      <c r="E800" s="16">
        <v>60.75</v>
      </c>
      <c r="F800" s="16">
        <v>-171.25</v>
      </c>
      <c r="G800">
        <v>0.15251970372069862</v>
      </c>
      <c r="H800" s="13">
        <v>25000</v>
      </c>
      <c r="I800" t="s">
        <v>577</v>
      </c>
      <c r="J800" s="13" t="s">
        <v>61</v>
      </c>
      <c r="K800" s="13" t="s">
        <v>61</v>
      </c>
      <c r="L800" s="21">
        <v>2012</v>
      </c>
      <c r="M800" s="21">
        <v>2012</v>
      </c>
      <c r="N800" t="s">
        <v>133</v>
      </c>
      <c r="O800" t="s">
        <v>48</v>
      </c>
    </row>
    <row r="801" spans="1:15" ht="15">
      <c r="A801" s="21" t="s">
        <v>129</v>
      </c>
      <c r="B801" s="18" t="s">
        <v>127</v>
      </c>
      <c r="C801" s="18" t="s">
        <v>130</v>
      </c>
      <c r="D801" s="16">
        <v>1</v>
      </c>
      <c r="E801" s="16">
        <v>60.75</v>
      </c>
      <c r="F801" s="16">
        <v>-170.75</v>
      </c>
      <c r="G801">
        <v>0.15251970372069862</v>
      </c>
      <c r="H801" s="13">
        <v>25000</v>
      </c>
      <c r="I801" t="s">
        <v>577</v>
      </c>
      <c r="J801" s="13" t="s">
        <v>61</v>
      </c>
      <c r="K801" s="13" t="s">
        <v>61</v>
      </c>
      <c r="L801" s="21">
        <v>2012</v>
      </c>
      <c r="M801" s="21">
        <v>2012</v>
      </c>
      <c r="N801" t="s">
        <v>133</v>
      </c>
      <c r="O801" t="s">
        <v>48</v>
      </c>
    </row>
    <row r="802" spans="1:15" ht="15">
      <c r="A802" s="21" t="s">
        <v>129</v>
      </c>
      <c r="B802" s="18" t="s">
        <v>127</v>
      </c>
      <c r="C802" s="18" t="s">
        <v>130</v>
      </c>
      <c r="D802" s="16">
        <v>0.97</v>
      </c>
      <c r="E802" s="16">
        <v>60.75</v>
      </c>
      <c r="F802" s="16">
        <v>-170.25</v>
      </c>
      <c r="G802">
        <v>0.15251970372069862</v>
      </c>
      <c r="H802" s="13">
        <v>25000</v>
      </c>
      <c r="I802" t="s">
        <v>577</v>
      </c>
      <c r="J802" s="13" t="s">
        <v>61</v>
      </c>
      <c r="K802" s="13" t="s">
        <v>61</v>
      </c>
      <c r="L802" s="21">
        <v>2012</v>
      </c>
      <c r="M802" s="21">
        <v>2012</v>
      </c>
      <c r="N802" t="s">
        <v>133</v>
      </c>
      <c r="O802" t="s">
        <v>48</v>
      </c>
    </row>
    <row r="803" spans="1:15" ht="15">
      <c r="A803" s="21" t="s">
        <v>129</v>
      </c>
      <c r="B803" s="18" t="s">
        <v>127</v>
      </c>
      <c r="C803" s="18" t="s">
        <v>130</v>
      </c>
      <c r="D803" s="16">
        <v>0.74</v>
      </c>
      <c r="E803" s="16">
        <v>60.75</v>
      </c>
      <c r="F803" s="16">
        <v>-169.75</v>
      </c>
      <c r="G803">
        <v>0.15251970372069862</v>
      </c>
      <c r="H803" s="13">
        <v>25000</v>
      </c>
      <c r="I803" t="s">
        <v>577</v>
      </c>
      <c r="J803" s="13" t="s">
        <v>61</v>
      </c>
      <c r="K803" s="13" t="s">
        <v>61</v>
      </c>
      <c r="L803" s="21">
        <v>2012</v>
      </c>
      <c r="M803" s="21">
        <v>2012</v>
      </c>
      <c r="N803" t="s">
        <v>133</v>
      </c>
      <c r="O803" t="s">
        <v>48</v>
      </c>
    </row>
    <row r="804" spans="1:15" ht="15">
      <c r="A804" s="21" t="s">
        <v>129</v>
      </c>
      <c r="B804" s="18" t="s">
        <v>127</v>
      </c>
      <c r="C804" s="18" t="s">
        <v>130</v>
      </c>
      <c r="D804" s="16">
        <v>0.56999999999999995</v>
      </c>
      <c r="E804" s="16">
        <v>60.75</v>
      </c>
      <c r="F804" s="16">
        <v>-169.25</v>
      </c>
      <c r="G804">
        <v>0.15251970372069862</v>
      </c>
      <c r="H804" s="13">
        <v>25000</v>
      </c>
      <c r="I804" t="s">
        <v>577</v>
      </c>
      <c r="J804" s="13" t="s">
        <v>61</v>
      </c>
      <c r="K804" s="13" t="s">
        <v>61</v>
      </c>
      <c r="L804" s="21">
        <v>2012</v>
      </c>
      <c r="M804" s="21">
        <v>2012</v>
      </c>
      <c r="N804" t="s">
        <v>133</v>
      </c>
      <c r="O804" t="s">
        <v>48</v>
      </c>
    </row>
    <row r="805" spans="1:15" ht="15">
      <c r="A805" s="21" t="s">
        <v>129</v>
      </c>
      <c r="B805" s="18" t="s">
        <v>127</v>
      </c>
      <c r="C805" s="18" t="s">
        <v>130</v>
      </c>
      <c r="D805" s="16">
        <v>0.45</v>
      </c>
      <c r="E805" s="16">
        <v>60.75</v>
      </c>
      <c r="F805" s="16">
        <v>-168.75</v>
      </c>
      <c r="G805">
        <v>0.15251970372069862</v>
      </c>
      <c r="H805" s="13">
        <v>25000</v>
      </c>
      <c r="I805" t="s">
        <v>577</v>
      </c>
      <c r="J805" s="13" t="s">
        <v>61</v>
      </c>
      <c r="K805" s="13" t="s">
        <v>61</v>
      </c>
      <c r="L805" s="21">
        <v>2012</v>
      </c>
      <c r="M805" s="21">
        <v>2012</v>
      </c>
      <c r="N805" t="s">
        <v>133</v>
      </c>
      <c r="O805" t="s">
        <v>48</v>
      </c>
    </row>
    <row r="806" spans="1:15" ht="15">
      <c r="A806" s="21" t="s">
        <v>129</v>
      </c>
      <c r="B806" s="18" t="s">
        <v>127</v>
      </c>
      <c r="C806" s="18" t="s">
        <v>130</v>
      </c>
      <c r="D806" s="16">
        <v>0.37</v>
      </c>
      <c r="E806" s="16">
        <v>60.75</v>
      </c>
      <c r="F806" s="16">
        <v>-168.25</v>
      </c>
      <c r="G806">
        <v>0.15251970372069862</v>
      </c>
      <c r="H806" s="13">
        <v>25000</v>
      </c>
      <c r="I806" t="s">
        <v>577</v>
      </c>
      <c r="J806" s="13" t="s">
        <v>61</v>
      </c>
      <c r="K806" s="13" t="s">
        <v>61</v>
      </c>
      <c r="L806" s="21">
        <v>2012</v>
      </c>
      <c r="M806" s="21">
        <v>2012</v>
      </c>
      <c r="N806" t="s">
        <v>133</v>
      </c>
      <c r="O806" t="s">
        <v>48</v>
      </c>
    </row>
    <row r="807" spans="1:15" ht="15">
      <c r="A807" s="21" t="s">
        <v>129</v>
      </c>
      <c r="B807" s="18" t="s">
        <v>127</v>
      </c>
      <c r="C807" s="18" t="s">
        <v>130</v>
      </c>
      <c r="D807" s="16">
        <v>0.34</v>
      </c>
      <c r="E807" s="16">
        <v>60.75</v>
      </c>
      <c r="F807" s="16">
        <v>-167.75</v>
      </c>
      <c r="G807">
        <v>0.15251970372069862</v>
      </c>
      <c r="H807" s="13">
        <v>25000</v>
      </c>
      <c r="I807" t="s">
        <v>577</v>
      </c>
      <c r="J807" s="13" t="s">
        <v>61</v>
      </c>
      <c r="K807" s="13" t="s">
        <v>61</v>
      </c>
      <c r="L807" s="21">
        <v>2012</v>
      </c>
      <c r="M807" s="21">
        <v>2012</v>
      </c>
      <c r="N807" t="s">
        <v>133</v>
      </c>
      <c r="O807" t="s">
        <v>48</v>
      </c>
    </row>
    <row r="808" spans="1:15" ht="15">
      <c r="A808" s="21" t="s">
        <v>129</v>
      </c>
      <c r="B808" s="18" t="s">
        <v>127</v>
      </c>
      <c r="C808" s="18" t="s">
        <v>130</v>
      </c>
      <c r="D808" s="16">
        <v>0.3</v>
      </c>
      <c r="E808" s="16">
        <v>60.75</v>
      </c>
      <c r="F808" s="16">
        <v>-167.25</v>
      </c>
      <c r="G808">
        <v>0.15251970372069862</v>
      </c>
      <c r="H808" s="13">
        <v>25000</v>
      </c>
      <c r="I808" t="s">
        <v>577</v>
      </c>
      <c r="J808" s="13" t="s">
        <v>61</v>
      </c>
      <c r="K808" s="13" t="s">
        <v>61</v>
      </c>
      <c r="L808" s="21">
        <v>2012</v>
      </c>
      <c r="M808" s="21">
        <v>2012</v>
      </c>
      <c r="N808" t="s">
        <v>133</v>
      </c>
      <c r="O808" t="s">
        <v>48</v>
      </c>
    </row>
    <row r="809" spans="1:15" ht="15">
      <c r="A809" s="21" t="s">
        <v>129</v>
      </c>
      <c r="B809" s="18" t="s">
        <v>127</v>
      </c>
      <c r="C809" s="18" t="s">
        <v>130</v>
      </c>
      <c r="D809" s="16">
        <v>0.28999999999999998</v>
      </c>
      <c r="E809" s="16">
        <v>60.75</v>
      </c>
      <c r="F809" s="16">
        <v>-166.75</v>
      </c>
      <c r="G809">
        <v>0.15251970372069862</v>
      </c>
      <c r="H809" s="13">
        <v>25000</v>
      </c>
      <c r="I809" t="s">
        <v>577</v>
      </c>
      <c r="J809" s="13" t="s">
        <v>61</v>
      </c>
      <c r="K809" s="13" t="s">
        <v>61</v>
      </c>
      <c r="L809" s="21">
        <v>2012</v>
      </c>
      <c r="M809" s="21">
        <v>2012</v>
      </c>
      <c r="N809" t="s">
        <v>133</v>
      </c>
      <c r="O809" t="s">
        <v>48</v>
      </c>
    </row>
    <row r="810" spans="1:15" ht="15">
      <c r="A810" s="21" t="s">
        <v>129</v>
      </c>
      <c r="B810" s="18" t="s">
        <v>127</v>
      </c>
      <c r="C810" s="18" t="s">
        <v>130</v>
      </c>
      <c r="D810" s="16">
        <v>0.39</v>
      </c>
      <c r="E810" s="16">
        <v>60.75</v>
      </c>
      <c r="F810" s="16">
        <v>-166.25</v>
      </c>
      <c r="G810">
        <v>0.15251970372069862</v>
      </c>
      <c r="H810" s="13">
        <v>25000</v>
      </c>
      <c r="I810" t="s">
        <v>577</v>
      </c>
      <c r="J810" s="13" t="s">
        <v>61</v>
      </c>
      <c r="K810" s="13" t="s">
        <v>61</v>
      </c>
      <c r="L810" s="21">
        <v>2012</v>
      </c>
      <c r="M810" s="21">
        <v>2012</v>
      </c>
      <c r="N810" t="s">
        <v>133</v>
      </c>
      <c r="O810" t="s">
        <v>48</v>
      </c>
    </row>
    <row r="811" spans="1:15" ht="15">
      <c r="A811" s="21" t="s">
        <v>129</v>
      </c>
      <c r="B811" s="18" t="s">
        <v>127</v>
      </c>
      <c r="C811" s="18" t="s">
        <v>130</v>
      </c>
      <c r="D811" s="16">
        <v>0.49</v>
      </c>
      <c r="E811" s="16">
        <v>60.75</v>
      </c>
      <c r="F811" s="16">
        <v>-165.75</v>
      </c>
      <c r="G811">
        <v>0.15251970372069862</v>
      </c>
      <c r="H811" s="13">
        <v>25000</v>
      </c>
      <c r="I811" t="s">
        <v>577</v>
      </c>
      <c r="J811" s="13" t="s">
        <v>61</v>
      </c>
      <c r="K811" s="13" t="s">
        <v>61</v>
      </c>
      <c r="L811" s="21">
        <v>2012</v>
      </c>
      <c r="M811" s="21">
        <v>2012</v>
      </c>
      <c r="N811" t="s">
        <v>133</v>
      </c>
      <c r="O811" t="s">
        <v>48</v>
      </c>
    </row>
    <row r="812" spans="1:15" ht="15">
      <c r="A812" s="21" t="s">
        <v>129</v>
      </c>
      <c r="B812" s="18" t="s">
        <v>127</v>
      </c>
      <c r="C812" s="18" t="s">
        <v>130</v>
      </c>
      <c r="D812" s="16">
        <v>1</v>
      </c>
      <c r="E812" s="16">
        <v>56.75</v>
      </c>
      <c r="F812" s="16">
        <v>-171.75</v>
      </c>
      <c r="G812">
        <v>0.15251970372069862</v>
      </c>
      <c r="H812" s="13">
        <v>25000</v>
      </c>
      <c r="I812" t="s">
        <v>577</v>
      </c>
      <c r="J812" s="13" t="s">
        <v>61</v>
      </c>
      <c r="K812" s="13" t="s">
        <v>61</v>
      </c>
      <c r="L812" s="21">
        <v>2012</v>
      </c>
      <c r="M812" s="21">
        <v>2012</v>
      </c>
      <c r="N812" t="s">
        <v>133</v>
      </c>
      <c r="O812" t="s">
        <v>48</v>
      </c>
    </row>
    <row r="813" spans="1:15" ht="15">
      <c r="A813" s="21" t="s">
        <v>129</v>
      </c>
      <c r="B813" s="18" t="s">
        <v>127</v>
      </c>
      <c r="C813" s="18" t="s">
        <v>130</v>
      </c>
      <c r="D813" s="16">
        <v>1</v>
      </c>
      <c r="E813" s="16">
        <v>61.25</v>
      </c>
      <c r="F813" s="16">
        <v>-176.75</v>
      </c>
      <c r="G813">
        <v>0.15251970372069862</v>
      </c>
      <c r="H813" s="13">
        <v>25000</v>
      </c>
      <c r="I813" t="s">
        <v>577</v>
      </c>
      <c r="J813" s="13" t="s">
        <v>61</v>
      </c>
      <c r="K813" s="13" t="s">
        <v>61</v>
      </c>
      <c r="L813" s="21">
        <v>2012</v>
      </c>
      <c r="M813" s="21">
        <v>2012</v>
      </c>
      <c r="N813" t="s">
        <v>133</v>
      </c>
      <c r="O813" t="s">
        <v>48</v>
      </c>
    </row>
    <row r="814" spans="1:15" ht="15">
      <c r="A814" s="21" t="s">
        <v>129</v>
      </c>
      <c r="B814" s="18" t="s">
        <v>127</v>
      </c>
      <c r="C814" s="18" t="s">
        <v>130</v>
      </c>
      <c r="D814" s="16">
        <v>1</v>
      </c>
      <c r="E814" s="16">
        <v>61.25</v>
      </c>
      <c r="F814" s="16">
        <v>-176.25</v>
      </c>
      <c r="G814">
        <v>0.15251970372069862</v>
      </c>
      <c r="H814" s="13">
        <v>25000</v>
      </c>
      <c r="I814" t="s">
        <v>577</v>
      </c>
      <c r="J814" s="13" t="s">
        <v>61</v>
      </c>
      <c r="K814" s="13" t="s">
        <v>61</v>
      </c>
      <c r="L814" s="21">
        <v>2012</v>
      </c>
      <c r="M814" s="21">
        <v>2012</v>
      </c>
      <c r="N814" t="s">
        <v>133</v>
      </c>
      <c r="O814" t="s">
        <v>48</v>
      </c>
    </row>
    <row r="815" spans="1:15" ht="15">
      <c r="A815" s="21" t="s">
        <v>129</v>
      </c>
      <c r="B815" s="18" t="s">
        <v>127</v>
      </c>
      <c r="C815" s="18" t="s">
        <v>130</v>
      </c>
      <c r="D815" s="16">
        <v>1</v>
      </c>
      <c r="E815" s="16">
        <v>61.25</v>
      </c>
      <c r="F815" s="16">
        <v>-175.75</v>
      </c>
      <c r="G815">
        <v>0.15251970372069862</v>
      </c>
      <c r="H815" s="13">
        <v>25000</v>
      </c>
      <c r="I815" t="s">
        <v>577</v>
      </c>
      <c r="J815" s="13" t="s">
        <v>61</v>
      </c>
      <c r="K815" s="13" t="s">
        <v>61</v>
      </c>
      <c r="L815" s="21">
        <v>2012</v>
      </c>
      <c r="M815" s="21">
        <v>2012</v>
      </c>
      <c r="N815" t="s">
        <v>133</v>
      </c>
      <c r="O815" t="s">
        <v>48</v>
      </c>
    </row>
    <row r="816" spans="1:15" ht="15">
      <c r="A816" s="21" t="s">
        <v>129</v>
      </c>
      <c r="B816" s="18" t="s">
        <v>127</v>
      </c>
      <c r="C816" s="18" t="s">
        <v>130</v>
      </c>
      <c r="D816" s="16">
        <v>1</v>
      </c>
      <c r="E816" s="16">
        <v>61.25</v>
      </c>
      <c r="F816" s="16">
        <v>-175.25</v>
      </c>
      <c r="G816">
        <v>0.15251970372069862</v>
      </c>
      <c r="H816" s="13">
        <v>25000</v>
      </c>
      <c r="I816" t="s">
        <v>577</v>
      </c>
      <c r="J816" s="13" t="s">
        <v>61</v>
      </c>
      <c r="K816" s="13" t="s">
        <v>61</v>
      </c>
      <c r="L816" s="21">
        <v>2012</v>
      </c>
      <c r="M816" s="21">
        <v>2012</v>
      </c>
      <c r="N816" t="s">
        <v>133</v>
      </c>
      <c r="O816" t="s">
        <v>48</v>
      </c>
    </row>
    <row r="817" spans="1:15" ht="15">
      <c r="A817" s="21" t="s">
        <v>129</v>
      </c>
      <c r="B817" s="18" t="s">
        <v>127</v>
      </c>
      <c r="C817" s="18" t="s">
        <v>130</v>
      </c>
      <c r="D817" s="16">
        <v>1</v>
      </c>
      <c r="E817" s="16">
        <v>61.25</v>
      </c>
      <c r="F817" s="16">
        <v>-174.75</v>
      </c>
      <c r="G817">
        <v>0.15251970372069862</v>
      </c>
      <c r="H817" s="13">
        <v>25000</v>
      </c>
      <c r="I817" t="s">
        <v>577</v>
      </c>
      <c r="J817" s="13" t="s">
        <v>61</v>
      </c>
      <c r="K817" s="13" t="s">
        <v>61</v>
      </c>
      <c r="L817" s="21">
        <v>2012</v>
      </c>
      <c r="M817" s="21">
        <v>2012</v>
      </c>
      <c r="N817" t="s">
        <v>133</v>
      </c>
      <c r="O817" t="s">
        <v>48</v>
      </c>
    </row>
    <row r="818" spans="1:15" ht="15">
      <c r="A818" s="21" t="s">
        <v>129</v>
      </c>
      <c r="B818" s="18" t="s">
        <v>127</v>
      </c>
      <c r="C818" s="18" t="s">
        <v>130</v>
      </c>
      <c r="D818" s="16">
        <v>1</v>
      </c>
      <c r="E818" s="16">
        <v>61.25</v>
      </c>
      <c r="F818" s="16">
        <v>-174.25</v>
      </c>
      <c r="G818">
        <v>0.15251970372069862</v>
      </c>
      <c r="H818" s="13">
        <v>25000</v>
      </c>
      <c r="I818" t="s">
        <v>577</v>
      </c>
      <c r="J818" s="13" t="s">
        <v>61</v>
      </c>
      <c r="K818" s="13" t="s">
        <v>61</v>
      </c>
      <c r="L818" s="21">
        <v>2012</v>
      </c>
      <c r="M818" s="21">
        <v>2012</v>
      </c>
      <c r="N818" t="s">
        <v>133</v>
      </c>
      <c r="O818" t="s">
        <v>48</v>
      </c>
    </row>
    <row r="819" spans="1:15" ht="15">
      <c r="A819" s="21" t="s">
        <v>129</v>
      </c>
      <c r="B819" s="18" t="s">
        <v>127</v>
      </c>
      <c r="C819" s="18" t="s">
        <v>130</v>
      </c>
      <c r="D819" s="16">
        <v>1</v>
      </c>
      <c r="E819" s="16">
        <v>61.25</v>
      </c>
      <c r="F819" s="16">
        <v>-173.75</v>
      </c>
      <c r="G819">
        <v>0.15251970372069862</v>
      </c>
      <c r="H819" s="13">
        <v>25000</v>
      </c>
      <c r="I819" t="s">
        <v>577</v>
      </c>
      <c r="J819" s="13" t="s">
        <v>61</v>
      </c>
      <c r="K819" s="13" t="s">
        <v>61</v>
      </c>
      <c r="L819" s="21">
        <v>2012</v>
      </c>
      <c r="M819" s="21">
        <v>2012</v>
      </c>
      <c r="N819" t="s">
        <v>133</v>
      </c>
      <c r="O819" t="s">
        <v>48</v>
      </c>
    </row>
    <row r="820" spans="1:15" ht="15">
      <c r="A820" s="21" t="s">
        <v>129</v>
      </c>
      <c r="B820" s="18" t="s">
        <v>127</v>
      </c>
      <c r="C820" s="18" t="s">
        <v>130</v>
      </c>
      <c r="D820" s="16">
        <v>1</v>
      </c>
      <c r="E820" s="16">
        <v>61.25</v>
      </c>
      <c r="F820" s="16">
        <v>-173.25</v>
      </c>
      <c r="G820">
        <v>0.15251970372069862</v>
      </c>
      <c r="H820" s="13">
        <v>25000</v>
      </c>
      <c r="I820" t="s">
        <v>577</v>
      </c>
      <c r="J820" s="13" t="s">
        <v>61</v>
      </c>
      <c r="K820" s="13" t="s">
        <v>61</v>
      </c>
      <c r="L820" s="21">
        <v>2012</v>
      </c>
      <c r="M820" s="21">
        <v>2012</v>
      </c>
      <c r="N820" t="s">
        <v>133</v>
      </c>
      <c r="O820" t="s">
        <v>48</v>
      </c>
    </row>
    <row r="821" spans="1:15" ht="15">
      <c r="A821" s="21" t="s">
        <v>129</v>
      </c>
      <c r="B821" s="18" t="s">
        <v>127</v>
      </c>
      <c r="C821" s="18" t="s">
        <v>130</v>
      </c>
      <c r="D821" s="16">
        <v>1</v>
      </c>
      <c r="E821" s="16">
        <v>61.25</v>
      </c>
      <c r="F821" s="16">
        <v>-172.75</v>
      </c>
      <c r="G821">
        <v>0.15251970372069862</v>
      </c>
      <c r="H821" s="13">
        <v>25000</v>
      </c>
      <c r="I821" t="s">
        <v>577</v>
      </c>
      <c r="J821" s="13" t="s">
        <v>61</v>
      </c>
      <c r="K821" s="13" t="s">
        <v>61</v>
      </c>
      <c r="L821" s="21">
        <v>2012</v>
      </c>
      <c r="M821" s="21">
        <v>2012</v>
      </c>
      <c r="N821" t="s">
        <v>133</v>
      </c>
      <c r="O821" t="s">
        <v>48</v>
      </c>
    </row>
    <row r="822" spans="1:15" ht="15">
      <c r="A822" s="21" t="s">
        <v>129</v>
      </c>
      <c r="B822" s="18" t="s">
        <v>127</v>
      </c>
      <c r="C822" s="18" t="s">
        <v>130</v>
      </c>
      <c r="D822" s="16">
        <v>1</v>
      </c>
      <c r="E822" s="16">
        <v>61.25</v>
      </c>
      <c r="F822" s="16">
        <v>-172.25</v>
      </c>
      <c r="G822">
        <v>0.15251970372069862</v>
      </c>
      <c r="H822" s="13">
        <v>25000</v>
      </c>
      <c r="I822" t="s">
        <v>577</v>
      </c>
      <c r="J822" s="13" t="s">
        <v>61</v>
      </c>
      <c r="K822" s="13" t="s">
        <v>61</v>
      </c>
      <c r="L822" s="21">
        <v>2012</v>
      </c>
      <c r="M822" s="21">
        <v>2012</v>
      </c>
      <c r="N822" t="s">
        <v>133</v>
      </c>
      <c r="O822" t="s">
        <v>48</v>
      </c>
    </row>
    <row r="823" spans="1:15" ht="15">
      <c r="A823" s="21" t="s">
        <v>129</v>
      </c>
      <c r="B823" s="18" t="s">
        <v>127</v>
      </c>
      <c r="C823" s="18" t="s">
        <v>130</v>
      </c>
      <c r="D823" s="16">
        <v>1</v>
      </c>
      <c r="E823" s="16">
        <v>61.25</v>
      </c>
      <c r="F823" s="16">
        <v>-171.75</v>
      </c>
      <c r="G823">
        <v>0.15251970372069862</v>
      </c>
      <c r="H823" s="13">
        <v>25000</v>
      </c>
      <c r="I823" t="s">
        <v>577</v>
      </c>
      <c r="J823" s="13" t="s">
        <v>61</v>
      </c>
      <c r="K823" s="13" t="s">
        <v>61</v>
      </c>
      <c r="L823" s="21">
        <v>2012</v>
      </c>
      <c r="M823" s="21">
        <v>2012</v>
      </c>
      <c r="N823" t="s">
        <v>133</v>
      </c>
      <c r="O823" t="s">
        <v>48</v>
      </c>
    </row>
    <row r="824" spans="1:15" ht="15">
      <c r="A824" s="21" t="s">
        <v>129</v>
      </c>
      <c r="B824" s="18" t="s">
        <v>127</v>
      </c>
      <c r="C824" s="18" t="s">
        <v>130</v>
      </c>
      <c r="D824" s="16">
        <v>1</v>
      </c>
      <c r="E824" s="16">
        <v>61.25</v>
      </c>
      <c r="F824" s="16">
        <v>-171.25</v>
      </c>
      <c r="G824">
        <v>0.15251970372069862</v>
      </c>
      <c r="H824" s="13">
        <v>25000</v>
      </c>
      <c r="I824" t="s">
        <v>577</v>
      </c>
      <c r="J824" s="13" t="s">
        <v>61</v>
      </c>
      <c r="K824" s="13" t="s">
        <v>61</v>
      </c>
      <c r="L824" s="21">
        <v>2012</v>
      </c>
      <c r="M824" s="21">
        <v>2012</v>
      </c>
      <c r="N824" t="s">
        <v>133</v>
      </c>
      <c r="O824" t="s">
        <v>48</v>
      </c>
    </row>
    <row r="825" spans="1:15" ht="15">
      <c r="A825" s="21" t="s">
        <v>129</v>
      </c>
      <c r="B825" s="18" t="s">
        <v>127</v>
      </c>
      <c r="C825" s="18" t="s">
        <v>130</v>
      </c>
      <c r="D825" s="16">
        <v>0.87</v>
      </c>
      <c r="E825" s="16">
        <v>61.25</v>
      </c>
      <c r="F825" s="16">
        <v>-170.75</v>
      </c>
      <c r="G825">
        <v>0.15251970372069862</v>
      </c>
      <c r="H825" s="13">
        <v>25000</v>
      </c>
      <c r="I825" t="s">
        <v>577</v>
      </c>
      <c r="J825" s="13" t="s">
        <v>61</v>
      </c>
      <c r="K825" s="13" t="s">
        <v>61</v>
      </c>
      <c r="L825" s="21">
        <v>2012</v>
      </c>
      <c r="M825" s="21">
        <v>2012</v>
      </c>
      <c r="N825" t="s">
        <v>133</v>
      </c>
      <c r="O825" t="s">
        <v>48</v>
      </c>
    </row>
    <row r="826" spans="1:15" ht="15">
      <c r="A826" s="21" t="s">
        <v>129</v>
      </c>
      <c r="B826" s="18" t="s">
        <v>127</v>
      </c>
      <c r="C826" s="18" t="s">
        <v>130</v>
      </c>
      <c r="D826" s="16">
        <v>0.68</v>
      </c>
      <c r="E826" s="16">
        <v>61.25</v>
      </c>
      <c r="F826" s="16">
        <v>-170.25</v>
      </c>
      <c r="G826">
        <v>0.15251970372069862</v>
      </c>
      <c r="H826" s="13">
        <v>25000</v>
      </c>
      <c r="I826" t="s">
        <v>577</v>
      </c>
      <c r="J826" s="13" t="s">
        <v>61</v>
      </c>
      <c r="K826" s="13" t="s">
        <v>61</v>
      </c>
      <c r="L826" s="21">
        <v>2012</v>
      </c>
      <c r="M826" s="21">
        <v>2012</v>
      </c>
      <c r="N826" t="s">
        <v>133</v>
      </c>
      <c r="O826" t="s">
        <v>48</v>
      </c>
    </row>
    <row r="827" spans="1:15" ht="15">
      <c r="A827" s="21" t="s">
        <v>129</v>
      </c>
      <c r="B827" s="18" t="s">
        <v>127</v>
      </c>
      <c r="C827" s="18" t="s">
        <v>130</v>
      </c>
      <c r="D827" s="16">
        <v>0.52</v>
      </c>
      <c r="E827" s="16">
        <v>61.25</v>
      </c>
      <c r="F827" s="16">
        <v>-169.75</v>
      </c>
      <c r="G827">
        <v>0.15251970372069862</v>
      </c>
      <c r="H827" s="13">
        <v>25000</v>
      </c>
      <c r="I827" t="s">
        <v>577</v>
      </c>
      <c r="J827" s="13" t="s">
        <v>61</v>
      </c>
      <c r="K827" s="13" t="s">
        <v>61</v>
      </c>
      <c r="L827" s="21">
        <v>2012</v>
      </c>
      <c r="M827" s="21">
        <v>2012</v>
      </c>
      <c r="N827" t="s">
        <v>133</v>
      </c>
      <c r="O827" t="s">
        <v>48</v>
      </c>
    </row>
    <row r="828" spans="1:15" ht="15">
      <c r="A828" s="21" t="s">
        <v>129</v>
      </c>
      <c r="B828" s="18" t="s">
        <v>127</v>
      </c>
      <c r="C828" s="18" t="s">
        <v>130</v>
      </c>
      <c r="D828" s="16">
        <v>0.38</v>
      </c>
      <c r="E828" s="16">
        <v>61.25</v>
      </c>
      <c r="F828" s="16">
        <v>-169.25</v>
      </c>
      <c r="G828">
        <v>0.15251970372069862</v>
      </c>
      <c r="H828" s="13">
        <v>25000</v>
      </c>
      <c r="I828" t="s">
        <v>577</v>
      </c>
      <c r="J828" s="13" t="s">
        <v>61</v>
      </c>
      <c r="K828" s="13" t="s">
        <v>61</v>
      </c>
      <c r="L828" s="21">
        <v>2012</v>
      </c>
      <c r="M828" s="21">
        <v>2012</v>
      </c>
      <c r="N828" t="s">
        <v>133</v>
      </c>
      <c r="O828" t="s">
        <v>48</v>
      </c>
    </row>
    <row r="829" spans="1:15" ht="15">
      <c r="A829" s="21" t="s">
        <v>129</v>
      </c>
      <c r="B829" s="18" t="s">
        <v>127</v>
      </c>
      <c r="C829" s="18" t="s">
        <v>130</v>
      </c>
      <c r="D829" s="16">
        <v>0.28999999999999998</v>
      </c>
      <c r="E829" s="16">
        <v>61.25</v>
      </c>
      <c r="F829" s="16">
        <v>-168.75</v>
      </c>
      <c r="G829">
        <v>0.15251970372069862</v>
      </c>
      <c r="H829" s="13">
        <v>25000</v>
      </c>
      <c r="I829" t="s">
        <v>577</v>
      </c>
      <c r="J829" s="13" t="s">
        <v>61</v>
      </c>
      <c r="K829" s="13" t="s">
        <v>61</v>
      </c>
      <c r="L829" s="21">
        <v>2012</v>
      </c>
      <c r="M829" s="21">
        <v>2012</v>
      </c>
      <c r="N829" t="s">
        <v>133</v>
      </c>
      <c r="O829" t="s">
        <v>48</v>
      </c>
    </row>
    <row r="830" spans="1:15" ht="15">
      <c r="A830" s="21" t="s">
        <v>129</v>
      </c>
      <c r="B830" s="18" t="s">
        <v>127</v>
      </c>
      <c r="C830" s="18" t="s">
        <v>130</v>
      </c>
      <c r="D830" s="16">
        <v>0.27</v>
      </c>
      <c r="E830" s="16">
        <v>61.25</v>
      </c>
      <c r="F830" s="16">
        <v>-168.25</v>
      </c>
      <c r="G830">
        <v>0.15251970372069862</v>
      </c>
      <c r="H830" s="13">
        <v>25000</v>
      </c>
      <c r="I830" t="s">
        <v>577</v>
      </c>
      <c r="J830" s="13" t="s">
        <v>61</v>
      </c>
      <c r="K830" s="13" t="s">
        <v>61</v>
      </c>
      <c r="L830" s="21">
        <v>2012</v>
      </c>
      <c r="M830" s="21">
        <v>2012</v>
      </c>
      <c r="N830" t="s">
        <v>133</v>
      </c>
      <c r="O830" t="s">
        <v>48</v>
      </c>
    </row>
    <row r="831" spans="1:15" ht="15">
      <c r="A831" s="21" t="s">
        <v>129</v>
      </c>
      <c r="B831" s="18" t="s">
        <v>127</v>
      </c>
      <c r="C831" s="18" t="s">
        <v>130</v>
      </c>
      <c r="D831" s="16">
        <v>0.27</v>
      </c>
      <c r="E831" s="16">
        <v>61.25</v>
      </c>
      <c r="F831" s="16">
        <v>-167.75</v>
      </c>
      <c r="G831">
        <v>0.15251970372069862</v>
      </c>
      <c r="H831" s="13">
        <v>25000</v>
      </c>
      <c r="I831" t="s">
        <v>577</v>
      </c>
      <c r="J831" s="13" t="s">
        <v>61</v>
      </c>
      <c r="K831" s="13" t="s">
        <v>61</v>
      </c>
      <c r="L831" s="21">
        <v>2012</v>
      </c>
      <c r="M831" s="21">
        <v>2012</v>
      </c>
      <c r="N831" t="s">
        <v>133</v>
      </c>
      <c r="O831" t="s">
        <v>48</v>
      </c>
    </row>
    <row r="832" spans="1:15" ht="15">
      <c r="A832" s="21" t="s">
        <v>129</v>
      </c>
      <c r="B832" s="18" t="s">
        <v>127</v>
      </c>
      <c r="C832" s="18" t="s">
        <v>130</v>
      </c>
      <c r="D832" s="16">
        <v>0.28999999999999998</v>
      </c>
      <c r="E832" s="16">
        <v>61.25</v>
      </c>
      <c r="F832" s="16">
        <v>-167.25</v>
      </c>
      <c r="G832">
        <v>0.15251970372069862</v>
      </c>
      <c r="H832" s="13">
        <v>25000</v>
      </c>
      <c r="I832" t="s">
        <v>577</v>
      </c>
      <c r="J832" s="13" t="s">
        <v>61</v>
      </c>
      <c r="K832" s="13" t="s">
        <v>61</v>
      </c>
      <c r="L832" s="21">
        <v>2012</v>
      </c>
      <c r="M832" s="21">
        <v>2012</v>
      </c>
      <c r="N832" t="s">
        <v>133</v>
      </c>
      <c r="O832" t="s">
        <v>48</v>
      </c>
    </row>
    <row r="833" spans="1:15" ht="15">
      <c r="A833" s="21" t="s">
        <v>129</v>
      </c>
      <c r="B833" s="18" t="s">
        <v>127</v>
      </c>
      <c r="C833" s="18" t="s">
        <v>130</v>
      </c>
      <c r="D833" s="16">
        <v>0.41</v>
      </c>
      <c r="E833" s="16">
        <v>61.25</v>
      </c>
      <c r="F833" s="16">
        <v>-166.75</v>
      </c>
      <c r="G833">
        <v>0.15251970372069862</v>
      </c>
      <c r="H833" s="13">
        <v>25000</v>
      </c>
      <c r="I833" t="s">
        <v>577</v>
      </c>
      <c r="J833" s="13" t="s">
        <v>61</v>
      </c>
      <c r="K833" s="13" t="s">
        <v>61</v>
      </c>
      <c r="L833" s="21">
        <v>2012</v>
      </c>
      <c r="M833" s="21">
        <v>2012</v>
      </c>
      <c r="N833" t="s">
        <v>133</v>
      </c>
      <c r="O833" t="s">
        <v>48</v>
      </c>
    </row>
    <row r="834" spans="1:15" ht="15">
      <c r="A834" s="21" t="s">
        <v>129</v>
      </c>
      <c r="B834" s="18" t="s">
        <v>127</v>
      </c>
      <c r="C834" s="18" t="s">
        <v>130</v>
      </c>
      <c r="D834" s="16">
        <v>1</v>
      </c>
      <c r="E834" s="16">
        <v>61.25</v>
      </c>
      <c r="F834" s="16">
        <v>-177.25</v>
      </c>
      <c r="G834">
        <v>0.15251970372069862</v>
      </c>
      <c r="H834" s="13">
        <v>25000</v>
      </c>
      <c r="I834" t="s">
        <v>577</v>
      </c>
      <c r="J834" s="13" t="s">
        <v>61</v>
      </c>
      <c r="K834" s="13" t="s">
        <v>61</v>
      </c>
      <c r="L834" s="21">
        <v>2012</v>
      </c>
      <c r="M834" s="21">
        <v>2012</v>
      </c>
      <c r="N834" t="s">
        <v>133</v>
      </c>
      <c r="O834" t="s">
        <v>48</v>
      </c>
    </row>
    <row r="835" spans="1:15" ht="15">
      <c r="A835" s="21" t="s">
        <v>129</v>
      </c>
      <c r="B835" s="18" t="s">
        <v>127</v>
      </c>
      <c r="C835" s="18" t="s">
        <v>130</v>
      </c>
      <c r="D835" s="16">
        <v>0.56999999999999995</v>
      </c>
      <c r="E835" s="16">
        <v>61.25</v>
      </c>
      <c r="F835" s="16">
        <v>-166.25</v>
      </c>
      <c r="G835">
        <v>0.15251970372069862</v>
      </c>
      <c r="H835" s="13">
        <v>25000</v>
      </c>
      <c r="I835" t="s">
        <v>577</v>
      </c>
      <c r="J835" s="13" t="s">
        <v>61</v>
      </c>
      <c r="K835" s="13" t="s">
        <v>61</v>
      </c>
      <c r="L835" s="21">
        <v>2012</v>
      </c>
      <c r="M835" s="21">
        <v>2012</v>
      </c>
      <c r="N835" t="s">
        <v>133</v>
      </c>
      <c r="O835" t="s">
        <v>48</v>
      </c>
    </row>
    <row r="836" spans="1:15" ht="15">
      <c r="A836" s="21" t="s">
        <v>129</v>
      </c>
      <c r="B836" s="18" t="s">
        <v>127</v>
      </c>
      <c r="C836" s="18" t="s">
        <v>130</v>
      </c>
      <c r="D836" s="16">
        <v>1</v>
      </c>
      <c r="E836" s="16">
        <v>60.75</v>
      </c>
      <c r="F836" s="16">
        <v>-173.25</v>
      </c>
      <c r="G836">
        <v>0.15251970372069862</v>
      </c>
      <c r="H836" s="13">
        <v>25000</v>
      </c>
      <c r="I836" t="s">
        <v>577</v>
      </c>
      <c r="J836" s="13" t="s">
        <v>61</v>
      </c>
      <c r="K836" s="13" t="s">
        <v>61</v>
      </c>
      <c r="L836" s="21">
        <v>2012</v>
      </c>
      <c r="M836" s="21">
        <v>2012</v>
      </c>
      <c r="N836" t="s">
        <v>133</v>
      </c>
      <c r="O836" t="s">
        <v>48</v>
      </c>
    </row>
    <row r="837" spans="1:15" ht="15">
      <c r="A837" s="21" t="s">
        <v>129</v>
      </c>
      <c r="B837" s="18" t="s">
        <v>127</v>
      </c>
      <c r="C837" s="18" t="s">
        <v>130</v>
      </c>
      <c r="D837" s="16">
        <v>0.5</v>
      </c>
      <c r="E837" s="16">
        <v>58.25</v>
      </c>
      <c r="F837" s="16">
        <v>-158.75</v>
      </c>
      <c r="G837">
        <v>0.15251970372069862</v>
      </c>
      <c r="H837" s="13">
        <v>25000</v>
      </c>
      <c r="I837" t="s">
        <v>577</v>
      </c>
      <c r="J837" s="13" t="s">
        <v>61</v>
      </c>
      <c r="K837" s="13" t="s">
        <v>61</v>
      </c>
      <c r="L837" s="21">
        <v>2012</v>
      </c>
      <c r="M837" s="21">
        <v>2012</v>
      </c>
      <c r="N837" t="s">
        <v>133</v>
      </c>
      <c r="O837" t="s">
        <v>48</v>
      </c>
    </row>
    <row r="838" spans="1:15" ht="15">
      <c r="A838" s="21" t="s">
        <v>129</v>
      </c>
      <c r="B838" s="18" t="s">
        <v>127</v>
      </c>
      <c r="C838" s="18" t="s">
        <v>130</v>
      </c>
      <c r="D838" s="16">
        <v>0.57999999999999996</v>
      </c>
      <c r="E838" s="16">
        <v>60.25</v>
      </c>
      <c r="F838" s="16">
        <v>-165.25</v>
      </c>
      <c r="G838">
        <v>0.15251970372069862</v>
      </c>
      <c r="H838" s="13">
        <v>25000</v>
      </c>
      <c r="I838" t="s">
        <v>577</v>
      </c>
      <c r="J838" s="13" t="s">
        <v>61</v>
      </c>
      <c r="K838" s="13" t="s">
        <v>61</v>
      </c>
      <c r="L838" s="21">
        <v>2012</v>
      </c>
      <c r="M838" s="21">
        <v>2012</v>
      </c>
      <c r="N838" t="s">
        <v>133</v>
      </c>
      <c r="O838" t="s">
        <v>48</v>
      </c>
    </row>
    <row r="839" spans="1:15" ht="15">
      <c r="A839" s="21" t="s">
        <v>129</v>
      </c>
      <c r="B839" s="18" t="s">
        <v>127</v>
      </c>
      <c r="C839" s="18" t="s">
        <v>130</v>
      </c>
      <c r="D839" s="16">
        <v>1</v>
      </c>
      <c r="E839" s="16">
        <v>60.25</v>
      </c>
      <c r="F839" s="16">
        <v>-172.25</v>
      </c>
      <c r="G839">
        <v>0.15251970372069862</v>
      </c>
      <c r="H839" s="13">
        <v>25000</v>
      </c>
      <c r="I839" t="s">
        <v>577</v>
      </c>
      <c r="J839" s="13" t="s">
        <v>61</v>
      </c>
      <c r="K839" s="13" t="s">
        <v>61</v>
      </c>
      <c r="L839" s="21">
        <v>2012</v>
      </c>
      <c r="M839" s="21">
        <v>2012</v>
      </c>
      <c r="N839" t="s">
        <v>133</v>
      </c>
      <c r="O839" t="s">
        <v>48</v>
      </c>
    </row>
    <row r="840" spans="1:15" ht="15">
      <c r="A840" s="21" t="s">
        <v>129</v>
      </c>
      <c r="B840" s="18" t="s">
        <v>127</v>
      </c>
      <c r="C840" s="18" t="s">
        <v>130</v>
      </c>
      <c r="D840" s="16">
        <v>0.94</v>
      </c>
      <c r="E840" s="16">
        <v>59.25</v>
      </c>
      <c r="F840" s="16">
        <v>-177.75</v>
      </c>
      <c r="G840">
        <v>0.15251970372069862</v>
      </c>
      <c r="H840" s="13">
        <v>25000</v>
      </c>
      <c r="I840" t="s">
        <v>577</v>
      </c>
      <c r="J840" s="13" t="s">
        <v>61</v>
      </c>
      <c r="K840" s="13" t="s">
        <v>61</v>
      </c>
      <c r="L840" s="21">
        <v>2012</v>
      </c>
      <c r="M840" s="21">
        <v>2012</v>
      </c>
      <c r="N840" t="s">
        <v>133</v>
      </c>
      <c r="O840" t="s">
        <v>48</v>
      </c>
    </row>
    <row r="841" spans="1:15" ht="15">
      <c r="A841" s="21" t="s">
        <v>129</v>
      </c>
      <c r="B841" s="18" t="s">
        <v>127</v>
      </c>
      <c r="C841" s="18" t="s">
        <v>130</v>
      </c>
      <c r="D841" s="16">
        <v>1</v>
      </c>
      <c r="E841" s="16">
        <v>61.75</v>
      </c>
      <c r="F841" s="16">
        <v>-175.75</v>
      </c>
      <c r="G841">
        <v>0.15251970372069862</v>
      </c>
      <c r="H841" s="13">
        <v>25000</v>
      </c>
      <c r="I841" t="s">
        <v>577</v>
      </c>
      <c r="J841" s="13" t="s">
        <v>61</v>
      </c>
      <c r="K841" s="13" t="s">
        <v>61</v>
      </c>
      <c r="L841" s="21">
        <v>2012</v>
      </c>
      <c r="M841" s="21">
        <v>2012</v>
      </c>
      <c r="N841" t="s">
        <v>133</v>
      </c>
      <c r="O841" t="s">
        <v>48</v>
      </c>
    </row>
    <row r="842" spans="1:15" ht="15">
      <c r="A842" s="21" t="s">
        <v>129</v>
      </c>
      <c r="B842" s="18" t="s">
        <v>127</v>
      </c>
      <c r="C842" s="18" t="s">
        <v>130</v>
      </c>
      <c r="D842" s="16">
        <v>1</v>
      </c>
      <c r="E842" s="16">
        <v>61.75</v>
      </c>
      <c r="F842" s="16">
        <v>-175.25</v>
      </c>
      <c r="G842">
        <v>0.15251970372069862</v>
      </c>
      <c r="H842" s="13">
        <v>25000</v>
      </c>
      <c r="I842" t="s">
        <v>577</v>
      </c>
      <c r="J842" s="13" t="s">
        <v>61</v>
      </c>
      <c r="K842" s="13" t="s">
        <v>61</v>
      </c>
      <c r="L842" s="21">
        <v>2012</v>
      </c>
      <c r="M842" s="21">
        <v>2012</v>
      </c>
      <c r="N842" t="s">
        <v>133</v>
      </c>
      <c r="O842" t="s">
        <v>48</v>
      </c>
    </row>
    <row r="843" spans="1:15" ht="15">
      <c r="A843" s="21" t="s">
        <v>129</v>
      </c>
      <c r="B843" s="18" t="s">
        <v>127</v>
      </c>
      <c r="C843" s="18" t="s">
        <v>130</v>
      </c>
      <c r="D843" s="16">
        <v>1</v>
      </c>
      <c r="E843" s="16">
        <v>61.75</v>
      </c>
      <c r="F843" s="16">
        <v>-174.75</v>
      </c>
      <c r="G843">
        <v>0.15251970372069862</v>
      </c>
      <c r="H843" s="13">
        <v>25000</v>
      </c>
      <c r="I843" t="s">
        <v>577</v>
      </c>
      <c r="J843" s="13" t="s">
        <v>61</v>
      </c>
      <c r="K843" s="13" t="s">
        <v>61</v>
      </c>
      <c r="L843" s="21">
        <v>2012</v>
      </c>
      <c r="M843" s="21">
        <v>2012</v>
      </c>
      <c r="N843" t="s">
        <v>133</v>
      </c>
      <c r="O843" t="s">
        <v>48</v>
      </c>
    </row>
    <row r="844" spans="1:15" ht="15">
      <c r="A844" s="21" t="s">
        <v>129</v>
      </c>
      <c r="B844" s="18" t="s">
        <v>127</v>
      </c>
      <c r="C844" s="18" t="s">
        <v>130</v>
      </c>
      <c r="D844" s="16">
        <v>1</v>
      </c>
      <c r="E844" s="16">
        <v>61.75</v>
      </c>
      <c r="F844" s="16">
        <v>-174.25</v>
      </c>
      <c r="G844">
        <v>0.15251970372069862</v>
      </c>
      <c r="H844" s="13">
        <v>25000</v>
      </c>
      <c r="I844" t="s">
        <v>577</v>
      </c>
      <c r="J844" s="13" t="s">
        <v>61</v>
      </c>
      <c r="K844" s="13" t="s">
        <v>61</v>
      </c>
      <c r="L844" s="21">
        <v>2012</v>
      </c>
      <c r="M844" s="21">
        <v>2012</v>
      </c>
      <c r="N844" t="s">
        <v>133</v>
      </c>
      <c r="O844" t="s">
        <v>48</v>
      </c>
    </row>
    <row r="845" spans="1:15" ht="15">
      <c r="A845" s="21" t="s">
        <v>129</v>
      </c>
      <c r="B845" s="18" t="s">
        <v>127</v>
      </c>
      <c r="C845" s="18" t="s">
        <v>130</v>
      </c>
      <c r="D845" s="16">
        <v>1</v>
      </c>
      <c r="E845" s="16">
        <v>61.75</v>
      </c>
      <c r="F845" s="16">
        <v>-173.75</v>
      </c>
      <c r="G845">
        <v>0.15251970372069862</v>
      </c>
      <c r="H845" s="13">
        <v>25000</v>
      </c>
      <c r="I845" t="s">
        <v>577</v>
      </c>
      <c r="J845" s="13" t="s">
        <v>61</v>
      </c>
      <c r="K845" s="13" t="s">
        <v>61</v>
      </c>
      <c r="L845" s="21">
        <v>2012</v>
      </c>
      <c r="M845" s="21">
        <v>2012</v>
      </c>
      <c r="N845" t="s">
        <v>133</v>
      </c>
      <c r="O845" t="s">
        <v>48</v>
      </c>
    </row>
    <row r="846" spans="1:15" ht="15">
      <c r="A846" s="21" t="s">
        <v>129</v>
      </c>
      <c r="B846" s="18" t="s">
        <v>127</v>
      </c>
      <c r="C846" s="18" t="s">
        <v>130</v>
      </c>
      <c r="D846" s="16">
        <v>1</v>
      </c>
      <c r="E846" s="16">
        <v>61.75</v>
      </c>
      <c r="F846" s="16">
        <v>-173.25</v>
      </c>
      <c r="G846">
        <v>0.15251970372069862</v>
      </c>
      <c r="H846" s="13">
        <v>25000</v>
      </c>
      <c r="I846" t="s">
        <v>577</v>
      </c>
      <c r="J846" s="13" t="s">
        <v>61</v>
      </c>
      <c r="K846" s="13" t="s">
        <v>61</v>
      </c>
      <c r="L846" s="21">
        <v>2012</v>
      </c>
      <c r="M846" s="21">
        <v>2012</v>
      </c>
      <c r="N846" t="s">
        <v>133</v>
      </c>
      <c r="O846" t="s">
        <v>48</v>
      </c>
    </row>
    <row r="847" spans="1:15" ht="15">
      <c r="A847" s="21" t="s">
        <v>129</v>
      </c>
      <c r="B847" s="18" t="s">
        <v>127</v>
      </c>
      <c r="C847" s="18" t="s">
        <v>130</v>
      </c>
      <c r="D847" s="16">
        <v>1</v>
      </c>
      <c r="E847" s="16">
        <v>61.75</v>
      </c>
      <c r="F847" s="16">
        <v>-172.75</v>
      </c>
      <c r="G847">
        <v>0.15251970372069862</v>
      </c>
      <c r="H847" s="13">
        <v>25000</v>
      </c>
      <c r="I847" t="s">
        <v>577</v>
      </c>
      <c r="J847" s="13" t="s">
        <v>61</v>
      </c>
      <c r="K847" s="13" t="s">
        <v>61</v>
      </c>
      <c r="L847" s="21">
        <v>2012</v>
      </c>
      <c r="M847" s="21">
        <v>2012</v>
      </c>
      <c r="N847" t="s">
        <v>133</v>
      </c>
      <c r="O847" t="s">
        <v>48</v>
      </c>
    </row>
    <row r="848" spans="1:15" ht="15">
      <c r="A848" s="21" t="s">
        <v>129</v>
      </c>
      <c r="B848" s="18" t="s">
        <v>127</v>
      </c>
      <c r="C848" s="18" t="s">
        <v>130</v>
      </c>
      <c r="D848" s="16">
        <v>1</v>
      </c>
      <c r="E848" s="16">
        <v>61.75</v>
      </c>
      <c r="F848" s="16">
        <v>-172.25</v>
      </c>
      <c r="G848">
        <v>0.15251970372069862</v>
      </c>
      <c r="H848" s="13">
        <v>25000</v>
      </c>
      <c r="I848" t="s">
        <v>577</v>
      </c>
      <c r="J848" s="13" t="s">
        <v>61</v>
      </c>
      <c r="K848" s="13" t="s">
        <v>61</v>
      </c>
      <c r="L848" s="21">
        <v>2012</v>
      </c>
      <c r="M848" s="21">
        <v>2012</v>
      </c>
      <c r="N848" t="s">
        <v>133</v>
      </c>
      <c r="O848" t="s">
        <v>48</v>
      </c>
    </row>
    <row r="849" spans="1:15" ht="15">
      <c r="A849" s="21" t="s">
        <v>129</v>
      </c>
      <c r="B849" s="18" t="s">
        <v>127</v>
      </c>
      <c r="C849" s="18" t="s">
        <v>130</v>
      </c>
      <c r="D849" s="16">
        <v>1</v>
      </c>
      <c r="E849" s="16">
        <v>61.75</v>
      </c>
      <c r="F849" s="16">
        <v>-171.75</v>
      </c>
      <c r="G849">
        <v>0.15251970372069862</v>
      </c>
      <c r="H849" s="13">
        <v>25000</v>
      </c>
      <c r="I849" t="s">
        <v>577</v>
      </c>
      <c r="J849" s="13" t="s">
        <v>61</v>
      </c>
      <c r="K849" s="13" t="s">
        <v>61</v>
      </c>
      <c r="L849" s="21">
        <v>2012</v>
      </c>
      <c r="M849" s="21">
        <v>2012</v>
      </c>
      <c r="N849" t="s">
        <v>133</v>
      </c>
      <c r="O849" t="s">
        <v>48</v>
      </c>
    </row>
    <row r="850" spans="1:15" ht="15">
      <c r="A850" s="21" t="s">
        <v>129</v>
      </c>
      <c r="B850" s="18" t="s">
        <v>127</v>
      </c>
      <c r="C850" s="18" t="s">
        <v>130</v>
      </c>
      <c r="D850" s="16">
        <v>0.94</v>
      </c>
      <c r="E850" s="16">
        <v>61.75</v>
      </c>
      <c r="F850" s="16">
        <v>-171.25</v>
      </c>
      <c r="G850">
        <v>0.15251970372069862</v>
      </c>
      <c r="H850" s="13">
        <v>25000</v>
      </c>
      <c r="I850" t="s">
        <v>577</v>
      </c>
      <c r="J850" s="13" t="s">
        <v>61</v>
      </c>
      <c r="K850" s="13" t="s">
        <v>61</v>
      </c>
      <c r="L850" s="21">
        <v>2012</v>
      </c>
      <c r="M850" s="21">
        <v>2012</v>
      </c>
      <c r="N850" t="s">
        <v>133</v>
      </c>
      <c r="O850" t="s">
        <v>48</v>
      </c>
    </row>
    <row r="851" spans="1:15" ht="15">
      <c r="A851" s="21" t="s">
        <v>129</v>
      </c>
      <c r="B851" s="18" t="s">
        <v>127</v>
      </c>
      <c r="C851" s="18" t="s">
        <v>130</v>
      </c>
      <c r="D851" s="16">
        <v>0.78</v>
      </c>
      <c r="E851" s="16">
        <v>61.75</v>
      </c>
      <c r="F851" s="16">
        <v>-170.75</v>
      </c>
      <c r="G851">
        <v>0.15251970372069862</v>
      </c>
      <c r="H851" s="13">
        <v>25000</v>
      </c>
      <c r="I851" t="s">
        <v>577</v>
      </c>
      <c r="J851" s="13" t="s">
        <v>61</v>
      </c>
      <c r="K851" s="13" t="s">
        <v>61</v>
      </c>
      <c r="L851" s="21">
        <v>2012</v>
      </c>
      <c r="M851" s="21">
        <v>2012</v>
      </c>
      <c r="N851" t="s">
        <v>133</v>
      </c>
      <c r="O851" t="s">
        <v>48</v>
      </c>
    </row>
    <row r="852" spans="1:15" ht="15">
      <c r="A852" s="21" t="s">
        <v>129</v>
      </c>
      <c r="B852" s="18" t="s">
        <v>127</v>
      </c>
      <c r="C852" s="18" t="s">
        <v>130</v>
      </c>
      <c r="D852" s="16">
        <v>0.61</v>
      </c>
      <c r="E852" s="16">
        <v>61.75</v>
      </c>
      <c r="F852" s="16">
        <v>-170.25</v>
      </c>
      <c r="G852">
        <v>0.15251970372069862</v>
      </c>
      <c r="H852" s="13">
        <v>25000</v>
      </c>
      <c r="I852" t="s">
        <v>577</v>
      </c>
      <c r="J852" s="13" t="s">
        <v>61</v>
      </c>
      <c r="K852" s="13" t="s">
        <v>61</v>
      </c>
      <c r="L852" s="21">
        <v>2012</v>
      </c>
      <c r="M852" s="21">
        <v>2012</v>
      </c>
      <c r="N852" t="s">
        <v>133</v>
      </c>
      <c r="O852" t="s">
        <v>48</v>
      </c>
    </row>
    <row r="853" spans="1:15" ht="15">
      <c r="A853" s="21" t="s">
        <v>129</v>
      </c>
      <c r="B853" s="18" t="s">
        <v>127</v>
      </c>
      <c r="C853" s="18" t="s">
        <v>130</v>
      </c>
      <c r="D853" s="16">
        <v>0.45</v>
      </c>
      <c r="E853" s="16">
        <v>61.75</v>
      </c>
      <c r="F853" s="16">
        <v>-169.75</v>
      </c>
      <c r="G853">
        <v>0.15251970372069862</v>
      </c>
      <c r="H853" s="13">
        <v>25000</v>
      </c>
      <c r="I853" t="s">
        <v>577</v>
      </c>
      <c r="J853" s="13" t="s">
        <v>61</v>
      </c>
      <c r="K853" s="13" t="s">
        <v>61</v>
      </c>
      <c r="L853" s="21">
        <v>2012</v>
      </c>
      <c r="M853" s="21">
        <v>2012</v>
      </c>
      <c r="N853" t="s">
        <v>133</v>
      </c>
      <c r="O853" t="s">
        <v>48</v>
      </c>
    </row>
    <row r="854" spans="1:15" ht="15">
      <c r="A854" s="21" t="s">
        <v>129</v>
      </c>
      <c r="B854" s="18" t="s">
        <v>127</v>
      </c>
      <c r="C854" s="18" t="s">
        <v>130</v>
      </c>
      <c r="D854" s="16">
        <v>0.33</v>
      </c>
      <c r="E854" s="16">
        <v>61.75</v>
      </c>
      <c r="F854" s="16">
        <v>-169.25</v>
      </c>
      <c r="G854">
        <v>0.15251970372069862</v>
      </c>
      <c r="H854" s="13">
        <v>25000</v>
      </c>
      <c r="I854" t="s">
        <v>577</v>
      </c>
      <c r="J854" s="13" t="s">
        <v>61</v>
      </c>
      <c r="K854" s="13" t="s">
        <v>61</v>
      </c>
      <c r="L854" s="21">
        <v>2012</v>
      </c>
      <c r="M854" s="21">
        <v>2012</v>
      </c>
      <c r="N854" t="s">
        <v>133</v>
      </c>
      <c r="O854" t="s">
        <v>48</v>
      </c>
    </row>
    <row r="855" spans="1:15" ht="15">
      <c r="A855" s="21" t="s">
        <v>129</v>
      </c>
      <c r="B855" s="18" t="s">
        <v>127</v>
      </c>
      <c r="C855" s="18" t="s">
        <v>130</v>
      </c>
      <c r="D855" s="16">
        <v>0.25</v>
      </c>
      <c r="E855" s="16">
        <v>61.75</v>
      </c>
      <c r="F855" s="16">
        <v>-168.75</v>
      </c>
      <c r="G855">
        <v>0.15251970372069862</v>
      </c>
      <c r="H855" s="13">
        <v>25000</v>
      </c>
      <c r="I855" t="s">
        <v>577</v>
      </c>
      <c r="J855" s="13" t="s">
        <v>61</v>
      </c>
      <c r="K855" s="13" t="s">
        <v>61</v>
      </c>
      <c r="L855" s="21">
        <v>2012</v>
      </c>
      <c r="M855" s="21">
        <v>2012</v>
      </c>
      <c r="N855" t="s">
        <v>133</v>
      </c>
      <c r="O855" t="s">
        <v>48</v>
      </c>
    </row>
    <row r="856" spans="1:15" ht="15">
      <c r="A856" s="21" t="s">
        <v>129</v>
      </c>
      <c r="B856" s="18" t="s">
        <v>127</v>
      </c>
      <c r="C856" s="18" t="s">
        <v>130</v>
      </c>
      <c r="D856" s="16">
        <v>0.23</v>
      </c>
      <c r="E856" s="16">
        <v>61.75</v>
      </c>
      <c r="F856" s="16">
        <v>-168.25</v>
      </c>
      <c r="G856">
        <v>0.15251970372069862</v>
      </c>
      <c r="H856" s="13">
        <v>25000</v>
      </c>
      <c r="I856" t="s">
        <v>577</v>
      </c>
      <c r="J856" s="13" t="s">
        <v>61</v>
      </c>
      <c r="K856" s="13" t="s">
        <v>61</v>
      </c>
      <c r="L856" s="21">
        <v>2012</v>
      </c>
      <c r="M856" s="21">
        <v>2012</v>
      </c>
      <c r="N856" t="s">
        <v>133</v>
      </c>
      <c r="O856" t="s">
        <v>48</v>
      </c>
    </row>
    <row r="857" spans="1:15" ht="15">
      <c r="A857" s="21" t="s">
        <v>129</v>
      </c>
      <c r="B857" s="18" t="s">
        <v>127</v>
      </c>
      <c r="C857" s="18" t="s">
        <v>130</v>
      </c>
      <c r="D857" s="16">
        <v>0.26</v>
      </c>
      <c r="E857" s="16">
        <v>61.75</v>
      </c>
      <c r="F857" s="16">
        <v>-167.75</v>
      </c>
      <c r="G857">
        <v>0.15251970372069862</v>
      </c>
      <c r="H857" s="13">
        <v>25000</v>
      </c>
      <c r="I857" t="s">
        <v>577</v>
      </c>
      <c r="J857" s="13" t="s">
        <v>61</v>
      </c>
      <c r="K857" s="13" t="s">
        <v>61</v>
      </c>
      <c r="L857" s="21">
        <v>2012</v>
      </c>
      <c r="M857" s="21">
        <v>2012</v>
      </c>
      <c r="N857" t="s">
        <v>133</v>
      </c>
      <c r="O857" t="s">
        <v>48</v>
      </c>
    </row>
    <row r="858" spans="1:15" ht="15">
      <c r="A858" s="21" t="s">
        <v>129</v>
      </c>
      <c r="B858" s="18" t="s">
        <v>127</v>
      </c>
      <c r="C858" s="18" t="s">
        <v>130</v>
      </c>
      <c r="D858" s="16">
        <v>0.33</v>
      </c>
      <c r="E858" s="16">
        <v>61.75</v>
      </c>
      <c r="F858" s="16">
        <v>-167.25</v>
      </c>
      <c r="G858">
        <v>0.15251970372069862</v>
      </c>
      <c r="H858" s="13">
        <v>25000</v>
      </c>
      <c r="I858" t="s">
        <v>577</v>
      </c>
      <c r="J858" s="13" t="s">
        <v>61</v>
      </c>
      <c r="K858" s="13" t="s">
        <v>61</v>
      </c>
      <c r="L858" s="21">
        <v>2012</v>
      </c>
      <c r="M858" s="21">
        <v>2012</v>
      </c>
      <c r="N858" t="s">
        <v>133</v>
      </c>
      <c r="O858" t="s">
        <v>48</v>
      </c>
    </row>
    <row r="859" spans="1:15" ht="15">
      <c r="A859" s="21" t="s">
        <v>129</v>
      </c>
      <c r="B859" s="18" t="s">
        <v>127</v>
      </c>
      <c r="C859" s="18" t="s">
        <v>130</v>
      </c>
      <c r="D859" s="16">
        <v>0.47</v>
      </c>
      <c r="E859" s="16">
        <v>61.75</v>
      </c>
      <c r="F859" s="16">
        <v>-166.75</v>
      </c>
      <c r="G859">
        <v>0.15251970372069862</v>
      </c>
      <c r="H859" s="13">
        <v>25000</v>
      </c>
      <c r="I859" t="s">
        <v>577</v>
      </c>
      <c r="J859" s="13" t="s">
        <v>61</v>
      </c>
      <c r="K859" s="13" t="s">
        <v>61</v>
      </c>
      <c r="L859" s="21">
        <v>2012</v>
      </c>
      <c r="M859" s="21">
        <v>2012</v>
      </c>
      <c r="N859" t="s">
        <v>133</v>
      </c>
      <c r="O859" t="s">
        <v>48</v>
      </c>
    </row>
    <row r="860" spans="1:15" ht="15">
      <c r="A860" s="21" t="s">
        <v>129</v>
      </c>
      <c r="B860" s="18" t="s">
        <v>127</v>
      </c>
      <c r="C860" s="18" t="s">
        <v>130</v>
      </c>
      <c r="D860" s="16">
        <v>1</v>
      </c>
      <c r="E860" s="16">
        <v>56.75</v>
      </c>
      <c r="F860" s="16">
        <v>-159.75</v>
      </c>
      <c r="G860">
        <v>0.15251970372069862</v>
      </c>
      <c r="H860" s="13">
        <v>25000</v>
      </c>
      <c r="I860" t="s">
        <v>577</v>
      </c>
      <c r="J860" s="13" t="s">
        <v>61</v>
      </c>
      <c r="K860" s="13" t="s">
        <v>61</v>
      </c>
      <c r="L860" s="21">
        <v>2012</v>
      </c>
      <c r="M860" s="21">
        <v>2012</v>
      </c>
      <c r="N860" t="s">
        <v>133</v>
      </c>
      <c r="O860" t="s">
        <v>48</v>
      </c>
    </row>
    <row r="861" spans="1:15" ht="15">
      <c r="A861" s="21" t="s">
        <v>129</v>
      </c>
      <c r="B861" s="18" t="s">
        <v>127</v>
      </c>
      <c r="C861" s="18" t="s">
        <v>130</v>
      </c>
      <c r="D861" s="16">
        <v>1</v>
      </c>
      <c r="E861" s="16">
        <v>61.75</v>
      </c>
      <c r="F861" s="16">
        <v>-176.25</v>
      </c>
      <c r="G861">
        <v>0.15251970372069862</v>
      </c>
      <c r="H861" s="13">
        <v>25000</v>
      </c>
      <c r="I861" t="s">
        <v>577</v>
      </c>
      <c r="J861" s="13" t="s">
        <v>61</v>
      </c>
      <c r="K861" s="13" t="s">
        <v>61</v>
      </c>
      <c r="L861" s="21">
        <v>2012</v>
      </c>
      <c r="M861" s="21">
        <v>2012</v>
      </c>
      <c r="N861" t="s">
        <v>133</v>
      </c>
      <c r="O861" t="s">
        <v>48</v>
      </c>
    </row>
    <row r="862" spans="1:15" ht="15">
      <c r="A862" s="21" t="s">
        <v>129</v>
      </c>
      <c r="B862" s="18" t="s">
        <v>127</v>
      </c>
      <c r="C862" s="18" t="s">
        <v>130</v>
      </c>
      <c r="D862" s="16">
        <v>1</v>
      </c>
      <c r="E862" s="16">
        <v>60.75</v>
      </c>
      <c r="F862" s="16">
        <v>-172.75</v>
      </c>
      <c r="G862">
        <v>0.15251970372069862</v>
      </c>
      <c r="H862" s="13">
        <v>25000</v>
      </c>
      <c r="I862" t="s">
        <v>577</v>
      </c>
      <c r="J862" s="13" t="s">
        <v>61</v>
      </c>
      <c r="K862" s="13" t="s">
        <v>61</v>
      </c>
      <c r="L862" s="21">
        <v>2012</v>
      </c>
      <c r="M862" s="21">
        <v>2012</v>
      </c>
      <c r="N862" t="s">
        <v>133</v>
      </c>
      <c r="O862" t="s">
        <v>48</v>
      </c>
    </row>
    <row r="863" spans="1:15" ht="15">
      <c r="A863" s="21" t="s">
        <v>129</v>
      </c>
      <c r="B863" s="18" t="s">
        <v>127</v>
      </c>
      <c r="C863" s="18" t="s">
        <v>130</v>
      </c>
      <c r="D863" s="16">
        <v>0.38</v>
      </c>
      <c r="E863" s="16">
        <v>58.25</v>
      </c>
      <c r="F863" s="16">
        <v>-157.75</v>
      </c>
      <c r="G863">
        <v>0.15251970372069862</v>
      </c>
      <c r="H863" s="13">
        <v>25000</v>
      </c>
      <c r="I863" t="s">
        <v>577</v>
      </c>
      <c r="J863" s="13" t="s">
        <v>61</v>
      </c>
      <c r="K863" s="13" t="s">
        <v>61</v>
      </c>
      <c r="L863" s="21">
        <v>2012</v>
      </c>
      <c r="M863" s="21">
        <v>2012</v>
      </c>
      <c r="N863" t="s">
        <v>133</v>
      </c>
      <c r="O863" t="s">
        <v>48</v>
      </c>
    </row>
    <row r="864" spans="1:15" ht="15">
      <c r="A864" s="21" t="s">
        <v>129</v>
      </c>
      <c r="B864" s="18" t="s">
        <v>127</v>
      </c>
      <c r="C864" s="18" t="s">
        <v>130</v>
      </c>
      <c r="D864" s="16">
        <v>0</v>
      </c>
      <c r="E864" s="16">
        <v>59.75</v>
      </c>
      <c r="F864" s="16">
        <v>-162.25</v>
      </c>
      <c r="G864">
        <v>0.15251970372069862</v>
      </c>
      <c r="H864" s="13">
        <v>25000</v>
      </c>
      <c r="I864" t="s">
        <v>577</v>
      </c>
      <c r="J864" s="13" t="s">
        <v>61</v>
      </c>
      <c r="K864" s="13" t="s">
        <v>61</v>
      </c>
      <c r="L864" s="21">
        <v>2012</v>
      </c>
      <c r="M864" s="21">
        <v>2012</v>
      </c>
      <c r="N864" t="s">
        <v>133</v>
      </c>
      <c r="O864" t="s">
        <v>48</v>
      </c>
    </row>
    <row r="865" spans="1:15" ht="15">
      <c r="A865" s="21" t="s">
        <v>129</v>
      </c>
      <c r="B865" s="18" t="s">
        <v>127</v>
      </c>
      <c r="C865" s="18" t="s">
        <v>130</v>
      </c>
      <c r="D865" s="16">
        <v>1</v>
      </c>
      <c r="E865" s="16">
        <v>62.25</v>
      </c>
      <c r="F865" s="16">
        <v>-175.75</v>
      </c>
      <c r="G865">
        <v>0.15251970372069862</v>
      </c>
      <c r="H865" s="13">
        <v>25000</v>
      </c>
      <c r="I865" t="s">
        <v>577</v>
      </c>
      <c r="J865" s="13" t="s">
        <v>61</v>
      </c>
      <c r="K865" s="13" t="s">
        <v>61</v>
      </c>
      <c r="L865" s="21">
        <v>2012</v>
      </c>
      <c r="M865" s="21">
        <v>2012</v>
      </c>
      <c r="N865" t="s">
        <v>133</v>
      </c>
      <c r="O865" t="s">
        <v>48</v>
      </c>
    </row>
    <row r="866" spans="1:15" ht="15">
      <c r="A866" s="21" t="s">
        <v>129</v>
      </c>
      <c r="B866" s="18" t="s">
        <v>127</v>
      </c>
      <c r="C866" s="18" t="s">
        <v>130</v>
      </c>
      <c r="D866" s="16">
        <v>1</v>
      </c>
      <c r="E866" s="16">
        <v>62.25</v>
      </c>
      <c r="F866" s="16">
        <v>-175.25</v>
      </c>
      <c r="G866">
        <v>0.15251970372069862</v>
      </c>
      <c r="H866" s="13">
        <v>25000</v>
      </c>
      <c r="I866" t="s">
        <v>577</v>
      </c>
      <c r="J866" s="13" t="s">
        <v>61</v>
      </c>
      <c r="K866" s="13" t="s">
        <v>61</v>
      </c>
      <c r="L866" s="21">
        <v>2012</v>
      </c>
      <c r="M866" s="21">
        <v>2012</v>
      </c>
      <c r="N866" t="s">
        <v>133</v>
      </c>
      <c r="O866" t="s">
        <v>48</v>
      </c>
    </row>
    <row r="867" spans="1:15" ht="15">
      <c r="A867" s="21" t="s">
        <v>129</v>
      </c>
      <c r="B867" s="18" t="s">
        <v>127</v>
      </c>
      <c r="C867" s="18" t="s">
        <v>130</v>
      </c>
      <c r="D867" s="16">
        <v>1</v>
      </c>
      <c r="E867" s="16">
        <v>62.25</v>
      </c>
      <c r="F867" s="16">
        <v>-174.75</v>
      </c>
      <c r="G867">
        <v>0.15251970372069862</v>
      </c>
      <c r="H867" s="13">
        <v>25000</v>
      </c>
      <c r="I867" t="s">
        <v>577</v>
      </c>
      <c r="J867" s="13" t="s">
        <v>61</v>
      </c>
      <c r="K867" s="13" t="s">
        <v>61</v>
      </c>
      <c r="L867" s="21">
        <v>2012</v>
      </c>
      <c r="M867" s="21">
        <v>2012</v>
      </c>
      <c r="N867" t="s">
        <v>133</v>
      </c>
      <c r="O867" t="s">
        <v>48</v>
      </c>
    </row>
    <row r="868" spans="1:15" ht="15">
      <c r="A868" s="21" t="s">
        <v>129</v>
      </c>
      <c r="B868" s="18" t="s">
        <v>127</v>
      </c>
      <c r="C868" s="18" t="s">
        <v>130</v>
      </c>
      <c r="D868" s="16">
        <v>1</v>
      </c>
      <c r="E868" s="16">
        <v>62.25</v>
      </c>
      <c r="F868" s="16">
        <v>-174.25</v>
      </c>
      <c r="G868">
        <v>0.15251970372069862</v>
      </c>
      <c r="H868" s="13">
        <v>25000</v>
      </c>
      <c r="I868" t="s">
        <v>577</v>
      </c>
      <c r="J868" s="13" t="s">
        <v>61</v>
      </c>
      <c r="K868" s="13" t="s">
        <v>61</v>
      </c>
      <c r="L868" s="21">
        <v>2012</v>
      </c>
      <c r="M868" s="21">
        <v>2012</v>
      </c>
      <c r="N868" t="s">
        <v>133</v>
      </c>
      <c r="O868" t="s">
        <v>48</v>
      </c>
    </row>
    <row r="869" spans="1:15" ht="15">
      <c r="A869" s="21" t="s">
        <v>129</v>
      </c>
      <c r="B869" s="18" t="s">
        <v>127</v>
      </c>
      <c r="C869" s="18" t="s">
        <v>130</v>
      </c>
      <c r="D869" s="16">
        <v>1</v>
      </c>
      <c r="E869" s="16">
        <v>62.25</v>
      </c>
      <c r="F869" s="16">
        <v>-173.75</v>
      </c>
      <c r="G869">
        <v>0.15251970372069862</v>
      </c>
      <c r="H869" s="13">
        <v>25000</v>
      </c>
      <c r="I869" t="s">
        <v>577</v>
      </c>
      <c r="J869" s="13" t="s">
        <v>61</v>
      </c>
      <c r="K869" s="13" t="s">
        <v>61</v>
      </c>
      <c r="L869" s="21">
        <v>2012</v>
      </c>
      <c r="M869" s="21">
        <v>2012</v>
      </c>
      <c r="N869" t="s">
        <v>133</v>
      </c>
      <c r="O869" t="s">
        <v>48</v>
      </c>
    </row>
    <row r="870" spans="1:15" ht="15">
      <c r="A870" s="21" t="s">
        <v>129</v>
      </c>
      <c r="B870" s="18" t="s">
        <v>127</v>
      </c>
      <c r="C870" s="18" t="s">
        <v>130</v>
      </c>
      <c r="D870" s="16">
        <v>1</v>
      </c>
      <c r="E870" s="16">
        <v>62.25</v>
      </c>
      <c r="F870" s="16">
        <v>-173.25</v>
      </c>
      <c r="G870">
        <v>0.15251970372069862</v>
      </c>
      <c r="H870" s="13">
        <v>25000</v>
      </c>
      <c r="I870" t="s">
        <v>577</v>
      </c>
      <c r="J870" s="13" t="s">
        <v>61</v>
      </c>
      <c r="K870" s="13" t="s">
        <v>61</v>
      </c>
      <c r="L870" s="21">
        <v>2012</v>
      </c>
      <c r="M870" s="21">
        <v>2012</v>
      </c>
      <c r="N870" t="s">
        <v>133</v>
      </c>
      <c r="O870" t="s">
        <v>48</v>
      </c>
    </row>
    <row r="871" spans="1:15" ht="15">
      <c r="A871" s="21" t="s">
        <v>129</v>
      </c>
      <c r="B871" s="18" t="s">
        <v>127</v>
      </c>
      <c r="C871" s="18" t="s">
        <v>130</v>
      </c>
      <c r="D871" s="16">
        <v>1</v>
      </c>
      <c r="E871" s="16">
        <v>62.25</v>
      </c>
      <c r="F871" s="16">
        <v>-172.75</v>
      </c>
      <c r="G871">
        <v>0.15251970372069862</v>
      </c>
      <c r="H871" s="13">
        <v>25000</v>
      </c>
      <c r="I871" t="s">
        <v>577</v>
      </c>
      <c r="J871" s="13" t="s">
        <v>61</v>
      </c>
      <c r="K871" s="13" t="s">
        <v>61</v>
      </c>
      <c r="L871" s="21">
        <v>2012</v>
      </c>
      <c r="M871" s="21">
        <v>2012</v>
      </c>
      <c r="N871" t="s">
        <v>133</v>
      </c>
      <c r="O871" t="s">
        <v>48</v>
      </c>
    </row>
    <row r="872" spans="1:15" ht="15">
      <c r="A872" s="21" t="s">
        <v>129</v>
      </c>
      <c r="B872" s="18" t="s">
        <v>127</v>
      </c>
      <c r="C872" s="18" t="s">
        <v>130</v>
      </c>
      <c r="D872" s="16">
        <v>1</v>
      </c>
      <c r="E872" s="16">
        <v>62.25</v>
      </c>
      <c r="F872" s="16">
        <v>-172.25</v>
      </c>
      <c r="G872">
        <v>0.15251970372069862</v>
      </c>
      <c r="H872" s="13">
        <v>25000</v>
      </c>
      <c r="I872" t="s">
        <v>577</v>
      </c>
      <c r="J872" s="13" t="s">
        <v>61</v>
      </c>
      <c r="K872" s="13" t="s">
        <v>61</v>
      </c>
      <c r="L872" s="21">
        <v>2012</v>
      </c>
      <c r="M872" s="21">
        <v>2012</v>
      </c>
      <c r="N872" t="s">
        <v>133</v>
      </c>
      <c r="O872" t="s">
        <v>48</v>
      </c>
    </row>
    <row r="873" spans="1:15" ht="15">
      <c r="A873" s="21" t="s">
        <v>129</v>
      </c>
      <c r="B873" s="18" t="s">
        <v>127</v>
      </c>
      <c r="C873" s="18" t="s">
        <v>130</v>
      </c>
      <c r="D873" s="16">
        <v>1</v>
      </c>
      <c r="E873" s="16">
        <v>62.25</v>
      </c>
      <c r="F873" s="16">
        <v>-171.75</v>
      </c>
      <c r="G873">
        <v>0.15251970372069862</v>
      </c>
      <c r="H873" s="13">
        <v>25000</v>
      </c>
      <c r="I873" t="s">
        <v>577</v>
      </c>
      <c r="J873" s="13" t="s">
        <v>61</v>
      </c>
      <c r="K873" s="13" t="s">
        <v>61</v>
      </c>
      <c r="L873" s="21">
        <v>2012</v>
      </c>
      <c r="M873" s="21">
        <v>2012</v>
      </c>
      <c r="N873" t="s">
        <v>133</v>
      </c>
      <c r="O873" t="s">
        <v>48</v>
      </c>
    </row>
    <row r="874" spans="1:15" ht="15">
      <c r="A874" s="21" t="s">
        <v>129</v>
      </c>
      <c r="B874" s="18" t="s">
        <v>127</v>
      </c>
      <c r="C874" s="18" t="s">
        <v>130</v>
      </c>
      <c r="D874" s="16">
        <v>1</v>
      </c>
      <c r="E874" s="16">
        <v>62.25</v>
      </c>
      <c r="F874" s="16">
        <v>-171.25</v>
      </c>
      <c r="G874">
        <v>0.15251970372069862</v>
      </c>
      <c r="H874" s="13">
        <v>25000</v>
      </c>
      <c r="I874" t="s">
        <v>577</v>
      </c>
      <c r="J874" s="13" t="s">
        <v>61</v>
      </c>
      <c r="K874" s="13" t="s">
        <v>61</v>
      </c>
      <c r="L874" s="21">
        <v>2012</v>
      </c>
      <c r="M874" s="21">
        <v>2012</v>
      </c>
      <c r="N874" t="s">
        <v>133</v>
      </c>
      <c r="O874" t="s">
        <v>48</v>
      </c>
    </row>
    <row r="875" spans="1:15" ht="15">
      <c r="A875" s="21" t="s">
        <v>129</v>
      </c>
      <c r="B875" s="18" t="s">
        <v>127</v>
      </c>
      <c r="C875" s="18" t="s">
        <v>130</v>
      </c>
      <c r="D875" s="16">
        <v>1</v>
      </c>
      <c r="E875" s="16">
        <v>62.25</v>
      </c>
      <c r="F875" s="16">
        <v>-170.75</v>
      </c>
      <c r="G875">
        <v>0.15251970372069862</v>
      </c>
      <c r="H875" s="13">
        <v>25000</v>
      </c>
      <c r="I875" t="s">
        <v>577</v>
      </c>
      <c r="J875" s="13" t="s">
        <v>61</v>
      </c>
      <c r="K875" s="13" t="s">
        <v>61</v>
      </c>
      <c r="L875" s="21">
        <v>2012</v>
      </c>
      <c r="M875" s="21">
        <v>2012</v>
      </c>
      <c r="N875" t="s">
        <v>133</v>
      </c>
      <c r="O875" t="s">
        <v>48</v>
      </c>
    </row>
    <row r="876" spans="1:15" ht="15">
      <c r="A876" s="21" t="s">
        <v>129</v>
      </c>
      <c r="B876" s="18" t="s">
        <v>127</v>
      </c>
      <c r="C876" s="18" t="s">
        <v>130</v>
      </c>
      <c r="D876" s="16">
        <v>0.94</v>
      </c>
      <c r="E876" s="16">
        <v>62.25</v>
      </c>
      <c r="F876" s="16">
        <v>-170.25</v>
      </c>
      <c r="G876">
        <v>0.15251970372069862</v>
      </c>
      <c r="H876" s="13">
        <v>25000</v>
      </c>
      <c r="I876" t="s">
        <v>577</v>
      </c>
      <c r="J876" s="13" t="s">
        <v>61</v>
      </c>
      <c r="K876" s="13" t="s">
        <v>61</v>
      </c>
      <c r="L876" s="21">
        <v>2012</v>
      </c>
      <c r="M876" s="21">
        <v>2012</v>
      </c>
      <c r="N876" t="s">
        <v>133</v>
      </c>
      <c r="O876" t="s">
        <v>48</v>
      </c>
    </row>
    <row r="877" spans="1:15" ht="15">
      <c r="A877" s="21" t="s">
        <v>129</v>
      </c>
      <c r="B877" s="18" t="s">
        <v>127</v>
      </c>
      <c r="C877" s="18" t="s">
        <v>130</v>
      </c>
      <c r="D877" s="16">
        <v>0.75</v>
      </c>
      <c r="E877" s="16">
        <v>62.25</v>
      </c>
      <c r="F877" s="16">
        <v>-169.75</v>
      </c>
      <c r="G877">
        <v>0.15251970372069862</v>
      </c>
      <c r="H877" s="13">
        <v>25000</v>
      </c>
      <c r="I877" t="s">
        <v>577</v>
      </c>
      <c r="J877" s="13" t="s">
        <v>61</v>
      </c>
      <c r="K877" s="13" t="s">
        <v>61</v>
      </c>
      <c r="L877" s="21">
        <v>2012</v>
      </c>
      <c r="M877" s="21">
        <v>2012</v>
      </c>
      <c r="N877" t="s">
        <v>133</v>
      </c>
      <c r="O877" t="s">
        <v>48</v>
      </c>
    </row>
    <row r="878" spans="1:15" ht="15">
      <c r="A878" s="21" t="s">
        <v>129</v>
      </c>
      <c r="B878" s="18" t="s">
        <v>127</v>
      </c>
      <c r="C878" s="18" t="s">
        <v>130</v>
      </c>
      <c r="D878" s="16">
        <v>0.56000000000000005</v>
      </c>
      <c r="E878" s="16">
        <v>62.25</v>
      </c>
      <c r="F878" s="16">
        <v>-169.25</v>
      </c>
      <c r="G878">
        <v>0.15251970372069862</v>
      </c>
      <c r="H878" s="13">
        <v>25000</v>
      </c>
      <c r="I878" t="s">
        <v>577</v>
      </c>
      <c r="J878" s="13" t="s">
        <v>61</v>
      </c>
      <c r="K878" s="13" t="s">
        <v>61</v>
      </c>
      <c r="L878" s="21">
        <v>2012</v>
      </c>
      <c r="M878" s="21">
        <v>2012</v>
      </c>
      <c r="N878" t="s">
        <v>133</v>
      </c>
      <c r="O878" t="s">
        <v>48</v>
      </c>
    </row>
    <row r="879" spans="1:15" ht="15">
      <c r="A879" s="21" t="s">
        <v>129</v>
      </c>
      <c r="B879" s="18" t="s">
        <v>127</v>
      </c>
      <c r="C879" s="18" t="s">
        <v>130</v>
      </c>
      <c r="D879" s="16">
        <v>0.45</v>
      </c>
      <c r="E879" s="16">
        <v>62.25</v>
      </c>
      <c r="F879" s="16">
        <v>-168.75</v>
      </c>
      <c r="G879">
        <v>0.15251970372069862</v>
      </c>
      <c r="H879" s="13">
        <v>25000</v>
      </c>
      <c r="I879" t="s">
        <v>577</v>
      </c>
      <c r="J879" s="13" t="s">
        <v>61</v>
      </c>
      <c r="K879" s="13" t="s">
        <v>61</v>
      </c>
      <c r="L879" s="21">
        <v>2012</v>
      </c>
      <c r="M879" s="21">
        <v>2012</v>
      </c>
      <c r="N879" t="s">
        <v>133</v>
      </c>
      <c r="O879" t="s">
        <v>48</v>
      </c>
    </row>
    <row r="880" spans="1:15" ht="15">
      <c r="A880" s="21" t="s">
        <v>129</v>
      </c>
      <c r="B880" s="18" t="s">
        <v>127</v>
      </c>
      <c r="C880" s="18" t="s">
        <v>130</v>
      </c>
      <c r="D880" s="16">
        <v>0.34</v>
      </c>
      <c r="E880" s="16">
        <v>62.25</v>
      </c>
      <c r="F880" s="16">
        <v>-168.25</v>
      </c>
      <c r="G880">
        <v>0.15251970372069862</v>
      </c>
      <c r="H880" s="13">
        <v>25000</v>
      </c>
      <c r="I880" t="s">
        <v>577</v>
      </c>
      <c r="J880" s="13" t="s">
        <v>61</v>
      </c>
      <c r="K880" s="13" t="s">
        <v>61</v>
      </c>
      <c r="L880" s="21">
        <v>2012</v>
      </c>
      <c r="M880" s="21">
        <v>2012</v>
      </c>
      <c r="N880" t="s">
        <v>133</v>
      </c>
      <c r="O880" t="s">
        <v>48</v>
      </c>
    </row>
    <row r="881" spans="1:15" ht="15">
      <c r="A881" s="21" t="s">
        <v>129</v>
      </c>
      <c r="B881" s="18" t="s">
        <v>127</v>
      </c>
      <c r="C881" s="18" t="s">
        <v>130</v>
      </c>
      <c r="D881" s="16">
        <v>0.34</v>
      </c>
      <c r="E881" s="16">
        <v>62.25</v>
      </c>
      <c r="F881" s="16">
        <v>-167.75</v>
      </c>
      <c r="G881">
        <v>0.15251970372069862</v>
      </c>
      <c r="H881" s="13">
        <v>25000</v>
      </c>
      <c r="I881" t="s">
        <v>577</v>
      </c>
      <c r="J881" s="13" t="s">
        <v>61</v>
      </c>
      <c r="K881" s="13" t="s">
        <v>61</v>
      </c>
      <c r="L881" s="21">
        <v>2012</v>
      </c>
      <c r="M881" s="21">
        <v>2012</v>
      </c>
      <c r="N881" t="s">
        <v>133</v>
      </c>
      <c r="O881" t="s">
        <v>48</v>
      </c>
    </row>
    <row r="882" spans="1:15" ht="15">
      <c r="A882" s="21" t="s">
        <v>129</v>
      </c>
      <c r="B882" s="18" t="s">
        <v>127</v>
      </c>
      <c r="C882" s="18" t="s">
        <v>130</v>
      </c>
      <c r="D882" s="16">
        <v>0.39</v>
      </c>
      <c r="E882" s="16">
        <v>62.25</v>
      </c>
      <c r="F882" s="16">
        <v>-167.25</v>
      </c>
      <c r="G882">
        <v>0.15251970372069862</v>
      </c>
      <c r="H882" s="13">
        <v>25000</v>
      </c>
      <c r="I882" t="s">
        <v>577</v>
      </c>
      <c r="J882" s="13" t="s">
        <v>61</v>
      </c>
      <c r="K882" s="13" t="s">
        <v>61</v>
      </c>
      <c r="L882" s="21">
        <v>2012</v>
      </c>
      <c r="M882" s="21">
        <v>2012</v>
      </c>
      <c r="N882" t="s">
        <v>133</v>
      </c>
      <c r="O882" t="s">
        <v>48</v>
      </c>
    </row>
    <row r="883" spans="1:15" ht="15">
      <c r="A883" s="21" t="s">
        <v>129</v>
      </c>
      <c r="B883" s="18" t="s">
        <v>127</v>
      </c>
      <c r="C883" s="18" t="s">
        <v>130</v>
      </c>
      <c r="D883" s="16">
        <v>0.5</v>
      </c>
      <c r="E883" s="16">
        <v>62.25</v>
      </c>
      <c r="F883" s="16">
        <v>-166.75</v>
      </c>
      <c r="G883">
        <v>0.15251970372069862</v>
      </c>
      <c r="H883" s="13">
        <v>25000</v>
      </c>
      <c r="I883" t="s">
        <v>577</v>
      </c>
      <c r="J883" s="13" t="s">
        <v>61</v>
      </c>
      <c r="K883" s="13" t="s">
        <v>61</v>
      </c>
      <c r="L883" s="21">
        <v>2012</v>
      </c>
      <c r="M883" s="21">
        <v>2012</v>
      </c>
      <c r="N883" t="s">
        <v>133</v>
      </c>
      <c r="O883" t="s">
        <v>48</v>
      </c>
    </row>
    <row r="884" spans="1:15" ht="15">
      <c r="A884" s="21" t="s">
        <v>129</v>
      </c>
      <c r="B884" s="18" t="s">
        <v>127</v>
      </c>
      <c r="C884" s="18" t="s">
        <v>130</v>
      </c>
      <c r="D884" s="16">
        <v>0.45</v>
      </c>
      <c r="E884" s="16">
        <v>62.25</v>
      </c>
      <c r="F884" s="16">
        <v>-166.25</v>
      </c>
      <c r="G884">
        <v>0.15251970372069862</v>
      </c>
      <c r="H884" s="13">
        <v>25000</v>
      </c>
      <c r="I884" t="s">
        <v>577</v>
      </c>
      <c r="J884" s="13" t="s">
        <v>61</v>
      </c>
      <c r="K884" s="13" t="s">
        <v>61</v>
      </c>
      <c r="L884" s="21">
        <v>2012</v>
      </c>
      <c r="M884" s="21">
        <v>2012</v>
      </c>
      <c r="N884" t="s">
        <v>133</v>
      </c>
      <c r="O884" t="s">
        <v>48</v>
      </c>
    </row>
    <row r="885" spans="1:15" ht="15">
      <c r="A885" s="21" t="s">
        <v>129</v>
      </c>
      <c r="B885" s="18" t="s">
        <v>127</v>
      </c>
      <c r="C885" s="18" t="s">
        <v>130</v>
      </c>
      <c r="D885" s="16">
        <v>1</v>
      </c>
      <c r="E885" s="16">
        <v>56.25</v>
      </c>
      <c r="F885" s="16">
        <v>-168.75</v>
      </c>
      <c r="G885">
        <v>0.15251970372069862</v>
      </c>
      <c r="H885" s="13">
        <v>25000</v>
      </c>
      <c r="I885" t="s">
        <v>577</v>
      </c>
      <c r="J885" s="13" t="s">
        <v>61</v>
      </c>
      <c r="K885" s="13" t="s">
        <v>61</v>
      </c>
      <c r="L885" s="21">
        <v>2012</v>
      </c>
      <c r="M885" s="21">
        <v>2012</v>
      </c>
      <c r="N885" t="s">
        <v>133</v>
      </c>
      <c r="O885" t="s">
        <v>48</v>
      </c>
    </row>
    <row r="886" spans="1:15" ht="15">
      <c r="A886" s="21" t="s">
        <v>129</v>
      </c>
      <c r="B886" s="18" t="s">
        <v>127</v>
      </c>
      <c r="C886" s="18" t="s">
        <v>130</v>
      </c>
      <c r="D886" s="16">
        <v>0</v>
      </c>
      <c r="E886" s="16">
        <v>59.75</v>
      </c>
      <c r="F886" s="16">
        <v>-162.75</v>
      </c>
      <c r="G886">
        <v>0.15251970372069862</v>
      </c>
      <c r="H886" s="13">
        <v>25000</v>
      </c>
      <c r="I886" t="s">
        <v>577</v>
      </c>
      <c r="J886" s="13" t="s">
        <v>61</v>
      </c>
      <c r="K886" s="13" t="s">
        <v>61</v>
      </c>
      <c r="L886" s="21">
        <v>2012</v>
      </c>
      <c r="M886" s="21">
        <v>2012</v>
      </c>
      <c r="N886" t="s">
        <v>133</v>
      </c>
      <c r="O886" t="s">
        <v>48</v>
      </c>
    </row>
    <row r="887" spans="1:15" ht="15">
      <c r="A887" s="21" t="s">
        <v>129</v>
      </c>
      <c r="B887" s="18" t="s">
        <v>127</v>
      </c>
      <c r="C887" s="18" t="s">
        <v>130</v>
      </c>
      <c r="D887" s="16">
        <v>1</v>
      </c>
      <c r="E887" s="16">
        <v>62.75</v>
      </c>
      <c r="F887" s="16">
        <v>-174.25</v>
      </c>
      <c r="G887">
        <v>0.15251970372069862</v>
      </c>
      <c r="H887" s="13">
        <v>25000</v>
      </c>
      <c r="I887" t="s">
        <v>577</v>
      </c>
      <c r="J887" s="13" t="s">
        <v>61</v>
      </c>
      <c r="K887" s="13" t="s">
        <v>61</v>
      </c>
      <c r="L887" s="21">
        <v>2012</v>
      </c>
      <c r="M887" s="21">
        <v>2012</v>
      </c>
      <c r="N887" t="s">
        <v>133</v>
      </c>
      <c r="O887" t="s">
        <v>48</v>
      </c>
    </row>
    <row r="888" spans="1:15" ht="15">
      <c r="A888" s="21" t="s">
        <v>129</v>
      </c>
      <c r="B888" s="18" t="s">
        <v>127</v>
      </c>
      <c r="C888" s="18" t="s">
        <v>130</v>
      </c>
      <c r="D888" s="16">
        <v>1</v>
      </c>
      <c r="E888" s="16">
        <v>62.75</v>
      </c>
      <c r="F888" s="16">
        <v>-173.75</v>
      </c>
      <c r="G888">
        <v>0.15251970372069862</v>
      </c>
      <c r="H888" s="13">
        <v>25000</v>
      </c>
      <c r="I888" t="s">
        <v>577</v>
      </c>
      <c r="J888" s="13" t="s">
        <v>61</v>
      </c>
      <c r="K888" s="13" t="s">
        <v>61</v>
      </c>
      <c r="L888" s="21">
        <v>2012</v>
      </c>
      <c r="M888" s="21">
        <v>2012</v>
      </c>
      <c r="N888" t="s">
        <v>133</v>
      </c>
      <c r="O888" t="s">
        <v>48</v>
      </c>
    </row>
    <row r="889" spans="1:15" ht="15">
      <c r="A889" s="21" t="s">
        <v>129</v>
      </c>
      <c r="B889" s="18" t="s">
        <v>127</v>
      </c>
      <c r="C889" s="18" t="s">
        <v>130</v>
      </c>
      <c r="D889" s="16">
        <v>1</v>
      </c>
      <c r="E889" s="16">
        <v>62.75</v>
      </c>
      <c r="F889" s="16">
        <v>-173.25</v>
      </c>
      <c r="G889">
        <v>0.15251970372069862</v>
      </c>
      <c r="H889" s="13">
        <v>25000</v>
      </c>
      <c r="I889" t="s">
        <v>577</v>
      </c>
      <c r="J889" s="13" t="s">
        <v>61</v>
      </c>
      <c r="K889" s="13" t="s">
        <v>61</v>
      </c>
      <c r="L889" s="21">
        <v>2012</v>
      </c>
      <c r="M889" s="21">
        <v>2012</v>
      </c>
      <c r="N889" t="s">
        <v>133</v>
      </c>
      <c r="O889" t="s">
        <v>48</v>
      </c>
    </row>
    <row r="890" spans="1:15" ht="15">
      <c r="A890" s="21" t="s">
        <v>129</v>
      </c>
      <c r="B890" s="18" t="s">
        <v>127</v>
      </c>
      <c r="C890" s="18" t="s">
        <v>130</v>
      </c>
      <c r="D890" s="16">
        <v>1</v>
      </c>
      <c r="E890" s="16">
        <v>62.75</v>
      </c>
      <c r="F890" s="16">
        <v>-172.75</v>
      </c>
      <c r="G890">
        <v>0.15251970372069862</v>
      </c>
      <c r="H890" s="13">
        <v>25000</v>
      </c>
      <c r="I890" t="s">
        <v>577</v>
      </c>
      <c r="J890" s="13" t="s">
        <v>61</v>
      </c>
      <c r="K890" s="13" t="s">
        <v>61</v>
      </c>
      <c r="L890" s="21">
        <v>2012</v>
      </c>
      <c r="M890" s="21">
        <v>2012</v>
      </c>
      <c r="N890" t="s">
        <v>133</v>
      </c>
      <c r="O890" t="s">
        <v>48</v>
      </c>
    </row>
    <row r="891" spans="1:15" ht="15">
      <c r="A891" s="21" t="s">
        <v>129</v>
      </c>
      <c r="B891" s="18" t="s">
        <v>127</v>
      </c>
      <c r="C891" s="18" t="s">
        <v>130</v>
      </c>
      <c r="D891" s="16">
        <v>1</v>
      </c>
      <c r="E891" s="16">
        <v>62.75</v>
      </c>
      <c r="F891" s="16">
        <v>-172.25</v>
      </c>
      <c r="G891">
        <v>0.15251970372069862</v>
      </c>
      <c r="H891" s="13">
        <v>25000</v>
      </c>
      <c r="I891" t="s">
        <v>577</v>
      </c>
      <c r="J891" s="13" t="s">
        <v>61</v>
      </c>
      <c r="K891" s="13" t="s">
        <v>61</v>
      </c>
      <c r="L891" s="21">
        <v>2012</v>
      </c>
      <c r="M891" s="21">
        <v>2012</v>
      </c>
      <c r="N891" t="s">
        <v>133</v>
      </c>
      <c r="O891" t="s">
        <v>48</v>
      </c>
    </row>
    <row r="892" spans="1:15" ht="15">
      <c r="A892" s="21" t="s">
        <v>129</v>
      </c>
      <c r="B892" s="18" t="s">
        <v>127</v>
      </c>
      <c r="C892" s="18" t="s">
        <v>130</v>
      </c>
      <c r="D892" s="16">
        <v>1</v>
      </c>
      <c r="E892" s="16">
        <v>62.75</v>
      </c>
      <c r="F892" s="16">
        <v>-171.75</v>
      </c>
      <c r="G892">
        <v>0.15251970372069862</v>
      </c>
      <c r="H892" s="13">
        <v>25000</v>
      </c>
      <c r="I892" t="s">
        <v>577</v>
      </c>
      <c r="J892" s="13" t="s">
        <v>61</v>
      </c>
      <c r="K892" s="13" t="s">
        <v>61</v>
      </c>
      <c r="L892" s="21">
        <v>2012</v>
      </c>
      <c r="M892" s="21">
        <v>2012</v>
      </c>
      <c r="N892" t="s">
        <v>133</v>
      </c>
      <c r="O892" t="s">
        <v>48</v>
      </c>
    </row>
    <row r="893" spans="1:15" ht="15">
      <c r="A893" s="21" t="s">
        <v>129</v>
      </c>
      <c r="B893" s="18" t="s">
        <v>127</v>
      </c>
      <c r="C893" s="18" t="s">
        <v>130</v>
      </c>
      <c r="D893" s="16">
        <v>1</v>
      </c>
      <c r="E893" s="16">
        <v>62.75</v>
      </c>
      <c r="F893" s="16">
        <v>-171.25</v>
      </c>
      <c r="G893">
        <v>0.15251970372069862</v>
      </c>
      <c r="H893" s="13">
        <v>25000</v>
      </c>
      <c r="I893" t="s">
        <v>577</v>
      </c>
      <c r="J893" s="13" t="s">
        <v>61</v>
      </c>
      <c r="K893" s="13" t="s">
        <v>61</v>
      </c>
      <c r="L893" s="21">
        <v>2012</v>
      </c>
      <c r="M893" s="21">
        <v>2012</v>
      </c>
      <c r="N893" t="s">
        <v>133</v>
      </c>
      <c r="O893" t="s">
        <v>48</v>
      </c>
    </row>
    <row r="894" spans="1:15" ht="15">
      <c r="A894" s="21" t="s">
        <v>129</v>
      </c>
      <c r="B894" s="18" t="s">
        <v>127</v>
      </c>
      <c r="C894" s="18" t="s">
        <v>130</v>
      </c>
      <c r="D894" s="16">
        <v>1</v>
      </c>
      <c r="E894" s="16">
        <v>62.75</v>
      </c>
      <c r="F894" s="16">
        <v>-170.75</v>
      </c>
      <c r="G894">
        <v>0.15251970372069862</v>
      </c>
      <c r="H894" s="13">
        <v>25000</v>
      </c>
      <c r="I894" t="s">
        <v>577</v>
      </c>
      <c r="J894" s="13" t="s">
        <v>61</v>
      </c>
      <c r="K894" s="13" t="s">
        <v>61</v>
      </c>
      <c r="L894" s="21">
        <v>2012</v>
      </c>
      <c r="M894" s="21">
        <v>2012</v>
      </c>
      <c r="N894" t="s">
        <v>133</v>
      </c>
      <c r="O894" t="s">
        <v>48</v>
      </c>
    </row>
    <row r="895" spans="1:15" ht="15">
      <c r="A895" s="21" t="s">
        <v>129</v>
      </c>
      <c r="B895" s="18" t="s">
        <v>127</v>
      </c>
      <c r="C895" s="18" t="s">
        <v>130</v>
      </c>
      <c r="D895" s="16">
        <v>1</v>
      </c>
      <c r="E895" s="16">
        <v>62.75</v>
      </c>
      <c r="F895" s="16">
        <v>-170.25</v>
      </c>
      <c r="G895">
        <v>0.15251970372069862</v>
      </c>
      <c r="H895" s="13">
        <v>25000</v>
      </c>
      <c r="I895" t="s">
        <v>577</v>
      </c>
      <c r="J895" s="13" t="s">
        <v>61</v>
      </c>
      <c r="K895" s="13" t="s">
        <v>61</v>
      </c>
      <c r="L895" s="21">
        <v>2012</v>
      </c>
      <c r="M895" s="21">
        <v>2012</v>
      </c>
      <c r="N895" t="s">
        <v>133</v>
      </c>
      <c r="O895" t="s">
        <v>48</v>
      </c>
    </row>
    <row r="896" spans="1:15" ht="15">
      <c r="A896" s="21" t="s">
        <v>129</v>
      </c>
      <c r="B896" s="18" t="s">
        <v>127</v>
      </c>
      <c r="C896" s="18" t="s">
        <v>130</v>
      </c>
      <c r="D896" s="16">
        <v>1</v>
      </c>
      <c r="E896" s="16">
        <v>62.75</v>
      </c>
      <c r="F896" s="16">
        <v>-169.25</v>
      </c>
      <c r="G896">
        <v>0.15251970372069862</v>
      </c>
      <c r="H896" s="13">
        <v>25000</v>
      </c>
      <c r="I896" t="s">
        <v>577</v>
      </c>
      <c r="J896" s="13" t="s">
        <v>61</v>
      </c>
      <c r="K896" s="13" t="s">
        <v>61</v>
      </c>
      <c r="L896" s="21">
        <v>2012</v>
      </c>
      <c r="M896" s="21">
        <v>2012</v>
      </c>
      <c r="N896" t="s">
        <v>133</v>
      </c>
      <c r="O896" t="s">
        <v>48</v>
      </c>
    </row>
    <row r="897" spans="1:15" ht="15">
      <c r="A897" s="21" t="s">
        <v>129</v>
      </c>
      <c r="B897" s="18" t="s">
        <v>127</v>
      </c>
      <c r="C897" s="18" t="s">
        <v>130</v>
      </c>
      <c r="D897" s="16">
        <v>1</v>
      </c>
      <c r="E897" s="16">
        <v>62.75</v>
      </c>
      <c r="F897" s="16">
        <v>-168.75</v>
      </c>
      <c r="G897">
        <v>0.15251970372069862</v>
      </c>
      <c r="H897" s="13">
        <v>25000</v>
      </c>
      <c r="I897" t="s">
        <v>577</v>
      </c>
      <c r="J897" s="13" t="s">
        <v>61</v>
      </c>
      <c r="K897" s="13" t="s">
        <v>61</v>
      </c>
      <c r="L897" s="21">
        <v>2012</v>
      </c>
      <c r="M897" s="21">
        <v>2012</v>
      </c>
      <c r="N897" t="s">
        <v>133</v>
      </c>
      <c r="O897" t="s">
        <v>48</v>
      </c>
    </row>
    <row r="898" spans="1:15" ht="15">
      <c r="A898" s="21" t="s">
        <v>129</v>
      </c>
      <c r="B898" s="18" t="s">
        <v>127</v>
      </c>
      <c r="C898" s="18" t="s">
        <v>130</v>
      </c>
      <c r="D898" s="16">
        <v>1</v>
      </c>
      <c r="E898" s="16">
        <v>62.75</v>
      </c>
      <c r="F898" s="16">
        <v>-168.25</v>
      </c>
      <c r="G898">
        <v>0.15251970372069862</v>
      </c>
      <c r="H898" s="13">
        <v>25000</v>
      </c>
      <c r="I898" t="s">
        <v>577</v>
      </c>
      <c r="J898" s="13" t="s">
        <v>61</v>
      </c>
      <c r="K898" s="13" t="s">
        <v>61</v>
      </c>
      <c r="L898" s="21">
        <v>2012</v>
      </c>
      <c r="M898" s="21">
        <v>2012</v>
      </c>
      <c r="N898" t="s">
        <v>133</v>
      </c>
      <c r="O898" t="s">
        <v>48</v>
      </c>
    </row>
    <row r="899" spans="1:15" ht="15">
      <c r="A899" s="21" t="s">
        <v>129</v>
      </c>
      <c r="B899" s="18" t="s">
        <v>127</v>
      </c>
      <c r="C899" s="18" t="s">
        <v>130</v>
      </c>
      <c r="D899" s="16">
        <v>0.77</v>
      </c>
      <c r="E899" s="16">
        <v>62.75</v>
      </c>
      <c r="F899" s="16">
        <v>-167.75</v>
      </c>
      <c r="G899">
        <v>0.15251970372069862</v>
      </c>
      <c r="H899" s="13">
        <v>25000</v>
      </c>
      <c r="I899" t="s">
        <v>577</v>
      </c>
      <c r="J899" s="13" t="s">
        <v>61</v>
      </c>
      <c r="K899" s="13" t="s">
        <v>61</v>
      </c>
      <c r="L899" s="21">
        <v>2012</v>
      </c>
      <c r="M899" s="21">
        <v>2012</v>
      </c>
      <c r="N899" t="s">
        <v>133</v>
      </c>
      <c r="O899" t="s">
        <v>48</v>
      </c>
    </row>
    <row r="900" spans="1:15" ht="15">
      <c r="A900" s="21" t="s">
        <v>129</v>
      </c>
      <c r="B900" s="18" t="s">
        <v>127</v>
      </c>
      <c r="C900" s="18" t="s">
        <v>130</v>
      </c>
      <c r="D900" s="16">
        <v>0.51</v>
      </c>
      <c r="E900" s="16">
        <v>62.75</v>
      </c>
      <c r="F900" s="16">
        <v>-167.25</v>
      </c>
      <c r="G900">
        <v>0.15251970372069862</v>
      </c>
      <c r="H900" s="13">
        <v>25000</v>
      </c>
      <c r="I900" t="s">
        <v>577</v>
      </c>
      <c r="J900" s="13" t="s">
        <v>61</v>
      </c>
      <c r="K900" s="13" t="s">
        <v>61</v>
      </c>
      <c r="L900" s="21">
        <v>2012</v>
      </c>
      <c r="M900" s="21">
        <v>2012</v>
      </c>
      <c r="N900" t="s">
        <v>133</v>
      </c>
      <c r="O900" t="s">
        <v>48</v>
      </c>
    </row>
    <row r="901" spans="1:15" ht="15">
      <c r="A901" s="21" t="s">
        <v>129</v>
      </c>
      <c r="B901" s="18" t="s">
        <v>127</v>
      </c>
      <c r="C901" s="18" t="s">
        <v>130</v>
      </c>
      <c r="D901" s="16">
        <v>0.56000000000000005</v>
      </c>
      <c r="E901" s="16">
        <v>62.75</v>
      </c>
      <c r="F901" s="16">
        <v>-166.75</v>
      </c>
      <c r="G901">
        <v>0.15251970372069862</v>
      </c>
      <c r="H901" s="13">
        <v>25000</v>
      </c>
      <c r="I901" t="s">
        <v>577</v>
      </c>
      <c r="J901" s="13" t="s">
        <v>61</v>
      </c>
      <c r="K901" s="13" t="s">
        <v>61</v>
      </c>
      <c r="L901" s="21">
        <v>2012</v>
      </c>
      <c r="M901" s="21">
        <v>2012</v>
      </c>
      <c r="N901" t="s">
        <v>133</v>
      </c>
      <c r="O901" t="s">
        <v>48</v>
      </c>
    </row>
    <row r="902" spans="1:15" ht="15">
      <c r="A902" s="21" t="s">
        <v>129</v>
      </c>
      <c r="B902" s="18" t="s">
        <v>127</v>
      </c>
      <c r="C902" s="18" t="s">
        <v>130</v>
      </c>
      <c r="D902" s="16">
        <v>0.62</v>
      </c>
      <c r="E902" s="16">
        <v>62.75</v>
      </c>
      <c r="F902" s="16">
        <v>-166.25</v>
      </c>
      <c r="G902">
        <v>0.15251970372069862</v>
      </c>
      <c r="H902" s="13">
        <v>25000</v>
      </c>
      <c r="I902" t="s">
        <v>577</v>
      </c>
      <c r="J902" s="13" t="s">
        <v>61</v>
      </c>
      <c r="K902" s="13" t="s">
        <v>61</v>
      </c>
      <c r="L902" s="21">
        <v>2012</v>
      </c>
      <c r="M902" s="21">
        <v>2012</v>
      </c>
      <c r="N902" t="s">
        <v>133</v>
      </c>
      <c r="O902" t="s">
        <v>48</v>
      </c>
    </row>
    <row r="903" spans="1:15" ht="15">
      <c r="A903" s="21" t="s">
        <v>129</v>
      </c>
      <c r="B903" s="18" t="s">
        <v>127</v>
      </c>
      <c r="C903" s="18" t="s">
        <v>130</v>
      </c>
      <c r="D903" s="16">
        <v>0.13</v>
      </c>
      <c r="E903" s="16">
        <v>62.75</v>
      </c>
      <c r="F903" s="16">
        <v>-165.75</v>
      </c>
      <c r="G903">
        <v>0.15251970372069862</v>
      </c>
      <c r="H903" s="13">
        <v>25000</v>
      </c>
      <c r="I903" t="s">
        <v>577</v>
      </c>
      <c r="J903" s="13" t="s">
        <v>61</v>
      </c>
      <c r="K903" s="13" t="s">
        <v>61</v>
      </c>
      <c r="L903" s="21">
        <v>2012</v>
      </c>
      <c r="M903" s="21">
        <v>2012</v>
      </c>
      <c r="N903" t="s">
        <v>133</v>
      </c>
      <c r="O903" t="s">
        <v>48</v>
      </c>
    </row>
    <row r="904" spans="1:15" ht="15">
      <c r="A904" s="21" t="s">
        <v>129</v>
      </c>
      <c r="B904" s="18" t="s">
        <v>127</v>
      </c>
      <c r="C904" s="18" t="s">
        <v>130</v>
      </c>
      <c r="D904" s="16">
        <v>1</v>
      </c>
      <c r="E904" s="16">
        <v>63.25</v>
      </c>
      <c r="F904" s="16">
        <v>-173.25</v>
      </c>
      <c r="G904">
        <v>0.15251970372069862</v>
      </c>
      <c r="H904" s="13">
        <v>25000</v>
      </c>
      <c r="I904" t="s">
        <v>577</v>
      </c>
      <c r="J904" s="13" t="s">
        <v>61</v>
      </c>
      <c r="K904" s="13" t="s">
        <v>61</v>
      </c>
      <c r="L904" s="21">
        <v>2012</v>
      </c>
      <c r="M904" s="21">
        <v>2012</v>
      </c>
      <c r="N904" t="s">
        <v>133</v>
      </c>
      <c r="O904" t="s">
        <v>48</v>
      </c>
    </row>
    <row r="905" spans="1:15" ht="15">
      <c r="A905" s="21" t="s">
        <v>129</v>
      </c>
      <c r="B905" s="18" t="s">
        <v>127</v>
      </c>
      <c r="C905" s="18" t="s">
        <v>130</v>
      </c>
      <c r="D905" s="16">
        <v>1</v>
      </c>
      <c r="E905" s="16">
        <v>63.25</v>
      </c>
      <c r="F905" s="16">
        <v>-172.75</v>
      </c>
      <c r="G905">
        <v>0.15251970372069862</v>
      </c>
      <c r="H905" s="13">
        <v>25000</v>
      </c>
      <c r="I905" t="s">
        <v>577</v>
      </c>
      <c r="J905" s="13" t="s">
        <v>61</v>
      </c>
      <c r="K905" s="13" t="s">
        <v>61</v>
      </c>
      <c r="L905" s="21">
        <v>2012</v>
      </c>
      <c r="M905" s="21">
        <v>2012</v>
      </c>
      <c r="N905" t="s">
        <v>133</v>
      </c>
      <c r="O905" t="s">
        <v>48</v>
      </c>
    </row>
    <row r="906" spans="1:15" ht="15">
      <c r="A906" s="21" t="s">
        <v>129</v>
      </c>
      <c r="B906" s="18" t="s">
        <v>127</v>
      </c>
      <c r="C906" s="18" t="s">
        <v>130</v>
      </c>
      <c r="D906" s="16">
        <v>1</v>
      </c>
      <c r="E906" s="16">
        <v>63.25</v>
      </c>
      <c r="F906" s="16">
        <v>-172.25</v>
      </c>
      <c r="G906">
        <v>0.15251970372069862</v>
      </c>
      <c r="H906" s="13">
        <v>25000</v>
      </c>
      <c r="I906" t="s">
        <v>577</v>
      </c>
      <c r="J906" s="13" t="s">
        <v>61</v>
      </c>
      <c r="K906" s="13" t="s">
        <v>61</v>
      </c>
      <c r="L906" s="21">
        <v>2012</v>
      </c>
      <c r="M906" s="21">
        <v>2012</v>
      </c>
      <c r="N906" t="s">
        <v>133</v>
      </c>
      <c r="O906" t="s">
        <v>48</v>
      </c>
    </row>
    <row r="907" spans="1:15" ht="15">
      <c r="A907" s="21" t="s">
        <v>129</v>
      </c>
      <c r="B907" s="18" t="s">
        <v>127</v>
      </c>
      <c r="C907" s="18" t="s">
        <v>130</v>
      </c>
      <c r="D907" s="16">
        <v>1</v>
      </c>
      <c r="E907" s="16">
        <v>63.25</v>
      </c>
      <c r="F907" s="16">
        <v>-168.25</v>
      </c>
      <c r="G907">
        <v>0.15251970372069862</v>
      </c>
      <c r="H907" s="13">
        <v>25000</v>
      </c>
      <c r="I907" t="s">
        <v>577</v>
      </c>
      <c r="J907" s="13" t="s">
        <v>61</v>
      </c>
      <c r="K907" s="13" t="s">
        <v>61</v>
      </c>
      <c r="L907" s="21">
        <v>2012</v>
      </c>
      <c r="M907" s="21">
        <v>2012</v>
      </c>
      <c r="N907" t="s">
        <v>133</v>
      </c>
      <c r="O907" t="s">
        <v>48</v>
      </c>
    </row>
    <row r="908" spans="1:15" ht="15">
      <c r="A908" s="21" t="s">
        <v>129</v>
      </c>
      <c r="B908" s="18" t="s">
        <v>127</v>
      </c>
      <c r="C908" s="18" t="s">
        <v>130</v>
      </c>
      <c r="D908" s="16">
        <v>1</v>
      </c>
      <c r="E908" s="16">
        <v>63.25</v>
      </c>
      <c r="F908" s="16">
        <v>-167.75</v>
      </c>
      <c r="G908">
        <v>0.15251970372069862</v>
      </c>
      <c r="H908" s="13">
        <v>25000</v>
      </c>
      <c r="I908" t="s">
        <v>577</v>
      </c>
      <c r="J908" s="13" t="s">
        <v>61</v>
      </c>
      <c r="K908" s="13" t="s">
        <v>61</v>
      </c>
      <c r="L908" s="21">
        <v>2012</v>
      </c>
      <c r="M908" s="21">
        <v>2012</v>
      </c>
      <c r="N908" t="s">
        <v>133</v>
      </c>
      <c r="O908" t="s">
        <v>48</v>
      </c>
    </row>
    <row r="909" spans="1:15" ht="15">
      <c r="A909" s="21" t="s">
        <v>129</v>
      </c>
      <c r="B909" s="18" t="s">
        <v>127</v>
      </c>
      <c r="C909" s="18" t="s">
        <v>130</v>
      </c>
      <c r="D909" s="16">
        <v>1</v>
      </c>
      <c r="E909" s="16">
        <v>63.25</v>
      </c>
      <c r="F909" s="16">
        <v>-167.25</v>
      </c>
      <c r="G909">
        <v>0.15251970372069862</v>
      </c>
      <c r="H909" s="13">
        <v>25000</v>
      </c>
      <c r="I909" t="s">
        <v>577</v>
      </c>
      <c r="J909" s="13" t="s">
        <v>61</v>
      </c>
      <c r="K909" s="13" t="s">
        <v>61</v>
      </c>
      <c r="L909" s="21">
        <v>2012</v>
      </c>
      <c r="M909" s="21">
        <v>2012</v>
      </c>
      <c r="N909" t="s">
        <v>133</v>
      </c>
      <c r="O909" t="s">
        <v>48</v>
      </c>
    </row>
    <row r="910" spans="1:15" ht="15">
      <c r="A910" s="21" t="s">
        <v>129</v>
      </c>
      <c r="B910" s="18" t="s">
        <v>127</v>
      </c>
      <c r="C910" s="18" t="s">
        <v>130</v>
      </c>
      <c r="D910" s="16">
        <v>1</v>
      </c>
      <c r="E910" s="16">
        <v>63.25</v>
      </c>
      <c r="F910" s="16">
        <v>-166.75</v>
      </c>
      <c r="G910">
        <v>0.15251970372069862</v>
      </c>
      <c r="H910" s="13">
        <v>25000</v>
      </c>
      <c r="I910" t="s">
        <v>577</v>
      </c>
      <c r="J910" s="13" t="s">
        <v>61</v>
      </c>
      <c r="K910" s="13" t="s">
        <v>61</v>
      </c>
      <c r="L910" s="21">
        <v>2012</v>
      </c>
      <c r="M910" s="21">
        <v>2012</v>
      </c>
      <c r="N910" t="s">
        <v>133</v>
      </c>
      <c r="O910" t="s">
        <v>48</v>
      </c>
    </row>
    <row r="911" spans="1:15" ht="15">
      <c r="A911" s="21" t="s">
        <v>129</v>
      </c>
      <c r="B911" s="18" t="s">
        <v>127</v>
      </c>
      <c r="C911" s="18" t="s">
        <v>130</v>
      </c>
      <c r="D911" s="16">
        <v>0.95</v>
      </c>
      <c r="E911" s="16">
        <v>63.25</v>
      </c>
      <c r="F911" s="16">
        <v>-166.25</v>
      </c>
      <c r="G911">
        <v>0.15251970372069862</v>
      </c>
      <c r="H911" s="13">
        <v>25000</v>
      </c>
      <c r="I911" t="s">
        <v>577</v>
      </c>
      <c r="J911" s="13" t="s">
        <v>61</v>
      </c>
      <c r="K911" s="13" t="s">
        <v>61</v>
      </c>
      <c r="L911" s="21">
        <v>2012</v>
      </c>
      <c r="M911" s="21">
        <v>2012</v>
      </c>
      <c r="N911" t="s">
        <v>133</v>
      </c>
      <c r="O911" t="s">
        <v>48</v>
      </c>
    </row>
    <row r="912" spans="1:15" ht="15">
      <c r="A912" s="21" t="s">
        <v>129</v>
      </c>
      <c r="B912" s="18" t="s">
        <v>127</v>
      </c>
      <c r="C912" s="18" t="s">
        <v>130</v>
      </c>
      <c r="D912" s="16">
        <v>0.59</v>
      </c>
      <c r="E912" s="16">
        <v>63.25</v>
      </c>
      <c r="F912" s="16">
        <v>-165.75</v>
      </c>
      <c r="G912">
        <v>0.15251970372069862</v>
      </c>
      <c r="H912" s="13">
        <v>25000</v>
      </c>
      <c r="I912" t="s">
        <v>577</v>
      </c>
      <c r="J912" s="13" t="s">
        <v>61</v>
      </c>
      <c r="K912" s="13" t="s">
        <v>61</v>
      </c>
      <c r="L912" s="21">
        <v>2012</v>
      </c>
      <c r="M912" s="21">
        <v>2012</v>
      </c>
      <c r="N912" t="s">
        <v>133</v>
      </c>
      <c r="O912" t="s">
        <v>48</v>
      </c>
    </row>
    <row r="913" spans="1:15" ht="15">
      <c r="A913" s="21" t="s">
        <v>129</v>
      </c>
      <c r="B913" s="18" t="s">
        <v>127</v>
      </c>
      <c r="C913" s="18" t="s">
        <v>130</v>
      </c>
      <c r="D913" s="16">
        <v>0</v>
      </c>
      <c r="E913" s="16">
        <v>63.25</v>
      </c>
      <c r="F913" s="16">
        <v>-165.25</v>
      </c>
      <c r="G913">
        <v>0.15251970372069862</v>
      </c>
      <c r="H913" s="13">
        <v>25000</v>
      </c>
      <c r="I913" t="s">
        <v>577</v>
      </c>
      <c r="J913" s="13" t="s">
        <v>61</v>
      </c>
      <c r="K913" s="13" t="s">
        <v>61</v>
      </c>
      <c r="L913" s="21">
        <v>2012</v>
      </c>
      <c r="M913" s="21">
        <v>2012</v>
      </c>
      <c r="N913" t="s">
        <v>133</v>
      </c>
      <c r="O913" t="s">
        <v>48</v>
      </c>
    </row>
    <row r="914" spans="1:15" ht="15">
      <c r="A914" s="21" t="s">
        <v>129</v>
      </c>
      <c r="B914" s="18" t="s">
        <v>127</v>
      </c>
      <c r="C914" s="18" t="s">
        <v>130</v>
      </c>
      <c r="D914" s="16">
        <v>0</v>
      </c>
      <c r="E914" s="16">
        <v>62.75</v>
      </c>
      <c r="F914" s="16">
        <v>-165.25</v>
      </c>
      <c r="G914">
        <v>0.15251970372069862</v>
      </c>
      <c r="H914" s="13">
        <v>25000</v>
      </c>
      <c r="I914" t="s">
        <v>577</v>
      </c>
      <c r="J914" s="13" t="s">
        <v>61</v>
      </c>
      <c r="K914" s="13" t="s">
        <v>61</v>
      </c>
      <c r="L914" s="21">
        <v>2012</v>
      </c>
      <c r="M914" s="21">
        <v>2012</v>
      </c>
      <c r="N914" t="s">
        <v>133</v>
      </c>
      <c r="O914" t="s">
        <v>48</v>
      </c>
    </row>
    <row r="915" spans="1:15" ht="15">
      <c r="A915" s="21" t="s">
        <v>129</v>
      </c>
      <c r="B915" s="18" t="s">
        <v>127</v>
      </c>
      <c r="C915" s="18" t="s">
        <v>130</v>
      </c>
      <c r="D915" s="16">
        <v>1</v>
      </c>
      <c r="E915" s="16">
        <v>62.75</v>
      </c>
      <c r="F915" s="16">
        <v>-169.75</v>
      </c>
      <c r="G915">
        <v>0.15251970372069862</v>
      </c>
      <c r="H915" s="13">
        <v>25000</v>
      </c>
      <c r="I915" t="s">
        <v>577</v>
      </c>
      <c r="J915" s="13" t="s">
        <v>61</v>
      </c>
      <c r="K915" s="13" t="s">
        <v>61</v>
      </c>
      <c r="L915" s="21">
        <v>2012</v>
      </c>
      <c r="M915" s="21">
        <v>2012</v>
      </c>
      <c r="N915" t="s">
        <v>133</v>
      </c>
      <c r="O915" t="s">
        <v>48</v>
      </c>
    </row>
    <row r="916" spans="1:15" ht="15">
      <c r="A916" s="21" t="s">
        <v>129</v>
      </c>
      <c r="B916" s="18" t="s">
        <v>127</v>
      </c>
      <c r="C916" s="18" t="s">
        <v>130</v>
      </c>
      <c r="D916" s="16">
        <v>0.55000000000000004</v>
      </c>
      <c r="E916" s="16">
        <v>59.75</v>
      </c>
      <c r="F916" s="16">
        <v>-164.25</v>
      </c>
      <c r="G916">
        <v>0.15251970372069862</v>
      </c>
      <c r="H916" s="13">
        <v>25000</v>
      </c>
      <c r="I916" t="s">
        <v>577</v>
      </c>
      <c r="J916" s="13" t="s">
        <v>61</v>
      </c>
      <c r="K916" s="13" t="s">
        <v>61</v>
      </c>
      <c r="L916" s="21">
        <v>2012</v>
      </c>
      <c r="M916" s="21">
        <v>2012</v>
      </c>
      <c r="N916" t="s">
        <v>133</v>
      </c>
      <c r="O916" t="s">
        <v>48</v>
      </c>
    </row>
    <row r="917" spans="1:15" ht="15">
      <c r="A917" s="21" t="s">
        <v>129</v>
      </c>
      <c r="B917" s="18" t="s">
        <v>127</v>
      </c>
      <c r="C917" s="18" t="s">
        <v>130</v>
      </c>
      <c r="D917" s="16">
        <v>0.73</v>
      </c>
      <c r="E917" s="16">
        <v>58.25</v>
      </c>
      <c r="F917" s="16">
        <v>-176.25</v>
      </c>
      <c r="G917">
        <v>0.15251970372069862</v>
      </c>
      <c r="H917" s="13">
        <v>25000</v>
      </c>
      <c r="I917" t="s">
        <v>577</v>
      </c>
      <c r="J917" s="13" t="s">
        <v>61</v>
      </c>
      <c r="K917" s="13" t="s">
        <v>61</v>
      </c>
      <c r="L917" s="21">
        <v>2012</v>
      </c>
      <c r="M917" s="21">
        <v>2012</v>
      </c>
      <c r="N917" t="s">
        <v>133</v>
      </c>
      <c r="O917" t="s">
        <v>48</v>
      </c>
    </row>
    <row r="918" spans="1:15" ht="15">
      <c r="A918" s="21" t="s">
        <v>129</v>
      </c>
      <c r="B918" s="18" t="s">
        <v>127</v>
      </c>
      <c r="C918" s="18" t="s">
        <v>130</v>
      </c>
      <c r="D918" s="16">
        <v>1</v>
      </c>
      <c r="E918" s="16">
        <v>63.75</v>
      </c>
      <c r="F918" s="16">
        <v>-172.25</v>
      </c>
      <c r="G918">
        <v>0.15251970372069862</v>
      </c>
      <c r="H918" s="13">
        <v>25000</v>
      </c>
      <c r="I918" t="s">
        <v>577</v>
      </c>
      <c r="J918" s="13" t="s">
        <v>61</v>
      </c>
      <c r="K918" s="13" t="s">
        <v>61</v>
      </c>
      <c r="L918" s="21">
        <v>2012</v>
      </c>
      <c r="M918" s="21">
        <v>2012</v>
      </c>
      <c r="N918" t="s">
        <v>133</v>
      </c>
      <c r="O918" t="s">
        <v>48</v>
      </c>
    </row>
    <row r="919" spans="1:15" ht="15">
      <c r="A919" s="21" t="s">
        <v>129</v>
      </c>
      <c r="B919" s="18" t="s">
        <v>127</v>
      </c>
      <c r="C919" s="18" t="s">
        <v>130</v>
      </c>
      <c r="D919" s="16">
        <v>1</v>
      </c>
      <c r="E919" s="16">
        <v>63.75</v>
      </c>
      <c r="F919" s="16">
        <v>-169.75</v>
      </c>
      <c r="G919">
        <v>0.15251970372069862</v>
      </c>
      <c r="H919" s="13">
        <v>25000</v>
      </c>
      <c r="I919" t="s">
        <v>577</v>
      </c>
      <c r="J919" s="13" t="s">
        <v>61</v>
      </c>
      <c r="K919" s="13" t="s">
        <v>61</v>
      </c>
      <c r="L919" s="21">
        <v>2012</v>
      </c>
      <c r="M919" s="21">
        <v>2012</v>
      </c>
      <c r="N919" t="s">
        <v>133</v>
      </c>
      <c r="O919" t="s">
        <v>48</v>
      </c>
    </row>
    <row r="920" spans="1:15" ht="15">
      <c r="A920" s="21" t="s">
        <v>129</v>
      </c>
      <c r="B920" s="18" t="s">
        <v>127</v>
      </c>
      <c r="C920" s="18" t="s">
        <v>130</v>
      </c>
      <c r="D920" s="16">
        <v>1</v>
      </c>
      <c r="E920" s="16">
        <v>63.75</v>
      </c>
      <c r="F920" s="16">
        <v>-169.25</v>
      </c>
      <c r="G920">
        <v>0.15251970372069862</v>
      </c>
      <c r="H920" s="13">
        <v>25000</v>
      </c>
      <c r="I920" t="s">
        <v>577</v>
      </c>
      <c r="J920" s="13" t="s">
        <v>61</v>
      </c>
      <c r="K920" s="13" t="s">
        <v>61</v>
      </c>
      <c r="L920" s="21">
        <v>2012</v>
      </c>
      <c r="M920" s="21">
        <v>2012</v>
      </c>
      <c r="N920" t="s">
        <v>133</v>
      </c>
      <c r="O920" t="s">
        <v>48</v>
      </c>
    </row>
    <row r="921" spans="1:15" ht="15">
      <c r="A921" s="21" t="s">
        <v>129</v>
      </c>
      <c r="B921" s="18" t="s">
        <v>127</v>
      </c>
      <c r="C921" s="18" t="s">
        <v>130</v>
      </c>
      <c r="D921" s="16">
        <v>1</v>
      </c>
      <c r="E921" s="16">
        <v>63.75</v>
      </c>
      <c r="F921" s="16">
        <v>-168.75</v>
      </c>
      <c r="G921">
        <v>0.15251970372069862</v>
      </c>
      <c r="H921" s="13">
        <v>25000</v>
      </c>
      <c r="I921" t="s">
        <v>577</v>
      </c>
      <c r="J921" s="13" t="s">
        <v>61</v>
      </c>
      <c r="K921" s="13" t="s">
        <v>61</v>
      </c>
      <c r="L921" s="21">
        <v>2012</v>
      </c>
      <c r="M921" s="21">
        <v>2012</v>
      </c>
      <c r="N921" t="s">
        <v>133</v>
      </c>
      <c r="O921" t="s">
        <v>48</v>
      </c>
    </row>
    <row r="922" spans="1:15" ht="15">
      <c r="A922" s="21" t="s">
        <v>129</v>
      </c>
      <c r="B922" s="18" t="s">
        <v>127</v>
      </c>
      <c r="C922" s="18" t="s">
        <v>130</v>
      </c>
      <c r="D922" s="16">
        <v>1</v>
      </c>
      <c r="E922" s="16">
        <v>63.75</v>
      </c>
      <c r="F922" s="16">
        <v>-168.25</v>
      </c>
      <c r="G922">
        <v>0.15251970372069862</v>
      </c>
      <c r="H922" s="13">
        <v>25000</v>
      </c>
      <c r="I922" t="s">
        <v>577</v>
      </c>
      <c r="J922" s="13" t="s">
        <v>61</v>
      </c>
      <c r="K922" s="13" t="s">
        <v>61</v>
      </c>
      <c r="L922" s="21">
        <v>2012</v>
      </c>
      <c r="M922" s="21">
        <v>2012</v>
      </c>
      <c r="N922" t="s">
        <v>133</v>
      </c>
      <c r="O922" t="s">
        <v>48</v>
      </c>
    </row>
    <row r="923" spans="1:15" ht="15">
      <c r="A923" s="21" t="s">
        <v>129</v>
      </c>
      <c r="B923" s="18" t="s">
        <v>127</v>
      </c>
      <c r="C923" s="18" t="s">
        <v>130</v>
      </c>
      <c r="D923" s="16">
        <v>1</v>
      </c>
      <c r="E923" s="16">
        <v>63.75</v>
      </c>
      <c r="F923" s="16">
        <v>-167.75</v>
      </c>
      <c r="G923">
        <v>0.15251970372069862</v>
      </c>
      <c r="H923" s="13">
        <v>25000</v>
      </c>
      <c r="I923" t="s">
        <v>577</v>
      </c>
      <c r="J923" s="13" t="s">
        <v>61</v>
      </c>
      <c r="K923" s="13" t="s">
        <v>61</v>
      </c>
      <c r="L923" s="21">
        <v>2012</v>
      </c>
      <c r="M923" s="21">
        <v>2012</v>
      </c>
      <c r="N923" t="s">
        <v>133</v>
      </c>
      <c r="O923" t="s">
        <v>48</v>
      </c>
    </row>
    <row r="924" spans="1:15" ht="15">
      <c r="A924" s="21" t="s">
        <v>129</v>
      </c>
      <c r="B924" s="18" t="s">
        <v>127</v>
      </c>
      <c r="C924" s="18" t="s">
        <v>130</v>
      </c>
      <c r="D924" s="16">
        <v>1</v>
      </c>
      <c r="E924" s="16">
        <v>63.75</v>
      </c>
      <c r="F924" s="16">
        <v>-167.25</v>
      </c>
      <c r="G924">
        <v>0.15251970372069862</v>
      </c>
      <c r="H924" s="13">
        <v>25000</v>
      </c>
      <c r="I924" t="s">
        <v>577</v>
      </c>
      <c r="J924" s="13" t="s">
        <v>61</v>
      </c>
      <c r="K924" s="13" t="s">
        <v>61</v>
      </c>
      <c r="L924" s="21">
        <v>2012</v>
      </c>
      <c r="M924" s="21">
        <v>2012</v>
      </c>
      <c r="N924" t="s">
        <v>133</v>
      </c>
      <c r="O924" t="s">
        <v>48</v>
      </c>
    </row>
    <row r="925" spans="1:15" ht="15">
      <c r="A925" s="21" t="s">
        <v>129</v>
      </c>
      <c r="B925" s="18" t="s">
        <v>127</v>
      </c>
      <c r="C925" s="18" t="s">
        <v>130</v>
      </c>
      <c r="D925" s="16">
        <v>1</v>
      </c>
      <c r="E925" s="16">
        <v>63.75</v>
      </c>
      <c r="F925" s="16">
        <v>-166.75</v>
      </c>
      <c r="G925">
        <v>0.15251970372069862</v>
      </c>
      <c r="H925" s="13">
        <v>25000</v>
      </c>
      <c r="I925" t="s">
        <v>577</v>
      </c>
      <c r="J925" s="13" t="s">
        <v>61</v>
      </c>
      <c r="K925" s="13" t="s">
        <v>61</v>
      </c>
      <c r="L925" s="21">
        <v>2012</v>
      </c>
      <c r="M925" s="21">
        <v>2012</v>
      </c>
      <c r="N925" t="s">
        <v>133</v>
      </c>
      <c r="O925" t="s">
        <v>48</v>
      </c>
    </row>
    <row r="926" spans="1:15" ht="15">
      <c r="A926" s="21" t="s">
        <v>129</v>
      </c>
      <c r="B926" s="18" t="s">
        <v>127</v>
      </c>
      <c r="C926" s="18" t="s">
        <v>130</v>
      </c>
      <c r="D926" s="16">
        <v>1</v>
      </c>
      <c r="E926" s="16">
        <v>63.75</v>
      </c>
      <c r="F926" s="16">
        <v>-166.25</v>
      </c>
      <c r="G926">
        <v>0.15251970372069862</v>
      </c>
      <c r="H926" s="13">
        <v>25000</v>
      </c>
      <c r="I926" t="s">
        <v>577</v>
      </c>
      <c r="J926" s="13" t="s">
        <v>61</v>
      </c>
      <c r="K926" s="13" t="s">
        <v>61</v>
      </c>
      <c r="L926" s="21">
        <v>2012</v>
      </c>
      <c r="M926" s="21">
        <v>2012</v>
      </c>
      <c r="N926" t="s">
        <v>133</v>
      </c>
      <c r="O926" t="s">
        <v>48</v>
      </c>
    </row>
    <row r="927" spans="1:15" ht="15">
      <c r="A927" s="21" t="s">
        <v>129</v>
      </c>
      <c r="B927" s="18" t="s">
        <v>127</v>
      </c>
      <c r="C927" s="18" t="s">
        <v>130</v>
      </c>
      <c r="D927" s="16">
        <v>0.86</v>
      </c>
      <c r="E927" s="16">
        <v>63.75</v>
      </c>
      <c r="F927" s="16">
        <v>-165.75</v>
      </c>
      <c r="G927">
        <v>0.15251970372069862</v>
      </c>
      <c r="H927" s="13">
        <v>25000</v>
      </c>
      <c r="I927" t="s">
        <v>577</v>
      </c>
      <c r="J927" s="13" t="s">
        <v>61</v>
      </c>
      <c r="K927" s="13" t="s">
        <v>61</v>
      </c>
      <c r="L927" s="21">
        <v>2012</v>
      </c>
      <c r="M927" s="21">
        <v>2012</v>
      </c>
      <c r="N927" t="s">
        <v>133</v>
      </c>
      <c r="O927" t="s">
        <v>48</v>
      </c>
    </row>
    <row r="928" spans="1:15" ht="15">
      <c r="A928" s="21" t="s">
        <v>129</v>
      </c>
      <c r="B928" s="18" t="s">
        <v>127</v>
      </c>
      <c r="C928" s="18" t="s">
        <v>130</v>
      </c>
      <c r="D928" s="16">
        <v>0.62</v>
      </c>
      <c r="E928" s="16">
        <v>63.75</v>
      </c>
      <c r="F928" s="16">
        <v>-165.25</v>
      </c>
      <c r="G928">
        <v>0.15251970372069862</v>
      </c>
      <c r="H928" s="13">
        <v>25000</v>
      </c>
      <c r="I928" t="s">
        <v>577</v>
      </c>
      <c r="J928" s="13" t="s">
        <v>61</v>
      </c>
      <c r="K928" s="13" t="s">
        <v>61</v>
      </c>
      <c r="L928" s="21">
        <v>2012</v>
      </c>
      <c r="M928" s="21">
        <v>2012</v>
      </c>
      <c r="N928" t="s">
        <v>133</v>
      </c>
      <c r="O928" t="s">
        <v>48</v>
      </c>
    </row>
    <row r="929" spans="1:15" ht="15">
      <c r="A929" s="21" t="s">
        <v>129</v>
      </c>
      <c r="B929" s="18" t="s">
        <v>127</v>
      </c>
      <c r="C929" s="18" t="s">
        <v>130</v>
      </c>
      <c r="D929" s="16">
        <v>0.44</v>
      </c>
      <c r="E929" s="16">
        <v>63.75</v>
      </c>
      <c r="F929" s="16">
        <v>-164.75</v>
      </c>
      <c r="G929">
        <v>0.15251970372069862</v>
      </c>
      <c r="H929" s="13">
        <v>25000</v>
      </c>
      <c r="I929" t="s">
        <v>577</v>
      </c>
      <c r="J929" s="13" t="s">
        <v>61</v>
      </c>
      <c r="K929" s="13" t="s">
        <v>61</v>
      </c>
      <c r="L929" s="21">
        <v>2012</v>
      </c>
      <c r="M929" s="21">
        <v>2012</v>
      </c>
      <c r="N929" t="s">
        <v>133</v>
      </c>
      <c r="O929" t="s">
        <v>48</v>
      </c>
    </row>
    <row r="930" spans="1:15" ht="15">
      <c r="A930" s="21" t="s">
        <v>129</v>
      </c>
      <c r="B930" s="18" t="s">
        <v>127</v>
      </c>
      <c r="C930" s="18" t="s">
        <v>130</v>
      </c>
      <c r="D930" s="16">
        <v>0.33</v>
      </c>
      <c r="E930" s="16">
        <v>63.75</v>
      </c>
      <c r="F930" s="16">
        <v>-164.25</v>
      </c>
      <c r="G930">
        <v>0.15251970372069862</v>
      </c>
      <c r="H930" s="13">
        <v>25000</v>
      </c>
      <c r="I930" t="s">
        <v>577</v>
      </c>
      <c r="J930" s="13" t="s">
        <v>61</v>
      </c>
      <c r="K930" s="13" t="s">
        <v>61</v>
      </c>
      <c r="L930" s="21">
        <v>2012</v>
      </c>
      <c r="M930" s="21">
        <v>2012</v>
      </c>
      <c r="N930" t="s">
        <v>133</v>
      </c>
      <c r="O930" t="s">
        <v>48</v>
      </c>
    </row>
    <row r="931" spans="1:15" ht="15">
      <c r="A931" s="21" t="s">
        <v>129</v>
      </c>
      <c r="B931" s="18" t="s">
        <v>127</v>
      </c>
      <c r="C931" s="18" t="s">
        <v>130</v>
      </c>
      <c r="D931" s="16">
        <v>0.28000000000000003</v>
      </c>
      <c r="E931" s="16">
        <v>63.75</v>
      </c>
      <c r="F931" s="16">
        <v>-163.75</v>
      </c>
      <c r="G931">
        <v>0.15251970372069862</v>
      </c>
      <c r="H931" s="13">
        <v>25000</v>
      </c>
      <c r="I931" t="s">
        <v>577</v>
      </c>
      <c r="J931" s="13" t="s">
        <v>61</v>
      </c>
      <c r="K931" s="13" t="s">
        <v>61</v>
      </c>
      <c r="L931" s="21">
        <v>2012</v>
      </c>
      <c r="M931" s="21">
        <v>2012</v>
      </c>
      <c r="N931" t="s">
        <v>133</v>
      </c>
      <c r="O931" t="s">
        <v>48</v>
      </c>
    </row>
    <row r="932" spans="1:15" ht="15">
      <c r="A932" s="21" t="s">
        <v>129</v>
      </c>
      <c r="B932" s="18" t="s">
        <v>127</v>
      </c>
      <c r="C932" s="18" t="s">
        <v>130</v>
      </c>
      <c r="D932" s="16">
        <v>0.32</v>
      </c>
      <c r="E932" s="16">
        <v>63.75</v>
      </c>
      <c r="F932" s="16">
        <v>-163.25</v>
      </c>
      <c r="G932">
        <v>0.15251970372069862</v>
      </c>
      <c r="H932" s="13">
        <v>25000</v>
      </c>
      <c r="I932" t="s">
        <v>577</v>
      </c>
      <c r="J932" s="13" t="s">
        <v>61</v>
      </c>
      <c r="K932" s="13" t="s">
        <v>61</v>
      </c>
      <c r="L932" s="21">
        <v>2012</v>
      </c>
      <c r="M932" s="21">
        <v>2012</v>
      </c>
      <c r="N932" t="s">
        <v>133</v>
      </c>
      <c r="O932" t="s">
        <v>48</v>
      </c>
    </row>
    <row r="933" spans="1:15" ht="15">
      <c r="A933" s="21" t="s">
        <v>129</v>
      </c>
      <c r="B933" s="18" t="s">
        <v>127</v>
      </c>
      <c r="C933" s="18" t="s">
        <v>130</v>
      </c>
      <c r="D933" s="16">
        <v>0.22</v>
      </c>
      <c r="E933" s="16">
        <v>63.75</v>
      </c>
      <c r="F933" s="16">
        <v>-161.75</v>
      </c>
      <c r="G933">
        <v>0.15251970372069862</v>
      </c>
      <c r="H933" s="13">
        <v>25000</v>
      </c>
      <c r="I933" t="s">
        <v>577</v>
      </c>
      <c r="J933" s="13" t="s">
        <v>61</v>
      </c>
      <c r="K933" s="13" t="s">
        <v>61</v>
      </c>
      <c r="L933" s="21">
        <v>2012</v>
      </c>
      <c r="M933" s="21">
        <v>2012</v>
      </c>
      <c r="N933" t="s">
        <v>133</v>
      </c>
      <c r="O933" t="s">
        <v>48</v>
      </c>
    </row>
    <row r="934" spans="1:15" ht="15">
      <c r="A934" s="21" t="s">
        <v>129</v>
      </c>
      <c r="B934" s="18" t="s">
        <v>127</v>
      </c>
      <c r="C934" s="18" t="s">
        <v>130</v>
      </c>
      <c r="D934" s="16">
        <v>0.95</v>
      </c>
      <c r="E934" s="16">
        <v>58.75</v>
      </c>
      <c r="F934" s="16">
        <v>-176.75</v>
      </c>
      <c r="G934">
        <v>0.15251970372069862</v>
      </c>
      <c r="H934" s="13">
        <v>25000</v>
      </c>
      <c r="I934" t="s">
        <v>577</v>
      </c>
      <c r="J934" s="13" t="s">
        <v>61</v>
      </c>
      <c r="K934" s="13" t="s">
        <v>61</v>
      </c>
      <c r="L934" s="21">
        <v>2012</v>
      </c>
      <c r="M934" s="21">
        <v>2012</v>
      </c>
      <c r="N934" t="s">
        <v>133</v>
      </c>
      <c r="O934" t="s">
        <v>48</v>
      </c>
    </row>
    <row r="935" spans="1:15" ht="15">
      <c r="A935" s="21" t="s">
        <v>129</v>
      </c>
      <c r="B935" s="18" t="s">
        <v>127</v>
      </c>
      <c r="C935" s="18" t="s">
        <v>130</v>
      </c>
      <c r="D935" s="16">
        <v>0.81</v>
      </c>
      <c r="E935" s="16">
        <v>58.75</v>
      </c>
      <c r="F935" s="16">
        <v>-160.25</v>
      </c>
      <c r="G935">
        <v>0.15251970372069862</v>
      </c>
      <c r="H935" s="13">
        <v>25000</v>
      </c>
      <c r="I935" t="s">
        <v>577</v>
      </c>
      <c r="J935" s="13" t="s">
        <v>61</v>
      </c>
      <c r="K935" s="13" t="s">
        <v>61</v>
      </c>
      <c r="L935" s="21">
        <v>2012</v>
      </c>
      <c r="M935" s="21">
        <v>2012</v>
      </c>
      <c r="N935" t="s">
        <v>133</v>
      </c>
      <c r="O935" t="s">
        <v>48</v>
      </c>
    </row>
    <row r="936" spans="1:15" ht="15">
      <c r="A936" s="21" t="s">
        <v>129</v>
      </c>
      <c r="B936" s="18" t="s">
        <v>127</v>
      </c>
      <c r="C936" s="18" t="s">
        <v>130</v>
      </c>
      <c r="D936" s="16">
        <v>1</v>
      </c>
      <c r="E936" s="16">
        <v>60.25</v>
      </c>
      <c r="F936" s="16">
        <v>-172.75</v>
      </c>
      <c r="G936">
        <v>0.15251970372069862</v>
      </c>
      <c r="H936" s="13">
        <v>25000</v>
      </c>
      <c r="I936" t="s">
        <v>577</v>
      </c>
      <c r="J936" s="13" t="s">
        <v>61</v>
      </c>
      <c r="K936" s="13" t="s">
        <v>61</v>
      </c>
      <c r="L936" s="21">
        <v>2012</v>
      </c>
      <c r="M936" s="21">
        <v>2012</v>
      </c>
      <c r="N936" t="s">
        <v>133</v>
      </c>
      <c r="O936" t="s">
        <v>48</v>
      </c>
    </row>
    <row r="937" spans="1:15" ht="15">
      <c r="A937" s="21" t="s">
        <v>129</v>
      </c>
      <c r="B937" s="18" t="s">
        <v>127</v>
      </c>
      <c r="C937" s="18" t="s">
        <v>130</v>
      </c>
      <c r="D937" s="16">
        <v>0.92</v>
      </c>
      <c r="E937" s="16">
        <v>64.25</v>
      </c>
      <c r="F937" s="16">
        <v>-171.75</v>
      </c>
      <c r="G937">
        <v>0.15251970372069862</v>
      </c>
      <c r="H937" s="13">
        <v>25000</v>
      </c>
      <c r="I937" t="s">
        <v>577</v>
      </c>
      <c r="J937" s="13" t="s">
        <v>61</v>
      </c>
      <c r="K937" s="13" t="s">
        <v>61</v>
      </c>
      <c r="L937" s="21">
        <v>2012</v>
      </c>
      <c r="M937" s="21">
        <v>2012</v>
      </c>
      <c r="N937" t="s">
        <v>133</v>
      </c>
      <c r="O937" t="s">
        <v>48</v>
      </c>
    </row>
    <row r="938" spans="1:15" ht="15">
      <c r="A938" s="21" t="s">
        <v>129</v>
      </c>
      <c r="B938" s="18" t="s">
        <v>127</v>
      </c>
      <c r="C938" s="18" t="s">
        <v>130</v>
      </c>
      <c r="D938" s="16">
        <v>0.94</v>
      </c>
      <c r="E938" s="16">
        <v>64.25</v>
      </c>
      <c r="F938" s="16">
        <v>-171.25</v>
      </c>
      <c r="G938">
        <v>0.15251970372069862</v>
      </c>
      <c r="H938" s="13">
        <v>25000</v>
      </c>
      <c r="I938" t="s">
        <v>577</v>
      </c>
      <c r="J938" s="13" t="s">
        <v>61</v>
      </c>
      <c r="K938" s="13" t="s">
        <v>61</v>
      </c>
      <c r="L938" s="21">
        <v>2012</v>
      </c>
      <c r="M938" s="21">
        <v>2012</v>
      </c>
      <c r="N938" t="s">
        <v>133</v>
      </c>
      <c r="O938" t="s">
        <v>48</v>
      </c>
    </row>
    <row r="939" spans="1:15" ht="15">
      <c r="A939" s="21" t="s">
        <v>129</v>
      </c>
      <c r="B939" s="18" t="s">
        <v>127</v>
      </c>
      <c r="C939" s="18" t="s">
        <v>130</v>
      </c>
      <c r="D939" s="16">
        <v>0.95</v>
      </c>
      <c r="E939" s="16">
        <v>64.25</v>
      </c>
      <c r="F939" s="16">
        <v>-170.75</v>
      </c>
      <c r="G939">
        <v>0.15251970372069862</v>
      </c>
      <c r="H939" s="13">
        <v>25000</v>
      </c>
      <c r="I939" t="s">
        <v>577</v>
      </c>
      <c r="J939" s="13" t="s">
        <v>61</v>
      </c>
      <c r="K939" s="13" t="s">
        <v>61</v>
      </c>
      <c r="L939" s="21">
        <v>2012</v>
      </c>
      <c r="M939" s="21">
        <v>2012</v>
      </c>
      <c r="N939" t="s">
        <v>133</v>
      </c>
      <c r="O939" t="s">
        <v>48</v>
      </c>
    </row>
    <row r="940" spans="1:15" ht="15">
      <c r="A940" s="21" t="s">
        <v>129</v>
      </c>
      <c r="B940" s="18" t="s">
        <v>127</v>
      </c>
      <c r="C940" s="18" t="s">
        <v>130</v>
      </c>
      <c r="D940" s="16">
        <v>0.95</v>
      </c>
      <c r="E940" s="16">
        <v>64.25</v>
      </c>
      <c r="F940" s="16">
        <v>-170.25</v>
      </c>
      <c r="G940">
        <v>0.15251970372069862</v>
      </c>
      <c r="H940" s="13">
        <v>25000</v>
      </c>
      <c r="I940" t="s">
        <v>577</v>
      </c>
      <c r="J940" s="13" t="s">
        <v>61</v>
      </c>
      <c r="K940" s="13" t="s">
        <v>61</v>
      </c>
      <c r="L940" s="21">
        <v>2012</v>
      </c>
      <c r="M940" s="21">
        <v>2012</v>
      </c>
      <c r="N940" t="s">
        <v>133</v>
      </c>
      <c r="O940" t="s">
        <v>48</v>
      </c>
    </row>
    <row r="941" spans="1:15" ht="15">
      <c r="A941" s="21" t="s">
        <v>129</v>
      </c>
      <c r="B941" s="18" t="s">
        <v>127</v>
      </c>
      <c r="C941" s="18" t="s">
        <v>130</v>
      </c>
      <c r="D941" s="16">
        <v>0.95</v>
      </c>
      <c r="E941" s="16">
        <v>64.25</v>
      </c>
      <c r="F941" s="16">
        <v>-169.75</v>
      </c>
      <c r="G941">
        <v>0.15251970372069862</v>
      </c>
      <c r="H941" s="13">
        <v>25000</v>
      </c>
      <c r="I941" t="s">
        <v>577</v>
      </c>
      <c r="J941" s="13" t="s">
        <v>61</v>
      </c>
      <c r="K941" s="13" t="s">
        <v>61</v>
      </c>
      <c r="L941" s="21">
        <v>2012</v>
      </c>
      <c r="M941" s="21">
        <v>2012</v>
      </c>
      <c r="N941" t="s">
        <v>133</v>
      </c>
      <c r="O941" t="s">
        <v>48</v>
      </c>
    </row>
    <row r="942" spans="1:15" ht="15">
      <c r="A942" s="21" t="s">
        <v>129</v>
      </c>
      <c r="B942" s="18" t="s">
        <v>127</v>
      </c>
      <c r="C942" s="18" t="s">
        <v>130</v>
      </c>
      <c r="D942" s="16">
        <v>0.97</v>
      </c>
      <c r="E942" s="16">
        <v>64.25</v>
      </c>
      <c r="F942" s="16">
        <v>-169.25</v>
      </c>
      <c r="G942">
        <v>0.15251970372069862</v>
      </c>
      <c r="H942" s="13">
        <v>25000</v>
      </c>
      <c r="I942" t="s">
        <v>577</v>
      </c>
      <c r="J942" s="13" t="s">
        <v>61</v>
      </c>
      <c r="K942" s="13" t="s">
        <v>61</v>
      </c>
      <c r="L942" s="21">
        <v>2012</v>
      </c>
      <c r="M942" s="21">
        <v>2012</v>
      </c>
      <c r="N942" t="s">
        <v>133</v>
      </c>
      <c r="O942" t="s">
        <v>48</v>
      </c>
    </row>
    <row r="943" spans="1:15" ht="15">
      <c r="A943" s="21" t="s">
        <v>129</v>
      </c>
      <c r="B943" s="18" t="s">
        <v>127</v>
      </c>
      <c r="C943" s="18" t="s">
        <v>130</v>
      </c>
      <c r="D943" s="16">
        <v>1</v>
      </c>
      <c r="E943" s="16">
        <v>64.25</v>
      </c>
      <c r="F943" s="16">
        <v>-168.75</v>
      </c>
      <c r="G943">
        <v>0.15251970372069862</v>
      </c>
      <c r="H943" s="13">
        <v>25000</v>
      </c>
      <c r="I943" t="s">
        <v>577</v>
      </c>
      <c r="J943" s="13" t="s">
        <v>61</v>
      </c>
      <c r="K943" s="13" t="s">
        <v>61</v>
      </c>
      <c r="L943" s="21">
        <v>2012</v>
      </c>
      <c r="M943" s="21">
        <v>2012</v>
      </c>
      <c r="N943" t="s">
        <v>133</v>
      </c>
      <c r="O943" t="s">
        <v>48</v>
      </c>
    </row>
    <row r="944" spans="1:15" ht="15">
      <c r="A944" s="21" t="s">
        <v>129</v>
      </c>
      <c r="B944" s="18" t="s">
        <v>127</v>
      </c>
      <c r="C944" s="18" t="s">
        <v>130</v>
      </c>
      <c r="D944" s="16">
        <v>1</v>
      </c>
      <c r="E944" s="16">
        <v>64.25</v>
      </c>
      <c r="F944" s="16">
        <v>-168.25</v>
      </c>
      <c r="G944">
        <v>0.15251970372069862</v>
      </c>
      <c r="H944" s="13">
        <v>25000</v>
      </c>
      <c r="I944" t="s">
        <v>577</v>
      </c>
      <c r="J944" s="13" t="s">
        <v>61</v>
      </c>
      <c r="K944" s="13" t="s">
        <v>61</v>
      </c>
      <c r="L944" s="21">
        <v>2012</v>
      </c>
      <c r="M944" s="21">
        <v>2012</v>
      </c>
      <c r="N944" t="s">
        <v>133</v>
      </c>
      <c r="O944" t="s">
        <v>48</v>
      </c>
    </row>
    <row r="945" spans="1:15" ht="15">
      <c r="A945" s="21" t="s">
        <v>129</v>
      </c>
      <c r="B945" s="18" t="s">
        <v>127</v>
      </c>
      <c r="C945" s="18" t="s">
        <v>130</v>
      </c>
      <c r="D945" s="16">
        <v>1</v>
      </c>
      <c r="E945" s="16">
        <v>64.25</v>
      </c>
      <c r="F945" s="16">
        <v>-167.75</v>
      </c>
      <c r="G945">
        <v>0.15251970372069862</v>
      </c>
      <c r="H945" s="13">
        <v>25000</v>
      </c>
      <c r="I945" t="s">
        <v>577</v>
      </c>
      <c r="J945" s="13" t="s">
        <v>61</v>
      </c>
      <c r="K945" s="13" t="s">
        <v>61</v>
      </c>
      <c r="L945" s="21">
        <v>2012</v>
      </c>
      <c r="M945" s="21">
        <v>2012</v>
      </c>
      <c r="N945" t="s">
        <v>133</v>
      </c>
      <c r="O945" t="s">
        <v>48</v>
      </c>
    </row>
    <row r="946" spans="1:15" ht="15">
      <c r="A946" s="21" t="s">
        <v>129</v>
      </c>
      <c r="B946" s="18" t="s">
        <v>127</v>
      </c>
      <c r="C946" s="18" t="s">
        <v>130</v>
      </c>
      <c r="D946" s="16">
        <v>1</v>
      </c>
      <c r="E946" s="16">
        <v>64.25</v>
      </c>
      <c r="F946" s="16">
        <v>-167.25</v>
      </c>
      <c r="G946">
        <v>0.15251970372069862</v>
      </c>
      <c r="H946" s="13">
        <v>25000</v>
      </c>
      <c r="I946" t="s">
        <v>577</v>
      </c>
      <c r="J946" s="13" t="s">
        <v>61</v>
      </c>
      <c r="K946" s="13" t="s">
        <v>61</v>
      </c>
      <c r="L946" s="21">
        <v>2012</v>
      </c>
      <c r="M946" s="21">
        <v>2012</v>
      </c>
      <c r="N946" t="s">
        <v>133</v>
      </c>
      <c r="O946" t="s">
        <v>48</v>
      </c>
    </row>
    <row r="947" spans="1:15" ht="15">
      <c r="A947" s="21" t="s">
        <v>129</v>
      </c>
      <c r="B947" s="18" t="s">
        <v>127</v>
      </c>
      <c r="C947" s="18" t="s">
        <v>130</v>
      </c>
      <c r="D947" s="16">
        <v>1</v>
      </c>
      <c r="E947" s="16">
        <v>64.25</v>
      </c>
      <c r="F947" s="16">
        <v>-166.75</v>
      </c>
      <c r="G947">
        <v>0.15251970372069862</v>
      </c>
      <c r="H947" s="13">
        <v>25000</v>
      </c>
      <c r="I947" t="s">
        <v>577</v>
      </c>
      <c r="J947" s="13" t="s">
        <v>61</v>
      </c>
      <c r="K947" s="13" t="s">
        <v>61</v>
      </c>
      <c r="L947" s="21">
        <v>2012</v>
      </c>
      <c r="M947" s="21">
        <v>2012</v>
      </c>
      <c r="N947" t="s">
        <v>133</v>
      </c>
      <c r="O947" t="s">
        <v>48</v>
      </c>
    </row>
    <row r="948" spans="1:15" ht="15">
      <c r="A948" s="21" t="s">
        <v>129</v>
      </c>
      <c r="B948" s="18" t="s">
        <v>127</v>
      </c>
      <c r="C948" s="18" t="s">
        <v>130</v>
      </c>
      <c r="D948" s="16">
        <v>1</v>
      </c>
      <c r="E948" s="16">
        <v>64.25</v>
      </c>
      <c r="F948" s="16">
        <v>-165.75</v>
      </c>
      <c r="G948">
        <v>0.15251970372069862</v>
      </c>
      <c r="H948" s="13">
        <v>25000</v>
      </c>
      <c r="I948" t="s">
        <v>577</v>
      </c>
      <c r="J948" s="13" t="s">
        <v>61</v>
      </c>
      <c r="K948" s="13" t="s">
        <v>61</v>
      </c>
      <c r="L948" s="21">
        <v>2012</v>
      </c>
      <c r="M948" s="21">
        <v>2012</v>
      </c>
      <c r="N948" t="s">
        <v>133</v>
      </c>
      <c r="O948" t="s">
        <v>48</v>
      </c>
    </row>
    <row r="949" spans="1:15" ht="15">
      <c r="A949" s="21" t="s">
        <v>129</v>
      </c>
      <c r="B949" s="18" t="s">
        <v>127</v>
      </c>
      <c r="C949" s="18" t="s">
        <v>130</v>
      </c>
      <c r="D949" s="16">
        <v>0.88</v>
      </c>
      <c r="E949" s="16">
        <v>64.25</v>
      </c>
      <c r="F949" s="16">
        <v>-164.25</v>
      </c>
      <c r="G949">
        <v>0.15251970372069862</v>
      </c>
      <c r="H949" s="13">
        <v>25000</v>
      </c>
      <c r="I949" t="s">
        <v>577</v>
      </c>
      <c r="J949" s="13" t="s">
        <v>61</v>
      </c>
      <c r="K949" s="13" t="s">
        <v>61</v>
      </c>
      <c r="L949" s="21">
        <v>2012</v>
      </c>
      <c r="M949" s="21">
        <v>2012</v>
      </c>
      <c r="N949" t="s">
        <v>133</v>
      </c>
      <c r="O949" t="s">
        <v>48</v>
      </c>
    </row>
    <row r="950" spans="1:15" ht="15">
      <c r="A950" s="21" t="s">
        <v>129</v>
      </c>
      <c r="B950" s="18" t="s">
        <v>127</v>
      </c>
      <c r="C950" s="18" t="s">
        <v>130</v>
      </c>
      <c r="D950" s="16">
        <v>0.82</v>
      </c>
      <c r="E950" s="16">
        <v>64.25</v>
      </c>
      <c r="F950" s="16">
        <v>-163.75</v>
      </c>
      <c r="G950">
        <v>0.15251970372069862</v>
      </c>
      <c r="H950" s="13">
        <v>25000</v>
      </c>
      <c r="I950" t="s">
        <v>577</v>
      </c>
      <c r="J950" s="13" t="s">
        <v>61</v>
      </c>
      <c r="K950" s="13" t="s">
        <v>61</v>
      </c>
      <c r="L950" s="21">
        <v>2012</v>
      </c>
      <c r="M950" s="21">
        <v>2012</v>
      </c>
      <c r="N950" t="s">
        <v>133</v>
      </c>
      <c r="O950" t="s">
        <v>48</v>
      </c>
    </row>
    <row r="951" spans="1:15" ht="15">
      <c r="A951" s="21" t="s">
        <v>129</v>
      </c>
      <c r="B951" s="18" t="s">
        <v>127</v>
      </c>
      <c r="C951" s="18" t="s">
        <v>130</v>
      </c>
      <c r="D951" s="16">
        <v>0.44</v>
      </c>
      <c r="E951" s="16">
        <v>64.25</v>
      </c>
      <c r="F951" s="16">
        <v>-162.25</v>
      </c>
      <c r="G951">
        <v>0.15251970372069862</v>
      </c>
      <c r="H951" s="13">
        <v>25000</v>
      </c>
      <c r="I951" t="s">
        <v>577</v>
      </c>
      <c r="J951" s="13" t="s">
        <v>61</v>
      </c>
      <c r="K951" s="13" t="s">
        <v>61</v>
      </c>
      <c r="L951" s="21">
        <v>2012</v>
      </c>
      <c r="M951" s="21">
        <v>2012</v>
      </c>
      <c r="N951" t="s">
        <v>133</v>
      </c>
      <c r="O951" t="s">
        <v>48</v>
      </c>
    </row>
    <row r="952" spans="1:15" ht="15">
      <c r="A952" s="21" t="s">
        <v>129</v>
      </c>
      <c r="B952" s="18" t="s">
        <v>127</v>
      </c>
      <c r="C952" s="18" t="s">
        <v>130</v>
      </c>
      <c r="D952" s="16">
        <v>1</v>
      </c>
      <c r="E952" s="16">
        <v>64.25</v>
      </c>
      <c r="F952" s="16">
        <v>-166.25</v>
      </c>
      <c r="G952">
        <v>0.15251970372069862</v>
      </c>
      <c r="H952" s="13">
        <v>25000</v>
      </c>
      <c r="I952" t="s">
        <v>577</v>
      </c>
      <c r="J952" s="13" t="s">
        <v>61</v>
      </c>
      <c r="K952" s="13" t="s">
        <v>61</v>
      </c>
      <c r="L952" s="21">
        <v>2012</v>
      </c>
      <c r="M952" s="21">
        <v>2012</v>
      </c>
      <c r="N952" t="s">
        <v>133</v>
      </c>
      <c r="O952" t="s">
        <v>48</v>
      </c>
    </row>
    <row r="953" spans="1:15" ht="15">
      <c r="A953" s="21" t="s">
        <v>129</v>
      </c>
      <c r="B953" s="18" t="s">
        <v>127</v>
      </c>
      <c r="C953" s="18" t="s">
        <v>130</v>
      </c>
      <c r="D953" s="16">
        <v>0.43</v>
      </c>
      <c r="E953" s="16">
        <v>64.25</v>
      </c>
      <c r="F953" s="16">
        <v>-161.75</v>
      </c>
      <c r="G953">
        <v>0.15251970372069862</v>
      </c>
      <c r="H953" s="13">
        <v>25000</v>
      </c>
      <c r="I953" t="s">
        <v>577</v>
      </c>
      <c r="J953" s="13" t="s">
        <v>61</v>
      </c>
      <c r="K953" s="13" t="s">
        <v>61</v>
      </c>
      <c r="L953" s="21">
        <v>2012</v>
      </c>
      <c r="M953" s="21">
        <v>2012</v>
      </c>
      <c r="N953" t="s">
        <v>133</v>
      </c>
      <c r="O953" t="s">
        <v>48</v>
      </c>
    </row>
    <row r="954" spans="1:15" ht="15">
      <c r="A954" s="21" t="s">
        <v>129</v>
      </c>
      <c r="B954" s="18" t="s">
        <v>127</v>
      </c>
      <c r="C954" s="18" t="s">
        <v>130</v>
      </c>
      <c r="D954" s="16">
        <v>0.93</v>
      </c>
      <c r="E954" s="16">
        <v>57.75</v>
      </c>
      <c r="F954" s="16">
        <v>-174.25</v>
      </c>
      <c r="G954">
        <v>0.15251970372069862</v>
      </c>
      <c r="H954" s="13">
        <v>25000</v>
      </c>
      <c r="I954" t="s">
        <v>577</v>
      </c>
      <c r="J954" s="13" t="s">
        <v>61</v>
      </c>
      <c r="K954" s="13" t="s">
        <v>61</v>
      </c>
      <c r="L954" s="21">
        <v>2012</v>
      </c>
      <c r="M954" s="21">
        <v>2012</v>
      </c>
      <c r="N954" t="s">
        <v>133</v>
      </c>
      <c r="O954" t="s">
        <v>48</v>
      </c>
    </row>
    <row r="955" spans="1:15" ht="15">
      <c r="A955" s="21" t="s">
        <v>129</v>
      </c>
      <c r="B955" s="18" t="s">
        <v>127</v>
      </c>
      <c r="C955" s="18" t="s">
        <v>130</v>
      </c>
      <c r="D955" s="16">
        <v>1</v>
      </c>
      <c r="E955" s="16">
        <v>62.75</v>
      </c>
      <c r="F955" s="16">
        <v>-174.75</v>
      </c>
      <c r="G955">
        <v>0.15251970372069862</v>
      </c>
      <c r="H955" s="13">
        <v>25000</v>
      </c>
      <c r="I955" t="s">
        <v>577</v>
      </c>
      <c r="J955" s="13" t="s">
        <v>61</v>
      </c>
      <c r="K955" s="13" t="s">
        <v>61</v>
      </c>
      <c r="L955" s="21">
        <v>2012</v>
      </c>
      <c r="M955" s="21">
        <v>2012</v>
      </c>
      <c r="N955" t="s">
        <v>133</v>
      </c>
      <c r="O955" t="s">
        <v>48</v>
      </c>
    </row>
    <row r="956" spans="1:15" ht="15">
      <c r="A956" s="21" t="s">
        <v>129</v>
      </c>
      <c r="B956" s="18" t="s">
        <v>127</v>
      </c>
      <c r="C956" s="18" t="s">
        <v>130</v>
      </c>
      <c r="D956" s="16">
        <v>0.84</v>
      </c>
      <c r="E956" s="16">
        <v>64.75</v>
      </c>
      <c r="F956" s="16">
        <v>-169.75</v>
      </c>
      <c r="G956">
        <v>0.15251970372069862</v>
      </c>
      <c r="H956" s="13">
        <v>25000</v>
      </c>
      <c r="I956" t="s">
        <v>577</v>
      </c>
      <c r="J956" s="13" t="s">
        <v>61</v>
      </c>
      <c r="K956" s="13" t="s">
        <v>61</v>
      </c>
      <c r="L956" s="21">
        <v>2012</v>
      </c>
      <c r="M956" s="21">
        <v>2012</v>
      </c>
      <c r="N956" t="s">
        <v>133</v>
      </c>
      <c r="O956" t="s">
        <v>48</v>
      </c>
    </row>
    <row r="957" spans="1:15" ht="15">
      <c r="A957" s="21" t="s">
        <v>129</v>
      </c>
      <c r="B957" s="18" t="s">
        <v>127</v>
      </c>
      <c r="C957" s="18" t="s">
        <v>130</v>
      </c>
      <c r="D957" s="16">
        <v>0.84</v>
      </c>
      <c r="E957" s="16">
        <v>64.75</v>
      </c>
      <c r="F957" s="16">
        <v>-169.25</v>
      </c>
      <c r="G957">
        <v>0.15251970372069862</v>
      </c>
      <c r="H957" s="13">
        <v>25000</v>
      </c>
      <c r="I957" t="s">
        <v>577</v>
      </c>
      <c r="J957" s="13" t="s">
        <v>61</v>
      </c>
      <c r="K957" s="13" t="s">
        <v>61</v>
      </c>
      <c r="L957" s="21">
        <v>2012</v>
      </c>
      <c r="M957" s="21">
        <v>2012</v>
      </c>
      <c r="N957" t="s">
        <v>133</v>
      </c>
      <c r="O957" t="s">
        <v>48</v>
      </c>
    </row>
    <row r="958" spans="1:15" ht="15">
      <c r="A958" s="21" t="s">
        <v>129</v>
      </c>
      <c r="B958" s="18" t="s">
        <v>127</v>
      </c>
      <c r="C958" s="18" t="s">
        <v>130</v>
      </c>
      <c r="D958" s="16">
        <v>0.91</v>
      </c>
      <c r="E958" s="16">
        <v>64.75</v>
      </c>
      <c r="F958" s="16">
        <v>-168.75</v>
      </c>
      <c r="G958">
        <v>0.15251970372069862</v>
      </c>
      <c r="H958" s="13">
        <v>25000</v>
      </c>
      <c r="I958" t="s">
        <v>577</v>
      </c>
      <c r="J958" s="13" t="s">
        <v>61</v>
      </c>
      <c r="K958" s="13" t="s">
        <v>61</v>
      </c>
      <c r="L958" s="21">
        <v>2012</v>
      </c>
      <c r="M958" s="21">
        <v>2012</v>
      </c>
      <c r="N958" t="s">
        <v>133</v>
      </c>
      <c r="O958" t="s">
        <v>48</v>
      </c>
    </row>
    <row r="959" spans="1:15" ht="15">
      <c r="A959" s="21" t="s">
        <v>129</v>
      </c>
      <c r="B959" s="18" t="s">
        <v>127</v>
      </c>
      <c r="C959" s="18" t="s">
        <v>130</v>
      </c>
      <c r="D959" s="16">
        <v>1</v>
      </c>
      <c r="E959" s="16">
        <v>64.75</v>
      </c>
      <c r="F959" s="16">
        <v>-167.75</v>
      </c>
      <c r="G959">
        <v>0.15251970372069862</v>
      </c>
      <c r="H959" s="13">
        <v>25000</v>
      </c>
      <c r="I959" t="s">
        <v>577</v>
      </c>
      <c r="J959" s="13" t="s">
        <v>61</v>
      </c>
      <c r="K959" s="13" t="s">
        <v>61</v>
      </c>
      <c r="L959" s="21">
        <v>2012</v>
      </c>
      <c r="M959" s="21">
        <v>2012</v>
      </c>
      <c r="N959" t="s">
        <v>133</v>
      </c>
      <c r="O959" t="s">
        <v>48</v>
      </c>
    </row>
    <row r="960" spans="1:15" ht="15">
      <c r="A960" s="21" t="s">
        <v>129</v>
      </c>
      <c r="B960" s="18" t="s">
        <v>127</v>
      </c>
      <c r="C960" s="18" t="s">
        <v>130</v>
      </c>
      <c r="D960" s="16">
        <v>1</v>
      </c>
      <c r="E960" s="16">
        <v>64.75</v>
      </c>
      <c r="F960" s="16">
        <v>-167.25</v>
      </c>
      <c r="G960">
        <v>0.15251970372069862</v>
      </c>
      <c r="H960" s="13">
        <v>25000</v>
      </c>
      <c r="I960" t="s">
        <v>577</v>
      </c>
      <c r="J960" s="13" t="s">
        <v>61</v>
      </c>
      <c r="K960" s="13" t="s">
        <v>61</v>
      </c>
      <c r="L960" s="21">
        <v>2012</v>
      </c>
      <c r="M960" s="21">
        <v>2012</v>
      </c>
      <c r="N960" t="s">
        <v>133</v>
      </c>
      <c r="O960" t="s">
        <v>48</v>
      </c>
    </row>
    <row r="961" spans="1:15" ht="15">
      <c r="A961" s="21" t="s">
        <v>129</v>
      </c>
      <c r="B961" s="18" t="s">
        <v>127</v>
      </c>
      <c r="C961" s="18" t="s">
        <v>130</v>
      </c>
      <c r="D961" s="16">
        <v>0</v>
      </c>
      <c r="E961" s="16">
        <v>63.25</v>
      </c>
      <c r="F961" s="16">
        <v>-164.75</v>
      </c>
      <c r="G961">
        <v>0.15251970372069862</v>
      </c>
      <c r="H961" s="13">
        <v>25000</v>
      </c>
      <c r="I961" t="s">
        <v>577</v>
      </c>
      <c r="J961" s="13" t="s">
        <v>61</v>
      </c>
      <c r="K961" s="13" t="s">
        <v>61</v>
      </c>
      <c r="L961" s="21">
        <v>2012</v>
      </c>
      <c r="M961" s="21">
        <v>2012</v>
      </c>
      <c r="N961" t="s">
        <v>133</v>
      </c>
      <c r="O961" t="s">
        <v>48</v>
      </c>
    </row>
    <row r="962" spans="1:15" ht="15">
      <c r="A962" s="21" t="s">
        <v>129</v>
      </c>
      <c r="B962" s="18" t="s">
        <v>127</v>
      </c>
      <c r="C962" s="18" t="s">
        <v>130</v>
      </c>
      <c r="D962" s="16">
        <v>0.93</v>
      </c>
      <c r="E962" s="16">
        <v>64.25</v>
      </c>
      <c r="F962" s="16">
        <v>-164.75</v>
      </c>
      <c r="G962">
        <v>0.15251970372069862</v>
      </c>
      <c r="H962" s="13">
        <v>25000</v>
      </c>
      <c r="I962" t="s">
        <v>577</v>
      </c>
      <c r="J962" s="13" t="s">
        <v>61</v>
      </c>
      <c r="K962" s="13" t="s">
        <v>61</v>
      </c>
      <c r="L962" s="21">
        <v>2012</v>
      </c>
      <c r="M962" s="21">
        <v>2012</v>
      </c>
      <c r="N962" t="s">
        <v>133</v>
      </c>
      <c r="O962" t="s">
        <v>48</v>
      </c>
    </row>
    <row r="963" spans="1:15" ht="15">
      <c r="A963" s="21" t="s">
        <v>129</v>
      </c>
      <c r="B963" s="18" t="s">
        <v>127</v>
      </c>
      <c r="C963" s="18" t="s">
        <v>130</v>
      </c>
      <c r="D963" s="16">
        <v>0.82</v>
      </c>
      <c r="E963" s="16">
        <v>64.75</v>
      </c>
      <c r="F963" s="16">
        <v>-170.25</v>
      </c>
      <c r="G963">
        <v>0.15251970372069862</v>
      </c>
      <c r="H963" s="13">
        <v>25000</v>
      </c>
      <c r="I963" t="s">
        <v>577</v>
      </c>
      <c r="J963" s="13" t="s">
        <v>61</v>
      </c>
      <c r="K963" s="13" t="s">
        <v>61</v>
      </c>
      <c r="L963" s="21">
        <v>2012</v>
      </c>
      <c r="M963" s="21">
        <v>2012</v>
      </c>
      <c r="N963" t="s">
        <v>133</v>
      </c>
      <c r="O963" t="s">
        <v>48</v>
      </c>
    </row>
    <row r="964" spans="1:15" ht="15">
      <c r="A964" s="21" t="s">
        <v>129</v>
      </c>
      <c r="B964" s="18" t="s">
        <v>127</v>
      </c>
      <c r="C964" s="18" t="s">
        <v>130</v>
      </c>
      <c r="D964" s="16">
        <v>1</v>
      </c>
      <c r="E964" s="16">
        <v>64.75</v>
      </c>
      <c r="F964" s="16">
        <v>-168.25</v>
      </c>
      <c r="G964">
        <v>0.15251970372069862</v>
      </c>
      <c r="H964" s="13">
        <v>25000</v>
      </c>
      <c r="I964" t="s">
        <v>577</v>
      </c>
      <c r="J964" s="13" t="s">
        <v>61</v>
      </c>
      <c r="K964" s="13" t="s">
        <v>61</v>
      </c>
      <c r="L964" s="21">
        <v>2012</v>
      </c>
      <c r="M964" s="21">
        <v>2012</v>
      </c>
      <c r="N964" t="s">
        <v>133</v>
      </c>
      <c r="O964" t="s">
        <v>48</v>
      </c>
    </row>
    <row r="965" spans="1:15" ht="15">
      <c r="A965" s="21" t="s">
        <v>129</v>
      </c>
      <c r="B965" s="18" t="s">
        <v>127</v>
      </c>
      <c r="C965" s="18" t="s">
        <v>130</v>
      </c>
      <c r="D965" s="16">
        <v>0.24</v>
      </c>
      <c r="E965" s="16">
        <v>63.75</v>
      </c>
      <c r="F965" s="16">
        <v>-161.25</v>
      </c>
      <c r="G965">
        <v>0.15251970372069862</v>
      </c>
      <c r="H965" s="13">
        <v>25000</v>
      </c>
      <c r="I965" t="s">
        <v>577</v>
      </c>
      <c r="J965" s="13" t="s">
        <v>61</v>
      </c>
      <c r="K965" s="13" t="s">
        <v>61</v>
      </c>
      <c r="L965" s="21">
        <v>2012</v>
      </c>
      <c r="M965" s="21">
        <v>2012</v>
      </c>
      <c r="N965" t="s">
        <v>133</v>
      </c>
      <c r="O965" t="s">
        <v>48</v>
      </c>
    </row>
    <row r="966" spans="1:15" ht="15">
      <c r="A966" s="21" t="s">
        <v>129</v>
      </c>
      <c r="B966" s="18" t="s">
        <v>127</v>
      </c>
      <c r="C966" s="18" t="s">
        <v>130</v>
      </c>
      <c r="D966" s="16">
        <v>0.86</v>
      </c>
      <c r="E966" s="16">
        <v>65.25</v>
      </c>
      <c r="F966" s="16">
        <v>-168.75</v>
      </c>
      <c r="G966">
        <v>0.15251970372069862</v>
      </c>
      <c r="H966" s="13">
        <v>25000</v>
      </c>
      <c r="I966" t="s">
        <v>577</v>
      </c>
      <c r="J966" s="13" t="s">
        <v>61</v>
      </c>
      <c r="K966" s="13" t="s">
        <v>61</v>
      </c>
      <c r="L966" s="21">
        <v>2012</v>
      </c>
      <c r="M966" s="21">
        <v>2012</v>
      </c>
      <c r="N966" t="s">
        <v>133</v>
      </c>
      <c r="O966" t="s">
        <v>48</v>
      </c>
    </row>
    <row r="967" spans="1:15" ht="15">
      <c r="A967" s="21" t="s">
        <v>129</v>
      </c>
      <c r="B967" s="18" t="s">
        <v>127</v>
      </c>
      <c r="C967" s="18" t="s">
        <v>130</v>
      </c>
      <c r="D967" s="16">
        <v>1</v>
      </c>
      <c r="E967" s="16">
        <v>65.25</v>
      </c>
      <c r="F967" s="16">
        <v>-168.25</v>
      </c>
      <c r="G967">
        <v>0.15251970372069862</v>
      </c>
      <c r="H967" s="13">
        <v>25000</v>
      </c>
      <c r="I967" t="s">
        <v>577</v>
      </c>
      <c r="J967" s="13" t="s">
        <v>61</v>
      </c>
      <c r="K967" s="13" t="s">
        <v>61</v>
      </c>
      <c r="L967" s="21">
        <v>2012</v>
      </c>
      <c r="M967" s="21">
        <v>2012</v>
      </c>
      <c r="N967" t="s">
        <v>133</v>
      </c>
      <c r="O967" t="s">
        <v>48</v>
      </c>
    </row>
    <row r="968" spans="1:15" ht="15">
      <c r="A968" s="21" t="s">
        <v>129</v>
      </c>
      <c r="B968" s="18" t="s">
        <v>127</v>
      </c>
      <c r="C968" s="18" t="s">
        <v>130</v>
      </c>
      <c r="D968" s="16">
        <v>0.24</v>
      </c>
      <c r="E968" s="16">
        <v>63.75</v>
      </c>
      <c r="F968" s="16">
        <v>-162.75</v>
      </c>
      <c r="G968">
        <v>0.15251970372069862</v>
      </c>
      <c r="H968" s="13">
        <v>25000</v>
      </c>
      <c r="I968" t="s">
        <v>577</v>
      </c>
      <c r="J968" s="13" t="s">
        <v>61</v>
      </c>
      <c r="K968" s="13" t="s">
        <v>61</v>
      </c>
      <c r="L968" s="21">
        <v>2012</v>
      </c>
      <c r="M968" s="21">
        <v>2012</v>
      </c>
      <c r="N968" t="s">
        <v>133</v>
      </c>
      <c r="O968" t="s">
        <v>48</v>
      </c>
    </row>
    <row r="969" spans="1:15" ht="15">
      <c r="A969" s="21" t="s">
        <v>129</v>
      </c>
      <c r="B969" s="18" t="s">
        <v>127</v>
      </c>
      <c r="C969" s="18" t="s">
        <v>130</v>
      </c>
      <c r="D969" s="16">
        <v>0.5</v>
      </c>
      <c r="E969" s="16">
        <v>59.75</v>
      </c>
      <c r="F969" s="16">
        <v>-165.75</v>
      </c>
      <c r="G969">
        <v>0.15251970372069862</v>
      </c>
      <c r="H969" s="13">
        <v>25000</v>
      </c>
      <c r="I969" t="s">
        <v>577</v>
      </c>
      <c r="J969" s="13" t="s">
        <v>61</v>
      </c>
      <c r="K969" s="13" t="s">
        <v>61</v>
      </c>
      <c r="L969" s="21">
        <v>2012</v>
      </c>
      <c r="M969" s="21">
        <v>2012</v>
      </c>
      <c r="N969" t="s">
        <v>133</v>
      </c>
      <c r="O969" t="s">
        <v>48</v>
      </c>
    </row>
    <row r="970" spans="1:15" ht="15">
      <c r="A970" s="21" t="s">
        <v>129</v>
      </c>
      <c r="B970" s="18" t="s">
        <v>127</v>
      </c>
      <c r="C970" s="18" t="s">
        <v>130</v>
      </c>
      <c r="D970" s="16">
        <v>0.57999999999999996</v>
      </c>
      <c r="E970" s="16">
        <v>61.75</v>
      </c>
      <c r="F970" s="16">
        <v>-166.25</v>
      </c>
      <c r="G970">
        <v>0.15251970372069862</v>
      </c>
      <c r="H970" s="13">
        <v>25000</v>
      </c>
      <c r="I970" t="s">
        <v>577</v>
      </c>
      <c r="J970" s="13" t="s">
        <v>61</v>
      </c>
      <c r="K970" s="13" t="s">
        <v>61</v>
      </c>
      <c r="L970" s="21">
        <v>2012</v>
      </c>
      <c r="M970" s="21">
        <v>2012</v>
      </c>
      <c r="N970" t="s">
        <v>133</v>
      </c>
      <c r="O970" t="s">
        <v>48</v>
      </c>
    </row>
    <row r="971" spans="1:15" ht="15">
      <c r="A971" s="21" t="s">
        <v>129</v>
      </c>
      <c r="B971" s="18" t="s">
        <v>127</v>
      </c>
      <c r="C971" s="18" t="s">
        <v>130</v>
      </c>
      <c r="D971" s="16">
        <v>0.99</v>
      </c>
      <c r="E971" s="16">
        <v>64.25</v>
      </c>
      <c r="F971" s="16">
        <v>-165.25</v>
      </c>
      <c r="G971">
        <v>0.15251970372069862</v>
      </c>
      <c r="H971" s="13">
        <v>25000</v>
      </c>
      <c r="I971" t="s">
        <v>577</v>
      </c>
      <c r="J971" s="13" t="s">
        <v>61</v>
      </c>
      <c r="K971" s="13" t="s">
        <v>61</v>
      </c>
      <c r="L971" s="21">
        <v>2012</v>
      </c>
      <c r="M971" s="21">
        <v>2012</v>
      </c>
      <c r="N971" t="s">
        <v>133</v>
      </c>
      <c r="O971" t="s">
        <v>48</v>
      </c>
    </row>
    <row r="972" spans="1:15" ht="15">
      <c r="A972" s="21" t="s">
        <v>129</v>
      </c>
      <c r="B972" s="18" t="s">
        <v>127</v>
      </c>
      <c r="C972" s="18" t="s">
        <v>130</v>
      </c>
      <c r="D972" s="16">
        <v>1</v>
      </c>
      <c r="E972" s="16">
        <v>63.25</v>
      </c>
      <c r="F972" s="16">
        <v>-173.75</v>
      </c>
      <c r="G972">
        <v>0.15251970372069862</v>
      </c>
      <c r="H972" s="13">
        <v>25000</v>
      </c>
      <c r="I972" t="s">
        <v>577</v>
      </c>
      <c r="J972" s="13" t="s">
        <v>61</v>
      </c>
      <c r="K972" s="13" t="s">
        <v>61</v>
      </c>
      <c r="L972" s="21">
        <v>2012</v>
      </c>
      <c r="M972" s="21">
        <v>2012</v>
      </c>
      <c r="N972" t="s">
        <v>133</v>
      </c>
      <c r="O972" t="s">
        <v>48</v>
      </c>
    </row>
    <row r="973" spans="1:15" ht="15">
      <c r="A973" s="21" t="s">
        <v>129</v>
      </c>
      <c r="B973" s="18" t="s">
        <v>127</v>
      </c>
      <c r="C973" s="18" t="s">
        <v>130</v>
      </c>
      <c r="D973" s="16">
        <v>0.74</v>
      </c>
      <c r="E973" s="16">
        <v>65.25</v>
      </c>
      <c r="F973" s="16">
        <v>-169.25</v>
      </c>
      <c r="G973">
        <v>0.15251970372069862</v>
      </c>
      <c r="H973" s="13">
        <v>25000</v>
      </c>
      <c r="I973" t="s">
        <v>577</v>
      </c>
      <c r="J973" s="13" t="s">
        <v>61</v>
      </c>
      <c r="K973" s="13" t="s">
        <v>61</v>
      </c>
      <c r="L973" s="21">
        <v>2012</v>
      </c>
      <c r="M973" s="21">
        <v>2012</v>
      </c>
      <c r="N973" t="s">
        <v>133</v>
      </c>
      <c r="O973" t="s">
        <v>48</v>
      </c>
    </row>
    <row r="974" spans="1:15" ht="15">
      <c r="A974" s="21" t="s">
        <v>129</v>
      </c>
      <c r="B974" s="18" t="s">
        <v>127</v>
      </c>
      <c r="C974" s="18" t="s">
        <v>130</v>
      </c>
      <c r="D974" s="16">
        <v>0.94</v>
      </c>
      <c r="E974" s="16">
        <v>57.25</v>
      </c>
      <c r="F974" s="16">
        <v>-173.75</v>
      </c>
      <c r="G974">
        <v>0.15251970372069862</v>
      </c>
      <c r="H974" s="13">
        <v>25000</v>
      </c>
      <c r="I974" t="s">
        <v>577</v>
      </c>
      <c r="J974" s="13" t="s">
        <v>61</v>
      </c>
      <c r="K974" s="13" t="s">
        <v>61</v>
      </c>
      <c r="L974" s="21">
        <v>2012</v>
      </c>
      <c r="M974" s="21">
        <v>2012</v>
      </c>
      <c r="N974" t="s">
        <v>133</v>
      </c>
      <c r="O974" t="s">
        <v>48</v>
      </c>
    </row>
    <row r="975" spans="1:15" ht="15">
      <c r="A975" s="21" t="s">
        <v>129</v>
      </c>
      <c r="B975" s="18" t="s">
        <v>127</v>
      </c>
      <c r="C975" s="18" t="s">
        <v>130</v>
      </c>
      <c r="D975" s="16">
        <v>1</v>
      </c>
      <c r="E975" s="16">
        <v>64.75</v>
      </c>
      <c r="F975" s="16">
        <v>-166.75</v>
      </c>
      <c r="G975">
        <v>0.15251970372069862</v>
      </c>
      <c r="H975" s="13">
        <v>25000</v>
      </c>
      <c r="I975" t="s">
        <v>577</v>
      </c>
      <c r="J975" s="13" t="s">
        <v>61</v>
      </c>
      <c r="K975" s="13" t="s">
        <v>61</v>
      </c>
      <c r="L975" s="21">
        <v>2012</v>
      </c>
      <c r="M975" s="21">
        <v>2012</v>
      </c>
      <c r="N975" t="s">
        <v>133</v>
      </c>
      <c r="O975" t="s">
        <v>48</v>
      </c>
    </row>
    <row r="976" spans="1:15" ht="15">
      <c r="A976" s="21" t="s">
        <v>129</v>
      </c>
      <c r="B976" s="18" t="s">
        <v>127</v>
      </c>
      <c r="C976" s="18" t="s">
        <v>130</v>
      </c>
      <c r="D976" s="16">
        <v>1</v>
      </c>
      <c r="E976" s="16">
        <v>63.75</v>
      </c>
      <c r="F976" s="16">
        <v>-172.75</v>
      </c>
      <c r="G976">
        <v>0.15251970372069862</v>
      </c>
      <c r="H976" s="13">
        <v>25000</v>
      </c>
      <c r="I976" t="s">
        <v>577</v>
      </c>
      <c r="J976" s="13" t="s">
        <v>61</v>
      </c>
      <c r="K976" s="13" t="s">
        <v>61</v>
      </c>
      <c r="L976" s="21">
        <v>2012</v>
      </c>
      <c r="M976" s="21">
        <v>2012</v>
      </c>
      <c r="N976" t="s">
        <v>133</v>
      </c>
      <c r="O976" t="s">
        <v>48</v>
      </c>
    </row>
    <row r="977" spans="1:15" ht="15">
      <c r="A977" s="21" t="s">
        <v>129</v>
      </c>
      <c r="B977" s="18" t="s">
        <v>127</v>
      </c>
      <c r="C977" s="18" t="s">
        <v>130</v>
      </c>
      <c r="D977" s="16">
        <v>0.77</v>
      </c>
      <c r="E977" s="16">
        <v>64.25</v>
      </c>
      <c r="F977" s="16">
        <v>-163.25</v>
      </c>
      <c r="G977">
        <v>0.15251970372069862</v>
      </c>
      <c r="H977" s="13">
        <v>25000</v>
      </c>
      <c r="I977" t="s">
        <v>577</v>
      </c>
      <c r="J977" s="13" t="s">
        <v>61</v>
      </c>
      <c r="K977" s="13" t="s">
        <v>61</v>
      </c>
      <c r="L977" s="21">
        <v>2012</v>
      </c>
      <c r="M977" s="21">
        <v>2012</v>
      </c>
      <c r="N977" t="s">
        <v>133</v>
      </c>
      <c r="O977" t="s">
        <v>48</v>
      </c>
    </row>
    <row r="978" spans="1:15" ht="15">
      <c r="A978" s="21" t="s">
        <v>129</v>
      </c>
      <c r="B978" s="18" t="s">
        <v>127</v>
      </c>
      <c r="C978" s="18" t="s">
        <v>130</v>
      </c>
      <c r="D978" s="16">
        <v>0.96</v>
      </c>
      <c r="E978" s="16">
        <v>59.75</v>
      </c>
      <c r="F978" s="16">
        <v>-178.25</v>
      </c>
      <c r="G978">
        <v>0.15251970372069862</v>
      </c>
      <c r="H978" s="13">
        <v>25000</v>
      </c>
      <c r="I978" t="s">
        <v>577</v>
      </c>
      <c r="J978" s="13" t="s">
        <v>61</v>
      </c>
      <c r="K978" s="13" t="s">
        <v>61</v>
      </c>
      <c r="L978" s="21">
        <v>2012</v>
      </c>
      <c r="M978" s="21">
        <v>2012</v>
      </c>
      <c r="N978" t="s">
        <v>133</v>
      </c>
      <c r="O978" t="s">
        <v>48</v>
      </c>
    </row>
    <row r="979" spans="1:15" ht="15">
      <c r="A979" s="21" t="s">
        <v>129</v>
      </c>
      <c r="B979" s="18" t="s">
        <v>127</v>
      </c>
      <c r="C979" s="18" t="s">
        <v>130</v>
      </c>
      <c r="D979" s="16">
        <v>0.82</v>
      </c>
      <c r="E979" s="16">
        <v>59.75</v>
      </c>
      <c r="F979" s="16">
        <v>-166.75</v>
      </c>
      <c r="G979">
        <v>0.15251970372069862</v>
      </c>
      <c r="H979" s="13">
        <v>25000</v>
      </c>
      <c r="I979" t="s">
        <v>577</v>
      </c>
      <c r="J979" s="13" t="s">
        <v>61</v>
      </c>
      <c r="K979" s="13" t="s">
        <v>61</v>
      </c>
      <c r="L979" s="21">
        <v>2012</v>
      </c>
      <c r="M979" s="21">
        <v>2012</v>
      </c>
      <c r="N979" t="s">
        <v>133</v>
      </c>
      <c r="O979" t="s">
        <v>48</v>
      </c>
    </row>
    <row r="980" spans="1:15" ht="15">
      <c r="A980" s="21" t="s">
        <v>129</v>
      </c>
      <c r="B980" s="18" t="s">
        <v>127</v>
      </c>
      <c r="C980" s="18" t="s">
        <v>130</v>
      </c>
      <c r="D980" s="16">
        <v>1</v>
      </c>
      <c r="E980" s="16">
        <v>61.25</v>
      </c>
      <c r="F980" s="16">
        <v>-177.75</v>
      </c>
      <c r="G980">
        <v>0.15251970372069862</v>
      </c>
      <c r="H980" s="13">
        <v>25000</v>
      </c>
      <c r="I980" t="s">
        <v>577</v>
      </c>
      <c r="J980" s="13" t="s">
        <v>61</v>
      </c>
      <c r="K980" s="13" t="s">
        <v>61</v>
      </c>
      <c r="L980" s="21">
        <v>2012</v>
      </c>
      <c r="M980" s="21">
        <v>2012</v>
      </c>
      <c r="N980" t="s">
        <v>133</v>
      </c>
      <c r="O980" t="s">
        <v>48</v>
      </c>
    </row>
    <row r="981" spans="1:15" ht="15">
      <c r="A981" s="21" t="s">
        <v>129</v>
      </c>
      <c r="B981" s="18" t="s">
        <v>127</v>
      </c>
      <c r="C981" s="18" t="s">
        <v>130</v>
      </c>
      <c r="D981" s="16">
        <v>0.21</v>
      </c>
      <c r="E981" s="16">
        <v>63.75</v>
      </c>
      <c r="F981" s="16">
        <v>-162.25</v>
      </c>
      <c r="G981">
        <v>0.15251970372069862</v>
      </c>
      <c r="H981" s="13">
        <v>25000</v>
      </c>
      <c r="I981" t="s">
        <v>577</v>
      </c>
      <c r="J981" s="13" t="s">
        <v>61</v>
      </c>
      <c r="K981" s="13" t="s">
        <v>61</v>
      </c>
      <c r="L981" s="21">
        <v>2012</v>
      </c>
      <c r="M981" s="21">
        <v>2012</v>
      </c>
      <c r="N981" t="s">
        <v>133</v>
      </c>
      <c r="O981" t="s">
        <v>48</v>
      </c>
    </row>
    <row r="982" spans="1:15" ht="15">
      <c r="A982" s="21" t="s">
        <v>129</v>
      </c>
      <c r="B982" s="18" t="s">
        <v>127</v>
      </c>
      <c r="C982" s="18" t="s">
        <v>130</v>
      </c>
      <c r="D982" s="16">
        <v>1</v>
      </c>
      <c r="E982" s="16">
        <v>65.25</v>
      </c>
      <c r="F982" s="16">
        <v>-167.75</v>
      </c>
      <c r="G982">
        <v>0.15251970372069862</v>
      </c>
      <c r="H982" s="13">
        <v>25000</v>
      </c>
      <c r="I982" t="s">
        <v>577</v>
      </c>
      <c r="J982" s="13" t="s">
        <v>61</v>
      </c>
      <c r="K982" s="13" t="s">
        <v>61</v>
      </c>
      <c r="L982" s="21">
        <v>2012</v>
      </c>
      <c r="M982" s="21">
        <v>2012</v>
      </c>
      <c r="N982" t="s">
        <v>133</v>
      </c>
      <c r="O982" t="s">
        <v>48</v>
      </c>
    </row>
    <row r="983" spans="1:15" ht="15">
      <c r="A983" s="21" t="s">
        <v>129</v>
      </c>
      <c r="B983" s="18" t="s">
        <v>127</v>
      </c>
      <c r="C983" s="18" t="s">
        <v>130</v>
      </c>
      <c r="D983" s="16">
        <v>1</v>
      </c>
      <c r="E983" s="16">
        <v>56.75</v>
      </c>
      <c r="F983" s="16">
        <v>-172.25</v>
      </c>
      <c r="G983">
        <v>0.15251970372069862</v>
      </c>
      <c r="H983" s="13">
        <v>25000</v>
      </c>
      <c r="I983" t="s">
        <v>577</v>
      </c>
      <c r="J983" s="13" t="s">
        <v>61</v>
      </c>
      <c r="K983" s="13" t="s">
        <v>61</v>
      </c>
      <c r="L983" s="21">
        <v>2012</v>
      </c>
      <c r="M983" s="21">
        <v>2012</v>
      </c>
      <c r="N983" t="s">
        <v>133</v>
      </c>
      <c r="O983" t="s">
        <v>48</v>
      </c>
    </row>
    <row r="984" spans="1:15" ht="15">
      <c r="A984" s="21" t="s">
        <v>129</v>
      </c>
      <c r="B984" s="18" t="s">
        <v>127</v>
      </c>
      <c r="C984" s="18" t="s">
        <v>130</v>
      </c>
      <c r="D984" s="16">
        <v>0</v>
      </c>
      <c r="E984" s="16">
        <v>63.25</v>
      </c>
      <c r="F984" s="16">
        <v>-163.25</v>
      </c>
      <c r="G984">
        <v>0.15251970372069862</v>
      </c>
      <c r="H984" s="13">
        <v>25000</v>
      </c>
      <c r="I984" t="s">
        <v>577</v>
      </c>
      <c r="J984" s="13" t="s">
        <v>61</v>
      </c>
      <c r="K984" s="13" t="s">
        <v>61</v>
      </c>
      <c r="L984" s="21">
        <v>2012</v>
      </c>
      <c r="M984" s="21">
        <v>2012</v>
      </c>
      <c r="N984" t="s">
        <v>133</v>
      </c>
      <c r="O984" t="s">
        <v>48</v>
      </c>
    </row>
    <row r="985" spans="1:15" ht="15">
      <c r="A985" s="21" t="s">
        <v>129</v>
      </c>
      <c r="B985" s="18" t="s">
        <v>127</v>
      </c>
      <c r="C985" s="18" t="s">
        <v>130</v>
      </c>
      <c r="D985" s="16">
        <v>0.55000000000000004</v>
      </c>
      <c r="E985" s="16">
        <v>64.25</v>
      </c>
      <c r="F985" s="16">
        <v>-162.75</v>
      </c>
      <c r="G985">
        <v>0.15251970372069862</v>
      </c>
      <c r="H985" s="13">
        <v>25000</v>
      </c>
      <c r="I985" t="s">
        <v>577</v>
      </c>
      <c r="J985" s="13" t="s">
        <v>61</v>
      </c>
      <c r="K985" s="13" t="s">
        <v>61</v>
      </c>
      <c r="L985" s="21">
        <v>2012</v>
      </c>
      <c r="M985" s="21">
        <v>2012</v>
      </c>
      <c r="N985" t="s">
        <v>133</v>
      </c>
      <c r="O985" t="s">
        <v>48</v>
      </c>
    </row>
    <row r="986" spans="1:15" ht="15">
      <c r="A986" s="21" t="s">
        <v>129</v>
      </c>
      <c r="B986" s="18" t="s">
        <v>127</v>
      </c>
      <c r="C986" s="18" t="s">
        <v>130</v>
      </c>
      <c r="D986" s="16">
        <v>1</v>
      </c>
      <c r="E986" s="16">
        <v>56.25</v>
      </c>
      <c r="F986" s="16">
        <v>-169.25</v>
      </c>
      <c r="G986">
        <v>0.15251970372069862</v>
      </c>
      <c r="H986" s="13">
        <v>25000</v>
      </c>
      <c r="I986" t="s">
        <v>577</v>
      </c>
      <c r="J986" s="13" t="s">
        <v>61</v>
      </c>
      <c r="K986" s="13" t="s">
        <v>61</v>
      </c>
      <c r="L986" s="21">
        <v>2012</v>
      </c>
      <c r="M986" s="21">
        <v>2012</v>
      </c>
      <c r="N986" t="s">
        <v>133</v>
      </c>
      <c r="O986" t="s">
        <v>48</v>
      </c>
    </row>
    <row r="987" spans="1:15" ht="15">
      <c r="A987" s="21" t="s">
        <v>129</v>
      </c>
      <c r="B987" s="18" t="s">
        <v>127</v>
      </c>
      <c r="C987" s="18" t="s">
        <v>130</v>
      </c>
      <c r="D987" s="16">
        <v>0.26</v>
      </c>
      <c r="E987" s="16">
        <v>62.25</v>
      </c>
      <c r="F987" s="16">
        <v>-165.75</v>
      </c>
      <c r="G987">
        <v>0.15251970372069862</v>
      </c>
      <c r="H987" s="13">
        <v>25000</v>
      </c>
      <c r="I987" t="s">
        <v>577</v>
      </c>
      <c r="J987" s="13" t="s">
        <v>61</v>
      </c>
      <c r="K987" s="13" t="s">
        <v>61</v>
      </c>
      <c r="L987" s="21">
        <v>2012</v>
      </c>
      <c r="M987" s="21">
        <v>2012</v>
      </c>
      <c r="N987" t="s">
        <v>133</v>
      </c>
      <c r="O987" t="s">
        <v>48</v>
      </c>
    </row>
    <row r="988" spans="1:15" ht="15">
      <c r="A988" s="21" t="s">
        <v>129</v>
      </c>
      <c r="B988" s="18" t="s">
        <v>127</v>
      </c>
      <c r="C988" s="18" t="s">
        <v>130</v>
      </c>
      <c r="D988" s="16">
        <v>0.98</v>
      </c>
      <c r="E988" s="16">
        <v>63.25</v>
      </c>
      <c r="F988" s="16">
        <v>-170.75</v>
      </c>
      <c r="G988">
        <v>0.15251970372069862</v>
      </c>
      <c r="H988" s="13">
        <v>25000</v>
      </c>
      <c r="I988" t="s">
        <v>577</v>
      </c>
      <c r="J988" s="13" t="s">
        <v>61</v>
      </c>
      <c r="K988" s="13" t="s">
        <v>61</v>
      </c>
      <c r="L988" s="21">
        <v>2012</v>
      </c>
      <c r="M988" s="21">
        <v>2012</v>
      </c>
      <c r="N988" t="s">
        <v>133</v>
      </c>
      <c r="O988" t="s">
        <v>48</v>
      </c>
    </row>
    <row r="989" spans="1:15" ht="15">
      <c r="A989" s="21" t="s">
        <v>129</v>
      </c>
      <c r="B989" s="18" t="s">
        <v>127</v>
      </c>
      <c r="C989" s="18" t="s">
        <v>130</v>
      </c>
      <c r="D989" s="16">
        <v>1</v>
      </c>
      <c r="E989" s="16">
        <v>55.75</v>
      </c>
      <c r="F989" s="16">
        <v>-162.25</v>
      </c>
      <c r="G989">
        <v>0.15251970372069862</v>
      </c>
      <c r="H989" s="13">
        <v>25000</v>
      </c>
      <c r="I989" t="s">
        <v>577</v>
      </c>
      <c r="J989" s="13" t="s">
        <v>61</v>
      </c>
      <c r="K989" s="13" t="s">
        <v>61</v>
      </c>
      <c r="L989" s="21">
        <v>2012</v>
      </c>
      <c r="M989" s="21">
        <v>2012</v>
      </c>
      <c r="N989" t="s">
        <v>133</v>
      </c>
      <c r="O989" t="s">
        <v>48</v>
      </c>
    </row>
    <row r="990" spans="1:15" ht="15">
      <c r="A990" s="21" t="s">
        <v>129</v>
      </c>
      <c r="B990" s="18" t="s">
        <v>127</v>
      </c>
      <c r="C990" s="18" t="s">
        <v>130</v>
      </c>
      <c r="D990" s="16">
        <v>1</v>
      </c>
      <c r="E990" s="16">
        <v>61.75</v>
      </c>
      <c r="F990" s="16">
        <v>-176.75</v>
      </c>
      <c r="G990">
        <v>0.15251970372069862</v>
      </c>
      <c r="H990" s="13">
        <v>25000</v>
      </c>
      <c r="I990" t="s">
        <v>577</v>
      </c>
      <c r="J990" s="13" t="s">
        <v>61</v>
      </c>
      <c r="K990" s="13" t="s">
        <v>61</v>
      </c>
      <c r="L990" s="21">
        <v>2012</v>
      </c>
      <c r="M990" s="21">
        <v>2012</v>
      </c>
      <c r="N990" t="s">
        <v>133</v>
      </c>
      <c r="O990" t="s">
        <v>48</v>
      </c>
    </row>
    <row r="991" spans="1:15" ht="15">
      <c r="A991" s="21" t="s">
        <v>129</v>
      </c>
      <c r="B991" s="18" t="s">
        <v>127</v>
      </c>
      <c r="C991" s="18" t="s">
        <v>130</v>
      </c>
      <c r="D991" s="16">
        <v>1</v>
      </c>
      <c r="E991" s="16">
        <v>63.25</v>
      </c>
      <c r="F991" s="16">
        <v>-168.75</v>
      </c>
      <c r="G991">
        <v>0.15251970372069862</v>
      </c>
      <c r="H991" s="13">
        <v>25000</v>
      </c>
      <c r="I991" t="s">
        <v>577</v>
      </c>
      <c r="J991" s="13" t="s">
        <v>61</v>
      </c>
      <c r="K991" s="13" t="s">
        <v>61</v>
      </c>
      <c r="L991" s="21">
        <v>2012</v>
      </c>
      <c r="M991" s="21">
        <v>2012</v>
      </c>
      <c r="N991" t="s">
        <v>133</v>
      </c>
      <c r="O991" t="s">
        <v>48</v>
      </c>
    </row>
    <row r="992" spans="1:15" ht="15">
      <c r="A992" s="21" t="s">
        <v>129</v>
      </c>
      <c r="B992" s="18" t="s">
        <v>127</v>
      </c>
      <c r="C992" s="18" t="s">
        <v>130</v>
      </c>
      <c r="D992" s="16">
        <v>1</v>
      </c>
      <c r="E992" s="16">
        <v>63.25</v>
      </c>
      <c r="F992" s="16">
        <v>-171.75</v>
      </c>
      <c r="G992">
        <v>0.15251970372069862</v>
      </c>
      <c r="H992" s="13">
        <v>25000</v>
      </c>
      <c r="I992" t="s">
        <v>577</v>
      </c>
      <c r="J992" s="13" t="s">
        <v>61</v>
      </c>
      <c r="K992" s="13" t="s">
        <v>61</v>
      </c>
      <c r="L992" s="21">
        <v>2012</v>
      </c>
      <c r="M992" s="21">
        <v>2012</v>
      </c>
      <c r="N992" t="s">
        <v>133</v>
      </c>
      <c r="O992" t="s">
        <v>48</v>
      </c>
    </row>
    <row r="993" spans="1:15" ht="15">
      <c r="A993" s="21" t="s">
        <v>129</v>
      </c>
      <c r="B993" s="18" t="s">
        <v>127</v>
      </c>
      <c r="C993" s="18" t="s">
        <v>130</v>
      </c>
      <c r="D993" s="16">
        <v>0.67</v>
      </c>
      <c r="E993" s="16">
        <v>60.75</v>
      </c>
      <c r="F993" s="16">
        <v>-165.25</v>
      </c>
      <c r="G993">
        <v>0.15251970372069862</v>
      </c>
      <c r="H993" s="13">
        <v>25000</v>
      </c>
      <c r="I993" t="s">
        <v>577</v>
      </c>
      <c r="J993" s="13" t="s">
        <v>61</v>
      </c>
      <c r="K993" s="13" t="s">
        <v>61</v>
      </c>
      <c r="L993" s="21">
        <v>2012</v>
      </c>
      <c r="M993" s="21">
        <v>2012</v>
      </c>
      <c r="N993" t="s">
        <v>133</v>
      </c>
      <c r="O993" t="s">
        <v>48</v>
      </c>
    </row>
    <row r="994" spans="1:15" ht="15">
      <c r="A994" s="21" t="s">
        <v>129</v>
      </c>
      <c r="B994" s="18" t="s">
        <v>127</v>
      </c>
      <c r="C994" s="18" t="s">
        <v>130</v>
      </c>
      <c r="D994" s="16">
        <v>0.81</v>
      </c>
      <c r="E994" s="16">
        <v>58.75</v>
      </c>
      <c r="F994" s="16">
        <v>-159.75</v>
      </c>
      <c r="G994">
        <v>0.15251970372069862</v>
      </c>
      <c r="H994" s="13">
        <v>25000</v>
      </c>
      <c r="I994" t="s">
        <v>577</v>
      </c>
      <c r="J994" s="13" t="s">
        <v>61</v>
      </c>
      <c r="K994" s="13" t="s">
        <v>61</v>
      </c>
      <c r="L994" s="21">
        <v>2012</v>
      </c>
      <c r="M994" s="21">
        <v>2012</v>
      </c>
      <c r="N994" t="s">
        <v>133</v>
      </c>
      <c r="O994" t="s">
        <v>48</v>
      </c>
    </row>
    <row r="995" spans="1:15" ht="15">
      <c r="A995" s="21" t="s">
        <v>129</v>
      </c>
      <c r="B995" s="18" t="s">
        <v>127</v>
      </c>
      <c r="C995" s="18" t="s">
        <v>130</v>
      </c>
      <c r="D995" s="16">
        <v>0.8</v>
      </c>
      <c r="E995" s="16">
        <v>58.75</v>
      </c>
      <c r="F995" s="16">
        <v>-160.75</v>
      </c>
      <c r="G995">
        <v>0.15251970372069862</v>
      </c>
      <c r="H995" s="13">
        <v>25000</v>
      </c>
      <c r="I995" t="s">
        <v>577</v>
      </c>
      <c r="J995" s="13" t="s">
        <v>61</v>
      </c>
      <c r="K995" s="13" t="s">
        <v>61</v>
      </c>
      <c r="L995" s="21">
        <v>2012</v>
      </c>
      <c r="M995" s="21">
        <v>2012</v>
      </c>
      <c r="N995" t="s">
        <v>133</v>
      </c>
      <c r="O995" t="s">
        <v>48</v>
      </c>
    </row>
    <row r="996" spans="1:15" ht="15">
      <c r="A996" s="21" t="s">
        <v>129</v>
      </c>
      <c r="B996" s="18" t="s">
        <v>127</v>
      </c>
      <c r="C996" s="18" t="s">
        <v>130</v>
      </c>
      <c r="D996" s="16">
        <v>0.5</v>
      </c>
      <c r="E996" s="16">
        <v>60.25</v>
      </c>
      <c r="F996" s="16">
        <v>-167.25</v>
      </c>
      <c r="G996">
        <v>0.15251970372069862</v>
      </c>
      <c r="H996" s="13">
        <v>25000</v>
      </c>
      <c r="I996" t="s">
        <v>577</v>
      </c>
      <c r="J996" s="13" t="s">
        <v>61</v>
      </c>
      <c r="K996" s="13" t="s">
        <v>61</v>
      </c>
      <c r="L996" s="21">
        <v>2012</v>
      </c>
      <c r="M996" s="21">
        <v>2012</v>
      </c>
      <c r="N996" t="s">
        <v>133</v>
      </c>
      <c r="O996" t="s">
        <v>48</v>
      </c>
    </row>
    <row r="997" spans="1:15" ht="15">
      <c r="A997" s="21" t="s">
        <v>129</v>
      </c>
      <c r="B997" s="18" t="s">
        <v>127</v>
      </c>
      <c r="C997" s="18" t="s">
        <v>130</v>
      </c>
      <c r="D997" s="16">
        <v>0.66</v>
      </c>
      <c r="E997" s="16">
        <v>65.25</v>
      </c>
      <c r="F997" s="16">
        <v>-169.75</v>
      </c>
      <c r="G997">
        <v>0.15251970372069862</v>
      </c>
      <c r="H997" s="13">
        <v>25000</v>
      </c>
      <c r="I997" t="s">
        <v>577</v>
      </c>
      <c r="J997" s="13" t="s">
        <v>61</v>
      </c>
      <c r="K997" s="13" t="s">
        <v>61</v>
      </c>
      <c r="L997" s="21">
        <v>2012</v>
      </c>
      <c r="M997" s="21">
        <v>2012</v>
      </c>
      <c r="N997" t="s">
        <v>133</v>
      </c>
      <c r="O997" t="s">
        <v>48</v>
      </c>
    </row>
    <row r="998" spans="1:15" ht="15">
      <c r="A998" s="21" t="s">
        <v>129</v>
      </c>
      <c r="B998" s="18" t="s">
        <v>127</v>
      </c>
      <c r="C998" s="18" t="s">
        <v>130</v>
      </c>
      <c r="D998" s="16">
        <v>0.87</v>
      </c>
      <c r="E998" s="16">
        <v>57.75</v>
      </c>
      <c r="F998" s="16">
        <v>-157.75</v>
      </c>
      <c r="G998">
        <v>0.15251970372069862</v>
      </c>
      <c r="H998" s="13">
        <v>25000</v>
      </c>
      <c r="I998" t="s">
        <v>577</v>
      </c>
      <c r="J998" s="13" t="s">
        <v>61</v>
      </c>
      <c r="K998" s="13" t="s">
        <v>61</v>
      </c>
      <c r="L998" s="21">
        <v>2012</v>
      </c>
      <c r="M998" s="21">
        <v>2012</v>
      </c>
      <c r="N998" t="s">
        <v>133</v>
      </c>
      <c r="O998" t="s">
        <v>48</v>
      </c>
    </row>
    <row r="999" spans="1:15" ht="15">
      <c r="A999" s="21" t="s">
        <v>129</v>
      </c>
      <c r="B999" s="18" t="s">
        <v>127</v>
      </c>
      <c r="C999" s="18" t="s">
        <v>130</v>
      </c>
      <c r="D999" s="16">
        <v>1</v>
      </c>
      <c r="E999" s="16">
        <v>63.25</v>
      </c>
      <c r="F999" s="16">
        <v>-171.25</v>
      </c>
      <c r="G999">
        <v>0.15251970372069862</v>
      </c>
      <c r="H999" s="13">
        <v>25000</v>
      </c>
      <c r="I999" t="s">
        <v>577</v>
      </c>
      <c r="J999" s="13" t="s">
        <v>61</v>
      </c>
      <c r="K999" s="13" t="s">
        <v>61</v>
      </c>
      <c r="L999" s="21">
        <v>2012</v>
      </c>
      <c r="M999" s="21">
        <v>2012</v>
      </c>
      <c r="N999" t="s">
        <v>133</v>
      </c>
      <c r="O999" t="s">
        <v>48</v>
      </c>
    </row>
    <row r="1000" spans="1:15" ht="15">
      <c r="A1000" s="21" t="s">
        <v>129</v>
      </c>
      <c r="B1000" s="18" t="s">
        <v>127</v>
      </c>
      <c r="C1000" s="18" t="s">
        <v>130</v>
      </c>
      <c r="D1000" s="16">
        <v>0.97</v>
      </c>
      <c r="E1000" s="16">
        <v>56.75</v>
      </c>
      <c r="F1000" s="16">
        <v>-172.75</v>
      </c>
      <c r="G1000">
        <v>0.15251970372069862</v>
      </c>
      <c r="H1000" s="13">
        <v>25000</v>
      </c>
      <c r="I1000" t="s">
        <v>577</v>
      </c>
      <c r="J1000" s="13" t="s">
        <v>61</v>
      </c>
      <c r="K1000" s="13" t="s">
        <v>61</v>
      </c>
      <c r="L1000" s="21">
        <v>2012</v>
      </c>
      <c r="M1000" s="21">
        <v>2012</v>
      </c>
      <c r="N1000" t="s">
        <v>133</v>
      </c>
      <c r="O1000" t="s">
        <v>48</v>
      </c>
    </row>
    <row r="1001" spans="1:15" ht="15">
      <c r="A1001" s="21" t="s">
        <v>129</v>
      </c>
      <c r="B1001" s="18" t="s">
        <v>127</v>
      </c>
      <c r="C1001" s="18" t="s">
        <v>130</v>
      </c>
      <c r="D1001" s="16">
        <v>1</v>
      </c>
      <c r="E1001" s="16">
        <v>63.75</v>
      </c>
      <c r="F1001" s="16">
        <v>-171.25</v>
      </c>
      <c r="G1001">
        <v>0.15251970372069862</v>
      </c>
      <c r="H1001" s="13">
        <v>25000</v>
      </c>
      <c r="I1001" t="s">
        <v>577</v>
      </c>
      <c r="J1001" s="13" t="s">
        <v>61</v>
      </c>
      <c r="K1001" s="13" t="s">
        <v>61</v>
      </c>
      <c r="L1001" s="21">
        <v>2012</v>
      </c>
      <c r="M1001" s="21">
        <v>2012</v>
      </c>
      <c r="N1001" t="s">
        <v>133</v>
      </c>
      <c r="O1001" t="s">
        <v>48</v>
      </c>
    </row>
    <row r="1002" spans="1:15" ht="15">
      <c r="A1002" s="21" t="s">
        <v>129</v>
      </c>
      <c r="B1002" s="18" t="s">
        <v>127</v>
      </c>
      <c r="C1002" s="18" t="s">
        <v>130</v>
      </c>
      <c r="D1002" s="16">
        <v>0</v>
      </c>
      <c r="E1002" s="16">
        <v>59.75</v>
      </c>
      <c r="F1002" s="16">
        <v>-163.25</v>
      </c>
      <c r="G1002">
        <v>0.15251970372069862</v>
      </c>
      <c r="H1002" s="13">
        <v>25000</v>
      </c>
      <c r="I1002" t="s">
        <v>577</v>
      </c>
      <c r="J1002" s="13" t="s">
        <v>61</v>
      </c>
      <c r="K1002" s="13" t="s">
        <v>61</v>
      </c>
      <c r="L1002" s="21">
        <v>2012</v>
      </c>
      <c r="M1002" s="21">
        <v>2012</v>
      </c>
      <c r="N1002" t="s">
        <v>133</v>
      </c>
      <c r="O1002" t="s">
        <v>48</v>
      </c>
    </row>
    <row r="1003" spans="1:15" ht="15">
      <c r="A1003" s="21" t="s">
        <v>129</v>
      </c>
      <c r="B1003" s="18" t="s">
        <v>127</v>
      </c>
      <c r="C1003" s="18" t="s">
        <v>130</v>
      </c>
      <c r="D1003" s="16">
        <v>0.67</v>
      </c>
      <c r="E1003" s="16">
        <v>59.75</v>
      </c>
      <c r="F1003" s="16">
        <v>-166.25</v>
      </c>
      <c r="G1003">
        <v>0.15251970372069862</v>
      </c>
      <c r="H1003" s="13">
        <v>25000</v>
      </c>
      <c r="I1003" t="s">
        <v>577</v>
      </c>
      <c r="J1003" s="13" t="s">
        <v>61</v>
      </c>
      <c r="K1003" s="13" t="s">
        <v>61</v>
      </c>
      <c r="L1003" s="21">
        <v>2012</v>
      </c>
      <c r="M1003" s="21">
        <v>2012</v>
      </c>
      <c r="N1003" t="s">
        <v>133</v>
      </c>
      <c r="O1003" t="s">
        <v>48</v>
      </c>
    </row>
    <row r="1004" spans="1:15" ht="15">
      <c r="A1004" s="21" t="s">
        <v>129</v>
      </c>
      <c r="B1004" s="18" t="s">
        <v>127</v>
      </c>
      <c r="C1004" s="18" t="s">
        <v>130</v>
      </c>
      <c r="D1004" s="16">
        <v>0.8</v>
      </c>
      <c r="E1004" s="16">
        <v>64.75</v>
      </c>
      <c r="F1004" s="16">
        <v>-170.75</v>
      </c>
      <c r="G1004">
        <v>0.15251970372069862</v>
      </c>
      <c r="H1004" s="13">
        <v>25000</v>
      </c>
      <c r="I1004" t="s">
        <v>577</v>
      </c>
      <c r="J1004" s="13" t="s">
        <v>61</v>
      </c>
      <c r="K1004" s="13" t="s">
        <v>61</v>
      </c>
      <c r="L1004" s="21">
        <v>2012</v>
      </c>
      <c r="M1004" s="21">
        <v>2012</v>
      </c>
      <c r="N1004" t="s">
        <v>133</v>
      </c>
      <c r="O1004" t="s">
        <v>48</v>
      </c>
    </row>
    <row r="1005" spans="1:15" ht="15">
      <c r="A1005" s="21" t="s">
        <v>129</v>
      </c>
      <c r="B1005" s="18" t="s">
        <v>127</v>
      </c>
      <c r="C1005" s="18" t="s">
        <v>130</v>
      </c>
      <c r="D1005" s="16">
        <v>1</v>
      </c>
      <c r="E1005" s="16">
        <v>65.25</v>
      </c>
      <c r="F1005" s="16">
        <v>-167.25</v>
      </c>
      <c r="G1005">
        <v>0.15251970372069862</v>
      </c>
      <c r="H1005" s="13">
        <v>25000</v>
      </c>
      <c r="I1005" t="s">
        <v>577</v>
      </c>
      <c r="J1005" s="13" t="s">
        <v>61</v>
      </c>
      <c r="K1005" s="13" t="s">
        <v>61</v>
      </c>
      <c r="L1005" s="21">
        <v>2012</v>
      </c>
      <c r="M1005" s="21">
        <v>2012</v>
      </c>
      <c r="N1005" t="s">
        <v>133</v>
      </c>
      <c r="O1005" t="s">
        <v>48</v>
      </c>
    </row>
    <row r="1006" spans="1:15" ht="15">
      <c r="A1006" s="21" t="s">
        <v>129</v>
      </c>
      <c r="B1006" s="18" t="s">
        <v>127</v>
      </c>
      <c r="C1006" s="18" t="s">
        <v>130</v>
      </c>
      <c r="D1006" s="16">
        <v>0.46</v>
      </c>
      <c r="E1006" s="16">
        <v>64.25</v>
      </c>
      <c r="F1006" s="16">
        <v>-161.25</v>
      </c>
      <c r="G1006">
        <v>0.15251970372069862</v>
      </c>
      <c r="H1006" s="13">
        <v>25000</v>
      </c>
      <c r="I1006" t="s">
        <v>577</v>
      </c>
      <c r="J1006" s="13" t="s">
        <v>61</v>
      </c>
      <c r="K1006" s="13" t="s">
        <v>61</v>
      </c>
      <c r="L1006" s="21">
        <v>2012</v>
      </c>
      <c r="M1006" s="21">
        <v>2012</v>
      </c>
      <c r="N1006" t="s">
        <v>133</v>
      </c>
      <c r="O1006" t="s">
        <v>48</v>
      </c>
    </row>
    <row r="1007" spans="1:15" ht="15">
      <c r="A1007" s="21" t="s">
        <v>129</v>
      </c>
      <c r="B1007" s="18" t="s">
        <v>127</v>
      </c>
      <c r="C1007" s="18" t="s">
        <v>130</v>
      </c>
      <c r="D1007" s="16">
        <v>1</v>
      </c>
      <c r="E1007" s="16">
        <v>62.25</v>
      </c>
      <c r="F1007" s="16">
        <v>-176.25</v>
      </c>
      <c r="G1007">
        <v>0.15251970372069862</v>
      </c>
      <c r="H1007" s="13">
        <v>25000</v>
      </c>
      <c r="I1007" t="s">
        <v>577</v>
      </c>
      <c r="J1007" s="13" t="s">
        <v>61</v>
      </c>
      <c r="K1007" s="13" t="s">
        <v>61</v>
      </c>
      <c r="L1007" s="21">
        <v>2012</v>
      </c>
      <c r="M1007" s="21">
        <v>2012</v>
      </c>
      <c r="N1007" t="s">
        <v>133</v>
      </c>
      <c r="O1007" t="s">
        <v>48</v>
      </c>
    </row>
    <row r="1008" spans="1:15" ht="15">
      <c r="A1008" s="21" t="s">
        <v>129</v>
      </c>
      <c r="B1008" s="18" t="s">
        <v>127</v>
      </c>
      <c r="C1008" s="18" t="s">
        <v>130</v>
      </c>
      <c r="D1008" s="16">
        <v>1</v>
      </c>
      <c r="E1008" s="16">
        <v>63.75</v>
      </c>
      <c r="F1008" s="16">
        <v>-170.75</v>
      </c>
      <c r="G1008">
        <v>0.15251970372069862</v>
      </c>
      <c r="H1008" s="13">
        <v>25000</v>
      </c>
      <c r="I1008" t="s">
        <v>577</v>
      </c>
      <c r="J1008" s="13" t="s">
        <v>61</v>
      </c>
      <c r="K1008" s="13" t="s">
        <v>61</v>
      </c>
      <c r="L1008" s="21">
        <v>2012</v>
      </c>
      <c r="M1008" s="21">
        <v>2012</v>
      </c>
      <c r="N1008" t="s">
        <v>133</v>
      </c>
      <c r="O1008" t="s">
        <v>48</v>
      </c>
    </row>
    <row r="1009" spans="1:15" ht="15">
      <c r="A1009" s="21" t="s">
        <v>129</v>
      </c>
      <c r="B1009" s="18" t="s">
        <v>127</v>
      </c>
      <c r="C1009" s="18" t="s">
        <v>130</v>
      </c>
      <c r="D1009" s="16">
        <v>1</v>
      </c>
      <c r="E1009" s="16">
        <v>63.75</v>
      </c>
      <c r="F1009" s="16">
        <v>-171.75</v>
      </c>
      <c r="G1009">
        <v>0.15251970372069862</v>
      </c>
      <c r="H1009" s="13">
        <v>25000</v>
      </c>
      <c r="I1009" t="s">
        <v>577</v>
      </c>
      <c r="J1009" s="13" t="s">
        <v>61</v>
      </c>
      <c r="K1009" s="13" t="s">
        <v>61</v>
      </c>
      <c r="L1009" s="21">
        <v>2012</v>
      </c>
      <c r="M1009" s="21">
        <v>2012</v>
      </c>
      <c r="N1009" t="s">
        <v>133</v>
      </c>
      <c r="O1009" t="s">
        <v>48</v>
      </c>
    </row>
    <row r="1010" spans="1:15" ht="15">
      <c r="A1010" s="21" t="s">
        <v>129</v>
      </c>
      <c r="B1010" s="18" t="s">
        <v>127</v>
      </c>
      <c r="C1010" s="18" t="s">
        <v>130</v>
      </c>
      <c r="D1010" s="16">
        <v>1</v>
      </c>
      <c r="E1010" s="16">
        <v>55.75</v>
      </c>
      <c r="F1010" s="16">
        <v>-165.75</v>
      </c>
      <c r="G1010">
        <v>0.15251970372069862</v>
      </c>
      <c r="H1010" s="13">
        <v>25000</v>
      </c>
      <c r="I1010" t="s">
        <v>577</v>
      </c>
      <c r="J1010" s="13" t="s">
        <v>61</v>
      </c>
      <c r="K1010" s="13" t="s">
        <v>61</v>
      </c>
      <c r="L1010" s="21">
        <v>2012</v>
      </c>
      <c r="M1010" s="21">
        <v>2012</v>
      </c>
      <c r="N1010" t="s">
        <v>133</v>
      </c>
      <c r="O1010" t="s">
        <v>48</v>
      </c>
    </row>
    <row r="1011" spans="1:15" ht="15">
      <c r="A1011" s="21" t="s">
        <v>129</v>
      </c>
      <c r="B1011" s="18" t="s">
        <v>127</v>
      </c>
      <c r="C1011" s="18" t="s">
        <v>130</v>
      </c>
      <c r="D1011" s="16">
        <v>1</v>
      </c>
      <c r="E1011" s="16">
        <v>56.75</v>
      </c>
      <c r="F1011" s="16">
        <v>-159.25</v>
      </c>
      <c r="G1011">
        <v>0.15251970372069862</v>
      </c>
      <c r="H1011" s="13">
        <v>25000</v>
      </c>
      <c r="I1011" t="s">
        <v>577</v>
      </c>
      <c r="J1011" s="13" t="s">
        <v>61</v>
      </c>
      <c r="K1011" s="13" t="s">
        <v>61</v>
      </c>
      <c r="L1011" s="21">
        <v>2012</v>
      </c>
      <c r="M1011" s="21">
        <v>2012</v>
      </c>
      <c r="N1011" t="s">
        <v>133</v>
      </c>
      <c r="O1011" t="s">
        <v>48</v>
      </c>
    </row>
    <row r="1012" spans="1:15" ht="15">
      <c r="A1012" s="21" t="s">
        <v>129</v>
      </c>
      <c r="B1012" s="18" t="s">
        <v>127</v>
      </c>
      <c r="C1012" s="18" t="s">
        <v>130</v>
      </c>
      <c r="D1012" s="16">
        <v>1</v>
      </c>
      <c r="E1012" s="16">
        <v>63.75</v>
      </c>
      <c r="F1012" s="16">
        <v>-170.25</v>
      </c>
      <c r="G1012">
        <v>0.15251970372069862</v>
      </c>
      <c r="H1012" s="13">
        <v>25000</v>
      </c>
      <c r="I1012" t="s">
        <v>577</v>
      </c>
      <c r="J1012" s="13" t="s">
        <v>61</v>
      </c>
      <c r="K1012" s="13" t="s">
        <v>61</v>
      </c>
      <c r="L1012" s="21">
        <v>2012</v>
      </c>
      <c r="M1012" s="21">
        <v>2012</v>
      </c>
      <c r="N1012" t="s">
        <v>133</v>
      </c>
      <c r="O1012" t="s">
        <v>48</v>
      </c>
    </row>
    <row r="1013" spans="1:15" ht="15">
      <c r="A1013" s="21" t="s">
        <v>129</v>
      </c>
      <c r="B1013" s="18" t="s">
        <v>127</v>
      </c>
      <c r="C1013" s="18" t="s">
        <v>130</v>
      </c>
      <c r="D1013" s="16">
        <v>0.28000000000000003</v>
      </c>
      <c r="E1013" s="16">
        <v>59.75</v>
      </c>
      <c r="F1013" s="16">
        <v>-163.75</v>
      </c>
      <c r="G1013">
        <v>0.15251970372069862</v>
      </c>
      <c r="H1013" s="13">
        <v>25000</v>
      </c>
      <c r="I1013" t="s">
        <v>577</v>
      </c>
      <c r="J1013" s="13" t="s">
        <v>61</v>
      </c>
      <c r="K1013" s="13" t="s">
        <v>61</v>
      </c>
      <c r="L1013" s="21">
        <v>2012</v>
      </c>
      <c r="M1013" s="21">
        <v>2012</v>
      </c>
      <c r="N1013" t="s">
        <v>133</v>
      </c>
      <c r="O1013" t="s">
        <v>48</v>
      </c>
    </row>
    <row r="1014" spans="1:15" ht="15">
      <c r="A1014" s="21" t="s">
        <v>129</v>
      </c>
      <c r="B1014" s="18" t="s">
        <v>127</v>
      </c>
      <c r="C1014" s="18" t="s">
        <v>130</v>
      </c>
      <c r="D1014" s="16">
        <v>0.89</v>
      </c>
      <c r="E1014" s="16">
        <v>65.75</v>
      </c>
      <c r="F1014" s="16">
        <v>-168.75</v>
      </c>
      <c r="G1014">
        <v>0.15251970372069862</v>
      </c>
      <c r="H1014" s="13">
        <v>25000</v>
      </c>
      <c r="I1014" t="s">
        <v>577</v>
      </c>
      <c r="J1014" s="13" t="s">
        <v>61</v>
      </c>
      <c r="K1014" s="13" t="s">
        <v>61</v>
      </c>
      <c r="L1014" s="21">
        <v>2012</v>
      </c>
      <c r="M1014" s="21">
        <v>2012</v>
      </c>
      <c r="N1014" t="s">
        <v>133</v>
      </c>
      <c r="O1014" t="s">
        <v>48</v>
      </c>
    </row>
    <row r="1015" spans="1:15" ht="15">
      <c r="A1015" s="21" t="s">
        <v>129</v>
      </c>
      <c r="B1015" s="18" t="s">
        <v>127</v>
      </c>
      <c r="C1015" s="18" t="s">
        <v>130</v>
      </c>
      <c r="D1015" s="16">
        <v>1</v>
      </c>
      <c r="E1015" s="16">
        <v>55.75</v>
      </c>
      <c r="F1015" s="16">
        <v>-167.75</v>
      </c>
      <c r="G1015">
        <v>0.15251970372069862</v>
      </c>
      <c r="H1015" s="13">
        <v>25000</v>
      </c>
      <c r="I1015" t="s">
        <v>577</v>
      </c>
      <c r="J1015" s="13" t="s">
        <v>61</v>
      </c>
      <c r="K1015" s="13" t="s">
        <v>61</v>
      </c>
      <c r="L1015" s="21">
        <v>2012</v>
      </c>
      <c r="M1015" s="21">
        <v>2012</v>
      </c>
      <c r="N1015" t="s">
        <v>133</v>
      </c>
      <c r="O1015" t="s">
        <v>48</v>
      </c>
    </row>
    <row r="1016" spans="1:15" ht="15">
      <c r="A1016" s="21" t="s">
        <v>129</v>
      </c>
      <c r="B1016" s="18" t="s">
        <v>127</v>
      </c>
      <c r="C1016" s="18" t="s">
        <v>130</v>
      </c>
      <c r="D1016" s="16">
        <v>1</v>
      </c>
      <c r="E1016" s="16">
        <v>56.25</v>
      </c>
      <c r="F1016" s="16">
        <v>-170.25</v>
      </c>
      <c r="G1016">
        <v>0.15251970372069862</v>
      </c>
      <c r="H1016" s="13">
        <v>25000</v>
      </c>
      <c r="I1016" t="s">
        <v>577</v>
      </c>
      <c r="J1016" s="13" t="s">
        <v>61</v>
      </c>
      <c r="K1016" s="13" t="s">
        <v>61</v>
      </c>
      <c r="L1016" s="21">
        <v>2012</v>
      </c>
      <c r="M1016" s="21">
        <v>2012</v>
      </c>
      <c r="N1016" t="s">
        <v>133</v>
      </c>
      <c r="O1016" t="s">
        <v>48</v>
      </c>
    </row>
    <row r="1017" spans="1:15" ht="15">
      <c r="A1017" s="21" t="s">
        <v>129</v>
      </c>
      <c r="B1017" s="18" t="s">
        <v>127</v>
      </c>
      <c r="C1017" s="18" t="s">
        <v>130</v>
      </c>
      <c r="D1017" s="16">
        <v>1</v>
      </c>
      <c r="E1017" s="16">
        <v>63.25</v>
      </c>
      <c r="F1017" s="16">
        <v>-169.25</v>
      </c>
      <c r="G1017">
        <v>0.15251970372069862</v>
      </c>
      <c r="H1017" s="13">
        <v>25000</v>
      </c>
      <c r="I1017" t="s">
        <v>577</v>
      </c>
      <c r="J1017" s="13" t="s">
        <v>61</v>
      </c>
      <c r="K1017" s="13" t="s">
        <v>61</v>
      </c>
      <c r="L1017" s="21">
        <v>2012</v>
      </c>
      <c r="M1017" s="21">
        <v>2012</v>
      </c>
      <c r="N1017" t="s">
        <v>133</v>
      </c>
      <c r="O1017" t="s">
        <v>48</v>
      </c>
    </row>
    <row r="1018" spans="1:15" ht="15">
      <c r="A1018" s="21" t="s">
        <v>129</v>
      </c>
      <c r="B1018" s="18" t="s">
        <v>127</v>
      </c>
      <c r="C1018" s="18" t="s">
        <v>130</v>
      </c>
      <c r="D1018" s="16">
        <v>0.68</v>
      </c>
      <c r="E1018" s="16">
        <v>61.25</v>
      </c>
      <c r="F1018" s="16">
        <v>-165.75</v>
      </c>
      <c r="G1018">
        <v>0.15251970372069862</v>
      </c>
      <c r="H1018" s="13">
        <v>25000</v>
      </c>
      <c r="I1018" t="s">
        <v>577</v>
      </c>
      <c r="J1018" s="13" t="s">
        <v>61</v>
      </c>
      <c r="K1018" s="13" t="s">
        <v>61</v>
      </c>
      <c r="L1018" s="21">
        <v>2012</v>
      </c>
      <c r="M1018" s="21">
        <v>2012</v>
      </c>
      <c r="N1018" t="s">
        <v>133</v>
      </c>
      <c r="O1018" t="s">
        <v>48</v>
      </c>
    </row>
    <row r="1019" spans="1:15" ht="15">
      <c r="A1019" s="21" t="s">
        <v>129</v>
      </c>
      <c r="B1019" s="18" t="s">
        <v>127</v>
      </c>
      <c r="C1019" s="18" t="s">
        <v>130</v>
      </c>
      <c r="D1019" s="16">
        <v>0.91</v>
      </c>
      <c r="E1019" s="16">
        <v>64.25</v>
      </c>
      <c r="F1019" s="16">
        <v>-172.25</v>
      </c>
      <c r="G1019">
        <v>0.15251970372069862</v>
      </c>
      <c r="H1019" s="13">
        <v>25000</v>
      </c>
      <c r="I1019" t="s">
        <v>577</v>
      </c>
      <c r="J1019" s="13" t="s">
        <v>61</v>
      </c>
      <c r="K1019" s="13" t="s">
        <v>61</v>
      </c>
      <c r="L1019" s="21">
        <v>2012</v>
      </c>
      <c r="M1019" s="21">
        <v>2012</v>
      </c>
      <c r="N1019" t="s">
        <v>133</v>
      </c>
      <c r="O1019" t="s">
        <v>48</v>
      </c>
    </row>
    <row r="1020" spans="1:15" ht="15">
      <c r="A1020" s="21" t="s">
        <v>129</v>
      </c>
      <c r="B1020" s="18" t="s">
        <v>127</v>
      </c>
      <c r="C1020" s="18" t="s">
        <v>130</v>
      </c>
      <c r="D1020" s="16">
        <v>1</v>
      </c>
      <c r="E1020" s="16">
        <v>55.75</v>
      </c>
      <c r="F1020" s="16">
        <v>-167.25</v>
      </c>
      <c r="G1020">
        <v>0.15251970372069862</v>
      </c>
      <c r="H1020" s="13">
        <v>25000</v>
      </c>
      <c r="I1020" t="s">
        <v>577</v>
      </c>
      <c r="J1020" s="13" t="s">
        <v>61</v>
      </c>
      <c r="K1020" s="13" t="s">
        <v>61</v>
      </c>
      <c r="L1020" s="21">
        <v>2012</v>
      </c>
      <c r="M1020" s="21">
        <v>2012</v>
      </c>
      <c r="N1020" t="s">
        <v>133</v>
      </c>
      <c r="O1020" t="s">
        <v>48</v>
      </c>
    </row>
    <row r="1021" spans="1:15" ht="15">
      <c r="A1021" s="21" t="s">
        <v>129</v>
      </c>
      <c r="B1021" s="18" t="s">
        <v>127</v>
      </c>
      <c r="C1021" s="18" t="s">
        <v>130</v>
      </c>
      <c r="D1021" s="16">
        <v>1</v>
      </c>
      <c r="E1021" s="16">
        <v>63.75</v>
      </c>
      <c r="F1021" s="16">
        <v>-173.25</v>
      </c>
      <c r="G1021">
        <v>0.15251970372069862</v>
      </c>
      <c r="H1021" s="13">
        <v>25000</v>
      </c>
      <c r="I1021" t="s">
        <v>577</v>
      </c>
      <c r="J1021" s="13" t="s">
        <v>61</v>
      </c>
      <c r="K1021" s="13" t="s">
        <v>61</v>
      </c>
      <c r="L1021" s="21">
        <v>2012</v>
      </c>
      <c r="M1021" s="21">
        <v>2012</v>
      </c>
      <c r="N1021" t="s">
        <v>133</v>
      </c>
      <c r="O1021" t="s">
        <v>48</v>
      </c>
    </row>
    <row r="1022" spans="1:15" ht="15">
      <c r="A1022" s="21" t="s">
        <v>129</v>
      </c>
      <c r="B1022" s="18" t="s">
        <v>127</v>
      </c>
      <c r="C1022" s="18" t="s">
        <v>130</v>
      </c>
      <c r="D1022" s="16">
        <v>0.32</v>
      </c>
      <c r="E1022" s="16">
        <v>64.75</v>
      </c>
      <c r="F1022" s="16">
        <v>-161.25</v>
      </c>
      <c r="G1022">
        <v>0.15251970372069862</v>
      </c>
      <c r="H1022" s="13">
        <v>25000</v>
      </c>
      <c r="I1022" t="s">
        <v>577</v>
      </c>
      <c r="J1022" s="13" t="s">
        <v>61</v>
      </c>
      <c r="K1022" s="13" t="s">
        <v>61</v>
      </c>
      <c r="L1022" s="21">
        <v>2012</v>
      </c>
      <c r="M1022" s="21">
        <v>2012</v>
      </c>
      <c r="N1022" t="s">
        <v>133</v>
      </c>
      <c r="O1022" t="s">
        <v>48</v>
      </c>
    </row>
    <row r="1023" spans="1:15" ht="15">
      <c r="A1023" s="21" t="s">
        <v>129</v>
      </c>
      <c r="B1023" s="18" t="s">
        <v>127</v>
      </c>
      <c r="C1023" s="18" t="s">
        <v>130</v>
      </c>
      <c r="D1023" s="16">
        <v>0.33</v>
      </c>
      <c r="E1023" s="16">
        <v>60.25</v>
      </c>
      <c r="F1023" s="16">
        <v>-165.75</v>
      </c>
      <c r="G1023">
        <v>0.15251970372069862</v>
      </c>
      <c r="H1023" s="13">
        <v>25000</v>
      </c>
      <c r="I1023" t="s">
        <v>577</v>
      </c>
      <c r="J1023" s="13" t="s">
        <v>61</v>
      </c>
      <c r="K1023" s="13" t="s">
        <v>61</v>
      </c>
      <c r="L1023" s="21">
        <v>2012</v>
      </c>
      <c r="M1023" s="21">
        <v>2012</v>
      </c>
      <c r="N1023" t="s">
        <v>133</v>
      </c>
      <c r="O1023" t="s">
        <v>48</v>
      </c>
    </row>
    <row r="1024" spans="1:15" ht="15">
      <c r="A1024" s="21" t="s">
        <v>129</v>
      </c>
      <c r="B1024" s="18" t="s">
        <v>127</v>
      </c>
      <c r="C1024" s="18" t="s">
        <v>130</v>
      </c>
      <c r="D1024" s="16">
        <v>0</v>
      </c>
      <c r="E1024" s="16">
        <v>63.25</v>
      </c>
      <c r="F1024" s="16">
        <v>-163.75</v>
      </c>
      <c r="G1024">
        <v>0.15251970372069862</v>
      </c>
      <c r="H1024" s="13">
        <v>25000</v>
      </c>
      <c r="I1024" t="s">
        <v>577</v>
      </c>
      <c r="J1024" s="13" t="s">
        <v>61</v>
      </c>
      <c r="K1024" s="13" t="s">
        <v>61</v>
      </c>
      <c r="L1024" s="21">
        <v>2012</v>
      </c>
      <c r="M1024" s="21">
        <v>2012</v>
      </c>
      <c r="N1024" t="s">
        <v>133</v>
      </c>
      <c r="O1024" t="s">
        <v>48</v>
      </c>
    </row>
    <row r="1025" spans="1:15" ht="15">
      <c r="A1025" s="21" t="s">
        <v>129</v>
      </c>
      <c r="B1025" s="18" t="s">
        <v>127</v>
      </c>
      <c r="C1025" s="18" t="s">
        <v>130</v>
      </c>
      <c r="D1025" s="16">
        <v>0.66</v>
      </c>
      <c r="E1025" s="16">
        <v>60.25</v>
      </c>
      <c r="F1025" s="16">
        <v>-164.75</v>
      </c>
      <c r="G1025">
        <v>0.15251970372069862</v>
      </c>
      <c r="H1025" s="13">
        <v>25000</v>
      </c>
      <c r="I1025" t="s">
        <v>577</v>
      </c>
      <c r="J1025" s="13" t="s">
        <v>61</v>
      </c>
      <c r="K1025" s="13" t="s">
        <v>61</v>
      </c>
      <c r="L1025" s="21">
        <v>2012</v>
      </c>
      <c r="M1025" s="21">
        <v>2012</v>
      </c>
      <c r="N1025" t="s">
        <v>133</v>
      </c>
      <c r="O1025" t="s">
        <v>48</v>
      </c>
    </row>
    <row r="1026" spans="1:15" ht="15">
      <c r="A1026" s="21" t="s">
        <v>129</v>
      </c>
      <c r="B1026" s="18" t="s">
        <v>127</v>
      </c>
      <c r="C1026" s="18" t="s">
        <v>130</v>
      </c>
      <c r="D1026" s="16">
        <v>0</v>
      </c>
      <c r="E1026" s="16">
        <v>58.75</v>
      </c>
      <c r="F1026" s="16">
        <v>-158.75</v>
      </c>
      <c r="G1026">
        <v>0.15251970372069862</v>
      </c>
      <c r="H1026" s="13">
        <v>25000</v>
      </c>
      <c r="I1026" t="s">
        <v>577</v>
      </c>
      <c r="J1026" s="13" t="s">
        <v>61</v>
      </c>
      <c r="K1026" s="13" t="s">
        <v>61</v>
      </c>
      <c r="L1026" s="21">
        <v>2012</v>
      </c>
      <c r="M1026" s="21">
        <v>2012</v>
      </c>
      <c r="N1026" t="s">
        <v>133</v>
      </c>
      <c r="O1026" t="s">
        <v>48</v>
      </c>
    </row>
    <row r="1027" spans="1:15" ht="15">
      <c r="A1027" s="21" t="s">
        <v>129</v>
      </c>
      <c r="B1027" s="18" t="s">
        <v>127</v>
      </c>
      <c r="C1027" s="18" t="s">
        <v>130</v>
      </c>
      <c r="D1027" s="16">
        <v>0.94</v>
      </c>
      <c r="E1027" s="16">
        <v>56.75</v>
      </c>
      <c r="F1027" s="16">
        <v>-173.25</v>
      </c>
      <c r="G1027">
        <v>0.15251970372069862</v>
      </c>
      <c r="H1027" s="13">
        <v>25000</v>
      </c>
      <c r="I1027" t="s">
        <v>577</v>
      </c>
      <c r="J1027" s="13" t="s">
        <v>61</v>
      </c>
      <c r="K1027" s="13" t="s">
        <v>61</v>
      </c>
      <c r="L1027" s="21">
        <v>2012</v>
      </c>
      <c r="M1027" s="21">
        <v>2012</v>
      </c>
      <c r="N1027" t="s">
        <v>133</v>
      </c>
      <c r="O1027" t="s">
        <v>48</v>
      </c>
    </row>
    <row r="1028" spans="1:15" ht="15">
      <c r="A1028" s="21" t="s">
        <v>129</v>
      </c>
      <c r="B1028" s="18" t="s">
        <v>127</v>
      </c>
      <c r="C1028" s="18" t="s">
        <v>130</v>
      </c>
      <c r="D1028" s="16">
        <v>1</v>
      </c>
      <c r="E1028" s="16">
        <v>62.75</v>
      </c>
      <c r="F1028" s="16">
        <v>-175.25</v>
      </c>
      <c r="G1028">
        <v>0.15251970372069862</v>
      </c>
      <c r="H1028" s="13">
        <v>25000</v>
      </c>
      <c r="I1028" t="s">
        <v>577</v>
      </c>
      <c r="J1028" s="13" t="s">
        <v>61</v>
      </c>
      <c r="K1028" s="13" t="s">
        <v>61</v>
      </c>
      <c r="L1028" s="21">
        <v>2012</v>
      </c>
      <c r="M1028" s="21">
        <v>2012</v>
      </c>
      <c r="N1028" t="s">
        <v>133</v>
      </c>
      <c r="O1028" t="s">
        <v>48</v>
      </c>
    </row>
    <row r="1029" spans="1:15" ht="15">
      <c r="A1029" s="21" t="s">
        <v>129</v>
      </c>
      <c r="B1029" s="18" t="s">
        <v>127</v>
      </c>
      <c r="C1029" s="18" t="s">
        <v>130</v>
      </c>
      <c r="D1029" s="16">
        <v>0.57999999999999996</v>
      </c>
      <c r="E1029" s="16">
        <v>58.75</v>
      </c>
      <c r="F1029" s="16">
        <v>-161.75</v>
      </c>
      <c r="G1029">
        <v>0.15251970372069862</v>
      </c>
      <c r="H1029" s="13">
        <v>25000</v>
      </c>
      <c r="I1029" t="s">
        <v>577</v>
      </c>
      <c r="J1029" s="13" t="s">
        <v>61</v>
      </c>
      <c r="K1029" s="13" t="s">
        <v>61</v>
      </c>
      <c r="L1029" s="21">
        <v>2012</v>
      </c>
      <c r="M1029" s="21">
        <v>2012</v>
      </c>
      <c r="N1029" t="s">
        <v>133</v>
      </c>
      <c r="O1029" t="s">
        <v>48</v>
      </c>
    </row>
    <row r="1030" spans="1:15" ht="15">
      <c r="A1030" s="21" t="s">
        <v>129</v>
      </c>
      <c r="B1030" s="18" t="s">
        <v>127</v>
      </c>
      <c r="C1030" s="18" t="s">
        <v>130</v>
      </c>
      <c r="D1030" s="16">
        <v>0.92</v>
      </c>
      <c r="E1030" s="16">
        <v>58.75</v>
      </c>
      <c r="F1030" s="16">
        <v>-177.25</v>
      </c>
      <c r="G1030">
        <v>0.15251970372069862</v>
      </c>
      <c r="H1030" s="13">
        <v>25000</v>
      </c>
      <c r="I1030" t="s">
        <v>577</v>
      </c>
      <c r="J1030" s="13" t="s">
        <v>61</v>
      </c>
      <c r="K1030" s="13" t="s">
        <v>61</v>
      </c>
      <c r="L1030" s="21">
        <v>2012</v>
      </c>
      <c r="M1030" s="21">
        <v>2012</v>
      </c>
      <c r="N1030" t="s">
        <v>133</v>
      </c>
      <c r="O1030" t="s">
        <v>48</v>
      </c>
    </row>
    <row r="1031" spans="1:15" ht="15">
      <c r="A1031" s="21" t="s">
        <v>129</v>
      </c>
      <c r="B1031" s="18" t="s">
        <v>127</v>
      </c>
      <c r="C1031" s="18" t="s">
        <v>130</v>
      </c>
      <c r="D1031" s="16">
        <v>1</v>
      </c>
      <c r="E1031" s="16">
        <v>65.75</v>
      </c>
      <c r="F1031" s="16">
        <v>-168.25</v>
      </c>
      <c r="G1031">
        <v>0.15251970372069862</v>
      </c>
      <c r="H1031" s="13">
        <v>25000</v>
      </c>
      <c r="I1031" t="s">
        <v>577</v>
      </c>
      <c r="J1031" s="13" t="s">
        <v>61</v>
      </c>
      <c r="K1031" s="13" t="s">
        <v>61</v>
      </c>
      <c r="L1031" s="21">
        <v>2012</v>
      </c>
      <c r="M1031" s="21">
        <v>2012</v>
      </c>
      <c r="N1031" t="s">
        <v>133</v>
      </c>
      <c r="O1031" t="s">
        <v>48</v>
      </c>
    </row>
    <row r="1032" spans="1:15" ht="15">
      <c r="A1032" s="21" t="s">
        <v>129</v>
      </c>
      <c r="B1032" s="18" t="s">
        <v>127</v>
      </c>
      <c r="C1032" s="18" t="s">
        <v>130</v>
      </c>
      <c r="D1032" s="16">
        <v>1</v>
      </c>
      <c r="E1032" s="16">
        <v>55.75</v>
      </c>
      <c r="F1032" s="16">
        <v>-166.25</v>
      </c>
      <c r="G1032">
        <v>0.15251970372069862</v>
      </c>
      <c r="H1032" s="13">
        <v>25000</v>
      </c>
      <c r="I1032" t="s">
        <v>577</v>
      </c>
      <c r="J1032" s="13" t="s">
        <v>61</v>
      </c>
      <c r="K1032" s="13" t="s">
        <v>61</v>
      </c>
      <c r="L1032" s="21">
        <v>2012</v>
      </c>
      <c r="M1032" s="21">
        <v>2012</v>
      </c>
      <c r="N1032" t="s">
        <v>133</v>
      </c>
      <c r="O1032" t="s">
        <v>48</v>
      </c>
    </row>
    <row r="1033" spans="1:15" ht="15">
      <c r="A1033" s="21" t="s">
        <v>129</v>
      </c>
      <c r="B1033" s="18" t="s">
        <v>127</v>
      </c>
      <c r="C1033" s="18" t="s">
        <v>130</v>
      </c>
      <c r="D1033" s="16">
        <v>0</v>
      </c>
      <c r="E1033" s="16">
        <v>63.25</v>
      </c>
      <c r="F1033" s="16">
        <v>-162.75</v>
      </c>
      <c r="G1033">
        <v>0.15251970372069862</v>
      </c>
      <c r="H1033" s="13">
        <v>25000</v>
      </c>
      <c r="I1033" t="s">
        <v>577</v>
      </c>
      <c r="J1033" s="13" t="s">
        <v>61</v>
      </c>
      <c r="K1033" s="13" t="s">
        <v>61</v>
      </c>
      <c r="L1033" s="21">
        <v>2012</v>
      </c>
      <c r="M1033" s="21">
        <v>2012</v>
      </c>
      <c r="N1033" t="s">
        <v>133</v>
      </c>
      <c r="O1033" t="s">
        <v>48</v>
      </c>
    </row>
    <row r="1034" spans="1:15" ht="15">
      <c r="A1034" s="21" t="s">
        <v>129</v>
      </c>
      <c r="B1034" s="18" t="s">
        <v>127</v>
      </c>
      <c r="C1034" s="18" t="s">
        <v>130</v>
      </c>
      <c r="D1034" s="16">
        <v>1</v>
      </c>
      <c r="E1034" s="16">
        <v>55.75</v>
      </c>
      <c r="F1034" s="16">
        <v>-164.75</v>
      </c>
      <c r="G1034">
        <v>0.15251970372069862</v>
      </c>
      <c r="H1034" s="13">
        <v>25000</v>
      </c>
      <c r="I1034" t="s">
        <v>577</v>
      </c>
      <c r="J1034" s="13" t="s">
        <v>61</v>
      </c>
      <c r="K1034" s="13" t="s">
        <v>61</v>
      </c>
      <c r="L1034" s="21">
        <v>2012</v>
      </c>
      <c r="M1034" s="21">
        <v>2012</v>
      </c>
      <c r="N1034" t="s">
        <v>133</v>
      </c>
      <c r="O1034" t="s">
        <v>48</v>
      </c>
    </row>
    <row r="1035" spans="1:15" ht="15">
      <c r="A1035" s="21" t="s">
        <v>129</v>
      </c>
      <c r="B1035" s="18" t="s">
        <v>127</v>
      </c>
      <c r="C1035" s="18" t="s">
        <v>130</v>
      </c>
      <c r="D1035" s="16">
        <v>0</v>
      </c>
      <c r="E1035" s="16">
        <v>63.25</v>
      </c>
      <c r="F1035" s="16">
        <v>-164.25</v>
      </c>
      <c r="G1035">
        <v>0.15251970372069862</v>
      </c>
      <c r="H1035" s="13">
        <v>25000</v>
      </c>
      <c r="I1035" t="s">
        <v>577</v>
      </c>
      <c r="J1035" s="13" t="s">
        <v>61</v>
      </c>
      <c r="K1035" s="13" t="s">
        <v>61</v>
      </c>
      <c r="L1035" s="21">
        <v>2012</v>
      </c>
      <c r="M1035" s="21">
        <v>2012</v>
      </c>
      <c r="N1035" t="s">
        <v>133</v>
      </c>
      <c r="O1035" t="s">
        <v>48</v>
      </c>
    </row>
    <row r="1036" spans="1:15" ht="15">
      <c r="A1036" s="21" t="s">
        <v>129</v>
      </c>
      <c r="B1036" s="18" t="s">
        <v>127</v>
      </c>
      <c r="C1036" s="18" t="s">
        <v>130</v>
      </c>
      <c r="D1036" s="16">
        <v>0.73</v>
      </c>
      <c r="E1036" s="16">
        <v>58.75</v>
      </c>
      <c r="F1036" s="16">
        <v>-161.25</v>
      </c>
      <c r="G1036">
        <v>0.15251970372069862</v>
      </c>
      <c r="H1036" s="13">
        <v>25000</v>
      </c>
      <c r="I1036" t="s">
        <v>577</v>
      </c>
      <c r="J1036" s="13" t="s">
        <v>61</v>
      </c>
      <c r="K1036" s="13" t="s">
        <v>61</v>
      </c>
      <c r="L1036" s="21">
        <v>2012</v>
      </c>
      <c r="M1036" s="21">
        <v>2012</v>
      </c>
      <c r="N1036" t="s">
        <v>133</v>
      </c>
      <c r="O1036" t="s">
        <v>48</v>
      </c>
    </row>
    <row r="1037" spans="1:15" ht="15">
      <c r="A1037" s="21" t="s">
        <v>129</v>
      </c>
      <c r="B1037" s="18" t="s">
        <v>127</v>
      </c>
      <c r="C1037" s="18" t="s">
        <v>130</v>
      </c>
      <c r="D1037" s="16">
        <v>1</v>
      </c>
      <c r="E1037" s="16">
        <v>63.25</v>
      </c>
      <c r="F1037" s="16">
        <v>-170.25</v>
      </c>
      <c r="G1037">
        <v>0.15251970372069862</v>
      </c>
      <c r="H1037" s="13">
        <v>25000</v>
      </c>
      <c r="I1037" t="s">
        <v>577</v>
      </c>
      <c r="J1037" s="13" t="s">
        <v>61</v>
      </c>
      <c r="K1037" s="13" t="s">
        <v>61</v>
      </c>
      <c r="L1037" s="21">
        <v>2012</v>
      </c>
      <c r="M1037" s="21">
        <v>2012</v>
      </c>
      <c r="N1037" t="s">
        <v>133</v>
      </c>
      <c r="O1037" t="s">
        <v>48</v>
      </c>
    </row>
    <row r="1038" spans="1:15" ht="15">
      <c r="A1038" s="21" t="s">
        <v>129</v>
      </c>
      <c r="B1038" s="18" t="s">
        <v>127</v>
      </c>
      <c r="C1038" s="18" t="s">
        <v>130</v>
      </c>
      <c r="D1038" s="16">
        <v>0</v>
      </c>
      <c r="E1038" s="16">
        <v>58.75</v>
      </c>
      <c r="F1038" s="16">
        <v>-157.25</v>
      </c>
      <c r="G1038">
        <v>0.15251970372069862</v>
      </c>
      <c r="H1038" s="13">
        <v>25000</v>
      </c>
      <c r="I1038" t="s">
        <v>577</v>
      </c>
      <c r="J1038" s="13" t="s">
        <v>61</v>
      </c>
      <c r="K1038" s="13" t="s">
        <v>61</v>
      </c>
      <c r="L1038" s="21">
        <v>2012</v>
      </c>
      <c r="M1038" s="21">
        <v>2012</v>
      </c>
      <c r="N1038" t="s">
        <v>133</v>
      </c>
      <c r="O1038" t="s">
        <v>48</v>
      </c>
    </row>
    <row r="1039" spans="1:15" ht="15">
      <c r="A1039" s="21" t="s">
        <v>129</v>
      </c>
      <c r="B1039" s="18" t="s">
        <v>127</v>
      </c>
      <c r="C1039" s="18" t="s">
        <v>130</v>
      </c>
      <c r="D1039" s="16">
        <v>0.62</v>
      </c>
      <c r="E1039" s="16">
        <v>65.25</v>
      </c>
      <c r="F1039" s="16">
        <v>-170.25</v>
      </c>
      <c r="G1039">
        <v>0.15251970372069862</v>
      </c>
      <c r="H1039" s="13">
        <v>25000</v>
      </c>
      <c r="I1039" t="s">
        <v>577</v>
      </c>
      <c r="J1039" s="13" t="s">
        <v>61</v>
      </c>
      <c r="K1039" s="13" t="s">
        <v>61</v>
      </c>
      <c r="L1039" s="21">
        <v>2012</v>
      </c>
      <c r="M1039" s="21">
        <v>2012</v>
      </c>
      <c r="N1039" t="s">
        <v>133</v>
      </c>
      <c r="O1039" t="s">
        <v>48</v>
      </c>
    </row>
    <row r="1040" spans="1:15" ht="15">
      <c r="A1040" s="21" t="s">
        <v>129</v>
      </c>
      <c r="B1040" s="18" t="s">
        <v>127</v>
      </c>
      <c r="C1040" s="18" t="s">
        <v>130</v>
      </c>
      <c r="D1040" s="16">
        <v>1</v>
      </c>
      <c r="E1040" s="16">
        <v>55.75</v>
      </c>
      <c r="F1040" s="16">
        <v>-162.75</v>
      </c>
      <c r="G1040">
        <v>0.15251970372069862</v>
      </c>
      <c r="H1040" s="13">
        <v>25000</v>
      </c>
      <c r="I1040" t="s">
        <v>577</v>
      </c>
      <c r="J1040" s="13" t="s">
        <v>61</v>
      </c>
      <c r="K1040" s="13" t="s">
        <v>61</v>
      </c>
      <c r="L1040" s="21">
        <v>2012</v>
      </c>
      <c r="M1040" s="21">
        <v>2012</v>
      </c>
      <c r="N1040" t="s">
        <v>133</v>
      </c>
      <c r="O1040" t="s">
        <v>48</v>
      </c>
    </row>
    <row r="1041" spans="1:15" ht="15">
      <c r="A1041" s="21" t="s">
        <v>129</v>
      </c>
      <c r="B1041" s="18" t="s">
        <v>127</v>
      </c>
      <c r="C1041" s="18" t="s">
        <v>130</v>
      </c>
      <c r="D1041" s="16">
        <v>0.6</v>
      </c>
      <c r="E1041" s="16">
        <v>65.25</v>
      </c>
      <c r="F1041" s="16">
        <v>-166.75</v>
      </c>
      <c r="G1041">
        <v>0.15251970372069862</v>
      </c>
      <c r="H1041" s="13">
        <v>25000</v>
      </c>
      <c r="I1041" t="s">
        <v>577</v>
      </c>
      <c r="J1041" s="13" t="s">
        <v>61</v>
      </c>
      <c r="K1041" s="13" t="s">
        <v>61</v>
      </c>
      <c r="L1041" s="21">
        <v>2012</v>
      </c>
      <c r="M1041" s="21">
        <v>2012</v>
      </c>
      <c r="N1041" t="s">
        <v>133</v>
      </c>
      <c r="O1041" t="s">
        <v>48</v>
      </c>
    </row>
    <row r="1042" spans="1:15" ht="15">
      <c r="A1042" s="21" t="s">
        <v>129</v>
      </c>
      <c r="B1042" s="18" t="s">
        <v>127</v>
      </c>
      <c r="C1042" s="18" t="s">
        <v>130</v>
      </c>
      <c r="D1042" s="16">
        <v>0.57999999999999996</v>
      </c>
      <c r="E1042" s="16">
        <v>64.75</v>
      </c>
      <c r="F1042" s="16">
        <v>-161.75</v>
      </c>
      <c r="G1042">
        <v>0.15251970372069862</v>
      </c>
      <c r="H1042" s="13">
        <v>25000</v>
      </c>
      <c r="I1042" t="s">
        <v>577</v>
      </c>
      <c r="J1042" s="13" t="s">
        <v>61</v>
      </c>
      <c r="K1042" s="13" t="s">
        <v>61</v>
      </c>
      <c r="L1042" s="21">
        <v>2012</v>
      </c>
      <c r="M1042" s="21">
        <v>2012</v>
      </c>
      <c r="N1042" t="s">
        <v>133</v>
      </c>
      <c r="O1042" t="s">
        <v>48</v>
      </c>
    </row>
    <row r="1043" spans="1:15" ht="15">
      <c r="A1043" s="21" t="s">
        <v>129</v>
      </c>
      <c r="B1043" s="18" t="s">
        <v>127</v>
      </c>
      <c r="C1043" s="18" t="s">
        <v>130</v>
      </c>
      <c r="D1043" s="16">
        <v>1</v>
      </c>
      <c r="E1043" s="16">
        <v>56.25</v>
      </c>
      <c r="F1043" s="16">
        <v>-171.25</v>
      </c>
      <c r="G1043">
        <v>0.15251970372069862</v>
      </c>
      <c r="H1043" s="13">
        <v>25000</v>
      </c>
      <c r="I1043" t="s">
        <v>577</v>
      </c>
      <c r="J1043" s="13" t="s">
        <v>61</v>
      </c>
      <c r="K1043" s="13" t="s">
        <v>61</v>
      </c>
      <c r="L1043" s="21">
        <v>2012</v>
      </c>
      <c r="M1043" s="21">
        <v>2012</v>
      </c>
      <c r="N1043" t="s">
        <v>133</v>
      </c>
      <c r="O1043" t="s">
        <v>48</v>
      </c>
    </row>
    <row r="1044" spans="1:15" ht="15">
      <c r="A1044" s="21" t="s">
        <v>129</v>
      </c>
      <c r="B1044" s="18" t="s">
        <v>127</v>
      </c>
      <c r="C1044" s="18" t="s">
        <v>130</v>
      </c>
      <c r="D1044" s="16">
        <v>0</v>
      </c>
      <c r="E1044" s="16">
        <v>58.75</v>
      </c>
      <c r="F1044" s="16">
        <v>-157.75</v>
      </c>
      <c r="G1044">
        <v>0.15251970372069862</v>
      </c>
      <c r="H1044" s="13">
        <v>25000</v>
      </c>
      <c r="I1044" t="s">
        <v>577</v>
      </c>
      <c r="J1044" s="13" t="s">
        <v>61</v>
      </c>
      <c r="K1044" s="13" t="s">
        <v>61</v>
      </c>
      <c r="L1044" s="21">
        <v>2012</v>
      </c>
      <c r="M1044" s="21">
        <v>2012</v>
      </c>
      <c r="N1044" t="s">
        <v>133</v>
      </c>
      <c r="O1044" t="s">
        <v>48</v>
      </c>
    </row>
    <row r="1045" spans="1:15" ht="15">
      <c r="A1045" s="21" t="s">
        <v>129</v>
      </c>
      <c r="B1045" s="18" t="s">
        <v>127</v>
      </c>
      <c r="C1045" s="18" t="s">
        <v>130</v>
      </c>
      <c r="D1045" s="16">
        <v>0.35</v>
      </c>
      <c r="E1045" s="16">
        <v>60.25</v>
      </c>
      <c r="F1045" s="16">
        <v>-166.75</v>
      </c>
      <c r="G1045">
        <v>0.15251970372069862</v>
      </c>
      <c r="H1045" s="13">
        <v>25000</v>
      </c>
      <c r="I1045" t="s">
        <v>577</v>
      </c>
      <c r="J1045" s="13" t="s">
        <v>61</v>
      </c>
      <c r="K1045" s="13" t="s">
        <v>61</v>
      </c>
      <c r="L1045" s="21">
        <v>2012</v>
      </c>
      <c r="M1045" s="21">
        <v>2012</v>
      </c>
      <c r="N1045" t="s">
        <v>133</v>
      </c>
      <c r="O1045" t="s">
        <v>48</v>
      </c>
    </row>
    <row r="1046" spans="1:15" ht="15">
      <c r="A1046" s="21" t="s">
        <v>129</v>
      </c>
      <c r="B1046" s="18" t="s">
        <v>127</v>
      </c>
      <c r="C1046" s="18" t="s">
        <v>130</v>
      </c>
      <c r="D1046" s="16">
        <v>0.64</v>
      </c>
      <c r="E1046" s="16">
        <v>60.75</v>
      </c>
      <c r="F1046" s="16">
        <v>-163.75</v>
      </c>
      <c r="G1046">
        <v>0.15251970372069862</v>
      </c>
      <c r="H1046" s="13">
        <v>25000</v>
      </c>
      <c r="I1046" t="s">
        <v>577</v>
      </c>
      <c r="J1046" s="13" t="s">
        <v>61</v>
      </c>
      <c r="K1046" s="13" t="s">
        <v>61</v>
      </c>
      <c r="L1046" s="21">
        <v>2012</v>
      </c>
      <c r="M1046" s="21">
        <v>2012</v>
      </c>
      <c r="N1046" t="s">
        <v>133</v>
      </c>
      <c r="O1046" t="s">
        <v>48</v>
      </c>
    </row>
    <row r="1047" spans="1:15" ht="15">
      <c r="A1047" s="21" t="s">
        <v>129</v>
      </c>
      <c r="B1047" s="18" t="s">
        <v>127</v>
      </c>
      <c r="C1047" s="18" t="s">
        <v>130</v>
      </c>
      <c r="D1047" s="16">
        <v>1</v>
      </c>
      <c r="E1047" s="16">
        <v>56.25</v>
      </c>
      <c r="F1047" s="16">
        <v>-169.75</v>
      </c>
      <c r="G1047">
        <v>0.15251970372069862</v>
      </c>
      <c r="H1047" s="13">
        <v>25000</v>
      </c>
      <c r="I1047" t="s">
        <v>577</v>
      </c>
      <c r="J1047" s="13" t="s">
        <v>61</v>
      </c>
      <c r="K1047" s="13" t="s">
        <v>61</v>
      </c>
      <c r="L1047" s="21">
        <v>2012</v>
      </c>
      <c r="M1047" s="21">
        <v>2012</v>
      </c>
      <c r="N1047" t="s">
        <v>133</v>
      </c>
      <c r="O1047" t="s">
        <v>48</v>
      </c>
    </row>
    <row r="1048" spans="1:15" ht="15">
      <c r="A1048" s="21" t="s">
        <v>129</v>
      </c>
      <c r="B1048" s="18" t="s">
        <v>127</v>
      </c>
      <c r="C1048" s="18" t="s">
        <v>130</v>
      </c>
      <c r="D1048" s="16">
        <v>1</v>
      </c>
      <c r="E1048" s="16">
        <v>63.25</v>
      </c>
      <c r="F1048" s="16">
        <v>-174.25</v>
      </c>
      <c r="G1048">
        <v>0.15251970372069862</v>
      </c>
      <c r="H1048" s="13">
        <v>25000</v>
      </c>
      <c r="I1048" t="s">
        <v>577</v>
      </c>
      <c r="J1048" s="13" t="s">
        <v>61</v>
      </c>
      <c r="K1048" s="13" t="s">
        <v>61</v>
      </c>
      <c r="L1048" s="21">
        <v>2012</v>
      </c>
      <c r="M1048" s="21">
        <v>2012</v>
      </c>
      <c r="N1048" t="s">
        <v>133</v>
      </c>
      <c r="O1048" t="s">
        <v>48</v>
      </c>
    </row>
    <row r="1049" spans="1:15" ht="15">
      <c r="A1049" s="21" t="s">
        <v>129</v>
      </c>
      <c r="B1049" s="18" t="s">
        <v>127</v>
      </c>
      <c r="C1049" s="18" t="s">
        <v>130</v>
      </c>
      <c r="D1049" s="16">
        <v>1</v>
      </c>
      <c r="E1049" s="16">
        <v>61.25</v>
      </c>
      <c r="F1049" s="16">
        <v>-178.25</v>
      </c>
      <c r="G1049">
        <v>0.15251970372069862</v>
      </c>
      <c r="H1049" s="13">
        <v>25000</v>
      </c>
      <c r="I1049" t="s">
        <v>577</v>
      </c>
      <c r="J1049" s="13" t="s">
        <v>61</v>
      </c>
      <c r="K1049" s="13" t="s">
        <v>61</v>
      </c>
      <c r="L1049" s="21">
        <v>2012</v>
      </c>
      <c r="M1049" s="21">
        <v>2012</v>
      </c>
      <c r="N1049" t="s">
        <v>133</v>
      </c>
      <c r="O1049" t="s">
        <v>48</v>
      </c>
    </row>
    <row r="1050" spans="1:15" ht="15">
      <c r="A1050" s="21" t="s">
        <v>129</v>
      </c>
      <c r="B1050" s="18" t="s">
        <v>127</v>
      </c>
      <c r="C1050" s="18" t="s">
        <v>130</v>
      </c>
      <c r="D1050" s="16">
        <v>1</v>
      </c>
      <c r="E1050" s="16">
        <v>56.25</v>
      </c>
      <c r="F1050" s="16">
        <v>-160.25</v>
      </c>
      <c r="G1050">
        <v>0.15251970372069862</v>
      </c>
      <c r="H1050" s="13">
        <v>25000</v>
      </c>
      <c r="I1050" t="s">
        <v>577</v>
      </c>
      <c r="J1050" s="13" t="s">
        <v>61</v>
      </c>
      <c r="K1050" s="13" t="s">
        <v>61</v>
      </c>
      <c r="L1050" s="21">
        <v>2012</v>
      </c>
      <c r="M1050" s="21">
        <v>2012</v>
      </c>
      <c r="N1050" t="s">
        <v>133</v>
      </c>
      <c r="O1050" t="s">
        <v>48</v>
      </c>
    </row>
    <row r="1051" spans="1:15" ht="15">
      <c r="A1051" s="21" t="s">
        <v>129</v>
      </c>
      <c r="B1051" s="18" t="s">
        <v>127</v>
      </c>
      <c r="C1051" s="18" t="s">
        <v>130</v>
      </c>
      <c r="D1051" s="16">
        <v>1</v>
      </c>
      <c r="E1051" s="16">
        <v>55.75</v>
      </c>
      <c r="F1051" s="16">
        <v>-164.25</v>
      </c>
      <c r="G1051">
        <v>0.15251970372069862</v>
      </c>
      <c r="H1051" s="13">
        <v>25000</v>
      </c>
      <c r="I1051" t="s">
        <v>577</v>
      </c>
      <c r="J1051" s="13" t="s">
        <v>61</v>
      </c>
      <c r="K1051" s="13" t="s">
        <v>61</v>
      </c>
      <c r="L1051" s="21">
        <v>2012</v>
      </c>
      <c r="M1051" s="21">
        <v>2012</v>
      </c>
      <c r="N1051" t="s">
        <v>133</v>
      </c>
      <c r="O1051" t="s">
        <v>48</v>
      </c>
    </row>
    <row r="1052" spans="1:15" ht="15">
      <c r="A1052" s="21" t="s">
        <v>129</v>
      </c>
      <c r="B1052" s="18" t="s">
        <v>127</v>
      </c>
      <c r="C1052" s="18" t="s">
        <v>130</v>
      </c>
      <c r="D1052" s="16">
        <v>0</v>
      </c>
      <c r="E1052" s="16">
        <v>58.75</v>
      </c>
      <c r="F1052" s="16">
        <v>-158.25</v>
      </c>
      <c r="G1052">
        <v>0.15251970372069862</v>
      </c>
      <c r="H1052" s="13">
        <v>25000</v>
      </c>
      <c r="I1052" t="s">
        <v>577</v>
      </c>
      <c r="J1052" s="13" t="s">
        <v>61</v>
      </c>
      <c r="K1052" s="13" t="s">
        <v>61</v>
      </c>
      <c r="L1052" s="21">
        <v>2012</v>
      </c>
      <c r="M1052" s="21">
        <v>2012</v>
      </c>
      <c r="N1052" t="s">
        <v>133</v>
      </c>
      <c r="O1052" t="s">
        <v>48</v>
      </c>
    </row>
    <row r="1053" spans="1:15" ht="15">
      <c r="A1053" s="21" t="s">
        <v>129</v>
      </c>
      <c r="B1053" s="18" t="s">
        <v>127</v>
      </c>
      <c r="C1053" s="18" t="s">
        <v>130</v>
      </c>
      <c r="D1053" s="16">
        <v>1</v>
      </c>
      <c r="E1053" s="16">
        <v>57.25</v>
      </c>
      <c r="F1053" s="16">
        <v>-158.25</v>
      </c>
      <c r="G1053">
        <v>0.15251970372069862</v>
      </c>
      <c r="H1053" s="13">
        <v>25000</v>
      </c>
      <c r="I1053" t="s">
        <v>577</v>
      </c>
      <c r="J1053" s="13" t="s">
        <v>61</v>
      </c>
      <c r="K1053" s="13" t="s">
        <v>61</v>
      </c>
      <c r="L1053" s="21">
        <v>2012</v>
      </c>
      <c r="M1053" s="21">
        <v>2012</v>
      </c>
      <c r="N1053" t="s">
        <v>133</v>
      </c>
      <c r="O1053" t="s">
        <v>48</v>
      </c>
    </row>
    <row r="1054" spans="1:15" ht="15">
      <c r="A1054" s="21" t="s">
        <v>129</v>
      </c>
      <c r="B1054" s="18" t="s">
        <v>127</v>
      </c>
      <c r="C1054" s="18" t="s">
        <v>130</v>
      </c>
      <c r="D1054" s="16">
        <v>0.68</v>
      </c>
      <c r="E1054" s="16">
        <v>64.75</v>
      </c>
      <c r="F1054" s="16">
        <v>-171.25</v>
      </c>
      <c r="G1054">
        <v>0.15251970372069862</v>
      </c>
      <c r="H1054" s="13">
        <v>25000</v>
      </c>
      <c r="I1054" t="s">
        <v>577</v>
      </c>
      <c r="J1054" s="13" t="s">
        <v>61</v>
      </c>
      <c r="K1054" s="13" t="s">
        <v>61</v>
      </c>
      <c r="L1054" s="21">
        <v>2012</v>
      </c>
      <c r="M1054" s="21">
        <v>2012</v>
      </c>
      <c r="N1054" t="s">
        <v>133</v>
      </c>
      <c r="O1054" t="s">
        <v>48</v>
      </c>
    </row>
    <row r="1055" spans="1:15" ht="15">
      <c r="A1055" s="21" t="s">
        <v>129</v>
      </c>
      <c r="B1055" s="18" t="s">
        <v>127</v>
      </c>
      <c r="C1055" s="18" t="s">
        <v>130</v>
      </c>
      <c r="D1055" s="16">
        <v>1</v>
      </c>
      <c r="E1055" s="16">
        <v>61.75</v>
      </c>
      <c r="F1055" s="16">
        <v>-177.25</v>
      </c>
      <c r="G1055">
        <v>0.15251970372069862</v>
      </c>
      <c r="H1055" s="13">
        <v>25000</v>
      </c>
      <c r="I1055" t="s">
        <v>577</v>
      </c>
      <c r="J1055" s="13" t="s">
        <v>61</v>
      </c>
      <c r="K1055" s="13" t="s">
        <v>61</v>
      </c>
      <c r="L1055" s="21">
        <v>2012</v>
      </c>
      <c r="M1055" s="21">
        <v>2012</v>
      </c>
      <c r="N1055" t="s">
        <v>133</v>
      </c>
      <c r="O1055" t="s">
        <v>48</v>
      </c>
    </row>
    <row r="1056" spans="1:15" ht="15">
      <c r="A1056" s="21" t="s">
        <v>129</v>
      </c>
      <c r="B1056" s="18" t="s">
        <v>127</v>
      </c>
      <c r="C1056" s="18" t="s">
        <v>130</v>
      </c>
      <c r="D1056" s="16">
        <v>0.92</v>
      </c>
      <c r="E1056" s="16">
        <v>59.25</v>
      </c>
      <c r="F1056" s="16">
        <v>-178.25</v>
      </c>
      <c r="G1056">
        <v>0.15251970372069862</v>
      </c>
      <c r="H1056" s="13">
        <v>25000</v>
      </c>
      <c r="I1056" t="s">
        <v>577</v>
      </c>
      <c r="J1056" s="13" t="s">
        <v>61</v>
      </c>
      <c r="K1056" s="13" t="s">
        <v>61</v>
      </c>
      <c r="L1056" s="21">
        <v>2012</v>
      </c>
      <c r="M1056" s="21">
        <v>2012</v>
      </c>
      <c r="N1056" t="s">
        <v>133</v>
      </c>
      <c r="O1056" t="s">
        <v>48</v>
      </c>
    </row>
    <row r="1057" spans="1:15" ht="15">
      <c r="A1057" s="21" t="s">
        <v>129</v>
      </c>
      <c r="B1057" s="18" t="s">
        <v>127</v>
      </c>
      <c r="C1057" s="18" t="s">
        <v>130</v>
      </c>
      <c r="D1057" s="16">
        <v>1</v>
      </c>
      <c r="E1057" s="16">
        <v>55.75</v>
      </c>
      <c r="F1057" s="16">
        <v>-166.75</v>
      </c>
      <c r="G1057">
        <v>0.15251970372069862</v>
      </c>
      <c r="H1057" s="13">
        <v>25000</v>
      </c>
      <c r="I1057" t="s">
        <v>577</v>
      </c>
      <c r="J1057" s="13" t="s">
        <v>61</v>
      </c>
      <c r="K1057" s="13" t="s">
        <v>61</v>
      </c>
      <c r="L1057" s="21">
        <v>2012</v>
      </c>
      <c r="M1057" s="21">
        <v>2012</v>
      </c>
      <c r="N1057" t="s">
        <v>133</v>
      </c>
      <c r="O1057" t="s">
        <v>48</v>
      </c>
    </row>
    <row r="1058" spans="1:15" ht="15">
      <c r="A1058" s="21" t="s">
        <v>129</v>
      </c>
      <c r="B1058" s="18" t="s">
        <v>127</v>
      </c>
      <c r="C1058" s="18" t="s">
        <v>130</v>
      </c>
      <c r="D1058" s="16">
        <v>1</v>
      </c>
      <c r="E1058" s="16">
        <v>55.75</v>
      </c>
      <c r="F1058" s="16">
        <v>-160.75</v>
      </c>
      <c r="G1058">
        <v>0.15251970372069862</v>
      </c>
      <c r="H1058" s="13">
        <v>25000</v>
      </c>
      <c r="I1058" t="s">
        <v>577</v>
      </c>
      <c r="J1058" s="13" t="s">
        <v>61</v>
      </c>
      <c r="K1058" s="13" t="s">
        <v>61</v>
      </c>
      <c r="L1058" s="21">
        <v>2012</v>
      </c>
      <c r="M1058" s="21">
        <v>2012</v>
      </c>
      <c r="N1058" t="s">
        <v>133</v>
      </c>
      <c r="O1058" t="s">
        <v>48</v>
      </c>
    </row>
    <row r="1059" spans="1:15" ht="15">
      <c r="A1059" s="21" t="s">
        <v>129</v>
      </c>
      <c r="B1059" s="18" t="s">
        <v>127</v>
      </c>
      <c r="C1059" s="18" t="s">
        <v>130</v>
      </c>
      <c r="D1059" s="16">
        <v>0</v>
      </c>
      <c r="E1059" s="16">
        <v>62.75</v>
      </c>
      <c r="F1059" s="16">
        <v>-164.75</v>
      </c>
      <c r="G1059">
        <v>0.15251970372069862</v>
      </c>
      <c r="H1059" s="13">
        <v>25000</v>
      </c>
      <c r="I1059" t="s">
        <v>577</v>
      </c>
      <c r="J1059" s="13" t="s">
        <v>61</v>
      </c>
      <c r="K1059" s="13" t="s">
        <v>61</v>
      </c>
      <c r="L1059" s="21">
        <v>2012</v>
      </c>
      <c r="M1059" s="21">
        <v>2012</v>
      </c>
      <c r="N1059" t="s">
        <v>133</v>
      </c>
      <c r="O1059" t="s">
        <v>48</v>
      </c>
    </row>
    <row r="1060" spans="1:15" ht="15">
      <c r="A1060" s="21" t="s">
        <v>129</v>
      </c>
      <c r="B1060" s="18" t="s">
        <v>127</v>
      </c>
      <c r="C1060" s="18" t="s">
        <v>130</v>
      </c>
      <c r="D1060" s="16">
        <v>1</v>
      </c>
      <c r="E1060" s="16">
        <v>55.75</v>
      </c>
      <c r="F1060" s="16">
        <v>-165.25</v>
      </c>
      <c r="G1060">
        <v>0.15251970372069862</v>
      </c>
      <c r="H1060" s="13">
        <v>25000</v>
      </c>
      <c r="I1060" t="s">
        <v>577</v>
      </c>
      <c r="J1060" s="13" t="s">
        <v>61</v>
      </c>
      <c r="K1060" s="13" t="s">
        <v>61</v>
      </c>
      <c r="L1060" s="21">
        <v>2012</v>
      </c>
      <c r="M1060" s="21">
        <v>2012</v>
      </c>
      <c r="N1060" t="s">
        <v>133</v>
      </c>
      <c r="O1060" t="s">
        <v>48</v>
      </c>
    </row>
    <row r="1061" spans="1:15" ht="15">
      <c r="A1061" s="21" t="s">
        <v>129</v>
      </c>
      <c r="B1061" s="18" t="s">
        <v>127</v>
      </c>
      <c r="C1061" s="18" t="s">
        <v>130</v>
      </c>
      <c r="D1061" s="16">
        <v>0</v>
      </c>
      <c r="E1061" s="16">
        <v>60.25</v>
      </c>
      <c r="F1061" s="16">
        <v>-162.25</v>
      </c>
      <c r="G1061">
        <v>0.15251970372069862</v>
      </c>
      <c r="H1061" s="13">
        <v>25000</v>
      </c>
      <c r="I1061" t="s">
        <v>577</v>
      </c>
      <c r="J1061" s="13" t="s">
        <v>61</v>
      </c>
      <c r="K1061" s="13" t="s">
        <v>61</v>
      </c>
      <c r="L1061" s="21">
        <v>2012</v>
      </c>
      <c r="M1061" s="21">
        <v>2012</v>
      </c>
      <c r="N1061" t="s">
        <v>133</v>
      </c>
      <c r="O1061" t="s">
        <v>48</v>
      </c>
    </row>
    <row r="1062" spans="1:15" ht="15">
      <c r="A1062" s="21" t="s">
        <v>129</v>
      </c>
      <c r="B1062" s="18" t="s">
        <v>127</v>
      </c>
      <c r="C1062" s="18" t="s">
        <v>130</v>
      </c>
      <c r="D1062" s="16">
        <v>0.97</v>
      </c>
      <c r="E1062" s="16">
        <v>60.25</v>
      </c>
      <c r="F1062" s="16">
        <v>-178.75</v>
      </c>
      <c r="G1062">
        <v>0.15251970372069862</v>
      </c>
      <c r="H1062" s="13">
        <v>25000</v>
      </c>
      <c r="I1062" t="s">
        <v>577</v>
      </c>
      <c r="J1062" s="13" t="s">
        <v>61</v>
      </c>
      <c r="K1062" s="13" t="s">
        <v>61</v>
      </c>
      <c r="L1062" s="21">
        <v>2012</v>
      </c>
      <c r="M1062" s="21">
        <v>2012</v>
      </c>
      <c r="N1062" t="s">
        <v>133</v>
      </c>
      <c r="O1062" t="s">
        <v>48</v>
      </c>
    </row>
    <row r="1063" spans="1:15" ht="15">
      <c r="A1063" s="21" t="s">
        <v>129</v>
      </c>
      <c r="B1063" s="18" t="s">
        <v>127</v>
      </c>
      <c r="C1063" s="18" t="s">
        <v>130</v>
      </c>
      <c r="D1063" s="16">
        <v>1</v>
      </c>
      <c r="E1063" s="16">
        <v>56.75</v>
      </c>
      <c r="F1063" s="16">
        <v>-158.75</v>
      </c>
      <c r="G1063">
        <v>0.15251970372069862</v>
      </c>
      <c r="H1063" s="13">
        <v>25000</v>
      </c>
      <c r="I1063" t="s">
        <v>577</v>
      </c>
      <c r="J1063" s="13" t="s">
        <v>61</v>
      </c>
      <c r="K1063" s="13" t="s">
        <v>61</v>
      </c>
      <c r="L1063" s="21">
        <v>2012</v>
      </c>
      <c r="M1063" s="21">
        <v>2012</v>
      </c>
      <c r="N1063" t="s">
        <v>133</v>
      </c>
      <c r="O1063" t="s">
        <v>48</v>
      </c>
    </row>
    <row r="1064" spans="1:15" ht="15">
      <c r="A1064" s="21" t="s">
        <v>129</v>
      </c>
      <c r="B1064" s="18" t="s">
        <v>127</v>
      </c>
      <c r="C1064" s="18" t="s">
        <v>130</v>
      </c>
      <c r="D1064" s="16">
        <v>0.33</v>
      </c>
      <c r="E1064" s="16">
        <v>58.75</v>
      </c>
      <c r="F1064" s="16">
        <v>-159.25</v>
      </c>
      <c r="G1064">
        <v>0.15251970372069862</v>
      </c>
      <c r="H1064" s="13">
        <v>25000</v>
      </c>
      <c r="I1064" t="s">
        <v>577</v>
      </c>
      <c r="J1064" s="13" t="s">
        <v>61</v>
      </c>
      <c r="K1064" s="13" t="s">
        <v>61</v>
      </c>
      <c r="L1064" s="21">
        <v>2012</v>
      </c>
      <c r="M1064" s="21">
        <v>2012</v>
      </c>
      <c r="N1064" t="s">
        <v>133</v>
      </c>
      <c r="O1064" t="s">
        <v>48</v>
      </c>
    </row>
    <row r="1065" spans="1:15" ht="15">
      <c r="A1065" s="21" t="s">
        <v>129</v>
      </c>
      <c r="B1065" s="18" t="s">
        <v>127</v>
      </c>
      <c r="C1065" s="18" t="s">
        <v>130</v>
      </c>
      <c r="D1065" s="16">
        <v>0.52</v>
      </c>
      <c r="E1065" s="16">
        <v>61.25</v>
      </c>
      <c r="F1065" s="16">
        <v>-165.25</v>
      </c>
      <c r="G1065">
        <v>0.15251970372069862</v>
      </c>
      <c r="H1065" s="13">
        <v>25000</v>
      </c>
      <c r="I1065" t="s">
        <v>577</v>
      </c>
      <c r="J1065" s="13" t="s">
        <v>61</v>
      </c>
      <c r="K1065" s="13" t="s">
        <v>61</v>
      </c>
      <c r="L1065" s="21">
        <v>2012</v>
      </c>
      <c r="M1065" s="21">
        <v>2012</v>
      </c>
      <c r="N1065" t="s">
        <v>133</v>
      </c>
      <c r="O1065" t="s">
        <v>48</v>
      </c>
    </row>
    <row r="1066" spans="1:15" ht="15">
      <c r="A1066" s="21" t="s">
        <v>129</v>
      </c>
      <c r="B1066" s="18" t="s">
        <v>127</v>
      </c>
      <c r="C1066" s="18" t="s">
        <v>130</v>
      </c>
      <c r="D1066" s="16">
        <v>0.75</v>
      </c>
      <c r="E1066" s="16">
        <v>65.75</v>
      </c>
      <c r="F1066" s="16">
        <v>-169.25</v>
      </c>
      <c r="G1066">
        <v>0.15251970372069862</v>
      </c>
      <c r="H1066" s="13">
        <v>25000</v>
      </c>
      <c r="I1066" t="s">
        <v>577</v>
      </c>
      <c r="J1066" s="13" t="s">
        <v>61</v>
      </c>
      <c r="K1066" s="13" t="s">
        <v>61</v>
      </c>
      <c r="L1066" s="21">
        <v>2012</v>
      </c>
      <c r="M1066" s="21">
        <v>2012</v>
      </c>
      <c r="N1066" t="s">
        <v>133</v>
      </c>
      <c r="O1066" t="s">
        <v>48</v>
      </c>
    </row>
    <row r="1067" spans="1:15" ht="15">
      <c r="A1067" s="21" t="s">
        <v>129</v>
      </c>
      <c r="B1067" s="18" t="s">
        <v>127</v>
      </c>
      <c r="C1067" s="18" t="s">
        <v>130</v>
      </c>
      <c r="D1067" s="16">
        <v>1</v>
      </c>
      <c r="E1067" s="16">
        <v>63.75</v>
      </c>
      <c r="F1067" s="16">
        <v>-173.75</v>
      </c>
      <c r="G1067">
        <v>0.15251970372069862</v>
      </c>
      <c r="H1067" s="13">
        <v>25000</v>
      </c>
      <c r="I1067" t="s">
        <v>577</v>
      </c>
      <c r="J1067" s="13" t="s">
        <v>61</v>
      </c>
      <c r="K1067" s="13" t="s">
        <v>61</v>
      </c>
      <c r="L1067" s="21">
        <v>2012</v>
      </c>
      <c r="M1067" s="21">
        <v>2012</v>
      </c>
      <c r="N1067" t="s">
        <v>133</v>
      </c>
      <c r="O1067" t="s">
        <v>48</v>
      </c>
    </row>
    <row r="1068" spans="1:15" ht="15">
      <c r="A1068" s="21" t="s">
        <v>129</v>
      </c>
      <c r="B1068" s="18" t="s">
        <v>127</v>
      </c>
      <c r="C1068" s="18" t="s">
        <v>130</v>
      </c>
      <c r="D1068" s="16">
        <v>1</v>
      </c>
      <c r="E1068" s="16">
        <v>63.25</v>
      </c>
      <c r="F1068" s="16">
        <v>-169.75</v>
      </c>
      <c r="G1068">
        <v>0.15251970372069862</v>
      </c>
      <c r="H1068" s="13">
        <v>25000</v>
      </c>
      <c r="I1068" t="s">
        <v>577</v>
      </c>
      <c r="J1068" s="13" t="s">
        <v>61</v>
      </c>
      <c r="K1068" s="13" t="s">
        <v>61</v>
      </c>
      <c r="L1068" s="21">
        <v>2012</v>
      </c>
      <c r="M1068" s="21">
        <v>2012</v>
      </c>
      <c r="N1068" t="s">
        <v>133</v>
      </c>
      <c r="O1068" t="s">
        <v>48</v>
      </c>
    </row>
    <row r="1069" spans="1:15" ht="15">
      <c r="A1069" s="21" t="s">
        <v>129</v>
      </c>
      <c r="B1069" s="18" t="s">
        <v>127</v>
      </c>
      <c r="C1069" s="18" t="s">
        <v>130</v>
      </c>
      <c r="D1069" s="16">
        <v>0.77</v>
      </c>
      <c r="E1069" s="16">
        <v>57.75</v>
      </c>
      <c r="F1069" s="16">
        <v>-174.75</v>
      </c>
      <c r="G1069">
        <v>0.15251970372069862</v>
      </c>
      <c r="H1069" s="13">
        <v>25000</v>
      </c>
      <c r="I1069" t="s">
        <v>577</v>
      </c>
      <c r="J1069" s="13" t="s">
        <v>61</v>
      </c>
      <c r="K1069" s="13" t="s">
        <v>61</v>
      </c>
      <c r="L1069" s="21">
        <v>2012</v>
      </c>
      <c r="M1069" s="21">
        <v>2012</v>
      </c>
      <c r="N1069" t="s">
        <v>133</v>
      </c>
      <c r="O1069" t="s">
        <v>48</v>
      </c>
    </row>
    <row r="1070" spans="1:15" ht="15">
      <c r="A1070" s="21" t="s">
        <v>129</v>
      </c>
      <c r="B1070" s="18" t="s">
        <v>127</v>
      </c>
      <c r="C1070" s="18" t="s">
        <v>130</v>
      </c>
      <c r="D1070" s="16">
        <v>1</v>
      </c>
      <c r="E1070" s="16">
        <v>55.75</v>
      </c>
      <c r="F1070" s="16">
        <v>-161.75</v>
      </c>
      <c r="G1070">
        <v>0.15251970372069862</v>
      </c>
      <c r="H1070" s="13">
        <v>25000</v>
      </c>
      <c r="I1070" t="s">
        <v>577</v>
      </c>
      <c r="J1070" s="13" t="s">
        <v>61</v>
      </c>
      <c r="K1070" s="13" t="s">
        <v>61</v>
      </c>
      <c r="L1070" s="21">
        <v>2012</v>
      </c>
      <c r="M1070" s="21">
        <v>2012</v>
      </c>
      <c r="N1070" t="s">
        <v>133</v>
      </c>
      <c r="O1070" t="s">
        <v>48</v>
      </c>
    </row>
    <row r="1071" spans="1:15" ht="15">
      <c r="A1071" s="21" t="s">
        <v>129</v>
      </c>
      <c r="B1071" s="18" t="s">
        <v>127</v>
      </c>
      <c r="C1071" s="18" t="s">
        <v>130</v>
      </c>
      <c r="D1071" s="16">
        <v>0.46</v>
      </c>
      <c r="E1071" s="16">
        <v>61.75</v>
      </c>
      <c r="F1071" s="16">
        <v>-165.75</v>
      </c>
      <c r="G1071">
        <v>0.15251970372069862</v>
      </c>
      <c r="H1071" s="13">
        <v>25000</v>
      </c>
      <c r="I1071" t="s">
        <v>577</v>
      </c>
      <c r="J1071" s="13" t="s">
        <v>61</v>
      </c>
      <c r="K1071" s="13" t="s">
        <v>61</v>
      </c>
      <c r="L1071" s="21">
        <v>2012</v>
      </c>
      <c r="M1071" s="21">
        <v>2012</v>
      </c>
      <c r="N1071" t="s">
        <v>133</v>
      </c>
      <c r="O1071" t="s">
        <v>48</v>
      </c>
    </row>
    <row r="1072" spans="1:15" ht="15">
      <c r="A1072" s="21" t="s">
        <v>129</v>
      </c>
      <c r="B1072" s="18" t="s">
        <v>127</v>
      </c>
      <c r="C1072" s="18" t="s">
        <v>130</v>
      </c>
      <c r="D1072" s="16">
        <v>0.67</v>
      </c>
      <c r="E1072" s="16">
        <v>60.75</v>
      </c>
      <c r="F1072" s="16">
        <v>-164.25</v>
      </c>
      <c r="G1072">
        <v>0.15251970372069862</v>
      </c>
      <c r="H1072" s="13">
        <v>25000</v>
      </c>
      <c r="I1072" t="s">
        <v>577</v>
      </c>
      <c r="J1072" s="13" t="s">
        <v>61</v>
      </c>
      <c r="K1072" s="13" t="s">
        <v>61</v>
      </c>
      <c r="L1072" s="21">
        <v>2012</v>
      </c>
      <c r="M1072" s="21">
        <v>2012</v>
      </c>
      <c r="N1072" t="s">
        <v>133</v>
      </c>
      <c r="O1072" t="s">
        <v>48</v>
      </c>
    </row>
    <row r="1073" spans="1:15" ht="15">
      <c r="A1073" s="21" t="s">
        <v>129</v>
      </c>
      <c r="B1073" s="18" t="s">
        <v>127</v>
      </c>
      <c r="C1073" s="18" t="s">
        <v>130</v>
      </c>
      <c r="D1073" s="16">
        <v>0.69</v>
      </c>
      <c r="E1073" s="16">
        <v>64.75</v>
      </c>
      <c r="F1073" s="16">
        <v>-162.25</v>
      </c>
      <c r="G1073">
        <v>0.15251970372069862</v>
      </c>
      <c r="H1073" s="13">
        <v>25000</v>
      </c>
      <c r="I1073" t="s">
        <v>577</v>
      </c>
      <c r="J1073" s="13" t="s">
        <v>61</v>
      </c>
      <c r="K1073" s="13" t="s">
        <v>61</v>
      </c>
      <c r="L1073" s="21">
        <v>2012</v>
      </c>
      <c r="M1073" s="21">
        <v>2012</v>
      </c>
      <c r="N1073" t="s">
        <v>133</v>
      </c>
      <c r="O1073" t="s">
        <v>48</v>
      </c>
    </row>
    <row r="1074" spans="1:15" ht="15">
      <c r="A1074" s="21" t="s">
        <v>129</v>
      </c>
      <c r="B1074" s="18" t="s">
        <v>127</v>
      </c>
      <c r="C1074" s="18" t="s">
        <v>130</v>
      </c>
      <c r="D1074" s="16">
        <v>1</v>
      </c>
      <c r="E1074" s="16">
        <v>64.75</v>
      </c>
      <c r="F1074" s="16">
        <v>-166.25</v>
      </c>
      <c r="G1074">
        <v>0.15251970372069862</v>
      </c>
      <c r="H1074" s="13">
        <v>25000</v>
      </c>
      <c r="I1074" t="s">
        <v>577</v>
      </c>
      <c r="J1074" s="13" t="s">
        <v>61</v>
      </c>
      <c r="K1074" s="13" t="s">
        <v>61</v>
      </c>
      <c r="L1074" s="21">
        <v>2012</v>
      </c>
      <c r="M1074" s="21">
        <v>2012</v>
      </c>
      <c r="N1074" t="s">
        <v>133</v>
      </c>
      <c r="O1074" t="s">
        <v>48</v>
      </c>
    </row>
    <row r="1075" spans="1:15" ht="15">
      <c r="A1075" s="21" t="s">
        <v>129</v>
      </c>
      <c r="B1075" s="18" t="s">
        <v>127</v>
      </c>
      <c r="C1075" s="18" t="s">
        <v>130</v>
      </c>
      <c r="D1075" s="16">
        <v>0.43</v>
      </c>
      <c r="E1075" s="16">
        <v>60.25</v>
      </c>
      <c r="F1075" s="16">
        <v>-166.25</v>
      </c>
      <c r="G1075">
        <v>0.15251970372069862</v>
      </c>
      <c r="H1075" s="13">
        <v>25000</v>
      </c>
      <c r="I1075" t="s">
        <v>577</v>
      </c>
      <c r="J1075" s="13" t="s">
        <v>61</v>
      </c>
      <c r="K1075" s="13" t="s">
        <v>61</v>
      </c>
      <c r="L1075" s="21">
        <v>2012</v>
      </c>
      <c r="M1075" s="21">
        <v>2012</v>
      </c>
      <c r="N1075" t="s">
        <v>133</v>
      </c>
      <c r="O1075" t="s">
        <v>48</v>
      </c>
    </row>
    <row r="1076" spans="1:15" ht="15">
      <c r="A1076" s="21" t="s">
        <v>129</v>
      </c>
      <c r="B1076" s="18" t="s">
        <v>127</v>
      </c>
      <c r="C1076" s="18" t="s">
        <v>130</v>
      </c>
      <c r="D1076" s="16">
        <v>0.06</v>
      </c>
      <c r="E1076" s="16">
        <v>59.25</v>
      </c>
      <c r="F1076" s="16">
        <v>-161.75</v>
      </c>
      <c r="G1076">
        <v>0.15251970372069862</v>
      </c>
      <c r="H1076" s="13">
        <v>25000</v>
      </c>
      <c r="I1076" t="s">
        <v>577</v>
      </c>
      <c r="J1076" s="13" t="s">
        <v>61</v>
      </c>
      <c r="K1076" s="13" t="s">
        <v>61</v>
      </c>
      <c r="L1076" s="21">
        <v>2012</v>
      </c>
      <c r="M1076" s="21">
        <v>2012</v>
      </c>
      <c r="N1076" t="s">
        <v>133</v>
      </c>
      <c r="O1076" t="s">
        <v>48</v>
      </c>
    </row>
    <row r="1077" spans="1:15" ht="15">
      <c r="A1077" s="21" t="s">
        <v>129</v>
      </c>
      <c r="B1077" s="18" t="s">
        <v>127</v>
      </c>
      <c r="C1077" s="18" t="s">
        <v>130</v>
      </c>
      <c r="D1077" s="16">
        <v>0.56000000000000005</v>
      </c>
      <c r="E1077" s="16">
        <v>63.75</v>
      </c>
      <c r="F1077" s="16">
        <v>-160.75</v>
      </c>
      <c r="G1077">
        <v>0.15251970372069862</v>
      </c>
      <c r="H1077" s="13">
        <v>25000</v>
      </c>
      <c r="I1077" t="s">
        <v>577</v>
      </c>
      <c r="J1077" s="13" t="s">
        <v>61</v>
      </c>
      <c r="K1077" s="13" t="s">
        <v>61</v>
      </c>
      <c r="L1077" s="21">
        <v>2012</v>
      </c>
      <c r="M1077" s="21">
        <v>2012</v>
      </c>
      <c r="N1077" t="s">
        <v>133</v>
      </c>
      <c r="O1077" t="s">
        <v>48</v>
      </c>
    </row>
    <row r="1078" spans="1:15" ht="15">
      <c r="A1078" s="21" t="s">
        <v>129</v>
      </c>
      <c r="B1078" s="18" t="s">
        <v>127</v>
      </c>
      <c r="C1078" s="18" t="s">
        <v>130</v>
      </c>
      <c r="D1078" s="16">
        <v>1</v>
      </c>
      <c r="E1078" s="16">
        <v>56.25</v>
      </c>
      <c r="F1078" s="16">
        <v>-170.75</v>
      </c>
      <c r="G1078">
        <v>0.15251970372069862</v>
      </c>
      <c r="H1078" s="13">
        <v>25000</v>
      </c>
      <c r="I1078" t="s">
        <v>577</v>
      </c>
      <c r="J1078" s="13" t="s">
        <v>61</v>
      </c>
      <c r="K1078" s="13" t="s">
        <v>61</v>
      </c>
      <c r="L1078" s="21">
        <v>2012</v>
      </c>
      <c r="M1078" s="21">
        <v>2012</v>
      </c>
      <c r="N1078" t="s">
        <v>133</v>
      </c>
      <c r="O1078" t="s">
        <v>48</v>
      </c>
    </row>
    <row r="1079" spans="1:15" ht="15">
      <c r="A1079" s="21" t="s">
        <v>129</v>
      </c>
      <c r="B1079" s="18" t="s">
        <v>127</v>
      </c>
      <c r="C1079" s="18" t="s">
        <v>130</v>
      </c>
      <c r="D1079" s="16">
        <v>1</v>
      </c>
      <c r="E1079" s="16">
        <v>60.75</v>
      </c>
      <c r="F1079" s="16">
        <v>-178.75</v>
      </c>
      <c r="G1079">
        <v>0.15251970372069862</v>
      </c>
      <c r="H1079" s="13">
        <v>25000</v>
      </c>
      <c r="I1079" t="s">
        <v>577</v>
      </c>
      <c r="J1079" s="13" t="s">
        <v>61</v>
      </c>
      <c r="K1079" s="13" t="s">
        <v>61</v>
      </c>
      <c r="L1079" s="21">
        <v>2012</v>
      </c>
      <c r="M1079" s="21">
        <v>2012</v>
      </c>
      <c r="N1079" t="s">
        <v>133</v>
      </c>
      <c r="O1079" t="s">
        <v>48</v>
      </c>
    </row>
    <row r="1080" spans="1:15" ht="15">
      <c r="A1080" s="21" t="s">
        <v>129</v>
      </c>
      <c r="B1080" s="18" t="s">
        <v>127</v>
      </c>
      <c r="C1080" s="18" t="s">
        <v>130</v>
      </c>
      <c r="D1080" s="16">
        <v>0.97</v>
      </c>
      <c r="E1080" s="16">
        <v>65.75</v>
      </c>
      <c r="F1080" s="16">
        <v>-167.75</v>
      </c>
      <c r="G1080">
        <v>0.15251970372069862</v>
      </c>
      <c r="H1080" s="13">
        <v>25000</v>
      </c>
      <c r="I1080" t="s">
        <v>577</v>
      </c>
      <c r="J1080" s="13" t="s">
        <v>61</v>
      </c>
      <c r="K1080" s="13" t="s">
        <v>61</v>
      </c>
      <c r="L1080" s="21">
        <v>2012</v>
      </c>
      <c r="M1080" s="21">
        <v>2012</v>
      </c>
      <c r="N1080" t="s">
        <v>133</v>
      </c>
      <c r="O1080" t="s">
        <v>48</v>
      </c>
    </row>
    <row r="1081" spans="1:15" ht="15">
      <c r="A1081" s="21" t="s">
        <v>129</v>
      </c>
      <c r="B1081" s="18" t="s">
        <v>127</v>
      </c>
      <c r="C1081" s="18" t="s">
        <v>130</v>
      </c>
      <c r="D1081" s="16">
        <v>0</v>
      </c>
      <c r="E1081" s="16">
        <v>59.75</v>
      </c>
      <c r="F1081" s="16">
        <v>-161.75</v>
      </c>
      <c r="G1081">
        <v>0.15251970372069862</v>
      </c>
      <c r="H1081" s="13">
        <v>25000</v>
      </c>
      <c r="I1081" t="s">
        <v>577</v>
      </c>
      <c r="J1081" s="13" t="s">
        <v>61</v>
      </c>
      <c r="K1081" s="13" t="s">
        <v>61</v>
      </c>
      <c r="L1081" s="21">
        <v>2012</v>
      </c>
      <c r="M1081" s="21">
        <v>2012</v>
      </c>
      <c r="N1081" t="s">
        <v>133</v>
      </c>
      <c r="O1081" t="s">
        <v>48</v>
      </c>
    </row>
    <row r="1082" spans="1:15" ht="15">
      <c r="A1082" s="21" t="s">
        <v>129</v>
      </c>
      <c r="B1082" s="18" t="s">
        <v>127</v>
      </c>
      <c r="C1082" s="18" t="s">
        <v>130</v>
      </c>
      <c r="D1082" s="16">
        <v>0.88</v>
      </c>
      <c r="E1082" s="16">
        <v>56.25</v>
      </c>
      <c r="F1082" s="16">
        <v>-171.75</v>
      </c>
      <c r="G1082">
        <v>0.15251970372069862</v>
      </c>
      <c r="H1082" s="13">
        <v>25000</v>
      </c>
      <c r="I1082" t="s">
        <v>577</v>
      </c>
      <c r="J1082" s="13" t="s">
        <v>61</v>
      </c>
      <c r="K1082" s="13" t="s">
        <v>61</v>
      </c>
      <c r="L1082" s="21">
        <v>2012</v>
      </c>
      <c r="M1082" s="21">
        <v>2012</v>
      </c>
      <c r="N1082" t="s">
        <v>133</v>
      </c>
      <c r="O1082" t="s">
        <v>48</v>
      </c>
    </row>
    <row r="1083" spans="1:15" ht="15">
      <c r="A1083" s="21" t="s">
        <v>129</v>
      </c>
      <c r="B1083" s="18" t="s">
        <v>127</v>
      </c>
      <c r="C1083" s="18" t="s">
        <v>130</v>
      </c>
      <c r="D1083" s="16">
        <v>0.56000000000000005</v>
      </c>
      <c r="E1083" s="16">
        <v>64.75</v>
      </c>
      <c r="F1083" s="16">
        <v>-171.75</v>
      </c>
      <c r="G1083">
        <v>0.15251970372069862</v>
      </c>
      <c r="H1083" s="13">
        <v>25000</v>
      </c>
      <c r="I1083" t="s">
        <v>577</v>
      </c>
      <c r="J1083" s="13" t="s">
        <v>61</v>
      </c>
      <c r="K1083" s="13" t="s">
        <v>61</v>
      </c>
      <c r="L1083" s="21">
        <v>2012</v>
      </c>
      <c r="M1083" s="21">
        <v>2012</v>
      </c>
      <c r="N1083" t="s">
        <v>133</v>
      </c>
      <c r="O1083" t="s">
        <v>48</v>
      </c>
    </row>
    <row r="1084" spans="1:15" ht="15">
      <c r="A1084" s="21" t="s">
        <v>129</v>
      </c>
      <c r="B1084" s="18" t="s">
        <v>127</v>
      </c>
      <c r="C1084" s="18" t="s">
        <v>130</v>
      </c>
      <c r="D1084" s="16">
        <v>1</v>
      </c>
      <c r="E1084" s="16">
        <v>62.75</v>
      </c>
      <c r="F1084" s="16">
        <v>-175.75</v>
      </c>
      <c r="G1084">
        <v>0.15251970372069862</v>
      </c>
      <c r="H1084" s="13">
        <v>25000</v>
      </c>
      <c r="I1084" t="s">
        <v>577</v>
      </c>
      <c r="J1084" s="13" t="s">
        <v>61</v>
      </c>
      <c r="K1084" s="13" t="s">
        <v>61</v>
      </c>
      <c r="L1084" s="21">
        <v>2012</v>
      </c>
      <c r="M1084" s="21">
        <v>2012</v>
      </c>
      <c r="N1084" t="s">
        <v>133</v>
      </c>
      <c r="O1084" t="s">
        <v>48</v>
      </c>
    </row>
    <row r="1085" spans="1:15" ht="15">
      <c r="A1085" s="21" t="s">
        <v>129</v>
      </c>
      <c r="B1085" s="18" t="s">
        <v>127</v>
      </c>
      <c r="C1085" s="18" t="s">
        <v>130</v>
      </c>
      <c r="D1085" s="16">
        <v>0.21</v>
      </c>
      <c r="E1085" s="16">
        <v>64.75</v>
      </c>
      <c r="F1085" s="16">
        <v>-160.75</v>
      </c>
      <c r="G1085">
        <v>0.15251970372069862</v>
      </c>
      <c r="H1085" s="13">
        <v>25000</v>
      </c>
      <c r="I1085" t="s">
        <v>577</v>
      </c>
      <c r="J1085" s="13" t="s">
        <v>61</v>
      </c>
      <c r="K1085" s="13" t="s">
        <v>61</v>
      </c>
      <c r="L1085" s="21">
        <v>2012</v>
      </c>
      <c r="M1085" s="21">
        <v>2012</v>
      </c>
      <c r="N1085" t="s">
        <v>133</v>
      </c>
      <c r="O1085" t="s">
        <v>48</v>
      </c>
    </row>
    <row r="1086" spans="1:15" ht="15">
      <c r="A1086" s="21" t="s">
        <v>129</v>
      </c>
      <c r="B1086" s="18" t="s">
        <v>127</v>
      </c>
      <c r="C1086" s="18" t="s">
        <v>130</v>
      </c>
      <c r="D1086" s="16">
        <v>0</v>
      </c>
      <c r="E1086" s="16">
        <v>62.25</v>
      </c>
      <c r="F1086" s="16">
        <v>-165.25</v>
      </c>
      <c r="G1086">
        <v>0.15251970372069862</v>
      </c>
      <c r="H1086" s="13">
        <v>25000</v>
      </c>
      <c r="I1086" t="s">
        <v>577</v>
      </c>
      <c r="J1086" s="13" t="s">
        <v>61</v>
      </c>
      <c r="K1086" s="13" t="s">
        <v>61</v>
      </c>
      <c r="L1086" s="21">
        <v>2012</v>
      </c>
      <c r="M1086" s="21">
        <v>2012</v>
      </c>
      <c r="N1086" t="s">
        <v>133</v>
      </c>
      <c r="O1086" t="s">
        <v>48</v>
      </c>
    </row>
    <row r="1087" spans="1:15" ht="15">
      <c r="A1087" s="21" t="s">
        <v>129</v>
      </c>
      <c r="B1087" s="18" t="s">
        <v>127</v>
      </c>
      <c r="C1087" s="18" t="s">
        <v>130</v>
      </c>
      <c r="D1087" s="16">
        <v>0.73</v>
      </c>
      <c r="E1087" s="16">
        <v>58.25</v>
      </c>
      <c r="F1087" s="16">
        <v>-176.75</v>
      </c>
      <c r="G1087">
        <v>0.15251970372069862</v>
      </c>
      <c r="H1087" s="13">
        <v>25000</v>
      </c>
      <c r="I1087" t="s">
        <v>577</v>
      </c>
      <c r="J1087" s="13" t="s">
        <v>61</v>
      </c>
      <c r="K1087" s="13" t="s">
        <v>61</v>
      </c>
      <c r="L1087" s="21">
        <v>2012</v>
      </c>
      <c r="M1087" s="21">
        <v>2012</v>
      </c>
      <c r="N1087" t="s">
        <v>133</v>
      </c>
      <c r="O1087" t="s">
        <v>48</v>
      </c>
    </row>
    <row r="1088" spans="1:15" ht="15">
      <c r="A1088" s="21" t="s">
        <v>129</v>
      </c>
      <c r="B1088" s="18" t="s">
        <v>127</v>
      </c>
      <c r="C1088" s="18" t="s">
        <v>130</v>
      </c>
      <c r="D1088" s="16">
        <v>0.71</v>
      </c>
      <c r="E1088" s="16">
        <v>57.75</v>
      </c>
      <c r="F1088" s="16">
        <v>-175.25</v>
      </c>
      <c r="G1088">
        <v>0.15251970372069862</v>
      </c>
      <c r="H1088" s="13">
        <v>25000</v>
      </c>
      <c r="I1088" t="s">
        <v>577</v>
      </c>
      <c r="J1088" s="13" t="s">
        <v>61</v>
      </c>
      <c r="K1088" s="13" t="s">
        <v>61</v>
      </c>
      <c r="L1088" s="21">
        <v>2012</v>
      </c>
      <c r="M1088" s="21">
        <v>2012</v>
      </c>
      <c r="N1088" t="s">
        <v>133</v>
      </c>
      <c r="O1088" t="s">
        <v>48</v>
      </c>
    </row>
    <row r="1089" spans="1:15" ht="15">
      <c r="A1089" s="21" t="s">
        <v>129</v>
      </c>
      <c r="B1089" s="18" t="s">
        <v>127</v>
      </c>
      <c r="C1089" s="18" t="s">
        <v>130</v>
      </c>
      <c r="D1089" s="16">
        <v>0.91</v>
      </c>
      <c r="E1089" s="16">
        <v>64.75</v>
      </c>
      <c r="F1089" s="16">
        <v>-163.75</v>
      </c>
      <c r="G1089">
        <v>0.15251970372069862</v>
      </c>
      <c r="H1089" s="13">
        <v>25000</v>
      </c>
      <c r="I1089" t="s">
        <v>577</v>
      </c>
      <c r="J1089" s="13" t="s">
        <v>61</v>
      </c>
      <c r="K1089" s="13" t="s">
        <v>61</v>
      </c>
      <c r="L1089" s="21">
        <v>2012</v>
      </c>
      <c r="M1089" s="21">
        <v>2012</v>
      </c>
      <c r="N1089" t="s">
        <v>133</v>
      </c>
      <c r="O1089" t="s">
        <v>48</v>
      </c>
    </row>
    <row r="1090" spans="1:15" ht="15">
      <c r="A1090" s="21" t="s">
        <v>129</v>
      </c>
      <c r="B1090" s="18" t="s">
        <v>127</v>
      </c>
      <c r="C1090" s="18" t="s">
        <v>130</v>
      </c>
      <c r="D1090" s="16">
        <v>0.85</v>
      </c>
      <c r="E1090" s="16">
        <v>57.25</v>
      </c>
      <c r="F1090" s="16">
        <v>-174.25</v>
      </c>
      <c r="G1090">
        <v>0.15251970372069862</v>
      </c>
      <c r="H1090" s="13">
        <v>25000</v>
      </c>
      <c r="I1090" t="s">
        <v>577</v>
      </c>
      <c r="J1090" s="13" t="s">
        <v>61</v>
      </c>
      <c r="K1090" s="13" t="s">
        <v>61</v>
      </c>
      <c r="L1090" s="21">
        <v>2012</v>
      </c>
      <c r="M1090" s="21">
        <v>2012</v>
      </c>
      <c r="N1090" t="s">
        <v>133</v>
      </c>
      <c r="O1090" t="s">
        <v>48</v>
      </c>
    </row>
    <row r="1091" spans="1:15" ht="15">
      <c r="A1091" s="21" t="s">
        <v>129</v>
      </c>
      <c r="B1091" s="18" t="s">
        <v>127</v>
      </c>
      <c r="C1091" s="18" t="s">
        <v>130</v>
      </c>
      <c r="D1091" s="16">
        <v>0.26</v>
      </c>
      <c r="E1091" s="16">
        <v>60.75</v>
      </c>
      <c r="F1091" s="16">
        <v>-164.75</v>
      </c>
      <c r="G1091">
        <v>0.15251970372069862</v>
      </c>
      <c r="H1091" s="13">
        <v>25000</v>
      </c>
      <c r="I1091" t="s">
        <v>577</v>
      </c>
      <c r="J1091" s="13" t="s">
        <v>61</v>
      </c>
      <c r="K1091" s="13" t="s">
        <v>61</v>
      </c>
      <c r="L1091" s="21">
        <v>2012</v>
      </c>
      <c r="M1091" s="21">
        <v>2012</v>
      </c>
      <c r="N1091" t="s">
        <v>133</v>
      </c>
      <c r="O1091" t="s">
        <v>48</v>
      </c>
    </row>
    <row r="1092" spans="1:15" ht="15">
      <c r="A1092" s="21" t="s">
        <v>129</v>
      </c>
      <c r="B1092" s="18" t="s">
        <v>127</v>
      </c>
      <c r="C1092" s="18" t="s">
        <v>130</v>
      </c>
      <c r="D1092" s="16">
        <v>0.96</v>
      </c>
      <c r="E1092" s="16">
        <v>64.75</v>
      </c>
      <c r="F1092" s="16">
        <v>-164.25</v>
      </c>
      <c r="G1092">
        <v>0.15251970372069862</v>
      </c>
      <c r="H1092" s="13">
        <v>25000</v>
      </c>
      <c r="I1092" t="s">
        <v>577</v>
      </c>
      <c r="J1092" s="13" t="s">
        <v>61</v>
      </c>
      <c r="K1092" s="13" t="s">
        <v>61</v>
      </c>
      <c r="L1092" s="21">
        <v>2012</v>
      </c>
      <c r="M1092" s="21">
        <v>2012</v>
      </c>
      <c r="N1092" t="s">
        <v>133</v>
      </c>
      <c r="O1092" t="s">
        <v>48</v>
      </c>
    </row>
    <row r="1093" spans="1:15" ht="15">
      <c r="A1093" s="21" t="s">
        <v>129</v>
      </c>
      <c r="B1093" s="18" t="s">
        <v>127</v>
      </c>
      <c r="C1093" s="18" t="s">
        <v>130</v>
      </c>
      <c r="D1093" s="16">
        <v>0.43</v>
      </c>
      <c r="E1093" s="16">
        <v>64.75</v>
      </c>
      <c r="F1093" s="16">
        <v>-163.25</v>
      </c>
      <c r="G1093">
        <v>0.15251970372069862</v>
      </c>
      <c r="H1093" s="13">
        <v>25000</v>
      </c>
      <c r="I1093" t="s">
        <v>577</v>
      </c>
      <c r="J1093" s="13" t="s">
        <v>61</v>
      </c>
      <c r="K1093" s="13" t="s">
        <v>61</v>
      </c>
      <c r="L1093" s="21">
        <v>2012</v>
      </c>
      <c r="M1093" s="21">
        <v>2012</v>
      </c>
      <c r="N1093" t="s">
        <v>133</v>
      </c>
      <c r="O1093" t="s">
        <v>48</v>
      </c>
    </row>
    <row r="1094" spans="1:15" ht="15">
      <c r="A1094" s="21" t="s">
        <v>129</v>
      </c>
      <c r="B1094" s="18" t="s">
        <v>127</v>
      </c>
      <c r="C1094" s="18" t="s">
        <v>134</v>
      </c>
      <c r="D1094" s="16">
        <v>1</v>
      </c>
      <c r="E1094" s="16">
        <v>56.25</v>
      </c>
      <c r="F1094" s="16">
        <v>-167.25</v>
      </c>
      <c r="G1094">
        <v>4.9536314028944851E-2</v>
      </c>
      <c r="H1094" s="13">
        <v>4000</v>
      </c>
      <c r="I1094" t="s">
        <v>131</v>
      </c>
      <c r="J1094" s="13" t="s">
        <v>61</v>
      </c>
      <c r="K1094" s="13" t="s">
        <v>61</v>
      </c>
      <c r="L1094" s="21">
        <v>2013</v>
      </c>
      <c r="M1094" s="21">
        <v>2013</v>
      </c>
      <c r="N1094" t="s">
        <v>136</v>
      </c>
      <c r="O1094" t="s">
        <v>48</v>
      </c>
    </row>
    <row r="1095" spans="1:15" ht="15">
      <c r="A1095" s="21" t="s">
        <v>129</v>
      </c>
      <c r="B1095" s="18" t="s">
        <v>127</v>
      </c>
      <c r="C1095" s="18" t="s">
        <v>134</v>
      </c>
      <c r="D1095" s="16">
        <v>1</v>
      </c>
      <c r="E1095" s="16">
        <v>56.25</v>
      </c>
      <c r="F1095" s="16">
        <v>-166.75</v>
      </c>
      <c r="G1095">
        <v>4.9536314028944851E-2</v>
      </c>
      <c r="H1095" s="13">
        <v>4000</v>
      </c>
      <c r="I1095" t="s">
        <v>131</v>
      </c>
      <c r="J1095" s="13" t="s">
        <v>61</v>
      </c>
      <c r="K1095" s="13" t="s">
        <v>61</v>
      </c>
      <c r="L1095" s="21">
        <v>2013</v>
      </c>
      <c r="M1095" s="21">
        <v>2013</v>
      </c>
      <c r="N1095" t="s">
        <v>136</v>
      </c>
      <c r="O1095" t="s">
        <v>48</v>
      </c>
    </row>
    <row r="1096" spans="1:15" ht="15">
      <c r="A1096" s="21" t="s">
        <v>129</v>
      </c>
      <c r="B1096" s="18" t="s">
        <v>127</v>
      </c>
      <c r="C1096" s="18" t="s">
        <v>134</v>
      </c>
      <c r="D1096" s="16">
        <v>1</v>
      </c>
      <c r="E1096" s="16">
        <v>56.25</v>
      </c>
      <c r="F1096" s="16">
        <v>-166.25</v>
      </c>
      <c r="G1096">
        <v>4.9536314028944851E-2</v>
      </c>
      <c r="H1096" s="13">
        <v>4000</v>
      </c>
      <c r="I1096" t="s">
        <v>131</v>
      </c>
      <c r="J1096" s="13" t="s">
        <v>61</v>
      </c>
      <c r="K1096" s="13" t="s">
        <v>61</v>
      </c>
      <c r="L1096" s="21">
        <v>2013</v>
      </c>
      <c r="M1096" s="21">
        <v>2013</v>
      </c>
      <c r="N1096" t="s">
        <v>136</v>
      </c>
      <c r="O1096" t="s">
        <v>48</v>
      </c>
    </row>
    <row r="1097" spans="1:15" ht="15">
      <c r="A1097" s="21" t="s">
        <v>129</v>
      </c>
      <c r="B1097" s="18" t="s">
        <v>127</v>
      </c>
      <c r="C1097" s="18" t="s">
        <v>134</v>
      </c>
      <c r="D1097" s="16">
        <v>1</v>
      </c>
      <c r="E1097" s="16">
        <v>56.25</v>
      </c>
      <c r="F1097" s="16">
        <v>-165.75</v>
      </c>
      <c r="G1097">
        <v>4.9536314028944851E-2</v>
      </c>
      <c r="H1097" s="13">
        <v>4000</v>
      </c>
      <c r="I1097" t="s">
        <v>131</v>
      </c>
      <c r="J1097" s="13" t="s">
        <v>61</v>
      </c>
      <c r="K1097" s="13" t="s">
        <v>61</v>
      </c>
      <c r="L1097" s="21">
        <v>2013</v>
      </c>
      <c r="M1097" s="21">
        <v>2013</v>
      </c>
      <c r="N1097" t="s">
        <v>136</v>
      </c>
      <c r="O1097" t="s">
        <v>48</v>
      </c>
    </row>
    <row r="1098" spans="1:15" ht="15">
      <c r="A1098" s="21" t="s">
        <v>129</v>
      </c>
      <c r="B1098" s="18" t="s">
        <v>127</v>
      </c>
      <c r="C1098" s="18" t="s">
        <v>134</v>
      </c>
      <c r="D1098" s="16">
        <v>1</v>
      </c>
      <c r="E1098" s="16">
        <v>56.25</v>
      </c>
      <c r="F1098" s="16">
        <v>-165.25</v>
      </c>
      <c r="G1098">
        <v>4.9536314028944851E-2</v>
      </c>
      <c r="H1098" s="13">
        <v>4000</v>
      </c>
      <c r="I1098" t="s">
        <v>131</v>
      </c>
      <c r="J1098" s="13" t="s">
        <v>61</v>
      </c>
      <c r="K1098" s="13" t="s">
        <v>61</v>
      </c>
      <c r="L1098" s="21">
        <v>2013</v>
      </c>
      <c r="M1098" s="21">
        <v>2013</v>
      </c>
      <c r="N1098" t="s">
        <v>136</v>
      </c>
      <c r="O1098" t="s">
        <v>48</v>
      </c>
    </row>
    <row r="1099" spans="1:15" ht="15">
      <c r="A1099" s="21" t="s">
        <v>129</v>
      </c>
      <c r="B1099" s="18" t="s">
        <v>127</v>
      </c>
      <c r="C1099" s="18" t="s">
        <v>134</v>
      </c>
      <c r="D1099" s="16">
        <v>1</v>
      </c>
      <c r="E1099" s="16">
        <v>56.25</v>
      </c>
      <c r="F1099" s="16">
        <v>-164.75</v>
      </c>
      <c r="G1099">
        <v>4.9536314028944851E-2</v>
      </c>
      <c r="H1099" s="13">
        <v>4000</v>
      </c>
      <c r="I1099" t="s">
        <v>131</v>
      </c>
      <c r="J1099" s="13" t="s">
        <v>61</v>
      </c>
      <c r="K1099" s="13" t="s">
        <v>61</v>
      </c>
      <c r="L1099" s="21">
        <v>2013</v>
      </c>
      <c r="M1099" s="21">
        <v>2013</v>
      </c>
      <c r="N1099" t="s">
        <v>136</v>
      </c>
      <c r="O1099" t="s">
        <v>48</v>
      </c>
    </row>
    <row r="1100" spans="1:15" ht="15">
      <c r="A1100" s="21" t="s">
        <v>129</v>
      </c>
      <c r="B1100" s="18" t="s">
        <v>127</v>
      </c>
      <c r="C1100" s="18" t="s">
        <v>134</v>
      </c>
      <c r="D1100" s="16">
        <v>1</v>
      </c>
      <c r="E1100" s="16">
        <v>56.25</v>
      </c>
      <c r="F1100" s="16">
        <v>-164.25</v>
      </c>
      <c r="G1100">
        <v>4.9536314028944851E-2</v>
      </c>
      <c r="H1100" s="13">
        <v>4000</v>
      </c>
      <c r="I1100" t="s">
        <v>131</v>
      </c>
      <c r="J1100" s="13" t="s">
        <v>61</v>
      </c>
      <c r="K1100" s="13" t="s">
        <v>61</v>
      </c>
      <c r="L1100" s="21">
        <v>2013</v>
      </c>
      <c r="M1100" s="21">
        <v>2013</v>
      </c>
      <c r="N1100" t="s">
        <v>136</v>
      </c>
      <c r="O1100" t="s">
        <v>48</v>
      </c>
    </row>
    <row r="1101" spans="1:15" ht="15">
      <c r="A1101" s="21" t="s">
        <v>129</v>
      </c>
      <c r="B1101" s="18" t="s">
        <v>127</v>
      </c>
      <c r="C1101" s="18" t="s">
        <v>134</v>
      </c>
      <c r="D1101" s="16">
        <v>1</v>
      </c>
      <c r="E1101" s="16">
        <v>56.25</v>
      </c>
      <c r="F1101" s="16">
        <v>-162.75</v>
      </c>
      <c r="G1101">
        <v>4.9536314028944851E-2</v>
      </c>
      <c r="H1101" s="13">
        <v>4000</v>
      </c>
      <c r="I1101" t="s">
        <v>131</v>
      </c>
      <c r="J1101" s="13" t="s">
        <v>61</v>
      </c>
      <c r="K1101" s="13" t="s">
        <v>61</v>
      </c>
      <c r="L1101" s="21">
        <v>2013</v>
      </c>
      <c r="M1101" s="21">
        <v>2013</v>
      </c>
      <c r="N1101" t="s">
        <v>136</v>
      </c>
      <c r="O1101" t="s">
        <v>48</v>
      </c>
    </row>
    <row r="1102" spans="1:15" ht="15">
      <c r="A1102" s="21" t="s">
        <v>129</v>
      </c>
      <c r="B1102" s="18" t="s">
        <v>127</v>
      </c>
      <c r="C1102" s="18" t="s">
        <v>134</v>
      </c>
      <c r="D1102" s="16">
        <v>1</v>
      </c>
      <c r="E1102" s="16">
        <v>56.25</v>
      </c>
      <c r="F1102" s="16">
        <v>-162.25</v>
      </c>
      <c r="G1102">
        <v>4.9536314028944851E-2</v>
      </c>
      <c r="H1102" s="13">
        <v>4000</v>
      </c>
      <c r="I1102" t="s">
        <v>131</v>
      </c>
      <c r="J1102" s="13" t="s">
        <v>61</v>
      </c>
      <c r="K1102" s="13" t="s">
        <v>61</v>
      </c>
      <c r="L1102" s="21">
        <v>2013</v>
      </c>
      <c r="M1102" s="21">
        <v>2013</v>
      </c>
      <c r="N1102" t="s">
        <v>136</v>
      </c>
      <c r="O1102" t="s">
        <v>48</v>
      </c>
    </row>
    <row r="1103" spans="1:15" ht="15">
      <c r="A1103" s="21" t="s">
        <v>129</v>
      </c>
      <c r="B1103" s="18" t="s">
        <v>127</v>
      </c>
      <c r="C1103" s="18" t="s">
        <v>134</v>
      </c>
      <c r="D1103" s="16">
        <v>1</v>
      </c>
      <c r="E1103" s="16">
        <v>56.25</v>
      </c>
      <c r="F1103" s="16">
        <v>-161.75</v>
      </c>
      <c r="G1103">
        <v>4.9536314028944851E-2</v>
      </c>
      <c r="H1103" s="13">
        <v>4000</v>
      </c>
      <c r="I1103" t="s">
        <v>131</v>
      </c>
      <c r="J1103" s="13" t="s">
        <v>61</v>
      </c>
      <c r="K1103" s="13" t="s">
        <v>61</v>
      </c>
      <c r="L1103" s="21">
        <v>2013</v>
      </c>
      <c r="M1103" s="21">
        <v>2013</v>
      </c>
      <c r="N1103" t="s">
        <v>136</v>
      </c>
      <c r="O1103" t="s">
        <v>48</v>
      </c>
    </row>
    <row r="1104" spans="1:15" ht="15">
      <c r="A1104" s="21" t="s">
        <v>129</v>
      </c>
      <c r="B1104" s="18" t="s">
        <v>127</v>
      </c>
      <c r="C1104" s="18" t="s">
        <v>134</v>
      </c>
      <c r="D1104" s="16">
        <v>1</v>
      </c>
      <c r="E1104" s="16">
        <v>56.25</v>
      </c>
      <c r="F1104" s="16">
        <v>-161.25</v>
      </c>
      <c r="G1104">
        <v>4.9536314028944851E-2</v>
      </c>
      <c r="H1104" s="13">
        <v>4000</v>
      </c>
      <c r="I1104" t="s">
        <v>131</v>
      </c>
      <c r="J1104" s="13" t="s">
        <v>61</v>
      </c>
      <c r="K1104" s="13" t="s">
        <v>61</v>
      </c>
      <c r="L1104" s="21">
        <v>2013</v>
      </c>
      <c r="M1104" s="21">
        <v>2013</v>
      </c>
      <c r="N1104" t="s">
        <v>136</v>
      </c>
      <c r="O1104" t="s">
        <v>48</v>
      </c>
    </row>
    <row r="1105" spans="1:15" ht="15">
      <c r="A1105" s="21" t="s">
        <v>129</v>
      </c>
      <c r="B1105" s="18" t="s">
        <v>127</v>
      </c>
      <c r="C1105" s="18" t="s">
        <v>134</v>
      </c>
      <c r="D1105" s="16">
        <v>1</v>
      </c>
      <c r="E1105" s="16">
        <v>56.25</v>
      </c>
      <c r="F1105" s="16">
        <v>-167.75</v>
      </c>
      <c r="G1105">
        <v>4.9536314028944851E-2</v>
      </c>
      <c r="H1105" s="13">
        <v>4000</v>
      </c>
      <c r="I1105" t="s">
        <v>131</v>
      </c>
      <c r="J1105" s="13" t="s">
        <v>61</v>
      </c>
      <c r="K1105" s="13" t="s">
        <v>61</v>
      </c>
      <c r="L1105" s="21">
        <v>2013</v>
      </c>
      <c r="M1105" s="21">
        <v>2013</v>
      </c>
      <c r="N1105" t="s">
        <v>136</v>
      </c>
      <c r="O1105" t="s">
        <v>48</v>
      </c>
    </row>
    <row r="1106" spans="1:15" ht="15">
      <c r="A1106" s="21" t="s">
        <v>129</v>
      </c>
      <c r="B1106" s="18" t="s">
        <v>127</v>
      </c>
      <c r="C1106" s="18" t="s">
        <v>134</v>
      </c>
      <c r="D1106" s="16">
        <v>1</v>
      </c>
      <c r="E1106" s="16">
        <v>56.25</v>
      </c>
      <c r="F1106" s="16">
        <v>-163.25</v>
      </c>
      <c r="G1106">
        <v>4.9536314028944851E-2</v>
      </c>
      <c r="H1106" s="13">
        <v>4000</v>
      </c>
      <c r="I1106" t="s">
        <v>131</v>
      </c>
      <c r="J1106" s="13" t="s">
        <v>61</v>
      </c>
      <c r="K1106" s="13" t="s">
        <v>61</v>
      </c>
      <c r="L1106" s="21">
        <v>2013</v>
      </c>
      <c r="M1106" s="21">
        <v>2013</v>
      </c>
      <c r="N1106" t="s">
        <v>136</v>
      </c>
      <c r="O1106" t="s">
        <v>48</v>
      </c>
    </row>
    <row r="1107" spans="1:15" ht="15">
      <c r="A1107" s="21" t="s">
        <v>129</v>
      </c>
      <c r="B1107" s="18" t="s">
        <v>127</v>
      </c>
      <c r="C1107" s="18" t="s">
        <v>134</v>
      </c>
      <c r="D1107" s="16">
        <v>1</v>
      </c>
      <c r="E1107" s="16">
        <v>56.75</v>
      </c>
      <c r="F1107" s="16">
        <v>-171.25</v>
      </c>
      <c r="G1107">
        <v>4.9536314028944851E-2</v>
      </c>
      <c r="H1107" s="13">
        <v>4000</v>
      </c>
      <c r="I1107" t="s">
        <v>131</v>
      </c>
      <c r="J1107" s="13" t="s">
        <v>61</v>
      </c>
      <c r="K1107" s="13" t="s">
        <v>61</v>
      </c>
      <c r="L1107" s="21">
        <v>2013</v>
      </c>
      <c r="M1107" s="21">
        <v>2013</v>
      </c>
      <c r="N1107" t="s">
        <v>136</v>
      </c>
      <c r="O1107" t="s">
        <v>48</v>
      </c>
    </row>
    <row r="1108" spans="1:15" ht="15">
      <c r="A1108" s="21" t="s">
        <v>129</v>
      </c>
      <c r="B1108" s="18" t="s">
        <v>127</v>
      </c>
      <c r="C1108" s="18" t="s">
        <v>134</v>
      </c>
      <c r="D1108" s="16">
        <v>1</v>
      </c>
      <c r="E1108" s="16">
        <v>56.75</v>
      </c>
      <c r="F1108" s="16">
        <v>-170.25</v>
      </c>
      <c r="G1108">
        <v>4.9536314028944851E-2</v>
      </c>
      <c r="H1108" s="13">
        <v>4000</v>
      </c>
      <c r="I1108" t="s">
        <v>131</v>
      </c>
      <c r="J1108" s="13" t="s">
        <v>61</v>
      </c>
      <c r="K1108" s="13" t="s">
        <v>61</v>
      </c>
      <c r="L1108" s="21">
        <v>2013</v>
      </c>
      <c r="M1108" s="21">
        <v>2013</v>
      </c>
      <c r="N1108" t="s">
        <v>136</v>
      </c>
      <c r="O1108" t="s">
        <v>48</v>
      </c>
    </row>
    <row r="1109" spans="1:15" ht="15">
      <c r="A1109" s="21" t="s">
        <v>129</v>
      </c>
      <c r="B1109" s="18" t="s">
        <v>127</v>
      </c>
      <c r="C1109" s="18" t="s">
        <v>134</v>
      </c>
      <c r="D1109" s="16">
        <v>1</v>
      </c>
      <c r="E1109" s="16">
        <v>56.75</v>
      </c>
      <c r="F1109" s="16">
        <v>-168.75</v>
      </c>
      <c r="G1109">
        <v>4.9536314028944851E-2</v>
      </c>
      <c r="H1109" s="13">
        <v>4000</v>
      </c>
      <c r="I1109" t="s">
        <v>131</v>
      </c>
      <c r="J1109" s="13" t="s">
        <v>61</v>
      </c>
      <c r="K1109" s="13" t="s">
        <v>61</v>
      </c>
      <c r="L1109" s="21">
        <v>2013</v>
      </c>
      <c r="M1109" s="21">
        <v>2013</v>
      </c>
      <c r="N1109" t="s">
        <v>136</v>
      </c>
      <c r="O1109" t="s">
        <v>48</v>
      </c>
    </row>
    <row r="1110" spans="1:15" ht="15">
      <c r="A1110" s="21" t="s">
        <v>129</v>
      </c>
      <c r="B1110" s="18" t="s">
        <v>127</v>
      </c>
      <c r="C1110" s="18" t="s">
        <v>134</v>
      </c>
      <c r="D1110" s="16">
        <v>1</v>
      </c>
      <c r="E1110" s="16">
        <v>56.75</v>
      </c>
      <c r="F1110" s="16">
        <v>-168.25</v>
      </c>
      <c r="G1110">
        <v>4.9536314028944851E-2</v>
      </c>
      <c r="H1110" s="13">
        <v>4000</v>
      </c>
      <c r="I1110" t="s">
        <v>131</v>
      </c>
      <c r="J1110" s="13" t="s">
        <v>61</v>
      </c>
      <c r="K1110" s="13" t="s">
        <v>61</v>
      </c>
      <c r="L1110" s="21">
        <v>2013</v>
      </c>
      <c r="M1110" s="21">
        <v>2013</v>
      </c>
      <c r="N1110" t="s">
        <v>136</v>
      </c>
      <c r="O1110" t="s">
        <v>48</v>
      </c>
    </row>
    <row r="1111" spans="1:15" ht="15">
      <c r="A1111" s="21" t="s">
        <v>129</v>
      </c>
      <c r="B1111" s="18" t="s">
        <v>127</v>
      </c>
      <c r="C1111" s="18" t="s">
        <v>134</v>
      </c>
      <c r="D1111" s="16">
        <v>1</v>
      </c>
      <c r="E1111" s="16">
        <v>56.75</v>
      </c>
      <c r="F1111" s="16">
        <v>-167.75</v>
      </c>
      <c r="G1111">
        <v>4.9536314028944851E-2</v>
      </c>
      <c r="H1111" s="13">
        <v>4000</v>
      </c>
      <c r="I1111" t="s">
        <v>131</v>
      </c>
      <c r="J1111" s="13" t="s">
        <v>61</v>
      </c>
      <c r="K1111" s="13" t="s">
        <v>61</v>
      </c>
      <c r="L1111" s="21">
        <v>2013</v>
      </c>
      <c r="M1111" s="21">
        <v>2013</v>
      </c>
      <c r="N1111" t="s">
        <v>136</v>
      </c>
      <c r="O1111" t="s">
        <v>48</v>
      </c>
    </row>
    <row r="1112" spans="1:15" ht="15">
      <c r="A1112" s="21" t="s">
        <v>129</v>
      </c>
      <c r="B1112" s="18" t="s">
        <v>127</v>
      </c>
      <c r="C1112" s="18" t="s">
        <v>134</v>
      </c>
      <c r="D1112" s="16">
        <v>1</v>
      </c>
      <c r="E1112" s="16">
        <v>56.75</v>
      </c>
      <c r="F1112" s="16">
        <v>-167.25</v>
      </c>
      <c r="G1112">
        <v>4.9536314028944851E-2</v>
      </c>
      <c r="H1112" s="13">
        <v>4000</v>
      </c>
      <c r="I1112" t="s">
        <v>131</v>
      </c>
      <c r="J1112" s="13" t="s">
        <v>61</v>
      </c>
      <c r="K1112" s="13" t="s">
        <v>61</v>
      </c>
      <c r="L1112" s="21">
        <v>2013</v>
      </c>
      <c r="M1112" s="21">
        <v>2013</v>
      </c>
      <c r="N1112" t="s">
        <v>136</v>
      </c>
      <c r="O1112" t="s">
        <v>48</v>
      </c>
    </row>
    <row r="1113" spans="1:15" ht="15">
      <c r="A1113" s="21" t="s">
        <v>129</v>
      </c>
      <c r="B1113" s="18" t="s">
        <v>127</v>
      </c>
      <c r="C1113" s="18" t="s">
        <v>134</v>
      </c>
      <c r="D1113" s="16">
        <v>1</v>
      </c>
      <c r="E1113" s="16">
        <v>56.75</v>
      </c>
      <c r="F1113" s="16">
        <v>-166.75</v>
      </c>
      <c r="G1113">
        <v>4.9536314028944851E-2</v>
      </c>
      <c r="H1113" s="13">
        <v>4000</v>
      </c>
      <c r="I1113" t="s">
        <v>131</v>
      </c>
      <c r="J1113" s="13" t="s">
        <v>61</v>
      </c>
      <c r="K1113" s="13" t="s">
        <v>61</v>
      </c>
      <c r="L1113" s="21">
        <v>2013</v>
      </c>
      <c r="M1113" s="21">
        <v>2013</v>
      </c>
      <c r="N1113" t="s">
        <v>136</v>
      </c>
      <c r="O1113" t="s">
        <v>48</v>
      </c>
    </row>
    <row r="1114" spans="1:15" ht="15">
      <c r="A1114" s="21" t="s">
        <v>129</v>
      </c>
      <c r="B1114" s="18" t="s">
        <v>127</v>
      </c>
      <c r="C1114" s="18" t="s">
        <v>134</v>
      </c>
      <c r="D1114" s="16">
        <v>1</v>
      </c>
      <c r="E1114" s="16">
        <v>56.75</v>
      </c>
      <c r="F1114" s="16">
        <v>-166.25</v>
      </c>
      <c r="G1114">
        <v>4.9536314028944851E-2</v>
      </c>
      <c r="H1114" s="13">
        <v>4000</v>
      </c>
      <c r="I1114" t="s">
        <v>131</v>
      </c>
      <c r="J1114" s="13" t="s">
        <v>61</v>
      </c>
      <c r="K1114" s="13" t="s">
        <v>61</v>
      </c>
      <c r="L1114" s="21">
        <v>2013</v>
      </c>
      <c r="M1114" s="21">
        <v>2013</v>
      </c>
      <c r="N1114" t="s">
        <v>136</v>
      </c>
      <c r="O1114" t="s">
        <v>48</v>
      </c>
    </row>
    <row r="1115" spans="1:15" ht="15">
      <c r="A1115" s="21" t="s">
        <v>129</v>
      </c>
      <c r="B1115" s="18" t="s">
        <v>127</v>
      </c>
      <c r="C1115" s="18" t="s">
        <v>134</v>
      </c>
      <c r="D1115" s="16">
        <v>1</v>
      </c>
      <c r="E1115" s="16">
        <v>56.75</v>
      </c>
      <c r="F1115" s="16">
        <v>-165.75</v>
      </c>
      <c r="G1115">
        <v>4.9536314028944851E-2</v>
      </c>
      <c r="H1115" s="13">
        <v>4000</v>
      </c>
      <c r="I1115" t="s">
        <v>131</v>
      </c>
      <c r="J1115" s="13" t="s">
        <v>61</v>
      </c>
      <c r="K1115" s="13" t="s">
        <v>61</v>
      </c>
      <c r="L1115" s="21">
        <v>2013</v>
      </c>
      <c r="M1115" s="21">
        <v>2013</v>
      </c>
      <c r="N1115" t="s">
        <v>136</v>
      </c>
      <c r="O1115" t="s">
        <v>48</v>
      </c>
    </row>
    <row r="1116" spans="1:15" ht="15">
      <c r="A1116" s="21" t="s">
        <v>129</v>
      </c>
      <c r="B1116" s="18" t="s">
        <v>127</v>
      </c>
      <c r="C1116" s="18" t="s">
        <v>134</v>
      </c>
      <c r="D1116" s="16">
        <v>1</v>
      </c>
      <c r="E1116" s="16">
        <v>56.75</v>
      </c>
      <c r="F1116" s="16">
        <v>-165.25</v>
      </c>
      <c r="G1116">
        <v>4.9536314028944851E-2</v>
      </c>
      <c r="H1116" s="13">
        <v>4000</v>
      </c>
      <c r="I1116" t="s">
        <v>131</v>
      </c>
      <c r="J1116" s="13" t="s">
        <v>61</v>
      </c>
      <c r="K1116" s="13" t="s">
        <v>61</v>
      </c>
      <c r="L1116" s="21">
        <v>2013</v>
      </c>
      <c r="M1116" s="21">
        <v>2013</v>
      </c>
      <c r="N1116" t="s">
        <v>136</v>
      </c>
      <c r="O1116" t="s">
        <v>48</v>
      </c>
    </row>
    <row r="1117" spans="1:15" ht="15">
      <c r="A1117" s="21" t="s">
        <v>129</v>
      </c>
      <c r="B1117" s="18" t="s">
        <v>127</v>
      </c>
      <c r="C1117" s="18" t="s">
        <v>134</v>
      </c>
      <c r="D1117" s="16">
        <v>1</v>
      </c>
      <c r="E1117" s="16">
        <v>56.75</v>
      </c>
      <c r="F1117" s="16">
        <v>-164.75</v>
      </c>
      <c r="G1117">
        <v>4.9536314028944851E-2</v>
      </c>
      <c r="H1117" s="13">
        <v>4000</v>
      </c>
      <c r="I1117" t="s">
        <v>131</v>
      </c>
      <c r="J1117" s="13" t="s">
        <v>61</v>
      </c>
      <c r="K1117" s="13" t="s">
        <v>61</v>
      </c>
      <c r="L1117" s="21">
        <v>2013</v>
      </c>
      <c r="M1117" s="21">
        <v>2013</v>
      </c>
      <c r="N1117" t="s">
        <v>136</v>
      </c>
      <c r="O1117" t="s">
        <v>48</v>
      </c>
    </row>
    <row r="1118" spans="1:15" ht="15">
      <c r="A1118" s="21" t="s">
        <v>129</v>
      </c>
      <c r="B1118" s="18" t="s">
        <v>127</v>
      </c>
      <c r="C1118" s="18" t="s">
        <v>134</v>
      </c>
      <c r="D1118" s="16">
        <v>1</v>
      </c>
      <c r="E1118" s="16">
        <v>56.75</v>
      </c>
      <c r="F1118" s="16">
        <v>-164.25</v>
      </c>
      <c r="G1118">
        <v>4.9536314028944851E-2</v>
      </c>
      <c r="H1118" s="13">
        <v>4000</v>
      </c>
      <c r="I1118" t="s">
        <v>131</v>
      </c>
      <c r="J1118" s="13" t="s">
        <v>61</v>
      </c>
      <c r="K1118" s="13" t="s">
        <v>61</v>
      </c>
      <c r="L1118" s="21">
        <v>2013</v>
      </c>
      <c r="M1118" s="21">
        <v>2013</v>
      </c>
      <c r="N1118" t="s">
        <v>136</v>
      </c>
      <c r="O1118" t="s">
        <v>48</v>
      </c>
    </row>
    <row r="1119" spans="1:15" ht="15">
      <c r="A1119" s="21" t="s">
        <v>129</v>
      </c>
      <c r="B1119" s="18" t="s">
        <v>127</v>
      </c>
      <c r="C1119" s="18" t="s">
        <v>134</v>
      </c>
      <c r="D1119" s="16">
        <v>1</v>
      </c>
      <c r="E1119" s="16">
        <v>56.75</v>
      </c>
      <c r="F1119" s="16">
        <v>-163.75</v>
      </c>
      <c r="G1119">
        <v>4.9536314028944851E-2</v>
      </c>
      <c r="H1119" s="13">
        <v>4000</v>
      </c>
      <c r="I1119" t="s">
        <v>131</v>
      </c>
      <c r="J1119" s="13" t="s">
        <v>61</v>
      </c>
      <c r="K1119" s="13" t="s">
        <v>61</v>
      </c>
      <c r="L1119" s="21">
        <v>2013</v>
      </c>
      <c r="M1119" s="21">
        <v>2013</v>
      </c>
      <c r="N1119" t="s">
        <v>136</v>
      </c>
      <c r="O1119" t="s">
        <v>48</v>
      </c>
    </row>
    <row r="1120" spans="1:15" ht="15">
      <c r="A1120" s="21" t="s">
        <v>129</v>
      </c>
      <c r="B1120" s="18" t="s">
        <v>127</v>
      </c>
      <c r="C1120" s="18" t="s">
        <v>134</v>
      </c>
      <c r="D1120" s="16">
        <v>1</v>
      </c>
      <c r="E1120" s="16">
        <v>56.75</v>
      </c>
      <c r="F1120" s="16">
        <v>-163.25</v>
      </c>
      <c r="G1120">
        <v>4.9536314028944851E-2</v>
      </c>
      <c r="H1120" s="13">
        <v>4000</v>
      </c>
      <c r="I1120" t="s">
        <v>131</v>
      </c>
      <c r="J1120" s="13" t="s">
        <v>61</v>
      </c>
      <c r="K1120" s="13" t="s">
        <v>61</v>
      </c>
      <c r="L1120" s="21">
        <v>2013</v>
      </c>
      <c r="M1120" s="21">
        <v>2013</v>
      </c>
      <c r="N1120" t="s">
        <v>136</v>
      </c>
      <c r="O1120" t="s">
        <v>48</v>
      </c>
    </row>
    <row r="1121" spans="1:15" ht="15">
      <c r="A1121" s="21" t="s">
        <v>129</v>
      </c>
      <c r="B1121" s="18" t="s">
        <v>127</v>
      </c>
      <c r="C1121" s="18" t="s">
        <v>134</v>
      </c>
      <c r="D1121" s="16">
        <v>1</v>
      </c>
      <c r="E1121" s="16">
        <v>56.75</v>
      </c>
      <c r="F1121" s="16">
        <v>-162.75</v>
      </c>
      <c r="G1121">
        <v>4.9536314028944851E-2</v>
      </c>
      <c r="H1121" s="13">
        <v>4000</v>
      </c>
      <c r="I1121" t="s">
        <v>131</v>
      </c>
      <c r="J1121" s="13" t="s">
        <v>61</v>
      </c>
      <c r="K1121" s="13" t="s">
        <v>61</v>
      </c>
      <c r="L1121" s="21">
        <v>2013</v>
      </c>
      <c r="M1121" s="21">
        <v>2013</v>
      </c>
      <c r="N1121" t="s">
        <v>136</v>
      </c>
      <c r="O1121" t="s">
        <v>48</v>
      </c>
    </row>
    <row r="1122" spans="1:15" ht="15">
      <c r="A1122" s="21" t="s">
        <v>129</v>
      </c>
      <c r="B1122" s="18" t="s">
        <v>127</v>
      </c>
      <c r="C1122" s="18" t="s">
        <v>134</v>
      </c>
      <c r="D1122" s="16">
        <v>1</v>
      </c>
      <c r="E1122" s="16">
        <v>56.75</v>
      </c>
      <c r="F1122" s="16">
        <v>-162.25</v>
      </c>
      <c r="G1122">
        <v>4.9536314028944851E-2</v>
      </c>
      <c r="H1122" s="13">
        <v>4000</v>
      </c>
      <c r="I1122" t="s">
        <v>131</v>
      </c>
      <c r="J1122" s="13" t="s">
        <v>61</v>
      </c>
      <c r="K1122" s="13" t="s">
        <v>61</v>
      </c>
      <c r="L1122" s="21">
        <v>2013</v>
      </c>
      <c r="M1122" s="21">
        <v>2013</v>
      </c>
      <c r="N1122" t="s">
        <v>136</v>
      </c>
      <c r="O1122" t="s">
        <v>48</v>
      </c>
    </row>
    <row r="1123" spans="1:15" ht="15">
      <c r="A1123" s="21" t="s">
        <v>129</v>
      </c>
      <c r="B1123" s="18" t="s">
        <v>127</v>
      </c>
      <c r="C1123" s="18" t="s">
        <v>134</v>
      </c>
      <c r="D1123" s="16">
        <v>1</v>
      </c>
      <c r="E1123" s="16">
        <v>56.75</v>
      </c>
      <c r="F1123" s="16">
        <v>-161.75</v>
      </c>
      <c r="G1123">
        <v>4.9536314028944851E-2</v>
      </c>
      <c r="H1123" s="13">
        <v>4000</v>
      </c>
      <c r="I1123" t="s">
        <v>131</v>
      </c>
      <c r="J1123" s="13" t="s">
        <v>61</v>
      </c>
      <c r="K1123" s="13" t="s">
        <v>61</v>
      </c>
      <c r="L1123" s="21">
        <v>2013</v>
      </c>
      <c r="M1123" s="21">
        <v>2013</v>
      </c>
      <c r="N1123" t="s">
        <v>136</v>
      </c>
      <c r="O1123" t="s">
        <v>48</v>
      </c>
    </row>
    <row r="1124" spans="1:15" ht="15">
      <c r="A1124" s="21" t="s">
        <v>129</v>
      </c>
      <c r="B1124" s="18" t="s">
        <v>127</v>
      </c>
      <c r="C1124" s="18" t="s">
        <v>134</v>
      </c>
      <c r="D1124" s="16">
        <v>1</v>
      </c>
      <c r="E1124" s="16">
        <v>56.75</v>
      </c>
      <c r="F1124" s="16">
        <v>-161.25</v>
      </c>
      <c r="G1124">
        <v>4.9536314028944851E-2</v>
      </c>
      <c r="H1124" s="13">
        <v>4000</v>
      </c>
      <c r="I1124" t="s">
        <v>131</v>
      </c>
      <c r="J1124" s="13" t="s">
        <v>61</v>
      </c>
      <c r="K1124" s="13" t="s">
        <v>61</v>
      </c>
      <c r="L1124" s="21">
        <v>2013</v>
      </c>
      <c r="M1124" s="21">
        <v>2013</v>
      </c>
      <c r="N1124" t="s">
        <v>136</v>
      </c>
      <c r="O1124" t="s">
        <v>48</v>
      </c>
    </row>
    <row r="1125" spans="1:15" ht="15">
      <c r="A1125" s="21" t="s">
        <v>129</v>
      </c>
      <c r="B1125" s="18" t="s">
        <v>127</v>
      </c>
      <c r="C1125" s="18" t="s">
        <v>134</v>
      </c>
      <c r="D1125" s="16">
        <v>1</v>
      </c>
      <c r="E1125" s="16">
        <v>56.75</v>
      </c>
      <c r="F1125" s="16">
        <v>-160.75</v>
      </c>
      <c r="G1125">
        <v>4.9536314028944851E-2</v>
      </c>
      <c r="H1125" s="13">
        <v>4000</v>
      </c>
      <c r="I1125" t="s">
        <v>131</v>
      </c>
      <c r="J1125" s="13" t="s">
        <v>61</v>
      </c>
      <c r="K1125" s="13" t="s">
        <v>61</v>
      </c>
      <c r="L1125" s="21">
        <v>2013</v>
      </c>
      <c r="M1125" s="21">
        <v>2013</v>
      </c>
      <c r="N1125" t="s">
        <v>136</v>
      </c>
      <c r="O1125" t="s">
        <v>48</v>
      </c>
    </row>
    <row r="1126" spans="1:15" ht="15">
      <c r="A1126" s="21" t="s">
        <v>129</v>
      </c>
      <c r="B1126" s="18" t="s">
        <v>127</v>
      </c>
      <c r="C1126" s="18" t="s">
        <v>134</v>
      </c>
      <c r="D1126" s="16">
        <v>1</v>
      </c>
      <c r="E1126" s="16">
        <v>56.75</v>
      </c>
      <c r="F1126" s="16">
        <v>-160.25</v>
      </c>
      <c r="G1126">
        <v>4.9536314028944851E-2</v>
      </c>
      <c r="H1126" s="13">
        <v>4000</v>
      </c>
      <c r="I1126" t="s">
        <v>131</v>
      </c>
      <c r="J1126" s="13" t="s">
        <v>61</v>
      </c>
      <c r="K1126" s="13" t="s">
        <v>61</v>
      </c>
      <c r="L1126" s="21">
        <v>2013</v>
      </c>
      <c r="M1126" s="21">
        <v>2013</v>
      </c>
      <c r="N1126" t="s">
        <v>136</v>
      </c>
      <c r="O1126" t="s">
        <v>48</v>
      </c>
    </row>
    <row r="1127" spans="1:15" ht="15">
      <c r="A1127" s="21" t="s">
        <v>129</v>
      </c>
      <c r="B1127" s="18" t="s">
        <v>127</v>
      </c>
      <c r="C1127" s="18" t="s">
        <v>134</v>
      </c>
      <c r="D1127" s="16">
        <v>1</v>
      </c>
      <c r="E1127" s="16">
        <v>56.25</v>
      </c>
      <c r="F1127" s="16">
        <v>-160.75</v>
      </c>
      <c r="G1127">
        <v>4.9536314028944851E-2</v>
      </c>
      <c r="H1127" s="13">
        <v>4000</v>
      </c>
      <c r="I1127" t="s">
        <v>131</v>
      </c>
      <c r="J1127" s="13" t="s">
        <v>61</v>
      </c>
      <c r="K1127" s="13" t="s">
        <v>61</v>
      </c>
      <c r="L1127" s="21">
        <v>2013</v>
      </c>
      <c r="M1127" s="21">
        <v>2013</v>
      </c>
      <c r="N1127" t="s">
        <v>136</v>
      </c>
      <c r="O1127" t="s">
        <v>48</v>
      </c>
    </row>
    <row r="1128" spans="1:15" ht="15">
      <c r="A1128" s="21" t="s">
        <v>129</v>
      </c>
      <c r="B1128" s="18" t="s">
        <v>127</v>
      </c>
      <c r="C1128" s="18" t="s">
        <v>134</v>
      </c>
      <c r="D1128" s="16">
        <v>1</v>
      </c>
      <c r="E1128" s="16">
        <v>56.75</v>
      </c>
      <c r="F1128" s="16">
        <v>-169.25</v>
      </c>
      <c r="G1128">
        <v>4.9536314028944851E-2</v>
      </c>
      <c r="H1128" s="13">
        <v>4000</v>
      </c>
      <c r="I1128" t="s">
        <v>131</v>
      </c>
      <c r="J1128" s="13" t="s">
        <v>61</v>
      </c>
      <c r="K1128" s="13" t="s">
        <v>61</v>
      </c>
      <c r="L1128" s="21">
        <v>2013</v>
      </c>
      <c r="M1128" s="21">
        <v>2013</v>
      </c>
      <c r="N1128" t="s">
        <v>136</v>
      </c>
      <c r="O1128" t="s">
        <v>48</v>
      </c>
    </row>
    <row r="1129" spans="1:15" ht="15">
      <c r="A1129" s="21" t="s">
        <v>129</v>
      </c>
      <c r="B1129" s="18" t="s">
        <v>127</v>
      </c>
      <c r="C1129" s="18" t="s">
        <v>134</v>
      </c>
      <c r="D1129" s="16">
        <v>0.97</v>
      </c>
      <c r="E1129" s="16">
        <v>57.25</v>
      </c>
      <c r="F1129" s="16">
        <v>-173.25</v>
      </c>
      <c r="G1129">
        <v>4.9536314028944851E-2</v>
      </c>
      <c r="H1129" s="13">
        <v>4000</v>
      </c>
      <c r="I1129" t="s">
        <v>131</v>
      </c>
      <c r="J1129" s="13" t="s">
        <v>61</v>
      </c>
      <c r="K1129" s="13" t="s">
        <v>61</v>
      </c>
      <c r="L1129" s="21">
        <v>2013</v>
      </c>
      <c r="M1129" s="21">
        <v>2013</v>
      </c>
      <c r="N1129" t="s">
        <v>136</v>
      </c>
      <c r="O1129" t="s">
        <v>48</v>
      </c>
    </row>
    <row r="1130" spans="1:15" ht="15">
      <c r="A1130" s="21" t="s">
        <v>129</v>
      </c>
      <c r="B1130" s="18" t="s">
        <v>127</v>
      </c>
      <c r="C1130" s="18" t="s">
        <v>134</v>
      </c>
      <c r="D1130" s="16">
        <v>1</v>
      </c>
      <c r="E1130" s="16">
        <v>57.25</v>
      </c>
      <c r="F1130" s="16">
        <v>-172.75</v>
      </c>
      <c r="G1130">
        <v>4.9536314028944851E-2</v>
      </c>
      <c r="H1130" s="13">
        <v>4000</v>
      </c>
      <c r="I1130" t="s">
        <v>131</v>
      </c>
      <c r="J1130" s="13" t="s">
        <v>61</v>
      </c>
      <c r="K1130" s="13" t="s">
        <v>61</v>
      </c>
      <c r="L1130" s="21">
        <v>2013</v>
      </c>
      <c r="M1130" s="21">
        <v>2013</v>
      </c>
      <c r="N1130" t="s">
        <v>136</v>
      </c>
      <c r="O1130" t="s">
        <v>48</v>
      </c>
    </row>
    <row r="1131" spans="1:15" ht="15">
      <c r="A1131" s="21" t="s">
        <v>129</v>
      </c>
      <c r="B1131" s="18" t="s">
        <v>127</v>
      </c>
      <c r="C1131" s="18" t="s">
        <v>134</v>
      </c>
      <c r="D1131" s="16">
        <v>1</v>
      </c>
      <c r="E1131" s="16">
        <v>57.25</v>
      </c>
      <c r="F1131" s="16">
        <v>-172.25</v>
      </c>
      <c r="G1131">
        <v>4.9536314028944851E-2</v>
      </c>
      <c r="H1131" s="13">
        <v>4000</v>
      </c>
      <c r="I1131" t="s">
        <v>131</v>
      </c>
      <c r="J1131" s="13" t="s">
        <v>61</v>
      </c>
      <c r="K1131" s="13" t="s">
        <v>61</v>
      </c>
      <c r="L1131" s="21">
        <v>2013</v>
      </c>
      <c r="M1131" s="21">
        <v>2013</v>
      </c>
      <c r="N1131" t="s">
        <v>136</v>
      </c>
      <c r="O1131" t="s">
        <v>48</v>
      </c>
    </row>
    <row r="1132" spans="1:15" ht="15">
      <c r="A1132" s="21" t="s">
        <v>129</v>
      </c>
      <c r="B1132" s="18" t="s">
        <v>127</v>
      </c>
      <c r="C1132" s="18" t="s">
        <v>134</v>
      </c>
      <c r="D1132" s="16">
        <v>1</v>
      </c>
      <c r="E1132" s="16">
        <v>57.25</v>
      </c>
      <c r="F1132" s="16">
        <v>-171.75</v>
      </c>
      <c r="G1132">
        <v>4.9536314028944851E-2</v>
      </c>
      <c r="H1132" s="13">
        <v>4000</v>
      </c>
      <c r="I1132" t="s">
        <v>131</v>
      </c>
      <c r="J1132" s="13" t="s">
        <v>61</v>
      </c>
      <c r="K1132" s="13" t="s">
        <v>61</v>
      </c>
      <c r="L1132" s="21">
        <v>2013</v>
      </c>
      <c r="M1132" s="21">
        <v>2013</v>
      </c>
      <c r="N1132" t="s">
        <v>136</v>
      </c>
      <c r="O1132" t="s">
        <v>48</v>
      </c>
    </row>
    <row r="1133" spans="1:15" ht="15">
      <c r="A1133" s="21" t="s">
        <v>129</v>
      </c>
      <c r="B1133" s="18" t="s">
        <v>127</v>
      </c>
      <c r="C1133" s="18" t="s">
        <v>134</v>
      </c>
      <c r="D1133" s="16">
        <v>1</v>
      </c>
      <c r="E1133" s="16">
        <v>57.25</v>
      </c>
      <c r="F1133" s="16">
        <v>-171.25</v>
      </c>
      <c r="G1133">
        <v>4.9536314028944851E-2</v>
      </c>
      <c r="H1133" s="13">
        <v>4000</v>
      </c>
      <c r="I1133" t="s">
        <v>131</v>
      </c>
      <c r="J1133" s="13" t="s">
        <v>61</v>
      </c>
      <c r="K1133" s="13" t="s">
        <v>61</v>
      </c>
      <c r="L1133" s="21">
        <v>2013</v>
      </c>
      <c r="M1133" s="21">
        <v>2013</v>
      </c>
      <c r="N1133" t="s">
        <v>136</v>
      </c>
      <c r="O1133" t="s">
        <v>48</v>
      </c>
    </row>
    <row r="1134" spans="1:15" ht="15">
      <c r="A1134" s="21" t="s">
        <v>129</v>
      </c>
      <c r="B1134" s="18" t="s">
        <v>127</v>
      </c>
      <c r="C1134" s="18" t="s">
        <v>134</v>
      </c>
      <c r="D1134" s="16">
        <v>1</v>
      </c>
      <c r="E1134" s="16">
        <v>57.25</v>
      </c>
      <c r="F1134" s="16">
        <v>-170.75</v>
      </c>
      <c r="G1134">
        <v>4.9536314028944851E-2</v>
      </c>
      <c r="H1134" s="13">
        <v>4000</v>
      </c>
      <c r="I1134" t="s">
        <v>131</v>
      </c>
      <c r="J1134" s="13" t="s">
        <v>61</v>
      </c>
      <c r="K1134" s="13" t="s">
        <v>61</v>
      </c>
      <c r="L1134" s="21">
        <v>2013</v>
      </c>
      <c r="M1134" s="21">
        <v>2013</v>
      </c>
      <c r="N1134" t="s">
        <v>136</v>
      </c>
      <c r="O1134" t="s">
        <v>48</v>
      </c>
    </row>
    <row r="1135" spans="1:15" ht="15">
      <c r="A1135" s="21" t="s">
        <v>129</v>
      </c>
      <c r="B1135" s="18" t="s">
        <v>127</v>
      </c>
      <c r="C1135" s="18" t="s">
        <v>134</v>
      </c>
      <c r="D1135" s="16">
        <v>1</v>
      </c>
      <c r="E1135" s="16">
        <v>57.25</v>
      </c>
      <c r="F1135" s="16">
        <v>-169.75</v>
      </c>
      <c r="G1135">
        <v>4.9536314028944851E-2</v>
      </c>
      <c r="H1135" s="13">
        <v>4000</v>
      </c>
      <c r="I1135" t="s">
        <v>131</v>
      </c>
      <c r="J1135" s="13" t="s">
        <v>61</v>
      </c>
      <c r="K1135" s="13" t="s">
        <v>61</v>
      </c>
      <c r="L1135" s="21">
        <v>2013</v>
      </c>
      <c r="M1135" s="21">
        <v>2013</v>
      </c>
      <c r="N1135" t="s">
        <v>136</v>
      </c>
      <c r="O1135" t="s">
        <v>48</v>
      </c>
    </row>
    <row r="1136" spans="1:15" ht="15">
      <c r="A1136" s="21" t="s">
        <v>129</v>
      </c>
      <c r="B1136" s="18" t="s">
        <v>127</v>
      </c>
      <c r="C1136" s="18" t="s">
        <v>134</v>
      </c>
      <c r="D1136" s="16">
        <v>1</v>
      </c>
      <c r="E1136" s="16">
        <v>57.25</v>
      </c>
      <c r="F1136" s="16">
        <v>-169.25</v>
      </c>
      <c r="G1136">
        <v>4.9536314028944851E-2</v>
      </c>
      <c r="H1136" s="13">
        <v>4000</v>
      </c>
      <c r="I1136" t="s">
        <v>131</v>
      </c>
      <c r="J1136" s="13" t="s">
        <v>61</v>
      </c>
      <c r="K1136" s="13" t="s">
        <v>61</v>
      </c>
      <c r="L1136" s="21">
        <v>2013</v>
      </c>
      <c r="M1136" s="21">
        <v>2013</v>
      </c>
      <c r="N1136" t="s">
        <v>136</v>
      </c>
      <c r="O1136" t="s">
        <v>48</v>
      </c>
    </row>
    <row r="1137" spans="1:15" ht="15">
      <c r="A1137" s="21" t="s">
        <v>129</v>
      </c>
      <c r="B1137" s="18" t="s">
        <v>127</v>
      </c>
      <c r="C1137" s="18" t="s">
        <v>134</v>
      </c>
      <c r="D1137" s="16">
        <v>1</v>
      </c>
      <c r="E1137" s="16">
        <v>57.25</v>
      </c>
      <c r="F1137" s="16">
        <v>-168.75</v>
      </c>
      <c r="G1137">
        <v>4.9536314028944851E-2</v>
      </c>
      <c r="H1137" s="13">
        <v>4000</v>
      </c>
      <c r="I1137" t="s">
        <v>131</v>
      </c>
      <c r="J1137" s="13" t="s">
        <v>61</v>
      </c>
      <c r="K1137" s="13" t="s">
        <v>61</v>
      </c>
      <c r="L1137" s="21">
        <v>2013</v>
      </c>
      <c r="M1137" s="21">
        <v>2013</v>
      </c>
      <c r="N1137" t="s">
        <v>136</v>
      </c>
      <c r="O1137" t="s">
        <v>48</v>
      </c>
    </row>
    <row r="1138" spans="1:15" ht="15">
      <c r="A1138" s="21" t="s">
        <v>129</v>
      </c>
      <c r="B1138" s="18" t="s">
        <v>127</v>
      </c>
      <c r="C1138" s="18" t="s">
        <v>134</v>
      </c>
      <c r="D1138" s="16">
        <v>1</v>
      </c>
      <c r="E1138" s="16">
        <v>57.25</v>
      </c>
      <c r="F1138" s="16">
        <v>-168.25</v>
      </c>
      <c r="G1138">
        <v>4.9536314028944851E-2</v>
      </c>
      <c r="H1138" s="13">
        <v>4000</v>
      </c>
      <c r="I1138" t="s">
        <v>131</v>
      </c>
      <c r="J1138" s="13" t="s">
        <v>61</v>
      </c>
      <c r="K1138" s="13" t="s">
        <v>61</v>
      </c>
      <c r="L1138" s="21">
        <v>2013</v>
      </c>
      <c r="M1138" s="21">
        <v>2013</v>
      </c>
      <c r="N1138" t="s">
        <v>136</v>
      </c>
      <c r="O1138" t="s">
        <v>48</v>
      </c>
    </row>
    <row r="1139" spans="1:15" ht="15">
      <c r="A1139" s="21" t="s">
        <v>129</v>
      </c>
      <c r="B1139" s="18" t="s">
        <v>127</v>
      </c>
      <c r="C1139" s="18" t="s">
        <v>134</v>
      </c>
      <c r="D1139" s="16">
        <v>1</v>
      </c>
      <c r="E1139" s="16">
        <v>57.25</v>
      </c>
      <c r="F1139" s="16">
        <v>-167.75</v>
      </c>
      <c r="G1139">
        <v>4.9536314028944851E-2</v>
      </c>
      <c r="H1139" s="13">
        <v>4000</v>
      </c>
      <c r="I1139" t="s">
        <v>131</v>
      </c>
      <c r="J1139" s="13" t="s">
        <v>61</v>
      </c>
      <c r="K1139" s="13" t="s">
        <v>61</v>
      </c>
      <c r="L1139" s="21">
        <v>2013</v>
      </c>
      <c r="M1139" s="21">
        <v>2013</v>
      </c>
      <c r="N1139" t="s">
        <v>136</v>
      </c>
      <c r="O1139" t="s">
        <v>48</v>
      </c>
    </row>
    <row r="1140" spans="1:15" ht="15">
      <c r="A1140" s="21" t="s">
        <v>129</v>
      </c>
      <c r="B1140" s="18" t="s">
        <v>127</v>
      </c>
      <c r="C1140" s="18" t="s">
        <v>134</v>
      </c>
      <c r="D1140" s="16">
        <v>1</v>
      </c>
      <c r="E1140" s="16">
        <v>57.25</v>
      </c>
      <c r="F1140" s="16">
        <v>-167.25</v>
      </c>
      <c r="G1140">
        <v>4.9536314028944851E-2</v>
      </c>
      <c r="H1140" s="13">
        <v>4000</v>
      </c>
      <c r="I1140" t="s">
        <v>131</v>
      </c>
      <c r="J1140" s="13" t="s">
        <v>61</v>
      </c>
      <c r="K1140" s="13" t="s">
        <v>61</v>
      </c>
      <c r="L1140" s="21">
        <v>2013</v>
      </c>
      <c r="M1140" s="21">
        <v>2013</v>
      </c>
      <c r="N1140" t="s">
        <v>136</v>
      </c>
      <c r="O1140" t="s">
        <v>48</v>
      </c>
    </row>
    <row r="1141" spans="1:15" ht="15">
      <c r="A1141" s="21" t="s">
        <v>129</v>
      </c>
      <c r="B1141" s="18" t="s">
        <v>127</v>
      </c>
      <c r="C1141" s="18" t="s">
        <v>134</v>
      </c>
      <c r="D1141" s="16">
        <v>1</v>
      </c>
      <c r="E1141" s="16">
        <v>57.25</v>
      </c>
      <c r="F1141" s="16">
        <v>-166.75</v>
      </c>
      <c r="G1141">
        <v>4.9536314028944851E-2</v>
      </c>
      <c r="H1141" s="13">
        <v>4000</v>
      </c>
      <c r="I1141" t="s">
        <v>131</v>
      </c>
      <c r="J1141" s="13" t="s">
        <v>61</v>
      </c>
      <c r="K1141" s="13" t="s">
        <v>61</v>
      </c>
      <c r="L1141" s="21">
        <v>2013</v>
      </c>
      <c r="M1141" s="21">
        <v>2013</v>
      </c>
      <c r="N1141" t="s">
        <v>136</v>
      </c>
      <c r="O1141" t="s">
        <v>48</v>
      </c>
    </row>
    <row r="1142" spans="1:15" ht="15">
      <c r="A1142" s="21" t="s">
        <v>129</v>
      </c>
      <c r="B1142" s="18" t="s">
        <v>127</v>
      </c>
      <c r="C1142" s="18" t="s">
        <v>134</v>
      </c>
      <c r="D1142" s="16">
        <v>1</v>
      </c>
      <c r="E1142" s="16">
        <v>57.25</v>
      </c>
      <c r="F1142" s="16">
        <v>-166.25</v>
      </c>
      <c r="G1142">
        <v>4.9536314028944851E-2</v>
      </c>
      <c r="H1142" s="13">
        <v>4000</v>
      </c>
      <c r="I1142" t="s">
        <v>131</v>
      </c>
      <c r="J1142" s="13" t="s">
        <v>61</v>
      </c>
      <c r="K1142" s="13" t="s">
        <v>61</v>
      </c>
      <c r="L1142" s="21">
        <v>2013</v>
      </c>
      <c r="M1142" s="21">
        <v>2013</v>
      </c>
      <c r="N1142" t="s">
        <v>136</v>
      </c>
      <c r="O1142" t="s">
        <v>48</v>
      </c>
    </row>
    <row r="1143" spans="1:15" ht="15">
      <c r="A1143" s="21" t="s">
        <v>129</v>
      </c>
      <c r="B1143" s="18" t="s">
        <v>127</v>
      </c>
      <c r="C1143" s="18" t="s">
        <v>134</v>
      </c>
      <c r="D1143" s="16">
        <v>1</v>
      </c>
      <c r="E1143" s="16">
        <v>57.25</v>
      </c>
      <c r="F1143" s="16">
        <v>-165.75</v>
      </c>
      <c r="G1143">
        <v>4.9536314028944851E-2</v>
      </c>
      <c r="H1143" s="13">
        <v>4000</v>
      </c>
      <c r="I1143" t="s">
        <v>131</v>
      </c>
      <c r="J1143" s="13" t="s">
        <v>61</v>
      </c>
      <c r="K1143" s="13" t="s">
        <v>61</v>
      </c>
      <c r="L1143" s="21">
        <v>2013</v>
      </c>
      <c r="M1143" s="21">
        <v>2013</v>
      </c>
      <c r="N1143" t="s">
        <v>136</v>
      </c>
      <c r="O1143" t="s">
        <v>48</v>
      </c>
    </row>
    <row r="1144" spans="1:15" ht="15">
      <c r="A1144" s="21" t="s">
        <v>129</v>
      </c>
      <c r="B1144" s="18" t="s">
        <v>127</v>
      </c>
      <c r="C1144" s="18" t="s">
        <v>134</v>
      </c>
      <c r="D1144" s="16">
        <v>1</v>
      </c>
      <c r="E1144" s="16">
        <v>57.25</v>
      </c>
      <c r="F1144" s="16">
        <v>-165.25</v>
      </c>
      <c r="G1144">
        <v>4.9536314028944851E-2</v>
      </c>
      <c r="H1144" s="13">
        <v>4000</v>
      </c>
      <c r="I1144" t="s">
        <v>131</v>
      </c>
      <c r="J1144" s="13" t="s">
        <v>61</v>
      </c>
      <c r="K1144" s="13" t="s">
        <v>61</v>
      </c>
      <c r="L1144" s="21">
        <v>2013</v>
      </c>
      <c r="M1144" s="21">
        <v>2013</v>
      </c>
      <c r="N1144" t="s">
        <v>136</v>
      </c>
      <c r="O1144" t="s">
        <v>48</v>
      </c>
    </row>
    <row r="1145" spans="1:15" ht="15">
      <c r="A1145" s="21" t="s">
        <v>129</v>
      </c>
      <c r="B1145" s="18" t="s">
        <v>127</v>
      </c>
      <c r="C1145" s="18" t="s">
        <v>134</v>
      </c>
      <c r="D1145" s="16">
        <v>1</v>
      </c>
      <c r="E1145" s="16">
        <v>57.25</v>
      </c>
      <c r="F1145" s="16">
        <v>-164.75</v>
      </c>
      <c r="G1145">
        <v>4.9536314028944851E-2</v>
      </c>
      <c r="H1145" s="13">
        <v>4000</v>
      </c>
      <c r="I1145" t="s">
        <v>131</v>
      </c>
      <c r="J1145" s="13" t="s">
        <v>61</v>
      </c>
      <c r="K1145" s="13" t="s">
        <v>61</v>
      </c>
      <c r="L1145" s="21">
        <v>2013</v>
      </c>
      <c r="M1145" s="21">
        <v>2013</v>
      </c>
      <c r="N1145" t="s">
        <v>136</v>
      </c>
      <c r="O1145" t="s">
        <v>48</v>
      </c>
    </row>
    <row r="1146" spans="1:15" ht="15">
      <c r="A1146" s="21" t="s">
        <v>129</v>
      </c>
      <c r="B1146" s="18" t="s">
        <v>127</v>
      </c>
      <c r="C1146" s="18" t="s">
        <v>134</v>
      </c>
      <c r="D1146" s="16">
        <v>1</v>
      </c>
      <c r="E1146" s="16">
        <v>57.25</v>
      </c>
      <c r="F1146" s="16">
        <v>-164.25</v>
      </c>
      <c r="G1146">
        <v>4.9536314028944851E-2</v>
      </c>
      <c r="H1146" s="13">
        <v>4000</v>
      </c>
      <c r="I1146" t="s">
        <v>131</v>
      </c>
      <c r="J1146" s="13" t="s">
        <v>61</v>
      </c>
      <c r="K1146" s="13" t="s">
        <v>61</v>
      </c>
      <c r="L1146" s="21">
        <v>2013</v>
      </c>
      <c r="M1146" s="21">
        <v>2013</v>
      </c>
      <c r="N1146" t="s">
        <v>136</v>
      </c>
      <c r="O1146" t="s">
        <v>48</v>
      </c>
    </row>
    <row r="1147" spans="1:15" ht="15">
      <c r="A1147" s="21" t="s">
        <v>129</v>
      </c>
      <c r="B1147" s="18" t="s">
        <v>127</v>
      </c>
      <c r="C1147" s="18" t="s">
        <v>134</v>
      </c>
      <c r="D1147" s="16">
        <v>1</v>
      </c>
      <c r="E1147" s="16">
        <v>57.25</v>
      </c>
      <c r="F1147" s="16">
        <v>-163.75</v>
      </c>
      <c r="G1147">
        <v>4.9536314028944851E-2</v>
      </c>
      <c r="H1147" s="13">
        <v>4000</v>
      </c>
      <c r="I1147" t="s">
        <v>131</v>
      </c>
      <c r="J1147" s="13" t="s">
        <v>61</v>
      </c>
      <c r="K1147" s="13" t="s">
        <v>61</v>
      </c>
      <c r="L1147" s="21">
        <v>2013</v>
      </c>
      <c r="M1147" s="21">
        <v>2013</v>
      </c>
      <c r="N1147" t="s">
        <v>136</v>
      </c>
      <c r="O1147" t="s">
        <v>48</v>
      </c>
    </row>
    <row r="1148" spans="1:15" ht="15">
      <c r="A1148" s="21" t="s">
        <v>129</v>
      </c>
      <c r="B1148" s="18" t="s">
        <v>127</v>
      </c>
      <c r="C1148" s="18" t="s">
        <v>134</v>
      </c>
      <c r="D1148" s="16">
        <v>1</v>
      </c>
      <c r="E1148" s="16">
        <v>57.25</v>
      </c>
      <c r="F1148" s="16">
        <v>-163.25</v>
      </c>
      <c r="G1148">
        <v>4.9536314028944851E-2</v>
      </c>
      <c r="H1148" s="13">
        <v>4000</v>
      </c>
      <c r="I1148" t="s">
        <v>131</v>
      </c>
      <c r="J1148" s="13" t="s">
        <v>61</v>
      </c>
      <c r="K1148" s="13" t="s">
        <v>61</v>
      </c>
      <c r="L1148" s="21">
        <v>2013</v>
      </c>
      <c r="M1148" s="21">
        <v>2013</v>
      </c>
      <c r="N1148" t="s">
        <v>136</v>
      </c>
      <c r="O1148" t="s">
        <v>48</v>
      </c>
    </row>
    <row r="1149" spans="1:15" ht="15">
      <c r="A1149" s="21" t="s">
        <v>129</v>
      </c>
      <c r="B1149" s="18" t="s">
        <v>127</v>
      </c>
      <c r="C1149" s="18" t="s">
        <v>134</v>
      </c>
      <c r="D1149" s="16">
        <v>1</v>
      </c>
      <c r="E1149" s="16">
        <v>57.25</v>
      </c>
      <c r="F1149" s="16">
        <v>-162.75</v>
      </c>
      <c r="G1149">
        <v>4.9536314028944851E-2</v>
      </c>
      <c r="H1149" s="13">
        <v>4000</v>
      </c>
      <c r="I1149" t="s">
        <v>131</v>
      </c>
      <c r="J1149" s="13" t="s">
        <v>61</v>
      </c>
      <c r="K1149" s="13" t="s">
        <v>61</v>
      </c>
      <c r="L1149" s="21">
        <v>2013</v>
      </c>
      <c r="M1149" s="21">
        <v>2013</v>
      </c>
      <c r="N1149" t="s">
        <v>136</v>
      </c>
      <c r="O1149" t="s">
        <v>48</v>
      </c>
    </row>
    <row r="1150" spans="1:15" ht="15">
      <c r="A1150" s="21" t="s">
        <v>129</v>
      </c>
      <c r="B1150" s="18" t="s">
        <v>127</v>
      </c>
      <c r="C1150" s="18" t="s">
        <v>134</v>
      </c>
      <c r="D1150" s="16">
        <v>1</v>
      </c>
      <c r="E1150" s="16">
        <v>57.25</v>
      </c>
      <c r="F1150" s="16">
        <v>-162.25</v>
      </c>
      <c r="G1150">
        <v>4.9536314028944851E-2</v>
      </c>
      <c r="H1150" s="13">
        <v>4000</v>
      </c>
      <c r="I1150" t="s">
        <v>131</v>
      </c>
      <c r="J1150" s="13" t="s">
        <v>61</v>
      </c>
      <c r="K1150" s="13" t="s">
        <v>61</v>
      </c>
      <c r="L1150" s="21">
        <v>2013</v>
      </c>
      <c r="M1150" s="21">
        <v>2013</v>
      </c>
      <c r="N1150" t="s">
        <v>136</v>
      </c>
      <c r="O1150" t="s">
        <v>48</v>
      </c>
    </row>
    <row r="1151" spans="1:15" ht="15">
      <c r="A1151" s="21" t="s">
        <v>129</v>
      </c>
      <c r="B1151" s="18" t="s">
        <v>127</v>
      </c>
      <c r="C1151" s="18" t="s">
        <v>134</v>
      </c>
      <c r="D1151" s="16">
        <v>1</v>
      </c>
      <c r="E1151" s="16">
        <v>57.25</v>
      </c>
      <c r="F1151" s="16">
        <v>-161.75</v>
      </c>
      <c r="G1151">
        <v>4.9536314028944851E-2</v>
      </c>
      <c r="H1151" s="13">
        <v>4000</v>
      </c>
      <c r="I1151" t="s">
        <v>131</v>
      </c>
      <c r="J1151" s="13" t="s">
        <v>61</v>
      </c>
      <c r="K1151" s="13" t="s">
        <v>61</v>
      </c>
      <c r="L1151" s="21">
        <v>2013</v>
      </c>
      <c r="M1151" s="21">
        <v>2013</v>
      </c>
      <c r="N1151" t="s">
        <v>136</v>
      </c>
      <c r="O1151" t="s">
        <v>48</v>
      </c>
    </row>
    <row r="1152" spans="1:15" ht="15">
      <c r="A1152" s="21" t="s">
        <v>129</v>
      </c>
      <c r="B1152" s="18" t="s">
        <v>127</v>
      </c>
      <c r="C1152" s="18" t="s">
        <v>134</v>
      </c>
      <c r="D1152" s="16">
        <v>1</v>
      </c>
      <c r="E1152" s="16">
        <v>57.25</v>
      </c>
      <c r="F1152" s="16">
        <v>-161.25</v>
      </c>
      <c r="G1152">
        <v>4.9536314028944851E-2</v>
      </c>
      <c r="H1152" s="13">
        <v>4000</v>
      </c>
      <c r="I1152" t="s">
        <v>131</v>
      </c>
      <c r="J1152" s="13" t="s">
        <v>61</v>
      </c>
      <c r="K1152" s="13" t="s">
        <v>61</v>
      </c>
      <c r="L1152" s="21">
        <v>2013</v>
      </c>
      <c r="M1152" s="21">
        <v>2013</v>
      </c>
      <c r="N1152" t="s">
        <v>136</v>
      </c>
      <c r="O1152" t="s">
        <v>48</v>
      </c>
    </row>
    <row r="1153" spans="1:15" ht="15">
      <c r="A1153" s="21" t="s">
        <v>129</v>
      </c>
      <c r="B1153" s="18" t="s">
        <v>127</v>
      </c>
      <c r="C1153" s="18" t="s">
        <v>134</v>
      </c>
      <c r="D1153" s="16">
        <v>1</v>
      </c>
      <c r="E1153" s="16">
        <v>57.25</v>
      </c>
      <c r="F1153" s="16">
        <v>-160.75</v>
      </c>
      <c r="G1153">
        <v>4.9536314028944851E-2</v>
      </c>
      <c r="H1153" s="13">
        <v>4000</v>
      </c>
      <c r="I1153" t="s">
        <v>131</v>
      </c>
      <c r="J1153" s="13" t="s">
        <v>61</v>
      </c>
      <c r="K1153" s="13" t="s">
        <v>61</v>
      </c>
      <c r="L1153" s="21">
        <v>2013</v>
      </c>
      <c r="M1153" s="21">
        <v>2013</v>
      </c>
      <c r="N1153" t="s">
        <v>136</v>
      </c>
      <c r="O1153" t="s">
        <v>48</v>
      </c>
    </row>
    <row r="1154" spans="1:15" ht="15">
      <c r="A1154" s="21" t="s">
        <v>129</v>
      </c>
      <c r="B1154" s="18" t="s">
        <v>127</v>
      </c>
      <c r="C1154" s="18" t="s">
        <v>134</v>
      </c>
      <c r="D1154" s="16">
        <v>1</v>
      </c>
      <c r="E1154" s="16">
        <v>57.25</v>
      </c>
      <c r="F1154" s="16">
        <v>-160.25</v>
      </c>
      <c r="G1154">
        <v>4.9536314028944851E-2</v>
      </c>
      <c r="H1154" s="13">
        <v>4000</v>
      </c>
      <c r="I1154" t="s">
        <v>131</v>
      </c>
      <c r="J1154" s="13" t="s">
        <v>61</v>
      </c>
      <c r="K1154" s="13" t="s">
        <v>61</v>
      </c>
      <c r="L1154" s="21">
        <v>2013</v>
      </c>
      <c r="M1154" s="21">
        <v>2013</v>
      </c>
      <c r="N1154" t="s">
        <v>136</v>
      </c>
      <c r="O1154" t="s">
        <v>48</v>
      </c>
    </row>
    <row r="1155" spans="1:15" ht="15">
      <c r="A1155" s="21" t="s">
        <v>129</v>
      </c>
      <c r="B1155" s="18" t="s">
        <v>127</v>
      </c>
      <c r="C1155" s="18" t="s">
        <v>134</v>
      </c>
      <c r="D1155" s="16">
        <v>1</v>
      </c>
      <c r="E1155" s="16">
        <v>57.25</v>
      </c>
      <c r="F1155" s="16">
        <v>-159.75</v>
      </c>
      <c r="G1155">
        <v>4.9536314028944851E-2</v>
      </c>
      <c r="H1155" s="13">
        <v>4000</v>
      </c>
      <c r="I1155" t="s">
        <v>131</v>
      </c>
      <c r="J1155" s="13" t="s">
        <v>61</v>
      </c>
      <c r="K1155" s="13" t="s">
        <v>61</v>
      </c>
      <c r="L1155" s="21">
        <v>2013</v>
      </c>
      <c r="M1155" s="21">
        <v>2013</v>
      </c>
      <c r="N1155" t="s">
        <v>136</v>
      </c>
      <c r="O1155" t="s">
        <v>48</v>
      </c>
    </row>
    <row r="1156" spans="1:15" ht="15">
      <c r="A1156" s="21" t="s">
        <v>129</v>
      </c>
      <c r="B1156" s="18" t="s">
        <v>127</v>
      </c>
      <c r="C1156" s="18" t="s">
        <v>134</v>
      </c>
      <c r="D1156" s="16">
        <v>1</v>
      </c>
      <c r="E1156" s="16">
        <v>57.25</v>
      </c>
      <c r="F1156" s="16">
        <v>-159.25</v>
      </c>
      <c r="G1156">
        <v>4.9536314028944851E-2</v>
      </c>
      <c r="H1156" s="13">
        <v>4000</v>
      </c>
      <c r="I1156" t="s">
        <v>131</v>
      </c>
      <c r="J1156" s="13" t="s">
        <v>61</v>
      </c>
      <c r="K1156" s="13" t="s">
        <v>61</v>
      </c>
      <c r="L1156" s="21">
        <v>2013</v>
      </c>
      <c r="M1156" s="21">
        <v>2013</v>
      </c>
      <c r="N1156" t="s">
        <v>136</v>
      </c>
      <c r="O1156" t="s">
        <v>48</v>
      </c>
    </row>
    <row r="1157" spans="1:15" ht="15">
      <c r="A1157" s="21" t="s">
        <v>129</v>
      </c>
      <c r="B1157" s="18" t="s">
        <v>127</v>
      </c>
      <c r="C1157" s="18" t="s">
        <v>134</v>
      </c>
      <c r="D1157" s="16">
        <v>1</v>
      </c>
      <c r="E1157" s="16">
        <v>56.75</v>
      </c>
      <c r="F1157" s="16">
        <v>-170.75</v>
      </c>
      <c r="G1157">
        <v>4.9536314028944851E-2</v>
      </c>
      <c r="H1157" s="13">
        <v>4000</v>
      </c>
      <c r="I1157" t="s">
        <v>131</v>
      </c>
      <c r="J1157" s="13" t="s">
        <v>61</v>
      </c>
      <c r="K1157" s="13" t="s">
        <v>61</v>
      </c>
      <c r="L1157" s="21">
        <v>2013</v>
      </c>
      <c r="M1157" s="21">
        <v>2013</v>
      </c>
      <c r="N1157" t="s">
        <v>136</v>
      </c>
      <c r="O1157" t="s">
        <v>48</v>
      </c>
    </row>
    <row r="1158" spans="1:15" ht="15">
      <c r="A1158" s="21" t="s">
        <v>129</v>
      </c>
      <c r="B1158" s="18" t="s">
        <v>127</v>
      </c>
      <c r="C1158" s="18" t="s">
        <v>134</v>
      </c>
      <c r="D1158" s="16">
        <v>0.96</v>
      </c>
      <c r="E1158" s="16">
        <v>57.75</v>
      </c>
      <c r="F1158" s="16">
        <v>-173.75</v>
      </c>
      <c r="G1158">
        <v>4.9536314028944851E-2</v>
      </c>
      <c r="H1158" s="13">
        <v>4000</v>
      </c>
      <c r="I1158" t="s">
        <v>131</v>
      </c>
      <c r="J1158" s="13" t="s">
        <v>61</v>
      </c>
      <c r="K1158" s="13" t="s">
        <v>61</v>
      </c>
      <c r="L1158" s="21">
        <v>2013</v>
      </c>
      <c r="M1158" s="21">
        <v>2013</v>
      </c>
      <c r="N1158" t="s">
        <v>136</v>
      </c>
      <c r="O1158" t="s">
        <v>48</v>
      </c>
    </row>
    <row r="1159" spans="1:15" ht="15">
      <c r="A1159" s="21" t="s">
        <v>129</v>
      </c>
      <c r="B1159" s="18" t="s">
        <v>127</v>
      </c>
      <c r="C1159" s="18" t="s">
        <v>134</v>
      </c>
      <c r="D1159" s="16">
        <v>0.99</v>
      </c>
      <c r="E1159" s="16">
        <v>57.75</v>
      </c>
      <c r="F1159" s="16">
        <v>-173.25</v>
      </c>
      <c r="G1159">
        <v>4.9536314028944851E-2</v>
      </c>
      <c r="H1159" s="13">
        <v>4000</v>
      </c>
      <c r="I1159" t="s">
        <v>131</v>
      </c>
      <c r="J1159" s="13" t="s">
        <v>61</v>
      </c>
      <c r="K1159" s="13" t="s">
        <v>61</v>
      </c>
      <c r="L1159" s="21">
        <v>2013</v>
      </c>
      <c r="M1159" s="21">
        <v>2013</v>
      </c>
      <c r="N1159" t="s">
        <v>136</v>
      </c>
      <c r="O1159" t="s">
        <v>48</v>
      </c>
    </row>
    <row r="1160" spans="1:15" ht="15">
      <c r="A1160" s="21" t="s">
        <v>129</v>
      </c>
      <c r="B1160" s="18" t="s">
        <v>127</v>
      </c>
      <c r="C1160" s="18" t="s">
        <v>134</v>
      </c>
      <c r="D1160" s="16">
        <v>1</v>
      </c>
      <c r="E1160" s="16">
        <v>57.75</v>
      </c>
      <c r="F1160" s="16">
        <v>-172.75</v>
      </c>
      <c r="G1160">
        <v>4.9536314028944851E-2</v>
      </c>
      <c r="H1160" s="13">
        <v>4000</v>
      </c>
      <c r="I1160" t="s">
        <v>131</v>
      </c>
      <c r="J1160" s="13" t="s">
        <v>61</v>
      </c>
      <c r="K1160" s="13" t="s">
        <v>61</v>
      </c>
      <c r="L1160" s="21">
        <v>2013</v>
      </c>
      <c r="M1160" s="21">
        <v>2013</v>
      </c>
      <c r="N1160" t="s">
        <v>136</v>
      </c>
      <c r="O1160" t="s">
        <v>48</v>
      </c>
    </row>
    <row r="1161" spans="1:15" ht="15">
      <c r="A1161" s="21" t="s">
        <v>129</v>
      </c>
      <c r="B1161" s="18" t="s">
        <v>127</v>
      </c>
      <c r="C1161" s="18" t="s">
        <v>134</v>
      </c>
      <c r="D1161" s="16">
        <v>1</v>
      </c>
      <c r="E1161" s="16">
        <v>57.75</v>
      </c>
      <c r="F1161" s="16">
        <v>-172.25</v>
      </c>
      <c r="G1161">
        <v>4.9536314028944851E-2</v>
      </c>
      <c r="H1161" s="13">
        <v>4000</v>
      </c>
      <c r="I1161" t="s">
        <v>131</v>
      </c>
      <c r="J1161" s="13" t="s">
        <v>61</v>
      </c>
      <c r="K1161" s="13" t="s">
        <v>61</v>
      </c>
      <c r="L1161" s="21">
        <v>2013</v>
      </c>
      <c r="M1161" s="21">
        <v>2013</v>
      </c>
      <c r="N1161" t="s">
        <v>136</v>
      </c>
      <c r="O1161" t="s">
        <v>48</v>
      </c>
    </row>
    <row r="1162" spans="1:15" ht="15">
      <c r="A1162" s="21" t="s">
        <v>129</v>
      </c>
      <c r="B1162" s="18" t="s">
        <v>127</v>
      </c>
      <c r="C1162" s="18" t="s">
        <v>134</v>
      </c>
      <c r="D1162" s="16">
        <v>1</v>
      </c>
      <c r="E1162" s="16">
        <v>57.75</v>
      </c>
      <c r="F1162" s="16">
        <v>-171.75</v>
      </c>
      <c r="G1162">
        <v>4.9536314028944851E-2</v>
      </c>
      <c r="H1162" s="13">
        <v>4000</v>
      </c>
      <c r="I1162" t="s">
        <v>131</v>
      </c>
      <c r="J1162" s="13" t="s">
        <v>61</v>
      </c>
      <c r="K1162" s="13" t="s">
        <v>61</v>
      </c>
      <c r="L1162" s="21">
        <v>2013</v>
      </c>
      <c r="M1162" s="21">
        <v>2013</v>
      </c>
      <c r="N1162" t="s">
        <v>136</v>
      </c>
      <c r="O1162" t="s">
        <v>48</v>
      </c>
    </row>
    <row r="1163" spans="1:15" ht="15">
      <c r="A1163" s="21" t="s">
        <v>129</v>
      </c>
      <c r="B1163" s="18" t="s">
        <v>127</v>
      </c>
      <c r="C1163" s="18" t="s">
        <v>134</v>
      </c>
      <c r="D1163" s="16">
        <v>1</v>
      </c>
      <c r="E1163" s="16">
        <v>57.75</v>
      </c>
      <c r="F1163" s="16">
        <v>-171.25</v>
      </c>
      <c r="G1163">
        <v>4.9536314028944851E-2</v>
      </c>
      <c r="H1163" s="13">
        <v>4000</v>
      </c>
      <c r="I1163" t="s">
        <v>131</v>
      </c>
      <c r="J1163" s="13" t="s">
        <v>61</v>
      </c>
      <c r="K1163" s="13" t="s">
        <v>61</v>
      </c>
      <c r="L1163" s="21">
        <v>2013</v>
      </c>
      <c r="M1163" s="21">
        <v>2013</v>
      </c>
      <c r="N1163" t="s">
        <v>136</v>
      </c>
      <c r="O1163" t="s">
        <v>48</v>
      </c>
    </row>
    <row r="1164" spans="1:15" ht="15">
      <c r="A1164" s="21" t="s">
        <v>129</v>
      </c>
      <c r="B1164" s="18" t="s">
        <v>127</v>
      </c>
      <c r="C1164" s="18" t="s">
        <v>134</v>
      </c>
      <c r="D1164" s="16">
        <v>1</v>
      </c>
      <c r="E1164" s="16">
        <v>57.75</v>
      </c>
      <c r="F1164" s="16">
        <v>-170.75</v>
      </c>
      <c r="G1164">
        <v>4.9536314028944851E-2</v>
      </c>
      <c r="H1164" s="13">
        <v>4000</v>
      </c>
      <c r="I1164" t="s">
        <v>131</v>
      </c>
      <c r="J1164" s="13" t="s">
        <v>61</v>
      </c>
      <c r="K1164" s="13" t="s">
        <v>61</v>
      </c>
      <c r="L1164" s="21">
        <v>2013</v>
      </c>
      <c r="M1164" s="21">
        <v>2013</v>
      </c>
      <c r="N1164" t="s">
        <v>136</v>
      </c>
      <c r="O1164" t="s">
        <v>48</v>
      </c>
    </row>
    <row r="1165" spans="1:15" ht="15">
      <c r="A1165" s="21" t="s">
        <v>129</v>
      </c>
      <c r="B1165" s="18" t="s">
        <v>127</v>
      </c>
      <c r="C1165" s="18" t="s">
        <v>134</v>
      </c>
      <c r="D1165" s="16">
        <v>1</v>
      </c>
      <c r="E1165" s="16">
        <v>57.75</v>
      </c>
      <c r="F1165" s="16">
        <v>-170.25</v>
      </c>
      <c r="G1165">
        <v>4.9536314028944851E-2</v>
      </c>
      <c r="H1165" s="13">
        <v>4000</v>
      </c>
      <c r="I1165" t="s">
        <v>131</v>
      </c>
      <c r="J1165" s="13" t="s">
        <v>61</v>
      </c>
      <c r="K1165" s="13" t="s">
        <v>61</v>
      </c>
      <c r="L1165" s="21">
        <v>2013</v>
      </c>
      <c r="M1165" s="21">
        <v>2013</v>
      </c>
      <c r="N1165" t="s">
        <v>136</v>
      </c>
      <c r="O1165" t="s">
        <v>48</v>
      </c>
    </row>
    <row r="1166" spans="1:15" ht="15">
      <c r="A1166" s="21" t="s">
        <v>129</v>
      </c>
      <c r="B1166" s="18" t="s">
        <v>127</v>
      </c>
      <c r="C1166" s="18" t="s">
        <v>134</v>
      </c>
      <c r="D1166" s="16">
        <v>1</v>
      </c>
      <c r="E1166" s="16">
        <v>57.75</v>
      </c>
      <c r="F1166" s="16">
        <v>-169.75</v>
      </c>
      <c r="G1166">
        <v>4.9536314028944851E-2</v>
      </c>
      <c r="H1166" s="13">
        <v>4000</v>
      </c>
      <c r="I1166" t="s">
        <v>131</v>
      </c>
      <c r="J1166" s="13" t="s">
        <v>61</v>
      </c>
      <c r="K1166" s="13" t="s">
        <v>61</v>
      </c>
      <c r="L1166" s="21">
        <v>2013</v>
      </c>
      <c r="M1166" s="21">
        <v>2013</v>
      </c>
      <c r="N1166" t="s">
        <v>136</v>
      </c>
      <c r="O1166" t="s">
        <v>48</v>
      </c>
    </row>
    <row r="1167" spans="1:15" ht="15">
      <c r="A1167" s="21" t="s">
        <v>129</v>
      </c>
      <c r="B1167" s="18" t="s">
        <v>127</v>
      </c>
      <c r="C1167" s="18" t="s">
        <v>134</v>
      </c>
      <c r="D1167" s="16">
        <v>1</v>
      </c>
      <c r="E1167" s="16">
        <v>57.75</v>
      </c>
      <c r="F1167" s="16">
        <v>-169.25</v>
      </c>
      <c r="G1167">
        <v>4.9536314028944851E-2</v>
      </c>
      <c r="H1167" s="13">
        <v>4000</v>
      </c>
      <c r="I1167" t="s">
        <v>131</v>
      </c>
      <c r="J1167" s="13" t="s">
        <v>61</v>
      </c>
      <c r="K1167" s="13" t="s">
        <v>61</v>
      </c>
      <c r="L1167" s="21">
        <v>2013</v>
      </c>
      <c r="M1167" s="21">
        <v>2013</v>
      </c>
      <c r="N1167" t="s">
        <v>136</v>
      </c>
      <c r="O1167" t="s">
        <v>48</v>
      </c>
    </row>
    <row r="1168" spans="1:15" ht="15">
      <c r="A1168" s="21" t="s">
        <v>129</v>
      </c>
      <c r="B1168" s="18" t="s">
        <v>127</v>
      </c>
      <c r="C1168" s="18" t="s">
        <v>134</v>
      </c>
      <c r="D1168" s="16">
        <v>1</v>
      </c>
      <c r="E1168" s="16">
        <v>57.75</v>
      </c>
      <c r="F1168" s="16">
        <v>-168.75</v>
      </c>
      <c r="G1168">
        <v>4.9536314028944851E-2</v>
      </c>
      <c r="H1168" s="13">
        <v>4000</v>
      </c>
      <c r="I1168" t="s">
        <v>131</v>
      </c>
      <c r="J1168" s="13" t="s">
        <v>61</v>
      </c>
      <c r="K1168" s="13" t="s">
        <v>61</v>
      </c>
      <c r="L1168" s="21">
        <v>2013</v>
      </c>
      <c r="M1168" s="21">
        <v>2013</v>
      </c>
      <c r="N1168" t="s">
        <v>136</v>
      </c>
      <c r="O1168" t="s">
        <v>48</v>
      </c>
    </row>
    <row r="1169" spans="1:15" ht="15">
      <c r="A1169" s="21" t="s">
        <v>129</v>
      </c>
      <c r="B1169" s="18" t="s">
        <v>127</v>
      </c>
      <c r="C1169" s="18" t="s">
        <v>134</v>
      </c>
      <c r="D1169" s="16">
        <v>1</v>
      </c>
      <c r="E1169" s="16">
        <v>57.75</v>
      </c>
      <c r="F1169" s="16">
        <v>-168.25</v>
      </c>
      <c r="G1169">
        <v>4.9536314028944851E-2</v>
      </c>
      <c r="H1169" s="13">
        <v>4000</v>
      </c>
      <c r="I1169" t="s">
        <v>131</v>
      </c>
      <c r="J1169" s="13" t="s">
        <v>61</v>
      </c>
      <c r="K1169" s="13" t="s">
        <v>61</v>
      </c>
      <c r="L1169" s="21">
        <v>2013</v>
      </c>
      <c r="M1169" s="21">
        <v>2013</v>
      </c>
      <c r="N1169" t="s">
        <v>136</v>
      </c>
      <c r="O1169" t="s">
        <v>48</v>
      </c>
    </row>
    <row r="1170" spans="1:15" ht="15">
      <c r="A1170" s="21" t="s">
        <v>129</v>
      </c>
      <c r="B1170" s="18" t="s">
        <v>127</v>
      </c>
      <c r="C1170" s="18" t="s">
        <v>134</v>
      </c>
      <c r="D1170" s="16">
        <v>1</v>
      </c>
      <c r="E1170" s="16">
        <v>57.75</v>
      </c>
      <c r="F1170" s="16">
        <v>-167.75</v>
      </c>
      <c r="G1170">
        <v>4.9536314028944851E-2</v>
      </c>
      <c r="H1170" s="13">
        <v>4000</v>
      </c>
      <c r="I1170" t="s">
        <v>131</v>
      </c>
      <c r="J1170" s="13" t="s">
        <v>61</v>
      </c>
      <c r="K1170" s="13" t="s">
        <v>61</v>
      </c>
      <c r="L1170" s="21">
        <v>2013</v>
      </c>
      <c r="M1170" s="21">
        <v>2013</v>
      </c>
      <c r="N1170" t="s">
        <v>136</v>
      </c>
      <c r="O1170" t="s">
        <v>48</v>
      </c>
    </row>
    <row r="1171" spans="1:15" ht="15">
      <c r="A1171" s="21" t="s">
        <v>129</v>
      </c>
      <c r="B1171" s="18" t="s">
        <v>127</v>
      </c>
      <c r="C1171" s="18" t="s">
        <v>134</v>
      </c>
      <c r="D1171" s="16">
        <v>1</v>
      </c>
      <c r="E1171" s="16">
        <v>57.75</v>
      </c>
      <c r="F1171" s="16">
        <v>-167.25</v>
      </c>
      <c r="G1171">
        <v>4.9536314028944851E-2</v>
      </c>
      <c r="H1171" s="13">
        <v>4000</v>
      </c>
      <c r="I1171" t="s">
        <v>131</v>
      </c>
      <c r="J1171" s="13" t="s">
        <v>61</v>
      </c>
      <c r="K1171" s="13" t="s">
        <v>61</v>
      </c>
      <c r="L1171" s="21">
        <v>2013</v>
      </c>
      <c r="M1171" s="21">
        <v>2013</v>
      </c>
      <c r="N1171" t="s">
        <v>136</v>
      </c>
      <c r="O1171" t="s">
        <v>48</v>
      </c>
    </row>
    <row r="1172" spans="1:15" ht="15">
      <c r="A1172" s="21" t="s">
        <v>129</v>
      </c>
      <c r="B1172" s="18" t="s">
        <v>127</v>
      </c>
      <c r="C1172" s="18" t="s">
        <v>134</v>
      </c>
      <c r="D1172" s="16">
        <v>1</v>
      </c>
      <c r="E1172" s="16">
        <v>57.75</v>
      </c>
      <c r="F1172" s="16">
        <v>-166.75</v>
      </c>
      <c r="G1172">
        <v>4.9536314028944851E-2</v>
      </c>
      <c r="H1172" s="13">
        <v>4000</v>
      </c>
      <c r="I1172" t="s">
        <v>131</v>
      </c>
      <c r="J1172" s="13" t="s">
        <v>61</v>
      </c>
      <c r="K1172" s="13" t="s">
        <v>61</v>
      </c>
      <c r="L1172" s="21">
        <v>2013</v>
      </c>
      <c r="M1172" s="21">
        <v>2013</v>
      </c>
      <c r="N1172" t="s">
        <v>136</v>
      </c>
      <c r="O1172" t="s">
        <v>48</v>
      </c>
    </row>
    <row r="1173" spans="1:15" ht="15">
      <c r="A1173" s="21" t="s">
        <v>129</v>
      </c>
      <c r="B1173" s="18" t="s">
        <v>127</v>
      </c>
      <c r="C1173" s="18" t="s">
        <v>134</v>
      </c>
      <c r="D1173" s="16">
        <v>1</v>
      </c>
      <c r="E1173" s="16">
        <v>57.75</v>
      </c>
      <c r="F1173" s="16">
        <v>-166.25</v>
      </c>
      <c r="G1173">
        <v>4.9536314028944851E-2</v>
      </c>
      <c r="H1173" s="13">
        <v>4000</v>
      </c>
      <c r="I1173" t="s">
        <v>131</v>
      </c>
      <c r="J1173" s="13" t="s">
        <v>61</v>
      </c>
      <c r="K1173" s="13" t="s">
        <v>61</v>
      </c>
      <c r="L1173" s="21">
        <v>2013</v>
      </c>
      <c r="M1173" s="21">
        <v>2013</v>
      </c>
      <c r="N1173" t="s">
        <v>136</v>
      </c>
      <c r="O1173" t="s">
        <v>48</v>
      </c>
    </row>
    <row r="1174" spans="1:15" ht="15">
      <c r="A1174" s="21" t="s">
        <v>129</v>
      </c>
      <c r="B1174" s="18" t="s">
        <v>127</v>
      </c>
      <c r="C1174" s="18" t="s">
        <v>134</v>
      </c>
      <c r="D1174" s="16">
        <v>1</v>
      </c>
      <c r="E1174" s="16">
        <v>57.75</v>
      </c>
      <c r="F1174" s="16">
        <v>-165.75</v>
      </c>
      <c r="G1174">
        <v>4.9536314028944851E-2</v>
      </c>
      <c r="H1174" s="13">
        <v>4000</v>
      </c>
      <c r="I1174" t="s">
        <v>131</v>
      </c>
      <c r="J1174" s="13" t="s">
        <v>61</v>
      </c>
      <c r="K1174" s="13" t="s">
        <v>61</v>
      </c>
      <c r="L1174" s="21">
        <v>2013</v>
      </c>
      <c r="M1174" s="21">
        <v>2013</v>
      </c>
      <c r="N1174" t="s">
        <v>136</v>
      </c>
      <c r="O1174" t="s">
        <v>48</v>
      </c>
    </row>
    <row r="1175" spans="1:15" ht="15">
      <c r="A1175" s="21" t="s">
        <v>129</v>
      </c>
      <c r="B1175" s="18" t="s">
        <v>127</v>
      </c>
      <c r="C1175" s="18" t="s">
        <v>134</v>
      </c>
      <c r="D1175" s="16">
        <v>1</v>
      </c>
      <c r="E1175" s="16">
        <v>57.75</v>
      </c>
      <c r="F1175" s="16">
        <v>-165.25</v>
      </c>
      <c r="G1175">
        <v>4.9536314028944851E-2</v>
      </c>
      <c r="H1175" s="13">
        <v>4000</v>
      </c>
      <c r="I1175" t="s">
        <v>131</v>
      </c>
      <c r="J1175" s="13" t="s">
        <v>61</v>
      </c>
      <c r="K1175" s="13" t="s">
        <v>61</v>
      </c>
      <c r="L1175" s="21">
        <v>2013</v>
      </c>
      <c r="M1175" s="21">
        <v>2013</v>
      </c>
      <c r="N1175" t="s">
        <v>136</v>
      </c>
      <c r="O1175" t="s">
        <v>48</v>
      </c>
    </row>
    <row r="1176" spans="1:15" ht="15">
      <c r="A1176" s="21" t="s">
        <v>129</v>
      </c>
      <c r="B1176" s="18" t="s">
        <v>127</v>
      </c>
      <c r="C1176" s="18" t="s">
        <v>134</v>
      </c>
      <c r="D1176" s="16">
        <v>1</v>
      </c>
      <c r="E1176" s="16">
        <v>57.75</v>
      </c>
      <c r="F1176" s="16">
        <v>-164.75</v>
      </c>
      <c r="G1176">
        <v>4.9536314028944851E-2</v>
      </c>
      <c r="H1176" s="13">
        <v>4000</v>
      </c>
      <c r="I1176" t="s">
        <v>131</v>
      </c>
      <c r="J1176" s="13" t="s">
        <v>61</v>
      </c>
      <c r="K1176" s="13" t="s">
        <v>61</v>
      </c>
      <c r="L1176" s="21">
        <v>2013</v>
      </c>
      <c r="M1176" s="21">
        <v>2013</v>
      </c>
      <c r="N1176" t="s">
        <v>136</v>
      </c>
      <c r="O1176" t="s">
        <v>48</v>
      </c>
    </row>
    <row r="1177" spans="1:15" ht="15">
      <c r="A1177" s="21" t="s">
        <v>129</v>
      </c>
      <c r="B1177" s="18" t="s">
        <v>127</v>
      </c>
      <c r="C1177" s="18" t="s">
        <v>134</v>
      </c>
      <c r="D1177" s="16">
        <v>1</v>
      </c>
      <c r="E1177" s="16">
        <v>57.75</v>
      </c>
      <c r="F1177" s="16">
        <v>-164.25</v>
      </c>
      <c r="G1177">
        <v>4.9536314028944851E-2</v>
      </c>
      <c r="H1177" s="13">
        <v>4000</v>
      </c>
      <c r="I1177" t="s">
        <v>131</v>
      </c>
      <c r="J1177" s="13" t="s">
        <v>61</v>
      </c>
      <c r="K1177" s="13" t="s">
        <v>61</v>
      </c>
      <c r="L1177" s="21">
        <v>2013</v>
      </c>
      <c r="M1177" s="21">
        <v>2013</v>
      </c>
      <c r="N1177" t="s">
        <v>136</v>
      </c>
      <c r="O1177" t="s">
        <v>48</v>
      </c>
    </row>
    <row r="1178" spans="1:15" ht="15">
      <c r="A1178" s="21" t="s">
        <v>129</v>
      </c>
      <c r="B1178" s="18" t="s">
        <v>127</v>
      </c>
      <c r="C1178" s="18" t="s">
        <v>134</v>
      </c>
      <c r="D1178" s="16">
        <v>1</v>
      </c>
      <c r="E1178" s="16">
        <v>57.75</v>
      </c>
      <c r="F1178" s="16">
        <v>-163.75</v>
      </c>
      <c r="G1178">
        <v>4.9536314028944851E-2</v>
      </c>
      <c r="H1178" s="13">
        <v>4000</v>
      </c>
      <c r="I1178" t="s">
        <v>131</v>
      </c>
      <c r="J1178" s="13" t="s">
        <v>61</v>
      </c>
      <c r="K1178" s="13" t="s">
        <v>61</v>
      </c>
      <c r="L1178" s="21">
        <v>2013</v>
      </c>
      <c r="M1178" s="21">
        <v>2013</v>
      </c>
      <c r="N1178" t="s">
        <v>136</v>
      </c>
      <c r="O1178" t="s">
        <v>48</v>
      </c>
    </row>
    <row r="1179" spans="1:15" ht="15">
      <c r="A1179" s="21" t="s">
        <v>129</v>
      </c>
      <c r="B1179" s="18" t="s">
        <v>127</v>
      </c>
      <c r="C1179" s="18" t="s">
        <v>134</v>
      </c>
      <c r="D1179" s="16">
        <v>1</v>
      </c>
      <c r="E1179" s="16">
        <v>57.75</v>
      </c>
      <c r="F1179" s="16">
        <v>-163.25</v>
      </c>
      <c r="G1179">
        <v>4.9536314028944851E-2</v>
      </c>
      <c r="H1179" s="13">
        <v>4000</v>
      </c>
      <c r="I1179" t="s">
        <v>131</v>
      </c>
      <c r="J1179" s="13" t="s">
        <v>61</v>
      </c>
      <c r="K1179" s="13" t="s">
        <v>61</v>
      </c>
      <c r="L1179" s="21">
        <v>2013</v>
      </c>
      <c r="M1179" s="21">
        <v>2013</v>
      </c>
      <c r="N1179" t="s">
        <v>136</v>
      </c>
      <c r="O1179" t="s">
        <v>48</v>
      </c>
    </row>
    <row r="1180" spans="1:15" ht="15">
      <c r="A1180" s="21" t="s">
        <v>129</v>
      </c>
      <c r="B1180" s="18" t="s">
        <v>127</v>
      </c>
      <c r="C1180" s="18" t="s">
        <v>134</v>
      </c>
      <c r="D1180" s="16">
        <v>1</v>
      </c>
      <c r="E1180" s="16">
        <v>57.75</v>
      </c>
      <c r="F1180" s="16">
        <v>-162.75</v>
      </c>
      <c r="G1180">
        <v>4.9536314028944851E-2</v>
      </c>
      <c r="H1180" s="13">
        <v>4000</v>
      </c>
      <c r="I1180" t="s">
        <v>131</v>
      </c>
      <c r="J1180" s="13" t="s">
        <v>61</v>
      </c>
      <c r="K1180" s="13" t="s">
        <v>61</v>
      </c>
      <c r="L1180" s="21">
        <v>2013</v>
      </c>
      <c r="M1180" s="21">
        <v>2013</v>
      </c>
      <c r="N1180" t="s">
        <v>136</v>
      </c>
      <c r="O1180" t="s">
        <v>48</v>
      </c>
    </row>
    <row r="1181" spans="1:15" ht="15">
      <c r="A1181" s="21" t="s">
        <v>129</v>
      </c>
      <c r="B1181" s="18" t="s">
        <v>127</v>
      </c>
      <c r="C1181" s="18" t="s">
        <v>134</v>
      </c>
      <c r="D1181" s="16">
        <v>1</v>
      </c>
      <c r="E1181" s="16">
        <v>57.75</v>
      </c>
      <c r="F1181" s="16">
        <v>-162.25</v>
      </c>
      <c r="G1181">
        <v>4.9536314028944851E-2</v>
      </c>
      <c r="H1181" s="13">
        <v>4000</v>
      </c>
      <c r="I1181" t="s">
        <v>131</v>
      </c>
      <c r="J1181" s="13" t="s">
        <v>61</v>
      </c>
      <c r="K1181" s="13" t="s">
        <v>61</v>
      </c>
      <c r="L1181" s="21">
        <v>2013</v>
      </c>
      <c r="M1181" s="21">
        <v>2013</v>
      </c>
      <c r="N1181" t="s">
        <v>136</v>
      </c>
      <c r="O1181" t="s">
        <v>48</v>
      </c>
    </row>
    <row r="1182" spans="1:15" ht="15">
      <c r="A1182" s="21" t="s">
        <v>129</v>
      </c>
      <c r="B1182" s="18" t="s">
        <v>127</v>
      </c>
      <c r="C1182" s="18" t="s">
        <v>134</v>
      </c>
      <c r="D1182" s="16">
        <v>1</v>
      </c>
      <c r="E1182" s="16">
        <v>57.75</v>
      </c>
      <c r="F1182" s="16">
        <v>-161.75</v>
      </c>
      <c r="G1182">
        <v>4.9536314028944851E-2</v>
      </c>
      <c r="H1182" s="13">
        <v>4000</v>
      </c>
      <c r="I1182" t="s">
        <v>131</v>
      </c>
      <c r="J1182" s="13" t="s">
        <v>61</v>
      </c>
      <c r="K1182" s="13" t="s">
        <v>61</v>
      </c>
      <c r="L1182" s="21">
        <v>2013</v>
      </c>
      <c r="M1182" s="21">
        <v>2013</v>
      </c>
      <c r="N1182" t="s">
        <v>136</v>
      </c>
      <c r="O1182" t="s">
        <v>48</v>
      </c>
    </row>
    <row r="1183" spans="1:15" ht="15">
      <c r="A1183" s="21" t="s">
        <v>129</v>
      </c>
      <c r="B1183" s="18" t="s">
        <v>127</v>
      </c>
      <c r="C1183" s="18" t="s">
        <v>134</v>
      </c>
      <c r="D1183" s="16">
        <v>1</v>
      </c>
      <c r="E1183" s="16">
        <v>57.75</v>
      </c>
      <c r="F1183" s="16">
        <v>-161.25</v>
      </c>
      <c r="G1183">
        <v>4.9536314028944851E-2</v>
      </c>
      <c r="H1183" s="13">
        <v>4000</v>
      </c>
      <c r="I1183" t="s">
        <v>131</v>
      </c>
      <c r="J1183" s="13" t="s">
        <v>61</v>
      </c>
      <c r="K1183" s="13" t="s">
        <v>61</v>
      </c>
      <c r="L1183" s="21">
        <v>2013</v>
      </c>
      <c r="M1183" s="21">
        <v>2013</v>
      </c>
      <c r="N1183" t="s">
        <v>136</v>
      </c>
      <c r="O1183" t="s">
        <v>48</v>
      </c>
    </row>
    <row r="1184" spans="1:15" ht="15">
      <c r="A1184" s="21" t="s">
        <v>129</v>
      </c>
      <c r="B1184" s="18" t="s">
        <v>127</v>
      </c>
      <c r="C1184" s="18" t="s">
        <v>134</v>
      </c>
      <c r="D1184" s="16">
        <v>1</v>
      </c>
      <c r="E1184" s="16">
        <v>57.75</v>
      </c>
      <c r="F1184" s="16">
        <v>-160.75</v>
      </c>
      <c r="G1184">
        <v>4.9536314028944851E-2</v>
      </c>
      <c r="H1184" s="13">
        <v>4000</v>
      </c>
      <c r="I1184" t="s">
        <v>131</v>
      </c>
      <c r="J1184" s="13" t="s">
        <v>61</v>
      </c>
      <c r="K1184" s="13" t="s">
        <v>61</v>
      </c>
      <c r="L1184" s="21">
        <v>2013</v>
      </c>
      <c r="M1184" s="21">
        <v>2013</v>
      </c>
      <c r="N1184" t="s">
        <v>136</v>
      </c>
      <c r="O1184" t="s">
        <v>48</v>
      </c>
    </row>
    <row r="1185" spans="1:15" ht="15">
      <c r="A1185" s="21" t="s">
        <v>129</v>
      </c>
      <c r="B1185" s="18" t="s">
        <v>127</v>
      </c>
      <c r="C1185" s="18" t="s">
        <v>134</v>
      </c>
      <c r="D1185" s="16">
        <v>1</v>
      </c>
      <c r="E1185" s="16">
        <v>57.75</v>
      </c>
      <c r="F1185" s="16">
        <v>-160.25</v>
      </c>
      <c r="G1185">
        <v>4.9536314028944851E-2</v>
      </c>
      <c r="H1185" s="13">
        <v>4000</v>
      </c>
      <c r="I1185" t="s">
        <v>131</v>
      </c>
      <c r="J1185" s="13" t="s">
        <v>61</v>
      </c>
      <c r="K1185" s="13" t="s">
        <v>61</v>
      </c>
      <c r="L1185" s="21">
        <v>2013</v>
      </c>
      <c r="M1185" s="21">
        <v>2013</v>
      </c>
      <c r="N1185" t="s">
        <v>136</v>
      </c>
      <c r="O1185" t="s">
        <v>48</v>
      </c>
    </row>
    <row r="1186" spans="1:15" ht="15">
      <c r="A1186" s="21" t="s">
        <v>129</v>
      </c>
      <c r="B1186" s="18" t="s">
        <v>127</v>
      </c>
      <c r="C1186" s="18" t="s">
        <v>134</v>
      </c>
      <c r="D1186" s="16">
        <v>1</v>
      </c>
      <c r="E1186" s="16">
        <v>57.75</v>
      </c>
      <c r="F1186" s="16">
        <v>-159.75</v>
      </c>
      <c r="G1186">
        <v>4.9536314028944851E-2</v>
      </c>
      <c r="H1186" s="13">
        <v>4000</v>
      </c>
      <c r="I1186" t="s">
        <v>131</v>
      </c>
      <c r="J1186" s="13" t="s">
        <v>61</v>
      </c>
      <c r="K1186" s="13" t="s">
        <v>61</v>
      </c>
      <c r="L1186" s="21">
        <v>2013</v>
      </c>
      <c r="M1186" s="21">
        <v>2013</v>
      </c>
      <c r="N1186" t="s">
        <v>136</v>
      </c>
      <c r="O1186" t="s">
        <v>48</v>
      </c>
    </row>
    <row r="1187" spans="1:15" ht="15">
      <c r="A1187" s="21" t="s">
        <v>129</v>
      </c>
      <c r="B1187" s="18" t="s">
        <v>127</v>
      </c>
      <c r="C1187" s="18" t="s">
        <v>134</v>
      </c>
      <c r="D1187" s="16">
        <v>1</v>
      </c>
      <c r="E1187" s="16">
        <v>57.75</v>
      </c>
      <c r="F1187" s="16">
        <v>-159.25</v>
      </c>
      <c r="G1187">
        <v>4.9536314028944851E-2</v>
      </c>
      <c r="H1187" s="13">
        <v>4000</v>
      </c>
      <c r="I1187" t="s">
        <v>131</v>
      </c>
      <c r="J1187" s="13" t="s">
        <v>61</v>
      </c>
      <c r="K1187" s="13" t="s">
        <v>61</v>
      </c>
      <c r="L1187" s="21">
        <v>2013</v>
      </c>
      <c r="M1187" s="21">
        <v>2013</v>
      </c>
      <c r="N1187" t="s">
        <v>136</v>
      </c>
      <c r="O1187" t="s">
        <v>48</v>
      </c>
    </row>
    <row r="1188" spans="1:15" ht="15">
      <c r="A1188" s="21" t="s">
        <v>129</v>
      </c>
      <c r="B1188" s="18" t="s">
        <v>127</v>
      </c>
      <c r="C1188" s="18" t="s">
        <v>134</v>
      </c>
      <c r="D1188" s="16">
        <v>1</v>
      </c>
      <c r="E1188" s="16">
        <v>57.75</v>
      </c>
      <c r="F1188" s="16">
        <v>-158.75</v>
      </c>
      <c r="G1188">
        <v>4.9536314028944851E-2</v>
      </c>
      <c r="H1188" s="13">
        <v>4000</v>
      </c>
      <c r="I1188" t="s">
        <v>131</v>
      </c>
      <c r="J1188" s="13" t="s">
        <v>61</v>
      </c>
      <c r="K1188" s="13" t="s">
        <v>61</v>
      </c>
      <c r="L1188" s="21">
        <v>2013</v>
      </c>
      <c r="M1188" s="21">
        <v>2013</v>
      </c>
      <c r="N1188" t="s">
        <v>136</v>
      </c>
      <c r="O1188" t="s">
        <v>48</v>
      </c>
    </row>
    <row r="1189" spans="1:15" ht="15">
      <c r="A1189" s="21" t="s">
        <v>129</v>
      </c>
      <c r="B1189" s="18" t="s">
        <v>127</v>
      </c>
      <c r="C1189" s="18" t="s">
        <v>134</v>
      </c>
      <c r="D1189" s="16">
        <v>0.98</v>
      </c>
      <c r="E1189" s="16">
        <v>57.75</v>
      </c>
      <c r="F1189" s="16">
        <v>-158.25</v>
      </c>
      <c r="G1189">
        <v>4.9536314028944851E-2</v>
      </c>
      <c r="H1189" s="13">
        <v>4000</v>
      </c>
      <c r="I1189" t="s">
        <v>131</v>
      </c>
      <c r="J1189" s="13" t="s">
        <v>61</v>
      </c>
      <c r="K1189" s="13" t="s">
        <v>61</v>
      </c>
      <c r="L1189" s="21">
        <v>2013</v>
      </c>
      <c r="M1189" s="21">
        <v>2013</v>
      </c>
      <c r="N1189" t="s">
        <v>136</v>
      </c>
      <c r="O1189" t="s">
        <v>48</v>
      </c>
    </row>
    <row r="1190" spans="1:15" ht="15">
      <c r="A1190" s="21" t="s">
        <v>129</v>
      </c>
      <c r="B1190" s="18" t="s">
        <v>127</v>
      </c>
      <c r="C1190" s="18" t="s">
        <v>134</v>
      </c>
      <c r="D1190" s="16">
        <v>0.93</v>
      </c>
      <c r="E1190" s="16">
        <v>58.25</v>
      </c>
      <c r="F1190" s="16">
        <v>-175.25</v>
      </c>
      <c r="G1190">
        <v>4.9536314028944851E-2</v>
      </c>
      <c r="H1190" s="13">
        <v>4000</v>
      </c>
      <c r="I1190" t="s">
        <v>131</v>
      </c>
      <c r="J1190" s="13" t="s">
        <v>61</v>
      </c>
      <c r="K1190" s="13" t="s">
        <v>61</v>
      </c>
      <c r="L1190" s="21">
        <v>2013</v>
      </c>
      <c r="M1190" s="21">
        <v>2013</v>
      </c>
      <c r="N1190" t="s">
        <v>136</v>
      </c>
      <c r="O1190" t="s">
        <v>48</v>
      </c>
    </row>
    <row r="1191" spans="1:15" ht="15">
      <c r="A1191" s="21" t="s">
        <v>129</v>
      </c>
      <c r="B1191" s="18" t="s">
        <v>127</v>
      </c>
      <c r="C1191" s="18" t="s">
        <v>134</v>
      </c>
      <c r="D1191" s="16">
        <v>0.94</v>
      </c>
      <c r="E1191" s="16">
        <v>58.25</v>
      </c>
      <c r="F1191" s="16">
        <v>-174.75</v>
      </c>
      <c r="G1191">
        <v>4.9536314028944851E-2</v>
      </c>
      <c r="H1191" s="13">
        <v>4000</v>
      </c>
      <c r="I1191" t="s">
        <v>131</v>
      </c>
      <c r="J1191" s="13" t="s">
        <v>61</v>
      </c>
      <c r="K1191" s="13" t="s">
        <v>61</v>
      </c>
      <c r="L1191" s="21">
        <v>2013</v>
      </c>
      <c r="M1191" s="21">
        <v>2013</v>
      </c>
      <c r="N1191" t="s">
        <v>136</v>
      </c>
      <c r="O1191" t="s">
        <v>48</v>
      </c>
    </row>
    <row r="1192" spans="1:15" ht="15">
      <c r="A1192" s="21" t="s">
        <v>129</v>
      </c>
      <c r="B1192" s="18" t="s">
        <v>127</v>
      </c>
      <c r="C1192" s="18" t="s">
        <v>134</v>
      </c>
      <c r="D1192" s="16">
        <v>0.97</v>
      </c>
      <c r="E1192" s="16">
        <v>58.25</v>
      </c>
      <c r="F1192" s="16">
        <v>-174.25</v>
      </c>
      <c r="G1192">
        <v>4.9536314028944851E-2</v>
      </c>
      <c r="H1192" s="13">
        <v>4000</v>
      </c>
      <c r="I1192" t="s">
        <v>131</v>
      </c>
      <c r="J1192" s="13" t="s">
        <v>61</v>
      </c>
      <c r="K1192" s="13" t="s">
        <v>61</v>
      </c>
      <c r="L1192" s="21">
        <v>2013</v>
      </c>
      <c r="M1192" s="21">
        <v>2013</v>
      </c>
      <c r="N1192" t="s">
        <v>136</v>
      </c>
      <c r="O1192" t="s">
        <v>48</v>
      </c>
    </row>
    <row r="1193" spans="1:15" ht="15">
      <c r="A1193" s="21" t="s">
        <v>129</v>
      </c>
      <c r="B1193" s="18" t="s">
        <v>127</v>
      </c>
      <c r="C1193" s="18" t="s">
        <v>134</v>
      </c>
      <c r="D1193" s="16">
        <v>1</v>
      </c>
      <c r="E1193" s="16">
        <v>58.25</v>
      </c>
      <c r="F1193" s="16">
        <v>-173.75</v>
      </c>
      <c r="G1193">
        <v>4.9536314028944851E-2</v>
      </c>
      <c r="H1193" s="13">
        <v>4000</v>
      </c>
      <c r="I1193" t="s">
        <v>131</v>
      </c>
      <c r="J1193" s="13" t="s">
        <v>61</v>
      </c>
      <c r="K1193" s="13" t="s">
        <v>61</v>
      </c>
      <c r="L1193" s="21">
        <v>2013</v>
      </c>
      <c r="M1193" s="21">
        <v>2013</v>
      </c>
      <c r="N1193" t="s">
        <v>136</v>
      </c>
      <c r="O1193" t="s">
        <v>48</v>
      </c>
    </row>
    <row r="1194" spans="1:15" ht="15">
      <c r="A1194" s="21" t="s">
        <v>129</v>
      </c>
      <c r="B1194" s="18" t="s">
        <v>127</v>
      </c>
      <c r="C1194" s="18" t="s">
        <v>134</v>
      </c>
      <c r="D1194" s="16">
        <v>1</v>
      </c>
      <c r="E1194" s="16">
        <v>58.25</v>
      </c>
      <c r="F1194" s="16">
        <v>-173.25</v>
      </c>
      <c r="G1194">
        <v>4.9536314028944851E-2</v>
      </c>
      <c r="H1194" s="13">
        <v>4000</v>
      </c>
      <c r="I1194" t="s">
        <v>131</v>
      </c>
      <c r="J1194" s="13" t="s">
        <v>61</v>
      </c>
      <c r="K1194" s="13" t="s">
        <v>61</v>
      </c>
      <c r="L1194" s="21">
        <v>2013</v>
      </c>
      <c r="M1194" s="21">
        <v>2013</v>
      </c>
      <c r="N1194" t="s">
        <v>136</v>
      </c>
      <c r="O1194" t="s">
        <v>48</v>
      </c>
    </row>
    <row r="1195" spans="1:15" ht="15">
      <c r="A1195" s="21" t="s">
        <v>129</v>
      </c>
      <c r="B1195" s="18" t="s">
        <v>127</v>
      </c>
      <c r="C1195" s="18" t="s">
        <v>134</v>
      </c>
      <c r="D1195" s="16">
        <v>1</v>
      </c>
      <c r="E1195" s="16">
        <v>58.25</v>
      </c>
      <c r="F1195" s="16">
        <v>-172.75</v>
      </c>
      <c r="G1195">
        <v>4.9536314028944851E-2</v>
      </c>
      <c r="H1195" s="13">
        <v>4000</v>
      </c>
      <c r="I1195" t="s">
        <v>131</v>
      </c>
      <c r="J1195" s="13" t="s">
        <v>61</v>
      </c>
      <c r="K1195" s="13" t="s">
        <v>61</v>
      </c>
      <c r="L1195" s="21">
        <v>2013</v>
      </c>
      <c r="M1195" s="21">
        <v>2013</v>
      </c>
      <c r="N1195" t="s">
        <v>136</v>
      </c>
      <c r="O1195" t="s">
        <v>48</v>
      </c>
    </row>
    <row r="1196" spans="1:15" ht="15">
      <c r="A1196" s="21" t="s">
        <v>129</v>
      </c>
      <c r="B1196" s="18" t="s">
        <v>127</v>
      </c>
      <c r="C1196" s="18" t="s">
        <v>134</v>
      </c>
      <c r="D1196" s="16">
        <v>1</v>
      </c>
      <c r="E1196" s="16">
        <v>58.25</v>
      </c>
      <c r="F1196" s="16">
        <v>-172.25</v>
      </c>
      <c r="G1196">
        <v>4.9536314028944851E-2</v>
      </c>
      <c r="H1196" s="13">
        <v>4000</v>
      </c>
      <c r="I1196" t="s">
        <v>131</v>
      </c>
      <c r="J1196" s="13" t="s">
        <v>61</v>
      </c>
      <c r="K1196" s="13" t="s">
        <v>61</v>
      </c>
      <c r="L1196" s="21">
        <v>2013</v>
      </c>
      <c r="M1196" s="21">
        <v>2013</v>
      </c>
      <c r="N1196" t="s">
        <v>136</v>
      </c>
      <c r="O1196" t="s">
        <v>48</v>
      </c>
    </row>
    <row r="1197" spans="1:15" ht="15">
      <c r="A1197" s="21" t="s">
        <v>129</v>
      </c>
      <c r="B1197" s="18" t="s">
        <v>127</v>
      </c>
      <c r="C1197" s="18" t="s">
        <v>134</v>
      </c>
      <c r="D1197" s="16">
        <v>1</v>
      </c>
      <c r="E1197" s="16">
        <v>58.25</v>
      </c>
      <c r="F1197" s="16">
        <v>-171.75</v>
      </c>
      <c r="G1197">
        <v>4.9536314028944851E-2</v>
      </c>
      <c r="H1197" s="13">
        <v>4000</v>
      </c>
      <c r="I1197" t="s">
        <v>131</v>
      </c>
      <c r="J1197" s="13" t="s">
        <v>61</v>
      </c>
      <c r="K1197" s="13" t="s">
        <v>61</v>
      </c>
      <c r="L1197" s="21">
        <v>2013</v>
      </c>
      <c r="M1197" s="21">
        <v>2013</v>
      </c>
      <c r="N1197" t="s">
        <v>136</v>
      </c>
      <c r="O1197" t="s">
        <v>48</v>
      </c>
    </row>
    <row r="1198" spans="1:15" ht="15">
      <c r="A1198" s="21" t="s">
        <v>129</v>
      </c>
      <c r="B1198" s="18" t="s">
        <v>127</v>
      </c>
      <c r="C1198" s="18" t="s">
        <v>134</v>
      </c>
      <c r="D1198" s="16">
        <v>1</v>
      </c>
      <c r="E1198" s="16">
        <v>58.25</v>
      </c>
      <c r="F1198" s="16">
        <v>-171.25</v>
      </c>
      <c r="G1198">
        <v>4.9536314028944851E-2</v>
      </c>
      <c r="H1198" s="13">
        <v>4000</v>
      </c>
      <c r="I1198" t="s">
        <v>131</v>
      </c>
      <c r="J1198" s="13" t="s">
        <v>61</v>
      </c>
      <c r="K1198" s="13" t="s">
        <v>61</v>
      </c>
      <c r="L1198" s="21">
        <v>2013</v>
      </c>
      <c r="M1198" s="21">
        <v>2013</v>
      </c>
      <c r="N1198" t="s">
        <v>136</v>
      </c>
      <c r="O1198" t="s">
        <v>48</v>
      </c>
    </row>
    <row r="1199" spans="1:15" ht="15">
      <c r="A1199" s="21" t="s">
        <v>129</v>
      </c>
      <c r="B1199" s="18" t="s">
        <v>127</v>
      </c>
      <c r="C1199" s="18" t="s">
        <v>134</v>
      </c>
      <c r="D1199" s="16">
        <v>1</v>
      </c>
      <c r="E1199" s="16">
        <v>58.25</v>
      </c>
      <c r="F1199" s="16">
        <v>-170.75</v>
      </c>
      <c r="G1199">
        <v>4.9536314028944851E-2</v>
      </c>
      <c r="H1199" s="13">
        <v>4000</v>
      </c>
      <c r="I1199" t="s">
        <v>131</v>
      </c>
      <c r="J1199" s="13" t="s">
        <v>61</v>
      </c>
      <c r="K1199" s="13" t="s">
        <v>61</v>
      </c>
      <c r="L1199" s="21">
        <v>2013</v>
      </c>
      <c r="M1199" s="21">
        <v>2013</v>
      </c>
      <c r="N1199" t="s">
        <v>136</v>
      </c>
      <c r="O1199" t="s">
        <v>48</v>
      </c>
    </row>
    <row r="1200" spans="1:15" ht="15">
      <c r="A1200" s="21" t="s">
        <v>129</v>
      </c>
      <c r="B1200" s="18" t="s">
        <v>127</v>
      </c>
      <c r="C1200" s="18" t="s">
        <v>134</v>
      </c>
      <c r="D1200" s="16">
        <v>1</v>
      </c>
      <c r="E1200" s="16">
        <v>58.25</v>
      </c>
      <c r="F1200" s="16">
        <v>-170.25</v>
      </c>
      <c r="G1200">
        <v>4.9536314028944851E-2</v>
      </c>
      <c r="H1200" s="13">
        <v>4000</v>
      </c>
      <c r="I1200" t="s">
        <v>131</v>
      </c>
      <c r="J1200" s="13" t="s">
        <v>61</v>
      </c>
      <c r="K1200" s="13" t="s">
        <v>61</v>
      </c>
      <c r="L1200" s="21">
        <v>2013</v>
      </c>
      <c r="M1200" s="21">
        <v>2013</v>
      </c>
      <c r="N1200" t="s">
        <v>136</v>
      </c>
      <c r="O1200" t="s">
        <v>48</v>
      </c>
    </row>
    <row r="1201" spans="1:15" ht="15">
      <c r="A1201" s="21" t="s">
        <v>129</v>
      </c>
      <c r="B1201" s="18" t="s">
        <v>127</v>
      </c>
      <c r="C1201" s="18" t="s">
        <v>134</v>
      </c>
      <c r="D1201" s="16">
        <v>1</v>
      </c>
      <c r="E1201" s="16">
        <v>58.25</v>
      </c>
      <c r="F1201" s="16">
        <v>-169.75</v>
      </c>
      <c r="G1201">
        <v>4.9536314028944851E-2</v>
      </c>
      <c r="H1201" s="13">
        <v>4000</v>
      </c>
      <c r="I1201" t="s">
        <v>131</v>
      </c>
      <c r="J1201" s="13" t="s">
        <v>61</v>
      </c>
      <c r="K1201" s="13" t="s">
        <v>61</v>
      </c>
      <c r="L1201" s="21">
        <v>2013</v>
      </c>
      <c r="M1201" s="21">
        <v>2013</v>
      </c>
      <c r="N1201" t="s">
        <v>136</v>
      </c>
      <c r="O1201" t="s">
        <v>48</v>
      </c>
    </row>
    <row r="1202" spans="1:15" ht="15">
      <c r="A1202" s="21" t="s">
        <v>129</v>
      </c>
      <c r="B1202" s="18" t="s">
        <v>127</v>
      </c>
      <c r="C1202" s="18" t="s">
        <v>134</v>
      </c>
      <c r="D1202" s="16">
        <v>1</v>
      </c>
      <c r="E1202" s="16">
        <v>58.25</v>
      </c>
      <c r="F1202" s="16">
        <v>-169.25</v>
      </c>
      <c r="G1202">
        <v>4.9536314028944851E-2</v>
      </c>
      <c r="H1202" s="13">
        <v>4000</v>
      </c>
      <c r="I1202" t="s">
        <v>131</v>
      </c>
      <c r="J1202" s="13" t="s">
        <v>61</v>
      </c>
      <c r="K1202" s="13" t="s">
        <v>61</v>
      </c>
      <c r="L1202" s="21">
        <v>2013</v>
      </c>
      <c r="M1202" s="21">
        <v>2013</v>
      </c>
      <c r="N1202" t="s">
        <v>136</v>
      </c>
      <c r="O1202" t="s">
        <v>48</v>
      </c>
    </row>
    <row r="1203" spans="1:15" ht="15">
      <c r="A1203" s="21" t="s">
        <v>129</v>
      </c>
      <c r="B1203" s="18" t="s">
        <v>127</v>
      </c>
      <c r="C1203" s="18" t="s">
        <v>134</v>
      </c>
      <c r="D1203" s="16">
        <v>1</v>
      </c>
      <c r="E1203" s="16">
        <v>58.25</v>
      </c>
      <c r="F1203" s="16">
        <v>-168.75</v>
      </c>
      <c r="G1203">
        <v>4.9536314028944851E-2</v>
      </c>
      <c r="H1203" s="13">
        <v>4000</v>
      </c>
      <c r="I1203" t="s">
        <v>131</v>
      </c>
      <c r="J1203" s="13" t="s">
        <v>61</v>
      </c>
      <c r="K1203" s="13" t="s">
        <v>61</v>
      </c>
      <c r="L1203" s="21">
        <v>2013</v>
      </c>
      <c r="M1203" s="21">
        <v>2013</v>
      </c>
      <c r="N1203" t="s">
        <v>136</v>
      </c>
      <c r="O1203" t="s">
        <v>48</v>
      </c>
    </row>
    <row r="1204" spans="1:15" ht="15">
      <c r="A1204" s="21" t="s">
        <v>129</v>
      </c>
      <c r="B1204" s="18" t="s">
        <v>127</v>
      </c>
      <c r="C1204" s="18" t="s">
        <v>134</v>
      </c>
      <c r="D1204" s="16">
        <v>1</v>
      </c>
      <c r="E1204" s="16">
        <v>58.25</v>
      </c>
      <c r="F1204" s="16">
        <v>-168.25</v>
      </c>
      <c r="G1204">
        <v>4.9536314028944851E-2</v>
      </c>
      <c r="H1204" s="13">
        <v>4000</v>
      </c>
      <c r="I1204" t="s">
        <v>131</v>
      </c>
      <c r="J1204" s="13" t="s">
        <v>61</v>
      </c>
      <c r="K1204" s="13" t="s">
        <v>61</v>
      </c>
      <c r="L1204" s="21">
        <v>2013</v>
      </c>
      <c r="M1204" s="21">
        <v>2013</v>
      </c>
      <c r="N1204" t="s">
        <v>136</v>
      </c>
      <c r="O1204" t="s">
        <v>48</v>
      </c>
    </row>
    <row r="1205" spans="1:15" ht="15">
      <c r="A1205" s="21" t="s">
        <v>129</v>
      </c>
      <c r="B1205" s="18" t="s">
        <v>127</v>
      </c>
      <c r="C1205" s="18" t="s">
        <v>134</v>
      </c>
      <c r="D1205" s="16">
        <v>1</v>
      </c>
      <c r="E1205" s="16">
        <v>58.25</v>
      </c>
      <c r="F1205" s="16">
        <v>-167.75</v>
      </c>
      <c r="G1205">
        <v>4.9536314028944851E-2</v>
      </c>
      <c r="H1205" s="13">
        <v>4000</v>
      </c>
      <c r="I1205" t="s">
        <v>131</v>
      </c>
      <c r="J1205" s="13" t="s">
        <v>61</v>
      </c>
      <c r="K1205" s="13" t="s">
        <v>61</v>
      </c>
      <c r="L1205" s="21">
        <v>2013</v>
      </c>
      <c r="M1205" s="21">
        <v>2013</v>
      </c>
      <c r="N1205" t="s">
        <v>136</v>
      </c>
      <c r="O1205" t="s">
        <v>48</v>
      </c>
    </row>
    <row r="1206" spans="1:15" ht="15">
      <c r="A1206" s="21" t="s">
        <v>129</v>
      </c>
      <c r="B1206" s="18" t="s">
        <v>127</v>
      </c>
      <c r="C1206" s="18" t="s">
        <v>134</v>
      </c>
      <c r="D1206" s="16">
        <v>1</v>
      </c>
      <c r="E1206" s="16">
        <v>58.25</v>
      </c>
      <c r="F1206" s="16">
        <v>-167.25</v>
      </c>
      <c r="G1206">
        <v>4.9536314028944851E-2</v>
      </c>
      <c r="H1206" s="13">
        <v>4000</v>
      </c>
      <c r="I1206" t="s">
        <v>131</v>
      </c>
      <c r="J1206" s="13" t="s">
        <v>61</v>
      </c>
      <c r="K1206" s="13" t="s">
        <v>61</v>
      </c>
      <c r="L1206" s="21">
        <v>2013</v>
      </c>
      <c r="M1206" s="21">
        <v>2013</v>
      </c>
      <c r="N1206" t="s">
        <v>136</v>
      </c>
      <c r="O1206" t="s">
        <v>48</v>
      </c>
    </row>
    <row r="1207" spans="1:15" ht="15">
      <c r="A1207" s="21" t="s">
        <v>129</v>
      </c>
      <c r="B1207" s="18" t="s">
        <v>127</v>
      </c>
      <c r="C1207" s="18" t="s">
        <v>134</v>
      </c>
      <c r="D1207" s="16">
        <v>1</v>
      </c>
      <c r="E1207" s="16">
        <v>58.25</v>
      </c>
      <c r="F1207" s="16">
        <v>-166.75</v>
      </c>
      <c r="G1207">
        <v>4.9536314028944851E-2</v>
      </c>
      <c r="H1207" s="13">
        <v>4000</v>
      </c>
      <c r="I1207" t="s">
        <v>131</v>
      </c>
      <c r="J1207" s="13" t="s">
        <v>61</v>
      </c>
      <c r="K1207" s="13" t="s">
        <v>61</v>
      </c>
      <c r="L1207" s="21">
        <v>2013</v>
      </c>
      <c r="M1207" s="21">
        <v>2013</v>
      </c>
      <c r="N1207" t="s">
        <v>136</v>
      </c>
      <c r="O1207" t="s">
        <v>48</v>
      </c>
    </row>
    <row r="1208" spans="1:15" ht="15">
      <c r="A1208" s="21" t="s">
        <v>129</v>
      </c>
      <c r="B1208" s="18" t="s">
        <v>127</v>
      </c>
      <c r="C1208" s="18" t="s">
        <v>134</v>
      </c>
      <c r="D1208" s="16">
        <v>1</v>
      </c>
      <c r="E1208" s="16">
        <v>58.25</v>
      </c>
      <c r="F1208" s="16">
        <v>-166.25</v>
      </c>
      <c r="G1208">
        <v>4.9536314028944851E-2</v>
      </c>
      <c r="H1208" s="13">
        <v>4000</v>
      </c>
      <c r="I1208" t="s">
        <v>131</v>
      </c>
      <c r="J1208" s="13" t="s">
        <v>61</v>
      </c>
      <c r="K1208" s="13" t="s">
        <v>61</v>
      </c>
      <c r="L1208" s="21">
        <v>2013</v>
      </c>
      <c r="M1208" s="21">
        <v>2013</v>
      </c>
      <c r="N1208" t="s">
        <v>136</v>
      </c>
      <c r="O1208" t="s">
        <v>48</v>
      </c>
    </row>
    <row r="1209" spans="1:15" ht="15">
      <c r="A1209" s="21" t="s">
        <v>129</v>
      </c>
      <c r="B1209" s="18" t="s">
        <v>127</v>
      </c>
      <c r="C1209" s="18" t="s">
        <v>134</v>
      </c>
      <c r="D1209" s="16">
        <v>1</v>
      </c>
      <c r="E1209" s="16">
        <v>58.25</v>
      </c>
      <c r="F1209" s="16">
        <v>-165.75</v>
      </c>
      <c r="G1209">
        <v>4.9536314028944851E-2</v>
      </c>
      <c r="H1209" s="13">
        <v>4000</v>
      </c>
      <c r="I1209" t="s">
        <v>131</v>
      </c>
      <c r="J1209" s="13" t="s">
        <v>61</v>
      </c>
      <c r="K1209" s="13" t="s">
        <v>61</v>
      </c>
      <c r="L1209" s="21">
        <v>2013</v>
      </c>
      <c r="M1209" s="21">
        <v>2013</v>
      </c>
      <c r="N1209" t="s">
        <v>136</v>
      </c>
      <c r="O1209" t="s">
        <v>48</v>
      </c>
    </row>
    <row r="1210" spans="1:15" ht="15">
      <c r="A1210" s="21" t="s">
        <v>129</v>
      </c>
      <c r="B1210" s="18" t="s">
        <v>127</v>
      </c>
      <c r="C1210" s="18" t="s">
        <v>134</v>
      </c>
      <c r="D1210" s="16">
        <v>1</v>
      </c>
      <c r="E1210" s="16">
        <v>58.25</v>
      </c>
      <c r="F1210" s="16">
        <v>-165.25</v>
      </c>
      <c r="G1210">
        <v>4.9536314028944851E-2</v>
      </c>
      <c r="H1210" s="13">
        <v>4000</v>
      </c>
      <c r="I1210" t="s">
        <v>131</v>
      </c>
      <c r="J1210" s="13" t="s">
        <v>61</v>
      </c>
      <c r="K1210" s="13" t="s">
        <v>61</v>
      </c>
      <c r="L1210" s="21">
        <v>2013</v>
      </c>
      <c r="M1210" s="21">
        <v>2013</v>
      </c>
      <c r="N1210" t="s">
        <v>136</v>
      </c>
      <c r="O1210" t="s">
        <v>48</v>
      </c>
    </row>
    <row r="1211" spans="1:15" ht="15">
      <c r="A1211" s="21" t="s">
        <v>129</v>
      </c>
      <c r="B1211" s="18" t="s">
        <v>127</v>
      </c>
      <c r="C1211" s="18" t="s">
        <v>134</v>
      </c>
      <c r="D1211" s="16">
        <v>1</v>
      </c>
      <c r="E1211" s="16">
        <v>58.25</v>
      </c>
      <c r="F1211" s="16">
        <v>-164.75</v>
      </c>
      <c r="G1211">
        <v>4.9536314028944851E-2</v>
      </c>
      <c r="H1211" s="13">
        <v>4000</v>
      </c>
      <c r="I1211" t="s">
        <v>131</v>
      </c>
      <c r="J1211" s="13" t="s">
        <v>61</v>
      </c>
      <c r="K1211" s="13" t="s">
        <v>61</v>
      </c>
      <c r="L1211" s="21">
        <v>2013</v>
      </c>
      <c r="M1211" s="21">
        <v>2013</v>
      </c>
      <c r="N1211" t="s">
        <v>136</v>
      </c>
      <c r="O1211" t="s">
        <v>48</v>
      </c>
    </row>
    <row r="1212" spans="1:15" ht="15">
      <c r="A1212" s="21" t="s">
        <v>129</v>
      </c>
      <c r="B1212" s="18" t="s">
        <v>127</v>
      </c>
      <c r="C1212" s="18" t="s">
        <v>134</v>
      </c>
      <c r="D1212" s="16">
        <v>1</v>
      </c>
      <c r="E1212" s="16">
        <v>58.25</v>
      </c>
      <c r="F1212" s="16">
        <v>-164.25</v>
      </c>
      <c r="G1212">
        <v>4.9536314028944851E-2</v>
      </c>
      <c r="H1212" s="13">
        <v>4000</v>
      </c>
      <c r="I1212" t="s">
        <v>131</v>
      </c>
      <c r="J1212" s="13" t="s">
        <v>61</v>
      </c>
      <c r="K1212" s="13" t="s">
        <v>61</v>
      </c>
      <c r="L1212" s="21">
        <v>2013</v>
      </c>
      <c r="M1212" s="21">
        <v>2013</v>
      </c>
      <c r="N1212" t="s">
        <v>136</v>
      </c>
      <c r="O1212" t="s">
        <v>48</v>
      </c>
    </row>
    <row r="1213" spans="1:15" ht="15">
      <c r="A1213" s="21" t="s">
        <v>129</v>
      </c>
      <c r="B1213" s="18" t="s">
        <v>127</v>
      </c>
      <c r="C1213" s="18" t="s">
        <v>134</v>
      </c>
      <c r="D1213" s="16">
        <v>1</v>
      </c>
      <c r="E1213" s="16">
        <v>58.25</v>
      </c>
      <c r="F1213" s="16">
        <v>-163.75</v>
      </c>
      <c r="G1213">
        <v>4.9536314028944851E-2</v>
      </c>
      <c r="H1213" s="13">
        <v>4000</v>
      </c>
      <c r="I1213" t="s">
        <v>131</v>
      </c>
      <c r="J1213" s="13" t="s">
        <v>61</v>
      </c>
      <c r="K1213" s="13" t="s">
        <v>61</v>
      </c>
      <c r="L1213" s="21">
        <v>2013</v>
      </c>
      <c r="M1213" s="21">
        <v>2013</v>
      </c>
      <c r="N1213" t="s">
        <v>136</v>
      </c>
      <c r="O1213" t="s">
        <v>48</v>
      </c>
    </row>
    <row r="1214" spans="1:15" ht="15">
      <c r="A1214" s="21" t="s">
        <v>129</v>
      </c>
      <c r="B1214" s="18" t="s">
        <v>127</v>
      </c>
      <c r="C1214" s="18" t="s">
        <v>134</v>
      </c>
      <c r="D1214" s="16">
        <v>1</v>
      </c>
      <c r="E1214" s="16">
        <v>58.25</v>
      </c>
      <c r="F1214" s="16">
        <v>-163.25</v>
      </c>
      <c r="G1214">
        <v>4.9536314028944851E-2</v>
      </c>
      <c r="H1214" s="13">
        <v>4000</v>
      </c>
      <c r="I1214" t="s">
        <v>131</v>
      </c>
      <c r="J1214" s="13" t="s">
        <v>61</v>
      </c>
      <c r="K1214" s="13" t="s">
        <v>61</v>
      </c>
      <c r="L1214" s="21">
        <v>2013</v>
      </c>
      <c r="M1214" s="21">
        <v>2013</v>
      </c>
      <c r="N1214" t="s">
        <v>136</v>
      </c>
      <c r="O1214" t="s">
        <v>48</v>
      </c>
    </row>
    <row r="1215" spans="1:15" ht="15">
      <c r="A1215" s="21" t="s">
        <v>129</v>
      </c>
      <c r="B1215" s="18" t="s">
        <v>127</v>
      </c>
      <c r="C1215" s="18" t="s">
        <v>134</v>
      </c>
      <c r="D1215" s="16">
        <v>1</v>
      </c>
      <c r="E1215" s="16">
        <v>58.25</v>
      </c>
      <c r="F1215" s="16">
        <v>-162.75</v>
      </c>
      <c r="G1215">
        <v>4.9536314028944851E-2</v>
      </c>
      <c r="H1215" s="13">
        <v>4000</v>
      </c>
      <c r="I1215" t="s">
        <v>131</v>
      </c>
      <c r="J1215" s="13" t="s">
        <v>61</v>
      </c>
      <c r="K1215" s="13" t="s">
        <v>61</v>
      </c>
      <c r="L1215" s="21">
        <v>2013</v>
      </c>
      <c r="M1215" s="21">
        <v>2013</v>
      </c>
      <c r="N1215" t="s">
        <v>136</v>
      </c>
      <c r="O1215" t="s">
        <v>48</v>
      </c>
    </row>
    <row r="1216" spans="1:15" ht="15">
      <c r="A1216" s="21" t="s">
        <v>129</v>
      </c>
      <c r="B1216" s="18" t="s">
        <v>127</v>
      </c>
      <c r="C1216" s="18" t="s">
        <v>134</v>
      </c>
      <c r="D1216" s="16">
        <v>1</v>
      </c>
      <c r="E1216" s="16">
        <v>58.25</v>
      </c>
      <c r="F1216" s="16">
        <v>-162.25</v>
      </c>
      <c r="G1216">
        <v>4.9536314028944851E-2</v>
      </c>
      <c r="H1216" s="13">
        <v>4000</v>
      </c>
      <c r="I1216" t="s">
        <v>131</v>
      </c>
      <c r="J1216" s="13" t="s">
        <v>61</v>
      </c>
      <c r="K1216" s="13" t="s">
        <v>61</v>
      </c>
      <c r="L1216" s="21">
        <v>2013</v>
      </c>
      <c r="M1216" s="21">
        <v>2013</v>
      </c>
      <c r="N1216" t="s">
        <v>136</v>
      </c>
      <c r="O1216" t="s">
        <v>48</v>
      </c>
    </row>
    <row r="1217" spans="1:15" ht="15">
      <c r="A1217" s="21" t="s">
        <v>129</v>
      </c>
      <c r="B1217" s="18" t="s">
        <v>127</v>
      </c>
      <c r="C1217" s="18" t="s">
        <v>134</v>
      </c>
      <c r="D1217" s="16">
        <v>0.98</v>
      </c>
      <c r="E1217" s="16">
        <v>58.25</v>
      </c>
      <c r="F1217" s="16">
        <v>-161.75</v>
      </c>
      <c r="G1217">
        <v>4.9536314028944851E-2</v>
      </c>
      <c r="H1217" s="13">
        <v>4000</v>
      </c>
      <c r="I1217" t="s">
        <v>131</v>
      </c>
      <c r="J1217" s="13" t="s">
        <v>61</v>
      </c>
      <c r="K1217" s="13" t="s">
        <v>61</v>
      </c>
      <c r="L1217" s="21">
        <v>2013</v>
      </c>
      <c r="M1217" s="21">
        <v>2013</v>
      </c>
      <c r="N1217" t="s">
        <v>136</v>
      </c>
      <c r="O1217" t="s">
        <v>48</v>
      </c>
    </row>
    <row r="1218" spans="1:15" ht="15">
      <c r="A1218" s="21" t="s">
        <v>129</v>
      </c>
      <c r="B1218" s="18" t="s">
        <v>127</v>
      </c>
      <c r="C1218" s="18" t="s">
        <v>134</v>
      </c>
      <c r="D1218" s="16">
        <v>0.98</v>
      </c>
      <c r="E1218" s="16">
        <v>58.25</v>
      </c>
      <c r="F1218" s="16">
        <v>-161.25</v>
      </c>
      <c r="G1218">
        <v>4.9536314028944851E-2</v>
      </c>
      <c r="H1218" s="13">
        <v>4000</v>
      </c>
      <c r="I1218" t="s">
        <v>131</v>
      </c>
      <c r="J1218" s="13" t="s">
        <v>61</v>
      </c>
      <c r="K1218" s="13" t="s">
        <v>61</v>
      </c>
      <c r="L1218" s="21">
        <v>2013</v>
      </c>
      <c r="M1218" s="21">
        <v>2013</v>
      </c>
      <c r="N1218" t="s">
        <v>136</v>
      </c>
      <c r="O1218" t="s">
        <v>48</v>
      </c>
    </row>
    <row r="1219" spans="1:15" ht="15">
      <c r="A1219" s="21" t="s">
        <v>129</v>
      </c>
      <c r="B1219" s="18" t="s">
        <v>127</v>
      </c>
      <c r="C1219" s="18" t="s">
        <v>134</v>
      </c>
      <c r="D1219" s="16">
        <v>1</v>
      </c>
      <c r="E1219" s="16">
        <v>58.25</v>
      </c>
      <c r="F1219" s="16">
        <v>-160.75</v>
      </c>
      <c r="G1219">
        <v>4.9536314028944851E-2</v>
      </c>
      <c r="H1219" s="13">
        <v>4000</v>
      </c>
      <c r="I1219" t="s">
        <v>131</v>
      </c>
      <c r="J1219" s="13" t="s">
        <v>61</v>
      </c>
      <c r="K1219" s="13" t="s">
        <v>61</v>
      </c>
      <c r="L1219" s="21">
        <v>2013</v>
      </c>
      <c r="M1219" s="21">
        <v>2013</v>
      </c>
      <c r="N1219" t="s">
        <v>136</v>
      </c>
      <c r="O1219" t="s">
        <v>48</v>
      </c>
    </row>
    <row r="1220" spans="1:15" ht="15">
      <c r="A1220" s="21" t="s">
        <v>129</v>
      </c>
      <c r="B1220" s="18" t="s">
        <v>127</v>
      </c>
      <c r="C1220" s="18" t="s">
        <v>134</v>
      </c>
      <c r="D1220" s="16">
        <v>1</v>
      </c>
      <c r="E1220" s="16">
        <v>58.25</v>
      </c>
      <c r="F1220" s="16">
        <v>-160.25</v>
      </c>
      <c r="G1220">
        <v>4.9536314028944851E-2</v>
      </c>
      <c r="H1220" s="13">
        <v>4000</v>
      </c>
      <c r="I1220" t="s">
        <v>131</v>
      </c>
      <c r="J1220" s="13" t="s">
        <v>61</v>
      </c>
      <c r="K1220" s="13" t="s">
        <v>61</v>
      </c>
      <c r="L1220" s="21">
        <v>2013</v>
      </c>
      <c r="M1220" s="21">
        <v>2013</v>
      </c>
      <c r="N1220" t="s">
        <v>136</v>
      </c>
      <c r="O1220" t="s">
        <v>48</v>
      </c>
    </row>
    <row r="1221" spans="1:15" ht="15">
      <c r="A1221" s="21" t="s">
        <v>129</v>
      </c>
      <c r="B1221" s="18" t="s">
        <v>127</v>
      </c>
      <c r="C1221" s="18" t="s">
        <v>134</v>
      </c>
      <c r="D1221" s="16">
        <v>0.96</v>
      </c>
      <c r="E1221" s="16">
        <v>58.25</v>
      </c>
      <c r="F1221" s="16">
        <v>-159.75</v>
      </c>
      <c r="G1221">
        <v>4.9536314028944851E-2</v>
      </c>
      <c r="H1221" s="13">
        <v>4000</v>
      </c>
      <c r="I1221" t="s">
        <v>131</v>
      </c>
      <c r="J1221" s="13" t="s">
        <v>61</v>
      </c>
      <c r="K1221" s="13" t="s">
        <v>61</v>
      </c>
      <c r="L1221" s="21">
        <v>2013</v>
      </c>
      <c r="M1221" s="21">
        <v>2013</v>
      </c>
      <c r="N1221" t="s">
        <v>136</v>
      </c>
      <c r="O1221" t="s">
        <v>48</v>
      </c>
    </row>
    <row r="1222" spans="1:15" ht="15">
      <c r="A1222" s="21" t="s">
        <v>129</v>
      </c>
      <c r="B1222" s="18" t="s">
        <v>127</v>
      </c>
      <c r="C1222" s="18" t="s">
        <v>134</v>
      </c>
      <c r="D1222" s="16">
        <v>0.56000000000000005</v>
      </c>
      <c r="E1222" s="16">
        <v>58.25</v>
      </c>
      <c r="F1222" s="16">
        <v>-158.25</v>
      </c>
      <c r="G1222">
        <v>4.9536314028944851E-2</v>
      </c>
      <c r="H1222" s="13">
        <v>4000</v>
      </c>
      <c r="I1222" t="s">
        <v>131</v>
      </c>
      <c r="J1222" s="13" t="s">
        <v>61</v>
      </c>
      <c r="K1222" s="13" t="s">
        <v>61</v>
      </c>
      <c r="L1222" s="21">
        <v>2013</v>
      </c>
      <c r="M1222" s="21">
        <v>2013</v>
      </c>
      <c r="N1222" t="s">
        <v>136</v>
      </c>
      <c r="O1222" t="s">
        <v>48</v>
      </c>
    </row>
    <row r="1223" spans="1:15" ht="15">
      <c r="A1223" s="21" t="s">
        <v>129</v>
      </c>
      <c r="B1223" s="18" t="s">
        <v>127</v>
      </c>
      <c r="C1223" s="18" t="s">
        <v>134</v>
      </c>
      <c r="D1223" s="16">
        <v>1</v>
      </c>
      <c r="E1223" s="16">
        <v>56.75</v>
      </c>
      <c r="F1223" s="16">
        <v>-169.75</v>
      </c>
      <c r="G1223">
        <v>4.9536314028944851E-2</v>
      </c>
      <c r="H1223" s="13">
        <v>4000</v>
      </c>
      <c r="I1223" t="s">
        <v>131</v>
      </c>
      <c r="J1223" s="13" t="s">
        <v>61</v>
      </c>
      <c r="K1223" s="13" t="s">
        <v>61</v>
      </c>
      <c r="L1223" s="21">
        <v>2013</v>
      </c>
      <c r="M1223" s="21">
        <v>2013</v>
      </c>
      <c r="N1223" t="s">
        <v>136</v>
      </c>
      <c r="O1223" t="s">
        <v>48</v>
      </c>
    </row>
    <row r="1224" spans="1:15" ht="15">
      <c r="A1224" s="21" t="s">
        <v>129</v>
      </c>
      <c r="B1224" s="18" t="s">
        <v>127</v>
      </c>
      <c r="C1224" s="18" t="s">
        <v>134</v>
      </c>
      <c r="D1224" s="16">
        <v>0.97</v>
      </c>
      <c r="E1224" s="16">
        <v>58.75</v>
      </c>
      <c r="F1224" s="16">
        <v>-176.25</v>
      </c>
      <c r="G1224">
        <v>4.9536314028944851E-2</v>
      </c>
      <c r="H1224" s="13">
        <v>4000</v>
      </c>
      <c r="I1224" t="s">
        <v>131</v>
      </c>
      <c r="J1224" s="13" t="s">
        <v>61</v>
      </c>
      <c r="K1224" s="13" t="s">
        <v>61</v>
      </c>
      <c r="L1224" s="21">
        <v>2013</v>
      </c>
      <c r="M1224" s="21">
        <v>2013</v>
      </c>
      <c r="N1224" t="s">
        <v>136</v>
      </c>
      <c r="O1224" t="s">
        <v>48</v>
      </c>
    </row>
    <row r="1225" spans="1:15" ht="15">
      <c r="A1225" s="21" t="s">
        <v>129</v>
      </c>
      <c r="B1225" s="18" t="s">
        <v>127</v>
      </c>
      <c r="C1225" s="18" t="s">
        <v>134</v>
      </c>
      <c r="D1225" s="16">
        <v>1</v>
      </c>
      <c r="E1225" s="16">
        <v>58.75</v>
      </c>
      <c r="F1225" s="16">
        <v>-175.75</v>
      </c>
      <c r="G1225">
        <v>4.9536314028944851E-2</v>
      </c>
      <c r="H1225" s="13">
        <v>4000</v>
      </c>
      <c r="I1225" t="s">
        <v>131</v>
      </c>
      <c r="J1225" s="13" t="s">
        <v>61</v>
      </c>
      <c r="K1225" s="13" t="s">
        <v>61</v>
      </c>
      <c r="L1225" s="21">
        <v>2013</v>
      </c>
      <c r="M1225" s="21">
        <v>2013</v>
      </c>
      <c r="N1225" t="s">
        <v>136</v>
      </c>
      <c r="O1225" t="s">
        <v>48</v>
      </c>
    </row>
    <row r="1226" spans="1:15" ht="15">
      <c r="A1226" s="21" t="s">
        <v>129</v>
      </c>
      <c r="B1226" s="18" t="s">
        <v>127</v>
      </c>
      <c r="C1226" s="18" t="s">
        <v>134</v>
      </c>
      <c r="D1226" s="16">
        <v>1</v>
      </c>
      <c r="E1226" s="16">
        <v>58.75</v>
      </c>
      <c r="F1226" s="16">
        <v>-175.25</v>
      </c>
      <c r="G1226">
        <v>4.9536314028944851E-2</v>
      </c>
      <c r="H1226" s="13">
        <v>4000</v>
      </c>
      <c r="I1226" t="s">
        <v>131</v>
      </c>
      <c r="J1226" s="13" t="s">
        <v>61</v>
      </c>
      <c r="K1226" s="13" t="s">
        <v>61</v>
      </c>
      <c r="L1226" s="21">
        <v>2013</v>
      </c>
      <c r="M1226" s="21">
        <v>2013</v>
      </c>
      <c r="N1226" t="s">
        <v>136</v>
      </c>
      <c r="O1226" t="s">
        <v>48</v>
      </c>
    </row>
    <row r="1227" spans="1:15" ht="15">
      <c r="A1227" s="21" t="s">
        <v>129</v>
      </c>
      <c r="B1227" s="18" t="s">
        <v>127</v>
      </c>
      <c r="C1227" s="18" t="s">
        <v>134</v>
      </c>
      <c r="D1227" s="16">
        <v>1</v>
      </c>
      <c r="E1227" s="16">
        <v>58.75</v>
      </c>
      <c r="F1227" s="16">
        <v>-174.75</v>
      </c>
      <c r="G1227">
        <v>4.9536314028944851E-2</v>
      </c>
      <c r="H1227" s="13">
        <v>4000</v>
      </c>
      <c r="I1227" t="s">
        <v>131</v>
      </c>
      <c r="J1227" s="13" t="s">
        <v>61</v>
      </c>
      <c r="K1227" s="13" t="s">
        <v>61</v>
      </c>
      <c r="L1227" s="21">
        <v>2013</v>
      </c>
      <c r="M1227" s="21">
        <v>2013</v>
      </c>
      <c r="N1227" t="s">
        <v>136</v>
      </c>
      <c r="O1227" t="s">
        <v>48</v>
      </c>
    </row>
    <row r="1228" spans="1:15" ht="15">
      <c r="A1228" s="21" t="s">
        <v>129</v>
      </c>
      <c r="B1228" s="18" t="s">
        <v>127</v>
      </c>
      <c r="C1228" s="18" t="s">
        <v>134</v>
      </c>
      <c r="D1228" s="16">
        <v>1</v>
      </c>
      <c r="E1228" s="16">
        <v>58.75</v>
      </c>
      <c r="F1228" s="16">
        <v>-174.25</v>
      </c>
      <c r="G1228">
        <v>4.9536314028944851E-2</v>
      </c>
      <c r="H1228" s="13">
        <v>4000</v>
      </c>
      <c r="I1228" t="s">
        <v>131</v>
      </c>
      <c r="J1228" s="13" t="s">
        <v>61</v>
      </c>
      <c r="K1228" s="13" t="s">
        <v>61</v>
      </c>
      <c r="L1228" s="21">
        <v>2013</v>
      </c>
      <c r="M1228" s="21">
        <v>2013</v>
      </c>
      <c r="N1228" t="s">
        <v>136</v>
      </c>
      <c r="O1228" t="s">
        <v>48</v>
      </c>
    </row>
    <row r="1229" spans="1:15" ht="15">
      <c r="A1229" s="21" t="s">
        <v>129</v>
      </c>
      <c r="B1229" s="18" t="s">
        <v>127</v>
      </c>
      <c r="C1229" s="18" t="s">
        <v>134</v>
      </c>
      <c r="D1229" s="16">
        <v>1</v>
      </c>
      <c r="E1229" s="16">
        <v>58.75</v>
      </c>
      <c r="F1229" s="16">
        <v>-173.75</v>
      </c>
      <c r="G1229">
        <v>4.9536314028944851E-2</v>
      </c>
      <c r="H1229" s="13">
        <v>4000</v>
      </c>
      <c r="I1229" t="s">
        <v>131</v>
      </c>
      <c r="J1229" s="13" t="s">
        <v>61</v>
      </c>
      <c r="K1229" s="13" t="s">
        <v>61</v>
      </c>
      <c r="L1229" s="21">
        <v>2013</v>
      </c>
      <c r="M1229" s="21">
        <v>2013</v>
      </c>
      <c r="N1229" t="s">
        <v>136</v>
      </c>
      <c r="O1229" t="s">
        <v>48</v>
      </c>
    </row>
    <row r="1230" spans="1:15" ht="15">
      <c r="A1230" s="21" t="s">
        <v>129</v>
      </c>
      <c r="B1230" s="18" t="s">
        <v>127</v>
      </c>
      <c r="C1230" s="18" t="s">
        <v>134</v>
      </c>
      <c r="D1230" s="16">
        <v>1</v>
      </c>
      <c r="E1230" s="16">
        <v>58.75</v>
      </c>
      <c r="F1230" s="16">
        <v>-173.25</v>
      </c>
      <c r="G1230">
        <v>4.9536314028944851E-2</v>
      </c>
      <c r="H1230" s="13">
        <v>4000</v>
      </c>
      <c r="I1230" t="s">
        <v>131</v>
      </c>
      <c r="J1230" s="13" t="s">
        <v>61</v>
      </c>
      <c r="K1230" s="13" t="s">
        <v>61</v>
      </c>
      <c r="L1230" s="21">
        <v>2013</v>
      </c>
      <c r="M1230" s="21">
        <v>2013</v>
      </c>
      <c r="N1230" t="s">
        <v>136</v>
      </c>
      <c r="O1230" t="s">
        <v>48</v>
      </c>
    </row>
    <row r="1231" spans="1:15" ht="15">
      <c r="A1231" s="21" t="s">
        <v>129</v>
      </c>
      <c r="B1231" s="18" t="s">
        <v>127</v>
      </c>
      <c r="C1231" s="18" t="s">
        <v>134</v>
      </c>
      <c r="D1231" s="16">
        <v>1</v>
      </c>
      <c r="E1231" s="16">
        <v>58.75</v>
      </c>
      <c r="F1231" s="16">
        <v>-172.75</v>
      </c>
      <c r="G1231">
        <v>4.9536314028944851E-2</v>
      </c>
      <c r="H1231" s="13">
        <v>4000</v>
      </c>
      <c r="I1231" t="s">
        <v>131</v>
      </c>
      <c r="J1231" s="13" t="s">
        <v>61</v>
      </c>
      <c r="K1231" s="13" t="s">
        <v>61</v>
      </c>
      <c r="L1231" s="21">
        <v>2013</v>
      </c>
      <c r="M1231" s="21">
        <v>2013</v>
      </c>
      <c r="N1231" t="s">
        <v>136</v>
      </c>
      <c r="O1231" t="s">
        <v>48</v>
      </c>
    </row>
    <row r="1232" spans="1:15" ht="15">
      <c r="A1232" s="21" t="s">
        <v>129</v>
      </c>
      <c r="B1232" s="18" t="s">
        <v>127</v>
      </c>
      <c r="C1232" s="18" t="s">
        <v>134</v>
      </c>
      <c r="D1232" s="16">
        <v>1</v>
      </c>
      <c r="E1232" s="16">
        <v>58.75</v>
      </c>
      <c r="F1232" s="16">
        <v>-172.25</v>
      </c>
      <c r="G1232">
        <v>4.9536314028944851E-2</v>
      </c>
      <c r="H1232" s="13">
        <v>4000</v>
      </c>
      <c r="I1232" t="s">
        <v>131</v>
      </c>
      <c r="J1232" s="13" t="s">
        <v>61</v>
      </c>
      <c r="K1232" s="13" t="s">
        <v>61</v>
      </c>
      <c r="L1232" s="21">
        <v>2013</v>
      </c>
      <c r="M1232" s="21">
        <v>2013</v>
      </c>
      <c r="N1232" t="s">
        <v>136</v>
      </c>
      <c r="O1232" t="s">
        <v>48</v>
      </c>
    </row>
    <row r="1233" spans="1:15" ht="15">
      <c r="A1233" s="21" t="s">
        <v>129</v>
      </c>
      <c r="B1233" s="18" t="s">
        <v>127</v>
      </c>
      <c r="C1233" s="18" t="s">
        <v>134</v>
      </c>
      <c r="D1233" s="16">
        <v>1</v>
      </c>
      <c r="E1233" s="16">
        <v>58.75</v>
      </c>
      <c r="F1233" s="16">
        <v>-171.75</v>
      </c>
      <c r="G1233">
        <v>4.9536314028944851E-2</v>
      </c>
      <c r="H1233" s="13">
        <v>4000</v>
      </c>
      <c r="I1233" t="s">
        <v>131</v>
      </c>
      <c r="J1233" s="13" t="s">
        <v>61</v>
      </c>
      <c r="K1233" s="13" t="s">
        <v>61</v>
      </c>
      <c r="L1233" s="21">
        <v>2013</v>
      </c>
      <c r="M1233" s="21">
        <v>2013</v>
      </c>
      <c r="N1233" t="s">
        <v>136</v>
      </c>
      <c r="O1233" t="s">
        <v>48</v>
      </c>
    </row>
    <row r="1234" spans="1:15" ht="15">
      <c r="A1234" s="21" t="s">
        <v>129</v>
      </c>
      <c r="B1234" s="18" t="s">
        <v>127</v>
      </c>
      <c r="C1234" s="18" t="s">
        <v>134</v>
      </c>
      <c r="D1234" s="16">
        <v>1</v>
      </c>
      <c r="E1234" s="16">
        <v>58.75</v>
      </c>
      <c r="F1234" s="16">
        <v>-171.25</v>
      </c>
      <c r="G1234">
        <v>4.9536314028944851E-2</v>
      </c>
      <c r="H1234" s="13">
        <v>4000</v>
      </c>
      <c r="I1234" t="s">
        <v>131</v>
      </c>
      <c r="J1234" s="13" t="s">
        <v>61</v>
      </c>
      <c r="K1234" s="13" t="s">
        <v>61</v>
      </c>
      <c r="L1234" s="21">
        <v>2013</v>
      </c>
      <c r="M1234" s="21">
        <v>2013</v>
      </c>
      <c r="N1234" t="s">
        <v>136</v>
      </c>
      <c r="O1234" t="s">
        <v>48</v>
      </c>
    </row>
    <row r="1235" spans="1:15" ht="15">
      <c r="A1235" s="21" t="s">
        <v>129</v>
      </c>
      <c r="B1235" s="18" t="s">
        <v>127</v>
      </c>
      <c r="C1235" s="18" t="s">
        <v>134</v>
      </c>
      <c r="D1235" s="16">
        <v>1</v>
      </c>
      <c r="E1235" s="16">
        <v>58.75</v>
      </c>
      <c r="F1235" s="16">
        <v>-170.75</v>
      </c>
      <c r="G1235">
        <v>4.9536314028944851E-2</v>
      </c>
      <c r="H1235" s="13">
        <v>4000</v>
      </c>
      <c r="I1235" t="s">
        <v>131</v>
      </c>
      <c r="J1235" s="13" t="s">
        <v>61</v>
      </c>
      <c r="K1235" s="13" t="s">
        <v>61</v>
      </c>
      <c r="L1235" s="21">
        <v>2013</v>
      </c>
      <c r="M1235" s="21">
        <v>2013</v>
      </c>
      <c r="N1235" t="s">
        <v>136</v>
      </c>
      <c r="O1235" t="s">
        <v>48</v>
      </c>
    </row>
    <row r="1236" spans="1:15" ht="15">
      <c r="A1236" s="21" t="s">
        <v>129</v>
      </c>
      <c r="B1236" s="18" t="s">
        <v>127</v>
      </c>
      <c r="C1236" s="18" t="s">
        <v>134</v>
      </c>
      <c r="D1236" s="16">
        <v>1</v>
      </c>
      <c r="E1236" s="16">
        <v>58.75</v>
      </c>
      <c r="F1236" s="16">
        <v>-170.25</v>
      </c>
      <c r="G1236">
        <v>4.9536314028944851E-2</v>
      </c>
      <c r="H1236" s="13">
        <v>4000</v>
      </c>
      <c r="I1236" t="s">
        <v>131</v>
      </c>
      <c r="J1236" s="13" t="s">
        <v>61</v>
      </c>
      <c r="K1236" s="13" t="s">
        <v>61</v>
      </c>
      <c r="L1236" s="21">
        <v>2013</v>
      </c>
      <c r="M1236" s="21">
        <v>2013</v>
      </c>
      <c r="N1236" t="s">
        <v>136</v>
      </c>
      <c r="O1236" t="s">
        <v>48</v>
      </c>
    </row>
    <row r="1237" spans="1:15" ht="15">
      <c r="A1237" s="21" t="s">
        <v>129</v>
      </c>
      <c r="B1237" s="18" t="s">
        <v>127</v>
      </c>
      <c r="C1237" s="18" t="s">
        <v>134</v>
      </c>
      <c r="D1237" s="16">
        <v>1</v>
      </c>
      <c r="E1237" s="16">
        <v>58.75</v>
      </c>
      <c r="F1237" s="16">
        <v>-169.75</v>
      </c>
      <c r="G1237">
        <v>4.9536314028944851E-2</v>
      </c>
      <c r="H1237" s="13">
        <v>4000</v>
      </c>
      <c r="I1237" t="s">
        <v>131</v>
      </c>
      <c r="J1237" s="13" t="s">
        <v>61</v>
      </c>
      <c r="K1237" s="13" t="s">
        <v>61</v>
      </c>
      <c r="L1237" s="21">
        <v>2013</v>
      </c>
      <c r="M1237" s="21">
        <v>2013</v>
      </c>
      <c r="N1237" t="s">
        <v>136</v>
      </c>
      <c r="O1237" t="s">
        <v>48</v>
      </c>
    </row>
    <row r="1238" spans="1:15" ht="15">
      <c r="A1238" s="21" t="s">
        <v>129</v>
      </c>
      <c r="B1238" s="18" t="s">
        <v>127</v>
      </c>
      <c r="C1238" s="18" t="s">
        <v>134</v>
      </c>
      <c r="D1238" s="16">
        <v>1</v>
      </c>
      <c r="E1238" s="16">
        <v>58.75</v>
      </c>
      <c r="F1238" s="16">
        <v>-169.25</v>
      </c>
      <c r="G1238">
        <v>4.9536314028944851E-2</v>
      </c>
      <c r="H1238" s="13">
        <v>4000</v>
      </c>
      <c r="I1238" t="s">
        <v>131</v>
      </c>
      <c r="J1238" s="13" t="s">
        <v>61</v>
      </c>
      <c r="K1238" s="13" t="s">
        <v>61</v>
      </c>
      <c r="L1238" s="21">
        <v>2013</v>
      </c>
      <c r="M1238" s="21">
        <v>2013</v>
      </c>
      <c r="N1238" t="s">
        <v>136</v>
      </c>
      <c r="O1238" t="s">
        <v>48</v>
      </c>
    </row>
    <row r="1239" spans="1:15" ht="15">
      <c r="A1239" s="21" t="s">
        <v>129</v>
      </c>
      <c r="B1239" s="18" t="s">
        <v>127</v>
      </c>
      <c r="C1239" s="18" t="s">
        <v>134</v>
      </c>
      <c r="D1239" s="16">
        <v>1</v>
      </c>
      <c r="E1239" s="16">
        <v>58.75</v>
      </c>
      <c r="F1239" s="16">
        <v>-168.75</v>
      </c>
      <c r="G1239">
        <v>4.9536314028944851E-2</v>
      </c>
      <c r="H1239" s="13">
        <v>4000</v>
      </c>
      <c r="I1239" t="s">
        <v>131</v>
      </c>
      <c r="J1239" s="13" t="s">
        <v>61</v>
      </c>
      <c r="K1239" s="13" t="s">
        <v>61</v>
      </c>
      <c r="L1239" s="21">
        <v>2013</v>
      </c>
      <c r="M1239" s="21">
        <v>2013</v>
      </c>
      <c r="N1239" t="s">
        <v>136</v>
      </c>
      <c r="O1239" t="s">
        <v>48</v>
      </c>
    </row>
    <row r="1240" spans="1:15" ht="15">
      <c r="A1240" s="21" t="s">
        <v>129</v>
      </c>
      <c r="B1240" s="18" t="s">
        <v>127</v>
      </c>
      <c r="C1240" s="18" t="s">
        <v>134</v>
      </c>
      <c r="D1240" s="16">
        <v>1</v>
      </c>
      <c r="E1240" s="16">
        <v>58.75</v>
      </c>
      <c r="F1240" s="16">
        <v>-168.25</v>
      </c>
      <c r="G1240">
        <v>4.9536314028944851E-2</v>
      </c>
      <c r="H1240" s="13">
        <v>4000</v>
      </c>
      <c r="I1240" t="s">
        <v>131</v>
      </c>
      <c r="J1240" s="13" t="s">
        <v>61</v>
      </c>
      <c r="K1240" s="13" t="s">
        <v>61</v>
      </c>
      <c r="L1240" s="21">
        <v>2013</v>
      </c>
      <c r="M1240" s="21">
        <v>2013</v>
      </c>
      <c r="N1240" t="s">
        <v>136</v>
      </c>
      <c r="O1240" t="s">
        <v>48</v>
      </c>
    </row>
    <row r="1241" spans="1:15" ht="15">
      <c r="A1241" s="21" t="s">
        <v>129</v>
      </c>
      <c r="B1241" s="18" t="s">
        <v>127</v>
      </c>
      <c r="C1241" s="18" t="s">
        <v>134</v>
      </c>
      <c r="D1241" s="16">
        <v>1</v>
      </c>
      <c r="E1241" s="16">
        <v>58.75</v>
      </c>
      <c r="F1241" s="16">
        <v>-167.75</v>
      </c>
      <c r="G1241">
        <v>4.9536314028944851E-2</v>
      </c>
      <c r="H1241" s="13">
        <v>4000</v>
      </c>
      <c r="I1241" t="s">
        <v>131</v>
      </c>
      <c r="J1241" s="13" t="s">
        <v>61</v>
      </c>
      <c r="K1241" s="13" t="s">
        <v>61</v>
      </c>
      <c r="L1241" s="21">
        <v>2013</v>
      </c>
      <c r="M1241" s="21">
        <v>2013</v>
      </c>
      <c r="N1241" t="s">
        <v>136</v>
      </c>
      <c r="O1241" t="s">
        <v>48</v>
      </c>
    </row>
    <row r="1242" spans="1:15" ht="15">
      <c r="A1242" s="21" t="s">
        <v>129</v>
      </c>
      <c r="B1242" s="18" t="s">
        <v>127</v>
      </c>
      <c r="C1242" s="18" t="s">
        <v>134</v>
      </c>
      <c r="D1242" s="16">
        <v>1</v>
      </c>
      <c r="E1242" s="16">
        <v>58.75</v>
      </c>
      <c r="F1242" s="16">
        <v>-167.25</v>
      </c>
      <c r="G1242">
        <v>4.9536314028944851E-2</v>
      </c>
      <c r="H1242" s="13">
        <v>4000</v>
      </c>
      <c r="I1242" t="s">
        <v>131</v>
      </c>
      <c r="J1242" s="13" t="s">
        <v>61</v>
      </c>
      <c r="K1242" s="13" t="s">
        <v>61</v>
      </c>
      <c r="L1242" s="21">
        <v>2013</v>
      </c>
      <c r="M1242" s="21">
        <v>2013</v>
      </c>
      <c r="N1242" t="s">
        <v>136</v>
      </c>
      <c r="O1242" t="s">
        <v>48</v>
      </c>
    </row>
    <row r="1243" spans="1:15" ht="15">
      <c r="A1243" s="21" t="s">
        <v>129</v>
      </c>
      <c r="B1243" s="18" t="s">
        <v>127</v>
      </c>
      <c r="C1243" s="18" t="s">
        <v>134</v>
      </c>
      <c r="D1243" s="16">
        <v>1</v>
      </c>
      <c r="E1243" s="16">
        <v>58.75</v>
      </c>
      <c r="F1243" s="16">
        <v>-166.75</v>
      </c>
      <c r="G1243">
        <v>4.9536314028944851E-2</v>
      </c>
      <c r="H1243" s="13">
        <v>4000</v>
      </c>
      <c r="I1243" t="s">
        <v>131</v>
      </c>
      <c r="J1243" s="13" t="s">
        <v>61</v>
      </c>
      <c r="K1243" s="13" t="s">
        <v>61</v>
      </c>
      <c r="L1243" s="21">
        <v>2013</v>
      </c>
      <c r="M1243" s="21">
        <v>2013</v>
      </c>
      <c r="N1243" t="s">
        <v>136</v>
      </c>
      <c r="O1243" t="s">
        <v>48</v>
      </c>
    </row>
    <row r="1244" spans="1:15" ht="15">
      <c r="A1244" s="21" t="s">
        <v>129</v>
      </c>
      <c r="B1244" s="18" t="s">
        <v>127</v>
      </c>
      <c r="C1244" s="18" t="s">
        <v>134</v>
      </c>
      <c r="D1244" s="16">
        <v>1</v>
      </c>
      <c r="E1244" s="16">
        <v>58.75</v>
      </c>
      <c r="F1244" s="16">
        <v>-166.25</v>
      </c>
      <c r="G1244">
        <v>4.9536314028944851E-2</v>
      </c>
      <c r="H1244" s="13">
        <v>4000</v>
      </c>
      <c r="I1244" t="s">
        <v>131</v>
      </c>
      <c r="J1244" s="13" t="s">
        <v>61</v>
      </c>
      <c r="K1244" s="13" t="s">
        <v>61</v>
      </c>
      <c r="L1244" s="21">
        <v>2013</v>
      </c>
      <c r="M1244" s="21">
        <v>2013</v>
      </c>
      <c r="N1244" t="s">
        <v>136</v>
      </c>
      <c r="O1244" t="s">
        <v>48</v>
      </c>
    </row>
    <row r="1245" spans="1:15" ht="15">
      <c r="A1245" s="21" t="s">
        <v>129</v>
      </c>
      <c r="B1245" s="18" t="s">
        <v>127</v>
      </c>
      <c r="C1245" s="18" t="s">
        <v>134</v>
      </c>
      <c r="D1245" s="16">
        <v>1</v>
      </c>
      <c r="E1245" s="16">
        <v>58.75</v>
      </c>
      <c r="F1245" s="16">
        <v>-165.75</v>
      </c>
      <c r="G1245">
        <v>4.9536314028944851E-2</v>
      </c>
      <c r="H1245" s="13">
        <v>4000</v>
      </c>
      <c r="I1245" t="s">
        <v>131</v>
      </c>
      <c r="J1245" s="13" t="s">
        <v>61</v>
      </c>
      <c r="K1245" s="13" t="s">
        <v>61</v>
      </c>
      <c r="L1245" s="21">
        <v>2013</v>
      </c>
      <c r="M1245" s="21">
        <v>2013</v>
      </c>
      <c r="N1245" t="s">
        <v>136</v>
      </c>
      <c r="O1245" t="s">
        <v>48</v>
      </c>
    </row>
    <row r="1246" spans="1:15" ht="15">
      <c r="A1246" s="21" t="s">
        <v>129</v>
      </c>
      <c r="B1246" s="18" t="s">
        <v>127</v>
      </c>
      <c r="C1246" s="18" t="s">
        <v>134</v>
      </c>
      <c r="D1246" s="16">
        <v>0.93</v>
      </c>
      <c r="E1246" s="16">
        <v>58.75</v>
      </c>
      <c r="F1246" s="16">
        <v>-165.25</v>
      </c>
      <c r="G1246">
        <v>4.9536314028944851E-2</v>
      </c>
      <c r="H1246" s="13">
        <v>4000</v>
      </c>
      <c r="I1246" t="s">
        <v>131</v>
      </c>
      <c r="J1246" s="13" t="s">
        <v>61</v>
      </c>
      <c r="K1246" s="13" t="s">
        <v>61</v>
      </c>
      <c r="L1246" s="21">
        <v>2013</v>
      </c>
      <c r="M1246" s="21">
        <v>2013</v>
      </c>
      <c r="N1246" t="s">
        <v>136</v>
      </c>
      <c r="O1246" t="s">
        <v>48</v>
      </c>
    </row>
    <row r="1247" spans="1:15" ht="15">
      <c r="A1247" s="21" t="s">
        <v>129</v>
      </c>
      <c r="B1247" s="18" t="s">
        <v>127</v>
      </c>
      <c r="C1247" s="18" t="s">
        <v>134</v>
      </c>
      <c r="D1247" s="16">
        <v>0.84</v>
      </c>
      <c r="E1247" s="16">
        <v>58.75</v>
      </c>
      <c r="F1247" s="16">
        <v>-164.75</v>
      </c>
      <c r="G1247">
        <v>4.9536314028944851E-2</v>
      </c>
      <c r="H1247" s="13">
        <v>4000</v>
      </c>
      <c r="I1247" t="s">
        <v>131</v>
      </c>
      <c r="J1247" s="13" t="s">
        <v>61</v>
      </c>
      <c r="K1247" s="13" t="s">
        <v>61</v>
      </c>
      <c r="L1247" s="21">
        <v>2013</v>
      </c>
      <c r="M1247" s="21">
        <v>2013</v>
      </c>
      <c r="N1247" t="s">
        <v>136</v>
      </c>
      <c r="O1247" t="s">
        <v>48</v>
      </c>
    </row>
    <row r="1248" spans="1:15" ht="15">
      <c r="A1248" s="21" t="s">
        <v>129</v>
      </c>
      <c r="B1248" s="18" t="s">
        <v>127</v>
      </c>
      <c r="C1248" s="18" t="s">
        <v>134</v>
      </c>
      <c r="D1248" s="16">
        <v>0.8</v>
      </c>
      <c r="E1248" s="16">
        <v>58.75</v>
      </c>
      <c r="F1248" s="16">
        <v>-164.25</v>
      </c>
      <c r="G1248">
        <v>4.9536314028944851E-2</v>
      </c>
      <c r="H1248" s="13">
        <v>4000</v>
      </c>
      <c r="I1248" t="s">
        <v>131</v>
      </c>
      <c r="J1248" s="13" t="s">
        <v>61</v>
      </c>
      <c r="K1248" s="13" t="s">
        <v>61</v>
      </c>
      <c r="L1248" s="21">
        <v>2013</v>
      </c>
      <c r="M1248" s="21">
        <v>2013</v>
      </c>
      <c r="N1248" t="s">
        <v>136</v>
      </c>
      <c r="O1248" t="s">
        <v>48</v>
      </c>
    </row>
    <row r="1249" spans="1:15" ht="15">
      <c r="A1249" s="21" t="s">
        <v>129</v>
      </c>
      <c r="B1249" s="18" t="s">
        <v>127</v>
      </c>
      <c r="C1249" s="18" t="s">
        <v>134</v>
      </c>
      <c r="D1249" s="16">
        <v>0.84</v>
      </c>
      <c r="E1249" s="16">
        <v>58.75</v>
      </c>
      <c r="F1249" s="16">
        <v>-163.75</v>
      </c>
      <c r="G1249">
        <v>4.9536314028944851E-2</v>
      </c>
      <c r="H1249" s="13">
        <v>4000</v>
      </c>
      <c r="I1249" t="s">
        <v>131</v>
      </c>
      <c r="J1249" s="13" t="s">
        <v>61</v>
      </c>
      <c r="K1249" s="13" t="s">
        <v>61</v>
      </c>
      <c r="L1249" s="21">
        <v>2013</v>
      </c>
      <c r="M1249" s="21">
        <v>2013</v>
      </c>
      <c r="N1249" t="s">
        <v>136</v>
      </c>
      <c r="O1249" t="s">
        <v>48</v>
      </c>
    </row>
    <row r="1250" spans="1:15" ht="15">
      <c r="A1250" s="21" t="s">
        <v>129</v>
      </c>
      <c r="B1250" s="18" t="s">
        <v>127</v>
      </c>
      <c r="C1250" s="18" t="s">
        <v>134</v>
      </c>
      <c r="D1250" s="16">
        <v>0.76</v>
      </c>
      <c r="E1250" s="16">
        <v>58.75</v>
      </c>
      <c r="F1250" s="16">
        <v>-163.25</v>
      </c>
      <c r="G1250">
        <v>4.9536314028944851E-2</v>
      </c>
      <c r="H1250" s="13">
        <v>4000</v>
      </c>
      <c r="I1250" t="s">
        <v>131</v>
      </c>
      <c r="J1250" s="13" t="s">
        <v>61</v>
      </c>
      <c r="K1250" s="13" t="s">
        <v>61</v>
      </c>
      <c r="L1250" s="21">
        <v>2013</v>
      </c>
      <c r="M1250" s="21">
        <v>2013</v>
      </c>
      <c r="N1250" t="s">
        <v>136</v>
      </c>
      <c r="O1250" t="s">
        <v>48</v>
      </c>
    </row>
    <row r="1251" spans="1:15" ht="15">
      <c r="A1251" s="21" t="s">
        <v>129</v>
      </c>
      <c r="B1251" s="18" t="s">
        <v>127</v>
      </c>
      <c r="C1251" s="18" t="s">
        <v>134</v>
      </c>
      <c r="D1251" s="16">
        <v>0.71</v>
      </c>
      <c r="E1251" s="16">
        <v>58.75</v>
      </c>
      <c r="F1251" s="16">
        <v>-162.75</v>
      </c>
      <c r="G1251">
        <v>4.9536314028944851E-2</v>
      </c>
      <c r="H1251" s="13">
        <v>4000</v>
      </c>
      <c r="I1251" t="s">
        <v>131</v>
      </c>
      <c r="J1251" s="13" t="s">
        <v>61</v>
      </c>
      <c r="K1251" s="13" t="s">
        <v>61</v>
      </c>
      <c r="L1251" s="21">
        <v>2013</v>
      </c>
      <c r="M1251" s="21">
        <v>2013</v>
      </c>
      <c r="N1251" t="s">
        <v>136</v>
      </c>
      <c r="O1251" t="s">
        <v>48</v>
      </c>
    </row>
    <row r="1252" spans="1:15" ht="15">
      <c r="A1252" s="21" t="s">
        <v>129</v>
      </c>
      <c r="B1252" s="18" t="s">
        <v>127</v>
      </c>
      <c r="C1252" s="18" t="s">
        <v>134</v>
      </c>
      <c r="D1252" s="16">
        <v>0.92</v>
      </c>
      <c r="E1252" s="16">
        <v>58.25</v>
      </c>
      <c r="F1252" s="16">
        <v>-175.75</v>
      </c>
      <c r="G1252">
        <v>4.9536314028944851E-2</v>
      </c>
      <c r="H1252" s="13">
        <v>4000</v>
      </c>
      <c r="I1252" t="s">
        <v>131</v>
      </c>
      <c r="J1252" s="13" t="s">
        <v>61</v>
      </c>
      <c r="K1252" s="13" t="s">
        <v>61</v>
      </c>
      <c r="L1252" s="21">
        <v>2013</v>
      </c>
      <c r="M1252" s="21">
        <v>2013</v>
      </c>
      <c r="N1252" t="s">
        <v>136</v>
      </c>
      <c r="O1252" t="s">
        <v>48</v>
      </c>
    </row>
    <row r="1253" spans="1:15" ht="15">
      <c r="A1253" s="21" t="s">
        <v>129</v>
      </c>
      <c r="B1253" s="18" t="s">
        <v>127</v>
      </c>
      <c r="C1253" s="18" t="s">
        <v>134</v>
      </c>
      <c r="D1253" s="16">
        <v>0.81</v>
      </c>
      <c r="E1253" s="16">
        <v>58.25</v>
      </c>
      <c r="F1253" s="16">
        <v>-159.25</v>
      </c>
      <c r="G1253">
        <v>4.9536314028944851E-2</v>
      </c>
      <c r="H1253" s="13">
        <v>4000</v>
      </c>
      <c r="I1253" t="s">
        <v>131</v>
      </c>
      <c r="J1253" s="13" t="s">
        <v>61</v>
      </c>
      <c r="K1253" s="13" t="s">
        <v>61</v>
      </c>
      <c r="L1253" s="21">
        <v>2013</v>
      </c>
      <c r="M1253" s="21">
        <v>2013</v>
      </c>
      <c r="N1253" t="s">
        <v>136</v>
      </c>
      <c r="O1253" t="s">
        <v>48</v>
      </c>
    </row>
    <row r="1254" spans="1:15" ht="15">
      <c r="A1254" s="21" t="s">
        <v>129</v>
      </c>
      <c r="B1254" s="18" t="s">
        <v>127</v>
      </c>
      <c r="C1254" s="18" t="s">
        <v>134</v>
      </c>
      <c r="D1254" s="16">
        <v>1</v>
      </c>
      <c r="E1254" s="16">
        <v>56.25</v>
      </c>
      <c r="F1254" s="16">
        <v>-168.25</v>
      </c>
      <c r="G1254">
        <v>4.9536314028944851E-2</v>
      </c>
      <c r="H1254" s="13">
        <v>4000</v>
      </c>
      <c r="I1254" t="s">
        <v>131</v>
      </c>
      <c r="J1254" s="13" t="s">
        <v>61</v>
      </c>
      <c r="K1254" s="13" t="s">
        <v>61</v>
      </c>
      <c r="L1254" s="21">
        <v>2013</v>
      </c>
      <c r="M1254" s="21">
        <v>2013</v>
      </c>
      <c r="N1254" t="s">
        <v>136</v>
      </c>
      <c r="O1254" t="s">
        <v>48</v>
      </c>
    </row>
    <row r="1255" spans="1:15" ht="15">
      <c r="A1255" s="21" t="s">
        <v>129</v>
      </c>
      <c r="B1255" s="18" t="s">
        <v>127</v>
      </c>
      <c r="C1255" s="18" t="s">
        <v>134</v>
      </c>
      <c r="D1255" s="16">
        <v>1</v>
      </c>
      <c r="E1255" s="16">
        <v>59.25</v>
      </c>
      <c r="F1255" s="16">
        <v>-176.75</v>
      </c>
      <c r="G1255">
        <v>4.9536314028944851E-2</v>
      </c>
      <c r="H1255" s="13">
        <v>4000</v>
      </c>
      <c r="I1255" t="s">
        <v>131</v>
      </c>
      <c r="J1255" s="13" t="s">
        <v>61</v>
      </c>
      <c r="K1255" s="13" t="s">
        <v>61</v>
      </c>
      <c r="L1255" s="21">
        <v>2013</v>
      </c>
      <c r="M1255" s="21">
        <v>2013</v>
      </c>
      <c r="N1255" t="s">
        <v>136</v>
      </c>
      <c r="O1255" t="s">
        <v>48</v>
      </c>
    </row>
    <row r="1256" spans="1:15" ht="15">
      <c r="A1256" s="21" t="s">
        <v>129</v>
      </c>
      <c r="B1256" s="18" t="s">
        <v>127</v>
      </c>
      <c r="C1256" s="18" t="s">
        <v>134</v>
      </c>
      <c r="D1256" s="16">
        <v>1</v>
      </c>
      <c r="E1256" s="16">
        <v>59.25</v>
      </c>
      <c r="F1256" s="16">
        <v>-176.25</v>
      </c>
      <c r="G1256">
        <v>4.9536314028944851E-2</v>
      </c>
      <c r="H1256" s="13">
        <v>4000</v>
      </c>
      <c r="I1256" t="s">
        <v>131</v>
      </c>
      <c r="J1256" s="13" t="s">
        <v>61</v>
      </c>
      <c r="K1256" s="13" t="s">
        <v>61</v>
      </c>
      <c r="L1256" s="21">
        <v>2013</v>
      </c>
      <c r="M1256" s="21">
        <v>2013</v>
      </c>
      <c r="N1256" t="s">
        <v>136</v>
      </c>
      <c r="O1256" t="s">
        <v>48</v>
      </c>
    </row>
    <row r="1257" spans="1:15" ht="15">
      <c r="A1257" s="21" t="s">
        <v>129</v>
      </c>
      <c r="B1257" s="18" t="s">
        <v>127</v>
      </c>
      <c r="C1257" s="18" t="s">
        <v>134</v>
      </c>
      <c r="D1257" s="16">
        <v>1</v>
      </c>
      <c r="E1257" s="16">
        <v>59.25</v>
      </c>
      <c r="F1257" s="16">
        <v>-175.75</v>
      </c>
      <c r="G1257">
        <v>4.9536314028944851E-2</v>
      </c>
      <c r="H1257" s="13">
        <v>4000</v>
      </c>
      <c r="I1257" t="s">
        <v>131</v>
      </c>
      <c r="J1257" s="13" t="s">
        <v>61</v>
      </c>
      <c r="K1257" s="13" t="s">
        <v>61</v>
      </c>
      <c r="L1257" s="21">
        <v>2013</v>
      </c>
      <c r="M1257" s="21">
        <v>2013</v>
      </c>
      <c r="N1257" t="s">
        <v>136</v>
      </c>
      <c r="O1257" t="s">
        <v>48</v>
      </c>
    </row>
    <row r="1258" spans="1:15" ht="15">
      <c r="A1258" s="21" t="s">
        <v>129</v>
      </c>
      <c r="B1258" s="18" t="s">
        <v>127</v>
      </c>
      <c r="C1258" s="18" t="s">
        <v>134</v>
      </c>
      <c r="D1258" s="16">
        <v>1</v>
      </c>
      <c r="E1258" s="16">
        <v>59.25</v>
      </c>
      <c r="F1258" s="16">
        <v>-175.25</v>
      </c>
      <c r="G1258">
        <v>4.9536314028944851E-2</v>
      </c>
      <c r="H1258" s="13">
        <v>4000</v>
      </c>
      <c r="I1258" t="s">
        <v>131</v>
      </c>
      <c r="J1258" s="13" t="s">
        <v>61</v>
      </c>
      <c r="K1258" s="13" t="s">
        <v>61</v>
      </c>
      <c r="L1258" s="21">
        <v>2013</v>
      </c>
      <c r="M1258" s="21">
        <v>2013</v>
      </c>
      <c r="N1258" t="s">
        <v>136</v>
      </c>
      <c r="O1258" t="s">
        <v>48</v>
      </c>
    </row>
    <row r="1259" spans="1:15" ht="15">
      <c r="A1259" s="21" t="s">
        <v>129</v>
      </c>
      <c r="B1259" s="18" t="s">
        <v>127</v>
      </c>
      <c r="C1259" s="18" t="s">
        <v>134</v>
      </c>
      <c r="D1259" s="16">
        <v>1</v>
      </c>
      <c r="E1259" s="16">
        <v>59.25</v>
      </c>
      <c r="F1259" s="16">
        <v>-174.75</v>
      </c>
      <c r="G1259">
        <v>4.9536314028944851E-2</v>
      </c>
      <c r="H1259" s="13">
        <v>4000</v>
      </c>
      <c r="I1259" t="s">
        <v>131</v>
      </c>
      <c r="J1259" s="13" t="s">
        <v>61</v>
      </c>
      <c r="K1259" s="13" t="s">
        <v>61</v>
      </c>
      <c r="L1259" s="21">
        <v>2013</v>
      </c>
      <c r="M1259" s="21">
        <v>2013</v>
      </c>
      <c r="N1259" t="s">
        <v>136</v>
      </c>
      <c r="O1259" t="s">
        <v>48</v>
      </c>
    </row>
    <row r="1260" spans="1:15" ht="15">
      <c r="A1260" s="21" t="s">
        <v>129</v>
      </c>
      <c r="B1260" s="18" t="s">
        <v>127</v>
      </c>
      <c r="C1260" s="18" t="s">
        <v>134</v>
      </c>
      <c r="D1260" s="16">
        <v>1</v>
      </c>
      <c r="E1260" s="16">
        <v>59.25</v>
      </c>
      <c r="F1260" s="16">
        <v>-174.25</v>
      </c>
      <c r="G1260">
        <v>4.9536314028944851E-2</v>
      </c>
      <c r="H1260" s="13">
        <v>4000</v>
      </c>
      <c r="I1260" t="s">
        <v>131</v>
      </c>
      <c r="J1260" s="13" t="s">
        <v>61</v>
      </c>
      <c r="K1260" s="13" t="s">
        <v>61</v>
      </c>
      <c r="L1260" s="21">
        <v>2013</v>
      </c>
      <c r="M1260" s="21">
        <v>2013</v>
      </c>
      <c r="N1260" t="s">
        <v>136</v>
      </c>
      <c r="O1260" t="s">
        <v>48</v>
      </c>
    </row>
    <row r="1261" spans="1:15" ht="15">
      <c r="A1261" s="21" t="s">
        <v>129</v>
      </c>
      <c r="B1261" s="18" t="s">
        <v>127</v>
      </c>
      <c r="C1261" s="18" t="s">
        <v>134</v>
      </c>
      <c r="D1261" s="16">
        <v>1</v>
      </c>
      <c r="E1261" s="16">
        <v>59.25</v>
      </c>
      <c r="F1261" s="16">
        <v>-173.75</v>
      </c>
      <c r="G1261">
        <v>4.9536314028944851E-2</v>
      </c>
      <c r="H1261" s="13">
        <v>4000</v>
      </c>
      <c r="I1261" t="s">
        <v>131</v>
      </c>
      <c r="J1261" s="13" t="s">
        <v>61</v>
      </c>
      <c r="K1261" s="13" t="s">
        <v>61</v>
      </c>
      <c r="L1261" s="21">
        <v>2013</v>
      </c>
      <c r="M1261" s="21">
        <v>2013</v>
      </c>
      <c r="N1261" t="s">
        <v>136</v>
      </c>
      <c r="O1261" t="s">
        <v>48</v>
      </c>
    </row>
    <row r="1262" spans="1:15" ht="15">
      <c r="A1262" s="21" t="s">
        <v>129</v>
      </c>
      <c r="B1262" s="18" t="s">
        <v>127</v>
      </c>
      <c r="C1262" s="18" t="s">
        <v>134</v>
      </c>
      <c r="D1262" s="16">
        <v>1</v>
      </c>
      <c r="E1262" s="16">
        <v>59.25</v>
      </c>
      <c r="F1262" s="16">
        <v>-173.25</v>
      </c>
      <c r="G1262">
        <v>4.9536314028944851E-2</v>
      </c>
      <c r="H1262" s="13">
        <v>4000</v>
      </c>
      <c r="I1262" t="s">
        <v>131</v>
      </c>
      <c r="J1262" s="13" t="s">
        <v>61</v>
      </c>
      <c r="K1262" s="13" t="s">
        <v>61</v>
      </c>
      <c r="L1262" s="21">
        <v>2013</v>
      </c>
      <c r="M1262" s="21">
        <v>2013</v>
      </c>
      <c r="N1262" t="s">
        <v>136</v>
      </c>
      <c r="O1262" t="s">
        <v>48</v>
      </c>
    </row>
    <row r="1263" spans="1:15" ht="15">
      <c r="A1263" s="21" t="s">
        <v>129</v>
      </c>
      <c r="B1263" s="18" t="s">
        <v>127</v>
      </c>
      <c r="C1263" s="18" t="s">
        <v>134</v>
      </c>
      <c r="D1263" s="16">
        <v>1</v>
      </c>
      <c r="E1263" s="16">
        <v>59.25</v>
      </c>
      <c r="F1263" s="16">
        <v>-172.75</v>
      </c>
      <c r="G1263">
        <v>4.9536314028944851E-2</v>
      </c>
      <c r="H1263" s="13">
        <v>4000</v>
      </c>
      <c r="I1263" t="s">
        <v>131</v>
      </c>
      <c r="J1263" s="13" t="s">
        <v>61</v>
      </c>
      <c r="K1263" s="13" t="s">
        <v>61</v>
      </c>
      <c r="L1263" s="21">
        <v>2013</v>
      </c>
      <c r="M1263" s="21">
        <v>2013</v>
      </c>
      <c r="N1263" t="s">
        <v>136</v>
      </c>
      <c r="O1263" t="s">
        <v>48</v>
      </c>
    </row>
    <row r="1264" spans="1:15" ht="15">
      <c r="A1264" s="21" t="s">
        <v>129</v>
      </c>
      <c r="B1264" s="18" t="s">
        <v>127</v>
      </c>
      <c r="C1264" s="18" t="s">
        <v>134</v>
      </c>
      <c r="D1264" s="16">
        <v>1</v>
      </c>
      <c r="E1264" s="16">
        <v>59.25</v>
      </c>
      <c r="F1264" s="16">
        <v>-172.25</v>
      </c>
      <c r="G1264">
        <v>4.9536314028944851E-2</v>
      </c>
      <c r="H1264" s="13">
        <v>4000</v>
      </c>
      <c r="I1264" t="s">
        <v>131</v>
      </c>
      <c r="J1264" s="13" t="s">
        <v>61</v>
      </c>
      <c r="K1264" s="13" t="s">
        <v>61</v>
      </c>
      <c r="L1264" s="21">
        <v>2013</v>
      </c>
      <c r="M1264" s="21">
        <v>2013</v>
      </c>
      <c r="N1264" t="s">
        <v>136</v>
      </c>
      <c r="O1264" t="s">
        <v>48</v>
      </c>
    </row>
    <row r="1265" spans="1:15" ht="15">
      <c r="A1265" s="21" t="s">
        <v>129</v>
      </c>
      <c r="B1265" s="18" t="s">
        <v>127</v>
      </c>
      <c r="C1265" s="18" t="s">
        <v>134</v>
      </c>
      <c r="D1265" s="16">
        <v>1</v>
      </c>
      <c r="E1265" s="16">
        <v>59.25</v>
      </c>
      <c r="F1265" s="16">
        <v>-171.75</v>
      </c>
      <c r="G1265">
        <v>4.9536314028944851E-2</v>
      </c>
      <c r="H1265" s="13">
        <v>4000</v>
      </c>
      <c r="I1265" t="s">
        <v>131</v>
      </c>
      <c r="J1265" s="13" t="s">
        <v>61</v>
      </c>
      <c r="K1265" s="13" t="s">
        <v>61</v>
      </c>
      <c r="L1265" s="21">
        <v>2013</v>
      </c>
      <c r="M1265" s="21">
        <v>2013</v>
      </c>
      <c r="N1265" t="s">
        <v>136</v>
      </c>
      <c r="O1265" t="s">
        <v>48</v>
      </c>
    </row>
    <row r="1266" spans="1:15" ht="15">
      <c r="A1266" s="21" t="s">
        <v>129</v>
      </c>
      <c r="B1266" s="18" t="s">
        <v>127</v>
      </c>
      <c r="C1266" s="18" t="s">
        <v>134</v>
      </c>
      <c r="D1266" s="16">
        <v>1</v>
      </c>
      <c r="E1266" s="16">
        <v>59.25</v>
      </c>
      <c r="F1266" s="16">
        <v>-171.25</v>
      </c>
      <c r="G1266">
        <v>4.9536314028944851E-2</v>
      </c>
      <c r="H1266" s="13">
        <v>4000</v>
      </c>
      <c r="I1266" t="s">
        <v>131</v>
      </c>
      <c r="J1266" s="13" t="s">
        <v>61</v>
      </c>
      <c r="K1266" s="13" t="s">
        <v>61</v>
      </c>
      <c r="L1266" s="21">
        <v>2013</v>
      </c>
      <c r="M1266" s="21">
        <v>2013</v>
      </c>
      <c r="N1266" t="s">
        <v>136</v>
      </c>
      <c r="O1266" t="s">
        <v>48</v>
      </c>
    </row>
    <row r="1267" spans="1:15" ht="15">
      <c r="A1267" s="21" t="s">
        <v>129</v>
      </c>
      <c r="B1267" s="18" t="s">
        <v>127</v>
      </c>
      <c r="C1267" s="18" t="s">
        <v>134</v>
      </c>
      <c r="D1267" s="16">
        <v>1</v>
      </c>
      <c r="E1267" s="16">
        <v>59.25</v>
      </c>
      <c r="F1267" s="16">
        <v>-170.75</v>
      </c>
      <c r="G1267">
        <v>4.9536314028944851E-2</v>
      </c>
      <c r="H1267" s="13">
        <v>4000</v>
      </c>
      <c r="I1267" t="s">
        <v>131</v>
      </c>
      <c r="J1267" s="13" t="s">
        <v>61</v>
      </c>
      <c r="K1267" s="13" t="s">
        <v>61</v>
      </c>
      <c r="L1267" s="21">
        <v>2013</v>
      </c>
      <c r="M1267" s="21">
        <v>2013</v>
      </c>
      <c r="N1267" t="s">
        <v>136</v>
      </c>
      <c r="O1267" t="s">
        <v>48</v>
      </c>
    </row>
    <row r="1268" spans="1:15" ht="15">
      <c r="A1268" s="21" t="s">
        <v>129</v>
      </c>
      <c r="B1268" s="18" t="s">
        <v>127</v>
      </c>
      <c r="C1268" s="18" t="s">
        <v>134</v>
      </c>
      <c r="D1268" s="16">
        <v>1</v>
      </c>
      <c r="E1268" s="16">
        <v>59.25</v>
      </c>
      <c r="F1268" s="16">
        <v>-170.25</v>
      </c>
      <c r="G1268">
        <v>4.9536314028944851E-2</v>
      </c>
      <c r="H1268" s="13">
        <v>4000</v>
      </c>
      <c r="I1268" t="s">
        <v>131</v>
      </c>
      <c r="J1268" s="13" t="s">
        <v>61</v>
      </c>
      <c r="K1268" s="13" t="s">
        <v>61</v>
      </c>
      <c r="L1268" s="21">
        <v>2013</v>
      </c>
      <c r="M1268" s="21">
        <v>2013</v>
      </c>
      <c r="N1268" t="s">
        <v>136</v>
      </c>
      <c r="O1268" t="s">
        <v>48</v>
      </c>
    </row>
    <row r="1269" spans="1:15" ht="15">
      <c r="A1269" s="21" t="s">
        <v>129</v>
      </c>
      <c r="B1269" s="18" t="s">
        <v>127</v>
      </c>
      <c r="C1269" s="18" t="s">
        <v>134</v>
      </c>
      <c r="D1269" s="16">
        <v>1</v>
      </c>
      <c r="E1269" s="16">
        <v>59.25</v>
      </c>
      <c r="F1269" s="16">
        <v>-169.75</v>
      </c>
      <c r="G1269">
        <v>4.9536314028944851E-2</v>
      </c>
      <c r="H1269" s="13">
        <v>4000</v>
      </c>
      <c r="I1269" t="s">
        <v>131</v>
      </c>
      <c r="J1269" s="13" t="s">
        <v>61</v>
      </c>
      <c r="K1269" s="13" t="s">
        <v>61</v>
      </c>
      <c r="L1269" s="21">
        <v>2013</v>
      </c>
      <c r="M1269" s="21">
        <v>2013</v>
      </c>
      <c r="N1269" t="s">
        <v>136</v>
      </c>
      <c r="O1269" t="s">
        <v>48</v>
      </c>
    </row>
    <row r="1270" spans="1:15" ht="15">
      <c r="A1270" s="21" t="s">
        <v>129</v>
      </c>
      <c r="B1270" s="18" t="s">
        <v>127</v>
      </c>
      <c r="C1270" s="18" t="s">
        <v>134</v>
      </c>
      <c r="D1270" s="16">
        <v>1</v>
      </c>
      <c r="E1270" s="16">
        <v>59.25</v>
      </c>
      <c r="F1270" s="16">
        <v>-169.25</v>
      </c>
      <c r="G1270">
        <v>4.9536314028944851E-2</v>
      </c>
      <c r="H1270" s="13">
        <v>4000</v>
      </c>
      <c r="I1270" t="s">
        <v>131</v>
      </c>
      <c r="J1270" s="13" t="s">
        <v>61</v>
      </c>
      <c r="K1270" s="13" t="s">
        <v>61</v>
      </c>
      <c r="L1270" s="21">
        <v>2013</v>
      </c>
      <c r="M1270" s="21">
        <v>2013</v>
      </c>
      <c r="N1270" t="s">
        <v>136</v>
      </c>
      <c r="O1270" t="s">
        <v>48</v>
      </c>
    </row>
    <row r="1271" spans="1:15" ht="15">
      <c r="A1271" s="21" t="s">
        <v>129</v>
      </c>
      <c r="B1271" s="18" t="s">
        <v>127</v>
      </c>
      <c r="C1271" s="18" t="s">
        <v>134</v>
      </c>
      <c r="D1271" s="16">
        <v>1</v>
      </c>
      <c r="E1271" s="16">
        <v>59.25</v>
      </c>
      <c r="F1271" s="16">
        <v>-168.75</v>
      </c>
      <c r="G1271">
        <v>4.9536314028944851E-2</v>
      </c>
      <c r="H1271" s="13">
        <v>4000</v>
      </c>
      <c r="I1271" t="s">
        <v>131</v>
      </c>
      <c r="J1271" s="13" t="s">
        <v>61</v>
      </c>
      <c r="K1271" s="13" t="s">
        <v>61</v>
      </c>
      <c r="L1271" s="21">
        <v>2013</v>
      </c>
      <c r="M1271" s="21">
        <v>2013</v>
      </c>
      <c r="N1271" t="s">
        <v>136</v>
      </c>
      <c r="O1271" t="s">
        <v>48</v>
      </c>
    </row>
    <row r="1272" spans="1:15" ht="15">
      <c r="A1272" s="21" t="s">
        <v>129</v>
      </c>
      <c r="B1272" s="18" t="s">
        <v>127</v>
      </c>
      <c r="C1272" s="18" t="s">
        <v>134</v>
      </c>
      <c r="D1272" s="16">
        <v>1</v>
      </c>
      <c r="E1272" s="16">
        <v>59.25</v>
      </c>
      <c r="F1272" s="16">
        <v>-168.25</v>
      </c>
      <c r="G1272">
        <v>4.9536314028944851E-2</v>
      </c>
      <c r="H1272" s="13">
        <v>4000</v>
      </c>
      <c r="I1272" t="s">
        <v>131</v>
      </c>
      <c r="J1272" s="13" t="s">
        <v>61</v>
      </c>
      <c r="K1272" s="13" t="s">
        <v>61</v>
      </c>
      <c r="L1272" s="21">
        <v>2013</v>
      </c>
      <c r="M1272" s="21">
        <v>2013</v>
      </c>
      <c r="N1272" t="s">
        <v>136</v>
      </c>
      <c r="O1272" t="s">
        <v>48</v>
      </c>
    </row>
    <row r="1273" spans="1:15" ht="15">
      <c r="A1273" s="21" t="s">
        <v>129</v>
      </c>
      <c r="B1273" s="18" t="s">
        <v>127</v>
      </c>
      <c r="C1273" s="18" t="s">
        <v>134</v>
      </c>
      <c r="D1273" s="16">
        <v>1</v>
      </c>
      <c r="E1273" s="16">
        <v>59.25</v>
      </c>
      <c r="F1273" s="16">
        <v>-167.75</v>
      </c>
      <c r="G1273">
        <v>4.9536314028944851E-2</v>
      </c>
      <c r="H1273" s="13">
        <v>4000</v>
      </c>
      <c r="I1273" t="s">
        <v>131</v>
      </c>
      <c r="J1273" s="13" t="s">
        <v>61</v>
      </c>
      <c r="K1273" s="13" t="s">
        <v>61</v>
      </c>
      <c r="L1273" s="21">
        <v>2013</v>
      </c>
      <c r="M1273" s="21">
        <v>2013</v>
      </c>
      <c r="N1273" t="s">
        <v>136</v>
      </c>
      <c r="O1273" t="s">
        <v>48</v>
      </c>
    </row>
    <row r="1274" spans="1:15" ht="15">
      <c r="A1274" s="21" t="s">
        <v>129</v>
      </c>
      <c r="B1274" s="18" t="s">
        <v>127</v>
      </c>
      <c r="C1274" s="18" t="s">
        <v>134</v>
      </c>
      <c r="D1274" s="16">
        <v>1</v>
      </c>
      <c r="E1274" s="16">
        <v>59.25</v>
      </c>
      <c r="F1274" s="16">
        <v>-167.25</v>
      </c>
      <c r="G1274">
        <v>4.9536314028944851E-2</v>
      </c>
      <c r="H1274" s="13">
        <v>4000</v>
      </c>
      <c r="I1274" t="s">
        <v>131</v>
      </c>
      <c r="J1274" s="13" t="s">
        <v>61</v>
      </c>
      <c r="K1274" s="13" t="s">
        <v>61</v>
      </c>
      <c r="L1274" s="21">
        <v>2013</v>
      </c>
      <c r="M1274" s="21">
        <v>2013</v>
      </c>
      <c r="N1274" t="s">
        <v>136</v>
      </c>
      <c r="O1274" t="s">
        <v>48</v>
      </c>
    </row>
    <row r="1275" spans="1:15" ht="15">
      <c r="A1275" s="21" t="s">
        <v>129</v>
      </c>
      <c r="B1275" s="18" t="s">
        <v>127</v>
      </c>
      <c r="C1275" s="18" t="s">
        <v>134</v>
      </c>
      <c r="D1275" s="16">
        <v>0.87</v>
      </c>
      <c r="E1275" s="16">
        <v>59.25</v>
      </c>
      <c r="F1275" s="16">
        <v>-166.75</v>
      </c>
      <c r="G1275">
        <v>4.9536314028944851E-2</v>
      </c>
      <c r="H1275" s="13">
        <v>4000</v>
      </c>
      <c r="I1275" t="s">
        <v>131</v>
      </c>
      <c r="J1275" s="13" t="s">
        <v>61</v>
      </c>
      <c r="K1275" s="13" t="s">
        <v>61</v>
      </c>
      <c r="L1275" s="21">
        <v>2013</v>
      </c>
      <c r="M1275" s="21">
        <v>2013</v>
      </c>
      <c r="N1275" t="s">
        <v>136</v>
      </c>
      <c r="O1275" t="s">
        <v>48</v>
      </c>
    </row>
    <row r="1276" spans="1:15" ht="15">
      <c r="A1276" s="21" t="s">
        <v>129</v>
      </c>
      <c r="B1276" s="18" t="s">
        <v>127</v>
      </c>
      <c r="C1276" s="18" t="s">
        <v>134</v>
      </c>
      <c r="D1276" s="16">
        <v>0.78</v>
      </c>
      <c r="E1276" s="16">
        <v>59.25</v>
      </c>
      <c r="F1276" s="16">
        <v>-166.25</v>
      </c>
      <c r="G1276">
        <v>4.9536314028944851E-2</v>
      </c>
      <c r="H1276" s="13">
        <v>4000</v>
      </c>
      <c r="I1276" t="s">
        <v>131</v>
      </c>
      <c r="J1276" s="13" t="s">
        <v>61</v>
      </c>
      <c r="K1276" s="13" t="s">
        <v>61</v>
      </c>
      <c r="L1276" s="21">
        <v>2013</v>
      </c>
      <c r="M1276" s="21">
        <v>2013</v>
      </c>
      <c r="N1276" t="s">
        <v>136</v>
      </c>
      <c r="O1276" t="s">
        <v>48</v>
      </c>
    </row>
    <row r="1277" spans="1:15" ht="15">
      <c r="A1277" s="21" t="s">
        <v>129</v>
      </c>
      <c r="B1277" s="18" t="s">
        <v>127</v>
      </c>
      <c r="C1277" s="18" t="s">
        <v>134</v>
      </c>
      <c r="D1277" s="16">
        <v>0.7</v>
      </c>
      <c r="E1277" s="16">
        <v>59.25</v>
      </c>
      <c r="F1277" s="16">
        <v>-165.75</v>
      </c>
      <c r="G1277">
        <v>4.9536314028944851E-2</v>
      </c>
      <c r="H1277" s="13">
        <v>4000</v>
      </c>
      <c r="I1277" t="s">
        <v>131</v>
      </c>
      <c r="J1277" s="13" t="s">
        <v>61</v>
      </c>
      <c r="K1277" s="13" t="s">
        <v>61</v>
      </c>
      <c r="L1277" s="21">
        <v>2013</v>
      </c>
      <c r="M1277" s="21">
        <v>2013</v>
      </c>
      <c r="N1277" t="s">
        <v>136</v>
      </c>
      <c r="O1277" t="s">
        <v>48</v>
      </c>
    </row>
    <row r="1278" spans="1:15" ht="15">
      <c r="A1278" s="21" t="s">
        <v>129</v>
      </c>
      <c r="B1278" s="18" t="s">
        <v>127</v>
      </c>
      <c r="C1278" s="18" t="s">
        <v>134</v>
      </c>
      <c r="D1278" s="16">
        <v>0.56000000000000005</v>
      </c>
      <c r="E1278" s="16">
        <v>59.25</v>
      </c>
      <c r="F1278" s="16">
        <v>-165.25</v>
      </c>
      <c r="G1278">
        <v>4.9536314028944851E-2</v>
      </c>
      <c r="H1278" s="13">
        <v>4000</v>
      </c>
      <c r="I1278" t="s">
        <v>131</v>
      </c>
      <c r="J1278" s="13" t="s">
        <v>61</v>
      </c>
      <c r="K1278" s="13" t="s">
        <v>61</v>
      </c>
      <c r="L1278" s="21">
        <v>2013</v>
      </c>
      <c r="M1278" s="21">
        <v>2013</v>
      </c>
      <c r="N1278" t="s">
        <v>136</v>
      </c>
      <c r="O1278" t="s">
        <v>48</v>
      </c>
    </row>
    <row r="1279" spans="1:15" ht="15">
      <c r="A1279" s="21" t="s">
        <v>129</v>
      </c>
      <c r="B1279" s="18" t="s">
        <v>127</v>
      </c>
      <c r="C1279" s="18" t="s">
        <v>134</v>
      </c>
      <c r="D1279" s="16">
        <v>0.52</v>
      </c>
      <c r="E1279" s="16">
        <v>59.25</v>
      </c>
      <c r="F1279" s="16">
        <v>-164.75</v>
      </c>
      <c r="G1279">
        <v>4.9536314028944851E-2</v>
      </c>
      <c r="H1279" s="13">
        <v>4000</v>
      </c>
      <c r="I1279" t="s">
        <v>131</v>
      </c>
      <c r="J1279" s="13" t="s">
        <v>61</v>
      </c>
      <c r="K1279" s="13" t="s">
        <v>61</v>
      </c>
      <c r="L1279" s="21">
        <v>2013</v>
      </c>
      <c r="M1279" s="21">
        <v>2013</v>
      </c>
      <c r="N1279" t="s">
        <v>136</v>
      </c>
      <c r="O1279" t="s">
        <v>48</v>
      </c>
    </row>
    <row r="1280" spans="1:15" ht="15">
      <c r="A1280" s="21" t="s">
        <v>129</v>
      </c>
      <c r="B1280" s="18" t="s">
        <v>127</v>
      </c>
      <c r="C1280" s="18" t="s">
        <v>134</v>
      </c>
      <c r="D1280" s="16">
        <v>0.53</v>
      </c>
      <c r="E1280" s="16">
        <v>59.25</v>
      </c>
      <c r="F1280" s="16">
        <v>-164.25</v>
      </c>
      <c r="G1280">
        <v>4.9536314028944851E-2</v>
      </c>
      <c r="H1280" s="13">
        <v>4000</v>
      </c>
      <c r="I1280" t="s">
        <v>131</v>
      </c>
      <c r="J1280" s="13" t="s">
        <v>61</v>
      </c>
      <c r="K1280" s="13" t="s">
        <v>61</v>
      </c>
      <c r="L1280" s="21">
        <v>2013</v>
      </c>
      <c r="M1280" s="21">
        <v>2013</v>
      </c>
      <c r="N1280" t="s">
        <v>136</v>
      </c>
      <c r="O1280" t="s">
        <v>48</v>
      </c>
    </row>
    <row r="1281" spans="1:15" ht="15">
      <c r="A1281" s="21" t="s">
        <v>129</v>
      </c>
      <c r="B1281" s="18" t="s">
        <v>127</v>
      </c>
      <c r="C1281" s="18" t="s">
        <v>134</v>
      </c>
      <c r="D1281" s="16">
        <v>0.64</v>
      </c>
      <c r="E1281" s="16">
        <v>59.25</v>
      </c>
      <c r="F1281" s="16">
        <v>-163.75</v>
      </c>
      <c r="G1281">
        <v>4.9536314028944851E-2</v>
      </c>
      <c r="H1281" s="13">
        <v>4000</v>
      </c>
      <c r="I1281" t="s">
        <v>131</v>
      </c>
      <c r="J1281" s="13" t="s">
        <v>61</v>
      </c>
      <c r="K1281" s="13" t="s">
        <v>61</v>
      </c>
      <c r="L1281" s="21">
        <v>2013</v>
      </c>
      <c r="M1281" s="21">
        <v>2013</v>
      </c>
      <c r="N1281" t="s">
        <v>136</v>
      </c>
      <c r="O1281" t="s">
        <v>48</v>
      </c>
    </row>
    <row r="1282" spans="1:15" ht="15">
      <c r="A1282" s="21" t="s">
        <v>129</v>
      </c>
      <c r="B1282" s="18" t="s">
        <v>127</v>
      </c>
      <c r="C1282" s="18" t="s">
        <v>134</v>
      </c>
      <c r="D1282" s="16">
        <v>0.53</v>
      </c>
      <c r="E1282" s="16">
        <v>59.25</v>
      </c>
      <c r="F1282" s="16">
        <v>-163.25</v>
      </c>
      <c r="G1282">
        <v>4.9536314028944851E-2</v>
      </c>
      <c r="H1282" s="13">
        <v>4000</v>
      </c>
      <c r="I1282" t="s">
        <v>131</v>
      </c>
      <c r="J1282" s="13" t="s">
        <v>61</v>
      </c>
      <c r="K1282" s="13" t="s">
        <v>61</v>
      </c>
      <c r="L1282" s="21">
        <v>2013</v>
      </c>
      <c r="M1282" s="21">
        <v>2013</v>
      </c>
      <c r="N1282" t="s">
        <v>136</v>
      </c>
      <c r="O1282" t="s">
        <v>48</v>
      </c>
    </row>
    <row r="1283" spans="1:15" ht="15">
      <c r="A1283" s="21" t="s">
        <v>129</v>
      </c>
      <c r="B1283" s="18" t="s">
        <v>127</v>
      </c>
      <c r="C1283" s="18" t="s">
        <v>134</v>
      </c>
      <c r="D1283" s="16">
        <v>0.35</v>
      </c>
      <c r="E1283" s="16">
        <v>59.25</v>
      </c>
      <c r="F1283" s="16">
        <v>-162.75</v>
      </c>
      <c r="G1283">
        <v>4.9536314028944851E-2</v>
      </c>
      <c r="H1283" s="13">
        <v>4000</v>
      </c>
      <c r="I1283" t="s">
        <v>131</v>
      </c>
      <c r="J1283" s="13" t="s">
        <v>61</v>
      </c>
      <c r="K1283" s="13" t="s">
        <v>61</v>
      </c>
      <c r="L1283" s="21">
        <v>2013</v>
      </c>
      <c r="M1283" s="21">
        <v>2013</v>
      </c>
      <c r="N1283" t="s">
        <v>136</v>
      </c>
      <c r="O1283" t="s">
        <v>48</v>
      </c>
    </row>
    <row r="1284" spans="1:15" ht="15">
      <c r="A1284" s="21" t="s">
        <v>129</v>
      </c>
      <c r="B1284" s="18" t="s">
        <v>127</v>
      </c>
      <c r="C1284" s="18" t="s">
        <v>134</v>
      </c>
      <c r="D1284" s="16">
        <v>0.97</v>
      </c>
      <c r="E1284" s="16">
        <v>59.25</v>
      </c>
      <c r="F1284" s="16">
        <v>-177.25</v>
      </c>
      <c r="G1284">
        <v>4.9536314028944851E-2</v>
      </c>
      <c r="H1284" s="13">
        <v>4000</v>
      </c>
      <c r="I1284" t="s">
        <v>131</v>
      </c>
      <c r="J1284" s="13" t="s">
        <v>61</v>
      </c>
      <c r="K1284" s="13" t="s">
        <v>61</v>
      </c>
      <c r="L1284" s="21">
        <v>2013</v>
      </c>
      <c r="M1284" s="21">
        <v>2013</v>
      </c>
      <c r="N1284" t="s">
        <v>136</v>
      </c>
      <c r="O1284" t="s">
        <v>48</v>
      </c>
    </row>
    <row r="1285" spans="1:15" ht="15">
      <c r="A1285" s="21" t="s">
        <v>129</v>
      </c>
      <c r="B1285" s="18" t="s">
        <v>127</v>
      </c>
      <c r="C1285" s="18" t="s">
        <v>134</v>
      </c>
      <c r="D1285" s="16">
        <v>0.13</v>
      </c>
      <c r="E1285" s="16">
        <v>59.25</v>
      </c>
      <c r="F1285" s="16">
        <v>-162.25</v>
      </c>
      <c r="G1285">
        <v>4.9536314028944851E-2</v>
      </c>
      <c r="H1285" s="13">
        <v>4000</v>
      </c>
      <c r="I1285" t="s">
        <v>131</v>
      </c>
      <c r="J1285" s="13" t="s">
        <v>61</v>
      </c>
      <c r="K1285" s="13" t="s">
        <v>61</v>
      </c>
      <c r="L1285" s="21">
        <v>2013</v>
      </c>
      <c r="M1285" s="21">
        <v>2013</v>
      </c>
      <c r="N1285" t="s">
        <v>136</v>
      </c>
      <c r="O1285" t="s">
        <v>48</v>
      </c>
    </row>
    <row r="1286" spans="1:15" ht="15">
      <c r="A1286" s="21" t="s">
        <v>129</v>
      </c>
      <c r="B1286" s="18" t="s">
        <v>127</v>
      </c>
      <c r="C1286" s="18" t="s">
        <v>134</v>
      </c>
      <c r="D1286" s="16">
        <v>0.55000000000000004</v>
      </c>
      <c r="E1286" s="16">
        <v>58.75</v>
      </c>
      <c r="F1286" s="16">
        <v>-162.25</v>
      </c>
      <c r="G1286">
        <v>4.9536314028944851E-2</v>
      </c>
      <c r="H1286" s="13">
        <v>4000</v>
      </c>
      <c r="I1286" t="s">
        <v>131</v>
      </c>
      <c r="J1286" s="13" t="s">
        <v>61</v>
      </c>
      <c r="K1286" s="13" t="s">
        <v>61</v>
      </c>
      <c r="L1286" s="21">
        <v>2013</v>
      </c>
      <c r="M1286" s="21">
        <v>2013</v>
      </c>
      <c r="N1286" t="s">
        <v>136</v>
      </c>
      <c r="O1286" t="s">
        <v>48</v>
      </c>
    </row>
    <row r="1287" spans="1:15" ht="15">
      <c r="A1287" s="21" t="s">
        <v>129</v>
      </c>
      <c r="B1287" s="18" t="s">
        <v>127</v>
      </c>
      <c r="C1287" s="18" t="s">
        <v>134</v>
      </c>
      <c r="D1287" s="16">
        <v>0.99</v>
      </c>
      <c r="E1287" s="16">
        <v>59.75</v>
      </c>
      <c r="F1287" s="16">
        <v>-177.75</v>
      </c>
      <c r="G1287">
        <v>4.9536314028944851E-2</v>
      </c>
      <c r="H1287" s="13">
        <v>4000</v>
      </c>
      <c r="I1287" t="s">
        <v>131</v>
      </c>
      <c r="J1287" s="13" t="s">
        <v>61</v>
      </c>
      <c r="K1287" s="13" t="s">
        <v>61</v>
      </c>
      <c r="L1287" s="21">
        <v>2013</v>
      </c>
      <c r="M1287" s="21">
        <v>2013</v>
      </c>
      <c r="N1287" t="s">
        <v>136</v>
      </c>
      <c r="O1287" t="s">
        <v>48</v>
      </c>
    </row>
    <row r="1288" spans="1:15" ht="15">
      <c r="A1288" s="21" t="s">
        <v>129</v>
      </c>
      <c r="B1288" s="18" t="s">
        <v>127</v>
      </c>
      <c r="C1288" s="18" t="s">
        <v>134</v>
      </c>
      <c r="D1288" s="16">
        <v>1</v>
      </c>
      <c r="E1288" s="16">
        <v>59.75</v>
      </c>
      <c r="F1288" s="16">
        <v>-177.25</v>
      </c>
      <c r="G1288">
        <v>4.9536314028944851E-2</v>
      </c>
      <c r="H1288" s="13">
        <v>4000</v>
      </c>
      <c r="I1288" t="s">
        <v>131</v>
      </c>
      <c r="J1288" s="13" t="s">
        <v>61</v>
      </c>
      <c r="K1288" s="13" t="s">
        <v>61</v>
      </c>
      <c r="L1288" s="21">
        <v>2013</v>
      </c>
      <c r="M1288" s="21">
        <v>2013</v>
      </c>
      <c r="N1288" t="s">
        <v>136</v>
      </c>
      <c r="O1288" t="s">
        <v>48</v>
      </c>
    </row>
    <row r="1289" spans="1:15" ht="15">
      <c r="A1289" s="21" t="s">
        <v>129</v>
      </c>
      <c r="B1289" s="18" t="s">
        <v>127</v>
      </c>
      <c r="C1289" s="18" t="s">
        <v>134</v>
      </c>
      <c r="D1289" s="16">
        <v>1</v>
      </c>
      <c r="E1289" s="16">
        <v>59.75</v>
      </c>
      <c r="F1289" s="16">
        <v>-176.75</v>
      </c>
      <c r="G1289">
        <v>4.9536314028944851E-2</v>
      </c>
      <c r="H1289" s="13">
        <v>4000</v>
      </c>
      <c r="I1289" t="s">
        <v>131</v>
      </c>
      <c r="J1289" s="13" t="s">
        <v>61</v>
      </c>
      <c r="K1289" s="13" t="s">
        <v>61</v>
      </c>
      <c r="L1289" s="21">
        <v>2013</v>
      </c>
      <c r="M1289" s="21">
        <v>2013</v>
      </c>
      <c r="N1289" t="s">
        <v>136</v>
      </c>
      <c r="O1289" t="s">
        <v>48</v>
      </c>
    </row>
    <row r="1290" spans="1:15" ht="15">
      <c r="A1290" s="21" t="s">
        <v>129</v>
      </c>
      <c r="B1290" s="18" t="s">
        <v>127</v>
      </c>
      <c r="C1290" s="18" t="s">
        <v>134</v>
      </c>
      <c r="D1290" s="16">
        <v>1</v>
      </c>
      <c r="E1290" s="16">
        <v>59.75</v>
      </c>
      <c r="F1290" s="16">
        <v>-176.25</v>
      </c>
      <c r="G1290">
        <v>4.9536314028944851E-2</v>
      </c>
      <c r="H1290" s="13">
        <v>4000</v>
      </c>
      <c r="I1290" t="s">
        <v>131</v>
      </c>
      <c r="J1290" s="13" t="s">
        <v>61</v>
      </c>
      <c r="K1290" s="13" t="s">
        <v>61</v>
      </c>
      <c r="L1290" s="21">
        <v>2013</v>
      </c>
      <c r="M1290" s="21">
        <v>2013</v>
      </c>
      <c r="N1290" t="s">
        <v>136</v>
      </c>
      <c r="O1290" t="s">
        <v>48</v>
      </c>
    </row>
    <row r="1291" spans="1:15" ht="15">
      <c r="A1291" s="21" t="s">
        <v>129</v>
      </c>
      <c r="B1291" s="18" t="s">
        <v>127</v>
      </c>
      <c r="C1291" s="18" t="s">
        <v>134</v>
      </c>
      <c r="D1291" s="16">
        <v>1</v>
      </c>
      <c r="E1291" s="16">
        <v>59.75</v>
      </c>
      <c r="F1291" s="16">
        <v>-175.75</v>
      </c>
      <c r="G1291">
        <v>4.9536314028944851E-2</v>
      </c>
      <c r="H1291" s="13">
        <v>4000</v>
      </c>
      <c r="I1291" t="s">
        <v>131</v>
      </c>
      <c r="J1291" s="13" t="s">
        <v>61</v>
      </c>
      <c r="K1291" s="13" t="s">
        <v>61</v>
      </c>
      <c r="L1291" s="21">
        <v>2013</v>
      </c>
      <c r="M1291" s="21">
        <v>2013</v>
      </c>
      <c r="N1291" t="s">
        <v>136</v>
      </c>
      <c r="O1291" t="s">
        <v>48</v>
      </c>
    </row>
    <row r="1292" spans="1:15" ht="15">
      <c r="A1292" s="21" t="s">
        <v>129</v>
      </c>
      <c r="B1292" s="18" t="s">
        <v>127</v>
      </c>
      <c r="C1292" s="18" t="s">
        <v>134</v>
      </c>
      <c r="D1292" s="16">
        <v>1</v>
      </c>
      <c r="E1292" s="16">
        <v>59.75</v>
      </c>
      <c r="F1292" s="16">
        <v>-175.25</v>
      </c>
      <c r="G1292">
        <v>4.9536314028944851E-2</v>
      </c>
      <c r="H1292" s="13">
        <v>4000</v>
      </c>
      <c r="I1292" t="s">
        <v>131</v>
      </c>
      <c r="J1292" s="13" t="s">
        <v>61</v>
      </c>
      <c r="K1292" s="13" t="s">
        <v>61</v>
      </c>
      <c r="L1292" s="21">
        <v>2013</v>
      </c>
      <c r="M1292" s="21">
        <v>2013</v>
      </c>
      <c r="N1292" t="s">
        <v>136</v>
      </c>
      <c r="O1292" t="s">
        <v>48</v>
      </c>
    </row>
    <row r="1293" spans="1:15" ht="15">
      <c r="A1293" s="21" t="s">
        <v>129</v>
      </c>
      <c r="B1293" s="18" t="s">
        <v>127</v>
      </c>
      <c r="C1293" s="18" t="s">
        <v>134</v>
      </c>
      <c r="D1293" s="16">
        <v>1</v>
      </c>
      <c r="E1293" s="16">
        <v>59.75</v>
      </c>
      <c r="F1293" s="16">
        <v>-174.75</v>
      </c>
      <c r="G1293">
        <v>4.9536314028944851E-2</v>
      </c>
      <c r="H1293" s="13">
        <v>4000</v>
      </c>
      <c r="I1293" t="s">
        <v>131</v>
      </c>
      <c r="J1293" s="13" t="s">
        <v>61</v>
      </c>
      <c r="K1293" s="13" t="s">
        <v>61</v>
      </c>
      <c r="L1293" s="21">
        <v>2013</v>
      </c>
      <c r="M1293" s="21">
        <v>2013</v>
      </c>
      <c r="N1293" t="s">
        <v>136</v>
      </c>
      <c r="O1293" t="s">
        <v>48</v>
      </c>
    </row>
    <row r="1294" spans="1:15" ht="15">
      <c r="A1294" s="21" t="s">
        <v>129</v>
      </c>
      <c r="B1294" s="18" t="s">
        <v>127</v>
      </c>
      <c r="C1294" s="18" t="s">
        <v>134</v>
      </c>
      <c r="D1294" s="16">
        <v>1</v>
      </c>
      <c r="E1294" s="16">
        <v>59.75</v>
      </c>
      <c r="F1294" s="16">
        <v>-174.25</v>
      </c>
      <c r="G1294">
        <v>4.9536314028944851E-2</v>
      </c>
      <c r="H1294" s="13">
        <v>4000</v>
      </c>
      <c r="I1294" t="s">
        <v>131</v>
      </c>
      <c r="J1294" s="13" t="s">
        <v>61</v>
      </c>
      <c r="K1294" s="13" t="s">
        <v>61</v>
      </c>
      <c r="L1294" s="21">
        <v>2013</v>
      </c>
      <c r="M1294" s="21">
        <v>2013</v>
      </c>
      <c r="N1294" t="s">
        <v>136</v>
      </c>
      <c r="O1294" t="s">
        <v>48</v>
      </c>
    </row>
    <row r="1295" spans="1:15" ht="15">
      <c r="A1295" s="21" t="s">
        <v>129</v>
      </c>
      <c r="B1295" s="18" t="s">
        <v>127</v>
      </c>
      <c r="C1295" s="18" t="s">
        <v>134</v>
      </c>
      <c r="D1295" s="16">
        <v>1</v>
      </c>
      <c r="E1295" s="16">
        <v>59.75</v>
      </c>
      <c r="F1295" s="16">
        <v>-173.75</v>
      </c>
      <c r="G1295">
        <v>4.9536314028944851E-2</v>
      </c>
      <c r="H1295" s="13">
        <v>4000</v>
      </c>
      <c r="I1295" t="s">
        <v>131</v>
      </c>
      <c r="J1295" s="13" t="s">
        <v>61</v>
      </c>
      <c r="K1295" s="13" t="s">
        <v>61</v>
      </c>
      <c r="L1295" s="21">
        <v>2013</v>
      </c>
      <c r="M1295" s="21">
        <v>2013</v>
      </c>
      <c r="N1295" t="s">
        <v>136</v>
      </c>
      <c r="O1295" t="s">
        <v>48</v>
      </c>
    </row>
    <row r="1296" spans="1:15" ht="15">
      <c r="A1296" s="21" t="s">
        <v>129</v>
      </c>
      <c r="B1296" s="18" t="s">
        <v>127</v>
      </c>
      <c r="C1296" s="18" t="s">
        <v>134</v>
      </c>
      <c r="D1296" s="16">
        <v>1</v>
      </c>
      <c r="E1296" s="16">
        <v>59.75</v>
      </c>
      <c r="F1296" s="16">
        <v>-173.25</v>
      </c>
      <c r="G1296">
        <v>4.9536314028944851E-2</v>
      </c>
      <c r="H1296" s="13">
        <v>4000</v>
      </c>
      <c r="I1296" t="s">
        <v>131</v>
      </c>
      <c r="J1296" s="13" t="s">
        <v>61</v>
      </c>
      <c r="K1296" s="13" t="s">
        <v>61</v>
      </c>
      <c r="L1296" s="21">
        <v>2013</v>
      </c>
      <c r="M1296" s="21">
        <v>2013</v>
      </c>
      <c r="N1296" t="s">
        <v>136</v>
      </c>
      <c r="O1296" t="s">
        <v>48</v>
      </c>
    </row>
    <row r="1297" spans="1:15" ht="15">
      <c r="A1297" s="21" t="s">
        <v>129</v>
      </c>
      <c r="B1297" s="18" t="s">
        <v>127</v>
      </c>
      <c r="C1297" s="18" t="s">
        <v>134</v>
      </c>
      <c r="D1297" s="16">
        <v>1</v>
      </c>
      <c r="E1297" s="16">
        <v>59.75</v>
      </c>
      <c r="F1297" s="16">
        <v>-172.75</v>
      </c>
      <c r="G1297">
        <v>4.9536314028944851E-2</v>
      </c>
      <c r="H1297" s="13">
        <v>4000</v>
      </c>
      <c r="I1297" t="s">
        <v>131</v>
      </c>
      <c r="J1297" s="13" t="s">
        <v>61</v>
      </c>
      <c r="K1297" s="13" t="s">
        <v>61</v>
      </c>
      <c r="L1297" s="21">
        <v>2013</v>
      </c>
      <c r="M1297" s="21">
        <v>2013</v>
      </c>
      <c r="N1297" t="s">
        <v>136</v>
      </c>
      <c r="O1297" t="s">
        <v>48</v>
      </c>
    </row>
    <row r="1298" spans="1:15" ht="15">
      <c r="A1298" s="21" t="s">
        <v>129</v>
      </c>
      <c r="B1298" s="18" t="s">
        <v>127</v>
      </c>
      <c r="C1298" s="18" t="s">
        <v>134</v>
      </c>
      <c r="D1298" s="16">
        <v>1</v>
      </c>
      <c r="E1298" s="16">
        <v>59.75</v>
      </c>
      <c r="F1298" s="16">
        <v>-172.25</v>
      </c>
      <c r="G1298">
        <v>4.9536314028944851E-2</v>
      </c>
      <c r="H1298" s="13">
        <v>4000</v>
      </c>
      <c r="I1298" t="s">
        <v>131</v>
      </c>
      <c r="J1298" s="13" t="s">
        <v>61</v>
      </c>
      <c r="K1298" s="13" t="s">
        <v>61</v>
      </c>
      <c r="L1298" s="21">
        <v>2013</v>
      </c>
      <c r="M1298" s="21">
        <v>2013</v>
      </c>
      <c r="N1298" t="s">
        <v>136</v>
      </c>
      <c r="O1298" t="s">
        <v>48</v>
      </c>
    </row>
    <row r="1299" spans="1:15" ht="15">
      <c r="A1299" s="21" t="s">
        <v>129</v>
      </c>
      <c r="B1299" s="18" t="s">
        <v>127</v>
      </c>
      <c r="C1299" s="18" t="s">
        <v>134</v>
      </c>
      <c r="D1299" s="16">
        <v>1</v>
      </c>
      <c r="E1299" s="16">
        <v>59.75</v>
      </c>
      <c r="F1299" s="16">
        <v>-171.75</v>
      </c>
      <c r="G1299">
        <v>4.9536314028944851E-2</v>
      </c>
      <c r="H1299" s="13">
        <v>4000</v>
      </c>
      <c r="I1299" t="s">
        <v>131</v>
      </c>
      <c r="J1299" s="13" t="s">
        <v>61</v>
      </c>
      <c r="K1299" s="13" t="s">
        <v>61</v>
      </c>
      <c r="L1299" s="21">
        <v>2013</v>
      </c>
      <c r="M1299" s="21">
        <v>2013</v>
      </c>
      <c r="N1299" t="s">
        <v>136</v>
      </c>
      <c r="O1299" t="s">
        <v>48</v>
      </c>
    </row>
    <row r="1300" spans="1:15" ht="15">
      <c r="A1300" s="21" t="s">
        <v>129</v>
      </c>
      <c r="B1300" s="18" t="s">
        <v>127</v>
      </c>
      <c r="C1300" s="18" t="s">
        <v>134</v>
      </c>
      <c r="D1300" s="16">
        <v>1</v>
      </c>
      <c r="E1300" s="16">
        <v>59.75</v>
      </c>
      <c r="F1300" s="16">
        <v>-171.25</v>
      </c>
      <c r="G1300">
        <v>4.9536314028944851E-2</v>
      </c>
      <c r="H1300" s="13">
        <v>4000</v>
      </c>
      <c r="I1300" t="s">
        <v>131</v>
      </c>
      <c r="J1300" s="13" t="s">
        <v>61</v>
      </c>
      <c r="K1300" s="13" t="s">
        <v>61</v>
      </c>
      <c r="L1300" s="21">
        <v>2013</v>
      </c>
      <c r="M1300" s="21">
        <v>2013</v>
      </c>
      <c r="N1300" t="s">
        <v>136</v>
      </c>
      <c r="O1300" t="s">
        <v>48</v>
      </c>
    </row>
    <row r="1301" spans="1:15" ht="15">
      <c r="A1301" s="21" t="s">
        <v>129</v>
      </c>
      <c r="B1301" s="18" t="s">
        <v>127</v>
      </c>
      <c r="C1301" s="18" t="s">
        <v>134</v>
      </c>
      <c r="D1301" s="16">
        <v>1</v>
      </c>
      <c r="E1301" s="16">
        <v>59.75</v>
      </c>
      <c r="F1301" s="16">
        <v>-170.75</v>
      </c>
      <c r="G1301">
        <v>4.9536314028944851E-2</v>
      </c>
      <c r="H1301" s="13">
        <v>4000</v>
      </c>
      <c r="I1301" t="s">
        <v>131</v>
      </c>
      <c r="J1301" s="13" t="s">
        <v>61</v>
      </c>
      <c r="K1301" s="13" t="s">
        <v>61</v>
      </c>
      <c r="L1301" s="21">
        <v>2013</v>
      </c>
      <c r="M1301" s="21">
        <v>2013</v>
      </c>
      <c r="N1301" t="s">
        <v>136</v>
      </c>
      <c r="O1301" t="s">
        <v>48</v>
      </c>
    </row>
    <row r="1302" spans="1:15" ht="15">
      <c r="A1302" s="21" t="s">
        <v>129</v>
      </c>
      <c r="B1302" s="18" t="s">
        <v>127</v>
      </c>
      <c r="C1302" s="18" t="s">
        <v>134</v>
      </c>
      <c r="D1302" s="16">
        <v>1</v>
      </c>
      <c r="E1302" s="16">
        <v>59.75</v>
      </c>
      <c r="F1302" s="16">
        <v>-170.25</v>
      </c>
      <c r="G1302">
        <v>4.9536314028944851E-2</v>
      </c>
      <c r="H1302" s="13">
        <v>4000</v>
      </c>
      <c r="I1302" t="s">
        <v>131</v>
      </c>
      <c r="J1302" s="13" t="s">
        <v>61</v>
      </c>
      <c r="K1302" s="13" t="s">
        <v>61</v>
      </c>
      <c r="L1302" s="21">
        <v>2013</v>
      </c>
      <c r="M1302" s="21">
        <v>2013</v>
      </c>
      <c r="N1302" t="s">
        <v>136</v>
      </c>
      <c r="O1302" t="s">
        <v>48</v>
      </c>
    </row>
    <row r="1303" spans="1:15" ht="15">
      <c r="A1303" s="21" t="s">
        <v>129</v>
      </c>
      <c r="B1303" s="18" t="s">
        <v>127</v>
      </c>
      <c r="C1303" s="18" t="s">
        <v>134</v>
      </c>
      <c r="D1303" s="16">
        <v>1</v>
      </c>
      <c r="E1303" s="16">
        <v>59.75</v>
      </c>
      <c r="F1303" s="16">
        <v>-169.75</v>
      </c>
      <c r="G1303">
        <v>4.9536314028944851E-2</v>
      </c>
      <c r="H1303" s="13">
        <v>4000</v>
      </c>
      <c r="I1303" t="s">
        <v>131</v>
      </c>
      <c r="J1303" s="13" t="s">
        <v>61</v>
      </c>
      <c r="K1303" s="13" t="s">
        <v>61</v>
      </c>
      <c r="L1303" s="21">
        <v>2013</v>
      </c>
      <c r="M1303" s="21">
        <v>2013</v>
      </c>
      <c r="N1303" t="s">
        <v>136</v>
      </c>
      <c r="O1303" t="s">
        <v>48</v>
      </c>
    </row>
    <row r="1304" spans="1:15" ht="15">
      <c r="A1304" s="21" t="s">
        <v>129</v>
      </c>
      <c r="B1304" s="18" t="s">
        <v>127</v>
      </c>
      <c r="C1304" s="18" t="s">
        <v>134</v>
      </c>
      <c r="D1304" s="16">
        <v>1</v>
      </c>
      <c r="E1304" s="16">
        <v>59.75</v>
      </c>
      <c r="F1304" s="16">
        <v>-169.25</v>
      </c>
      <c r="G1304">
        <v>4.9536314028944851E-2</v>
      </c>
      <c r="H1304" s="13">
        <v>4000</v>
      </c>
      <c r="I1304" t="s">
        <v>131</v>
      </c>
      <c r="J1304" s="13" t="s">
        <v>61</v>
      </c>
      <c r="K1304" s="13" t="s">
        <v>61</v>
      </c>
      <c r="L1304" s="21">
        <v>2013</v>
      </c>
      <c r="M1304" s="21">
        <v>2013</v>
      </c>
      <c r="N1304" t="s">
        <v>136</v>
      </c>
      <c r="O1304" t="s">
        <v>48</v>
      </c>
    </row>
    <row r="1305" spans="1:15" ht="15">
      <c r="A1305" s="21" t="s">
        <v>129</v>
      </c>
      <c r="B1305" s="18" t="s">
        <v>127</v>
      </c>
      <c r="C1305" s="18" t="s">
        <v>134</v>
      </c>
      <c r="D1305" s="16">
        <v>1</v>
      </c>
      <c r="E1305" s="16">
        <v>59.75</v>
      </c>
      <c r="F1305" s="16">
        <v>-168.75</v>
      </c>
      <c r="G1305">
        <v>4.9536314028944851E-2</v>
      </c>
      <c r="H1305" s="13">
        <v>4000</v>
      </c>
      <c r="I1305" t="s">
        <v>131</v>
      </c>
      <c r="J1305" s="13" t="s">
        <v>61</v>
      </c>
      <c r="K1305" s="13" t="s">
        <v>61</v>
      </c>
      <c r="L1305" s="21">
        <v>2013</v>
      </c>
      <c r="M1305" s="21">
        <v>2013</v>
      </c>
      <c r="N1305" t="s">
        <v>136</v>
      </c>
      <c r="O1305" t="s">
        <v>48</v>
      </c>
    </row>
    <row r="1306" spans="1:15" ht="15">
      <c r="A1306" s="21" t="s">
        <v>129</v>
      </c>
      <c r="B1306" s="18" t="s">
        <v>127</v>
      </c>
      <c r="C1306" s="18" t="s">
        <v>134</v>
      </c>
      <c r="D1306" s="16">
        <v>0.99</v>
      </c>
      <c r="E1306" s="16">
        <v>59.75</v>
      </c>
      <c r="F1306" s="16">
        <v>-168.25</v>
      </c>
      <c r="G1306">
        <v>4.9536314028944851E-2</v>
      </c>
      <c r="H1306" s="13">
        <v>4000</v>
      </c>
      <c r="I1306" t="s">
        <v>131</v>
      </c>
      <c r="J1306" s="13" t="s">
        <v>61</v>
      </c>
      <c r="K1306" s="13" t="s">
        <v>61</v>
      </c>
      <c r="L1306" s="21">
        <v>2013</v>
      </c>
      <c r="M1306" s="21">
        <v>2013</v>
      </c>
      <c r="N1306" t="s">
        <v>136</v>
      </c>
      <c r="O1306" t="s">
        <v>48</v>
      </c>
    </row>
    <row r="1307" spans="1:15" ht="15">
      <c r="A1307" s="21" t="s">
        <v>129</v>
      </c>
      <c r="B1307" s="18" t="s">
        <v>127</v>
      </c>
      <c r="C1307" s="18" t="s">
        <v>134</v>
      </c>
      <c r="D1307" s="16">
        <v>0.82</v>
      </c>
      <c r="E1307" s="16">
        <v>59.75</v>
      </c>
      <c r="F1307" s="16">
        <v>-167.75</v>
      </c>
      <c r="G1307">
        <v>4.9536314028944851E-2</v>
      </c>
      <c r="H1307" s="13">
        <v>4000</v>
      </c>
      <c r="I1307" t="s">
        <v>131</v>
      </c>
      <c r="J1307" s="13" t="s">
        <v>61</v>
      </c>
      <c r="K1307" s="13" t="s">
        <v>61</v>
      </c>
      <c r="L1307" s="21">
        <v>2013</v>
      </c>
      <c r="M1307" s="21">
        <v>2013</v>
      </c>
      <c r="N1307" t="s">
        <v>136</v>
      </c>
      <c r="O1307" t="s">
        <v>48</v>
      </c>
    </row>
    <row r="1308" spans="1:15" ht="15">
      <c r="A1308" s="21" t="s">
        <v>129</v>
      </c>
      <c r="B1308" s="18" t="s">
        <v>127</v>
      </c>
      <c r="C1308" s="18" t="s">
        <v>134</v>
      </c>
      <c r="D1308" s="16">
        <v>0.37</v>
      </c>
      <c r="E1308" s="16">
        <v>59.75</v>
      </c>
      <c r="F1308" s="16">
        <v>-165.25</v>
      </c>
      <c r="G1308">
        <v>4.9536314028944851E-2</v>
      </c>
      <c r="H1308" s="13">
        <v>4000</v>
      </c>
      <c r="I1308" t="s">
        <v>131</v>
      </c>
      <c r="J1308" s="13" t="s">
        <v>61</v>
      </c>
      <c r="K1308" s="13" t="s">
        <v>61</v>
      </c>
      <c r="L1308" s="21">
        <v>2013</v>
      </c>
      <c r="M1308" s="21">
        <v>2013</v>
      </c>
      <c r="N1308" t="s">
        <v>136</v>
      </c>
      <c r="O1308" t="s">
        <v>48</v>
      </c>
    </row>
    <row r="1309" spans="1:15" ht="15">
      <c r="A1309" s="21" t="s">
        <v>129</v>
      </c>
      <c r="B1309" s="18" t="s">
        <v>127</v>
      </c>
      <c r="C1309" s="18" t="s">
        <v>134</v>
      </c>
      <c r="D1309" s="16">
        <v>0.53</v>
      </c>
      <c r="E1309" s="16">
        <v>59.75</v>
      </c>
      <c r="F1309" s="16">
        <v>-164.75</v>
      </c>
      <c r="G1309">
        <v>4.9536314028944851E-2</v>
      </c>
      <c r="H1309" s="13">
        <v>4000</v>
      </c>
      <c r="I1309" t="s">
        <v>131</v>
      </c>
      <c r="J1309" s="13" t="s">
        <v>61</v>
      </c>
      <c r="K1309" s="13" t="s">
        <v>61</v>
      </c>
      <c r="L1309" s="21">
        <v>2013</v>
      </c>
      <c r="M1309" s="21">
        <v>2013</v>
      </c>
      <c r="N1309" t="s">
        <v>136</v>
      </c>
      <c r="O1309" t="s">
        <v>48</v>
      </c>
    </row>
    <row r="1310" spans="1:15" ht="15">
      <c r="A1310" s="21" t="s">
        <v>129</v>
      </c>
      <c r="B1310" s="18" t="s">
        <v>127</v>
      </c>
      <c r="C1310" s="18" t="s">
        <v>134</v>
      </c>
      <c r="D1310" s="16">
        <v>1</v>
      </c>
      <c r="E1310" s="16">
        <v>57.25</v>
      </c>
      <c r="F1310" s="16">
        <v>-170.25</v>
      </c>
      <c r="G1310">
        <v>4.9536314028944851E-2</v>
      </c>
      <c r="H1310" s="13">
        <v>4000</v>
      </c>
      <c r="I1310" t="s">
        <v>131</v>
      </c>
      <c r="J1310" s="13" t="s">
        <v>61</v>
      </c>
      <c r="K1310" s="13" t="s">
        <v>61</v>
      </c>
      <c r="L1310" s="21">
        <v>2013</v>
      </c>
      <c r="M1310" s="21">
        <v>2013</v>
      </c>
      <c r="N1310" t="s">
        <v>136</v>
      </c>
      <c r="O1310" t="s">
        <v>48</v>
      </c>
    </row>
    <row r="1311" spans="1:15" ht="15">
      <c r="A1311" s="21" t="s">
        <v>129</v>
      </c>
      <c r="B1311" s="18" t="s">
        <v>127</v>
      </c>
      <c r="C1311" s="18" t="s">
        <v>134</v>
      </c>
      <c r="D1311" s="16">
        <v>0.83</v>
      </c>
      <c r="E1311" s="16">
        <v>59.75</v>
      </c>
      <c r="F1311" s="16">
        <v>-167.25</v>
      </c>
      <c r="G1311">
        <v>4.9536314028944851E-2</v>
      </c>
      <c r="H1311" s="13">
        <v>4000</v>
      </c>
      <c r="I1311" t="s">
        <v>131</v>
      </c>
      <c r="J1311" s="13" t="s">
        <v>61</v>
      </c>
      <c r="K1311" s="13" t="s">
        <v>61</v>
      </c>
      <c r="L1311" s="21">
        <v>2013</v>
      </c>
      <c r="M1311" s="21">
        <v>2013</v>
      </c>
      <c r="N1311" t="s">
        <v>136</v>
      </c>
      <c r="O1311" t="s">
        <v>48</v>
      </c>
    </row>
    <row r="1312" spans="1:15" ht="15">
      <c r="A1312" s="21" t="s">
        <v>129</v>
      </c>
      <c r="B1312" s="18" t="s">
        <v>127</v>
      </c>
      <c r="C1312" s="18" t="s">
        <v>134</v>
      </c>
      <c r="D1312" s="16">
        <v>1</v>
      </c>
      <c r="E1312" s="16">
        <v>56.25</v>
      </c>
      <c r="F1312" s="16">
        <v>-163.75</v>
      </c>
      <c r="G1312">
        <v>4.9536314028944851E-2</v>
      </c>
      <c r="H1312" s="13">
        <v>4000</v>
      </c>
      <c r="I1312" t="s">
        <v>131</v>
      </c>
      <c r="J1312" s="13" t="s">
        <v>61</v>
      </c>
      <c r="K1312" s="13" t="s">
        <v>61</v>
      </c>
      <c r="L1312" s="21">
        <v>2013</v>
      </c>
      <c r="M1312" s="21">
        <v>2013</v>
      </c>
      <c r="N1312" t="s">
        <v>136</v>
      </c>
      <c r="O1312" t="s">
        <v>48</v>
      </c>
    </row>
    <row r="1313" spans="1:15" ht="15">
      <c r="A1313" s="21" t="s">
        <v>129</v>
      </c>
      <c r="B1313" s="18" t="s">
        <v>127</v>
      </c>
      <c r="C1313" s="18" t="s">
        <v>134</v>
      </c>
      <c r="D1313" s="16">
        <v>1</v>
      </c>
      <c r="E1313" s="16">
        <v>57.25</v>
      </c>
      <c r="F1313" s="16">
        <v>-158.75</v>
      </c>
      <c r="G1313">
        <v>4.9536314028944851E-2</v>
      </c>
      <c r="H1313" s="13">
        <v>4000</v>
      </c>
      <c r="I1313" t="s">
        <v>131</v>
      </c>
      <c r="J1313" s="13" t="s">
        <v>61</v>
      </c>
      <c r="K1313" s="13" t="s">
        <v>61</v>
      </c>
      <c r="L1313" s="21">
        <v>2013</v>
      </c>
      <c r="M1313" s="21">
        <v>2013</v>
      </c>
      <c r="N1313" t="s">
        <v>136</v>
      </c>
      <c r="O1313" t="s">
        <v>48</v>
      </c>
    </row>
    <row r="1314" spans="1:15" ht="15">
      <c r="A1314" s="21" t="s">
        <v>129</v>
      </c>
      <c r="B1314" s="18" t="s">
        <v>127</v>
      </c>
      <c r="C1314" s="18" t="s">
        <v>134</v>
      </c>
      <c r="D1314" s="16">
        <v>1</v>
      </c>
      <c r="E1314" s="16">
        <v>60.25</v>
      </c>
      <c r="F1314" s="16">
        <v>-178.25</v>
      </c>
      <c r="G1314">
        <v>4.9536314028944851E-2</v>
      </c>
      <c r="H1314" s="13">
        <v>4000</v>
      </c>
      <c r="I1314" t="s">
        <v>131</v>
      </c>
      <c r="J1314" s="13" t="s">
        <v>61</v>
      </c>
      <c r="K1314" s="13" t="s">
        <v>61</v>
      </c>
      <c r="L1314" s="21">
        <v>2013</v>
      </c>
      <c r="M1314" s="21">
        <v>2013</v>
      </c>
      <c r="N1314" t="s">
        <v>136</v>
      </c>
      <c r="O1314" t="s">
        <v>48</v>
      </c>
    </row>
    <row r="1315" spans="1:15" ht="15">
      <c r="A1315" s="21" t="s">
        <v>129</v>
      </c>
      <c r="B1315" s="18" t="s">
        <v>127</v>
      </c>
      <c r="C1315" s="18" t="s">
        <v>134</v>
      </c>
      <c r="D1315" s="16">
        <v>1</v>
      </c>
      <c r="E1315" s="16">
        <v>60.25</v>
      </c>
      <c r="F1315" s="16">
        <v>-177.75</v>
      </c>
      <c r="G1315">
        <v>4.9536314028944851E-2</v>
      </c>
      <c r="H1315" s="13">
        <v>4000</v>
      </c>
      <c r="I1315" t="s">
        <v>131</v>
      </c>
      <c r="J1315" s="13" t="s">
        <v>61</v>
      </c>
      <c r="K1315" s="13" t="s">
        <v>61</v>
      </c>
      <c r="L1315" s="21">
        <v>2013</v>
      </c>
      <c r="M1315" s="21">
        <v>2013</v>
      </c>
      <c r="N1315" t="s">
        <v>136</v>
      </c>
      <c r="O1315" t="s">
        <v>48</v>
      </c>
    </row>
    <row r="1316" spans="1:15" ht="15">
      <c r="A1316" s="21" t="s">
        <v>129</v>
      </c>
      <c r="B1316" s="18" t="s">
        <v>127</v>
      </c>
      <c r="C1316" s="18" t="s">
        <v>134</v>
      </c>
      <c r="D1316" s="16">
        <v>1</v>
      </c>
      <c r="E1316" s="16">
        <v>60.25</v>
      </c>
      <c r="F1316" s="16">
        <v>-177.25</v>
      </c>
      <c r="G1316">
        <v>4.9536314028944851E-2</v>
      </c>
      <c r="H1316" s="13">
        <v>4000</v>
      </c>
      <c r="I1316" t="s">
        <v>131</v>
      </c>
      <c r="J1316" s="13" t="s">
        <v>61</v>
      </c>
      <c r="K1316" s="13" t="s">
        <v>61</v>
      </c>
      <c r="L1316" s="21">
        <v>2013</v>
      </c>
      <c r="M1316" s="21">
        <v>2013</v>
      </c>
      <c r="N1316" t="s">
        <v>136</v>
      </c>
      <c r="O1316" t="s">
        <v>48</v>
      </c>
    </row>
    <row r="1317" spans="1:15" ht="15">
      <c r="A1317" s="21" t="s">
        <v>129</v>
      </c>
      <c r="B1317" s="18" t="s">
        <v>127</v>
      </c>
      <c r="C1317" s="18" t="s">
        <v>134</v>
      </c>
      <c r="D1317" s="16">
        <v>1</v>
      </c>
      <c r="E1317" s="16">
        <v>60.25</v>
      </c>
      <c r="F1317" s="16">
        <v>-176.75</v>
      </c>
      <c r="G1317">
        <v>4.9536314028944851E-2</v>
      </c>
      <c r="H1317" s="13">
        <v>4000</v>
      </c>
      <c r="I1317" t="s">
        <v>131</v>
      </c>
      <c r="J1317" s="13" t="s">
        <v>61</v>
      </c>
      <c r="K1317" s="13" t="s">
        <v>61</v>
      </c>
      <c r="L1317" s="21">
        <v>2013</v>
      </c>
      <c r="M1317" s="21">
        <v>2013</v>
      </c>
      <c r="N1317" t="s">
        <v>136</v>
      </c>
      <c r="O1317" t="s">
        <v>48</v>
      </c>
    </row>
    <row r="1318" spans="1:15" ht="15">
      <c r="A1318" s="21" t="s">
        <v>129</v>
      </c>
      <c r="B1318" s="18" t="s">
        <v>127</v>
      </c>
      <c r="C1318" s="18" t="s">
        <v>134</v>
      </c>
      <c r="D1318" s="16">
        <v>1</v>
      </c>
      <c r="E1318" s="16">
        <v>60.25</v>
      </c>
      <c r="F1318" s="16">
        <v>-176.25</v>
      </c>
      <c r="G1318">
        <v>4.9536314028944851E-2</v>
      </c>
      <c r="H1318" s="13">
        <v>4000</v>
      </c>
      <c r="I1318" t="s">
        <v>131</v>
      </c>
      <c r="J1318" s="13" t="s">
        <v>61</v>
      </c>
      <c r="K1318" s="13" t="s">
        <v>61</v>
      </c>
      <c r="L1318" s="21">
        <v>2013</v>
      </c>
      <c r="M1318" s="21">
        <v>2013</v>
      </c>
      <c r="N1318" t="s">
        <v>136</v>
      </c>
      <c r="O1318" t="s">
        <v>48</v>
      </c>
    </row>
    <row r="1319" spans="1:15" ht="15">
      <c r="A1319" s="21" t="s">
        <v>129</v>
      </c>
      <c r="B1319" s="18" t="s">
        <v>127</v>
      </c>
      <c r="C1319" s="18" t="s">
        <v>134</v>
      </c>
      <c r="D1319" s="16">
        <v>1</v>
      </c>
      <c r="E1319" s="16">
        <v>60.25</v>
      </c>
      <c r="F1319" s="16">
        <v>-175.75</v>
      </c>
      <c r="G1319">
        <v>4.9536314028944851E-2</v>
      </c>
      <c r="H1319" s="13">
        <v>4000</v>
      </c>
      <c r="I1319" t="s">
        <v>131</v>
      </c>
      <c r="J1319" s="13" t="s">
        <v>61</v>
      </c>
      <c r="K1319" s="13" t="s">
        <v>61</v>
      </c>
      <c r="L1319" s="21">
        <v>2013</v>
      </c>
      <c r="M1319" s="21">
        <v>2013</v>
      </c>
      <c r="N1319" t="s">
        <v>136</v>
      </c>
      <c r="O1319" t="s">
        <v>48</v>
      </c>
    </row>
    <row r="1320" spans="1:15" ht="15">
      <c r="A1320" s="21" t="s">
        <v>129</v>
      </c>
      <c r="B1320" s="18" t="s">
        <v>127</v>
      </c>
      <c r="C1320" s="18" t="s">
        <v>134</v>
      </c>
      <c r="D1320" s="16">
        <v>1</v>
      </c>
      <c r="E1320" s="16">
        <v>60.25</v>
      </c>
      <c r="F1320" s="16">
        <v>-175.25</v>
      </c>
      <c r="G1320">
        <v>4.9536314028944851E-2</v>
      </c>
      <c r="H1320" s="13">
        <v>4000</v>
      </c>
      <c r="I1320" t="s">
        <v>131</v>
      </c>
      <c r="J1320" s="13" t="s">
        <v>61</v>
      </c>
      <c r="K1320" s="13" t="s">
        <v>61</v>
      </c>
      <c r="L1320" s="21">
        <v>2013</v>
      </c>
      <c r="M1320" s="21">
        <v>2013</v>
      </c>
      <c r="N1320" t="s">
        <v>136</v>
      </c>
      <c r="O1320" t="s">
        <v>48</v>
      </c>
    </row>
    <row r="1321" spans="1:15" ht="15">
      <c r="A1321" s="21" t="s">
        <v>129</v>
      </c>
      <c r="B1321" s="18" t="s">
        <v>127</v>
      </c>
      <c r="C1321" s="18" t="s">
        <v>134</v>
      </c>
      <c r="D1321" s="16">
        <v>1</v>
      </c>
      <c r="E1321" s="16">
        <v>60.25</v>
      </c>
      <c r="F1321" s="16">
        <v>-174.75</v>
      </c>
      <c r="G1321">
        <v>4.9536314028944851E-2</v>
      </c>
      <c r="H1321" s="13">
        <v>4000</v>
      </c>
      <c r="I1321" t="s">
        <v>131</v>
      </c>
      <c r="J1321" s="13" t="s">
        <v>61</v>
      </c>
      <c r="K1321" s="13" t="s">
        <v>61</v>
      </c>
      <c r="L1321" s="21">
        <v>2013</v>
      </c>
      <c r="M1321" s="21">
        <v>2013</v>
      </c>
      <c r="N1321" t="s">
        <v>136</v>
      </c>
      <c r="O1321" t="s">
        <v>48</v>
      </c>
    </row>
    <row r="1322" spans="1:15" ht="15">
      <c r="A1322" s="21" t="s">
        <v>129</v>
      </c>
      <c r="B1322" s="18" t="s">
        <v>127</v>
      </c>
      <c r="C1322" s="18" t="s">
        <v>134</v>
      </c>
      <c r="D1322" s="16">
        <v>1</v>
      </c>
      <c r="E1322" s="16">
        <v>60.25</v>
      </c>
      <c r="F1322" s="16">
        <v>-174.25</v>
      </c>
      <c r="G1322">
        <v>4.9536314028944851E-2</v>
      </c>
      <c r="H1322" s="13">
        <v>4000</v>
      </c>
      <c r="I1322" t="s">
        <v>131</v>
      </c>
      <c r="J1322" s="13" t="s">
        <v>61</v>
      </c>
      <c r="K1322" s="13" t="s">
        <v>61</v>
      </c>
      <c r="L1322" s="21">
        <v>2013</v>
      </c>
      <c r="M1322" s="21">
        <v>2013</v>
      </c>
      <c r="N1322" t="s">
        <v>136</v>
      </c>
      <c r="O1322" t="s">
        <v>48</v>
      </c>
    </row>
    <row r="1323" spans="1:15" ht="15">
      <c r="A1323" s="21" t="s">
        <v>129</v>
      </c>
      <c r="B1323" s="18" t="s">
        <v>127</v>
      </c>
      <c r="C1323" s="18" t="s">
        <v>134</v>
      </c>
      <c r="D1323" s="16">
        <v>1</v>
      </c>
      <c r="E1323" s="16">
        <v>60.25</v>
      </c>
      <c r="F1323" s="16">
        <v>-173.75</v>
      </c>
      <c r="G1323">
        <v>4.9536314028944851E-2</v>
      </c>
      <c r="H1323" s="13">
        <v>4000</v>
      </c>
      <c r="I1323" t="s">
        <v>131</v>
      </c>
      <c r="J1323" s="13" t="s">
        <v>61</v>
      </c>
      <c r="K1323" s="13" t="s">
        <v>61</v>
      </c>
      <c r="L1323" s="21">
        <v>2013</v>
      </c>
      <c r="M1323" s="21">
        <v>2013</v>
      </c>
      <c r="N1323" t="s">
        <v>136</v>
      </c>
      <c r="O1323" t="s">
        <v>48</v>
      </c>
    </row>
    <row r="1324" spans="1:15" ht="15">
      <c r="A1324" s="21" t="s">
        <v>129</v>
      </c>
      <c r="B1324" s="18" t="s">
        <v>127</v>
      </c>
      <c r="C1324" s="18" t="s">
        <v>134</v>
      </c>
      <c r="D1324" s="16">
        <v>1</v>
      </c>
      <c r="E1324" s="16">
        <v>60.25</v>
      </c>
      <c r="F1324" s="16">
        <v>-171.75</v>
      </c>
      <c r="G1324">
        <v>4.9536314028944851E-2</v>
      </c>
      <c r="H1324" s="13">
        <v>4000</v>
      </c>
      <c r="I1324" t="s">
        <v>131</v>
      </c>
      <c r="J1324" s="13" t="s">
        <v>61</v>
      </c>
      <c r="K1324" s="13" t="s">
        <v>61</v>
      </c>
      <c r="L1324" s="21">
        <v>2013</v>
      </c>
      <c r="M1324" s="21">
        <v>2013</v>
      </c>
      <c r="N1324" t="s">
        <v>136</v>
      </c>
      <c r="O1324" t="s">
        <v>48</v>
      </c>
    </row>
    <row r="1325" spans="1:15" ht="15">
      <c r="A1325" s="21" t="s">
        <v>129</v>
      </c>
      <c r="B1325" s="18" t="s">
        <v>127</v>
      </c>
      <c r="C1325" s="18" t="s">
        <v>134</v>
      </c>
      <c r="D1325" s="16">
        <v>1</v>
      </c>
      <c r="E1325" s="16">
        <v>60.25</v>
      </c>
      <c r="F1325" s="16">
        <v>-171.25</v>
      </c>
      <c r="G1325">
        <v>4.9536314028944851E-2</v>
      </c>
      <c r="H1325" s="13">
        <v>4000</v>
      </c>
      <c r="I1325" t="s">
        <v>131</v>
      </c>
      <c r="J1325" s="13" t="s">
        <v>61</v>
      </c>
      <c r="K1325" s="13" t="s">
        <v>61</v>
      </c>
      <c r="L1325" s="21">
        <v>2013</v>
      </c>
      <c r="M1325" s="21">
        <v>2013</v>
      </c>
      <c r="N1325" t="s">
        <v>136</v>
      </c>
      <c r="O1325" t="s">
        <v>48</v>
      </c>
    </row>
    <row r="1326" spans="1:15" ht="15">
      <c r="A1326" s="21" t="s">
        <v>129</v>
      </c>
      <c r="B1326" s="18" t="s">
        <v>127</v>
      </c>
      <c r="C1326" s="18" t="s">
        <v>134</v>
      </c>
      <c r="D1326" s="16">
        <v>1</v>
      </c>
      <c r="E1326" s="16">
        <v>60.25</v>
      </c>
      <c r="F1326" s="16">
        <v>-170.75</v>
      </c>
      <c r="G1326">
        <v>4.9536314028944851E-2</v>
      </c>
      <c r="H1326" s="13">
        <v>4000</v>
      </c>
      <c r="I1326" t="s">
        <v>131</v>
      </c>
      <c r="J1326" s="13" t="s">
        <v>61</v>
      </c>
      <c r="K1326" s="13" t="s">
        <v>61</v>
      </c>
      <c r="L1326" s="21">
        <v>2013</v>
      </c>
      <c r="M1326" s="21">
        <v>2013</v>
      </c>
      <c r="N1326" t="s">
        <v>136</v>
      </c>
      <c r="O1326" t="s">
        <v>48</v>
      </c>
    </row>
    <row r="1327" spans="1:15" ht="15">
      <c r="A1327" s="21" t="s">
        <v>129</v>
      </c>
      <c r="B1327" s="18" t="s">
        <v>127</v>
      </c>
      <c r="C1327" s="18" t="s">
        <v>134</v>
      </c>
      <c r="D1327" s="16">
        <v>1</v>
      </c>
      <c r="E1327" s="16">
        <v>60.25</v>
      </c>
      <c r="F1327" s="16">
        <v>-170.25</v>
      </c>
      <c r="G1327">
        <v>4.9536314028944851E-2</v>
      </c>
      <c r="H1327" s="13">
        <v>4000</v>
      </c>
      <c r="I1327" t="s">
        <v>131</v>
      </c>
      <c r="J1327" s="13" t="s">
        <v>61</v>
      </c>
      <c r="K1327" s="13" t="s">
        <v>61</v>
      </c>
      <c r="L1327" s="21">
        <v>2013</v>
      </c>
      <c r="M1327" s="21">
        <v>2013</v>
      </c>
      <c r="N1327" t="s">
        <v>136</v>
      </c>
      <c r="O1327" t="s">
        <v>48</v>
      </c>
    </row>
    <row r="1328" spans="1:15" ht="15">
      <c r="A1328" s="21" t="s">
        <v>129</v>
      </c>
      <c r="B1328" s="18" t="s">
        <v>127</v>
      </c>
      <c r="C1328" s="18" t="s">
        <v>134</v>
      </c>
      <c r="D1328" s="16">
        <v>1</v>
      </c>
      <c r="E1328" s="16">
        <v>60.25</v>
      </c>
      <c r="F1328" s="16">
        <v>-169.75</v>
      </c>
      <c r="G1328">
        <v>4.9536314028944851E-2</v>
      </c>
      <c r="H1328" s="13">
        <v>4000</v>
      </c>
      <c r="I1328" t="s">
        <v>131</v>
      </c>
      <c r="J1328" s="13" t="s">
        <v>61</v>
      </c>
      <c r="K1328" s="13" t="s">
        <v>61</v>
      </c>
      <c r="L1328" s="21">
        <v>2013</v>
      </c>
      <c r="M1328" s="21">
        <v>2013</v>
      </c>
      <c r="N1328" t="s">
        <v>136</v>
      </c>
      <c r="O1328" t="s">
        <v>48</v>
      </c>
    </row>
    <row r="1329" spans="1:15" ht="15">
      <c r="A1329" s="21" t="s">
        <v>129</v>
      </c>
      <c r="B1329" s="18" t="s">
        <v>127</v>
      </c>
      <c r="C1329" s="18" t="s">
        <v>134</v>
      </c>
      <c r="D1329" s="16">
        <v>0.9</v>
      </c>
      <c r="E1329" s="16">
        <v>60.25</v>
      </c>
      <c r="F1329" s="16">
        <v>-169.25</v>
      </c>
      <c r="G1329">
        <v>4.9536314028944851E-2</v>
      </c>
      <c r="H1329" s="13">
        <v>4000</v>
      </c>
      <c r="I1329" t="s">
        <v>131</v>
      </c>
      <c r="J1329" s="13" t="s">
        <v>61</v>
      </c>
      <c r="K1329" s="13" t="s">
        <v>61</v>
      </c>
      <c r="L1329" s="21">
        <v>2013</v>
      </c>
      <c r="M1329" s="21">
        <v>2013</v>
      </c>
      <c r="N1329" t="s">
        <v>136</v>
      </c>
      <c r="O1329" t="s">
        <v>48</v>
      </c>
    </row>
    <row r="1330" spans="1:15" ht="15">
      <c r="A1330" s="21" t="s">
        <v>129</v>
      </c>
      <c r="B1330" s="18" t="s">
        <v>127</v>
      </c>
      <c r="C1330" s="18" t="s">
        <v>134</v>
      </c>
      <c r="D1330" s="16">
        <v>0.71</v>
      </c>
      <c r="E1330" s="16">
        <v>60.25</v>
      </c>
      <c r="F1330" s="16">
        <v>-168.75</v>
      </c>
      <c r="G1330">
        <v>4.9536314028944851E-2</v>
      </c>
      <c r="H1330" s="13">
        <v>4000</v>
      </c>
      <c r="I1330" t="s">
        <v>131</v>
      </c>
      <c r="J1330" s="13" t="s">
        <v>61</v>
      </c>
      <c r="K1330" s="13" t="s">
        <v>61</v>
      </c>
      <c r="L1330" s="21">
        <v>2013</v>
      </c>
      <c r="M1330" s="21">
        <v>2013</v>
      </c>
      <c r="N1330" t="s">
        <v>136</v>
      </c>
      <c r="O1330" t="s">
        <v>48</v>
      </c>
    </row>
    <row r="1331" spans="1:15" ht="15">
      <c r="A1331" s="21" t="s">
        <v>129</v>
      </c>
      <c r="B1331" s="18" t="s">
        <v>127</v>
      </c>
      <c r="C1331" s="18" t="s">
        <v>134</v>
      </c>
      <c r="D1331" s="16">
        <v>0.57999999999999996</v>
      </c>
      <c r="E1331" s="16">
        <v>60.25</v>
      </c>
      <c r="F1331" s="16">
        <v>-168.25</v>
      </c>
      <c r="G1331">
        <v>4.9536314028944851E-2</v>
      </c>
      <c r="H1331" s="13">
        <v>4000</v>
      </c>
      <c r="I1331" t="s">
        <v>131</v>
      </c>
      <c r="J1331" s="13" t="s">
        <v>61</v>
      </c>
      <c r="K1331" s="13" t="s">
        <v>61</v>
      </c>
      <c r="L1331" s="21">
        <v>2013</v>
      </c>
      <c r="M1331" s="21">
        <v>2013</v>
      </c>
      <c r="N1331" t="s">
        <v>136</v>
      </c>
      <c r="O1331" t="s">
        <v>48</v>
      </c>
    </row>
    <row r="1332" spans="1:15" ht="15">
      <c r="A1332" s="21" t="s">
        <v>129</v>
      </c>
      <c r="B1332" s="18" t="s">
        <v>127</v>
      </c>
      <c r="C1332" s="18" t="s">
        <v>134</v>
      </c>
      <c r="D1332" s="16">
        <v>0.51</v>
      </c>
      <c r="E1332" s="16">
        <v>60.25</v>
      </c>
      <c r="F1332" s="16">
        <v>-167.75</v>
      </c>
      <c r="G1332">
        <v>4.9536314028944851E-2</v>
      </c>
      <c r="H1332" s="13">
        <v>4000</v>
      </c>
      <c r="I1332" t="s">
        <v>131</v>
      </c>
      <c r="J1332" s="13" t="s">
        <v>61</v>
      </c>
      <c r="K1332" s="13" t="s">
        <v>61</v>
      </c>
      <c r="L1332" s="21">
        <v>2013</v>
      </c>
      <c r="M1332" s="21">
        <v>2013</v>
      </c>
      <c r="N1332" t="s">
        <v>136</v>
      </c>
      <c r="O1332" t="s">
        <v>48</v>
      </c>
    </row>
    <row r="1333" spans="1:15" ht="15">
      <c r="A1333" s="21" t="s">
        <v>129</v>
      </c>
      <c r="B1333" s="18" t="s">
        <v>127</v>
      </c>
      <c r="C1333" s="18" t="s">
        <v>134</v>
      </c>
      <c r="D1333" s="16">
        <v>1</v>
      </c>
      <c r="E1333" s="16">
        <v>60.25</v>
      </c>
      <c r="F1333" s="16">
        <v>-173.25</v>
      </c>
      <c r="G1333">
        <v>4.9536314028944851E-2</v>
      </c>
      <c r="H1333" s="13">
        <v>4000</v>
      </c>
      <c r="I1333" t="s">
        <v>131</v>
      </c>
      <c r="J1333" s="13" t="s">
        <v>61</v>
      </c>
      <c r="K1333" s="13" t="s">
        <v>61</v>
      </c>
      <c r="L1333" s="21">
        <v>2013</v>
      </c>
      <c r="M1333" s="21">
        <v>2013</v>
      </c>
      <c r="N1333" t="s">
        <v>136</v>
      </c>
      <c r="O1333" t="s">
        <v>48</v>
      </c>
    </row>
    <row r="1334" spans="1:15" ht="15">
      <c r="A1334" s="21" t="s">
        <v>129</v>
      </c>
      <c r="B1334" s="18" t="s">
        <v>127</v>
      </c>
      <c r="C1334" s="18" t="s">
        <v>134</v>
      </c>
      <c r="D1334" s="16">
        <v>1</v>
      </c>
      <c r="E1334" s="16">
        <v>60.75</v>
      </c>
      <c r="F1334" s="16">
        <v>-178.25</v>
      </c>
      <c r="G1334">
        <v>4.9536314028944851E-2</v>
      </c>
      <c r="H1334" s="13">
        <v>4000</v>
      </c>
      <c r="I1334" t="s">
        <v>131</v>
      </c>
      <c r="J1334" s="13" t="s">
        <v>61</v>
      </c>
      <c r="K1334" s="13" t="s">
        <v>61</v>
      </c>
      <c r="L1334" s="21">
        <v>2013</v>
      </c>
      <c r="M1334" s="21">
        <v>2013</v>
      </c>
      <c r="N1334" t="s">
        <v>136</v>
      </c>
      <c r="O1334" t="s">
        <v>48</v>
      </c>
    </row>
    <row r="1335" spans="1:15" ht="15">
      <c r="A1335" s="21" t="s">
        <v>129</v>
      </c>
      <c r="B1335" s="18" t="s">
        <v>127</v>
      </c>
      <c r="C1335" s="18" t="s">
        <v>134</v>
      </c>
      <c r="D1335" s="16">
        <v>1</v>
      </c>
      <c r="E1335" s="16">
        <v>60.75</v>
      </c>
      <c r="F1335" s="16">
        <v>-177.75</v>
      </c>
      <c r="G1335">
        <v>4.9536314028944851E-2</v>
      </c>
      <c r="H1335" s="13">
        <v>4000</v>
      </c>
      <c r="I1335" t="s">
        <v>131</v>
      </c>
      <c r="J1335" s="13" t="s">
        <v>61</v>
      </c>
      <c r="K1335" s="13" t="s">
        <v>61</v>
      </c>
      <c r="L1335" s="21">
        <v>2013</v>
      </c>
      <c r="M1335" s="21">
        <v>2013</v>
      </c>
      <c r="N1335" t="s">
        <v>136</v>
      </c>
      <c r="O1335" t="s">
        <v>48</v>
      </c>
    </row>
    <row r="1336" spans="1:15" ht="15">
      <c r="A1336" s="21" t="s">
        <v>129</v>
      </c>
      <c r="B1336" s="18" t="s">
        <v>127</v>
      </c>
      <c r="C1336" s="18" t="s">
        <v>134</v>
      </c>
      <c r="D1336" s="16">
        <v>1</v>
      </c>
      <c r="E1336" s="16">
        <v>60.75</v>
      </c>
      <c r="F1336" s="16">
        <v>-177.25</v>
      </c>
      <c r="G1336">
        <v>4.9536314028944851E-2</v>
      </c>
      <c r="H1336" s="13">
        <v>4000</v>
      </c>
      <c r="I1336" t="s">
        <v>131</v>
      </c>
      <c r="J1336" s="13" t="s">
        <v>61</v>
      </c>
      <c r="K1336" s="13" t="s">
        <v>61</v>
      </c>
      <c r="L1336" s="21">
        <v>2013</v>
      </c>
      <c r="M1336" s="21">
        <v>2013</v>
      </c>
      <c r="N1336" t="s">
        <v>136</v>
      </c>
      <c r="O1336" t="s">
        <v>48</v>
      </c>
    </row>
    <row r="1337" spans="1:15" ht="15">
      <c r="A1337" s="21" t="s">
        <v>129</v>
      </c>
      <c r="B1337" s="18" t="s">
        <v>127</v>
      </c>
      <c r="C1337" s="18" t="s">
        <v>134</v>
      </c>
      <c r="D1337" s="16">
        <v>1</v>
      </c>
      <c r="E1337" s="16">
        <v>60.75</v>
      </c>
      <c r="F1337" s="16">
        <v>-176.75</v>
      </c>
      <c r="G1337">
        <v>4.9536314028944851E-2</v>
      </c>
      <c r="H1337" s="13">
        <v>4000</v>
      </c>
      <c r="I1337" t="s">
        <v>131</v>
      </c>
      <c r="J1337" s="13" t="s">
        <v>61</v>
      </c>
      <c r="K1337" s="13" t="s">
        <v>61</v>
      </c>
      <c r="L1337" s="21">
        <v>2013</v>
      </c>
      <c r="M1337" s="21">
        <v>2013</v>
      </c>
      <c r="N1337" t="s">
        <v>136</v>
      </c>
      <c r="O1337" t="s">
        <v>48</v>
      </c>
    </row>
    <row r="1338" spans="1:15" ht="15">
      <c r="A1338" s="21" t="s">
        <v>129</v>
      </c>
      <c r="B1338" s="18" t="s">
        <v>127</v>
      </c>
      <c r="C1338" s="18" t="s">
        <v>134</v>
      </c>
      <c r="D1338" s="16">
        <v>1</v>
      </c>
      <c r="E1338" s="16">
        <v>60.75</v>
      </c>
      <c r="F1338" s="16">
        <v>-176.25</v>
      </c>
      <c r="G1338">
        <v>4.9536314028944851E-2</v>
      </c>
      <c r="H1338" s="13">
        <v>4000</v>
      </c>
      <c r="I1338" t="s">
        <v>131</v>
      </c>
      <c r="J1338" s="13" t="s">
        <v>61</v>
      </c>
      <c r="K1338" s="13" t="s">
        <v>61</v>
      </c>
      <c r="L1338" s="21">
        <v>2013</v>
      </c>
      <c r="M1338" s="21">
        <v>2013</v>
      </c>
      <c r="N1338" t="s">
        <v>136</v>
      </c>
      <c r="O1338" t="s">
        <v>48</v>
      </c>
    </row>
    <row r="1339" spans="1:15" ht="15">
      <c r="A1339" s="21" t="s">
        <v>129</v>
      </c>
      <c r="B1339" s="18" t="s">
        <v>127</v>
      </c>
      <c r="C1339" s="18" t="s">
        <v>134</v>
      </c>
      <c r="D1339" s="16">
        <v>1</v>
      </c>
      <c r="E1339" s="16">
        <v>60.75</v>
      </c>
      <c r="F1339" s="16">
        <v>-175.75</v>
      </c>
      <c r="G1339">
        <v>4.9536314028944851E-2</v>
      </c>
      <c r="H1339" s="13">
        <v>4000</v>
      </c>
      <c r="I1339" t="s">
        <v>131</v>
      </c>
      <c r="J1339" s="13" t="s">
        <v>61</v>
      </c>
      <c r="K1339" s="13" t="s">
        <v>61</v>
      </c>
      <c r="L1339" s="21">
        <v>2013</v>
      </c>
      <c r="M1339" s="21">
        <v>2013</v>
      </c>
      <c r="N1339" t="s">
        <v>136</v>
      </c>
      <c r="O1339" t="s">
        <v>48</v>
      </c>
    </row>
    <row r="1340" spans="1:15" ht="15">
      <c r="A1340" s="21" t="s">
        <v>129</v>
      </c>
      <c r="B1340" s="18" t="s">
        <v>127</v>
      </c>
      <c r="C1340" s="18" t="s">
        <v>134</v>
      </c>
      <c r="D1340" s="16">
        <v>1</v>
      </c>
      <c r="E1340" s="16">
        <v>60.75</v>
      </c>
      <c r="F1340" s="16">
        <v>-175.25</v>
      </c>
      <c r="G1340">
        <v>4.9536314028944851E-2</v>
      </c>
      <c r="H1340" s="13">
        <v>4000</v>
      </c>
      <c r="I1340" t="s">
        <v>131</v>
      </c>
      <c r="J1340" s="13" t="s">
        <v>61</v>
      </c>
      <c r="K1340" s="13" t="s">
        <v>61</v>
      </c>
      <c r="L1340" s="21">
        <v>2013</v>
      </c>
      <c r="M1340" s="21">
        <v>2013</v>
      </c>
      <c r="N1340" t="s">
        <v>136</v>
      </c>
      <c r="O1340" t="s">
        <v>48</v>
      </c>
    </row>
    <row r="1341" spans="1:15" ht="15">
      <c r="A1341" s="21" t="s">
        <v>129</v>
      </c>
      <c r="B1341" s="18" t="s">
        <v>127</v>
      </c>
      <c r="C1341" s="18" t="s">
        <v>134</v>
      </c>
      <c r="D1341" s="16">
        <v>1</v>
      </c>
      <c r="E1341" s="16">
        <v>60.75</v>
      </c>
      <c r="F1341" s="16">
        <v>-174.75</v>
      </c>
      <c r="G1341">
        <v>4.9536314028944851E-2</v>
      </c>
      <c r="H1341" s="13">
        <v>4000</v>
      </c>
      <c r="I1341" t="s">
        <v>131</v>
      </c>
      <c r="J1341" s="13" t="s">
        <v>61</v>
      </c>
      <c r="K1341" s="13" t="s">
        <v>61</v>
      </c>
      <c r="L1341" s="21">
        <v>2013</v>
      </c>
      <c r="M1341" s="21">
        <v>2013</v>
      </c>
      <c r="N1341" t="s">
        <v>136</v>
      </c>
      <c r="O1341" t="s">
        <v>48</v>
      </c>
    </row>
    <row r="1342" spans="1:15" ht="15">
      <c r="A1342" s="21" t="s">
        <v>129</v>
      </c>
      <c r="B1342" s="18" t="s">
        <v>127</v>
      </c>
      <c r="C1342" s="18" t="s">
        <v>134</v>
      </c>
      <c r="D1342" s="16">
        <v>1</v>
      </c>
      <c r="E1342" s="16">
        <v>60.75</v>
      </c>
      <c r="F1342" s="16">
        <v>-174.25</v>
      </c>
      <c r="G1342">
        <v>4.9536314028944851E-2</v>
      </c>
      <c r="H1342" s="13">
        <v>4000</v>
      </c>
      <c r="I1342" t="s">
        <v>131</v>
      </c>
      <c r="J1342" s="13" t="s">
        <v>61</v>
      </c>
      <c r="K1342" s="13" t="s">
        <v>61</v>
      </c>
      <c r="L1342" s="21">
        <v>2013</v>
      </c>
      <c r="M1342" s="21">
        <v>2013</v>
      </c>
      <c r="N1342" t="s">
        <v>136</v>
      </c>
      <c r="O1342" t="s">
        <v>48</v>
      </c>
    </row>
    <row r="1343" spans="1:15" ht="15">
      <c r="A1343" s="21" t="s">
        <v>129</v>
      </c>
      <c r="B1343" s="18" t="s">
        <v>127</v>
      </c>
      <c r="C1343" s="18" t="s">
        <v>134</v>
      </c>
      <c r="D1343" s="16">
        <v>1</v>
      </c>
      <c r="E1343" s="16">
        <v>60.75</v>
      </c>
      <c r="F1343" s="16">
        <v>-173.75</v>
      </c>
      <c r="G1343">
        <v>4.9536314028944851E-2</v>
      </c>
      <c r="H1343" s="13">
        <v>4000</v>
      </c>
      <c r="I1343" t="s">
        <v>131</v>
      </c>
      <c r="J1343" s="13" t="s">
        <v>61</v>
      </c>
      <c r="K1343" s="13" t="s">
        <v>61</v>
      </c>
      <c r="L1343" s="21">
        <v>2013</v>
      </c>
      <c r="M1343" s="21">
        <v>2013</v>
      </c>
      <c r="N1343" t="s">
        <v>136</v>
      </c>
      <c r="O1343" t="s">
        <v>48</v>
      </c>
    </row>
    <row r="1344" spans="1:15" ht="15">
      <c r="A1344" s="21" t="s">
        <v>129</v>
      </c>
      <c r="B1344" s="18" t="s">
        <v>127</v>
      </c>
      <c r="C1344" s="18" t="s">
        <v>134</v>
      </c>
      <c r="D1344" s="16">
        <v>1</v>
      </c>
      <c r="E1344" s="16">
        <v>60.75</v>
      </c>
      <c r="F1344" s="16">
        <v>-172.25</v>
      </c>
      <c r="G1344">
        <v>4.9536314028944851E-2</v>
      </c>
      <c r="H1344" s="13">
        <v>4000</v>
      </c>
      <c r="I1344" t="s">
        <v>131</v>
      </c>
      <c r="J1344" s="13" t="s">
        <v>61</v>
      </c>
      <c r="K1344" s="13" t="s">
        <v>61</v>
      </c>
      <c r="L1344" s="21">
        <v>2013</v>
      </c>
      <c r="M1344" s="21">
        <v>2013</v>
      </c>
      <c r="N1344" t="s">
        <v>136</v>
      </c>
      <c r="O1344" t="s">
        <v>48</v>
      </c>
    </row>
    <row r="1345" spans="1:15" ht="15">
      <c r="A1345" s="21" t="s">
        <v>129</v>
      </c>
      <c r="B1345" s="18" t="s">
        <v>127</v>
      </c>
      <c r="C1345" s="18" t="s">
        <v>134</v>
      </c>
      <c r="D1345" s="16">
        <v>1</v>
      </c>
      <c r="E1345" s="16">
        <v>60.75</v>
      </c>
      <c r="F1345" s="16">
        <v>-171.75</v>
      </c>
      <c r="G1345">
        <v>4.9536314028944851E-2</v>
      </c>
      <c r="H1345" s="13">
        <v>4000</v>
      </c>
      <c r="I1345" t="s">
        <v>131</v>
      </c>
      <c r="J1345" s="13" t="s">
        <v>61</v>
      </c>
      <c r="K1345" s="13" t="s">
        <v>61</v>
      </c>
      <c r="L1345" s="21">
        <v>2013</v>
      </c>
      <c r="M1345" s="21">
        <v>2013</v>
      </c>
      <c r="N1345" t="s">
        <v>136</v>
      </c>
      <c r="O1345" t="s">
        <v>48</v>
      </c>
    </row>
    <row r="1346" spans="1:15" ht="15">
      <c r="A1346" s="21" t="s">
        <v>129</v>
      </c>
      <c r="B1346" s="18" t="s">
        <v>127</v>
      </c>
      <c r="C1346" s="18" t="s">
        <v>134</v>
      </c>
      <c r="D1346" s="16">
        <v>1</v>
      </c>
      <c r="E1346" s="16">
        <v>60.75</v>
      </c>
      <c r="F1346" s="16">
        <v>-171.25</v>
      </c>
      <c r="G1346">
        <v>4.9536314028944851E-2</v>
      </c>
      <c r="H1346" s="13">
        <v>4000</v>
      </c>
      <c r="I1346" t="s">
        <v>131</v>
      </c>
      <c r="J1346" s="13" t="s">
        <v>61</v>
      </c>
      <c r="K1346" s="13" t="s">
        <v>61</v>
      </c>
      <c r="L1346" s="21">
        <v>2013</v>
      </c>
      <c r="M1346" s="21">
        <v>2013</v>
      </c>
      <c r="N1346" t="s">
        <v>136</v>
      </c>
      <c r="O1346" t="s">
        <v>48</v>
      </c>
    </row>
    <row r="1347" spans="1:15" ht="15">
      <c r="A1347" s="21" t="s">
        <v>129</v>
      </c>
      <c r="B1347" s="18" t="s">
        <v>127</v>
      </c>
      <c r="C1347" s="18" t="s">
        <v>134</v>
      </c>
      <c r="D1347" s="16">
        <v>1</v>
      </c>
      <c r="E1347" s="16">
        <v>60.75</v>
      </c>
      <c r="F1347" s="16">
        <v>-170.75</v>
      </c>
      <c r="G1347">
        <v>4.9536314028944851E-2</v>
      </c>
      <c r="H1347" s="13">
        <v>4000</v>
      </c>
      <c r="I1347" t="s">
        <v>131</v>
      </c>
      <c r="J1347" s="13" t="s">
        <v>61</v>
      </c>
      <c r="K1347" s="13" t="s">
        <v>61</v>
      </c>
      <c r="L1347" s="21">
        <v>2013</v>
      </c>
      <c r="M1347" s="21">
        <v>2013</v>
      </c>
      <c r="N1347" t="s">
        <v>136</v>
      </c>
      <c r="O1347" t="s">
        <v>48</v>
      </c>
    </row>
    <row r="1348" spans="1:15" ht="15">
      <c r="A1348" s="21" t="s">
        <v>129</v>
      </c>
      <c r="B1348" s="18" t="s">
        <v>127</v>
      </c>
      <c r="C1348" s="18" t="s">
        <v>134</v>
      </c>
      <c r="D1348" s="16">
        <v>0.97</v>
      </c>
      <c r="E1348" s="16">
        <v>60.75</v>
      </c>
      <c r="F1348" s="16">
        <v>-170.25</v>
      </c>
      <c r="G1348">
        <v>4.9536314028944851E-2</v>
      </c>
      <c r="H1348" s="13">
        <v>4000</v>
      </c>
      <c r="I1348" t="s">
        <v>131</v>
      </c>
      <c r="J1348" s="13" t="s">
        <v>61</v>
      </c>
      <c r="K1348" s="13" t="s">
        <v>61</v>
      </c>
      <c r="L1348" s="21">
        <v>2013</v>
      </c>
      <c r="M1348" s="21">
        <v>2013</v>
      </c>
      <c r="N1348" t="s">
        <v>136</v>
      </c>
      <c r="O1348" t="s">
        <v>48</v>
      </c>
    </row>
    <row r="1349" spans="1:15" ht="15">
      <c r="A1349" s="21" t="s">
        <v>129</v>
      </c>
      <c r="B1349" s="18" t="s">
        <v>127</v>
      </c>
      <c r="C1349" s="18" t="s">
        <v>134</v>
      </c>
      <c r="D1349" s="16">
        <v>0.74</v>
      </c>
      <c r="E1349" s="16">
        <v>60.75</v>
      </c>
      <c r="F1349" s="16">
        <v>-169.75</v>
      </c>
      <c r="G1349">
        <v>4.9536314028944851E-2</v>
      </c>
      <c r="H1349" s="13">
        <v>4000</v>
      </c>
      <c r="I1349" t="s">
        <v>131</v>
      </c>
      <c r="J1349" s="13" t="s">
        <v>61</v>
      </c>
      <c r="K1349" s="13" t="s">
        <v>61</v>
      </c>
      <c r="L1349" s="21">
        <v>2013</v>
      </c>
      <c r="M1349" s="21">
        <v>2013</v>
      </c>
      <c r="N1349" t="s">
        <v>136</v>
      </c>
      <c r="O1349" t="s">
        <v>48</v>
      </c>
    </row>
    <row r="1350" spans="1:15" ht="15">
      <c r="A1350" s="21" t="s">
        <v>129</v>
      </c>
      <c r="B1350" s="18" t="s">
        <v>127</v>
      </c>
      <c r="C1350" s="18" t="s">
        <v>134</v>
      </c>
      <c r="D1350" s="16">
        <v>0.56999999999999995</v>
      </c>
      <c r="E1350" s="16">
        <v>60.75</v>
      </c>
      <c r="F1350" s="16">
        <v>-169.25</v>
      </c>
      <c r="G1350">
        <v>4.9536314028944851E-2</v>
      </c>
      <c r="H1350" s="13">
        <v>4000</v>
      </c>
      <c r="I1350" t="s">
        <v>131</v>
      </c>
      <c r="J1350" s="13" t="s">
        <v>61</v>
      </c>
      <c r="K1350" s="13" t="s">
        <v>61</v>
      </c>
      <c r="L1350" s="21">
        <v>2013</v>
      </c>
      <c r="M1350" s="21">
        <v>2013</v>
      </c>
      <c r="N1350" t="s">
        <v>136</v>
      </c>
      <c r="O1350" t="s">
        <v>48</v>
      </c>
    </row>
    <row r="1351" spans="1:15" ht="15">
      <c r="A1351" s="21" t="s">
        <v>129</v>
      </c>
      <c r="B1351" s="18" t="s">
        <v>127</v>
      </c>
      <c r="C1351" s="18" t="s">
        <v>134</v>
      </c>
      <c r="D1351" s="16">
        <v>0.45</v>
      </c>
      <c r="E1351" s="16">
        <v>60.75</v>
      </c>
      <c r="F1351" s="16">
        <v>-168.75</v>
      </c>
      <c r="G1351">
        <v>4.9536314028944851E-2</v>
      </c>
      <c r="H1351" s="13">
        <v>4000</v>
      </c>
      <c r="I1351" t="s">
        <v>131</v>
      </c>
      <c r="J1351" s="13" t="s">
        <v>61</v>
      </c>
      <c r="K1351" s="13" t="s">
        <v>61</v>
      </c>
      <c r="L1351" s="21">
        <v>2013</v>
      </c>
      <c r="M1351" s="21">
        <v>2013</v>
      </c>
      <c r="N1351" t="s">
        <v>136</v>
      </c>
      <c r="O1351" t="s">
        <v>48</v>
      </c>
    </row>
    <row r="1352" spans="1:15" ht="15">
      <c r="A1352" s="21" t="s">
        <v>129</v>
      </c>
      <c r="B1352" s="18" t="s">
        <v>127</v>
      </c>
      <c r="C1352" s="18" t="s">
        <v>134</v>
      </c>
      <c r="D1352" s="16">
        <v>0.37</v>
      </c>
      <c r="E1352" s="16">
        <v>60.75</v>
      </c>
      <c r="F1352" s="16">
        <v>-168.25</v>
      </c>
      <c r="G1352">
        <v>4.9536314028944851E-2</v>
      </c>
      <c r="H1352" s="13">
        <v>4000</v>
      </c>
      <c r="I1352" t="s">
        <v>131</v>
      </c>
      <c r="J1352" s="13" t="s">
        <v>61</v>
      </c>
      <c r="K1352" s="13" t="s">
        <v>61</v>
      </c>
      <c r="L1352" s="21">
        <v>2013</v>
      </c>
      <c r="M1352" s="21">
        <v>2013</v>
      </c>
      <c r="N1352" t="s">
        <v>136</v>
      </c>
      <c r="O1352" t="s">
        <v>48</v>
      </c>
    </row>
    <row r="1353" spans="1:15" ht="15">
      <c r="A1353" s="21" t="s">
        <v>129</v>
      </c>
      <c r="B1353" s="18" t="s">
        <v>127</v>
      </c>
      <c r="C1353" s="18" t="s">
        <v>134</v>
      </c>
      <c r="D1353" s="16">
        <v>0.34</v>
      </c>
      <c r="E1353" s="16">
        <v>60.75</v>
      </c>
      <c r="F1353" s="16">
        <v>-167.75</v>
      </c>
      <c r="G1353">
        <v>4.9536314028944851E-2</v>
      </c>
      <c r="H1353" s="13">
        <v>4000</v>
      </c>
      <c r="I1353" t="s">
        <v>131</v>
      </c>
      <c r="J1353" s="13" t="s">
        <v>61</v>
      </c>
      <c r="K1353" s="13" t="s">
        <v>61</v>
      </c>
      <c r="L1353" s="21">
        <v>2013</v>
      </c>
      <c r="M1353" s="21">
        <v>2013</v>
      </c>
      <c r="N1353" t="s">
        <v>136</v>
      </c>
      <c r="O1353" t="s">
        <v>48</v>
      </c>
    </row>
    <row r="1354" spans="1:15" ht="15">
      <c r="A1354" s="21" t="s">
        <v>129</v>
      </c>
      <c r="B1354" s="18" t="s">
        <v>127</v>
      </c>
      <c r="C1354" s="18" t="s">
        <v>134</v>
      </c>
      <c r="D1354" s="16">
        <v>0.3</v>
      </c>
      <c r="E1354" s="16">
        <v>60.75</v>
      </c>
      <c r="F1354" s="16">
        <v>-167.25</v>
      </c>
      <c r="G1354">
        <v>4.9536314028944851E-2</v>
      </c>
      <c r="H1354" s="13">
        <v>4000</v>
      </c>
      <c r="I1354" t="s">
        <v>131</v>
      </c>
      <c r="J1354" s="13" t="s">
        <v>61</v>
      </c>
      <c r="K1354" s="13" t="s">
        <v>61</v>
      </c>
      <c r="L1354" s="21">
        <v>2013</v>
      </c>
      <c r="M1354" s="21">
        <v>2013</v>
      </c>
      <c r="N1354" t="s">
        <v>136</v>
      </c>
      <c r="O1354" t="s">
        <v>48</v>
      </c>
    </row>
    <row r="1355" spans="1:15" ht="15">
      <c r="A1355" s="21" t="s">
        <v>129</v>
      </c>
      <c r="B1355" s="18" t="s">
        <v>127</v>
      </c>
      <c r="C1355" s="18" t="s">
        <v>134</v>
      </c>
      <c r="D1355" s="16">
        <v>0.28999999999999998</v>
      </c>
      <c r="E1355" s="16">
        <v>60.75</v>
      </c>
      <c r="F1355" s="16">
        <v>-166.75</v>
      </c>
      <c r="G1355">
        <v>4.9536314028944851E-2</v>
      </c>
      <c r="H1355" s="13">
        <v>4000</v>
      </c>
      <c r="I1355" t="s">
        <v>131</v>
      </c>
      <c r="J1355" s="13" t="s">
        <v>61</v>
      </c>
      <c r="K1355" s="13" t="s">
        <v>61</v>
      </c>
      <c r="L1355" s="21">
        <v>2013</v>
      </c>
      <c r="M1355" s="21">
        <v>2013</v>
      </c>
      <c r="N1355" t="s">
        <v>136</v>
      </c>
      <c r="O1355" t="s">
        <v>48</v>
      </c>
    </row>
    <row r="1356" spans="1:15" ht="15">
      <c r="A1356" s="21" t="s">
        <v>129</v>
      </c>
      <c r="B1356" s="18" t="s">
        <v>127</v>
      </c>
      <c r="C1356" s="18" t="s">
        <v>134</v>
      </c>
      <c r="D1356" s="16">
        <v>0.39</v>
      </c>
      <c r="E1356" s="16">
        <v>60.75</v>
      </c>
      <c r="F1356" s="16">
        <v>-166.25</v>
      </c>
      <c r="G1356">
        <v>4.9536314028944851E-2</v>
      </c>
      <c r="H1356" s="13">
        <v>4000</v>
      </c>
      <c r="I1356" t="s">
        <v>131</v>
      </c>
      <c r="J1356" s="13" t="s">
        <v>61</v>
      </c>
      <c r="K1356" s="13" t="s">
        <v>61</v>
      </c>
      <c r="L1356" s="21">
        <v>2013</v>
      </c>
      <c r="M1356" s="21">
        <v>2013</v>
      </c>
      <c r="N1356" t="s">
        <v>136</v>
      </c>
      <c r="O1356" t="s">
        <v>48</v>
      </c>
    </row>
    <row r="1357" spans="1:15" ht="15">
      <c r="A1357" s="21" t="s">
        <v>129</v>
      </c>
      <c r="B1357" s="18" t="s">
        <v>127</v>
      </c>
      <c r="C1357" s="18" t="s">
        <v>134</v>
      </c>
      <c r="D1357" s="16">
        <v>0.49</v>
      </c>
      <c r="E1357" s="16">
        <v>60.75</v>
      </c>
      <c r="F1357" s="16">
        <v>-165.75</v>
      </c>
      <c r="G1357">
        <v>4.9536314028944851E-2</v>
      </c>
      <c r="H1357" s="13">
        <v>4000</v>
      </c>
      <c r="I1357" t="s">
        <v>131</v>
      </c>
      <c r="J1357" s="13" t="s">
        <v>61</v>
      </c>
      <c r="K1357" s="13" t="s">
        <v>61</v>
      </c>
      <c r="L1357" s="21">
        <v>2013</v>
      </c>
      <c r="M1357" s="21">
        <v>2013</v>
      </c>
      <c r="N1357" t="s">
        <v>136</v>
      </c>
      <c r="O1357" t="s">
        <v>48</v>
      </c>
    </row>
    <row r="1358" spans="1:15" ht="15">
      <c r="A1358" s="21" t="s">
        <v>129</v>
      </c>
      <c r="B1358" s="18" t="s">
        <v>127</v>
      </c>
      <c r="C1358" s="18" t="s">
        <v>134</v>
      </c>
      <c r="D1358" s="16">
        <v>1</v>
      </c>
      <c r="E1358" s="16">
        <v>56.75</v>
      </c>
      <c r="F1358" s="16">
        <v>-171.75</v>
      </c>
      <c r="G1358">
        <v>4.9536314028944851E-2</v>
      </c>
      <c r="H1358" s="13">
        <v>4000</v>
      </c>
      <c r="I1358" t="s">
        <v>131</v>
      </c>
      <c r="J1358" s="13" t="s">
        <v>61</v>
      </c>
      <c r="K1358" s="13" t="s">
        <v>61</v>
      </c>
      <c r="L1358" s="21">
        <v>2013</v>
      </c>
      <c r="M1358" s="21">
        <v>2013</v>
      </c>
      <c r="N1358" t="s">
        <v>136</v>
      </c>
      <c r="O1358" t="s">
        <v>48</v>
      </c>
    </row>
    <row r="1359" spans="1:15" ht="15">
      <c r="A1359" s="21" t="s">
        <v>129</v>
      </c>
      <c r="B1359" s="18" t="s">
        <v>127</v>
      </c>
      <c r="C1359" s="18" t="s">
        <v>134</v>
      </c>
      <c r="D1359" s="16">
        <v>1</v>
      </c>
      <c r="E1359" s="16">
        <v>61.25</v>
      </c>
      <c r="F1359" s="16">
        <v>-176.75</v>
      </c>
      <c r="G1359">
        <v>4.9536314028944851E-2</v>
      </c>
      <c r="H1359" s="13">
        <v>4000</v>
      </c>
      <c r="I1359" t="s">
        <v>131</v>
      </c>
      <c r="J1359" s="13" t="s">
        <v>61</v>
      </c>
      <c r="K1359" s="13" t="s">
        <v>61</v>
      </c>
      <c r="L1359" s="21">
        <v>2013</v>
      </c>
      <c r="M1359" s="21">
        <v>2013</v>
      </c>
      <c r="N1359" t="s">
        <v>136</v>
      </c>
      <c r="O1359" t="s">
        <v>48</v>
      </c>
    </row>
    <row r="1360" spans="1:15" ht="15">
      <c r="A1360" s="21" t="s">
        <v>129</v>
      </c>
      <c r="B1360" s="18" t="s">
        <v>127</v>
      </c>
      <c r="C1360" s="18" t="s">
        <v>134</v>
      </c>
      <c r="D1360" s="16">
        <v>1</v>
      </c>
      <c r="E1360" s="16">
        <v>61.25</v>
      </c>
      <c r="F1360" s="16">
        <v>-176.25</v>
      </c>
      <c r="G1360">
        <v>4.9536314028944851E-2</v>
      </c>
      <c r="H1360" s="13">
        <v>4000</v>
      </c>
      <c r="I1360" t="s">
        <v>131</v>
      </c>
      <c r="J1360" s="13" t="s">
        <v>61</v>
      </c>
      <c r="K1360" s="13" t="s">
        <v>61</v>
      </c>
      <c r="L1360" s="21">
        <v>2013</v>
      </c>
      <c r="M1360" s="21">
        <v>2013</v>
      </c>
      <c r="N1360" t="s">
        <v>136</v>
      </c>
      <c r="O1360" t="s">
        <v>48</v>
      </c>
    </row>
    <row r="1361" spans="1:15" ht="15">
      <c r="A1361" s="21" t="s">
        <v>129</v>
      </c>
      <c r="B1361" s="18" t="s">
        <v>127</v>
      </c>
      <c r="C1361" s="18" t="s">
        <v>134</v>
      </c>
      <c r="D1361" s="16">
        <v>1</v>
      </c>
      <c r="E1361" s="16">
        <v>61.25</v>
      </c>
      <c r="F1361" s="16">
        <v>-175.75</v>
      </c>
      <c r="G1361">
        <v>4.9536314028944851E-2</v>
      </c>
      <c r="H1361" s="13">
        <v>4000</v>
      </c>
      <c r="I1361" t="s">
        <v>131</v>
      </c>
      <c r="J1361" s="13" t="s">
        <v>61</v>
      </c>
      <c r="K1361" s="13" t="s">
        <v>61</v>
      </c>
      <c r="L1361" s="21">
        <v>2013</v>
      </c>
      <c r="M1361" s="21">
        <v>2013</v>
      </c>
      <c r="N1361" t="s">
        <v>136</v>
      </c>
      <c r="O1361" t="s">
        <v>48</v>
      </c>
    </row>
    <row r="1362" spans="1:15" ht="15">
      <c r="A1362" s="21" t="s">
        <v>129</v>
      </c>
      <c r="B1362" s="18" t="s">
        <v>127</v>
      </c>
      <c r="C1362" s="18" t="s">
        <v>134</v>
      </c>
      <c r="D1362" s="16">
        <v>1</v>
      </c>
      <c r="E1362" s="16">
        <v>61.25</v>
      </c>
      <c r="F1362" s="16">
        <v>-175.25</v>
      </c>
      <c r="G1362">
        <v>4.9536314028944851E-2</v>
      </c>
      <c r="H1362" s="13">
        <v>4000</v>
      </c>
      <c r="I1362" t="s">
        <v>131</v>
      </c>
      <c r="J1362" s="13" t="s">
        <v>61</v>
      </c>
      <c r="K1362" s="13" t="s">
        <v>61</v>
      </c>
      <c r="L1362" s="21">
        <v>2013</v>
      </c>
      <c r="M1362" s="21">
        <v>2013</v>
      </c>
      <c r="N1362" t="s">
        <v>136</v>
      </c>
      <c r="O1362" t="s">
        <v>48</v>
      </c>
    </row>
    <row r="1363" spans="1:15" ht="15">
      <c r="A1363" s="21" t="s">
        <v>129</v>
      </c>
      <c r="B1363" s="18" t="s">
        <v>127</v>
      </c>
      <c r="C1363" s="18" t="s">
        <v>134</v>
      </c>
      <c r="D1363" s="16">
        <v>1</v>
      </c>
      <c r="E1363" s="16">
        <v>61.25</v>
      </c>
      <c r="F1363" s="16">
        <v>-174.75</v>
      </c>
      <c r="G1363">
        <v>4.9536314028944851E-2</v>
      </c>
      <c r="H1363" s="13">
        <v>4000</v>
      </c>
      <c r="I1363" t="s">
        <v>131</v>
      </c>
      <c r="J1363" s="13" t="s">
        <v>61</v>
      </c>
      <c r="K1363" s="13" t="s">
        <v>61</v>
      </c>
      <c r="L1363" s="21">
        <v>2013</v>
      </c>
      <c r="M1363" s="21">
        <v>2013</v>
      </c>
      <c r="N1363" t="s">
        <v>136</v>
      </c>
      <c r="O1363" t="s">
        <v>48</v>
      </c>
    </row>
    <row r="1364" spans="1:15" ht="15">
      <c r="A1364" s="21" t="s">
        <v>129</v>
      </c>
      <c r="B1364" s="18" t="s">
        <v>127</v>
      </c>
      <c r="C1364" s="18" t="s">
        <v>134</v>
      </c>
      <c r="D1364" s="16">
        <v>1</v>
      </c>
      <c r="E1364" s="16">
        <v>61.25</v>
      </c>
      <c r="F1364" s="16">
        <v>-174.25</v>
      </c>
      <c r="G1364">
        <v>4.9536314028944851E-2</v>
      </c>
      <c r="H1364" s="13">
        <v>4000</v>
      </c>
      <c r="I1364" t="s">
        <v>131</v>
      </c>
      <c r="J1364" s="13" t="s">
        <v>61</v>
      </c>
      <c r="K1364" s="13" t="s">
        <v>61</v>
      </c>
      <c r="L1364" s="21">
        <v>2013</v>
      </c>
      <c r="M1364" s="21">
        <v>2013</v>
      </c>
      <c r="N1364" t="s">
        <v>136</v>
      </c>
      <c r="O1364" t="s">
        <v>48</v>
      </c>
    </row>
    <row r="1365" spans="1:15" ht="15">
      <c r="A1365" s="21" t="s">
        <v>129</v>
      </c>
      <c r="B1365" s="18" t="s">
        <v>127</v>
      </c>
      <c r="C1365" s="18" t="s">
        <v>134</v>
      </c>
      <c r="D1365" s="16">
        <v>1</v>
      </c>
      <c r="E1365" s="16">
        <v>61.25</v>
      </c>
      <c r="F1365" s="16">
        <v>-173.75</v>
      </c>
      <c r="G1365">
        <v>4.9536314028944851E-2</v>
      </c>
      <c r="H1365" s="13">
        <v>4000</v>
      </c>
      <c r="I1365" t="s">
        <v>131</v>
      </c>
      <c r="J1365" s="13" t="s">
        <v>61</v>
      </c>
      <c r="K1365" s="13" t="s">
        <v>61</v>
      </c>
      <c r="L1365" s="21">
        <v>2013</v>
      </c>
      <c r="M1365" s="21">
        <v>2013</v>
      </c>
      <c r="N1365" t="s">
        <v>136</v>
      </c>
      <c r="O1365" t="s">
        <v>48</v>
      </c>
    </row>
    <row r="1366" spans="1:15" ht="15">
      <c r="A1366" s="21" t="s">
        <v>129</v>
      </c>
      <c r="B1366" s="18" t="s">
        <v>127</v>
      </c>
      <c r="C1366" s="18" t="s">
        <v>134</v>
      </c>
      <c r="D1366" s="16">
        <v>1</v>
      </c>
      <c r="E1366" s="16">
        <v>61.25</v>
      </c>
      <c r="F1366" s="16">
        <v>-173.25</v>
      </c>
      <c r="G1366">
        <v>4.9536314028944851E-2</v>
      </c>
      <c r="H1366" s="13">
        <v>4000</v>
      </c>
      <c r="I1366" t="s">
        <v>131</v>
      </c>
      <c r="J1366" s="13" t="s">
        <v>61</v>
      </c>
      <c r="K1366" s="13" t="s">
        <v>61</v>
      </c>
      <c r="L1366" s="21">
        <v>2013</v>
      </c>
      <c r="M1366" s="21">
        <v>2013</v>
      </c>
      <c r="N1366" t="s">
        <v>136</v>
      </c>
      <c r="O1366" t="s">
        <v>48</v>
      </c>
    </row>
    <row r="1367" spans="1:15" ht="15">
      <c r="A1367" s="21" t="s">
        <v>129</v>
      </c>
      <c r="B1367" s="18" t="s">
        <v>127</v>
      </c>
      <c r="C1367" s="18" t="s">
        <v>134</v>
      </c>
      <c r="D1367" s="16">
        <v>1</v>
      </c>
      <c r="E1367" s="16">
        <v>61.25</v>
      </c>
      <c r="F1367" s="16">
        <v>-172.75</v>
      </c>
      <c r="G1367">
        <v>4.9536314028944851E-2</v>
      </c>
      <c r="H1367" s="13">
        <v>4000</v>
      </c>
      <c r="I1367" t="s">
        <v>131</v>
      </c>
      <c r="J1367" s="13" t="s">
        <v>61</v>
      </c>
      <c r="K1367" s="13" t="s">
        <v>61</v>
      </c>
      <c r="L1367" s="21">
        <v>2013</v>
      </c>
      <c r="M1367" s="21">
        <v>2013</v>
      </c>
      <c r="N1367" t="s">
        <v>136</v>
      </c>
      <c r="O1367" t="s">
        <v>48</v>
      </c>
    </row>
    <row r="1368" spans="1:15" ht="15">
      <c r="A1368" s="21" t="s">
        <v>129</v>
      </c>
      <c r="B1368" s="18" t="s">
        <v>127</v>
      </c>
      <c r="C1368" s="18" t="s">
        <v>134</v>
      </c>
      <c r="D1368" s="16">
        <v>1</v>
      </c>
      <c r="E1368" s="16">
        <v>61.25</v>
      </c>
      <c r="F1368" s="16">
        <v>-172.25</v>
      </c>
      <c r="G1368">
        <v>4.9536314028944851E-2</v>
      </c>
      <c r="H1368" s="13">
        <v>4000</v>
      </c>
      <c r="I1368" t="s">
        <v>131</v>
      </c>
      <c r="J1368" s="13" t="s">
        <v>61</v>
      </c>
      <c r="K1368" s="13" t="s">
        <v>61</v>
      </c>
      <c r="L1368" s="21">
        <v>2013</v>
      </c>
      <c r="M1368" s="21">
        <v>2013</v>
      </c>
      <c r="N1368" t="s">
        <v>136</v>
      </c>
      <c r="O1368" t="s">
        <v>48</v>
      </c>
    </row>
    <row r="1369" spans="1:15" ht="15">
      <c r="A1369" s="21" t="s">
        <v>129</v>
      </c>
      <c r="B1369" s="18" t="s">
        <v>127</v>
      </c>
      <c r="C1369" s="18" t="s">
        <v>134</v>
      </c>
      <c r="D1369" s="16">
        <v>1</v>
      </c>
      <c r="E1369" s="16">
        <v>61.25</v>
      </c>
      <c r="F1369" s="16">
        <v>-171.75</v>
      </c>
      <c r="G1369">
        <v>4.9536314028944851E-2</v>
      </c>
      <c r="H1369" s="13">
        <v>4000</v>
      </c>
      <c r="I1369" t="s">
        <v>131</v>
      </c>
      <c r="J1369" s="13" t="s">
        <v>61</v>
      </c>
      <c r="K1369" s="13" t="s">
        <v>61</v>
      </c>
      <c r="L1369" s="21">
        <v>2013</v>
      </c>
      <c r="M1369" s="21">
        <v>2013</v>
      </c>
      <c r="N1369" t="s">
        <v>136</v>
      </c>
      <c r="O1369" t="s">
        <v>48</v>
      </c>
    </row>
    <row r="1370" spans="1:15" ht="15">
      <c r="A1370" s="21" t="s">
        <v>129</v>
      </c>
      <c r="B1370" s="18" t="s">
        <v>127</v>
      </c>
      <c r="C1370" s="18" t="s">
        <v>134</v>
      </c>
      <c r="D1370" s="16">
        <v>1</v>
      </c>
      <c r="E1370" s="16">
        <v>61.25</v>
      </c>
      <c r="F1370" s="16">
        <v>-171.25</v>
      </c>
      <c r="G1370">
        <v>4.9536314028944851E-2</v>
      </c>
      <c r="H1370" s="13">
        <v>4000</v>
      </c>
      <c r="I1370" t="s">
        <v>131</v>
      </c>
      <c r="J1370" s="13" t="s">
        <v>61</v>
      </c>
      <c r="K1370" s="13" t="s">
        <v>61</v>
      </c>
      <c r="L1370" s="21">
        <v>2013</v>
      </c>
      <c r="M1370" s="21">
        <v>2013</v>
      </c>
      <c r="N1370" t="s">
        <v>136</v>
      </c>
      <c r="O1370" t="s">
        <v>48</v>
      </c>
    </row>
    <row r="1371" spans="1:15" ht="15">
      <c r="A1371" s="21" t="s">
        <v>129</v>
      </c>
      <c r="B1371" s="18" t="s">
        <v>127</v>
      </c>
      <c r="C1371" s="18" t="s">
        <v>134</v>
      </c>
      <c r="D1371" s="16">
        <v>0.87</v>
      </c>
      <c r="E1371" s="16">
        <v>61.25</v>
      </c>
      <c r="F1371" s="16">
        <v>-170.75</v>
      </c>
      <c r="G1371">
        <v>4.9536314028944851E-2</v>
      </c>
      <c r="H1371" s="13">
        <v>4000</v>
      </c>
      <c r="I1371" t="s">
        <v>131</v>
      </c>
      <c r="J1371" s="13" t="s">
        <v>61</v>
      </c>
      <c r="K1371" s="13" t="s">
        <v>61</v>
      </c>
      <c r="L1371" s="21">
        <v>2013</v>
      </c>
      <c r="M1371" s="21">
        <v>2013</v>
      </c>
      <c r="N1371" t="s">
        <v>136</v>
      </c>
      <c r="O1371" t="s">
        <v>48</v>
      </c>
    </row>
    <row r="1372" spans="1:15" ht="15">
      <c r="A1372" s="21" t="s">
        <v>129</v>
      </c>
      <c r="B1372" s="18" t="s">
        <v>127</v>
      </c>
      <c r="C1372" s="18" t="s">
        <v>134</v>
      </c>
      <c r="D1372" s="16">
        <v>0.68</v>
      </c>
      <c r="E1372" s="16">
        <v>61.25</v>
      </c>
      <c r="F1372" s="16">
        <v>-170.25</v>
      </c>
      <c r="G1372">
        <v>4.9536314028944851E-2</v>
      </c>
      <c r="H1372" s="13">
        <v>4000</v>
      </c>
      <c r="I1372" t="s">
        <v>131</v>
      </c>
      <c r="J1372" s="13" t="s">
        <v>61</v>
      </c>
      <c r="K1372" s="13" t="s">
        <v>61</v>
      </c>
      <c r="L1372" s="21">
        <v>2013</v>
      </c>
      <c r="M1372" s="21">
        <v>2013</v>
      </c>
      <c r="N1372" t="s">
        <v>136</v>
      </c>
      <c r="O1372" t="s">
        <v>48</v>
      </c>
    </row>
    <row r="1373" spans="1:15" ht="15">
      <c r="A1373" s="21" t="s">
        <v>129</v>
      </c>
      <c r="B1373" s="18" t="s">
        <v>127</v>
      </c>
      <c r="C1373" s="18" t="s">
        <v>134</v>
      </c>
      <c r="D1373" s="16">
        <v>0.52</v>
      </c>
      <c r="E1373" s="16">
        <v>61.25</v>
      </c>
      <c r="F1373" s="16">
        <v>-169.75</v>
      </c>
      <c r="G1373">
        <v>4.9536314028944851E-2</v>
      </c>
      <c r="H1373" s="13">
        <v>4000</v>
      </c>
      <c r="I1373" t="s">
        <v>131</v>
      </c>
      <c r="J1373" s="13" t="s">
        <v>61</v>
      </c>
      <c r="K1373" s="13" t="s">
        <v>61</v>
      </c>
      <c r="L1373" s="21">
        <v>2013</v>
      </c>
      <c r="M1373" s="21">
        <v>2013</v>
      </c>
      <c r="N1373" t="s">
        <v>136</v>
      </c>
      <c r="O1373" t="s">
        <v>48</v>
      </c>
    </row>
    <row r="1374" spans="1:15" ht="15">
      <c r="A1374" s="21" t="s">
        <v>129</v>
      </c>
      <c r="B1374" s="18" t="s">
        <v>127</v>
      </c>
      <c r="C1374" s="18" t="s">
        <v>134</v>
      </c>
      <c r="D1374" s="16">
        <v>0.38</v>
      </c>
      <c r="E1374" s="16">
        <v>61.25</v>
      </c>
      <c r="F1374" s="16">
        <v>-169.25</v>
      </c>
      <c r="G1374">
        <v>4.9536314028944851E-2</v>
      </c>
      <c r="H1374" s="13">
        <v>4000</v>
      </c>
      <c r="I1374" t="s">
        <v>131</v>
      </c>
      <c r="J1374" s="13" t="s">
        <v>61</v>
      </c>
      <c r="K1374" s="13" t="s">
        <v>61</v>
      </c>
      <c r="L1374" s="21">
        <v>2013</v>
      </c>
      <c r="M1374" s="21">
        <v>2013</v>
      </c>
      <c r="N1374" t="s">
        <v>136</v>
      </c>
      <c r="O1374" t="s">
        <v>48</v>
      </c>
    </row>
    <row r="1375" spans="1:15" ht="15">
      <c r="A1375" s="21" t="s">
        <v>129</v>
      </c>
      <c r="B1375" s="18" t="s">
        <v>127</v>
      </c>
      <c r="C1375" s="18" t="s">
        <v>134</v>
      </c>
      <c r="D1375" s="16">
        <v>0.28999999999999998</v>
      </c>
      <c r="E1375" s="16">
        <v>61.25</v>
      </c>
      <c r="F1375" s="16">
        <v>-168.75</v>
      </c>
      <c r="G1375">
        <v>4.9536314028944851E-2</v>
      </c>
      <c r="H1375" s="13">
        <v>4000</v>
      </c>
      <c r="I1375" t="s">
        <v>131</v>
      </c>
      <c r="J1375" s="13" t="s">
        <v>61</v>
      </c>
      <c r="K1375" s="13" t="s">
        <v>61</v>
      </c>
      <c r="L1375" s="21">
        <v>2013</v>
      </c>
      <c r="M1375" s="21">
        <v>2013</v>
      </c>
      <c r="N1375" t="s">
        <v>136</v>
      </c>
      <c r="O1375" t="s">
        <v>48</v>
      </c>
    </row>
    <row r="1376" spans="1:15" ht="15">
      <c r="A1376" s="21" t="s">
        <v>129</v>
      </c>
      <c r="B1376" s="18" t="s">
        <v>127</v>
      </c>
      <c r="C1376" s="18" t="s">
        <v>134</v>
      </c>
      <c r="D1376" s="16">
        <v>0.27</v>
      </c>
      <c r="E1376" s="16">
        <v>61.25</v>
      </c>
      <c r="F1376" s="16">
        <v>-168.25</v>
      </c>
      <c r="G1376">
        <v>4.9536314028944851E-2</v>
      </c>
      <c r="H1376" s="13">
        <v>4000</v>
      </c>
      <c r="I1376" t="s">
        <v>131</v>
      </c>
      <c r="J1376" s="13" t="s">
        <v>61</v>
      </c>
      <c r="K1376" s="13" t="s">
        <v>61</v>
      </c>
      <c r="L1376" s="21">
        <v>2013</v>
      </c>
      <c r="M1376" s="21">
        <v>2013</v>
      </c>
      <c r="N1376" t="s">
        <v>136</v>
      </c>
      <c r="O1376" t="s">
        <v>48</v>
      </c>
    </row>
    <row r="1377" spans="1:15" ht="15">
      <c r="A1377" s="21" t="s">
        <v>129</v>
      </c>
      <c r="B1377" s="18" t="s">
        <v>127</v>
      </c>
      <c r="C1377" s="18" t="s">
        <v>134</v>
      </c>
      <c r="D1377" s="16">
        <v>0.27</v>
      </c>
      <c r="E1377" s="16">
        <v>61.25</v>
      </c>
      <c r="F1377" s="16">
        <v>-167.75</v>
      </c>
      <c r="G1377">
        <v>4.9536314028944851E-2</v>
      </c>
      <c r="H1377" s="13">
        <v>4000</v>
      </c>
      <c r="I1377" t="s">
        <v>131</v>
      </c>
      <c r="J1377" s="13" t="s">
        <v>61</v>
      </c>
      <c r="K1377" s="13" t="s">
        <v>61</v>
      </c>
      <c r="L1377" s="21">
        <v>2013</v>
      </c>
      <c r="M1377" s="21">
        <v>2013</v>
      </c>
      <c r="N1377" t="s">
        <v>136</v>
      </c>
      <c r="O1377" t="s">
        <v>48</v>
      </c>
    </row>
    <row r="1378" spans="1:15" ht="15">
      <c r="A1378" s="21" t="s">
        <v>129</v>
      </c>
      <c r="B1378" s="18" t="s">
        <v>127</v>
      </c>
      <c r="C1378" s="18" t="s">
        <v>134</v>
      </c>
      <c r="D1378" s="16">
        <v>0.28999999999999998</v>
      </c>
      <c r="E1378" s="16">
        <v>61.25</v>
      </c>
      <c r="F1378" s="16">
        <v>-167.25</v>
      </c>
      <c r="G1378">
        <v>4.9536314028944851E-2</v>
      </c>
      <c r="H1378" s="13">
        <v>4000</v>
      </c>
      <c r="I1378" t="s">
        <v>131</v>
      </c>
      <c r="J1378" s="13" t="s">
        <v>61</v>
      </c>
      <c r="K1378" s="13" t="s">
        <v>61</v>
      </c>
      <c r="L1378" s="21">
        <v>2013</v>
      </c>
      <c r="M1378" s="21">
        <v>2013</v>
      </c>
      <c r="N1378" t="s">
        <v>136</v>
      </c>
      <c r="O1378" t="s">
        <v>48</v>
      </c>
    </row>
    <row r="1379" spans="1:15" ht="15">
      <c r="A1379" s="21" t="s">
        <v>129</v>
      </c>
      <c r="B1379" s="18" t="s">
        <v>127</v>
      </c>
      <c r="C1379" s="18" t="s">
        <v>134</v>
      </c>
      <c r="D1379" s="16">
        <v>0.41</v>
      </c>
      <c r="E1379" s="16">
        <v>61.25</v>
      </c>
      <c r="F1379" s="16">
        <v>-166.75</v>
      </c>
      <c r="G1379">
        <v>4.9536314028944851E-2</v>
      </c>
      <c r="H1379" s="13">
        <v>4000</v>
      </c>
      <c r="I1379" t="s">
        <v>131</v>
      </c>
      <c r="J1379" s="13" t="s">
        <v>61</v>
      </c>
      <c r="K1379" s="13" t="s">
        <v>61</v>
      </c>
      <c r="L1379" s="21">
        <v>2013</v>
      </c>
      <c r="M1379" s="21">
        <v>2013</v>
      </c>
      <c r="N1379" t="s">
        <v>136</v>
      </c>
      <c r="O1379" t="s">
        <v>48</v>
      </c>
    </row>
    <row r="1380" spans="1:15" ht="15">
      <c r="A1380" s="21" t="s">
        <v>129</v>
      </c>
      <c r="B1380" s="18" t="s">
        <v>127</v>
      </c>
      <c r="C1380" s="18" t="s">
        <v>134</v>
      </c>
      <c r="D1380" s="16">
        <v>1</v>
      </c>
      <c r="E1380" s="16">
        <v>61.25</v>
      </c>
      <c r="F1380" s="16">
        <v>-177.25</v>
      </c>
      <c r="G1380">
        <v>4.9536314028944851E-2</v>
      </c>
      <c r="H1380" s="13">
        <v>4000</v>
      </c>
      <c r="I1380" t="s">
        <v>131</v>
      </c>
      <c r="J1380" s="13" t="s">
        <v>61</v>
      </c>
      <c r="K1380" s="13" t="s">
        <v>61</v>
      </c>
      <c r="L1380" s="21">
        <v>2013</v>
      </c>
      <c r="M1380" s="21">
        <v>2013</v>
      </c>
      <c r="N1380" t="s">
        <v>136</v>
      </c>
      <c r="O1380" t="s">
        <v>48</v>
      </c>
    </row>
    <row r="1381" spans="1:15" ht="15">
      <c r="A1381" s="21" t="s">
        <v>129</v>
      </c>
      <c r="B1381" s="18" t="s">
        <v>127</v>
      </c>
      <c r="C1381" s="18" t="s">
        <v>134</v>
      </c>
      <c r="D1381" s="16">
        <v>0.56999999999999995</v>
      </c>
      <c r="E1381" s="16">
        <v>61.25</v>
      </c>
      <c r="F1381" s="16">
        <v>-166.25</v>
      </c>
      <c r="G1381">
        <v>4.9536314028944851E-2</v>
      </c>
      <c r="H1381" s="13">
        <v>4000</v>
      </c>
      <c r="I1381" t="s">
        <v>131</v>
      </c>
      <c r="J1381" s="13" t="s">
        <v>61</v>
      </c>
      <c r="K1381" s="13" t="s">
        <v>61</v>
      </c>
      <c r="L1381" s="21">
        <v>2013</v>
      </c>
      <c r="M1381" s="21">
        <v>2013</v>
      </c>
      <c r="N1381" t="s">
        <v>136</v>
      </c>
      <c r="O1381" t="s">
        <v>48</v>
      </c>
    </row>
    <row r="1382" spans="1:15" ht="15">
      <c r="A1382" s="21" t="s">
        <v>129</v>
      </c>
      <c r="B1382" s="18" t="s">
        <v>127</v>
      </c>
      <c r="C1382" s="18" t="s">
        <v>134</v>
      </c>
      <c r="D1382" s="16">
        <v>1</v>
      </c>
      <c r="E1382" s="16">
        <v>60.75</v>
      </c>
      <c r="F1382" s="16">
        <v>-173.25</v>
      </c>
      <c r="G1382">
        <v>4.9536314028944851E-2</v>
      </c>
      <c r="H1382" s="13">
        <v>4000</v>
      </c>
      <c r="I1382" t="s">
        <v>131</v>
      </c>
      <c r="J1382" s="13" t="s">
        <v>61</v>
      </c>
      <c r="K1382" s="13" t="s">
        <v>61</v>
      </c>
      <c r="L1382" s="21">
        <v>2013</v>
      </c>
      <c r="M1382" s="21">
        <v>2013</v>
      </c>
      <c r="N1382" t="s">
        <v>136</v>
      </c>
      <c r="O1382" t="s">
        <v>48</v>
      </c>
    </row>
    <row r="1383" spans="1:15" ht="15">
      <c r="A1383" s="21" t="s">
        <v>129</v>
      </c>
      <c r="B1383" s="18" t="s">
        <v>127</v>
      </c>
      <c r="C1383" s="18" t="s">
        <v>134</v>
      </c>
      <c r="D1383" s="16">
        <v>0.5</v>
      </c>
      <c r="E1383" s="16">
        <v>58.25</v>
      </c>
      <c r="F1383" s="16">
        <v>-158.75</v>
      </c>
      <c r="G1383">
        <v>4.9536314028944851E-2</v>
      </c>
      <c r="H1383" s="13">
        <v>4000</v>
      </c>
      <c r="I1383" t="s">
        <v>131</v>
      </c>
      <c r="J1383" s="13" t="s">
        <v>61</v>
      </c>
      <c r="K1383" s="13" t="s">
        <v>61</v>
      </c>
      <c r="L1383" s="21">
        <v>2013</v>
      </c>
      <c r="M1383" s="21">
        <v>2013</v>
      </c>
      <c r="N1383" t="s">
        <v>136</v>
      </c>
      <c r="O1383" t="s">
        <v>48</v>
      </c>
    </row>
    <row r="1384" spans="1:15" ht="15">
      <c r="A1384" s="21" t="s">
        <v>129</v>
      </c>
      <c r="B1384" s="18" t="s">
        <v>127</v>
      </c>
      <c r="C1384" s="18" t="s">
        <v>134</v>
      </c>
      <c r="D1384" s="16">
        <v>0.57999999999999996</v>
      </c>
      <c r="E1384" s="16">
        <v>60.25</v>
      </c>
      <c r="F1384" s="16">
        <v>-165.25</v>
      </c>
      <c r="G1384">
        <v>4.9536314028944851E-2</v>
      </c>
      <c r="H1384" s="13">
        <v>4000</v>
      </c>
      <c r="I1384" t="s">
        <v>131</v>
      </c>
      <c r="J1384" s="13" t="s">
        <v>61</v>
      </c>
      <c r="K1384" s="13" t="s">
        <v>61</v>
      </c>
      <c r="L1384" s="21">
        <v>2013</v>
      </c>
      <c r="M1384" s="21">
        <v>2013</v>
      </c>
      <c r="N1384" t="s">
        <v>136</v>
      </c>
      <c r="O1384" t="s">
        <v>48</v>
      </c>
    </row>
    <row r="1385" spans="1:15" ht="15">
      <c r="A1385" s="21" t="s">
        <v>129</v>
      </c>
      <c r="B1385" s="18" t="s">
        <v>127</v>
      </c>
      <c r="C1385" s="18" t="s">
        <v>134</v>
      </c>
      <c r="D1385" s="16">
        <v>1</v>
      </c>
      <c r="E1385" s="16">
        <v>60.25</v>
      </c>
      <c r="F1385" s="16">
        <v>-172.25</v>
      </c>
      <c r="G1385">
        <v>4.9536314028944851E-2</v>
      </c>
      <c r="H1385" s="13">
        <v>4000</v>
      </c>
      <c r="I1385" t="s">
        <v>131</v>
      </c>
      <c r="J1385" s="13" t="s">
        <v>61</v>
      </c>
      <c r="K1385" s="13" t="s">
        <v>61</v>
      </c>
      <c r="L1385" s="21">
        <v>2013</v>
      </c>
      <c r="M1385" s="21">
        <v>2013</v>
      </c>
      <c r="N1385" t="s">
        <v>136</v>
      </c>
      <c r="O1385" t="s">
        <v>48</v>
      </c>
    </row>
    <row r="1386" spans="1:15" ht="15">
      <c r="A1386" s="21" t="s">
        <v>129</v>
      </c>
      <c r="B1386" s="18" t="s">
        <v>127</v>
      </c>
      <c r="C1386" s="18" t="s">
        <v>134</v>
      </c>
      <c r="D1386" s="16">
        <v>0.94</v>
      </c>
      <c r="E1386" s="16">
        <v>59.25</v>
      </c>
      <c r="F1386" s="16">
        <v>-177.75</v>
      </c>
      <c r="G1386">
        <v>4.9536314028944851E-2</v>
      </c>
      <c r="H1386" s="13">
        <v>4000</v>
      </c>
      <c r="I1386" t="s">
        <v>131</v>
      </c>
      <c r="J1386" s="13" t="s">
        <v>61</v>
      </c>
      <c r="K1386" s="13" t="s">
        <v>61</v>
      </c>
      <c r="L1386" s="21">
        <v>2013</v>
      </c>
      <c r="M1386" s="21">
        <v>2013</v>
      </c>
      <c r="N1386" t="s">
        <v>136</v>
      </c>
      <c r="O1386" t="s">
        <v>48</v>
      </c>
    </row>
    <row r="1387" spans="1:15" ht="15">
      <c r="A1387" s="21" t="s">
        <v>129</v>
      </c>
      <c r="B1387" s="18" t="s">
        <v>127</v>
      </c>
      <c r="C1387" s="18" t="s">
        <v>134</v>
      </c>
      <c r="D1387" s="16">
        <v>1</v>
      </c>
      <c r="E1387" s="16">
        <v>61.75</v>
      </c>
      <c r="F1387" s="16">
        <v>-175.75</v>
      </c>
      <c r="G1387">
        <v>4.9536314028944851E-2</v>
      </c>
      <c r="H1387" s="13">
        <v>4000</v>
      </c>
      <c r="I1387" t="s">
        <v>131</v>
      </c>
      <c r="J1387" s="13" t="s">
        <v>61</v>
      </c>
      <c r="K1387" s="13" t="s">
        <v>61</v>
      </c>
      <c r="L1387" s="21">
        <v>2013</v>
      </c>
      <c r="M1387" s="21">
        <v>2013</v>
      </c>
      <c r="N1387" t="s">
        <v>136</v>
      </c>
      <c r="O1387" t="s">
        <v>48</v>
      </c>
    </row>
    <row r="1388" spans="1:15" ht="15">
      <c r="A1388" s="21" t="s">
        <v>129</v>
      </c>
      <c r="B1388" s="18" t="s">
        <v>127</v>
      </c>
      <c r="C1388" s="18" t="s">
        <v>134</v>
      </c>
      <c r="D1388" s="16">
        <v>1</v>
      </c>
      <c r="E1388" s="16">
        <v>61.75</v>
      </c>
      <c r="F1388" s="16">
        <v>-175.25</v>
      </c>
      <c r="G1388">
        <v>4.9536314028944851E-2</v>
      </c>
      <c r="H1388" s="13">
        <v>4000</v>
      </c>
      <c r="I1388" t="s">
        <v>131</v>
      </c>
      <c r="J1388" s="13" t="s">
        <v>61</v>
      </c>
      <c r="K1388" s="13" t="s">
        <v>61</v>
      </c>
      <c r="L1388" s="21">
        <v>2013</v>
      </c>
      <c r="M1388" s="21">
        <v>2013</v>
      </c>
      <c r="N1388" t="s">
        <v>136</v>
      </c>
      <c r="O1388" t="s">
        <v>48</v>
      </c>
    </row>
    <row r="1389" spans="1:15" ht="15">
      <c r="A1389" s="21" t="s">
        <v>129</v>
      </c>
      <c r="B1389" s="18" t="s">
        <v>127</v>
      </c>
      <c r="C1389" s="18" t="s">
        <v>134</v>
      </c>
      <c r="D1389" s="16">
        <v>1</v>
      </c>
      <c r="E1389" s="16">
        <v>61.75</v>
      </c>
      <c r="F1389" s="16">
        <v>-174.75</v>
      </c>
      <c r="G1389">
        <v>4.9536314028944851E-2</v>
      </c>
      <c r="H1389" s="13">
        <v>4000</v>
      </c>
      <c r="I1389" t="s">
        <v>131</v>
      </c>
      <c r="J1389" s="13" t="s">
        <v>61</v>
      </c>
      <c r="K1389" s="13" t="s">
        <v>61</v>
      </c>
      <c r="L1389" s="21">
        <v>2013</v>
      </c>
      <c r="M1389" s="21">
        <v>2013</v>
      </c>
      <c r="N1389" t="s">
        <v>136</v>
      </c>
      <c r="O1389" t="s">
        <v>48</v>
      </c>
    </row>
    <row r="1390" spans="1:15" ht="15">
      <c r="A1390" s="21" t="s">
        <v>129</v>
      </c>
      <c r="B1390" s="18" t="s">
        <v>127</v>
      </c>
      <c r="C1390" s="18" t="s">
        <v>134</v>
      </c>
      <c r="D1390" s="16">
        <v>1</v>
      </c>
      <c r="E1390" s="16">
        <v>61.75</v>
      </c>
      <c r="F1390" s="16">
        <v>-174.25</v>
      </c>
      <c r="G1390">
        <v>4.9536314028944851E-2</v>
      </c>
      <c r="H1390" s="13">
        <v>4000</v>
      </c>
      <c r="I1390" t="s">
        <v>131</v>
      </c>
      <c r="J1390" s="13" t="s">
        <v>61</v>
      </c>
      <c r="K1390" s="13" t="s">
        <v>61</v>
      </c>
      <c r="L1390" s="21">
        <v>2013</v>
      </c>
      <c r="M1390" s="21">
        <v>2013</v>
      </c>
      <c r="N1390" t="s">
        <v>136</v>
      </c>
      <c r="O1390" t="s">
        <v>48</v>
      </c>
    </row>
    <row r="1391" spans="1:15" ht="15">
      <c r="A1391" s="21" t="s">
        <v>129</v>
      </c>
      <c r="B1391" s="18" t="s">
        <v>127</v>
      </c>
      <c r="C1391" s="18" t="s">
        <v>134</v>
      </c>
      <c r="D1391" s="16">
        <v>1</v>
      </c>
      <c r="E1391" s="16">
        <v>61.75</v>
      </c>
      <c r="F1391" s="16">
        <v>-173.75</v>
      </c>
      <c r="G1391">
        <v>4.9536314028944851E-2</v>
      </c>
      <c r="H1391" s="13">
        <v>4000</v>
      </c>
      <c r="I1391" t="s">
        <v>131</v>
      </c>
      <c r="J1391" s="13" t="s">
        <v>61</v>
      </c>
      <c r="K1391" s="13" t="s">
        <v>61</v>
      </c>
      <c r="L1391" s="21">
        <v>2013</v>
      </c>
      <c r="M1391" s="21">
        <v>2013</v>
      </c>
      <c r="N1391" t="s">
        <v>136</v>
      </c>
      <c r="O1391" t="s">
        <v>48</v>
      </c>
    </row>
    <row r="1392" spans="1:15" ht="15">
      <c r="A1392" s="21" t="s">
        <v>129</v>
      </c>
      <c r="B1392" s="18" t="s">
        <v>127</v>
      </c>
      <c r="C1392" s="18" t="s">
        <v>134</v>
      </c>
      <c r="D1392" s="16">
        <v>1</v>
      </c>
      <c r="E1392" s="16">
        <v>61.75</v>
      </c>
      <c r="F1392" s="16">
        <v>-173.25</v>
      </c>
      <c r="G1392">
        <v>4.9536314028944851E-2</v>
      </c>
      <c r="H1392" s="13">
        <v>4000</v>
      </c>
      <c r="I1392" t="s">
        <v>131</v>
      </c>
      <c r="J1392" s="13" t="s">
        <v>61</v>
      </c>
      <c r="K1392" s="13" t="s">
        <v>61</v>
      </c>
      <c r="L1392" s="21">
        <v>2013</v>
      </c>
      <c r="M1392" s="21">
        <v>2013</v>
      </c>
      <c r="N1392" t="s">
        <v>136</v>
      </c>
      <c r="O1392" t="s">
        <v>48</v>
      </c>
    </row>
    <row r="1393" spans="1:15" ht="15">
      <c r="A1393" s="21" t="s">
        <v>129</v>
      </c>
      <c r="B1393" s="18" t="s">
        <v>127</v>
      </c>
      <c r="C1393" s="18" t="s">
        <v>134</v>
      </c>
      <c r="D1393" s="16">
        <v>1</v>
      </c>
      <c r="E1393" s="16">
        <v>61.75</v>
      </c>
      <c r="F1393" s="16">
        <v>-172.75</v>
      </c>
      <c r="G1393">
        <v>4.9536314028944851E-2</v>
      </c>
      <c r="H1393" s="13">
        <v>4000</v>
      </c>
      <c r="I1393" t="s">
        <v>131</v>
      </c>
      <c r="J1393" s="13" t="s">
        <v>61</v>
      </c>
      <c r="K1393" s="13" t="s">
        <v>61</v>
      </c>
      <c r="L1393" s="21">
        <v>2013</v>
      </c>
      <c r="M1393" s="21">
        <v>2013</v>
      </c>
      <c r="N1393" t="s">
        <v>136</v>
      </c>
      <c r="O1393" t="s">
        <v>48</v>
      </c>
    </row>
    <row r="1394" spans="1:15" ht="15">
      <c r="A1394" s="21" t="s">
        <v>129</v>
      </c>
      <c r="B1394" s="18" t="s">
        <v>127</v>
      </c>
      <c r="C1394" s="18" t="s">
        <v>134</v>
      </c>
      <c r="D1394" s="16">
        <v>1</v>
      </c>
      <c r="E1394" s="16">
        <v>61.75</v>
      </c>
      <c r="F1394" s="16">
        <v>-172.25</v>
      </c>
      <c r="G1394">
        <v>4.9536314028944851E-2</v>
      </c>
      <c r="H1394" s="13">
        <v>4000</v>
      </c>
      <c r="I1394" t="s">
        <v>131</v>
      </c>
      <c r="J1394" s="13" t="s">
        <v>61</v>
      </c>
      <c r="K1394" s="13" t="s">
        <v>61</v>
      </c>
      <c r="L1394" s="21">
        <v>2013</v>
      </c>
      <c r="M1394" s="21">
        <v>2013</v>
      </c>
      <c r="N1394" t="s">
        <v>136</v>
      </c>
      <c r="O1394" t="s">
        <v>48</v>
      </c>
    </row>
    <row r="1395" spans="1:15" ht="15">
      <c r="A1395" s="21" t="s">
        <v>129</v>
      </c>
      <c r="B1395" s="18" t="s">
        <v>127</v>
      </c>
      <c r="C1395" s="18" t="s">
        <v>134</v>
      </c>
      <c r="D1395" s="16">
        <v>1</v>
      </c>
      <c r="E1395" s="16">
        <v>61.75</v>
      </c>
      <c r="F1395" s="16">
        <v>-171.75</v>
      </c>
      <c r="G1395">
        <v>4.9536314028944851E-2</v>
      </c>
      <c r="H1395" s="13">
        <v>4000</v>
      </c>
      <c r="I1395" t="s">
        <v>131</v>
      </c>
      <c r="J1395" s="13" t="s">
        <v>61</v>
      </c>
      <c r="K1395" s="13" t="s">
        <v>61</v>
      </c>
      <c r="L1395" s="21">
        <v>2013</v>
      </c>
      <c r="M1395" s="21">
        <v>2013</v>
      </c>
      <c r="N1395" t="s">
        <v>136</v>
      </c>
      <c r="O1395" t="s">
        <v>48</v>
      </c>
    </row>
    <row r="1396" spans="1:15" ht="15">
      <c r="A1396" s="21" t="s">
        <v>129</v>
      </c>
      <c r="B1396" s="18" t="s">
        <v>127</v>
      </c>
      <c r="C1396" s="18" t="s">
        <v>134</v>
      </c>
      <c r="D1396" s="16">
        <v>0.94</v>
      </c>
      <c r="E1396" s="16">
        <v>61.75</v>
      </c>
      <c r="F1396" s="16">
        <v>-171.25</v>
      </c>
      <c r="G1396">
        <v>4.9536314028944851E-2</v>
      </c>
      <c r="H1396" s="13">
        <v>4000</v>
      </c>
      <c r="I1396" t="s">
        <v>131</v>
      </c>
      <c r="J1396" s="13" t="s">
        <v>61</v>
      </c>
      <c r="K1396" s="13" t="s">
        <v>61</v>
      </c>
      <c r="L1396" s="21">
        <v>2013</v>
      </c>
      <c r="M1396" s="21">
        <v>2013</v>
      </c>
      <c r="N1396" t="s">
        <v>136</v>
      </c>
      <c r="O1396" t="s">
        <v>48</v>
      </c>
    </row>
    <row r="1397" spans="1:15" ht="15">
      <c r="A1397" s="21" t="s">
        <v>129</v>
      </c>
      <c r="B1397" s="18" t="s">
        <v>127</v>
      </c>
      <c r="C1397" s="18" t="s">
        <v>134</v>
      </c>
      <c r="D1397" s="16">
        <v>0.78</v>
      </c>
      <c r="E1397" s="16">
        <v>61.75</v>
      </c>
      <c r="F1397" s="16">
        <v>-170.75</v>
      </c>
      <c r="G1397">
        <v>4.9536314028944851E-2</v>
      </c>
      <c r="H1397" s="13">
        <v>4000</v>
      </c>
      <c r="I1397" t="s">
        <v>131</v>
      </c>
      <c r="J1397" s="13" t="s">
        <v>61</v>
      </c>
      <c r="K1397" s="13" t="s">
        <v>61</v>
      </c>
      <c r="L1397" s="21">
        <v>2013</v>
      </c>
      <c r="M1397" s="21">
        <v>2013</v>
      </c>
      <c r="N1397" t="s">
        <v>136</v>
      </c>
      <c r="O1397" t="s">
        <v>48</v>
      </c>
    </row>
    <row r="1398" spans="1:15" ht="15">
      <c r="A1398" s="21" t="s">
        <v>129</v>
      </c>
      <c r="B1398" s="18" t="s">
        <v>127</v>
      </c>
      <c r="C1398" s="18" t="s">
        <v>134</v>
      </c>
      <c r="D1398" s="16">
        <v>0.61</v>
      </c>
      <c r="E1398" s="16">
        <v>61.75</v>
      </c>
      <c r="F1398" s="16">
        <v>-170.25</v>
      </c>
      <c r="G1398">
        <v>4.9536314028944851E-2</v>
      </c>
      <c r="H1398" s="13">
        <v>4000</v>
      </c>
      <c r="I1398" t="s">
        <v>131</v>
      </c>
      <c r="J1398" s="13" t="s">
        <v>61</v>
      </c>
      <c r="K1398" s="13" t="s">
        <v>61</v>
      </c>
      <c r="L1398" s="21">
        <v>2013</v>
      </c>
      <c r="M1398" s="21">
        <v>2013</v>
      </c>
      <c r="N1398" t="s">
        <v>136</v>
      </c>
      <c r="O1398" t="s">
        <v>48</v>
      </c>
    </row>
    <row r="1399" spans="1:15" ht="15">
      <c r="A1399" s="21" t="s">
        <v>129</v>
      </c>
      <c r="B1399" s="18" t="s">
        <v>127</v>
      </c>
      <c r="C1399" s="18" t="s">
        <v>134</v>
      </c>
      <c r="D1399" s="16">
        <v>0.45</v>
      </c>
      <c r="E1399" s="16">
        <v>61.75</v>
      </c>
      <c r="F1399" s="16">
        <v>-169.75</v>
      </c>
      <c r="G1399">
        <v>4.9536314028944851E-2</v>
      </c>
      <c r="H1399" s="13">
        <v>4000</v>
      </c>
      <c r="I1399" t="s">
        <v>131</v>
      </c>
      <c r="J1399" s="13" t="s">
        <v>61</v>
      </c>
      <c r="K1399" s="13" t="s">
        <v>61</v>
      </c>
      <c r="L1399" s="21">
        <v>2013</v>
      </c>
      <c r="M1399" s="21">
        <v>2013</v>
      </c>
      <c r="N1399" t="s">
        <v>136</v>
      </c>
      <c r="O1399" t="s">
        <v>48</v>
      </c>
    </row>
    <row r="1400" spans="1:15" ht="15">
      <c r="A1400" s="21" t="s">
        <v>129</v>
      </c>
      <c r="B1400" s="18" t="s">
        <v>127</v>
      </c>
      <c r="C1400" s="18" t="s">
        <v>134</v>
      </c>
      <c r="D1400" s="16">
        <v>0.33</v>
      </c>
      <c r="E1400" s="16">
        <v>61.75</v>
      </c>
      <c r="F1400" s="16">
        <v>-169.25</v>
      </c>
      <c r="G1400">
        <v>4.9536314028944851E-2</v>
      </c>
      <c r="H1400" s="13">
        <v>4000</v>
      </c>
      <c r="I1400" t="s">
        <v>131</v>
      </c>
      <c r="J1400" s="13" t="s">
        <v>61</v>
      </c>
      <c r="K1400" s="13" t="s">
        <v>61</v>
      </c>
      <c r="L1400" s="21">
        <v>2013</v>
      </c>
      <c r="M1400" s="21">
        <v>2013</v>
      </c>
      <c r="N1400" t="s">
        <v>136</v>
      </c>
      <c r="O1400" t="s">
        <v>48</v>
      </c>
    </row>
    <row r="1401" spans="1:15" ht="15">
      <c r="A1401" s="21" t="s">
        <v>129</v>
      </c>
      <c r="B1401" s="18" t="s">
        <v>127</v>
      </c>
      <c r="C1401" s="18" t="s">
        <v>134</v>
      </c>
      <c r="D1401" s="16">
        <v>0.25</v>
      </c>
      <c r="E1401" s="16">
        <v>61.75</v>
      </c>
      <c r="F1401" s="16">
        <v>-168.75</v>
      </c>
      <c r="G1401">
        <v>4.9536314028944851E-2</v>
      </c>
      <c r="H1401" s="13">
        <v>4000</v>
      </c>
      <c r="I1401" t="s">
        <v>131</v>
      </c>
      <c r="J1401" s="13" t="s">
        <v>61</v>
      </c>
      <c r="K1401" s="13" t="s">
        <v>61</v>
      </c>
      <c r="L1401" s="21">
        <v>2013</v>
      </c>
      <c r="M1401" s="21">
        <v>2013</v>
      </c>
      <c r="N1401" t="s">
        <v>136</v>
      </c>
      <c r="O1401" t="s">
        <v>48</v>
      </c>
    </row>
    <row r="1402" spans="1:15" ht="15">
      <c r="A1402" s="21" t="s">
        <v>129</v>
      </c>
      <c r="B1402" s="18" t="s">
        <v>127</v>
      </c>
      <c r="C1402" s="18" t="s">
        <v>134</v>
      </c>
      <c r="D1402" s="16">
        <v>0.23</v>
      </c>
      <c r="E1402" s="16">
        <v>61.75</v>
      </c>
      <c r="F1402" s="16">
        <v>-168.25</v>
      </c>
      <c r="G1402">
        <v>4.9536314028944851E-2</v>
      </c>
      <c r="H1402" s="13">
        <v>4000</v>
      </c>
      <c r="I1402" t="s">
        <v>131</v>
      </c>
      <c r="J1402" s="13" t="s">
        <v>61</v>
      </c>
      <c r="K1402" s="13" t="s">
        <v>61</v>
      </c>
      <c r="L1402" s="21">
        <v>2013</v>
      </c>
      <c r="M1402" s="21">
        <v>2013</v>
      </c>
      <c r="N1402" t="s">
        <v>136</v>
      </c>
      <c r="O1402" t="s">
        <v>48</v>
      </c>
    </row>
    <row r="1403" spans="1:15" ht="15">
      <c r="A1403" s="21" t="s">
        <v>129</v>
      </c>
      <c r="B1403" s="18" t="s">
        <v>127</v>
      </c>
      <c r="C1403" s="18" t="s">
        <v>134</v>
      </c>
      <c r="D1403" s="16">
        <v>0.26</v>
      </c>
      <c r="E1403" s="16">
        <v>61.75</v>
      </c>
      <c r="F1403" s="16">
        <v>-167.75</v>
      </c>
      <c r="G1403">
        <v>4.9536314028944851E-2</v>
      </c>
      <c r="H1403" s="13">
        <v>4000</v>
      </c>
      <c r="I1403" t="s">
        <v>131</v>
      </c>
      <c r="J1403" s="13" t="s">
        <v>61</v>
      </c>
      <c r="K1403" s="13" t="s">
        <v>61</v>
      </c>
      <c r="L1403" s="21">
        <v>2013</v>
      </c>
      <c r="M1403" s="21">
        <v>2013</v>
      </c>
      <c r="N1403" t="s">
        <v>136</v>
      </c>
      <c r="O1403" t="s">
        <v>48</v>
      </c>
    </row>
    <row r="1404" spans="1:15" ht="15">
      <c r="A1404" s="21" t="s">
        <v>129</v>
      </c>
      <c r="B1404" s="18" t="s">
        <v>127</v>
      </c>
      <c r="C1404" s="18" t="s">
        <v>134</v>
      </c>
      <c r="D1404" s="16">
        <v>0.33</v>
      </c>
      <c r="E1404" s="16">
        <v>61.75</v>
      </c>
      <c r="F1404" s="16">
        <v>-167.25</v>
      </c>
      <c r="G1404">
        <v>4.9536314028944851E-2</v>
      </c>
      <c r="H1404" s="13">
        <v>4000</v>
      </c>
      <c r="I1404" t="s">
        <v>131</v>
      </c>
      <c r="J1404" s="13" t="s">
        <v>61</v>
      </c>
      <c r="K1404" s="13" t="s">
        <v>61</v>
      </c>
      <c r="L1404" s="21">
        <v>2013</v>
      </c>
      <c r="M1404" s="21">
        <v>2013</v>
      </c>
      <c r="N1404" t="s">
        <v>136</v>
      </c>
      <c r="O1404" t="s">
        <v>48</v>
      </c>
    </row>
    <row r="1405" spans="1:15" ht="15">
      <c r="A1405" s="21" t="s">
        <v>129</v>
      </c>
      <c r="B1405" s="18" t="s">
        <v>127</v>
      </c>
      <c r="C1405" s="18" t="s">
        <v>134</v>
      </c>
      <c r="D1405" s="16">
        <v>0.47</v>
      </c>
      <c r="E1405" s="16">
        <v>61.75</v>
      </c>
      <c r="F1405" s="16">
        <v>-166.75</v>
      </c>
      <c r="G1405">
        <v>4.9536314028944851E-2</v>
      </c>
      <c r="H1405" s="13">
        <v>4000</v>
      </c>
      <c r="I1405" t="s">
        <v>131</v>
      </c>
      <c r="J1405" s="13" t="s">
        <v>61</v>
      </c>
      <c r="K1405" s="13" t="s">
        <v>61</v>
      </c>
      <c r="L1405" s="21">
        <v>2013</v>
      </c>
      <c r="M1405" s="21">
        <v>2013</v>
      </c>
      <c r="N1405" t="s">
        <v>136</v>
      </c>
      <c r="O1405" t="s">
        <v>48</v>
      </c>
    </row>
    <row r="1406" spans="1:15" ht="15">
      <c r="A1406" s="21" t="s">
        <v>129</v>
      </c>
      <c r="B1406" s="18" t="s">
        <v>127</v>
      </c>
      <c r="C1406" s="18" t="s">
        <v>134</v>
      </c>
      <c r="D1406" s="16">
        <v>1</v>
      </c>
      <c r="E1406" s="16">
        <v>56.75</v>
      </c>
      <c r="F1406" s="16">
        <v>-159.75</v>
      </c>
      <c r="G1406">
        <v>4.9536314028944851E-2</v>
      </c>
      <c r="H1406" s="13">
        <v>4000</v>
      </c>
      <c r="I1406" t="s">
        <v>131</v>
      </c>
      <c r="J1406" s="13" t="s">
        <v>61</v>
      </c>
      <c r="K1406" s="13" t="s">
        <v>61</v>
      </c>
      <c r="L1406" s="21">
        <v>2013</v>
      </c>
      <c r="M1406" s="21">
        <v>2013</v>
      </c>
      <c r="N1406" t="s">
        <v>136</v>
      </c>
      <c r="O1406" t="s">
        <v>48</v>
      </c>
    </row>
    <row r="1407" spans="1:15" ht="15">
      <c r="A1407" s="21" t="s">
        <v>129</v>
      </c>
      <c r="B1407" s="18" t="s">
        <v>127</v>
      </c>
      <c r="C1407" s="18" t="s">
        <v>134</v>
      </c>
      <c r="D1407" s="16">
        <v>1</v>
      </c>
      <c r="E1407" s="16">
        <v>61.75</v>
      </c>
      <c r="F1407" s="16">
        <v>-176.25</v>
      </c>
      <c r="G1407">
        <v>4.9536314028944851E-2</v>
      </c>
      <c r="H1407" s="13">
        <v>4000</v>
      </c>
      <c r="I1407" t="s">
        <v>131</v>
      </c>
      <c r="J1407" s="13" t="s">
        <v>61</v>
      </c>
      <c r="K1407" s="13" t="s">
        <v>61</v>
      </c>
      <c r="L1407" s="21">
        <v>2013</v>
      </c>
      <c r="M1407" s="21">
        <v>2013</v>
      </c>
      <c r="N1407" t="s">
        <v>136</v>
      </c>
      <c r="O1407" t="s">
        <v>48</v>
      </c>
    </row>
    <row r="1408" spans="1:15" ht="15">
      <c r="A1408" s="21" t="s">
        <v>129</v>
      </c>
      <c r="B1408" s="18" t="s">
        <v>127</v>
      </c>
      <c r="C1408" s="18" t="s">
        <v>134</v>
      </c>
      <c r="D1408" s="16">
        <v>1</v>
      </c>
      <c r="E1408" s="16">
        <v>60.75</v>
      </c>
      <c r="F1408" s="16">
        <v>-172.75</v>
      </c>
      <c r="G1408">
        <v>4.9536314028944851E-2</v>
      </c>
      <c r="H1408" s="13">
        <v>4000</v>
      </c>
      <c r="I1408" t="s">
        <v>131</v>
      </c>
      <c r="J1408" s="13" t="s">
        <v>61</v>
      </c>
      <c r="K1408" s="13" t="s">
        <v>61</v>
      </c>
      <c r="L1408" s="21">
        <v>2013</v>
      </c>
      <c r="M1408" s="21">
        <v>2013</v>
      </c>
      <c r="N1408" t="s">
        <v>136</v>
      </c>
      <c r="O1408" t="s">
        <v>48</v>
      </c>
    </row>
    <row r="1409" spans="1:15" ht="15">
      <c r="A1409" s="21" t="s">
        <v>129</v>
      </c>
      <c r="B1409" s="18" t="s">
        <v>127</v>
      </c>
      <c r="C1409" s="18" t="s">
        <v>134</v>
      </c>
      <c r="D1409" s="16">
        <v>0.38</v>
      </c>
      <c r="E1409" s="16">
        <v>58.25</v>
      </c>
      <c r="F1409" s="16">
        <v>-157.75</v>
      </c>
      <c r="G1409">
        <v>4.9536314028944851E-2</v>
      </c>
      <c r="H1409" s="13">
        <v>4000</v>
      </c>
      <c r="I1409" t="s">
        <v>131</v>
      </c>
      <c r="J1409" s="13" t="s">
        <v>61</v>
      </c>
      <c r="K1409" s="13" t="s">
        <v>61</v>
      </c>
      <c r="L1409" s="21">
        <v>2013</v>
      </c>
      <c r="M1409" s="21">
        <v>2013</v>
      </c>
      <c r="N1409" t="s">
        <v>136</v>
      </c>
      <c r="O1409" t="s">
        <v>48</v>
      </c>
    </row>
    <row r="1410" spans="1:15" ht="15">
      <c r="A1410" s="21" t="s">
        <v>129</v>
      </c>
      <c r="B1410" s="18" t="s">
        <v>127</v>
      </c>
      <c r="C1410" s="18" t="s">
        <v>134</v>
      </c>
      <c r="D1410" s="16">
        <v>0</v>
      </c>
      <c r="E1410" s="16">
        <v>59.75</v>
      </c>
      <c r="F1410" s="16">
        <v>-162.25</v>
      </c>
      <c r="G1410">
        <v>4.9536314028944851E-2</v>
      </c>
      <c r="H1410" s="13">
        <v>4000</v>
      </c>
      <c r="I1410" t="s">
        <v>131</v>
      </c>
      <c r="J1410" s="13" t="s">
        <v>61</v>
      </c>
      <c r="K1410" s="13" t="s">
        <v>61</v>
      </c>
      <c r="L1410" s="21">
        <v>2013</v>
      </c>
      <c r="M1410" s="21">
        <v>2013</v>
      </c>
      <c r="N1410" t="s">
        <v>136</v>
      </c>
      <c r="O1410" t="s">
        <v>48</v>
      </c>
    </row>
    <row r="1411" spans="1:15" ht="15">
      <c r="A1411" s="21" t="s">
        <v>129</v>
      </c>
      <c r="B1411" s="18" t="s">
        <v>127</v>
      </c>
      <c r="C1411" s="18" t="s">
        <v>134</v>
      </c>
      <c r="D1411" s="16">
        <v>1</v>
      </c>
      <c r="E1411" s="16">
        <v>62.25</v>
      </c>
      <c r="F1411" s="16">
        <v>-175.75</v>
      </c>
      <c r="G1411">
        <v>4.9536314028944851E-2</v>
      </c>
      <c r="H1411" s="13">
        <v>4000</v>
      </c>
      <c r="I1411" t="s">
        <v>131</v>
      </c>
      <c r="J1411" s="13" t="s">
        <v>61</v>
      </c>
      <c r="K1411" s="13" t="s">
        <v>61</v>
      </c>
      <c r="L1411" s="21">
        <v>2013</v>
      </c>
      <c r="M1411" s="21">
        <v>2013</v>
      </c>
      <c r="N1411" t="s">
        <v>136</v>
      </c>
      <c r="O1411" t="s">
        <v>48</v>
      </c>
    </row>
    <row r="1412" spans="1:15" ht="15">
      <c r="A1412" s="21" t="s">
        <v>129</v>
      </c>
      <c r="B1412" s="18" t="s">
        <v>127</v>
      </c>
      <c r="C1412" s="18" t="s">
        <v>134</v>
      </c>
      <c r="D1412" s="16">
        <v>1</v>
      </c>
      <c r="E1412" s="16">
        <v>62.25</v>
      </c>
      <c r="F1412" s="16">
        <v>-175.25</v>
      </c>
      <c r="G1412">
        <v>4.9536314028944851E-2</v>
      </c>
      <c r="H1412" s="13">
        <v>4000</v>
      </c>
      <c r="I1412" t="s">
        <v>131</v>
      </c>
      <c r="J1412" s="13" t="s">
        <v>61</v>
      </c>
      <c r="K1412" s="13" t="s">
        <v>61</v>
      </c>
      <c r="L1412" s="21">
        <v>2013</v>
      </c>
      <c r="M1412" s="21">
        <v>2013</v>
      </c>
      <c r="N1412" t="s">
        <v>136</v>
      </c>
      <c r="O1412" t="s">
        <v>48</v>
      </c>
    </row>
    <row r="1413" spans="1:15" ht="15">
      <c r="A1413" s="21" t="s">
        <v>129</v>
      </c>
      <c r="B1413" s="18" t="s">
        <v>127</v>
      </c>
      <c r="C1413" s="18" t="s">
        <v>134</v>
      </c>
      <c r="D1413" s="16">
        <v>1</v>
      </c>
      <c r="E1413" s="16">
        <v>62.25</v>
      </c>
      <c r="F1413" s="16">
        <v>-174.75</v>
      </c>
      <c r="G1413">
        <v>4.9536314028944851E-2</v>
      </c>
      <c r="H1413" s="13">
        <v>4000</v>
      </c>
      <c r="I1413" t="s">
        <v>131</v>
      </c>
      <c r="J1413" s="13" t="s">
        <v>61</v>
      </c>
      <c r="K1413" s="13" t="s">
        <v>61</v>
      </c>
      <c r="L1413" s="21">
        <v>2013</v>
      </c>
      <c r="M1413" s="21">
        <v>2013</v>
      </c>
      <c r="N1413" t="s">
        <v>136</v>
      </c>
      <c r="O1413" t="s">
        <v>48</v>
      </c>
    </row>
    <row r="1414" spans="1:15" ht="15">
      <c r="A1414" s="21" t="s">
        <v>129</v>
      </c>
      <c r="B1414" s="18" t="s">
        <v>127</v>
      </c>
      <c r="C1414" s="18" t="s">
        <v>134</v>
      </c>
      <c r="D1414" s="16">
        <v>1</v>
      </c>
      <c r="E1414" s="16">
        <v>62.25</v>
      </c>
      <c r="F1414" s="16">
        <v>-174.25</v>
      </c>
      <c r="G1414">
        <v>4.9536314028944851E-2</v>
      </c>
      <c r="H1414" s="13">
        <v>4000</v>
      </c>
      <c r="I1414" t="s">
        <v>131</v>
      </c>
      <c r="J1414" s="13" t="s">
        <v>61</v>
      </c>
      <c r="K1414" s="13" t="s">
        <v>61</v>
      </c>
      <c r="L1414" s="21">
        <v>2013</v>
      </c>
      <c r="M1414" s="21">
        <v>2013</v>
      </c>
      <c r="N1414" t="s">
        <v>136</v>
      </c>
      <c r="O1414" t="s">
        <v>48</v>
      </c>
    </row>
    <row r="1415" spans="1:15" ht="15">
      <c r="A1415" s="21" t="s">
        <v>129</v>
      </c>
      <c r="B1415" s="18" t="s">
        <v>127</v>
      </c>
      <c r="C1415" s="18" t="s">
        <v>134</v>
      </c>
      <c r="D1415" s="16">
        <v>1</v>
      </c>
      <c r="E1415" s="16">
        <v>62.25</v>
      </c>
      <c r="F1415" s="16">
        <v>-173.75</v>
      </c>
      <c r="G1415">
        <v>4.9536314028944851E-2</v>
      </c>
      <c r="H1415" s="13">
        <v>4000</v>
      </c>
      <c r="I1415" t="s">
        <v>131</v>
      </c>
      <c r="J1415" s="13" t="s">
        <v>61</v>
      </c>
      <c r="K1415" s="13" t="s">
        <v>61</v>
      </c>
      <c r="L1415" s="21">
        <v>2013</v>
      </c>
      <c r="M1415" s="21">
        <v>2013</v>
      </c>
      <c r="N1415" t="s">
        <v>136</v>
      </c>
      <c r="O1415" t="s">
        <v>48</v>
      </c>
    </row>
    <row r="1416" spans="1:15" ht="15">
      <c r="A1416" s="21" t="s">
        <v>129</v>
      </c>
      <c r="B1416" s="18" t="s">
        <v>127</v>
      </c>
      <c r="C1416" s="18" t="s">
        <v>134</v>
      </c>
      <c r="D1416" s="16">
        <v>1</v>
      </c>
      <c r="E1416" s="16">
        <v>62.25</v>
      </c>
      <c r="F1416" s="16">
        <v>-173.25</v>
      </c>
      <c r="G1416">
        <v>4.9536314028944851E-2</v>
      </c>
      <c r="H1416" s="13">
        <v>4000</v>
      </c>
      <c r="I1416" t="s">
        <v>131</v>
      </c>
      <c r="J1416" s="13" t="s">
        <v>61</v>
      </c>
      <c r="K1416" s="13" t="s">
        <v>61</v>
      </c>
      <c r="L1416" s="21">
        <v>2013</v>
      </c>
      <c r="M1416" s="21">
        <v>2013</v>
      </c>
      <c r="N1416" t="s">
        <v>136</v>
      </c>
      <c r="O1416" t="s">
        <v>48</v>
      </c>
    </row>
    <row r="1417" spans="1:15" ht="15">
      <c r="A1417" s="21" t="s">
        <v>129</v>
      </c>
      <c r="B1417" s="18" t="s">
        <v>127</v>
      </c>
      <c r="C1417" s="18" t="s">
        <v>134</v>
      </c>
      <c r="D1417" s="16">
        <v>1</v>
      </c>
      <c r="E1417" s="16">
        <v>62.25</v>
      </c>
      <c r="F1417" s="16">
        <v>-172.75</v>
      </c>
      <c r="G1417">
        <v>4.9536314028944851E-2</v>
      </c>
      <c r="H1417" s="13">
        <v>4000</v>
      </c>
      <c r="I1417" t="s">
        <v>131</v>
      </c>
      <c r="J1417" s="13" t="s">
        <v>61</v>
      </c>
      <c r="K1417" s="13" t="s">
        <v>61</v>
      </c>
      <c r="L1417" s="21">
        <v>2013</v>
      </c>
      <c r="M1417" s="21">
        <v>2013</v>
      </c>
      <c r="N1417" t="s">
        <v>136</v>
      </c>
      <c r="O1417" t="s">
        <v>48</v>
      </c>
    </row>
    <row r="1418" spans="1:15" ht="15">
      <c r="A1418" s="21" t="s">
        <v>129</v>
      </c>
      <c r="B1418" s="18" t="s">
        <v>127</v>
      </c>
      <c r="C1418" s="18" t="s">
        <v>134</v>
      </c>
      <c r="D1418" s="16">
        <v>1</v>
      </c>
      <c r="E1418" s="16">
        <v>62.25</v>
      </c>
      <c r="F1418" s="16">
        <v>-172.25</v>
      </c>
      <c r="G1418">
        <v>4.9536314028944851E-2</v>
      </c>
      <c r="H1418" s="13">
        <v>4000</v>
      </c>
      <c r="I1418" t="s">
        <v>131</v>
      </c>
      <c r="J1418" s="13" t="s">
        <v>61</v>
      </c>
      <c r="K1418" s="13" t="s">
        <v>61</v>
      </c>
      <c r="L1418" s="21">
        <v>2013</v>
      </c>
      <c r="M1418" s="21">
        <v>2013</v>
      </c>
      <c r="N1418" t="s">
        <v>136</v>
      </c>
      <c r="O1418" t="s">
        <v>48</v>
      </c>
    </row>
    <row r="1419" spans="1:15" ht="15">
      <c r="A1419" s="21" t="s">
        <v>129</v>
      </c>
      <c r="B1419" s="18" t="s">
        <v>127</v>
      </c>
      <c r="C1419" s="18" t="s">
        <v>134</v>
      </c>
      <c r="D1419" s="16">
        <v>1</v>
      </c>
      <c r="E1419" s="16">
        <v>62.25</v>
      </c>
      <c r="F1419" s="16">
        <v>-171.75</v>
      </c>
      <c r="G1419">
        <v>4.9536314028944851E-2</v>
      </c>
      <c r="H1419" s="13">
        <v>4000</v>
      </c>
      <c r="I1419" t="s">
        <v>131</v>
      </c>
      <c r="J1419" s="13" t="s">
        <v>61</v>
      </c>
      <c r="K1419" s="13" t="s">
        <v>61</v>
      </c>
      <c r="L1419" s="21">
        <v>2013</v>
      </c>
      <c r="M1419" s="21">
        <v>2013</v>
      </c>
      <c r="N1419" t="s">
        <v>136</v>
      </c>
      <c r="O1419" t="s">
        <v>48</v>
      </c>
    </row>
    <row r="1420" spans="1:15" ht="15">
      <c r="A1420" s="21" t="s">
        <v>129</v>
      </c>
      <c r="B1420" s="18" t="s">
        <v>127</v>
      </c>
      <c r="C1420" s="18" t="s">
        <v>134</v>
      </c>
      <c r="D1420" s="16">
        <v>1</v>
      </c>
      <c r="E1420" s="16">
        <v>62.25</v>
      </c>
      <c r="F1420" s="16">
        <v>-171.25</v>
      </c>
      <c r="G1420">
        <v>4.9536314028944851E-2</v>
      </c>
      <c r="H1420" s="13">
        <v>4000</v>
      </c>
      <c r="I1420" t="s">
        <v>131</v>
      </c>
      <c r="J1420" s="13" t="s">
        <v>61</v>
      </c>
      <c r="K1420" s="13" t="s">
        <v>61</v>
      </c>
      <c r="L1420" s="21">
        <v>2013</v>
      </c>
      <c r="M1420" s="21">
        <v>2013</v>
      </c>
      <c r="N1420" t="s">
        <v>136</v>
      </c>
      <c r="O1420" t="s">
        <v>48</v>
      </c>
    </row>
    <row r="1421" spans="1:15" ht="15">
      <c r="A1421" s="21" t="s">
        <v>129</v>
      </c>
      <c r="B1421" s="18" t="s">
        <v>127</v>
      </c>
      <c r="C1421" s="18" t="s">
        <v>134</v>
      </c>
      <c r="D1421" s="16">
        <v>1</v>
      </c>
      <c r="E1421" s="16">
        <v>62.25</v>
      </c>
      <c r="F1421" s="16">
        <v>-170.75</v>
      </c>
      <c r="G1421">
        <v>4.9536314028944851E-2</v>
      </c>
      <c r="H1421" s="13">
        <v>4000</v>
      </c>
      <c r="I1421" t="s">
        <v>131</v>
      </c>
      <c r="J1421" s="13" t="s">
        <v>61</v>
      </c>
      <c r="K1421" s="13" t="s">
        <v>61</v>
      </c>
      <c r="L1421" s="21">
        <v>2013</v>
      </c>
      <c r="M1421" s="21">
        <v>2013</v>
      </c>
      <c r="N1421" t="s">
        <v>136</v>
      </c>
      <c r="O1421" t="s">
        <v>48</v>
      </c>
    </row>
    <row r="1422" spans="1:15" ht="15">
      <c r="A1422" s="21" t="s">
        <v>129</v>
      </c>
      <c r="B1422" s="18" t="s">
        <v>127</v>
      </c>
      <c r="C1422" s="18" t="s">
        <v>134</v>
      </c>
      <c r="D1422" s="16">
        <v>0.94</v>
      </c>
      <c r="E1422" s="16">
        <v>62.25</v>
      </c>
      <c r="F1422" s="16">
        <v>-170.25</v>
      </c>
      <c r="G1422">
        <v>4.9536314028944851E-2</v>
      </c>
      <c r="H1422" s="13">
        <v>4000</v>
      </c>
      <c r="I1422" t="s">
        <v>131</v>
      </c>
      <c r="J1422" s="13" t="s">
        <v>61</v>
      </c>
      <c r="K1422" s="13" t="s">
        <v>61</v>
      </c>
      <c r="L1422" s="21">
        <v>2013</v>
      </c>
      <c r="M1422" s="21">
        <v>2013</v>
      </c>
      <c r="N1422" t="s">
        <v>136</v>
      </c>
      <c r="O1422" t="s">
        <v>48</v>
      </c>
    </row>
    <row r="1423" spans="1:15" ht="15">
      <c r="A1423" s="21" t="s">
        <v>129</v>
      </c>
      <c r="B1423" s="18" t="s">
        <v>127</v>
      </c>
      <c r="C1423" s="18" t="s">
        <v>134</v>
      </c>
      <c r="D1423" s="16">
        <v>0.75</v>
      </c>
      <c r="E1423" s="16">
        <v>62.25</v>
      </c>
      <c r="F1423" s="16">
        <v>-169.75</v>
      </c>
      <c r="G1423">
        <v>4.9536314028944851E-2</v>
      </c>
      <c r="H1423" s="13">
        <v>4000</v>
      </c>
      <c r="I1423" t="s">
        <v>131</v>
      </c>
      <c r="J1423" s="13" t="s">
        <v>61</v>
      </c>
      <c r="K1423" s="13" t="s">
        <v>61</v>
      </c>
      <c r="L1423" s="21">
        <v>2013</v>
      </c>
      <c r="M1423" s="21">
        <v>2013</v>
      </c>
      <c r="N1423" t="s">
        <v>136</v>
      </c>
      <c r="O1423" t="s">
        <v>48</v>
      </c>
    </row>
    <row r="1424" spans="1:15" ht="15">
      <c r="A1424" s="21" t="s">
        <v>129</v>
      </c>
      <c r="B1424" s="18" t="s">
        <v>127</v>
      </c>
      <c r="C1424" s="18" t="s">
        <v>134</v>
      </c>
      <c r="D1424" s="16">
        <v>0.56000000000000005</v>
      </c>
      <c r="E1424" s="16">
        <v>62.25</v>
      </c>
      <c r="F1424" s="16">
        <v>-169.25</v>
      </c>
      <c r="G1424">
        <v>4.9536314028944851E-2</v>
      </c>
      <c r="H1424" s="13">
        <v>4000</v>
      </c>
      <c r="I1424" t="s">
        <v>131</v>
      </c>
      <c r="J1424" s="13" t="s">
        <v>61</v>
      </c>
      <c r="K1424" s="13" t="s">
        <v>61</v>
      </c>
      <c r="L1424" s="21">
        <v>2013</v>
      </c>
      <c r="M1424" s="21">
        <v>2013</v>
      </c>
      <c r="N1424" t="s">
        <v>136</v>
      </c>
      <c r="O1424" t="s">
        <v>48</v>
      </c>
    </row>
    <row r="1425" spans="1:15" ht="15">
      <c r="A1425" s="21" t="s">
        <v>129</v>
      </c>
      <c r="B1425" s="18" t="s">
        <v>127</v>
      </c>
      <c r="C1425" s="18" t="s">
        <v>134</v>
      </c>
      <c r="D1425" s="16">
        <v>0.45</v>
      </c>
      <c r="E1425" s="16">
        <v>62.25</v>
      </c>
      <c r="F1425" s="16">
        <v>-168.75</v>
      </c>
      <c r="G1425">
        <v>4.9536314028944851E-2</v>
      </c>
      <c r="H1425" s="13">
        <v>4000</v>
      </c>
      <c r="I1425" t="s">
        <v>131</v>
      </c>
      <c r="J1425" s="13" t="s">
        <v>61</v>
      </c>
      <c r="K1425" s="13" t="s">
        <v>61</v>
      </c>
      <c r="L1425" s="21">
        <v>2013</v>
      </c>
      <c r="M1425" s="21">
        <v>2013</v>
      </c>
      <c r="N1425" t="s">
        <v>136</v>
      </c>
      <c r="O1425" t="s">
        <v>48</v>
      </c>
    </row>
    <row r="1426" spans="1:15" ht="15">
      <c r="A1426" s="21" t="s">
        <v>129</v>
      </c>
      <c r="B1426" s="18" t="s">
        <v>127</v>
      </c>
      <c r="C1426" s="18" t="s">
        <v>134</v>
      </c>
      <c r="D1426" s="16">
        <v>0.34</v>
      </c>
      <c r="E1426" s="16">
        <v>62.25</v>
      </c>
      <c r="F1426" s="16">
        <v>-168.25</v>
      </c>
      <c r="G1426">
        <v>4.9536314028944851E-2</v>
      </c>
      <c r="H1426" s="13">
        <v>4000</v>
      </c>
      <c r="I1426" t="s">
        <v>131</v>
      </c>
      <c r="J1426" s="13" t="s">
        <v>61</v>
      </c>
      <c r="K1426" s="13" t="s">
        <v>61</v>
      </c>
      <c r="L1426" s="21">
        <v>2013</v>
      </c>
      <c r="M1426" s="21">
        <v>2013</v>
      </c>
      <c r="N1426" t="s">
        <v>136</v>
      </c>
      <c r="O1426" t="s">
        <v>48</v>
      </c>
    </row>
    <row r="1427" spans="1:15" ht="15">
      <c r="A1427" s="21" t="s">
        <v>129</v>
      </c>
      <c r="B1427" s="18" t="s">
        <v>127</v>
      </c>
      <c r="C1427" s="18" t="s">
        <v>134</v>
      </c>
      <c r="D1427" s="16">
        <v>0.34</v>
      </c>
      <c r="E1427" s="16">
        <v>62.25</v>
      </c>
      <c r="F1427" s="16">
        <v>-167.75</v>
      </c>
      <c r="G1427">
        <v>4.9536314028944851E-2</v>
      </c>
      <c r="H1427" s="13">
        <v>4000</v>
      </c>
      <c r="I1427" t="s">
        <v>131</v>
      </c>
      <c r="J1427" s="13" t="s">
        <v>61</v>
      </c>
      <c r="K1427" s="13" t="s">
        <v>61</v>
      </c>
      <c r="L1427" s="21">
        <v>2013</v>
      </c>
      <c r="M1427" s="21">
        <v>2013</v>
      </c>
      <c r="N1427" t="s">
        <v>136</v>
      </c>
      <c r="O1427" t="s">
        <v>48</v>
      </c>
    </row>
    <row r="1428" spans="1:15" ht="15">
      <c r="A1428" s="21" t="s">
        <v>129</v>
      </c>
      <c r="B1428" s="18" t="s">
        <v>127</v>
      </c>
      <c r="C1428" s="18" t="s">
        <v>134</v>
      </c>
      <c r="D1428" s="16">
        <v>0.39</v>
      </c>
      <c r="E1428" s="16">
        <v>62.25</v>
      </c>
      <c r="F1428" s="16">
        <v>-167.25</v>
      </c>
      <c r="G1428">
        <v>4.9536314028944851E-2</v>
      </c>
      <c r="H1428" s="13">
        <v>4000</v>
      </c>
      <c r="I1428" t="s">
        <v>131</v>
      </c>
      <c r="J1428" s="13" t="s">
        <v>61</v>
      </c>
      <c r="K1428" s="13" t="s">
        <v>61</v>
      </c>
      <c r="L1428" s="21">
        <v>2013</v>
      </c>
      <c r="M1428" s="21">
        <v>2013</v>
      </c>
      <c r="N1428" t="s">
        <v>136</v>
      </c>
      <c r="O1428" t="s">
        <v>48</v>
      </c>
    </row>
    <row r="1429" spans="1:15" ht="15">
      <c r="A1429" s="21" t="s">
        <v>129</v>
      </c>
      <c r="B1429" s="18" t="s">
        <v>127</v>
      </c>
      <c r="C1429" s="18" t="s">
        <v>134</v>
      </c>
      <c r="D1429" s="16">
        <v>0.5</v>
      </c>
      <c r="E1429" s="16">
        <v>62.25</v>
      </c>
      <c r="F1429" s="16">
        <v>-166.75</v>
      </c>
      <c r="G1429">
        <v>4.9536314028944851E-2</v>
      </c>
      <c r="H1429" s="13">
        <v>4000</v>
      </c>
      <c r="I1429" t="s">
        <v>131</v>
      </c>
      <c r="J1429" s="13" t="s">
        <v>61</v>
      </c>
      <c r="K1429" s="13" t="s">
        <v>61</v>
      </c>
      <c r="L1429" s="21">
        <v>2013</v>
      </c>
      <c r="M1429" s="21">
        <v>2013</v>
      </c>
      <c r="N1429" t="s">
        <v>136</v>
      </c>
      <c r="O1429" t="s">
        <v>48</v>
      </c>
    </row>
    <row r="1430" spans="1:15" ht="15">
      <c r="A1430" s="21" t="s">
        <v>129</v>
      </c>
      <c r="B1430" s="18" t="s">
        <v>127</v>
      </c>
      <c r="C1430" s="18" t="s">
        <v>134</v>
      </c>
      <c r="D1430" s="16">
        <v>0.45</v>
      </c>
      <c r="E1430" s="16">
        <v>62.25</v>
      </c>
      <c r="F1430" s="16">
        <v>-166.25</v>
      </c>
      <c r="G1430">
        <v>4.9536314028944851E-2</v>
      </c>
      <c r="H1430" s="13">
        <v>4000</v>
      </c>
      <c r="I1430" t="s">
        <v>131</v>
      </c>
      <c r="J1430" s="13" t="s">
        <v>61</v>
      </c>
      <c r="K1430" s="13" t="s">
        <v>61</v>
      </c>
      <c r="L1430" s="21">
        <v>2013</v>
      </c>
      <c r="M1430" s="21">
        <v>2013</v>
      </c>
      <c r="N1430" t="s">
        <v>136</v>
      </c>
      <c r="O1430" t="s">
        <v>48</v>
      </c>
    </row>
    <row r="1431" spans="1:15" ht="15">
      <c r="A1431" s="21" t="s">
        <v>129</v>
      </c>
      <c r="B1431" s="18" t="s">
        <v>127</v>
      </c>
      <c r="C1431" s="18" t="s">
        <v>134</v>
      </c>
      <c r="D1431" s="16">
        <v>1</v>
      </c>
      <c r="E1431" s="16">
        <v>56.25</v>
      </c>
      <c r="F1431" s="16">
        <v>-168.75</v>
      </c>
      <c r="G1431">
        <v>4.9536314028944851E-2</v>
      </c>
      <c r="H1431" s="13">
        <v>4000</v>
      </c>
      <c r="I1431" t="s">
        <v>131</v>
      </c>
      <c r="J1431" s="13" t="s">
        <v>61</v>
      </c>
      <c r="K1431" s="13" t="s">
        <v>61</v>
      </c>
      <c r="L1431" s="21">
        <v>2013</v>
      </c>
      <c r="M1431" s="21">
        <v>2013</v>
      </c>
      <c r="N1431" t="s">
        <v>136</v>
      </c>
      <c r="O1431" t="s">
        <v>48</v>
      </c>
    </row>
    <row r="1432" spans="1:15" ht="15">
      <c r="A1432" s="21" t="s">
        <v>129</v>
      </c>
      <c r="B1432" s="18" t="s">
        <v>127</v>
      </c>
      <c r="C1432" s="18" t="s">
        <v>134</v>
      </c>
      <c r="D1432" s="16">
        <v>0</v>
      </c>
      <c r="E1432" s="16">
        <v>59.75</v>
      </c>
      <c r="F1432" s="16">
        <v>-162.75</v>
      </c>
      <c r="G1432">
        <v>4.9536314028944851E-2</v>
      </c>
      <c r="H1432" s="13">
        <v>4000</v>
      </c>
      <c r="I1432" t="s">
        <v>131</v>
      </c>
      <c r="J1432" s="13" t="s">
        <v>61</v>
      </c>
      <c r="K1432" s="13" t="s">
        <v>61</v>
      </c>
      <c r="L1432" s="21">
        <v>2013</v>
      </c>
      <c r="M1432" s="21">
        <v>2013</v>
      </c>
      <c r="N1432" t="s">
        <v>136</v>
      </c>
      <c r="O1432" t="s">
        <v>48</v>
      </c>
    </row>
    <row r="1433" spans="1:15" ht="15">
      <c r="A1433" s="21" t="s">
        <v>129</v>
      </c>
      <c r="B1433" s="18" t="s">
        <v>127</v>
      </c>
      <c r="C1433" s="18" t="s">
        <v>134</v>
      </c>
      <c r="D1433" s="16">
        <v>1</v>
      </c>
      <c r="E1433" s="16">
        <v>62.75</v>
      </c>
      <c r="F1433" s="16">
        <v>-174.25</v>
      </c>
      <c r="G1433">
        <v>4.9536314028944851E-2</v>
      </c>
      <c r="H1433" s="13">
        <v>4000</v>
      </c>
      <c r="I1433" t="s">
        <v>131</v>
      </c>
      <c r="J1433" s="13" t="s">
        <v>61</v>
      </c>
      <c r="K1433" s="13" t="s">
        <v>61</v>
      </c>
      <c r="L1433" s="21">
        <v>2013</v>
      </c>
      <c r="M1433" s="21">
        <v>2013</v>
      </c>
      <c r="N1433" t="s">
        <v>136</v>
      </c>
      <c r="O1433" t="s">
        <v>48</v>
      </c>
    </row>
    <row r="1434" spans="1:15" ht="15">
      <c r="A1434" s="21" t="s">
        <v>129</v>
      </c>
      <c r="B1434" s="18" t="s">
        <v>127</v>
      </c>
      <c r="C1434" s="18" t="s">
        <v>134</v>
      </c>
      <c r="D1434" s="16">
        <v>1</v>
      </c>
      <c r="E1434" s="16">
        <v>62.75</v>
      </c>
      <c r="F1434" s="16">
        <v>-173.75</v>
      </c>
      <c r="G1434">
        <v>4.9536314028944851E-2</v>
      </c>
      <c r="H1434" s="13">
        <v>4000</v>
      </c>
      <c r="I1434" t="s">
        <v>131</v>
      </c>
      <c r="J1434" s="13" t="s">
        <v>61</v>
      </c>
      <c r="K1434" s="13" t="s">
        <v>61</v>
      </c>
      <c r="L1434" s="21">
        <v>2013</v>
      </c>
      <c r="M1434" s="21">
        <v>2013</v>
      </c>
      <c r="N1434" t="s">
        <v>136</v>
      </c>
      <c r="O1434" t="s">
        <v>48</v>
      </c>
    </row>
    <row r="1435" spans="1:15" ht="15">
      <c r="A1435" s="21" t="s">
        <v>129</v>
      </c>
      <c r="B1435" s="18" t="s">
        <v>127</v>
      </c>
      <c r="C1435" s="18" t="s">
        <v>134</v>
      </c>
      <c r="D1435" s="16">
        <v>1</v>
      </c>
      <c r="E1435" s="16">
        <v>62.75</v>
      </c>
      <c r="F1435" s="16">
        <v>-173.25</v>
      </c>
      <c r="G1435">
        <v>4.9536314028944851E-2</v>
      </c>
      <c r="H1435" s="13">
        <v>4000</v>
      </c>
      <c r="I1435" t="s">
        <v>131</v>
      </c>
      <c r="J1435" s="13" t="s">
        <v>61</v>
      </c>
      <c r="K1435" s="13" t="s">
        <v>61</v>
      </c>
      <c r="L1435" s="21">
        <v>2013</v>
      </c>
      <c r="M1435" s="21">
        <v>2013</v>
      </c>
      <c r="N1435" t="s">
        <v>136</v>
      </c>
      <c r="O1435" t="s">
        <v>48</v>
      </c>
    </row>
    <row r="1436" spans="1:15" ht="15">
      <c r="A1436" s="21" t="s">
        <v>129</v>
      </c>
      <c r="B1436" s="18" t="s">
        <v>127</v>
      </c>
      <c r="C1436" s="18" t="s">
        <v>134</v>
      </c>
      <c r="D1436" s="16">
        <v>1</v>
      </c>
      <c r="E1436" s="16">
        <v>62.75</v>
      </c>
      <c r="F1436" s="16">
        <v>-172.75</v>
      </c>
      <c r="G1436">
        <v>4.9536314028944851E-2</v>
      </c>
      <c r="H1436" s="13">
        <v>4000</v>
      </c>
      <c r="I1436" t="s">
        <v>131</v>
      </c>
      <c r="J1436" s="13" t="s">
        <v>61</v>
      </c>
      <c r="K1436" s="13" t="s">
        <v>61</v>
      </c>
      <c r="L1436" s="21">
        <v>2013</v>
      </c>
      <c r="M1436" s="21">
        <v>2013</v>
      </c>
      <c r="N1436" t="s">
        <v>136</v>
      </c>
      <c r="O1436" t="s">
        <v>48</v>
      </c>
    </row>
    <row r="1437" spans="1:15" ht="15">
      <c r="A1437" s="21" t="s">
        <v>129</v>
      </c>
      <c r="B1437" s="18" t="s">
        <v>127</v>
      </c>
      <c r="C1437" s="18" t="s">
        <v>134</v>
      </c>
      <c r="D1437" s="16">
        <v>1</v>
      </c>
      <c r="E1437" s="16">
        <v>62.75</v>
      </c>
      <c r="F1437" s="16">
        <v>-172.25</v>
      </c>
      <c r="G1437">
        <v>4.9536314028944851E-2</v>
      </c>
      <c r="H1437" s="13">
        <v>4000</v>
      </c>
      <c r="I1437" t="s">
        <v>131</v>
      </c>
      <c r="J1437" s="13" t="s">
        <v>61</v>
      </c>
      <c r="K1437" s="13" t="s">
        <v>61</v>
      </c>
      <c r="L1437" s="21">
        <v>2013</v>
      </c>
      <c r="M1437" s="21">
        <v>2013</v>
      </c>
      <c r="N1437" t="s">
        <v>136</v>
      </c>
      <c r="O1437" t="s">
        <v>48</v>
      </c>
    </row>
    <row r="1438" spans="1:15" ht="15">
      <c r="A1438" s="21" t="s">
        <v>129</v>
      </c>
      <c r="B1438" s="18" t="s">
        <v>127</v>
      </c>
      <c r="C1438" s="18" t="s">
        <v>134</v>
      </c>
      <c r="D1438" s="16">
        <v>1</v>
      </c>
      <c r="E1438" s="16">
        <v>62.75</v>
      </c>
      <c r="F1438" s="16">
        <v>-171.75</v>
      </c>
      <c r="G1438">
        <v>4.9536314028944851E-2</v>
      </c>
      <c r="H1438" s="13">
        <v>4000</v>
      </c>
      <c r="I1438" t="s">
        <v>131</v>
      </c>
      <c r="J1438" s="13" t="s">
        <v>61</v>
      </c>
      <c r="K1438" s="13" t="s">
        <v>61</v>
      </c>
      <c r="L1438" s="21">
        <v>2013</v>
      </c>
      <c r="M1438" s="21">
        <v>2013</v>
      </c>
      <c r="N1438" t="s">
        <v>136</v>
      </c>
      <c r="O1438" t="s">
        <v>48</v>
      </c>
    </row>
    <row r="1439" spans="1:15" ht="15">
      <c r="A1439" s="21" t="s">
        <v>129</v>
      </c>
      <c r="B1439" s="18" t="s">
        <v>127</v>
      </c>
      <c r="C1439" s="18" t="s">
        <v>134</v>
      </c>
      <c r="D1439" s="16">
        <v>1</v>
      </c>
      <c r="E1439" s="16">
        <v>62.75</v>
      </c>
      <c r="F1439" s="16">
        <v>-171.25</v>
      </c>
      <c r="G1439">
        <v>4.9536314028944851E-2</v>
      </c>
      <c r="H1439" s="13">
        <v>4000</v>
      </c>
      <c r="I1439" t="s">
        <v>131</v>
      </c>
      <c r="J1439" s="13" t="s">
        <v>61</v>
      </c>
      <c r="K1439" s="13" t="s">
        <v>61</v>
      </c>
      <c r="L1439" s="21">
        <v>2013</v>
      </c>
      <c r="M1439" s="21">
        <v>2013</v>
      </c>
      <c r="N1439" t="s">
        <v>136</v>
      </c>
      <c r="O1439" t="s">
        <v>48</v>
      </c>
    </row>
    <row r="1440" spans="1:15" ht="15">
      <c r="A1440" s="21" t="s">
        <v>129</v>
      </c>
      <c r="B1440" s="18" t="s">
        <v>127</v>
      </c>
      <c r="C1440" s="18" t="s">
        <v>134</v>
      </c>
      <c r="D1440" s="16">
        <v>1</v>
      </c>
      <c r="E1440" s="16">
        <v>62.75</v>
      </c>
      <c r="F1440" s="16">
        <v>-170.75</v>
      </c>
      <c r="G1440">
        <v>4.9536314028944851E-2</v>
      </c>
      <c r="H1440" s="13">
        <v>4000</v>
      </c>
      <c r="I1440" t="s">
        <v>131</v>
      </c>
      <c r="J1440" s="13" t="s">
        <v>61</v>
      </c>
      <c r="K1440" s="13" t="s">
        <v>61</v>
      </c>
      <c r="L1440" s="21">
        <v>2013</v>
      </c>
      <c r="M1440" s="21">
        <v>2013</v>
      </c>
      <c r="N1440" t="s">
        <v>136</v>
      </c>
      <c r="O1440" t="s">
        <v>48</v>
      </c>
    </row>
    <row r="1441" spans="1:15" ht="15">
      <c r="A1441" s="21" t="s">
        <v>129</v>
      </c>
      <c r="B1441" s="18" t="s">
        <v>127</v>
      </c>
      <c r="C1441" s="18" t="s">
        <v>134</v>
      </c>
      <c r="D1441" s="16">
        <v>1</v>
      </c>
      <c r="E1441" s="16">
        <v>62.75</v>
      </c>
      <c r="F1441" s="16">
        <v>-170.25</v>
      </c>
      <c r="G1441">
        <v>4.9536314028944851E-2</v>
      </c>
      <c r="H1441" s="13">
        <v>4000</v>
      </c>
      <c r="I1441" t="s">
        <v>131</v>
      </c>
      <c r="J1441" s="13" t="s">
        <v>61</v>
      </c>
      <c r="K1441" s="13" t="s">
        <v>61</v>
      </c>
      <c r="L1441" s="21">
        <v>2013</v>
      </c>
      <c r="M1441" s="21">
        <v>2013</v>
      </c>
      <c r="N1441" t="s">
        <v>136</v>
      </c>
      <c r="O1441" t="s">
        <v>48</v>
      </c>
    </row>
    <row r="1442" spans="1:15" ht="15">
      <c r="A1442" s="21" t="s">
        <v>129</v>
      </c>
      <c r="B1442" s="18" t="s">
        <v>127</v>
      </c>
      <c r="C1442" s="18" t="s">
        <v>134</v>
      </c>
      <c r="D1442" s="16">
        <v>1</v>
      </c>
      <c r="E1442" s="16">
        <v>62.75</v>
      </c>
      <c r="F1442" s="16">
        <v>-169.25</v>
      </c>
      <c r="G1442">
        <v>4.9536314028944851E-2</v>
      </c>
      <c r="H1442" s="13">
        <v>4000</v>
      </c>
      <c r="I1442" t="s">
        <v>131</v>
      </c>
      <c r="J1442" s="13" t="s">
        <v>61</v>
      </c>
      <c r="K1442" s="13" t="s">
        <v>61</v>
      </c>
      <c r="L1442" s="21">
        <v>2013</v>
      </c>
      <c r="M1442" s="21">
        <v>2013</v>
      </c>
      <c r="N1442" t="s">
        <v>136</v>
      </c>
      <c r="O1442" t="s">
        <v>48</v>
      </c>
    </row>
    <row r="1443" spans="1:15" ht="15">
      <c r="A1443" s="21" t="s">
        <v>129</v>
      </c>
      <c r="B1443" s="18" t="s">
        <v>127</v>
      </c>
      <c r="C1443" s="18" t="s">
        <v>134</v>
      </c>
      <c r="D1443" s="16">
        <v>1</v>
      </c>
      <c r="E1443" s="16">
        <v>62.75</v>
      </c>
      <c r="F1443" s="16">
        <v>-168.75</v>
      </c>
      <c r="G1443">
        <v>4.9536314028944851E-2</v>
      </c>
      <c r="H1443" s="13">
        <v>4000</v>
      </c>
      <c r="I1443" t="s">
        <v>131</v>
      </c>
      <c r="J1443" s="13" t="s">
        <v>61</v>
      </c>
      <c r="K1443" s="13" t="s">
        <v>61</v>
      </c>
      <c r="L1443" s="21">
        <v>2013</v>
      </c>
      <c r="M1443" s="21">
        <v>2013</v>
      </c>
      <c r="N1443" t="s">
        <v>136</v>
      </c>
      <c r="O1443" t="s">
        <v>48</v>
      </c>
    </row>
    <row r="1444" spans="1:15" ht="15">
      <c r="A1444" s="21" t="s">
        <v>129</v>
      </c>
      <c r="B1444" s="18" t="s">
        <v>127</v>
      </c>
      <c r="C1444" s="18" t="s">
        <v>134</v>
      </c>
      <c r="D1444" s="16">
        <v>1</v>
      </c>
      <c r="E1444" s="16">
        <v>62.75</v>
      </c>
      <c r="F1444" s="16">
        <v>-168.25</v>
      </c>
      <c r="G1444">
        <v>4.9536314028944851E-2</v>
      </c>
      <c r="H1444" s="13">
        <v>4000</v>
      </c>
      <c r="I1444" t="s">
        <v>131</v>
      </c>
      <c r="J1444" s="13" t="s">
        <v>61</v>
      </c>
      <c r="K1444" s="13" t="s">
        <v>61</v>
      </c>
      <c r="L1444" s="21">
        <v>2013</v>
      </c>
      <c r="M1444" s="21">
        <v>2013</v>
      </c>
      <c r="N1444" t="s">
        <v>136</v>
      </c>
      <c r="O1444" t="s">
        <v>48</v>
      </c>
    </row>
    <row r="1445" spans="1:15" ht="15">
      <c r="A1445" s="21" t="s">
        <v>129</v>
      </c>
      <c r="B1445" s="18" t="s">
        <v>127</v>
      </c>
      <c r="C1445" s="18" t="s">
        <v>134</v>
      </c>
      <c r="D1445" s="16">
        <v>0.77</v>
      </c>
      <c r="E1445" s="16">
        <v>62.75</v>
      </c>
      <c r="F1445" s="16">
        <v>-167.75</v>
      </c>
      <c r="G1445">
        <v>4.9536314028944851E-2</v>
      </c>
      <c r="H1445" s="13">
        <v>4000</v>
      </c>
      <c r="I1445" t="s">
        <v>131</v>
      </c>
      <c r="J1445" s="13" t="s">
        <v>61</v>
      </c>
      <c r="K1445" s="13" t="s">
        <v>61</v>
      </c>
      <c r="L1445" s="21">
        <v>2013</v>
      </c>
      <c r="M1445" s="21">
        <v>2013</v>
      </c>
      <c r="N1445" t="s">
        <v>136</v>
      </c>
      <c r="O1445" t="s">
        <v>48</v>
      </c>
    </row>
    <row r="1446" spans="1:15" ht="15">
      <c r="A1446" s="21" t="s">
        <v>129</v>
      </c>
      <c r="B1446" s="18" t="s">
        <v>127</v>
      </c>
      <c r="C1446" s="18" t="s">
        <v>134</v>
      </c>
      <c r="D1446" s="16">
        <v>0.51</v>
      </c>
      <c r="E1446" s="16">
        <v>62.75</v>
      </c>
      <c r="F1446" s="16">
        <v>-167.25</v>
      </c>
      <c r="G1446">
        <v>4.9536314028944851E-2</v>
      </c>
      <c r="H1446" s="13">
        <v>4000</v>
      </c>
      <c r="I1446" t="s">
        <v>131</v>
      </c>
      <c r="J1446" s="13" t="s">
        <v>61</v>
      </c>
      <c r="K1446" s="13" t="s">
        <v>61</v>
      </c>
      <c r="L1446" s="21">
        <v>2013</v>
      </c>
      <c r="M1446" s="21">
        <v>2013</v>
      </c>
      <c r="N1446" t="s">
        <v>136</v>
      </c>
      <c r="O1446" t="s">
        <v>48</v>
      </c>
    </row>
    <row r="1447" spans="1:15" ht="15">
      <c r="A1447" s="21" t="s">
        <v>129</v>
      </c>
      <c r="B1447" s="18" t="s">
        <v>127</v>
      </c>
      <c r="C1447" s="18" t="s">
        <v>134</v>
      </c>
      <c r="D1447" s="16">
        <v>0.56000000000000005</v>
      </c>
      <c r="E1447" s="16">
        <v>62.75</v>
      </c>
      <c r="F1447" s="16">
        <v>-166.75</v>
      </c>
      <c r="G1447">
        <v>4.9536314028944851E-2</v>
      </c>
      <c r="H1447" s="13">
        <v>4000</v>
      </c>
      <c r="I1447" t="s">
        <v>131</v>
      </c>
      <c r="J1447" s="13" t="s">
        <v>61</v>
      </c>
      <c r="K1447" s="13" t="s">
        <v>61</v>
      </c>
      <c r="L1447" s="21">
        <v>2013</v>
      </c>
      <c r="M1447" s="21">
        <v>2013</v>
      </c>
      <c r="N1447" t="s">
        <v>136</v>
      </c>
      <c r="O1447" t="s">
        <v>48</v>
      </c>
    </row>
    <row r="1448" spans="1:15" ht="15">
      <c r="A1448" s="21" t="s">
        <v>129</v>
      </c>
      <c r="B1448" s="18" t="s">
        <v>127</v>
      </c>
      <c r="C1448" s="18" t="s">
        <v>134</v>
      </c>
      <c r="D1448" s="16">
        <v>0.62</v>
      </c>
      <c r="E1448" s="16">
        <v>62.75</v>
      </c>
      <c r="F1448" s="16">
        <v>-166.25</v>
      </c>
      <c r="G1448">
        <v>4.9536314028944851E-2</v>
      </c>
      <c r="H1448" s="13">
        <v>4000</v>
      </c>
      <c r="I1448" t="s">
        <v>131</v>
      </c>
      <c r="J1448" s="13" t="s">
        <v>61</v>
      </c>
      <c r="K1448" s="13" t="s">
        <v>61</v>
      </c>
      <c r="L1448" s="21">
        <v>2013</v>
      </c>
      <c r="M1448" s="21">
        <v>2013</v>
      </c>
      <c r="N1448" t="s">
        <v>136</v>
      </c>
      <c r="O1448" t="s">
        <v>48</v>
      </c>
    </row>
    <row r="1449" spans="1:15" ht="15">
      <c r="A1449" s="21" t="s">
        <v>129</v>
      </c>
      <c r="B1449" s="18" t="s">
        <v>127</v>
      </c>
      <c r="C1449" s="18" t="s">
        <v>134</v>
      </c>
      <c r="D1449" s="16">
        <v>0.13</v>
      </c>
      <c r="E1449" s="16">
        <v>62.75</v>
      </c>
      <c r="F1449" s="16">
        <v>-165.75</v>
      </c>
      <c r="G1449">
        <v>4.9536314028944851E-2</v>
      </c>
      <c r="H1449" s="13">
        <v>4000</v>
      </c>
      <c r="I1449" t="s">
        <v>131</v>
      </c>
      <c r="J1449" s="13" t="s">
        <v>61</v>
      </c>
      <c r="K1449" s="13" t="s">
        <v>61</v>
      </c>
      <c r="L1449" s="21">
        <v>2013</v>
      </c>
      <c r="M1449" s="21">
        <v>2013</v>
      </c>
      <c r="N1449" t="s">
        <v>136</v>
      </c>
      <c r="O1449" t="s">
        <v>48</v>
      </c>
    </row>
    <row r="1450" spans="1:15" ht="15">
      <c r="A1450" s="21" t="s">
        <v>129</v>
      </c>
      <c r="B1450" s="18" t="s">
        <v>127</v>
      </c>
      <c r="C1450" s="18" t="s">
        <v>134</v>
      </c>
      <c r="D1450" s="16">
        <v>1</v>
      </c>
      <c r="E1450" s="16">
        <v>63.25</v>
      </c>
      <c r="F1450" s="16">
        <v>-173.25</v>
      </c>
      <c r="G1450">
        <v>4.9536314028944851E-2</v>
      </c>
      <c r="H1450" s="13">
        <v>4000</v>
      </c>
      <c r="I1450" t="s">
        <v>131</v>
      </c>
      <c r="J1450" s="13" t="s">
        <v>61</v>
      </c>
      <c r="K1450" s="13" t="s">
        <v>61</v>
      </c>
      <c r="L1450" s="21">
        <v>2013</v>
      </c>
      <c r="M1450" s="21">
        <v>2013</v>
      </c>
      <c r="N1450" t="s">
        <v>136</v>
      </c>
      <c r="O1450" t="s">
        <v>48</v>
      </c>
    </row>
    <row r="1451" spans="1:15" ht="15">
      <c r="A1451" s="21" t="s">
        <v>129</v>
      </c>
      <c r="B1451" s="18" t="s">
        <v>127</v>
      </c>
      <c r="C1451" s="18" t="s">
        <v>134</v>
      </c>
      <c r="D1451" s="16">
        <v>1</v>
      </c>
      <c r="E1451" s="16">
        <v>63.25</v>
      </c>
      <c r="F1451" s="16">
        <v>-172.75</v>
      </c>
      <c r="G1451">
        <v>4.9536314028944851E-2</v>
      </c>
      <c r="H1451" s="13">
        <v>4000</v>
      </c>
      <c r="I1451" t="s">
        <v>131</v>
      </c>
      <c r="J1451" s="13" t="s">
        <v>61</v>
      </c>
      <c r="K1451" s="13" t="s">
        <v>61</v>
      </c>
      <c r="L1451" s="21">
        <v>2013</v>
      </c>
      <c r="M1451" s="21">
        <v>2013</v>
      </c>
      <c r="N1451" t="s">
        <v>136</v>
      </c>
      <c r="O1451" t="s">
        <v>48</v>
      </c>
    </row>
    <row r="1452" spans="1:15" ht="15">
      <c r="A1452" s="21" t="s">
        <v>129</v>
      </c>
      <c r="B1452" s="18" t="s">
        <v>127</v>
      </c>
      <c r="C1452" s="18" t="s">
        <v>134</v>
      </c>
      <c r="D1452" s="16">
        <v>1</v>
      </c>
      <c r="E1452" s="16">
        <v>63.25</v>
      </c>
      <c r="F1452" s="16">
        <v>-172.25</v>
      </c>
      <c r="G1452">
        <v>4.9536314028944851E-2</v>
      </c>
      <c r="H1452" s="13">
        <v>4000</v>
      </c>
      <c r="I1452" t="s">
        <v>131</v>
      </c>
      <c r="J1452" s="13" t="s">
        <v>61</v>
      </c>
      <c r="K1452" s="13" t="s">
        <v>61</v>
      </c>
      <c r="L1452" s="21">
        <v>2013</v>
      </c>
      <c r="M1452" s="21">
        <v>2013</v>
      </c>
      <c r="N1452" t="s">
        <v>136</v>
      </c>
      <c r="O1452" t="s">
        <v>48</v>
      </c>
    </row>
    <row r="1453" spans="1:15" ht="15">
      <c r="A1453" s="21" t="s">
        <v>129</v>
      </c>
      <c r="B1453" s="18" t="s">
        <v>127</v>
      </c>
      <c r="C1453" s="18" t="s">
        <v>134</v>
      </c>
      <c r="D1453" s="16">
        <v>1</v>
      </c>
      <c r="E1453" s="16">
        <v>63.25</v>
      </c>
      <c r="F1453" s="16">
        <v>-168.25</v>
      </c>
      <c r="G1453">
        <v>4.9536314028944851E-2</v>
      </c>
      <c r="H1453" s="13">
        <v>4000</v>
      </c>
      <c r="I1453" t="s">
        <v>131</v>
      </c>
      <c r="J1453" s="13" t="s">
        <v>61</v>
      </c>
      <c r="K1453" s="13" t="s">
        <v>61</v>
      </c>
      <c r="L1453" s="21">
        <v>2013</v>
      </c>
      <c r="M1453" s="21">
        <v>2013</v>
      </c>
      <c r="N1453" t="s">
        <v>136</v>
      </c>
      <c r="O1453" t="s">
        <v>48</v>
      </c>
    </row>
    <row r="1454" spans="1:15" ht="15">
      <c r="A1454" s="21" t="s">
        <v>129</v>
      </c>
      <c r="B1454" s="18" t="s">
        <v>127</v>
      </c>
      <c r="C1454" s="18" t="s">
        <v>134</v>
      </c>
      <c r="D1454" s="16">
        <v>1</v>
      </c>
      <c r="E1454" s="16">
        <v>63.25</v>
      </c>
      <c r="F1454" s="16">
        <v>-167.75</v>
      </c>
      <c r="G1454">
        <v>4.9536314028944851E-2</v>
      </c>
      <c r="H1454" s="13">
        <v>4000</v>
      </c>
      <c r="I1454" t="s">
        <v>131</v>
      </c>
      <c r="J1454" s="13" t="s">
        <v>61</v>
      </c>
      <c r="K1454" s="13" t="s">
        <v>61</v>
      </c>
      <c r="L1454" s="21">
        <v>2013</v>
      </c>
      <c r="M1454" s="21">
        <v>2013</v>
      </c>
      <c r="N1454" t="s">
        <v>136</v>
      </c>
      <c r="O1454" t="s">
        <v>48</v>
      </c>
    </row>
    <row r="1455" spans="1:15" ht="15">
      <c r="A1455" s="21" t="s">
        <v>129</v>
      </c>
      <c r="B1455" s="18" t="s">
        <v>127</v>
      </c>
      <c r="C1455" s="18" t="s">
        <v>134</v>
      </c>
      <c r="D1455" s="16">
        <v>1</v>
      </c>
      <c r="E1455" s="16">
        <v>63.25</v>
      </c>
      <c r="F1455" s="16">
        <v>-167.25</v>
      </c>
      <c r="G1455">
        <v>4.9536314028944851E-2</v>
      </c>
      <c r="H1455" s="13">
        <v>4000</v>
      </c>
      <c r="I1455" t="s">
        <v>131</v>
      </c>
      <c r="J1455" s="13" t="s">
        <v>61</v>
      </c>
      <c r="K1455" s="13" t="s">
        <v>61</v>
      </c>
      <c r="L1455" s="21">
        <v>2013</v>
      </c>
      <c r="M1455" s="21">
        <v>2013</v>
      </c>
      <c r="N1455" t="s">
        <v>136</v>
      </c>
      <c r="O1455" t="s">
        <v>48</v>
      </c>
    </row>
    <row r="1456" spans="1:15" ht="15">
      <c r="A1456" s="21" t="s">
        <v>129</v>
      </c>
      <c r="B1456" s="18" t="s">
        <v>127</v>
      </c>
      <c r="C1456" s="18" t="s">
        <v>134</v>
      </c>
      <c r="D1456" s="16">
        <v>1</v>
      </c>
      <c r="E1456" s="16">
        <v>63.25</v>
      </c>
      <c r="F1456" s="16">
        <v>-166.75</v>
      </c>
      <c r="G1456">
        <v>4.9536314028944851E-2</v>
      </c>
      <c r="H1456" s="13">
        <v>4000</v>
      </c>
      <c r="I1456" t="s">
        <v>131</v>
      </c>
      <c r="J1456" s="13" t="s">
        <v>61</v>
      </c>
      <c r="K1456" s="13" t="s">
        <v>61</v>
      </c>
      <c r="L1456" s="21">
        <v>2013</v>
      </c>
      <c r="M1456" s="21">
        <v>2013</v>
      </c>
      <c r="N1456" t="s">
        <v>136</v>
      </c>
      <c r="O1456" t="s">
        <v>48</v>
      </c>
    </row>
    <row r="1457" spans="1:15" ht="15">
      <c r="A1457" s="21" t="s">
        <v>129</v>
      </c>
      <c r="B1457" s="18" t="s">
        <v>127</v>
      </c>
      <c r="C1457" s="18" t="s">
        <v>134</v>
      </c>
      <c r="D1457" s="16">
        <v>0.95</v>
      </c>
      <c r="E1457" s="16">
        <v>63.25</v>
      </c>
      <c r="F1457" s="16">
        <v>-166.25</v>
      </c>
      <c r="G1457">
        <v>4.9536314028944851E-2</v>
      </c>
      <c r="H1457" s="13">
        <v>4000</v>
      </c>
      <c r="I1457" t="s">
        <v>131</v>
      </c>
      <c r="J1457" s="13" t="s">
        <v>61</v>
      </c>
      <c r="K1457" s="13" t="s">
        <v>61</v>
      </c>
      <c r="L1457" s="21">
        <v>2013</v>
      </c>
      <c r="M1457" s="21">
        <v>2013</v>
      </c>
      <c r="N1457" t="s">
        <v>136</v>
      </c>
      <c r="O1457" t="s">
        <v>48</v>
      </c>
    </row>
    <row r="1458" spans="1:15" ht="15">
      <c r="A1458" s="21" t="s">
        <v>129</v>
      </c>
      <c r="B1458" s="18" t="s">
        <v>127</v>
      </c>
      <c r="C1458" s="18" t="s">
        <v>134</v>
      </c>
      <c r="D1458" s="16">
        <v>0.59</v>
      </c>
      <c r="E1458" s="16">
        <v>63.25</v>
      </c>
      <c r="F1458" s="16">
        <v>-165.75</v>
      </c>
      <c r="G1458">
        <v>4.9536314028944851E-2</v>
      </c>
      <c r="H1458" s="13">
        <v>4000</v>
      </c>
      <c r="I1458" t="s">
        <v>131</v>
      </c>
      <c r="J1458" s="13" t="s">
        <v>61</v>
      </c>
      <c r="K1458" s="13" t="s">
        <v>61</v>
      </c>
      <c r="L1458" s="21">
        <v>2013</v>
      </c>
      <c r="M1458" s="21">
        <v>2013</v>
      </c>
      <c r="N1458" t="s">
        <v>136</v>
      </c>
      <c r="O1458" t="s">
        <v>48</v>
      </c>
    </row>
    <row r="1459" spans="1:15" ht="15">
      <c r="A1459" s="21" t="s">
        <v>129</v>
      </c>
      <c r="B1459" s="18" t="s">
        <v>127</v>
      </c>
      <c r="C1459" s="18" t="s">
        <v>134</v>
      </c>
      <c r="D1459" s="16">
        <v>0</v>
      </c>
      <c r="E1459" s="16">
        <v>63.25</v>
      </c>
      <c r="F1459" s="16">
        <v>-165.25</v>
      </c>
      <c r="G1459">
        <v>4.9536314028944851E-2</v>
      </c>
      <c r="H1459" s="13">
        <v>4000</v>
      </c>
      <c r="I1459" t="s">
        <v>131</v>
      </c>
      <c r="J1459" s="13" t="s">
        <v>61</v>
      </c>
      <c r="K1459" s="13" t="s">
        <v>61</v>
      </c>
      <c r="L1459" s="21">
        <v>2013</v>
      </c>
      <c r="M1459" s="21">
        <v>2013</v>
      </c>
      <c r="N1459" t="s">
        <v>136</v>
      </c>
      <c r="O1459" t="s">
        <v>48</v>
      </c>
    </row>
    <row r="1460" spans="1:15" ht="15">
      <c r="A1460" s="21" t="s">
        <v>129</v>
      </c>
      <c r="B1460" s="18" t="s">
        <v>127</v>
      </c>
      <c r="C1460" s="18" t="s">
        <v>134</v>
      </c>
      <c r="D1460" s="16">
        <v>0</v>
      </c>
      <c r="E1460" s="16">
        <v>62.75</v>
      </c>
      <c r="F1460" s="16">
        <v>-165.25</v>
      </c>
      <c r="G1460">
        <v>4.9536314028944851E-2</v>
      </c>
      <c r="H1460" s="13">
        <v>4000</v>
      </c>
      <c r="I1460" t="s">
        <v>131</v>
      </c>
      <c r="J1460" s="13" t="s">
        <v>61</v>
      </c>
      <c r="K1460" s="13" t="s">
        <v>61</v>
      </c>
      <c r="L1460" s="21">
        <v>2013</v>
      </c>
      <c r="M1460" s="21">
        <v>2013</v>
      </c>
      <c r="N1460" t="s">
        <v>136</v>
      </c>
      <c r="O1460" t="s">
        <v>48</v>
      </c>
    </row>
    <row r="1461" spans="1:15" ht="15">
      <c r="A1461" s="21" t="s">
        <v>129</v>
      </c>
      <c r="B1461" s="18" t="s">
        <v>127</v>
      </c>
      <c r="C1461" s="18" t="s">
        <v>134</v>
      </c>
      <c r="D1461" s="16">
        <v>1</v>
      </c>
      <c r="E1461" s="16">
        <v>62.75</v>
      </c>
      <c r="F1461" s="16">
        <v>-169.75</v>
      </c>
      <c r="G1461">
        <v>4.9536314028944851E-2</v>
      </c>
      <c r="H1461" s="13">
        <v>4000</v>
      </c>
      <c r="I1461" t="s">
        <v>131</v>
      </c>
      <c r="J1461" s="13" t="s">
        <v>61</v>
      </c>
      <c r="K1461" s="13" t="s">
        <v>61</v>
      </c>
      <c r="L1461" s="21">
        <v>2013</v>
      </c>
      <c r="M1461" s="21">
        <v>2013</v>
      </c>
      <c r="N1461" t="s">
        <v>136</v>
      </c>
      <c r="O1461" t="s">
        <v>48</v>
      </c>
    </row>
    <row r="1462" spans="1:15" ht="15">
      <c r="A1462" s="21" t="s">
        <v>129</v>
      </c>
      <c r="B1462" s="18" t="s">
        <v>127</v>
      </c>
      <c r="C1462" s="18" t="s">
        <v>134</v>
      </c>
      <c r="D1462" s="16">
        <v>0.55000000000000004</v>
      </c>
      <c r="E1462" s="16">
        <v>59.75</v>
      </c>
      <c r="F1462" s="16">
        <v>-164.25</v>
      </c>
      <c r="G1462">
        <v>4.9536314028944851E-2</v>
      </c>
      <c r="H1462" s="13">
        <v>4000</v>
      </c>
      <c r="I1462" t="s">
        <v>131</v>
      </c>
      <c r="J1462" s="13" t="s">
        <v>61</v>
      </c>
      <c r="K1462" s="13" t="s">
        <v>61</v>
      </c>
      <c r="L1462" s="21">
        <v>2013</v>
      </c>
      <c r="M1462" s="21">
        <v>2013</v>
      </c>
      <c r="N1462" t="s">
        <v>136</v>
      </c>
      <c r="O1462" t="s">
        <v>48</v>
      </c>
    </row>
    <row r="1463" spans="1:15" ht="15">
      <c r="A1463" s="21" t="s">
        <v>129</v>
      </c>
      <c r="B1463" s="18" t="s">
        <v>127</v>
      </c>
      <c r="C1463" s="18" t="s">
        <v>134</v>
      </c>
      <c r="D1463" s="16">
        <v>0.73</v>
      </c>
      <c r="E1463" s="16">
        <v>58.25</v>
      </c>
      <c r="F1463" s="16">
        <v>-176.25</v>
      </c>
      <c r="G1463">
        <v>4.9536314028944851E-2</v>
      </c>
      <c r="H1463" s="13">
        <v>4000</v>
      </c>
      <c r="I1463" t="s">
        <v>131</v>
      </c>
      <c r="J1463" s="13" t="s">
        <v>61</v>
      </c>
      <c r="K1463" s="13" t="s">
        <v>61</v>
      </c>
      <c r="L1463" s="21">
        <v>2013</v>
      </c>
      <c r="M1463" s="21">
        <v>2013</v>
      </c>
      <c r="N1463" t="s">
        <v>136</v>
      </c>
      <c r="O1463" t="s">
        <v>48</v>
      </c>
    </row>
    <row r="1464" spans="1:15" ht="15">
      <c r="A1464" s="21" t="s">
        <v>129</v>
      </c>
      <c r="B1464" s="18" t="s">
        <v>127</v>
      </c>
      <c r="C1464" s="18" t="s">
        <v>134</v>
      </c>
      <c r="D1464" s="16">
        <v>1</v>
      </c>
      <c r="E1464" s="16">
        <v>63.75</v>
      </c>
      <c r="F1464" s="16">
        <v>-172.25</v>
      </c>
      <c r="G1464">
        <v>4.9536314028944851E-2</v>
      </c>
      <c r="H1464" s="13">
        <v>4000</v>
      </c>
      <c r="I1464" t="s">
        <v>131</v>
      </c>
      <c r="J1464" s="13" t="s">
        <v>61</v>
      </c>
      <c r="K1464" s="13" t="s">
        <v>61</v>
      </c>
      <c r="L1464" s="21">
        <v>2013</v>
      </c>
      <c r="M1464" s="21">
        <v>2013</v>
      </c>
      <c r="N1464" t="s">
        <v>136</v>
      </c>
      <c r="O1464" t="s">
        <v>48</v>
      </c>
    </row>
    <row r="1465" spans="1:15" ht="15">
      <c r="A1465" s="21" t="s">
        <v>129</v>
      </c>
      <c r="B1465" s="18" t="s">
        <v>127</v>
      </c>
      <c r="C1465" s="18" t="s">
        <v>134</v>
      </c>
      <c r="D1465" s="16">
        <v>1</v>
      </c>
      <c r="E1465" s="16">
        <v>63.75</v>
      </c>
      <c r="F1465" s="16">
        <v>-169.75</v>
      </c>
      <c r="G1465">
        <v>4.9536314028944851E-2</v>
      </c>
      <c r="H1465" s="13">
        <v>4000</v>
      </c>
      <c r="I1465" t="s">
        <v>131</v>
      </c>
      <c r="J1465" s="13" t="s">
        <v>61</v>
      </c>
      <c r="K1465" s="13" t="s">
        <v>61</v>
      </c>
      <c r="L1465" s="21">
        <v>2013</v>
      </c>
      <c r="M1465" s="21">
        <v>2013</v>
      </c>
      <c r="N1465" t="s">
        <v>136</v>
      </c>
      <c r="O1465" t="s">
        <v>48</v>
      </c>
    </row>
    <row r="1466" spans="1:15" ht="15">
      <c r="A1466" s="21" t="s">
        <v>129</v>
      </c>
      <c r="B1466" s="18" t="s">
        <v>127</v>
      </c>
      <c r="C1466" s="18" t="s">
        <v>134</v>
      </c>
      <c r="D1466" s="16">
        <v>1</v>
      </c>
      <c r="E1466" s="16">
        <v>63.75</v>
      </c>
      <c r="F1466" s="16">
        <v>-169.25</v>
      </c>
      <c r="G1466">
        <v>4.9536314028944851E-2</v>
      </c>
      <c r="H1466" s="13">
        <v>4000</v>
      </c>
      <c r="I1466" t="s">
        <v>131</v>
      </c>
      <c r="J1466" s="13" t="s">
        <v>61</v>
      </c>
      <c r="K1466" s="13" t="s">
        <v>61</v>
      </c>
      <c r="L1466" s="21">
        <v>2013</v>
      </c>
      <c r="M1466" s="21">
        <v>2013</v>
      </c>
      <c r="N1466" t="s">
        <v>136</v>
      </c>
      <c r="O1466" t="s">
        <v>48</v>
      </c>
    </row>
    <row r="1467" spans="1:15" ht="15">
      <c r="A1467" s="21" t="s">
        <v>129</v>
      </c>
      <c r="B1467" s="18" t="s">
        <v>127</v>
      </c>
      <c r="C1467" s="18" t="s">
        <v>134</v>
      </c>
      <c r="D1467" s="16">
        <v>1</v>
      </c>
      <c r="E1467" s="16">
        <v>63.75</v>
      </c>
      <c r="F1467" s="16">
        <v>-168.75</v>
      </c>
      <c r="G1467">
        <v>4.9536314028944851E-2</v>
      </c>
      <c r="H1467" s="13">
        <v>4000</v>
      </c>
      <c r="I1467" t="s">
        <v>131</v>
      </c>
      <c r="J1467" s="13" t="s">
        <v>61</v>
      </c>
      <c r="K1467" s="13" t="s">
        <v>61</v>
      </c>
      <c r="L1467" s="21">
        <v>2013</v>
      </c>
      <c r="M1467" s="21">
        <v>2013</v>
      </c>
      <c r="N1467" t="s">
        <v>136</v>
      </c>
      <c r="O1467" t="s">
        <v>48</v>
      </c>
    </row>
    <row r="1468" spans="1:15" ht="15">
      <c r="A1468" s="21" t="s">
        <v>129</v>
      </c>
      <c r="B1468" s="18" t="s">
        <v>127</v>
      </c>
      <c r="C1468" s="18" t="s">
        <v>134</v>
      </c>
      <c r="D1468" s="16">
        <v>1</v>
      </c>
      <c r="E1468" s="16">
        <v>63.75</v>
      </c>
      <c r="F1468" s="16">
        <v>-168.25</v>
      </c>
      <c r="G1468">
        <v>4.9536314028944851E-2</v>
      </c>
      <c r="H1468" s="13">
        <v>4000</v>
      </c>
      <c r="I1468" t="s">
        <v>131</v>
      </c>
      <c r="J1468" s="13" t="s">
        <v>61</v>
      </c>
      <c r="K1468" s="13" t="s">
        <v>61</v>
      </c>
      <c r="L1468" s="21">
        <v>2013</v>
      </c>
      <c r="M1468" s="21">
        <v>2013</v>
      </c>
      <c r="N1468" t="s">
        <v>136</v>
      </c>
      <c r="O1468" t="s">
        <v>48</v>
      </c>
    </row>
    <row r="1469" spans="1:15" ht="15">
      <c r="A1469" s="21" t="s">
        <v>129</v>
      </c>
      <c r="B1469" s="18" t="s">
        <v>127</v>
      </c>
      <c r="C1469" s="18" t="s">
        <v>134</v>
      </c>
      <c r="D1469" s="16">
        <v>1</v>
      </c>
      <c r="E1469" s="16">
        <v>63.75</v>
      </c>
      <c r="F1469" s="16">
        <v>-167.75</v>
      </c>
      <c r="G1469">
        <v>4.9536314028944851E-2</v>
      </c>
      <c r="H1469" s="13">
        <v>4000</v>
      </c>
      <c r="I1469" t="s">
        <v>131</v>
      </c>
      <c r="J1469" s="13" t="s">
        <v>61</v>
      </c>
      <c r="K1469" s="13" t="s">
        <v>61</v>
      </c>
      <c r="L1469" s="21">
        <v>2013</v>
      </c>
      <c r="M1469" s="21">
        <v>2013</v>
      </c>
      <c r="N1469" t="s">
        <v>136</v>
      </c>
      <c r="O1469" t="s">
        <v>48</v>
      </c>
    </row>
    <row r="1470" spans="1:15" ht="15">
      <c r="A1470" s="21" t="s">
        <v>129</v>
      </c>
      <c r="B1470" s="18" t="s">
        <v>127</v>
      </c>
      <c r="C1470" s="18" t="s">
        <v>134</v>
      </c>
      <c r="D1470" s="16">
        <v>1</v>
      </c>
      <c r="E1470" s="16">
        <v>63.75</v>
      </c>
      <c r="F1470" s="16">
        <v>-167.25</v>
      </c>
      <c r="G1470">
        <v>4.9536314028944851E-2</v>
      </c>
      <c r="H1470" s="13">
        <v>4000</v>
      </c>
      <c r="I1470" t="s">
        <v>131</v>
      </c>
      <c r="J1470" s="13" t="s">
        <v>61</v>
      </c>
      <c r="K1470" s="13" t="s">
        <v>61</v>
      </c>
      <c r="L1470" s="21">
        <v>2013</v>
      </c>
      <c r="M1470" s="21">
        <v>2013</v>
      </c>
      <c r="N1470" t="s">
        <v>136</v>
      </c>
      <c r="O1470" t="s">
        <v>48</v>
      </c>
    </row>
    <row r="1471" spans="1:15" ht="15">
      <c r="A1471" s="21" t="s">
        <v>129</v>
      </c>
      <c r="B1471" s="18" t="s">
        <v>127</v>
      </c>
      <c r="C1471" s="18" t="s">
        <v>134</v>
      </c>
      <c r="D1471" s="16">
        <v>1</v>
      </c>
      <c r="E1471" s="16">
        <v>63.75</v>
      </c>
      <c r="F1471" s="16">
        <v>-166.75</v>
      </c>
      <c r="G1471">
        <v>4.9536314028944851E-2</v>
      </c>
      <c r="H1471" s="13">
        <v>4000</v>
      </c>
      <c r="I1471" t="s">
        <v>131</v>
      </c>
      <c r="J1471" s="13" t="s">
        <v>61</v>
      </c>
      <c r="K1471" s="13" t="s">
        <v>61</v>
      </c>
      <c r="L1471" s="21">
        <v>2013</v>
      </c>
      <c r="M1471" s="21">
        <v>2013</v>
      </c>
      <c r="N1471" t="s">
        <v>136</v>
      </c>
      <c r="O1471" t="s">
        <v>48</v>
      </c>
    </row>
    <row r="1472" spans="1:15" ht="15">
      <c r="A1472" s="21" t="s">
        <v>129</v>
      </c>
      <c r="B1472" s="18" t="s">
        <v>127</v>
      </c>
      <c r="C1472" s="18" t="s">
        <v>134</v>
      </c>
      <c r="D1472" s="16">
        <v>1</v>
      </c>
      <c r="E1472" s="16">
        <v>63.75</v>
      </c>
      <c r="F1472" s="16">
        <v>-166.25</v>
      </c>
      <c r="G1472">
        <v>4.9536314028944851E-2</v>
      </c>
      <c r="H1472" s="13">
        <v>4000</v>
      </c>
      <c r="I1472" t="s">
        <v>131</v>
      </c>
      <c r="J1472" s="13" t="s">
        <v>61</v>
      </c>
      <c r="K1472" s="13" t="s">
        <v>61</v>
      </c>
      <c r="L1472" s="21">
        <v>2013</v>
      </c>
      <c r="M1472" s="21">
        <v>2013</v>
      </c>
      <c r="N1472" t="s">
        <v>136</v>
      </c>
      <c r="O1472" t="s">
        <v>48</v>
      </c>
    </row>
    <row r="1473" spans="1:15" ht="15">
      <c r="A1473" s="21" t="s">
        <v>129</v>
      </c>
      <c r="B1473" s="18" t="s">
        <v>127</v>
      </c>
      <c r="C1473" s="18" t="s">
        <v>134</v>
      </c>
      <c r="D1473" s="16">
        <v>0.86</v>
      </c>
      <c r="E1473" s="16">
        <v>63.75</v>
      </c>
      <c r="F1473" s="16">
        <v>-165.75</v>
      </c>
      <c r="G1473">
        <v>4.9536314028944851E-2</v>
      </c>
      <c r="H1473" s="13">
        <v>4000</v>
      </c>
      <c r="I1473" t="s">
        <v>131</v>
      </c>
      <c r="J1473" s="13" t="s">
        <v>61</v>
      </c>
      <c r="K1473" s="13" t="s">
        <v>61</v>
      </c>
      <c r="L1473" s="21">
        <v>2013</v>
      </c>
      <c r="M1473" s="21">
        <v>2013</v>
      </c>
      <c r="N1473" t="s">
        <v>136</v>
      </c>
      <c r="O1473" t="s">
        <v>48</v>
      </c>
    </row>
    <row r="1474" spans="1:15" ht="15">
      <c r="A1474" s="21" t="s">
        <v>129</v>
      </c>
      <c r="B1474" s="18" t="s">
        <v>127</v>
      </c>
      <c r="C1474" s="18" t="s">
        <v>134</v>
      </c>
      <c r="D1474" s="16">
        <v>0.62</v>
      </c>
      <c r="E1474" s="16">
        <v>63.75</v>
      </c>
      <c r="F1474" s="16">
        <v>-165.25</v>
      </c>
      <c r="G1474">
        <v>4.9536314028944851E-2</v>
      </c>
      <c r="H1474" s="13">
        <v>4000</v>
      </c>
      <c r="I1474" t="s">
        <v>131</v>
      </c>
      <c r="J1474" s="13" t="s">
        <v>61</v>
      </c>
      <c r="K1474" s="13" t="s">
        <v>61</v>
      </c>
      <c r="L1474" s="21">
        <v>2013</v>
      </c>
      <c r="M1474" s="21">
        <v>2013</v>
      </c>
      <c r="N1474" t="s">
        <v>136</v>
      </c>
      <c r="O1474" t="s">
        <v>48</v>
      </c>
    </row>
    <row r="1475" spans="1:15" ht="15">
      <c r="A1475" s="21" t="s">
        <v>129</v>
      </c>
      <c r="B1475" s="18" t="s">
        <v>127</v>
      </c>
      <c r="C1475" s="18" t="s">
        <v>134</v>
      </c>
      <c r="D1475" s="16">
        <v>0.44</v>
      </c>
      <c r="E1475" s="16">
        <v>63.75</v>
      </c>
      <c r="F1475" s="16">
        <v>-164.75</v>
      </c>
      <c r="G1475">
        <v>4.9536314028944851E-2</v>
      </c>
      <c r="H1475" s="13">
        <v>4000</v>
      </c>
      <c r="I1475" t="s">
        <v>131</v>
      </c>
      <c r="J1475" s="13" t="s">
        <v>61</v>
      </c>
      <c r="K1475" s="13" t="s">
        <v>61</v>
      </c>
      <c r="L1475" s="21">
        <v>2013</v>
      </c>
      <c r="M1475" s="21">
        <v>2013</v>
      </c>
      <c r="N1475" t="s">
        <v>136</v>
      </c>
      <c r="O1475" t="s">
        <v>48</v>
      </c>
    </row>
    <row r="1476" spans="1:15" ht="15">
      <c r="A1476" s="21" t="s">
        <v>129</v>
      </c>
      <c r="B1476" s="18" t="s">
        <v>127</v>
      </c>
      <c r="C1476" s="18" t="s">
        <v>134</v>
      </c>
      <c r="D1476" s="16">
        <v>0.33</v>
      </c>
      <c r="E1476" s="16">
        <v>63.75</v>
      </c>
      <c r="F1476" s="16">
        <v>-164.25</v>
      </c>
      <c r="G1476">
        <v>4.9536314028944851E-2</v>
      </c>
      <c r="H1476" s="13">
        <v>4000</v>
      </c>
      <c r="I1476" t="s">
        <v>131</v>
      </c>
      <c r="J1476" s="13" t="s">
        <v>61</v>
      </c>
      <c r="K1476" s="13" t="s">
        <v>61</v>
      </c>
      <c r="L1476" s="21">
        <v>2013</v>
      </c>
      <c r="M1476" s="21">
        <v>2013</v>
      </c>
      <c r="N1476" t="s">
        <v>136</v>
      </c>
      <c r="O1476" t="s">
        <v>48</v>
      </c>
    </row>
    <row r="1477" spans="1:15" ht="15">
      <c r="A1477" s="21" t="s">
        <v>129</v>
      </c>
      <c r="B1477" s="18" t="s">
        <v>127</v>
      </c>
      <c r="C1477" s="18" t="s">
        <v>134</v>
      </c>
      <c r="D1477" s="16">
        <v>0.28000000000000003</v>
      </c>
      <c r="E1477" s="16">
        <v>63.75</v>
      </c>
      <c r="F1477" s="16">
        <v>-163.75</v>
      </c>
      <c r="G1477">
        <v>4.9536314028944851E-2</v>
      </c>
      <c r="H1477" s="13">
        <v>4000</v>
      </c>
      <c r="I1477" t="s">
        <v>131</v>
      </c>
      <c r="J1477" s="13" t="s">
        <v>61</v>
      </c>
      <c r="K1477" s="13" t="s">
        <v>61</v>
      </c>
      <c r="L1477" s="21">
        <v>2013</v>
      </c>
      <c r="M1477" s="21">
        <v>2013</v>
      </c>
      <c r="N1477" t="s">
        <v>136</v>
      </c>
      <c r="O1477" t="s">
        <v>48</v>
      </c>
    </row>
    <row r="1478" spans="1:15" ht="15">
      <c r="A1478" s="21" t="s">
        <v>129</v>
      </c>
      <c r="B1478" s="18" t="s">
        <v>127</v>
      </c>
      <c r="C1478" s="18" t="s">
        <v>134</v>
      </c>
      <c r="D1478" s="16">
        <v>0.32</v>
      </c>
      <c r="E1478" s="16">
        <v>63.75</v>
      </c>
      <c r="F1478" s="16">
        <v>-163.25</v>
      </c>
      <c r="G1478">
        <v>4.9536314028944851E-2</v>
      </c>
      <c r="H1478" s="13">
        <v>4000</v>
      </c>
      <c r="I1478" t="s">
        <v>131</v>
      </c>
      <c r="J1478" s="13" t="s">
        <v>61</v>
      </c>
      <c r="K1478" s="13" t="s">
        <v>61</v>
      </c>
      <c r="L1478" s="21">
        <v>2013</v>
      </c>
      <c r="M1478" s="21">
        <v>2013</v>
      </c>
      <c r="N1478" t="s">
        <v>136</v>
      </c>
      <c r="O1478" t="s">
        <v>48</v>
      </c>
    </row>
    <row r="1479" spans="1:15" ht="15">
      <c r="A1479" s="21" t="s">
        <v>129</v>
      </c>
      <c r="B1479" s="18" t="s">
        <v>127</v>
      </c>
      <c r="C1479" s="18" t="s">
        <v>134</v>
      </c>
      <c r="D1479" s="16">
        <v>0.22</v>
      </c>
      <c r="E1479" s="16">
        <v>63.75</v>
      </c>
      <c r="F1479" s="16">
        <v>-161.75</v>
      </c>
      <c r="G1479">
        <v>4.9536314028944851E-2</v>
      </c>
      <c r="H1479" s="13">
        <v>4000</v>
      </c>
      <c r="I1479" t="s">
        <v>131</v>
      </c>
      <c r="J1479" s="13" t="s">
        <v>61</v>
      </c>
      <c r="K1479" s="13" t="s">
        <v>61</v>
      </c>
      <c r="L1479" s="21">
        <v>2013</v>
      </c>
      <c r="M1479" s="21">
        <v>2013</v>
      </c>
      <c r="N1479" t="s">
        <v>136</v>
      </c>
      <c r="O1479" t="s">
        <v>48</v>
      </c>
    </row>
    <row r="1480" spans="1:15" ht="15">
      <c r="A1480" s="21" t="s">
        <v>129</v>
      </c>
      <c r="B1480" s="18" t="s">
        <v>127</v>
      </c>
      <c r="C1480" s="18" t="s">
        <v>134</v>
      </c>
      <c r="D1480" s="16">
        <v>0.95</v>
      </c>
      <c r="E1480" s="16">
        <v>58.75</v>
      </c>
      <c r="F1480" s="16">
        <v>-176.75</v>
      </c>
      <c r="G1480">
        <v>4.9536314028944851E-2</v>
      </c>
      <c r="H1480" s="13">
        <v>4000</v>
      </c>
      <c r="I1480" t="s">
        <v>131</v>
      </c>
      <c r="J1480" s="13" t="s">
        <v>61</v>
      </c>
      <c r="K1480" s="13" t="s">
        <v>61</v>
      </c>
      <c r="L1480" s="21">
        <v>2013</v>
      </c>
      <c r="M1480" s="21">
        <v>2013</v>
      </c>
      <c r="N1480" t="s">
        <v>136</v>
      </c>
      <c r="O1480" t="s">
        <v>48</v>
      </c>
    </row>
    <row r="1481" spans="1:15" ht="15">
      <c r="A1481" s="21" t="s">
        <v>129</v>
      </c>
      <c r="B1481" s="18" t="s">
        <v>127</v>
      </c>
      <c r="C1481" s="18" t="s">
        <v>134</v>
      </c>
      <c r="D1481" s="16">
        <v>0.81</v>
      </c>
      <c r="E1481" s="16">
        <v>58.75</v>
      </c>
      <c r="F1481" s="16">
        <v>-160.25</v>
      </c>
      <c r="G1481">
        <v>4.9536314028944851E-2</v>
      </c>
      <c r="H1481" s="13">
        <v>4000</v>
      </c>
      <c r="I1481" t="s">
        <v>131</v>
      </c>
      <c r="J1481" s="13" t="s">
        <v>61</v>
      </c>
      <c r="K1481" s="13" t="s">
        <v>61</v>
      </c>
      <c r="L1481" s="21">
        <v>2013</v>
      </c>
      <c r="M1481" s="21">
        <v>2013</v>
      </c>
      <c r="N1481" t="s">
        <v>136</v>
      </c>
      <c r="O1481" t="s">
        <v>48</v>
      </c>
    </row>
    <row r="1482" spans="1:15" ht="15">
      <c r="A1482" s="21" t="s">
        <v>129</v>
      </c>
      <c r="B1482" s="18" t="s">
        <v>127</v>
      </c>
      <c r="C1482" s="18" t="s">
        <v>134</v>
      </c>
      <c r="D1482" s="16">
        <v>1</v>
      </c>
      <c r="E1482" s="16">
        <v>60.25</v>
      </c>
      <c r="F1482" s="16">
        <v>-172.75</v>
      </c>
      <c r="G1482">
        <v>4.9536314028944851E-2</v>
      </c>
      <c r="H1482" s="13">
        <v>4000</v>
      </c>
      <c r="I1482" t="s">
        <v>131</v>
      </c>
      <c r="J1482" s="13" t="s">
        <v>61</v>
      </c>
      <c r="K1482" s="13" t="s">
        <v>61</v>
      </c>
      <c r="L1482" s="21">
        <v>2013</v>
      </c>
      <c r="M1482" s="21">
        <v>2013</v>
      </c>
      <c r="N1482" t="s">
        <v>136</v>
      </c>
      <c r="O1482" t="s">
        <v>48</v>
      </c>
    </row>
    <row r="1483" spans="1:15" ht="15">
      <c r="A1483" s="21" t="s">
        <v>129</v>
      </c>
      <c r="B1483" s="18" t="s">
        <v>127</v>
      </c>
      <c r="C1483" s="18" t="s">
        <v>134</v>
      </c>
      <c r="D1483" s="16">
        <v>0.92</v>
      </c>
      <c r="E1483" s="16">
        <v>64.25</v>
      </c>
      <c r="F1483" s="16">
        <v>-171.75</v>
      </c>
      <c r="G1483">
        <v>4.9536314028944851E-2</v>
      </c>
      <c r="H1483" s="13">
        <v>4000</v>
      </c>
      <c r="I1483" t="s">
        <v>131</v>
      </c>
      <c r="J1483" s="13" t="s">
        <v>61</v>
      </c>
      <c r="K1483" s="13" t="s">
        <v>61</v>
      </c>
      <c r="L1483" s="21">
        <v>2013</v>
      </c>
      <c r="M1483" s="21">
        <v>2013</v>
      </c>
      <c r="N1483" t="s">
        <v>136</v>
      </c>
      <c r="O1483" t="s">
        <v>48</v>
      </c>
    </row>
    <row r="1484" spans="1:15" ht="15">
      <c r="A1484" s="21" t="s">
        <v>129</v>
      </c>
      <c r="B1484" s="18" t="s">
        <v>127</v>
      </c>
      <c r="C1484" s="18" t="s">
        <v>134</v>
      </c>
      <c r="D1484" s="16">
        <v>0.94</v>
      </c>
      <c r="E1484" s="16">
        <v>64.25</v>
      </c>
      <c r="F1484" s="16">
        <v>-171.25</v>
      </c>
      <c r="G1484">
        <v>4.9536314028944851E-2</v>
      </c>
      <c r="H1484" s="13">
        <v>4000</v>
      </c>
      <c r="I1484" t="s">
        <v>131</v>
      </c>
      <c r="J1484" s="13" t="s">
        <v>61</v>
      </c>
      <c r="K1484" s="13" t="s">
        <v>61</v>
      </c>
      <c r="L1484" s="21">
        <v>2013</v>
      </c>
      <c r="M1484" s="21">
        <v>2013</v>
      </c>
      <c r="N1484" t="s">
        <v>136</v>
      </c>
      <c r="O1484" t="s">
        <v>48</v>
      </c>
    </row>
    <row r="1485" spans="1:15" ht="15">
      <c r="A1485" s="21" t="s">
        <v>129</v>
      </c>
      <c r="B1485" s="18" t="s">
        <v>127</v>
      </c>
      <c r="C1485" s="18" t="s">
        <v>134</v>
      </c>
      <c r="D1485" s="16">
        <v>0.95</v>
      </c>
      <c r="E1485" s="16">
        <v>64.25</v>
      </c>
      <c r="F1485" s="16">
        <v>-170.75</v>
      </c>
      <c r="G1485">
        <v>4.9536314028944851E-2</v>
      </c>
      <c r="H1485" s="13">
        <v>4000</v>
      </c>
      <c r="I1485" t="s">
        <v>131</v>
      </c>
      <c r="J1485" s="13" t="s">
        <v>61</v>
      </c>
      <c r="K1485" s="13" t="s">
        <v>61</v>
      </c>
      <c r="L1485" s="21">
        <v>2013</v>
      </c>
      <c r="M1485" s="21">
        <v>2013</v>
      </c>
      <c r="N1485" t="s">
        <v>136</v>
      </c>
      <c r="O1485" t="s">
        <v>48</v>
      </c>
    </row>
    <row r="1486" spans="1:15" ht="15">
      <c r="A1486" s="21" t="s">
        <v>129</v>
      </c>
      <c r="B1486" s="18" t="s">
        <v>127</v>
      </c>
      <c r="C1486" s="18" t="s">
        <v>134</v>
      </c>
      <c r="D1486" s="16">
        <v>0.95</v>
      </c>
      <c r="E1486" s="16">
        <v>64.25</v>
      </c>
      <c r="F1486" s="16">
        <v>-170.25</v>
      </c>
      <c r="G1486">
        <v>4.9536314028944851E-2</v>
      </c>
      <c r="H1486" s="13">
        <v>4000</v>
      </c>
      <c r="I1486" t="s">
        <v>131</v>
      </c>
      <c r="J1486" s="13" t="s">
        <v>61</v>
      </c>
      <c r="K1486" s="13" t="s">
        <v>61</v>
      </c>
      <c r="L1486" s="21">
        <v>2013</v>
      </c>
      <c r="M1486" s="21">
        <v>2013</v>
      </c>
      <c r="N1486" t="s">
        <v>136</v>
      </c>
      <c r="O1486" t="s">
        <v>48</v>
      </c>
    </row>
    <row r="1487" spans="1:15" ht="15">
      <c r="A1487" s="21" t="s">
        <v>129</v>
      </c>
      <c r="B1487" s="18" t="s">
        <v>127</v>
      </c>
      <c r="C1487" s="18" t="s">
        <v>134</v>
      </c>
      <c r="D1487" s="16">
        <v>0.95</v>
      </c>
      <c r="E1487" s="16">
        <v>64.25</v>
      </c>
      <c r="F1487" s="16">
        <v>-169.75</v>
      </c>
      <c r="G1487">
        <v>4.9536314028944851E-2</v>
      </c>
      <c r="H1487" s="13">
        <v>4000</v>
      </c>
      <c r="I1487" t="s">
        <v>131</v>
      </c>
      <c r="J1487" s="13" t="s">
        <v>61</v>
      </c>
      <c r="K1487" s="13" t="s">
        <v>61</v>
      </c>
      <c r="L1487" s="21">
        <v>2013</v>
      </c>
      <c r="M1487" s="21">
        <v>2013</v>
      </c>
      <c r="N1487" t="s">
        <v>136</v>
      </c>
      <c r="O1487" t="s">
        <v>48</v>
      </c>
    </row>
    <row r="1488" spans="1:15" ht="15">
      <c r="A1488" s="21" t="s">
        <v>129</v>
      </c>
      <c r="B1488" s="18" t="s">
        <v>127</v>
      </c>
      <c r="C1488" s="18" t="s">
        <v>134</v>
      </c>
      <c r="D1488" s="16">
        <v>0.97</v>
      </c>
      <c r="E1488" s="16">
        <v>64.25</v>
      </c>
      <c r="F1488" s="16">
        <v>-169.25</v>
      </c>
      <c r="G1488">
        <v>4.9536314028944851E-2</v>
      </c>
      <c r="H1488" s="13">
        <v>4000</v>
      </c>
      <c r="I1488" t="s">
        <v>131</v>
      </c>
      <c r="J1488" s="13" t="s">
        <v>61</v>
      </c>
      <c r="K1488" s="13" t="s">
        <v>61</v>
      </c>
      <c r="L1488" s="21">
        <v>2013</v>
      </c>
      <c r="M1488" s="21">
        <v>2013</v>
      </c>
      <c r="N1488" t="s">
        <v>136</v>
      </c>
      <c r="O1488" t="s">
        <v>48</v>
      </c>
    </row>
    <row r="1489" spans="1:15" ht="15">
      <c r="A1489" s="21" t="s">
        <v>129</v>
      </c>
      <c r="B1489" s="18" t="s">
        <v>127</v>
      </c>
      <c r="C1489" s="18" t="s">
        <v>134</v>
      </c>
      <c r="D1489" s="16">
        <v>1</v>
      </c>
      <c r="E1489" s="16">
        <v>64.25</v>
      </c>
      <c r="F1489" s="16">
        <v>-168.75</v>
      </c>
      <c r="G1489">
        <v>4.9536314028944851E-2</v>
      </c>
      <c r="H1489" s="13">
        <v>4000</v>
      </c>
      <c r="I1489" t="s">
        <v>131</v>
      </c>
      <c r="J1489" s="13" t="s">
        <v>61</v>
      </c>
      <c r="K1489" s="13" t="s">
        <v>61</v>
      </c>
      <c r="L1489" s="21">
        <v>2013</v>
      </c>
      <c r="M1489" s="21">
        <v>2013</v>
      </c>
      <c r="N1489" t="s">
        <v>136</v>
      </c>
      <c r="O1489" t="s">
        <v>48</v>
      </c>
    </row>
    <row r="1490" spans="1:15" ht="15">
      <c r="A1490" s="21" t="s">
        <v>129</v>
      </c>
      <c r="B1490" s="18" t="s">
        <v>127</v>
      </c>
      <c r="C1490" s="18" t="s">
        <v>134</v>
      </c>
      <c r="D1490" s="16">
        <v>1</v>
      </c>
      <c r="E1490" s="16">
        <v>64.25</v>
      </c>
      <c r="F1490" s="16">
        <v>-168.25</v>
      </c>
      <c r="G1490">
        <v>4.9536314028944851E-2</v>
      </c>
      <c r="H1490" s="13">
        <v>4000</v>
      </c>
      <c r="I1490" t="s">
        <v>131</v>
      </c>
      <c r="J1490" s="13" t="s">
        <v>61</v>
      </c>
      <c r="K1490" s="13" t="s">
        <v>61</v>
      </c>
      <c r="L1490" s="21">
        <v>2013</v>
      </c>
      <c r="M1490" s="21">
        <v>2013</v>
      </c>
      <c r="N1490" t="s">
        <v>136</v>
      </c>
      <c r="O1490" t="s">
        <v>48</v>
      </c>
    </row>
    <row r="1491" spans="1:15" ht="15">
      <c r="A1491" s="21" t="s">
        <v>129</v>
      </c>
      <c r="B1491" s="18" t="s">
        <v>127</v>
      </c>
      <c r="C1491" s="18" t="s">
        <v>134</v>
      </c>
      <c r="D1491" s="16">
        <v>1</v>
      </c>
      <c r="E1491" s="16">
        <v>64.25</v>
      </c>
      <c r="F1491" s="16">
        <v>-167.75</v>
      </c>
      <c r="G1491">
        <v>4.9536314028944851E-2</v>
      </c>
      <c r="H1491" s="13">
        <v>4000</v>
      </c>
      <c r="I1491" t="s">
        <v>131</v>
      </c>
      <c r="J1491" s="13" t="s">
        <v>61</v>
      </c>
      <c r="K1491" s="13" t="s">
        <v>61</v>
      </c>
      <c r="L1491" s="21">
        <v>2013</v>
      </c>
      <c r="M1491" s="21">
        <v>2013</v>
      </c>
      <c r="N1491" t="s">
        <v>136</v>
      </c>
      <c r="O1491" t="s">
        <v>48</v>
      </c>
    </row>
    <row r="1492" spans="1:15" ht="15">
      <c r="A1492" s="21" t="s">
        <v>129</v>
      </c>
      <c r="B1492" s="18" t="s">
        <v>127</v>
      </c>
      <c r="C1492" s="18" t="s">
        <v>134</v>
      </c>
      <c r="D1492" s="16">
        <v>1</v>
      </c>
      <c r="E1492" s="16">
        <v>64.25</v>
      </c>
      <c r="F1492" s="16">
        <v>-167.25</v>
      </c>
      <c r="G1492">
        <v>4.9536314028944851E-2</v>
      </c>
      <c r="H1492" s="13">
        <v>4000</v>
      </c>
      <c r="I1492" t="s">
        <v>131</v>
      </c>
      <c r="J1492" s="13" t="s">
        <v>61</v>
      </c>
      <c r="K1492" s="13" t="s">
        <v>61</v>
      </c>
      <c r="L1492" s="21">
        <v>2013</v>
      </c>
      <c r="M1492" s="21">
        <v>2013</v>
      </c>
      <c r="N1492" t="s">
        <v>136</v>
      </c>
      <c r="O1492" t="s">
        <v>48</v>
      </c>
    </row>
    <row r="1493" spans="1:15" ht="15">
      <c r="A1493" s="21" t="s">
        <v>129</v>
      </c>
      <c r="B1493" s="18" t="s">
        <v>127</v>
      </c>
      <c r="C1493" s="18" t="s">
        <v>134</v>
      </c>
      <c r="D1493" s="16">
        <v>1</v>
      </c>
      <c r="E1493" s="16">
        <v>64.25</v>
      </c>
      <c r="F1493" s="16">
        <v>-166.75</v>
      </c>
      <c r="G1493">
        <v>4.9536314028944851E-2</v>
      </c>
      <c r="H1493" s="13">
        <v>4000</v>
      </c>
      <c r="I1493" t="s">
        <v>131</v>
      </c>
      <c r="J1493" s="13" t="s">
        <v>61</v>
      </c>
      <c r="K1493" s="13" t="s">
        <v>61</v>
      </c>
      <c r="L1493" s="21">
        <v>2013</v>
      </c>
      <c r="M1493" s="21">
        <v>2013</v>
      </c>
      <c r="N1493" t="s">
        <v>136</v>
      </c>
      <c r="O1493" t="s">
        <v>48</v>
      </c>
    </row>
    <row r="1494" spans="1:15" ht="15">
      <c r="A1494" s="21" t="s">
        <v>129</v>
      </c>
      <c r="B1494" s="18" t="s">
        <v>127</v>
      </c>
      <c r="C1494" s="18" t="s">
        <v>134</v>
      </c>
      <c r="D1494" s="16">
        <v>1</v>
      </c>
      <c r="E1494" s="16">
        <v>64.25</v>
      </c>
      <c r="F1494" s="16">
        <v>-165.75</v>
      </c>
      <c r="G1494">
        <v>4.9536314028944851E-2</v>
      </c>
      <c r="H1494" s="13">
        <v>4000</v>
      </c>
      <c r="I1494" t="s">
        <v>131</v>
      </c>
      <c r="J1494" s="13" t="s">
        <v>61</v>
      </c>
      <c r="K1494" s="13" t="s">
        <v>61</v>
      </c>
      <c r="L1494" s="21">
        <v>2013</v>
      </c>
      <c r="M1494" s="21">
        <v>2013</v>
      </c>
      <c r="N1494" t="s">
        <v>136</v>
      </c>
      <c r="O1494" t="s">
        <v>48</v>
      </c>
    </row>
    <row r="1495" spans="1:15" ht="15">
      <c r="A1495" s="21" t="s">
        <v>129</v>
      </c>
      <c r="B1495" s="18" t="s">
        <v>127</v>
      </c>
      <c r="C1495" s="18" t="s">
        <v>134</v>
      </c>
      <c r="D1495" s="16">
        <v>0.88</v>
      </c>
      <c r="E1495" s="16">
        <v>64.25</v>
      </c>
      <c r="F1495" s="16">
        <v>-164.25</v>
      </c>
      <c r="G1495">
        <v>4.9536314028944851E-2</v>
      </c>
      <c r="H1495" s="13">
        <v>4000</v>
      </c>
      <c r="I1495" t="s">
        <v>131</v>
      </c>
      <c r="J1495" s="13" t="s">
        <v>61</v>
      </c>
      <c r="K1495" s="13" t="s">
        <v>61</v>
      </c>
      <c r="L1495" s="21">
        <v>2013</v>
      </c>
      <c r="M1495" s="21">
        <v>2013</v>
      </c>
      <c r="N1495" t="s">
        <v>136</v>
      </c>
      <c r="O1495" t="s">
        <v>48</v>
      </c>
    </row>
    <row r="1496" spans="1:15" ht="15">
      <c r="A1496" s="21" t="s">
        <v>129</v>
      </c>
      <c r="B1496" s="18" t="s">
        <v>127</v>
      </c>
      <c r="C1496" s="18" t="s">
        <v>134</v>
      </c>
      <c r="D1496" s="16">
        <v>0.82</v>
      </c>
      <c r="E1496" s="16">
        <v>64.25</v>
      </c>
      <c r="F1496" s="16">
        <v>-163.75</v>
      </c>
      <c r="G1496">
        <v>4.9536314028944851E-2</v>
      </c>
      <c r="H1496" s="13">
        <v>4000</v>
      </c>
      <c r="I1496" t="s">
        <v>131</v>
      </c>
      <c r="J1496" s="13" t="s">
        <v>61</v>
      </c>
      <c r="K1496" s="13" t="s">
        <v>61</v>
      </c>
      <c r="L1496" s="21">
        <v>2013</v>
      </c>
      <c r="M1496" s="21">
        <v>2013</v>
      </c>
      <c r="N1496" t="s">
        <v>136</v>
      </c>
      <c r="O1496" t="s">
        <v>48</v>
      </c>
    </row>
    <row r="1497" spans="1:15" ht="15">
      <c r="A1497" s="21" t="s">
        <v>129</v>
      </c>
      <c r="B1497" s="18" t="s">
        <v>127</v>
      </c>
      <c r="C1497" s="18" t="s">
        <v>134</v>
      </c>
      <c r="D1497" s="16">
        <v>0.44</v>
      </c>
      <c r="E1497" s="16">
        <v>64.25</v>
      </c>
      <c r="F1497" s="16">
        <v>-162.25</v>
      </c>
      <c r="G1497">
        <v>4.9536314028944851E-2</v>
      </c>
      <c r="H1497" s="13">
        <v>4000</v>
      </c>
      <c r="I1497" t="s">
        <v>131</v>
      </c>
      <c r="J1497" s="13" t="s">
        <v>61</v>
      </c>
      <c r="K1497" s="13" t="s">
        <v>61</v>
      </c>
      <c r="L1497" s="21">
        <v>2013</v>
      </c>
      <c r="M1497" s="21">
        <v>2013</v>
      </c>
      <c r="N1497" t="s">
        <v>136</v>
      </c>
      <c r="O1497" t="s">
        <v>48</v>
      </c>
    </row>
    <row r="1498" spans="1:15" ht="15">
      <c r="A1498" s="21" t="s">
        <v>129</v>
      </c>
      <c r="B1498" s="18" t="s">
        <v>127</v>
      </c>
      <c r="C1498" s="18" t="s">
        <v>134</v>
      </c>
      <c r="D1498" s="16">
        <v>1</v>
      </c>
      <c r="E1498" s="16">
        <v>64.25</v>
      </c>
      <c r="F1498" s="16">
        <v>-166.25</v>
      </c>
      <c r="G1498">
        <v>4.9536314028944851E-2</v>
      </c>
      <c r="H1498" s="13">
        <v>4000</v>
      </c>
      <c r="I1498" t="s">
        <v>131</v>
      </c>
      <c r="J1498" s="13" t="s">
        <v>61</v>
      </c>
      <c r="K1498" s="13" t="s">
        <v>61</v>
      </c>
      <c r="L1498" s="21">
        <v>2013</v>
      </c>
      <c r="M1498" s="21">
        <v>2013</v>
      </c>
      <c r="N1498" t="s">
        <v>136</v>
      </c>
      <c r="O1498" t="s">
        <v>48</v>
      </c>
    </row>
    <row r="1499" spans="1:15" ht="15">
      <c r="A1499" s="21" t="s">
        <v>129</v>
      </c>
      <c r="B1499" s="18" t="s">
        <v>127</v>
      </c>
      <c r="C1499" s="18" t="s">
        <v>134</v>
      </c>
      <c r="D1499" s="16">
        <v>0.43</v>
      </c>
      <c r="E1499" s="16">
        <v>64.25</v>
      </c>
      <c r="F1499" s="16">
        <v>-161.75</v>
      </c>
      <c r="G1499">
        <v>4.9536314028944851E-2</v>
      </c>
      <c r="H1499" s="13">
        <v>4000</v>
      </c>
      <c r="I1499" t="s">
        <v>131</v>
      </c>
      <c r="J1499" s="13" t="s">
        <v>61</v>
      </c>
      <c r="K1499" s="13" t="s">
        <v>61</v>
      </c>
      <c r="L1499" s="21">
        <v>2013</v>
      </c>
      <c r="M1499" s="21">
        <v>2013</v>
      </c>
      <c r="N1499" t="s">
        <v>136</v>
      </c>
      <c r="O1499" t="s">
        <v>48</v>
      </c>
    </row>
    <row r="1500" spans="1:15" ht="15">
      <c r="A1500" s="21" t="s">
        <v>129</v>
      </c>
      <c r="B1500" s="18" t="s">
        <v>127</v>
      </c>
      <c r="C1500" s="18" t="s">
        <v>134</v>
      </c>
      <c r="D1500" s="16">
        <v>0.93</v>
      </c>
      <c r="E1500" s="16">
        <v>57.75</v>
      </c>
      <c r="F1500" s="16">
        <v>-174.25</v>
      </c>
      <c r="G1500">
        <v>4.9536314028944851E-2</v>
      </c>
      <c r="H1500" s="13">
        <v>4000</v>
      </c>
      <c r="I1500" t="s">
        <v>131</v>
      </c>
      <c r="J1500" s="13" t="s">
        <v>61</v>
      </c>
      <c r="K1500" s="13" t="s">
        <v>61</v>
      </c>
      <c r="L1500" s="21">
        <v>2013</v>
      </c>
      <c r="M1500" s="21">
        <v>2013</v>
      </c>
      <c r="N1500" t="s">
        <v>136</v>
      </c>
      <c r="O1500" t="s">
        <v>48</v>
      </c>
    </row>
    <row r="1501" spans="1:15" ht="15">
      <c r="A1501" s="21" t="s">
        <v>129</v>
      </c>
      <c r="B1501" s="18" t="s">
        <v>127</v>
      </c>
      <c r="C1501" s="18" t="s">
        <v>134</v>
      </c>
      <c r="D1501" s="16">
        <v>1</v>
      </c>
      <c r="E1501" s="16">
        <v>62.75</v>
      </c>
      <c r="F1501" s="16">
        <v>-174.75</v>
      </c>
      <c r="G1501">
        <v>4.9536314028944851E-2</v>
      </c>
      <c r="H1501" s="13">
        <v>4000</v>
      </c>
      <c r="I1501" t="s">
        <v>131</v>
      </c>
      <c r="J1501" s="13" t="s">
        <v>61</v>
      </c>
      <c r="K1501" s="13" t="s">
        <v>61</v>
      </c>
      <c r="L1501" s="21">
        <v>2013</v>
      </c>
      <c r="M1501" s="21">
        <v>2013</v>
      </c>
      <c r="N1501" t="s">
        <v>136</v>
      </c>
      <c r="O1501" t="s">
        <v>48</v>
      </c>
    </row>
    <row r="1502" spans="1:15" ht="15">
      <c r="A1502" s="21" t="s">
        <v>129</v>
      </c>
      <c r="B1502" s="18" t="s">
        <v>127</v>
      </c>
      <c r="C1502" s="18" t="s">
        <v>134</v>
      </c>
      <c r="D1502" s="16">
        <v>0.84</v>
      </c>
      <c r="E1502" s="16">
        <v>64.75</v>
      </c>
      <c r="F1502" s="16">
        <v>-169.75</v>
      </c>
      <c r="G1502">
        <v>4.9536314028944851E-2</v>
      </c>
      <c r="H1502" s="13">
        <v>4000</v>
      </c>
      <c r="I1502" t="s">
        <v>131</v>
      </c>
      <c r="J1502" s="13" t="s">
        <v>61</v>
      </c>
      <c r="K1502" s="13" t="s">
        <v>61</v>
      </c>
      <c r="L1502" s="21">
        <v>2013</v>
      </c>
      <c r="M1502" s="21">
        <v>2013</v>
      </c>
      <c r="N1502" t="s">
        <v>136</v>
      </c>
      <c r="O1502" t="s">
        <v>48</v>
      </c>
    </row>
    <row r="1503" spans="1:15" ht="15">
      <c r="A1503" s="21" t="s">
        <v>129</v>
      </c>
      <c r="B1503" s="18" t="s">
        <v>127</v>
      </c>
      <c r="C1503" s="18" t="s">
        <v>134</v>
      </c>
      <c r="D1503" s="16">
        <v>0.84</v>
      </c>
      <c r="E1503" s="16">
        <v>64.75</v>
      </c>
      <c r="F1503" s="16">
        <v>-169.25</v>
      </c>
      <c r="G1503">
        <v>4.9536314028944851E-2</v>
      </c>
      <c r="H1503" s="13">
        <v>4000</v>
      </c>
      <c r="I1503" t="s">
        <v>131</v>
      </c>
      <c r="J1503" s="13" t="s">
        <v>61</v>
      </c>
      <c r="K1503" s="13" t="s">
        <v>61</v>
      </c>
      <c r="L1503" s="21">
        <v>2013</v>
      </c>
      <c r="M1503" s="21">
        <v>2013</v>
      </c>
      <c r="N1503" t="s">
        <v>136</v>
      </c>
      <c r="O1503" t="s">
        <v>48</v>
      </c>
    </row>
    <row r="1504" spans="1:15" ht="15">
      <c r="A1504" s="21" t="s">
        <v>129</v>
      </c>
      <c r="B1504" s="18" t="s">
        <v>127</v>
      </c>
      <c r="C1504" s="18" t="s">
        <v>134</v>
      </c>
      <c r="D1504" s="16">
        <v>0.91</v>
      </c>
      <c r="E1504" s="16">
        <v>64.75</v>
      </c>
      <c r="F1504" s="16">
        <v>-168.75</v>
      </c>
      <c r="G1504">
        <v>4.9536314028944851E-2</v>
      </c>
      <c r="H1504" s="13">
        <v>4000</v>
      </c>
      <c r="I1504" t="s">
        <v>131</v>
      </c>
      <c r="J1504" s="13" t="s">
        <v>61</v>
      </c>
      <c r="K1504" s="13" t="s">
        <v>61</v>
      </c>
      <c r="L1504" s="21">
        <v>2013</v>
      </c>
      <c r="M1504" s="21">
        <v>2013</v>
      </c>
      <c r="N1504" t="s">
        <v>136</v>
      </c>
      <c r="O1504" t="s">
        <v>48</v>
      </c>
    </row>
    <row r="1505" spans="1:15" ht="15">
      <c r="A1505" s="21" t="s">
        <v>129</v>
      </c>
      <c r="B1505" s="18" t="s">
        <v>127</v>
      </c>
      <c r="C1505" s="18" t="s">
        <v>134</v>
      </c>
      <c r="D1505" s="16">
        <v>1</v>
      </c>
      <c r="E1505" s="16">
        <v>64.75</v>
      </c>
      <c r="F1505" s="16">
        <v>-167.75</v>
      </c>
      <c r="G1505">
        <v>4.9536314028944851E-2</v>
      </c>
      <c r="H1505" s="13">
        <v>4000</v>
      </c>
      <c r="I1505" t="s">
        <v>131</v>
      </c>
      <c r="J1505" s="13" t="s">
        <v>61</v>
      </c>
      <c r="K1505" s="13" t="s">
        <v>61</v>
      </c>
      <c r="L1505" s="21">
        <v>2013</v>
      </c>
      <c r="M1505" s="21">
        <v>2013</v>
      </c>
      <c r="N1505" t="s">
        <v>136</v>
      </c>
      <c r="O1505" t="s">
        <v>48</v>
      </c>
    </row>
    <row r="1506" spans="1:15" ht="15">
      <c r="A1506" s="21" t="s">
        <v>129</v>
      </c>
      <c r="B1506" s="18" t="s">
        <v>127</v>
      </c>
      <c r="C1506" s="18" t="s">
        <v>134</v>
      </c>
      <c r="D1506" s="16">
        <v>1</v>
      </c>
      <c r="E1506" s="16">
        <v>64.75</v>
      </c>
      <c r="F1506" s="16">
        <v>-167.25</v>
      </c>
      <c r="G1506">
        <v>4.9536314028944851E-2</v>
      </c>
      <c r="H1506" s="13">
        <v>4000</v>
      </c>
      <c r="I1506" t="s">
        <v>131</v>
      </c>
      <c r="J1506" s="13" t="s">
        <v>61</v>
      </c>
      <c r="K1506" s="13" t="s">
        <v>61</v>
      </c>
      <c r="L1506" s="21">
        <v>2013</v>
      </c>
      <c r="M1506" s="21">
        <v>2013</v>
      </c>
      <c r="N1506" t="s">
        <v>136</v>
      </c>
      <c r="O1506" t="s">
        <v>48</v>
      </c>
    </row>
    <row r="1507" spans="1:15" ht="15">
      <c r="A1507" s="21" t="s">
        <v>129</v>
      </c>
      <c r="B1507" s="18" t="s">
        <v>127</v>
      </c>
      <c r="C1507" s="18" t="s">
        <v>134</v>
      </c>
      <c r="D1507" s="16">
        <v>0</v>
      </c>
      <c r="E1507" s="16">
        <v>63.25</v>
      </c>
      <c r="F1507" s="16">
        <v>-164.75</v>
      </c>
      <c r="G1507">
        <v>4.9536314028944851E-2</v>
      </c>
      <c r="H1507" s="13">
        <v>4000</v>
      </c>
      <c r="I1507" t="s">
        <v>131</v>
      </c>
      <c r="J1507" s="13" t="s">
        <v>61</v>
      </c>
      <c r="K1507" s="13" t="s">
        <v>61</v>
      </c>
      <c r="L1507" s="21">
        <v>2013</v>
      </c>
      <c r="M1507" s="21">
        <v>2013</v>
      </c>
      <c r="N1507" t="s">
        <v>136</v>
      </c>
      <c r="O1507" t="s">
        <v>48</v>
      </c>
    </row>
    <row r="1508" spans="1:15" ht="15">
      <c r="A1508" s="21" t="s">
        <v>129</v>
      </c>
      <c r="B1508" s="18" t="s">
        <v>127</v>
      </c>
      <c r="C1508" s="18" t="s">
        <v>134</v>
      </c>
      <c r="D1508" s="16">
        <v>0.93</v>
      </c>
      <c r="E1508" s="16">
        <v>64.25</v>
      </c>
      <c r="F1508" s="16">
        <v>-164.75</v>
      </c>
      <c r="G1508">
        <v>4.9536314028944851E-2</v>
      </c>
      <c r="H1508" s="13">
        <v>4000</v>
      </c>
      <c r="I1508" t="s">
        <v>131</v>
      </c>
      <c r="J1508" s="13" t="s">
        <v>61</v>
      </c>
      <c r="K1508" s="13" t="s">
        <v>61</v>
      </c>
      <c r="L1508" s="21">
        <v>2013</v>
      </c>
      <c r="M1508" s="21">
        <v>2013</v>
      </c>
      <c r="N1508" t="s">
        <v>136</v>
      </c>
      <c r="O1508" t="s">
        <v>48</v>
      </c>
    </row>
    <row r="1509" spans="1:15" ht="15">
      <c r="A1509" s="21" t="s">
        <v>129</v>
      </c>
      <c r="B1509" s="18" t="s">
        <v>127</v>
      </c>
      <c r="C1509" s="18" t="s">
        <v>134</v>
      </c>
      <c r="D1509" s="16">
        <v>0.82</v>
      </c>
      <c r="E1509" s="16">
        <v>64.75</v>
      </c>
      <c r="F1509" s="16">
        <v>-170.25</v>
      </c>
      <c r="G1509">
        <v>4.9536314028944851E-2</v>
      </c>
      <c r="H1509" s="13">
        <v>4000</v>
      </c>
      <c r="I1509" t="s">
        <v>131</v>
      </c>
      <c r="J1509" s="13" t="s">
        <v>61</v>
      </c>
      <c r="K1509" s="13" t="s">
        <v>61</v>
      </c>
      <c r="L1509" s="21">
        <v>2013</v>
      </c>
      <c r="M1509" s="21">
        <v>2013</v>
      </c>
      <c r="N1509" t="s">
        <v>136</v>
      </c>
      <c r="O1509" t="s">
        <v>48</v>
      </c>
    </row>
    <row r="1510" spans="1:15" ht="15">
      <c r="A1510" s="21" t="s">
        <v>129</v>
      </c>
      <c r="B1510" s="18" t="s">
        <v>127</v>
      </c>
      <c r="C1510" s="18" t="s">
        <v>134</v>
      </c>
      <c r="D1510" s="16">
        <v>1</v>
      </c>
      <c r="E1510" s="16">
        <v>64.75</v>
      </c>
      <c r="F1510" s="16">
        <v>-168.25</v>
      </c>
      <c r="G1510">
        <v>4.9536314028944851E-2</v>
      </c>
      <c r="H1510" s="13">
        <v>4000</v>
      </c>
      <c r="I1510" t="s">
        <v>131</v>
      </c>
      <c r="J1510" s="13" t="s">
        <v>61</v>
      </c>
      <c r="K1510" s="13" t="s">
        <v>61</v>
      </c>
      <c r="L1510" s="21">
        <v>2013</v>
      </c>
      <c r="M1510" s="21">
        <v>2013</v>
      </c>
      <c r="N1510" t="s">
        <v>136</v>
      </c>
      <c r="O1510" t="s">
        <v>48</v>
      </c>
    </row>
    <row r="1511" spans="1:15" ht="15">
      <c r="A1511" s="21" t="s">
        <v>129</v>
      </c>
      <c r="B1511" s="18" t="s">
        <v>127</v>
      </c>
      <c r="C1511" s="18" t="s">
        <v>134</v>
      </c>
      <c r="D1511" s="16">
        <v>0.24</v>
      </c>
      <c r="E1511" s="16">
        <v>63.75</v>
      </c>
      <c r="F1511" s="16">
        <v>-161.25</v>
      </c>
      <c r="G1511">
        <v>4.9536314028944851E-2</v>
      </c>
      <c r="H1511" s="13">
        <v>4000</v>
      </c>
      <c r="I1511" t="s">
        <v>131</v>
      </c>
      <c r="J1511" s="13" t="s">
        <v>61</v>
      </c>
      <c r="K1511" s="13" t="s">
        <v>61</v>
      </c>
      <c r="L1511" s="21">
        <v>2013</v>
      </c>
      <c r="M1511" s="21">
        <v>2013</v>
      </c>
      <c r="N1511" t="s">
        <v>136</v>
      </c>
      <c r="O1511" t="s">
        <v>48</v>
      </c>
    </row>
    <row r="1512" spans="1:15" ht="15">
      <c r="A1512" s="21" t="s">
        <v>129</v>
      </c>
      <c r="B1512" s="18" t="s">
        <v>127</v>
      </c>
      <c r="C1512" s="18" t="s">
        <v>134</v>
      </c>
      <c r="D1512" s="16">
        <v>0.86</v>
      </c>
      <c r="E1512" s="16">
        <v>65.25</v>
      </c>
      <c r="F1512" s="16">
        <v>-168.75</v>
      </c>
      <c r="G1512">
        <v>4.9536314028944851E-2</v>
      </c>
      <c r="H1512" s="13">
        <v>4000</v>
      </c>
      <c r="I1512" t="s">
        <v>131</v>
      </c>
      <c r="J1512" s="13" t="s">
        <v>61</v>
      </c>
      <c r="K1512" s="13" t="s">
        <v>61</v>
      </c>
      <c r="L1512" s="21">
        <v>2013</v>
      </c>
      <c r="M1512" s="21">
        <v>2013</v>
      </c>
      <c r="N1512" t="s">
        <v>136</v>
      </c>
      <c r="O1512" t="s">
        <v>48</v>
      </c>
    </row>
    <row r="1513" spans="1:15" ht="15">
      <c r="A1513" s="21" t="s">
        <v>129</v>
      </c>
      <c r="B1513" s="18" t="s">
        <v>127</v>
      </c>
      <c r="C1513" s="18" t="s">
        <v>134</v>
      </c>
      <c r="D1513" s="16">
        <v>1</v>
      </c>
      <c r="E1513" s="16">
        <v>65.25</v>
      </c>
      <c r="F1513" s="16">
        <v>-168.25</v>
      </c>
      <c r="G1513">
        <v>4.9536314028944851E-2</v>
      </c>
      <c r="H1513" s="13">
        <v>4000</v>
      </c>
      <c r="I1513" t="s">
        <v>131</v>
      </c>
      <c r="J1513" s="13" t="s">
        <v>61</v>
      </c>
      <c r="K1513" s="13" t="s">
        <v>61</v>
      </c>
      <c r="L1513" s="21">
        <v>2013</v>
      </c>
      <c r="M1513" s="21">
        <v>2013</v>
      </c>
      <c r="N1513" t="s">
        <v>136</v>
      </c>
      <c r="O1513" t="s">
        <v>48</v>
      </c>
    </row>
    <row r="1514" spans="1:15" ht="15">
      <c r="A1514" s="21" t="s">
        <v>129</v>
      </c>
      <c r="B1514" s="18" t="s">
        <v>127</v>
      </c>
      <c r="C1514" s="18" t="s">
        <v>134</v>
      </c>
      <c r="D1514" s="16">
        <v>0.24</v>
      </c>
      <c r="E1514" s="16">
        <v>63.75</v>
      </c>
      <c r="F1514" s="16">
        <v>-162.75</v>
      </c>
      <c r="G1514">
        <v>4.9536314028944851E-2</v>
      </c>
      <c r="H1514" s="13">
        <v>4000</v>
      </c>
      <c r="I1514" t="s">
        <v>131</v>
      </c>
      <c r="J1514" s="13" t="s">
        <v>61</v>
      </c>
      <c r="K1514" s="13" t="s">
        <v>61</v>
      </c>
      <c r="L1514" s="21">
        <v>2013</v>
      </c>
      <c r="M1514" s="21">
        <v>2013</v>
      </c>
      <c r="N1514" t="s">
        <v>136</v>
      </c>
      <c r="O1514" t="s">
        <v>48</v>
      </c>
    </row>
    <row r="1515" spans="1:15" ht="15">
      <c r="A1515" s="21" t="s">
        <v>129</v>
      </c>
      <c r="B1515" s="18" t="s">
        <v>127</v>
      </c>
      <c r="C1515" s="18" t="s">
        <v>134</v>
      </c>
      <c r="D1515" s="16">
        <v>0.5</v>
      </c>
      <c r="E1515" s="16">
        <v>59.75</v>
      </c>
      <c r="F1515" s="16">
        <v>-165.75</v>
      </c>
      <c r="G1515">
        <v>4.9536314028944851E-2</v>
      </c>
      <c r="H1515" s="13">
        <v>4000</v>
      </c>
      <c r="I1515" t="s">
        <v>131</v>
      </c>
      <c r="J1515" s="13" t="s">
        <v>61</v>
      </c>
      <c r="K1515" s="13" t="s">
        <v>61</v>
      </c>
      <c r="L1515" s="21">
        <v>2013</v>
      </c>
      <c r="M1515" s="21">
        <v>2013</v>
      </c>
      <c r="N1515" t="s">
        <v>136</v>
      </c>
      <c r="O1515" t="s">
        <v>48</v>
      </c>
    </row>
    <row r="1516" spans="1:15" ht="15">
      <c r="A1516" s="21" t="s">
        <v>129</v>
      </c>
      <c r="B1516" s="18" t="s">
        <v>127</v>
      </c>
      <c r="C1516" s="18" t="s">
        <v>134</v>
      </c>
      <c r="D1516" s="16">
        <v>0.57999999999999996</v>
      </c>
      <c r="E1516" s="16">
        <v>61.75</v>
      </c>
      <c r="F1516" s="16">
        <v>-166.25</v>
      </c>
      <c r="G1516">
        <v>4.9536314028944851E-2</v>
      </c>
      <c r="H1516" s="13">
        <v>4000</v>
      </c>
      <c r="I1516" t="s">
        <v>131</v>
      </c>
      <c r="J1516" s="13" t="s">
        <v>61</v>
      </c>
      <c r="K1516" s="13" t="s">
        <v>61</v>
      </c>
      <c r="L1516" s="21">
        <v>2013</v>
      </c>
      <c r="M1516" s="21">
        <v>2013</v>
      </c>
      <c r="N1516" t="s">
        <v>136</v>
      </c>
      <c r="O1516" t="s">
        <v>48</v>
      </c>
    </row>
    <row r="1517" spans="1:15" ht="15">
      <c r="A1517" s="21" t="s">
        <v>129</v>
      </c>
      <c r="B1517" s="18" t="s">
        <v>127</v>
      </c>
      <c r="C1517" s="18" t="s">
        <v>134</v>
      </c>
      <c r="D1517" s="16">
        <v>0.99</v>
      </c>
      <c r="E1517" s="16">
        <v>64.25</v>
      </c>
      <c r="F1517" s="16">
        <v>-165.25</v>
      </c>
      <c r="G1517">
        <v>4.9536314028944851E-2</v>
      </c>
      <c r="H1517" s="13">
        <v>4000</v>
      </c>
      <c r="I1517" t="s">
        <v>131</v>
      </c>
      <c r="J1517" s="13" t="s">
        <v>61</v>
      </c>
      <c r="K1517" s="13" t="s">
        <v>61</v>
      </c>
      <c r="L1517" s="21">
        <v>2013</v>
      </c>
      <c r="M1517" s="21">
        <v>2013</v>
      </c>
      <c r="N1517" t="s">
        <v>136</v>
      </c>
      <c r="O1517" t="s">
        <v>48</v>
      </c>
    </row>
    <row r="1518" spans="1:15" ht="15">
      <c r="A1518" s="21" t="s">
        <v>129</v>
      </c>
      <c r="B1518" s="18" t="s">
        <v>127</v>
      </c>
      <c r="C1518" s="18" t="s">
        <v>134</v>
      </c>
      <c r="D1518" s="16">
        <v>1</v>
      </c>
      <c r="E1518" s="16">
        <v>63.25</v>
      </c>
      <c r="F1518" s="16">
        <v>-173.75</v>
      </c>
      <c r="G1518">
        <v>4.9536314028944851E-2</v>
      </c>
      <c r="H1518" s="13">
        <v>4000</v>
      </c>
      <c r="I1518" t="s">
        <v>131</v>
      </c>
      <c r="J1518" s="13" t="s">
        <v>61</v>
      </c>
      <c r="K1518" s="13" t="s">
        <v>61</v>
      </c>
      <c r="L1518" s="21">
        <v>2013</v>
      </c>
      <c r="M1518" s="21">
        <v>2013</v>
      </c>
      <c r="N1518" t="s">
        <v>136</v>
      </c>
      <c r="O1518" t="s">
        <v>48</v>
      </c>
    </row>
    <row r="1519" spans="1:15" ht="15">
      <c r="A1519" s="21" t="s">
        <v>129</v>
      </c>
      <c r="B1519" s="18" t="s">
        <v>127</v>
      </c>
      <c r="C1519" s="18" t="s">
        <v>134</v>
      </c>
      <c r="D1519" s="16">
        <v>0.74</v>
      </c>
      <c r="E1519" s="16">
        <v>65.25</v>
      </c>
      <c r="F1519" s="16">
        <v>-169.25</v>
      </c>
      <c r="G1519">
        <v>4.9536314028944851E-2</v>
      </c>
      <c r="H1519" s="13">
        <v>4000</v>
      </c>
      <c r="I1519" t="s">
        <v>131</v>
      </c>
      <c r="J1519" s="13" t="s">
        <v>61</v>
      </c>
      <c r="K1519" s="13" t="s">
        <v>61</v>
      </c>
      <c r="L1519" s="21">
        <v>2013</v>
      </c>
      <c r="M1519" s="21">
        <v>2013</v>
      </c>
      <c r="N1519" t="s">
        <v>136</v>
      </c>
      <c r="O1519" t="s">
        <v>48</v>
      </c>
    </row>
    <row r="1520" spans="1:15" ht="15">
      <c r="A1520" s="21" t="s">
        <v>129</v>
      </c>
      <c r="B1520" s="18" t="s">
        <v>127</v>
      </c>
      <c r="C1520" s="18" t="s">
        <v>134</v>
      </c>
      <c r="D1520" s="16">
        <v>0.94</v>
      </c>
      <c r="E1520" s="16">
        <v>57.25</v>
      </c>
      <c r="F1520" s="16">
        <v>-173.75</v>
      </c>
      <c r="G1520">
        <v>4.9536314028944851E-2</v>
      </c>
      <c r="H1520" s="13">
        <v>4000</v>
      </c>
      <c r="I1520" t="s">
        <v>131</v>
      </c>
      <c r="J1520" s="13" t="s">
        <v>61</v>
      </c>
      <c r="K1520" s="13" t="s">
        <v>61</v>
      </c>
      <c r="L1520" s="21">
        <v>2013</v>
      </c>
      <c r="M1520" s="21">
        <v>2013</v>
      </c>
      <c r="N1520" t="s">
        <v>136</v>
      </c>
      <c r="O1520" t="s">
        <v>48</v>
      </c>
    </row>
    <row r="1521" spans="1:15" ht="15">
      <c r="A1521" s="21" t="s">
        <v>129</v>
      </c>
      <c r="B1521" s="18" t="s">
        <v>127</v>
      </c>
      <c r="C1521" s="18" t="s">
        <v>134</v>
      </c>
      <c r="D1521" s="16">
        <v>1</v>
      </c>
      <c r="E1521" s="16">
        <v>64.75</v>
      </c>
      <c r="F1521" s="16">
        <v>-166.75</v>
      </c>
      <c r="G1521">
        <v>4.9536314028944851E-2</v>
      </c>
      <c r="H1521" s="13">
        <v>4000</v>
      </c>
      <c r="I1521" t="s">
        <v>131</v>
      </c>
      <c r="J1521" s="13" t="s">
        <v>61</v>
      </c>
      <c r="K1521" s="13" t="s">
        <v>61</v>
      </c>
      <c r="L1521" s="21">
        <v>2013</v>
      </c>
      <c r="M1521" s="21">
        <v>2013</v>
      </c>
      <c r="N1521" t="s">
        <v>136</v>
      </c>
      <c r="O1521" t="s">
        <v>48</v>
      </c>
    </row>
    <row r="1522" spans="1:15" ht="15">
      <c r="A1522" s="21" t="s">
        <v>129</v>
      </c>
      <c r="B1522" s="18" t="s">
        <v>127</v>
      </c>
      <c r="C1522" s="18" t="s">
        <v>134</v>
      </c>
      <c r="D1522" s="16">
        <v>1</v>
      </c>
      <c r="E1522" s="16">
        <v>63.75</v>
      </c>
      <c r="F1522" s="16">
        <v>-172.75</v>
      </c>
      <c r="G1522">
        <v>4.9536314028944851E-2</v>
      </c>
      <c r="H1522" s="13">
        <v>4000</v>
      </c>
      <c r="I1522" t="s">
        <v>131</v>
      </c>
      <c r="J1522" s="13" t="s">
        <v>61</v>
      </c>
      <c r="K1522" s="13" t="s">
        <v>61</v>
      </c>
      <c r="L1522" s="21">
        <v>2013</v>
      </c>
      <c r="M1522" s="21">
        <v>2013</v>
      </c>
      <c r="N1522" t="s">
        <v>136</v>
      </c>
      <c r="O1522" t="s">
        <v>48</v>
      </c>
    </row>
    <row r="1523" spans="1:15" ht="15">
      <c r="A1523" s="21" t="s">
        <v>129</v>
      </c>
      <c r="B1523" s="18" t="s">
        <v>127</v>
      </c>
      <c r="C1523" s="18" t="s">
        <v>134</v>
      </c>
      <c r="D1523" s="16">
        <v>0.77</v>
      </c>
      <c r="E1523" s="16">
        <v>64.25</v>
      </c>
      <c r="F1523" s="16">
        <v>-163.25</v>
      </c>
      <c r="G1523">
        <v>4.9536314028944851E-2</v>
      </c>
      <c r="H1523" s="13">
        <v>4000</v>
      </c>
      <c r="I1523" t="s">
        <v>131</v>
      </c>
      <c r="J1523" s="13" t="s">
        <v>61</v>
      </c>
      <c r="K1523" s="13" t="s">
        <v>61</v>
      </c>
      <c r="L1523" s="21">
        <v>2013</v>
      </c>
      <c r="M1523" s="21">
        <v>2013</v>
      </c>
      <c r="N1523" t="s">
        <v>136</v>
      </c>
      <c r="O1523" t="s">
        <v>48</v>
      </c>
    </row>
    <row r="1524" spans="1:15" ht="15">
      <c r="A1524" s="21" t="s">
        <v>129</v>
      </c>
      <c r="B1524" s="18" t="s">
        <v>127</v>
      </c>
      <c r="C1524" s="18" t="s">
        <v>134</v>
      </c>
      <c r="D1524" s="16">
        <v>0.96</v>
      </c>
      <c r="E1524" s="16">
        <v>59.75</v>
      </c>
      <c r="F1524" s="16">
        <v>-178.25</v>
      </c>
      <c r="G1524">
        <v>4.9536314028944851E-2</v>
      </c>
      <c r="H1524" s="13">
        <v>4000</v>
      </c>
      <c r="I1524" t="s">
        <v>131</v>
      </c>
      <c r="J1524" s="13" t="s">
        <v>61</v>
      </c>
      <c r="K1524" s="13" t="s">
        <v>61</v>
      </c>
      <c r="L1524" s="21">
        <v>2013</v>
      </c>
      <c r="M1524" s="21">
        <v>2013</v>
      </c>
      <c r="N1524" t="s">
        <v>136</v>
      </c>
      <c r="O1524" t="s">
        <v>48</v>
      </c>
    </row>
    <row r="1525" spans="1:15" ht="15">
      <c r="A1525" s="21" t="s">
        <v>129</v>
      </c>
      <c r="B1525" s="18" t="s">
        <v>127</v>
      </c>
      <c r="C1525" s="18" t="s">
        <v>134</v>
      </c>
      <c r="D1525" s="16">
        <v>0.82</v>
      </c>
      <c r="E1525" s="16">
        <v>59.75</v>
      </c>
      <c r="F1525" s="16">
        <v>-166.75</v>
      </c>
      <c r="G1525">
        <v>4.9536314028944851E-2</v>
      </c>
      <c r="H1525" s="13">
        <v>4000</v>
      </c>
      <c r="I1525" t="s">
        <v>131</v>
      </c>
      <c r="J1525" s="13" t="s">
        <v>61</v>
      </c>
      <c r="K1525" s="13" t="s">
        <v>61</v>
      </c>
      <c r="L1525" s="21">
        <v>2013</v>
      </c>
      <c r="M1525" s="21">
        <v>2013</v>
      </c>
      <c r="N1525" t="s">
        <v>136</v>
      </c>
      <c r="O1525" t="s">
        <v>48</v>
      </c>
    </row>
    <row r="1526" spans="1:15" ht="15">
      <c r="A1526" s="21" t="s">
        <v>129</v>
      </c>
      <c r="B1526" s="18" t="s">
        <v>127</v>
      </c>
      <c r="C1526" s="18" t="s">
        <v>134</v>
      </c>
      <c r="D1526" s="16">
        <v>1</v>
      </c>
      <c r="E1526" s="16">
        <v>61.25</v>
      </c>
      <c r="F1526" s="16">
        <v>-177.75</v>
      </c>
      <c r="G1526">
        <v>4.9536314028944851E-2</v>
      </c>
      <c r="H1526" s="13">
        <v>4000</v>
      </c>
      <c r="I1526" t="s">
        <v>131</v>
      </c>
      <c r="J1526" s="13" t="s">
        <v>61</v>
      </c>
      <c r="K1526" s="13" t="s">
        <v>61</v>
      </c>
      <c r="L1526" s="21">
        <v>2013</v>
      </c>
      <c r="M1526" s="21">
        <v>2013</v>
      </c>
      <c r="N1526" t="s">
        <v>136</v>
      </c>
      <c r="O1526" t="s">
        <v>48</v>
      </c>
    </row>
    <row r="1527" spans="1:15" ht="15">
      <c r="A1527" s="21" t="s">
        <v>129</v>
      </c>
      <c r="B1527" s="18" t="s">
        <v>127</v>
      </c>
      <c r="C1527" s="18" t="s">
        <v>134</v>
      </c>
      <c r="D1527" s="16">
        <v>0.21</v>
      </c>
      <c r="E1527" s="16">
        <v>63.75</v>
      </c>
      <c r="F1527" s="16">
        <v>-162.25</v>
      </c>
      <c r="G1527">
        <v>4.9536314028944851E-2</v>
      </c>
      <c r="H1527" s="13">
        <v>4000</v>
      </c>
      <c r="I1527" t="s">
        <v>131</v>
      </c>
      <c r="J1527" s="13" t="s">
        <v>61</v>
      </c>
      <c r="K1527" s="13" t="s">
        <v>61</v>
      </c>
      <c r="L1527" s="21">
        <v>2013</v>
      </c>
      <c r="M1527" s="21">
        <v>2013</v>
      </c>
      <c r="N1527" t="s">
        <v>136</v>
      </c>
      <c r="O1527" t="s">
        <v>48</v>
      </c>
    </row>
    <row r="1528" spans="1:15" ht="15">
      <c r="A1528" s="21" t="s">
        <v>129</v>
      </c>
      <c r="B1528" s="18" t="s">
        <v>127</v>
      </c>
      <c r="C1528" s="18" t="s">
        <v>134</v>
      </c>
      <c r="D1528" s="16">
        <v>1</v>
      </c>
      <c r="E1528" s="16">
        <v>65.25</v>
      </c>
      <c r="F1528" s="16">
        <v>-167.75</v>
      </c>
      <c r="G1528">
        <v>4.9536314028944851E-2</v>
      </c>
      <c r="H1528" s="13">
        <v>4000</v>
      </c>
      <c r="I1528" t="s">
        <v>131</v>
      </c>
      <c r="J1528" s="13" t="s">
        <v>61</v>
      </c>
      <c r="K1528" s="13" t="s">
        <v>61</v>
      </c>
      <c r="L1528" s="21">
        <v>2013</v>
      </c>
      <c r="M1528" s="21">
        <v>2013</v>
      </c>
      <c r="N1528" t="s">
        <v>136</v>
      </c>
      <c r="O1528" t="s">
        <v>48</v>
      </c>
    </row>
    <row r="1529" spans="1:15" ht="15">
      <c r="A1529" s="21" t="s">
        <v>129</v>
      </c>
      <c r="B1529" s="18" t="s">
        <v>127</v>
      </c>
      <c r="C1529" s="18" t="s">
        <v>134</v>
      </c>
      <c r="D1529" s="16">
        <v>1</v>
      </c>
      <c r="E1529" s="16">
        <v>56.75</v>
      </c>
      <c r="F1529" s="16">
        <v>-172.25</v>
      </c>
      <c r="G1529">
        <v>4.9536314028944851E-2</v>
      </c>
      <c r="H1529" s="13">
        <v>4000</v>
      </c>
      <c r="I1529" t="s">
        <v>131</v>
      </c>
      <c r="J1529" s="13" t="s">
        <v>61</v>
      </c>
      <c r="K1529" s="13" t="s">
        <v>61</v>
      </c>
      <c r="L1529" s="21">
        <v>2013</v>
      </c>
      <c r="M1529" s="21">
        <v>2013</v>
      </c>
      <c r="N1529" t="s">
        <v>136</v>
      </c>
      <c r="O1529" t="s">
        <v>48</v>
      </c>
    </row>
    <row r="1530" spans="1:15" ht="15">
      <c r="A1530" s="21" t="s">
        <v>129</v>
      </c>
      <c r="B1530" s="18" t="s">
        <v>127</v>
      </c>
      <c r="C1530" s="18" t="s">
        <v>134</v>
      </c>
      <c r="D1530" s="16">
        <v>0</v>
      </c>
      <c r="E1530" s="16">
        <v>63.25</v>
      </c>
      <c r="F1530" s="16">
        <v>-163.25</v>
      </c>
      <c r="G1530">
        <v>4.9536314028944851E-2</v>
      </c>
      <c r="H1530" s="13">
        <v>4000</v>
      </c>
      <c r="I1530" t="s">
        <v>131</v>
      </c>
      <c r="J1530" s="13" t="s">
        <v>61</v>
      </c>
      <c r="K1530" s="13" t="s">
        <v>61</v>
      </c>
      <c r="L1530" s="21">
        <v>2013</v>
      </c>
      <c r="M1530" s="21">
        <v>2013</v>
      </c>
      <c r="N1530" t="s">
        <v>136</v>
      </c>
      <c r="O1530" t="s">
        <v>48</v>
      </c>
    </row>
    <row r="1531" spans="1:15" ht="15">
      <c r="A1531" s="21" t="s">
        <v>129</v>
      </c>
      <c r="B1531" s="18" t="s">
        <v>127</v>
      </c>
      <c r="C1531" s="18" t="s">
        <v>134</v>
      </c>
      <c r="D1531" s="16">
        <v>0.55000000000000004</v>
      </c>
      <c r="E1531" s="16">
        <v>64.25</v>
      </c>
      <c r="F1531" s="16">
        <v>-162.75</v>
      </c>
      <c r="G1531">
        <v>4.9536314028944851E-2</v>
      </c>
      <c r="H1531" s="13">
        <v>4000</v>
      </c>
      <c r="I1531" t="s">
        <v>131</v>
      </c>
      <c r="J1531" s="13" t="s">
        <v>61</v>
      </c>
      <c r="K1531" s="13" t="s">
        <v>61</v>
      </c>
      <c r="L1531" s="21">
        <v>2013</v>
      </c>
      <c r="M1531" s="21">
        <v>2013</v>
      </c>
      <c r="N1531" t="s">
        <v>136</v>
      </c>
      <c r="O1531" t="s">
        <v>48</v>
      </c>
    </row>
    <row r="1532" spans="1:15" ht="15">
      <c r="A1532" s="21" t="s">
        <v>129</v>
      </c>
      <c r="B1532" s="18" t="s">
        <v>127</v>
      </c>
      <c r="C1532" s="18" t="s">
        <v>134</v>
      </c>
      <c r="D1532" s="16">
        <v>1</v>
      </c>
      <c r="E1532" s="16">
        <v>56.25</v>
      </c>
      <c r="F1532" s="16">
        <v>-169.25</v>
      </c>
      <c r="G1532">
        <v>4.9536314028944851E-2</v>
      </c>
      <c r="H1532" s="13">
        <v>4000</v>
      </c>
      <c r="I1532" t="s">
        <v>131</v>
      </c>
      <c r="J1532" s="13" t="s">
        <v>61</v>
      </c>
      <c r="K1532" s="13" t="s">
        <v>61</v>
      </c>
      <c r="L1532" s="21">
        <v>2013</v>
      </c>
      <c r="M1532" s="21">
        <v>2013</v>
      </c>
      <c r="N1532" t="s">
        <v>136</v>
      </c>
      <c r="O1532" t="s">
        <v>48</v>
      </c>
    </row>
    <row r="1533" spans="1:15" ht="15">
      <c r="A1533" s="21" t="s">
        <v>129</v>
      </c>
      <c r="B1533" s="18" t="s">
        <v>127</v>
      </c>
      <c r="C1533" s="18" t="s">
        <v>134</v>
      </c>
      <c r="D1533" s="16">
        <v>0.26</v>
      </c>
      <c r="E1533" s="16">
        <v>62.25</v>
      </c>
      <c r="F1533" s="16">
        <v>-165.75</v>
      </c>
      <c r="G1533">
        <v>4.9536314028944851E-2</v>
      </c>
      <c r="H1533" s="13">
        <v>4000</v>
      </c>
      <c r="I1533" t="s">
        <v>131</v>
      </c>
      <c r="J1533" s="13" t="s">
        <v>61</v>
      </c>
      <c r="K1533" s="13" t="s">
        <v>61</v>
      </c>
      <c r="L1533" s="21">
        <v>2013</v>
      </c>
      <c r="M1533" s="21">
        <v>2013</v>
      </c>
      <c r="N1533" t="s">
        <v>136</v>
      </c>
      <c r="O1533" t="s">
        <v>48</v>
      </c>
    </row>
    <row r="1534" spans="1:15" ht="15">
      <c r="A1534" s="21" t="s">
        <v>129</v>
      </c>
      <c r="B1534" s="18" t="s">
        <v>127</v>
      </c>
      <c r="C1534" s="18" t="s">
        <v>134</v>
      </c>
      <c r="D1534" s="16">
        <v>0.98</v>
      </c>
      <c r="E1534" s="16">
        <v>63.25</v>
      </c>
      <c r="F1534" s="16">
        <v>-170.75</v>
      </c>
      <c r="G1534">
        <v>4.9536314028944851E-2</v>
      </c>
      <c r="H1534" s="13">
        <v>4000</v>
      </c>
      <c r="I1534" t="s">
        <v>131</v>
      </c>
      <c r="J1534" s="13" t="s">
        <v>61</v>
      </c>
      <c r="K1534" s="13" t="s">
        <v>61</v>
      </c>
      <c r="L1534" s="21">
        <v>2013</v>
      </c>
      <c r="M1534" s="21">
        <v>2013</v>
      </c>
      <c r="N1534" t="s">
        <v>136</v>
      </c>
      <c r="O1534" t="s">
        <v>48</v>
      </c>
    </row>
    <row r="1535" spans="1:15" ht="15">
      <c r="A1535" s="21" t="s">
        <v>129</v>
      </c>
      <c r="B1535" s="18" t="s">
        <v>127</v>
      </c>
      <c r="C1535" s="18" t="s">
        <v>134</v>
      </c>
      <c r="D1535" s="16">
        <v>1</v>
      </c>
      <c r="E1535" s="16">
        <v>55.75</v>
      </c>
      <c r="F1535" s="16">
        <v>-162.25</v>
      </c>
      <c r="G1535">
        <v>4.9536314028944851E-2</v>
      </c>
      <c r="H1535" s="13">
        <v>4000</v>
      </c>
      <c r="I1535" t="s">
        <v>131</v>
      </c>
      <c r="J1535" s="13" t="s">
        <v>61</v>
      </c>
      <c r="K1535" s="13" t="s">
        <v>61</v>
      </c>
      <c r="L1535" s="21">
        <v>2013</v>
      </c>
      <c r="M1535" s="21">
        <v>2013</v>
      </c>
      <c r="N1535" t="s">
        <v>136</v>
      </c>
      <c r="O1535" t="s">
        <v>48</v>
      </c>
    </row>
    <row r="1536" spans="1:15" ht="15">
      <c r="A1536" s="21" t="s">
        <v>129</v>
      </c>
      <c r="B1536" s="18" t="s">
        <v>127</v>
      </c>
      <c r="C1536" s="18" t="s">
        <v>134</v>
      </c>
      <c r="D1536" s="16">
        <v>1</v>
      </c>
      <c r="E1536" s="16">
        <v>61.75</v>
      </c>
      <c r="F1536" s="16">
        <v>-176.75</v>
      </c>
      <c r="G1536">
        <v>4.9536314028944851E-2</v>
      </c>
      <c r="H1536" s="13">
        <v>4000</v>
      </c>
      <c r="I1536" t="s">
        <v>131</v>
      </c>
      <c r="J1536" s="13" t="s">
        <v>61</v>
      </c>
      <c r="K1536" s="13" t="s">
        <v>61</v>
      </c>
      <c r="L1536" s="21">
        <v>2013</v>
      </c>
      <c r="M1536" s="21">
        <v>2013</v>
      </c>
      <c r="N1536" t="s">
        <v>136</v>
      </c>
      <c r="O1536" t="s">
        <v>48</v>
      </c>
    </row>
    <row r="1537" spans="1:15" ht="15">
      <c r="A1537" s="21" t="s">
        <v>129</v>
      </c>
      <c r="B1537" s="18" t="s">
        <v>127</v>
      </c>
      <c r="C1537" s="18" t="s">
        <v>134</v>
      </c>
      <c r="D1537" s="16">
        <v>1</v>
      </c>
      <c r="E1537" s="16">
        <v>63.25</v>
      </c>
      <c r="F1537" s="16">
        <v>-168.75</v>
      </c>
      <c r="G1537">
        <v>4.9536314028944851E-2</v>
      </c>
      <c r="H1537" s="13">
        <v>4000</v>
      </c>
      <c r="I1537" t="s">
        <v>131</v>
      </c>
      <c r="J1537" s="13" t="s">
        <v>61</v>
      </c>
      <c r="K1537" s="13" t="s">
        <v>61</v>
      </c>
      <c r="L1537" s="21">
        <v>2013</v>
      </c>
      <c r="M1537" s="21">
        <v>2013</v>
      </c>
      <c r="N1537" t="s">
        <v>136</v>
      </c>
      <c r="O1537" t="s">
        <v>48</v>
      </c>
    </row>
    <row r="1538" spans="1:15" ht="15">
      <c r="A1538" s="21" t="s">
        <v>129</v>
      </c>
      <c r="B1538" s="18" t="s">
        <v>127</v>
      </c>
      <c r="C1538" s="18" t="s">
        <v>134</v>
      </c>
      <c r="D1538" s="16">
        <v>1</v>
      </c>
      <c r="E1538" s="16">
        <v>63.25</v>
      </c>
      <c r="F1538" s="16">
        <v>-171.75</v>
      </c>
      <c r="G1538">
        <v>4.9536314028944851E-2</v>
      </c>
      <c r="H1538" s="13">
        <v>4000</v>
      </c>
      <c r="I1538" t="s">
        <v>131</v>
      </c>
      <c r="J1538" s="13" t="s">
        <v>61</v>
      </c>
      <c r="K1538" s="13" t="s">
        <v>61</v>
      </c>
      <c r="L1538" s="21">
        <v>2013</v>
      </c>
      <c r="M1538" s="21">
        <v>2013</v>
      </c>
      <c r="N1538" t="s">
        <v>136</v>
      </c>
      <c r="O1538" t="s">
        <v>48</v>
      </c>
    </row>
    <row r="1539" spans="1:15" ht="15">
      <c r="A1539" s="21" t="s">
        <v>129</v>
      </c>
      <c r="B1539" s="18" t="s">
        <v>127</v>
      </c>
      <c r="C1539" s="18" t="s">
        <v>134</v>
      </c>
      <c r="D1539" s="16">
        <v>0.67</v>
      </c>
      <c r="E1539" s="16">
        <v>60.75</v>
      </c>
      <c r="F1539" s="16">
        <v>-165.25</v>
      </c>
      <c r="G1539">
        <v>4.9536314028944851E-2</v>
      </c>
      <c r="H1539" s="13">
        <v>4000</v>
      </c>
      <c r="I1539" t="s">
        <v>131</v>
      </c>
      <c r="J1539" s="13" t="s">
        <v>61</v>
      </c>
      <c r="K1539" s="13" t="s">
        <v>61</v>
      </c>
      <c r="L1539" s="21">
        <v>2013</v>
      </c>
      <c r="M1539" s="21">
        <v>2013</v>
      </c>
      <c r="N1539" t="s">
        <v>136</v>
      </c>
      <c r="O1539" t="s">
        <v>48</v>
      </c>
    </row>
    <row r="1540" spans="1:15" ht="15">
      <c r="A1540" s="21" t="s">
        <v>129</v>
      </c>
      <c r="B1540" s="18" t="s">
        <v>127</v>
      </c>
      <c r="C1540" s="18" t="s">
        <v>134</v>
      </c>
      <c r="D1540" s="16">
        <v>0.81</v>
      </c>
      <c r="E1540" s="16">
        <v>58.75</v>
      </c>
      <c r="F1540" s="16">
        <v>-159.75</v>
      </c>
      <c r="G1540">
        <v>4.9536314028944851E-2</v>
      </c>
      <c r="H1540" s="13">
        <v>4000</v>
      </c>
      <c r="I1540" t="s">
        <v>131</v>
      </c>
      <c r="J1540" s="13" t="s">
        <v>61</v>
      </c>
      <c r="K1540" s="13" t="s">
        <v>61</v>
      </c>
      <c r="L1540" s="21">
        <v>2013</v>
      </c>
      <c r="M1540" s="21">
        <v>2013</v>
      </c>
      <c r="N1540" t="s">
        <v>136</v>
      </c>
      <c r="O1540" t="s">
        <v>48</v>
      </c>
    </row>
    <row r="1541" spans="1:15" ht="15">
      <c r="A1541" s="21" t="s">
        <v>129</v>
      </c>
      <c r="B1541" s="18" t="s">
        <v>127</v>
      </c>
      <c r="C1541" s="18" t="s">
        <v>134</v>
      </c>
      <c r="D1541" s="16">
        <v>0.8</v>
      </c>
      <c r="E1541" s="16">
        <v>58.75</v>
      </c>
      <c r="F1541" s="16">
        <v>-160.75</v>
      </c>
      <c r="G1541">
        <v>4.9536314028944851E-2</v>
      </c>
      <c r="H1541" s="13">
        <v>4000</v>
      </c>
      <c r="I1541" t="s">
        <v>131</v>
      </c>
      <c r="J1541" s="13" t="s">
        <v>61</v>
      </c>
      <c r="K1541" s="13" t="s">
        <v>61</v>
      </c>
      <c r="L1541" s="21">
        <v>2013</v>
      </c>
      <c r="M1541" s="21">
        <v>2013</v>
      </c>
      <c r="N1541" t="s">
        <v>136</v>
      </c>
      <c r="O1541" t="s">
        <v>48</v>
      </c>
    </row>
    <row r="1542" spans="1:15" ht="15">
      <c r="A1542" s="21" t="s">
        <v>129</v>
      </c>
      <c r="B1542" s="18" t="s">
        <v>127</v>
      </c>
      <c r="C1542" s="18" t="s">
        <v>134</v>
      </c>
      <c r="D1542" s="16">
        <v>0.5</v>
      </c>
      <c r="E1542" s="16">
        <v>60.25</v>
      </c>
      <c r="F1542" s="16">
        <v>-167.25</v>
      </c>
      <c r="G1542">
        <v>4.9536314028944851E-2</v>
      </c>
      <c r="H1542" s="13">
        <v>4000</v>
      </c>
      <c r="I1542" t="s">
        <v>131</v>
      </c>
      <c r="J1542" s="13" t="s">
        <v>61</v>
      </c>
      <c r="K1542" s="13" t="s">
        <v>61</v>
      </c>
      <c r="L1542" s="21">
        <v>2013</v>
      </c>
      <c r="M1542" s="21">
        <v>2013</v>
      </c>
      <c r="N1542" t="s">
        <v>136</v>
      </c>
      <c r="O1542" t="s">
        <v>48</v>
      </c>
    </row>
    <row r="1543" spans="1:15" ht="15">
      <c r="A1543" s="21" t="s">
        <v>129</v>
      </c>
      <c r="B1543" s="18" t="s">
        <v>127</v>
      </c>
      <c r="C1543" s="18" t="s">
        <v>134</v>
      </c>
      <c r="D1543" s="16">
        <v>0.66</v>
      </c>
      <c r="E1543" s="16">
        <v>65.25</v>
      </c>
      <c r="F1543" s="16">
        <v>-169.75</v>
      </c>
      <c r="G1543">
        <v>4.9536314028944851E-2</v>
      </c>
      <c r="H1543" s="13">
        <v>4000</v>
      </c>
      <c r="I1543" t="s">
        <v>131</v>
      </c>
      <c r="J1543" s="13" t="s">
        <v>61</v>
      </c>
      <c r="K1543" s="13" t="s">
        <v>61</v>
      </c>
      <c r="L1543" s="21">
        <v>2013</v>
      </c>
      <c r="M1543" s="21">
        <v>2013</v>
      </c>
      <c r="N1543" t="s">
        <v>136</v>
      </c>
      <c r="O1543" t="s">
        <v>48</v>
      </c>
    </row>
    <row r="1544" spans="1:15" ht="15">
      <c r="A1544" s="21" t="s">
        <v>129</v>
      </c>
      <c r="B1544" s="18" t="s">
        <v>127</v>
      </c>
      <c r="C1544" s="18" t="s">
        <v>134</v>
      </c>
      <c r="D1544" s="16">
        <v>0.87</v>
      </c>
      <c r="E1544" s="16">
        <v>57.75</v>
      </c>
      <c r="F1544" s="16">
        <v>-157.75</v>
      </c>
      <c r="G1544">
        <v>4.9536314028944851E-2</v>
      </c>
      <c r="H1544" s="13">
        <v>4000</v>
      </c>
      <c r="I1544" t="s">
        <v>131</v>
      </c>
      <c r="J1544" s="13" t="s">
        <v>61</v>
      </c>
      <c r="K1544" s="13" t="s">
        <v>61</v>
      </c>
      <c r="L1544" s="21">
        <v>2013</v>
      </c>
      <c r="M1544" s="21">
        <v>2013</v>
      </c>
      <c r="N1544" t="s">
        <v>136</v>
      </c>
      <c r="O1544" t="s">
        <v>48</v>
      </c>
    </row>
    <row r="1545" spans="1:15" ht="15">
      <c r="A1545" s="21" t="s">
        <v>129</v>
      </c>
      <c r="B1545" s="18" t="s">
        <v>127</v>
      </c>
      <c r="C1545" s="18" t="s">
        <v>134</v>
      </c>
      <c r="D1545" s="16">
        <v>1</v>
      </c>
      <c r="E1545" s="16">
        <v>63.25</v>
      </c>
      <c r="F1545" s="16">
        <v>-171.25</v>
      </c>
      <c r="G1545">
        <v>4.9536314028944851E-2</v>
      </c>
      <c r="H1545" s="13">
        <v>4000</v>
      </c>
      <c r="I1545" t="s">
        <v>131</v>
      </c>
      <c r="J1545" s="13" t="s">
        <v>61</v>
      </c>
      <c r="K1545" s="13" t="s">
        <v>61</v>
      </c>
      <c r="L1545" s="21">
        <v>2013</v>
      </c>
      <c r="M1545" s="21">
        <v>2013</v>
      </c>
      <c r="N1545" t="s">
        <v>136</v>
      </c>
      <c r="O1545" t="s">
        <v>48</v>
      </c>
    </row>
    <row r="1546" spans="1:15" ht="15">
      <c r="A1546" s="21" t="s">
        <v>129</v>
      </c>
      <c r="B1546" s="18" t="s">
        <v>127</v>
      </c>
      <c r="C1546" s="18" t="s">
        <v>134</v>
      </c>
      <c r="D1546" s="16">
        <v>0.97</v>
      </c>
      <c r="E1546" s="16">
        <v>56.75</v>
      </c>
      <c r="F1546" s="16">
        <v>-172.75</v>
      </c>
      <c r="G1546">
        <v>4.9536314028944851E-2</v>
      </c>
      <c r="H1546" s="13">
        <v>4000</v>
      </c>
      <c r="I1546" t="s">
        <v>131</v>
      </c>
      <c r="J1546" s="13" t="s">
        <v>61</v>
      </c>
      <c r="K1546" s="13" t="s">
        <v>61</v>
      </c>
      <c r="L1546" s="21">
        <v>2013</v>
      </c>
      <c r="M1546" s="21">
        <v>2013</v>
      </c>
      <c r="N1546" t="s">
        <v>136</v>
      </c>
      <c r="O1546" t="s">
        <v>48</v>
      </c>
    </row>
    <row r="1547" spans="1:15" ht="15">
      <c r="A1547" s="21" t="s">
        <v>129</v>
      </c>
      <c r="B1547" s="18" t="s">
        <v>127</v>
      </c>
      <c r="C1547" s="18" t="s">
        <v>134</v>
      </c>
      <c r="D1547" s="16">
        <v>1</v>
      </c>
      <c r="E1547" s="16">
        <v>63.75</v>
      </c>
      <c r="F1547" s="16">
        <v>-171.25</v>
      </c>
      <c r="G1547">
        <v>4.9536314028944851E-2</v>
      </c>
      <c r="H1547" s="13">
        <v>4000</v>
      </c>
      <c r="I1547" t="s">
        <v>131</v>
      </c>
      <c r="J1547" s="13" t="s">
        <v>61</v>
      </c>
      <c r="K1547" s="13" t="s">
        <v>61</v>
      </c>
      <c r="L1547" s="21">
        <v>2013</v>
      </c>
      <c r="M1547" s="21">
        <v>2013</v>
      </c>
      <c r="N1547" t="s">
        <v>136</v>
      </c>
      <c r="O1547" t="s">
        <v>48</v>
      </c>
    </row>
    <row r="1548" spans="1:15" ht="15">
      <c r="A1548" s="21" t="s">
        <v>129</v>
      </c>
      <c r="B1548" s="18" t="s">
        <v>127</v>
      </c>
      <c r="C1548" s="18" t="s">
        <v>134</v>
      </c>
      <c r="D1548" s="16">
        <v>0</v>
      </c>
      <c r="E1548" s="16">
        <v>59.75</v>
      </c>
      <c r="F1548" s="16">
        <v>-163.25</v>
      </c>
      <c r="G1548">
        <v>4.9536314028944851E-2</v>
      </c>
      <c r="H1548" s="13">
        <v>4000</v>
      </c>
      <c r="I1548" t="s">
        <v>131</v>
      </c>
      <c r="J1548" s="13" t="s">
        <v>61</v>
      </c>
      <c r="K1548" s="13" t="s">
        <v>61</v>
      </c>
      <c r="L1548" s="21">
        <v>2013</v>
      </c>
      <c r="M1548" s="21">
        <v>2013</v>
      </c>
      <c r="N1548" t="s">
        <v>136</v>
      </c>
      <c r="O1548" t="s">
        <v>48</v>
      </c>
    </row>
    <row r="1549" spans="1:15" ht="15">
      <c r="A1549" s="21" t="s">
        <v>129</v>
      </c>
      <c r="B1549" s="18" t="s">
        <v>127</v>
      </c>
      <c r="C1549" s="18" t="s">
        <v>134</v>
      </c>
      <c r="D1549" s="16">
        <v>0.67</v>
      </c>
      <c r="E1549" s="16">
        <v>59.75</v>
      </c>
      <c r="F1549" s="16">
        <v>-166.25</v>
      </c>
      <c r="G1549">
        <v>4.9536314028944851E-2</v>
      </c>
      <c r="H1549" s="13">
        <v>4000</v>
      </c>
      <c r="I1549" t="s">
        <v>131</v>
      </c>
      <c r="J1549" s="13" t="s">
        <v>61</v>
      </c>
      <c r="K1549" s="13" t="s">
        <v>61</v>
      </c>
      <c r="L1549" s="21">
        <v>2013</v>
      </c>
      <c r="M1549" s="21">
        <v>2013</v>
      </c>
      <c r="N1549" t="s">
        <v>136</v>
      </c>
      <c r="O1549" t="s">
        <v>48</v>
      </c>
    </row>
    <row r="1550" spans="1:15" ht="15">
      <c r="A1550" s="21" t="s">
        <v>129</v>
      </c>
      <c r="B1550" s="18" t="s">
        <v>127</v>
      </c>
      <c r="C1550" s="18" t="s">
        <v>134</v>
      </c>
      <c r="D1550" s="16">
        <v>0.8</v>
      </c>
      <c r="E1550" s="16">
        <v>64.75</v>
      </c>
      <c r="F1550" s="16">
        <v>-170.75</v>
      </c>
      <c r="G1550">
        <v>4.9536314028944851E-2</v>
      </c>
      <c r="H1550" s="13">
        <v>4000</v>
      </c>
      <c r="I1550" t="s">
        <v>131</v>
      </c>
      <c r="J1550" s="13" t="s">
        <v>61</v>
      </c>
      <c r="K1550" s="13" t="s">
        <v>61</v>
      </c>
      <c r="L1550" s="21">
        <v>2013</v>
      </c>
      <c r="M1550" s="21">
        <v>2013</v>
      </c>
      <c r="N1550" t="s">
        <v>136</v>
      </c>
      <c r="O1550" t="s">
        <v>48</v>
      </c>
    </row>
    <row r="1551" spans="1:15" ht="15">
      <c r="A1551" s="21" t="s">
        <v>129</v>
      </c>
      <c r="B1551" s="18" t="s">
        <v>127</v>
      </c>
      <c r="C1551" s="18" t="s">
        <v>134</v>
      </c>
      <c r="D1551" s="16">
        <v>1</v>
      </c>
      <c r="E1551" s="16">
        <v>65.25</v>
      </c>
      <c r="F1551" s="16">
        <v>-167.25</v>
      </c>
      <c r="G1551">
        <v>4.9536314028944851E-2</v>
      </c>
      <c r="H1551" s="13">
        <v>4000</v>
      </c>
      <c r="I1551" t="s">
        <v>131</v>
      </c>
      <c r="J1551" s="13" t="s">
        <v>61</v>
      </c>
      <c r="K1551" s="13" t="s">
        <v>61</v>
      </c>
      <c r="L1551" s="21">
        <v>2013</v>
      </c>
      <c r="M1551" s="21">
        <v>2013</v>
      </c>
      <c r="N1551" t="s">
        <v>136</v>
      </c>
      <c r="O1551" t="s">
        <v>48</v>
      </c>
    </row>
    <row r="1552" spans="1:15" ht="15">
      <c r="A1552" s="21" t="s">
        <v>129</v>
      </c>
      <c r="B1552" s="18" t="s">
        <v>127</v>
      </c>
      <c r="C1552" s="18" t="s">
        <v>134</v>
      </c>
      <c r="D1552" s="16">
        <v>0.46</v>
      </c>
      <c r="E1552" s="16">
        <v>64.25</v>
      </c>
      <c r="F1552" s="16">
        <v>-161.25</v>
      </c>
      <c r="G1552">
        <v>4.9536314028944851E-2</v>
      </c>
      <c r="H1552" s="13">
        <v>4000</v>
      </c>
      <c r="I1552" t="s">
        <v>131</v>
      </c>
      <c r="J1552" s="13" t="s">
        <v>61</v>
      </c>
      <c r="K1552" s="13" t="s">
        <v>61</v>
      </c>
      <c r="L1552" s="21">
        <v>2013</v>
      </c>
      <c r="M1552" s="21">
        <v>2013</v>
      </c>
      <c r="N1552" t="s">
        <v>136</v>
      </c>
      <c r="O1552" t="s">
        <v>48</v>
      </c>
    </row>
    <row r="1553" spans="1:15" ht="15">
      <c r="A1553" s="21" t="s">
        <v>129</v>
      </c>
      <c r="B1553" s="18" t="s">
        <v>127</v>
      </c>
      <c r="C1553" s="18" t="s">
        <v>134</v>
      </c>
      <c r="D1553" s="16">
        <v>1</v>
      </c>
      <c r="E1553" s="16">
        <v>62.25</v>
      </c>
      <c r="F1553" s="16">
        <v>-176.25</v>
      </c>
      <c r="G1553">
        <v>4.9536314028944851E-2</v>
      </c>
      <c r="H1553" s="13">
        <v>4000</v>
      </c>
      <c r="I1553" t="s">
        <v>131</v>
      </c>
      <c r="J1553" s="13" t="s">
        <v>61</v>
      </c>
      <c r="K1553" s="13" t="s">
        <v>61</v>
      </c>
      <c r="L1553" s="21">
        <v>2013</v>
      </c>
      <c r="M1553" s="21">
        <v>2013</v>
      </c>
      <c r="N1553" t="s">
        <v>136</v>
      </c>
      <c r="O1553" t="s">
        <v>48</v>
      </c>
    </row>
    <row r="1554" spans="1:15" ht="15">
      <c r="A1554" s="21" t="s">
        <v>129</v>
      </c>
      <c r="B1554" s="18" t="s">
        <v>127</v>
      </c>
      <c r="C1554" s="18" t="s">
        <v>134</v>
      </c>
      <c r="D1554" s="16">
        <v>1</v>
      </c>
      <c r="E1554" s="16">
        <v>63.75</v>
      </c>
      <c r="F1554" s="16">
        <v>-170.75</v>
      </c>
      <c r="G1554">
        <v>4.9536314028944851E-2</v>
      </c>
      <c r="H1554" s="13">
        <v>4000</v>
      </c>
      <c r="I1554" t="s">
        <v>131</v>
      </c>
      <c r="J1554" s="13" t="s">
        <v>61</v>
      </c>
      <c r="K1554" s="13" t="s">
        <v>61</v>
      </c>
      <c r="L1554" s="21">
        <v>2013</v>
      </c>
      <c r="M1554" s="21">
        <v>2013</v>
      </c>
      <c r="N1554" t="s">
        <v>136</v>
      </c>
      <c r="O1554" t="s">
        <v>48</v>
      </c>
    </row>
    <row r="1555" spans="1:15" ht="15">
      <c r="A1555" s="21" t="s">
        <v>129</v>
      </c>
      <c r="B1555" s="18" t="s">
        <v>127</v>
      </c>
      <c r="C1555" s="18" t="s">
        <v>134</v>
      </c>
      <c r="D1555" s="16">
        <v>1</v>
      </c>
      <c r="E1555" s="16">
        <v>63.75</v>
      </c>
      <c r="F1555" s="16">
        <v>-171.75</v>
      </c>
      <c r="G1555">
        <v>4.9536314028944851E-2</v>
      </c>
      <c r="H1555" s="13">
        <v>4000</v>
      </c>
      <c r="I1555" t="s">
        <v>131</v>
      </c>
      <c r="J1555" s="13" t="s">
        <v>61</v>
      </c>
      <c r="K1555" s="13" t="s">
        <v>61</v>
      </c>
      <c r="L1555" s="21">
        <v>2013</v>
      </c>
      <c r="M1555" s="21">
        <v>2013</v>
      </c>
      <c r="N1555" t="s">
        <v>136</v>
      </c>
      <c r="O1555" t="s">
        <v>48</v>
      </c>
    </row>
    <row r="1556" spans="1:15" ht="15">
      <c r="A1556" s="21" t="s">
        <v>129</v>
      </c>
      <c r="B1556" s="18" t="s">
        <v>127</v>
      </c>
      <c r="C1556" s="18" t="s">
        <v>134</v>
      </c>
      <c r="D1556" s="16">
        <v>1</v>
      </c>
      <c r="E1556" s="16">
        <v>55.75</v>
      </c>
      <c r="F1556" s="16">
        <v>-165.75</v>
      </c>
      <c r="G1556">
        <v>4.9536314028944851E-2</v>
      </c>
      <c r="H1556" s="13">
        <v>4000</v>
      </c>
      <c r="I1556" t="s">
        <v>131</v>
      </c>
      <c r="J1556" s="13" t="s">
        <v>61</v>
      </c>
      <c r="K1556" s="13" t="s">
        <v>61</v>
      </c>
      <c r="L1556" s="21">
        <v>2013</v>
      </c>
      <c r="M1556" s="21">
        <v>2013</v>
      </c>
      <c r="N1556" t="s">
        <v>136</v>
      </c>
      <c r="O1556" t="s">
        <v>48</v>
      </c>
    </row>
    <row r="1557" spans="1:15" ht="15">
      <c r="A1557" s="21" t="s">
        <v>129</v>
      </c>
      <c r="B1557" s="18" t="s">
        <v>127</v>
      </c>
      <c r="C1557" s="18" t="s">
        <v>134</v>
      </c>
      <c r="D1557" s="16">
        <v>1</v>
      </c>
      <c r="E1557" s="16">
        <v>56.75</v>
      </c>
      <c r="F1557" s="16">
        <v>-159.25</v>
      </c>
      <c r="G1557">
        <v>4.9536314028944851E-2</v>
      </c>
      <c r="H1557" s="13">
        <v>4000</v>
      </c>
      <c r="I1557" t="s">
        <v>131</v>
      </c>
      <c r="J1557" s="13" t="s">
        <v>61</v>
      </c>
      <c r="K1557" s="13" t="s">
        <v>61</v>
      </c>
      <c r="L1557" s="21">
        <v>2013</v>
      </c>
      <c r="M1557" s="21">
        <v>2013</v>
      </c>
      <c r="N1557" t="s">
        <v>136</v>
      </c>
      <c r="O1557" t="s">
        <v>48</v>
      </c>
    </row>
    <row r="1558" spans="1:15" ht="15">
      <c r="A1558" s="21" t="s">
        <v>129</v>
      </c>
      <c r="B1558" s="18" t="s">
        <v>127</v>
      </c>
      <c r="C1558" s="18" t="s">
        <v>134</v>
      </c>
      <c r="D1558" s="16">
        <v>1</v>
      </c>
      <c r="E1558" s="16">
        <v>63.75</v>
      </c>
      <c r="F1558" s="16">
        <v>-170.25</v>
      </c>
      <c r="G1558">
        <v>4.9536314028944851E-2</v>
      </c>
      <c r="H1558" s="13">
        <v>4000</v>
      </c>
      <c r="I1558" t="s">
        <v>131</v>
      </c>
      <c r="J1558" s="13" t="s">
        <v>61</v>
      </c>
      <c r="K1558" s="13" t="s">
        <v>61</v>
      </c>
      <c r="L1558" s="21">
        <v>2013</v>
      </c>
      <c r="M1558" s="21">
        <v>2013</v>
      </c>
      <c r="N1558" t="s">
        <v>136</v>
      </c>
      <c r="O1558" t="s">
        <v>48</v>
      </c>
    </row>
    <row r="1559" spans="1:15" ht="15">
      <c r="A1559" s="21" t="s">
        <v>129</v>
      </c>
      <c r="B1559" s="18" t="s">
        <v>127</v>
      </c>
      <c r="C1559" s="18" t="s">
        <v>134</v>
      </c>
      <c r="D1559" s="16">
        <v>0.28000000000000003</v>
      </c>
      <c r="E1559" s="16">
        <v>59.75</v>
      </c>
      <c r="F1559" s="16">
        <v>-163.75</v>
      </c>
      <c r="G1559">
        <v>4.9536314028944851E-2</v>
      </c>
      <c r="H1559" s="13">
        <v>4000</v>
      </c>
      <c r="I1559" t="s">
        <v>131</v>
      </c>
      <c r="J1559" s="13" t="s">
        <v>61</v>
      </c>
      <c r="K1559" s="13" t="s">
        <v>61</v>
      </c>
      <c r="L1559" s="21">
        <v>2013</v>
      </c>
      <c r="M1559" s="21">
        <v>2013</v>
      </c>
      <c r="N1559" t="s">
        <v>136</v>
      </c>
      <c r="O1559" t="s">
        <v>48</v>
      </c>
    </row>
    <row r="1560" spans="1:15" ht="15">
      <c r="A1560" s="21" t="s">
        <v>129</v>
      </c>
      <c r="B1560" s="18" t="s">
        <v>127</v>
      </c>
      <c r="C1560" s="18" t="s">
        <v>134</v>
      </c>
      <c r="D1560" s="16">
        <v>0.89</v>
      </c>
      <c r="E1560" s="16">
        <v>65.75</v>
      </c>
      <c r="F1560" s="16">
        <v>-168.75</v>
      </c>
      <c r="G1560">
        <v>4.9536314028944851E-2</v>
      </c>
      <c r="H1560" s="13">
        <v>4000</v>
      </c>
      <c r="I1560" t="s">
        <v>131</v>
      </c>
      <c r="J1560" s="13" t="s">
        <v>61</v>
      </c>
      <c r="K1560" s="13" t="s">
        <v>61</v>
      </c>
      <c r="L1560" s="21">
        <v>2013</v>
      </c>
      <c r="M1560" s="21">
        <v>2013</v>
      </c>
      <c r="N1560" t="s">
        <v>136</v>
      </c>
      <c r="O1560" t="s">
        <v>48</v>
      </c>
    </row>
    <row r="1561" spans="1:15" ht="15">
      <c r="A1561" s="21" t="s">
        <v>129</v>
      </c>
      <c r="B1561" s="18" t="s">
        <v>127</v>
      </c>
      <c r="C1561" s="18" t="s">
        <v>134</v>
      </c>
      <c r="D1561" s="16">
        <v>1</v>
      </c>
      <c r="E1561" s="16">
        <v>55.75</v>
      </c>
      <c r="F1561" s="16">
        <v>-167.75</v>
      </c>
      <c r="G1561">
        <v>4.9536314028944851E-2</v>
      </c>
      <c r="H1561" s="13">
        <v>4000</v>
      </c>
      <c r="I1561" t="s">
        <v>131</v>
      </c>
      <c r="J1561" s="13" t="s">
        <v>61</v>
      </c>
      <c r="K1561" s="13" t="s">
        <v>61</v>
      </c>
      <c r="L1561" s="21">
        <v>2013</v>
      </c>
      <c r="M1561" s="21">
        <v>2013</v>
      </c>
      <c r="N1561" t="s">
        <v>136</v>
      </c>
      <c r="O1561" t="s">
        <v>48</v>
      </c>
    </row>
    <row r="1562" spans="1:15" ht="15">
      <c r="A1562" s="21" t="s">
        <v>129</v>
      </c>
      <c r="B1562" s="18" t="s">
        <v>127</v>
      </c>
      <c r="C1562" s="18" t="s">
        <v>134</v>
      </c>
      <c r="D1562" s="16">
        <v>1</v>
      </c>
      <c r="E1562" s="16">
        <v>56.25</v>
      </c>
      <c r="F1562" s="16">
        <v>-170.25</v>
      </c>
      <c r="G1562">
        <v>4.9536314028944851E-2</v>
      </c>
      <c r="H1562" s="13">
        <v>4000</v>
      </c>
      <c r="I1562" t="s">
        <v>131</v>
      </c>
      <c r="J1562" s="13" t="s">
        <v>61</v>
      </c>
      <c r="K1562" s="13" t="s">
        <v>61</v>
      </c>
      <c r="L1562" s="21">
        <v>2013</v>
      </c>
      <c r="M1562" s="21">
        <v>2013</v>
      </c>
      <c r="N1562" t="s">
        <v>136</v>
      </c>
      <c r="O1562" t="s">
        <v>48</v>
      </c>
    </row>
    <row r="1563" spans="1:15" ht="15">
      <c r="A1563" s="21" t="s">
        <v>129</v>
      </c>
      <c r="B1563" s="18" t="s">
        <v>127</v>
      </c>
      <c r="C1563" s="18" t="s">
        <v>134</v>
      </c>
      <c r="D1563" s="16">
        <v>1</v>
      </c>
      <c r="E1563" s="16">
        <v>63.25</v>
      </c>
      <c r="F1563" s="16">
        <v>-169.25</v>
      </c>
      <c r="G1563">
        <v>4.9536314028944851E-2</v>
      </c>
      <c r="H1563" s="13">
        <v>4000</v>
      </c>
      <c r="I1563" t="s">
        <v>131</v>
      </c>
      <c r="J1563" s="13" t="s">
        <v>61</v>
      </c>
      <c r="K1563" s="13" t="s">
        <v>61</v>
      </c>
      <c r="L1563" s="21">
        <v>2013</v>
      </c>
      <c r="M1563" s="21">
        <v>2013</v>
      </c>
      <c r="N1563" t="s">
        <v>136</v>
      </c>
      <c r="O1563" t="s">
        <v>48</v>
      </c>
    </row>
    <row r="1564" spans="1:15" ht="15">
      <c r="A1564" s="21" t="s">
        <v>129</v>
      </c>
      <c r="B1564" s="18" t="s">
        <v>127</v>
      </c>
      <c r="C1564" s="18" t="s">
        <v>134</v>
      </c>
      <c r="D1564" s="16">
        <v>0.68</v>
      </c>
      <c r="E1564" s="16">
        <v>61.25</v>
      </c>
      <c r="F1564" s="16">
        <v>-165.75</v>
      </c>
      <c r="G1564">
        <v>4.9536314028944851E-2</v>
      </c>
      <c r="H1564" s="13">
        <v>4000</v>
      </c>
      <c r="I1564" t="s">
        <v>131</v>
      </c>
      <c r="J1564" s="13" t="s">
        <v>61</v>
      </c>
      <c r="K1564" s="13" t="s">
        <v>61</v>
      </c>
      <c r="L1564" s="21">
        <v>2013</v>
      </c>
      <c r="M1564" s="21">
        <v>2013</v>
      </c>
      <c r="N1564" t="s">
        <v>136</v>
      </c>
      <c r="O1564" t="s">
        <v>48</v>
      </c>
    </row>
    <row r="1565" spans="1:15" ht="15">
      <c r="A1565" s="21" t="s">
        <v>129</v>
      </c>
      <c r="B1565" s="18" t="s">
        <v>127</v>
      </c>
      <c r="C1565" s="18" t="s">
        <v>134</v>
      </c>
      <c r="D1565" s="16">
        <v>0.91</v>
      </c>
      <c r="E1565" s="16">
        <v>64.25</v>
      </c>
      <c r="F1565" s="16">
        <v>-172.25</v>
      </c>
      <c r="G1565">
        <v>4.9536314028944851E-2</v>
      </c>
      <c r="H1565" s="13">
        <v>4000</v>
      </c>
      <c r="I1565" t="s">
        <v>131</v>
      </c>
      <c r="J1565" s="13" t="s">
        <v>61</v>
      </c>
      <c r="K1565" s="13" t="s">
        <v>61</v>
      </c>
      <c r="L1565" s="21">
        <v>2013</v>
      </c>
      <c r="M1565" s="21">
        <v>2013</v>
      </c>
      <c r="N1565" t="s">
        <v>136</v>
      </c>
      <c r="O1565" t="s">
        <v>48</v>
      </c>
    </row>
    <row r="1566" spans="1:15" ht="15">
      <c r="A1566" s="21" t="s">
        <v>129</v>
      </c>
      <c r="B1566" s="18" t="s">
        <v>127</v>
      </c>
      <c r="C1566" s="18" t="s">
        <v>134</v>
      </c>
      <c r="D1566" s="16">
        <v>1</v>
      </c>
      <c r="E1566" s="16">
        <v>55.75</v>
      </c>
      <c r="F1566" s="16">
        <v>-167.25</v>
      </c>
      <c r="G1566">
        <v>4.9536314028944851E-2</v>
      </c>
      <c r="H1566" s="13">
        <v>4000</v>
      </c>
      <c r="I1566" t="s">
        <v>131</v>
      </c>
      <c r="J1566" s="13" t="s">
        <v>61</v>
      </c>
      <c r="K1566" s="13" t="s">
        <v>61</v>
      </c>
      <c r="L1566" s="21">
        <v>2013</v>
      </c>
      <c r="M1566" s="21">
        <v>2013</v>
      </c>
      <c r="N1566" t="s">
        <v>136</v>
      </c>
      <c r="O1566" t="s">
        <v>48</v>
      </c>
    </row>
    <row r="1567" spans="1:15" ht="15">
      <c r="A1567" s="21" t="s">
        <v>129</v>
      </c>
      <c r="B1567" s="18" t="s">
        <v>127</v>
      </c>
      <c r="C1567" s="18" t="s">
        <v>134</v>
      </c>
      <c r="D1567" s="16">
        <v>1</v>
      </c>
      <c r="E1567" s="16">
        <v>63.75</v>
      </c>
      <c r="F1567" s="16">
        <v>-173.25</v>
      </c>
      <c r="G1567">
        <v>4.9536314028944851E-2</v>
      </c>
      <c r="H1567" s="13">
        <v>4000</v>
      </c>
      <c r="I1567" t="s">
        <v>131</v>
      </c>
      <c r="J1567" s="13" t="s">
        <v>61</v>
      </c>
      <c r="K1567" s="13" t="s">
        <v>61</v>
      </c>
      <c r="L1567" s="21">
        <v>2013</v>
      </c>
      <c r="M1567" s="21">
        <v>2013</v>
      </c>
      <c r="N1567" t="s">
        <v>136</v>
      </c>
      <c r="O1567" t="s">
        <v>48</v>
      </c>
    </row>
    <row r="1568" spans="1:15" ht="15">
      <c r="A1568" s="21" t="s">
        <v>129</v>
      </c>
      <c r="B1568" s="18" t="s">
        <v>127</v>
      </c>
      <c r="C1568" s="18" t="s">
        <v>134</v>
      </c>
      <c r="D1568" s="16">
        <v>0.32</v>
      </c>
      <c r="E1568" s="16">
        <v>64.75</v>
      </c>
      <c r="F1568" s="16">
        <v>-161.25</v>
      </c>
      <c r="G1568">
        <v>4.9536314028944851E-2</v>
      </c>
      <c r="H1568" s="13">
        <v>4000</v>
      </c>
      <c r="I1568" t="s">
        <v>131</v>
      </c>
      <c r="J1568" s="13" t="s">
        <v>61</v>
      </c>
      <c r="K1568" s="13" t="s">
        <v>61</v>
      </c>
      <c r="L1568" s="21">
        <v>2013</v>
      </c>
      <c r="M1568" s="21">
        <v>2013</v>
      </c>
      <c r="N1568" t="s">
        <v>136</v>
      </c>
      <c r="O1568" t="s">
        <v>48</v>
      </c>
    </row>
    <row r="1569" spans="1:15" ht="15">
      <c r="A1569" s="21" t="s">
        <v>129</v>
      </c>
      <c r="B1569" s="18" t="s">
        <v>127</v>
      </c>
      <c r="C1569" s="18" t="s">
        <v>134</v>
      </c>
      <c r="D1569" s="16">
        <v>0.33</v>
      </c>
      <c r="E1569" s="16">
        <v>60.25</v>
      </c>
      <c r="F1569" s="16">
        <v>-165.75</v>
      </c>
      <c r="G1569">
        <v>4.9536314028944851E-2</v>
      </c>
      <c r="H1569" s="13">
        <v>4000</v>
      </c>
      <c r="I1569" t="s">
        <v>131</v>
      </c>
      <c r="J1569" s="13" t="s">
        <v>61</v>
      </c>
      <c r="K1569" s="13" t="s">
        <v>61</v>
      </c>
      <c r="L1569" s="21">
        <v>2013</v>
      </c>
      <c r="M1569" s="21">
        <v>2013</v>
      </c>
      <c r="N1569" t="s">
        <v>136</v>
      </c>
      <c r="O1569" t="s">
        <v>48</v>
      </c>
    </row>
    <row r="1570" spans="1:15" ht="15">
      <c r="A1570" s="21" t="s">
        <v>129</v>
      </c>
      <c r="B1570" s="18" t="s">
        <v>127</v>
      </c>
      <c r="C1570" s="18" t="s">
        <v>134</v>
      </c>
      <c r="D1570" s="16">
        <v>0</v>
      </c>
      <c r="E1570" s="16">
        <v>63.25</v>
      </c>
      <c r="F1570" s="16">
        <v>-163.75</v>
      </c>
      <c r="G1570">
        <v>4.9536314028944851E-2</v>
      </c>
      <c r="H1570" s="13">
        <v>4000</v>
      </c>
      <c r="I1570" t="s">
        <v>131</v>
      </c>
      <c r="J1570" s="13" t="s">
        <v>61</v>
      </c>
      <c r="K1570" s="13" t="s">
        <v>61</v>
      </c>
      <c r="L1570" s="21">
        <v>2013</v>
      </c>
      <c r="M1570" s="21">
        <v>2013</v>
      </c>
      <c r="N1570" t="s">
        <v>136</v>
      </c>
      <c r="O1570" t="s">
        <v>48</v>
      </c>
    </row>
    <row r="1571" spans="1:15" ht="15">
      <c r="A1571" s="21" t="s">
        <v>129</v>
      </c>
      <c r="B1571" s="18" t="s">
        <v>127</v>
      </c>
      <c r="C1571" s="18" t="s">
        <v>134</v>
      </c>
      <c r="D1571" s="16">
        <v>0.66</v>
      </c>
      <c r="E1571" s="16">
        <v>60.25</v>
      </c>
      <c r="F1571" s="16">
        <v>-164.75</v>
      </c>
      <c r="G1571">
        <v>4.9536314028944851E-2</v>
      </c>
      <c r="H1571" s="13">
        <v>4000</v>
      </c>
      <c r="I1571" t="s">
        <v>131</v>
      </c>
      <c r="J1571" s="13" t="s">
        <v>61</v>
      </c>
      <c r="K1571" s="13" t="s">
        <v>61</v>
      </c>
      <c r="L1571" s="21">
        <v>2013</v>
      </c>
      <c r="M1571" s="21">
        <v>2013</v>
      </c>
      <c r="N1571" t="s">
        <v>136</v>
      </c>
      <c r="O1571" t="s">
        <v>48</v>
      </c>
    </row>
    <row r="1572" spans="1:15" ht="15">
      <c r="A1572" s="21" t="s">
        <v>129</v>
      </c>
      <c r="B1572" s="18" t="s">
        <v>127</v>
      </c>
      <c r="C1572" s="18" t="s">
        <v>134</v>
      </c>
      <c r="D1572" s="16">
        <v>0</v>
      </c>
      <c r="E1572" s="16">
        <v>58.75</v>
      </c>
      <c r="F1572" s="16">
        <v>-158.75</v>
      </c>
      <c r="G1572">
        <v>4.9536314028944851E-2</v>
      </c>
      <c r="H1572" s="13">
        <v>4000</v>
      </c>
      <c r="I1572" t="s">
        <v>131</v>
      </c>
      <c r="J1572" s="13" t="s">
        <v>61</v>
      </c>
      <c r="K1572" s="13" t="s">
        <v>61</v>
      </c>
      <c r="L1572" s="21">
        <v>2013</v>
      </c>
      <c r="M1572" s="21">
        <v>2013</v>
      </c>
      <c r="N1572" t="s">
        <v>136</v>
      </c>
      <c r="O1572" t="s">
        <v>48</v>
      </c>
    </row>
    <row r="1573" spans="1:15" ht="15">
      <c r="A1573" s="21" t="s">
        <v>129</v>
      </c>
      <c r="B1573" s="18" t="s">
        <v>127</v>
      </c>
      <c r="C1573" s="18" t="s">
        <v>134</v>
      </c>
      <c r="D1573" s="16">
        <v>0.94</v>
      </c>
      <c r="E1573" s="16">
        <v>56.75</v>
      </c>
      <c r="F1573" s="16">
        <v>-173.25</v>
      </c>
      <c r="G1573">
        <v>4.9536314028944851E-2</v>
      </c>
      <c r="H1573" s="13">
        <v>4000</v>
      </c>
      <c r="I1573" t="s">
        <v>131</v>
      </c>
      <c r="J1573" s="13" t="s">
        <v>61</v>
      </c>
      <c r="K1573" s="13" t="s">
        <v>61</v>
      </c>
      <c r="L1573" s="21">
        <v>2013</v>
      </c>
      <c r="M1573" s="21">
        <v>2013</v>
      </c>
      <c r="N1573" t="s">
        <v>136</v>
      </c>
      <c r="O1573" t="s">
        <v>48</v>
      </c>
    </row>
    <row r="1574" spans="1:15" ht="15">
      <c r="A1574" s="21" t="s">
        <v>129</v>
      </c>
      <c r="B1574" s="18" t="s">
        <v>127</v>
      </c>
      <c r="C1574" s="18" t="s">
        <v>134</v>
      </c>
      <c r="D1574" s="16">
        <v>1</v>
      </c>
      <c r="E1574" s="16">
        <v>62.75</v>
      </c>
      <c r="F1574" s="16">
        <v>-175.25</v>
      </c>
      <c r="G1574">
        <v>4.9536314028944851E-2</v>
      </c>
      <c r="H1574" s="13">
        <v>4000</v>
      </c>
      <c r="I1574" t="s">
        <v>131</v>
      </c>
      <c r="J1574" s="13" t="s">
        <v>61</v>
      </c>
      <c r="K1574" s="13" t="s">
        <v>61</v>
      </c>
      <c r="L1574" s="21">
        <v>2013</v>
      </c>
      <c r="M1574" s="21">
        <v>2013</v>
      </c>
      <c r="N1574" t="s">
        <v>136</v>
      </c>
      <c r="O1574" t="s">
        <v>48</v>
      </c>
    </row>
    <row r="1575" spans="1:15" ht="15">
      <c r="A1575" s="21" t="s">
        <v>129</v>
      </c>
      <c r="B1575" s="18" t="s">
        <v>127</v>
      </c>
      <c r="C1575" s="18" t="s">
        <v>134</v>
      </c>
      <c r="D1575" s="16">
        <v>0.57999999999999996</v>
      </c>
      <c r="E1575" s="16">
        <v>58.75</v>
      </c>
      <c r="F1575" s="16">
        <v>-161.75</v>
      </c>
      <c r="G1575">
        <v>4.9536314028944851E-2</v>
      </c>
      <c r="H1575" s="13">
        <v>4000</v>
      </c>
      <c r="I1575" t="s">
        <v>131</v>
      </c>
      <c r="J1575" s="13" t="s">
        <v>61</v>
      </c>
      <c r="K1575" s="13" t="s">
        <v>61</v>
      </c>
      <c r="L1575" s="21">
        <v>2013</v>
      </c>
      <c r="M1575" s="21">
        <v>2013</v>
      </c>
      <c r="N1575" t="s">
        <v>136</v>
      </c>
      <c r="O1575" t="s">
        <v>48</v>
      </c>
    </row>
    <row r="1576" spans="1:15" ht="15">
      <c r="A1576" s="21" t="s">
        <v>129</v>
      </c>
      <c r="B1576" s="18" t="s">
        <v>127</v>
      </c>
      <c r="C1576" s="18" t="s">
        <v>134</v>
      </c>
      <c r="D1576" s="16">
        <v>0.92</v>
      </c>
      <c r="E1576" s="16">
        <v>58.75</v>
      </c>
      <c r="F1576" s="16">
        <v>-177.25</v>
      </c>
      <c r="G1576">
        <v>4.9536314028944851E-2</v>
      </c>
      <c r="H1576" s="13">
        <v>4000</v>
      </c>
      <c r="I1576" t="s">
        <v>131</v>
      </c>
      <c r="J1576" s="13" t="s">
        <v>61</v>
      </c>
      <c r="K1576" s="13" t="s">
        <v>61</v>
      </c>
      <c r="L1576" s="21">
        <v>2013</v>
      </c>
      <c r="M1576" s="21">
        <v>2013</v>
      </c>
      <c r="N1576" t="s">
        <v>136</v>
      </c>
      <c r="O1576" t="s">
        <v>48</v>
      </c>
    </row>
    <row r="1577" spans="1:15" ht="15">
      <c r="A1577" s="21" t="s">
        <v>129</v>
      </c>
      <c r="B1577" s="18" t="s">
        <v>127</v>
      </c>
      <c r="C1577" s="18" t="s">
        <v>134</v>
      </c>
      <c r="D1577" s="16">
        <v>1</v>
      </c>
      <c r="E1577" s="16">
        <v>65.75</v>
      </c>
      <c r="F1577" s="16">
        <v>-168.25</v>
      </c>
      <c r="G1577">
        <v>4.9536314028944851E-2</v>
      </c>
      <c r="H1577" s="13">
        <v>4000</v>
      </c>
      <c r="I1577" t="s">
        <v>131</v>
      </c>
      <c r="J1577" s="13" t="s">
        <v>61</v>
      </c>
      <c r="K1577" s="13" t="s">
        <v>61</v>
      </c>
      <c r="L1577" s="21">
        <v>2013</v>
      </c>
      <c r="M1577" s="21">
        <v>2013</v>
      </c>
      <c r="N1577" t="s">
        <v>136</v>
      </c>
      <c r="O1577" t="s">
        <v>48</v>
      </c>
    </row>
    <row r="1578" spans="1:15" ht="15">
      <c r="A1578" s="21" t="s">
        <v>129</v>
      </c>
      <c r="B1578" s="18" t="s">
        <v>127</v>
      </c>
      <c r="C1578" s="18" t="s">
        <v>134</v>
      </c>
      <c r="D1578" s="16">
        <v>1</v>
      </c>
      <c r="E1578" s="16">
        <v>55.75</v>
      </c>
      <c r="F1578" s="16">
        <v>-166.25</v>
      </c>
      <c r="G1578">
        <v>4.9536314028944851E-2</v>
      </c>
      <c r="H1578" s="13">
        <v>4000</v>
      </c>
      <c r="I1578" t="s">
        <v>131</v>
      </c>
      <c r="J1578" s="13" t="s">
        <v>61</v>
      </c>
      <c r="K1578" s="13" t="s">
        <v>61</v>
      </c>
      <c r="L1578" s="21">
        <v>2013</v>
      </c>
      <c r="M1578" s="21">
        <v>2013</v>
      </c>
      <c r="N1578" t="s">
        <v>136</v>
      </c>
      <c r="O1578" t="s">
        <v>48</v>
      </c>
    </row>
    <row r="1579" spans="1:15" ht="15">
      <c r="A1579" s="21" t="s">
        <v>129</v>
      </c>
      <c r="B1579" s="18" t="s">
        <v>127</v>
      </c>
      <c r="C1579" s="18" t="s">
        <v>134</v>
      </c>
      <c r="D1579" s="16">
        <v>0</v>
      </c>
      <c r="E1579" s="16">
        <v>63.25</v>
      </c>
      <c r="F1579" s="16">
        <v>-162.75</v>
      </c>
      <c r="G1579">
        <v>4.9536314028944851E-2</v>
      </c>
      <c r="H1579" s="13">
        <v>4000</v>
      </c>
      <c r="I1579" t="s">
        <v>131</v>
      </c>
      <c r="J1579" s="13" t="s">
        <v>61</v>
      </c>
      <c r="K1579" s="13" t="s">
        <v>61</v>
      </c>
      <c r="L1579" s="21">
        <v>2013</v>
      </c>
      <c r="M1579" s="21">
        <v>2013</v>
      </c>
      <c r="N1579" t="s">
        <v>136</v>
      </c>
      <c r="O1579" t="s">
        <v>48</v>
      </c>
    </row>
    <row r="1580" spans="1:15" ht="15">
      <c r="A1580" s="21" t="s">
        <v>129</v>
      </c>
      <c r="B1580" s="18" t="s">
        <v>127</v>
      </c>
      <c r="C1580" s="18" t="s">
        <v>134</v>
      </c>
      <c r="D1580" s="16">
        <v>1</v>
      </c>
      <c r="E1580" s="16">
        <v>55.75</v>
      </c>
      <c r="F1580" s="16">
        <v>-164.75</v>
      </c>
      <c r="G1580">
        <v>4.9536314028944851E-2</v>
      </c>
      <c r="H1580" s="13">
        <v>4000</v>
      </c>
      <c r="I1580" t="s">
        <v>131</v>
      </c>
      <c r="J1580" s="13" t="s">
        <v>61</v>
      </c>
      <c r="K1580" s="13" t="s">
        <v>61</v>
      </c>
      <c r="L1580" s="21">
        <v>2013</v>
      </c>
      <c r="M1580" s="21">
        <v>2013</v>
      </c>
      <c r="N1580" t="s">
        <v>136</v>
      </c>
      <c r="O1580" t="s">
        <v>48</v>
      </c>
    </row>
    <row r="1581" spans="1:15" ht="15">
      <c r="A1581" s="21" t="s">
        <v>129</v>
      </c>
      <c r="B1581" s="18" t="s">
        <v>127</v>
      </c>
      <c r="C1581" s="18" t="s">
        <v>134</v>
      </c>
      <c r="D1581" s="16">
        <v>0</v>
      </c>
      <c r="E1581" s="16">
        <v>63.25</v>
      </c>
      <c r="F1581" s="16">
        <v>-164.25</v>
      </c>
      <c r="G1581">
        <v>4.9536314028944851E-2</v>
      </c>
      <c r="H1581" s="13">
        <v>4000</v>
      </c>
      <c r="I1581" t="s">
        <v>131</v>
      </c>
      <c r="J1581" s="13" t="s">
        <v>61</v>
      </c>
      <c r="K1581" s="13" t="s">
        <v>61</v>
      </c>
      <c r="L1581" s="21">
        <v>2013</v>
      </c>
      <c r="M1581" s="21">
        <v>2013</v>
      </c>
      <c r="N1581" t="s">
        <v>136</v>
      </c>
      <c r="O1581" t="s">
        <v>48</v>
      </c>
    </row>
    <row r="1582" spans="1:15" ht="15">
      <c r="A1582" s="21" t="s">
        <v>129</v>
      </c>
      <c r="B1582" s="18" t="s">
        <v>127</v>
      </c>
      <c r="C1582" s="18" t="s">
        <v>134</v>
      </c>
      <c r="D1582" s="16">
        <v>0.73</v>
      </c>
      <c r="E1582" s="16">
        <v>58.75</v>
      </c>
      <c r="F1582" s="16">
        <v>-161.25</v>
      </c>
      <c r="G1582">
        <v>4.9536314028944851E-2</v>
      </c>
      <c r="H1582" s="13">
        <v>4000</v>
      </c>
      <c r="I1582" t="s">
        <v>131</v>
      </c>
      <c r="J1582" s="13" t="s">
        <v>61</v>
      </c>
      <c r="K1582" s="13" t="s">
        <v>61</v>
      </c>
      <c r="L1582" s="21">
        <v>2013</v>
      </c>
      <c r="M1582" s="21">
        <v>2013</v>
      </c>
      <c r="N1582" t="s">
        <v>136</v>
      </c>
      <c r="O1582" t="s">
        <v>48</v>
      </c>
    </row>
    <row r="1583" spans="1:15" ht="15">
      <c r="A1583" s="21" t="s">
        <v>129</v>
      </c>
      <c r="B1583" s="18" t="s">
        <v>127</v>
      </c>
      <c r="C1583" s="18" t="s">
        <v>134</v>
      </c>
      <c r="D1583" s="16">
        <v>1</v>
      </c>
      <c r="E1583" s="16">
        <v>63.25</v>
      </c>
      <c r="F1583" s="16">
        <v>-170.25</v>
      </c>
      <c r="G1583">
        <v>4.9536314028944851E-2</v>
      </c>
      <c r="H1583" s="13">
        <v>4000</v>
      </c>
      <c r="I1583" t="s">
        <v>131</v>
      </c>
      <c r="J1583" s="13" t="s">
        <v>61</v>
      </c>
      <c r="K1583" s="13" t="s">
        <v>61</v>
      </c>
      <c r="L1583" s="21">
        <v>2013</v>
      </c>
      <c r="M1583" s="21">
        <v>2013</v>
      </c>
      <c r="N1583" t="s">
        <v>136</v>
      </c>
      <c r="O1583" t="s">
        <v>48</v>
      </c>
    </row>
    <row r="1584" spans="1:15" ht="15">
      <c r="A1584" s="21" t="s">
        <v>129</v>
      </c>
      <c r="B1584" s="18" t="s">
        <v>127</v>
      </c>
      <c r="C1584" s="18" t="s">
        <v>134</v>
      </c>
      <c r="D1584" s="16">
        <v>0</v>
      </c>
      <c r="E1584" s="16">
        <v>58.75</v>
      </c>
      <c r="F1584" s="16">
        <v>-157.25</v>
      </c>
      <c r="G1584">
        <v>4.9536314028944851E-2</v>
      </c>
      <c r="H1584" s="13">
        <v>4000</v>
      </c>
      <c r="I1584" t="s">
        <v>131</v>
      </c>
      <c r="J1584" s="13" t="s">
        <v>61</v>
      </c>
      <c r="K1584" s="13" t="s">
        <v>61</v>
      </c>
      <c r="L1584" s="21">
        <v>2013</v>
      </c>
      <c r="M1584" s="21">
        <v>2013</v>
      </c>
      <c r="N1584" t="s">
        <v>136</v>
      </c>
      <c r="O1584" t="s">
        <v>48</v>
      </c>
    </row>
    <row r="1585" spans="1:15" ht="15">
      <c r="A1585" s="21" t="s">
        <v>129</v>
      </c>
      <c r="B1585" s="18" t="s">
        <v>127</v>
      </c>
      <c r="C1585" s="18" t="s">
        <v>134</v>
      </c>
      <c r="D1585" s="16">
        <v>0.62</v>
      </c>
      <c r="E1585" s="16">
        <v>65.25</v>
      </c>
      <c r="F1585" s="16">
        <v>-170.25</v>
      </c>
      <c r="G1585">
        <v>4.9536314028944851E-2</v>
      </c>
      <c r="H1585" s="13">
        <v>4000</v>
      </c>
      <c r="I1585" t="s">
        <v>131</v>
      </c>
      <c r="J1585" s="13" t="s">
        <v>61</v>
      </c>
      <c r="K1585" s="13" t="s">
        <v>61</v>
      </c>
      <c r="L1585" s="21">
        <v>2013</v>
      </c>
      <c r="M1585" s="21">
        <v>2013</v>
      </c>
      <c r="N1585" t="s">
        <v>136</v>
      </c>
      <c r="O1585" t="s">
        <v>48</v>
      </c>
    </row>
    <row r="1586" spans="1:15" ht="15">
      <c r="A1586" s="21" t="s">
        <v>129</v>
      </c>
      <c r="B1586" s="18" t="s">
        <v>127</v>
      </c>
      <c r="C1586" s="18" t="s">
        <v>134</v>
      </c>
      <c r="D1586" s="16">
        <v>1</v>
      </c>
      <c r="E1586" s="16">
        <v>55.75</v>
      </c>
      <c r="F1586" s="16">
        <v>-162.75</v>
      </c>
      <c r="G1586">
        <v>4.9536314028944851E-2</v>
      </c>
      <c r="H1586" s="13">
        <v>4000</v>
      </c>
      <c r="I1586" t="s">
        <v>131</v>
      </c>
      <c r="J1586" s="13" t="s">
        <v>61</v>
      </c>
      <c r="K1586" s="13" t="s">
        <v>61</v>
      </c>
      <c r="L1586" s="21">
        <v>2013</v>
      </c>
      <c r="M1586" s="21">
        <v>2013</v>
      </c>
      <c r="N1586" t="s">
        <v>136</v>
      </c>
      <c r="O1586" t="s">
        <v>48</v>
      </c>
    </row>
    <row r="1587" spans="1:15" ht="15">
      <c r="A1587" s="21" t="s">
        <v>129</v>
      </c>
      <c r="B1587" s="18" t="s">
        <v>127</v>
      </c>
      <c r="C1587" s="18" t="s">
        <v>134</v>
      </c>
      <c r="D1587" s="16">
        <v>0.6</v>
      </c>
      <c r="E1587" s="16">
        <v>65.25</v>
      </c>
      <c r="F1587" s="16">
        <v>-166.75</v>
      </c>
      <c r="G1587">
        <v>4.9536314028944851E-2</v>
      </c>
      <c r="H1587" s="13">
        <v>4000</v>
      </c>
      <c r="I1587" t="s">
        <v>131</v>
      </c>
      <c r="J1587" s="13" t="s">
        <v>61</v>
      </c>
      <c r="K1587" s="13" t="s">
        <v>61</v>
      </c>
      <c r="L1587" s="21">
        <v>2013</v>
      </c>
      <c r="M1587" s="21">
        <v>2013</v>
      </c>
      <c r="N1587" t="s">
        <v>136</v>
      </c>
      <c r="O1587" t="s">
        <v>48</v>
      </c>
    </row>
    <row r="1588" spans="1:15" ht="15">
      <c r="A1588" s="21" t="s">
        <v>129</v>
      </c>
      <c r="B1588" s="18" t="s">
        <v>127</v>
      </c>
      <c r="C1588" s="18" t="s">
        <v>134</v>
      </c>
      <c r="D1588" s="16">
        <v>0.57999999999999996</v>
      </c>
      <c r="E1588" s="16">
        <v>64.75</v>
      </c>
      <c r="F1588" s="16">
        <v>-161.75</v>
      </c>
      <c r="G1588">
        <v>4.9536314028944851E-2</v>
      </c>
      <c r="H1588" s="13">
        <v>4000</v>
      </c>
      <c r="I1588" t="s">
        <v>131</v>
      </c>
      <c r="J1588" s="13" t="s">
        <v>61</v>
      </c>
      <c r="K1588" s="13" t="s">
        <v>61</v>
      </c>
      <c r="L1588" s="21">
        <v>2013</v>
      </c>
      <c r="M1588" s="21">
        <v>2013</v>
      </c>
      <c r="N1588" t="s">
        <v>136</v>
      </c>
      <c r="O1588" t="s">
        <v>48</v>
      </c>
    </row>
    <row r="1589" spans="1:15" ht="15">
      <c r="A1589" s="21" t="s">
        <v>129</v>
      </c>
      <c r="B1589" s="18" t="s">
        <v>127</v>
      </c>
      <c r="C1589" s="18" t="s">
        <v>134</v>
      </c>
      <c r="D1589" s="16">
        <v>1</v>
      </c>
      <c r="E1589" s="16">
        <v>56.25</v>
      </c>
      <c r="F1589" s="16">
        <v>-171.25</v>
      </c>
      <c r="G1589">
        <v>4.9536314028944851E-2</v>
      </c>
      <c r="H1589" s="13">
        <v>4000</v>
      </c>
      <c r="I1589" t="s">
        <v>131</v>
      </c>
      <c r="J1589" s="13" t="s">
        <v>61</v>
      </c>
      <c r="K1589" s="13" t="s">
        <v>61</v>
      </c>
      <c r="L1589" s="21">
        <v>2013</v>
      </c>
      <c r="M1589" s="21">
        <v>2013</v>
      </c>
      <c r="N1589" t="s">
        <v>136</v>
      </c>
      <c r="O1589" t="s">
        <v>48</v>
      </c>
    </row>
    <row r="1590" spans="1:15" ht="15">
      <c r="A1590" s="21" t="s">
        <v>129</v>
      </c>
      <c r="B1590" s="18" t="s">
        <v>127</v>
      </c>
      <c r="C1590" s="18" t="s">
        <v>134</v>
      </c>
      <c r="D1590" s="16">
        <v>0</v>
      </c>
      <c r="E1590" s="16">
        <v>58.75</v>
      </c>
      <c r="F1590" s="16">
        <v>-157.75</v>
      </c>
      <c r="G1590">
        <v>4.9536314028944851E-2</v>
      </c>
      <c r="H1590" s="13">
        <v>4000</v>
      </c>
      <c r="I1590" t="s">
        <v>131</v>
      </c>
      <c r="J1590" s="13" t="s">
        <v>61</v>
      </c>
      <c r="K1590" s="13" t="s">
        <v>61</v>
      </c>
      <c r="L1590" s="21">
        <v>2013</v>
      </c>
      <c r="M1590" s="21">
        <v>2013</v>
      </c>
      <c r="N1590" t="s">
        <v>136</v>
      </c>
      <c r="O1590" t="s">
        <v>48</v>
      </c>
    </row>
    <row r="1591" spans="1:15" ht="15">
      <c r="A1591" s="21" t="s">
        <v>129</v>
      </c>
      <c r="B1591" s="18" t="s">
        <v>127</v>
      </c>
      <c r="C1591" s="18" t="s">
        <v>134</v>
      </c>
      <c r="D1591" s="16">
        <v>0.35</v>
      </c>
      <c r="E1591" s="16">
        <v>60.25</v>
      </c>
      <c r="F1591" s="16">
        <v>-166.75</v>
      </c>
      <c r="G1591">
        <v>4.9536314028944851E-2</v>
      </c>
      <c r="H1591" s="13">
        <v>4000</v>
      </c>
      <c r="I1591" t="s">
        <v>131</v>
      </c>
      <c r="J1591" s="13" t="s">
        <v>61</v>
      </c>
      <c r="K1591" s="13" t="s">
        <v>61</v>
      </c>
      <c r="L1591" s="21">
        <v>2013</v>
      </c>
      <c r="M1591" s="21">
        <v>2013</v>
      </c>
      <c r="N1591" t="s">
        <v>136</v>
      </c>
      <c r="O1591" t="s">
        <v>48</v>
      </c>
    </row>
    <row r="1592" spans="1:15" ht="15">
      <c r="A1592" s="21" t="s">
        <v>129</v>
      </c>
      <c r="B1592" s="18" t="s">
        <v>127</v>
      </c>
      <c r="C1592" s="18" t="s">
        <v>134</v>
      </c>
      <c r="D1592" s="16">
        <v>0.64</v>
      </c>
      <c r="E1592" s="16">
        <v>60.75</v>
      </c>
      <c r="F1592" s="16">
        <v>-163.75</v>
      </c>
      <c r="G1592">
        <v>4.9536314028944851E-2</v>
      </c>
      <c r="H1592" s="13">
        <v>4000</v>
      </c>
      <c r="I1592" t="s">
        <v>131</v>
      </c>
      <c r="J1592" s="13" t="s">
        <v>61</v>
      </c>
      <c r="K1592" s="13" t="s">
        <v>61</v>
      </c>
      <c r="L1592" s="21">
        <v>2013</v>
      </c>
      <c r="M1592" s="21">
        <v>2013</v>
      </c>
      <c r="N1592" t="s">
        <v>136</v>
      </c>
      <c r="O1592" t="s">
        <v>48</v>
      </c>
    </row>
    <row r="1593" spans="1:15" ht="15">
      <c r="A1593" s="21" t="s">
        <v>129</v>
      </c>
      <c r="B1593" s="18" t="s">
        <v>127</v>
      </c>
      <c r="C1593" s="18" t="s">
        <v>134</v>
      </c>
      <c r="D1593" s="16">
        <v>1</v>
      </c>
      <c r="E1593" s="16">
        <v>56.25</v>
      </c>
      <c r="F1593" s="16">
        <v>-169.75</v>
      </c>
      <c r="G1593">
        <v>4.9536314028944851E-2</v>
      </c>
      <c r="H1593" s="13">
        <v>4000</v>
      </c>
      <c r="I1593" t="s">
        <v>131</v>
      </c>
      <c r="J1593" s="13" t="s">
        <v>61</v>
      </c>
      <c r="K1593" s="13" t="s">
        <v>61</v>
      </c>
      <c r="L1593" s="21">
        <v>2013</v>
      </c>
      <c r="M1593" s="21">
        <v>2013</v>
      </c>
      <c r="N1593" t="s">
        <v>136</v>
      </c>
      <c r="O1593" t="s">
        <v>48</v>
      </c>
    </row>
    <row r="1594" spans="1:15" ht="15">
      <c r="A1594" s="21" t="s">
        <v>129</v>
      </c>
      <c r="B1594" s="18" t="s">
        <v>127</v>
      </c>
      <c r="C1594" s="18" t="s">
        <v>134</v>
      </c>
      <c r="D1594" s="16">
        <v>1</v>
      </c>
      <c r="E1594" s="16">
        <v>63.25</v>
      </c>
      <c r="F1594" s="16">
        <v>-174.25</v>
      </c>
      <c r="G1594">
        <v>4.9536314028944851E-2</v>
      </c>
      <c r="H1594" s="13">
        <v>4000</v>
      </c>
      <c r="I1594" t="s">
        <v>131</v>
      </c>
      <c r="J1594" s="13" t="s">
        <v>61</v>
      </c>
      <c r="K1594" s="13" t="s">
        <v>61</v>
      </c>
      <c r="L1594" s="21">
        <v>2013</v>
      </c>
      <c r="M1594" s="21">
        <v>2013</v>
      </c>
      <c r="N1594" t="s">
        <v>136</v>
      </c>
      <c r="O1594" t="s">
        <v>48</v>
      </c>
    </row>
    <row r="1595" spans="1:15" ht="15">
      <c r="A1595" s="21" t="s">
        <v>129</v>
      </c>
      <c r="B1595" s="18" t="s">
        <v>127</v>
      </c>
      <c r="C1595" s="18" t="s">
        <v>134</v>
      </c>
      <c r="D1595" s="16">
        <v>1</v>
      </c>
      <c r="E1595" s="16">
        <v>61.25</v>
      </c>
      <c r="F1595" s="16">
        <v>-178.25</v>
      </c>
      <c r="G1595">
        <v>4.9536314028944851E-2</v>
      </c>
      <c r="H1595" s="13">
        <v>4000</v>
      </c>
      <c r="I1595" t="s">
        <v>131</v>
      </c>
      <c r="J1595" s="13" t="s">
        <v>61</v>
      </c>
      <c r="K1595" s="13" t="s">
        <v>61</v>
      </c>
      <c r="L1595" s="21">
        <v>2013</v>
      </c>
      <c r="M1595" s="21">
        <v>2013</v>
      </c>
      <c r="N1595" t="s">
        <v>136</v>
      </c>
      <c r="O1595" t="s">
        <v>48</v>
      </c>
    </row>
    <row r="1596" spans="1:15" ht="15">
      <c r="A1596" s="21" t="s">
        <v>129</v>
      </c>
      <c r="B1596" s="18" t="s">
        <v>127</v>
      </c>
      <c r="C1596" s="18" t="s">
        <v>134</v>
      </c>
      <c r="D1596" s="16">
        <v>1</v>
      </c>
      <c r="E1596" s="16">
        <v>56.25</v>
      </c>
      <c r="F1596" s="16">
        <v>-160.25</v>
      </c>
      <c r="G1596">
        <v>4.9536314028944851E-2</v>
      </c>
      <c r="H1596" s="13">
        <v>4000</v>
      </c>
      <c r="I1596" t="s">
        <v>131</v>
      </c>
      <c r="J1596" s="13" t="s">
        <v>61</v>
      </c>
      <c r="K1596" s="13" t="s">
        <v>61</v>
      </c>
      <c r="L1596" s="21">
        <v>2013</v>
      </c>
      <c r="M1596" s="21">
        <v>2013</v>
      </c>
      <c r="N1596" t="s">
        <v>136</v>
      </c>
      <c r="O1596" t="s">
        <v>48</v>
      </c>
    </row>
    <row r="1597" spans="1:15" ht="15">
      <c r="A1597" s="21" t="s">
        <v>129</v>
      </c>
      <c r="B1597" s="18" t="s">
        <v>127</v>
      </c>
      <c r="C1597" s="18" t="s">
        <v>134</v>
      </c>
      <c r="D1597" s="16">
        <v>1</v>
      </c>
      <c r="E1597" s="16">
        <v>55.75</v>
      </c>
      <c r="F1597" s="16">
        <v>-164.25</v>
      </c>
      <c r="G1597">
        <v>4.9536314028944851E-2</v>
      </c>
      <c r="H1597" s="13">
        <v>4000</v>
      </c>
      <c r="I1597" t="s">
        <v>131</v>
      </c>
      <c r="J1597" s="13" t="s">
        <v>61</v>
      </c>
      <c r="K1597" s="13" t="s">
        <v>61</v>
      </c>
      <c r="L1597" s="21">
        <v>2013</v>
      </c>
      <c r="M1597" s="21">
        <v>2013</v>
      </c>
      <c r="N1597" t="s">
        <v>136</v>
      </c>
      <c r="O1597" t="s">
        <v>48</v>
      </c>
    </row>
    <row r="1598" spans="1:15" ht="15">
      <c r="A1598" s="21" t="s">
        <v>129</v>
      </c>
      <c r="B1598" s="18" t="s">
        <v>127</v>
      </c>
      <c r="C1598" s="18" t="s">
        <v>134</v>
      </c>
      <c r="D1598" s="16">
        <v>0</v>
      </c>
      <c r="E1598" s="16">
        <v>58.75</v>
      </c>
      <c r="F1598" s="16">
        <v>-158.25</v>
      </c>
      <c r="G1598">
        <v>4.9536314028944851E-2</v>
      </c>
      <c r="H1598" s="13">
        <v>4000</v>
      </c>
      <c r="I1598" t="s">
        <v>131</v>
      </c>
      <c r="J1598" s="13" t="s">
        <v>61</v>
      </c>
      <c r="K1598" s="13" t="s">
        <v>61</v>
      </c>
      <c r="L1598" s="21">
        <v>2013</v>
      </c>
      <c r="M1598" s="21">
        <v>2013</v>
      </c>
      <c r="N1598" t="s">
        <v>136</v>
      </c>
      <c r="O1598" t="s">
        <v>48</v>
      </c>
    </row>
    <row r="1599" spans="1:15" ht="15">
      <c r="A1599" s="21" t="s">
        <v>129</v>
      </c>
      <c r="B1599" s="18" t="s">
        <v>127</v>
      </c>
      <c r="C1599" s="18" t="s">
        <v>134</v>
      </c>
      <c r="D1599" s="16">
        <v>1</v>
      </c>
      <c r="E1599" s="16">
        <v>57.25</v>
      </c>
      <c r="F1599" s="16">
        <v>-158.25</v>
      </c>
      <c r="G1599">
        <v>4.9536314028944851E-2</v>
      </c>
      <c r="H1599" s="13">
        <v>4000</v>
      </c>
      <c r="I1599" t="s">
        <v>131</v>
      </c>
      <c r="J1599" s="13" t="s">
        <v>61</v>
      </c>
      <c r="K1599" s="13" t="s">
        <v>61</v>
      </c>
      <c r="L1599" s="21">
        <v>2013</v>
      </c>
      <c r="M1599" s="21">
        <v>2013</v>
      </c>
      <c r="N1599" t="s">
        <v>136</v>
      </c>
      <c r="O1599" t="s">
        <v>48</v>
      </c>
    </row>
    <row r="1600" spans="1:15" ht="15">
      <c r="A1600" s="21" t="s">
        <v>129</v>
      </c>
      <c r="B1600" s="18" t="s">
        <v>127</v>
      </c>
      <c r="C1600" s="18" t="s">
        <v>134</v>
      </c>
      <c r="D1600" s="16">
        <v>0.68</v>
      </c>
      <c r="E1600" s="16">
        <v>64.75</v>
      </c>
      <c r="F1600" s="16">
        <v>-171.25</v>
      </c>
      <c r="G1600">
        <v>4.9536314028944851E-2</v>
      </c>
      <c r="H1600" s="13">
        <v>4000</v>
      </c>
      <c r="I1600" t="s">
        <v>131</v>
      </c>
      <c r="J1600" s="13" t="s">
        <v>61</v>
      </c>
      <c r="K1600" s="13" t="s">
        <v>61</v>
      </c>
      <c r="L1600" s="21">
        <v>2013</v>
      </c>
      <c r="M1600" s="21">
        <v>2013</v>
      </c>
      <c r="N1600" t="s">
        <v>136</v>
      </c>
      <c r="O1600" t="s">
        <v>48</v>
      </c>
    </row>
    <row r="1601" spans="1:15" ht="15">
      <c r="A1601" s="21" t="s">
        <v>129</v>
      </c>
      <c r="B1601" s="18" t="s">
        <v>127</v>
      </c>
      <c r="C1601" s="18" t="s">
        <v>134</v>
      </c>
      <c r="D1601" s="16">
        <v>1</v>
      </c>
      <c r="E1601" s="16">
        <v>61.75</v>
      </c>
      <c r="F1601" s="16">
        <v>-177.25</v>
      </c>
      <c r="G1601">
        <v>4.9536314028944851E-2</v>
      </c>
      <c r="H1601" s="13">
        <v>4000</v>
      </c>
      <c r="I1601" t="s">
        <v>131</v>
      </c>
      <c r="J1601" s="13" t="s">
        <v>61</v>
      </c>
      <c r="K1601" s="13" t="s">
        <v>61</v>
      </c>
      <c r="L1601" s="21">
        <v>2013</v>
      </c>
      <c r="M1601" s="21">
        <v>2013</v>
      </c>
      <c r="N1601" t="s">
        <v>136</v>
      </c>
      <c r="O1601" t="s">
        <v>48</v>
      </c>
    </row>
    <row r="1602" spans="1:15" ht="15">
      <c r="A1602" s="21" t="s">
        <v>129</v>
      </c>
      <c r="B1602" s="18" t="s">
        <v>127</v>
      </c>
      <c r="C1602" s="18" t="s">
        <v>134</v>
      </c>
      <c r="D1602" s="16">
        <v>0.92</v>
      </c>
      <c r="E1602" s="16">
        <v>59.25</v>
      </c>
      <c r="F1602" s="16">
        <v>-178.25</v>
      </c>
      <c r="G1602">
        <v>4.9536314028944851E-2</v>
      </c>
      <c r="H1602" s="13">
        <v>4000</v>
      </c>
      <c r="I1602" t="s">
        <v>131</v>
      </c>
      <c r="J1602" s="13" t="s">
        <v>61</v>
      </c>
      <c r="K1602" s="13" t="s">
        <v>61</v>
      </c>
      <c r="L1602" s="21">
        <v>2013</v>
      </c>
      <c r="M1602" s="21">
        <v>2013</v>
      </c>
      <c r="N1602" t="s">
        <v>136</v>
      </c>
      <c r="O1602" t="s">
        <v>48</v>
      </c>
    </row>
    <row r="1603" spans="1:15" ht="15">
      <c r="A1603" s="21" t="s">
        <v>129</v>
      </c>
      <c r="B1603" s="18" t="s">
        <v>127</v>
      </c>
      <c r="C1603" s="18" t="s">
        <v>134</v>
      </c>
      <c r="D1603" s="16">
        <v>1</v>
      </c>
      <c r="E1603" s="16">
        <v>55.75</v>
      </c>
      <c r="F1603" s="16">
        <v>-166.75</v>
      </c>
      <c r="G1603">
        <v>4.9536314028944851E-2</v>
      </c>
      <c r="H1603" s="13">
        <v>4000</v>
      </c>
      <c r="I1603" t="s">
        <v>131</v>
      </c>
      <c r="J1603" s="13" t="s">
        <v>61</v>
      </c>
      <c r="K1603" s="13" t="s">
        <v>61</v>
      </c>
      <c r="L1603" s="21">
        <v>2013</v>
      </c>
      <c r="M1603" s="21">
        <v>2013</v>
      </c>
      <c r="N1603" t="s">
        <v>136</v>
      </c>
      <c r="O1603" t="s">
        <v>48</v>
      </c>
    </row>
    <row r="1604" spans="1:15" ht="15">
      <c r="A1604" s="21" t="s">
        <v>129</v>
      </c>
      <c r="B1604" s="18" t="s">
        <v>127</v>
      </c>
      <c r="C1604" s="18" t="s">
        <v>134</v>
      </c>
      <c r="D1604" s="16">
        <v>1</v>
      </c>
      <c r="E1604" s="16">
        <v>55.75</v>
      </c>
      <c r="F1604" s="16">
        <v>-160.75</v>
      </c>
      <c r="G1604">
        <v>4.9536314028944851E-2</v>
      </c>
      <c r="H1604" s="13">
        <v>4000</v>
      </c>
      <c r="I1604" t="s">
        <v>131</v>
      </c>
      <c r="J1604" s="13" t="s">
        <v>61</v>
      </c>
      <c r="K1604" s="13" t="s">
        <v>61</v>
      </c>
      <c r="L1604" s="21">
        <v>2013</v>
      </c>
      <c r="M1604" s="21">
        <v>2013</v>
      </c>
      <c r="N1604" t="s">
        <v>136</v>
      </c>
      <c r="O1604" t="s">
        <v>48</v>
      </c>
    </row>
    <row r="1605" spans="1:15" ht="15">
      <c r="A1605" s="21" t="s">
        <v>129</v>
      </c>
      <c r="B1605" s="18" t="s">
        <v>127</v>
      </c>
      <c r="C1605" s="18" t="s">
        <v>134</v>
      </c>
      <c r="D1605" s="16">
        <v>0</v>
      </c>
      <c r="E1605" s="16">
        <v>62.75</v>
      </c>
      <c r="F1605" s="16">
        <v>-164.75</v>
      </c>
      <c r="G1605">
        <v>4.9536314028944851E-2</v>
      </c>
      <c r="H1605" s="13">
        <v>4000</v>
      </c>
      <c r="I1605" t="s">
        <v>131</v>
      </c>
      <c r="J1605" s="13" t="s">
        <v>61</v>
      </c>
      <c r="K1605" s="13" t="s">
        <v>61</v>
      </c>
      <c r="L1605" s="21">
        <v>2013</v>
      </c>
      <c r="M1605" s="21">
        <v>2013</v>
      </c>
      <c r="N1605" t="s">
        <v>136</v>
      </c>
      <c r="O1605" t="s">
        <v>48</v>
      </c>
    </row>
    <row r="1606" spans="1:15" ht="15">
      <c r="A1606" s="21" t="s">
        <v>129</v>
      </c>
      <c r="B1606" s="18" t="s">
        <v>127</v>
      </c>
      <c r="C1606" s="18" t="s">
        <v>134</v>
      </c>
      <c r="D1606" s="16">
        <v>1</v>
      </c>
      <c r="E1606" s="16">
        <v>55.75</v>
      </c>
      <c r="F1606" s="16">
        <v>-165.25</v>
      </c>
      <c r="G1606">
        <v>4.9536314028944851E-2</v>
      </c>
      <c r="H1606" s="13">
        <v>4000</v>
      </c>
      <c r="I1606" t="s">
        <v>131</v>
      </c>
      <c r="J1606" s="13" t="s">
        <v>61</v>
      </c>
      <c r="K1606" s="13" t="s">
        <v>61</v>
      </c>
      <c r="L1606" s="21">
        <v>2013</v>
      </c>
      <c r="M1606" s="21">
        <v>2013</v>
      </c>
      <c r="N1606" t="s">
        <v>136</v>
      </c>
      <c r="O1606" t="s">
        <v>48</v>
      </c>
    </row>
    <row r="1607" spans="1:15" ht="15">
      <c r="A1607" s="21" t="s">
        <v>129</v>
      </c>
      <c r="B1607" s="18" t="s">
        <v>127</v>
      </c>
      <c r="C1607" s="18" t="s">
        <v>134</v>
      </c>
      <c r="D1607" s="16">
        <v>0</v>
      </c>
      <c r="E1607" s="16">
        <v>60.25</v>
      </c>
      <c r="F1607" s="16">
        <v>-162.25</v>
      </c>
      <c r="G1607">
        <v>4.9536314028944851E-2</v>
      </c>
      <c r="H1607" s="13">
        <v>4000</v>
      </c>
      <c r="I1607" t="s">
        <v>131</v>
      </c>
      <c r="J1607" s="13" t="s">
        <v>61</v>
      </c>
      <c r="K1607" s="13" t="s">
        <v>61</v>
      </c>
      <c r="L1607" s="21">
        <v>2013</v>
      </c>
      <c r="M1607" s="21">
        <v>2013</v>
      </c>
      <c r="N1607" t="s">
        <v>136</v>
      </c>
      <c r="O1607" t="s">
        <v>48</v>
      </c>
    </row>
    <row r="1608" spans="1:15" ht="15">
      <c r="A1608" s="21" t="s">
        <v>129</v>
      </c>
      <c r="B1608" s="18" t="s">
        <v>127</v>
      </c>
      <c r="C1608" s="18" t="s">
        <v>134</v>
      </c>
      <c r="D1608" s="16">
        <v>0.97</v>
      </c>
      <c r="E1608" s="16">
        <v>60.25</v>
      </c>
      <c r="F1608" s="16">
        <v>-178.75</v>
      </c>
      <c r="G1608">
        <v>4.9536314028944851E-2</v>
      </c>
      <c r="H1608" s="13">
        <v>4000</v>
      </c>
      <c r="I1608" t="s">
        <v>131</v>
      </c>
      <c r="J1608" s="13" t="s">
        <v>61</v>
      </c>
      <c r="K1608" s="13" t="s">
        <v>61</v>
      </c>
      <c r="L1608" s="21">
        <v>2013</v>
      </c>
      <c r="M1608" s="21">
        <v>2013</v>
      </c>
      <c r="N1608" t="s">
        <v>136</v>
      </c>
      <c r="O1608" t="s">
        <v>48</v>
      </c>
    </row>
    <row r="1609" spans="1:15" ht="15">
      <c r="A1609" s="21" t="s">
        <v>129</v>
      </c>
      <c r="B1609" s="18" t="s">
        <v>127</v>
      </c>
      <c r="C1609" s="18" t="s">
        <v>134</v>
      </c>
      <c r="D1609" s="16">
        <v>1</v>
      </c>
      <c r="E1609" s="16">
        <v>56.75</v>
      </c>
      <c r="F1609" s="16">
        <v>-158.75</v>
      </c>
      <c r="G1609">
        <v>4.9536314028944851E-2</v>
      </c>
      <c r="H1609" s="13">
        <v>4000</v>
      </c>
      <c r="I1609" t="s">
        <v>131</v>
      </c>
      <c r="J1609" s="13" t="s">
        <v>61</v>
      </c>
      <c r="K1609" s="13" t="s">
        <v>61</v>
      </c>
      <c r="L1609" s="21">
        <v>2013</v>
      </c>
      <c r="M1609" s="21">
        <v>2013</v>
      </c>
      <c r="N1609" t="s">
        <v>136</v>
      </c>
      <c r="O1609" t="s">
        <v>48</v>
      </c>
    </row>
    <row r="1610" spans="1:15" ht="15">
      <c r="A1610" s="21" t="s">
        <v>129</v>
      </c>
      <c r="B1610" s="18" t="s">
        <v>127</v>
      </c>
      <c r="C1610" s="18" t="s">
        <v>134</v>
      </c>
      <c r="D1610" s="16">
        <v>0.33</v>
      </c>
      <c r="E1610" s="16">
        <v>58.75</v>
      </c>
      <c r="F1610" s="16">
        <v>-159.25</v>
      </c>
      <c r="G1610">
        <v>4.9536314028944851E-2</v>
      </c>
      <c r="H1610" s="13">
        <v>4000</v>
      </c>
      <c r="I1610" t="s">
        <v>131</v>
      </c>
      <c r="J1610" s="13" t="s">
        <v>61</v>
      </c>
      <c r="K1610" s="13" t="s">
        <v>61</v>
      </c>
      <c r="L1610" s="21">
        <v>2013</v>
      </c>
      <c r="M1610" s="21">
        <v>2013</v>
      </c>
      <c r="N1610" t="s">
        <v>136</v>
      </c>
      <c r="O1610" t="s">
        <v>48</v>
      </c>
    </row>
    <row r="1611" spans="1:15" ht="15">
      <c r="A1611" s="21" t="s">
        <v>129</v>
      </c>
      <c r="B1611" s="18" t="s">
        <v>127</v>
      </c>
      <c r="C1611" s="18" t="s">
        <v>134</v>
      </c>
      <c r="D1611" s="16">
        <v>0.52</v>
      </c>
      <c r="E1611" s="16">
        <v>61.25</v>
      </c>
      <c r="F1611" s="16">
        <v>-165.25</v>
      </c>
      <c r="G1611">
        <v>4.9536314028944851E-2</v>
      </c>
      <c r="H1611" s="13">
        <v>4000</v>
      </c>
      <c r="I1611" t="s">
        <v>131</v>
      </c>
      <c r="J1611" s="13" t="s">
        <v>61</v>
      </c>
      <c r="K1611" s="13" t="s">
        <v>61</v>
      </c>
      <c r="L1611" s="21">
        <v>2013</v>
      </c>
      <c r="M1611" s="21">
        <v>2013</v>
      </c>
      <c r="N1611" t="s">
        <v>136</v>
      </c>
      <c r="O1611" t="s">
        <v>48</v>
      </c>
    </row>
    <row r="1612" spans="1:15" ht="15">
      <c r="A1612" s="21" t="s">
        <v>129</v>
      </c>
      <c r="B1612" s="18" t="s">
        <v>127</v>
      </c>
      <c r="C1612" s="18" t="s">
        <v>134</v>
      </c>
      <c r="D1612" s="16">
        <v>0.75</v>
      </c>
      <c r="E1612" s="16">
        <v>65.75</v>
      </c>
      <c r="F1612" s="16">
        <v>-169.25</v>
      </c>
      <c r="G1612">
        <v>4.9536314028944851E-2</v>
      </c>
      <c r="H1612" s="13">
        <v>4000</v>
      </c>
      <c r="I1612" t="s">
        <v>131</v>
      </c>
      <c r="J1612" s="13" t="s">
        <v>61</v>
      </c>
      <c r="K1612" s="13" t="s">
        <v>61</v>
      </c>
      <c r="L1612" s="21">
        <v>2013</v>
      </c>
      <c r="M1612" s="21">
        <v>2013</v>
      </c>
      <c r="N1612" t="s">
        <v>136</v>
      </c>
      <c r="O1612" t="s">
        <v>48</v>
      </c>
    </row>
    <row r="1613" spans="1:15" ht="15">
      <c r="A1613" s="21" t="s">
        <v>129</v>
      </c>
      <c r="B1613" s="18" t="s">
        <v>127</v>
      </c>
      <c r="C1613" s="18" t="s">
        <v>134</v>
      </c>
      <c r="D1613" s="16">
        <v>1</v>
      </c>
      <c r="E1613" s="16">
        <v>63.75</v>
      </c>
      <c r="F1613" s="16">
        <v>-173.75</v>
      </c>
      <c r="G1613">
        <v>4.9536314028944851E-2</v>
      </c>
      <c r="H1613" s="13">
        <v>4000</v>
      </c>
      <c r="I1613" t="s">
        <v>131</v>
      </c>
      <c r="J1613" s="13" t="s">
        <v>61</v>
      </c>
      <c r="K1613" s="13" t="s">
        <v>61</v>
      </c>
      <c r="L1613" s="21">
        <v>2013</v>
      </c>
      <c r="M1613" s="21">
        <v>2013</v>
      </c>
      <c r="N1613" t="s">
        <v>136</v>
      </c>
      <c r="O1613" t="s">
        <v>48</v>
      </c>
    </row>
    <row r="1614" spans="1:15" ht="15">
      <c r="A1614" s="21" t="s">
        <v>129</v>
      </c>
      <c r="B1614" s="18" t="s">
        <v>127</v>
      </c>
      <c r="C1614" s="18" t="s">
        <v>134</v>
      </c>
      <c r="D1614" s="16">
        <v>1</v>
      </c>
      <c r="E1614" s="16">
        <v>63.25</v>
      </c>
      <c r="F1614" s="16">
        <v>-169.75</v>
      </c>
      <c r="G1614">
        <v>4.9536314028944851E-2</v>
      </c>
      <c r="H1614" s="13">
        <v>4000</v>
      </c>
      <c r="I1614" t="s">
        <v>131</v>
      </c>
      <c r="J1614" s="13" t="s">
        <v>61</v>
      </c>
      <c r="K1614" s="13" t="s">
        <v>61</v>
      </c>
      <c r="L1614" s="21">
        <v>2013</v>
      </c>
      <c r="M1614" s="21">
        <v>2013</v>
      </c>
      <c r="N1614" t="s">
        <v>136</v>
      </c>
      <c r="O1614" t="s">
        <v>48</v>
      </c>
    </row>
    <row r="1615" spans="1:15" ht="15">
      <c r="A1615" s="21" t="s">
        <v>129</v>
      </c>
      <c r="B1615" s="18" t="s">
        <v>127</v>
      </c>
      <c r="C1615" s="18" t="s">
        <v>134</v>
      </c>
      <c r="D1615" s="16">
        <v>0.77</v>
      </c>
      <c r="E1615" s="16">
        <v>57.75</v>
      </c>
      <c r="F1615" s="16">
        <v>-174.75</v>
      </c>
      <c r="G1615">
        <v>4.9536314028944851E-2</v>
      </c>
      <c r="H1615" s="13">
        <v>4000</v>
      </c>
      <c r="I1615" t="s">
        <v>131</v>
      </c>
      <c r="J1615" s="13" t="s">
        <v>61</v>
      </c>
      <c r="K1615" s="13" t="s">
        <v>61</v>
      </c>
      <c r="L1615" s="21">
        <v>2013</v>
      </c>
      <c r="M1615" s="21">
        <v>2013</v>
      </c>
      <c r="N1615" t="s">
        <v>136</v>
      </c>
      <c r="O1615" t="s">
        <v>48</v>
      </c>
    </row>
    <row r="1616" spans="1:15" ht="15">
      <c r="A1616" s="21" t="s">
        <v>129</v>
      </c>
      <c r="B1616" s="18" t="s">
        <v>127</v>
      </c>
      <c r="C1616" s="18" t="s">
        <v>134</v>
      </c>
      <c r="D1616" s="16">
        <v>1</v>
      </c>
      <c r="E1616" s="16">
        <v>55.75</v>
      </c>
      <c r="F1616" s="16">
        <v>-161.75</v>
      </c>
      <c r="G1616">
        <v>4.9536314028944851E-2</v>
      </c>
      <c r="H1616" s="13">
        <v>4000</v>
      </c>
      <c r="I1616" t="s">
        <v>131</v>
      </c>
      <c r="J1616" s="13" t="s">
        <v>61</v>
      </c>
      <c r="K1616" s="13" t="s">
        <v>61</v>
      </c>
      <c r="L1616" s="21">
        <v>2013</v>
      </c>
      <c r="M1616" s="21">
        <v>2013</v>
      </c>
      <c r="N1616" t="s">
        <v>136</v>
      </c>
      <c r="O1616" t="s">
        <v>48</v>
      </c>
    </row>
    <row r="1617" spans="1:15" ht="15">
      <c r="A1617" s="21" t="s">
        <v>129</v>
      </c>
      <c r="B1617" s="18" t="s">
        <v>127</v>
      </c>
      <c r="C1617" s="18" t="s">
        <v>134</v>
      </c>
      <c r="D1617" s="16">
        <v>0.46</v>
      </c>
      <c r="E1617" s="16">
        <v>61.75</v>
      </c>
      <c r="F1617" s="16">
        <v>-165.75</v>
      </c>
      <c r="G1617">
        <v>4.9536314028944851E-2</v>
      </c>
      <c r="H1617" s="13">
        <v>4000</v>
      </c>
      <c r="I1617" t="s">
        <v>131</v>
      </c>
      <c r="J1617" s="13" t="s">
        <v>61</v>
      </c>
      <c r="K1617" s="13" t="s">
        <v>61</v>
      </c>
      <c r="L1617" s="21">
        <v>2013</v>
      </c>
      <c r="M1617" s="21">
        <v>2013</v>
      </c>
      <c r="N1617" t="s">
        <v>136</v>
      </c>
      <c r="O1617" t="s">
        <v>48</v>
      </c>
    </row>
    <row r="1618" spans="1:15" ht="15">
      <c r="A1618" s="21" t="s">
        <v>129</v>
      </c>
      <c r="B1618" s="18" t="s">
        <v>127</v>
      </c>
      <c r="C1618" s="18" t="s">
        <v>134</v>
      </c>
      <c r="D1618" s="16">
        <v>0.67</v>
      </c>
      <c r="E1618" s="16">
        <v>60.75</v>
      </c>
      <c r="F1618" s="16">
        <v>-164.25</v>
      </c>
      <c r="G1618">
        <v>4.9536314028944851E-2</v>
      </c>
      <c r="H1618" s="13">
        <v>4000</v>
      </c>
      <c r="I1618" t="s">
        <v>131</v>
      </c>
      <c r="J1618" s="13" t="s">
        <v>61</v>
      </c>
      <c r="K1618" s="13" t="s">
        <v>61</v>
      </c>
      <c r="L1618" s="21">
        <v>2013</v>
      </c>
      <c r="M1618" s="21">
        <v>2013</v>
      </c>
      <c r="N1618" t="s">
        <v>136</v>
      </c>
      <c r="O1618" t="s">
        <v>48</v>
      </c>
    </row>
    <row r="1619" spans="1:15" ht="15">
      <c r="A1619" s="21" t="s">
        <v>129</v>
      </c>
      <c r="B1619" s="18" t="s">
        <v>127</v>
      </c>
      <c r="C1619" s="18" t="s">
        <v>134</v>
      </c>
      <c r="D1619" s="16">
        <v>0.69</v>
      </c>
      <c r="E1619" s="16">
        <v>64.75</v>
      </c>
      <c r="F1619" s="16">
        <v>-162.25</v>
      </c>
      <c r="G1619">
        <v>4.9536314028944851E-2</v>
      </c>
      <c r="H1619" s="13">
        <v>4000</v>
      </c>
      <c r="I1619" t="s">
        <v>131</v>
      </c>
      <c r="J1619" s="13" t="s">
        <v>61</v>
      </c>
      <c r="K1619" s="13" t="s">
        <v>61</v>
      </c>
      <c r="L1619" s="21">
        <v>2013</v>
      </c>
      <c r="M1619" s="21">
        <v>2013</v>
      </c>
      <c r="N1619" t="s">
        <v>136</v>
      </c>
      <c r="O1619" t="s">
        <v>48</v>
      </c>
    </row>
    <row r="1620" spans="1:15" ht="15">
      <c r="A1620" s="21" t="s">
        <v>129</v>
      </c>
      <c r="B1620" s="18" t="s">
        <v>127</v>
      </c>
      <c r="C1620" s="18" t="s">
        <v>134</v>
      </c>
      <c r="D1620" s="16">
        <v>1</v>
      </c>
      <c r="E1620" s="16">
        <v>64.75</v>
      </c>
      <c r="F1620" s="16">
        <v>-166.25</v>
      </c>
      <c r="G1620">
        <v>4.9536314028944851E-2</v>
      </c>
      <c r="H1620" s="13">
        <v>4000</v>
      </c>
      <c r="I1620" t="s">
        <v>131</v>
      </c>
      <c r="J1620" s="13" t="s">
        <v>61</v>
      </c>
      <c r="K1620" s="13" t="s">
        <v>61</v>
      </c>
      <c r="L1620" s="21">
        <v>2013</v>
      </c>
      <c r="M1620" s="21">
        <v>2013</v>
      </c>
      <c r="N1620" t="s">
        <v>136</v>
      </c>
      <c r="O1620" t="s">
        <v>48</v>
      </c>
    </row>
    <row r="1621" spans="1:15" ht="15">
      <c r="A1621" s="21" t="s">
        <v>129</v>
      </c>
      <c r="B1621" s="18" t="s">
        <v>127</v>
      </c>
      <c r="C1621" s="18" t="s">
        <v>134</v>
      </c>
      <c r="D1621" s="16">
        <v>0.43</v>
      </c>
      <c r="E1621" s="16">
        <v>60.25</v>
      </c>
      <c r="F1621" s="16">
        <v>-166.25</v>
      </c>
      <c r="G1621">
        <v>4.9536314028944851E-2</v>
      </c>
      <c r="H1621" s="13">
        <v>4000</v>
      </c>
      <c r="I1621" t="s">
        <v>131</v>
      </c>
      <c r="J1621" s="13" t="s">
        <v>61</v>
      </c>
      <c r="K1621" s="13" t="s">
        <v>61</v>
      </c>
      <c r="L1621" s="21">
        <v>2013</v>
      </c>
      <c r="M1621" s="21">
        <v>2013</v>
      </c>
      <c r="N1621" t="s">
        <v>136</v>
      </c>
      <c r="O1621" t="s">
        <v>48</v>
      </c>
    </row>
    <row r="1622" spans="1:15" ht="15">
      <c r="A1622" s="21" t="s">
        <v>129</v>
      </c>
      <c r="B1622" s="18" t="s">
        <v>127</v>
      </c>
      <c r="C1622" s="18" t="s">
        <v>134</v>
      </c>
      <c r="D1622" s="16">
        <v>0.06</v>
      </c>
      <c r="E1622" s="16">
        <v>59.25</v>
      </c>
      <c r="F1622" s="16">
        <v>-161.75</v>
      </c>
      <c r="G1622">
        <v>4.9536314028944851E-2</v>
      </c>
      <c r="H1622" s="13">
        <v>4000</v>
      </c>
      <c r="I1622" t="s">
        <v>131</v>
      </c>
      <c r="J1622" s="13" t="s">
        <v>61</v>
      </c>
      <c r="K1622" s="13" t="s">
        <v>61</v>
      </c>
      <c r="L1622" s="21">
        <v>2013</v>
      </c>
      <c r="M1622" s="21">
        <v>2013</v>
      </c>
      <c r="N1622" t="s">
        <v>136</v>
      </c>
      <c r="O1622" t="s">
        <v>48</v>
      </c>
    </row>
    <row r="1623" spans="1:15" ht="15">
      <c r="A1623" s="21" t="s">
        <v>129</v>
      </c>
      <c r="B1623" s="18" t="s">
        <v>127</v>
      </c>
      <c r="C1623" s="18" t="s">
        <v>134</v>
      </c>
      <c r="D1623" s="16">
        <v>0.56000000000000005</v>
      </c>
      <c r="E1623" s="16">
        <v>63.75</v>
      </c>
      <c r="F1623" s="16">
        <v>-160.75</v>
      </c>
      <c r="G1623">
        <v>4.9536314028944851E-2</v>
      </c>
      <c r="H1623" s="13">
        <v>4000</v>
      </c>
      <c r="I1623" t="s">
        <v>131</v>
      </c>
      <c r="J1623" s="13" t="s">
        <v>61</v>
      </c>
      <c r="K1623" s="13" t="s">
        <v>61</v>
      </c>
      <c r="L1623" s="21">
        <v>2013</v>
      </c>
      <c r="M1623" s="21">
        <v>2013</v>
      </c>
      <c r="N1623" t="s">
        <v>136</v>
      </c>
      <c r="O1623" t="s">
        <v>48</v>
      </c>
    </row>
    <row r="1624" spans="1:15" ht="15">
      <c r="A1624" s="21" t="s">
        <v>129</v>
      </c>
      <c r="B1624" s="18" t="s">
        <v>127</v>
      </c>
      <c r="C1624" s="18" t="s">
        <v>134</v>
      </c>
      <c r="D1624" s="16">
        <v>1</v>
      </c>
      <c r="E1624" s="16">
        <v>56.25</v>
      </c>
      <c r="F1624" s="16">
        <v>-170.75</v>
      </c>
      <c r="G1624">
        <v>4.9536314028944851E-2</v>
      </c>
      <c r="H1624" s="13">
        <v>4000</v>
      </c>
      <c r="I1624" t="s">
        <v>131</v>
      </c>
      <c r="J1624" s="13" t="s">
        <v>61</v>
      </c>
      <c r="K1624" s="13" t="s">
        <v>61</v>
      </c>
      <c r="L1624" s="21">
        <v>2013</v>
      </c>
      <c r="M1624" s="21">
        <v>2013</v>
      </c>
      <c r="N1624" t="s">
        <v>136</v>
      </c>
      <c r="O1624" t="s">
        <v>48</v>
      </c>
    </row>
    <row r="1625" spans="1:15" ht="15">
      <c r="A1625" s="21" t="s">
        <v>129</v>
      </c>
      <c r="B1625" s="18" t="s">
        <v>127</v>
      </c>
      <c r="C1625" s="18" t="s">
        <v>134</v>
      </c>
      <c r="D1625" s="16">
        <v>1</v>
      </c>
      <c r="E1625" s="16">
        <v>60.75</v>
      </c>
      <c r="F1625" s="16">
        <v>-178.75</v>
      </c>
      <c r="G1625">
        <v>4.9536314028944851E-2</v>
      </c>
      <c r="H1625" s="13">
        <v>4000</v>
      </c>
      <c r="I1625" t="s">
        <v>131</v>
      </c>
      <c r="J1625" s="13" t="s">
        <v>61</v>
      </c>
      <c r="K1625" s="13" t="s">
        <v>61</v>
      </c>
      <c r="L1625" s="21">
        <v>2013</v>
      </c>
      <c r="M1625" s="21">
        <v>2013</v>
      </c>
      <c r="N1625" t="s">
        <v>136</v>
      </c>
      <c r="O1625" t="s">
        <v>48</v>
      </c>
    </row>
    <row r="1626" spans="1:15" ht="15">
      <c r="A1626" s="21" t="s">
        <v>129</v>
      </c>
      <c r="B1626" s="18" t="s">
        <v>127</v>
      </c>
      <c r="C1626" s="18" t="s">
        <v>134</v>
      </c>
      <c r="D1626" s="16">
        <v>0.97</v>
      </c>
      <c r="E1626" s="16">
        <v>65.75</v>
      </c>
      <c r="F1626" s="16">
        <v>-167.75</v>
      </c>
      <c r="G1626">
        <v>4.9536314028944851E-2</v>
      </c>
      <c r="H1626" s="13">
        <v>4000</v>
      </c>
      <c r="I1626" t="s">
        <v>131</v>
      </c>
      <c r="J1626" s="13" t="s">
        <v>61</v>
      </c>
      <c r="K1626" s="13" t="s">
        <v>61</v>
      </c>
      <c r="L1626" s="21">
        <v>2013</v>
      </c>
      <c r="M1626" s="21">
        <v>2013</v>
      </c>
      <c r="N1626" t="s">
        <v>136</v>
      </c>
      <c r="O1626" t="s">
        <v>48</v>
      </c>
    </row>
    <row r="1627" spans="1:15" ht="15">
      <c r="A1627" s="21" t="s">
        <v>129</v>
      </c>
      <c r="B1627" s="18" t="s">
        <v>127</v>
      </c>
      <c r="C1627" s="18" t="s">
        <v>134</v>
      </c>
      <c r="D1627" s="16">
        <v>0</v>
      </c>
      <c r="E1627" s="16">
        <v>59.75</v>
      </c>
      <c r="F1627" s="16">
        <v>-161.75</v>
      </c>
      <c r="G1627">
        <v>4.9536314028944851E-2</v>
      </c>
      <c r="H1627" s="13">
        <v>4000</v>
      </c>
      <c r="I1627" t="s">
        <v>131</v>
      </c>
      <c r="J1627" s="13" t="s">
        <v>61</v>
      </c>
      <c r="K1627" s="13" t="s">
        <v>61</v>
      </c>
      <c r="L1627" s="21">
        <v>2013</v>
      </c>
      <c r="M1627" s="21">
        <v>2013</v>
      </c>
      <c r="N1627" t="s">
        <v>136</v>
      </c>
      <c r="O1627" t="s">
        <v>48</v>
      </c>
    </row>
    <row r="1628" spans="1:15" ht="15">
      <c r="A1628" s="21" t="s">
        <v>129</v>
      </c>
      <c r="B1628" s="18" t="s">
        <v>127</v>
      </c>
      <c r="C1628" s="18" t="s">
        <v>134</v>
      </c>
      <c r="D1628" s="16">
        <v>0.88</v>
      </c>
      <c r="E1628" s="16">
        <v>56.25</v>
      </c>
      <c r="F1628" s="16">
        <v>-171.75</v>
      </c>
      <c r="G1628">
        <v>4.9536314028944851E-2</v>
      </c>
      <c r="H1628" s="13">
        <v>4000</v>
      </c>
      <c r="I1628" t="s">
        <v>131</v>
      </c>
      <c r="J1628" s="13" t="s">
        <v>61</v>
      </c>
      <c r="K1628" s="13" t="s">
        <v>61</v>
      </c>
      <c r="L1628" s="21">
        <v>2013</v>
      </c>
      <c r="M1628" s="21">
        <v>2013</v>
      </c>
      <c r="N1628" t="s">
        <v>136</v>
      </c>
      <c r="O1628" t="s">
        <v>48</v>
      </c>
    </row>
    <row r="1629" spans="1:15" ht="15">
      <c r="A1629" s="21" t="s">
        <v>129</v>
      </c>
      <c r="B1629" s="18" t="s">
        <v>127</v>
      </c>
      <c r="C1629" s="18" t="s">
        <v>134</v>
      </c>
      <c r="D1629" s="16">
        <v>0.56000000000000005</v>
      </c>
      <c r="E1629" s="16">
        <v>64.75</v>
      </c>
      <c r="F1629" s="16">
        <v>-171.75</v>
      </c>
      <c r="G1629">
        <v>4.9536314028944851E-2</v>
      </c>
      <c r="H1629" s="13">
        <v>4000</v>
      </c>
      <c r="I1629" t="s">
        <v>131</v>
      </c>
      <c r="J1629" s="13" t="s">
        <v>61</v>
      </c>
      <c r="K1629" s="13" t="s">
        <v>61</v>
      </c>
      <c r="L1629" s="21">
        <v>2013</v>
      </c>
      <c r="M1629" s="21">
        <v>2013</v>
      </c>
      <c r="N1629" t="s">
        <v>136</v>
      </c>
      <c r="O1629" t="s">
        <v>48</v>
      </c>
    </row>
    <row r="1630" spans="1:15" ht="15">
      <c r="A1630" s="21" t="s">
        <v>129</v>
      </c>
      <c r="B1630" s="18" t="s">
        <v>127</v>
      </c>
      <c r="C1630" s="18" t="s">
        <v>134</v>
      </c>
      <c r="D1630" s="16">
        <v>1</v>
      </c>
      <c r="E1630" s="16">
        <v>62.75</v>
      </c>
      <c r="F1630" s="16">
        <v>-175.75</v>
      </c>
      <c r="G1630">
        <v>4.9536314028944851E-2</v>
      </c>
      <c r="H1630" s="13">
        <v>4000</v>
      </c>
      <c r="I1630" t="s">
        <v>131</v>
      </c>
      <c r="J1630" s="13" t="s">
        <v>61</v>
      </c>
      <c r="K1630" s="13" t="s">
        <v>61</v>
      </c>
      <c r="L1630" s="21">
        <v>2013</v>
      </c>
      <c r="M1630" s="21">
        <v>2013</v>
      </c>
      <c r="N1630" t="s">
        <v>136</v>
      </c>
      <c r="O1630" t="s">
        <v>48</v>
      </c>
    </row>
    <row r="1631" spans="1:15" ht="15">
      <c r="A1631" s="21" t="s">
        <v>129</v>
      </c>
      <c r="B1631" s="18" t="s">
        <v>127</v>
      </c>
      <c r="C1631" s="18" t="s">
        <v>134</v>
      </c>
      <c r="D1631" s="16">
        <v>0.21</v>
      </c>
      <c r="E1631" s="16">
        <v>64.75</v>
      </c>
      <c r="F1631" s="16">
        <v>-160.75</v>
      </c>
      <c r="G1631">
        <v>4.9536314028944851E-2</v>
      </c>
      <c r="H1631" s="13">
        <v>4000</v>
      </c>
      <c r="I1631" t="s">
        <v>131</v>
      </c>
      <c r="J1631" s="13" t="s">
        <v>61</v>
      </c>
      <c r="K1631" s="13" t="s">
        <v>61</v>
      </c>
      <c r="L1631" s="21">
        <v>2013</v>
      </c>
      <c r="M1631" s="21">
        <v>2013</v>
      </c>
      <c r="N1631" t="s">
        <v>136</v>
      </c>
      <c r="O1631" t="s">
        <v>48</v>
      </c>
    </row>
    <row r="1632" spans="1:15" ht="15">
      <c r="A1632" s="21" t="s">
        <v>129</v>
      </c>
      <c r="B1632" s="18" t="s">
        <v>127</v>
      </c>
      <c r="C1632" s="18" t="s">
        <v>134</v>
      </c>
      <c r="D1632" s="16">
        <v>0</v>
      </c>
      <c r="E1632" s="16">
        <v>62.25</v>
      </c>
      <c r="F1632" s="16">
        <v>-165.25</v>
      </c>
      <c r="G1632">
        <v>4.9536314028944851E-2</v>
      </c>
      <c r="H1632" s="13">
        <v>4000</v>
      </c>
      <c r="I1632" t="s">
        <v>131</v>
      </c>
      <c r="J1632" s="13" t="s">
        <v>61</v>
      </c>
      <c r="K1632" s="13" t="s">
        <v>61</v>
      </c>
      <c r="L1632" s="21">
        <v>2013</v>
      </c>
      <c r="M1632" s="21">
        <v>2013</v>
      </c>
      <c r="N1632" t="s">
        <v>136</v>
      </c>
      <c r="O1632" t="s">
        <v>48</v>
      </c>
    </row>
    <row r="1633" spans="1:15" ht="15">
      <c r="A1633" s="21" t="s">
        <v>129</v>
      </c>
      <c r="B1633" s="18" t="s">
        <v>127</v>
      </c>
      <c r="C1633" s="18" t="s">
        <v>134</v>
      </c>
      <c r="D1633" s="16">
        <v>0.73</v>
      </c>
      <c r="E1633" s="16">
        <v>58.25</v>
      </c>
      <c r="F1633" s="16">
        <v>-176.75</v>
      </c>
      <c r="G1633">
        <v>4.9536314028944851E-2</v>
      </c>
      <c r="H1633" s="13">
        <v>4000</v>
      </c>
      <c r="I1633" t="s">
        <v>131</v>
      </c>
      <c r="J1633" s="13" t="s">
        <v>61</v>
      </c>
      <c r="K1633" s="13" t="s">
        <v>61</v>
      </c>
      <c r="L1633" s="21">
        <v>2013</v>
      </c>
      <c r="M1633" s="21">
        <v>2013</v>
      </c>
      <c r="N1633" t="s">
        <v>136</v>
      </c>
      <c r="O1633" t="s">
        <v>48</v>
      </c>
    </row>
    <row r="1634" spans="1:15" ht="15">
      <c r="A1634" s="21" t="s">
        <v>129</v>
      </c>
      <c r="B1634" s="18" t="s">
        <v>127</v>
      </c>
      <c r="C1634" s="18" t="s">
        <v>134</v>
      </c>
      <c r="D1634" s="16">
        <v>0.71</v>
      </c>
      <c r="E1634" s="16">
        <v>57.75</v>
      </c>
      <c r="F1634" s="16">
        <v>-175.25</v>
      </c>
      <c r="G1634">
        <v>4.9536314028944851E-2</v>
      </c>
      <c r="H1634" s="13">
        <v>4000</v>
      </c>
      <c r="I1634" t="s">
        <v>131</v>
      </c>
      <c r="J1634" s="13" t="s">
        <v>61</v>
      </c>
      <c r="K1634" s="13" t="s">
        <v>61</v>
      </c>
      <c r="L1634" s="21">
        <v>2013</v>
      </c>
      <c r="M1634" s="21">
        <v>2013</v>
      </c>
      <c r="N1634" t="s">
        <v>136</v>
      </c>
      <c r="O1634" t="s">
        <v>48</v>
      </c>
    </row>
    <row r="1635" spans="1:15" ht="15">
      <c r="A1635" s="21" t="s">
        <v>129</v>
      </c>
      <c r="B1635" s="18" t="s">
        <v>127</v>
      </c>
      <c r="C1635" s="18" t="s">
        <v>134</v>
      </c>
      <c r="D1635" s="16">
        <v>0.91</v>
      </c>
      <c r="E1635" s="16">
        <v>64.75</v>
      </c>
      <c r="F1635" s="16">
        <v>-163.75</v>
      </c>
      <c r="G1635">
        <v>4.9536314028944851E-2</v>
      </c>
      <c r="H1635" s="13">
        <v>4000</v>
      </c>
      <c r="I1635" t="s">
        <v>131</v>
      </c>
      <c r="J1635" s="13" t="s">
        <v>61</v>
      </c>
      <c r="K1635" s="13" t="s">
        <v>61</v>
      </c>
      <c r="L1635" s="21">
        <v>2013</v>
      </c>
      <c r="M1635" s="21">
        <v>2013</v>
      </c>
      <c r="N1635" t="s">
        <v>136</v>
      </c>
      <c r="O1635" t="s">
        <v>48</v>
      </c>
    </row>
    <row r="1636" spans="1:15" ht="15">
      <c r="A1636" s="21" t="s">
        <v>129</v>
      </c>
      <c r="B1636" s="18" t="s">
        <v>127</v>
      </c>
      <c r="C1636" s="18" t="s">
        <v>134</v>
      </c>
      <c r="D1636" s="16">
        <v>0.85</v>
      </c>
      <c r="E1636" s="16">
        <v>57.25</v>
      </c>
      <c r="F1636" s="16">
        <v>-174.25</v>
      </c>
      <c r="G1636">
        <v>4.9536314028944851E-2</v>
      </c>
      <c r="H1636" s="13">
        <v>4000</v>
      </c>
      <c r="I1636" t="s">
        <v>131</v>
      </c>
      <c r="J1636" s="13" t="s">
        <v>61</v>
      </c>
      <c r="K1636" s="13" t="s">
        <v>61</v>
      </c>
      <c r="L1636" s="21">
        <v>2013</v>
      </c>
      <c r="M1636" s="21">
        <v>2013</v>
      </c>
      <c r="N1636" t="s">
        <v>136</v>
      </c>
      <c r="O1636" t="s">
        <v>48</v>
      </c>
    </row>
    <row r="1637" spans="1:15" ht="15">
      <c r="A1637" s="21" t="s">
        <v>129</v>
      </c>
      <c r="B1637" s="18" t="s">
        <v>127</v>
      </c>
      <c r="C1637" s="18" t="s">
        <v>134</v>
      </c>
      <c r="D1637" s="16">
        <v>0.26</v>
      </c>
      <c r="E1637" s="16">
        <v>60.75</v>
      </c>
      <c r="F1637" s="16">
        <v>-164.75</v>
      </c>
      <c r="G1637">
        <v>4.9536314028944851E-2</v>
      </c>
      <c r="H1637" s="13">
        <v>4000</v>
      </c>
      <c r="I1637" t="s">
        <v>131</v>
      </c>
      <c r="J1637" s="13" t="s">
        <v>61</v>
      </c>
      <c r="K1637" s="13" t="s">
        <v>61</v>
      </c>
      <c r="L1637" s="21">
        <v>2013</v>
      </c>
      <c r="M1637" s="21">
        <v>2013</v>
      </c>
      <c r="N1637" t="s">
        <v>136</v>
      </c>
      <c r="O1637" t="s">
        <v>48</v>
      </c>
    </row>
    <row r="1638" spans="1:15" ht="15">
      <c r="A1638" s="21" t="s">
        <v>129</v>
      </c>
      <c r="B1638" s="18" t="s">
        <v>127</v>
      </c>
      <c r="C1638" s="18" t="s">
        <v>134</v>
      </c>
      <c r="D1638" s="16">
        <v>0.96</v>
      </c>
      <c r="E1638" s="16">
        <v>64.75</v>
      </c>
      <c r="F1638" s="16">
        <v>-164.25</v>
      </c>
      <c r="G1638">
        <v>4.9536314028944851E-2</v>
      </c>
      <c r="H1638" s="13">
        <v>4000</v>
      </c>
      <c r="I1638" t="s">
        <v>131</v>
      </c>
      <c r="J1638" s="13" t="s">
        <v>61</v>
      </c>
      <c r="K1638" s="13" t="s">
        <v>61</v>
      </c>
      <c r="L1638" s="21">
        <v>2013</v>
      </c>
      <c r="M1638" s="21">
        <v>2013</v>
      </c>
      <c r="N1638" t="s">
        <v>136</v>
      </c>
      <c r="O1638" t="s">
        <v>48</v>
      </c>
    </row>
    <row r="1639" spans="1:15" ht="15">
      <c r="A1639" s="21" t="s">
        <v>129</v>
      </c>
      <c r="B1639" s="18" t="s">
        <v>127</v>
      </c>
      <c r="C1639" s="18" t="s">
        <v>134</v>
      </c>
      <c r="D1639" s="16">
        <v>0.43</v>
      </c>
      <c r="E1639" s="16">
        <v>64.75</v>
      </c>
      <c r="F1639" s="16">
        <v>-163.25</v>
      </c>
      <c r="G1639">
        <v>4.9536314028944851E-2</v>
      </c>
      <c r="H1639" s="13">
        <v>4000</v>
      </c>
      <c r="I1639" t="s">
        <v>131</v>
      </c>
      <c r="J1639" s="13" t="s">
        <v>61</v>
      </c>
      <c r="K1639" s="13" t="s">
        <v>61</v>
      </c>
      <c r="L1639" s="21">
        <v>2013</v>
      </c>
      <c r="M1639" s="21">
        <v>2013</v>
      </c>
      <c r="N1639" t="s">
        <v>136</v>
      </c>
      <c r="O1639" t="s">
        <v>48</v>
      </c>
    </row>
    <row r="1640" spans="1:15" ht="15">
      <c r="A1640" s="18" t="s">
        <v>223</v>
      </c>
      <c r="B1640" s="18" t="s">
        <v>127</v>
      </c>
      <c r="C1640" s="18" t="s">
        <v>53</v>
      </c>
      <c r="D1640" s="16">
        <v>1</v>
      </c>
      <c r="E1640" s="16">
        <v>58.25</v>
      </c>
      <c r="F1640" s="16">
        <v>-173.25</v>
      </c>
      <c r="G1640" s="26">
        <v>0.21830784621980848</v>
      </c>
      <c r="H1640" s="26" t="s">
        <v>61</v>
      </c>
      <c r="I1640" s="24" t="s">
        <v>61</v>
      </c>
      <c r="J1640" s="26">
        <v>0.12576818636558526</v>
      </c>
      <c r="K1640" s="26">
        <v>0.67636129769901387</v>
      </c>
      <c r="L1640" s="18">
        <v>2007</v>
      </c>
      <c r="M1640" s="18">
        <v>2007</v>
      </c>
      <c r="N1640" s="18" t="s">
        <v>224</v>
      </c>
      <c r="O1640" s="4" t="s">
        <v>34</v>
      </c>
    </row>
    <row r="1641" spans="1:15" ht="15">
      <c r="A1641" s="18" t="s">
        <v>223</v>
      </c>
      <c r="B1641" s="18" t="s">
        <v>127</v>
      </c>
      <c r="C1641" s="18" t="s">
        <v>53</v>
      </c>
      <c r="D1641" s="16">
        <v>1</v>
      </c>
      <c r="E1641" s="16">
        <v>58.25</v>
      </c>
      <c r="F1641" s="16">
        <v>-172.75</v>
      </c>
      <c r="G1641" s="26">
        <v>0.21830784621980848</v>
      </c>
      <c r="H1641" s="26" t="s">
        <v>61</v>
      </c>
      <c r="I1641" s="24" t="s">
        <v>61</v>
      </c>
      <c r="J1641" s="26">
        <v>0.12576818636558526</v>
      </c>
      <c r="K1641" s="26">
        <v>0.67636129769901387</v>
      </c>
      <c r="L1641" s="18">
        <v>2007</v>
      </c>
      <c r="M1641" s="18">
        <v>2007</v>
      </c>
      <c r="N1641" s="18" t="s">
        <v>224</v>
      </c>
      <c r="O1641" s="4" t="s">
        <v>34</v>
      </c>
    </row>
    <row r="1642" spans="1:15" ht="15">
      <c r="A1642" s="18" t="s">
        <v>223</v>
      </c>
      <c r="B1642" s="18" t="s">
        <v>127</v>
      </c>
      <c r="C1642" s="18" t="s">
        <v>53</v>
      </c>
      <c r="D1642" s="16">
        <v>1</v>
      </c>
      <c r="E1642" s="16">
        <v>58.25</v>
      </c>
      <c r="F1642" s="16">
        <v>-172.25</v>
      </c>
      <c r="G1642" s="26">
        <v>0.21830784621980848</v>
      </c>
      <c r="H1642" s="26" t="s">
        <v>61</v>
      </c>
      <c r="I1642" s="24" t="s">
        <v>61</v>
      </c>
      <c r="J1642" s="26">
        <v>0.12576818636558526</v>
      </c>
      <c r="K1642" s="26">
        <v>0.67636129769901387</v>
      </c>
      <c r="L1642" s="18">
        <v>2007</v>
      </c>
      <c r="M1642" s="18">
        <v>2007</v>
      </c>
      <c r="N1642" s="18" t="s">
        <v>224</v>
      </c>
      <c r="O1642" s="4" t="s">
        <v>34</v>
      </c>
    </row>
    <row r="1643" spans="1:15" ht="15">
      <c r="A1643" s="18" t="s">
        <v>223</v>
      </c>
      <c r="B1643" s="18" t="s">
        <v>127</v>
      </c>
      <c r="C1643" s="18" t="s">
        <v>53</v>
      </c>
      <c r="D1643" s="16">
        <v>1</v>
      </c>
      <c r="E1643" s="16">
        <v>58.25</v>
      </c>
      <c r="F1643" s="16">
        <v>-171.75</v>
      </c>
      <c r="G1643" s="26">
        <v>0.21830784621980848</v>
      </c>
      <c r="H1643" s="26" t="s">
        <v>61</v>
      </c>
      <c r="I1643" s="24" t="s">
        <v>61</v>
      </c>
      <c r="J1643" s="26">
        <v>0.12576818636558526</v>
      </c>
      <c r="K1643" s="26">
        <v>0.67636129769901387</v>
      </c>
      <c r="L1643" s="18">
        <v>2007</v>
      </c>
      <c r="M1643" s="18">
        <v>2007</v>
      </c>
      <c r="N1643" s="18" t="s">
        <v>224</v>
      </c>
      <c r="O1643" s="4" t="s">
        <v>34</v>
      </c>
    </row>
    <row r="1644" spans="1:15" ht="15">
      <c r="A1644" s="18" t="s">
        <v>223</v>
      </c>
      <c r="B1644" s="18" t="s">
        <v>127</v>
      </c>
      <c r="C1644" s="18" t="s">
        <v>53</v>
      </c>
      <c r="D1644" s="16">
        <v>1</v>
      </c>
      <c r="E1644" s="16">
        <v>58.25</v>
      </c>
      <c r="F1644" s="16">
        <v>-171.25</v>
      </c>
      <c r="G1644" s="26">
        <v>0.21830784621980848</v>
      </c>
      <c r="H1644" s="26" t="s">
        <v>61</v>
      </c>
      <c r="I1644" s="24" t="s">
        <v>61</v>
      </c>
      <c r="J1644" s="26">
        <v>0.12576818636558526</v>
      </c>
      <c r="K1644" s="26">
        <v>0.67636129769901387</v>
      </c>
      <c r="L1644" s="18">
        <v>2007</v>
      </c>
      <c r="M1644" s="18">
        <v>2007</v>
      </c>
      <c r="N1644" s="18" t="s">
        <v>224</v>
      </c>
      <c r="O1644" s="4" t="s">
        <v>34</v>
      </c>
    </row>
    <row r="1645" spans="1:15" ht="15">
      <c r="A1645" s="18" t="s">
        <v>223</v>
      </c>
      <c r="B1645" s="18" t="s">
        <v>127</v>
      </c>
      <c r="C1645" s="18" t="s">
        <v>53</v>
      </c>
      <c r="D1645" s="16">
        <v>1</v>
      </c>
      <c r="E1645" s="16">
        <v>58.25</v>
      </c>
      <c r="F1645" s="16">
        <v>-170.75</v>
      </c>
      <c r="G1645" s="26">
        <v>0.21830784621980848</v>
      </c>
      <c r="H1645" s="26" t="s">
        <v>61</v>
      </c>
      <c r="I1645" s="24" t="s">
        <v>61</v>
      </c>
      <c r="J1645" s="26">
        <v>0.12576818636558526</v>
      </c>
      <c r="K1645" s="26">
        <v>0.67636129769901387</v>
      </c>
      <c r="L1645" s="18">
        <v>2007</v>
      </c>
      <c r="M1645" s="18">
        <v>2007</v>
      </c>
      <c r="N1645" s="18" t="s">
        <v>224</v>
      </c>
      <c r="O1645" s="4" t="s">
        <v>34</v>
      </c>
    </row>
    <row r="1646" spans="1:15" ht="15">
      <c r="A1646" s="18" t="s">
        <v>223</v>
      </c>
      <c r="B1646" s="18" t="s">
        <v>127</v>
      </c>
      <c r="C1646" s="18" t="s">
        <v>53</v>
      </c>
      <c r="D1646" s="16">
        <v>1</v>
      </c>
      <c r="E1646" s="16">
        <v>58.25</v>
      </c>
      <c r="F1646" s="16">
        <v>-170.25</v>
      </c>
      <c r="G1646" s="26">
        <v>0.21830784621980848</v>
      </c>
      <c r="H1646" s="26" t="s">
        <v>61</v>
      </c>
      <c r="I1646" s="24" t="s">
        <v>61</v>
      </c>
      <c r="J1646" s="26">
        <v>0.12576818636558526</v>
      </c>
      <c r="K1646" s="26">
        <v>0.67636129769901387</v>
      </c>
      <c r="L1646" s="18">
        <v>2007</v>
      </c>
      <c r="M1646" s="18">
        <v>2007</v>
      </c>
      <c r="N1646" s="18" t="s">
        <v>224</v>
      </c>
      <c r="O1646" s="4" t="s">
        <v>34</v>
      </c>
    </row>
    <row r="1647" spans="1:15" ht="15">
      <c r="A1647" s="18" t="s">
        <v>223</v>
      </c>
      <c r="B1647" s="18" t="s">
        <v>127</v>
      </c>
      <c r="C1647" s="18" t="s">
        <v>53</v>
      </c>
      <c r="D1647" s="16">
        <v>1</v>
      </c>
      <c r="E1647" s="16">
        <v>58.25</v>
      </c>
      <c r="F1647" s="16">
        <v>-169.75</v>
      </c>
      <c r="G1647" s="26">
        <v>0.21830784621980848</v>
      </c>
      <c r="H1647" s="26" t="s">
        <v>61</v>
      </c>
      <c r="I1647" s="24" t="s">
        <v>61</v>
      </c>
      <c r="J1647" s="26">
        <v>0.12576818636558526</v>
      </c>
      <c r="K1647" s="26">
        <v>0.67636129769901387</v>
      </c>
      <c r="L1647" s="18">
        <v>2007</v>
      </c>
      <c r="M1647" s="18">
        <v>2007</v>
      </c>
      <c r="N1647" s="18" t="s">
        <v>224</v>
      </c>
      <c r="O1647" s="4" t="s">
        <v>34</v>
      </c>
    </row>
    <row r="1648" spans="1:15" ht="15">
      <c r="A1648" s="18" t="s">
        <v>223</v>
      </c>
      <c r="B1648" s="18" t="s">
        <v>127</v>
      </c>
      <c r="C1648" s="18" t="s">
        <v>53</v>
      </c>
      <c r="D1648" s="16">
        <v>1</v>
      </c>
      <c r="E1648" s="16">
        <v>58.25</v>
      </c>
      <c r="F1648" s="16">
        <v>-169.25</v>
      </c>
      <c r="G1648" s="26">
        <v>0.21830784621980848</v>
      </c>
      <c r="H1648" s="26" t="s">
        <v>61</v>
      </c>
      <c r="I1648" s="24" t="s">
        <v>61</v>
      </c>
      <c r="J1648" s="26">
        <v>0.12576818636558526</v>
      </c>
      <c r="K1648" s="26">
        <v>0.67636129769901387</v>
      </c>
      <c r="L1648" s="18">
        <v>2007</v>
      </c>
      <c r="M1648" s="18">
        <v>2007</v>
      </c>
      <c r="N1648" s="18" t="s">
        <v>224</v>
      </c>
      <c r="O1648" s="4" t="s">
        <v>34</v>
      </c>
    </row>
    <row r="1649" spans="1:15" ht="15">
      <c r="A1649" s="18" t="s">
        <v>223</v>
      </c>
      <c r="B1649" s="18" t="s">
        <v>127</v>
      </c>
      <c r="C1649" s="18" t="s">
        <v>53</v>
      </c>
      <c r="D1649" s="16">
        <v>1</v>
      </c>
      <c r="E1649" s="16">
        <v>58.25</v>
      </c>
      <c r="F1649" s="16">
        <v>-168.75</v>
      </c>
      <c r="G1649" s="26">
        <v>0.21830784621980848</v>
      </c>
      <c r="H1649" s="26" t="s">
        <v>61</v>
      </c>
      <c r="I1649" s="24" t="s">
        <v>61</v>
      </c>
      <c r="J1649" s="26">
        <v>0.12576818636558526</v>
      </c>
      <c r="K1649" s="26">
        <v>0.67636129769901387</v>
      </c>
      <c r="L1649" s="18">
        <v>2007</v>
      </c>
      <c r="M1649" s="18">
        <v>2007</v>
      </c>
      <c r="N1649" s="18" t="s">
        <v>224</v>
      </c>
      <c r="O1649" s="4" t="s">
        <v>34</v>
      </c>
    </row>
    <row r="1650" spans="1:15" ht="15">
      <c r="A1650" s="18" t="s">
        <v>223</v>
      </c>
      <c r="B1650" s="18" t="s">
        <v>127</v>
      </c>
      <c r="C1650" s="18" t="s">
        <v>53</v>
      </c>
      <c r="D1650" s="16">
        <v>1</v>
      </c>
      <c r="E1650" s="16">
        <v>58.25</v>
      </c>
      <c r="F1650" s="16">
        <v>-168.25</v>
      </c>
      <c r="G1650" s="26">
        <v>0.21830784621980848</v>
      </c>
      <c r="H1650" s="26" t="s">
        <v>61</v>
      </c>
      <c r="I1650" s="24" t="s">
        <v>61</v>
      </c>
      <c r="J1650" s="26">
        <v>0.12576818636558526</v>
      </c>
      <c r="K1650" s="26">
        <v>0.67636129769901387</v>
      </c>
      <c r="L1650" s="18">
        <v>2007</v>
      </c>
      <c r="M1650" s="18">
        <v>2007</v>
      </c>
      <c r="N1650" s="18" t="s">
        <v>224</v>
      </c>
      <c r="O1650" s="4" t="s">
        <v>34</v>
      </c>
    </row>
    <row r="1651" spans="1:15" ht="15">
      <c r="A1651" s="18" t="s">
        <v>223</v>
      </c>
      <c r="B1651" s="18" t="s">
        <v>127</v>
      </c>
      <c r="C1651" s="18" t="s">
        <v>53</v>
      </c>
      <c r="D1651" s="16">
        <v>1</v>
      </c>
      <c r="E1651" s="16">
        <v>58.75</v>
      </c>
      <c r="F1651" s="16">
        <v>-174.25</v>
      </c>
      <c r="G1651" s="26">
        <v>0.21830784621980848</v>
      </c>
      <c r="H1651" s="26" t="s">
        <v>61</v>
      </c>
      <c r="I1651" s="24" t="s">
        <v>61</v>
      </c>
      <c r="J1651" s="26">
        <v>0.12576818636558526</v>
      </c>
      <c r="K1651" s="26">
        <v>0.67636129769901387</v>
      </c>
      <c r="L1651" s="18">
        <v>2007</v>
      </c>
      <c r="M1651" s="18">
        <v>2007</v>
      </c>
      <c r="N1651" s="18" t="s">
        <v>224</v>
      </c>
      <c r="O1651" s="4" t="s">
        <v>34</v>
      </c>
    </row>
    <row r="1652" spans="1:15" ht="15">
      <c r="A1652" s="18" t="s">
        <v>223</v>
      </c>
      <c r="B1652" s="18" t="s">
        <v>127</v>
      </c>
      <c r="C1652" s="18" t="s">
        <v>53</v>
      </c>
      <c r="D1652" s="16">
        <v>1</v>
      </c>
      <c r="E1652" s="16">
        <v>58.75</v>
      </c>
      <c r="F1652" s="16">
        <v>-173.75</v>
      </c>
      <c r="G1652" s="26">
        <v>0.21830784621980848</v>
      </c>
      <c r="H1652" s="26" t="s">
        <v>61</v>
      </c>
      <c r="I1652" s="24" t="s">
        <v>61</v>
      </c>
      <c r="J1652" s="26">
        <v>0.12576818636558526</v>
      </c>
      <c r="K1652" s="26">
        <v>0.67636129769901387</v>
      </c>
      <c r="L1652" s="18">
        <v>2007</v>
      </c>
      <c r="M1652" s="18">
        <v>2007</v>
      </c>
      <c r="N1652" s="18" t="s">
        <v>224</v>
      </c>
      <c r="O1652" s="4" t="s">
        <v>34</v>
      </c>
    </row>
    <row r="1653" spans="1:15" ht="15">
      <c r="A1653" s="18" t="s">
        <v>223</v>
      </c>
      <c r="B1653" s="18" t="s">
        <v>127</v>
      </c>
      <c r="C1653" s="18" t="s">
        <v>53</v>
      </c>
      <c r="D1653" s="16">
        <v>1</v>
      </c>
      <c r="E1653" s="16">
        <v>58.75</v>
      </c>
      <c r="F1653" s="16">
        <v>-173.25</v>
      </c>
      <c r="G1653" s="26">
        <v>0.21830784621980848</v>
      </c>
      <c r="H1653" s="26" t="s">
        <v>61</v>
      </c>
      <c r="I1653" s="24" t="s">
        <v>61</v>
      </c>
      <c r="J1653" s="26">
        <v>0.12576818636558526</v>
      </c>
      <c r="K1653" s="26">
        <v>0.67636129769901387</v>
      </c>
      <c r="L1653" s="18">
        <v>2007</v>
      </c>
      <c r="M1653" s="18">
        <v>2007</v>
      </c>
      <c r="N1653" s="18" t="s">
        <v>224</v>
      </c>
      <c r="O1653" s="4" t="s">
        <v>34</v>
      </c>
    </row>
    <row r="1654" spans="1:15" ht="15">
      <c r="A1654" s="18" t="s">
        <v>223</v>
      </c>
      <c r="B1654" s="18" t="s">
        <v>127</v>
      </c>
      <c r="C1654" s="18" t="s">
        <v>53</v>
      </c>
      <c r="D1654" s="16">
        <v>1</v>
      </c>
      <c r="E1654" s="16">
        <v>58.75</v>
      </c>
      <c r="F1654" s="16">
        <v>-172.75</v>
      </c>
      <c r="G1654" s="26">
        <v>0.21830784621980848</v>
      </c>
      <c r="H1654" s="26" t="s">
        <v>61</v>
      </c>
      <c r="I1654" s="24" t="s">
        <v>61</v>
      </c>
      <c r="J1654" s="26">
        <v>0.12576818636558526</v>
      </c>
      <c r="K1654" s="26">
        <v>0.67636129769901387</v>
      </c>
      <c r="L1654" s="18">
        <v>2007</v>
      </c>
      <c r="M1654" s="18">
        <v>2007</v>
      </c>
      <c r="N1654" s="18" t="s">
        <v>224</v>
      </c>
      <c r="O1654" s="4" t="s">
        <v>34</v>
      </c>
    </row>
    <row r="1655" spans="1:15" ht="15">
      <c r="A1655" s="18" t="s">
        <v>223</v>
      </c>
      <c r="B1655" s="18" t="s">
        <v>127</v>
      </c>
      <c r="C1655" s="18" t="s">
        <v>53</v>
      </c>
      <c r="D1655" s="16">
        <v>1</v>
      </c>
      <c r="E1655" s="16">
        <v>58.75</v>
      </c>
      <c r="F1655" s="16">
        <v>-172.25</v>
      </c>
      <c r="G1655" s="26">
        <v>0.21830784621980848</v>
      </c>
      <c r="H1655" s="26" t="s">
        <v>61</v>
      </c>
      <c r="I1655" s="24" t="s">
        <v>61</v>
      </c>
      <c r="J1655" s="26">
        <v>0.12576818636558526</v>
      </c>
      <c r="K1655" s="26">
        <v>0.67636129769901387</v>
      </c>
      <c r="L1655" s="18">
        <v>2007</v>
      </c>
      <c r="M1655" s="18">
        <v>2007</v>
      </c>
      <c r="N1655" s="18" t="s">
        <v>224</v>
      </c>
      <c r="O1655" s="4" t="s">
        <v>34</v>
      </c>
    </row>
    <row r="1656" spans="1:15" ht="15">
      <c r="A1656" s="18" t="s">
        <v>223</v>
      </c>
      <c r="B1656" s="18" t="s">
        <v>127</v>
      </c>
      <c r="C1656" s="18" t="s">
        <v>53</v>
      </c>
      <c r="D1656" s="16">
        <v>1</v>
      </c>
      <c r="E1656" s="16">
        <v>58.75</v>
      </c>
      <c r="F1656" s="16">
        <v>-171.75</v>
      </c>
      <c r="G1656" s="26">
        <v>0.21830784621980848</v>
      </c>
      <c r="H1656" s="26" t="s">
        <v>61</v>
      </c>
      <c r="I1656" s="24" t="s">
        <v>61</v>
      </c>
      <c r="J1656" s="26">
        <v>0.12576818636558526</v>
      </c>
      <c r="K1656" s="26">
        <v>0.67636129769901387</v>
      </c>
      <c r="L1656" s="18">
        <v>2007</v>
      </c>
      <c r="M1656" s="18">
        <v>2007</v>
      </c>
      <c r="N1656" s="18" t="s">
        <v>224</v>
      </c>
      <c r="O1656" s="4" t="s">
        <v>34</v>
      </c>
    </row>
    <row r="1657" spans="1:15" ht="15">
      <c r="A1657" s="18" t="s">
        <v>223</v>
      </c>
      <c r="B1657" s="18" t="s">
        <v>127</v>
      </c>
      <c r="C1657" s="18" t="s">
        <v>53</v>
      </c>
      <c r="D1657" s="16">
        <v>1</v>
      </c>
      <c r="E1657" s="16">
        <v>58.75</v>
      </c>
      <c r="F1657" s="16">
        <v>-171.25</v>
      </c>
      <c r="G1657" s="26">
        <v>0.21830784621980848</v>
      </c>
      <c r="H1657" s="26" t="s">
        <v>61</v>
      </c>
      <c r="I1657" s="24" t="s">
        <v>61</v>
      </c>
      <c r="J1657" s="26">
        <v>0.12576818636558526</v>
      </c>
      <c r="K1657" s="26">
        <v>0.67636129769901387</v>
      </c>
      <c r="L1657" s="18">
        <v>2007</v>
      </c>
      <c r="M1657" s="18">
        <v>2007</v>
      </c>
      <c r="N1657" s="18" t="s">
        <v>224</v>
      </c>
      <c r="O1657" s="4" t="s">
        <v>34</v>
      </c>
    </row>
    <row r="1658" spans="1:15" ht="15">
      <c r="A1658" s="18" t="s">
        <v>223</v>
      </c>
      <c r="B1658" s="18" t="s">
        <v>127</v>
      </c>
      <c r="C1658" s="18" t="s">
        <v>53</v>
      </c>
      <c r="D1658" s="16">
        <v>1</v>
      </c>
      <c r="E1658" s="16">
        <v>58.75</v>
      </c>
      <c r="F1658" s="16">
        <v>-170.75</v>
      </c>
      <c r="G1658" s="26">
        <v>0.21830784621980848</v>
      </c>
      <c r="H1658" s="26" t="s">
        <v>61</v>
      </c>
      <c r="I1658" s="24" t="s">
        <v>61</v>
      </c>
      <c r="J1658" s="26">
        <v>0.12576818636558526</v>
      </c>
      <c r="K1658" s="26">
        <v>0.67636129769901387</v>
      </c>
      <c r="L1658" s="18">
        <v>2007</v>
      </c>
      <c r="M1658" s="18">
        <v>2007</v>
      </c>
      <c r="N1658" s="18" t="s">
        <v>224</v>
      </c>
      <c r="O1658" s="4" t="s">
        <v>34</v>
      </c>
    </row>
    <row r="1659" spans="1:15" ht="15">
      <c r="A1659" s="18" t="s">
        <v>223</v>
      </c>
      <c r="B1659" s="18" t="s">
        <v>127</v>
      </c>
      <c r="C1659" s="18" t="s">
        <v>53</v>
      </c>
      <c r="D1659" s="16">
        <v>1</v>
      </c>
      <c r="E1659" s="16">
        <v>58.75</v>
      </c>
      <c r="F1659" s="16">
        <v>-170.25</v>
      </c>
      <c r="G1659" s="26">
        <v>0.21830784621980848</v>
      </c>
      <c r="H1659" s="26" t="s">
        <v>61</v>
      </c>
      <c r="I1659" s="24" t="s">
        <v>61</v>
      </c>
      <c r="J1659" s="26">
        <v>0.12576818636558526</v>
      </c>
      <c r="K1659" s="26">
        <v>0.67636129769901387</v>
      </c>
      <c r="L1659" s="18">
        <v>2007</v>
      </c>
      <c r="M1659" s="18">
        <v>2007</v>
      </c>
      <c r="N1659" s="18" t="s">
        <v>224</v>
      </c>
      <c r="O1659" s="4" t="s">
        <v>34</v>
      </c>
    </row>
    <row r="1660" spans="1:15" ht="15">
      <c r="A1660" s="18" t="s">
        <v>223</v>
      </c>
      <c r="B1660" s="18" t="s">
        <v>127</v>
      </c>
      <c r="C1660" s="18" t="s">
        <v>53</v>
      </c>
      <c r="D1660" s="16">
        <v>1</v>
      </c>
      <c r="E1660" s="16">
        <v>58.75</v>
      </c>
      <c r="F1660" s="16">
        <v>-169.75</v>
      </c>
      <c r="G1660" s="26">
        <v>0.21830784621980848</v>
      </c>
      <c r="H1660" s="26" t="s">
        <v>61</v>
      </c>
      <c r="I1660" s="24" t="s">
        <v>61</v>
      </c>
      <c r="J1660" s="26">
        <v>0.12576818636558526</v>
      </c>
      <c r="K1660" s="26">
        <v>0.67636129769901387</v>
      </c>
      <c r="L1660" s="18">
        <v>2007</v>
      </c>
      <c r="M1660" s="18">
        <v>2007</v>
      </c>
      <c r="N1660" s="18" t="s">
        <v>224</v>
      </c>
      <c r="O1660" s="4" t="s">
        <v>34</v>
      </c>
    </row>
    <row r="1661" spans="1:15" ht="15">
      <c r="A1661" s="18" t="s">
        <v>223</v>
      </c>
      <c r="B1661" s="18" t="s">
        <v>127</v>
      </c>
      <c r="C1661" s="18" t="s">
        <v>53</v>
      </c>
      <c r="D1661" s="16">
        <v>1</v>
      </c>
      <c r="E1661" s="16">
        <v>58.75</v>
      </c>
      <c r="F1661" s="16">
        <v>-169.25</v>
      </c>
      <c r="G1661" s="26">
        <v>0.21830784621980848</v>
      </c>
      <c r="H1661" s="26" t="s">
        <v>61</v>
      </c>
      <c r="I1661" s="24" t="s">
        <v>61</v>
      </c>
      <c r="J1661" s="26">
        <v>0.12576818636558526</v>
      </c>
      <c r="K1661" s="26">
        <v>0.67636129769901387</v>
      </c>
      <c r="L1661" s="18">
        <v>2007</v>
      </c>
      <c r="M1661" s="18">
        <v>2007</v>
      </c>
      <c r="N1661" s="18" t="s">
        <v>224</v>
      </c>
      <c r="O1661" s="4" t="s">
        <v>34</v>
      </c>
    </row>
    <row r="1662" spans="1:15" ht="15">
      <c r="A1662" s="18" t="s">
        <v>223</v>
      </c>
      <c r="B1662" s="18" t="s">
        <v>127</v>
      </c>
      <c r="C1662" s="18" t="s">
        <v>53</v>
      </c>
      <c r="D1662" s="16">
        <v>1</v>
      </c>
      <c r="E1662" s="16">
        <v>58.75</v>
      </c>
      <c r="F1662" s="16">
        <v>-168.75</v>
      </c>
      <c r="G1662" s="26">
        <v>0.21830784621980848</v>
      </c>
      <c r="H1662" s="26" t="s">
        <v>61</v>
      </c>
      <c r="I1662" s="24" t="s">
        <v>61</v>
      </c>
      <c r="J1662" s="26">
        <v>0.12576818636558526</v>
      </c>
      <c r="K1662" s="26">
        <v>0.67636129769901387</v>
      </c>
      <c r="L1662" s="18">
        <v>2007</v>
      </c>
      <c r="M1662" s="18">
        <v>2007</v>
      </c>
      <c r="N1662" s="18" t="s">
        <v>224</v>
      </c>
      <c r="O1662" s="4" t="s">
        <v>34</v>
      </c>
    </row>
    <row r="1663" spans="1:15" ht="15">
      <c r="A1663" s="18" t="s">
        <v>223</v>
      </c>
      <c r="B1663" s="18" t="s">
        <v>127</v>
      </c>
      <c r="C1663" s="18" t="s">
        <v>53</v>
      </c>
      <c r="D1663" s="16">
        <v>1</v>
      </c>
      <c r="E1663" s="16">
        <v>58.75</v>
      </c>
      <c r="F1663" s="16">
        <v>-168.25</v>
      </c>
      <c r="G1663" s="26">
        <v>0.21830784621980848</v>
      </c>
      <c r="H1663" s="26" t="s">
        <v>61</v>
      </c>
      <c r="I1663" s="24" t="s">
        <v>61</v>
      </c>
      <c r="J1663" s="26">
        <v>0.12576818636558526</v>
      </c>
      <c r="K1663" s="26">
        <v>0.67636129769901387</v>
      </c>
      <c r="L1663" s="18">
        <v>2007</v>
      </c>
      <c r="M1663" s="18">
        <v>2007</v>
      </c>
      <c r="N1663" s="18" t="s">
        <v>224</v>
      </c>
      <c r="O1663" s="4" t="s">
        <v>34</v>
      </c>
    </row>
    <row r="1664" spans="1:15" ht="15">
      <c r="A1664" s="18" t="s">
        <v>223</v>
      </c>
      <c r="B1664" s="18" t="s">
        <v>127</v>
      </c>
      <c r="C1664" s="18" t="s">
        <v>53</v>
      </c>
      <c r="D1664" s="16">
        <v>1</v>
      </c>
      <c r="E1664" s="16">
        <v>59.25</v>
      </c>
      <c r="F1664" s="16">
        <v>-175.25</v>
      </c>
      <c r="G1664" s="26">
        <v>0.21830784621980848</v>
      </c>
      <c r="H1664" s="26" t="s">
        <v>61</v>
      </c>
      <c r="I1664" s="24" t="s">
        <v>61</v>
      </c>
      <c r="J1664" s="26">
        <v>0.12576818636558526</v>
      </c>
      <c r="K1664" s="26">
        <v>0.67636129769901387</v>
      </c>
      <c r="L1664" s="18">
        <v>2007</v>
      </c>
      <c r="M1664" s="18">
        <v>2007</v>
      </c>
      <c r="N1664" s="18" t="s">
        <v>224</v>
      </c>
      <c r="O1664" s="4" t="s">
        <v>34</v>
      </c>
    </row>
    <row r="1665" spans="1:15" ht="15">
      <c r="A1665" s="18" t="s">
        <v>223</v>
      </c>
      <c r="B1665" s="18" t="s">
        <v>127</v>
      </c>
      <c r="C1665" s="18" t="s">
        <v>53</v>
      </c>
      <c r="D1665" s="16">
        <v>1</v>
      </c>
      <c r="E1665" s="16">
        <v>59.25</v>
      </c>
      <c r="F1665" s="16">
        <v>-174.75</v>
      </c>
      <c r="G1665" s="26">
        <v>0.21830784621980848</v>
      </c>
      <c r="H1665" s="26" t="s">
        <v>61</v>
      </c>
      <c r="I1665" s="24" t="s">
        <v>61</v>
      </c>
      <c r="J1665" s="26">
        <v>0.12576818636558526</v>
      </c>
      <c r="K1665" s="26">
        <v>0.67636129769901387</v>
      </c>
      <c r="L1665" s="18">
        <v>2007</v>
      </c>
      <c r="M1665" s="18">
        <v>2007</v>
      </c>
      <c r="N1665" s="18" t="s">
        <v>224</v>
      </c>
      <c r="O1665" s="4" t="s">
        <v>34</v>
      </c>
    </row>
    <row r="1666" spans="1:15" ht="15">
      <c r="A1666" s="18" t="s">
        <v>223</v>
      </c>
      <c r="B1666" s="18" t="s">
        <v>127</v>
      </c>
      <c r="C1666" s="18" t="s">
        <v>53</v>
      </c>
      <c r="D1666" s="16">
        <v>1</v>
      </c>
      <c r="E1666" s="16">
        <v>59.25</v>
      </c>
      <c r="F1666" s="16">
        <v>-174.25</v>
      </c>
      <c r="G1666" s="26">
        <v>0.21830784621980848</v>
      </c>
      <c r="H1666" s="26" t="s">
        <v>61</v>
      </c>
      <c r="I1666" s="24" t="s">
        <v>61</v>
      </c>
      <c r="J1666" s="26">
        <v>0.12576818636558526</v>
      </c>
      <c r="K1666" s="26">
        <v>0.67636129769901387</v>
      </c>
      <c r="L1666" s="18">
        <v>2007</v>
      </c>
      <c r="M1666" s="18">
        <v>2007</v>
      </c>
      <c r="N1666" s="18" t="s">
        <v>224</v>
      </c>
      <c r="O1666" s="4" t="s">
        <v>34</v>
      </c>
    </row>
    <row r="1667" spans="1:15" ht="15">
      <c r="A1667" s="18" t="s">
        <v>223</v>
      </c>
      <c r="B1667" s="18" t="s">
        <v>127</v>
      </c>
      <c r="C1667" s="18" t="s">
        <v>53</v>
      </c>
      <c r="D1667" s="16">
        <v>1</v>
      </c>
      <c r="E1667" s="16">
        <v>59.25</v>
      </c>
      <c r="F1667" s="16">
        <v>-173.75</v>
      </c>
      <c r="G1667" s="26">
        <v>0.21830784621980848</v>
      </c>
      <c r="H1667" s="26" t="s">
        <v>61</v>
      </c>
      <c r="I1667" s="24" t="s">
        <v>61</v>
      </c>
      <c r="J1667" s="26">
        <v>0.12576818636558526</v>
      </c>
      <c r="K1667" s="26">
        <v>0.67636129769901387</v>
      </c>
      <c r="L1667" s="18">
        <v>2007</v>
      </c>
      <c r="M1667" s="18">
        <v>2007</v>
      </c>
      <c r="N1667" s="18" t="s">
        <v>224</v>
      </c>
      <c r="O1667" s="4" t="s">
        <v>34</v>
      </c>
    </row>
    <row r="1668" spans="1:15" ht="15">
      <c r="A1668" s="18" t="s">
        <v>223</v>
      </c>
      <c r="B1668" s="18" t="s">
        <v>127</v>
      </c>
      <c r="C1668" s="18" t="s">
        <v>53</v>
      </c>
      <c r="D1668" s="16">
        <v>1</v>
      </c>
      <c r="E1668" s="16">
        <v>59.25</v>
      </c>
      <c r="F1668" s="16">
        <v>-173.25</v>
      </c>
      <c r="G1668" s="26">
        <v>0.21830784621980848</v>
      </c>
      <c r="H1668" s="26" t="s">
        <v>61</v>
      </c>
      <c r="I1668" s="24" t="s">
        <v>61</v>
      </c>
      <c r="J1668" s="26">
        <v>0.12576818636558526</v>
      </c>
      <c r="K1668" s="26">
        <v>0.67636129769901387</v>
      </c>
      <c r="L1668" s="18">
        <v>2007</v>
      </c>
      <c r="M1668" s="18">
        <v>2007</v>
      </c>
      <c r="N1668" s="18" t="s">
        <v>224</v>
      </c>
      <c r="O1668" s="4" t="s">
        <v>34</v>
      </c>
    </row>
    <row r="1669" spans="1:15" ht="15">
      <c r="A1669" s="18" t="s">
        <v>223</v>
      </c>
      <c r="B1669" s="18" t="s">
        <v>127</v>
      </c>
      <c r="C1669" s="18" t="s">
        <v>53</v>
      </c>
      <c r="D1669" s="16">
        <v>1</v>
      </c>
      <c r="E1669" s="16">
        <v>59.25</v>
      </c>
      <c r="F1669" s="16">
        <v>-172.75</v>
      </c>
      <c r="G1669" s="26">
        <v>0.21830784621980848</v>
      </c>
      <c r="H1669" s="26" t="s">
        <v>61</v>
      </c>
      <c r="I1669" s="24" t="s">
        <v>61</v>
      </c>
      <c r="J1669" s="26">
        <v>0.12576818636558526</v>
      </c>
      <c r="K1669" s="26">
        <v>0.67636129769901387</v>
      </c>
      <c r="L1669" s="18">
        <v>2007</v>
      </c>
      <c r="M1669" s="18">
        <v>2007</v>
      </c>
      <c r="N1669" s="18" t="s">
        <v>224</v>
      </c>
      <c r="O1669" s="4" t="s">
        <v>34</v>
      </c>
    </row>
    <row r="1670" spans="1:15" ht="15">
      <c r="A1670" s="18" t="s">
        <v>223</v>
      </c>
      <c r="B1670" s="18" t="s">
        <v>127</v>
      </c>
      <c r="C1670" s="18" t="s">
        <v>53</v>
      </c>
      <c r="D1670" s="16">
        <v>1</v>
      </c>
      <c r="E1670" s="16">
        <v>59.25</v>
      </c>
      <c r="F1670" s="16">
        <v>-172.25</v>
      </c>
      <c r="G1670" s="26">
        <v>0.21830784621980848</v>
      </c>
      <c r="H1670" s="26" t="s">
        <v>61</v>
      </c>
      <c r="I1670" s="24" t="s">
        <v>61</v>
      </c>
      <c r="J1670" s="26">
        <v>0.12576818636558526</v>
      </c>
      <c r="K1670" s="26">
        <v>0.67636129769901387</v>
      </c>
      <c r="L1670" s="18">
        <v>2007</v>
      </c>
      <c r="M1670" s="18">
        <v>2007</v>
      </c>
      <c r="N1670" s="18" t="s">
        <v>224</v>
      </c>
      <c r="O1670" s="4" t="s">
        <v>34</v>
      </c>
    </row>
    <row r="1671" spans="1:15" ht="15">
      <c r="A1671" s="18" t="s">
        <v>223</v>
      </c>
      <c r="B1671" s="18" t="s">
        <v>127</v>
      </c>
      <c r="C1671" s="18" t="s">
        <v>53</v>
      </c>
      <c r="D1671" s="16">
        <v>1</v>
      </c>
      <c r="E1671" s="16">
        <v>59.25</v>
      </c>
      <c r="F1671" s="16">
        <v>-171.75</v>
      </c>
      <c r="G1671" s="26">
        <v>0.21830784621980848</v>
      </c>
      <c r="H1671" s="26" t="s">
        <v>61</v>
      </c>
      <c r="I1671" s="24" t="s">
        <v>61</v>
      </c>
      <c r="J1671" s="26">
        <v>0.12576818636558526</v>
      </c>
      <c r="K1671" s="26">
        <v>0.67636129769901387</v>
      </c>
      <c r="L1671" s="18">
        <v>2007</v>
      </c>
      <c r="M1671" s="18">
        <v>2007</v>
      </c>
      <c r="N1671" s="18" t="s">
        <v>224</v>
      </c>
      <c r="O1671" s="4" t="s">
        <v>34</v>
      </c>
    </row>
    <row r="1672" spans="1:15" ht="15">
      <c r="A1672" s="18" t="s">
        <v>223</v>
      </c>
      <c r="B1672" s="18" t="s">
        <v>127</v>
      </c>
      <c r="C1672" s="18" t="s">
        <v>53</v>
      </c>
      <c r="D1672" s="16">
        <v>1</v>
      </c>
      <c r="E1672" s="16">
        <v>59.25</v>
      </c>
      <c r="F1672" s="16">
        <v>-171.25</v>
      </c>
      <c r="G1672" s="26">
        <v>0.21830784621980848</v>
      </c>
      <c r="H1672" s="26" t="s">
        <v>61</v>
      </c>
      <c r="I1672" s="24" t="s">
        <v>61</v>
      </c>
      <c r="J1672" s="26">
        <v>0.12576818636558526</v>
      </c>
      <c r="K1672" s="26">
        <v>0.67636129769901387</v>
      </c>
      <c r="L1672" s="18">
        <v>2007</v>
      </c>
      <c r="M1672" s="18">
        <v>2007</v>
      </c>
      <c r="N1672" s="18" t="s">
        <v>224</v>
      </c>
      <c r="O1672" s="4" t="s">
        <v>34</v>
      </c>
    </row>
    <row r="1673" spans="1:15" ht="15">
      <c r="A1673" s="18" t="s">
        <v>223</v>
      </c>
      <c r="B1673" s="18" t="s">
        <v>127</v>
      </c>
      <c r="C1673" s="18" t="s">
        <v>53</v>
      </c>
      <c r="D1673" s="16">
        <v>1</v>
      </c>
      <c r="E1673" s="16">
        <v>59.25</v>
      </c>
      <c r="F1673" s="16">
        <v>-170.75</v>
      </c>
      <c r="G1673" s="26">
        <v>0.21830784621980848</v>
      </c>
      <c r="H1673" s="26" t="s">
        <v>61</v>
      </c>
      <c r="I1673" s="24" t="s">
        <v>61</v>
      </c>
      <c r="J1673" s="26">
        <v>0.12576818636558526</v>
      </c>
      <c r="K1673" s="26">
        <v>0.67636129769901387</v>
      </c>
      <c r="L1673" s="18">
        <v>2007</v>
      </c>
      <c r="M1673" s="18">
        <v>2007</v>
      </c>
      <c r="N1673" s="18" t="s">
        <v>224</v>
      </c>
      <c r="O1673" s="4" t="s">
        <v>34</v>
      </c>
    </row>
    <row r="1674" spans="1:15" ht="15">
      <c r="A1674" s="18" t="s">
        <v>223</v>
      </c>
      <c r="B1674" s="18" t="s">
        <v>127</v>
      </c>
      <c r="C1674" s="18" t="s">
        <v>53</v>
      </c>
      <c r="D1674" s="16">
        <v>1</v>
      </c>
      <c r="E1674" s="16">
        <v>59.25</v>
      </c>
      <c r="F1674" s="16">
        <v>-170.25</v>
      </c>
      <c r="G1674" s="26">
        <v>0.21830784621980848</v>
      </c>
      <c r="H1674" s="26" t="s">
        <v>61</v>
      </c>
      <c r="I1674" s="24" t="s">
        <v>61</v>
      </c>
      <c r="J1674" s="26">
        <v>0.12576818636558526</v>
      </c>
      <c r="K1674" s="26">
        <v>0.67636129769901387</v>
      </c>
      <c r="L1674" s="18">
        <v>2007</v>
      </c>
      <c r="M1674" s="18">
        <v>2007</v>
      </c>
      <c r="N1674" s="18" t="s">
        <v>224</v>
      </c>
      <c r="O1674" s="4" t="s">
        <v>34</v>
      </c>
    </row>
    <row r="1675" spans="1:15" ht="15">
      <c r="A1675" s="18" t="s">
        <v>223</v>
      </c>
      <c r="B1675" s="18" t="s">
        <v>127</v>
      </c>
      <c r="C1675" s="18" t="s">
        <v>53</v>
      </c>
      <c r="D1675" s="16">
        <v>1</v>
      </c>
      <c r="E1675" s="16">
        <v>59.25</v>
      </c>
      <c r="F1675" s="16">
        <v>-169.75</v>
      </c>
      <c r="G1675" s="26">
        <v>0.21830784621980848</v>
      </c>
      <c r="H1675" s="26" t="s">
        <v>61</v>
      </c>
      <c r="I1675" s="24" t="s">
        <v>61</v>
      </c>
      <c r="J1675" s="26">
        <v>0.12576818636558526</v>
      </c>
      <c r="K1675" s="26">
        <v>0.67636129769901387</v>
      </c>
      <c r="L1675" s="18">
        <v>2007</v>
      </c>
      <c r="M1675" s="18">
        <v>2007</v>
      </c>
      <c r="N1675" s="18" t="s">
        <v>224</v>
      </c>
      <c r="O1675" s="4" t="s">
        <v>34</v>
      </c>
    </row>
    <row r="1676" spans="1:15" ht="15">
      <c r="A1676" s="18" t="s">
        <v>223</v>
      </c>
      <c r="B1676" s="18" t="s">
        <v>127</v>
      </c>
      <c r="C1676" s="18" t="s">
        <v>53</v>
      </c>
      <c r="D1676" s="16">
        <v>1</v>
      </c>
      <c r="E1676" s="16">
        <v>59.25</v>
      </c>
      <c r="F1676" s="16">
        <v>-169.25</v>
      </c>
      <c r="G1676" s="26">
        <v>0.21830784621980848</v>
      </c>
      <c r="H1676" s="26" t="s">
        <v>61</v>
      </c>
      <c r="I1676" s="24" t="s">
        <v>61</v>
      </c>
      <c r="J1676" s="26">
        <v>0.12576818636558526</v>
      </c>
      <c r="K1676" s="26">
        <v>0.67636129769901387</v>
      </c>
      <c r="L1676" s="18">
        <v>2007</v>
      </c>
      <c r="M1676" s="18">
        <v>2007</v>
      </c>
      <c r="N1676" s="18" t="s">
        <v>224</v>
      </c>
      <c r="O1676" s="4" t="s">
        <v>34</v>
      </c>
    </row>
    <row r="1677" spans="1:15" ht="15">
      <c r="A1677" s="18" t="s">
        <v>223</v>
      </c>
      <c r="B1677" s="18" t="s">
        <v>127</v>
      </c>
      <c r="C1677" s="18" t="s">
        <v>53</v>
      </c>
      <c r="D1677" s="16">
        <v>1</v>
      </c>
      <c r="E1677" s="16">
        <v>59.25</v>
      </c>
      <c r="F1677" s="16">
        <v>-168.75</v>
      </c>
      <c r="G1677" s="26">
        <v>0.21830784621980848</v>
      </c>
      <c r="H1677" s="26" t="s">
        <v>61</v>
      </c>
      <c r="I1677" s="24" t="s">
        <v>61</v>
      </c>
      <c r="J1677" s="26">
        <v>0.12576818636558526</v>
      </c>
      <c r="K1677" s="26">
        <v>0.67636129769901387</v>
      </c>
      <c r="L1677" s="18">
        <v>2007</v>
      </c>
      <c r="M1677" s="18">
        <v>2007</v>
      </c>
      <c r="N1677" s="18" t="s">
        <v>224</v>
      </c>
      <c r="O1677" s="4" t="s">
        <v>34</v>
      </c>
    </row>
    <row r="1678" spans="1:15" ht="15">
      <c r="A1678" s="18" t="s">
        <v>223</v>
      </c>
      <c r="B1678" s="18" t="s">
        <v>127</v>
      </c>
      <c r="C1678" s="18" t="s">
        <v>53</v>
      </c>
      <c r="D1678" s="16">
        <v>1</v>
      </c>
      <c r="E1678" s="16">
        <v>59.25</v>
      </c>
      <c r="F1678" s="16">
        <v>-168.25</v>
      </c>
      <c r="G1678" s="26">
        <v>0.21830784621980848</v>
      </c>
      <c r="H1678" s="26" t="s">
        <v>61</v>
      </c>
      <c r="I1678" s="24" t="s">
        <v>61</v>
      </c>
      <c r="J1678" s="26">
        <v>0.12576818636558526</v>
      </c>
      <c r="K1678" s="26">
        <v>0.67636129769901387</v>
      </c>
      <c r="L1678" s="18">
        <v>2007</v>
      </c>
      <c r="M1678" s="18">
        <v>2007</v>
      </c>
      <c r="N1678" s="18" t="s">
        <v>224</v>
      </c>
      <c r="O1678" s="4" t="s">
        <v>34</v>
      </c>
    </row>
    <row r="1679" spans="1:15" ht="15">
      <c r="A1679" s="18" t="s">
        <v>223</v>
      </c>
      <c r="B1679" s="18" t="s">
        <v>127</v>
      </c>
      <c r="C1679" s="18" t="s">
        <v>53</v>
      </c>
      <c r="D1679" s="16">
        <v>1</v>
      </c>
      <c r="E1679" s="16">
        <v>58.75</v>
      </c>
      <c r="F1679" s="16">
        <v>-167.75</v>
      </c>
      <c r="G1679" s="26">
        <v>0.21830784621980848</v>
      </c>
      <c r="H1679" s="26" t="s">
        <v>61</v>
      </c>
      <c r="I1679" s="24" t="s">
        <v>61</v>
      </c>
      <c r="J1679" s="26">
        <v>0.12576818636558526</v>
      </c>
      <c r="K1679" s="26">
        <v>0.67636129769901387</v>
      </c>
      <c r="L1679" s="18">
        <v>2007</v>
      </c>
      <c r="M1679" s="18">
        <v>2007</v>
      </c>
      <c r="N1679" s="18" t="s">
        <v>224</v>
      </c>
      <c r="O1679" s="4" t="s">
        <v>34</v>
      </c>
    </row>
    <row r="1680" spans="1:15" ht="15">
      <c r="A1680" s="18" t="s">
        <v>223</v>
      </c>
      <c r="B1680" s="18" t="s">
        <v>127</v>
      </c>
      <c r="C1680" s="18" t="s">
        <v>53</v>
      </c>
      <c r="D1680" s="16">
        <v>1</v>
      </c>
      <c r="E1680" s="16">
        <v>59.75</v>
      </c>
      <c r="F1680" s="16">
        <v>-176.25</v>
      </c>
      <c r="G1680" s="26">
        <v>0.21830784621980848</v>
      </c>
      <c r="H1680" s="26" t="s">
        <v>61</v>
      </c>
      <c r="I1680" s="24" t="s">
        <v>61</v>
      </c>
      <c r="J1680" s="26">
        <v>0.12576818636558526</v>
      </c>
      <c r="K1680" s="26">
        <v>0.67636129769901387</v>
      </c>
      <c r="L1680" s="18">
        <v>2007</v>
      </c>
      <c r="M1680" s="18">
        <v>2007</v>
      </c>
      <c r="N1680" s="18" t="s">
        <v>224</v>
      </c>
      <c r="O1680" s="4" t="s">
        <v>34</v>
      </c>
    </row>
    <row r="1681" spans="1:15" ht="15">
      <c r="A1681" s="18" t="s">
        <v>223</v>
      </c>
      <c r="B1681" s="18" t="s">
        <v>127</v>
      </c>
      <c r="C1681" s="18" t="s">
        <v>53</v>
      </c>
      <c r="D1681" s="16">
        <v>1</v>
      </c>
      <c r="E1681" s="16">
        <v>59.75</v>
      </c>
      <c r="F1681" s="16">
        <v>-175.75</v>
      </c>
      <c r="G1681" s="26">
        <v>0.21830784621980848</v>
      </c>
      <c r="H1681" s="26" t="s">
        <v>61</v>
      </c>
      <c r="I1681" s="24" t="s">
        <v>61</v>
      </c>
      <c r="J1681" s="26">
        <v>0.12576818636558526</v>
      </c>
      <c r="K1681" s="26">
        <v>0.67636129769901387</v>
      </c>
      <c r="L1681" s="18">
        <v>2007</v>
      </c>
      <c r="M1681" s="18">
        <v>2007</v>
      </c>
      <c r="N1681" s="18" t="s">
        <v>224</v>
      </c>
      <c r="O1681" s="4" t="s">
        <v>34</v>
      </c>
    </row>
    <row r="1682" spans="1:15" ht="15">
      <c r="A1682" s="18" t="s">
        <v>223</v>
      </c>
      <c r="B1682" s="18" t="s">
        <v>127</v>
      </c>
      <c r="C1682" s="18" t="s">
        <v>53</v>
      </c>
      <c r="D1682" s="16">
        <v>1</v>
      </c>
      <c r="E1682" s="16">
        <v>59.75</v>
      </c>
      <c r="F1682" s="16">
        <v>-175.25</v>
      </c>
      <c r="G1682" s="26">
        <v>0.21830784621980848</v>
      </c>
      <c r="H1682" s="26" t="s">
        <v>61</v>
      </c>
      <c r="I1682" s="24" t="s">
        <v>61</v>
      </c>
      <c r="J1682" s="26">
        <v>0.12576818636558526</v>
      </c>
      <c r="K1682" s="26">
        <v>0.67636129769901387</v>
      </c>
      <c r="L1682" s="18">
        <v>2007</v>
      </c>
      <c r="M1682" s="18">
        <v>2007</v>
      </c>
      <c r="N1682" s="18" t="s">
        <v>224</v>
      </c>
      <c r="O1682" s="4" t="s">
        <v>34</v>
      </c>
    </row>
    <row r="1683" spans="1:15" ht="15">
      <c r="A1683" s="18" t="s">
        <v>223</v>
      </c>
      <c r="B1683" s="18" t="s">
        <v>127</v>
      </c>
      <c r="C1683" s="18" t="s">
        <v>53</v>
      </c>
      <c r="D1683" s="16">
        <v>1</v>
      </c>
      <c r="E1683" s="16">
        <v>59.75</v>
      </c>
      <c r="F1683" s="16">
        <v>-174.75</v>
      </c>
      <c r="G1683" s="26">
        <v>0.21830784621980848</v>
      </c>
      <c r="H1683" s="26" t="s">
        <v>61</v>
      </c>
      <c r="I1683" s="24" t="s">
        <v>61</v>
      </c>
      <c r="J1683" s="26">
        <v>0.12576818636558526</v>
      </c>
      <c r="K1683" s="26">
        <v>0.67636129769901387</v>
      </c>
      <c r="L1683" s="18">
        <v>2007</v>
      </c>
      <c r="M1683" s="18">
        <v>2007</v>
      </c>
      <c r="N1683" s="18" t="s">
        <v>224</v>
      </c>
      <c r="O1683" s="4" t="s">
        <v>34</v>
      </c>
    </row>
    <row r="1684" spans="1:15" ht="15">
      <c r="A1684" s="18" t="s">
        <v>223</v>
      </c>
      <c r="B1684" s="18" t="s">
        <v>127</v>
      </c>
      <c r="C1684" s="18" t="s">
        <v>53</v>
      </c>
      <c r="D1684" s="16">
        <v>1</v>
      </c>
      <c r="E1684" s="16">
        <v>59.75</v>
      </c>
      <c r="F1684" s="16">
        <v>-174.25</v>
      </c>
      <c r="G1684" s="26">
        <v>0.21830784621980848</v>
      </c>
      <c r="H1684" s="26" t="s">
        <v>61</v>
      </c>
      <c r="I1684" s="24" t="s">
        <v>61</v>
      </c>
      <c r="J1684" s="26">
        <v>0.12576818636558526</v>
      </c>
      <c r="K1684" s="26">
        <v>0.67636129769901387</v>
      </c>
      <c r="L1684" s="18">
        <v>2007</v>
      </c>
      <c r="M1684" s="18">
        <v>2007</v>
      </c>
      <c r="N1684" s="18" t="s">
        <v>224</v>
      </c>
      <c r="O1684" s="4" t="s">
        <v>34</v>
      </c>
    </row>
    <row r="1685" spans="1:15" ht="15">
      <c r="A1685" s="18" t="s">
        <v>223</v>
      </c>
      <c r="B1685" s="18" t="s">
        <v>127</v>
      </c>
      <c r="C1685" s="18" t="s">
        <v>53</v>
      </c>
      <c r="D1685" s="16">
        <v>1</v>
      </c>
      <c r="E1685" s="16">
        <v>59.75</v>
      </c>
      <c r="F1685" s="16">
        <v>-173.75</v>
      </c>
      <c r="G1685" s="26">
        <v>0.21830784621980848</v>
      </c>
      <c r="H1685" s="26" t="s">
        <v>61</v>
      </c>
      <c r="I1685" s="24" t="s">
        <v>61</v>
      </c>
      <c r="J1685" s="26">
        <v>0.12576818636558526</v>
      </c>
      <c r="K1685" s="26">
        <v>0.67636129769901387</v>
      </c>
      <c r="L1685" s="18">
        <v>2007</v>
      </c>
      <c r="M1685" s="18">
        <v>2007</v>
      </c>
      <c r="N1685" s="18" t="s">
        <v>224</v>
      </c>
      <c r="O1685" s="4" t="s">
        <v>34</v>
      </c>
    </row>
    <row r="1686" spans="1:15" ht="15">
      <c r="A1686" s="18" t="s">
        <v>223</v>
      </c>
      <c r="B1686" s="18" t="s">
        <v>127</v>
      </c>
      <c r="C1686" s="18" t="s">
        <v>53</v>
      </c>
      <c r="D1686" s="16">
        <v>1</v>
      </c>
      <c r="E1686" s="16">
        <v>59.75</v>
      </c>
      <c r="F1686" s="16">
        <v>-173.25</v>
      </c>
      <c r="G1686" s="26">
        <v>0.21830784621980848</v>
      </c>
      <c r="H1686" s="26" t="s">
        <v>61</v>
      </c>
      <c r="I1686" s="24" t="s">
        <v>61</v>
      </c>
      <c r="J1686" s="26">
        <v>0.12576818636558526</v>
      </c>
      <c r="K1686" s="26">
        <v>0.67636129769901387</v>
      </c>
      <c r="L1686" s="18">
        <v>2007</v>
      </c>
      <c r="M1686" s="18">
        <v>2007</v>
      </c>
      <c r="N1686" s="18" t="s">
        <v>224</v>
      </c>
      <c r="O1686" s="4" t="s">
        <v>34</v>
      </c>
    </row>
    <row r="1687" spans="1:15" ht="15">
      <c r="A1687" s="18" t="s">
        <v>223</v>
      </c>
      <c r="B1687" s="18" t="s">
        <v>127</v>
      </c>
      <c r="C1687" s="18" t="s">
        <v>53</v>
      </c>
      <c r="D1687" s="16">
        <v>1</v>
      </c>
      <c r="E1687" s="16">
        <v>59.75</v>
      </c>
      <c r="F1687" s="16">
        <v>-172.75</v>
      </c>
      <c r="G1687" s="26">
        <v>0.21830784621980848</v>
      </c>
      <c r="H1687" s="26" t="s">
        <v>61</v>
      </c>
      <c r="I1687" s="24" t="s">
        <v>61</v>
      </c>
      <c r="J1687" s="26">
        <v>0.12576818636558526</v>
      </c>
      <c r="K1687" s="26">
        <v>0.67636129769901387</v>
      </c>
      <c r="L1687" s="18">
        <v>2007</v>
      </c>
      <c r="M1687" s="18">
        <v>2007</v>
      </c>
      <c r="N1687" s="18" t="s">
        <v>224</v>
      </c>
      <c r="O1687" s="4" t="s">
        <v>34</v>
      </c>
    </row>
    <row r="1688" spans="1:15" ht="15">
      <c r="A1688" s="18" t="s">
        <v>223</v>
      </c>
      <c r="B1688" s="18" t="s">
        <v>127</v>
      </c>
      <c r="C1688" s="18" t="s">
        <v>53</v>
      </c>
      <c r="D1688" s="16">
        <v>1</v>
      </c>
      <c r="E1688" s="16">
        <v>59.75</v>
      </c>
      <c r="F1688" s="16">
        <v>-172.25</v>
      </c>
      <c r="G1688" s="26">
        <v>0.21830784621980848</v>
      </c>
      <c r="H1688" s="26" t="s">
        <v>61</v>
      </c>
      <c r="I1688" s="24" t="s">
        <v>61</v>
      </c>
      <c r="J1688" s="26">
        <v>0.12576818636558526</v>
      </c>
      <c r="K1688" s="26">
        <v>0.67636129769901387</v>
      </c>
      <c r="L1688" s="18">
        <v>2007</v>
      </c>
      <c r="M1688" s="18">
        <v>2007</v>
      </c>
      <c r="N1688" s="18" t="s">
        <v>224</v>
      </c>
      <c r="O1688" s="4" t="s">
        <v>34</v>
      </c>
    </row>
    <row r="1689" spans="1:15" ht="15">
      <c r="A1689" s="18" t="s">
        <v>223</v>
      </c>
      <c r="B1689" s="18" t="s">
        <v>127</v>
      </c>
      <c r="C1689" s="18" t="s">
        <v>53</v>
      </c>
      <c r="D1689" s="16">
        <v>1</v>
      </c>
      <c r="E1689" s="16">
        <v>59.75</v>
      </c>
      <c r="F1689" s="16">
        <v>-171.75</v>
      </c>
      <c r="G1689" s="26">
        <v>0.21830784621980848</v>
      </c>
      <c r="H1689" s="26" t="s">
        <v>61</v>
      </c>
      <c r="I1689" s="24" t="s">
        <v>61</v>
      </c>
      <c r="J1689" s="26">
        <v>0.12576818636558526</v>
      </c>
      <c r="K1689" s="26">
        <v>0.67636129769901387</v>
      </c>
      <c r="L1689" s="18">
        <v>2007</v>
      </c>
      <c r="M1689" s="18">
        <v>2007</v>
      </c>
      <c r="N1689" s="18" t="s">
        <v>224</v>
      </c>
      <c r="O1689" s="4" t="s">
        <v>34</v>
      </c>
    </row>
    <row r="1690" spans="1:15" ht="15">
      <c r="A1690" s="18" t="s">
        <v>223</v>
      </c>
      <c r="B1690" s="18" t="s">
        <v>127</v>
      </c>
      <c r="C1690" s="18" t="s">
        <v>53</v>
      </c>
      <c r="D1690" s="16">
        <v>1</v>
      </c>
      <c r="E1690" s="16">
        <v>59.75</v>
      </c>
      <c r="F1690" s="16">
        <v>-171.25</v>
      </c>
      <c r="G1690" s="26">
        <v>0.21830784621980848</v>
      </c>
      <c r="H1690" s="26" t="s">
        <v>61</v>
      </c>
      <c r="I1690" s="24" t="s">
        <v>61</v>
      </c>
      <c r="J1690" s="26">
        <v>0.12576818636558526</v>
      </c>
      <c r="K1690" s="26">
        <v>0.67636129769901387</v>
      </c>
      <c r="L1690" s="18">
        <v>2007</v>
      </c>
      <c r="M1690" s="18">
        <v>2007</v>
      </c>
      <c r="N1690" s="18" t="s">
        <v>224</v>
      </c>
      <c r="O1690" s="4" t="s">
        <v>34</v>
      </c>
    </row>
    <row r="1691" spans="1:15" ht="15">
      <c r="A1691" s="18" t="s">
        <v>223</v>
      </c>
      <c r="B1691" s="18" t="s">
        <v>127</v>
      </c>
      <c r="C1691" s="18" t="s">
        <v>53</v>
      </c>
      <c r="D1691" s="16">
        <v>1</v>
      </c>
      <c r="E1691" s="16">
        <v>59.75</v>
      </c>
      <c r="F1691" s="16">
        <v>-170.75</v>
      </c>
      <c r="G1691" s="26">
        <v>0.21830784621980848</v>
      </c>
      <c r="H1691" s="26" t="s">
        <v>61</v>
      </c>
      <c r="I1691" s="24" t="s">
        <v>61</v>
      </c>
      <c r="J1691" s="26">
        <v>0.12576818636558526</v>
      </c>
      <c r="K1691" s="26">
        <v>0.67636129769901387</v>
      </c>
      <c r="L1691" s="18">
        <v>2007</v>
      </c>
      <c r="M1691" s="18">
        <v>2007</v>
      </c>
      <c r="N1691" s="18" t="s">
        <v>224</v>
      </c>
      <c r="O1691" s="4" t="s">
        <v>34</v>
      </c>
    </row>
    <row r="1692" spans="1:15" ht="15">
      <c r="A1692" s="18" t="s">
        <v>223</v>
      </c>
      <c r="B1692" s="18" t="s">
        <v>127</v>
      </c>
      <c r="C1692" s="18" t="s">
        <v>53</v>
      </c>
      <c r="D1692" s="16">
        <v>1</v>
      </c>
      <c r="E1692" s="16">
        <v>59.75</v>
      </c>
      <c r="F1692" s="16">
        <v>-170.25</v>
      </c>
      <c r="G1692" s="26">
        <v>0.21830784621980848</v>
      </c>
      <c r="H1692" s="26" t="s">
        <v>61</v>
      </c>
      <c r="I1692" s="24" t="s">
        <v>61</v>
      </c>
      <c r="J1692" s="26">
        <v>0.12576818636558526</v>
      </c>
      <c r="K1692" s="26">
        <v>0.67636129769901387</v>
      </c>
      <c r="L1692" s="18">
        <v>2007</v>
      </c>
      <c r="M1692" s="18">
        <v>2007</v>
      </c>
      <c r="N1692" s="18" t="s">
        <v>224</v>
      </c>
      <c r="O1692" s="4" t="s">
        <v>34</v>
      </c>
    </row>
    <row r="1693" spans="1:15" ht="15">
      <c r="A1693" s="18" t="s">
        <v>223</v>
      </c>
      <c r="B1693" s="18" t="s">
        <v>127</v>
      </c>
      <c r="C1693" s="18" t="s">
        <v>53</v>
      </c>
      <c r="D1693" s="16">
        <v>1</v>
      </c>
      <c r="E1693" s="16">
        <v>59.75</v>
      </c>
      <c r="F1693" s="16">
        <v>-169.75</v>
      </c>
      <c r="G1693" s="26">
        <v>0.21830784621980848</v>
      </c>
      <c r="H1693" s="26" t="s">
        <v>61</v>
      </c>
      <c r="I1693" s="24" t="s">
        <v>61</v>
      </c>
      <c r="J1693" s="26">
        <v>0.12576818636558526</v>
      </c>
      <c r="K1693" s="26">
        <v>0.67636129769901387</v>
      </c>
      <c r="L1693" s="18">
        <v>2007</v>
      </c>
      <c r="M1693" s="18">
        <v>2007</v>
      </c>
      <c r="N1693" s="18" t="s">
        <v>224</v>
      </c>
      <c r="O1693" s="4" t="s">
        <v>34</v>
      </c>
    </row>
    <row r="1694" spans="1:15" ht="15">
      <c r="A1694" s="18" t="s">
        <v>223</v>
      </c>
      <c r="B1694" s="18" t="s">
        <v>127</v>
      </c>
      <c r="C1694" s="18" t="s">
        <v>53</v>
      </c>
      <c r="D1694" s="16">
        <v>1</v>
      </c>
      <c r="E1694" s="16">
        <v>59.75</v>
      </c>
      <c r="F1694" s="16">
        <v>-169.25</v>
      </c>
      <c r="G1694" s="26">
        <v>0.21830784621980848</v>
      </c>
      <c r="H1694" s="26" t="s">
        <v>61</v>
      </c>
      <c r="I1694" s="24" t="s">
        <v>61</v>
      </c>
      <c r="J1694" s="26">
        <v>0.12576818636558526</v>
      </c>
      <c r="K1694" s="26">
        <v>0.67636129769901387</v>
      </c>
      <c r="L1694" s="18">
        <v>2007</v>
      </c>
      <c r="M1694" s="18">
        <v>2007</v>
      </c>
      <c r="N1694" s="18" t="s">
        <v>224</v>
      </c>
      <c r="O1694" s="4" t="s">
        <v>34</v>
      </c>
    </row>
    <row r="1695" spans="1:15" ht="15">
      <c r="A1695" s="18" t="s">
        <v>223</v>
      </c>
      <c r="B1695" s="18" t="s">
        <v>127</v>
      </c>
      <c r="C1695" s="18" t="s">
        <v>53</v>
      </c>
      <c r="D1695" s="16">
        <v>1</v>
      </c>
      <c r="E1695" s="16">
        <v>59.75</v>
      </c>
      <c r="F1695" s="16">
        <v>-168.75</v>
      </c>
      <c r="G1695" s="26">
        <v>0.21830784621980848</v>
      </c>
      <c r="H1695" s="26" t="s">
        <v>61</v>
      </c>
      <c r="I1695" s="24" t="s">
        <v>61</v>
      </c>
      <c r="J1695" s="26">
        <v>0.12576818636558526</v>
      </c>
      <c r="K1695" s="26">
        <v>0.67636129769901387</v>
      </c>
      <c r="L1695" s="18">
        <v>2007</v>
      </c>
      <c r="M1695" s="18">
        <v>2007</v>
      </c>
      <c r="N1695" s="18" t="s">
        <v>224</v>
      </c>
      <c r="O1695" s="4" t="s">
        <v>34</v>
      </c>
    </row>
    <row r="1696" spans="1:15" ht="15">
      <c r="A1696" s="18" t="s">
        <v>223</v>
      </c>
      <c r="B1696" s="18" t="s">
        <v>127</v>
      </c>
      <c r="C1696" s="18" t="s">
        <v>53</v>
      </c>
      <c r="D1696" s="16">
        <v>1</v>
      </c>
      <c r="E1696" s="16">
        <v>60.25</v>
      </c>
      <c r="F1696" s="16">
        <v>-177.25</v>
      </c>
      <c r="G1696" s="26">
        <v>0.21830784621980848</v>
      </c>
      <c r="H1696" s="26" t="s">
        <v>61</v>
      </c>
      <c r="I1696" s="24" t="s">
        <v>61</v>
      </c>
      <c r="J1696" s="26">
        <v>0.12576818636558526</v>
      </c>
      <c r="K1696" s="26">
        <v>0.67636129769901387</v>
      </c>
      <c r="L1696" s="18">
        <v>2007</v>
      </c>
      <c r="M1696" s="18">
        <v>2007</v>
      </c>
      <c r="N1696" s="18" t="s">
        <v>224</v>
      </c>
      <c r="O1696" s="4" t="s">
        <v>34</v>
      </c>
    </row>
    <row r="1697" spans="1:15" ht="15">
      <c r="A1697" s="18" t="s">
        <v>223</v>
      </c>
      <c r="B1697" s="18" t="s">
        <v>127</v>
      </c>
      <c r="C1697" s="18" t="s">
        <v>53</v>
      </c>
      <c r="D1697" s="16">
        <v>1</v>
      </c>
      <c r="E1697" s="16">
        <v>60.25</v>
      </c>
      <c r="F1697" s="16">
        <v>-176.75</v>
      </c>
      <c r="G1697" s="26">
        <v>0.21830784621980848</v>
      </c>
      <c r="H1697" s="26" t="s">
        <v>61</v>
      </c>
      <c r="I1697" s="24" t="s">
        <v>61</v>
      </c>
      <c r="J1697" s="26">
        <v>0.12576818636558526</v>
      </c>
      <c r="K1697" s="26">
        <v>0.67636129769901387</v>
      </c>
      <c r="L1697" s="18">
        <v>2007</v>
      </c>
      <c r="M1697" s="18">
        <v>2007</v>
      </c>
      <c r="N1697" s="18" t="s">
        <v>224</v>
      </c>
      <c r="O1697" s="4" t="s">
        <v>34</v>
      </c>
    </row>
    <row r="1698" spans="1:15" ht="15">
      <c r="A1698" s="18" t="s">
        <v>223</v>
      </c>
      <c r="B1698" s="18" t="s">
        <v>127</v>
      </c>
      <c r="C1698" s="18" t="s">
        <v>53</v>
      </c>
      <c r="D1698" s="16">
        <v>1</v>
      </c>
      <c r="E1698" s="16">
        <v>60.25</v>
      </c>
      <c r="F1698" s="16">
        <v>-176.25</v>
      </c>
      <c r="G1698" s="26">
        <v>0.21830784621980848</v>
      </c>
      <c r="H1698" s="26" t="s">
        <v>61</v>
      </c>
      <c r="I1698" s="24" t="s">
        <v>61</v>
      </c>
      <c r="J1698" s="26">
        <v>0.12576818636558526</v>
      </c>
      <c r="K1698" s="26">
        <v>0.67636129769901387</v>
      </c>
      <c r="L1698" s="18">
        <v>2007</v>
      </c>
      <c r="M1698" s="18">
        <v>2007</v>
      </c>
      <c r="N1698" s="18" t="s">
        <v>224</v>
      </c>
      <c r="O1698" s="4" t="s">
        <v>34</v>
      </c>
    </row>
    <row r="1699" spans="1:15" ht="15">
      <c r="A1699" s="18" t="s">
        <v>223</v>
      </c>
      <c r="B1699" s="18" t="s">
        <v>127</v>
      </c>
      <c r="C1699" s="18" t="s">
        <v>53</v>
      </c>
      <c r="D1699" s="16">
        <v>1</v>
      </c>
      <c r="E1699" s="16">
        <v>60.25</v>
      </c>
      <c r="F1699" s="16">
        <v>-175.75</v>
      </c>
      <c r="G1699" s="26">
        <v>0.21830784621980848</v>
      </c>
      <c r="H1699" s="26" t="s">
        <v>61</v>
      </c>
      <c r="I1699" s="24" t="s">
        <v>61</v>
      </c>
      <c r="J1699" s="26">
        <v>0.12576818636558526</v>
      </c>
      <c r="K1699" s="26">
        <v>0.67636129769901387</v>
      </c>
      <c r="L1699" s="18">
        <v>2007</v>
      </c>
      <c r="M1699" s="18">
        <v>2007</v>
      </c>
      <c r="N1699" s="18" t="s">
        <v>224</v>
      </c>
      <c r="O1699" s="4" t="s">
        <v>34</v>
      </c>
    </row>
    <row r="1700" spans="1:15" ht="15">
      <c r="A1700" s="18" t="s">
        <v>223</v>
      </c>
      <c r="B1700" s="18" t="s">
        <v>127</v>
      </c>
      <c r="C1700" s="18" t="s">
        <v>53</v>
      </c>
      <c r="D1700" s="16">
        <v>1</v>
      </c>
      <c r="E1700" s="16">
        <v>60.25</v>
      </c>
      <c r="F1700" s="16">
        <v>-175.25</v>
      </c>
      <c r="G1700" s="26">
        <v>0.21830784621980848</v>
      </c>
      <c r="H1700" s="26" t="s">
        <v>61</v>
      </c>
      <c r="I1700" s="24" t="s">
        <v>61</v>
      </c>
      <c r="J1700" s="26">
        <v>0.12576818636558526</v>
      </c>
      <c r="K1700" s="26">
        <v>0.67636129769901387</v>
      </c>
      <c r="L1700" s="18">
        <v>2007</v>
      </c>
      <c r="M1700" s="18">
        <v>2007</v>
      </c>
      <c r="N1700" s="18" t="s">
        <v>224</v>
      </c>
      <c r="O1700" s="4" t="s">
        <v>34</v>
      </c>
    </row>
    <row r="1701" spans="1:15" ht="15">
      <c r="A1701" s="18" t="s">
        <v>223</v>
      </c>
      <c r="B1701" s="18" t="s">
        <v>127</v>
      </c>
      <c r="C1701" s="18" t="s">
        <v>53</v>
      </c>
      <c r="D1701" s="16">
        <v>1</v>
      </c>
      <c r="E1701" s="16">
        <v>60.25</v>
      </c>
      <c r="F1701" s="16">
        <v>-174.75</v>
      </c>
      <c r="G1701" s="26">
        <v>0.21830784621980848</v>
      </c>
      <c r="H1701" s="26" t="s">
        <v>61</v>
      </c>
      <c r="I1701" s="24" t="s">
        <v>61</v>
      </c>
      <c r="J1701" s="26">
        <v>0.12576818636558526</v>
      </c>
      <c r="K1701" s="26">
        <v>0.67636129769901387</v>
      </c>
      <c r="L1701" s="18">
        <v>2007</v>
      </c>
      <c r="M1701" s="18">
        <v>2007</v>
      </c>
      <c r="N1701" s="18" t="s">
        <v>224</v>
      </c>
      <c r="O1701" s="4" t="s">
        <v>34</v>
      </c>
    </row>
    <row r="1702" spans="1:15" ht="15">
      <c r="A1702" s="18" t="s">
        <v>223</v>
      </c>
      <c r="B1702" s="18" t="s">
        <v>127</v>
      </c>
      <c r="C1702" s="18" t="s">
        <v>53</v>
      </c>
      <c r="D1702" s="16">
        <v>1</v>
      </c>
      <c r="E1702" s="16">
        <v>60.25</v>
      </c>
      <c r="F1702" s="16">
        <v>-174.25</v>
      </c>
      <c r="G1702" s="26">
        <v>0.21830784621980848</v>
      </c>
      <c r="H1702" s="26" t="s">
        <v>61</v>
      </c>
      <c r="I1702" s="24" t="s">
        <v>61</v>
      </c>
      <c r="J1702" s="26">
        <v>0.12576818636558526</v>
      </c>
      <c r="K1702" s="26">
        <v>0.67636129769901387</v>
      </c>
      <c r="L1702" s="18">
        <v>2007</v>
      </c>
      <c r="M1702" s="18">
        <v>2007</v>
      </c>
      <c r="N1702" s="18" t="s">
        <v>224</v>
      </c>
      <c r="O1702" s="4" t="s">
        <v>34</v>
      </c>
    </row>
    <row r="1703" spans="1:15" ht="15">
      <c r="A1703" s="18" t="s">
        <v>223</v>
      </c>
      <c r="B1703" s="18" t="s">
        <v>127</v>
      </c>
      <c r="C1703" s="18" t="s">
        <v>53</v>
      </c>
      <c r="D1703" s="16">
        <v>1</v>
      </c>
      <c r="E1703" s="16">
        <v>60.25</v>
      </c>
      <c r="F1703" s="16">
        <v>-173.75</v>
      </c>
      <c r="G1703" s="26">
        <v>0.21830784621980848</v>
      </c>
      <c r="H1703" s="26" t="s">
        <v>61</v>
      </c>
      <c r="I1703" s="24" t="s">
        <v>61</v>
      </c>
      <c r="J1703" s="26">
        <v>0.12576818636558526</v>
      </c>
      <c r="K1703" s="26">
        <v>0.67636129769901387</v>
      </c>
      <c r="L1703" s="18">
        <v>2007</v>
      </c>
      <c r="M1703" s="18">
        <v>2007</v>
      </c>
      <c r="N1703" s="18" t="s">
        <v>224</v>
      </c>
      <c r="O1703" s="4" t="s">
        <v>34</v>
      </c>
    </row>
    <row r="1704" spans="1:15" ht="15">
      <c r="A1704" s="18" t="s">
        <v>223</v>
      </c>
      <c r="B1704" s="18" t="s">
        <v>127</v>
      </c>
      <c r="C1704" s="18" t="s">
        <v>53</v>
      </c>
      <c r="D1704" s="16">
        <v>1</v>
      </c>
      <c r="E1704" s="16">
        <v>60.25</v>
      </c>
      <c r="F1704" s="16">
        <v>-173.25</v>
      </c>
      <c r="G1704" s="26">
        <v>0.21830784621980848</v>
      </c>
      <c r="H1704" s="26" t="s">
        <v>61</v>
      </c>
      <c r="I1704" s="24" t="s">
        <v>61</v>
      </c>
      <c r="J1704" s="26">
        <v>0.12576818636558526</v>
      </c>
      <c r="K1704" s="26">
        <v>0.67636129769901387</v>
      </c>
      <c r="L1704" s="18">
        <v>2007</v>
      </c>
      <c r="M1704" s="18">
        <v>2007</v>
      </c>
      <c r="N1704" s="18" t="s">
        <v>224</v>
      </c>
      <c r="O1704" s="4" t="s">
        <v>34</v>
      </c>
    </row>
    <row r="1705" spans="1:15" ht="15">
      <c r="A1705" s="18" t="s">
        <v>223</v>
      </c>
      <c r="B1705" s="18" t="s">
        <v>127</v>
      </c>
      <c r="C1705" s="18" t="s">
        <v>53</v>
      </c>
      <c r="D1705" s="16">
        <v>1</v>
      </c>
      <c r="E1705" s="16">
        <v>60.25</v>
      </c>
      <c r="F1705" s="16">
        <v>-172.75</v>
      </c>
      <c r="G1705" s="26">
        <v>0.21830784621980848</v>
      </c>
      <c r="H1705" s="26" t="s">
        <v>61</v>
      </c>
      <c r="I1705" s="24" t="s">
        <v>61</v>
      </c>
      <c r="J1705" s="26">
        <v>0.12576818636558526</v>
      </c>
      <c r="K1705" s="26">
        <v>0.67636129769901387</v>
      </c>
      <c r="L1705" s="18">
        <v>2007</v>
      </c>
      <c r="M1705" s="18">
        <v>2007</v>
      </c>
      <c r="N1705" s="18" t="s">
        <v>224</v>
      </c>
      <c r="O1705" s="4" t="s">
        <v>34</v>
      </c>
    </row>
    <row r="1706" spans="1:15" ht="15">
      <c r="A1706" s="18" t="s">
        <v>223</v>
      </c>
      <c r="B1706" s="18" t="s">
        <v>127</v>
      </c>
      <c r="C1706" s="18" t="s">
        <v>53</v>
      </c>
      <c r="D1706" s="16">
        <v>1</v>
      </c>
      <c r="E1706" s="16">
        <v>60.25</v>
      </c>
      <c r="F1706" s="16">
        <v>-172.25</v>
      </c>
      <c r="G1706" s="26">
        <v>0.21830784621980848</v>
      </c>
      <c r="H1706" s="26" t="s">
        <v>61</v>
      </c>
      <c r="I1706" s="24" t="s">
        <v>61</v>
      </c>
      <c r="J1706" s="26">
        <v>0.12576818636558526</v>
      </c>
      <c r="K1706" s="26">
        <v>0.67636129769901387</v>
      </c>
      <c r="L1706" s="18">
        <v>2007</v>
      </c>
      <c r="M1706" s="18">
        <v>2007</v>
      </c>
      <c r="N1706" s="18" t="s">
        <v>224</v>
      </c>
      <c r="O1706" s="4" t="s">
        <v>34</v>
      </c>
    </row>
    <row r="1707" spans="1:15" ht="15">
      <c r="A1707" s="18" t="s">
        <v>223</v>
      </c>
      <c r="B1707" s="18" t="s">
        <v>127</v>
      </c>
      <c r="C1707" s="18" t="s">
        <v>53</v>
      </c>
      <c r="D1707" s="16">
        <v>1</v>
      </c>
      <c r="E1707" s="16">
        <v>60.25</v>
      </c>
      <c r="F1707" s="16">
        <v>-171.75</v>
      </c>
      <c r="G1707" s="26">
        <v>0.21830784621980848</v>
      </c>
      <c r="H1707" s="26" t="s">
        <v>61</v>
      </c>
      <c r="I1707" s="24" t="s">
        <v>61</v>
      </c>
      <c r="J1707" s="26">
        <v>0.12576818636558526</v>
      </c>
      <c r="K1707" s="26">
        <v>0.67636129769901387</v>
      </c>
      <c r="L1707" s="18">
        <v>2007</v>
      </c>
      <c r="M1707" s="18">
        <v>2007</v>
      </c>
      <c r="N1707" s="18" t="s">
        <v>224</v>
      </c>
      <c r="O1707" s="4" t="s">
        <v>34</v>
      </c>
    </row>
    <row r="1708" spans="1:15" ht="15">
      <c r="A1708" s="18" t="s">
        <v>223</v>
      </c>
      <c r="B1708" s="18" t="s">
        <v>127</v>
      </c>
      <c r="C1708" s="18" t="s">
        <v>53</v>
      </c>
      <c r="D1708" s="16">
        <v>1</v>
      </c>
      <c r="E1708" s="16">
        <v>60.25</v>
      </c>
      <c r="F1708" s="16">
        <v>-171.25</v>
      </c>
      <c r="G1708" s="26">
        <v>0.21830784621980848</v>
      </c>
      <c r="H1708" s="26" t="s">
        <v>61</v>
      </c>
      <c r="I1708" s="24" t="s">
        <v>61</v>
      </c>
      <c r="J1708" s="26">
        <v>0.12576818636558526</v>
      </c>
      <c r="K1708" s="26">
        <v>0.67636129769901387</v>
      </c>
      <c r="L1708" s="18">
        <v>2007</v>
      </c>
      <c r="M1708" s="18">
        <v>2007</v>
      </c>
      <c r="N1708" s="18" t="s">
        <v>224</v>
      </c>
      <c r="O1708" s="4" t="s">
        <v>34</v>
      </c>
    </row>
    <row r="1709" spans="1:15" ht="15">
      <c r="A1709" s="18" t="s">
        <v>223</v>
      </c>
      <c r="B1709" s="18" t="s">
        <v>127</v>
      </c>
      <c r="C1709" s="18" t="s">
        <v>53</v>
      </c>
      <c r="D1709" s="16">
        <v>1</v>
      </c>
      <c r="E1709" s="16">
        <v>60.25</v>
      </c>
      <c r="F1709" s="16">
        <v>-170.75</v>
      </c>
      <c r="G1709" s="26">
        <v>0.21830784621980848</v>
      </c>
      <c r="H1709" s="26" t="s">
        <v>61</v>
      </c>
      <c r="I1709" s="24" t="s">
        <v>61</v>
      </c>
      <c r="J1709" s="26">
        <v>0.12576818636558526</v>
      </c>
      <c r="K1709" s="26">
        <v>0.67636129769901387</v>
      </c>
      <c r="L1709" s="18">
        <v>2007</v>
      </c>
      <c r="M1709" s="18">
        <v>2007</v>
      </c>
      <c r="N1709" s="18" t="s">
        <v>224</v>
      </c>
      <c r="O1709" s="4" t="s">
        <v>34</v>
      </c>
    </row>
    <row r="1710" spans="1:15" ht="15">
      <c r="A1710" s="18" t="s">
        <v>223</v>
      </c>
      <c r="B1710" s="18" t="s">
        <v>127</v>
      </c>
      <c r="C1710" s="18" t="s">
        <v>53</v>
      </c>
      <c r="D1710" s="16">
        <v>1</v>
      </c>
      <c r="E1710" s="16">
        <v>60.25</v>
      </c>
      <c r="F1710" s="16">
        <v>-170.25</v>
      </c>
      <c r="G1710" s="26">
        <v>0.21830784621980848</v>
      </c>
      <c r="H1710" s="26" t="s">
        <v>61</v>
      </c>
      <c r="I1710" s="24" t="s">
        <v>61</v>
      </c>
      <c r="J1710" s="26">
        <v>0.12576818636558526</v>
      </c>
      <c r="K1710" s="26">
        <v>0.67636129769901387</v>
      </c>
      <c r="L1710" s="18">
        <v>2007</v>
      </c>
      <c r="M1710" s="18">
        <v>2007</v>
      </c>
      <c r="N1710" s="18" t="s">
        <v>224</v>
      </c>
      <c r="O1710" s="4" t="s">
        <v>34</v>
      </c>
    </row>
    <row r="1711" spans="1:15" ht="15">
      <c r="A1711" s="18" t="s">
        <v>223</v>
      </c>
      <c r="B1711" s="18" t="s">
        <v>127</v>
      </c>
      <c r="C1711" s="18" t="s">
        <v>53</v>
      </c>
      <c r="D1711" s="16">
        <v>1</v>
      </c>
      <c r="E1711" s="16">
        <v>60.25</v>
      </c>
      <c r="F1711" s="16">
        <v>-169.75</v>
      </c>
      <c r="G1711" s="26">
        <v>0.21830784621980848</v>
      </c>
      <c r="H1711" s="26" t="s">
        <v>61</v>
      </c>
      <c r="I1711" s="24" t="s">
        <v>61</v>
      </c>
      <c r="J1711" s="26">
        <v>0.12576818636558526</v>
      </c>
      <c r="K1711" s="26">
        <v>0.67636129769901387</v>
      </c>
      <c r="L1711" s="18">
        <v>2007</v>
      </c>
      <c r="M1711" s="18">
        <v>2007</v>
      </c>
      <c r="N1711" s="18" t="s">
        <v>224</v>
      </c>
      <c r="O1711" s="4" t="s">
        <v>34</v>
      </c>
    </row>
    <row r="1712" spans="1:15" ht="15">
      <c r="A1712" s="18" t="s">
        <v>223</v>
      </c>
      <c r="B1712" s="18" t="s">
        <v>127</v>
      </c>
      <c r="C1712" s="18" t="s">
        <v>53</v>
      </c>
      <c r="D1712" s="16">
        <v>0.9</v>
      </c>
      <c r="E1712" s="16">
        <v>60.25</v>
      </c>
      <c r="F1712" s="16">
        <v>-169.25</v>
      </c>
      <c r="G1712" s="26">
        <v>0.21830784621980848</v>
      </c>
      <c r="H1712" s="26" t="s">
        <v>61</v>
      </c>
      <c r="I1712" s="24" t="s">
        <v>61</v>
      </c>
      <c r="J1712" s="26">
        <v>0.12576818636558526</v>
      </c>
      <c r="K1712" s="26">
        <v>0.67636129769901387</v>
      </c>
      <c r="L1712" s="18">
        <v>2007</v>
      </c>
      <c r="M1712" s="18">
        <v>2007</v>
      </c>
      <c r="N1712" s="18" t="s">
        <v>224</v>
      </c>
      <c r="O1712" s="4" t="s">
        <v>34</v>
      </c>
    </row>
    <row r="1713" spans="1:15" ht="15">
      <c r="A1713" s="18" t="s">
        <v>223</v>
      </c>
      <c r="B1713" s="18" t="s">
        <v>127</v>
      </c>
      <c r="C1713" s="18" t="s">
        <v>53</v>
      </c>
      <c r="D1713" s="16">
        <v>0.71</v>
      </c>
      <c r="E1713" s="16">
        <v>60.25</v>
      </c>
      <c r="F1713" s="16">
        <v>-168.75</v>
      </c>
      <c r="G1713" s="26">
        <v>0.21830784621980848</v>
      </c>
      <c r="H1713" s="26" t="s">
        <v>61</v>
      </c>
      <c r="I1713" s="24" t="s">
        <v>61</v>
      </c>
      <c r="J1713" s="26">
        <v>0.12576818636558526</v>
      </c>
      <c r="K1713" s="26">
        <v>0.67636129769901387</v>
      </c>
      <c r="L1713" s="18">
        <v>2007</v>
      </c>
      <c r="M1713" s="18">
        <v>2007</v>
      </c>
      <c r="N1713" s="18" t="s">
        <v>224</v>
      </c>
      <c r="O1713" s="4" t="s">
        <v>34</v>
      </c>
    </row>
    <row r="1714" spans="1:15" ht="15">
      <c r="A1714" s="18" t="s">
        <v>223</v>
      </c>
      <c r="B1714" s="18" t="s">
        <v>127</v>
      </c>
      <c r="C1714" s="18" t="s">
        <v>53</v>
      </c>
      <c r="D1714" s="16">
        <v>1</v>
      </c>
      <c r="E1714" s="16">
        <v>60.75</v>
      </c>
      <c r="F1714" s="16">
        <v>-178.25</v>
      </c>
      <c r="G1714" s="26">
        <v>0.21830784621980848</v>
      </c>
      <c r="H1714" s="26" t="s">
        <v>61</v>
      </c>
      <c r="I1714" s="24" t="s">
        <v>61</v>
      </c>
      <c r="J1714" s="26">
        <v>0.12576818636558526</v>
      </c>
      <c r="K1714" s="26">
        <v>0.67636129769901387</v>
      </c>
      <c r="L1714" s="18">
        <v>2007</v>
      </c>
      <c r="M1714" s="18">
        <v>2007</v>
      </c>
      <c r="N1714" s="18" t="s">
        <v>224</v>
      </c>
      <c r="O1714" s="4" t="s">
        <v>34</v>
      </c>
    </row>
    <row r="1715" spans="1:15" ht="15">
      <c r="A1715" s="18" t="s">
        <v>223</v>
      </c>
      <c r="B1715" s="18" t="s">
        <v>127</v>
      </c>
      <c r="C1715" s="18" t="s">
        <v>53</v>
      </c>
      <c r="D1715" s="16">
        <v>1</v>
      </c>
      <c r="E1715" s="16">
        <v>60.75</v>
      </c>
      <c r="F1715" s="16">
        <v>-177.75</v>
      </c>
      <c r="G1715" s="26">
        <v>0.21830784621980848</v>
      </c>
      <c r="H1715" s="26" t="s">
        <v>61</v>
      </c>
      <c r="I1715" s="24" t="s">
        <v>61</v>
      </c>
      <c r="J1715" s="26">
        <v>0.12576818636558526</v>
      </c>
      <c r="K1715" s="26">
        <v>0.67636129769901387</v>
      </c>
      <c r="L1715" s="18">
        <v>2007</v>
      </c>
      <c r="M1715" s="18">
        <v>2007</v>
      </c>
      <c r="N1715" s="18" t="s">
        <v>224</v>
      </c>
      <c r="O1715" s="4" t="s">
        <v>34</v>
      </c>
    </row>
    <row r="1716" spans="1:15" ht="15">
      <c r="A1716" s="18" t="s">
        <v>223</v>
      </c>
      <c r="B1716" s="18" t="s">
        <v>127</v>
      </c>
      <c r="C1716" s="18" t="s">
        <v>53</v>
      </c>
      <c r="D1716" s="16">
        <v>1</v>
      </c>
      <c r="E1716" s="16">
        <v>60.75</v>
      </c>
      <c r="F1716" s="16">
        <v>-177.25</v>
      </c>
      <c r="G1716" s="26">
        <v>0.21830784621980848</v>
      </c>
      <c r="H1716" s="26" t="s">
        <v>61</v>
      </c>
      <c r="I1716" s="24" t="s">
        <v>61</v>
      </c>
      <c r="J1716" s="26">
        <v>0.12576818636558526</v>
      </c>
      <c r="K1716" s="26">
        <v>0.67636129769901387</v>
      </c>
      <c r="L1716" s="18">
        <v>2007</v>
      </c>
      <c r="M1716" s="18">
        <v>2007</v>
      </c>
      <c r="N1716" s="18" t="s">
        <v>224</v>
      </c>
      <c r="O1716" s="4" t="s">
        <v>34</v>
      </c>
    </row>
    <row r="1717" spans="1:15" ht="15">
      <c r="A1717" s="18" t="s">
        <v>223</v>
      </c>
      <c r="B1717" s="18" t="s">
        <v>127</v>
      </c>
      <c r="C1717" s="18" t="s">
        <v>53</v>
      </c>
      <c r="D1717" s="16">
        <v>1</v>
      </c>
      <c r="E1717" s="16">
        <v>60.75</v>
      </c>
      <c r="F1717" s="16">
        <v>-176.75</v>
      </c>
      <c r="G1717" s="26">
        <v>0.21830784621980848</v>
      </c>
      <c r="H1717" s="26" t="s">
        <v>61</v>
      </c>
      <c r="I1717" s="24" t="s">
        <v>61</v>
      </c>
      <c r="J1717" s="26">
        <v>0.12576818636558526</v>
      </c>
      <c r="K1717" s="26">
        <v>0.67636129769901387</v>
      </c>
      <c r="L1717" s="18">
        <v>2007</v>
      </c>
      <c r="M1717" s="18">
        <v>2007</v>
      </c>
      <c r="N1717" s="18" t="s">
        <v>224</v>
      </c>
      <c r="O1717" s="4" t="s">
        <v>34</v>
      </c>
    </row>
    <row r="1718" spans="1:15" ht="15">
      <c r="A1718" s="18" t="s">
        <v>223</v>
      </c>
      <c r="B1718" s="18" t="s">
        <v>127</v>
      </c>
      <c r="C1718" s="18" t="s">
        <v>53</v>
      </c>
      <c r="D1718" s="16">
        <v>1</v>
      </c>
      <c r="E1718" s="16">
        <v>60.75</v>
      </c>
      <c r="F1718" s="16">
        <v>-176.25</v>
      </c>
      <c r="G1718" s="26">
        <v>0.21830784621980848</v>
      </c>
      <c r="H1718" s="26" t="s">
        <v>61</v>
      </c>
      <c r="I1718" s="24" t="s">
        <v>61</v>
      </c>
      <c r="J1718" s="26">
        <v>0.12576818636558526</v>
      </c>
      <c r="K1718" s="26">
        <v>0.67636129769901387</v>
      </c>
      <c r="L1718" s="18">
        <v>2007</v>
      </c>
      <c r="M1718" s="18">
        <v>2007</v>
      </c>
      <c r="N1718" s="18" t="s">
        <v>224</v>
      </c>
      <c r="O1718" s="4" t="s">
        <v>34</v>
      </c>
    </row>
    <row r="1719" spans="1:15" ht="15">
      <c r="A1719" s="18" t="s">
        <v>223</v>
      </c>
      <c r="B1719" s="18" t="s">
        <v>127</v>
      </c>
      <c r="C1719" s="18" t="s">
        <v>53</v>
      </c>
      <c r="D1719" s="16">
        <v>1</v>
      </c>
      <c r="E1719" s="16">
        <v>60.75</v>
      </c>
      <c r="F1719" s="16">
        <v>-175.75</v>
      </c>
      <c r="G1719" s="26">
        <v>0.21830784621980848</v>
      </c>
      <c r="H1719" s="26" t="s">
        <v>61</v>
      </c>
      <c r="I1719" s="24" t="s">
        <v>61</v>
      </c>
      <c r="J1719" s="26">
        <v>0.12576818636558526</v>
      </c>
      <c r="K1719" s="26">
        <v>0.67636129769901387</v>
      </c>
      <c r="L1719" s="18">
        <v>2007</v>
      </c>
      <c r="M1719" s="18">
        <v>2007</v>
      </c>
      <c r="N1719" s="18" t="s">
        <v>224</v>
      </c>
      <c r="O1719" s="4" t="s">
        <v>34</v>
      </c>
    </row>
    <row r="1720" spans="1:15" ht="15">
      <c r="A1720" s="18" t="s">
        <v>223</v>
      </c>
      <c r="B1720" s="18" t="s">
        <v>127</v>
      </c>
      <c r="C1720" s="18" t="s">
        <v>53</v>
      </c>
      <c r="D1720" s="16">
        <v>1</v>
      </c>
      <c r="E1720" s="16">
        <v>60.75</v>
      </c>
      <c r="F1720" s="16">
        <v>-175.25</v>
      </c>
      <c r="G1720" s="26">
        <v>0.21830784621980848</v>
      </c>
      <c r="H1720" s="26" t="s">
        <v>61</v>
      </c>
      <c r="I1720" s="24" t="s">
        <v>61</v>
      </c>
      <c r="J1720" s="26">
        <v>0.12576818636558526</v>
      </c>
      <c r="K1720" s="26">
        <v>0.67636129769901387</v>
      </c>
      <c r="L1720" s="18">
        <v>2007</v>
      </c>
      <c r="M1720" s="18">
        <v>2007</v>
      </c>
      <c r="N1720" s="18" t="s">
        <v>224</v>
      </c>
      <c r="O1720" s="4" t="s">
        <v>34</v>
      </c>
    </row>
    <row r="1721" spans="1:15" ht="15">
      <c r="A1721" s="18" t="s">
        <v>223</v>
      </c>
      <c r="B1721" s="18" t="s">
        <v>127</v>
      </c>
      <c r="C1721" s="18" t="s">
        <v>53</v>
      </c>
      <c r="D1721" s="16">
        <v>1</v>
      </c>
      <c r="E1721" s="16">
        <v>60.75</v>
      </c>
      <c r="F1721" s="16">
        <v>-174.75</v>
      </c>
      <c r="G1721" s="26">
        <v>0.21830784621980848</v>
      </c>
      <c r="H1721" s="26" t="s">
        <v>61</v>
      </c>
      <c r="I1721" s="24" t="s">
        <v>61</v>
      </c>
      <c r="J1721" s="26">
        <v>0.12576818636558526</v>
      </c>
      <c r="K1721" s="26">
        <v>0.67636129769901387</v>
      </c>
      <c r="L1721" s="18">
        <v>2007</v>
      </c>
      <c r="M1721" s="18">
        <v>2007</v>
      </c>
      <c r="N1721" s="18" t="s">
        <v>224</v>
      </c>
      <c r="O1721" s="4" t="s">
        <v>34</v>
      </c>
    </row>
    <row r="1722" spans="1:15" ht="15">
      <c r="A1722" s="18" t="s">
        <v>223</v>
      </c>
      <c r="B1722" s="18" t="s">
        <v>127</v>
      </c>
      <c r="C1722" s="18" t="s">
        <v>53</v>
      </c>
      <c r="D1722" s="16">
        <v>1</v>
      </c>
      <c r="E1722" s="16">
        <v>60.75</v>
      </c>
      <c r="F1722" s="16">
        <v>-174.25</v>
      </c>
      <c r="G1722" s="26">
        <v>0.21830784621980848</v>
      </c>
      <c r="H1722" s="26" t="s">
        <v>61</v>
      </c>
      <c r="I1722" s="24" t="s">
        <v>61</v>
      </c>
      <c r="J1722" s="26">
        <v>0.12576818636558526</v>
      </c>
      <c r="K1722" s="26">
        <v>0.67636129769901387</v>
      </c>
      <c r="L1722" s="18">
        <v>2007</v>
      </c>
      <c r="M1722" s="18">
        <v>2007</v>
      </c>
      <c r="N1722" s="18" t="s">
        <v>224</v>
      </c>
      <c r="O1722" s="4" t="s">
        <v>34</v>
      </c>
    </row>
    <row r="1723" spans="1:15" ht="15">
      <c r="A1723" s="18" t="s">
        <v>223</v>
      </c>
      <c r="B1723" s="18" t="s">
        <v>127</v>
      </c>
      <c r="C1723" s="18" t="s">
        <v>53</v>
      </c>
      <c r="D1723" s="16">
        <v>1</v>
      </c>
      <c r="E1723" s="16">
        <v>60.75</v>
      </c>
      <c r="F1723" s="16">
        <v>-173.75</v>
      </c>
      <c r="G1723" s="26">
        <v>0.21830784621980848</v>
      </c>
      <c r="H1723" s="26" t="s">
        <v>61</v>
      </c>
      <c r="I1723" s="24" t="s">
        <v>61</v>
      </c>
      <c r="J1723" s="26">
        <v>0.12576818636558526</v>
      </c>
      <c r="K1723" s="26">
        <v>0.67636129769901387</v>
      </c>
      <c r="L1723" s="18">
        <v>2007</v>
      </c>
      <c r="M1723" s="18">
        <v>2007</v>
      </c>
      <c r="N1723" s="18" t="s">
        <v>224</v>
      </c>
      <c r="O1723" s="4" t="s">
        <v>34</v>
      </c>
    </row>
    <row r="1724" spans="1:15" ht="15">
      <c r="A1724" s="18" t="s">
        <v>223</v>
      </c>
      <c r="B1724" s="18" t="s">
        <v>127</v>
      </c>
      <c r="C1724" s="18" t="s">
        <v>53</v>
      </c>
      <c r="D1724" s="16">
        <v>1</v>
      </c>
      <c r="E1724" s="16">
        <v>60.75</v>
      </c>
      <c r="F1724" s="16">
        <v>-173.25</v>
      </c>
      <c r="G1724" s="26">
        <v>0.21830784621980848</v>
      </c>
      <c r="H1724" s="26" t="s">
        <v>61</v>
      </c>
      <c r="I1724" s="24" t="s">
        <v>61</v>
      </c>
      <c r="J1724" s="26">
        <v>0.12576818636558526</v>
      </c>
      <c r="K1724" s="26">
        <v>0.67636129769901387</v>
      </c>
      <c r="L1724" s="18">
        <v>2007</v>
      </c>
      <c r="M1724" s="18">
        <v>2007</v>
      </c>
      <c r="N1724" s="18" t="s">
        <v>224</v>
      </c>
      <c r="O1724" s="4" t="s">
        <v>34</v>
      </c>
    </row>
    <row r="1725" spans="1:15" ht="15">
      <c r="A1725" s="18" t="s">
        <v>223</v>
      </c>
      <c r="B1725" s="18" t="s">
        <v>127</v>
      </c>
      <c r="C1725" s="18" t="s">
        <v>53</v>
      </c>
      <c r="D1725" s="16">
        <v>1</v>
      </c>
      <c r="E1725" s="16">
        <v>60.75</v>
      </c>
      <c r="F1725" s="16">
        <v>-172.75</v>
      </c>
      <c r="G1725" s="26">
        <v>0.21830784621980848</v>
      </c>
      <c r="H1725" s="26" t="s">
        <v>61</v>
      </c>
      <c r="I1725" s="24" t="s">
        <v>61</v>
      </c>
      <c r="J1725" s="26">
        <v>0.12576818636558526</v>
      </c>
      <c r="K1725" s="26">
        <v>0.67636129769901387</v>
      </c>
      <c r="L1725" s="18">
        <v>2007</v>
      </c>
      <c r="M1725" s="18">
        <v>2007</v>
      </c>
      <c r="N1725" s="18" t="s">
        <v>224</v>
      </c>
      <c r="O1725" s="4" t="s">
        <v>34</v>
      </c>
    </row>
    <row r="1726" spans="1:15" ht="15">
      <c r="A1726" s="18" t="s">
        <v>223</v>
      </c>
      <c r="B1726" s="18" t="s">
        <v>127</v>
      </c>
      <c r="C1726" s="18" t="s">
        <v>53</v>
      </c>
      <c r="D1726" s="16">
        <v>1</v>
      </c>
      <c r="E1726" s="16">
        <v>60.75</v>
      </c>
      <c r="F1726" s="16">
        <v>-172.25</v>
      </c>
      <c r="G1726" s="26">
        <v>0.21830784621980848</v>
      </c>
      <c r="H1726" s="26" t="s">
        <v>61</v>
      </c>
      <c r="I1726" s="24" t="s">
        <v>61</v>
      </c>
      <c r="J1726" s="26">
        <v>0.12576818636558526</v>
      </c>
      <c r="K1726" s="26">
        <v>0.67636129769901387</v>
      </c>
      <c r="L1726" s="18">
        <v>2007</v>
      </c>
      <c r="M1726" s="18">
        <v>2007</v>
      </c>
      <c r="N1726" s="18" t="s">
        <v>224</v>
      </c>
      <c r="O1726" s="4" t="s">
        <v>34</v>
      </c>
    </row>
    <row r="1727" spans="1:15" ht="15">
      <c r="A1727" s="18" t="s">
        <v>223</v>
      </c>
      <c r="B1727" s="18" t="s">
        <v>127</v>
      </c>
      <c r="C1727" s="18" t="s">
        <v>53</v>
      </c>
      <c r="D1727" s="16">
        <v>1</v>
      </c>
      <c r="E1727" s="16">
        <v>60.75</v>
      </c>
      <c r="F1727" s="16">
        <v>-171.75</v>
      </c>
      <c r="G1727" s="26">
        <v>0.21830784621980848</v>
      </c>
      <c r="H1727" s="26" t="s">
        <v>61</v>
      </c>
      <c r="I1727" s="24" t="s">
        <v>61</v>
      </c>
      <c r="J1727" s="26">
        <v>0.12576818636558526</v>
      </c>
      <c r="K1727" s="26">
        <v>0.67636129769901387</v>
      </c>
      <c r="L1727" s="18">
        <v>2007</v>
      </c>
      <c r="M1727" s="18">
        <v>2007</v>
      </c>
      <c r="N1727" s="18" t="s">
        <v>224</v>
      </c>
      <c r="O1727" s="4" t="s">
        <v>34</v>
      </c>
    </row>
    <row r="1728" spans="1:15" ht="15">
      <c r="A1728" s="18" t="s">
        <v>223</v>
      </c>
      <c r="B1728" s="18" t="s">
        <v>127</v>
      </c>
      <c r="C1728" s="18" t="s">
        <v>53</v>
      </c>
      <c r="D1728" s="16">
        <v>1</v>
      </c>
      <c r="E1728" s="16">
        <v>60.75</v>
      </c>
      <c r="F1728" s="16">
        <v>-171.25</v>
      </c>
      <c r="G1728" s="26">
        <v>0.21830784621980848</v>
      </c>
      <c r="H1728" s="26" t="s">
        <v>61</v>
      </c>
      <c r="I1728" s="24" t="s">
        <v>61</v>
      </c>
      <c r="J1728" s="26">
        <v>0.12576818636558526</v>
      </c>
      <c r="K1728" s="26">
        <v>0.67636129769901387</v>
      </c>
      <c r="L1728" s="18">
        <v>2007</v>
      </c>
      <c r="M1728" s="18">
        <v>2007</v>
      </c>
      <c r="N1728" s="18" t="s">
        <v>224</v>
      </c>
      <c r="O1728" s="4" t="s">
        <v>34</v>
      </c>
    </row>
    <row r="1729" spans="1:15" ht="15">
      <c r="A1729" s="18" t="s">
        <v>223</v>
      </c>
      <c r="B1729" s="18" t="s">
        <v>127</v>
      </c>
      <c r="C1729" s="18" t="s">
        <v>53</v>
      </c>
      <c r="D1729" s="16">
        <v>1</v>
      </c>
      <c r="E1729" s="16">
        <v>60.75</v>
      </c>
      <c r="F1729" s="16">
        <v>-170.75</v>
      </c>
      <c r="G1729" s="26">
        <v>0.21830784621980848</v>
      </c>
      <c r="H1729" s="26" t="s">
        <v>61</v>
      </c>
      <c r="I1729" s="24" t="s">
        <v>61</v>
      </c>
      <c r="J1729" s="26">
        <v>0.12576818636558526</v>
      </c>
      <c r="K1729" s="26">
        <v>0.67636129769901387</v>
      </c>
      <c r="L1729" s="18">
        <v>2007</v>
      </c>
      <c r="M1729" s="18">
        <v>2007</v>
      </c>
      <c r="N1729" s="18" t="s">
        <v>224</v>
      </c>
      <c r="O1729" s="4" t="s">
        <v>34</v>
      </c>
    </row>
    <row r="1730" spans="1:15" ht="15">
      <c r="A1730" s="18" t="s">
        <v>223</v>
      </c>
      <c r="B1730" s="18" t="s">
        <v>127</v>
      </c>
      <c r="C1730" s="18" t="s">
        <v>53</v>
      </c>
      <c r="D1730" s="16">
        <v>0.97</v>
      </c>
      <c r="E1730" s="16">
        <v>60.75</v>
      </c>
      <c r="F1730" s="16">
        <v>-170.25</v>
      </c>
      <c r="G1730" s="26">
        <v>0.21830784621980848</v>
      </c>
      <c r="H1730" s="26" t="s">
        <v>61</v>
      </c>
      <c r="I1730" s="24" t="s">
        <v>61</v>
      </c>
      <c r="J1730" s="26">
        <v>0.12576818636558526</v>
      </c>
      <c r="K1730" s="26">
        <v>0.67636129769901387</v>
      </c>
      <c r="L1730" s="18">
        <v>2007</v>
      </c>
      <c r="M1730" s="18">
        <v>2007</v>
      </c>
      <c r="N1730" s="18" t="s">
        <v>224</v>
      </c>
      <c r="O1730" s="4" t="s">
        <v>34</v>
      </c>
    </row>
    <row r="1731" spans="1:15" ht="15">
      <c r="A1731" s="18" t="s">
        <v>223</v>
      </c>
      <c r="B1731" s="18" t="s">
        <v>127</v>
      </c>
      <c r="C1731" s="18" t="s">
        <v>53</v>
      </c>
      <c r="D1731" s="16">
        <v>0.74</v>
      </c>
      <c r="E1731" s="16">
        <v>60.75</v>
      </c>
      <c r="F1731" s="16">
        <v>-169.75</v>
      </c>
      <c r="G1731" s="26">
        <v>0.21830784621980848</v>
      </c>
      <c r="H1731" s="26" t="s">
        <v>61</v>
      </c>
      <c r="I1731" s="24" t="s">
        <v>61</v>
      </c>
      <c r="J1731" s="26">
        <v>0.12576818636558526</v>
      </c>
      <c r="K1731" s="26">
        <v>0.67636129769901387</v>
      </c>
      <c r="L1731" s="18">
        <v>2007</v>
      </c>
      <c r="M1731" s="18">
        <v>2007</v>
      </c>
      <c r="N1731" s="18" t="s">
        <v>224</v>
      </c>
      <c r="O1731" s="4" t="s">
        <v>34</v>
      </c>
    </row>
    <row r="1732" spans="1:15" ht="15">
      <c r="A1732" s="18" t="s">
        <v>223</v>
      </c>
      <c r="B1732" s="18" t="s">
        <v>127</v>
      </c>
      <c r="C1732" s="18" t="s">
        <v>53</v>
      </c>
      <c r="D1732" s="16">
        <v>0.56999999999999995</v>
      </c>
      <c r="E1732" s="16">
        <v>60.75</v>
      </c>
      <c r="F1732" s="16">
        <v>-169.25</v>
      </c>
      <c r="G1732" s="26">
        <v>0.21830784621980848</v>
      </c>
      <c r="H1732" s="26" t="s">
        <v>61</v>
      </c>
      <c r="I1732" s="24" t="s">
        <v>61</v>
      </c>
      <c r="J1732" s="26">
        <v>0.12576818636558526</v>
      </c>
      <c r="K1732" s="26">
        <v>0.67636129769901387</v>
      </c>
      <c r="L1732" s="18">
        <v>2007</v>
      </c>
      <c r="M1732" s="18">
        <v>2007</v>
      </c>
      <c r="N1732" s="18" t="s">
        <v>224</v>
      </c>
      <c r="O1732" s="4" t="s">
        <v>34</v>
      </c>
    </row>
    <row r="1733" spans="1:15" ht="15">
      <c r="A1733" s="18" t="s">
        <v>223</v>
      </c>
      <c r="B1733" s="18" t="s">
        <v>127</v>
      </c>
      <c r="C1733" s="18" t="s">
        <v>53</v>
      </c>
      <c r="D1733" s="16">
        <v>1</v>
      </c>
      <c r="E1733" s="16">
        <v>57.75</v>
      </c>
      <c r="F1733" s="16">
        <v>-168.75</v>
      </c>
      <c r="G1733" s="26">
        <v>0.21830784621980848</v>
      </c>
      <c r="H1733" s="26" t="s">
        <v>61</v>
      </c>
      <c r="I1733" s="24" t="s">
        <v>61</v>
      </c>
      <c r="J1733" s="26">
        <v>0.12576818636558526</v>
      </c>
      <c r="K1733" s="26">
        <v>0.67636129769901387</v>
      </c>
      <c r="L1733" s="18">
        <v>2007</v>
      </c>
      <c r="M1733" s="18">
        <v>2007</v>
      </c>
      <c r="N1733" s="18" t="s">
        <v>224</v>
      </c>
      <c r="O1733" s="4" t="s">
        <v>34</v>
      </c>
    </row>
    <row r="1734" spans="1:15" ht="15">
      <c r="A1734" s="18" t="s">
        <v>223</v>
      </c>
      <c r="B1734" s="18" t="s">
        <v>127</v>
      </c>
      <c r="C1734" s="18" t="s">
        <v>53</v>
      </c>
      <c r="D1734" s="16">
        <v>1</v>
      </c>
      <c r="E1734" s="16">
        <v>58.25</v>
      </c>
      <c r="F1734" s="16">
        <v>-173.75</v>
      </c>
      <c r="G1734" s="26">
        <v>0.21830784621980848</v>
      </c>
      <c r="H1734" s="26" t="s">
        <v>61</v>
      </c>
      <c r="I1734" s="24" t="s">
        <v>61</v>
      </c>
      <c r="J1734" s="26">
        <v>0.12576818636558526</v>
      </c>
      <c r="K1734" s="26">
        <v>0.67636129769901387</v>
      </c>
      <c r="L1734" s="18">
        <v>2007</v>
      </c>
      <c r="M1734" s="18">
        <v>2007</v>
      </c>
      <c r="N1734" s="18" t="s">
        <v>224</v>
      </c>
      <c r="O1734" s="4" t="s">
        <v>34</v>
      </c>
    </row>
    <row r="1735" spans="1:15" ht="15">
      <c r="A1735" s="18" t="s">
        <v>223</v>
      </c>
      <c r="B1735" s="18" t="s">
        <v>127</v>
      </c>
      <c r="C1735" s="18" t="s">
        <v>53</v>
      </c>
      <c r="D1735" s="16">
        <v>1</v>
      </c>
      <c r="E1735" s="16">
        <v>61.25</v>
      </c>
      <c r="F1735" s="16">
        <v>-178.25</v>
      </c>
      <c r="G1735" s="26">
        <v>0.21830784621980848</v>
      </c>
      <c r="H1735" s="26" t="s">
        <v>61</v>
      </c>
      <c r="I1735" s="24" t="s">
        <v>61</v>
      </c>
      <c r="J1735" s="26">
        <v>0.12576818636558526</v>
      </c>
      <c r="K1735" s="26">
        <v>0.67636129769901387</v>
      </c>
      <c r="L1735" s="18">
        <v>2007</v>
      </c>
      <c r="M1735" s="18">
        <v>2007</v>
      </c>
      <c r="N1735" s="18" t="s">
        <v>224</v>
      </c>
      <c r="O1735" s="4" t="s">
        <v>34</v>
      </c>
    </row>
    <row r="1736" spans="1:15" ht="15">
      <c r="A1736" s="18" t="s">
        <v>223</v>
      </c>
      <c r="B1736" s="18" t="s">
        <v>127</v>
      </c>
      <c r="C1736" s="18" t="s">
        <v>53</v>
      </c>
      <c r="D1736" s="16">
        <v>1</v>
      </c>
      <c r="E1736" s="16">
        <v>61.25</v>
      </c>
      <c r="F1736" s="16">
        <v>-177.75</v>
      </c>
      <c r="G1736" s="26">
        <v>0.21830784621980848</v>
      </c>
      <c r="H1736" s="26" t="s">
        <v>61</v>
      </c>
      <c r="I1736" s="24" t="s">
        <v>61</v>
      </c>
      <c r="J1736" s="26">
        <v>0.12576818636558526</v>
      </c>
      <c r="K1736" s="26">
        <v>0.67636129769901387</v>
      </c>
      <c r="L1736" s="18">
        <v>2007</v>
      </c>
      <c r="M1736" s="18">
        <v>2007</v>
      </c>
      <c r="N1736" s="18" t="s">
        <v>224</v>
      </c>
      <c r="O1736" s="4" t="s">
        <v>34</v>
      </c>
    </row>
    <row r="1737" spans="1:15" ht="15">
      <c r="A1737" s="18" t="s">
        <v>223</v>
      </c>
      <c r="B1737" s="18" t="s">
        <v>127</v>
      </c>
      <c r="C1737" s="18" t="s">
        <v>53</v>
      </c>
      <c r="D1737" s="16">
        <v>1</v>
      </c>
      <c r="E1737" s="16">
        <v>61.25</v>
      </c>
      <c r="F1737" s="16">
        <v>-177.25</v>
      </c>
      <c r="G1737" s="26">
        <v>0.21830784621980848</v>
      </c>
      <c r="H1737" s="26" t="s">
        <v>61</v>
      </c>
      <c r="I1737" s="24" t="s">
        <v>61</v>
      </c>
      <c r="J1737" s="26">
        <v>0.12576818636558526</v>
      </c>
      <c r="K1737" s="26">
        <v>0.67636129769901387</v>
      </c>
      <c r="L1737" s="18">
        <v>2007</v>
      </c>
      <c r="M1737" s="18">
        <v>2007</v>
      </c>
      <c r="N1737" s="18" t="s">
        <v>224</v>
      </c>
      <c r="O1737" s="4" t="s">
        <v>34</v>
      </c>
    </row>
    <row r="1738" spans="1:15" ht="15">
      <c r="A1738" s="18" t="s">
        <v>223</v>
      </c>
      <c r="B1738" s="18" t="s">
        <v>127</v>
      </c>
      <c r="C1738" s="18" t="s">
        <v>53</v>
      </c>
      <c r="D1738" s="16">
        <v>1</v>
      </c>
      <c r="E1738" s="16">
        <v>61.25</v>
      </c>
      <c r="F1738" s="16">
        <v>-176.75</v>
      </c>
      <c r="G1738" s="26">
        <v>0.21830784621980848</v>
      </c>
      <c r="H1738" s="26" t="s">
        <v>61</v>
      </c>
      <c r="I1738" s="24" t="s">
        <v>61</v>
      </c>
      <c r="J1738" s="26">
        <v>0.12576818636558526</v>
      </c>
      <c r="K1738" s="26">
        <v>0.67636129769901387</v>
      </c>
      <c r="L1738" s="18">
        <v>2007</v>
      </c>
      <c r="M1738" s="18">
        <v>2007</v>
      </c>
      <c r="N1738" s="18" t="s">
        <v>224</v>
      </c>
      <c r="O1738" s="4" t="s">
        <v>34</v>
      </c>
    </row>
    <row r="1739" spans="1:15" ht="15">
      <c r="A1739" s="18" t="s">
        <v>223</v>
      </c>
      <c r="B1739" s="18" t="s">
        <v>127</v>
      </c>
      <c r="C1739" s="18" t="s">
        <v>53</v>
      </c>
      <c r="D1739" s="16">
        <v>1</v>
      </c>
      <c r="E1739" s="16">
        <v>61.25</v>
      </c>
      <c r="F1739" s="16">
        <v>-176.25</v>
      </c>
      <c r="G1739" s="26">
        <v>0.21830784621980848</v>
      </c>
      <c r="H1739" s="26" t="s">
        <v>61</v>
      </c>
      <c r="I1739" s="24" t="s">
        <v>61</v>
      </c>
      <c r="J1739" s="26">
        <v>0.12576818636558526</v>
      </c>
      <c r="K1739" s="26">
        <v>0.67636129769901387</v>
      </c>
      <c r="L1739" s="18">
        <v>2007</v>
      </c>
      <c r="M1739" s="18">
        <v>2007</v>
      </c>
      <c r="N1739" s="18" t="s">
        <v>224</v>
      </c>
      <c r="O1739" s="4" t="s">
        <v>34</v>
      </c>
    </row>
    <row r="1740" spans="1:15" ht="15">
      <c r="A1740" s="18" t="s">
        <v>223</v>
      </c>
      <c r="B1740" s="18" t="s">
        <v>127</v>
      </c>
      <c r="C1740" s="18" t="s">
        <v>53</v>
      </c>
      <c r="D1740" s="16">
        <v>1</v>
      </c>
      <c r="E1740" s="16">
        <v>61.25</v>
      </c>
      <c r="F1740" s="16">
        <v>-175.75</v>
      </c>
      <c r="G1740" s="26">
        <v>0.21830784621980848</v>
      </c>
      <c r="H1740" s="26" t="s">
        <v>61</v>
      </c>
      <c r="I1740" s="24" t="s">
        <v>61</v>
      </c>
      <c r="J1740" s="26">
        <v>0.12576818636558526</v>
      </c>
      <c r="K1740" s="26">
        <v>0.67636129769901387</v>
      </c>
      <c r="L1740" s="18">
        <v>2007</v>
      </c>
      <c r="M1740" s="18">
        <v>2007</v>
      </c>
      <c r="N1740" s="18" t="s">
        <v>224</v>
      </c>
      <c r="O1740" s="4" t="s">
        <v>34</v>
      </c>
    </row>
    <row r="1741" spans="1:15" ht="15">
      <c r="A1741" s="18" t="s">
        <v>223</v>
      </c>
      <c r="B1741" s="18" t="s">
        <v>127</v>
      </c>
      <c r="C1741" s="18" t="s">
        <v>53</v>
      </c>
      <c r="D1741" s="16">
        <v>1</v>
      </c>
      <c r="E1741" s="16">
        <v>61.25</v>
      </c>
      <c r="F1741" s="16">
        <v>-175.25</v>
      </c>
      <c r="G1741" s="26">
        <v>0.21830784621980848</v>
      </c>
      <c r="H1741" s="26" t="s">
        <v>61</v>
      </c>
      <c r="I1741" s="24" t="s">
        <v>61</v>
      </c>
      <c r="J1741" s="26">
        <v>0.12576818636558526</v>
      </c>
      <c r="K1741" s="26">
        <v>0.67636129769901387</v>
      </c>
      <c r="L1741" s="18">
        <v>2007</v>
      </c>
      <c r="M1741" s="18">
        <v>2007</v>
      </c>
      <c r="N1741" s="18" t="s">
        <v>224</v>
      </c>
      <c r="O1741" s="4" t="s">
        <v>34</v>
      </c>
    </row>
    <row r="1742" spans="1:15" ht="15">
      <c r="A1742" s="18" t="s">
        <v>223</v>
      </c>
      <c r="B1742" s="18" t="s">
        <v>127</v>
      </c>
      <c r="C1742" s="18" t="s">
        <v>53</v>
      </c>
      <c r="D1742" s="16">
        <v>1</v>
      </c>
      <c r="E1742" s="16">
        <v>61.25</v>
      </c>
      <c r="F1742" s="16">
        <v>-174.75</v>
      </c>
      <c r="G1742" s="26">
        <v>0.21830784621980848</v>
      </c>
      <c r="H1742" s="26" t="s">
        <v>61</v>
      </c>
      <c r="I1742" s="24" t="s">
        <v>61</v>
      </c>
      <c r="J1742" s="26">
        <v>0.12576818636558526</v>
      </c>
      <c r="K1742" s="26">
        <v>0.67636129769901387</v>
      </c>
      <c r="L1742" s="18">
        <v>2007</v>
      </c>
      <c r="M1742" s="18">
        <v>2007</v>
      </c>
      <c r="N1742" s="18" t="s">
        <v>224</v>
      </c>
      <c r="O1742" s="4" t="s">
        <v>34</v>
      </c>
    </row>
    <row r="1743" spans="1:15" ht="15">
      <c r="A1743" s="18" t="s">
        <v>223</v>
      </c>
      <c r="B1743" s="18" t="s">
        <v>127</v>
      </c>
      <c r="C1743" s="18" t="s">
        <v>53</v>
      </c>
      <c r="D1743" s="16">
        <v>1</v>
      </c>
      <c r="E1743" s="16">
        <v>61.25</v>
      </c>
      <c r="F1743" s="16">
        <v>-174.25</v>
      </c>
      <c r="G1743" s="26">
        <v>0.21830784621980848</v>
      </c>
      <c r="H1743" s="26" t="s">
        <v>61</v>
      </c>
      <c r="I1743" s="24" t="s">
        <v>61</v>
      </c>
      <c r="J1743" s="26">
        <v>0.12576818636558526</v>
      </c>
      <c r="K1743" s="26">
        <v>0.67636129769901387</v>
      </c>
      <c r="L1743" s="18">
        <v>2007</v>
      </c>
      <c r="M1743" s="18">
        <v>2007</v>
      </c>
      <c r="N1743" s="18" t="s">
        <v>224</v>
      </c>
      <c r="O1743" s="4" t="s">
        <v>34</v>
      </c>
    </row>
    <row r="1744" spans="1:15" ht="15">
      <c r="A1744" s="18" t="s">
        <v>223</v>
      </c>
      <c r="B1744" s="18" t="s">
        <v>127</v>
      </c>
      <c r="C1744" s="18" t="s">
        <v>53</v>
      </c>
      <c r="D1744" s="16">
        <v>1</v>
      </c>
      <c r="E1744" s="16">
        <v>61.25</v>
      </c>
      <c r="F1744" s="16">
        <v>-173.75</v>
      </c>
      <c r="G1744" s="26">
        <v>0.21830784621980848</v>
      </c>
      <c r="H1744" s="26" t="s">
        <v>61</v>
      </c>
      <c r="I1744" s="24" t="s">
        <v>61</v>
      </c>
      <c r="J1744" s="26">
        <v>0.12576818636558526</v>
      </c>
      <c r="K1744" s="26">
        <v>0.67636129769901387</v>
      </c>
      <c r="L1744" s="18">
        <v>2007</v>
      </c>
      <c r="M1744" s="18">
        <v>2007</v>
      </c>
      <c r="N1744" s="18" t="s">
        <v>224</v>
      </c>
      <c r="O1744" s="4" t="s">
        <v>34</v>
      </c>
    </row>
    <row r="1745" spans="1:15" ht="15">
      <c r="A1745" s="18" t="s">
        <v>223</v>
      </c>
      <c r="B1745" s="18" t="s">
        <v>127</v>
      </c>
      <c r="C1745" s="18" t="s">
        <v>53</v>
      </c>
      <c r="D1745" s="16">
        <v>1</v>
      </c>
      <c r="E1745" s="16">
        <v>61.25</v>
      </c>
      <c r="F1745" s="16">
        <v>-173.25</v>
      </c>
      <c r="G1745" s="26">
        <v>0.21830784621980848</v>
      </c>
      <c r="H1745" s="26" t="s">
        <v>61</v>
      </c>
      <c r="I1745" s="24" t="s">
        <v>61</v>
      </c>
      <c r="J1745" s="26">
        <v>0.12576818636558526</v>
      </c>
      <c r="K1745" s="26">
        <v>0.67636129769901387</v>
      </c>
      <c r="L1745" s="18">
        <v>2007</v>
      </c>
      <c r="M1745" s="18">
        <v>2007</v>
      </c>
      <c r="N1745" s="18" t="s">
        <v>224</v>
      </c>
      <c r="O1745" s="4" t="s">
        <v>34</v>
      </c>
    </row>
    <row r="1746" spans="1:15" ht="15">
      <c r="A1746" s="18" t="s">
        <v>223</v>
      </c>
      <c r="B1746" s="18" t="s">
        <v>127</v>
      </c>
      <c r="C1746" s="18" t="s">
        <v>53</v>
      </c>
      <c r="D1746" s="16">
        <v>1</v>
      </c>
      <c r="E1746" s="16">
        <v>61.25</v>
      </c>
      <c r="F1746" s="16">
        <v>-172.75</v>
      </c>
      <c r="G1746" s="26">
        <v>0.21830784621980848</v>
      </c>
      <c r="H1746" s="26" t="s">
        <v>61</v>
      </c>
      <c r="I1746" s="24" t="s">
        <v>61</v>
      </c>
      <c r="J1746" s="26">
        <v>0.12576818636558526</v>
      </c>
      <c r="K1746" s="26">
        <v>0.67636129769901387</v>
      </c>
      <c r="L1746" s="18">
        <v>2007</v>
      </c>
      <c r="M1746" s="18">
        <v>2007</v>
      </c>
      <c r="N1746" s="18" t="s">
        <v>224</v>
      </c>
      <c r="O1746" s="4" t="s">
        <v>34</v>
      </c>
    </row>
    <row r="1747" spans="1:15" ht="15">
      <c r="A1747" s="18" t="s">
        <v>223</v>
      </c>
      <c r="B1747" s="18" t="s">
        <v>127</v>
      </c>
      <c r="C1747" s="18" t="s">
        <v>53</v>
      </c>
      <c r="D1747" s="16">
        <v>1</v>
      </c>
      <c r="E1747" s="16">
        <v>61.25</v>
      </c>
      <c r="F1747" s="16">
        <v>-172.25</v>
      </c>
      <c r="G1747" s="26">
        <v>0.21830784621980848</v>
      </c>
      <c r="H1747" s="26" t="s">
        <v>61</v>
      </c>
      <c r="I1747" s="24" t="s">
        <v>61</v>
      </c>
      <c r="J1747" s="26">
        <v>0.12576818636558526</v>
      </c>
      <c r="K1747" s="26">
        <v>0.67636129769901387</v>
      </c>
      <c r="L1747" s="18">
        <v>2007</v>
      </c>
      <c r="M1747" s="18">
        <v>2007</v>
      </c>
      <c r="N1747" s="18" t="s">
        <v>224</v>
      </c>
      <c r="O1747" s="4" t="s">
        <v>34</v>
      </c>
    </row>
    <row r="1748" spans="1:15" ht="15">
      <c r="A1748" s="18" t="s">
        <v>223</v>
      </c>
      <c r="B1748" s="18" t="s">
        <v>127</v>
      </c>
      <c r="C1748" s="18" t="s">
        <v>53</v>
      </c>
      <c r="D1748" s="16">
        <v>1</v>
      </c>
      <c r="E1748" s="16">
        <v>61.25</v>
      </c>
      <c r="F1748" s="16">
        <v>-171.75</v>
      </c>
      <c r="G1748" s="26">
        <v>0.21830784621980848</v>
      </c>
      <c r="H1748" s="26" t="s">
        <v>61</v>
      </c>
      <c r="I1748" s="24" t="s">
        <v>61</v>
      </c>
      <c r="J1748" s="26">
        <v>0.12576818636558526</v>
      </c>
      <c r="K1748" s="26">
        <v>0.67636129769901387</v>
      </c>
      <c r="L1748" s="18">
        <v>2007</v>
      </c>
      <c r="M1748" s="18">
        <v>2007</v>
      </c>
      <c r="N1748" s="18" t="s">
        <v>224</v>
      </c>
      <c r="O1748" s="4" t="s">
        <v>34</v>
      </c>
    </row>
    <row r="1749" spans="1:15" ht="15">
      <c r="A1749" s="18" t="s">
        <v>223</v>
      </c>
      <c r="B1749" s="18" t="s">
        <v>127</v>
      </c>
      <c r="C1749" s="18" t="s">
        <v>53</v>
      </c>
      <c r="D1749" s="16">
        <v>1</v>
      </c>
      <c r="E1749" s="16">
        <v>61.25</v>
      </c>
      <c r="F1749" s="16">
        <v>-171.25</v>
      </c>
      <c r="G1749" s="26">
        <v>0.21830784621980848</v>
      </c>
      <c r="H1749" s="26" t="s">
        <v>61</v>
      </c>
      <c r="I1749" s="24" t="s">
        <v>61</v>
      </c>
      <c r="J1749" s="26">
        <v>0.12576818636558526</v>
      </c>
      <c r="K1749" s="26">
        <v>0.67636129769901387</v>
      </c>
      <c r="L1749" s="18">
        <v>2007</v>
      </c>
      <c r="M1749" s="18">
        <v>2007</v>
      </c>
      <c r="N1749" s="18" t="s">
        <v>224</v>
      </c>
      <c r="O1749" s="4" t="s">
        <v>34</v>
      </c>
    </row>
    <row r="1750" spans="1:15" ht="15">
      <c r="A1750" s="18" t="s">
        <v>223</v>
      </c>
      <c r="B1750" s="18" t="s">
        <v>127</v>
      </c>
      <c r="C1750" s="18" t="s">
        <v>53</v>
      </c>
      <c r="D1750" s="16">
        <v>0.87</v>
      </c>
      <c r="E1750" s="16">
        <v>61.25</v>
      </c>
      <c r="F1750" s="16">
        <v>-170.75</v>
      </c>
      <c r="G1750" s="26">
        <v>0.21830784621980848</v>
      </c>
      <c r="H1750" s="26" t="s">
        <v>61</v>
      </c>
      <c r="I1750" s="24" t="s">
        <v>61</v>
      </c>
      <c r="J1750" s="26">
        <v>0.12576818636558526</v>
      </c>
      <c r="K1750" s="26">
        <v>0.67636129769901387</v>
      </c>
      <c r="L1750" s="18">
        <v>2007</v>
      </c>
      <c r="M1750" s="18">
        <v>2007</v>
      </c>
      <c r="N1750" s="18" t="s">
        <v>224</v>
      </c>
      <c r="O1750" s="4" t="s">
        <v>34</v>
      </c>
    </row>
    <row r="1751" spans="1:15" ht="15">
      <c r="A1751" s="18" t="s">
        <v>223</v>
      </c>
      <c r="B1751" s="18" t="s">
        <v>127</v>
      </c>
      <c r="C1751" s="18" t="s">
        <v>53</v>
      </c>
      <c r="D1751" s="16">
        <v>0.68</v>
      </c>
      <c r="E1751" s="16">
        <v>61.25</v>
      </c>
      <c r="F1751" s="16">
        <v>-170.25</v>
      </c>
      <c r="G1751" s="26">
        <v>0.21830784621980848</v>
      </c>
      <c r="H1751" s="26" t="s">
        <v>61</v>
      </c>
      <c r="I1751" s="24" t="s">
        <v>61</v>
      </c>
      <c r="J1751" s="26">
        <v>0.12576818636558526</v>
      </c>
      <c r="K1751" s="26">
        <v>0.67636129769901387</v>
      </c>
      <c r="L1751" s="18">
        <v>2007</v>
      </c>
      <c r="M1751" s="18">
        <v>2007</v>
      </c>
      <c r="N1751" s="18" t="s">
        <v>224</v>
      </c>
      <c r="O1751" s="4" t="s">
        <v>34</v>
      </c>
    </row>
    <row r="1752" spans="1:15" ht="15">
      <c r="A1752" s="18" t="s">
        <v>223</v>
      </c>
      <c r="B1752" s="18" t="s">
        <v>127</v>
      </c>
      <c r="C1752" s="18" t="s">
        <v>53</v>
      </c>
      <c r="D1752" s="16">
        <v>0.52</v>
      </c>
      <c r="E1752" s="16">
        <v>61.25</v>
      </c>
      <c r="F1752" s="16">
        <v>-169.75</v>
      </c>
      <c r="G1752" s="26">
        <v>0.21830784621980848</v>
      </c>
      <c r="H1752" s="26" t="s">
        <v>61</v>
      </c>
      <c r="I1752" s="24" t="s">
        <v>61</v>
      </c>
      <c r="J1752" s="26">
        <v>0.12576818636558526</v>
      </c>
      <c r="K1752" s="26">
        <v>0.67636129769901387</v>
      </c>
      <c r="L1752" s="18">
        <v>2007</v>
      </c>
      <c r="M1752" s="18">
        <v>2007</v>
      </c>
      <c r="N1752" s="18" t="s">
        <v>224</v>
      </c>
      <c r="O1752" s="4" t="s">
        <v>34</v>
      </c>
    </row>
    <row r="1753" spans="1:15" ht="15">
      <c r="A1753" s="18" t="s">
        <v>223</v>
      </c>
      <c r="B1753" s="18" t="s">
        <v>127</v>
      </c>
      <c r="C1753" s="18" t="s">
        <v>53</v>
      </c>
      <c r="D1753" s="16">
        <v>0.38</v>
      </c>
      <c r="E1753" s="16">
        <v>61.25</v>
      </c>
      <c r="F1753" s="16">
        <v>-169.25</v>
      </c>
      <c r="G1753" s="26">
        <v>0.21830784621980848</v>
      </c>
      <c r="H1753" s="26" t="s">
        <v>61</v>
      </c>
      <c r="I1753" s="24" t="s">
        <v>61</v>
      </c>
      <c r="J1753" s="26">
        <v>0.12576818636558526</v>
      </c>
      <c r="K1753" s="26">
        <v>0.67636129769901387</v>
      </c>
      <c r="L1753" s="18">
        <v>2007</v>
      </c>
      <c r="M1753" s="18">
        <v>2007</v>
      </c>
      <c r="N1753" s="18" t="s">
        <v>224</v>
      </c>
      <c r="O1753" s="4" t="s">
        <v>34</v>
      </c>
    </row>
    <row r="1754" spans="1:15" ht="15">
      <c r="A1754" s="18" t="s">
        <v>223</v>
      </c>
      <c r="B1754" s="18" t="s">
        <v>127</v>
      </c>
      <c r="C1754" s="18" t="s">
        <v>53</v>
      </c>
      <c r="D1754" s="16">
        <v>1</v>
      </c>
      <c r="E1754" s="16">
        <v>58.75</v>
      </c>
      <c r="F1754" s="16">
        <v>-174.75</v>
      </c>
      <c r="G1754" s="26">
        <v>0.21830784621980848</v>
      </c>
      <c r="H1754" s="26" t="s">
        <v>61</v>
      </c>
      <c r="I1754" s="24" t="s">
        <v>61</v>
      </c>
      <c r="J1754" s="26">
        <v>0.12576818636558526</v>
      </c>
      <c r="K1754" s="26">
        <v>0.67636129769901387</v>
      </c>
      <c r="L1754" s="18">
        <v>2007</v>
      </c>
      <c r="M1754" s="18">
        <v>2007</v>
      </c>
      <c r="N1754" s="18" t="s">
        <v>224</v>
      </c>
      <c r="O1754" s="4" t="s">
        <v>34</v>
      </c>
    </row>
    <row r="1755" spans="1:15" ht="15">
      <c r="A1755" s="18" t="s">
        <v>223</v>
      </c>
      <c r="B1755" s="18" t="s">
        <v>127</v>
      </c>
      <c r="C1755" s="18" t="s">
        <v>53</v>
      </c>
      <c r="D1755" s="16">
        <v>1</v>
      </c>
      <c r="E1755" s="16">
        <v>61.75</v>
      </c>
      <c r="F1755" s="16">
        <v>-176.75</v>
      </c>
      <c r="G1755" s="26">
        <v>0.21830784621980848</v>
      </c>
      <c r="H1755" s="26" t="s">
        <v>61</v>
      </c>
      <c r="I1755" s="24" t="s">
        <v>61</v>
      </c>
      <c r="J1755" s="26">
        <v>0.12576818636558526</v>
      </c>
      <c r="K1755" s="26">
        <v>0.67636129769901387</v>
      </c>
      <c r="L1755" s="18">
        <v>2007</v>
      </c>
      <c r="M1755" s="18">
        <v>2007</v>
      </c>
      <c r="N1755" s="18" t="s">
        <v>224</v>
      </c>
      <c r="O1755" s="4" t="s">
        <v>34</v>
      </c>
    </row>
    <row r="1756" spans="1:15" ht="15">
      <c r="A1756" s="18" t="s">
        <v>223</v>
      </c>
      <c r="B1756" s="18" t="s">
        <v>127</v>
      </c>
      <c r="C1756" s="18" t="s">
        <v>53</v>
      </c>
      <c r="D1756" s="16">
        <v>1</v>
      </c>
      <c r="E1756" s="16">
        <v>61.75</v>
      </c>
      <c r="F1756" s="16">
        <v>-176.25</v>
      </c>
      <c r="G1756" s="26">
        <v>0.21830784621980848</v>
      </c>
      <c r="H1756" s="26" t="s">
        <v>61</v>
      </c>
      <c r="I1756" s="24" t="s">
        <v>61</v>
      </c>
      <c r="J1756" s="26">
        <v>0.12576818636558526</v>
      </c>
      <c r="K1756" s="26">
        <v>0.67636129769901387</v>
      </c>
      <c r="L1756" s="18">
        <v>2007</v>
      </c>
      <c r="M1756" s="18">
        <v>2007</v>
      </c>
      <c r="N1756" s="18" t="s">
        <v>224</v>
      </c>
      <c r="O1756" s="4" t="s">
        <v>34</v>
      </c>
    </row>
    <row r="1757" spans="1:15" ht="15">
      <c r="A1757" s="18" t="s">
        <v>223</v>
      </c>
      <c r="B1757" s="18" t="s">
        <v>127</v>
      </c>
      <c r="C1757" s="18" t="s">
        <v>53</v>
      </c>
      <c r="D1757" s="16">
        <v>1</v>
      </c>
      <c r="E1757" s="16">
        <v>61.75</v>
      </c>
      <c r="F1757" s="16">
        <v>-175.75</v>
      </c>
      <c r="G1757" s="26">
        <v>0.21830784621980848</v>
      </c>
      <c r="H1757" s="26" t="s">
        <v>61</v>
      </c>
      <c r="I1757" s="24" t="s">
        <v>61</v>
      </c>
      <c r="J1757" s="26">
        <v>0.12576818636558526</v>
      </c>
      <c r="K1757" s="26">
        <v>0.67636129769901387</v>
      </c>
      <c r="L1757" s="18">
        <v>2007</v>
      </c>
      <c r="M1757" s="18">
        <v>2007</v>
      </c>
      <c r="N1757" s="18" t="s">
        <v>224</v>
      </c>
      <c r="O1757" s="4" t="s">
        <v>34</v>
      </c>
    </row>
    <row r="1758" spans="1:15" ht="15">
      <c r="A1758" s="18" t="s">
        <v>223</v>
      </c>
      <c r="B1758" s="18" t="s">
        <v>127</v>
      </c>
      <c r="C1758" s="18" t="s">
        <v>53</v>
      </c>
      <c r="D1758" s="16">
        <v>1</v>
      </c>
      <c r="E1758" s="16">
        <v>61.75</v>
      </c>
      <c r="F1758" s="16">
        <v>-175.25</v>
      </c>
      <c r="G1758" s="26">
        <v>0.21830784621980848</v>
      </c>
      <c r="H1758" s="26" t="s">
        <v>61</v>
      </c>
      <c r="I1758" s="24" t="s">
        <v>61</v>
      </c>
      <c r="J1758" s="26">
        <v>0.12576818636558526</v>
      </c>
      <c r="K1758" s="26">
        <v>0.67636129769901387</v>
      </c>
      <c r="L1758" s="18">
        <v>2007</v>
      </c>
      <c r="M1758" s="18">
        <v>2007</v>
      </c>
      <c r="N1758" s="18" t="s">
        <v>224</v>
      </c>
      <c r="O1758" s="4" t="s">
        <v>34</v>
      </c>
    </row>
    <row r="1759" spans="1:15" ht="15">
      <c r="A1759" s="18" t="s">
        <v>223</v>
      </c>
      <c r="B1759" s="18" t="s">
        <v>127</v>
      </c>
      <c r="C1759" s="18" t="s">
        <v>53</v>
      </c>
      <c r="D1759" s="16">
        <v>1</v>
      </c>
      <c r="E1759" s="16">
        <v>61.75</v>
      </c>
      <c r="F1759" s="16">
        <v>-174.75</v>
      </c>
      <c r="G1759" s="26">
        <v>0.21830784621980848</v>
      </c>
      <c r="H1759" s="26" t="s">
        <v>61</v>
      </c>
      <c r="I1759" s="24" t="s">
        <v>61</v>
      </c>
      <c r="J1759" s="26">
        <v>0.12576818636558526</v>
      </c>
      <c r="K1759" s="26">
        <v>0.67636129769901387</v>
      </c>
      <c r="L1759" s="18">
        <v>2007</v>
      </c>
      <c r="M1759" s="18">
        <v>2007</v>
      </c>
      <c r="N1759" s="18" t="s">
        <v>224</v>
      </c>
      <c r="O1759" s="4" t="s">
        <v>34</v>
      </c>
    </row>
    <row r="1760" spans="1:15" ht="15">
      <c r="A1760" s="18" t="s">
        <v>223</v>
      </c>
      <c r="B1760" s="18" t="s">
        <v>127</v>
      </c>
      <c r="C1760" s="18" t="s">
        <v>53</v>
      </c>
      <c r="D1760" s="16">
        <v>1</v>
      </c>
      <c r="E1760" s="16">
        <v>61.75</v>
      </c>
      <c r="F1760" s="16">
        <v>-174.25</v>
      </c>
      <c r="G1760" s="26">
        <v>0.21830784621980848</v>
      </c>
      <c r="H1760" s="26" t="s">
        <v>61</v>
      </c>
      <c r="I1760" s="24" t="s">
        <v>61</v>
      </c>
      <c r="J1760" s="26">
        <v>0.12576818636558526</v>
      </c>
      <c r="K1760" s="26">
        <v>0.67636129769901387</v>
      </c>
      <c r="L1760" s="18">
        <v>2007</v>
      </c>
      <c r="M1760" s="18">
        <v>2007</v>
      </c>
      <c r="N1760" s="18" t="s">
        <v>224</v>
      </c>
      <c r="O1760" s="4" t="s">
        <v>34</v>
      </c>
    </row>
    <row r="1761" spans="1:15" ht="15">
      <c r="A1761" s="18" t="s">
        <v>223</v>
      </c>
      <c r="B1761" s="18" t="s">
        <v>127</v>
      </c>
      <c r="C1761" s="18" t="s">
        <v>53</v>
      </c>
      <c r="D1761" s="16">
        <v>1</v>
      </c>
      <c r="E1761" s="16">
        <v>61.75</v>
      </c>
      <c r="F1761" s="16">
        <v>-173.75</v>
      </c>
      <c r="G1761" s="26">
        <v>0.21830784621980848</v>
      </c>
      <c r="H1761" s="26" t="s">
        <v>61</v>
      </c>
      <c r="I1761" s="24" t="s">
        <v>61</v>
      </c>
      <c r="J1761" s="26">
        <v>0.12576818636558526</v>
      </c>
      <c r="K1761" s="26">
        <v>0.67636129769901387</v>
      </c>
      <c r="L1761" s="18">
        <v>2007</v>
      </c>
      <c r="M1761" s="18">
        <v>2007</v>
      </c>
      <c r="N1761" s="18" t="s">
        <v>224</v>
      </c>
      <c r="O1761" s="4" t="s">
        <v>34</v>
      </c>
    </row>
    <row r="1762" spans="1:15" ht="15">
      <c r="A1762" s="18" t="s">
        <v>223</v>
      </c>
      <c r="B1762" s="18" t="s">
        <v>127</v>
      </c>
      <c r="C1762" s="18" t="s">
        <v>53</v>
      </c>
      <c r="D1762" s="16">
        <v>1</v>
      </c>
      <c r="E1762" s="16">
        <v>61.75</v>
      </c>
      <c r="F1762" s="16">
        <v>-173.25</v>
      </c>
      <c r="G1762" s="26">
        <v>0.21830784621980848</v>
      </c>
      <c r="H1762" s="26" t="s">
        <v>61</v>
      </c>
      <c r="I1762" s="24" t="s">
        <v>61</v>
      </c>
      <c r="J1762" s="26">
        <v>0.12576818636558526</v>
      </c>
      <c r="K1762" s="26">
        <v>0.67636129769901387</v>
      </c>
      <c r="L1762" s="18">
        <v>2007</v>
      </c>
      <c r="M1762" s="18">
        <v>2007</v>
      </c>
      <c r="N1762" s="18" t="s">
        <v>224</v>
      </c>
      <c r="O1762" s="4" t="s">
        <v>34</v>
      </c>
    </row>
    <row r="1763" spans="1:15" ht="15">
      <c r="A1763" s="18" t="s">
        <v>223</v>
      </c>
      <c r="B1763" s="18" t="s">
        <v>127</v>
      </c>
      <c r="C1763" s="18" t="s">
        <v>53</v>
      </c>
      <c r="D1763" s="16">
        <v>1</v>
      </c>
      <c r="E1763" s="16">
        <v>61.75</v>
      </c>
      <c r="F1763" s="16">
        <v>-172.75</v>
      </c>
      <c r="G1763" s="26">
        <v>0.21830784621980848</v>
      </c>
      <c r="H1763" s="26" t="s">
        <v>61</v>
      </c>
      <c r="I1763" s="24" t="s">
        <v>61</v>
      </c>
      <c r="J1763" s="26">
        <v>0.12576818636558526</v>
      </c>
      <c r="K1763" s="26">
        <v>0.67636129769901387</v>
      </c>
      <c r="L1763" s="18">
        <v>2007</v>
      </c>
      <c r="M1763" s="18">
        <v>2007</v>
      </c>
      <c r="N1763" s="18" t="s">
        <v>224</v>
      </c>
      <c r="O1763" s="4" t="s">
        <v>34</v>
      </c>
    </row>
    <row r="1764" spans="1:15" ht="15">
      <c r="A1764" s="18" t="s">
        <v>223</v>
      </c>
      <c r="B1764" s="18" t="s">
        <v>127</v>
      </c>
      <c r="C1764" s="18" t="s">
        <v>53</v>
      </c>
      <c r="D1764" s="16">
        <v>1</v>
      </c>
      <c r="E1764" s="16">
        <v>61.75</v>
      </c>
      <c r="F1764" s="16">
        <v>-172.25</v>
      </c>
      <c r="G1764" s="26">
        <v>0.21830784621980848</v>
      </c>
      <c r="H1764" s="26" t="s">
        <v>61</v>
      </c>
      <c r="I1764" s="24" t="s">
        <v>61</v>
      </c>
      <c r="J1764" s="26">
        <v>0.12576818636558526</v>
      </c>
      <c r="K1764" s="26">
        <v>0.67636129769901387</v>
      </c>
      <c r="L1764" s="18">
        <v>2007</v>
      </c>
      <c r="M1764" s="18">
        <v>2007</v>
      </c>
      <c r="N1764" s="18" t="s">
        <v>224</v>
      </c>
      <c r="O1764" s="4" t="s">
        <v>34</v>
      </c>
    </row>
    <row r="1765" spans="1:15" ht="15">
      <c r="A1765" s="18" t="s">
        <v>223</v>
      </c>
      <c r="B1765" s="18" t="s">
        <v>127</v>
      </c>
      <c r="C1765" s="18" t="s">
        <v>53</v>
      </c>
      <c r="D1765" s="16">
        <v>1</v>
      </c>
      <c r="E1765" s="16">
        <v>61.75</v>
      </c>
      <c r="F1765" s="16">
        <v>-171.75</v>
      </c>
      <c r="G1765" s="26">
        <v>0.21830784621980848</v>
      </c>
      <c r="H1765" s="26" t="s">
        <v>61</v>
      </c>
      <c r="I1765" s="24" t="s">
        <v>61</v>
      </c>
      <c r="J1765" s="26">
        <v>0.12576818636558526</v>
      </c>
      <c r="K1765" s="26">
        <v>0.67636129769901387</v>
      </c>
      <c r="L1765" s="18">
        <v>2007</v>
      </c>
      <c r="M1765" s="18">
        <v>2007</v>
      </c>
      <c r="N1765" s="18" t="s">
        <v>224</v>
      </c>
      <c r="O1765" s="4" t="s">
        <v>34</v>
      </c>
    </row>
    <row r="1766" spans="1:15" ht="15">
      <c r="A1766" s="18" t="s">
        <v>223</v>
      </c>
      <c r="B1766" s="18" t="s">
        <v>127</v>
      </c>
      <c r="C1766" s="18" t="s">
        <v>53</v>
      </c>
      <c r="D1766" s="16">
        <v>0.94</v>
      </c>
      <c r="E1766" s="16">
        <v>61.75</v>
      </c>
      <c r="F1766" s="16">
        <v>-171.25</v>
      </c>
      <c r="G1766" s="26">
        <v>0.21830784621980848</v>
      </c>
      <c r="H1766" s="26" t="s">
        <v>61</v>
      </c>
      <c r="I1766" s="24" t="s">
        <v>61</v>
      </c>
      <c r="J1766" s="26">
        <v>0.12576818636558526</v>
      </c>
      <c r="K1766" s="26">
        <v>0.67636129769901387</v>
      </c>
      <c r="L1766" s="18">
        <v>2007</v>
      </c>
      <c r="M1766" s="18">
        <v>2007</v>
      </c>
      <c r="N1766" s="18" t="s">
        <v>224</v>
      </c>
      <c r="O1766" s="4" t="s">
        <v>34</v>
      </c>
    </row>
    <row r="1767" spans="1:15" ht="15">
      <c r="A1767" s="18" t="s">
        <v>223</v>
      </c>
      <c r="B1767" s="18" t="s">
        <v>127</v>
      </c>
      <c r="C1767" s="18" t="s">
        <v>53</v>
      </c>
      <c r="D1767" s="16">
        <v>0.78</v>
      </c>
      <c r="E1767" s="16">
        <v>61.75</v>
      </c>
      <c r="F1767" s="16">
        <v>-170.75</v>
      </c>
      <c r="G1767" s="26">
        <v>0.21830784621980848</v>
      </c>
      <c r="H1767" s="26" t="s">
        <v>61</v>
      </c>
      <c r="I1767" s="24" t="s">
        <v>61</v>
      </c>
      <c r="J1767" s="26">
        <v>0.12576818636558526</v>
      </c>
      <c r="K1767" s="26">
        <v>0.67636129769901387</v>
      </c>
      <c r="L1767" s="18">
        <v>2007</v>
      </c>
      <c r="M1767" s="18">
        <v>2007</v>
      </c>
      <c r="N1767" s="18" t="s">
        <v>224</v>
      </c>
      <c r="O1767" s="4" t="s">
        <v>34</v>
      </c>
    </row>
    <row r="1768" spans="1:15" ht="15">
      <c r="A1768" s="18" t="s">
        <v>223</v>
      </c>
      <c r="B1768" s="18" t="s">
        <v>127</v>
      </c>
      <c r="C1768" s="18" t="s">
        <v>53</v>
      </c>
      <c r="D1768" s="16">
        <v>0.61</v>
      </c>
      <c r="E1768" s="16">
        <v>61.75</v>
      </c>
      <c r="F1768" s="16">
        <v>-170.25</v>
      </c>
      <c r="G1768" s="26">
        <v>0.21830784621980848</v>
      </c>
      <c r="H1768" s="26" t="s">
        <v>61</v>
      </c>
      <c r="I1768" s="24" t="s">
        <v>61</v>
      </c>
      <c r="J1768" s="26">
        <v>0.12576818636558526</v>
      </c>
      <c r="K1768" s="26">
        <v>0.67636129769901387</v>
      </c>
      <c r="L1768" s="18">
        <v>2007</v>
      </c>
      <c r="M1768" s="18">
        <v>2007</v>
      </c>
      <c r="N1768" s="18" t="s">
        <v>224</v>
      </c>
      <c r="O1768" s="4" t="s">
        <v>34</v>
      </c>
    </row>
    <row r="1769" spans="1:15" ht="15">
      <c r="A1769" s="18" t="s">
        <v>223</v>
      </c>
      <c r="B1769" s="18" t="s">
        <v>127</v>
      </c>
      <c r="C1769" s="18" t="s">
        <v>53</v>
      </c>
      <c r="D1769" s="16">
        <v>0.45</v>
      </c>
      <c r="E1769" s="16">
        <v>61.75</v>
      </c>
      <c r="F1769" s="16">
        <v>-169.75</v>
      </c>
      <c r="G1769" s="26">
        <v>0.21830784621980848</v>
      </c>
      <c r="H1769" s="26" t="s">
        <v>61</v>
      </c>
      <c r="I1769" s="24" t="s">
        <v>61</v>
      </c>
      <c r="J1769" s="26">
        <v>0.12576818636558526</v>
      </c>
      <c r="K1769" s="26">
        <v>0.67636129769901387</v>
      </c>
      <c r="L1769" s="18">
        <v>2007</v>
      </c>
      <c r="M1769" s="18">
        <v>2007</v>
      </c>
      <c r="N1769" s="18" t="s">
        <v>224</v>
      </c>
      <c r="O1769" s="4" t="s">
        <v>34</v>
      </c>
    </row>
    <row r="1770" spans="1:15" ht="15">
      <c r="A1770" s="18" t="s">
        <v>223</v>
      </c>
      <c r="B1770" s="18" t="s">
        <v>127</v>
      </c>
      <c r="C1770" s="18" t="s">
        <v>53</v>
      </c>
      <c r="D1770" s="16">
        <v>0.99</v>
      </c>
      <c r="E1770" s="16">
        <v>59.75</v>
      </c>
      <c r="F1770" s="16">
        <v>-168.25</v>
      </c>
      <c r="G1770" s="26">
        <v>0.21830784621980848</v>
      </c>
      <c r="H1770" s="26" t="s">
        <v>61</v>
      </c>
      <c r="I1770" s="24" t="s">
        <v>61</v>
      </c>
      <c r="J1770" s="26">
        <v>0.12576818636558526</v>
      </c>
      <c r="K1770" s="26">
        <v>0.67636129769901387</v>
      </c>
      <c r="L1770" s="18">
        <v>2007</v>
      </c>
      <c r="M1770" s="18">
        <v>2007</v>
      </c>
      <c r="N1770" s="18" t="s">
        <v>224</v>
      </c>
      <c r="O1770" s="4" t="s">
        <v>34</v>
      </c>
    </row>
    <row r="1771" spans="1:15" ht="15">
      <c r="A1771" s="18" t="s">
        <v>223</v>
      </c>
      <c r="B1771" s="18" t="s">
        <v>127</v>
      </c>
      <c r="C1771" s="18" t="s">
        <v>53</v>
      </c>
      <c r="D1771" s="16">
        <v>1</v>
      </c>
      <c r="E1771" s="16">
        <v>59.25</v>
      </c>
      <c r="F1771" s="16">
        <v>-175.75</v>
      </c>
      <c r="G1771" s="26">
        <v>0.21830784621980848</v>
      </c>
      <c r="H1771" s="26" t="s">
        <v>61</v>
      </c>
      <c r="I1771" s="24" t="s">
        <v>61</v>
      </c>
      <c r="J1771" s="26">
        <v>0.12576818636558526</v>
      </c>
      <c r="K1771" s="26">
        <v>0.67636129769901387</v>
      </c>
      <c r="L1771" s="18">
        <v>2007</v>
      </c>
      <c r="M1771" s="18">
        <v>2007</v>
      </c>
      <c r="N1771" s="18" t="s">
        <v>224</v>
      </c>
      <c r="O1771" s="4" t="s">
        <v>34</v>
      </c>
    </row>
    <row r="1772" spans="1:15" ht="15">
      <c r="A1772" s="18" t="s">
        <v>223</v>
      </c>
      <c r="B1772" s="18" t="s">
        <v>127</v>
      </c>
      <c r="C1772" s="18" t="s">
        <v>53</v>
      </c>
      <c r="D1772" s="16">
        <v>1</v>
      </c>
      <c r="E1772" s="16">
        <v>59.75</v>
      </c>
      <c r="F1772" s="16">
        <v>-176.75</v>
      </c>
      <c r="G1772" s="26">
        <v>0.21830784621980848</v>
      </c>
      <c r="H1772" s="26" t="s">
        <v>61</v>
      </c>
      <c r="I1772" s="24" t="s">
        <v>61</v>
      </c>
      <c r="J1772" s="26">
        <v>0.12576818636558526</v>
      </c>
      <c r="K1772" s="26">
        <v>0.67636129769901387</v>
      </c>
      <c r="L1772" s="18">
        <v>2007</v>
      </c>
      <c r="M1772" s="18">
        <v>2007</v>
      </c>
      <c r="N1772" s="18" t="s">
        <v>224</v>
      </c>
      <c r="O1772" s="4" t="s">
        <v>34</v>
      </c>
    </row>
    <row r="1773" spans="1:15" ht="15">
      <c r="A1773" s="18" t="s">
        <v>223</v>
      </c>
      <c r="B1773" s="18" t="s">
        <v>127</v>
      </c>
      <c r="C1773" s="18" t="s">
        <v>53</v>
      </c>
      <c r="D1773" s="16">
        <v>1</v>
      </c>
      <c r="E1773" s="16">
        <v>62.25</v>
      </c>
      <c r="F1773" s="16">
        <v>-175.25</v>
      </c>
      <c r="G1773" s="26">
        <v>0.21830784621980848</v>
      </c>
      <c r="H1773" s="26" t="s">
        <v>61</v>
      </c>
      <c r="I1773" s="24" t="s">
        <v>61</v>
      </c>
      <c r="J1773" s="26">
        <v>0.12576818636558526</v>
      </c>
      <c r="K1773" s="26">
        <v>0.67636129769901387</v>
      </c>
      <c r="L1773" s="18">
        <v>2007</v>
      </c>
      <c r="M1773" s="18">
        <v>2007</v>
      </c>
      <c r="N1773" s="18" t="s">
        <v>224</v>
      </c>
      <c r="O1773" s="4" t="s">
        <v>34</v>
      </c>
    </row>
    <row r="1774" spans="1:15" ht="15">
      <c r="A1774" s="18" t="s">
        <v>223</v>
      </c>
      <c r="B1774" s="18" t="s">
        <v>127</v>
      </c>
      <c r="C1774" s="18" t="s">
        <v>53</v>
      </c>
      <c r="D1774" s="16">
        <v>1</v>
      </c>
      <c r="E1774" s="16">
        <v>62.25</v>
      </c>
      <c r="F1774" s="16">
        <v>-174.75</v>
      </c>
      <c r="G1774" s="26">
        <v>0.21830784621980848</v>
      </c>
      <c r="H1774" s="26" t="s">
        <v>61</v>
      </c>
      <c r="I1774" s="24" t="s">
        <v>61</v>
      </c>
      <c r="J1774" s="26">
        <v>0.12576818636558526</v>
      </c>
      <c r="K1774" s="26">
        <v>0.67636129769901387</v>
      </c>
      <c r="L1774" s="18">
        <v>2007</v>
      </c>
      <c r="M1774" s="18">
        <v>2007</v>
      </c>
      <c r="N1774" s="18" t="s">
        <v>224</v>
      </c>
      <c r="O1774" s="4" t="s">
        <v>34</v>
      </c>
    </row>
    <row r="1775" spans="1:15" ht="15">
      <c r="A1775" s="18" t="s">
        <v>223</v>
      </c>
      <c r="B1775" s="18" t="s">
        <v>127</v>
      </c>
      <c r="C1775" s="18" t="s">
        <v>53</v>
      </c>
      <c r="D1775" s="16">
        <v>1</v>
      </c>
      <c r="E1775" s="16">
        <v>62.25</v>
      </c>
      <c r="F1775" s="16">
        <v>-174.25</v>
      </c>
      <c r="G1775" s="26">
        <v>0.21830784621980848</v>
      </c>
      <c r="H1775" s="26" t="s">
        <v>61</v>
      </c>
      <c r="I1775" s="24" t="s">
        <v>61</v>
      </c>
      <c r="J1775" s="26">
        <v>0.12576818636558526</v>
      </c>
      <c r="K1775" s="26">
        <v>0.67636129769901387</v>
      </c>
      <c r="L1775" s="18">
        <v>2007</v>
      </c>
      <c r="M1775" s="18">
        <v>2007</v>
      </c>
      <c r="N1775" s="18" t="s">
        <v>224</v>
      </c>
      <c r="O1775" s="4" t="s">
        <v>34</v>
      </c>
    </row>
    <row r="1776" spans="1:15" ht="15">
      <c r="A1776" s="18" t="s">
        <v>223</v>
      </c>
      <c r="B1776" s="18" t="s">
        <v>127</v>
      </c>
      <c r="C1776" s="18" t="s">
        <v>53</v>
      </c>
      <c r="D1776" s="16">
        <v>1</v>
      </c>
      <c r="E1776" s="16">
        <v>62.25</v>
      </c>
      <c r="F1776" s="16">
        <v>-173.75</v>
      </c>
      <c r="G1776" s="26">
        <v>0.21830784621980848</v>
      </c>
      <c r="H1776" s="26" t="s">
        <v>61</v>
      </c>
      <c r="I1776" s="24" t="s">
        <v>61</v>
      </c>
      <c r="J1776" s="26">
        <v>0.12576818636558526</v>
      </c>
      <c r="K1776" s="26">
        <v>0.67636129769901387</v>
      </c>
      <c r="L1776" s="18">
        <v>2007</v>
      </c>
      <c r="M1776" s="18">
        <v>2007</v>
      </c>
      <c r="N1776" s="18" t="s">
        <v>224</v>
      </c>
      <c r="O1776" s="4" t="s">
        <v>34</v>
      </c>
    </row>
    <row r="1777" spans="1:15" ht="15">
      <c r="A1777" s="18" t="s">
        <v>223</v>
      </c>
      <c r="B1777" s="18" t="s">
        <v>127</v>
      </c>
      <c r="C1777" s="18" t="s">
        <v>53</v>
      </c>
      <c r="D1777" s="16">
        <v>1</v>
      </c>
      <c r="E1777" s="16">
        <v>62.25</v>
      </c>
      <c r="F1777" s="16">
        <v>-173.25</v>
      </c>
      <c r="G1777" s="26">
        <v>0.21830784621980848</v>
      </c>
      <c r="H1777" s="26" t="s">
        <v>61</v>
      </c>
      <c r="I1777" s="24" t="s">
        <v>61</v>
      </c>
      <c r="J1777" s="26">
        <v>0.12576818636558526</v>
      </c>
      <c r="K1777" s="26">
        <v>0.67636129769901387</v>
      </c>
      <c r="L1777" s="18">
        <v>2007</v>
      </c>
      <c r="M1777" s="18">
        <v>2007</v>
      </c>
      <c r="N1777" s="18" t="s">
        <v>224</v>
      </c>
      <c r="O1777" s="4" t="s">
        <v>34</v>
      </c>
    </row>
    <row r="1778" spans="1:15" ht="15">
      <c r="A1778" s="18" t="s">
        <v>223</v>
      </c>
      <c r="B1778" s="18" t="s">
        <v>127</v>
      </c>
      <c r="C1778" s="18" t="s">
        <v>53</v>
      </c>
      <c r="D1778" s="16">
        <v>1</v>
      </c>
      <c r="E1778" s="16">
        <v>62.25</v>
      </c>
      <c r="F1778" s="16">
        <v>-172.75</v>
      </c>
      <c r="G1778" s="26">
        <v>0.21830784621980848</v>
      </c>
      <c r="H1778" s="26" t="s">
        <v>61</v>
      </c>
      <c r="I1778" s="24" t="s">
        <v>61</v>
      </c>
      <c r="J1778" s="26">
        <v>0.12576818636558526</v>
      </c>
      <c r="K1778" s="26">
        <v>0.67636129769901387</v>
      </c>
      <c r="L1778" s="18">
        <v>2007</v>
      </c>
      <c r="M1778" s="18">
        <v>2007</v>
      </c>
      <c r="N1778" s="18" t="s">
        <v>224</v>
      </c>
      <c r="O1778" s="4" t="s">
        <v>34</v>
      </c>
    </row>
    <row r="1779" spans="1:15" ht="15">
      <c r="A1779" s="18" t="s">
        <v>223</v>
      </c>
      <c r="B1779" s="18" t="s">
        <v>127</v>
      </c>
      <c r="C1779" s="18" t="s">
        <v>53</v>
      </c>
      <c r="D1779" s="16">
        <v>1</v>
      </c>
      <c r="E1779" s="16">
        <v>62.25</v>
      </c>
      <c r="F1779" s="16">
        <v>-172.25</v>
      </c>
      <c r="G1779" s="26">
        <v>0.21830784621980848</v>
      </c>
      <c r="H1779" s="26" t="s">
        <v>61</v>
      </c>
      <c r="I1779" s="24" t="s">
        <v>61</v>
      </c>
      <c r="J1779" s="26">
        <v>0.12576818636558526</v>
      </c>
      <c r="K1779" s="26">
        <v>0.67636129769901387</v>
      </c>
      <c r="L1779" s="18">
        <v>2007</v>
      </c>
      <c r="M1779" s="18">
        <v>2007</v>
      </c>
      <c r="N1779" s="18" t="s">
        <v>224</v>
      </c>
      <c r="O1779" s="4" t="s">
        <v>34</v>
      </c>
    </row>
    <row r="1780" spans="1:15" ht="15">
      <c r="A1780" s="18" t="s">
        <v>223</v>
      </c>
      <c r="B1780" s="18" t="s">
        <v>127</v>
      </c>
      <c r="C1780" s="18" t="s">
        <v>53</v>
      </c>
      <c r="D1780" s="16">
        <v>1</v>
      </c>
      <c r="E1780" s="16">
        <v>62.25</v>
      </c>
      <c r="F1780" s="16">
        <v>-171.75</v>
      </c>
      <c r="G1780" s="26">
        <v>0.21830784621980848</v>
      </c>
      <c r="H1780" s="26" t="s">
        <v>61</v>
      </c>
      <c r="I1780" s="24" t="s">
        <v>61</v>
      </c>
      <c r="J1780" s="26">
        <v>0.12576818636558526</v>
      </c>
      <c r="K1780" s="26">
        <v>0.67636129769901387</v>
      </c>
      <c r="L1780" s="18">
        <v>2007</v>
      </c>
      <c r="M1780" s="18">
        <v>2007</v>
      </c>
      <c r="N1780" s="18" t="s">
        <v>224</v>
      </c>
      <c r="O1780" s="4" t="s">
        <v>34</v>
      </c>
    </row>
    <row r="1781" spans="1:15" ht="15">
      <c r="A1781" s="18" t="s">
        <v>223</v>
      </c>
      <c r="B1781" s="18" t="s">
        <v>127</v>
      </c>
      <c r="C1781" s="18" t="s">
        <v>53</v>
      </c>
      <c r="D1781" s="16">
        <v>1</v>
      </c>
      <c r="E1781" s="16">
        <v>62.25</v>
      </c>
      <c r="F1781" s="16">
        <v>-171.25</v>
      </c>
      <c r="G1781" s="26">
        <v>0.21830784621980848</v>
      </c>
      <c r="H1781" s="26" t="s">
        <v>61</v>
      </c>
      <c r="I1781" s="24" t="s">
        <v>61</v>
      </c>
      <c r="J1781" s="26">
        <v>0.12576818636558526</v>
      </c>
      <c r="K1781" s="26">
        <v>0.67636129769901387</v>
      </c>
      <c r="L1781" s="18">
        <v>2007</v>
      </c>
      <c r="M1781" s="18">
        <v>2007</v>
      </c>
      <c r="N1781" s="18" t="s">
        <v>224</v>
      </c>
      <c r="O1781" s="4" t="s">
        <v>34</v>
      </c>
    </row>
    <row r="1782" spans="1:15" ht="15">
      <c r="A1782" s="18" t="s">
        <v>223</v>
      </c>
      <c r="B1782" s="18" t="s">
        <v>127</v>
      </c>
      <c r="C1782" s="18" t="s">
        <v>53</v>
      </c>
      <c r="D1782" s="16">
        <v>1</v>
      </c>
      <c r="E1782" s="16">
        <v>62.25</v>
      </c>
      <c r="F1782" s="16">
        <v>-170.75</v>
      </c>
      <c r="G1782" s="26">
        <v>0.21830784621980848</v>
      </c>
      <c r="H1782" s="26" t="s">
        <v>61</v>
      </c>
      <c r="I1782" s="24" t="s">
        <v>61</v>
      </c>
      <c r="J1782" s="26">
        <v>0.12576818636558526</v>
      </c>
      <c r="K1782" s="26">
        <v>0.67636129769901387</v>
      </c>
      <c r="L1782" s="18">
        <v>2007</v>
      </c>
      <c r="M1782" s="18">
        <v>2007</v>
      </c>
      <c r="N1782" s="18" t="s">
        <v>224</v>
      </c>
      <c r="O1782" s="4" t="s">
        <v>34</v>
      </c>
    </row>
    <row r="1783" spans="1:15" ht="15">
      <c r="A1783" s="18" t="s">
        <v>223</v>
      </c>
      <c r="B1783" s="18" t="s">
        <v>127</v>
      </c>
      <c r="C1783" s="18" t="s">
        <v>53</v>
      </c>
      <c r="D1783" s="16">
        <v>0.94</v>
      </c>
      <c r="E1783" s="16">
        <v>62.25</v>
      </c>
      <c r="F1783" s="16">
        <v>-170.25</v>
      </c>
      <c r="G1783" s="26">
        <v>0.21830784621980848</v>
      </c>
      <c r="H1783" s="26" t="s">
        <v>61</v>
      </c>
      <c r="I1783" s="24" t="s">
        <v>61</v>
      </c>
      <c r="J1783" s="26">
        <v>0.12576818636558526</v>
      </c>
      <c r="K1783" s="26">
        <v>0.67636129769901387</v>
      </c>
      <c r="L1783" s="18">
        <v>2007</v>
      </c>
      <c r="M1783" s="18">
        <v>2007</v>
      </c>
      <c r="N1783" s="18" t="s">
        <v>224</v>
      </c>
      <c r="O1783" s="4" t="s">
        <v>34</v>
      </c>
    </row>
    <row r="1784" spans="1:15" ht="15">
      <c r="A1784" s="18" t="s">
        <v>223</v>
      </c>
      <c r="B1784" s="18" t="s">
        <v>127</v>
      </c>
      <c r="C1784" s="18" t="s">
        <v>53</v>
      </c>
      <c r="D1784" s="16">
        <v>0.75</v>
      </c>
      <c r="E1784" s="16">
        <v>62.25</v>
      </c>
      <c r="F1784" s="16">
        <v>-169.75</v>
      </c>
      <c r="G1784" s="26">
        <v>0.21830784621980848</v>
      </c>
      <c r="H1784" s="26" t="s">
        <v>61</v>
      </c>
      <c r="I1784" s="24" t="s">
        <v>61</v>
      </c>
      <c r="J1784" s="26">
        <v>0.12576818636558526</v>
      </c>
      <c r="K1784" s="26">
        <v>0.67636129769901387</v>
      </c>
      <c r="L1784" s="18">
        <v>2007</v>
      </c>
      <c r="M1784" s="18">
        <v>2007</v>
      </c>
      <c r="N1784" s="18" t="s">
        <v>224</v>
      </c>
      <c r="O1784" s="4" t="s">
        <v>34</v>
      </c>
    </row>
    <row r="1785" spans="1:15" ht="15">
      <c r="A1785" s="18" t="s">
        <v>223</v>
      </c>
      <c r="B1785" s="18" t="s">
        <v>127</v>
      </c>
      <c r="C1785" s="18" t="s">
        <v>53</v>
      </c>
      <c r="D1785" s="16">
        <v>1</v>
      </c>
      <c r="E1785" s="16">
        <v>62.25</v>
      </c>
      <c r="F1785" s="16">
        <v>-175.75</v>
      </c>
      <c r="G1785" s="26">
        <v>0.21830784621980848</v>
      </c>
      <c r="H1785" s="26" t="s">
        <v>61</v>
      </c>
      <c r="I1785" s="24" t="s">
        <v>61</v>
      </c>
      <c r="J1785" s="26">
        <v>0.12576818636558526</v>
      </c>
      <c r="K1785" s="26">
        <v>0.67636129769901387</v>
      </c>
      <c r="L1785" s="18">
        <v>2007</v>
      </c>
      <c r="M1785" s="18">
        <v>2007</v>
      </c>
      <c r="N1785" s="18" t="s">
        <v>224</v>
      </c>
      <c r="O1785" s="4" t="s">
        <v>34</v>
      </c>
    </row>
    <row r="1786" spans="1:15" ht="15">
      <c r="A1786" s="18" t="s">
        <v>223</v>
      </c>
      <c r="B1786" s="18" t="s">
        <v>127</v>
      </c>
      <c r="C1786" s="18" t="s">
        <v>53</v>
      </c>
      <c r="D1786" s="16">
        <v>1</v>
      </c>
      <c r="E1786" s="16">
        <v>60.25</v>
      </c>
      <c r="F1786" s="16">
        <v>-177.75</v>
      </c>
      <c r="G1786" s="26">
        <v>0.21830784621980848</v>
      </c>
      <c r="H1786" s="26" t="s">
        <v>61</v>
      </c>
      <c r="I1786" s="24" t="s">
        <v>61</v>
      </c>
      <c r="J1786" s="26">
        <v>0.12576818636558526</v>
      </c>
      <c r="K1786" s="26">
        <v>0.67636129769901387</v>
      </c>
      <c r="L1786" s="18">
        <v>2007</v>
      </c>
      <c r="M1786" s="18">
        <v>2007</v>
      </c>
      <c r="N1786" s="18" t="s">
        <v>224</v>
      </c>
      <c r="O1786" s="4" t="s">
        <v>34</v>
      </c>
    </row>
    <row r="1787" spans="1:15" ht="15">
      <c r="A1787" s="18" t="s">
        <v>223</v>
      </c>
      <c r="B1787" s="18" t="s">
        <v>127</v>
      </c>
      <c r="C1787" s="18" t="s">
        <v>53</v>
      </c>
      <c r="D1787" s="16">
        <v>1</v>
      </c>
      <c r="E1787" s="16">
        <v>62.75</v>
      </c>
      <c r="F1787" s="16">
        <v>-174.25</v>
      </c>
      <c r="G1787" s="26">
        <v>0.21830784621980848</v>
      </c>
      <c r="H1787" s="26" t="s">
        <v>61</v>
      </c>
      <c r="I1787" s="24" t="s">
        <v>61</v>
      </c>
      <c r="J1787" s="26">
        <v>0.12576818636558526</v>
      </c>
      <c r="K1787" s="26">
        <v>0.67636129769901387</v>
      </c>
      <c r="L1787" s="18">
        <v>2007</v>
      </c>
      <c r="M1787" s="18">
        <v>2007</v>
      </c>
      <c r="N1787" s="18" t="s">
        <v>224</v>
      </c>
      <c r="O1787" s="4" t="s">
        <v>34</v>
      </c>
    </row>
    <row r="1788" spans="1:15" ht="15">
      <c r="A1788" s="18" t="s">
        <v>223</v>
      </c>
      <c r="B1788" s="18" t="s">
        <v>127</v>
      </c>
      <c r="C1788" s="18" t="s">
        <v>53</v>
      </c>
      <c r="D1788" s="16">
        <v>1</v>
      </c>
      <c r="E1788" s="16">
        <v>62.75</v>
      </c>
      <c r="F1788" s="16">
        <v>-173.75</v>
      </c>
      <c r="G1788" s="26">
        <v>0.21830784621980848</v>
      </c>
      <c r="H1788" s="26" t="s">
        <v>61</v>
      </c>
      <c r="I1788" s="24" t="s">
        <v>61</v>
      </c>
      <c r="J1788" s="26">
        <v>0.12576818636558526</v>
      </c>
      <c r="K1788" s="26">
        <v>0.67636129769901387</v>
      </c>
      <c r="L1788" s="18">
        <v>2007</v>
      </c>
      <c r="M1788" s="18">
        <v>2007</v>
      </c>
      <c r="N1788" s="18" t="s">
        <v>224</v>
      </c>
      <c r="O1788" s="4" t="s">
        <v>34</v>
      </c>
    </row>
    <row r="1789" spans="1:15" ht="15">
      <c r="A1789" s="18" t="s">
        <v>223</v>
      </c>
      <c r="B1789" s="18" t="s">
        <v>127</v>
      </c>
      <c r="C1789" s="18" t="s">
        <v>53</v>
      </c>
      <c r="D1789" s="16">
        <v>1</v>
      </c>
      <c r="E1789" s="16">
        <v>62.75</v>
      </c>
      <c r="F1789" s="16">
        <v>-173.25</v>
      </c>
      <c r="G1789" s="26">
        <v>0.21830784621980848</v>
      </c>
      <c r="H1789" s="26" t="s">
        <v>61</v>
      </c>
      <c r="I1789" s="24" t="s">
        <v>61</v>
      </c>
      <c r="J1789" s="26">
        <v>0.12576818636558526</v>
      </c>
      <c r="K1789" s="26">
        <v>0.67636129769901387</v>
      </c>
      <c r="L1789" s="18">
        <v>2007</v>
      </c>
      <c r="M1789" s="18">
        <v>2007</v>
      </c>
      <c r="N1789" s="18" t="s">
        <v>224</v>
      </c>
      <c r="O1789" s="4" t="s">
        <v>34</v>
      </c>
    </row>
    <row r="1790" spans="1:15" ht="15">
      <c r="A1790" s="18" t="s">
        <v>223</v>
      </c>
      <c r="B1790" s="18" t="s">
        <v>127</v>
      </c>
      <c r="C1790" s="18" t="s">
        <v>53</v>
      </c>
      <c r="D1790" s="16">
        <v>1</v>
      </c>
      <c r="E1790" s="16">
        <v>62.75</v>
      </c>
      <c r="F1790" s="16">
        <v>-172.75</v>
      </c>
      <c r="G1790" s="26">
        <v>0.21830784621980848</v>
      </c>
      <c r="H1790" s="26" t="s">
        <v>61</v>
      </c>
      <c r="I1790" s="24" t="s">
        <v>61</v>
      </c>
      <c r="J1790" s="26">
        <v>0.12576818636558526</v>
      </c>
      <c r="K1790" s="26">
        <v>0.67636129769901387</v>
      </c>
      <c r="L1790" s="18">
        <v>2007</v>
      </c>
      <c r="M1790" s="18">
        <v>2007</v>
      </c>
      <c r="N1790" s="18" t="s">
        <v>224</v>
      </c>
      <c r="O1790" s="4" t="s">
        <v>34</v>
      </c>
    </row>
    <row r="1791" spans="1:15" ht="15">
      <c r="A1791" s="18" t="s">
        <v>223</v>
      </c>
      <c r="B1791" s="18" t="s">
        <v>127</v>
      </c>
      <c r="C1791" s="18" t="s">
        <v>53</v>
      </c>
      <c r="D1791" s="16">
        <v>1</v>
      </c>
      <c r="E1791" s="16">
        <v>62.75</v>
      </c>
      <c r="F1791" s="16">
        <v>-172.25</v>
      </c>
      <c r="G1791" s="26">
        <v>0.21830784621980848</v>
      </c>
      <c r="H1791" s="26" t="s">
        <v>61</v>
      </c>
      <c r="I1791" s="24" t="s">
        <v>61</v>
      </c>
      <c r="J1791" s="26">
        <v>0.12576818636558526</v>
      </c>
      <c r="K1791" s="26">
        <v>0.67636129769901387</v>
      </c>
      <c r="L1791" s="18">
        <v>2007</v>
      </c>
      <c r="M1791" s="18">
        <v>2007</v>
      </c>
      <c r="N1791" s="18" t="s">
        <v>224</v>
      </c>
      <c r="O1791" s="4" t="s">
        <v>34</v>
      </c>
    </row>
    <row r="1792" spans="1:15" ht="15">
      <c r="A1792" s="18" t="s">
        <v>223</v>
      </c>
      <c r="B1792" s="18" t="s">
        <v>127</v>
      </c>
      <c r="C1792" s="18" t="s">
        <v>53</v>
      </c>
      <c r="D1792" s="16">
        <v>1</v>
      </c>
      <c r="E1792" s="16">
        <v>62.75</v>
      </c>
      <c r="F1792" s="16">
        <v>-171.75</v>
      </c>
      <c r="G1792" s="26">
        <v>0.21830784621980848</v>
      </c>
      <c r="H1792" s="26" t="s">
        <v>61</v>
      </c>
      <c r="I1792" s="24" t="s">
        <v>61</v>
      </c>
      <c r="J1792" s="26">
        <v>0.12576818636558526</v>
      </c>
      <c r="K1792" s="26">
        <v>0.67636129769901387</v>
      </c>
      <c r="L1792" s="18">
        <v>2007</v>
      </c>
      <c r="M1792" s="18">
        <v>2007</v>
      </c>
      <c r="N1792" s="18" t="s">
        <v>224</v>
      </c>
      <c r="O1792" s="4" t="s">
        <v>34</v>
      </c>
    </row>
    <row r="1793" spans="1:15" ht="15">
      <c r="A1793" s="18" t="s">
        <v>223</v>
      </c>
      <c r="B1793" s="18" t="s">
        <v>127</v>
      </c>
      <c r="C1793" s="18" t="s">
        <v>53</v>
      </c>
      <c r="D1793" s="16">
        <v>1</v>
      </c>
      <c r="E1793" s="16">
        <v>57.75</v>
      </c>
      <c r="F1793" s="16">
        <v>-169.25</v>
      </c>
      <c r="G1793" s="26">
        <v>0.21830784621980848</v>
      </c>
      <c r="H1793" s="26" t="s">
        <v>61</v>
      </c>
      <c r="I1793" s="24" t="s">
        <v>61</v>
      </c>
      <c r="J1793" s="26">
        <v>0.12576818636558526</v>
      </c>
      <c r="K1793" s="26">
        <v>0.67636129769901387</v>
      </c>
      <c r="L1793" s="18">
        <v>2007</v>
      </c>
      <c r="M1793" s="18">
        <v>2007</v>
      </c>
      <c r="N1793" s="18" t="s">
        <v>224</v>
      </c>
      <c r="O1793" s="4" t="s">
        <v>34</v>
      </c>
    </row>
    <row r="1794" spans="1:15" ht="15">
      <c r="A1794" s="18" t="s">
        <v>223</v>
      </c>
      <c r="B1794" s="18" t="s">
        <v>127</v>
      </c>
      <c r="C1794" s="18" t="s">
        <v>53</v>
      </c>
      <c r="D1794" s="16">
        <v>1</v>
      </c>
      <c r="E1794" s="16">
        <v>62.75</v>
      </c>
      <c r="F1794" s="16">
        <v>-171.25</v>
      </c>
      <c r="G1794" s="26">
        <v>0.21830784621980848</v>
      </c>
      <c r="H1794" s="26" t="s">
        <v>61</v>
      </c>
      <c r="I1794" s="24" t="s">
        <v>61</v>
      </c>
      <c r="J1794" s="26">
        <v>0.12576818636558526</v>
      </c>
      <c r="K1794" s="26">
        <v>0.67636129769901387</v>
      </c>
      <c r="L1794" s="18">
        <v>2007</v>
      </c>
      <c r="M1794" s="18">
        <v>2007</v>
      </c>
      <c r="N1794" s="18" t="s">
        <v>224</v>
      </c>
      <c r="O1794" s="4" t="s">
        <v>34</v>
      </c>
    </row>
    <row r="1795" spans="1:15" ht="15">
      <c r="A1795" s="18" t="s">
        <v>223</v>
      </c>
      <c r="B1795" s="18" t="s">
        <v>127</v>
      </c>
      <c r="C1795" s="18" t="s">
        <v>53</v>
      </c>
      <c r="D1795" s="16">
        <v>1</v>
      </c>
      <c r="E1795" s="16">
        <v>60.75</v>
      </c>
      <c r="F1795" s="16">
        <v>-178.75</v>
      </c>
      <c r="G1795" s="26">
        <v>0.21830784621980848</v>
      </c>
      <c r="H1795" s="26" t="s">
        <v>61</v>
      </c>
      <c r="I1795" s="24" t="s">
        <v>61</v>
      </c>
      <c r="J1795" s="26">
        <v>0.12576818636558526</v>
      </c>
      <c r="K1795" s="26">
        <v>0.67636129769901387</v>
      </c>
      <c r="L1795" s="18">
        <v>2007</v>
      </c>
      <c r="M1795" s="18">
        <v>2007</v>
      </c>
      <c r="N1795" s="18" t="s">
        <v>224</v>
      </c>
      <c r="O1795" s="4" t="s">
        <v>34</v>
      </c>
    </row>
    <row r="1796" spans="1:15" ht="15">
      <c r="A1796" s="18" t="s">
        <v>223</v>
      </c>
      <c r="B1796" s="18" t="s">
        <v>127</v>
      </c>
      <c r="C1796" s="18" t="s">
        <v>53</v>
      </c>
      <c r="D1796" s="16">
        <v>1</v>
      </c>
      <c r="E1796" s="16">
        <v>58.25</v>
      </c>
      <c r="F1796" s="16">
        <v>-167.75</v>
      </c>
      <c r="G1796" s="26">
        <v>0.21830784621980848</v>
      </c>
      <c r="H1796" s="26" t="s">
        <v>61</v>
      </c>
      <c r="I1796" s="24" t="s">
        <v>61</v>
      </c>
      <c r="J1796" s="26">
        <v>0.12576818636558526</v>
      </c>
      <c r="K1796" s="26">
        <v>0.67636129769901387</v>
      </c>
      <c r="L1796" s="18">
        <v>2007</v>
      </c>
      <c r="M1796" s="18">
        <v>2007</v>
      </c>
      <c r="N1796" s="18" t="s">
        <v>224</v>
      </c>
      <c r="O1796" s="4" t="s">
        <v>34</v>
      </c>
    </row>
    <row r="1797" spans="1:15" ht="15">
      <c r="A1797" s="18" t="s">
        <v>223</v>
      </c>
      <c r="B1797" s="18" t="s">
        <v>127</v>
      </c>
      <c r="C1797" s="18" t="s">
        <v>53</v>
      </c>
      <c r="D1797" s="16">
        <v>1</v>
      </c>
      <c r="E1797" s="16">
        <v>61.75</v>
      </c>
      <c r="F1797" s="16">
        <v>-177.25</v>
      </c>
      <c r="G1797" s="26">
        <v>0.21830784621980848</v>
      </c>
      <c r="H1797" s="26" t="s">
        <v>61</v>
      </c>
      <c r="I1797" s="24" t="s">
        <v>61</v>
      </c>
      <c r="J1797" s="26">
        <v>0.12576818636558526</v>
      </c>
      <c r="K1797" s="26">
        <v>0.67636129769901387</v>
      </c>
      <c r="L1797" s="18">
        <v>2007</v>
      </c>
      <c r="M1797" s="18">
        <v>2007</v>
      </c>
      <c r="N1797" s="18" t="s">
        <v>224</v>
      </c>
      <c r="O1797" s="4" t="s">
        <v>34</v>
      </c>
    </row>
    <row r="1798" spans="1:15" ht="15">
      <c r="A1798" s="18" t="s">
        <v>223</v>
      </c>
      <c r="B1798" s="18" t="s">
        <v>127</v>
      </c>
      <c r="C1798" s="18" t="s">
        <v>53</v>
      </c>
      <c r="D1798" s="16">
        <v>1</v>
      </c>
      <c r="E1798" s="16">
        <v>63.25</v>
      </c>
      <c r="F1798" s="16">
        <v>-172.75</v>
      </c>
      <c r="G1798" s="26">
        <v>0.21830784621980848</v>
      </c>
      <c r="H1798" s="26" t="s">
        <v>61</v>
      </c>
      <c r="I1798" s="24" t="s">
        <v>61</v>
      </c>
      <c r="J1798" s="26">
        <v>0.12576818636558526</v>
      </c>
      <c r="K1798" s="26">
        <v>0.67636129769901387</v>
      </c>
      <c r="L1798" s="18">
        <v>2007</v>
      </c>
      <c r="M1798" s="18">
        <v>2007</v>
      </c>
      <c r="N1798" s="18" t="s">
        <v>224</v>
      </c>
      <c r="O1798" s="4" t="s">
        <v>34</v>
      </c>
    </row>
    <row r="1799" spans="1:15" ht="15">
      <c r="A1799" s="18" t="s">
        <v>223</v>
      </c>
      <c r="B1799" s="18" t="s">
        <v>127</v>
      </c>
      <c r="C1799" s="18" t="s">
        <v>53</v>
      </c>
      <c r="D1799" s="16">
        <v>0.45</v>
      </c>
      <c r="E1799" s="16">
        <v>60.75</v>
      </c>
      <c r="F1799" s="16">
        <v>-168.75</v>
      </c>
      <c r="G1799" s="26">
        <v>0.21830784621980848</v>
      </c>
      <c r="H1799" s="26" t="s">
        <v>61</v>
      </c>
      <c r="I1799" s="24" t="s">
        <v>61</v>
      </c>
      <c r="J1799" s="26">
        <v>0.12576818636558526</v>
      </c>
      <c r="K1799" s="26">
        <v>0.67636129769901387</v>
      </c>
      <c r="L1799" s="18">
        <v>2007</v>
      </c>
      <c r="M1799" s="18">
        <v>2007</v>
      </c>
      <c r="N1799" s="18" t="s">
        <v>224</v>
      </c>
      <c r="O1799" s="4" t="s">
        <v>34</v>
      </c>
    </row>
    <row r="1800" spans="1:15" ht="15">
      <c r="A1800" s="18" t="s">
        <v>223</v>
      </c>
      <c r="B1800" s="18" t="s">
        <v>127</v>
      </c>
      <c r="C1800" s="18" t="s">
        <v>53</v>
      </c>
      <c r="D1800" s="16">
        <v>1</v>
      </c>
      <c r="E1800" s="16">
        <v>57.75</v>
      </c>
      <c r="F1800" s="16">
        <v>-169.75</v>
      </c>
      <c r="G1800" s="26">
        <v>0.21830784621980848</v>
      </c>
      <c r="H1800" s="26" t="s">
        <v>61</v>
      </c>
      <c r="I1800" s="24" t="s">
        <v>61</v>
      </c>
      <c r="J1800" s="26">
        <v>0.12576818636558526</v>
      </c>
      <c r="K1800" s="26">
        <v>0.67636129769901387</v>
      </c>
      <c r="L1800" s="18">
        <v>2007</v>
      </c>
      <c r="M1800" s="18">
        <v>2007</v>
      </c>
      <c r="N1800" s="18" t="s">
        <v>224</v>
      </c>
      <c r="O1800" s="4" t="s">
        <v>34</v>
      </c>
    </row>
    <row r="1801" spans="1:15" ht="15">
      <c r="A1801" s="18" t="s">
        <v>223</v>
      </c>
      <c r="B1801" s="18" t="s">
        <v>127</v>
      </c>
      <c r="C1801" s="18" t="s">
        <v>53</v>
      </c>
      <c r="D1801" s="16">
        <v>1</v>
      </c>
      <c r="E1801" s="16">
        <v>63.25</v>
      </c>
      <c r="F1801" s="16">
        <v>-173.25</v>
      </c>
      <c r="G1801" s="26">
        <v>0.21830784621980848</v>
      </c>
      <c r="H1801" s="26" t="s">
        <v>61</v>
      </c>
      <c r="I1801" s="24" t="s">
        <v>61</v>
      </c>
      <c r="J1801" s="26">
        <v>0.12576818636558526</v>
      </c>
      <c r="K1801" s="26">
        <v>0.67636129769901387</v>
      </c>
      <c r="L1801" s="18">
        <v>2007</v>
      </c>
      <c r="M1801" s="18">
        <v>2007</v>
      </c>
      <c r="N1801" s="18" t="s">
        <v>224</v>
      </c>
      <c r="O1801" s="4" t="s">
        <v>34</v>
      </c>
    </row>
    <row r="1802" spans="1:15" ht="15">
      <c r="A1802" s="18" t="s">
        <v>223</v>
      </c>
      <c r="B1802" s="18" t="s">
        <v>127</v>
      </c>
      <c r="C1802" s="18" t="s">
        <v>53</v>
      </c>
      <c r="D1802" s="16">
        <v>1</v>
      </c>
      <c r="E1802" s="16">
        <v>61.25</v>
      </c>
      <c r="F1802" s="16">
        <v>-178.75</v>
      </c>
      <c r="G1802" s="26">
        <v>0.21830784621980848</v>
      </c>
      <c r="H1802" s="26" t="s">
        <v>61</v>
      </c>
      <c r="I1802" s="24" t="s">
        <v>61</v>
      </c>
      <c r="J1802" s="26">
        <v>0.12576818636558526</v>
      </c>
      <c r="K1802" s="26">
        <v>0.67636129769901387</v>
      </c>
      <c r="L1802" s="18">
        <v>2007</v>
      </c>
      <c r="M1802" s="18">
        <v>2007</v>
      </c>
      <c r="N1802" s="18" t="s">
        <v>224</v>
      </c>
      <c r="O1802" s="4" t="s">
        <v>34</v>
      </c>
    </row>
    <row r="1803" spans="1:15" ht="15">
      <c r="A1803" s="18" t="s">
        <v>223</v>
      </c>
      <c r="B1803" s="18" t="s">
        <v>127</v>
      </c>
      <c r="C1803" s="18" t="s">
        <v>53</v>
      </c>
      <c r="D1803" s="16">
        <v>1</v>
      </c>
      <c r="E1803" s="16">
        <v>57.75</v>
      </c>
      <c r="F1803" s="16">
        <v>-170.25</v>
      </c>
      <c r="G1803" s="26">
        <v>0.21830784621980848</v>
      </c>
      <c r="H1803" s="26" t="s">
        <v>61</v>
      </c>
      <c r="I1803" s="24" t="s">
        <v>61</v>
      </c>
      <c r="J1803" s="26">
        <v>0.12576818636558526</v>
      </c>
      <c r="K1803" s="26">
        <v>0.67636129769901387</v>
      </c>
      <c r="L1803" s="18">
        <v>2007</v>
      </c>
      <c r="M1803" s="18">
        <v>2007</v>
      </c>
      <c r="N1803" s="18" t="s">
        <v>224</v>
      </c>
      <c r="O1803" s="4" t="s">
        <v>34</v>
      </c>
    </row>
    <row r="1804" spans="1:15" ht="15">
      <c r="A1804" s="18" t="s">
        <v>223</v>
      </c>
      <c r="B1804" s="18" t="s">
        <v>127</v>
      </c>
      <c r="C1804" s="18" t="s">
        <v>53</v>
      </c>
      <c r="D1804" s="16">
        <v>0.33</v>
      </c>
      <c r="E1804" s="16">
        <v>61.75</v>
      </c>
      <c r="F1804" s="16">
        <v>-169.25</v>
      </c>
      <c r="G1804" s="26">
        <v>0.21830784621980848</v>
      </c>
      <c r="H1804" s="26" t="s">
        <v>61</v>
      </c>
      <c r="I1804" s="24" t="s">
        <v>61</v>
      </c>
      <c r="J1804" s="26">
        <v>0.12576818636558526</v>
      </c>
      <c r="K1804" s="26">
        <v>0.67636129769901387</v>
      </c>
      <c r="L1804" s="18">
        <v>2007</v>
      </c>
      <c r="M1804" s="18">
        <v>2007</v>
      </c>
      <c r="N1804" s="18" t="s">
        <v>224</v>
      </c>
      <c r="O1804" s="4" t="s">
        <v>34</v>
      </c>
    </row>
    <row r="1805" spans="1:15" ht="15">
      <c r="A1805" s="18" t="s">
        <v>223</v>
      </c>
      <c r="B1805" s="18" t="s">
        <v>127</v>
      </c>
      <c r="C1805" s="18" t="s">
        <v>53</v>
      </c>
      <c r="D1805" s="16">
        <v>1</v>
      </c>
      <c r="E1805" s="16">
        <v>62.75</v>
      </c>
      <c r="F1805" s="16">
        <v>-174.75</v>
      </c>
      <c r="G1805" s="26">
        <v>0.21830784621980848</v>
      </c>
      <c r="H1805" s="26" t="s">
        <v>61</v>
      </c>
      <c r="I1805" s="24" t="s">
        <v>61</v>
      </c>
      <c r="J1805" s="26">
        <v>0.12576818636558526</v>
      </c>
      <c r="K1805" s="26">
        <v>0.67636129769901387</v>
      </c>
      <c r="L1805" s="18">
        <v>2007</v>
      </c>
      <c r="M1805" s="18">
        <v>2007</v>
      </c>
      <c r="N1805" s="18" t="s">
        <v>224</v>
      </c>
      <c r="O1805" s="4" t="s">
        <v>34</v>
      </c>
    </row>
    <row r="1806" spans="1:15" ht="15">
      <c r="A1806" s="18" t="s">
        <v>223</v>
      </c>
      <c r="B1806" s="18" t="s">
        <v>127</v>
      </c>
      <c r="C1806" s="18" t="s">
        <v>53</v>
      </c>
      <c r="D1806" s="16">
        <v>1</v>
      </c>
      <c r="E1806" s="16">
        <v>57.75</v>
      </c>
      <c r="F1806" s="16">
        <v>-170.75</v>
      </c>
      <c r="G1806" s="26">
        <v>0.21830784621980848</v>
      </c>
      <c r="H1806" s="26" t="s">
        <v>61</v>
      </c>
      <c r="I1806" s="24" t="s">
        <v>61</v>
      </c>
      <c r="J1806" s="26">
        <v>0.12576818636558526</v>
      </c>
      <c r="K1806" s="26">
        <v>0.67636129769901387</v>
      </c>
      <c r="L1806" s="18">
        <v>2007</v>
      </c>
      <c r="M1806" s="18">
        <v>2007</v>
      </c>
      <c r="N1806" s="18" t="s">
        <v>224</v>
      </c>
      <c r="O1806" s="4" t="s">
        <v>34</v>
      </c>
    </row>
    <row r="1807" spans="1:15" ht="15">
      <c r="A1807" s="18" t="s">
        <v>223</v>
      </c>
      <c r="B1807" s="18" t="s">
        <v>127</v>
      </c>
      <c r="C1807" s="18" t="s">
        <v>53</v>
      </c>
      <c r="D1807" s="16">
        <v>1</v>
      </c>
      <c r="E1807" s="16">
        <v>62.75</v>
      </c>
      <c r="F1807" s="16">
        <v>-170.75</v>
      </c>
      <c r="G1807" s="26">
        <v>0.21830784621980848</v>
      </c>
      <c r="H1807" s="26" t="s">
        <v>61</v>
      </c>
      <c r="I1807" s="24" t="s">
        <v>61</v>
      </c>
      <c r="J1807" s="26">
        <v>0.12576818636558526</v>
      </c>
      <c r="K1807" s="26">
        <v>0.67636129769901387</v>
      </c>
      <c r="L1807" s="18">
        <v>2007</v>
      </c>
      <c r="M1807" s="18">
        <v>2007</v>
      </c>
      <c r="N1807" s="18" t="s">
        <v>224</v>
      </c>
      <c r="O1807" s="4" t="s">
        <v>34</v>
      </c>
    </row>
    <row r="1808" spans="1:15" ht="15">
      <c r="A1808" s="18" t="s">
        <v>223</v>
      </c>
      <c r="B1808" s="18" t="s">
        <v>127</v>
      </c>
      <c r="C1808" s="18" t="s">
        <v>53</v>
      </c>
      <c r="D1808" s="16">
        <v>1</v>
      </c>
      <c r="E1808" s="16">
        <v>57.75</v>
      </c>
      <c r="F1808" s="16">
        <v>-168.25</v>
      </c>
      <c r="G1808" s="26">
        <v>0.21830784621980848</v>
      </c>
      <c r="H1808" s="26" t="s">
        <v>61</v>
      </c>
      <c r="I1808" s="24" t="s">
        <v>61</v>
      </c>
      <c r="J1808" s="26">
        <v>0.12576818636558526</v>
      </c>
      <c r="K1808" s="26">
        <v>0.67636129769901387</v>
      </c>
      <c r="L1808" s="18">
        <v>2007</v>
      </c>
      <c r="M1808" s="18">
        <v>2007</v>
      </c>
      <c r="N1808" s="18" t="s">
        <v>224</v>
      </c>
      <c r="O1808" s="4" t="s">
        <v>34</v>
      </c>
    </row>
    <row r="1809" spans="1:15" ht="15">
      <c r="A1809" s="18" t="s">
        <v>223</v>
      </c>
      <c r="B1809" s="18" t="s">
        <v>127</v>
      </c>
      <c r="C1809" s="18" t="s">
        <v>53</v>
      </c>
      <c r="D1809" s="16">
        <v>1</v>
      </c>
      <c r="E1809" s="16">
        <v>57.75</v>
      </c>
      <c r="F1809" s="16">
        <v>-171.25</v>
      </c>
      <c r="G1809" s="26">
        <v>0.21830784621980848</v>
      </c>
      <c r="H1809" s="26" t="s">
        <v>61</v>
      </c>
      <c r="I1809" s="24" t="s">
        <v>61</v>
      </c>
      <c r="J1809" s="26">
        <v>0.12576818636558526</v>
      </c>
      <c r="K1809" s="26">
        <v>0.67636129769901387</v>
      </c>
      <c r="L1809" s="18">
        <v>2007</v>
      </c>
      <c r="M1809" s="18">
        <v>2007</v>
      </c>
      <c r="N1809" s="18" t="s">
        <v>224</v>
      </c>
      <c r="O1809" s="4" t="s">
        <v>34</v>
      </c>
    </row>
    <row r="1810" spans="1:15" ht="15">
      <c r="A1810" s="18" t="s">
        <v>223</v>
      </c>
      <c r="B1810" s="18" t="s">
        <v>127</v>
      </c>
      <c r="C1810" s="18" t="s">
        <v>53</v>
      </c>
      <c r="D1810" s="16">
        <v>1</v>
      </c>
      <c r="E1810" s="16">
        <v>62.25</v>
      </c>
      <c r="F1810" s="16">
        <v>-176.25</v>
      </c>
      <c r="G1810" s="26">
        <v>0.21830784621980848</v>
      </c>
      <c r="H1810" s="26" t="s">
        <v>61</v>
      </c>
      <c r="I1810" s="24" t="s">
        <v>61</v>
      </c>
      <c r="J1810" s="26">
        <v>0.12576818636558526</v>
      </c>
      <c r="K1810" s="26">
        <v>0.67636129769901387</v>
      </c>
      <c r="L1810" s="18">
        <v>2007</v>
      </c>
      <c r="M1810" s="18">
        <v>2007</v>
      </c>
      <c r="N1810" s="18" t="s">
        <v>224</v>
      </c>
      <c r="O1810" s="4" t="s">
        <v>34</v>
      </c>
    </row>
    <row r="1811" spans="1:15" ht="15">
      <c r="A1811" s="18" t="s">
        <v>223</v>
      </c>
      <c r="B1811" s="18" t="s">
        <v>127</v>
      </c>
      <c r="C1811" s="18" t="s">
        <v>53</v>
      </c>
      <c r="D1811" s="16">
        <v>1</v>
      </c>
      <c r="E1811" s="16">
        <v>63.25</v>
      </c>
      <c r="F1811" s="16">
        <v>-172.25</v>
      </c>
      <c r="G1811" s="26">
        <v>0.21830784621980848</v>
      </c>
      <c r="H1811" s="26" t="s">
        <v>61</v>
      </c>
      <c r="I1811" s="24" t="s">
        <v>61</v>
      </c>
      <c r="J1811" s="26">
        <v>0.12576818636558526</v>
      </c>
      <c r="K1811" s="26">
        <v>0.67636129769901387</v>
      </c>
      <c r="L1811" s="18">
        <v>2007</v>
      </c>
      <c r="M1811" s="18">
        <v>2007</v>
      </c>
      <c r="N1811" s="18" t="s">
        <v>224</v>
      </c>
      <c r="O1811" s="4" t="s">
        <v>34</v>
      </c>
    </row>
    <row r="1812" spans="1:15" ht="15">
      <c r="A1812" s="18" t="s">
        <v>223</v>
      </c>
      <c r="B1812" s="18" t="s">
        <v>127</v>
      </c>
      <c r="C1812" s="18" t="s">
        <v>53</v>
      </c>
      <c r="D1812" s="16">
        <v>1</v>
      </c>
      <c r="E1812" s="16">
        <v>57.75</v>
      </c>
      <c r="F1812" s="16">
        <v>-171.75</v>
      </c>
      <c r="G1812" s="26">
        <v>0.21830784621980848</v>
      </c>
      <c r="H1812" s="26" t="s">
        <v>61</v>
      </c>
      <c r="I1812" s="24" t="s">
        <v>61</v>
      </c>
      <c r="J1812" s="26">
        <v>0.12576818636558526</v>
      </c>
      <c r="K1812" s="26">
        <v>0.67636129769901387</v>
      </c>
      <c r="L1812" s="18">
        <v>2007</v>
      </c>
      <c r="M1812" s="18">
        <v>2007</v>
      </c>
      <c r="N1812" s="18" t="s">
        <v>224</v>
      </c>
      <c r="O1812" s="4" t="s">
        <v>34</v>
      </c>
    </row>
    <row r="1813" spans="1:15" ht="15">
      <c r="A1813" s="18" t="s">
        <v>223</v>
      </c>
      <c r="B1813" s="18" t="s">
        <v>127</v>
      </c>
      <c r="C1813" s="18" t="s">
        <v>53</v>
      </c>
      <c r="D1813" s="16">
        <v>1</v>
      </c>
      <c r="E1813" s="16">
        <v>59.25</v>
      </c>
      <c r="F1813" s="16">
        <v>-167.75</v>
      </c>
      <c r="G1813" s="26">
        <v>0.21830784621980848</v>
      </c>
      <c r="H1813" s="26" t="s">
        <v>61</v>
      </c>
      <c r="I1813" s="24" t="s">
        <v>61</v>
      </c>
      <c r="J1813" s="26">
        <v>0.12576818636558526</v>
      </c>
      <c r="K1813" s="26">
        <v>0.67636129769901387</v>
      </c>
      <c r="L1813" s="18">
        <v>2007</v>
      </c>
      <c r="M1813" s="18">
        <v>2007</v>
      </c>
      <c r="N1813" s="18" t="s">
        <v>224</v>
      </c>
      <c r="O1813" s="4" t="s">
        <v>34</v>
      </c>
    </row>
    <row r="1814" spans="1:15" ht="15">
      <c r="A1814" s="18" t="s">
        <v>223</v>
      </c>
      <c r="B1814" s="18" t="s">
        <v>127</v>
      </c>
      <c r="C1814" s="18" t="s">
        <v>53</v>
      </c>
      <c r="D1814" s="16">
        <v>1</v>
      </c>
      <c r="E1814" s="16">
        <v>61.75</v>
      </c>
      <c r="F1814" s="16">
        <v>-177.75</v>
      </c>
      <c r="G1814" s="26">
        <v>0.21830784621980848</v>
      </c>
      <c r="H1814" s="26" t="s">
        <v>61</v>
      </c>
      <c r="I1814" s="24" t="s">
        <v>61</v>
      </c>
      <c r="J1814" s="26">
        <v>0.12576818636558526</v>
      </c>
      <c r="K1814" s="26">
        <v>0.67636129769901387</v>
      </c>
      <c r="L1814" s="18">
        <v>2007</v>
      </c>
      <c r="M1814" s="18">
        <v>2007</v>
      </c>
      <c r="N1814" s="18" t="s">
        <v>224</v>
      </c>
      <c r="O1814" s="4" t="s">
        <v>34</v>
      </c>
    </row>
    <row r="1815" spans="1:15" ht="15">
      <c r="A1815" s="18" t="s">
        <v>223</v>
      </c>
      <c r="B1815" s="18" t="s">
        <v>127</v>
      </c>
      <c r="C1815" s="18" t="s">
        <v>53</v>
      </c>
      <c r="D1815" s="16">
        <v>1</v>
      </c>
      <c r="E1815" s="16">
        <v>57.75</v>
      </c>
      <c r="F1815" s="16">
        <v>-172.25</v>
      </c>
      <c r="G1815" s="26">
        <v>0.21830784621980848</v>
      </c>
      <c r="H1815" s="26" t="s">
        <v>61</v>
      </c>
      <c r="I1815" s="24" t="s">
        <v>61</v>
      </c>
      <c r="J1815" s="26">
        <v>0.12576818636558526</v>
      </c>
      <c r="K1815" s="26">
        <v>0.67636129769901387</v>
      </c>
      <c r="L1815" s="18">
        <v>2007</v>
      </c>
      <c r="M1815" s="18">
        <v>2007</v>
      </c>
      <c r="N1815" s="18" t="s">
        <v>224</v>
      </c>
      <c r="O1815" s="4" t="s">
        <v>34</v>
      </c>
    </row>
    <row r="1816" spans="1:15" ht="15">
      <c r="A1816" s="18" t="s">
        <v>223</v>
      </c>
      <c r="B1816" s="18" t="s">
        <v>127</v>
      </c>
      <c r="C1816" s="18" t="s">
        <v>53</v>
      </c>
      <c r="D1816" s="16">
        <v>1</v>
      </c>
      <c r="E1816" s="16">
        <v>63.25</v>
      </c>
      <c r="F1816" s="16">
        <v>-173.75</v>
      </c>
      <c r="G1816" s="26">
        <v>0.21830784621980848</v>
      </c>
      <c r="H1816" s="26" t="s">
        <v>61</v>
      </c>
      <c r="I1816" s="24" t="s">
        <v>61</v>
      </c>
      <c r="J1816" s="26">
        <v>0.12576818636558526</v>
      </c>
      <c r="K1816" s="26">
        <v>0.67636129769901387</v>
      </c>
      <c r="L1816" s="18">
        <v>2007</v>
      </c>
      <c r="M1816" s="18">
        <v>2007</v>
      </c>
      <c r="N1816" s="18" t="s">
        <v>224</v>
      </c>
      <c r="O1816" s="4" t="s">
        <v>34</v>
      </c>
    </row>
    <row r="1817" spans="1:15" ht="15">
      <c r="A1817" s="18" t="s">
        <v>223</v>
      </c>
      <c r="B1817" s="18" t="s">
        <v>127</v>
      </c>
      <c r="C1817" s="18" t="s">
        <v>53</v>
      </c>
      <c r="D1817" s="16">
        <v>0.97</v>
      </c>
      <c r="E1817" s="16">
        <v>58.25</v>
      </c>
      <c r="F1817" s="16">
        <v>-174.25</v>
      </c>
      <c r="G1817" s="26">
        <v>0.21830784621980848</v>
      </c>
      <c r="H1817" s="26" t="s">
        <v>61</v>
      </c>
      <c r="I1817" s="24" t="s">
        <v>61</v>
      </c>
      <c r="J1817" s="26">
        <v>0.12576818636558526</v>
      </c>
      <c r="K1817" s="26">
        <v>0.67636129769901387</v>
      </c>
      <c r="L1817" s="18">
        <v>2007</v>
      </c>
      <c r="M1817" s="18">
        <v>2007</v>
      </c>
      <c r="N1817" s="18" t="s">
        <v>224</v>
      </c>
      <c r="O1817" s="4" t="s">
        <v>34</v>
      </c>
    </row>
    <row r="1818" spans="1:15" ht="15">
      <c r="A1818" s="18" t="s">
        <v>223</v>
      </c>
      <c r="B1818" s="18" t="s">
        <v>127</v>
      </c>
      <c r="C1818" s="18" t="s">
        <v>53</v>
      </c>
      <c r="D1818" s="16">
        <v>1</v>
      </c>
      <c r="E1818" s="16">
        <v>57.75</v>
      </c>
      <c r="F1818" s="16">
        <v>-172.75</v>
      </c>
      <c r="G1818" s="26">
        <v>0.21830784621980848</v>
      </c>
      <c r="H1818" s="26" t="s">
        <v>61</v>
      </c>
      <c r="I1818" s="24" t="s">
        <v>61</v>
      </c>
      <c r="J1818" s="26">
        <v>0.12576818636558526</v>
      </c>
      <c r="K1818" s="26">
        <v>0.67636129769901387</v>
      </c>
      <c r="L1818" s="18">
        <v>2007</v>
      </c>
      <c r="M1818" s="18">
        <v>2007</v>
      </c>
      <c r="N1818" s="18" t="s">
        <v>224</v>
      </c>
      <c r="O1818" s="4" t="s">
        <v>34</v>
      </c>
    </row>
    <row r="1819" spans="1:15" ht="15">
      <c r="A1819" s="18" t="s">
        <v>223</v>
      </c>
      <c r="B1819" s="18" t="s">
        <v>127</v>
      </c>
      <c r="C1819" s="18" t="s">
        <v>53</v>
      </c>
      <c r="D1819" s="16">
        <v>1</v>
      </c>
      <c r="E1819" s="16">
        <v>58.75</v>
      </c>
      <c r="F1819" s="16">
        <v>-175.25</v>
      </c>
      <c r="G1819" s="26">
        <v>0.21830784621980848</v>
      </c>
      <c r="H1819" s="26" t="s">
        <v>61</v>
      </c>
      <c r="I1819" s="24" t="s">
        <v>61</v>
      </c>
      <c r="J1819" s="26">
        <v>0.12576818636558526</v>
      </c>
      <c r="K1819" s="26">
        <v>0.67636129769901387</v>
      </c>
      <c r="L1819" s="18">
        <v>2007</v>
      </c>
      <c r="M1819" s="18">
        <v>2007</v>
      </c>
      <c r="N1819" s="18" t="s">
        <v>224</v>
      </c>
      <c r="O1819" s="4" t="s">
        <v>34</v>
      </c>
    </row>
    <row r="1820" spans="1:15" ht="15">
      <c r="A1820" s="18" t="s">
        <v>223</v>
      </c>
      <c r="B1820" s="18" t="s">
        <v>127</v>
      </c>
      <c r="C1820" s="18" t="s">
        <v>53</v>
      </c>
      <c r="D1820" s="16">
        <v>1</v>
      </c>
      <c r="E1820" s="16">
        <v>59.25</v>
      </c>
      <c r="F1820" s="16">
        <v>-176.25</v>
      </c>
      <c r="G1820" s="26">
        <v>0.21830784621980848</v>
      </c>
      <c r="H1820" s="26" t="s">
        <v>61</v>
      </c>
      <c r="I1820" s="24" t="s">
        <v>61</v>
      </c>
      <c r="J1820" s="26">
        <v>0.12576818636558526</v>
      </c>
      <c r="K1820" s="26">
        <v>0.67636129769901387</v>
      </c>
      <c r="L1820" s="18">
        <v>2007</v>
      </c>
      <c r="M1820" s="18">
        <v>2007</v>
      </c>
      <c r="N1820" s="18" t="s">
        <v>224</v>
      </c>
      <c r="O1820" s="4" t="s">
        <v>34</v>
      </c>
    </row>
    <row r="1821" spans="1:15" ht="15">
      <c r="A1821" s="18" t="s">
        <v>223</v>
      </c>
      <c r="B1821" s="18" t="s">
        <v>127</v>
      </c>
      <c r="C1821" s="18" t="s">
        <v>53</v>
      </c>
      <c r="D1821" s="16">
        <v>1</v>
      </c>
      <c r="E1821" s="16">
        <v>59.75</v>
      </c>
      <c r="F1821" s="16">
        <v>-177.25</v>
      </c>
      <c r="G1821" s="26">
        <v>0.21830784621980848</v>
      </c>
      <c r="H1821" s="26" t="s">
        <v>61</v>
      </c>
      <c r="I1821" s="24" t="s">
        <v>61</v>
      </c>
      <c r="J1821" s="26">
        <v>0.12576818636558526</v>
      </c>
      <c r="K1821" s="26">
        <v>0.67636129769901387</v>
      </c>
      <c r="L1821" s="18">
        <v>2007</v>
      </c>
      <c r="M1821" s="18">
        <v>2007</v>
      </c>
      <c r="N1821" s="18" t="s">
        <v>224</v>
      </c>
      <c r="O1821" s="4" t="s">
        <v>34</v>
      </c>
    </row>
    <row r="1822" spans="1:15" ht="15">
      <c r="A1822" s="18" t="s">
        <v>223</v>
      </c>
      <c r="B1822" s="18" t="s">
        <v>127</v>
      </c>
      <c r="C1822" s="18" t="s">
        <v>53</v>
      </c>
      <c r="D1822" s="16">
        <v>1</v>
      </c>
      <c r="E1822" s="16">
        <v>60.25</v>
      </c>
      <c r="F1822" s="16">
        <v>-178.25</v>
      </c>
      <c r="G1822" s="26">
        <v>0.21830784621980848</v>
      </c>
      <c r="H1822" s="26" t="s">
        <v>61</v>
      </c>
      <c r="I1822" s="24" t="s">
        <v>61</v>
      </c>
      <c r="J1822" s="26">
        <v>0.12576818636558526</v>
      </c>
      <c r="K1822" s="26">
        <v>0.67636129769901387</v>
      </c>
      <c r="L1822" s="18">
        <v>2007</v>
      </c>
      <c r="M1822" s="18">
        <v>2007</v>
      </c>
      <c r="N1822" s="18" t="s">
        <v>224</v>
      </c>
      <c r="O1822" s="4" t="s">
        <v>34</v>
      </c>
    </row>
    <row r="1823" spans="1:15" ht="15">
      <c r="A1823" s="18" t="s">
        <v>223</v>
      </c>
      <c r="B1823" s="18" t="s">
        <v>127</v>
      </c>
      <c r="C1823" s="18" t="s">
        <v>53</v>
      </c>
      <c r="D1823" s="16">
        <v>1</v>
      </c>
      <c r="E1823" s="16">
        <v>60.75</v>
      </c>
      <c r="F1823" s="16">
        <v>-179.25</v>
      </c>
      <c r="G1823" s="26">
        <v>0.21830784621980848</v>
      </c>
      <c r="H1823" s="26" t="s">
        <v>61</v>
      </c>
      <c r="I1823" s="24" t="s">
        <v>61</v>
      </c>
      <c r="J1823" s="26">
        <v>0.12576818636558526</v>
      </c>
      <c r="K1823" s="26">
        <v>0.67636129769901387</v>
      </c>
      <c r="L1823" s="18">
        <v>2007</v>
      </c>
      <c r="M1823" s="18">
        <v>2007</v>
      </c>
      <c r="N1823" s="18" t="s">
        <v>224</v>
      </c>
      <c r="O1823" s="4" t="s">
        <v>34</v>
      </c>
    </row>
    <row r="1824" spans="1:15" ht="15">
      <c r="A1824" s="18" t="s">
        <v>223</v>
      </c>
      <c r="B1824" s="18" t="s">
        <v>127</v>
      </c>
      <c r="C1824" s="18" t="s">
        <v>53</v>
      </c>
      <c r="D1824" s="16">
        <v>0.57999999999999996</v>
      </c>
      <c r="E1824" s="16">
        <v>60.25</v>
      </c>
      <c r="F1824" s="16">
        <v>-168.25</v>
      </c>
      <c r="G1824" s="26">
        <v>0.21830784621980848</v>
      </c>
      <c r="H1824" s="26" t="s">
        <v>61</v>
      </c>
      <c r="I1824" s="24" t="s">
        <v>61</v>
      </c>
      <c r="J1824" s="26">
        <v>0.12576818636558526</v>
      </c>
      <c r="K1824" s="26">
        <v>0.67636129769901387</v>
      </c>
      <c r="L1824" s="18">
        <v>2007</v>
      </c>
      <c r="M1824" s="18">
        <v>2007</v>
      </c>
      <c r="N1824" s="18" t="s">
        <v>224</v>
      </c>
      <c r="O1824" s="4" t="s">
        <v>34</v>
      </c>
    </row>
    <row r="1825" spans="1:15" ht="15">
      <c r="A1825" s="18" t="s">
        <v>223</v>
      </c>
      <c r="B1825" s="18" t="s">
        <v>127</v>
      </c>
      <c r="C1825" s="18" t="s">
        <v>53</v>
      </c>
      <c r="D1825" s="16">
        <v>1</v>
      </c>
      <c r="E1825" s="16">
        <v>62.75</v>
      </c>
      <c r="F1825" s="16">
        <v>-175.25</v>
      </c>
      <c r="G1825" s="26">
        <v>0.21830784621980848</v>
      </c>
      <c r="H1825" s="26" t="s">
        <v>61</v>
      </c>
      <c r="I1825" s="24" t="s">
        <v>61</v>
      </c>
      <c r="J1825" s="26">
        <v>0.12576818636558526</v>
      </c>
      <c r="K1825" s="26">
        <v>0.67636129769901387</v>
      </c>
      <c r="L1825" s="18">
        <v>2007</v>
      </c>
      <c r="M1825" s="18">
        <v>2007</v>
      </c>
      <c r="N1825" s="18" t="s">
        <v>224</v>
      </c>
      <c r="O1825" s="4" t="s">
        <v>34</v>
      </c>
    </row>
    <row r="1826" spans="1:15" ht="15">
      <c r="A1826" s="18" t="s">
        <v>223</v>
      </c>
      <c r="B1826" s="18" t="s">
        <v>127</v>
      </c>
      <c r="C1826" s="18" t="s">
        <v>53</v>
      </c>
      <c r="D1826" s="16">
        <v>0.99</v>
      </c>
      <c r="E1826" s="16">
        <v>57.75</v>
      </c>
      <c r="F1826" s="16">
        <v>-173.25</v>
      </c>
      <c r="G1826" s="26">
        <v>0.21830784621980848</v>
      </c>
      <c r="H1826" s="26" t="s">
        <v>61</v>
      </c>
      <c r="I1826" s="24" t="s">
        <v>61</v>
      </c>
      <c r="J1826" s="26">
        <v>0.12576818636558526</v>
      </c>
      <c r="K1826" s="26">
        <v>0.67636129769901387</v>
      </c>
      <c r="L1826" s="18">
        <v>2007</v>
      </c>
      <c r="M1826" s="18">
        <v>2007</v>
      </c>
      <c r="N1826" s="18" t="s">
        <v>224</v>
      </c>
      <c r="O1826" s="4" t="s">
        <v>34</v>
      </c>
    </row>
    <row r="1827" spans="1:15" ht="15">
      <c r="A1827" s="18" t="s">
        <v>223</v>
      </c>
      <c r="B1827" s="18" t="s">
        <v>127</v>
      </c>
      <c r="C1827" s="18" t="s">
        <v>53</v>
      </c>
      <c r="D1827" s="16">
        <v>1</v>
      </c>
      <c r="E1827" s="16">
        <v>62.75</v>
      </c>
      <c r="F1827" s="16">
        <v>-170.25</v>
      </c>
      <c r="G1827" s="26">
        <v>0.21830784621980848</v>
      </c>
      <c r="H1827" s="26" t="s">
        <v>61</v>
      </c>
      <c r="I1827" s="24" t="s">
        <v>61</v>
      </c>
      <c r="J1827" s="26">
        <v>0.12576818636558526</v>
      </c>
      <c r="K1827" s="26">
        <v>0.67636129769901387</v>
      </c>
      <c r="L1827" s="18">
        <v>2007</v>
      </c>
      <c r="M1827" s="18">
        <v>2007</v>
      </c>
      <c r="N1827" s="18" t="s">
        <v>224</v>
      </c>
      <c r="O1827" s="4" t="s">
        <v>34</v>
      </c>
    </row>
    <row r="1828" spans="1:15" ht="15">
      <c r="A1828" s="18" t="s">
        <v>223</v>
      </c>
      <c r="B1828" s="18" t="s">
        <v>127</v>
      </c>
      <c r="C1828" s="18" t="s">
        <v>53</v>
      </c>
      <c r="D1828" s="16">
        <v>1</v>
      </c>
      <c r="E1828" s="16">
        <v>63.25</v>
      </c>
      <c r="F1828" s="16">
        <v>-171.75</v>
      </c>
      <c r="G1828" s="26">
        <v>0.21830784621980848</v>
      </c>
      <c r="H1828" s="26" t="s">
        <v>61</v>
      </c>
      <c r="I1828" s="24" t="s">
        <v>61</v>
      </c>
      <c r="J1828" s="26">
        <v>0.12576818636558526</v>
      </c>
      <c r="K1828" s="26">
        <v>0.67636129769901387</v>
      </c>
      <c r="L1828" s="18">
        <v>2007</v>
      </c>
      <c r="M1828" s="18">
        <v>2007</v>
      </c>
      <c r="N1828" s="18" t="s">
        <v>224</v>
      </c>
      <c r="O1828" s="4" t="s">
        <v>34</v>
      </c>
    </row>
    <row r="1829" spans="1:15" ht="15">
      <c r="A1829" s="18" t="s">
        <v>223</v>
      </c>
      <c r="B1829" s="18" t="s">
        <v>127</v>
      </c>
      <c r="C1829" s="18" t="s">
        <v>53</v>
      </c>
      <c r="D1829" s="16">
        <v>0.28999999999999998</v>
      </c>
      <c r="E1829" s="16">
        <v>61.25</v>
      </c>
      <c r="F1829" s="16">
        <v>-168.75</v>
      </c>
      <c r="G1829" s="26">
        <v>0.21830784621980848</v>
      </c>
      <c r="H1829" s="26" t="s">
        <v>61</v>
      </c>
      <c r="I1829" s="24" t="s">
        <v>61</v>
      </c>
      <c r="J1829" s="26">
        <v>0.12576818636558526</v>
      </c>
      <c r="K1829" s="26">
        <v>0.67636129769901387</v>
      </c>
      <c r="L1829" s="18">
        <v>2007</v>
      </c>
      <c r="M1829" s="18">
        <v>2007</v>
      </c>
      <c r="N1829" s="18" t="s">
        <v>224</v>
      </c>
      <c r="O1829" s="4" t="s">
        <v>34</v>
      </c>
    </row>
    <row r="1830" spans="1:15" ht="15">
      <c r="A1830" s="18" t="s">
        <v>223</v>
      </c>
      <c r="B1830" s="18" t="s">
        <v>127</v>
      </c>
      <c r="C1830" s="18" t="s">
        <v>53</v>
      </c>
      <c r="D1830" s="16">
        <v>1</v>
      </c>
      <c r="E1830" s="16">
        <v>62.25</v>
      </c>
      <c r="F1830" s="16">
        <v>-176.75</v>
      </c>
      <c r="G1830" s="26">
        <v>0.21830784621980848</v>
      </c>
      <c r="H1830" s="26" t="s">
        <v>61</v>
      </c>
      <c r="I1830" s="24" t="s">
        <v>61</v>
      </c>
      <c r="J1830" s="26">
        <v>0.12576818636558526</v>
      </c>
      <c r="K1830" s="26">
        <v>0.67636129769901387</v>
      </c>
      <c r="L1830" s="18">
        <v>2007</v>
      </c>
      <c r="M1830" s="18">
        <v>2007</v>
      </c>
      <c r="N1830" s="18" t="s">
        <v>224</v>
      </c>
      <c r="O1830" s="4" t="s">
        <v>34</v>
      </c>
    </row>
    <row r="1831" spans="1:15" ht="15">
      <c r="A1831" s="18" t="s">
        <v>223</v>
      </c>
      <c r="B1831" s="18" t="s">
        <v>127</v>
      </c>
      <c r="C1831" s="18" t="s">
        <v>53</v>
      </c>
      <c r="D1831" s="16">
        <v>1</v>
      </c>
      <c r="E1831" s="16">
        <v>61.25</v>
      </c>
      <c r="F1831" s="16">
        <v>-179.25</v>
      </c>
      <c r="G1831" s="26">
        <v>0.21830784621980848</v>
      </c>
      <c r="H1831" s="26" t="s">
        <v>61</v>
      </c>
      <c r="I1831" s="24" t="s">
        <v>61</v>
      </c>
      <c r="J1831" s="26">
        <v>0.12576818636558526</v>
      </c>
      <c r="K1831" s="26">
        <v>0.67636129769901387</v>
      </c>
      <c r="L1831" s="18">
        <v>2007</v>
      </c>
      <c r="M1831" s="18">
        <v>2007</v>
      </c>
      <c r="N1831" s="18" t="s">
        <v>224</v>
      </c>
      <c r="O1831" s="4" t="s">
        <v>34</v>
      </c>
    </row>
    <row r="1832" spans="1:15" ht="15">
      <c r="A1832" s="18" t="s">
        <v>223</v>
      </c>
      <c r="B1832" s="18" t="s">
        <v>127</v>
      </c>
      <c r="C1832" s="18" t="s">
        <v>53</v>
      </c>
      <c r="D1832" s="16">
        <v>0.56000000000000005</v>
      </c>
      <c r="E1832" s="16">
        <v>62.25</v>
      </c>
      <c r="F1832" s="16">
        <v>-169.25</v>
      </c>
      <c r="G1832" s="26">
        <v>0.21830784621980848</v>
      </c>
      <c r="H1832" s="26" t="s">
        <v>61</v>
      </c>
      <c r="I1832" s="24" t="s">
        <v>61</v>
      </c>
      <c r="J1832" s="26">
        <v>0.12576818636558526</v>
      </c>
      <c r="K1832" s="26">
        <v>0.67636129769901387</v>
      </c>
      <c r="L1832" s="18">
        <v>2007</v>
      </c>
      <c r="M1832" s="18">
        <v>2007</v>
      </c>
      <c r="N1832" s="18" t="s">
        <v>224</v>
      </c>
      <c r="O1832" s="4" t="s">
        <v>34</v>
      </c>
    </row>
    <row r="1833" spans="1:15" ht="15">
      <c r="A1833" s="18" t="s">
        <v>223</v>
      </c>
      <c r="B1833" s="18" t="s">
        <v>127</v>
      </c>
      <c r="C1833" s="18" t="s">
        <v>53</v>
      </c>
      <c r="D1833" s="16">
        <v>1</v>
      </c>
      <c r="E1833" s="16">
        <v>61.75</v>
      </c>
      <c r="F1833" s="16">
        <v>-178.25</v>
      </c>
      <c r="G1833" s="26">
        <v>0.21830784621980848</v>
      </c>
      <c r="H1833" s="26" t="s">
        <v>61</v>
      </c>
      <c r="I1833" s="24" t="s">
        <v>61</v>
      </c>
      <c r="J1833" s="26">
        <v>0.12576818636558526</v>
      </c>
      <c r="K1833" s="26">
        <v>0.67636129769901387</v>
      </c>
      <c r="L1833" s="18">
        <v>2007</v>
      </c>
      <c r="M1833" s="18">
        <v>2007</v>
      </c>
      <c r="N1833" s="18" t="s">
        <v>224</v>
      </c>
      <c r="O1833" s="4" t="s">
        <v>34</v>
      </c>
    </row>
    <row r="1834" spans="1:15" ht="15">
      <c r="A1834" s="18" t="s">
        <v>223</v>
      </c>
      <c r="B1834" s="18" t="s">
        <v>127</v>
      </c>
      <c r="C1834" s="18" t="s">
        <v>53</v>
      </c>
      <c r="D1834" s="16">
        <v>1</v>
      </c>
      <c r="E1834" s="16">
        <v>63.25</v>
      </c>
      <c r="F1834" s="16">
        <v>-174.25</v>
      </c>
      <c r="G1834" s="26">
        <v>0.21830784621980848</v>
      </c>
      <c r="H1834" s="26" t="s">
        <v>61</v>
      </c>
      <c r="I1834" s="24" t="s">
        <v>61</v>
      </c>
      <c r="J1834" s="26">
        <v>0.12576818636558526</v>
      </c>
      <c r="K1834" s="26">
        <v>0.67636129769901387</v>
      </c>
      <c r="L1834" s="18">
        <v>2007</v>
      </c>
      <c r="M1834" s="18">
        <v>2007</v>
      </c>
      <c r="N1834" s="18" t="s">
        <v>224</v>
      </c>
      <c r="O1834" s="4" t="s">
        <v>34</v>
      </c>
    </row>
    <row r="1835" spans="1:15" ht="15">
      <c r="A1835" s="18" t="s">
        <v>223</v>
      </c>
      <c r="B1835" s="18" t="s">
        <v>127</v>
      </c>
      <c r="C1835" s="18" t="s">
        <v>53</v>
      </c>
      <c r="D1835" s="16">
        <v>1</v>
      </c>
      <c r="E1835" s="16">
        <v>58.25</v>
      </c>
      <c r="F1835" s="16">
        <v>-167.25</v>
      </c>
      <c r="G1835" s="26">
        <v>0.21830784621980848</v>
      </c>
      <c r="H1835" s="26" t="s">
        <v>61</v>
      </c>
      <c r="I1835" s="24" t="s">
        <v>61</v>
      </c>
      <c r="J1835" s="26">
        <v>0.12576818636558526</v>
      </c>
      <c r="K1835" s="26">
        <v>0.67636129769901387</v>
      </c>
      <c r="L1835" s="18">
        <v>2007</v>
      </c>
      <c r="M1835" s="18">
        <v>2007</v>
      </c>
      <c r="N1835" s="18" t="s">
        <v>224</v>
      </c>
      <c r="O1835" s="4" t="s">
        <v>34</v>
      </c>
    </row>
    <row r="1836" spans="1:15" ht="15">
      <c r="A1836" s="18" t="s">
        <v>223</v>
      </c>
      <c r="B1836" s="18" t="s">
        <v>127</v>
      </c>
      <c r="C1836" s="18" t="s">
        <v>53</v>
      </c>
      <c r="D1836" s="16">
        <v>1</v>
      </c>
      <c r="E1836" s="16">
        <v>58.75</v>
      </c>
      <c r="F1836" s="16">
        <v>-167.25</v>
      </c>
      <c r="G1836" s="26">
        <v>0.21830784621980848</v>
      </c>
      <c r="H1836" s="26" t="s">
        <v>61</v>
      </c>
      <c r="I1836" s="24" t="s">
        <v>61</v>
      </c>
      <c r="J1836" s="26">
        <v>0.12576818636558526</v>
      </c>
      <c r="K1836" s="26">
        <v>0.67636129769901387</v>
      </c>
      <c r="L1836" s="18">
        <v>2007</v>
      </c>
      <c r="M1836" s="18">
        <v>2007</v>
      </c>
      <c r="N1836" s="18" t="s">
        <v>224</v>
      </c>
      <c r="O1836" s="4" t="s">
        <v>34</v>
      </c>
    </row>
  </sheetData>
  <sortState xmlns:xlrd2="http://schemas.microsoft.com/office/spreadsheetml/2017/richdata2" ref="A2:O1836">
    <sortCondition ref="A2:A1836"/>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CE3FF-9FB3-4073-9F86-665855EC4347}">
  <dimension ref="A1:O2644"/>
  <sheetViews>
    <sheetView workbookViewId="0">
      <pane ySplit="1" topLeftCell="C2" activePane="bottomLeft" state="frozen"/>
      <selection pane="bottomLeft" activeCell="C1" sqref="C1"/>
    </sheetView>
  </sheetViews>
  <sheetFormatPr defaultRowHeight="14.45"/>
  <cols>
    <col min="1" max="1" width="18.5703125" bestFit="1" customWidth="1"/>
    <col min="2" max="2" width="11.28515625" bestFit="1" customWidth="1"/>
    <col min="3" max="3" width="31.28515625" bestFit="1" customWidth="1"/>
    <col min="5" max="5" width="6.140625" bestFit="1" customWidth="1"/>
    <col min="6" max="6" width="7.85546875" bestFit="1" customWidth="1"/>
    <col min="7" max="7" width="12.5703125" bestFit="1" customWidth="1"/>
    <col min="9" max="9" width="16.85546875" bestFit="1" customWidth="1"/>
    <col min="14" max="14" width="19" bestFit="1" customWidth="1"/>
    <col min="15" max="15" width="31.42578125" bestFit="1" customWidth="1"/>
  </cols>
  <sheetData>
    <row r="1" spans="1:15"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5" ht="15">
      <c r="A2" s="21" t="s">
        <v>129</v>
      </c>
      <c r="B2" s="18" t="s">
        <v>137</v>
      </c>
      <c r="C2" s="18" t="s">
        <v>130</v>
      </c>
      <c r="D2" s="16">
        <v>1</v>
      </c>
      <c r="E2" s="16">
        <v>56.25</v>
      </c>
      <c r="F2" s="16">
        <v>-167.25</v>
      </c>
      <c r="G2">
        <v>0.24246722129957216</v>
      </c>
      <c r="H2" s="13">
        <v>3000</v>
      </c>
      <c r="I2" t="s">
        <v>131</v>
      </c>
      <c r="J2" s="13" t="s">
        <v>61</v>
      </c>
      <c r="K2" s="13" t="s">
        <v>61</v>
      </c>
      <c r="L2" s="21">
        <v>2012</v>
      </c>
      <c r="M2" s="21">
        <v>2012</v>
      </c>
      <c r="N2" t="s">
        <v>133</v>
      </c>
      <c r="O2" t="s">
        <v>48</v>
      </c>
    </row>
    <row r="3" spans="1:15" ht="15">
      <c r="A3" s="21" t="s">
        <v>129</v>
      </c>
      <c r="B3" s="18" t="s">
        <v>137</v>
      </c>
      <c r="C3" s="18" t="s">
        <v>130</v>
      </c>
      <c r="D3" s="16">
        <v>1</v>
      </c>
      <c r="E3" s="16">
        <v>56.25</v>
      </c>
      <c r="F3" s="16">
        <v>-166.75</v>
      </c>
      <c r="G3">
        <v>0.24246722129957216</v>
      </c>
      <c r="H3" s="13">
        <v>3000</v>
      </c>
      <c r="I3" t="s">
        <v>131</v>
      </c>
      <c r="J3" s="13" t="s">
        <v>61</v>
      </c>
      <c r="K3" s="13" t="s">
        <v>61</v>
      </c>
      <c r="L3" s="21">
        <v>2012</v>
      </c>
      <c r="M3" s="21">
        <v>2012</v>
      </c>
      <c r="N3" t="s">
        <v>133</v>
      </c>
      <c r="O3" t="s">
        <v>48</v>
      </c>
    </row>
    <row r="4" spans="1:15" ht="15">
      <c r="A4" s="21" t="s">
        <v>129</v>
      </c>
      <c r="B4" s="18" t="s">
        <v>137</v>
      </c>
      <c r="C4" s="18" t="s">
        <v>130</v>
      </c>
      <c r="D4" s="16">
        <v>1</v>
      </c>
      <c r="E4" s="16">
        <v>56.25</v>
      </c>
      <c r="F4" s="16">
        <v>-166.25</v>
      </c>
      <c r="G4">
        <v>0.24246722129957216</v>
      </c>
      <c r="H4" s="13">
        <v>3000</v>
      </c>
      <c r="I4" t="s">
        <v>131</v>
      </c>
      <c r="J4" s="13" t="s">
        <v>61</v>
      </c>
      <c r="K4" s="13" t="s">
        <v>61</v>
      </c>
      <c r="L4" s="21">
        <v>2012</v>
      </c>
      <c r="M4" s="21">
        <v>2012</v>
      </c>
      <c r="N4" t="s">
        <v>133</v>
      </c>
      <c r="O4" t="s">
        <v>48</v>
      </c>
    </row>
    <row r="5" spans="1:15" ht="15">
      <c r="A5" s="21" t="s">
        <v>129</v>
      </c>
      <c r="B5" s="18" t="s">
        <v>137</v>
      </c>
      <c r="C5" s="18" t="s">
        <v>130</v>
      </c>
      <c r="D5" s="16">
        <v>1</v>
      </c>
      <c r="E5" s="16">
        <v>56.25</v>
      </c>
      <c r="F5" s="16">
        <v>-165.75</v>
      </c>
      <c r="G5">
        <v>0.24246722129957216</v>
      </c>
      <c r="H5" s="13">
        <v>3000</v>
      </c>
      <c r="I5" t="s">
        <v>131</v>
      </c>
      <c r="J5" s="13" t="s">
        <v>61</v>
      </c>
      <c r="K5" s="13" t="s">
        <v>61</v>
      </c>
      <c r="L5" s="21">
        <v>2012</v>
      </c>
      <c r="M5" s="21">
        <v>2012</v>
      </c>
      <c r="N5" t="s">
        <v>133</v>
      </c>
      <c r="O5" t="s">
        <v>48</v>
      </c>
    </row>
    <row r="6" spans="1:15" ht="15">
      <c r="A6" s="21" t="s">
        <v>129</v>
      </c>
      <c r="B6" s="18" t="s">
        <v>137</v>
      </c>
      <c r="C6" s="18" t="s">
        <v>130</v>
      </c>
      <c r="D6" s="16">
        <v>1</v>
      </c>
      <c r="E6" s="16">
        <v>56.25</v>
      </c>
      <c r="F6" s="16">
        <v>-165.25</v>
      </c>
      <c r="G6">
        <v>0.24246722129957216</v>
      </c>
      <c r="H6" s="13">
        <v>3000</v>
      </c>
      <c r="I6" t="s">
        <v>131</v>
      </c>
      <c r="J6" s="13" t="s">
        <v>61</v>
      </c>
      <c r="K6" s="13" t="s">
        <v>61</v>
      </c>
      <c r="L6" s="21">
        <v>2012</v>
      </c>
      <c r="M6" s="21">
        <v>2012</v>
      </c>
      <c r="N6" t="s">
        <v>133</v>
      </c>
      <c r="O6" t="s">
        <v>48</v>
      </c>
    </row>
    <row r="7" spans="1:15" ht="15">
      <c r="A7" s="21" t="s">
        <v>129</v>
      </c>
      <c r="B7" s="18" t="s">
        <v>137</v>
      </c>
      <c r="C7" s="18" t="s">
        <v>130</v>
      </c>
      <c r="D7" s="16">
        <v>1</v>
      </c>
      <c r="E7" s="16">
        <v>56.25</v>
      </c>
      <c r="F7" s="16">
        <v>-164.75</v>
      </c>
      <c r="G7">
        <v>0.24246722129957216</v>
      </c>
      <c r="H7" s="13">
        <v>3000</v>
      </c>
      <c r="I7" t="s">
        <v>131</v>
      </c>
      <c r="J7" s="13" t="s">
        <v>61</v>
      </c>
      <c r="K7" s="13" t="s">
        <v>61</v>
      </c>
      <c r="L7" s="21">
        <v>2012</v>
      </c>
      <c r="M7" s="21">
        <v>2012</v>
      </c>
      <c r="N7" t="s">
        <v>133</v>
      </c>
      <c r="O7" t="s">
        <v>48</v>
      </c>
    </row>
    <row r="8" spans="1:15" ht="15">
      <c r="A8" s="21" t="s">
        <v>129</v>
      </c>
      <c r="B8" s="18" t="s">
        <v>137</v>
      </c>
      <c r="C8" s="18" t="s">
        <v>130</v>
      </c>
      <c r="D8" s="16">
        <v>1</v>
      </c>
      <c r="E8" s="16">
        <v>56.25</v>
      </c>
      <c r="F8" s="16">
        <v>-164.25</v>
      </c>
      <c r="G8">
        <v>0.24246722129957216</v>
      </c>
      <c r="H8" s="13">
        <v>3000</v>
      </c>
      <c r="I8" t="s">
        <v>131</v>
      </c>
      <c r="J8" s="13" t="s">
        <v>61</v>
      </c>
      <c r="K8" s="13" t="s">
        <v>61</v>
      </c>
      <c r="L8" s="21">
        <v>2012</v>
      </c>
      <c r="M8" s="21">
        <v>2012</v>
      </c>
      <c r="N8" t="s">
        <v>133</v>
      </c>
      <c r="O8" t="s">
        <v>48</v>
      </c>
    </row>
    <row r="9" spans="1:15" ht="15">
      <c r="A9" s="21" t="s">
        <v>129</v>
      </c>
      <c r="B9" s="18" t="s">
        <v>137</v>
      </c>
      <c r="C9" s="18" t="s">
        <v>130</v>
      </c>
      <c r="D9" s="16">
        <v>1</v>
      </c>
      <c r="E9" s="16">
        <v>56.25</v>
      </c>
      <c r="F9" s="16">
        <v>-162.75</v>
      </c>
      <c r="G9">
        <v>0.24246722129957216</v>
      </c>
      <c r="H9" s="13">
        <v>3000</v>
      </c>
      <c r="I9" t="s">
        <v>131</v>
      </c>
      <c r="J9" s="13" t="s">
        <v>61</v>
      </c>
      <c r="K9" s="13" t="s">
        <v>61</v>
      </c>
      <c r="L9" s="21">
        <v>2012</v>
      </c>
      <c r="M9" s="21">
        <v>2012</v>
      </c>
      <c r="N9" t="s">
        <v>133</v>
      </c>
      <c r="O9" t="s">
        <v>48</v>
      </c>
    </row>
    <row r="10" spans="1:15" ht="15">
      <c r="A10" s="21" t="s">
        <v>129</v>
      </c>
      <c r="B10" s="18" t="s">
        <v>137</v>
      </c>
      <c r="C10" s="18" t="s">
        <v>130</v>
      </c>
      <c r="D10" s="16">
        <v>1</v>
      </c>
      <c r="E10" s="16">
        <v>56.25</v>
      </c>
      <c r="F10" s="16">
        <v>-162.25</v>
      </c>
      <c r="G10">
        <v>0.24246722129957216</v>
      </c>
      <c r="H10" s="13">
        <v>3000</v>
      </c>
      <c r="I10" t="s">
        <v>131</v>
      </c>
      <c r="J10" s="13" t="s">
        <v>61</v>
      </c>
      <c r="K10" s="13" t="s">
        <v>61</v>
      </c>
      <c r="L10" s="21">
        <v>2012</v>
      </c>
      <c r="M10" s="21">
        <v>2012</v>
      </c>
      <c r="N10" t="s">
        <v>133</v>
      </c>
      <c r="O10" t="s">
        <v>48</v>
      </c>
    </row>
    <row r="11" spans="1:15" ht="15">
      <c r="A11" s="21" t="s">
        <v>129</v>
      </c>
      <c r="B11" s="18" t="s">
        <v>137</v>
      </c>
      <c r="C11" s="18" t="s">
        <v>130</v>
      </c>
      <c r="D11" s="16">
        <v>1</v>
      </c>
      <c r="E11" s="16">
        <v>56.25</v>
      </c>
      <c r="F11" s="16">
        <v>-161.75</v>
      </c>
      <c r="G11">
        <v>0.24246722129957216</v>
      </c>
      <c r="H11" s="13">
        <v>3000</v>
      </c>
      <c r="I11" t="s">
        <v>131</v>
      </c>
      <c r="J11" s="13" t="s">
        <v>61</v>
      </c>
      <c r="K11" s="13" t="s">
        <v>61</v>
      </c>
      <c r="L11" s="21">
        <v>2012</v>
      </c>
      <c r="M11" s="21">
        <v>2012</v>
      </c>
      <c r="N11" t="s">
        <v>133</v>
      </c>
      <c r="O11" t="s">
        <v>48</v>
      </c>
    </row>
    <row r="12" spans="1:15" ht="15">
      <c r="A12" s="21" t="s">
        <v>129</v>
      </c>
      <c r="B12" s="18" t="s">
        <v>137</v>
      </c>
      <c r="C12" s="18" t="s">
        <v>130</v>
      </c>
      <c r="D12" s="16">
        <v>1</v>
      </c>
      <c r="E12" s="16">
        <v>56.25</v>
      </c>
      <c r="F12" s="16">
        <v>-161.25</v>
      </c>
      <c r="G12">
        <v>0.24246722129957216</v>
      </c>
      <c r="H12" s="13">
        <v>3000</v>
      </c>
      <c r="I12" t="s">
        <v>131</v>
      </c>
      <c r="J12" s="13" t="s">
        <v>61</v>
      </c>
      <c r="K12" s="13" t="s">
        <v>61</v>
      </c>
      <c r="L12" s="21">
        <v>2012</v>
      </c>
      <c r="M12" s="21">
        <v>2012</v>
      </c>
      <c r="N12" t="s">
        <v>133</v>
      </c>
      <c r="O12" t="s">
        <v>48</v>
      </c>
    </row>
    <row r="13" spans="1:15" ht="15">
      <c r="A13" s="21" t="s">
        <v>129</v>
      </c>
      <c r="B13" s="18" t="s">
        <v>137</v>
      </c>
      <c r="C13" s="18" t="s">
        <v>130</v>
      </c>
      <c r="D13" s="16">
        <v>1</v>
      </c>
      <c r="E13" s="16">
        <v>56.25</v>
      </c>
      <c r="F13" s="16">
        <v>-167.75</v>
      </c>
      <c r="G13">
        <v>0.24246722129957216</v>
      </c>
      <c r="H13" s="13">
        <v>3000</v>
      </c>
      <c r="I13" t="s">
        <v>131</v>
      </c>
      <c r="J13" s="13" t="s">
        <v>61</v>
      </c>
      <c r="K13" s="13" t="s">
        <v>61</v>
      </c>
      <c r="L13" s="21">
        <v>2012</v>
      </c>
      <c r="M13" s="21">
        <v>2012</v>
      </c>
      <c r="N13" t="s">
        <v>133</v>
      </c>
      <c r="O13" t="s">
        <v>48</v>
      </c>
    </row>
    <row r="14" spans="1:15" ht="15">
      <c r="A14" s="21" t="s">
        <v>129</v>
      </c>
      <c r="B14" s="18" t="s">
        <v>137</v>
      </c>
      <c r="C14" s="18" t="s">
        <v>130</v>
      </c>
      <c r="D14" s="16">
        <v>1</v>
      </c>
      <c r="E14" s="16">
        <v>56.25</v>
      </c>
      <c r="F14" s="16">
        <v>-163.25</v>
      </c>
      <c r="G14">
        <v>0.24246722129957216</v>
      </c>
      <c r="H14" s="13">
        <v>3000</v>
      </c>
      <c r="I14" t="s">
        <v>131</v>
      </c>
      <c r="J14" s="13" t="s">
        <v>61</v>
      </c>
      <c r="K14" s="13" t="s">
        <v>61</v>
      </c>
      <c r="L14" s="21">
        <v>2012</v>
      </c>
      <c r="M14" s="21">
        <v>2012</v>
      </c>
      <c r="N14" t="s">
        <v>133</v>
      </c>
      <c r="O14" t="s">
        <v>48</v>
      </c>
    </row>
    <row r="15" spans="1:15" ht="15">
      <c r="A15" s="21" t="s">
        <v>129</v>
      </c>
      <c r="B15" s="18" t="s">
        <v>137</v>
      </c>
      <c r="C15" s="18" t="s">
        <v>130</v>
      </c>
      <c r="D15" s="16">
        <v>1</v>
      </c>
      <c r="E15" s="16">
        <v>56.75</v>
      </c>
      <c r="F15" s="16">
        <v>-171.25</v>
      </c>
      <c r="G15">
        <v>0.24246722129957216</v>
      </c>
      <c r="H15" s="13">
        <v>3000</v>
      </c>
      <c r="I15" t="s">
        <v>131</v>
      </c>
      <c r="J15" s="13" t="s">
        <v>61</v>
      </c>
      <c r="K15" s="13" t="s">
        <v>61</v>
      </c>
      <c r="L15" s="21">
        <v>2012</v>
      </c>
      <c r="M15" s="21">
        <v>2012</v>
      </c>
      <c r="N15" t="s">
        <v>133</v>
      </c>
      <c r="O15" t="s">
        <v>48</v>
      </c>
    </row>
    <row r="16" spans="1:15" ht="15">
      <c r="A16" s="21" t="s">
        <v>129</v>
      </c>
      <c r="B16" s="18" t="s">
        <v>137</v>
      </c>
      <c r="C16" s="18" t="s">
        <v>130</v>
      </c>
      <c r="D16" s="16">
        <v>1</v>
      </c>
      <c r="E16" s="16">
        <v>56.75</v>
      </c>
      <c r="F16" s="16">
        <v>-170.25</v>
      </c>
      <c r="G16">
        <v>0.24246722129957216</v>
      </c>
      <c r="H16" s="13">
        <v>3000</v>
      </c>
      <c r="I16" t="s">
        <v>131</v>
      </c>
      <c r="J16" s="13" t="s">
        <v>61</v>
      </c>
      <c r="K16" s="13" t="s">
        <v>61</v>
      </c>
      <c r="L16" s="21">
        <v>2012</v>
      </c>
      <c r="M16" s="21">
        <v>2012</v>
      </c>
      <c r="N16" t="s">
        <v>133</v>
      </c>
      <c r="O16" t="s">
        <v>48</v>
      </c>
    </row>
    <row r="17" spans="1:15" ht="15">
      <c r="A17" s="21" t="s">
        <v>129</v>
      </c>
      <c r="B17" s="18" t="s">
        <v>137</v>
      </c>
      <c r="C17" s="18" t="s">
        <v>130</v>
      </c>
      <c r="D17" s="16">
        <v>1</v>
      </c>
      <c r="E17" s="16">
        <v>56.75</v>
      </c>
      <c r="F17" s="16">
        <v>-168.75</v>
      </c>
      <c r="G17">
        <v>0.24246722129957216</v>
      </c>
      <c r="H17" s="13">
        <v>3000</v>
      </c>
      <c r="I17" t="s">
        <v>131</v>
      </c>
      <c r="J17" s="13" t="s">
        <v>61</v>
      </c>
      <c r="K17" s="13" t="s">
        <v>61</v>
      </c>
      <c r="L17" s="21">
        <v>2012</v>
      </c>
      <c r="M17" s="21">
        <v>2012</v>
      </c>
      <c r="N17" t="s">
        <v>133</v>
      </c>
      <c r="O17" t="s">
        <v>48</v>
      </c>
    </row>
    <row r="18" spans="1:15" ht="15">
      <c r="A18" s="21" t="s">
        <v>129</v>
      </c>
      <c r="B18" s="18" t="s">
        <v>137</v>
      </c>
      <c r="C18" s="18" t="s">
        <v>130</v>
      </c>
      <c r="D18" s="16">
        <v>1</v>
      </c>
      <c r="E18" s="16">
        <v>56.75</v>
      </c>
      <c r="F18" s="16">
        <v>-168.25</v>
      </c>
      <c r="G18">
        <v>0.24246722129957216</v>
      </c>
      <c r="H18" s="13">
        <v>3000</v>
      </c>
      <c r="I18" t="s">
        <v>131</v>
      </c>
      <c r="J18" s="13" t="s">
        <v>61</v>
      </c>
      <c r="K18" s="13" t="s">
        <v>61</v>
      </c>
      <c r="L18" s="21">
        <v>2012</v>
      </c>
      <c r="M18" s="21">
        <v>2012</v>
      </c>
      <c r="N18" t="s">
        <v>133</v>
      </c>
      <c r="O18" t="s">
        <v>48</v>
      </c>
    </row>
    <row r="19" spans="1:15" ht="15">
      <c r="A19" s="21" t="s">
        <v>129</v>
      </c>
      <c r="B19" s="18" t="s">
        <v>137</v>
      </c>
      <c r="C19" s="18" t="s">
        <v>130</v>
      </c>
      <c r="D19" s="16">
        <v>1</v>
      </c>
      <c r="E19" s="16">
        <v>56.75</v>
      </c>
      <c r="F19" s="16">
        <v>-167.75</v>
      </c>
      <c r="G19">
        <v>0.24246722129957216</v>
      </c>
      <c r="H19" s="13">
        <v>3000</v>
      </c>
      <c r="I19" t="s">
        <v>131</v>
      </c>
      <c r="J19" s="13" t="s">
        <v>61</v>
      </c>
      <c r="K19" s="13" t="s">
        <v>61</v>
      </c>
      <c r="L19" s="21">
        <v>2012</v>
      </c>
      <c r="M19" s="21">
        <v>2012</v>
      </c>
      <c r="N19" t="s">
        <v>133</v>
      </c>
      <c r="O19" t="s">
        <v>48</v>
      </c>
    </row>
    <row r="20" spans="1:15" ht="15">
      <c r="A20" s="21" t="s">
        <v>129</v>
      </c>
      <c r="B20" s="18" t="s">
        <v>137</v>
      </c>
      <c r="C20" s="18" t="s">
        <v>130</v>
      </c>
      <c r="D20" s="16">
        <v>1</v>
      </c>
      <c r="E20" s="16">
        <v>56.75</v>
      </c>
      <c r="F20" s="16">
        <v>-167.25</v>
      </c>
      <c r="G20">
        <v>0.24246722129957216</v>
      </c>
      <c r="H20" s="13">
        <v>3000</v>
      </c>
      <c r="I20" t="s">
        <v>131</v>
      </c>
      <c r="J20" s="13" t="s">
        <v>61</v>
      </c>
      <c r="K20" s="13" t="s">
        <v>61</v>
      </c>
      <c r="L20" s="21">
        <v>2012</v>
      </c>
      <c r="M20" s="21">
        <v>2012</v>
      </c>
      <c r="N20" t="s">
        <v>133</v>
      </c>
      <c r="O20" t="s">
        <v>48</v>
      </c>
    </row>
    <row r="21" spans="1:15" ht="15">
      <c r="A21" s="21" t="s">
        <v>129</v>
      </c>
      <c r="B21" s="18" t="s">
        <v>137</v>
      </c>
      <c r="C21" s="18" t="s">
        <v>130</v>
      </c>
      <c r="D21" s="16">
        <v>1</v>
      </c>
      <c r="E21" s="16">
        <v>56.75</v>
      </c>
      <c r="F21" s="16">
        <v>-166.75</v>
      </c>
      <c r="G21">
        <v>0.24246722129957216</v>
      </c>
      <c r="H21" s="13">
        <v>3000</v>
      </c>
      <c r="I21" t="s">
        <v>131</v>
      </c>
      <c r="J21" s="13" t="s">
        <v>61</v>
      </c>
      <c r="K21" s="13" t="s">
        <v>61</v>
      </c>
      <c r="L21" s="21">
        <v>2012</v>
      </c>
      <c r="M21" s="21">
        <v>2012</v>
      </c>
      <c r="N21" t="s">
        <v>133</v>
      </c>
      <c r="O21" t="s">
        <v>48</v>
      </c>
    </row>
    <row r="22" spans="1:15" ht="15">
      <c r="A22" s="21" t="s">
        <v>129</v>
      </c>
      <c r="B22" s="18" t="s">
        <v>137</v>
      </c>
      <c r="C22" s="18" t="s">
        <v>130</v>
      </c>
      <c r="D22" s="16">
        <v>1</v>
      </c>
      <c r="E22" s="16">
        <v>56.75</v>
      </c>
      <c r="F22" s="16">
        <v>-166.25</v>
      </c>
      <c r="G22">
        <v>0.24246722129957216</v>
      </c>
      <c r="H22" s="13">
        <v>3000</v>
      </c>
      <c r="I22" t="s">
        <v>131</v>
      </c>
      <c r="J22" s="13" t="s">
        <v>61</v>
      </c>
      <c r="K22" s="13" t="s">
        <v>61</v>
      </c>
      <c r="L22" s="21">
        <v>2012</v>
      </c>
      <c r="M22" s="21">
        <v>2012</v>
      </c>
      <c r="N22" t="s">
        <v>133</v>
      </c>
      <c r="O22" t="s">
        <v>48</v>
      </c>
    </row>
    <row r="23" spans="1:15" ht="15">
      <c r="A23" s="21" t="s">
        <v>129</v>
      </c>
      <c r="B23" s="18" t="s">
        <v>137</v>
      </c>
      <c r="C23" s="18" t="s">
        <v>130</v>
      </c>
      <c r="D23" s="16">
        <v>1</v>
      </c>
      <c r="E23" s="16">
        <v>56.75</v>
      </c>
      <c r="F23" s="16">
        <v>-165.75</v>
      </c>
      <c r="G23">
        <v>0.24246722129957216</v>
      </c>
      <c r="H23" s="13">
        <v>3000</v>
      </c>
      <c r="I23" t="s">
        <v>131</v>
      </c>
      <c r="J23" s="13" t="s">
        <v>61</v>
      </c>
      <c r="K23" s="13" t="s">
        <v>61</v>
      </c>
      <c r="L23" s="21">
        <v>2012</v>
      </c>
      <c r="M23" s="21">
        <v>2012</v>
      </c>
      <c r="N23" t="s">
        <v>133</v>
      </c>
      <c r="O23" t="s">
        <v>48</v>
      </c>
    </row>
    <row r="24" spans="1:15" ht="15">
      <c r="A24" s="21" t="s">
        <v>129</v>
      </c>
      <c r="B24" s="18" t="s">
        <v>137</v>
      </c>
      <c r="C24" s="18" t="s">
        <v>130</v>
      </c>
      <c r="D24" s="16">
        <v>1</v>
      </c>
      <c r="E24" s="16">
        <v>56.75</v>
      </c>
      <c r="F24" s="16">
        <v>-165.25</v>
      </c>
      <c r="G24">
        <v>0.24246722129957216</v>
      </c>
      <c r="H24" s="13">
        <v>3000</v>
      </c>
      <c r="I24" t="s">
        <v>131</v>
      </c>
      <c r="J24" s="13" t="s">
        <v>61</v>
      </c>
      <c r="K24" s="13" t="s">
        <v>61</v>
      </c>
      <c r="L24" s="21">
        <v>2012</v>
      </c>
      <c r="M24" s="21">
        <v>2012</v>
      </c>
      <c r="N24" t="s">
        <v>133</v>
      </c>
      <c r="O24" t="s">
        <v>48</v>
      </c>
    </row>
    <row r="25" spans="1:15" ht="15">
      <c r="A25" s="21" t="s">
        <v>129</v>
      </c>
      <c r="B25" s="18" t="s">
        <v>137</v>
      </c>
      <c r="C25" s="18" t="s">
        <v>130</v>
      </c>
      <c r="D25" s="16">
        <v>1</v>
      </c>
      <c r="E25" s="16">
        <v>56.75</v>
      </c>
      <c r="F25" s="16">
        <v>-164.75</v>
      </c>
      <c r="G25">
        <v>0.24246722129957216</v>
      </c>
      <c r="H25" s="13">
        <v>3000</v>
      </c>
      <c r="I25" t="s">
        <v>131</v>
      </c>
      <c r="J25" s="13" t="s">
        <v>61</v>
      </c>
      <c r="K25" s="13" t="s">
        <v>61</v>
      </c>
      <c r="L25" s="21">
        <v>2012</v>
      </c>
      <c r="M25" s="21">
        <v>2012</v>
      </c>
      <c r="N25" t="s">
        <v>133</v>
      </c>
      <c r="O25" t="s">
        <v>48</v>
      </c>
    </row>
    <row r="26" spans="1:15" ht="15">
      <c r="A26" s="21" t="s">
        <v>129</v>
      </c>
      <c r="B26" s="18" t="s">
        <v>137</v>
      </c>
      <c r="C26" s="18" t="s">
        <v>130</v>
      </c>
      <c r="D26" s="16">
        <v>1</v>
      </c>
      <c r="E26" s="16">
        <v>56.75</v>
      </c>
      <c r="F26" s="16">
        <v>-164.25</v>
      </c>
      <c r="G26">
        <v>0.24246722129957216</v>
      </c>
      <c r="H26" s="13">
        <v>3000</v>
      </c>
      <c r="I26" t="s">
        <v>131</v>
      </c>
      <c r="J26" s="13" t="s">
        <v>61</v>
      </c>
      <c r="K26" s="13" t="s">
        <v>61</v>
      </c>
      <c r="L26" s="21">
        <v>2012</v>
      </c>
      <c r="M26" s="21">
        <v>2012</v>
      </c>
      <c r="N26" t="s">
        <v>133</v>
      </c>
      <c r="O26" t="s">
        <v>48</v>
      </c>
    </row>
    <row r="27" spans="1:15" ht="15">
      <c r="A27" s="21" t="s">
        <v>129</v>
      </c>
      <c r="B27" s="18" t="s">
        <v>137</v>
      </c>
      <c r="C27" s="18" t="s">
        <v>130</v>
      </c>
      <c r="D27" s="16">
        <v>1</v>
      </c>
      <c r="E27" s="16">
        <v>56.75</v>
      </c>
      <c r="F27" s="16">
        <v>-163.75</v>
      </c>
      <c r="G27">
        <v>0.24246722129957216</v>
      </c>
      <c r="H27" s="13">
        <v>3000</v>
      </c>
      <c r="I27" t="s">
        <v>131</v>
      </c>
      <c r="J27" s="13" t="s">
        <v>61</v>
      </c>
      <c r="K27" s="13" t="s">
        <v>61</v>
      </c>
      <c r="L27" s="21">
        <v>2012</v>
      </c>
      <c r="M27" s="21">
        <v>2012</v>
      </c>
      <c r="N27" t="s">
        <v>133</v>
      </c>
      <c r="O27" t="s">
        <v>48</v>
      </c>
    </row>
    <row r="28" spans="1:15" ht="15">
      <c r="A28" s="21" t="s">
        <v>129</v>
      </c>
      <c r="B28" s="18" t="s">
        <v>137</v>
      </c>
      <c r="C28" s="18" t="s">
        <v>130</v>
      </c>
      <c r="D28" s="16">
        <v>1</v>
      </c>
      <c r="E28" s="16">
        <v>56.75</v>
      </c>
      <c r="F28" s="16">
        <v>-163.25</v>
      </c>
      <c r="G28">
        <v>0.24246722129957216</v>
      </c>
      <c r="H28" s="13">
        <v>3000</v>
      </c>
      <c r="I28" t="s">
        <v>131</v>
      </c>
      <c r="J28" s="13" t="s">
        <v>61</v>
      </c>
      <c r="K28" s="13" t="s">
        <v>61</v>
      </c>
      <c r="L28" s="21">
        <v>2012</v>
      </c>
      <c r="M28" s="21">
        <v>2012</v>
      </c>
      <c r="N28" t="s">
        <v>133</v>
      </c>
      <c r="O28" t="s">
        <v>48</v>
      </c>
    </row>
    <row r="29" spans="1:15" ht="15">
      <c r="A29" s="21" t="s">
        <v>129</v>
      </c>
      <c r="B29" s="18" t="s">
        <v>137</v>
      </c>
      <c r="C29" s="18" t="s">
        <v>130</v>
      </c>
      <c r="D29" s="16">
        <v>1</v>
      </c>
      <c r="E29" s="16">
        <v>56.75</v>
      </c>
      <c r="F29" s="16">
        <v>-162.75</v>
      </c>
      <c r="G29">
        <v>0.24246722129957216</v>
      </c>
      <c r="H29" s="13">
        <v>3000</v>
      </c>
      <c r="I29" t="s">
        <v>131</v>
      </c>
      <c r="J29" s="13" t="s">
        <v>61</v>
      </c>
      <c r="K29" s="13" t="s">
        <v>61</v>
      </c>
      <c r="L29" s="21">
        <v>2012</v>
      </c>
      <c r="M29" s="21">
        <v>2012</v>
      </c>
      <c r="N29" t="s">
        <v>133</v>
      </c>
      <c r="O29" t="s">
        <v>48</v>
      </c>
    </row>
    <row r="30" spans="1:15" ht="15">
      <c r="A30" s="21" t="s">
        <v>129</v>
      </c>
      <c r="B30" s="18" t="s">
        <v>137</v>
      </c>
      <c r="C30" s="18" t="s">
        <v>130</v>
      </c>
      <c r="D30" s="16">
        <v>1</v>
      </c>
      <c r="E30" s="16">
        <v>56.75</v>
      </c>
      <c r="F30" s="16">
        <v>-162.25</v>
      </c>
      <c r="G30">
        <v>0.24246722129957216</v>
      </c>
      <c r="H30" s="13">
        <v>3000</v>
      </c>
      <c r="I30" t="s">
        <v>131</v>
      </c>
      <c r="J30" s="13" t="s">
        <v>61</v>
      </c>
      <c r="K30" s="13" t="s">
        <v>61</v>
      </c>
      <c r="L30" s="21">
        <v>2012</v>
      </c>
      <c r="M30" s="21">
        <v>2012</v>
      </c>
      <c r="N30" t="s">
        <v>133</v>
      </c>
      <c r="O30" t="s">
        <v>48</v>
      </c>
    </row>
    <row r="31" spans="1:15" ht="15">
      <c r="A31" s="21" t="s">
        <v>129</v>
      </c>
      <c r="B31" s="18" t="s">
        <v>137</v>
      </c>
      <c r="C31" s="18" t="s">
        <v>130</v>
      </c>
      <c r="D31" s="16">
        <v>1</v>
      </c>
      <c r="E31" s="16">
        <v>56.75</v>
      </c>
      <c r="F31" s="16">
        <v>-161.75</v>
      </c>
      <c r="G31">
        <v>0.24246722129957216</v>
      </c>
      <c r="H31" s="13">
        <v>3000</v>
      </c>
      <c r="I31" t="s">
        <v>131</v>
      </c>
      <c r="J31" s="13" t="s">
        <v>61</v>
      </c>
      <c r="K31" s="13" t="s">
        <v>61</v>
      </c>
      <c r="L31" s="21">
        <v>2012</v>
      </c>
      <c r="M31" s="21">
        <v>2012</v>
      </c>
      <c r="N31" t="s">
        <v>133</v>
      </c>
      <c r="O31" t="s">
        <v>48</v>
      </c>
    </row>
    <row r="32" spans="1:15" ht="15">
      <c r="A32" s="21" t="s">
        <v>129</v>
      </c>
      <c r="B32" s="18" t="s">
        <v>137</v>
      </c>
      <c r="C32" s="18" t="s">
        <v>130</v>
      </c>
      <c r="D32" s="16">
        <v>1</v>
      </c>
      <c r="E32" s="16">
        <v>56.75</v>
      </c>
      <c r="F32" s="16">
        <v>-161.25</v>
      </c>
      <c r="G32">
        <v>0.24246722129957216</v>
      </c>
      <c r="H32" s="13">
        <v>3000</v>
      </c>
      <c r="I32" t="s">
        <v>131</v>
      </c>
      <c r="J32" s="13" t="s">
        <v>61</v>
      </c>
      <c r="K32" s="13" t="s">
        <v>61</v>
      </c>
      <c r="L32" s="21">
        <v>2012</v>
      </c>
      <c r="M32" s="21">
        <v>2012</v>
      </c>
      <c r="N32" t="s">
        <v>133</v>
      </c>
      <c r="O32" t="s">
        <v>48</v>
      </c>
    </row>
    <row r="33" spans="1:15" ht="15">
      <c r="A33" s="21" t="s">
        <v>129</v>
      </c>
      <c r="B33" s="18" t="s">
        <v>137</v>
      </c>
      <c r="C33" s="18" t="s">
        <v>130</v>
      </c>
      <c r="D33" s="16">
        <v>1</v>
      </c>
      <c r="E33" s="16">
        <v>56.75</v>
      </c>
      <c r="F33" s="16">
        <v>-160.75</v>
      </c>
      <c r="G33">
        <v>0.24246722129957216</v>
      </c>
      <c r="H33" s="13">
        <v>3000</v>
      </c>
      <c r="I33" t="s">
        <v>131</v>
      </c>
      <c r="J33" s="13" t="s">
        <v>61</v>
      </c>
      <c r="K33" s="13" t="s">
        <v>61</v>
      </c>
      <c r="L33" s="21">
        <v>2012</v>
      </c>
      <c r="M33" s="21">
        <v>2012</v>
      </c>
      <c r="N33" t="s">
        <v>133</v>
      </c>
      <c r="O33" t="s">
        <v>48</v>
      </c>
    </row>
    <row r="34" spans="1:15" ht="15">
      <c r="A34" s="21" t="s">
        <v>129</v>
      </c>
      <c r="B34" s="18" t="s">
        <v>137</v>
      </c>
      <c r="C34" s="18" t="s">
        <v>130</v>
      </c>
      <c r="D34" s="16">
        <v>1</v>
      </c>
      <c r="E34" s="16">
        <v>56.75</v>
      </c>
      <c r="F34" s="16">
        <v>-160.25</v>
      </c>
      <c r="G34">
        <v>0.24246722129957216</v>
      </c>
      <c r="H34" s="13">
        <v>3000</v>
      </c>
      <c r="I34" t="s">
        <v>131</v>
      </c>
      <c r="J34" s="13" t="s">
        <v>61</v>
      </c>
      <c r="K34" s="13" t="s">
        <v>61</v>
      </c>
      <c r="L34" s="21">
        <v>2012</v>
      </c>
      <c r="M34" s="21">
        <v>2012</v>
      </c>
      <c r="N34" t="s">
        <v>133</v>
      </c>
      <c r="O34" t="s">
        <v>48</v>
      </c>
    </row>
    <row r="35" spans="1:15" ht="15">
      <c r="A35" s="21" t="s">
        <v>129</v>
      </c>
      <c r="B35" s="18" t="s">
        <v>137</v>
      </c>
      <c r="C35" s="18" t="s">
        <v>130</v>
      </c>
      <c r="D35" s="16">
        <v>1</v>
      </c>
      <c r="E35" s="16">
        <v>56.25</v>
      </c>
      <c r="F35" s="16">
        <v>-160.75</v>
      </c>
      <c r="G35">
        <v>0.24246722129957216</v>
      </c>
      <c r="H35" s="13">
        <v>3000</v>
      </c>
      <c r="I35" t="s">
        <v>131</v>
      </c>
      <c r="J35" s="13" t="s">
        <v>61</v>
      </c>
      <c r="K35" s="13" t="s">
        <v>61</v>
      </c>
      <c r="L35" s="21">
        <v>2012</v>
      </c>
      <c r="M35" s="21">
        <v>2012</v>
      </c>
      <c r="N35" t="s">
        <v>133</v>
      </c>
      <c r="O35" t="s">
        <v>48</v>
      </c>
    </row>
    <row r="36" spans="1:15" ht="15">
      <c r="A36" s="21" t="s">
        <v>129</v>
      </c>
      <c r="B36" s="18" t="s">
        <v>137</v>
      </c>
      <c r="C36" s="18" t="s">
        <v>130</v>
      </c>
      <c r="D36" s="16">
        <v>1</v>
      </c>
      <c r="E36" s="16">
        <v>56.75</v>
      </c>
      <c r="F36" s="16">
        <v>-169.25</v>
      </c>
      <c r="G36">
        <v>0.24246722129957216</v>
      </c>
      <c r="H36" s="13">
        <v>3000</v>
      </c>
      <c r="I36" t="s">
        <v>131</v>
      </c>
      <c r="J36" s="13" t="s">
        <v>61</v>
      </c>
      <c r="K36" s="13" t="s">
        <v>61</v>
      </c>
      <c r="L36" s="21">
        <v>2012</v>
      </c>
      <c r="M36" s="21">
        <v>2012</v>
      </c>
      <c r="N36" t="s">
        <v>133</v>
      </c>
      <c r="O36" t="s">
        <v>48</v>
      </c>
    </row>
    <row r="37" spans="1:15" ht="15">
      <c r="A37" s="21" t="s">
        <v>129</v>
      </c>
      <c r="B37" s="18" t="s">
        <v>137</v>
      </c>
      <c r="C37" s="18" t="s">
        <v>130</v>
      </c>
      <c r="D37" s="16">
        <v>1</v>
      </c>
      <c r="E37" s="16">
        <v>57.25</v>
      </c>
      <c r="F37" s="16">
        <v>-173.25</v>
      </c>
      <c r="G37">
        <v>0.24246722129957216</v>
      </c>
      <c r="H37" s="13">
        <v>3000</v>
      </c>
      <c r="I37" t="s">
        <v>131</v>
      </c>
      <c r="J37" s="13" t="s">
        <v>61</v>
      </c>
      <c r="K37" s="13" t="s">
        <v>61</v>
      </c>
      <c r="L37" s="21">
        <v>2012</v>
      </c>
      <c r="M37" s="21">
        <v>2012</v>
      </c>
      <c r="N37" t="s">
        <v>133</v>
      </c>
      <c r="O37" t="s">
        <v>48</v>
      </c>
    </row>
    <row r="38" spans="1:15" ht="15">
      <c r="A38" s="21" t="s">
        <v>129</v>
      </c>
      <c r="B38" s="18" t="s">
        <v>137</v>
      </c>
      <c r="C38" s="18" t="s">
        <v>130</v>
      </c>
      <c r="D38" s="16">
        <v>1</v>
      </c>
      <c r="E38" s="16">
        <v>57.25</v>
      </c>
      <c r="F38" s="16">
        <v>-172.75</v>
      </c>
      <c r="G38">
        <v>0.24246722129957216</v>
      </c>
      <c r="H38" s="13">
        <v>3000</v>
      </c>
      <c r="I38" t="s">
        <v>131</v>
      </c>
      <c r="J38" s="13" t="s">
        <v>61</v>
      </c>
      <c r="K38" s="13" t="s">
        <v>61</v>
      </c>
      <c r="L38" s="21">
        <v>2012</v>
      </c>
      <c r="M38" s="21">
        <v>2012</v>
      </c>
      <c r="N38" t="s">
        <v>133</v>
      </c>
      <c r="O38" t="s">
        <v>48</v>
      </c>
    </row>
    <row r="39" spans="1:15" ht="15">
      <c r="A39" s="21" t="s">
        <v>129</v>
      </c>
      <c r="B39" s="18" t="s">
        <v>137</v>
      </c>
      <c r="C39" s="18" t="s">
        <v>130</v>
      </c>
      <c r="D39" s="16">
        <v>1</v>
      </c>
      <c r="E39" s="16">
        <v>57.25</v>
      </c>
      <c r="F39" s="16">
        <v>-172.25</v>
      </c>
      <c r="G39">
        <v>0.24246722129957216</v>
      </c>
      <c r="H39" s="13">
        <v>3000</v>
      </c>
      <c r="I39" t="s">
        <v>131</v>
      </c>
      <c r="J39" s="13" t="s">
        <v>61</v>
      </c>
      <c r="K39" s="13" t="s">
        <v>61</v>
      </c>
      <c r="L39" s="21">
        <v>2012</v>
      </c>
      <c r="M39" s="21">
        <v>2012</v>
      </c>
      <c r="N39" t="s">
        <v>133</v>
      </c>
      <c r="O39" t="s">
        <v>48</v>
      </c>
    </row>
    <row r="40" spans="1:15" ht="15">
      <c r="A40" s="21" t="s">
        <v>129</v>
      </c>
      <c r="B40" s="18" t="s">
        <v>137</v>
      </c>
      <c r="C40" s="18" t="s">
        <v>130</v>
      </c>
      <c r="D40" s="16">
        <v>1</v>
      </c>
      <c r="E40" s="16">
        <v>57.25</v>
      </c>
      <c r="F40" s="16">
        <v>-171.75</v>
      </c>
      <c r="G40">
        <v>0.24246722129957216</v>
      </c>
      <c r="H40" s="13">
        <v>3000</v>
      </c>
      <c r="I40" t="s">
        <v>131</v>
      </c>
      <c r="J40" s="13" t="s">
        <v>61</v>
      </c>
      <c r="K40" s="13" t="s">
        <v>61</v>
      </c>
      <c r="L40" s="21">
        <v>2012</v>
      </c>
      <c r="M40" s="21">
        <v>2012</v>
      </c>
      <c r="N40" t="s">
        <v>133</v>
      </c>
      <c r="O40" t="s">
        <v>48</v>
      </c>
    </row>
    <row r="41" spans="1:15" ht="15">
      <c r="A41" s="21" t="s">
        <v>129</v>
      </c>
      <c r="B41" s="18" t="s">
        <v>137</v>
      </c>
      <c r="C41" s="18" t="s">
        <v>130</v>
      </c>
      <c r="D41" s="16">
        <v>1</v>
      </c>
      <c r="E41" s="16">
        <v>57.25</v>
      </c>
      <c r="F41" s="16">
        <v>-171.25</v>
      </c>
      <c r="G41">
        <v>0.24246722129957216</v>
      </c>
      <c r="H41" s="13">
        <v>3000</v>
      </c>
      <c r="I41" t="s">
        <v>131</v>
      </c>
      <c r="J41" s="13" t="s">
        <v>61</v>
      </c>
      <c r="K41" s="13" t="s">
        <v>61</v>
      </c>
      <c r="L41" s="21">
        <v>2012</v>
      </c>
      <c r="M41" s="21">
        <v>2012</v>
      </c>
      <c r="N41" t="s">
        <v>133</v>
      </c>
      <c r="O41" t="s">
        <v>48</v>
      </c>
    </row>
    <row r="42" spans="1:15" ht="15">
      <c r="A42" s="21" t="s">
        <v>129</v>
      </c>
      <c r="B42" s="18" t="s">
        <v>137</v>
      </c>
      <c r="C42" s="18" t="s">
        <v>130</v>
      </c>
      <c r="D42" s="16">
        <v>1</v>
      </c>
      <c r="E42" s="16">
        <v>57.25</v>
      </c>
      <c r="F42" s="16">
        <v>-170.75</v>
      </c>
      <c r="G42">
        <v>0.24246722129957216</v>
      </c>
      <c r="H42" s="13">
        <v>3000</v>
      </c>
      <c r="I42" t="s">
        <v>131</v>
      </c>
      <c r="J42" s="13" t="s">
        <v>61</v>
      </c>
      <c r="K42" s="13" t="s">
        <v>61</v>
      </c>
      <c r="L42" s="21">
        <v>2012</v>
      </c>
      <c r="M42" s="21">
        <v>2012</v>
      </c>
      <c r="N42" t="s">
        <v>133</v>
      </c>
      <c r="O42" t="s">
        <v>48</v>
      </c>
    </row>
    <row r="43" spans="1:15" ht="15">
      <c r="A43" s="21" t="s">
        <v>129</v>
      </c>
      <c r="B43" s="18" t="s">
        <v>137</v>
      </c>
      <c r="C43" s="18" t="s">
        <v>130</v>
      </c>
      <c r="D43" s="16">
        <v>1</v>
      </c>
      <c r="E43" s="16">
        <v>57.25</v>
      </c>
      <c r="F43" s="16">
        <v>-169.75</v>
      </c>
      <c r="G43">
        <v>0.24246722129957216</v>
      </c>
      <c r="H43" s="13">
        <v>3000</v>
      </c>
      <c r="I43" t="s">
        <v>131</v>
      </c>
      <c r="J43" s="13" t="s">
        <v>61</v>
      </c>
      <c r="K43" s="13" t="s">
        <v>61</v>
      </c>
      <c r="L43" s="21">
        <v>2012</v>
      </c>
      <c r="M43" s="21">
        <v>2012</v>
      </c>
      <c r="N43" t="s">
        <v>133</v>
      </c>
      <c r="O43" t="s">
        <v>48</v>
      </c>
    </row>
    <row r="44" spans="1:15" ht="15">
      <c r="A44" s="21" t="s">
        <v>129</v>
      </c>
      <c r="B44" s="18" t="s">
        <v>137</v>
      </c>
      <c r="C44" s="18" t="s">
        <v>130</v>
      </c>
      <c r="D44" s="16">
        <v>1</v>
      </c>
      <c r="E44" s="16">
        <v>57.25</v>
      </c>
      <c r="F44" s="16">
        <v>-169.25</v>
      </c>
      <c r="G44">
        <v>0.24246722129957216</v>
      </c>
      <c r="H44" s="13">
        <v>3000</v>
      </c>
      <c r="I44" t="s">
        <v>131</v>
      </c>
      <c r="J44" s="13" t="s">
        <v>61</v>
      </c>
      <c r="K44" s="13" t="s">
        <v>61</v>
      </c>
      <c r="L44" s="21">
        <v>2012</v>
      </c>
      <c r="M44" s="21">
        <v>2012</v>
      </c>
      <c r="N44" t="s">
        <v>133</v>
      </c>
      <c r="O44" t="s">
        <v>48</v>
      </c>
    </row>
    <row r="45" spans="1:15" ht="15">
      <c r="A45" s="21" t="s">
        <v>129</v>
      </c>
      <c r="B45" s="18" t="s">
        <v>137</v>
      </c>
      <c r="C45" s="18" t="s">
        <v>130</v>
      </c>
      <c r="D45" s="16">
        <v>1</v>
      </c>
      <c r="E45" s="16">
        <v>57.25</v>
      </c>
      <c r="F45" s="16">
        <v>-168.75</v>
      </c>
      <c r="G45">
        <v>0.24246722129957216</v>
      </c>
      <c r="H45" s="13">
        <v>3000</v>
      </c>
      <c r="I45" t="s">
        <v>131</v>
      </c>
      <c r="J45" s="13" t="s">
        <v>61</v>
      </c>
      <c r="K45" s="13" t="s">
        <v>61</v>
      </c>
      <c r="L45" s="21">
        <v>2012</v>
      </c>
      <c r="M45" s="21">
        <v>2012</v>
      </c>
      <c r="N45" t="s">
        <v>133</v>
      </c>
      <c r="O45" t="s">
        <v>48</v>
      </c>
    </row>
    <row r="46" spans="1:15" ht="15">
      <c r="A46" s="21" t="s">
        <v>129</v>
      </c>
      <c r="B46" s="18" t="s">
        <v>137</v>
      </c>
      <c r="C46" s="18" t="s">
        <v>130</v>
      </c>
      <c r="D46" s="16">
        <v>1</v>
      </c>
      <c r="E46" s="16">
        <v>57.25</v>
      </c>
      <c r="F46" s="16">
        <v>-168.25</v>
      </c>
      <c r="G46">
        <v>0.24246722129957216</v>
      </c>
      <c r="H46" s="13">
        <v>3000</v>
      </c>
      <c r="I46" t="s">
        <v>131</v>
      </c>
      <c r="J46" s="13" t="s">
        <v>61</v>
      </c>
      <c r="K46" s="13" t="s">
        <v>61</v>
      </c>
      <c r="L46" s="21">
        <v>2012</v>
      </c>
      <c r="M46" s="21">
        <v>2012</v>
      </c>
      <c r="N46" t="s">
        <v>133</v>
      </c>
      <c r="O46" t="s">
        <v>48</v>
      </c>
    </row>
    <row r="47" spans="1:15" ht="15">
      <c r="A47" s="21" t="s">
        <v>129</v>
      </c>
      <c r="B47" s="18" t="s">
        <v>137</v>
      </c>
      <c r="C47" s="18" t="s">
        <v>130</v>
      </c>
      <c r="D47" s="16">
        <v>1</v>
      </c>
      <c r="E47" s="16">
        <v>57.25</v>
      </c>
      <c r="F47" s="16">
        <v>-167.75</v>
      </c>
      <c r="G47">
        <v>0.24246722129957216</v>
      </c>
      <c r="H47" s="13">
        <v>3000</v>
      </c>
      <c r="I47" t="s">
        <v>131</v>
      </c>
      <c r="J47" s="13" t="s">
        <v>61</v>
      </c>
      <c r="K47" s="13" t="s">
        <v>61</v>
      </c>
      <c r="L47" s="21">
        <v>2012</v>
      </c>
      <c r="M47" s="21">
        <v>2012</v>
      </c>
      <c r="N47" t="s">
        <v>133</v>
      </c>
      <c r="O47" t="s">
        <v>48</v>
      </c>
    </row>
    <row r="48" spans="1:15" ht="15">
      <c r="A48" s="21" t="s">
        <v>129</v>
      </c>
      <c r="B48" s="18" t="s">
        <v>137</v>
      </c>
      <c r="C48" s="18" t="s">
        <v>130</v>
      </c>
      <c r="D48" s="16">
        <v>1</v>
      </c>
      <c r="E48" s="16">
        <v>57.25</v>
      </c>
      <c r="F48" s="16">
        <v>-167.25</v>
      </c>
      <c r="G48">
        <v>0.24246722129957216</v>
      </c>
      <c r="H48" s="13">
        <v>3000</v>
      </c>
      <c r="I48" t="s">
        <v>131</v>
      </c>
      <c r="J48" s="13" t="s">
        <v>61</v>
      </c>
      <c r="K48" s="13" t="s">
        <v>61</v>
      </c>
      <c r="L48" s="21">
        <v>2012</v>
      </c>
      <c r="M48" s="21">
        <v>2012</v>
      </c>
      <c r="N48" t="s">
        <v>133</v>
      </c>
      <c r="O48" t="s">
        <v>48</v>
      </c>
    </row>
    <row r="49" spans="1:15" ht="15">
      <c r="A49" s="21" t="s">
        <v>129</v>
      </c>
      <c r="B49" s="18" t="s">
        <v>137</v>
      </c>
      <c r="C49" s="18" t="s">
        <v>130</v>
      </c>
      <c r="D49" s="16">
        <v>1</v>
      </c>
      <c r="E49" s="16">
        <v>57.25</v>
      </c>
      <c r="F49" s="16">
        <v>-166.75</v>
      </c>
      <c r="G49">
        <v>0.24246722129957216</v>
      </c>
      <c r="H49" s="13">
        <v>3000</v>
      </c>
      <c r="I49" t="s">
        <v>131</v>
      </c>
      <c r="J49" s="13" t="s">
        <v>61</v>
      </c>
      <c r="K49" s="13" t="s">
        <v>61</v>
      </c>
      <c r="L49" s="21">
        <v>2012</v>
      </c>
      <c r="M49" s="21">
        <v>2012</v>
      </c>
      <c r="N49" t="s">
        <v>133</v>
      </c>
      <c r="O49" t="s">
        <v>48</v>
      </c>
    </row>
    <row r="50" spans="1:15" ht="15">
      <c r="A50" s="21" t="s">
        <v>129</v>
      </c>
      <c r="B50" s="18" t="s">
        <v>137</v>
      </c>
      <c r="C50" s="18" t="s">
        <v>130</v>
      </c>
      <c r="D50" s="16">
        <v>1</v>
      </c>
      <c r="E50" s="16">
        <v>57.25</v>
      </c>
      <c r="F50" s="16">
        <v>-166.25</v>
      </c>
      <c r="G50">
        <v>0.24246722129957216</v>
      </c>
      <c r="H50" s="13">
        <v>3000</v>
      </c>
      <c r="I50" t="s">
        <v>131</v>
      </c>
      <c r="J50" s="13" t="s">
        <v>61</v>
      </c>
      <c r="K50" s="13" t="s">
        <v>61</v>
      </c>
      <c r="L50" s="21">
        <v>2012</v>
      </c>
      <c r="M50" s="21">
        <v>2012</v>
      </c>
      <c r="N50" t="s">
        <v>133</v>
      </c>
      <c r="O50" t="s">
        <v>48</v>
      </c>
    </row>
    <row r="51" spans="1:15" ht="15">
      <c r="A51" s="21" t="s">
        <v>129</v>
      </c>
      <c r="B51" s="18" t="s">
        <v>137</v>
      </c>
      <c r="C51" s="18" t="s">
        <v>130</v>
      </c>
      <c r="D51" s="16">
        <v>1</v>
      </c>
      <c r="E51" s="16">
        <v>57.25</v>
      </c>
      <c r="F51" s="16">
        <v>-165.75</v>
      </c>
      <c r="G51">
        <v>0.24246722129957216</v>
      </c>
      <c r="H51" s="13">
        <v>3000</v>
      </c>
      <c r="I51" t="s">
        <v>131</v>
      </c>
      <c r="J51" s="13" t="s">
        <v>61</v>
      </c>
      <c r="K51" s="13" t="s">
        <v>61</v>
      </c>
      <c r="L51" s="21">
        <v>2012</v>
      </c>
      <c r="M51" s="21">
        <v>2012</v>
      </c>
      <c r="N51" t="s">
        <v>133</v>
      </c>
      <c r="O51" t="s">
        <v>48</v>
      </c>
    </row>
    <row r="52" spans="1:15" ht="15">
      <c r="A52" s="21" t="s">
        <v>129</v>
      </c>
      <c r="B52" s="18" t="s">
        <v>137</v>
      </c>
      <c r="C52" s="18" t="s">
        <v>130</v>
      </c>
      <c r="D52" s="16">
        <v>1</v>
      </c>
      <c r="E52" s="16">
        <v>57.25</v>
      </c>
      <c r="F52" s="16">
        <v>-165.25</v>
      </c>
      <c r="G52">
        <v>0.24246722129957216</v>
      </c>
      <c r="H52" s="13">
        <v>3000</v>
      </c>
      <c r="I52" t="s">
        <v>131</v>
      </c>
      <c r="J52" s="13" t="s">
        <v>61</v>
      </c>
      <c r="K52" s="13" t="s">
        <v>61</v>
      </c>
      <c r="L52" s="21">
        <v>2012</v>
      </c>
      <c r="M52" s="21">
        <v>2012</v>
      </c>
      <c r="N52" t="s">
        <v>133</v>
      </c>
      <c r="O52" t="s">
        <v>48</v>
      </c>
    </row>
    <row r="53" spans="1:15" ht="15">
      <c r="A53" s="21" t="s">
        <v>129</v>
      </c>
      <c r="B53" s="18" t="s">
        <v>137</v>
      </c>
      <c r="C53" s="18" t="s">
        <v>130</v>
      </c>
      <c r="D53" s="16">
        <v>1</v>
      </c>
      <c r="E53" s="16">
        <v>57.25</v>
      </c>
      <c r="F53" s="16">
        <v>-164.75</v>
      </c>
      <c r="G53">
        <v>0.24246722129957216</v>
      </c>
      <c r="H53" s="13">
        <v>3000</v>
      </c>
      <c r="I53" t="s">
        <v>131</v>
      </c>
      <c r="J53" s="13" t="s">
        <v>61</v>
      </c>
      <c r="K53" s="13" t="s">
        <v>61</v>
      </c>
      <c r="L53" s="21">
        <v>2012</v>
      </c>
      <c r="M53" s="21">
        <v>2012</v>
      </c>
      <c r="N53" t="s">
        <v>133</v>
      </c>
      <c r="O53" t="s">
        <v>48</v>
      </c>
    </row>
    <row r="54" spans="1:15" ht="15">
      <c r="A54" s="21" t="s">
        <v>129</v>
      </c>
      <c r="B54" s="18" t="s">
        <v>137</v>
      </c>
      <c r="C54" s="18" t="s">
        <v>130</v>
      </c>
      <c r="D54" s="16">
        <v>1</v>
      </c>
      <c r="E54" s="16">
        <v>57.25</v>
      </c>
      <c r="F54" s="16">
        <v>-164.25</v>
      </c>
      <c r="G54">
        <v>0.24246722129957216</v>
      </c>
      <c r="H54" s="13">
        <v>3000</v>
      </c>
      <c r="I54" t="s">
        <v>131</v>
      </c>
      <c r="J54" s="13" t="s">
        <v>61</v>
      </c>
      <c r="K54" s="13" t="s">
        <v>61</v>
      </c>
      <c r="L54" s="21">
        <v>2012</v>
      </c>
      <c r="M54" s="21">
        <v>2012</v>
      </c>
      <c r="N54" t="s">
        <v>133</v>
      </c>
      <c r="O54" t="s">
        <v>48</v>
      </c>
    </row>
    <row r="55" spans="1:15" ht="15">
      <c r="A55" s="21" t="s">
        <v>129</v>
      </c>
      <c r="B55" s="18" t="s">
        <v>137</v>
      </c>
      <c r="C55" s="18" t="s">
        <v>130</v>
      </c>
      <c r="D55" s="16">
        <v>1</v>
      </c>
      <c r="E55" s="16">
        <v>57.25</v>
      </c>
      <c r="F55" s="16">
        <v>-163.75</v>
      </c>
      <c r="G55">
        <v>0.24246722129957216</v>
      </c>
      <c r="H55" s="13">
        <v>3000</v>
      </c>
      <c r="I55" t="s">
        <v>131</v>
      </c>
      <c r="J55" s="13" t="s">
        <v>61</v>
      </c>
      <c r="K55" s="13" t="s">
        <v>61</v>
      </c>
      <c r="L55" s="21">
        <v>2012</v>
      </c>
      <c r="M55" s="21">
        <v>2012</v>
      </c>
      <c r="N55" t="s">
        <v>133</v>
      </c>
      <c r="O55" t="s">
        <v>48</v>
      </c>
    </row>
    <row r="56" spans="1:15" ht="15">
      <c r="A56" s="21" t="s">
        <v>129</v>
      </c>
      <c r="B56" s="18" t="s">
        <v>137</v>
      </c>
      <c r="C56" s="18" t="s">
        <v>130</v>
      </c>
      <c r="D56" s="16">
        <v>1</v>
      </c>
      <c r="E56" s="16">
        <v>57.25</v>
      </c>
      <c r="F56" s="16">
        <v>-163.25</v>
      </c>
      <c r="G56">
        <v>0.24246722129957216</v>
      </c>
      <c r="H56" s="13">
        <v>3000</v>
      </c>
      <c r="I56" t="s">
        <v>131</v>
      </c>
      <c r="J56" s="13" t="s">
        <v>61</v>
      </c>
      <c r="K56" s="13" t="s">
        <v>61</v>
      </c>
      <c r="L56" s="21">
        <v>2012</v>
      </c>
      <c r="M56" s="21">
        <v>2012</v>
      </c>
      <c r="N56" t="s">
        <v>133</v>
      </c>
      <c r="O56" t="s">
        <v>48</v>
      </c>
    </row>
    <row r="57" spans="1:15" ht="15">
      <c r="A57" s="21" t="s">
        <v>129</v>
      </c>
      <c r="B57" s="18" t="s">
        <v>137</v>
      </c>
      <c r="C57" s="18" t="s">
        <v>130</v>
      </c>
      <c r="D57" s="16">
        <v>1</v>
      </c>
      <c r="E57" s="16">
        <v>57.25</v>
      </c>
      <c r="F57" s="16">
        <v>-162.75</v>
      </c>
      <c r="G57">
        <v>0.24246722129957216</v>
      </c>
      <c r="H57" s="13">
        <v>3000</v>
      </c>
      <c r="I57" t="s">
        <v>131</v>
      </c>
      <c r="J57" s="13" t="s">
        <v>61</v>
      </c>
      <c r="K57" s="13" t="s">
        <v>61</v>
      </c>
      <c r="L57" s="21">
        <v>2012</v>
      </c>
      <c r="M57" s="21">
        <v>2012</v>
      </c>
      <c r="N57" t="s">
        <v>133</v>
      </c>
      <c r="O57" t="s">
        <v>48</v>
      </c>
    </row>
    <row r="58" spans="1:15" ht="15">
      <c r="A58" s="21" t="s">
        <v>129</v>
      </c>
      <c r="B58" s="18" t="s">
        <v>137</v>
      </c>
      <c r="C58" s="18" t="s">
        <v>130</v>
      </c>
      <c r="D58" s="16">
        <v>1</v>
      </c>
      <c r="E58" s="16">
        <v>57.25</v>
      </c>
      <c r="F58" s="16">
        <v>-162.25</v>
      </c>
      <c r="G58">
        <v>0.24246722129957216</v>
      </c>
      <c r="H58" s="13">
        <v>3000</v>
      </c>
      <c r="I58" t="s">
        <v>131</v>
      </c>
      <c r="J58" s="13" t="s">
        <v>61</v>
      </c>
      <c r="K58" s="13" t="s">
        <v>61</v>
      </c>
      <c r="L58" s="21">
        <v>2012</v>
      </c>
      <c r="M58" s="21">
        <v>2012</v>
      </c>
      <c r="N58" t="s">
        <v>133</v>
      </c>
      <c r="O58" t="s">
        <v>48</v>
      </c>
    </row>
    <row r="59" spans="1:15" ht="15">
      <c r="A59" s="21" t="s">
        <v>129</v>
      </c>
      <c r="B59" s="18" t="s">
        <v>137</v>
      </c>
      <c r="C59" s="18" t="s">
        <v>130</v>
      </c>
      <c r="D59" s="16">
        <v>1</v>
      </c>
      <c r="E59" s="16">
        <v>57.25</v>
      </c>
      <c r="F59" s="16">
        <v>-161.75</v>
      </c>
      <c r="G59">
        <v>0.24246722129957216</v>
      </c>
      <c r="H59" s="13">
        <v>3000</v>
      </c>
      <c r="I59" t="s">
        <v>131</v>
      </c>
      <c r="J59" s="13" t="s">
        <v>61</v>
      </c>
      <c r="K59" s="13" t="s">
        <v>61</v>
      </c>
      <c r="L59" s="21">
        <v>2012</v>
      </c>
      <c r="M59" s="21">
        <v>2012</v>
      </c>
      <c r="N59" t="s">
        <v>133</v>
      </c>
      <c r="O59" t="s">
        <v>48</v>
      </c>
    </row>
    <row r="60" spans="1:15" ht="15">
      <c r="A60" s="21" t="s">
        <v>129</v>
      </c>
      <c r="B60" s="18" t="s">
        <v>137</v>
      </c>
      <c r="C60" s="18" t="s">
        <v>130</v>
      </c>
      <c r="D60" s="16">
        <v>1</v>
      </c>
      <c r="E60" s="16">
        <v>57.25</v>
      </c>
      <c r="F60" s="16">
        <v>-161.25</v>
      </c>
      <c r="G60">
        <v>0.24246722129957216</v>
      </c>
      <c r="H60" s="13">
        <v>3000</v>
      </c>
      <c r="I60" t="s">
        <v>131</v>
      </c>
      <c r="J60" s="13" t="s">
        <v>61</v>
      </c>
      <c r="K60" s="13" t="s">
        <v>61</v>
      </c>
      <c r="L60" s="21">
        <v>2012</v>
      </c>
      <c r="M60" s="21">
        <v>2012</v>
      </c>
      <c r="N60" t="s">
        <v>133</v>
      </c>
      <c r="O60" t="s">
        <v>48</v>
      </c>
    </row>
    <row r="61" spans="1:15" ht="15">
      <c r="A61" s="21" t="s">
        <v>129</v>
      </c>
      <c r="B61" s="18" t="s">
        <v>137</v>
      </c>
      <c r="C61" s="18" t="s">
        <v>130</v>
      </c>
      <c r="D61" s="16">
        <v>1</v>
      </c>
      <c r="E61" s="16">
        <v>57.25</v>
      </c>
      <c r="F61" s="16">
        <v>-160.75</v>
      </c>
      <c r="G61">
        <v>0.24246722129957216</v>
      </c>
      <c r="H61" s="13">
        <v>3000</v>
      </c>
      <c r="I61" t="s">
        <v>131</v>
      </c>
      <c r="J61" s="13" t="s">
        <v>61</v>
      </c>
      <c r="K61" s="13" t="s">
        <v>61</v>
      </c>
      <c r="L61" s="21">
        <v>2012</v>
      </c>
      <c r="M61" s="21">
        <v>2012</v>
      </c>
      <c r="N61" t="s">
        <v>133</v>
      </c>
      <c r="O61" t="s">
        <v>48</v>
      </c>
    </row>
    <row r="62" spans="1:15" ht="15">
      <c r="A62" s="21" t="s">
        <v>129</v>
      </c>
      <c r="B62" s="18" t="s">
        <v>137</v>
      </c>
      <c r="C62" s="18" t="s">
        <v>130</v>
      </c>
      <c r="D62" s="16">
        <v>1</v>
      </c>
      <c r="E62" s="16">
        <v>57.25</v>
      </c>
      <c r="F62" s="16">
        <v>-160.25</v>
      </c>
      <c r="G62">
        <v>0.24246722129957216</v>
      </c>
      <c r="H62" s="13">
        <v>3000</v>
      </c>
      <c r="I62" t="s">
        <v>131</v>
      </c>
      <c r="J62" s="13" t="s">
        <v>61</v>
      </c>
      <c r="K62" s="13" t="s">
        <v>61</v>
      </c>
      <c r="L62" s="21">
        <v>2012</v>
      </c>
      <c r="M62" s="21">
        <v>2012</v>
      </c>
      <c r="N62" t="s">
        <v>133</v>
      </c>
      <c r="O62" t="s">
        <v>48</v>
      </c>
    </row>
    <row r="63" spans="1:15" ht="15">
      <c r="A63" s="21" t="s">
        <v>129</v>
      </c>
      <c r="B63" s="18" t="s">
        <v>137</v>
      </c>
      <c r="C63" s="18" t="s">
        <v>130</v>
      </c>
      <c r="D63" s="16">
        <v>1</v>
      </c>
      <c r="E63" s="16">
        <v>57.25</v>
      </c>
      <c r="F63" s="16">
        <v>-159.75</v>
      </c>
      <c r="G63">
        <v>0.24246722129957216</v>
      </c>
      <c r="H63" s="13">
        <v>3000</v>
      </c>
      <c r="I63" t="s">
        <v>131</v>
      </c>
      <c r="J63" s="13" t="s">
        <v>61</v>
      </c>
      <c r="K63" s="13" t="s">
        <v>61</v>
      </c>
      <c r="L63" s="21">
        <v>2012</v>
      </c>
      <c r="M63" s="21">
        <v>2012</v>
      </c>
      <c r="N63" t="s">
        <v>133</v>
      </c>
      <c r="O63" t="s">
        <v>48</v>
      </c>
    </row>
    <row r="64" spans="1:15" ht="15">
      <c r="A64" s="21" t="s">
        <v>129</v>
      </c>
      <c r="B64" s="18" t="s">
        <v>137</v>
      </c>
      <c r="C64" s="18" t="s">
        <v>130</v>
      </c>
      <c r="D64" s="16">
        <v>1</v>
      </c>
      <c r="E64" s="16">
        <v>57.25</v>
      </c>
      <c r="F64" s="16">
        <v>-159.25</v>
      </c>
      <c r="G64">
        <v>0.24246722129957216</v>
      </c>
      <c r="H64" s="13">
        <v>3000</v>
      </c>
      <c r="I64" t="s">
        <v>131</v>
      </c>
      <c r="J64" s="13" t="s">
        <v>61</v>
      </c>
      <c r="K64" s="13" t="s">
        <v>61</v>
      </c>
      <c r="L64" s="21">
        <v>2012</v>
      </c>
      <c r="M64" s="21">
        <v>2012</v>
      </c>
      <c r="N64" t="s">
        <v>133</v>
      </c>
      <c r="O64" t="s">
        <v>48</v>
      </c>
    </row>
    <row r="65" spans="1:15" ht="15">
      <c r="A65" s="21" t="s">
        <v>129</v>
      </c>
      <c r="B65" s="18" t="s">
        <v>137</v>
      </c>
      <c r="C65" s="18" t="s">
        <v>130</v>
      </c>
      <c r="D65" s="16">
        <v>1</v>
      </c>
      <c r="E65" s="16">
        <v>56.75</v>
      </c>
      <c r="F65" s="16">
        <v>-170.75</v>
      </c>
      <c r="G65">
        <v>0.24246722129957216</v>
      </c>
      <c r="H65" s="13">
        <v>3000</v>
      </c>
      <c r="I65" t="s">
        <v>131</v>
      </c>
      <c r="J65" s="13" t="s">
        <v>61</v>
      </c>
      <c r="K65" s="13" t="s">
        <v>61</v>
      </c>
      <c r="L65" s="21">
        <v>2012</v>
      </c>
      <c r="M65" s="21">
        <v>2012</v>
      </c>
      <c r="N65" t="s">
        <v>133</v>
      </c>
      <c r="O65" t="s">
        <v>48</v>
      </c>
    </row>
    <row r="66" spans="1:15" ht="15">
      <c r="A66" s="21" t="s">
        <v>129</v>
      </c>
      <c r="B66" s="18" t="s">
        <v>137</v>
      </c>
      <c r="C66" s="18" t="s">
        <v>130</v>
      </c>
      <c r="D66" s="16">
        <v>0.99</v>
      </c>
      <c r="E66" s="16">
        <v>57.75</v>
      </c>
      <c r="F66" s="16">
        <v>-173.75</v>
      </c>
      <c r="G66">
        <v>0.24246722129957216</v>
      </c>
      <c r="H66" s="13">
        <v>3000</v>
      </c>
      <c r="I66" t="s">
        <v>131</v>
      </c>
      <c r="J66" s="13" t="s">
        <v>61</v>
      </c>
      <c r="K66" s="13" t="s">
        <v>61</v>
      </c>
      <c r="L66" s="21">
        <v>2012</v>
      </c>
      <c r="M66" s="21">
        <v>2012</v>
      </c>
      <c r="N66" t="s">
        <v>133</v>
      </c>
      <c r="O66" t="s">
        <v>48</v>
      </c>
    </row>
    <row r="67" spans="1:15" ht="15">
      <c r="A67" s="21" t="s">
        <v>129</v>
      </c>
      <c r="B67" s="18" t="s">
        <v>137</v>
      </c>
      <c r="C67" s="18" t="s">
        <v>130</v>
      </c>
      <c r="D67" s="16">
        <v>1</v>
      </c>
      <c r="E67" s="16">
        <v>57.75</v>
      </c>
      <c r="F67" s="16">
        <v>-173.25</v>
      </c>
      <c r="G67">
        <v>0.24246722129957216</v>
      </c>
      <c r="H67" s="13">
        <v>3000</v>
      </c>
      <c r="I67" t="s">
        <v>131</v>
      </c>
      <c r="J67" s="13" t="s">
        <v>61</v>
      </c>
      <c r="K67" s="13" t="s">
        <v>61</v>
      </c>
      <c r="L67" s="21">
        <v>2012</v>
      </c>
      <c r="M67" s="21">
        <v>2012</v>
      </c>
      <c r="N67" t="s">
        <v>133</v>
      </c>
      <c r="O67" t="s">
        <v>48</v>
      </c>
    </row>
    <row r="68" spans="1:15" ht="15">
      <c r="A68" s="21" t="s">
        <v>129</v>
      </c>
      <c r="B68" s="18" t="s">
        <v>137</v>
      </c>
      <c r="C68" s="18" t="s">
        <v>130</v>
      </c>
      <c r="D68" s="16">
        <v>1</v>
      </c>
      <c r="E68" s="16">
        <v>57.75</v>
      </c>
      <c r="F68" s="16">
        <v>-172.75</v>
      </c>
      <c r="G68">
        <v>0.24246722129957216</v>
      </c>
      <c r="H68" s="13">
        <v>3000</v>
      </c>
      <c r="I68" t="s">
        <v>131</v>
      </c>
      <c r="J68" s="13" t="s">
        <v>61</v>
      </c>
      <c r="K68" s="13" t="s">
        <v>61</v>
      </c>
      <c r="L68" s="21">
        <v>2012</v>
      </c>
      <c r="M68" s="21">
        <v>2012</v>
      </c>
      <c r="N68" t="s">
        <v>133</v>
      </c>
      <c r="O68" t="s">
        <v>48</v>
      </c>
    </row>
    <row r="69" spans="1:15" ht="15">
      <c r="A69" s="21" t="s">
        <v>129</v>
      </c>
      <c r="B69" s="18" t="s">
        <v>137</v>
      </c>
      <c r="C69" s="18" t="s">
        <v>130</v>
      </c>
      <c r="D69" s="16">
        <v>1</v>
      </c>
      <c r="E69" s="16">
        <v>57.75</v>
      </c>
      <c r="F69" s="16">
        <v>-172.25</v>
      </c>
      <c r="G69">
        <v>0.24246722129957216</v>
      </c>
      <c r="H69" s="13">
        <v>3000</v>
      </c>
      <c r="I69" t="s">
        <v>131</v>
      </c>
      <c r="J69" s="13" t="s">
        <v>61</v>
      </c>
      <c r="K69" s="13" t="s">
        <v>61</v>
      </c>
      <c r="L69" s="21">
        <v>2012</v>
      </c>
      <c r="M69" s="21">
        <v>2012</v>
      </c>
      <c r="N69" t="s">
        <v>133</v>
      </c>
      <c r="O69" t="s">
        <v>48</v>
      </c>
    </row>
    <row r="70" spans="1:15" ht="15">
      <c r="A70" s="21" t="s">
        <v>129</v>
      </c>
      <c r="B70" s="18" t="s">
        <v>137</v>
      </c>
      <c r="C70" s="18" t="s">
        <v>130</v>
      </c>
      <c r="D70" s="16">
        <v>1</v>
      </c>
      <c r="E70" s="16">
        <v>57.75</v>
      </c>
      <c r="F70" s="16">
        <v>-171.75</v>
      </c>
      <c r="G70">
        <v>0.24246722129957216</v>
      </c>
      <c r="H70" s="13">
        <v>3000</v>
      </c>
      <c r="I70" t="s">
        <v>131</v>
      </c>
      <c r="J70" s="13" t="s">
        <v>61</v>
      </c>
      <c r="K70" s="13" t="s">
        <v>61</v>
      </c>
      <c r="L70" s="21">
        <v>2012</v>
      </c>
      <c r="M70" s="21">
        <v>2012</v>
      </c>
      <c r="N70" t="s">
        <v>133</v>
      </c>
      <c r="O70" t="s">
        <v>48</v>
      </c>
    </row>
    <row r="71" spans="1:15" ht="15">
      <c r="A71" s="21" t="s">
        <v>129</v>
      </c>
      <c r="B71" s="18" t="s">
        <v>137</v>
      </c>
      <c r="C71" s="18" t="s">
        <v>130</v>
      </c>
      <c r="D71" s="16">
        <v>1</v>
      </c>
      <c r="E71" s="16">
        <v>57.75</v>
      </c>
      <c r="F71" s="16">
        <v>-171.25</v>
      </c>
      <c r="G71">
        <v>0.24246722129957216</v>
      </c>
      <c r="H71" s="13">
        <v>3000</v>
      </c>
      <c r="I71" t="s">
        <v>131</v>
      </c>
      <c r="J71" s="13" t="s">
        <v>61</v>
      </c>
      <c r="K71" s="13" t="s">
        <v>61</v>
      </c>
      <c r="L71" s="21">
        <v>2012</v>
      </c>
      <c r="M71" s="21">
        <v>2012</v>
      </c>
      <c r="N71" t="s">
        <v>133</v>
      </c>
      <c r="O71" t="s">
        <v>48</v>
      </c>
    </row>
    <row r="72" spans="1:15" ht="15">
      <c r="A72" s="21" t="s">
        <v>129</v>
      </c>
      <c r="B72" s="18" t="s">
        <v>137</v>
      </c>
      <c r="C72" s="18" t="s">
        <v>130</v>
      </c>
      <c r="D72" s="16">
        <v>1</v>
      </c>
      <c r="E72" s="16">
        <v>57.75</v>
      </c>
      <c r="F72" s="16">
        <v>-170.75</v>
      </c>
      <c r="G72">
        <v>0.24246722129957216</v>
      </c>
      <c r="H72" s="13">
        <v>3000</v>
      </c>
      <c r="I72" t="s">
        <v>131</v>
      </c>
      <c r="J72" s="13" t="s">
        <v>61</v>
      </c>
      <c r="K72" s="13" t="s">
        <v>61</v>
      </c>
      <c r="L72" s="21">
        <v>2012</v>
      </c>
      <c r="M72" s="21">
        <v>2012</v>
      </c>
      <c r="N72" t="s">
        <v>133</v>
      </c>
      <c r="O72" t="s">
        <v>48</v>
      </c>
    </row>
    <row r="73" spans="1:15" ht="15">
      <c r="A73" s="21" t="s">
        <v>129</v>
      </c>
      <c r="B73" s="18" t="s">
        <v>137</v>
      </c>
      <c r="C73" s="18" t="s">
        <v>130</v>
      </c>
      <c r="D73" s="16">
        <v>1</v>
      </c>
      <c r="E73" s="16">
        <v>57.75</v>
      </c>
      <c r="F73" s="16">
        <v>-170.25</v>
      </c>
      <c r="G73">
        <v>0.24246722129957216</v>
      </c>
      <c r="H73" s="13">
        <v>3000</v>
      </c>
      <c r="I73" t="s">
        <v>131</v>
      </c>
      <c r="J73" s="13" t="s">
        <v>61</v>
      </c>
      <c r="K73" s="13" t="s">
        <v>61</v>
      </c>
      <c r="L73" s="21">
        <v>2012</v>
      </c>
      <c r="M73" s="21">
        <v>2012</v>
      </c>
      <c r="N73" t="s">
        <v>133</v>
      </c>
      <c r="O73" t="s">
        <v>48</v>
      </c>
    </row>
    <row r="74" spans="1:15" ht="15">
      <c r="A74" s="21" t="s">
        <v>129</v>
      </c>
      <c r="B74" s="18" t="s">
        <v>137</v>
      </c>
      <c r="C74" s="18" t="s">
        <v>130</v>
      </c>
      <c r="D74" s="16">
        <v>1</v>
      </c>
      <c r="E74" s="16">
        <v>57.75</v>
      </c>
      <c r="F74" s="16">
        <v>-169.75</v>
      </c>
      <c r="G74">
        <v>0.24246722129957216</v>
      </c>
      <c r="H74" s="13">
        <v>3000</v>
      </c>
      <c r="I74" t="s">
        <v>131</v>
      </c>
      <c r="J74" s="13" t="s">
        <v>61</v>
      </c>
      <c r="K74" s="13" t="s">
        <v>61</v>
      </c>
      <c r="L74" s="21">
        <v>2012</v>
      </c>
      <c r="M74" s="21">
        <v>2012</v>
      </c>
      <c r="N74" t="s">
        <v>133</v>
      </c>
      <c r="O74" t="s">
        <v>48</v>
      </c>
    </row>
    <row r="75" spans="1:15" ht="15">
      <c r="A75" s="21" t="s">
        <v>129</v>
      </c>
      <c r="B75" s="18" t="s">
        <v>137</v>
      </c>
      <c r="C75" s="18" t="s">
        <v>130</v>
      </c>
      <c r="D75" s="16">
        <v>1</v>
      </c>
      <c r="E75" s="16">
        <v>57.75</v>
      </c>
      <c r="F75" s="16">
        <v>-169.25</v>
      </c>
      <c r="G75">
        <v>0.24246722129957216</v>
      </c>
      <c r="H75" s="13">
        <v>3000</v>
      </c>
      <c r="I75" t="s">
        <v>131</v>
      </c>
      <c r="J75" s="13" t="s">
        <v>61</v>
      </c>
      <c r="K75" s="13" t="s">
        <v>61</v>
      </c>
      <c r="L75" s="21">
        <v>2012</v>
      </c>
      <c r="M75" s="21">
        <v>2012</v>
      </c>
      <c r="N75" t="s">
        <v>133</v>
      </c>
      <c r="O75" t="s">
        <v>48</v>
      </c>
    </row>
    <row r="76" spans="1:15" ht="15">
      <c r="A76" s="21" t="s">
        <v>129</v>
      </c>
      <c r="B76" s="18" t="s">
        <v>137</v>
      </c>
      <c r="C76" s="18" t="s">
        <v>130</v>
      </c>
      <c r="D76" s="16">
        <v>1</v>
      </c>
      <c r="E76" s="16">
        <v>57.75</v>
      </c>
      <c r="F76" s="16">
        <v>-168.75</v>
      </c>
      <c r="G76">
        <v>0.24246722129957216</v>
      </c>
      <c r="H76" s="13">
        <v>3000</v>
      </c>
      <c r="I76" t="s">
        <v>131</v>
      </c>
      <c r="J76" s="13" t="s">
        <v>61</v>
      </c>
      <c r="K76" s="13" t="s">
        <v>61</v>
      </c>
      <c r="L76" s="21">
        <v>2012</v>
      </c>
      <c r="M76" s="21">
        <v>2012</v>
      </c>
      <c r="N76" t="s">
        <v>133</v>
      </c>
      <c r="O76" t="s">
        <v>48</v>
      </c>
    </row>
    <row r="77" spans="1:15" ht="15">
      <c r="A77" s="21" t="s">
        <v>129</v>
      </c>
      <c r="B77" s="18" t="s">
        <v>137</v>
      </c>
      <c r="C77" s="18" t="s">
        <v>130</v>
      </c>
      <c r="D77" s="16">
        <v>1</v>
      </c>
      <c r="E77" s="16">
        <v>57.75</v>
      </c>
      <c r="F77" s="16">
        <v>-168.25</v>
      </c>
      <c r="G77">
        <v>0.24246722129957216</v>
      </c>
      <c r="H77" s="13">
        <v>3000</v>
      </c>
      <c r="I77" t="s">
        <v>131</v>
      </c>
      <c r="J77" s="13" t="s">
        <v>61</v>
      </c>
      <c r="K77" s="13" t="s">
        <v>61</v>
      </c>
      <c r="L77" s="21">
        <v>2012</v>
      </c>
      <c r="M77" s="21">
        <v>2012</v>
      </c>
      <c r="N77" t="s">
        <v>133</v>
      </c>
      <c r="O77" t="s">
        <v>48</v>
      </c>
    </row>
    <row r="78" spans="1:15" ht="15">
      <c r="A78" s="21" t="s">
        <v>129</v>
      </c>
      <c r="B78" s="18" t="s">
        <v>137</v>
      </c>
      <c r="C78" s="18" t="s">
        <v>130</v>
      </c>
      <c r="D78" s="16">
        <v>1</v>
      </c>
      <c r="E78" s="16">
        <v>57.75</v>
      </c>
      <c r="F78" s="16">
        <v>-167.75</v>
      </c>
      <c r="G78">
        <v>0.24246722129957216</v>
      </c>
      <c r="H78" s="13">
        <v>3000</v>
      </c>
      <c r="I78" t="s">
        <v>131</v>
      </c>
      <c r="J78" s="13" t="s">
        <v>61</v>
      </c>
      <c r="K78" s="13" t="s">
        <v>61</v>
      </c>
      <c r="L78" s="21">
        <v>2012</v>
      </c>
      <c r="M78" s="21">
        <v>2012</v>
      </c>
      <c r="N78" t="s">
        <v>133</v>
      </c>
      <c r="O78" t="s">
        <v>48</v>
      </c>
    </row>
    <row r="79" spans="1:15" ht="15">
      <c r="A79" s="21" t="s">
        <v>129</v>
      </c>
      <c r="B79" s="18" t="s">
        <v>137</v>
      </c>
      <c r="C79" s="18" t="s">
        <v>130</v>
      </c>
      <c r="D79" s="16">
        <v>1</v>
      </c>
      <c r="E79" s="16">
        <v>57.75</v>
      </c>
      <c r="F79" s="16">
        <v>-167.25</v>
      </c>
      <c r="G79">
        <v>0.24246722129957216</v>
      </c>
      <c r="H79" s="13">
        <v>3000</v>
      </c>
      <c r="I79" t="s">
        <v>131</v>
      </c>
      <c r="J79" s="13" t="s">
        <v>61</v>
      </c>
      <c r="K79" s="13" t="s">
        <v>61</v>
      </c>
      <c r="L79" s="21">
        <v>2012</v>
      </c>
      <c r="M79" s="21">
        <v>2012</v>
      </c>
      <c r="N79" t="s">
        <v>133</v>
      </c>
      <c r="O79" t="s">
        <v>48</v>
      </c>
    </row>
    <row r="80" spans="1:15" ht="15">
      <c r="A80" s="21" t="s">
        <v>129</v>
      </c>
      <c r="B80" s="18" t="s">
        <v>137</v>
      </c>
      <c r="C80" s="18" t="s">
        <v>130</v>
      </c>
      <c r="D80" s="16">
        <v>1</v>
      </c>
      <c r="E80" s="16">
        <v>57.75</v>
      </c>
      <c r="F80" s="16">
        <v>-166.75</v>
      </c>
      <c r="G80">
        <v>0.24246722129957216</v>
      </c>
      <c r="H80" s="13">
        <v>3000</v>
      </c>
      <c r="I80" t="s">
        <v>131</v>
      </c>
      <c r="J80" s="13" t="s">
        <v>61</v>
      </c>
      <c r="K80" s="13" t="s">
        <v>61</v>
      </c>
      <c r="L80" s="21">
        <v>2012</v>
      </c>
      <c r="M80" s="21">
        <v>2012</v>
      </c>
      <c r="N80" t="s">
        <v>133</v>
      </c>
      <c r="O80" t="s">
        <v>48</v>
      </c>
    </row>
    <row r="81" spans="1:15" ht="15">
      <c r="A81" s="21" t="s">
        <v>129</v>
      </c>
      <c r="B81" s="18" t="s">
        <v>137</v>
      </c>
      <c r="C81" s="18" t="s">
        <v>130</v>
      </c>
      <c r="D81" s="16">
        <v>1</v>
      </c>
      <c r="E81" s="16">
        <v>57.75</v>
      </c>
      <c r="F81" s="16">
        <v>-166.25</v>
      </c>
      <c r="G81">
        <v>0.24246722129957216</v>
      </c>
      <c r="H81" s="13">
        <v>3000</v>
      </c>
      <c r="I81" t="s">
        <v>131</v>
      </c>
      <c r="J81" s="13" t="s">
        <v>61</v>
      </c>
      <c r="K81" s="13" t="s">
        <v>61</v>
      </c>
      <c r="L81" s="21">
        <v>2012</v>
      </c>
      <c r="M81" s="21">
        <v>2012</v>
      </c>
      <c r="N81" t="s">
        <v>133</v>
      </c>
      <c r="O81" t="s">
        <v>48</v>
      </c>
    </row>
    <row r="82" spans="1:15" ht="15">
      <c r="A82" s="21" t="s">
        <v>129</v>
      </c>
      <c r="B82" s="18" t="s">
        <v>137</v>
      </c>
      <c r="C82" s="18" t="s">
        <v>130</v>
      </c>
      <c r="D82" s="16">
        <v>1</v>
      </c>
      <c r="E82" s="16">
        <v>57.75</v>
      </c>
      <c r="F82" s="16">
        <v>-165.75</v>
      </c>
      <c r="G82">
        <v>0.24246722129957216</v>
      </c>
      <c r="H82" s="13">
        <v>3000</v>
      </c>
      <c r="I82" t="s">
        <v>131</v>
      </c>
      <c r="J82" s="13" t="s">
        <v>61</v>
      </c>
      <c r="K82" s="13" t="s">
        <v>61</v>
      </c>
      <c r="L82" s="21">
        <v>2012</v>
      </c>
      <c r="M82" s="21">
        <v>2012</v>
      </c>
      <c r="N82" t="s">
        <v>133</v>
      </c>
      <c r="O82" t="s">
        <v>48</v>
      </c>
    </row>
    <row r="83" spans="1:15" ht="15">
      <c r="A83" s="21" t="s">
        <v>129</v>
      </c>
      <c r="B83" s="18" t="s">
        <v>137</v>
      </c>
      <c r="C83" s="18" t="s">
        <v>130</v>
      </c>
      <c r="D83" s="16">
        <v>1</v>
      </c>
      <c r="E83" s="16">
        <v>57.75</v>
      </c>
      <c r="F83" s="16">
        <v>-165.25</v>
      </c>
      <c r="G83">
        <v>0.24246722129957216</v>
      </c>
      <c r="H83" s="13">
        <v>3000</v>
      </c>
      <c r="I83" t="s">
        <v>131</v>
      </c>
      <c r="J83" s="13" t="s">
        <v>61</v>
      </c>
      <c r="K83" s="13" t="s">
        <v>61</v>
      </c>
      <c r="L83" s="21">
        <v>2012</v>
      </c>
      <c r="M83" s="21">
        <v>2012</v>
      </c>
      <c r="N83" t="s">
        <v>133</v>
      </c>
      <c r="O83" t="s">
        <v>48</v>
      </c>
    </row>
    <row r="84" spans="1:15" ht="15">
      <c r="A84" s="21" t="s">
        <v>129</v>
      </c>
      <c r="B84" s="18" t="s">
        <v>137</v>
      </c>
      <c r="C84" s="18" t="s">
        <v>130</v>
      </c>
      <c r="D84" s="16">
        <v>1</v>
      </c>
      <c r="E84" s="16">
        <v>57.75</v>
      </c>
      <c r="F84" s="16">
        <v>-164.75</v>
      </c>
      <c r="G84">
        <v>0.24246722129957216</v>
      </c>
      <c r="H84" s="13">
        <v>3000</v>
      </c>
      <c r="I84" t="s">
        <v>131</v>
      </c>
      <c r="J84" s="13" t="s">
        <v>61</v>
      </c>
      <c r="K84" s="13" t="s">
        <v>61</v>
      </c>
      <c r="L84" s="21">
        <v>2012</v>
      </c>
      <c r="M84" s="21">
        <v>2012</v>
      </c>
      <c r="N84" t="s">
        <v>133</v>
      </c>
      <c r="O84" t="s">
        <v>48</v>
      </c>
    </row>
    <row r="85" spans="1:15" ht="15">
      <c r="A85" s="21" t="s">
        <v>129</v>
      </c>
      <c r="B85" s="18" t="s">
        <v>137</v>
      </c>
      <c r="C85" s="18" t="s">
        <v>130</v>
      </c>
      <c r="D85" s="16">
        <v>1</v>
      </c>
      <c r="E85" s="16">
        <v>57.75</v>
      </c>
      <c r="F85" s="16">
        <v>-164.25</v>
      </c>
      <c r="G85">
        <v>0.24246722129957216</v>
      </c>
      <c r="H85" s="13">
        <v>3000</v>
      </c>
      <c r="I85" t="s">
        <v>131</v>
      </c>
      <c r="J85" s="13" t="s">
        <v>61</v>
      </c>
      <c r="K85" s="13" t="s">
        <v>61</v>
      </c>
      <c r="L85" s="21">
        <v>2012</v>
      </c>
      <c r="M85" s="21">
        <v>2012</v>
      </c>
      <c r="N85" t="s">
        <v>133</v>
      </c>
      <c r="O85" t="s">
        <v>48</v>
      </c>
    </row>
    <row r="86" spans="1:15" ht="15">
      <c r="A86" s="21" t="s">
        <v>129</v>
      </c>
      <c r="B86" s="18" t="s">
        <v>137</v>
      </c>
      <c r="C86" s="18" t="s">
        <v>130</v>
      </c>
      <c r="D86" s="16">
        <v>1</v>
      </c>
      <c r="E86" s="16">
        <v>57.75</v>
      </c>
      <c r="F86" s="16">
        <v>-163.75</v>
      </c>
      <c r="G86">
        <v>0.24246722129957216</v>
      </c>
      <c r="H86" s="13">
        <v>3000</v>
      </c>
      <c r="I86" t="s">
        <v>131</v>
      </c>
      <c r="J86" s="13" t="s">
        <v>61</v>
      </c>
      <c r="K86" s="13" t="s">
        <v>61</v>
      </c>
      <c r="L86" s="21">
        <v>2012</v>
      </c>
      <c r="M86" s="21">
        <v>2012</v>
      </c>
      <c r="N86" t="s">
        <v>133</v>
      </c>
      <c r="O86" t="s">
        <v>48</v>
      </c>
    </row>
    <row r="87" spans="1:15" ht="15">
      <c r="A87" s="21" t="s">
        <v>129</v>
      </c>
      <c r="B87" s="18" t="s">
        <v>137</v>
      </c>
      <c r="C87" s="18" t="s">
        <v>130</v>
      </c>
      <c r="D87" s="16">
        <v>1</v>
      </c>
      <c r="E87" s="16">
        <v>57.75</v>
      </c>
      <c r="F87" s="16">
        <v>-163.25</v>
      </c>
      <c r="G87">
        <v>0.24246722129957216</v>
      </c>
      <c r="H87" s="13">
        <v>3000</v>
      </c>
      <c r="I87" t="s">
        <v>131</v>
      </c>
      <c r="J87" s="13" t="s">
        <v>61</v>
      </c>
      <c r="K87" s="13" t="s">
        <v>61</v>
      </c>
      <c r="L87" s="21">
        <v>2012</v>
      </c>
      <c r="M87" s="21">
        <v>2012</v>
      </c>
      <c r="N87" t="s">
        <v>133</v>
      </c>
      <c r="O87" t="s">
        <v>48</v>
      </c>
    </row>
    <row r="88" spans="1:15" ht="15">
      <c r="A88" s="21" t="s">
        <v>129</v>
      </c>
      <c r="B88" s="18" t="s">
        <v>137</v>
      </c>
      <c r="C88" s="18" t="s">
        <v>130</v>
      </c>
      <c r="D88" s="16">
        <v>1</v>
      </c>
      <c r="E88" s="16">
        <v>57.75</v>
      </c>
      <c r="F88" s="16">
        <v>-162.75</v>
      </c>
      <c r="G88">
        <v>0.24246722129957216</v>
      </c>
      <c r="H88" s="13">
        <v>3000</v>
      </c>
      <c r="I88" t="s">
        <v>131</v>
      </c>
      <c r="J88" s="13" t="s">
        <v>61</v>
      </c>
      <c r="K88" s="13" t="s">
        <v>61</v>
      </c>
      <c r="L88" s="21">
        <v>2012</v>
      </c>
      <c r="M88" s="21">
        <v>2012</v>
      </c>
      <c r="N88" t="s">
        <v>133</v>
      </c>
      <c r="O88" t="s">
        <v>48</v>
      </c>
    </row>
    <row r="89" spans="1:15" ht="15">
      <c r="A89" s="21" t="s">
        <v>129</v>
      </c>
      <c r="B89" s="18" t="s">
        <v>137</v>
      </c>
      <c r="C89" s="18" t="s">
        <v>130</v>
      </c>
      <c r="D89" s="16">
        <v>1</v>
      </c>
      <c r="E89" s="16">
        <v>57.75</v>
      </c>
      <c r="F89" s="16">
        <v>-162.25</v>
      </c>
      <c r="G89">
        <v>0.24246722129957216</v>
      </c>
      <c r="H89" s="13">
        <v>3000</v>
      </c>
      <c r="I89" t="s">
        <v>131</v>
      </c>
      <c r="J89" s="13" t="s">
        <v>61</v>
      </c>
      <c r="K89" s="13" t="s">
        <v>61</v>
      </c>
      <c r="L89" s="21">
        <v>2012</v>
      </c>
      <c r="M89" s="21">
        <v>2012</v>
      </c>
      <c r="N89" t="s">
        <v>133</v>
      </c>
      <c r="O89" t="s">
        <v>48</v>
      </c>
    </row>
    <row r="90" spans="1:15" ht="15">
      <c r="A90" s="21" t="s">
        <v>129</v>
      </c>
      <c r="B90" s="18" t="s">
        <v>137</v>
      </c>
      <c r="C90" s="18" t="s">
        <v>130</v>
      </c>
      <c r="D90" s="16">
        <v>1</v>
      </c>
      <c r="E90" s="16">
        <v>57.75</v>
      </c>
      <c r="F90" s="16">
        <v>-161.75</v>
      </c>
      <c r="G90">
        <v>0.24246722129957216</v>
      </c>
      <c r="H90" s="13">
        <v>3000</v>
      </c>
      <c r="I90" t="s">
        <v>131</v>
      </c>
      <c r="J90" s="13" t="s">
        <v>61</v>
      </c>
      <c r="K90" s="13" t="s">
        <v>61</v>
      </c>
      <c r="L90" s="21">
        <v>2012</v>
      </c>
      <c r="M90" s="21">
        <v>2012</v>
      </c>
      <c r="N90" t="s">
        <v>133</v>
      </c>
      <c r="O90" t="s">
        <v>48</v>
      </c>
    </row>
    <row r="91" spans="1:15" ht="15">
      <c r="A91" s="21" t="s">
        <v>129</v>
      </c>
      <c r="B91" s="18" t="s">
        <v>137</v>
      </c>
      <c r="C91" s="18" t="s">
        <v>130</v>
      </c>
      <c r="D91" s="16">
        <v>1</v>
      </c>
      <c r="E91" s="16">
        <v>57.75</v>
      </c>
      <c r="F91" s="16">
        <v>-161.25</v>
      </c>
      <c r="G91">
        <v>0.24246722129957216</v>
      </c>
      <c r="H91" s="13">
        <v>3000</v>
      </c>
      <c r="I91" t="s">
        <v>131</v>
      </c>
      <c r="J91" s="13" t="s">
        <v>61</v>
      </c>
      <c r="K91" s="13" t="s">
        <v>61</v>
      </c>
      <c r="L91" s="21">
        <v>2012</v>
      </c>
      <c r="M91" s="21">
        <v>2012</v>
      </c>
      <c r="N91" t="s">
        <v>133</v>
      </c>
      <c r="O91" t="s">
        <v>48</v>
      </c>
    </row>
    <row r="92" spans="1:15" ht="15">
      <c r="A92" s="21" t="s">
        <v>129</v>
      </c>
      <c r="B92" s="18" t="s">
        <v>137</v>
      </c>
      <c r="C92" s="18" t="s">
        <v>130</v>
      </c>
      <c r="D92" s="16">
        <v>1</v>
      </c>
      <c r="E92" s="16">
        <v>57.75</v>
      </c>
      <c r="F92" s="16">
        <v>-160.75</v>
      </c>
      <c r="G92">
        <v>0.24246722129957216</v>
      </c>
      <c r="H92" s="13">
        <v>3000</v>
      </c>
      <c r="I92" t="s">
        <v>131</v>
      </c>
      <c r="J92" s="13" t="s">
        <v>61</v>
      </c>
      <c r="K92" s="13" t="s">
        <v>61</v>
      </c>
      <c r="L92" s="21">
        <v>2012</v>
      </c>
      <c r="M92" s="21">
        <v>2012</v>
      </c>
      <c r="N92" t="s">
        <v>133</v>
      </c>
      <c r="O92" t="s">
        <v>48</v>
      </c>
    </row>
    <row r="93" spans="1:15" ht="15">
      <c r="A93" s="21" t="s">
        <v>129</v>
      </c>
      <c r="B93" s="18" t="s">
        <v>137</v>
      </c>
      <c r="C93" s="18" t="s">
        <v>130</v>
      </c>
      <c r="D93" s="16">
        <v>1</v>
      </c>
      <c r="E93" s="16">
        <v>57.75</v>
      </c>
      <c r="F93" s="16">
        <v>-160.25</v>
      </c>
      <c r="G93">
        <v>0.24246722129957216</v>
      </c>
      <c r="H93" s="13">
        <v>3000</v>
      </c>
      <c r="I93" t="s">
        <v>131</v>
      </c>
      <c r="J93" s="13" t="s">
        <v>61</v>
      </c>
      <c r="K93" s="13" t="s">
        <v>61</v>
      </c>
      <c r="L93" s="21">
        <v>2012</v>
      </c>
      <c r="M93" s="21">
        <v>2012</v>
      </c>
      <c r="N93" t="s">
        <v>133</v>
      </c>
      <c r="O93" t="s">
        <v>48</v>
      </c>
    </row>
    <row r="94" spans="1:15" ht="15">
      <c r="A94" s="21" t="s">
        <v>129</v>
      </c>
      <c r="B94" s="18" t="s">
        <v>137</v>
      </c>
      <c r="C94" s="18" t="s">
        <v>130</v>
      </c>
      <c r="D94" s="16">
        <v>1</v>
      </c>
      <c r="E94" s="16">
        <v>57.75</v>
      </c>
      <c r="F94" s="16">
        <v>-159.75</v>
      </c>
      <c r="G94">
        <v>0.24246722129957216</v>
      </c>
      <c r="H94" s="13">
        <v>3000</v>
      </c>
      <c r="I94" t="s">
        <v>131</v>
      </c>
      <c r="J94" s="13" t="s">
        <v>61</v>
      </c>
      <c r="K94" s="13" t="s">
        <v>61</v>
      </c>
      <c r="L94" s="21">
        <v>2012</v>
      </c>
      <c r="M94" s="21">
        <v>2012</v>
      </c>
      <c r="N94" t="s">
        <v>133</v>
      </c>
      <c r="O94" t="s">
        <v>48</v>
      </c>
    </row>
    <row r="95" spans="1:15" ht="15">
      <c r="A95" s="21" t="s">
        <v>129</v>
      </c>
      <c r="B95" s="18" t="s">
        <v>137</v>
      </c>
      <c r="C95" s="18" t="s">
        <v>130</v>
      </c>
      <c r="D95" s="16">
        <v>1</v>
      </c>
      <c r="E95" s="16">
        <v>57.75</v>
      </c>
      <c r="F95" s="16">
        <v>-159.25</v>
      </c>
      <c r="G95">
        <v>0.24246722129957216</v>
      </c>
      <c r="H95" s="13">
        <v>3000</v>
      </c>
      <c r="I95" t="s">
        <v>131</v>
      </c>
      <c r="J95" s="13" t="s">
        <v>61</v>
      </c>
      <c r="K95" s="13" t="s">
        <v>61</v>
      </c>
      <c r="L95" s="21">
        <v>2012</v>
      </c>
      <c r="M95" s="21">
        <v>2012</v>
      </c>
      <c r="N95" t="s">
        <v>133</v>
      </c>
      <c r="O95" t="s">
        <v>48</v>
      </c>
    </row>
    <row r="96" spans="1:15" ht="15">
      <c r="A96" s="21" t="s">
        <v>129</v>
      </c>
      <c r="B96" s="18" t="s">
        <v>137</v>
      </c>
      <c r="C96" s="18" t="s">
        <v>130</v>
      </c>
      <c r="D96" s="16">
        <v>1</v>
      </c>
      <c r="E96" s="16">
        <v>57.75</v>
      </c>
      <c r="F96" s="16">
        <v>-158.75</v>
      </c>
      <c r="G96">
        <v>0.24246722129957216</v>
      </c>
      <c r="H96" s="13">
        <v>3000</v>
      </c>
      <c r="I96" t="s">
        <v>131</v>
      </c>
      <c r="J96" s="13" t="s">
        <v>61</v>
      </c>
      <c r="K96" s="13" t="s">
        <v>61</v>
      </c>
      <c r="L96" s="21">
        <v>2012</v>
      </c>
      <c r="M96" s="21">
        <v>2012</v>
      </c>
      <c r="N96" t="s">
        <v>133</v>
      </c>
      <c r="O96" t="s">
        <v>48</v>
      </c>
    </row>
    <row r="97" spans="1:15" ht="15">
      <c r="A97" s="21" t="s">
        <v>129</v>
      </c>
      <c r="B97" s="18" t="s">
        <v>137</v>
      </c>
      <c r="C97" s="18" t="s">
        <v>130</v>
      </c>
      <c r="D97" s="16">
        <v>1</v>
      </c>
      <c r="E97" s="16">
        <v>57.75</v>
      </c>
      <c r="F97" s="16">
        <v>-158.25</v>
      </c>
      <c r="G97">
        <v>0.24246722129957216</v>
      </c>
      <c r="H97" s="13">
        <v>3000</v>
      </c>
      <c r="I97" t="s">
        <v>131</v>
      </c>
      <c r="J97" s="13" t="s">
        <v>61</v>
      </c>
      <c r="K97" s="13" t="s">
        <v>61</v>
      </c>
      <c r="L97" s="21">
        <v>2012</v>
      </c>
      <c r="M97" s="21">
        <v>2012</v>
      </c>
      <c r="N97" t="s">
        <v>133</v>
      </c>
      <c r="O97" t="s">
        <v>48</v>
      </c>
    </row>
    <row r="98" spans="1:15" ht="15">
      <c r="A98" s="21" t="s">
        <v>129</v>
      </c>
      <c r="B98" s="18" t="s">
        <v>137</v>
      </c>
      <c r="C98" s="18" t="s">
        <v>130</v>
      </c>
      <c r="D98" s="16">
        <v>0.85</v>
      </c>
      <c r="E98" s="16">
        <v>58.25</v>
      </c>
      <c r="F98" s="16">
        <v>-175.25</v>
      </c>
      <c r="G98">
        <v>0.24246722129957216</v>
      </c>
      <c r="H98" s="13">
        <v>3000</v>
      </c>
      <c r="I98" t="s">
        <v>131</v>
      </c>
      <c r="J98" s="13" t="s">
        <v>61</v>
      </c>
      <c r="K98" s="13" t="s">
        <v>61</v>
      </c>
      <c r="L98" s="21">
        <v>2012</v>
      </c>
      <c r="M98" s="21">
        <v>2012</v>
      </c>
      <c r="N98" t="s">
        <v>133</v>
      </c>
      <c r="O98" t="s">
        <v>48</v>
      </c>
    </row>
    <row r="99" spans="1:15" ht="15">
      <c r="A99" s="21" t="s">
        <v>129</v>
      </c>
      <c r="B99" s="18" t="s">
        <v>137</v>
      </c>
      <c r="C99" s="18" t="s">
        <v>130</v>
      </c>
      <c r="D99" s="16">
        <v>0.73</v>
      </c>
      <c r="E99" s="16">
        <v>58.25</v>
      </c>
      <c r="F99" s="16">
        <v>-174.75</v>
      </c>
      <c r="G99">
        <v>0.24246722129957216</v>
      </c>
      <c r="H99" s="13">
        <v>3000</v>
      </c>
      <c r="I99" t="s">
        <v>131</v>
      </c>
      <c r="J99" s="13" t="s">
        <v>61</v>
      </c>
      <c r="K99" s="13" t="s">
        <v>61</v>
      </c>
      <c r="L99" s="21">
        <v>2012</v>
      </c>
      <c r="M99" s="21">
        <v>2012</v>
      </c>
      <c r="N99" t="s">
        <v>133</v>
      </c>
      <c r="O99" t="s">
        <v>48</v>
      </c>
    </row>
    <row r="100" spans="1:15" ht="15">
      <c r="A100" s="21" t="s">
        <v>129</v>
      </c>
      <c r="B100" s="18" t="s">
        <v>137</v>
      </c>
      <c r="C100" s="18" t="s">
        <v>130</v>
      </c>
      <c r="D100" s="16">
        <v>0.89</v>
      </c>
      <c r="E100" s="16">
        <v>58.25</v>
      </c>
      <c r="F100" s="16">
        <v>-174.25</v>
      </c>
      <c r="G100">
        <v>0.24246722129957216</v>
      </c>
      <c r="H100" s="13">
        <v>3000</v>
      </c>
      <c r="I100" t="s">
        <v>131</v>
      </c>
      <c r="J100" s="13" t="s">
        <v>61</v>
      </c>
      <c r="K100" s="13" t="s">
        <v>61</v>
      </c>
      <c r="L100" s="21">
        <v>2012</v>
      </c>
      <c r="M100" s="21">
        <v>2012</v>
      </c>
      <c r="N100" t="s">
        <v>133</v>
      </c>
      <c r="O100" t="s">
        <v>48</v>
      </c>
    </row>
    <row r="101" spans="1:15" ht="15">
      <c r="A101" s="21" t="s">
        <v>129</v>
      </c>
      <c r="B101" s="18" t="s">
        <v>137</v>
      </c>
      <c r="C101" s="18" t="s">
        <v>130</v>
      </c>
      <c r="D101" s="16">
        <v>1</v>
      </c>
      <c r="E101" s="16">
        <v>58.25</v>
      </c>
      <c r="F101" s="16">
        <v>-173.75</v>
      </c>
      <c r="G101">
        <v>0.24246722129957216</v>
      </c>
      <c r="H101" s="13">
        <v>3000</v>
      </c>
      <c r="I101" t="s">
        <v>131</v>
      </c>
      <c r="J101" s="13" t="s">
        <v>61</v>
      </c>
      <c r="K101" s="13" t="s">
        <v>61</v>
      </c>
      <c r="L101" s="21">
        <v>2012</v>
      </c>
      <c r="M101" s="21">
        <v>2012</v>
      </c>
      <c r="N101" t="s">
        <v>133</v>
      </c>
      <c r="O101" t="s">
        <v>48</v>
      </c>
    </row>
    <row r="102" spans="1:15" ht="15">
      <c r="A102" s="21" t="s">
        <v>129</v>
      </c>
      <c r="B102" s="18" t="s">
        <v>137</v>
      </c>
      <c r="C102" s="18" t="s">
        <v>130</v>
      </c>
      <c r="D102" s="16">
        <v>1</v>
      </c>
      <c r="E102" s="16">
        <v>58.25</v>
      </c>
      <c r="F102" s="16">
        <v>-173.25</v>
      </c>
      <c r="G102">
        <v>0.24246722129957216</v>
      </c>
      <c r="H102" s="13">
        <v>3000</v>
      </c>
      <c r="I102" t="s">
        <v>131</v>
      </c>
      <c r="J102" s="13" t="s">
        <v>61</v>
      </c>
      <c r="K102" s="13" t="s">
        <v>61</v>
      </c>
      <c r="L102" s="21">
        <v>2012</v>
      </c>
      <c r="M102" s="21">
        <v>2012</v>
      </c>
      <c r="N102" t="s">
        <v>133</v>
      </c>
      <c r="O102" t="s">
        <v>48</v>
      </c>
    </row>
    <row r="103" spans="1:15" ht="15">
      <c r="A103" s="21" t="s">
        <v>129</v>
      </c>
      <c r="B103" s="18" t="s">
        <v>137</v>
      </c>
      <c r="C103" s="18" t="s">
        <v>130</v>
      </c>
      <c r="D103" s="16">
        <v>1</v>
      </c>
      <c r="E103" s="16">
        <v>58.25</v>
      </c>
      <c r="F103" s="16">
        <v>-172.75</v>
      </c>
      <c r="G103">
        <v>0.24246722129957216</v>
      </c>
      <c r="H103" s="13">
        <v>3000</v>
      </c>
      <c r="I103" t="s">
        <v>131</v>
      </c>
      <c r="J103" s="13" t="s">
        <v>61</v>
      </c>
      <c r="K103" s="13" t="s">
        <v>61</v>
      </c>
      <c r="L103" s="21">
        <v>2012</v>
      </c>
      <c r="M103" s="21">
        <v>2012</v>
      </c>
      <c r="N103" t="s">
        <v>133</v>
      </c>
      <c r="O103" t="s">
        <v>48</v>
      </c>
    </row>
    <row r="104" spans="1:15" ht="15">
      <c r="A104" s="21" t="s">
        <v>129</v>
      </c>
      <c r="B104" s="18" t="s">
        <v>137</v>
      </c>
      <c r="C104" s="18" t="s">
        <v>130</v>
      </c>
      <c r="D104" s="16">
        <v>1</v>
      </c>
      <c r="E104" s="16">
        <v>58.25</v>
      </c>
      <c r="F104" s="16">
        <v>-172.25</v>
      </c>
      <c r="G104">
        <v>0.24246722129957216</v>
      </c>
      <c r="H104" s="13">
        <v>3000</v>
      </c>
      <c r="I104" t="s">
        <v>131</v>
      </c>
      <c r="J104" s="13" t="s">
        <v>61</v>
      </c>
      <c r="K104" s="13" t="s">
        <v>61</v>
      </c>
      <c r="L104" s="21">
        <v>2012</v>
      </c>
      <c r="M104" s="21">
        <v>2012</v>
      </c>
      <c r="N104" t="s">
        <v>133</v>
      </c>
      <c r="O104" t="s">
        <v>48</v>
      </c>
    </row>
    <row r="105" spans="1:15" ht="15">
      <c r="A105" s="21" t="s">
        <v>129</v>
      </c>
      <c r="B105" s="18" t="s">
        <v>137</v>
      </c>
      <c r="C105" s="18" t="s">
        <v>130</v>
      </c>
      <c r="D105" s="16">
        <v>1</v>
      </c>
      <c r="E105" s="16">
        <v>58.25</v>
      </c>
      <c r="F105" s="16">
        <v>-171.75</v>
      </c>
      <c r="G105">
        <v>0.24246722129957216</v>
      </c>
      <c r="H105" s="13">
        <v>3000</v>
      </c>
      <c r="I105" t="s">
        <v>131</v>
      </c>
      <c r="J105" s="13" t="s">
        <v>61</v>
      </c>
      <c r="K105" s="13" t="s">
        <v>61</v>
      </c>
      <c r="L105" s="21">
        <v>2012</v>
      </c>
      <c r="M105" s="21">
        <v>2012</v>
      </c>
      <c r="N105" t="s">
        <v>133</v>
      </c>
      <c r="O105" t="s">
        <v>48</v>
      </c>
    </row>
    <row r="106" spans="1:15" ht="15">
      <c r="A106" s="21" t="s">
        <v>129</v>
      </c>
      <c r="B106" s="18" t="s">
        <v>137</v>
      </c>
      <c r="C106" s="18" t="s">
        <v>130</v>
      </c>
      <c r="D106" s="16">
        <v>1</v>
      </c>
      <c r="E106" s="16">
        <v>58.25</v>
      </c>
      <c r="F106" s="16">
        <v>-171.25</v>
      </c>
      <c r="G106">
        <v>0.24246722129957216</v>
      </c>
      <c r="H106" s="13">
        <v>3000</v>
      </c>
      <c r="I106" t="s">
        <v>131</v>
      </c>
      <c r="J106" s="13" t="s">
        <v>61</v>
      </c>
      <c r="K106" s="13" t="s">
        <v>61</v>
      </c>
      <c r="L106" s="21">
        <v>2012</v>
      </c>
      <c r="M106" s="21">
        <v>2012</v>
      </c>
      <c r="N106" t="s">
        <v>133</v>
      </c>
      <c r="O106" t="s">
        <v>48</v>
      </c>
    </row>
    <row r="107" spans="1:15" ht="15">
      <c r="A107" s="21" t="s">
        <v>129</v>
      </c>
      <c r="B107" s="18" t="s">
        <v>137</v>
      </c>
      <c r="C107" s="18" t="s">
        <v>130</v>
      </c>
      <c r="D107" s="16">
        <v>1</v>
      </c>
      <c r="E107" s="16">
        <v>58.25</v>
      </c>
      <c r="F107" s="16">
        <v>-170.75</v>
      </c>
      <c r="G107">
        <v>0.24246722129957216</v>
      </c>
      <c r="H107" s="13">
        <v>3000</v>
      </c>
      <c r="I107" t="s">
        <v>131</v>
      </c>
      <c r="J107" s="13" t="s">
        <v>61</v>
      </c>
      <c r="K107" s="13" t="s">
        <v>61</v>
      </c>
      <c r="L107" s="21">
        <v>2012</v>
      </c>
      <c r="M107" s="21">
        <v>2012</v>
      </c>
      <c r="N107" t="s">
        <v>133</v>
      </c>
      <c r="O107" t="s">
        <v>48</v>
      </c>
    </row>
    <row r="108" spans="1:15" ht="15">
      <c r="A108" s="21" t="s">
        <v>129</v>
      </c>
      <c r="B108" s="18" t="s">
        <v>137</v>
      </c>
      <c r="C108" s="18" t="s">
        <v>130</v>
      </c>
      <c r="D108" s="16">
        <v>1</v>
      </c>
      <c r="E108" s="16">
        <v>58.25</v>
      </c>
      <c r="F108" s="16">
        <v>-170.25</v>
      </c>
      <c r="G108">
        <v>0.24246722129957216</v>
      </c>
      <c r="H108" s="13">
        <v>3000</v>
      </c>
      <c r="I108" t="s">
        <v>131</v>
      </c>
      <c r="J108" s="13" t="s">
        <v>61</v>
      </c>
      <c r="K108" s="13" t="s">
        <v>61</v>
      </c>
      <c r="L108" s="21">
        <v>2012</v>
      </c>
      <c r="M108" s="21">
        <v>2012</v>
      </c>
      <c r="N108" t="s">
        <v>133</v>
      </c>
      <c r="O108" t="s">
        <v>48</v>
      </c>
    </row>
    <row r="109" spans="1:15" ht="15">
      <c r="A109" s="21" t="s">
        <v>129</v>
      </c>
      <c r="B109" s="18" t="s">
        <v>137</v>
      </c>
      <c r="C109" s="18" t="s">
        <v>130</v>
      </c>
      <c r="D109" s="16">
        <v>1</v>
      </c>
      <c r="E109" s="16">
        <v>58.25</v>
      </c>
      <c r="F109" s="16">
        <v>-169.75</v>
      </c>
      <c r="G109">
        <v>0.24246722129957216</v>
      </c>
      <c r="H109" s="13">
        <v>3000</v>
      </c>
      <c r="I109" t="s">
        <v>131</v>
      </c>
      <c r="J109" s="13" t="s">
        <v>61</v>
      </c>
      <c r="K109" s="13" t="s">
        <v>61</v>
      </c>
      <c r="L109" s="21">
        <v>2012</v>
      </c>
      <c r="M109" s="21">
        <v>2012</v>
      </c>
      <c r="N109" t="s">
        <v>133</v>
      </c>
      <c r="O109" t="s">
        <v>48</v>
      </c>
    </row>
    <row r="110" spans="1:15" ht="15">
      <c r="A110" s="21" t="s">
        <v>129</v>
      </c>
      <c r="B110" s="18" t="s">
        <v>137</v>
      </c>
      <c r="C110" s="18" t="s">
        <v>130</v>
      </c>
      <c r="D110" s="16">
        <v>1</v>
      </c>
      <c r="E110" s="16">
        <v>58.25</v>
      </c>
      <c r="F110" s="16">
        <v>-169.25</v>
      </c>
      <c r="G110">
        <v>0.24246722129957216</v>
      </c>
      <c r="H110" s="13">
        <v>3000</v>
      </c>
      <c r="I110" t="s">
        <v>131</v>
      </c>
      <c r="J110" s="13" t="s">
        <v>61</v>
      </c>
      <c r="K110" s="13" t="s">
        <v>61</v>
      </c>
      <c r="L110" s="21">
        <v>2012</v>
      </c>
      <c r="M110" s="21">
        <v>2012</v>
      </c>
      <c r="N110" t="s">
        <v>133</v>
      </c>
      <c r="O110" t="s">
        <v>48</v>
      </c>
    </row>
    <row r="111" spans="1:15" ht="15">
      <c r="A111" s="21" t="s">
        <v>129</v>
      </c>
      <c r="B111" s="18" t="s">
        <v>137</v>
      </c>
      <c r="C111" s="18" t="s">
        <v>130</v>
      </c>
      <c r="D111" s="16">
        <v>1</v>
      </c>
      <c r="E111" s="16">
        <v>58.25</v>
      </c>
      <c r="F111" s="16">
        <v>-168.75</v>
      </c>
      <c r="G111">
        <v>0.24246722129957216</v>
      </c>
      <c r="H111" s="13">
        <v>3000</v>
      </c>
      <c r="I111" t="s">
        <v>131</v>
      </c>
      <c r="J111" s="13" t="s">
        <v>61</v>
      </c>
      <c r="K111" s="13" t="s">
        <v>61</v>
      </c>
      <c r="L111" s="21">
        <v>2012</v>
      </c>
      <c r="M111" s="21">
        <v>2012</v>
      </c>
      <c r="N111" t="s">
        <v>133</v>
      </c>
      <c r="O111" t="s">
        <v>48</v>
      </c>
    </row>
    <row r="112" spans="1:15" ht="15">
      <c r="A112" s="21" t="s">
        <v>129</v>
      </c>
      <c r="B112" s="18" t="s">
        <v>137</v>
      </c>
      <c r="C112" s="18" t="s">
        <v>130</v>
      </c>
      <c r="D112" s="16">
        <v>1</v>
      </c>
      <c r="E112" s="16">
        <v>58.25</v>
      </c>
      <c r="F112" s="16">
        <v>-168.25</v>
      </c>
      <c r="G112">
        <v>0.24246722129957216</v>
      </c>
      <c r="H112" s="13">
        <v>3000</v>
      </c>
      <c r="I112" t="s">
        <v>131</v>
      </c>
      <c r="J112" s="13" t="s">
        <v>61</v>
      </c>
      <c r="K112" s="13" t="s">
        <v>61</v>
      </c>
      <c r="L112" s="21">
        <v>2012</v>
      </c>
      <c r="M112" s="21">
        <v>2012</v>
      </c>
      <c r="N112" t="s">
        <v>133</v>
      </c>
      <c r="O112" t="s">
        <v>48</v>
      </c>
    </row>
    <row r="113" spans="1:15" ht="15">
      <c r="A113" s="21" t="s">
        <v>129</v>
      </c>
      <c r="B113" s="18" t="s">
        <v>137</v>
      </c>
      <c r="C113" s="18" t="s">
        <v>130</v>
      </c>
      <c r="D113" s="16">
        <v>1</v>
      </c>
      <c r="E113" s="16">
        <v>58.25</v>
      </c>
      <c r="F113" s="16">
        <v>-167.75</v>
      </c>
      <c r="G113">
        <v>0.24246722129957216</v>
      </c>
      <c r="H113" s="13">
        <v>3000</v>
      </c>
      <c r="I113" t="s">
        <v>131</v>
      </c>
      <c r="J113" s="13" t="s">
        <v>61</v>
      </c>
      <c r="K113" s="13" t="s">
        <v>61</v>
      </c>
      <c r="L113" s="21">
        <v>2012</v>
      </c>
      <c r="M113" s="21">
        <v>2012</v>
      </c>
      <c r="N113" t="s">
        <v>133</v>
      </c>
      <c r="O113" t="s">
        <v>48</v>
      </c>
    </row>
    <row r="114" spans="1:15" ht="15">
      <c r="A114" s="21" t="s">
        <v>129</v>
      </c>
      <c r="B114" s="18" t="s">
        <v>137</v>
      </c>
      <c r="C114" s="18" t="s">
        <v>130</v>
      </c>
      <c r="D114" s="16">
        <v>1</v>
      </c>
      <c r="E114" s="16">
        <v>58.25</v>
      </c>
      <c r="F114" s="16">
        <v>-167.25</v>
      </c>
      <c r="G114">
        <v>0.24246722129957216</v>
      </c>
      <c r="H114" s="13">
        <v>3000</v>
      </c>
      <c r="I114" t="s">
        <v>131</v>
      </c>
      <c r="J114" s="13" t="s">
        <v>61</v>
      </c>
      <c r="K114" s="13" t="s">
        <v>61</v>
      </c>
      <c r="L114" s="21">
        <v>2012</v>
      </c>
      <c r="M114" s="21">
        <v>2012</v>
      </c>
      <c r="N114" t="s">
        <v>133</v>
      </c>
      <c r="O114" t="s">
        <v>48</v>
      </c>
    </row>
    <row r="115" spans="1:15" ht="15">
      <c r="A115" s="21" t="s">
        <v>129</v>
      </c>
      <c r="B115" s="18" t="s">
        <v>137</v>
      </c>
      <c r="C115" s="18" t="s">
        <v>130</v>
      </c>
      <c r="D115" s="16">
        <v>1</v>
      </c>
      <c r="E115" s="16">
        <v>58.25</v>
      </c>
      <c r="F115" s="16">
        <v>-166.75</v>
      </c>
      <c r="G115">
        <v>0.24246722129957216</v>
      </c>
      <c r="H115" s="13">
        <v>3000</v>
      </c>
      <c r="I115" t="s">
        <v>131</v>
      </c>
      <c r="J115" s="13" t="s">
        <v>61</v>
      </c>
      <c r="K115" s="13" t="s">
        <v>61</v>
      </c>
      <c r="L115" s="21">
        <v>2012</v>
      </c>
      <c r="M115" s="21">
        <v>2012</v>
      </c>
      <c r="N115" t="s">
        <v>133</v>
      </c>
      <c r="O115" t="s">
        <v>48</v>
      </c>
    </row>
    <row r="116" spans="1:15" ht="15">
      <c r="A116" s="21" t="s">
        <v>129</v>
      </c>
      <c r="B116" s="18" t="s">
        <v>137</v>
      </c>
      <c r="C116" s="18" t="s">
        <v>130</v>
      </c>
      <c r="D116" s="16">
        <v>1</v>
      </c>
      <c r="E116" s="16">
        <v>58.25</v>
      </c>
      <c r="F116" s="16">
        <v>-166.25</v>
      </c>
      <c r="G116">
        <v>0.24246722129957216</v>
      </c>
      <c r="H116" s="13">
        <v>3000</v>
      </c>
      <c r="I116" t="s">
        <v>131</v>
      </c>
      <c r="J116" s="13" t="s">
        <v>61</v>
      </c>
      <c r="K116" s="13" t="s">
        <v>61</v>
      </c>
      <c r="L116" s="21">
        <v>2012</v>
      </c>
      <c r="M116" s="21">
        <v>2012</v>
      </c>
      <c r="N116" t="s">
        <v>133</v>
      </c>
      <c r="O116" t="s">
        <v>48</v>
      </c>
    </row>
    <row r="117" spans="1:15" ht="15">
      <c r="A117" s="21" t="s">
        <v>129</v>
      </c>
      <c r="B117" s="18" t="s">
        <v>137</v>
      </c>
      <c r="C117" s="18" t="s">
        <v>130</v>
      </c>
      <c r="D117" s="16">
        <v>1</v>
      </c>
      <c r="E117" s="16">
        <v>58.25</v>
      </c>
      <c r="F117" s="16">
        <v>-165.75</v>
      </c>
      <c r="G117">
        <v>0.24246722129957216</v>
      </c>
      <c r="H117" s="13">
        <v>3000</v>
      </c>
      <c r="I117" t="s">
        <v>131</v>
      </c>
      <c r="J117" s="13" t="s">
        <v>61</v>
      </c>
      <c r="K117" s="13" t="s">
        <v>61</v>
      </c>
      <c r="L117" s="21">
        <v>2012</v>
      </c>
      <c r="M117" s="21">
        <v>2012</v>
      </c>
      <c r="N117" t="s">
        <v>133</v>
      </c>
      <c r="O117" t="s">
        <v>48</v>
      </c>
    </row>
    <row r="118" spans="1:15" ht="15">
      <c r="A118" s="21" t="s">
        <v>129</v>
      </c>
      <c r="B118" s="18" t="s">
        <v>137</v>
      </c>
      <c r="C118" s="18" t="s">
        <v>130</v>
      </c>
      <c r="D118" s="16">
        <v>1</v>
      </c>
      <c r="E118" s="16">
        <v>58.25</v>
      </c>
      <c r="F118" s="16">
        <v>-165.25</v>
      </c>
      <c r="G118">
        <v>0.24246722129957216</v>
      </c>
      <c r="H118" s="13">
        <v>3000</v>
      </c>
      <c r="I118" t="s">
        <v>131</v>
      </c>
      <c r="J118" s="13" t="s">
        <v>61</v>
      </c>
      <c r="K118" s="13" t="s">
        <v>61</v>
      </c>
      <c r="L118" s="21">
        <v>2012</v>
      </c>
      <c r="M118" s="21">
        <v>2012</v>
      </c>
      <c r="N118" t="s">
        <v>133</v>
      </c>
      <c r="O118" t="s">
        <v>48</v>
      </c>
    </row>
    <row r="119" spans="1:15" ht="15">
      <c r="A119" s="21" t="s">
        <v>129</v>
      </c>
      <c r="B119" s="18" t="s">
        <v>137</v>
      </c>
      <c r="C119" s="18" t="s">
        <v>130</v>
      </c>
      <c r="D119" s="16">
        <v>1</v>
      </c>
      <c r="E119" s="16">
        <v>58.25</v>
      </c>
      <c r="F119" s="16">
        <v>-164.75</v>
      </c>
      <c r="G119">
        <v>0.24246722129957216</v>
      </c>
      <c r="H119" s="13">
        <v>3000</v>
      </c>
      <c r="I119" t="s">
        <v>131</v>
      </c>
      <c r="J119" s="13" t="s">
        <v>61</v>
      </c>
      <c r="K119" s="13" t="s">
        <v>61</v>
      </c>
      <c r="L119" s="21">
        <v>2012</v>
      </c>
      <c r="M119" s="21">
        <v>2012</v>
      </c>
      <c r="N119" t="s">
        <v>133</v>
      </c>
      <c r="O119" t="s">
        <v>48</v>
      </c>
    </row>
    <row r="120" spans="1:15" ht="15">
      <c r="A120" s="21" t="s">
        <v>129</v>
      </c>
      <c r="B120" s="18" t="s">
        <v>137</v>
      </c>
      <c r="C120" s="18" t="s">
        <v>130</v>
      </c>
      <c r="D120" s="16">
        <v>1</v>
      </c>
      <c r="E120" s="16">
        <v>58.25</v>
      </c>
      <c r="F120" s="16">
        <v>-164.25</v>
      </c>
      <c r="G120">
        <v>0.24246722129957216</v>
      </c>
      <c r="H120" s="13">
        <v>3000</v>
      </c>
      <c r="I120" t="s">
        <v>131</v>
      </c>
      <c r="J120" s="13" t="s">
        <v>61</v>
      </c>
      <c r="K120" s="13" t="s">
        <v>61</v>
      </c>
      <c r="L120" s="21">
        <v>2012</v>
      </c>
      <c r="M120" s="21">
        <v>2012</v>
      </c>
      <c r="N120" t="s">
        <v>133</v>
      </c>
      <c r="O120" t="s">
        <v>48</v>
      </c>
    </row>
    <row r="121" spans="1:15" ht="15">
      <c r="A121" s="21" t="s">
        <v>129</v>
      </c>
      <c r="B121" s="18" t="s">
        <v>137</v>
      </c>
      <c r="C121" s="18" t="s">
        <v>130</v>
      </c>
      <c r="D121" s="16">
        <v>1</v>
      </c>
      <c r="E121" s="16">
        <v>58.25</v>
      </c>
      <c r="F121" s="16">
        <v>-163.75</v>
      </c>
      <c r="G121">
        <v>0.24246722129957216</v>
      </c>
      <c r="H121" s="13">
        <v>3000</v>
      </c>
      <c r="I121" t="s">
        <v>131</v>
      </c>
      <c r="J121" s="13" t="s">
        <v>61</v>
      </c>
      <c r="K121" s="13" t="s">
        <v>61</v>
      </c>
      <c r="L121" s="21">
        <v>2012</v>
      </c>
      <c r="M121" s="21">
        <v>2012</v>
      </c>
      <c r="N121" t="s">
        <v>133</v>
      </c>
      <c r="O121" t="s">
        <v>48</v>
      </c>
    </row>
    <row r="122" spans="1:15" ht="15">
      <c r="A122" s="21" t="s">
        <v>129</v>
      </c>
      <c r="B122" s="18" t="s">
        <v>137</v>
      </c>
      <c r="C122" s="18" t="s">
        <v>130</v>
      </c>
      <c r="D122" s="16">
        <v>1</v>
      </c>
      <c r="E122" s="16">
        <v>58.25</v>
      </c>
      <c r="F122" s="16">
        <v>-163.25</v>
      </c>
      <c r="G122">
        <v>0.24246722129957216</v>
      </c>
      <c r="H122" s="13">
        <v>3000</v>
      </c>
      <c r="I122" t="s">
        <v>131</v>
      </c>
      <c r="J122" s="13" t="s">
        <v>61</v>
      </c>
      <c r="K122" s="13" t="s">
        <v>61</v>
      </c>
      <c r="L122" s="21">
        <v>2012</v>
      </c>
      <c r="M122" s="21">
        <v>2012</v>
      </c>
      <c r="N122" t="s">
        <v>133</v>
      </c>
      <c r="O122" t="s">
        <v>48</v>
      </c>
    </row>
    <row r="123" spans="1:15" ht="15">
      <c r="A123" s="21" t="s">
        <v>129</v>
      </c>
      <c r="B123" s="18" t="s">
        <v>137</v>
      </c>
      <c r="C123" s="18" t="s">
        <v>130</v>
      </c>
      <c r="D123" s="16">
        <v>1</v>
      </c>
      <c r="E123" s="16">
        <v>58.25</v>
      </c>
      <c r="F123" s="16">
        <v>-162.75</v>
      </c>
      <c r="G123">
        <v>0.24246722129957216</v>
      </c>
      <c r="H123" s="13">
        <v>3000</v>
      </c>
      <c r="I123" t="s">
        <v>131</v>
      </c>
      <c r="J123" s="13" t="s">
        <v>61</v>
      </c>
      <c r="K123" s="13" t="s">
        <v>61</v>
      </c>
      <c r="L123" s="21">
        <v>2012</v>
      </c>
      <c r="M123" s="21">
        <v>2012</v>
      </c>
      <c r="N123" t="s">
        <v>133</v>
      </c>
      <c r="O123" t="s">
        <v>48</v>
      </c>
    </row>
    <row r="124" spans="1:15" ht="15">
      <c r="A124" s="21" t="s">
        <v>129</v>
      </c>
      <c r="B124" s="18" t="s">
        <v>137</v>
      </c>
      <c r="C124" s="18" t="s">
        <v>130</v>
      </c>
      <c r="D124" s="16">
        <v>1</v>
      </c>
      <c r="E124" s="16">
        <v>58.25</v>
      </c>
      <c r="F124" s="16">
        <v>-162.25</v>
      </c>
      <c r="G124">
        <v>0.24246722129957216</v>
      </c>
      <c r="H124" s="13">
        <v>3000</v>
      </c>
      <c r="I124" t="s">
        <v>131</v>
      </c>
      <c r="J124" s="13" t="s">
        <v>61</v>
      </c>
      <c r="K124" s="13" t="s">
        <v>61</v>
      </c>
      <c r="L124" s="21">
        <v>2012</v>
      </c>
      <c r="M124" s="21">
        <v>2012</v>
      </c>
      <c r="N124" t="s">
        <v>133</v>
      </c>
      <c r="O124" t="s">
        <v>48</v>
      </c>
    </row>
    <row r="125" spans="1:15" ht="15">
      <c r="A125" s="21" t="s">
        <v>129</v>
      </c>
      <c r="B125" s="18" t="s">
        <v>137</v>
      </c>
      <c r="C125" s="18" t="s">
        <v>130</v>
      </c>
      <c r="D125" s="16">
        <v>1</v>
      </c>
      <c r="E125" s="16">
        <v>58.25</v>
      </c>
      <c r="F125" s="16">
        <v>-161.75</v>
      </c>
      <c r="G125">
        <v>0.24246722129957216</v>
      </c>
      <c r="H125" s="13">
        <v>3000</v>
      </c>
      <c r="I125" t="s">
        <v>131</v>
      </c>
      <c r="J125" s="13" t="s">
        <v>61</v>
      </c>
      <c r="K125" s="13" t="s">
        <v>61</v>
      </c>
      <c r="L125" s="21">
        <v>2012</v>
      </c>
      <c r="M125" s="21">
        <v>2012</v>
      </c>
      <c r="N125" t="s">
        <v>133</v>
      </c>
      <c r="O125" t="s">
        <v>48</v>
      </c>
    </row>
    <row r="126" spans="1:15" ht="15">
      <c r="A126" s="21" t="s">
        <v>129</v>
      </c>
      <c r="B126" s="18" t="s">
        <v>137</v>
      </c>
      <c r="C126" s="18" t="s">
        <v>130</v>
      </c>
      <c r="D126" s="16">
        <v>1</v>
      </c>
      <c r="E126" s="16">
        <v>58.25</v>
      </c>
      <c r="F126" s="16">
        <v>-161.25</v>
      </c>
      <c r="G126">
        <v>0.24246722129957216</v>
      </c>
      <c r="H126" s="13">
        <v>3000</v>
      </c>
      <c r="I126" t="s">
        <v>131</v>
      </c>
      <c r="J126" s="13" t="s">
        <v>61</v>
      </c>
      <c r="K126" s="13" t="s">
        <v>61</v>
      </c>
      <c r="L126" s="21">
        <v>2012</v>
      </c>
      <c r="M126" s="21">
        <v>2012</v>
      </c>
      <c r="N126" t="s">
        <v>133</v>
      </c>
      <c r="O126" t="s">
        <v>48</v>
      </c>
    </row>
    <row r="127" spans="1:15" ht="15">
      <c r="A127" s="21" t="s">
        <v>129</v>
      </c>
      <c r="B127" s="18" t="s">
        <v>137</v>
      </c>
      <c r="C127" s="18" t="s">
        <v>130</v>
      </c>
      <c r="D127" s="16">
        <v>1</v>
      </c>
      <c r="E127" s="16">
        <v>58.25</v>
      </c>
      <c r="F127" s="16">
        <v>-160.75</v>
      </c>
      <c r="G127">
        <v>0.24246722129957216</v>
      </c>
      <c r="H127" s="13">
        <v>3000</v>
      </c>
      <c r="I127" t="s">
        <v>131</v>
      </c>
      <c r="J127" s="13" t="s">
        <v>61</v>
      </c>
      <c r="K127" s="13" t="s">
        <v>61</v>
      </c>
      <c r="L127" s="21">
        <v>2012</v>
      </c>
      <c r="M127" s="21">
        <v>2012</v>
      </c>
      <c r="N127" t="s">
        <v>133</v>
      </c>
      <c r="O127" t="s">
        <v>48</v>
      </c>
    </row>
    <row r="128" spans="1:15" ht="15">
      <c r="A128" s="21" t="s">
        <v>129</v>
      </c>
      <c r="B128" s="18" t="s">
        <v>137</v>
      </c>
      <c r="C128" s="18" t="s">
        <v>130</v>
      </c>
      <c r="D128" s="16">
        <v>1</v>
      </c>
      <c r="E128" s="16">
        <v>58.25</v>
      </c>
      <c r="F128" s="16">
        <v>-160.25</v>
      </c>
      <c r="G128">
        <v>0.24246722129957216</v>
      </c>
      <c r="H128" s="13">
        <v>3000</v>
      </c>
      <c r="I128" t="s">
        <v>131</v>
      </c>
      <c r="J128" s="13" t="s">
        <v>61</v>
      </c>
      <c r="K128" s="13" t="s">
        <v>61</v>
      </c>
      <c r="L128" s="21">
        <v>2012</v>
      </c>
      <c r="M128" s="21">
        <v>2012</v>
      </c>
      <c r="N128" t="s">
        <v>133</v>
      </c>
      <c r="O128" t="s">
        <v>48</v>
      </c>
    </row>
    <row r="129" spans="1:15" ht="15">
      <c r="A129" s="21" t="s">
        <v>129</v>
      </c>
      <c r="B129" s="18" t="s">
        <v>137</v>
      </c>
      <c r="C129" s="18" t="s">
        <v>130</v>
      </c>
      <c r="D129" s="16">
        <v>1</v>
      </c>
      <c r="E129" s="16">
        <v>58.25</v>
      </c>
      <c r="F129" s="16">
        <v>-159.75</v>
      </c>
      <c r="G129">
        <v>0.24246722129957216</v>
      </c>
      <c r="H129" s="13">
        <v>3000</v>
      </c>
      <c r="I129" t="s">
        <v>131</v>
      </c>
      <c r="J129" s="13" t="s">
        <v>61</v>
      </c>
      <c r="K129" s="13" t="s">
        <v>61</v>
      </c>
      <c r="L129" s="21">
        <v>2012</v>
      </c>
      <c r="M129" s="21">
        <v>2012</v>
      </c>
      <c r="N129" t="s">
        <v>133</v>
      </c>
      <c r="O129" t="s">
        <v>48</v>
      </c>
    </row>
    <row r="130" spans="1:15" ht="15">
      <c r="A130" s="21" t="s">
        <v>129</v>
      </c>
      <c r="B130" s="18" t="s">
        <v>137</v>
      </c>
      <c r="C130" s="18" t="s">
        <v>130</v>
      </c>
      <c r="D130" s="16">
        <v>1</v>
      </c>
      <c r="E130" s="16">
        <v>58.25</v>
      </c>
      <c r="F130" s="16">
        <v>-158.25</v>
      </c>
      <c r="G130">
        <v>0.24246722129957216</v>
      </c>
      <c r="H130" s="13">
        <v>3000</v>
      </c>
      <c r="I130" t="s">
        <v>131</v>
      </c>
      <c r="J130" s="13" t="s">
        <v>61</v>
      </c>
      <c r="K130" s="13" t="s">
        <v>61</v>
      </c>
      <c r="L130" s="21">
        <v>2012</v>
      </c>
      <c r="M130" s="21">
        <v>2012</v>
      </c>
      <c r="N130" t="s">
        <v>133</v>
      </c>
      <c r="O130" t="s">
        <v>48</v>
      </c>
    </row>
    <row r="131" spans="1:15" ht="15">
      <c r="A131" s="21" t="s">
        <v>129</v>
      </c>
      <c r="B131" s="18" t="s">
        <v>137</v>
      </c>
      <c r="C131" s="18" t="s">
        <v>130</v>
      </c>
      <c r="D131" s="16">
        <v>0.99</v>
      </c>
      <c r="E131" s="16">
        <v>56.75</v>
      </c>
      <c r="F131" s="16">
        <v>-169.75</v>
      </c>
      <c r="G131">
        <v>0.24246722129957216</v>
      </c>
      <c r="H131" s="13">
        <v>3000</v>
      </c>
      <c r="I131" t="s">
        <v>131</v>
      </c>
      <c r="J131" s="13" t="s">
        <v>61</v>
      </c>
      <c r="K131" s="13" t="s">
        <v>61</v>
      </c>
      <c r="L131" s="21">
        <v>2012</v>
      </c>
      <c r="M131" s="21">
        <v>2012</v>
      </c>
      <c r="N131" t="s">
        <v>133</v>
      </c>
      <c r="O131" t="s">
        <v>48</v>
      </c>
    </row>
    <row r="132" spans="1:15" ht="15">
      <c r="A132" s="21" t="s">
        <v>129</v>
      </c>
      <c r="B132" s="18" t="s">
        <v>137</v>
      </c>
      <c r="C132" s="18" t="s">
        <v>130</v>
      </c>
      <c r="D132" s="16">
        <v>0.98</v>
      </c>
      <c r="E132" s="16">
        <v>58.75</v>
      </c>
      <c r="F132" s="16">
        <v>-176.25</v>
      </c>
      <c r="G132">
        <v>0.24246722129957216</v>
      </c>
      <c r="H132" s="13">
        <v>3000</v>
      </c>
      <c r="I132" t="s">
        <v>131</v>
      </c>
      <c r="J132" s="13" t="s">
        <v>61</v>
      </c>
      <c r="K132" s="13" t="s">
        <v>61</v>
      </c>
      <c r="L132" s="21">
        <v>2012</v>
      </c>
      <c r="M132" s="21">
        <v>2012</v>
      </c>
      <c r="N132" t="s">
        <v>133</v>
      </c>
      <c r="O132" t="s">
        <v>48</v>
      </c>
    </row>
    <row r="133" spans="1:15" ht="15">
      <c r="A133" s="21" t="s">
        <v>129</v>
      </c>
      <c r="B133" s="18" t="s">
        <v>137</v>
      </c>
      <c r="C133" s="18" t="s">
        <v>130</v>
      </c>
      <c r="D133" s="16">
        <v>1</v>
      </c>
      <c r="E133" s="16">
        <v>58.75</v>
      </c>
      <c r="F133" s="16">
        <v>-175.75</v>
      </c>
      <c r="G133">
        <v>0.24246722129957216</v>
      </c>
      <c r="H133" s="13">
        <v>3000</v>
      </c>
      <c r="I133" t="s">
        <v>131</v>
      </c>
      <c r="J133" s="13" t="s">
        <v>61</v>
      </c>
      <c r="K133" s="13" t="s">
        <v>61</v>
      </c>
      <c r="L133" s="21">
        <v>2012</v>
      </c>
      <c r="M133" s="21">
        <v>2012</v>
      </c>
      <c r="N133" t="s">
        <v>133</v>
      </c>
      <c r="O133" t="s">
        <v>48</v>
      </c>
    </row>
    <row r="134" spans="1:15" ht="15">
      <c r="A134" s="21" t="s">
        <v>129</v>
      </c>
      <c r="B134" s="18" t="s">
        <v>137</v>
      </c>
      <c r="C134" s="18" t="s">
        <v>130</v>
      </c>
      <c r="D134" s="16">
        <v>1</v>
      </c>
      <c r="E134" s="16">
        <v>58.75</v>
      </c>
      <c r="F134" s="16">
        <v>-175.25</v>
      </c>
      <c r="G134">
        <v>0.24246722129957216</v>
      </c>
      <c r="H134" s="13">
        <v>3000</v>
      </c>
      <c r="I134" t="s">
        <v>131</v>
      </c>
      <c r="J134" s="13" t="s">
        <v>61</v>
      </c>
      <c r="K134" s="13" t="s">
        <v>61</v>
      </c>
      <c r="L134" s="21">
        <v>2012</v>
      </c>
      <c r="M134" s="21">
        <v>2012</v>
      </c>
      <c r="N134" t="s">
        <v>133</v>
      </c>
      <c r="O134" t="s">
        <v>48</v>
      </c>
    </row>
    <row r="135" spans="1:15" ht="15">
      <c r="A135" s="21" t="s">
        <v>129</v>
      </c>
      <c r="B135" s="18" t="s">
        <v>137</v>
      </c>
      <c r="C135" s="18" t="s">
        <v>130</v>
      </c>
      <c r="D135" s="16">
        <v>0.98</v>
      </c>
      <c r="E135" s="16">
        <v>58.75</v>
      </c>
      <c r="F135" s="16">
        <v>-174.75</v>
      </c>
      <c r="G135">
        <v>0.24246722129957216</v>
      </c>
      <c r="H135" s="13">
        <v>3000</v>
      </c>
      <c r="I135" t="s">
        <v>131</v>
      </c>
      <c r="J135" s="13" t="s">
        <v>61</v>
      </c>
      <c r="K135" s="13" t="s">
        <v>61</v>
      </c>
      <c r="L135" s="21">
        <v>2012</v>
      </c>
      <c r="M135" s="21">
        <v>2012</v>
      </c>
      <c r="N135" t="s">
        <v>133</v>
      </c>
      <c r="O135" t="s">
        <v>48</v>
      </c>
    </row>
    <row r="136" spans="1:15" ht="15">
      <c r="A136" s="21" t="s">
        <v>129</v>
      </c>
      <c r="B136" s="18" t="s">
        <v>137</v>
      </c>
      <c r="C136" s="18" t="s">
        <v>130</v>
      </c>
      <c r="D136" s="16">
        <v>1</v>
      </c>
      <c r="E136" s="16">
        <v>58.75</v>
      </c>
      <c r="F136" s="16">
        <v>-174.25</v>
      </c>
      <c r="G136">
        <v>0.24246722129957216</v>
      </c>
      <c r="H136" s="13">
        <v>3000</v>
      </c>
      <c r="I136" t="s">
        <v>131</v>
      </c>
      <c r="J136" s="13" t="s">
        <v>61</v>
      </c>
      <c r="K136" s="13" t="s">
        <v>61</v>
      </c>
      <c r="L136" s="21">
        <v>2012</v>
      </c>
      <c r="M136" s="21">
        <v>2012</v>
      </c>
      <c r="N136" t="s">
        <v>133</v>
      </c>
      <c r="O136" t="s">
        <v>48</v>
      </c>
    </row>
    <row r="137" spans="1:15" ht="15">
      <c r="A137" s="21" t="s">
        <v>129</v>
      </c>
      <c r="B137" s="18" t="s">
        <v>137</v>
      </c>
      <c r="C137" s="18" t="s">
        <v>130</v>
      </c>
      <c r="D137" s="16">
        <v>1</v>
      </c>
      <c r="E137" s="16">
        <v>58.75</v>
      </c>
      <c r="F137" s="16">
        <v>-173.75</v>
      </c>
      <c r="G137">
        <v>0.24246722129957216</v>
      </c>
      <c r="H137" s="13">
        <v>3000</v>
      </c>
      <c r="I137" t="s">
        <v>131</v>
      </c>
      <c r="J137" s="13" t="s">
        <v>61</v>
      </c>
      <c r="K137" s="13" t="s">
        <v>61</v>
      </c>
      <c r="L137" s="21">
        <v>2012</v>
      </c>
      <c r="M137" s="21">
        <v>2012</v>
      </c>
      <c r="N137" t="s">
        <v>133</v>
      </c>
      <c r="O137" t="s">
        <v>48</v>
      </c>
    </row>
    <row r="138" spans="1:15" ht="15">
      <c r="A138" s="21" t="s">
        <v>129</v>
      </c>
      <c r="B138" s="18" t="s">
        <v>137</v>
      </c>
      <c r="C138" s="18" t="s">
        <v>130</v>
      </c>
      <c r="D138" s="16">
        <v>1</v>
      </c>
      <c r="E138" s="16">
        <v>58.75</v>
      </c>
      <c r="F138" s="16">
        <v>-173.25</v>
      </c>
      <c r="G138">
        <v>0.24246722129957216</v>
      </c>
      <c r="H138" s="13">
        <v>3000</v>
      </c>
      <c r="I138" t="s">
        <v>131</v>
      </c>
      <c r="J138" s="13" t="s">
        <v>61</v>
      </c>
      <c r="K138" s="13" t="s">
        <v>61</v>
      </c>
      <c r="L138" s="21">
        <v>2012</v>
      </c>
      <c r="M138" s="21">
        <v>2012</v>
      </c>
      <c r="N138" t="s">
        <v>133</v>
      </c>
      <c r="O138" t="s">
        <v>48</v>
      </c>
    </row>
    <row r="139" spans="1:15" ht="15">
      <c r="A139" s="21" t="s">
        <v>129</v>
      </c>
      <c r="B139" s="18" t="s">
        <v>137</v>
      </c>
      <c r="C139" s="18" t="s">
        <v>130</v>
      </c>
      <c r="D139" s="16">
        <v>1</v>
      </c>
      <c r="E139" s="16">
        <v>58.75</v>
      </c>
      <c r="F139" s="16">
        <v>-172.75</v>
      </c>
      <c r="G139">
        <v>0.24246722129957216</v>
      </c>
      <c r="H139" s="13">
        <v>3000</v>
      </c>
      <c r="I139" t="s">
        <v>131</v>
      </c>
      <c r="J139" s="13" t="s">
        <v>61</v>
      </c>
      <c r="K139" s="13" t="s">
        <v>61</v>
      </c>
      <c r="L139" s="21">
        <v>2012</v>
      </c>
      <c r="M139" s="21">
        <v>2012</v>
      </c>
      <c r="N139" t="s">
        <v>133</v>
      </c>
      <c r="O139" t="s">
        <v>48</v>
      </c>
    </row>
    <row r="140" spans="1:15" ht="15">
      <c r="A140" s="21" t="s">
        <v>129</v>
      </c>
      <c r="B140" s="18" t="s">
        <v>137</v>
      </c>
      <c r="C140" s="18" t="s">
        <v>130</v>
      </c>
      <c r="D140" s="16">
        <v>1</v>
      </c>
      <c r="E140" s="16">
        <v>58.75</v>
      </c>
      <c r="F140" s="16">
        <v>-172.25</v>
      </c>
      <c r="G140">
        <v>0.24246722129957216</v>
      </c>
      <c r="H140" s="13">
        <v>3000</v>
      </c>
      <c r="I140" t="s">
        <v>131</v>
      </c>
      <c r="J140" s="13" t="s">
        <v>61</v>
      </c>
      <c r="K140" s="13" t="s">
        <v>61</v>
      </c>
      <c r="L140" s="21">
        <v>2012</v>
      </c>
      <c r="M140" s="21">
        <v>2012</v>
      </c>
      <c r="N140" t="s">
        <v>133</v>
      </c>
      <c r="O140" t="s">
        <v>48</v>
      </c>
    </row>
    <row r="141" spans="1:15" ht="15">
      <c r="A141" s="21" t="s">
        <v>129</v>
      </c>
      <c r="B141" s="18" t="s">
        <v>137</v>
      </c>
      <c r="C141" s="18" t="s">
        <v>130</v>
      </c>
      <c r="D141" s="16">
        <v>1</v>
      </c>
      <c r="E141" s="16">
        <v>58.75</v>
      </c>
      <c r="F141" s="16">
        <v>-171.75</v>
      </c>
      <c r="G141">
        <v>0.24246722129957216</v>
      </c>
      <c r="H141" s="13">
        <v>3000</v>
      </c>
      <c r="I141" t="s">
        <v>131</v>
      </c>
      <c r="J141" s="13" t="s">
        <v>61</v>
      </c>
      <c r="K141" s="13" t="s">
        <v>61</v>
      </c>
      <c r="L141" s="21">
        <v>2012</v>
      </c>
      <c r="M141" s="21">
        <v>2012</v>
      </c>
      <c r="N141" t="s">
        <v>133</v>
      </c>
      <c r="O141" t="s">
        <v>48</v>
      </c>
    </row>
    <row r="142" spans="1:15" ht="15">
      <c r="A142" s="21" t="s">
        <v>129</v>
      </c>
      <c r="B142" s="18" t="s">
        <v>137</v>
      </c>
      <c r="C142" s="18" t="s">
        <v>130</v>
      </c>
      <c r="D142" s="16">
        <v>1</v>
      </c>
      <c r="E142" s="16">
        <v>58.75</v>
      </c>
      <c r="F142" s="16">
        <v>-171.25</v>
      </c>
      <c r="G142">
        <v>0.24246722129957216</v>
      </c>
      <c r="H142" s="13">
        <v>3000</v>
      </c>
      <c r="I142" t="s">
        <v>131</v>
      </c>
      <c r="J142" s="13" t="s">
        <v>61</v>
      </c>
      <c r="K142" s="13" t="s">
        <v>61</v>
      </c>
      <c r="L142" s="21">
        <v>2012</v>
      </c>
      <c r="M142" s="21">
        <v>2012</v>
      </c>
      <c r="N142" t="s">
        <v>133</v>
      </c>
      <c r="O142" t="s">
        <v>48</v>
      </c>
    </row>
    <row r="143" spans="1:15" ht="15">
      <c r="A143" s="21" t="s">
        <v>129</v>
      </c>
      <c r="B143" s="18" t="s">
        <v>137</v>
      </c>
      <c r="C143" s="18" t="s">
        <v>130</v>
      </c>
      <c r="D143" s="16">
        <v>1</v>
      </c>
      <c r="E143" s="16">
        <v>58.75</v>
      </c>
      <c r="F143" s="16">
        <v>-170.75</v>
      </c>
      <c r="G143">
        <v>0.24246722129957216</v>
      </c>
      <c r="H143" s="13">
        <v>3000</v>
      </c>
      <c r="I143" t="s">
        <v>131</v>
      </c>
      <c r="J143" s="13" t="s">
        <v>61</v>
      </c>
      <c r="K143" s="13" t="s">
        <v>61</v>
      </c>
      <c r="L143" s="21">
        <v>2012</v>
      </c>
      <c r="M143" s="21">
        <v>2012</v>
      </c>
      <c r="N143" t="s">
        <v>133</v>
      </c>
      <c r="O143" t="s">
        <v>48</v>
      </c>
    </row>
    <row r="144" spans="1:15" ht="15">
      <c r="A144" s="21" t="s">
        <v>129</v>
      </c>
      <c r="B144" s="18" t="s">
        <v>137</v>
      </c>
      <c r="C144" s="18" t="s">
        <v>130</v>
      </c>
      <c r="D144" s="16">
        <v>1</v>
      </c>
      <c r="E144" s="16">
        <v>58.75</v>
      </c>
      <c r="F144" s="16">
        <v>-170.25</v>
      </c>
      <c r="G144">
        <v>0.24246722129957216</v>
      </c>
      <c r="H144" s="13">
        <v>3000</v>
      </c>
      <c r="I144" t="s">
        <v>131</v>
      </c>
      <c r="J144" s="13" t="s">
        <v>61</v>
      </c>
      <c r="K144" s="13" t="s">
        <v>61</v>
      </c>
      <c r="L144" s="21">
        <v>2012</v>
      </c>
      <c r="M144" s="21">
        <v>2012</v>
      </c>
      <c r="N144" t="s">
        <v>133</v>
      </c>
      <c r="O144" t="s">
        <v>48</v>
      </c>
    </row>
    <row r="145" spans="1:15" ht="15">
      <c r="A145" s="21" t="s">
        <v>129</v>
      </c>
      <c r="B145" s="18" t="s">
        <v>137</v>
      </c>
      <c r="C145" s="18" t="s">
        <v>130</v>
      </c>
      <c r="D145" s="16">
        <v>1</v>
      </c>
      <c r="E145" s="16">
        <v>58.75</v>
      </c>
      <c r="F145" s="16">
        <v>-169.75</v>
      </c>
      <c r="G145">
        <v>0.24246722129957216</v>
      </c>
      <c r="H145" s="13">
        <v>3000</v>
      </c>
      <c r="I145" t="s">
        <v>131</v>
      </c>
      <c r="J145" s="13" t="s">
        <v>61</v>
      </c>
      <c r="K145" s="13" t="s">
        <v>61</v>
      </c>
      <c r="L145" s="21">
        <v>2012</v>
      </c>
      <c r="M145" s="21">
        <v>2012</v>
      </c>
      <c r="N145" t="s">
        <v>133</v>
      </c>
      <c r="O145" t="s">
        <v>48</v>
      </c>
    </row>
    <row r="146" spans="1:15" ht="15">
      <c r="A146" s="21" t="s">
        <v>129</v>
      </c>
      <c r="B146" s="18" t="s">
        <v>137</v>
      </c>
      <c r="C146" s="18" t="s">
        <v>130</v>
      </c>
      <c r="D146" s="16">
        <v>1</v>
      </c>
      <c r="E146" s="16">
        <v>58.75</v>
      </c>
      <c r="F146" s="16">
        <v>-169.25</v>
      </c>
      <c r="G146">
        <v>0.24246722129957216</v>
      </c>
      <c r="H146" s="13">
        <v>3000</v>
      </c>
      <c r="I146" t="s">
        <v>131</v>
      </c>
      <c r="J146" s="13" t="s">
        <v>61</v>
      </c>
      <c r="K146" s="13" t="s">
        <v>61</v>
      </c>
      <c r="L146" s="21">
        <v>2012</v>
      </c>
      <c r="M146" s="21">
        <v>2012</v>
      </c>
      <c r="N146" t="s">
        <v>133</v>
      </c>
      <c r="O146" t="s">
        <v>48</v>
      </c>
    </row>
    <row r="147" spans="1:15" ht="15">
      <c r="A147" s="21" t="s">
        <v>129</v>
      </c>
      <c r="B147" s="18" t="s">
        <v>137</v>
      </c>
      <c r="C147" s="18" t="s">
        <v>130</v>
      </c>
      <c r="D147" s="16">
        <v>1</v>
      </c>
      <c r="E147" s="16">
        <v>58.75</v>
      </c>
      <c r="F147" s="16">
        <v>-168.75</v>
      </c>
      <c r="G147">
        <v>0.24246722129957216</v>
      </c>
      <c r="H147" s="13">
        <v>3000</v>
      </c>
      <c r="I147" t="s">
        <v>131</v>
      </c>
      <c r="J147" s="13" t="s">
        <v>61</v>
      </c>
      <c r="K147" s="13" t="s">
        <v>61</v>
      </c>
      <c r="L147" s="21">
        <v>2012</v>
      </c>
      <c r="M147" s="21">
        <v>2012</v>
      </c>
      <c r="N147" t="s">
        <v>133</v>
      </c>
      <c r="O147" t="s">
        <v>48</v>
      </c>
    </row>
    <row r="148" spans="1:15" ht="15">
      <c r="A148" s="21" t="s">
        <v>129</v>
      </c>
      <c r="B148" s="18" t="s">
        <v>137</v>
      </c>
      <c r="C148" s="18" t="s">
        <v>130</v>
      </c>
      <c r="D148" s="16">
        <v>1</v>
      </c>
      <c r="E148" s="16">
        <v>58.75</v>
      </c>
      <c r="F148" s="16">
        <v>-168.25</v>
      </c>
      <c r="G148">
        <v>0.24246722129957216</v>
      </c>
      <c r="H148" s="13">
        <v>3000</v>
      </c>
      <c r="I148" t="s">
        <v>131</v>
      </c>
      <c r="J148" s="13" t="s">
        <v>61</v>
      </c>
      <c r="K148" s="13" t="s">
        <v>61</v>
      </c>
      <c r="L148" s="21">
        <v>2012</v>
      </c>
      <c r="M148" s="21">
        <v>2012</v>
      </c>
      <c r="N148" t="s">
        <v>133</v>
      </c>
      <c r="O148" t="s">
        <v>48</v>
      </c>
    </row>
    <row r="149" spans="1:15" ht="15">
      <c r="A149" s="21" t="s">
        <v>129</v>
      </c>
      <c r="B149" s="18" t="s">
        <v>137</v>
      </c>
      <c r="C149" s="18" t="s">
        <v>130</v>
      </c>
      <c r="D149" s="16">
        <v>1</v>
      </c>
      <c r="E149" s="16">
        <v>58.75</v>
      </c>
      <c r="F149" s="16">
        <v>-167.75</v>
      </c>
      <c r="G149">
        <v>0.24246722129957216</v>
      </c>
      <c r="H149" s="13">
        <v>3000</v>
      </c>
      <c r="I149" t="s">
        <v>131</v>
      </c>
      <c r="J149" s="13" t="s">
        <v>61</v>
      </c>
      <c r="K149" s="13" t="s">
        <v>61</v>
      </c>
      <c r="L149" s="21">
        <v>2012</v>
      </c>
      <c r="M149" s="21">
        <v>2012</v>
      </c>
      <c r="N149" t="s">
        <v>133</v>
      </c>
      <c r="O149" t="s">
        <v>48</v>
      </c>
    </row>
    <row r="150" spans="1:15" ht="15">
      <c r="A150" s="21" t="s">
        <v>129</v>
      </c>
      <c r="B150" s="18" t="s">
        <v>137</v>
      </c>
      <c r="C150" s="18" t="s">
        <v>130</v>
      </c>
      <c r="D150" s="16">
        <v>1</v>
      </c>
      <c r="E150" s="16">
        <v>58.75</v>
      </c>
      <c r="F150" s="16">
        <v>-167.25</v>
      </c>
      <c r="G150">
        <v>0.24246722129957216</v>
      </c>
      <c r="H150" s="13">
        <v>3000</v>
      </c>
      <c r="I150" t="s">
        <v>131</v>
      </c>
      <c r="J150" s="13" t="s">
        <v>61</v>
      </c>
      <c r="K150" s="13" t="s">
        <v>61</v>
      </c>
      <c r="L150" s="21">
        <v>2012</v>
      </c>
      <c r="M150" s="21">
        <v>2012</v>
      </c>
      <c r="N150" t="s">
        <v>133</v>
      </c>
      <c r="O150" t="s">
        <v>48</v>
      </c>
    </row>
    <row r="151" spans="1:15" ht="15">
      <c r="A151" s="21" t="s">
        <v>129</v>
      </c>
      <c r="B151" s="18" t="s">
        <v>137</v>
      </c>
      <c r="C151" s="18" t="s">
        <v>130</v>
      </c>
      <c r="D151" s="16">
        <v>1</v>
      </c>
      <c r="E151" s="16">
        <v>58.75</v>
      </c>
      <c r="F151" s="16">
        <v>-166.75</v>
      </c>
      <c r="G151">
        <v>0.24246722129957216</v>
      </c>
      <c r="H151" s="13">
        <v>3000</v>
      </c>
      <c r="I151" t="s">
        <v>131</v>
      </c>
      <c r="J151" s="13" t="s">
        <v>61</v>
      </c>
      <c r="K151" s="13" t="s">
        <v>61</v>
      </c>
      <c r="L151" s="21">
        <v>2012</v>
      </c>
      <c r="M151" s="21">
        <v>2012</v>
      </c>
      <c r="N151" t="s">
        <v>133</v>
      </c>
      <c r="O151" t="s">
        <v>48</v>
      </c>
    </row>
    <row r="152" spans="1:15" ht="15">
      <c r="A152" s="21" t="s">
        <v>129</v>
      </c>
      <c r="B152" s="18" t="s">
        <v>137</v>
      </c>
      <c r="C152" s="18" t="s">
        <v>130</v>
      </c>
      <c r="D152" s="16">
        <v>1</v>
      </c>
      <c r="E152" s="16">
        <v>58.75</v>
      </c>
      <c r="F152" s="16">
        <v>-166.25</v>
      </c>
      <c r="G152">
        <v>0.24246722129957216</v>
      </c>
      <c r="H152" s="13">
        <v>3000</v>
      </c>
      <c r="I152" t="s">
        <v>131</v>
      </c>
      <c r="J152" s="13" t="s">
        <v>61</v>
      </c>
      <c r="K152" s="13" t="s">
        <v>61</v>
      </c>
      <c r="L152" s="21">
        <v>2012</v>
      </c>
      <c r="M152" s="21">
        <v>2012</v>
      </c>
      <c r="N152" t="s">
        <v>133</v>
      </c>
      <c r="O152" t="s">
        <v>48</v>
      </c>
    </row>
    <row r="153" spans="1:15" ht="15">
      <c r="A153" s="21" t="s">
        <v>129</v>
      </c>
      <c r="B153" s="18" t="s">
        <v>137</v>
      </c>
      <c r="C153" s="18" t="s">
        <v>130</v>
      </c>
      <c r="D153" s="16">
        <v>1</v>
      </c>
      <c r="E153" s="16">
        <v>58.75</v>
      </c>
      <c r="F153" s="16">
        <v>-165.75</v>
      </c>
      <c r="G153">
        <v>0.24246722129957216</v>
      </c>
      <c r="H153" s="13">
        <v>3000</v>
      </c>
      <c r="I153" t="s">
        <v>131</v>
      </c>
      <c r="J153" s="13" t="s">
        <v>61</v>
      </c>
      <c r="K153" s="13" t="s">
        <v>61</v>
      </c>
      <c r="L153" s="21">
        <v>2012</v>
      </c>
      <c r="M153" s="21">
        <v>2012</v>
      </c>
      <c r="N153" t="s">
        <v>133</v>
      </c>
      <c r="O153" t="s">
        <v>48</v>
      </c>
    </row>
    <row r="154" spans="1:15" ht="15">
      <c r="A154" s="21" t="s">
        <v>129</v>
      </c>
      <c r="B154" s="18" t="s">
        <v>137</v>
      </c>
      <c r="C154" s="18" t="s">
        <v>130</v>
      </c>
      <c r="D154" s="16">
        <v>1</v>
      </c>
      <c r="E154" s="16">
        <v>58.75</v>
      </c>
      <c r="F154" s="16">
        <v>-165.25</v>
      </c>
      <c r="G154">
        <v>0.24246722129957216</v>
      </c>
      <c r="H154" s="13">
        <v>3000</v>
      </c>
      <c r="I154" t="s">
        <v>131</v>
      </c>
      <c r="J154" s="13" t="s">
        <v>61</v>
      </c>
      <c r="K154" s="13" t="s">
        <v>61</v>
      </c>
      <c r="L154" s="21">
        <v>2012</v>
      </c>
      <c r="M154" s="21">
        <v>2012</v>
      </c>
      <c r="N154" t="s">
        <v>133</v>
      </c>
      <c r="O154" t="s">
        <v>48</v>
      </c>
    </row>
    <row r="155" spans="1:15" ht="15">
      <c r="A155" s="21" t="s">
        <v>129</v>
      </c>
      <c r="B155" s="18" t="s">
        <v>137</v>
      </c>
      <c r="C155" s="18" t="s">
        <v>130</v>
      </c>
      <c r="D155" s="16">
        <v>1</v>
      </c>
      <c r="E155" s="16">
        <v>58.75</v>
      </c>
      <c r="F155" s="16">
        <v>-164.75</v>
      </c>
      <c r="G155">
        <v>0.24246722129957216</v>
      </c>
      <c r="H155" s="13">
        <v>3000</v>
      </c>
      <c r="I155" t="s">
        <v>131</v>
      </c>
      <c r="J155" s="13" t="s">
        <v>61</v>
      </c>
      <c r="K155" s="13" t="s">
        <v>61</v>
      </c>
      <c r="L155" s="21">
        <v>2012</v>
      </c>
      <c r="M155" s="21">
        <v>2012</v>
      </c>
      <c r="N155" t="s">
        <v>133</v>
      </c>
      <c r="O155" t="s">
        <v>48</v>
      </c>
    </row>
    <row r="156" spans="1:15" ht="15">
      <c r="A156" s="21" t="s">
        <v>129</v>
      </c>
      <c r="B156" s="18" t="s">
        <v>137</v>
      </c>
      <c r="C156" s="18" t="s">
        <v>130</v>
      </c>
      <c r="D156" s="16">
        <v>1</v>
      </c>
      <c r="E156" s="16">
        <v>58.75</v>
      </c>
      <c r="F156" s="16">
        <v>-164.25</v>
      </c>
      <c r="G156">
        <v>0.24246722129957216</v>
      </c>
      <c r="H156" s="13">
        <v>3000</v>
      </c>
      <c r="I156" t="s">
        <v>131</v>
      </c>
      <c r="J156" s="13" t="s">
        <v>61</v>
      </c>
      <c r="K156" s="13" t="s">
        <v>61</v>
      </c>
      <c r="L156" s="21">
        <v>2012</v>
      </c>
      <c r="M156" s="21">
        <v>2012</v>
      </c>
      <c r="N156" t="s">
        <v>133</v>
      </c>
      <c r="O156" t="s">
        <v>48</v>
      </c>
    </row>
    <row r="157" spans="1:15" ht="15">
      <c r="A157" s="21" t="s">
        <v>129</v>
      </c>
      <c r="B157" s="18" t="s">
        <v>137</v>
      </c>
      <c r="C157" s="18" t="s">
        <v>130</v>
      </c>
      <c r="D157" s="16">
        <v>1</v>
      </c>
      <c r="E157" s="16">
        <v>58.75</v>
      </c>
      <c r="F157" s="16">
        <v>-163.75</v>
      </c>
      <c r="G157">
        <v>0.24246722129957216</v>
      </c>
      <c r="H157" s="13">
        <v>3000</v>
      </c>
      <c r="I157" t="s">
        <v>131</v>
      </c>
      <c r="J157" s="13" t="s">
        <v>61</v>
      </c>
      <c r="K157" s="13" t="s">
        <v>61</v>
      </c>
      <c r="L157" s="21">
        <v>2012</v>
      </c>
      <c r="M157" s="21">
        <v>2012</v>
      </c>
      <c r="N157" t="s">
        <v>133</v>
      </c>
      <c r="O157" t="s">
        <v>48</v>
      </c>
    </row>
    <row r="158" spans="1:15" ht="15">
      <c r="A158" s="21" t="s">
        <v>129</v>
      </c>
      <c r="B158" s="18" t="s">
        <v>137</v>
      </c>
      <c r="C158" s="18" t="s">
        <v>130</v>
      </c>
      <c r="D158" s="16">
        <v>1</v>
      </c>
      <c r="E158" s="16">
        <v>58.75</v>
      </c>
      <c r="F158" s="16">
        <v>-163.25</v>
      </c>
      <c r="G158">
        <v>0.24246722129957216</v>
      </c>
      <c r="H158" s="13">
        <v>3000</v>
      </c>
      <c r="I158" t="s">
        <v>131</v>
      </c>
      <c r="J158" s="13" t="s">
        <v>61</v>
      </c>
      <c r="K158" s="13" t="s">
        <v>61</v>
      </c>
      <c r="L158" s="21">
        <v>2012</v>
      </c>
      <c r="M158" s="21">
        <v>2012</v>
      </c>
      <c r="N158" t="s">
        <v>133</v>
      </c>
      <c r="O158" t="s">
        <v>48</v>
      </c>
    </row>
    <row r="159" spans="1:15" ht="15">
      <c r="A159" s="21" t="s">
        <v>129</v>
      </c>
      <c r="B159" s="18" t="s">
        <v>137</v>
      </c>
      <c r="C159" s="18" t="s">
        <v>130</v>
      </c>
      <c r="D159" s="16">
        <v>1</v>
      </c>
      <c r="E159" s="16">
        <v>58.75</v>
      </c>
      <c r="F159" s="16">
        <v>-162.75</v>
      </c>
      <c r="G159">
        <v>0.24246722129957216</v>
      </c>
      <c r="H159" s="13">
        <v>3000</v>
      </c>
      <c r="I159" t="s">
        <v>131</v>
      </c>
      <c r="J159" s="13" t="s">
        <v>61</v>
      </c>
      <c r="K159" s="13" t="s">
        <v>61</v>
      </c>
      <c r="L159" s="21">
        <v>2012</v>
      </c>
      <c r="M159" s="21">
        <v>2012</v>
      </c>
      <c r="N159" t="s">
        <v>133</v>
      </c>
      <c r="O159" t="s">
        <v>48</v>
      </c>
    </row>
    <row r="160" spans="1:15" ht="15">
      <c r="A160" s="21" t="s">
        <v>129</v>
      </c>
      <c r="B160" s="18" t="s">
        <v>137</v>
      </c>
      <c r="C160" s="18" t="s">
        <v>130</v>
      </c>
      <c r="D160" s="16">
        <v>0.71</v>
      </c>
      <c r="E160" s="16">
        <v>58.25</v>
      </c>
      <c r="F160" s="16">
        <v>-175.75</v>
      </c>
      <c r="G160">
        <v>0.24246722129957216</v>
      </c>
      <c r="H160" s="13">
        <v>3000</v>
      </c>
      <c r="I160" t="s">
        <v>131</v>
      </c>
      <c r="J160" s="13" t="s">
        <v>61</v>
      </c>
      <c r="K160" s="13" t="s">
        <v>61</v>
      </c>
      <c r="L160" s="21">
        <v>2012</v>
      </c>
      <c r="M160" s="21">
        <v>2012</v>
      </c>
      <c r="N160" t="s">
        <v>133</v>
      </c>
      <c r="O160" t="s">
        <v>48</v>
      </c>
    </row>
    <row r="161" spans="1:15" ht="15">
      <c r="A161" s="21" t="s">
        <v>129</v>
      </c>
      <c r="B161" s="18" t="s">
        <v>137</v>
      </c>
      <c r="C161" s="18" t="s">
        <v>130</v>
      </c>
      <c r="D161" s="16">
        <v>1</v>
      </c>
      <c r="E161" s="16">
        <v>58.25</v>
      </c>
      <c r="F161" s="16">
        <v>-159.25</v>
      </c>
      <c r="G161">
        <v>0.24246722129957216</v>
      </c>
      <c r="H161" s="13">
        <v>3000</v>
      </c>
      <c r="I161" t="s">
        <v>131</v>
      </c>
      <c r="J161" s="13" t="s">
        <v>61</v>
      </c>
      <c r="K161" s="13" t="s">
        <v>61</v>
      </c>
      <c r="L161" s="21">
        <v>2012</v>
      </c>
      <c r="M161" s="21">
        <v>2012</v>
      </c>
      <c r="N161" t="s">
        <v>133</v>
      </c>
      <c r="O161" t="s">
        <v>48</v>
      </c>
    </row>
    <row r="162" spans="1:15" ht="15">
      <c r="A162" s="21" t="s">
        <v>129</v>
      </c>
      <c r="B162" s="18" t="s">
        <v>137</v>
      </c>
      <c r="C162" s="18" t="s">
        <v>130</v>
      </c>
      <c r="D162" s="16">
        <v>1</v>
      </c>
      <c r="E162" s="16">
        <v>56.25</v>
      </c>
      <c r="F162" s="16">
        <v>-168.25</v>
      </c>
      <c r="G162">
        <v>0.24246722129957216</v>
      </c>
      <c r="H162" s="13">
        <v>3000</v>
      </c>
      <c r="I162" t="s">
        <v>131</v>
      </c>
      <c r="J162" s="13" t="s">
        <v>61</v>
      </c>
      <c r="K162" s="13" t="s">
        <v>61</v>
      </c>
      <c r="L162" s="21">
        <v>2012</v>
      </c>
      <c r="M162" s="21">
        <v>2012</v>
      </c>
      <c r="N162" t="s">
        <v>133</v>
      </c>
      <c r="O162" t="s">
        <v>48</v>
      </c>
    </row>
    <row r="163" spans="1:15" ht="15">
      <c r="A163" s="21" t="s">
        <v>129</v>
      </c>
      <c r="B163" s="18" t="s">
        <v>137</v>
      </c>
      <c r="C163" s="18" t="s">
        <v>130</v>
      </c>
      <c r="D163" s="16">
        <v>1</v>
      </c>
      <c r="E163" s="16">
        <v>59.25</v>
      </c>
      <c r="F163" s="16">
        <v>-176.75</v>
      </c>
      <c r="G163">
        <v>0.24246722129957216</v>
      </c>
      <c r="H163" s="13">
        <v>3000</v>
      </c>
      <c r="I163" t="s">
        <v>131</v>
      </c>
      <c r="J163" s="13" t="s">
        <v>61</v>
      </c>
      <c r="K163" s="13" t="s">
        <v>61</v>
      </c>
      <c r="L163" s="21">
        <v>2012</v>
      </c>
      <c r="M163" s="21">
        <v>2012</v>
      </c>
      <c r="N163" t="s">
        <v>133</v>
      </c>
      <c r="O163" t="s">
        <v>48</v>
      </c>
    </row>
    <row r="164" spans="1:15" ht="15">
      <c r="A164" s="21" t="s">
        <v>129</v>
      </c>
      <c r="B164" s="18" t="s">
        <v>137</v>
      </c>
      <c r="C164" s="18" t="s">
        <v>130</v>
      </c>
      <c r="D164" s="16">
        <v>1</v>
      </c>
      <c r="E164" s="16">
        <v>59.25</v>
      </c>
      <c r="F164" s="16">
        <v>-176.25</v>
      </c>
      <c r="G164">
        <v>0.24246722129957216</v>
      </c>
      <c r="H164" s="13">
        <v>3000</v>
      </c>
      <c r="I164" t="s">
        <v>131</v>
      </c>
      <c r="J164" s="13" t="s">
        <v>61</v>
      </c>
      <c r="K164" s="13" t="s">
        <v>61</v>
      </c>
      <c r="L164" s="21">
        <v>2012</v>
      </c>
      <c r="M164" s="21">
        <v>2012</v>
      </c>
      <c r="N164" t="s">
        <v>133</v>
      </c>
      <c r="O164" t="s">
        <v>48</v>
      </c>
    </row>
    <row r="165" spans="1:15" ht="15">
      <c r="A165" s="21" t="s">
        <v>129</v>
      </c>
      <c r="B165" s="18" t="s">
        <v>137</v>
      </c>
      <c r="C165" s="18" t="s">
        <v>130</v>
      </c>
      <c r="D165" s="16">
        <v>1</v>
      </c>
      <c r="E165" s="16">
        <v>59.25</v>
      </c>
      <c r="F165" s="16">
        <v>-175.75</v>
      </c>
      <c r="G165">
        <v>0.24246722129957216</v>
      </c>
      <c r="H165" s="13">
        <v>3000</v>
      </c>
      <c r="I165" t="s">
        <v>131</v>
      </c>
      <c r="J165" s="13" t="s">
        <v>61</v>
      </c>
      <c r="K165" s="13" t="s">
        <v>61</v>
      </c>
      <c r="L165" s="21">
        <v>2012</v>
      </c>
      <c r="M165" s="21">
        <v>2012</v>
      </c>
      <c r="N165" t="s">
        <v>133</v>
      </c>
      <c r="O165" t="s">
        <v>48</v>
      </c>
    </row>
    <row r="166" spans="1:15" ht="15">
      <c r="A166" s="21" t="s">
        <v>129</v>
      </c>
      <c r="B166" s="18" t="s">
        <v>137</v>
      </c>
      <c r="C166" s="18" t="s">
        <v>130</v>
      </c>
      <c r="D166" s="16">
        <v>1</v>
      </c>
      <c r="E166" s="16">
        <v>59.25</v>
      </c>
      <c r="F166" s="16">
        <v>-175.25</v>
      </c>
      <c r="G166">
        <v>0.24246722129957216</v>
      </c>
      <c r="H166" s="13">
        <v>3000</v>
      </c>
      <c r="I166" t="s">
        <v>131</v>
      </c>
      <c r="J166" s="13" t="s">
        <v>61</v>
      </c>
      <c r="K166" s="13" t="s">
        <v>61</v>
      </c>
      <c r="L166" s="21">
        <v>2012</v>
      </c>
      <c r="M166" s="21">
        <v>2012</v>
      </c>
      <c r="N166" t="s">
        <v>133</v>
      </c>
      <c r="O166" t="s">
        <v>48</v>
      </c>
    </row>
    <row r="167" spans="1:15" ht="15">
      <c r="A167" s="21" t="s">
        <v>129</v>
      </c>
      <c r="B167" s="18" t="s">
        <v>137</v>
      </c>
      <c r="C167" s="18" t="s">
        <v>130</v>
      </c>
      <c r="D167" s="16">
        <v>1</v>
      </c>
      <c r="E167" s="16">
        <v>59.25</v>
      </c>
      <c r="F167" s="16">
        <v>-174.75</v>
      </c>
      <c r="G167">
        <v>0.24246722129957216</v>
      </c>
      <c r="H167" s="13">
        <v>3000</v>
      </c>
      <c r="I167" t="s">
        <v>131</v>
      </c>
      <c r="J167" s="13" t="s">
        <v>61</v>
      </c>
      <c r="K167" s="13" t="s">
        <v>61</v>
      </c>
      <c r="L167" s="21">
        <v>2012</v>
      </c>
      <c r="M167" s="21">
        <v>2012</v>
      </c>
      <c r="N167" t="s">
        <v>133</v>
      </c>
      <c r="O167" t="s">
        <v>48</v>
      </c>
    </row>
    <row r="168" spans="1:15" ht="15">
      <c r="A168" s="21" t="s">
        <v>129</v>
      </c>
      <c r="B168" s="18" t="s">
        <v>137</v>
      </c>
      <c r="C168" s="18" t="s">
        <v>130</v>
      </c>
      <c r="D168" s="16">
        <v>1</v>
      </c>
      <c r="E168" s="16">
        <v>59.25</v>
      </c>
      <c r="F168" s="16">
        <v>-174.25</v>
      </c>
      <c r="G168">
        <v>0.24246722129957216</v>
      </c>
      <c r="H168" s="13">
        <v>3000</v>
      </c>
      <c r="I168" t="s">
        <v>131</v>
      </c>
      <c r="J168" s="13" t="s">
        <v>61</v>
      </c>
      <c r="K168" s="13" t="s">
        <v>61</v>
      </c>
      <c r="L168" s="21">
        <v>2012</v>
      </c>
      <c r="M168" s="21">
        <v>2012</v>
      </c>
      <c r="N168" t="s">
        <v>133</v>
      </c>
      <c r="O168" t="s">
        <v>48</v>
      </c>
    </row>
    <row r="169" spans="1:15" ht="15">
      <c r="A169" s="21" t="s">
        <v>129</v>
      </c>
      <c r="B169" s="18" t="s">
        <v>137</v>
      </c>
      <c r="C169" s="18" t="s">
        <v>130</v>
      </c>
      <c r="D169" s="16">
        <v>1</v>
      </c>
      <c r="E169" s="16">
        <v>59.25</v>
      </c>
      <c r="F169" s="16">
        <v>-173.75</v>
      </c>
      <c r="G169">
        <v>0.24246722129957216</v>
      </c>
      <c r="H169" s="13">
        <v>3000</v>
      </c>
      <c r="I169" t="s">
        <v>131</v>
      </c>
      <c r="J169" s="13" t="s">
        <v>61</v>
      </c>
      <c r="K169" s="13" t="s">
        <v>61</v>
      </c>
      <c r="L169" s="21">
        <v>2012</v>
      </c>
      <c r="M169" s="21">
        <v>2012</v>
      </c>
      <c r="N169" t="s">
        <v>133</v>
      </c>
      <c r="O169" t="s">
        <v>48</v>
      </c>
    </row>
    <row r="170" spans="1:15" ht="15">
      <c r="A170" s="21" t="s">
        <v>129</v>
      </c>
      <c r="B170" s="18" t="s">
        <v>137</v>
      </c>
      <c r="C170" s="18" t="s">
        <v>130</v>
      </c>
      <c r="D170" s="16">
        <v>1</v>
      </c>
      <c r="E170" s="16">
        <v>59.25</v>
      </c>
      <c r="F170" s="16">
        <v>-173.25</v>
      </c>
      <c r="G170">
        <v>0.24246722129957216</v>
      </c>
      <c r="H170" s="13">
        <v>3000</v>
      </c>
      <c r="I170" t="s">
        <v>131</v>
      </c>
      <c r="J170" s="13" t="s">
        <v>61</v>
      </c>
      <c r="K170" s="13" t="s">
        <v>61</v>
      </c>
      <c r="L170" s="21">
        <v>2012</v>
      </c>
      <c r="M170" s="21">
        <v>2012</v>
      </c>
      <c r="N170" t="s">
        <v>133</v>
      </c>
      <c r="O170" t="s">
        <v>48</v>
      </c>
    </row>
    <row r="171" spans="1:15" ht="15">
      <c r="A171" s="21" t="s">
        <v>129</v>
      </c>
      <c r="B171" s="18" t="s">
        <v>137</v>
      </c>
      <c r="C171" s="18" t="s">
        <v>130</v>
      </c>
      <c r="D171" s="16">
        <v>1</v>
      </c>
      <c r="E171" s="16">
        <v>59.25</v>
      </c>
      <c r="F171" s="16">
        <v>-172.75</v>
      </c>
      <c r="G171">
        <v>0.24246722129957216</v>
      </c>
      <c r="H171" s="13">
        <v>3000</v>
      </c>
      <c r="I171" t="s">
        <v>131</v>
      </c>
      <c r="J171" s="13" t="s">
        <v>61</v>
      </c>
      <c r="K171" s="13" t="s">
        <v>61</v>
      </c>
      <c r="L171" s="21">
        <v>2012</v>
      </c>
      <c r="M171" s="21">
        <v>2012</v>
      </c>
      <c r="N171" t="s">
        <v>133</v>
      </c>
      <c r="O171" t="s">
        <v>48</v>
      </c>
    </row>
    <row r="172" spans="1:15" ht="15">
      <c r="A172" s="21" t="s">
        <v>129</v>
      </c>
      <c r="B172" s="18" t="s">
        <v>137</v>
      </c>
      <c r="C172" s="18" t="s">
        <v>130</v>
      </c>
      <c r="D172" s="16">
        <v>1</v>
      </c>
      <c r="E172" s="16">
        <v>59.25</v>
      </c>
      <c r="F172" s="16">
        <v>-172.25</v>
      </c>
      <c r="G172">
        <v>0.24246722129957216</v>
      </c>
      <c r="H172" s="13">
        <v>3000</v>
      </c>
      <c r="I172" t="s">
        <v>131</v>
      </c>
      <c r="J172" s="13" t="s">
        <v>61</v>
      </c>
      <c r="K172" s="13" t="s">
        <v>61</v>
      </c>
      <c r="L172" s="21">
        <v>2012</v>
      </c>
      <c r="M172" s="21">
        <v>2012</v>
      </c>
      <c r="N172" t="s">
        <v>133</v>
      </c>
      <c r="O172" t="s">
        <v>48</v>
      </c>
    </row>
    <row r="173" spans="1:15" ht="15">
      <c r="A173" s="21" t="s">
        <v>129</v>
      </c>
      <c r="B173" s="18" t="s">
        <v>137</v>
      </c>
      <c r="C173" s="18" t="s">
        <v>130</v>
      </c>
      <c r="D173" s="16">
        <v>1</v>
      </c>
      <c r="E173" s="16">
        <v>59.25</v>
      </c>
      <c r="F173" s="16">
        <v>-171.75</v>
      </c>
      <c r="G173">
        <v>0.24246722129957216</v>
      </c>
      <c r="H173" s="13">
        <v>3000</v>
      </c>
      <c r="I173" t="s">
        <v>131</v>
      </c>
      <c r="J173" s="13" t="s">
        <v>61</v>
      </c>
      <c r="K173" s="13" t="s">
        <v>61</v>
      </c>
      <c r="L173" s="21">
        <v>2012</v>
      </c>
      <c r="M173" s="21">
        <v>2012</v>
      </c>
      <c r="N173" t="s">
        <v>133</v>
      </c>
      <c r="O173" t="s">
        <v>48</v>
      </c>
    </row>
    <row r="174" spans="1:15" ht="15">
      <c r="A174" s="21" t="s">
        <v>129</v>
      </c>
      <c r="B174" s="18" t="s">
        <v>137</v>
      </c>
      <c r="C174" s="18" t="s">
        <v>130</v>
      </c>
      <c r="D174" s="16">
        <v>1</v>
      </c>
      <c r="E174" s="16">
        <v>59.25</v>
      </c>
      <c r="F174" s="16">
        <v>-171.25</v>
      </c>
      <c r="G174">
        <v>0.24246722129957216</v>
      </c>
      <c r="H174" s="13">
        <v>3000</v>
      </c>
      <c r="I174" t="s">
        <v>131</v>
      </c>
      <c r="J174" s="13" t="s">
        <v>61</v>
      </c>
      <c r="K174" s="13" t="s">
        <v>61</v>
      </c>
      <c r="L174" s="21">
        <v>2012</v>
      </c>
      <c r="M174" s="21">
        <v>2012</v>
      </c>
      <c r="N174" t="s">
        <v>133</v>
      </c>
      <c r="O174" t="s">
        <v>48</v>
      </c>
    </row>
    <row r="175" spans="1:15" ht="15">
      <c r="A175" s="21" t="s">
        <v>129</v>
      </c>
      <c r="B175" s="18" t="s">
        <v>137</v>
      </c>
      <c r="C175" s="18" t="s">
        <v>130</v>
      </c>
      <c r="D175" s="16">
        <v>1</v>
      </c>
      <c r="E175" s="16">
        <v>59.25</v>
      </c>
      <c r="F175" s="16">
        <v>-170.75</v>
      </c>
      <c r="G175">
        <v>0.24246722129957216</v>
      </c>
      <c r="H175" s="13">
        <v>3000</v>
      </c>
      <c r="I175" t="s">
        <v>131</v>
      </c>
      <c r="J175" s="13" t="s">
        <v>61</v>
      </c>
      <c r="K175" s="13" t="s">
        <v>61</v>
      </c>
      <c r="L175" s="21">
        <v>2012</v>
      </c>
      <c r="M175" s="21">
        <v>2012</v>
      </c>
      <c r="N175" t="s">
        <v>133</v>
      </c>
      <c r="O175" t="s">
        <v>48</v>
      </c>
    </row>
    <row r="176" spans="1:15" ht="15">
      <c r="A176" s="21" t="s">
        <v>129</v>
      </c>
      <c r="B176" s="18" t="s">
        <v>137</v>
      </c>
      <c r="C176" s="18" t="s">
        <v>130</v>
      </c>
      <c r="D176" s="16">
        <v>1</v>
      </c>
      <c r="E176" s="16">
        <v>59.25</v>
      </c>
      <c r="F176" s="16">
        <v>-170.25</v>
      </c>
      <c r="G176">
        <v>0.24246722129957216</v>
      </c>
      <c r="H176" s="13">
        <v>3000</v>
      </c>
      <c r="I176" t="s">
        <v>131</v>
      </c>
      <c r="J176" s="13" t="s">
        <v>61</v>
      </c>
      <c r="K176" s="13" t="s">
        <v>61</v>
      </c>
      <c r="L176" s="21">
        <v>2012</v>
      </c>
      <c r="M176" s="21">
        <v>2012</v>
      </c>
      <c r="N176" t="s">
        <v>133</v>
      </c>
      <c r="O176" t="s">
        <v>48</v>
      </c>
    </row>
    <row r="177" spans="1:15" ht="15">
      <c r="A177" s="21" t="s">
        <v>129</v>
      </c>
      <c r="B177" s="18" t="s">
        <v>137</v>
      </c>
      <c r="C177" s="18" t="s">
        <v>130</v>
      </c>
      <c r="D177" s="16">
        <v>1</v>
      </c>
      <c r="E177" s="16">
        <v>59.25</v>
      </c>
      <c r="F177" s="16">
        <v>-169.75</v>
      </c>
      <c r="G177">
        <v>0.24246722129957216</v>
      </c>
      <c r="H177" s="13">
        <v>3000</v>
      </c>
      <c r="I177" t="s">
        <v>131</v>
      </c>
      <c r="J177" s="13" t="s">
        <v>61</v>
      </c>
      <c r="K177" s="13" t="s">
        <v>61</v>
      </c>
      <c r="L177" s="21">
        <v>2012</v>
      </c>
      <c r="M177" s="21">
        <v>2012</v>
      </c>
      <c r="N177" t="s">
        <v>133</v>
      </c>
      <c r="O177" t="s">
        <v>48</v>
      </c>
    </row>
    <row r="178" spans="1:15" ht="15">
      <c r="A178" s="21" t="s">
        <v>129</v>
      </c>
      <c r="B178" s="18" t="s">
        <v>137</v>
      </c>
      <c r="C178" s="18" t="s">
        <v>130</v>
      </c>
      <c r="D178" s="16">
        <v>1</v>
      </c>
      <c r="E178" s="16">
        <v>59.25</v>
      </c>
      <c r="F178" s="16">
        <v>-169.25</v>
      </c>
      <c r="G178">
        <v>0.24246722129957216</v>
      </c>
      <c r="H178" s="13">
        <v>3000</v>
      </c>
      <c r="I178" t="s">
        <v>131</v>
      </c>
      <c r="J178" s="13" t="s">
        <v>61</v>
      </c>
      <c r="K178" s="13" t="s">
        <v>61</v>
      </c>
      <c r="L178" s="21">
        <v>2012</v>
      </c>
      <c r="M178" s="21">
        <v>2012</v>
      </c>
      <c r="N178" t="s">
        <v>133</v>
      </c>
      <c r="O178" t="s">
        <v>48</v>
      </c>
    </row>
    <row r="179" spans="1:15" ht="15">
      <c r="A179" s="21" t="s">
        <v>129</v>
      </c>
      <c r="B179" s="18" t="s">
        <v>137</v>
      </c>
      <c r="C179" s="18" t="s">
        <v>130</v>
      </c>
      <c r="D179" s="16">
        <v>1</v>
      </c>
      <c r="E179" s="16">
        <v>59.25</v>
      </c>
      <c r="F179" s="16">
        <v>-168.75</v>
      </c>
      <c r="G179">
        <v>0.24246722129957216</v>
      </c>
      <c r="H179" s="13">
        <v>3000</v>
      </c>
      <c r="I179" t="s">
        <v>131</v>
      </c>
      <c r="J179" s="13" t="s">
        <v>61</v>
      </c>
      <c r="K179" s="13" t="s">
        <v>61</v>
      </c>
      <c r="L179" s="21">
        <v>2012</v>
      </c>
      <c r="M179" s="21">
        <v>2012</v>
      </c>
      <c r="N179" t="s">
        <v>133</v>
      </c>
      <c r="O179" t="s">
        <v>48</v>
      </c>
    </row>
    <row r="180" spans="1:15" ht="15">
      <c r="A180" s="21" t="s">
        <v>129</v>
      </c>
      <c r="B180" s="18" t="s">
        <v>137</v>
      </c>
      <c r="C180" s="18" t="s">
        <v>130</v>
      </c>
      <c r="D180" s="16">
        <v>1</v>
      </c>
      <c r="E180" s="16">
        <v>59.25</v>
      </c>
      <c r="F180" s="16">
        <v>-168.25</v>
      </c>
      <c r="G180">
        <v>0.24246722129957216</v>
      </c>
      <c r="H180" s="13">
        <v>3000</v>
      </c>
      <c r="I180" t="s">
        <v>131</v>
      </c>
      <c r="J180" s="13" t="s">
        <v>61</v>
      </c>
      <c r="K180" s="13" t="s">
        <v>61</v>
      </c>
      <c r="L180" s="21">
        <v>2012</v>
      </c>
      <c r="M180" s="21">
        <v>2012</v>
      </c>
      <c r="N180" t="s">
        <v>133</v>
      </c>
      <c r="O180" t="s">
        <v>48</v>
      </c>
    </row>
    <row r="181" spans="1:15" ht="15">
      <c r="A181" s="21" t="s">
        <v>129</v>
      </c>
      <c r="B181" s="18" t="s">
        <v>137</v>
      </c>
      <c r="C181" s="18" t="s">
        <v>130</v>
      </c>
      <c r="D181" s="16">
        <v>1</v>
      </c>
      <c r="E181" s="16">
        <v>59.25</v>
      </c>
      <c r="F181" s="16">
        <v>-167.75</v>
      </c>
      <c r="G181">
        <v>0.24246722129957216</v>
      </c>
      <c r="H181" s="13">
        <v>3000</v>
      </c>
      <c r="I181" t="s">
        <v>131</v>
      </c>
      <c r="J181" s="13" t="s">
        <v>61</v>
      </c>
      <c r="K181" s="13" t="s">
        <v>61</v>
      </c>
      <c r="L181" s="21">
        <v>2012</v>
      </c>
      <c r="M181" s="21">
        <v>2012</v>
      </c>
      <c r="N181" t="s">
        <v>133</v>
      </c>
      <c r="O181" t="s">
        <v>48</v>
      </c>
    </row>
    <row r="182" spans="1:15" ht="15">
      <c r="A182" s="21" t="s">
        <v>129</v>
      </c>
      <c r="B182" s="18" t="s">
        <v>137</v>
      </c>
      <c r="C182" s="18" t="s">
        <v>130</v>
      </c>
      <c r="D182" s="16">
        <v>1</v>
      </c>
      <c r="E182" s="16">
        <v>59.25</v>
      </c>
      <c r="F182" s="16">
        <v>-167.25</v>
      </c>
      <c r="G182">
        <v>0.24246722129957216</v>
      </c>
      <c r="H182" s="13">
        <v>3000</v>
      </c>
      <c r="I182" t="s">
        <v>131</v>
      </c>
      <c r="J182" s="13" t="s">
        <v>61</v>
      </c>
      <c r="K182" s="13" t="s">
        <v>61</v>
      </c>
      <c r="L182" s="21">
        <v>2012</v>
      </c>
      <c r="M182" s="21">
        <v>2012</v>
      </c>
      <c r="N182" t="s">
        <v>133</v>
      </c>
      <c r="O182" t="s">
        <v>48</v>
      </c>
    </row>
    <row r="183" spans="1:15" ht="15">
      <c r="A183" s="21" t="s">
        <v>129</v>
      </c>
      <c r="B183" s="18" t="s">
        <v>137</v>
      </c>
      <c r="C183" s="18" t="s">
        <v>130</v>
      </c>
      <c r="D183" s="16">
        <v>1</v>
      </c>
      <c r="E183" s="16">
        <v>59.25</v>
      </c>
      <c r="F183" s="16">
        <v>-166.75</v>
      </c>
      <c r="G183">
        <v>0.24246722129957216</v>
      </c>
      <c r="H183" s="13">
        <v>3000</v>
      </c>
      <c r="I183" t="s">
        <v>131</v>
      </c>
      <c r="J183" s="13" t="s">
        <v>61</v>
      </c>
      <c r="K183" s="13" t="s">
        <v>61</v>
      </c>
      <c r="L183" s="21">
        <v>2012</v>
      </c>
      <c r="M183" s="21">
        <v>2012</v>
      </c>
      <c r="N183" t="s">
        <v>133</v>
      </c>
      <c r="O183" t="s">
        <v>48</v>
      </c>
    </row>
    <row r="184" spans="1:15" ht="15">
      <c r="A184" s="21" t="s">
        <v>129</v>
      </c>
      <c r="B184" s="18" t="s">
        <v>137</v>
      </c>
      <c r="C184" s="18" t="s">
        <v>130</v>
      </c>
      <c r="D184" s="16">
        <v>1</v>
      </c>
      <c r="E184" s="16">
        <v>59.25</v>
      </c>
      <c r="F184" s="16">
        <v>-166.25</v>
      </c>
      <c r="G184">
        <v>0.24246722129957216</v>
      </c>
      <c r="H184" s="13">
        <v>3000</v>
      </c>
      <c r="I184" t="s">
        <v>131</v>
      </c>
      <c r="J184" s="13" t="s">
        <v>61</v>
      </c>
      <c r="K184" s="13" t="s">
        <v>61</v>
      </c>
      <c r="L184" s="21">
        <v>2012</v>
      </c>
      <c r="M184" s="21">
        <v>2012</v>
      </c>
      <c r="N184" t="s">
        <v>133</v>
      </c>
      <c r="O184" t="s">
        <v>48</v>
      </c>
    </row>
    <row r="185" spans="1:15" ht="15">
      <c r="A185" s="21" t="s">
        <v>129</v>
      </c>
      <c r="B185" s="18" t="s">
        <v>137</v>
      </c>
      <c r="C185" s="18" t="s">
        <v>130</v>
      </c>
      <c r="D185" s="16">
        <v>1</v>
      </c>
      <c r="E185" s="16">
        <v>59.25</v>
      </c>
      <c r="F185" s="16">
        <v>-165.75</v>
      </c>
      <c r="G185">
        <v>0.24246722129957216</v>
      </c>
      <c r="H185" s="13">
        <v>3000</v>
      </c>
      <c r="I185" t="s">
        <v>131</v>
      </c>
      <c r="J185" s="13" t="s">
        <v>61</v>
      </c>
      <c r="K185" s="13" t="s">
        <v>61</v>
      </c>
      <c r="L185" s="21">
        <v>2012</v>
      </c>
      <c r="M185" s="21">
        <v>2012</v>
      </c>
      <c r="N185" t="s">
        <v>133</v>
      </c>
      <c r="O185" t="s">
        <v>48</v>
      </c>
    </row>
    <row r="186" spans="1:15" ht="15">
      <c r="A186" s="21" t="s">
        <v>129</v>
      </c>
      <c r="B186" s="18" t="s">
        <v>137</v>
      </c>
      <c r="C186" s="18" t="s">
        <v>130</v>
      </c>
      <c r="D186" s="16">
        <v>1</v>
      </c>
      <c r="E186" s="16">
        <v>59.25</v>
      </c>
      <c r="F186" s="16">
        <v>-165.25</v>
      </c>
      <c r="G186">
        <v>0.24246722129957216</v>
      </c>
      <c r="H186" s="13">
        <v>3000</v>
      </c>
      <c r="I186" t="s">
        <v>131</v>
      </c>
      <c r="J186" s="13" t="s">
        <v>61</v>
      </c>
      <c r="K186" s="13" t="s">
        <v>61</v>
      </c>
      <c r="L186" s="21">
        <v>2012</v>
      </c>
      <c r="M186" s="21">
        <v>2012</v>
      </c>
      <c r="N186" t="s">
        <v>133</v>
      </c>
      <c r="O186" t="s">
        <v>48</v>
      </c>
    </row>
    <row r="187" spans="1:15" ht="15">
      <c r="A187" s="21" t="s">
        <v>129</v>
      </c>
      <c r="B187" s="18" t="s">
        <v>137</v>
      </c>
      <c r="C187" s="18" t="s">
        <v>130</v>
      </c>
      <c r="D187" s="16">
        <v>1</v>
      </c>
      <c r="E187" s="16">
        <v>59.25</v>
      </c>
      <c r="F187" s="16">
        <v>-164.75</v>
      </c>
      <c r="G187">
        <v>0.24246722129957216</v>
      </c>
      <c r="H187" s="13">
        <v>3000</v>
      </c>
      <c r="I187" t="s">
        <v>131</v>
      </c>
      <c r="J187" s="13" t="s">
        <v>61</v>
      </c>
      <c r="K187" s="13" t="s">
        <v>61</v>
      </c>
      <c r="L187" s="21">
        <v>2012</v>
      </c>
      <c r="M187" s="21">
        <v>2012</v>
      </c>
      <c r="N187" t="s">
        <v>133</v>
      </c>
      <c r="O187" t="s">
        <v>48</v>
      </c>
    </row>
    <row r="188" spans="1:15" ht="15">
      <c r="A188" s="21" t="s">
        <v>129</v>
      </c>
      <c r="B188" s="18" t="s">
        <v>137</v>
      </c>
      <c r="C188" s="18" t="s">
        <v>130</v>
      </c>
      <c r="D188" s="16">
        <v>1</v>
      </c>
      <c r="E188" s="16">
        <v>59.25</v>
      </c>
      <c r="F188" s="16">
        <v>-164.25</v>
      </c>
      <c r="G188">
        <v>0.24246722129957216</v>
      </c>
      <c r="H188" s="13">
        <v>3000</v>
      </c>
      <c r="I188" t="s">
        <v>131</v>
      </c>
      <c r="J188" s="13" t="s">
        <v>61</v>
      </c>
      <c r="K188" s="13" t="s">
        <v>61</v>
      </c>
      <c r="L188" s="21">
        <v>2012</v>
      </c>
      <c r="M188" s="21">
        <v>2012</v>
      </c>
      <c r="N188" t="s">
        <v>133</v>
      </c>
      <c r="O188" t="s">
        <v>48</v>
      </c>
    </row>
    <row r="189" spans="1:15" ht="15">
      <c r="A189" s="21" t="s">
        <v>129</v>
      </c>
      <c r="B189" s="18" t="s">
        <v>137</v>
      </c>
      <c r="C189" s="18" t="s">
        <v>130</v>
      </c>
      <c r="D189" s="16">
        <v>1</v>
      </c>
      <c r="E189" s="16">
        <v>59.25</v>
      </c>
      <c r="F189" s="16">
        <v>-163.75</v>
      </c>
      <c r="G189">
        <v>0.24246722129957216</v>
      </c>
      <c r="H189" s="13">
        <v>3000</v>
      </c>
      <c r="I189" t="s">
        <v>131</v>
      </c>
      <c r="J189" s="13" t="s">
        <v>61</v>
      </c>
      <c r="K189" s="13" t="s">
        <v>61</v>
      </c>
      <c r="L189" s="21">
        <v>2012</v>
      </c>
      <c r="M189" s="21">
        <v>2012</v>
      </c>
      <c r="N189" t="s">
        <v>133</v>
      </c>
      <c r="O189" t="s">
        <v>48</v>
      </c>
    </row>
    <row r="190" spans="1:15" ht="15">
      <c r="A190" s="21" t="s">
        <v>129</v>
      </c>
      <c r="B190" s="18" t="s">
        <v>137</v>
      </c>
      <c r="C190" s="18" t="s">
        <v>130</v>
      </c>
      <c r="D190" s="16">
        <v>1</v>
      </c>
      <c r="E190" s="16">
        <v>59.25</v>
      </c>
      <c r="F190" s="16">
        <v>-163.25</v>
      </c>
      <c r="G190">
        <v>0.24246722129957216</v>
      </c>
      <c r="H190" s="13">
        <v>3000</v>
      </c>
      <c r="I190" t="s">
        <v>131</v>
      </c>
      <c r="J190" s="13" t="s">
        <v>61</v>
      </c>
      <c r="K190" s="13" t="s">
        <v>61</v>
      </c>
      <c r="L190" s="21">
        <v>2012</v>
      </c>
      <c r="M190" s="21">
        <v>2012</v>
      </c>
      <c r="N190" t="s">
        <v>133</v>
      </c>
      <c r="O190" t="s">
        <v>48</v>
      </c>
    </row>
    <row r="191" spans="1:15" ht="15">
      <c r="A191" s="21" t="s">
        <v>129</v>
      </c>
      <c r="B191" s="18" t="s">
        <v>137</v>
      </c>
      <c r="C191" s="18" t="s">
        <v>130</v>
      </c>
      <c r="D191" s="16">
        <v>1</v>
      </c>
      <c r="E191" s="16">
        <v>59.25</v>
      </c>
      <c r="F191" s="16">
        <v>-162.75</v>
      </c>
      <c r="G191">
        <v>0.24246722129957216</v>
      </c>
      <c r="H191" s="13">
        <v>3000</v>
      </c>
      <c r="I191" t="s">
        <v>131</v>
      </c>
      <c r="J191" s="13" t="s">
        <v>61</v>
      </c>
      <c r="K191" s="13" t="s">
        <v>61</v>
      </c>
      <c r="L191" s="21">
        <v>2012</v>
      </c>
      <c r="M191" s="21">
        <v>2012</v>
      </c>
      <c r="N191" t="s">
        <v>133</v>
      </c>
      <c r="O191" t="s">
        <v>48</v>
      </c>
    </row>
    <row r="192" spans="1:15" ht="15">
      <c r="A192" s="21" t="s">
        <v>129</v>
      </c>
      <c r="B192" s="18" t="s">
        <v>137</v>
      </c>
      <c r="C192" s="18" t="s">
        <v>130</v>
      </c>
      <c r="D192" s="16">
        <v>1</v>
      </c>
      <c r="E192" s="16">
        <v>59.25</v>
      </c>
      <c r="F192" s="16">
        <v>-177.25</v>
      </c>
      <c r="G192">
        <v>0.24246722129957216</v>
      </c>
      <c r="H192" s="13">
        <v>3000</v>
      </c>
      <c r="I192" t="s">
        <v>131</v>
      </c>
      <c r="J192" s="13" t="s">
        <v>61</v>
      </c>
      <c r="K192" s="13" t="s">
        <v>61</v>
      </c>
      <c r="L192" s="21">
        <v>2012</v>
      </c>
      <c r="M192" s="21">
        <v>2012</v>
      </c>
      <c r="N192" t="s">
        <v>133</v>
      </c>
      <c r="O192" t="s">
        <v>48</v>
      </c>
    </row>
    <row r="193" spans="1:15" ht="15">
      <c r="A193" s="21" t="s">
        <v>129</v>
      </c>
      <c r="B193" s="18" t="s">
        <v>137</v>
      </c>
      <c r="C193" s="18" t="s">
        <v>130</v>
      </c>
      <c r="D193" s="16">
        <v>1</v>
      </c>
      <c r="E193" s="16">
        <v>59.25</v>
      </c>
      <c r="F193" s="16">
        <v>-162.25</v>
      </c>
      <c r="G193">
        <v>0.24246722129957216</v>
      </c>
      <c r="H193" s="13">
        <v>3000</v>
      </c>
      <c r="I193" t="s">
        <v>131</v>
      </c>
      <c r="J193" s="13" t="s">
        <v>61</v>
      </c>
      <c r="K193" s="13" t="s">
        <v>61</v>
      </c>
      <c r="L193" s="21">
        <v>2012</v>
      </c>
      <c r="M193" s="21">
        <v>2012</v>
      </c>
      <c r="N193" t="s">
        <v>133</v>
      </c>
      <c r="O193" t="s">
        <v>48</v>
      </c>
    </row>
    <row r="194" spans="1:15" ht="15">
      <c r="A194" s="21" t="s">
        <v>129</v>
      </c>
      <c r="B194" s="18" t="s">
        <v>137</v>
      </c>
      <c r="C194" s="18" t="s">
        <v>130</v>
      </c>
      <c r="D194" s="16">
        <v>1</v>
      </c>
      <c r="E194" s="16">
        <v>58.75</v>
      </c>
      <c r="F194" s="16">
        <v>-162.25</v>
      </c>
      <c r="G194">
        <v>0.24246722129957216</v>
      </c>
      <c r="H194" s="13">
        <v>3000</v>
      </c>
      <c r="I194" t="s">
        <v>131</v>
      </c>
      <c r="J194" s="13" t="s">
        <v>61</v>
      </c>
      <c r="K194" s="13" t="s">
        <v>61</v>
      </c>
      <c r="L194" s="21">
        <v>2012</v>
      </c>
      <c r="M194" s="21">
        <v>2012</v>
      </c>
      <c r="N194" t="s">
        <v>133</v>
      </c>
      <c r="O194" t="s">
        <v>48</v>
      </c>
    </row>
    <row r="195" spans="1:15" ht="15">
      <c r="A195" s="21" t="s">
        <v>129</v>
      </c>
      <c r="B195" s="18" t="s">
        <v>137</v>
      </c>
      <c r="C195" s="18" t="s">
        <v>130</v>
      </c>
      <c r="D195" s="16">
        <v>1</v>
      </c>
      <c r="E195" s="16">
        <v>59.75</v>
      </c>
      <c r="F195" s="16">
        <v>-177.75</v>
      </c>
      <c r="G195">
        <v>0.24246722129957216</v>
      </c>
      <c r="H195" s="13">
        <v>3000</v>
      </c>
      <c r="I195" t="s">
        <v>131</v>
      </c>
      <c r="J195" s="13" t="s">
        <v>61</v>
      </c>
      <c r="K195" s="13" t="s">
        <v>61</v>
      </c>
      <c r="L195" s="21">
        <v>2012</v>
      </c>
      <c r="M195" s="21">
        <v>2012</v>
      </c>
      <c r="N195" t="s">
        <v>133</v>
      </c>
      <c r="O195" t="s">
        <v>48</v>
      </c>
    </row>
    <row r="196" spans="1:15" ht="15">
      <c r="A196" s="21" t="s">
        <v>129</v>
      </c>
      <c r="B196" s="18" t="s">
        <v>137</v>
      </c>
      <c r="C196" s="18" t="s">
        <v>130</v>
      </c>
      <c r="D196" s="16">
        <v>1</v>
      </c>
      <c r="E196" s="16">
        <v>59.75</v>
      </c>
      <c r="F196" s="16">
        <v>-177.25</v>
      </c>
      <c r="G196">
        <v>0.24246722129957216</v>
      </c>
      <c r="H196" s="13">
        <v>3000</v>
      </c>
      <c r="I196" t="s">
        <v>131</v>
      </c>
      <c r="J196" s="13" t="s">
        <v>61</v>
      </c>
      <c r="K196" s="13" t="s">
        <v>61</v>
      </c>
      <c r="L196" s="21">
        <v>2012</v>
      </c>
      <c r="M196" s="21">
        <v>2012</v>
      </c>
      <c r="N196" t="s">
        <v>133</v>
      </c>
      <c r="O196" t="s">
        <v>48</v>
      </c>
    </row>
    <row r="197" spans="1:15" ht="15">
      <c r="A197" s="21" t="s">
        <v>129</v>
      </c>
      <c r="B197" s="18" t="s">
        <v>137</v>
      </c>
      <c r="C197" s="18" t="s">
        <v>130</v>
      </c>
      <c r="D197" s="16">
        <v>1</v>
      </c>
      <c r="E197" s="16">
        <v>59.75</v>
      </c>
      <c r="F197" s="16">
        <v>-176.75</v>
      </c>
      <c r="G197">
        <v>0.24246722129957216</v>
      </c>
      <c r="H197" s="13">
        <v>3000</v>
      </c>
      <c r="I197" t="s">
        <v>131</v>
      </c>
      <c r="J197" s="13" t="s">
        <v>61</v>
      </c>
      <c r="K197" s="13" t="s">
        <v>61</v>
      </c>
      <c r="L197" s="21">
        <v>2012</v>
      </c>
      <c r="M197" s="21">
        <v>2012</v>
      </c>
      <c r="N197" t="s">
        <v>133</v>
      </c>
      <c r="O197" t="s">
        <v>48</v>
      </c>
    </row>
    <row r="198" spans="1:15" ht="15">
      <c r="A198" s="21" t="s">
        <v>129</v>
      </c>
      <c r="B198" s="18" t="s">
        <v>137</v>
      </c>
      <c r="C198" s="18" t="s">
        <v>130</v>
      </c>
      <c r="D198" s="16">
        <v>1</v>
      </c>
      <c r="E198" s="16">
        <v>59.75</v>
      </c>
      <c r="F198" s="16">
        <v>-176.25</v>
      </c>
      <c r="G198">
        <v>0.24246722129957216</v>
      </c>
      <c r="H198" s="13">
        <v>3000</v>
      </c>
      <c r="I198" t="s">
        <v>131</v>
      </c>
      <c r="J198" s="13" t="s">
        <v>61</v>
      </c>
      <c r="K198" s="13" t="s">
        <v>61</v>
      </c>
      <c r="L198" s="21">
        <v>2012</v>
      </c>
      <c r="M198" s="21">
        <v>2012</v>
      </c>
      <c r="N198" t="s">
        <v>133</v>
      </c>
      <c r="O198" t="s">
        <v>48</v>
      </c>
    </row>
    <row r="199" spans="1:15" ht="15">
      <c r="A199" s="21" t="s">
        <v>129</v>
      </c>
      <c r="B199" s="18" t="s">
        <v>137</v>
      </c>
      <c r="C199" s="18" t="s">
        <v>130</v>
      </c>
      <c r="D199" s="16">
        <v>1</v>
      </c>
      <c r="E199" s="16">
        <v>59.75</v>
      </c>
      <c r="F199" s="16">
        <v>-175.75</v>
      </c>
      <c r="G199">
        <v>0.24246722129957216</v>
      </c>
      <c r="H199" s="13">
        <v>3000</v>
      </c>
      <c r="I199" t="s">
        <v>131</v>
      </c>
      <c r="J199" s="13" t="s">
        <v>61</v>
      </c>
      <c r="K199" s="13" t="s">
        <v>61</v>
      </c>
      <c r="L199" s="21">
        <v>2012</v>
      </c>
      <c r="M199" s="21">
        <v>2012</v>
      </c>
      <c r="N199" t="s">
        <v>133</v>
      </c>
      <c r="O199" t="s">
        <v>48</v>
      </c>
    </row>
    <row r="200" spans="1:15" ht="15">
      <c r="A200" s="21" t="s">
        <v>129</v>
      </c>
      <c r="B200" s="18" t="s">
        <v>137</v>
      </c>
      <c r="C200" s="18" t="s">
        <v>130</v>
      </c>
      <c r="D200" s="16">
        <v>1</v>
      </c>
      <c r="E200" s="16">
        <v>59.75</v>
      </c>
      <c r="F200" s="16">
        <v>-175.25</v>
      </c>
      <c r="G200">
        <v>0.24246722129957216</v>
      </c>
      <c r="H200" s="13">
        <v>3000</v>
      </c>
      <c r="I200" t="s">
        <v>131</v>
      </c>
      <c r="J200" s="13" t="s">
        <v>61</v>
      </c>
      <c r="K200" s="13" t="s">
        <v>61</v>
      </c>
      <c r="L200" s="21">
        <v>2012</v>
      </c>
      <c r="M200" s="21">
        <v>2012</v>
      </c>
      <c r="N200" t="s">
        <v>133</v>
      </c>
      <c r="O200" t="s">
        <v>48</v>
      </c>
    </row>
    <row r="201" spans="1:15" ht="15">
      <c r="A201" s="21" t="s">
        <v>129</v>
      </c>
      <c r="B201" s="18" t="s">
        <v>137</v>
      </c>
      <c r="C201" s="18" t="s">
        <v>130</v>
      </c>
      <c r="D201" s="16">
        <v>1</v>
      </c>
      <c r="E201" s="16">
        <v>59.75</v>
      </c>
      <c r="F201" s="16">
        <v>-174.75</v>
      </c>
      <c r="G201">
        <v>0.24246722129957216</v>
      </c>
      <c r="H201" s="13">
        <v>3000</v>
      </c>
      <c r="I201" t="s">
        <v>131</v>
      </c>
      <c r="J201" s="13" t="s">
        <v>61</v>
      </c>
      <c r="K201" s="13" t="s">
        <v>61</v>
      </c>
      <c r="L201" s="21">
        <v>2012</v>
      </c>
      <c r="M201" s="21">
        <v>2012</v>
      </c>
      <c r="N201" t="s">
        <v>133</v>
      </c>
      <c r="O201" t="s">
        <v>48</v>
      </c>
    </row>
    <row r="202" spans="1:15" ht="15">
      <c r="A202" s="21" t="s">
        <v>129</v>
      </c>
      <c r="B202" s="18" t="s">
        <v>137</v>
      </c>
      <c r="C202" s="18" t="s">
        <v>130</v>
      </c>
      <c r="D202" s="16">
        <v>1</v>
      </c>
      <c r="E202" s="16">
        <v>59.75</v>
      </c>
      <c r="F202" s="16">
        <v>-174.25</v>
      </c>
      <c r="G202">
        <v>0.24246722129957216</v>
      </c>
      <c r="H202" s="13">
        <v>3000</v>
      </c>
      <c r="I202" t="s">
        <v>131</v>
      </c>
      <c r="J202" s="13" t="s">
        <v>61</v>
      </c>
      <c r="K202" s="13" t="s">
        <v>61</v>
      </c>
      <c r="L202" s="21">
        <v>2012</v>
      </c>
      <c r="M202" s="21">
        <v>2012</v>
      </c>
      <c r="N202" t="s">
        <v>133</v>
      </c>
      <c r="O202" t="s">
        <v>48</v>
      </c>
    </row>
    <row r="203" spans="1:15" ht="15">
      <c r="A203" s="21" t="s">
        <v>129</v>
      </c>
      <c r="B203" s="18" t="s">
        <v>137</v>
      </c>
      <c r="C203" s="18" t="s">
        <v>130</v>
      </c>
      <c r="D203" s="16">
        <v>1</v>
      </c>
      <c r="E203" s="16">
        <v>59.75</v>
      </c>
      <c r="F203" s="16">
        <v>-173.75</v>
      </c>
      <c r="G203">
        <v>0.24246722129957216</v>
      </c>
      <c r="H203" s="13">
        <v>3000</v>
      </c>
      <c r="I203" t="s">
        <v>131</v>
      </c>
      <c r="J203" s="13" t="s">
        <v>61</v>
      </c>
      <c r="K203" s="13" t="s">
        <v>61</v>
      </c>
      <c r="L203" s="21">
        <v>2012</v>
      </c>
      <c r="M203" s="21">
        <v>2012</v>
      </c>
      <c r="N203" t="s">
        <v>133</v>
      </c>
      <c r="O203" t="s">
        <v>48</v>
      </c>
    </row>
    <row r="204" spans="1:15" ht="15">
      <c r="A204" s="21" t="s">
        <v>129</v>
      </c>
      <c r="B204" s="18" t="s">
        <v>137</v>
      </c>
      <c r="C204" s="18" t="s">
        <v>130</v>
      </c>
      <c r="D204" s="16">
        <v>1</v>
      </c>
      <c r="E204" s="16">
        <v>59.75</v>
      </c>
      <c r="F204" s="16">
        <v>-173.25</v>
      </c>
      <c r="G204">
        <v>0.24246722129957216</v>
      </c>
      <c r="H204" s="13">
        <v>3000</v>
      </c>
      <c r="I204" t="s">
        <v>131</v>
      </c>
      <c r="J204" s="13" t="s">
        <v>61</v>
      </c>
      <c r="K204" s="13" t="s">
        <v>61</v>
      </c>
      <c r="L204" s="21">
        <v>2012</v>
      </c>
      <c r="M204" s="21">
        <v>2012</v>
      </c>
      <c r="N204" t="s">
        <v>133</v>
      </c>
      <c r="O204" t="s">
        <v>48</v>
      </c>
    </row>
    <row r="205" spans="1:15" ht="15">
      <c r="A205" s="21" t="s">
        <v>129</v>
      </c>
      <c r="B205" s="18" t="s">
        <v>137</v>
      </c>
      <c r="C205" s="18" t="s">
        <v>130</v>
      </c>
      <c r="D205" s="16">
        <v>1</v>
      </c>
      <c r="E205" s="16">
        <v>59.75</v>
      </c>
      <c r="F205" s="16">
        <v>-172.75</v>
      </c>
      <c r="G205">
        <v>0.24246722129957216</v>
      </c>
      <c r="H205" s="13">
        <v>3000</v>
      </c>
      <c r="I205" t="s">
        <v>131</v>
      </c>
      <c r="J205" s="13" t="s">
        <v>61</v>
      </c>
      <c r="K205" s="13" t="s">
        <v>61</v>
      </c>
      <c r="L205" s="21">
        <v>2012</v>
      </c>
      <c r="M205" s="21">
        <v>2012</v>
      </c>
      <c r="N205" t="s">
        <v>133</v>
      </c>
      <c r="O205" t="s">
        <v>48</v>
      </c>
    </row>
    <row r="206" spans="1:15" ht="15">
      <c r="A206" s="21" t="s">
        <v>129</v>
      </c>
      <c r="B206" s="18" t="s">
        <v>137</v>
      </c>
      <c r="C206" s="18" t="s">
        <v>130</v>
      </c>
      <c r="D206" s="16">
        <v>1</v>
      </c>
      <c r="E206" s="16">
        <v>59.75</v>
      </c>
      <c r="F206" s="16">
        <v>-172.25</v>
      </c>
      <c r="G206">
        <v>0.24246722129957216</v>
      </c>
      <c r="H206" s="13">
        <v>3000</v>
      </c>
      <c r="I206" t="s">
        <v>131</v>
      </c>
      <c r="J206" s="13" t="s">
        <v>61</v>
      </c>
      <c r="K206" s="13" t="s">
        <v>61</v>
      </c>
      <c r="L206" s="21">
        <v>2012</v>
      </c>
      <c r="M206" s="21">
        <v>2012</v>
      </c>
      <c r="N206" t="s">
        <v>133</v>
      </c>
      <c r="O206" t="s">
        <v>48</v>
      </c>
    </row>
    <row r="207" spans="1:15" ht="15">
      <c r="A207" s="21" t="s">
        <v>129</v>
      </c>
      <c r="B207" s="18" t="s">
        <v>137</v>
      </c>
      <c r="C207" s="18" t="s">
        <v>130</v>
      </c>
      <c r="D207" s="16">
        <v>1</v>
      </c>
      <c r="E207" s="16">
        <v>59.75</v>
      </c>
      <c r="F207" s="16">
        <v>-171.75</v>
      </c>
      <c r="G207">
        <v>0.24246722129957216</v>
      </c>
      <c r="H207" s="13">
        <v>3000</v>
      </c>
      <c r="I207" t="s">
        <v>131</v>
      </c>
      <c r="J207" s="13" t="s">
        <v>61</v>
      </c>
      <c r="K207" s="13" t="s">
        <v>61</v>
      </c>
      <c r="L207" s="21">
        <v>2012</v>
      </c>
      <c r="M207" s="21">
        <v>2012</v>
      </c>
      <c r="N207" t="s">
        <v>133</v>
      </c>
      <c r="O207" t="s">
        <v>48</v>
      </c>
    </row>
    <row r="208" spans="1:15" ht="15">
      <c r="A208" s="21" t="s">
        <v>129</v>
      </c>
      <c r="B208" s="18" t="s">
        <v>137</v>
      </c>
      <c r="C208" s="18" t="s">
        <v>130</v>
      </c>
      <c r="D208" s="16">
        <v>1</v>
      </c>
      <c r="E208" s="16">
        <v>59.75</v>
      </c>
      <c r="F208" s="16">
        <v>-171.25</v>
      </c>
      <c r="G208">
        <v>0.24246722129957216</v>
      </c>
      <c r="H208" s="13">
        <v>3000</v>
      </c>
      <c r="I208" t="s">
        <v>131</v>
      </c>
      <c r="J208" s="13" t="s">
        <v>61</v>
      </c>
      <c r="K208" s="13" t="s">
        <v>61</v>
      </c>
      <c r="L208" s="21">
        <v>2012</v>
      </c>
      <c r="M208" s="21">
        <v>2012</v>
      </c>
      <c r="N208" t="s">
        <v>133</v>
      </c>
      <c r="O208" t="s">
        <v>48</v>
      </c>
    </row>
    <row r="209" spans="1:15" ht="15">
      <c r="A209" s="21" t="s">
        <v>129</v>
      </c>
      <c r="B209" s="18" t="s">
        <v>137</v>
      </c>
      <c r="C209" s="18" t="s">
        <v>130</v>
      </c>
      <c r="D209" s="16">
        <v>1</v>
      </c>
      <c r="E209" s="16">
        <v>59.75</v>
      </c>
      <c r="F209" s="16">
        <v>-170.75</v>
      </c>
      <c r="G209">
        <v>0.24246722129957216</v>
      </c>
      <c r="H209" s="13">
        <v>3000</v>
      </c>
      <c r="I209" t="s">
        <v>131</v>
      </c>
      <c r="J209" s="13" t="s">
        <v>61</v>
      </c>
      <c r="K209" s="13" t="s">
        <v>61</v>
      </c>
      <c r="L209" s="21">
        <v>2012</v>
      </c>
      <c r="M209" s="21">
        <v>2012</v>
      </c>
      <c r="N209" t="s">
        <v>133</v>
      </c>
      <c r="O209" t="s">
        <v>48</v>
      </c>
    </row>
    <row r="210" spans="1:15" ht="15">
      <c r="A210" s="21" t="s">
        <v>129</v>
      </c>
      <c r="B210" s="18" t="s">
        <v>137</v>
      </c>
      <c r="C210" s="18" t="s">
        <v>130</v>
      </c>
      <c r="D210" s="16">
        <v>1</v>
      </c>
      <c r="E210" s="16">
        <v>59.75</v>
      </c>
      <c r="F210" s="16">
        <v>-170.25</v>
      </c>
      <c r="G210">
        <v>0.24246722129957216</v>
      </c>
      <c r="H210" s="13">
        <v>3000</v>
      </c>
      <c r="I210" t="s">
        <v>131</v>
      </c>
      <c r="J210" s="13" t="s">
        <v>61</v>
      </c>
      <c r="K210" s="13" t="s">
        <v>61</v>
      </c>
      <c r="L210" s="21">
        <v>2012</v>
      </c>
      <c r="M210" s="21">
        <v>2012</v>
      </c>
      <c r="N210" t="s">
        <v>133</v>
      </c>
      <c r="O210" t="s">
        <v>48</v>
      </c>
    </row>
    <row r="211" spans="1:15" ht="15">
      <c r="A211" s="21" t="s">
        <v>129</v>
      </c>
      <c r="B211" s="18" t="s">
        <v>137</v>
      </c>
      <c r="C211" s="18" t="s">
        <v>130</v>
      </c>
      <c r="D211" s="16">
        <v>1</v>
      </c>
      <c r="E211" s="16">
        <v>59.75</v>
      </c>
      <c r="F211" s="16">
        <v>-169.75</v>
      </c>
      <c r="G211">
        <v>0.24246722129957216</v>
      </c>
      <c r="H211" s="13">
        <v>3000</v>
      </c>
      <c r="I211" t="s">
        <v>131</v>
      </c>
      <c r="J211" s="13" t="s">
        <v>61</v>
      </c>
      <c r="K211" s="13" t="s">
        <v>61</v>
      </c>
      <c r="L211" s="21">
        <v>2012</v>
      </c>
      <c r="M211" s="21">
        <v>2012</v>
      </c>
      <c r="N211" t="s">
        <v>133</v>
      </c>
      <c r="O211" t="s">
        <v>48</v>
      </c>
    </row>
    <row r="212" spans="1:15" ht="15">
      <c r="A212" s="21" t="s">
        <v>129</v>
      </c>
      <c r="B212" s="18" t="s">
        <v>137</v>
      </c>
      <c r="C212" s="18" t="s">
        <v>130</v>
      </c>
      <c r="D212" s="16">
        <v>1</v>
      </c>
      <c r="E212" s="16">
        <v>59.75</v>
      </c>
      <c r="F212" s="16">
        <v>-169.25</v>
      </c>
      <c r="G212">
        <v>0.24246722129957216</v>
      </c>
      <c r="H212" s="13">
        <v>3000</v>
      </c>
      <c r="I212" t="s">
        <v>131</v>
      </c>
      <c r="J212" s="13" t="s">
        <v>61</v>
      </c>
      <c r="K212" s="13" t="s">
        <v>61</v>
      </c>
      <c r="L212" s="21">
        <v>2012</v>
      </c>
      <c r="M212" s="21">
        <v>2012</v>
      </c>
      <c r="N212" t="s">
        <v>133</v>
      </c>
      <c r="O212" t="s">
        <v>48</v>
      </c>
    </row>
    <row r="213" spans="1:15" ht="15">
      <c r="A213" s="21" t="s">
        <v>129</v>
      </c>
      <c r="B213" s="18" t="s">
        <v>137</v>
      </c>
      <c r="C213" s="18" t="s">
        <v>130</v>
      </c>
      <c r="D213" s="16">
        <v>1</v>
      </c>
      <c r="E213" s="16">
        <v>59.75</v>
      </c>
      <c r="F213" s="16">
        <v>-168.75</v>
      </c>
      <c r="G213">
        <v>0.24246722129957216</v>
      </c>
      <c r="H213" s="13">
        <v>3000</v>
      </c>
      <c r="I213" t="s">
        <v>131</v>
      </c>
      <c r="J213" s="13" t="s">
        <v>61</v>
      </c>
      <c r="K213" s="13" t="s">
        <v>61</v>
      </c>
      <c r="L213" s="21">
        <v>2012</v>
      </c>
      <c r="M213" s="21">
        <v>2012</v>
      </c>
      <c r="N213" t="s">
        <v>133</v>
      </c>
      <c r="O213" t="s">
        <v>48</v>
      </c>
    </row>
    <row r="214" spans="1:15" ht="15">
      <c r="A214" s="21" t="s">
        <v>129</v>
      </c>
      <c r="B214" s="18" t="s">
        <v>137</v>
      </c>
      <c r="C214" s="18" t="s">
        <v>130</v>
      </c>
      <c r="D214" s="16">
        <v>1</v>
      </c>
      <c r="E214" s="16">
        <v>59.75</v>
      </c>
      <c r="F214" s="16">
        <v>-168.25</v>
      </c>
      <c r="G214">
        <v>0.24246722129957216</v>
      </c>
      <c r="H214" s="13">
        <v>3000</v>
      </c>
      <c r="I214" t="s">
        <v>131</v>
      </c>
      <c r="J214" s="13" t="s">
        <v>61</v>
      </c>
      <c r="K214" s="13" t="s">
        <v>61</v>
      </c>
      <c r="L214" s="21">
        <v>2012</v>
      </c>
      <c r="M214" s="21">
        <v>2012</v>
      </c>
      <c r="N214" t="s">
        <v>133</v>
      </c>
      <c r="O214" t="s">
        <v>48</v>
      </c>
    </row>
    <row r="215" spans="1:15" ht="15">
      <c r="A215" s="21" t="s">
        <v>129</v>
      </c>
      <c r="B215" s="18" t="s">
        <v>137</v>
      </c>
      <c r="C215" s="18" t="s">
        <v>130</v>
      </c>
      <c r="D215" s="16">
        <v>1</v>
      </c>
      <c r="E215" s="16">
        <v>59.75</v>
      </c>
      <c r="F215" s="16">
        <v>-167.75</v>
      </c>
      <c r="G215">
        <v>0.24246722129957216</v>
      </c>
      <c r="H215" s="13">
        <v>3000</v>
      </c>
      <c r="I215" t="s">
        <v>131</v>
      </c>
      <c r="J215" s="13" t="s">
        <v>61</v>
      </c>
      <c r="K215" s="13" t="s">
        <v>61</v>
      </c>
      <c r="L215" s="21">
        <v>2012</v>
      </c>
      <c r="M215" s="21">
        <v>2012</v>
      </c>
      <c r="N215" t="s">
        <v>133</v>
      </c>
      <c r="O215" t="s">
        <v>48</v>
      </c>
    </row>
    <row r="216" spans="1:15" ht="15">
      <c r="A216" s="21" t="s">
        <v>129</v>
      </c>
      <c r="B216" s="18" t="s">
        <v>137</v>
      </c>
      <c r="C216" s="18" t="s">
        <v>130</v>
      </c>
      <c r="D216" s="16">
        <v>1</v>
      </c>
      <c r="E216" s="16">
        <v>59.75</v>
      </c>
      <c r="F216" s="16">
        <v>-165.25</v>
      </c>
      <c r="G216">
        <v>0.24246722129957216</v>
      </c>
      <c r="H216" s="13">
        <v>3000</v>
      </c>
      <c r="I216" t="s">
        <v>131</v>
      </c>
      <c r="J216" s="13" t="s">
        <v>61</v>
      </c>
      <c r="K216" s="13" t="s">
        <v>61</v>
      </c>
      <c r="L216" s="21">
        <v>2012</v>
      </c>
      <c r="M216" s="21">
        <v>2012</v>
      </c>
      <c r="N216" t="s">
        <v>133</v>
      </c>
      <c r="O216" t="s">
        <v>48</v>
      </c>
    </row>
    <row r="217" spans="1:15" ht="15">
      <c r="A217" s="21" t="s">
        <v>129</v>
      </c>
      <c r="B217" s="18" t="s">
        <v>137</v>
      </c>
      <c r="C217" s="18" t="s">
        <v>130</v>
      </c>
      <c r="D217" s="16">
        <v>1</v>
      </c>
      <c r="E217" s="16">
        <v>59.75</v>
      </c>
      <c r="F217" s="16">
        <v>-164.75</v>
      </c>
      <c r="G217">
        <v>0.24246722129957216</v>
      </c>
      <c r="H217" s="13">
        <v>3000</v>
      </c>
      <c r="I217" t="s">
        <v>131</v>
      </c>
      <c r="J217" s="13" t="s">
        <v>61</v>
      </c>
      <c r="K217" s="13" t="s">
        <v>61</v>
      </c>
      <c r="L217" s="21">
        <v>2012</v>
      </c>
      <c r="M217" s="21">
        <v>2012</v>
      </c>
      <c r="N217" t="s">
        <v>133</v>
      </c>
      <c r="O217" t="s">
        <v>48</v>
      </c>
    </row>
    <row r="218" spans="1:15" ht="15">
      <c r="A218" s="21" t="s">
        <v>129</v>
      </c>
      <c r="B218" s="18" t="s">
        <v>137</v>
      </c>
      <c r="C218" s="18" t="s">
        <v>130</v>
      </c>
      <c r="D218" s="16">
        <v>0.94</v>
      </c>
      <c r="E218" s="16">
        <v>57.25</v>
      </c>
      <c r="F218" s="16">
        <v>-170.25</v>
      </c>
      <c r="G218">
        <v>0.24246722129957216</v>
      </c>
      <c r="H218" s="13">
        <v>3000</v>
      </c>
      <c r="I218" t="s">
        <v>131</v>
      </c>
      <c r="J218" s="13" t="s">
        <v>61</v>
      </c>
      <c r="K218" s="13" t="s">
        <v>61</v>
      </c>
      <c r="L218" s="21">
        <v>2012</v>
      </c>
      <c r="M218" s="21">
        <v>2012</v>
      </c>
      <c r="N218" t="s">
        <v>133</v>
      </c>
      <c r="O218" t="s">
        <v>48</v>
      </c>
    </row>
    <row r="219" spans="1:15" ht="15">
      <c r="A219" s="21" t="s">
        <v>129</v>
      </c>
      <c r="B219" s="18" t="s">
        <v>137</v>
      </c>
      <c r="C219" s="18" t="s">
        <v>130</v>
      </c>
      <c r="D219" s="16">
        <v>1</v>
      </c>
      <c r="E219" s="16">
        <v>59.75</v>
      </c>
      <c r="F219" s="16">
        <v>-167.25</v>
      </c>
      <c r="G219">
        <v>0.24246722129957216</v>
      </c>
      <c r="H219" s="13">
        <v>3000</v>
      </c>
      <c r="I219" t="s">
        <v>131</v>
      </c>
      <c r="J219" s="13" t="s">
        <v>61</v>
      </c>
      <c r="K219" s="13" t="s">
        <v>61</v>
      </c>
      <c r="L219" s="21">
        <v>2012</v>
      </c>
      <c r="M219" s="21">
        <v>2012</v>
      </c>
      <c r="N219" t="s">
        <v>133</v>
      </c>
      <c r="O219" t="s">
        <v>48</v>
      </c>
    </row>
    <row r="220" spans="1:15" ht="15">
      <c r="A220" s="21" t="s">
        <v>129</v>
      </c>
      <c r="B220" s="18" t="s">
        <v>137</v>
      </c>
      <c r="C220" s="18" t="s">
        <v>130</v>
      </c>
      <c r="D220" s="16">
        <v>1</v>
      </c>
      <c r="E220" s="16">
        <v>56.25</v>
      </c>
      <c r="F220" s="16">
        <v>-163.75</v>
      </c>
      <c r="G220">
        <v>0.24246722129957216</v>
      </c>
      <c r="H220" s="13">
        <v>3000</v>
      </c>
      <c r="I220" t="s">
        <v>131</v>
      </c>
      <c r="J220" s="13" t="s">
        <v>61</v>
      </c>
      <c r="K220" s="13" t="s">
        <v>61</v>
      </c>
      <c r="L220" s="21">
        <v>2012</v>
      </c>
      <c r="M220" s="21">
        <v>2012</v>
      </c>
      <c r="N220" t="s">
        <v>133</v>
      </c>
      <c r="O220" t="s">
        <v>48</v>
      </c>
    </row>
    <row r="221" spans="1:15" ht="15">
      <c r="A221" s="21" t="s">
        <v>129</v>
      </c>
      <c r="B221" s="18" t="s">
        <v>137</v>
      </c>
      <c r="C221" s="18" t="s">
        <v>130</v>
      </c>
      <c r="D221" s="16">
        <v>1</v>
      </c>
      <c r="E221" s="16">
        <v>57.25</v>
      </c>
      <c r="F221" s="16">
        <v>-158.75</v>
      </c>
      <c r="G221">
        <v>0.24246722129957216</v>
      </c>
      <c r="H221" s="13">
        <v>3000</v>
      </c>
      <c r="I221" t="s">
        <v>131</v>
      </c>
      <c r="J221" s="13" t="s">
        <v>61</v>
      </c>
      <c r="K221" s="13" t="s">
        <v>61</v>
      </c>
      <c r="L221" s="21">
        <v>2012</v>
      </c>
      <c r="M221" s="21">
        <v>2012</v>
      </c>
      <c r="N221" t="s">
        <v>133</v>
      </c>
      <c r="O221" t="s">
        <v>48</v>
      </c>
    </row>
    <row r="222" spans="1:15" ht="15">
      <c r="A222" s="21" t="s">
        <v>129</v>
      </c>
      <c r="B222" s="18" t="s">
        <v>137</v>
      </c>
      <c r="C222" s="18" t="s">
        <v>130</v>
      </c>
      <c r="D222" s="16">
        <v>1</v>
      </c>
      <c r="E222" s="16">
        <v>60.25</v>
      </c>
      <c r="F222" s="16">
        <v>-178.25</v>
      </c>
      <c r="G222">
        <v>0.24246722129957216</v>
      </c>
      <c r="H222" s="13">
        <v>3000</v>
      </c>
      <c r="I222" t="s">
        <v>131</v>
      </c>
      <c r="J222" s="13" t="s">
        <v>61</v>
      </c>
      <c r="K222" s="13" t="s">
        <v>61</v>
      </c>
      <c r="L222" s="21">
        <v>2012</v>
      </c>
      <c r="M222" s="21">
        <v>2012</v>
      </c>
      <c r="N222" t="s">
        <v>133</v>
      </c>
      <c r="O222" t="s">
        <v>48</v>
      </c>
    </row>
    <row r="223" spans="1:15" ht="15">
      <c r="A223" s="21" t="s">
        <v>129</v>
      </c>
      <c r="B223" s="18" t="s">
        <v>137</v>
      </c>
      <c r="C223" s="18" t="s">
        <v>130</v>
      </c>
      <c r="D223" s="16">
        <v>1</v>
      </c>
      <c r="E223" s="16">
        <v>60.25</v>
      </c>
      <c r="F223" s="16">
        <v>-177.75</v>
      </c>
      <c r="G223">
        <v>0.24246722129957216</v>
      </c>
      <c r="H223" s="13">
        <v>3000</v>
      </c>
      <c r="I223" t="s">
        <v>131</v>
      </c>
      <c r="J223" s="13" t="s">
        <v>61</v>
      </c>
      <c r="K223" s="13" t="s">
        <v>61</v>
      </c>
      <c r="L223" s="21">
        <v>2012</v>
      </c>
      <c r="M223" s="21">
        <v>2012</v>
      </c>
      <c r="N223" t="s">
        <v>133</v>
      </c>
      <c r="O223" t="s">
        <v>48</v>
      </c>
    </row>
    <row r="224" spans="1:15" ht="15">
      <c r="A224" s="21" t="s">
        <v>129</v>
      </c>
      <c r="B224" s="18" t="s">
        <v>137</v>
      </c>
      <c r="C224" s="18" t="s">
        <v>130</v>
      </c>
      <c r="D224" s="16">
        <v>1</v>
      </c>
      <c r="E224" s="16">
        <v>60.25</v>
      </c>
      <c r="F224" s="16">
        <v>-177.25</v>
      </c>
      <c r="G224">
        <v>0.24246722129957216</v>
      </c>
      <c r="H224" s="13">
        <v>3000</v>
      </c>
      <c r="I224" t="s">
        <v>131</v>
      </c>
      <c r="J224" s="13" t="s">
        <v>61</v>
      </c>
      <c r="K224" s="13" t="s">
        <v>61</v>
      </c>
      <c r="L224" s="21">
        <v>2012</v>
      </c>
      <c r="M224" s="21">
        <v>2012</v>
      </c>
      <c r="N224" t="s">
        <v>133</v>
      </c>
      <c r="O224" t="s">
        <v>48</v>
      </c>
    </row>
    <row r="225" spans="1:15" ht="15">
      <c r="A225" s="21" t="s">
        <v>129</v>
      </c>
      <c r="B225" s="18" t="s">
        <v>137</v>
      </c>
      <c r="C225" s="18" t="s">
        <v>130</v>
      </c>
      <c r="D225" s="16">
        <v>1</v>
      </c>
      <c r="E225" s="16">
        <v>60.25</v>
      </c>
      <c r="F225" s="16">
        <v>-176.75</v>
      </c>
      <c r="G225">
        <v>0.24246722129957216</v>
      </c>
      <c r="H225" s="13">
        <v>3000</v>
      </c>
      <c r="I225" t="s">
        <v>131</v>
      </c>
      <c r="J225" s="13" t="s">
        <v>61</v>
      </c>
      <c r="K225" s="13" t="s">
        <v>61</v>
      </c>
      <c r="L225" s="21">
        <v>2012</v>
      </c>
      <c r="M225" s="21">
        <v>2012</v>
      </c>
      <c r="N225" t="s">
        <v>133</v>
      </c>
      <c r="O225" t="s">
        <v>48</v>
      </c>
    </row>
    <row r="226" spans="1:15" ht="15">
      <c r="A226" s="21" t="s">
        <v>129</v>
      </c>
      <c r="B226" s="18" t="s">
        <v>137</v>
      </c>
      <c r="C226" s="18" t="s">
        <v>130</v>
      </c>
      <c r="D226" s="16">
        <v>1</v>
      </c>
      <c r="E226" s="16">
        <v>60.25</v>
      </c>
      <c r="F226" s="16">
        <v>-176.25</v>
      </c>
      <c r="G226">
        <v>0.24246722129957216</v>
      </c>
      <c r="H226" s="13">
        <v>3000</v>
      </c>
      <c r="I226" t="s">
        <v>131</v>
      </c>
      <c r="J226" s="13" t="s">
        <v>61</v>
      </c>
      <c r="K226" s="13" t="s">
        <v>61</v>
      </c>
      <c r="L226" s="21">
        <v>2012</v>
      </c>
      <c r="M226" s="21">
        <v>2012</v>
      </c>
      <c r="N226" t="s">
        <v>133</v>
      </c>
      <c r="O226" t="s">
        <v>48</v>
      </c>
    </row>
    <row r="227" spans="1:15" ht="15">
      <c r="A227" s="21" t="s">
        <v>129</v>
      </c>
      <c r="B227" s="18" t="s">
        <v>137</v>
      </c>
      <c r="C227" s="18" t="s">
        <v>130</v>
      </c>
      <c r="D227" s="16">
        <v>1</v>
      </c>
      <c r="E227" s="16">
        <v>60.25</v>
      </c>
      <c r="F227" s="16">
        <v>-175.75</v>
      </c>
      <c r="G227">
        <v>0.24246722129957216</v>
      </c>
      <c r="H227" s="13">
        <v>3000</v>
      </c>
      <c r="I227" t="s">
        <v>131</v>
      </c>
      <c r="J227" s="13" t="s">
        <v>61</v>
      </c>
      <c r="K227" s="13" t="s">
        <v>61</v>
      </c>
      <c r="L227" s="21">
        <v>2012</v>
      </c>
      <c r="M227" s="21">
        <v>2012</v>
      </c>
      <c r="N227" t="s">
        <v>133</v>
      </c>
      <c r="O227" t="s">
        <v>48</v>
      </c>
    </row>
    <row r="228" spans="1:15" ht="15">
      <c r="A228" s="21" t="s">
        <v>129</v>
      </c>
      <c r="B228" s="18" t="s">
        <v>137</v>
      </c>
      <c r="C228" s="18" t="s">
        <v>130</v>
      </c>
      <c r="D228" s="16">
        <v>1</v>
      </c>
      <c r="E228" s="16">
        <v>60.25</v>
      </c>
      <c r="F228" s="16">
        <v>-175.25</v>
      </c>
      <c r="G228">
        <v>0.24246722129957216</v>
      </c>
      <c r="H228" s="13">
        <v>3000</v>
      </c>
      <c r="I228" t="s">
        <v>131</v>
      </c>
      <c r="J228" s="13" t="s">
        <v>61</v>
      </c>
      <c r="K228" s="13" t="s">
        <v>61</v>
      </c>
      <c r="L228" s="21">
        <v>2012</v>
      </c>
      <c r="M228" s="21">
        <v>2012</v>
      </c>
      <c r="N228" t="s">
        <v>133</v>
      </c>
      <c r="O228" t="s">
        <v>48</v>
      </c>
    </row>
    <row r="229" spans="1:15" ht="15">
      <c r="A229" s="21" t="s">
        <v>129</v>
      </c>
      <c r="B229" s="18" t="s">
        <v>137</v>
      </c>
      <c r="C229" s="18" t="s">
        <v>130</v>
      </c>
      <c r="D229" s="16">
        <v>1</v>
      </c>
      <c r="E229" s="16">
        <v>60.25</v>
      </c>
      <c r="F229" s="16">
        <v>-174.75</v>
      </c>
      <c r="G229">
        <v>0.24246722129957216</v>
      </c>
      <c r="H229" s="13">
        <v>3000</v>
      </c>
      <c r="I229" t="s">
        <v>131</v>
      </c>
      <c r="J229" s="13" t="s">
        <v>61</v>
      </c>
      <c r="K229" s="13" t="s">
        <v>61</v>
      </c>
      <c r="L229" s="21">
        <v>2012</v>
      </c>
      <c r="M229" s="21">
        <v>2012</v>
      </c>
      <c r="N229" t="s">
        <v>133</v>
      </c>
      <c r="O229" t="s">
        <v>48</v>
      </c>
    </row>
    <row r="230" spans="1:15" ht="15">
      <c r="A230" s="21" t="s">
        <v>129</v>
      </c>
      <c r="B230" s="18" t="s">
        <v>137</v>
      </c>
      <c r="C230" s="18" t="s">
        <v>130</v>
      </c>
      <c r="D230" s="16">
        <v>1</v>
      </c>
      <c r="E230" s="16">
        <v>60.25</v>
      </c>
      <c r="F230" s="16">
        <v>-174.25</v>
      </c>
      <c r="G230">
        <v>0.24246722129957216</v>
      </c>
      <c r="H230" s="13">
        <v>3000</v>
      </c>
      <c r="I230" t="s">
        <v>131</v>
      </c>
      <c r="J230" s="13" t="s">
        <v>61</v>
      </c>
      <c r="K230" s="13" t="s">
        <v>61</v>
      </c>
      <c r="L230" s="21">
        <v>2012</v>
      </c>
      <c r="M230" s="21">
        <v>2012</v>
      </c>
      <c r="N230" t="s">
        <v>133</v>
      </c>
      <c r="O230" t="s">
        <v>48</v>
      </c>
    </row>
    <row r="231" spans="1:15" ht="15">
      <c r="A231" s="21" t="s">
        <v>129</v>
      </c>
      <c r="B231" s="18" t="s">
        <v>137</v>
      </c>
      <c r="C231" s="18" t="s">
        <v>130</v>
      </c>
      <c r="D231" s="16">
        <v>1</v>
      </c>
      <c r="E231" s="16">
        <v>60.25</v>
      </c>
      <c r="F231" s="16">
        <v>-173.75</v>
      </c>
      <c r="G231">
        <v>0.24246722129957216</v>
      </c>
      <c r="H231" s="13">
        <v>3000</v>
      </c>
      <c r="I231" t="s">
        <v>131</v>
      </c>
      <c r="J231" s="13" t="s">
        <v>61</v>
      </c>
      <c r="K231" s="13" t="s">
        <v>61</v>
      </c>
      <c r="L231" s="21">
        <v>2012</v>
      </c>
      <c r="M231" s="21">
        <v>2012</v>
      </c>
      <c r="N231" t="s">
        <v>133</v>
      </c>
      <c r="O231" t="s">
        <v>48</v>
      </c>
    </row>
    <row r="232" spans="1:15" ht="15">
      <c r="A232" s="21" t="s">
        <v>129</v>
      </c>
      <c r="B232" s="18" t="s">
        <v>137</v>
      </c>
      <c r="C232" s="18" t="s">
        <v>130</v>
      </c>
      <c r="D232" s="16">
        <v>1</v>
      </c>
      <c r="E232" s="16">
        <v>60.25</v>
      </c>
      <c r="F232" s="16">
        <v>-171.75</v>
      </c>
      <c r="G232">
        <v>0.24246722129957216</v>
      </c>
      <c r="H232" s="13">
        <v>3000</v>
      </c>
      <c r="I232" t="s">
        <v>131</v>
      </c>
      <c r="J232" s="13" t="s">
        <v>61</v>
      </c>
      <c r="K232" s="13" t="s">
        <v>61</v>
      </c>
      <c r="L232" s="21">
        <v>2012</v>
      </c>
      <c r="M232" s="21">
        <v>2012</v>
      </c>
      <c r="N232" t="s">
        <v>133</v>
      </c>
      <c r="O232" t="s">
        <v>48</v>
      </c>
    </row>
    <row r="233" spans="1:15" ht="15">
      <c r="A233" s="21" t="s">
        <v>129</v>
      </c>
      <c r="B233" s="18" t="s">
        <v>137</v>
      </c>
      <c r="C233" s="18" t="s">
        <v>130</v>
      </c>
      <c r="D233" s="16">
        <v>1</v>
      </c>
      <c r="E233" s="16">
        <v>60.25</v>
      </c>
      <c r="F233" s="16">
        <v>-171.25</v>
      </c>
      <c r="G233">
        <v>0.24246722129957216</v>
      </c>
      <c r="H233" s="13">
        <v>3000</v>
      </c>
      <c r="I233" t="s">
        <v>131</v>
      </c>
      <c r="J233" s="13" t="s">
        <v>61</v>
      </c>
      <c r="K233" s="13" t="s">
        <v>61</v>
      </c>
      <c r="L233" s="21">
        <v>2012</v>
      </c>
      <c r="M233" s="21">
        <v>2012</v>
      </c>
      <c r="N233" t="s">
        <v>133</v>
      </c>
      <c r="O233" t="s">
        <v>48</v>
      </c>
    </row>
    <row r="234" spans="1:15" ht="15">
      <c r="A234" s="21" t="s">
        <v>129</v>
      </c>
      <c r="B234" s="18" t="s">
        <v>137</v>
      </c>
      <c r="C234" s="18" t="s">
        <v>130</v>
      </c>
      <c r="D234" s="16">
        <v>1</v>
      </c>
      <c r="E234" s="16">
        <v>60.25</v>
      </c>
      <c r="F234" s="16">
        <v>-170.75</v>
      </c>
      <c r="G234">
        <v>0.24246722129957216</v>
      </c>
      <c r="H234" s="13">
        <v>3000</v>
      </c>
      <c r="I234" t="s">
        <v>131</v>
      </c>
      <c r="J234" s="13" t="s">
        <v>61</v>
      </c>
      <c r="K234" s="13" t="s">
        <v>61</v>
      </c>
      <c r="L234" s="21">
        <v>2012</v>
      </c>
      <c r="M234" s="21">
        <v>2012</v>
      </c>
      <c r="N234" t="s">
        <v>133</v>
      </c>
      <c r="O234" t="s">
        <v>48</v>
      </c>
    </row>
    <row r="235" spans="1:15" ht="15">
      <c r="A235" s="21" t="s">
        <v>129</v>
      </c>
      <c r="B235" s="18" t="s">
        <v>137</v>
      </c>
      <c r="C235" s="18" t="s">
        <v>130</v>
      </c>
      <c r="D235" s="16">
        <v>1</v>
      </c>
      <c r="E235" s="16">
        <v>60.25</v>
      </c>
      <c r="F235" s="16">
        <v>-170.25</v>
      </c>
      <c r="G235">
        <v>0.24246722129957216</v>
      </c>
      <c r="H235" s="13">
        <v>3000</v>
      </c>
      <c r="I235" t="s">
        <v>131</v>
      </c>
      <c r="J235" s="13" t="s">
        <v>61</v>
      </c>
      <c r="K235" s="13" t="s">
        <v>61</v>
      </c>
      <c r="L235" s="21">
        <v>2012</v>
      </c>
      <c r="M235" s="21">
        <v>2012</v>
      </c>
      <c r="N235" t="s">
        <v>133</v>
      </c>
      <c r="O235" t="s">
        <v>48</v>
      </c>
    </row>
    <row r="236" spans="1:15" ht="15">
      <c r="A236" s="21" t="s">
        <v>129</v>
      </c>
      <c r="B236" s="18" t="s">
        <v>137</v>
      </c>
      <c r="C236" s="18" t="s">
        <v>130</v>
      </c>
      <c r="D236" s="16">
        <v>1</v>
      </c>
      <c r="E236" s="16">
        <v>60.25</v>
      </c>
      <c r="F236" s="16">
        <v>-169.75</v>
      </c>
      <c r="G236">
        <v>0.24246722129957216</v>
      </c>
      <c r="H236" s="13">
        <v>3000</v>
      </c>
      <c r="I236" t="s">
        <v>131</v>
      </c>
      <c r="J236" s="13" t="s">
        <v>61</v>
      </c>
      <c r="K236" s="13" t="s">
        <v>61</v>
      </c>
      <c r="L236" s="21">
        <v>2012</v>
      </c>
      <c r="M236" s="21">
        <v>2012</v>
      </c>
      <c r="N236" t="s">
        <v>133</v>
      </c>
      <c r="O236" t="s">
        <v>48</v>
      </c>
    </row>
    <row r="237" spans="1:15" ht="15">
      <c r="A237" s="21" t="s">
        <v>129</v>
      </c>
      <c r="B237" s="18" t="s">
        <v>137</v>
      </c>
      <c r="C237" s="18" t="s">
        <v>130</v>
      </c>
      <c r="D237" s="16">
        <v>1</v>
      </c>
      <c r="E237" s="16">
        <v>60.25</v>
      </c>
      <c r="F237" s="16">
        <v>-169.25</v>
      </c>
      <c r="G237">
        <v>0.24246722129957216</v>
      </c>
      <c r="H237" s="13">
        <v>3000</v>
      </c>
      <c r="I237" t="s">
        <v>131</v>
      </c>
      <c r="J237" s="13" t="s">
        <v>61</v>
      </c>
      <c r="K237" s="13" t="s">
        <v>61</v>
      </c>
      <c r="L237" s="21">
        <v>2012</v>
      </c>
      <c r="M237" s="21">
        <v>2012</v>
      </c>
      <c r="N237" t="s">
        <v>133</v>
      </c>
      <c r="O237" t="s">
        <v>48</v>
      </c>
    </row>
    <row r="238" spans="1:15" ht="15">
      <c r="A238" s="21" t="s">
        <v>129</v>
      </c>
      <c r="B238" s="18" t="s">
        <v>137</v>
      </c>
      <c r="C238" s="18" t="s">
        <v>130</v>
      </c>
      <c r="D238" s="16">
        <v>1</v>
      </c>
      <c r="E238" s="16">
        <v>60.25</v>
      </c>
      <c r="F238" s="16">
        <v>-168.75</v>
      </c>
      <c r="G238">
        <v>0.24246722129957216</v>
      </c>
      <c r="H238" s="13">
        <v>3000</v>
      </c>
      <c r="I238" t="s">
        <v>131</v>
      </c>
      <c r="J238" s="13" t="s">
        <v>61</v>
      </c>
      <c r="K238" s="13" t="s">
        <v>61</v>
      </c>
      <c r="L238" s="21">
        <v>2012</v>
      </c>
      <c r="M238" s="21">
        <v>2012</v>
      </c>
      <c r="N238" t="s">
        <v>133</v>
      </c>
      <c r="O238" t="s">
        <v>48</v>
      </c>
    </row>
    <row r="239" spans="1:15" ht="15">
      <c r="A239" s="21" t="s">
        <v>129</v>
      </c>
      <c r="B239" s="18" t="s">
        <v>137</v>
      </c>
      <c r="C239" s="18" t="s">
        <v>130</v>
      </c>
      <c r="D239" s="16">
        <v>1</v>
      </c>
      <c r="E239" s="16">
        <v>60.25</v>
      </c>
      <c r="F239" s="16">
        <v>-168.25</v>
      </c>
      <c r="G239">
        <v>0.24246722129957216</v>
      </c>
      <c r="H239" s="13">
        <v>3000</v>
      </c>
      <c r="I239" t="s">
        <v>131</v>
      </c>
      <c r="J239" s="13" t="s">
        <v>61</v>
      </c>
      <c r="K239" s="13" t="s">
        <v>61</v>
      </c>
      <c r="L239" s="21">
        <v>2012</v>
      </c>
      <c r="M239" s="21">
        <v>2012</v>
      </c>
      <c r="N239" t="s">
        <v>133</v>
      </c>
      <c r="O239" t="s">
        <v>48</v>
      </c>
    </row>
    <row r="240" spans="1:15" ht="15">
      <c r="A240" s="21" t="s">
        <v>129</v>
      </c>
      <c r="B240" s="18" t="s">
        <v>137</v>
      </c>
      <c r="C240" s="18" t="s">
        <v>130</v>
      </c>
      <c r="D240" s="16">
        <v>1</v>
      </c>
      <c r="E240" s="16">
        <v>60.25</v>
      </c>
      <c r="F240" s="16">
        <v>-167.75</v>
      </c>
      <c r="G240">
        <v>0.24246722129957216</v>
      </c>
      <c r="H240" s="13">
        <v>3000</v>
      </c>
      <c r="I240" t="s">
        <v>131</v>
      </c>
      <c r="J240" s="13" t="s">
        <v>61</v>
      </c>
      <c r="K240" s="13" t="s">
        <v>61</v>
      </c>
      <c r="L240" s="21">
        <v>2012</v>
      </c>
      <c r="M240" s="21">
        <v>2012</v>
      </c>
      <c r="N240" t="s">
        <v>133</v>
      </c>
      <c r="O240" t="s">
        <v>48</v>
      </c>
    </row>
    <row r="241" spans="1:15" ht="15">
      <c r="A241" s="21" t="s">
        <v>129</v>
      </c>
      <c r="B241" s="18" t="s">
        <v>137</v>
      </c>
      <c r="C241" s="18" t="s">
        <v>130</v>
      </c>
      <c r="D241" s="16">
        <v>1</v>
      </c>
      <c r="E241" s="16">
        <v>60.25</v>
      </c>
      <c r="F241" s="16">
        <v>-173.25</v>
      </c>
      <c r="G241">
        <v>0.24246722129957216</v>
      </c>
      <c r="H241" s="13">
        <v>3000</v>
      </c>
      <c r="I241" t="s">
        <v>131</v>
      </c>
      <c r="J241" s="13" t="s">
        <v>61</v>
      </c>
      <c r="K241" s="13" t="s">
        <v>61</v>
      </c>
      <c r="L241" s="21">
        <v>2012</v>
      </c>
      <c r="M241" s="21">
        <v>2012</v>
      </c>
      <c r="N241" t="s">
        <v>133</v>
      </c>
      <c r="O241" t="s">
        <v>48</v>
      </c>
    </row>
    <row r="242" spans="1:15" ht="15">
      <c r="A242" s="21" t="s">
        <v>129</v>
      </c>
      <c r="B242" s="18" t="s">
        <v>137</v>
      </c>
      <c r="C242" s="18" t="s">
        <v>130</v>
      </c>
      <c r="D242" s="16">
        <v>1</v>
      </c>
      <c r="E242" s="16">
        <v>60.75</v>
      </c>
      <c r="F242" s="16">
        <v>-178.25</v>
      </c>
      <c r="G242">
        <v>0.24246722129957216</v>
      </c>
      <c r="H242" s="13">
        <v>3000</v>
      </c>
      <c r="I242" t="s">
        <v>131</v>
      </c>
      <c r="J242" s="13" t="s">
        <v>61</v>
      </c>
      <c r="K242" s="13" t="s">
        <v>61</v>
      </c>
      <c r="L242" s="21">
        <v>2012</v>
      </c>
      <c r="M242" s="21">
        <v>2012</v>
      </c>
      <c r="N242" t="s">
        <v>133</v>
      </c>
      <c r="O242" t="s">
        <v>48</v>
      </c>
    </row>
    <row r="243" spans="1:15" ht="15">
      <c r="A243" s="21" t="s">
        <v>129</v>
      </c>
      <c r="B243" s="18" t="s">
        <v>137</v>
      </c>
      <c r="C243" s="18" t="s">
        <v>130</v>
      </c>
      <c r="D243" s="16">
        <v>1</v>
      </c>
      <c r="E243" s="16">
        <v>60.75</v>
      </c>
      <c r="F243" s="16">
        <v>-177.75</v>
      </c>
      <c r="G243">
        <v>0.24246722129957216</v>
      </c>
      <c r="H243" s="13">
        <v>3000</v>
      </c>
      <c r="I243" t="s">
        <v>131</v>
      </c>
      <c r="J243" s="13" t="s">
        <v>61</v>
      </c>
      <c r="K243" s="13" t="s">
        <v>61</v>
      </c>
      <c r="L243" s="21">
        <v>2012</v>
      </c>
      <c r="M243" s="21">
        <v>2012</v>
      </c>
      <c r="N243" t="s">
        <v>133</v>
      </c>
      <c r="O243" t="s">
        <v>48</v>
      </c>
    </row>
    <row r="244" spans="1:15" ht="15">
      <c r="A244" s="21" t="s">
        <v>129</v>
      </c>
      <c r="B244" s="18" t="s">
        <v>137</v>
      </c>
      <c r="C244" s="18" t="s">
        <v>130</v>
      </c>
      <c r="D244" s="16">
        <v>1</v>
      </c>
      <c r="E244" s="16">
        <v>60.75</v>
      </c>
      <c r="F244" s="16">
        <v>-177.25</v>
      </c>
      <c r="G244">
        <v>0.24246722129957216</v>
      </c>
      <c r="H244" s="13">
        <v>3000</v>
      </c>
      <c r="I244" t="s">
        <v>131</v>
      </c>
      <c r="J244" s="13" t="s">
        <v>61</v>
      </c>
      <c r="K244" s="13" t="s">
        <v>61</v>
      </c>
      <c r="L244" s="21">
        <v>2012</v>
      </c>
      <c r="M244" s="21">
        <v>2012</v>
      </c>
      <c r="N244" t="s">
        <v>133</v>
      </c>
      <c r="O244" t="s">
        <v>48</v>
      </c>
    </row>
    <row r="245" spans="1:15" ht="15">
      <c r="A245" s="21" t="s">
        <v>129</v>
      </c>
      <c r="B245" s="18" t="s">
        <v>137</v>
      </c>
      <c r="C245" s="18" t="s">
        <v>130</v>
      </c>
      <c r="D245" s="16">
        <v>1</v>
      </c>
      <c r="E245" s="16">
        <v>60.75</v>
      </c>
      <c r="F245" s="16">
        <v>-176.75</v>
      </c>
      <c r="G245">
        <v>0.24246722129957216</v>
      </c>
      <c r="H245" s="13">
        <v>3000</v>
      </c>
      <c r="I245" t="s">
        <v>131</v>
      </c>
      <c r="J245" s="13" t="s">
        <v>61</v>
      </c>
      <c r="K245" s="13" t="s">
        <v>61</v>
      </c>
      <c r="L245" s="21">
        <v>2012</v>
      </c>
      <c r="M245" s="21">
        <v>2012</v>
      </c>
      <c r="N245" t="s">
        <v>133</v>
      </c>
      <c r="O245" t="s">
        <v>48</v>
      </c>
    </row>
    <row r="246" spans="1:15" ht="15">
      <c r="A246" s="21" t="s">
        <v>129</v>
      </c>
      <c r="B246" s="18" t="s">
        <v>137</v>
      </c>
      <c r="C246" s="18" t="s">
        <v>130</v>
      </c>
      <c r="D246" s="16">
        <v>1</v>
      </c>
      <c r="E246" s="16">
        <v>60.75</v>
      </c>
      <c r="F246" s="16">
        <v>-176.25</v>
      </c>
      <c r="G246">
        <v>0.24246722129957216</v>
      </c>
      <c r="H246" s="13">
        <v>3000</v>
      </c>
      <c r="I246" t="s">
        <v>131</v>
      </c>
      <c r="J246" s="13" t="s">
        <v>61</v>
      </c>
      <c r="K246" s="13" t="s">
        <v>61</v>
      </c>
      <c r="L246" s="21">
        <v>2012</v>
      </c>
      <c r="M246" s="21">
        <v>2012</v>
      </c>
      <c r="N246" t="s">
        <v>133</v>
      </c>
      <c r="O246" t="s">
        <v>48</v>
      </c>
    </row>
    <row r="247" spans="1:15" ht="15">
      <c r="A247" s="21" t="s">
        <v>129</v>
      </c>
      <c r="B247" s="18" t="s">
        <v>137</v>
      </c>
      <c r="C247" s="18" t="s">
        <v>130</v>
      </c>
      <c r="D247" s="16">
        <v>1</v>
      </c>
      <c r="E247" s="16">
        <v>60.75</v>
      </c>
      <c r="F247" s="16">
        <v>-175.75</v>
      </c>
      <c r="G247">
        <v>0.24246722129957216</v>
      </c>
      <c r="H247" s="13">
        <v>3000</v>
      </c>
      <c r="I247" t="s">
        <v>131</v>
      </c>
      <c r="J247" s="13" t="s">
        <v>61</v>
      </c>
      <c r="K247" s="13" t="s">
        <v>61</v>
      </c>
      <c r="L247" s="21">
        <v>2012</v>
      </c>
      <c r="M247" s="21">
        <v>2012</v>
      </c>
      <c r="N247" t="s">
        <v>133</v>
      </c>
      <c r="O247" t="s">
        <v>48</v>
      </c>
    </row>
    <row r="248" spans="1:15" ht="15">
      <c r="A248" s="21" t="s">
        <v>129</v>
      </c>
      <c r="B248" s="18" t="s">
        <v>137</v>
      </c>
      <c r="C248" s="18" t="s">
        <v>130</v>
      </c>
      <c r="D248" s="16">
        <v>1</v>
      </c>
      <c r="E248" s="16">
        <v>60.75</v>
      </c>
      <c r="F248" s="16">
        <v>-175.25</v>
      </c>
      <c r="G248">
        <v>0.24246722129957216</v>
      </c>
      <c r="H248" s="13">
        <v>3000</v>
      </c>
      <c r="I248" t="s">
        <v>131</v>
      </c>
      <c r="J248" s="13" t="s">
        <v>61</v>
      </c>
      <c r="K248" s="13" t="s">
        <v>61</v>
      </c>
      <c r="L248" s="21">
        <v>2012</v>
      </c>
      <c r="M248" s="21">
        <v>2012</v>
      </c>
      <c r="N248" t="s">
        <v>133</v>
      </c>
      <c r="O248" t="s">
        <v>48</v>
      </c>
    </row>
    <row r="249" spans="1:15" ht="15">
      <c r="A249" s="21" t="s">
        <v>129</v>
      </c>
      <c r="B249" s="18" t="s">
        <v>137</v>
      </c>
      <c r="C249" s="18" t="s">
        <v>130</v>
      </c>
      <c r="D249" s="16">
        <v>1</v>
      </c>
      <c r="E249" s="16">
        <v>60.75</v>
      </c>
      <c r="F249" s="16">
        <v>-174.75</v>
      </c>
      <c r="G249">
        <v>0.24246722129957216</v>
      </c>
      <c r="H249" s="13">
        <v>3000</v>
      </c>
      <c r="I249" t="s">
        <v>131</v>
      </c>
      <c r="J249" s="13" t="s">
        <v>61</v>
      </c>
      <c r="K249" s="13" t="s">
        <v>61</v>
      </c>
      <c r="L249" s="21">
        <v>2012</v>
      </c>
      <c r="M249" s="21">
        <v>2012</v>
      </c>
      <c r="N249" t="s">
        <v>133</v>
      </c>
      <c r="O249" t="s">
        <v>48</v>
      </c>
    </row>
    <row r="250" spans="1:15" ht="15">
      <c r="A250" s="21" t="s">
        <v>129</v>
      </c>
      <c r="B250" s="18" t="s">
        <v>137</v>
      </c>
      <c r="C250" s="18" t="s">
        <v>130</v>
      </c>
      <c r="D250" s="16">
        <v>1</v>
      </c>
      <c r="E250" s="16">
        <v>60.75</v>
      </c>
      <c r="F250" s="16">
        <v>-174.25</v>
      </c>
      <c r="G250">
        <v>0.24246722129957216</v>
      </c>
      <c r="H250" s="13">
        <v>3000</v>
      </c>
      <c r="I250" t="s">
        <v>131</v>
      </c>
      <c r="J250" s="13" t="s">
        <v>61</v>
      </c>
      <c r="K250" s="13" t="s">
        <v>61</v>
      </c>
      <c r="L250" s="21">
        <v>2012</v>
      </c>
      <c r="M250" s="21">
        <v>2012</v>
      </c>
      <c r="N250" t="s">
        <v>133</v>
      </c>
      <c r="O250" t="s">
        <v>48</v>
      </c>
    </row>
    <row r="251" spans="1:15" ht="15">
      <c r="A251" s="21" t="s">
        <v>129</v>
      </c>
      <c r="B251" s="18" t="s">
        <v>137</v>
      </c>
      <c r="C251" s="18" t="s">
        <v>130</v>
      </c>
      <c r="D251" s="16">
        <v>1</v>
      </c>
      <c r="E251" s="16">
        <v>60.75</v>
      </c>
      <c r="F251" s="16">
        <v>-173.75</v>
      </c>
      <c r="G251">
        <v>0.24246722129957216</v>
      </c>
      <c r="H251" s="13">
        <v>3000</v>
      </c>
      <c r="I251" t="s">
        <v>131</v>
      </c>
      <c r="J251" s="13" t="s">
        <v>61</v>
      </c>
      <c r="K251" s="13" t="s">
        <v>61</v>
      </c>
      <c r="L251" s="21">
        <v>2012</v>
      </c>
      <c r="M251" s="21">
        <v>2012</v>
      </c>
      <c r="N251" t="s">
        <v>133</v>
      </c>
      <c r="O251" t="s">
        <v>48</v>
      </c>
    </row>
    <row r="252" spans="1:15" ht="15">
      <c r="A252" s="21" t="s">
        <v>129</v>
      </c>
      <c r="B252" s="18" t="s">
        <v>137</v>
      </c>
      <c r="C252" s="18" t="s">
        <v>130</v>
      </c>
      <c r="D252" s="16">
        <v>1</v>
      </c>
      <c r="E252" s="16">
        <v>60.75</v>
      </c>
      <c r="F252" s="16">
        <v>-172.25</v>
      </c>
      <c r="G252">
        <v>0.24246722129957216</v>
      </c>
      <c r="H252" s="13">
        <v>3000</v>
      </c>
      <c r="I252" t="s">
        <v>131</v>
      </c>
      <c r="J252" s="13" t="s">
        <v>61</v>
      </c>
      <c r="K252" s="13" t="s">
        <v>61</v>
      </c>
      <c r="L252" s="21">
        <v>2012</v>
      </c>
      <c r="M252" s="21">
        <v>2012</v>
      </c>
      <c r="N252" t="s">
        <v>133</v>
      </c>
      <c r="O252" t="s">
        <v>48</v>
      </c>
    </row>
    <row r="253" spans="1:15" ht="15">
      <c r="A253" s="21" t="s">
        <v>129</v>
      </c>
      <c r="B253" s="18" t="s">
        <v>137</v>
      </c>
      <c r="C253" s="18" t="s">
        <v>130</v>
      </c>
      <c r="D253" s="16">
        <v>1</v>
      </c>
      <c r="E253" s="16">
        <v>60.75</v>
      </c>
      <c r="F253" s="16">
        <v>-171.75</v>
      </c>
      <c r="G253">
        <v>0.24246722129957216</v>
      </c>
      <c r="H253" s="13">
        <v>3000</v>
      </c>
      <c r="I253" t="s">
        <v>131</v>
      </c>
      <c r="J253" s="13" t="s">
        <v>61</v>
      </c>
      <c r="K253" s="13" t="s">
        <v>61</v>
      </c>
      <c r="L253" s="21">
        <v>2012</v>
      </c>
      <c r="M253" s="21">
        <v>2012</v>
      </c>
      <c r="N253" t="s">
        <v>133</v>
      </c>
      <c r="O253" t="s">
        <v>48</v>
      </c>
    </row>
    <row r="254" spans="1:15" ht="15">
      <c r="A254" s="21" t="s">
        <v>129</v>
      </c>
      <c r="B254" s="18" t="s">
        <v>137</v>
      </c>
      <c r="C254" s="18" t="s">
        <v>130</v>
      </c>
      <c r="D254" s="16">
        <v>1</v>
      </c>
      <c r="E254" s="16">
        <v>60.75</v>
      </c>
      <c r="F254" s="16">
        <v>-171.25</v>
      </c>
      <c r="G254">
        <v>0.24246722129957216</v>
      </c>
      <c r="H254" s="13">
        <v>3000</v>
      </c>
      <c r="I254" t="s">
        <v>131</v>
      </c>
      <c r="J254" s="13" t="s">
        <v>61</v>
      </c>
      <c r="K254" s="13" t="s">
        <v>61</v>
      </c>
      <c r="L254" s="21">
        <v>2012</v>
      </c>
      <c r="M254" s="21">
        <v>2012</v>
      </c>
      <c r="N254" t="s">
        <v>133</v>
      </c>
      <c r="O254" t="s">
        <v>48</v>
      </c>
    </row>
    <row r="255" spans="1:15" ht="15">
      <c r="A255" s="21" t="s">
        <v>129</v>
      </c>
      <c r="B255" s="18" t="s">
        <v>137</v>
      </c>
      <c r="C255" s="18" t="s">
        <v>130</v>
      </c>
      <c r="D255" s="16">
        <v>1</v>
      </c>
      <c r="E255" s="16">
        <v>60.75</v>
      </c>
      <c r="F255" s="16">
        <v>-170.75</v>
      </c>
      <c r="G255">
        <v>0.24246722129957216</v>
      </c>
      <c r="H255" s="13">
        <v>3000</v>
      </c>
      <c r="I255" t="s">
        <v>131</v>
      </c>
      <c r="J255" s="13" t="s">
        <v>61</v>
      </c>
      <c r="K255" s="13" t="s">
        <v>61</v>
      </c>
      <c r="L255" s="21">
        <v>2012</v>
      </c>
      <c r="M255" s="21">
        <v>2012</v>
      </c>
      <c r="N255" t="s">
        <v>133</v>
      </c>
      <c r="O255" t="s">
        <v>48</v>
      </c>
    </row>
    <row r="256" spans="1:15" ht="15">
      <c r="A256" s="21" t="s">
        <v>129</v>
      </c>
      <c r="B256" s="18" t="s">
        <v>137</v>
      </c>
      <c r="C256" s="18" t="s">
        <v>130</v>
      </c>
      <c r="D256" s="16">
        <v>1</v>
      </c>
      <c r="E256" s="16">
        <v>60.75</v>
      </c>
      <c r="F256" s="16">
        <v>-170.25</v>
      </c>
      <c r="G256">
        <v>0.24246722129957216</v>
      </c>
      <c r="H256" s="13">
        <v>3000</v>
      </c>
      <c r="I256" t="s">
        <v>131</v>
      </c>
      <c r="J256" s="13" t="s">
        <v>61</v>
      </c>
      <c r="K256" s="13" t="s">
        <v>61</v>
      </c>
      <c r="L256" s="21">
        <v>2012</v>
      </c>
      <c r="M256" s="21">
        <v>2012</v>
      </c>
      <c r="N256" t="s">
        <v>133</v>
      </c>
      <c r="O256" t="s">
        <v>48</v>
      </c>
    </row>
    <row r="257" spans="1:15" ht="15">
      <c r="A257" s="21" t="s">
        <v>129</v>
      </c>
      <c r="B257" s="18" t="s">
        <v>137</v>
      </c>
      <c r="C257" s="18" t="s">
        <v>130</v>
      </c>
      <c r="D257" s="16">
        <v>1</v>
      </c>
      <c r="E257" s="16">
        <v>60.75</v>
      </c>
      <c r="F257" s="16">
        <v>-169.75</v>
      </c>
      <c r="G257">
        <v>0.24246722129957216</v>
      </c>
      <c r="H257" s="13">
        <v>3000</v>
      </c>
      <c r="I257" t="s">
        <v>131</v>
      </c>
      <c r="J257" s="13" t="s">
        <v>61</v>
      </c>
      <c r="K257" s="13" t="s">
        <v>61</v>
      </c>
      <c r="L257" s="21">
        <v>2012</v>
      </c>
      <c r="M257" s="21">
        <v>2012</v>
      </c>
      <c r="N257" t="s">
        <v>133</v>
      </c>
      <c r="O257" t="s">
        <v>48</v>
      </c>
    </row>
    <row r="258" spans="1:15" ht="15">
      <c r="A258" s="21" t="s">
        <v>129</v>
      </c>
      <c r="B258" s="18" t="s">
        <v>137</v>
      </c>
      <c r="C258" s="18" t="s">
        <v>130</v>
      </c>
      <c r="D258" s="16">
        <v>1</v>
      </c>
      <c r="E258" s="16">
        <v>60.75</v>
      </c>
      <c r="F258" s="16">
        <v>-169.25</v>
      </c>
      <c r="G258">
        <v>0.24246722129957216</v>
      </c>
      <c r="H258" s="13">
        <v>3000</v>
      </c>
      <c r="I258" t="s">
        <v>131</v>
      </c>
      <c r="J258" s="13" t="s">
        <v>61</v>
      </c>
      <c r="K258" s="13" t="s">
        <v>61</v>
      </c>
      <c r="L258" s="21">
        <v>2012</v>
      </c>
      <c r="M258" s="21">
        <v>2012</v>
      </c>
      <c r="N258" t="s">
        <v>133</v>
      </c>
      <c r="O258" t="s">
        <v>48</v>
      </c>
    </row>
    <row r="259" spans="1:15" ht="15">
      <c r="A259" s="21" t="s">
        <v>129</v>
      </c>
      <c r="B259" s="18" t="s">
        <v>137</v>
      </c>
      <c r="C259" s="18" t="s">
        <v>130</v>
      </c>
      <c r="D259" s="16">
        <v>1</v>
      </c>
      <c r="E259" s="16">
        <v>60.75</v>
      </c>
      <c r="F259" s="16">
        <v>-168.75</v>
      </c>
      <c r="G259">
        <v>0.24246722129957216</v>
      </c>
      <c r="H259" s="13">
        <v>3000</v>
      </c>
      <c r="I259" t="s">
        <v>131</v>
      </c>
      <c r="J259" s="13" t="s">
        <v>61</v>
      </c>
      <c r="K259" s="13" t="s">
        <v>61</v>
      </c>
      <c r="L259" s="21">
        <v>2012</v>
      </c>
      <c r="M259" s="21">
        <v>2012</v>
      </c>
      <c r="N259" t="s">
        <v>133</v>
      </c>
      <c r="O259" t="s">
        <v>48</v>
      </c>
    </row>
    <row r="260" spans="1:15" ht="15">
      <c r="A260" s="21" t="s">
        <v>129</v>
      </c>
      <c r="B260" s="18" t="s">
        <v>137</v>
      </c>
      <c r="C260" s="18" t="s">
        <v>130</v>
      </c>
      <c r="D260" s="16">
        <v>1</v>
      </c>
      <c r="E260" s="16">
        <v>60.75</v>
      </c>
      <c r="F260" s="16">
        <v>-168.25</v>
      </c>
      <c r="G260">
        <v>0.24246722129957216</v>
      </c>
      <c r="H260" s="13">
        <v>3000</v>
      </c>
      <c r="I260" t="s">
        <v>131</v>
      </c>
      <c r="J260" s="13" t="s">
        <v>61</v>
      </c>
      <c r="K260" s="13" t="s">
        <v>61</v>
      </c>
      <c r="L260" s="21">
        <v>2012</v>
      </c>
      <c r="M260" s="21">
        <v>2012</v>
      </c>
      <c r="N260" t="s">
        <v>133</v>
      </c>
      <c r="O260" t="s">
        <v>48</v>
      </c>
    </row>
    <row r="261" spans="1:15" ht="15">
      <c r="A261" s="21" t="s">
        <v>129</v>
      </c>
      <c r="B261" s="18" t="s">
        <v>137</v>
      </c>
      <c r="C261" s="18" t="s">
        <v>130</v>
      </c>
      <c r="D261" s="16">
        <v>1</v>
      </c>
      <c r="E261" s="16">
        <v>60.75</v>
      </c>
      <c r="F261" s="16">
        <v>-167.75</v>
      </c>
      <c r="G261">
        <v>0.24246722129957216</v>
      </c>
      <c r="H261" s="13">
        <v>3000</v>
      </c>
      <c r="I261" t="s">
        <v>131</v>
      </c>
      <c r="J261" s="13" t="s">
        <v>61</v>
      </c>
      <c r="K261" s="13" t="s">
        <v>61</v>
      </c>
      <c r="L261" s="21">
        <v>2012</v>
      </c>
      <c r="M261" s="21">
        <v>2012</v>
      </c>
      <c r="N261" t="s">
        <v>133</v>
      </c>
      <c r="O261" t="s">
        <v>48</v>
      </c>
    </row>
    <row r="262" spans="1:15" ht="15">
      <c r="A262" s="21" t="s">
        <v>129</v>
      </c>
      <c r="B262" s="18" t="s">
        <v>137</v>
      </c>
      <c r="C262" s="18" t="s">
        <v>130</v>
      </c>
      <c r="D262" s="16">
        <v>1</v>
      </c>
      <c r="E262" s="16">
        <v>60.75</v>
      </c>
      <c r="F262" s="16">
        <v>-167.25</v>
      </c>
      <c r="G262">
        <v>0.24246722129957216</v>
      </c>
      <c r="H262" s="13">
        <v>3000</v>
      </c>
      <c r="I262" t="s">
        <v>131</v>
      </c>
      <c r="J262" s="13" t="s">
        <v>61</v>
      </c>
      <c r="K262" s="13" t="s">
        <v>61</v>
      </c>
      <c r="L262" s="21">
        <v>2012</v>
      </c>
      <c r="M262" s="21">
        <v>2012</v>
      </c>
      <c r="N262" t="s">
        <v>133</v>
      </c>
      <c r="O262" t="s">
        <v>48</v>
      </c>
    </row>
    <row r="263" spans="1:15" ht="15">
      <c r="A263" s="21" t="s">
        <v>129</v>
      </c>
      <c r="B263" s="18" t="s">
        <v>137</v>
      </c>
      <c r="C263" s="18" t="s">
        <v>130</v>
      </c>
      <c r="D263" s="16">
        <v>1</v>
      </c>
      <c r="E263" s="16">
        <v>60.75</v>
      </c>
      <c r="F263" s="16">
        <v>-166.75</v>
      </c>
      <c r="G263">
        <v>0.24246722129957216</v>
      </c>
      <c r="H263" s="13">
        <v>3000</v>
      </c>
      <c r="I263" t="s">
        <v>131</v>
      </c>
      <c r="J263" s="13" t="s">
        <v>61</v>
      </c>
      <c r="K263" s="13" t="s">
        <v>61</v>
      </c>
      <c r="L263" s="21">
        <v>2012</v>
      </c>
      <c r="M263" s="21">
        <v>2012</v>
      </c>
      <c r="N263" t="s">
        <v>133</v>
      </c>
      <c r="O263" t="s">
        <v>48</v>
      </c>
    </row>
    <row r="264" spans="1:15" ht="15">
      <c r="A264" s="21" t="s">
        <v>129</v>
      </c>
      <c r="B264" s="18" t="s">
        <v>137</v>
      </c>
      <c r="C264" s="18" t="s">
        <v>130</v>
      </c>
      <c r="D264" s="16">
        <v>1</v>
      </c>
      <c r="E264" s="16">
        <v>60.75</v>
      </c>
      <c r="F264" s="16">
        <v>-166.25</v>
      </c>
      <c r="G264">
        <v>0.24246722129957216</v>
      </c>
      <c r="H264" s="13">
        <v>3000</v>
      </c>
      <c r="I264" t="s">
        <v>131</v>
      </c>
      <c r="J264" s="13" t="s">
        <v>61</v>
      </c>
      <c r="K264" s="13" t="s">
        <v>61</v>
      </c>
      <c r="L264" s="21">
        <v>2012</v>
      </c>
      <c r="M264" s="21">
        <v>2012</v>
      </c>
      <c r="N264" t="s">
        <v>133</v>
      </c>
      <c r="O264" t="s">
        <v>48</v>
      </c>
    </row>
    <row r="265" spans="1:15" ht="15">
      <c r="A265" s="21" t="s">
        <v>129</v>
      </c>
      <c r="B265" s="18" t="s">
        <v>137</v>
      </c>
      <c r="C265" s="18" t="s">
        <v>130</v>
      </c>
      <c r="D265" s="16">
        <v>1</v>
      </c>
      <c r="E265" s="16">
        <v>60.75</v>
      </c>
      <c r="F265" s="16">
        <v>-165.75</v>
      </c>
      <c r="G265">
        <v>0.24246722129957216</v>
      </c>
      <c r="H265" s="13">
        <v>3000</v>
      </c>
      <c r="I265" t="s">
        <v>131</v>
      </c>
      <c r="J265" s="13" t="s">
        <v>61</v>
      </c>
      <c r="K265" s="13" t="s">
        <v>61</v>
      </c>
      <c r="L265" s="21">
        <v>2012</v>
      </c>
      <c r="M265" s="21">
        <v>2012</v>
      </c>
      <c r="N265" t="s">
        <v>133</v>
      </c>
      <c r="O265" t="s">
        <v>48</v>
      </c>
    </row>
    <row r="266" spans="1:15" ht="15">
      <c r="A266" s="21" t="s">
        <v>129</v>
      </c>
      <c r="B266" s="18" t="s">
        <v>137</v>
      </c>
      <c r="C266" s="18" t="s">
        <v>130</v>
      </c>
      <c r="D266" s="16">
        <v>1</v>
      </c>
      <c r="E266" s="16">
        <v>56.75</v>
      </c>
      <c r="F266" s="16">
        <v>-171.75</v>
      </c>
      <c r="G266">
        <v>0.24246722129957216</v>
      </c>
      <c r="H266" s="13">
        <v>3000</v>
      </c>
      <c r="I266" t="s">
        <v>131</v>
      </c>
      <c r="J266" s="13" t="s">
        <v>61</v>
      </c>
      <c r="K266" s="13" t="s">
        <v>61</v>
      </c>
      <c r="L266" s="21">
        <v>2012</v>
      </c>
      <c r="M266" s="21">
        <v>2012</v>
      </c>
      <c r="N266" t="s">
        <v>133</v>
      </c>
      <c r="O266" t="s">
        <v>48</v>
      </c>
    </row>
    <row r="267" spans="1:15" ht="15">
      <c r="A267" s="21" t="s">
        <v>129</v>
      </c>
      <c r="B267" s="18" t="s">
        <v>137</v>
      </c>
      <c r="C267" s="18" t="s">
        <v>130</v>
      </c>
      <c r="D267" s="16">
        <v>1</v>
      </c>
      <c r="E267" s="16">
        <v>61.25</v>
      </c>
      <c r="F267" s="16">
        <v>-176.75</v>
      </c>
      <c r="G267">
        <v>0.24246722129957216</v>
      </c>
      <c r="H267" s="13">
        <v>3000</v>
      </c>
      <c r="I267" t="s">
        <v>131</v>
      </c>
      <c r="J267" s="13" t="s">
        <v>61</v>
      </c>
      <c r="K267" s="13" t="s">
        <v>61</v>
      </c>
      <c r="L267" s="21">
        <v>2012</v>
      </c>
      <c r="M267" s="21">
        <v>2012</v>
      </c>
      <c r="N267" t="s">
        <v>133</v>
      </c>
      <c r="O267" t="s">
        <v>48</v>
      </c>
    </row>
    <row r="268" spans="1:15" ht="15">
      <c r="A268" s="21" t="s">
        <v>129</v>
      </c>
      <c r="B268" s="18" t="s">
        <v>137</v>
      </c>
      <c r="C268" s="18" t="s">
        <v>130</v>
      </c>
      <c r="D268" s="16">
        <v>1</v>
      </c>
      <c r="E268" s="16">
        <v>61.25</v>
      </c>
      <c r="F268" s="16">
        <v>-176.25</v>
      </c>
      <c r="G268">
        <v>0.24246722129957216</v>
      </c>
      <c r="H268" s="13">
        <v>3000</v>
      </c>
      <c r="I268" t="s">
        <v>131</v>
      </c>
      <c r="J268" s="13" t="s">
        <v>61</v>
      </c>
      <c r="K268" s="13" t="s">
        <v>61</v>
      </c>
      <c r="L268" s="21">
        <v>2012</v>
      </c>
      <c r="M268" s="21">
        <v>2012</v>
      </c>
      <c r="N268" t="s">
        <v>133</v>
      </c>
      <c r="O268" t="s">
        <v>48</v>
      </c>
    </row>
    <row r="269" spans="1:15" ht="15">
      <c r="A269" s="21" t="s">
        <v>129</v>
      </c>
      <c r="B269" s="18" t="s">
        <v>137</v>
      </c>
      <c r="C269" s="18" t="s">
        <v>130</v>
      </c>
      <c r="D269" s="16">
        <v>1</v>
      </c>
      <c r="E269" s="16">
        <v>61.25</v>
      </c>
      <c r="F269" s="16">
        <v>-175.75</v>
      </c>
      <c r="G269">
        <v>0.24246722129957216</v>
      </c>
      <c r="H269" s="13">
        <v>3000</v>
      </c>
      <c r="I269" t="s">
        <v>131</v>
      </c>
      <c r="J269" s="13" t="s">
        <v>61</v>
      </c>
      <c r="K269" s="13" t="s">
        <v>61</v>
      </c>
      <c r="L269" s="21">
        <v>2012</v>
      </c>
      <c r="M269" s="21">
        <v>2012</v>
      </c>
      <c r="N269" t="s">
        <v>133</v>
      </c>
      <c r="O269" t="s">
        <v>48</v>
      </c>
    </row>
    <row r="270" spans="1:15" ht="15">
      <c r="A270" s="21" t="s">
        <v>129</v>
      </c>
      <c r="B270" s="18" t="s">
        <v>137</v>
      </c>
      <c r="C270" s="18" t="s">
        <v>130</v>
      </c>
      <c r="D270" s="16">
        <v>1</v>
      </c>
      <c r="E270" s="16">
        <v>61.25</v>
      </c>
      <c r="F270" s="16">
        <v>-175.25</v>
      </c>
      <c r="G270">
        <v>0.24246722129957216</v>
      </c>
      <c r="H270" s="13">
        <v>3000</v>
      </c>
      <c r="I270" t="s">
        <v>131</v>
      </c>
      <c r="J270" s="13" t="s">
        <v>61</v>
      </c>
      <c r="K270" s="13" t="s">
        <v>61</v>
      </c>
      <c r="L270" s="21">
        <v>2012</v>
      </c>
      <c r="M270" s="21">
        <v>2012</v>
      </c>
      <c r="N270" t="s">
        <v>133</v>
      </c>
      <c r="O270" t="s">
        <v>48</v>
      </c>
    </row>
    <row r="271" spans="1:15" ht="15">
      <c r="A271" s="21" t="s">
        <v>129</v>
      </c>
      <c r="B271" s="18" t="s">
        <v>137</v>
      </c>
      <c r="C271" s="18" t="s">
        <v>130</v>
      </c>
      <c r="D271" s="16">
        <v>1</v>
      </c>
      <c r="E271" s="16">
        <v>61.25</v>
      </c>
      <c r="F271" s="16">
        <v>-174.75</v>
      </c>
      <c r="G271">
        <v>0.24246722129957216</v>
      </c>
      <c r="H271" s="13">
        <v>3000</v>
      </c>
      <c r="I271" t="s">
        <v>131</v>
      </c>
      <c r="J271" s="13" t="s">
        <v>61</v>
      </c>
      <c r="K271" s="13" t="s">
        <v>61</v>
      </c>
      <c r="L271" s="21">
        <v>2012</v>
      </c>
      <c r="M271" s="21">
        <v>2012</v>
      </c>
      <c r="N271" t="s">
        <v>133</v>
      </c>
      <c r="O271" t="s">
        <v>48</v>
      </c>
    </row>
    <row r="272" spans="1:15" ht="15">
      <c r="A272" s="21" t="s">
        <v>129</v>
      </c>
      <c r="B272" s="18" t="s">
        <v>137</v>
      </c>
      <c r="C272" s="18" t="s">
        <v>130</v>
      </c>
      <c r="D272" s="16">
        <v>1</v>
      </c>
      <c r="E272" s="16">
        <v>61.25</v>
      </c>
      <c r="F272" s="16">
        <v>-174.25</v>
      </c>
      <c r="G272">
        <v>0.24246722129957216</v>
      </c>
      <c r="H272" s="13">
        <v>3000</v>
      </c>
      <c r="I272" t="s">
        <v>131</v>
      </c>
      <c r="J272" s="13" t="s">
        <v>61</v>
      </c>
      <c r="K272" s="13" t="s">
        <v>61</v>
      </c>
      <c r="L272" s="21">
        <v>2012</v>
      </c>
      <c r="M272" s="21">
        <v>2012</v>
      </c>
      <c r="N272" t="s">
        <v>133</v>
      </c>
      <c r="O272" t="s">
        <v>48</v>
      </c>
    </row>
    <row r="273" spans="1:15" ht="15">
      <c r="A273" s="21" t="s">
        <v>129</v>
      </c>
      <c r="B273" s="18" t="s">
        <v>137</v>
      </c>
      <c r="C273" s="18" t="s">
        <v>130</v>
      </c>
      <c r="D273" s="16">
        <v>1</v>
      </c>
      <c r="E273" s="16">
        <v>61.25</v>
      </c>
      <c r="F273" s="16">
        <v>-173.75</v>
      </c>
      <c r="G273">
        <v>0.24246722129957216</v>
      </c>
      <c r="H273" s="13">
        <v>3000</v>
      </c>
      <c r="I273" t="s">
        <v>131</v>
      </c>
      <c r="J273" s="13" t="s">
        <v>61</v>
      </c>
      <c r="K273" s="13" t="s">
        <v>61</v>
      </c>
      <c r="L273" s="21">
        <v>2012</v>
      </c>
      <c r="M273" s="21">
        <v>2012</v>
      </c>
      <c r="N273" t="s">
        <v>133</v>
      </c>
      <c r="O273" t="s">
        <v>48</v>
      </c>
    </row>
    <row r="274" spans="1:15" ht="15">
      <c r="A274" s="21" t="s">
        <v>129</v>
      </c>
      <c r="B274" s="18" t="s">
        <v>137</v>
      </c>
      <c r="C274" s="18" t="s">
        <v>130</v>
      </c>
      <c r="D274" s="16">
        <v>1</v>
      </c>
      <c r="E274" s="16">
        <v>61.25</v>
      </c>
      <c r="F274" s="16">
        <v>-173.25</v>
      </c>
      <c r="G274">
        <v>0.24246722129957216</v>
      </c>
      <c r="H274" s="13">
        <v>3000</v>
      </c>
      <c r="I274" t="s">
        <v>131</v>
      </c>
      <c r="J274" s="13" t="s">
        <v>61</v>
      </c>
      <c r="K274" s="13" t="s">
        <v>61</v>
      </c>
      <c r="L274" s="21">
        <v>2012</v>
      </c>
      <c r="M274" s="21">
        <v>2012</v>
      </c>
      <c r="N274" t="s">
        <v>133</v>
      </c>
      <c r="O274" t="s">
        <v>48</v>
      </c>
    </row>
    <row r="275" spans="1:15" ht="15">
      <c r="A275" s="21" t="s">
        <v>129</v>
      </c>
      <c r="B275" s="18" t="s">
        <v>137</v>
      </c>
      <c r="C275" s="18" t="s">
        <v>130</v>
      </c>
      <c r="D275" s="16">
        <v>1</v>
      </c>
      <c r="E275" s="16">
        <v>61.25</v>
      </c>
      <c r="F275" s="16">
        <v>-172.75</v>
      </c>
      <c r="G275">
        <v>0.24246722129957216</v>
      </c>
      <c r="H275" s="13">
        <v>3000</v>
      </c>
      <c r="I275" t="s">
        <v>131</v>
      </c>
      <c r="J275" s="13" t="s">
        <v>61</v>
      </c>
      <c r="K275" s="13" t="s">
        <v>61</v>
      </c>
      <c r="L275" s="21">
        <v>2012</v>
      </c>
      <c r="M275" s="21">
        <v>2012</v>
      </c>
      <c r="N275" t="s">
        <v>133</v>
      </c>
      <c r="O275" t="s">
        <v>48</v>
      </c>
    </row>
    <row r="276" spans="1:15" ht="15">
      <c r="A276" s="21" t="s">
        <v>129</v>
      </c>
      <c r="B276" s="18" t="s">
        <v>137</v>
      </c>
      <c r="C276" s="18" t="s">
        <v>130</v>
      </c>
      <c r="D276" s="16">
        <v>1</v>
      </c>
      <c r="E276" s="16">
        <v>61.25</v>
      </c>
      <c r="F276" s="16">
        <v>-172.25</v>
      </c>
      <c r="G276">
        <v>0.24246722129957216</v>
      </c>
      <c r="H276" s="13">
        <v>3000</v>
      </c>
      <c r="I276" t="s">
        <v>131</v>
      </c>
      <c r="J276" s="13" t="s">
        <v>61</v>
      </c>
      <c r="K276" s="13" t="s">
        <v>61</v>
      </c>
      <c r="L276" s="21">
        <v>2012</v>
      </c>
      <c r="M276" s="21">
        <v>2012</v>
      </c>
      <c r="N276" t="s">
        <v>133</v>
      </c>
      <c r="O276" t="s">
        <v>48</v>
      </c>
    </row>
    <row r="277" spans="1:15" ht="15">
      <c r="A277" s="21" t="s">
        <v>129</v>
      </c>
      <c r="B277" s="18" t="s">
        <v>137</v>
      </c>
      <c r="C277" s="18" t="s">
        <v>130</v>
      </c>
      <c r="D277" s="16">
        <v>1</v>
      </c>
      <c r="E277" s="16">
        <v>61.25</v>
      </c>
      <c r="F277" s="16">
        <v>-171.75</v>
      </c>
      <c r="G277">
        <v>0.24246722129957216</v>
      </c>
      <c r="H277" s="13">
        <v>3000</v>
      </c>
      <c r="I277" t="s">
        <v>131</v>
      </c>
      <c r="J277" s="13" t="s">
        <v>61</v>
      </c>
      <c r="K277" s="13" t="s">
        <v>61</v>
      </c>
      <c r="L277" s="21">
        <v>2012</v>
      </c>
      <c r="M277" s="21">
        <v>2012</v>
      </c>
      <c r="N277" t="s">
        <v>133</v>
      </c>
      <c r="O277" t="s">
        <v>48</v>
      </c>
    </row>
    <row r="278" spans="1:15" ht="15">
      <c r="A278" s="21" t="s">
        <v>129</v>
      </c>
      <c r="B278" s="18" t="s">
        <v>137</v>
      </c>
      <c r="C278" s="18" t="s">
        <v>130</v>
      </c>
      <c r="D278" s="16">
        <v>1</v>
      </c>
      <c r="E278" s="16">
        <v>61.25</v>
      </c>
      <c r="F278" s="16">
        <v>-171.25</v>
      </c>
      <c r="G278">
        <v>0.24246722129957216</v>
      </c>
      <c r="H278" s="13">
        <v>3000</v>
      </c>
      <c r="I278" t="s">
        <v>131</v>
      </c>
      <c r="J278" s="13" t="s">
        <v>61</v>
      </c>
      <c r="K278" s="13" t="s">
        <v>61</v>
      </c>
      <c r="L278" s="21">
        <v>2012</v>
      </c>
      <c r="M278" s="21">
        <v>2012</v>
      </c>
      <c r="N278" t="s">
        <v>133</v>
      </c>
      <c r="O278" t="s">
        <v>48</v>
      </c>
    </row>
    <row r="279" spans="1:15" ht="15">
      <c r="A279" s="21" t="s">
        <v>129</v>
      </c>
      <c r="B279" s="18" t="s">
        <v>137</v>
      </c>
      <c r="C279" s="18" t="s">
        <v>130</v>
      </c>
      <c r="D279" s="16">
        <v>1</v>
      </c>
      <c r="E279" s="16">
        <v>61.25</v>
      </c>
      <c r="F279" s="16">
        <v>-170.75</v>
      </c>
      <c r="G279">
        <v>0.24246722129957216</v>
      </c>
      <c r="H279" s="13">
        <v>3000</v>
      </c>
      <c r="I279" t="s">
        <v>131</v>
      </c>
      <c r="J279" s="13" t="s">
        <v>61</v>
      </c>
      <c r="K279" s="13" t="s">
        <v>61</v>
      </c>
      <c r="L279" s="21">
        <v>2012</v>
      </c>
      <c r="M279" s="21">
        <v>2012</v>
      </c>
      <c r="N279" t="s">
        <v>133</v>
      </c>
      <c r="O279" t="s">
        <v>48</v>
      </c>
    </row>
    <row r="280" spans="1:15" ht="15">
      <c r="A280" s="21" t="s">
        <v>129</v>
      </c>
      <c r="B280" s="18" t="s">
        <v>137</v>
      </c>
      <c r="C280" s="18" t="s">
        <v>130</v>
      </c>
      <c r="D280" s="16">
        <v>1</v>
      </c>
      <c r="E280" s="16">
        <v>61.25</v>
      </c>
      <c r="F280" s="16">
        <v>-170.25</v>
      </c>
      <c r="G280">
        <v>0.24246722129957216</v>
      </c>
      <c r="H280" s="13">
        <v>3000</v>
      </c>
      <c r="I280" t="s">
        <v>131</v>
      </c>
      <c r="J280" s="13" t="s">
        <v>61</v>
      </c>
      <c r="K280" s="13" t="s">
        <v>61</v>
      </c>
      <c r="L280" s="21">
        <v>2012</v>
      </c>
      <c r="M280" s="21">
        <v>2012</v>
      </c>
      <c r="N280" t="s">
        <v>133</v>
      </c>
      <c r="O280" t="s">
        <v>48</v>
      </c>
    </row>
    <row r="281" spans="1:15" ht="15">
      <c r="A281" s="21" t="s">
        <v>129</v>
      </c>
      <c r="B281" s="18" t="s">
        <v>137</v>
      </c>
      <c r="C281" s="18" t="s">
        <v>130</v>
      </c>
      <c r="D281" s="16">
        <v>1</v>
      </c>
      <c r="E281" s="16">
        <v>61.25</v>
      </c>
      <c r="F281" s="16">
        <v>-169.75</v>
      </c>
      <c r="G281">
        <v>0.24246722129957216</v>
      </c>
      <c r="H281" s="13">
        <v>3000</v>
      </c>
      <c r="I281" t="s">
        <v>131</v>
      </c>
      <c r="J281" s="13" t="s">
        <v>61</v>
      </c>
      <c r="K281" s="13" t="s">
        <v>61</v>
      </c>
      <c r="L281" s="21">
        <v>2012</v>
      </c>
      <c r="M281" s="21">
        <v>2012</v>
      </c>
      <c r="N281" t="s">
        <v>133</v>
      </c>
      <c r="O281" t="s">
        <v>48</v>
      </c>
    </row>
    <row r="282" spans="1:15" ht="15">
      <c r="A282" s="21" t="s">
        <v>129</v>
      </c>
      <c r="B282" s="18" t="s">
        <v>137</v>
      </c>
      <c r="C282" s="18" t="s">
        <v>130</v>
      </c>
      <c r="D282" s="16">
        <v>1</v>
      </c>
      <c r="E282" s="16">
        <v>61.25</v>
      </c>
      <c r="F282" s="16">
        <v>-169.25</v>
      </c>
      <c r="G282">
        <v>0.24246722129957216</v>
      </c>
      <c r="H282" s="13">
        <v>3000</v>
      </c>
      <c r="I282" t="s">
        <v>131</v>
      </c>
      <c r="J282" s="13" t="s">
        <v>61</v>
      </c>
      <c r="K282" s="13" t="s">
        <v>61</v>
      </c>
      <c r="L282" s="21">
        <v>2012</v>
      </c>
      <c r="M282" s="21">
        <v>2012</v>
      </c>
      <c r="N282" t="s">
        <v>133</v>
      </c>
      <c r="O282" t="s">
        <v>48</v>
      </c>
    </row>
    <row r="283" spans="1:15" ht="15">
      <c r="A283" s="21" t="s">
        <v>129</v>
      </c>
      <c r="B283" s="18" t="s">
        <v>137</v>
      </c>
      <c r="C283" s="18" t="s">
        <v>130</v>
      </c>
      <c r="D283" s="16">
        <v>1</v>
      </c>
      <c r="E283" s="16">
        <v>61.25</v>
      </c>
      <c r="F283" s="16">
        <v>-168.75</v>
      </c>
      <c r="G283">
        <v>0.24246722129957216</v>
      </c>
      <c r="H283" s="13">
        <v>3000</v>
      </c>
      <c r="I283" t="s">
        <v>131</v>
      </c>
      <c r="J283" s="13" t="s">
        <v>61</v>
      </c>
      <c r="K283" s="13" t="s">
        <v>61</v>
      </c>
      <c r="L283" s="21">
        <v>2012</v>
      </c>
      <c r="M283" s="21">
        <v>2012</v>
      </c>
      <c r="N283" t="s">
        <v>133</v>
      </c>
      <c r="O283" t="s">
        <v>48</v>
      </c>
    </row>
    <row r="284" spans="1:15" ht="15">
      <c r="A284" s="21" t="s">
        <v>129</v>
      </c>
      <c r="B284" s="18" t="s">
        <v>137</v>
      </c>
      <c r="C284" s="18" t="s">
        <v>130</v>
      </c>
      <c r="D284" s="16">
        <v>1</v>
      </c>
      <c r="E284" s="16">
        <v>61.25</v>
      </c>
      <c r="F284" s="16">
        <v>-168.25</v>
      </c>
      <c r="G284">
        <v>0.24246722129957216</v>
      </c>
      <c r="H284" s="13">
        <v>3000</v>
      </c>
      <c r="I284" t="s">
        <v>131</v>
      </c>
      <c r="J284" s="13" t="s">
        <v>61</v>
      </c>
      <c r="K284" s="13" t="s">
        <v>61</v>
      </c>
      <c r="L284" s="21">
        <v>2012</v>
      </c>
      <c r="M284" s="21">
        <v>2012</v>
      </c>
      <c r="N284" t="s">
        <v>133</v>
      </c>
      <c r="O284" t="s">
        <v>48</v>
      </c>
    </row>
    <row r="285" spans="1:15" ht="15">
      <c r="A285" s="21" t="s">
        <v>129</v>
      </c>
      <c r="B285" s="18" t="s">
        <v>137</v>
      </c>
      <c r="C285" s="18" t="s">
        <v>130</v>
      </c>
      <c r="D285" s="16">
        <v>1</v>
      </c>
      <c r="E285" s="16">
        <v>61.25</v>
      </c>
      <c r="F285" s="16">
        <v>-167.75</v>
      </c>
      <c r="G285">
        <v>0.24246722129957216</v>
      </c>
      <c r="H285" s="13">
        <v>3000</v>
      </c>
      <c r="I285" t="s">
        <v>131</v>
      </c>
      <c r="J285" s="13" t="s">
        <v>61</v>
      </c>
      <c r="K285" s="13" t="s">
        <v>61</v>
      </c>
      <c r="L285" s="21">
        <v>2012</v>
      </c>
      <c r="M285" s="21">
        <v>2012</v>
      </c>
      <c r="N285" t="s">
        <v>133</v>
      </c>
      <c r="O285" t="s">
        <v>48</v>
      </c>
    </row>
    <row r="286" spans="1:15" ht="15">
      <c r="A286" s="21" t="s">
        <v>129</v>
      </c>
      <c r="B286" s="18" t="s">
        <v>137</v>
      </c>
      <c r="C286" s="18" t="s">
        <v>130</v>
      </c>
      <c r="D286" s="16">
        <v>1</v>
      </c>
      <c r="E286" s="16">
        <v>61.25</v>
      </c>
      <c r="F286" s="16">
        <v>-167.25</v>
      </c>
      <c r="G286">
        <v>0.24246722129957216</v>
      </c>
      <c r="H286" s="13">
        <v>3000</v>
      </c>
      <c r="I286" t="s">
        <v>131</v>
      </c>
      <c r="J286" s="13" t="s">
        <v>61</v>
      </c>
      <c r="K286" s="13" t="s">
        <v>61</v>
      </c>
      <c r="L286" s="21">
        <v>2012</v>
      </c>
      <c r="M286" s="21">
        <v>2012</v>
      </c>
      <c r="N286" t="s">
        <v>133</v>
      </c>
      <c r="O286" t="s">
        <v>48</v>
      </c>
    </row>
    <row r="287" spans="1:15" ht="15">
      <c r="A287" s="21" t="s">
        <v>129</v>
      </c>
      <c r="B287" s="18" t="s">
        <v>137</v>
      </c>
      <c r="C287" s="18" t="s">
        <v>130</v>
      </c>
      <c r="D287" s="16">
        <v>1</v>
      </c>
      <c r="E287" s="16">
        <v>61.25</v>
      </c>
      <c r="F287" s="16">
        <v>-166.75</v>
      </c>
      <c r="G287">
        <v>0.24246722129957216</v>
      </c>
      <c r="H287" s="13">
        <v>3000</v>
      </c>
      <c r="I287" t="s">
        <v>131</v>
      </c>
      <c r="J287" s="13" t="s">
        <v>61</v>
      </c>
      <c r="K287" s="13" t="s">
        <v>61</v>
      </c>
      <c r="L287" s="21">
        <v>2012</v>
      </c>
      <c r="M287" s="21">
        <v>2012</v>
      </c>
      <c r="N287" t="s">
        <v>133</v>
      </c>
      <c r="O287" t="s">
        <v>48</v>
      </c>
    </row>
    <row r="288" spans="1:15" ht="15">
      <c r="A288" s="21" t="s">
        <v>129</v>
      </c>
      <c r="B288" s="18" t="s">
        <v>137</v>
      </c>
      <c r="C288" s="18" t="s">
        <v>130</v>
      </c>
      <c r="D288" s="16">
        <v>1</v>
      </c>
      <c r="E288" s="16">
        <v>61.25</v>
      </c>
      <c r="F288" s="16">
        <v>-177.25</v>
      </c>
      <c r="G288">
        <v>0.24246722129957216</v>
      </c>
      <c r="H288" s="13">
        <v>3000</v>
      </c>
      <c r="I288" t="s">
        <v>131</v>
      </c>
      <c r="J288" s="13" t="s">
        <v>61</v>
      </c>
      <c r="K288" s="13" t="s">
        <v>61</v>
      </c>
      <c r="L288" s="21">
        <v>2012</v>
      </c>
      <c r="M288" s="21">
        <v>2012</v>
      </c>
      <c r="N288" t="s">
        <v>133</v>
      </c>
      <c r="O288" t="s">
        <v>48</v>
      </c>
    </row>
    <row r="289" spans="1:15" ht="15">
      <c r="A289" s="21" t="s">
        <v>129</v>
      </c>
      <c r="B289" s="18" t="s">
        <v>137</v>
      </c>
      <c r="C289" s="18" t="s">
        <v>130</v>
      </c>
      <c r="D289" s="16">
        <v>1</v>
      </c>
      <c r="E289" s="16">
        <v>61.25</v>
      </c>
      <c r="F289" s="16">
        <v>-166.25</v>
      </c>
      <c r="G289">
        <v>0.24246722129957216</v>
      </c>
      <c r="H289" s="13">
        <v>3000</v>
      </c>
      <c r="I289" t="s">
        <v>131</v>
      </c>
      <c r="J289" s="13" t="s">
        <v>61</v>
      </c>
      <c r="K289" s="13" t="s">
        <v>61</v>
      </c>
      <c r="L289" s="21">
        <v>2012</v>
      </c>
      <c r="M289" s="21">
        <v>2012</v>
      </c>
      <c r="N289" t="s">
        <v>133</v>
      </c>
      <c r="O289" t="s">
        <v>48</v>
      </c>
    </row>
    <row r="290" spans="1:15" ht="15">
      <c r="A290" s="21" t="s">
        <v>129</v>
      </c>
      <c r="B290" s="18" t="s">
        <v>137</v>
      </c>
      <c r="C290" s="18" t="s">
        <v>130</v>
      </c>
      <c r="D290" s="16">
        <v>1</v>
      </c>
      <c r="E290" s="16">
        <v>60.75</v>
      </c>
      <c r="F290" s="16">
        <v>-173.25</v>
      </c>
      <c r="G290">
        <v>0.24246722129957216</v>
      </c>
      <c r="H290" s="13">
        <v>3000</v>
      </c>
      <c r="I290" t="s">
        <v>131</v>
      </c>
      <c r="J290" s="13" t="s">
        <v>61</v>
      </c>
      <c r="K290" s="13" t="s">
        <v>61</v>
      </c>
      <c r="L290" s="21">
        <v>2012</v>
      </c>
      <c r="M290" s="21">
        <v>2012</v>
      </c>
      <c r="N290" t="s">
        <v>133</v>
      </c>
      <c r="O290" t="s">
        <v>48</v>
      </c>
    </row>
    <row r="291" spans="1:15" ht="15">
      <c r="A291" s="21" t="s">
        <v>129</v>
      </c>
      <c r="B291" s="18" t="s">
        <v>137</v>
      </c>
      <c r="C291" s="18" t="s">
        <v>130</v>
      </c>
      <c r="D291" s="16">
        <v>1</v>
      </c>
      <c r="E291" s="16">
        <v>58.25</v>
      </c>
      <c r="F291" s="16">
        <v>-158.75</v>
      </c>
      <c r="G291">
        <v>0.24246722129957216</v>
      </c>
      <c r="H291" s="13">
        <v>3000</v>
      </c>
      <c r="I291" t="s">
        <v>131</v>
      </c>
      <c r="J291" s="13" t="s">
        <v>61</v>
      </c>
      <c r="K291" s="13" t="s">
        <v>61</v>
      </c>
      <c r="L291" s="21">
        <v>2012</v>
      </c>
      <c r="M291" s="21">
        <v>2012</v>
      </c>
      <c r="N291" t="s">
        <v>133</v>
      </c>
      <c r="O291" t="s">
        <v>48</v>
      </c>
    </row>
    <row r="292" spans="1:15" ht="15">
      <c r="A292" s="21" t="s">
        <v>129</v>
      </c>
      <c r="B292" s="18" t="s">
        <v>137</v>
      </c>
      <c r="C292" s="18" t="s">
        <v>130</v>
      </c>
      <c r="D292" s="16">
        <v>1</v>
      </c>
      <c r="E292" s="16">
        <v>60.25</v>
      </c>
      <c r="F292" s="16">
        <v>-165.25</v>
      </c>
      <c r="G292">
        <v>0.24246722129957216</v>
      </c>
      <c r="H292" s="13">
        <v>3000</v>
      </c>
      <c r="I292" t="s">
        <v>131</v>
      </c>
      <c r="J292" s="13" t="s">
        <v>61</v>
      </c>
      <c r="K292" s="13" t="s">
        <v>61</v>
      </c>
      <c r="L292" s="21">
        <v>2012</v>
      </c>
      <c r="M292" s="21">
        <v>2012</v>
      </c>
      <c r="N292" t="s">
        <v>133</v>
      </c>
      <c r="O292" t="s">
        <v>48</v>
      </c>
    </row>
    <row r="293" spans="1:15" ht="15">
      <c r="A293" s="21" t="s">
        <v>129</v>
      </c>
      <c r="B293" s="18" t="s">
        <v>137</v>
      </c>
      <c r="C293" s="18" t="s">
        <v>130</v>
      </c>
      <c r="D293" s="16">
        <v>1</v>
      </c>
      <c r="E293" s="16">
        <v>60.25</v>
      </c>
      <c r="F293" s="16">
        <v>-172.25</v>
      </c>
      <c r="G293">
        <v>0.24246722129957216</v>
      </c>
      <c r="H293" s="13">
        <v>3000</v>
      </c>
      <c r="I293" t="s">
        <v>131</v>
      </c>
      <c r="J293" s="13" t="s">
        <v>61</v>
      </c>
      <c r="K293" s="13" t="s">
        <v>61</v>
      </c>
      <c r="L293" s="21">
        <v>2012</v>
      </c>
      <c r="M293" s="21">
        <v>2012</v>
      </c>
      <c r="N293" t="s">
        <v>133</v>
      </c>
      <c r="O293" t="s">
        <v>48</v>
      </c>
    </row>
    <row r="294" spans="1:15" ht="15">
      <c r="A294" s="21" t="s">
        <v>129</v>
      </c>
      <c r="B294" s="18" t="s">
        <v>137</v>
      </c>
      <c r="C294" s="18" t="s">
        <v>130</v>
      </c>
      <c r="D294" s="16">
        <v>0.99</v>
      </c>
      <c r="E294" s="16">
        <v>59.25</v>
      </c>
      <c r="F294" s="16">
        <v>-177.75</v>
      </c>
      <c r="G294">
        <v>0.24246722129957216</v>
      </c>
      <c r="H294" s="13">
        <v>3000</v>
      </c>
      <c r="I294" t="s">
        <v>131</v>
      </c>
      <c r="J294" s="13" t="s">
        <v>61</v>
      </c>
      <c r="K294" s="13" t="s">
        <v>61</v>
      </c>
      <c r="L294" s="21">
        <v>2012</v>
      </c>
      <c r="M294" s="21">
        <v>2012</v>
      </c>
      <c r="N294" t="s">
        <v>133</v>
      </c>
      <c r="O294" t="s">
        <v>48</v>
      </c>
    </row>
    <row r="295" spans="1:15" ht="15">
      <c r="A295" s="21" t="s">
        <v>129</v>
      </c>
      <c r="B295" s="18" t="s">
        <v>137</v>
      </c>
      <c r="C295" s="18" t="s">
        <v>130</v>
      </c>
      <c r="D295" s="16">
        <v>1</v>
      </c>
      <c r="E295" s="16">
        <v>61.75</v>
      </c>
      <c r="F295" s="16">
        <v>-175.75</v>
      </c>
      <c r="G295">
        <v>0.24246722129957216</v>
      </c>
      <c r="H295" s="13">
        <v>3000</v>
      </c>
      <c r="I295" t="s">
        <v>131</v>
      </c>
      <c r="J295" s="13" t="s">
        <v>61</v>
      </c>
      <c r="K295" s="13" t="s">
        <v>61</v>
      </c>
      <c r="L295" s="21">
        <v>2012</v>
      </c>
      <c r="M295" s="21">
        <v>2012</v>
      </c>
      <c r="N295" t="s">
        <v>133</v>
      </c>
      <c r="O295" t="s">
        <v>48</v>
      </c>
    </row>
    <row r="296" spans="1:15" ht="15">
      <c r="A296" s="21" t="s">
        <v>129</v>
      </c>
      <c r="B296" s="18" t="s">
        <v>137</v>
      </c>
      <c r="C296" s="18" t="s">
        <v>130</v>
      </c>
      <c r="D296" s="16">
        <v>1</v>
      </c>
      <c r="E296" s="16">
        <v>61.75</v>
      </c>
      <c r="F296" s="16">
        <v>-175.25</v>
      </c>
      <c r="G296">
        <v>0.24246722129957216</v>
      </c>
      <c r="H296" s="13">
        <v>3000</v>
      </c>
      <c r="I296" t="s">
        <v>131</v>
      </c>
      <c r="J296" s="13" t="s">
        <v>61</v>
      </c>
      <c r="K296" s="13" t="s">
        <v>61</v>
      </c>
      <c r="L296" s="21">
        <v>2012</v>
      </c>
      <c r="M296" s="21">
        <v>2012</v>
      </c>
      <c r="N296" t="s">
        <v>133</v>
      </c>
      <c r="O296" t="s">
        <v>48</v>
      </c>
    </row>
    <row r="297" spans="1:15" ht="15">
      <c r="A297" s="21" t="s">
        <v>129</v>
      </c>
      <c r="B297" s="18" t="s">
        <v>137</v>
      </c>
      <c r="C297" s="18" t="s">
        <v>130</v>
      </c>
      <c r="D297" s="16">
        <v>1</v>
      </c>
      <c r="E297" s="16">
        <v>61.75</v>
      </c>
      <c r="F297" s="16">
        <v>-174.75</v>
      </c>
      <c r="G297">
        <v>0.24246722129957216</v>
      </c>
      <c r="H297" s="13">
        <v>3000</v>
      </c>
      <c r="I297" t="s">
        <v>131</v>
      </c>
      <c r="J297" s="13" t="s">
        <v>61</v>
      </c>
      <c r="K297" s="13" t="s">
        <v>61</v>
      </c>
      <c r="L297" s="21">
        <v>2012</v>
      </c>
      <c r="M297" s="21">
        <v>2012</v>
      </c>
      <c r="N297" t="s">
        <v>133</v>
      </c>
      <c r="O297" t="s">
        <v>48</v>
      </c>
    </row>
    <row r="298" spans="1:15" ht="15">
      <c r="A298" s="21" t="s">
        <v>129</v>
      </c>
      <c r="B298" s="18" t="s">
        <v>137</v>
      </c>
      <c r="C298" s="18" t="s">
        <v>130</v>
      </c>
      <c r="D298" s="16">
        <v>1</v>
      </c>
      <c r="E298" s="16">
        <v>61.75</v>
      </c>
      <c r="F298" s="16">
        <v>-174.25</v>
      </c>
      <c r="G298">
        <v>0.24246722129957216</v>
      </c>
      <c r="H298" s="13">
        <v>3000</v>
      </c>
      <c r="I298" t="s">
        <v>131</v>
      </c>
      <c r="J298" s="13" t="s">
        <v>61</v>
      </c>
      <c r="K298" s="13" t="s">
        <v>61</v>
      </c>
      <c r="L298" s="21">
        <v>2012</v>
      </c>
      <c r="M298" s="21">
        <v>2012</v>
      </c>
      <c r="N298" t="s">
        <v>133</v>
      </c>
      <c r="O298" t="s">
        <v>48</v>
      </c>
    </row>
    <row r="299" spans="1:15" ht="15">
      <c r="A299" s="21" t="s">
        <v>129</v>
      </c>
      <c r="B299" s="18" t="s">
        <v>137</v>
      </c>
      <c r="C299" s="18" t="s">
        <v>130</v>
      </c>
      <c r="D299" s="16">
        <v>1</v>
      </c>
      <c r="E299" s="16">
        <v>61.75</v>
      </c>
      <c r="F299" s="16">
        <v>-173.75</v>
      </c>
      <c r="G299">
        <v>0.24246722129957216</v>
      </c>
      <c r="H299" s="13">
        <v>3000</v>
      </c>
      <c r="I299" t="s">
        <v>131</v>
      </c>
      <c r="J299" s="13" t="s">
        <v>61</v>
      </c>
      <c r="K299" s="13" t="s">
        <v>61</v>
      </c>
      <c r="L299" s="21">
        <v>2012</v>
      </c>
      <c r="M299" s="21">
        <v>2012</v>
      </c>
      <c r="N299" t="s">
        <v>133</v>
      </c>
      <c r="O299" t="s">
        <v>48</v>
      </c>
    </row>
    <row r="300" spans="1:15" ht="15">
      <c r="A300" s="21" t="s">
        <v>129</v>
      </c>
      <c r="B300" s="18" t="s">
        <v>137</v>
      </c>
      <c r="C300" s="18" t="s">
        <v>130</v>
      </c>
      <c r="D300" s="16">
        <v>1</v>
      </c>
      <c r="E300" s="16">
        <v>61.75</v>
      </c>
      <c r="F300" s="16">
        <v>-173.25</v>
      </c>
      <c r="G300">
        <v>0.24246722129957216</v>
      </c>
      <c r="H300" s="13">
        <v>3000</v>
      </c>
      <c r="I300" t="s">
        <v>131</v>
      </c>
      <c r="J300" s="13" t="s">
        <v>61</v>
      </c>
      <c r="K300" s="13" t="s">
        <v>61</v>
      </c>
      <c r="L300" s="21">
        <v>2012</v>
      </c>
      <c r="M300" s="21">
        <v>2012</v>
      </c>
      <c r="N300" t="s">
        <v>133</v>
      </c>
      <c r="O300" t="s">
        <v>48</v>
      </c>
    </row>
    <row r="301" spans="1:15" ht="15">
      <c r="A301" s="21" t="s">
        <v>129</v>
      </c>
      <c r="B301" s="18" t="s">
        <v>137</v>
      </c>
      <c r="C301" s="18" t="s">
        <v>130</v>
      </c>
      <c r="D301" s="16">
        <v>1</v>
      </c>
      <c r="E301" s="16">
        <v>61.75</v>
      </c>
      <c r="F301" s="16">
        <v>-172.75</v>
      </c>
      <c r="G301">
        <v>0.24246722129957216</v>
      </c>
      <c r="H301" s="13">
        <v>3000</v>
      </c>
      <c r="I301" t="s">
        <v>131</v>
      </c>
      <c r="J301" s="13" t="s">
        <v>61</v>
      </c>
      <c r="K301" s="13" t="s">
        <v>61</v>
      </c>
      <c r="L301" s="21">
        <v>2012</v>
      </c>
      <c r="M301" s="21">
        <v>2012</v>
      </c>
      <c r="N301" t="s">
        <v>133</v>
      </c>
      <c r="O301" t="s">
        <v>48</v>
      </c>
    </row>
    <row r="302" spans="1:15" ht="15">
      <c r="A302" s="21" t="s">
        <v>129</v>
      </c>
      <c r="B302" s="18" t="s">
        <v>137</v>
      </c>
      <c r="C302" s="18" t="s">
        <v>130</v>
      </c>
      <c r="D302" s="16">
        <v>1</v>
      </c>
      <c r="E302" s="16">
        <v>61.75</v>
      </c>
      <c r="F302" s="16">
        <v>-172.25</v>
      </c>
      <c r="G302">
        <v>0.24246722129957216</v>
      </c>
      <c r="H302" s="13">
        <v>3000</v>
      </c>
      <c r="I302" t="s">
        <v>131</v>
      </c>
      <c r="J302" s="13" t="s">
        <v>61</v>
      </c>
      <c r="K302" s="13" t="s">
        <v>61</v>
      </c>
      <c r="L302" s="21">
        <v>2012</v>
      </c>
      <c r="M302" s="21">
        <v>2012</v>
      </c>
      <c r="N302" t="s">
        <v>133</v>
      </c>
      <c r="O302" t="s">
        <v>48</v>
      </c>
    </row>
    <row r="303" spans="1:15" ht="15">
      <c r="A303" s="21" t="s">
        <v>129</v>
      </c>
      <c r="B303" s="18" t="s">
        <v>137</v>
      </c>
      <c r="C303" s="18" t="s">
        <v>130</v>
      </c>
      <c r="D303" s="16">
        <v>1</v>
      </c>
      <c r="E303" s="16">
        <v>61.75</v>
      </c>
      <c r="F303" s="16">
        <v>-171.75</v>
      </c>
      <c r="G303">
        <v>0.24246722129957216</v>
      </c>
      <c r="H303" s="13">
        <v>3000</v>
      </c>
      <c r="I303" t="s">
        <v>131</v>
      </c>
      <c r="J303" s="13" t="s">
        <v>61</v>
      </c>
      <c r="K303" s="13" t="s">
        <v>61</v>
      </c>
      <c r="L303" s="21">
        <v>2012</v>
      </c>
      <c r="M303" s="21">
        <v>2012</v>
      </c>
      <c r="N303" t="s">
        <v>133</v>
      </c>
      <c r="O303" t="s">
        <v>48</v>
      </c>
    </row>
    <row r="304" spans="1:15" ht="15">
      <c r="A304" s="21" t="s">
        <v>129</v>
      </c>
      <c r="B304" s="18" t="s">
        <v>137</v>
      </c>
      <c r="C304" s="18" t="s">
        <v>130</v>
      </c>
      <c r="D304" s="16">
        <v>1</v>
      </c>
      <c r="E304" s="16">
        <v>61.75</v>
      </c>
      <c r="F304" s="16">
        <v>-171.25</v>
      </c>
      <c r="G304">
        <v>0.24246722129957216</v>
      </c>
      <c r="H304" s="13">
        <v>3000</v>
      </c>
      <c r="I304" t="s">
        <v>131</v>
      </c>
      <c r="J304" s="13" t="s">
        <v>61</v>
      </c>
      <c r="K304" s="13" t="s">
        <v>61</v>
      </c>
      <c r="L304" s="21">
        <v>2012</v>
      </c>
      <c r="M304" s="21">
        <v>2012</v>
      </c>
      <c r="N304" t="s">
        <v>133</v>
      </c>
      <c r="O304" t="s">
        <v>48</v>
      </c>
    </row>
    <row r="305" spans="1:15" ht="15">
      <c r="A305" s="21" t="s">
        <v>129</v>
      </c>
      <c r="B305" s="18" t="s">
        <v>137</v>
      </c>
      <c r="C305" s="18" t="s">
        <v>130</v>
      </c>
      <c r="D305" s="16">
        <v>1</v>
      </c>
      <c r="E305" s="16">
        <v>61.75</v>
      </c>
      <c r="F305" s="16">
        <v>-170.75</v>
      </c>
      <c r="G305">
        <v>0.24246722129957216</v>
      </c>
      <c r="H305" s="13">
        <v>3000</v>
      </c>
      <c r="I305" t="s">
        <v>131</v>
      </c>
      <c r="J305" s="13" t="s">
        <v>61</v>
      </c>
      <c r="K305" s="13" t="s">
        <v>61</v>
      </c>
      <c r="L305" s="21">
        <v>2012</v>
      </c>
      <c r="M305" s="21">
        <v>2012</v>
      </c>
      <c r="N305" t="s">
        <v>133</v>
      </c>
      <c r="O305" t="s">
        <v>48</v>
      </c>
    </row>
    <row r="306" spans="1:15" ht="15">
      <c r="A306" s="21" t="s">
        <v>129</v>
      </c>
      <c r="B306" s="18" t="s">
        <v>137</v>
      </c>
      <c r="C306" s="18" t="s">
        <v>130</v>
      </c>
      <c r="D306" s="16">
        <v>1</v>
      </c>
      <c r="E306" s="16">
        <v>61.75</v>
      </c>
      <c r="F306" s="16">
        <v>-170.25</v>
      </c>
      <c r="G306">
        <v>0.24246722129957216</v>
      </c>
      <c r="H306" s="13">
        <v>3000</v>
      </c>
      <c r="I306" t="s">
        <v>131</v>
      </c>
      <c r="J306" s="13" t="s">
        <v>61</v>
      </c>
      <c r="K306" s="13" t="s">
        <v>61</v>
      </c>
      <c r="L306" s="21">
        <v>2012</v>
      </c>
      <c r="M306" s="21">
        <v>2012</v>
      </c>
      <c r="N306" t="s">
        <v>133</v>
      </c>
      <c r="O306" t="s">
        <v>48</v>
      </c>
    </row>
    <row r="307" spans="1:15" ht="15">
      <c r="A307" s="21" t="s">
        <v>129</v>
      </c>
      <c r="B307" s="18" t="s">
        <v>137</v>
      </c>
      <c r="C307" s="18" t="s">
        <v>130</v>
      </c>
      <c r="D307" s="16">
        <v>1</v>
      </c>
      <c r="E307" s="16">
        <v>61.75</v>
      </c>
      <c r="F307" s="16">
        <v>-169.75</v>
      </c>
      <c r="G307">
        <v>0.24246722129957216</v>
      </c>
      <c r="H307" s="13">
        <v>3000</v>
      </c>
      <c r="I307" t="s">
        <v>131</v>
      </c>
      <c r="J307" s="13" t="s">
        <v>61</v>
      </c>
      <c r="K307" s="13" t="s">
        <v>61</v>
      </c>
      <c r="L307" s="21">
        <v>2012</v>
      </c>
      <c r="M307" s="21">
        <v>2012</v>
      </c>
      <c r="N307" t="s">
        <v>133</v>
      </c>
      <c r="O307" t="s">
        <v>48</v>
      </c>
    </row>
    <row r="308" spans="1:15" ht="15">
      <c r="A308" s="21" t="s">
        <v>129</v>
      </c>
      <c r="B308" s="18" t="s">
        <v>137</v>
      </c>
      <c r="C308" s="18" t="s">
        <v>130</v>
      </c>
      <c r="D308" s="16">
        <v>1</v>
      </c>
      <c r="E308" s="16">
        <v>61.75</v>
      </c>
      <c r="F308" s="16">
        <v>-169.25</v>
      </c>
      <c r="G308">
        <v>0.24246722129957216</v>
      </c>
      <c r="H308" s="13">
        <v>3000</v>
      </c>
      <c r="I308" t="s">
        <v>131</v>
      </c>
      <c r="J308" s="13" t="s">
        <v>61</v>
      </c>
      <c r="K308" s="13" t="s">
        <v>61</v>
      </c>
      <c r="L308" s="21">
        <v>2012</v>
      </c>
      <c r="M308" s="21">
        <v>2012</v>
      </c>
      <c r="N308" t="s">
        <v>133</v>
      </c>
      <c r="O308" t="s">
        <v>48</v>
      </c>
    </row>
    <row r="309" spans="1:15" ht="15">
      <c r="A309" s="21" t="s">
        <v>129</v>
      </c>
      <c r="B309" s="18" t="s">
        <v>137</v>
      </c>
      <c r="C309" s="18" t="s">
        <v>130</v>
      </c>
      <c r="D309" s="16">
        <v>1</v>
      </c>
      <c r="E309" s="16">
        <v>61.75</v>
      </c>
      <c r="F309" s="16">
        <v>-168.75</v>
      </c>
      <c r="G309">
        <v>0.24246722129957216</v>
      </c>
      <c r="H309" s="13">
        <v>3000</v>
      </c>
      <c r="I309" t="s">
        <v>131</v>
      </c>
      <c r="J309" s="13" t="s">
        <v>61</v>
      </c>
      <c r="K309" s="13" t="s">
        <v>61</v>
      </c>
      <c r="L309" s="21">
        <v>2012</v>
      </c>
      <c r="M309" s="21">
        <v>2012</v>
      </c>
      <c r="N309" t="s">
        <v>133</v>
      </c>
      <c r="O309" t="s">
        <v>48</v>
      </c>
    </row>
    <row r="310" spans="1:15" ht="15">
      <c r="A310" s="21" t="s">
        <v>129</v>
      </c>
      <c r="B310" s="18" t="s">
        <v>137</v>
      </c>
      <c r="C310" s="18" t="s">
        <v>130</v>
      </c>
      <c r="D310" s="16">
        <v>1</v>
      </c>
      <c r="E310" s="16">
        <v>61.75</v>
      </c>
      <c r="F310" s="16">
        <v>-168.25</v>
      </c>
      <c r="G310">
        <v>0.24246722129957216</v>
      </c>
      <c r="H310" s="13">
        <v>3000</v>
      </c>
      <c r="I310" t="s">
        <v>131</v>
      </c>
      <c r="J310" s="13" t="s">
        <v>61</v>
      </c>
      <c r="K310" s="13" t="s">
        <v>61</v>
      </c>
      <c r="L310" s="21">
        <v>2012</v>
      </c>
      <c r="M310" s="21">
        <v>2012</v>
      </c>
      <c r="N310" t="s">
        <v>133</v>
      </c>
      <c r="O310" t="s">
        <v>48</v>
      </c>
    </row>
    <row r="311" spans="1:15" ht="15">
      <c r="A311" s="21" t="s">
        <v>129</v>
      </c>
      <c r="B311" s="18" t="s">
        <v>137</v>
      </c>
      <c r="C311" s="18" t="s">
        <v>130</v>
      </c>
      <c r="D311" s="16">
        <v>1</v>
      </c>
      <c r="E311" s="16">
        <v>61.75</v>
      </c>
      <c r="F311" s="16">
        <v>-167.75</v>
      </c>
      <c r="G311">
        <v>0.24246722129957216</v>
      </c>
      <c r="H311" s="13">
        <v>3000</v>
      </c>
      <c r="I311" t="s">
        <v>131</v>
      </c>
      <c r="J311" s="13" t="s">
        <v>61</v>
      </c>
      <c r="K311" s="13" t="s">
        <v>61</v>
      </c>
      <c r="L311" s="21">
        <v>2012</v>
      </c>
      <c r="M311" s="21">
        <v>2012</v>
      </c>
      <c r="N311" t="s">
        <v>133</v>
      </c>
      <c r="O311" t="s">
        <v>48</v>
      </c>
    </row>
    <row r="312" spans="1:15" ht="15">
      <c r="A312" s="21" t="s">
        <v>129</v>
      </c>
      <c r="B312" s="18" t="s">
        <v>137</v>
      </c>
      <c r="C312" s="18" t="s">
        <v>130</v>
      </c>
      <c r="D312" s="16">
        <v>1</v>
      </c>
      <c r="E312" s="16">
        <v>61.75</v>
      </c>
      <c r="F312" s="16">
        <v>-167.25</v>
      </c>
      <c r="G312">
        <v>0.24246722129957216</v>
      </c>
      <c r="H312" s="13">
        <v>3000</v>
      </c>
      <c r="I312" t="s">
        <v>131</v>
      </c>
      <c r="J312" s="13" t="s">
        <v>61</v>
      </c>
      <c r="K312" s="13" t="s">
        <v>61</v>
      </c>
      <c r="L312" s="21">
        <v>2012</v>
      </c>
      <c r="M312" s="21">
        <v>2012</v>
      </c>
      <c r="N312" t="s">
        <v>133</v>
      </c>
      <c r="O312" t="s">
        <v>48</v>
      </c>
    </row>
    <row r="313" spans="1:15" ht="15">
      <c r="A313" s="21" t="s">
        <v>129</v>
      </c>
      <c r="B313" s="18" t="s">
        <v>137</v>
      </c>
      <c r="C313" s="18" t="s">
        <v>130</v>
      </c>
      <c r="D313" s="16">
        <v>1</v>
      </c>
      <c r="E313" s="16">
        <v>61.75</v>
      </c>
      <c r="F313" s="16">
        <v>-166.75</v>
      </c>
      <c r="G313">
        <v>0.24246722129957216</v>
      </c>
      <c r="H313" s="13">
        <v>3000</v>
      </c>
      <c r="I313" t="s">
        <v>131</v>
      </c>
      <c r="J313" s="13" t="s">
        <v>61</v>
      </c>
      <c r="K313" s="13" t="s">
        <v>61</v>
      </c>
      <c r="L313" s="21">
        <v>2012</v>
      </c>
      <c r="M313" s="21">
        <v>2012</v>
      </c>
      <c r="N313" t="s">
        <v>133</v>
      </c>
      <c r="O313" t="s">
        <v>48</v>
      </c>
    </row>
    <row r="314" spans="1:15" ht="15">
      <c r="A314" s="21" t="s">
        <v>129</v>
      </c>
      <c r="B314" s="18" t="s">
        <v>137</v>
      </c>
      <c r="C314" s="18" t="s">
        <v>130</v>
      </c>
      <c r="D314" s="16">
        <v>1</v>
      </c>
      <c r="E314" s="16">
        <v>56.75</v>
      </c>
      <c r="F314" s="16">
        <v>-159.75</v>
      </c>
      <c r="G314">
        <v>0.24246722129957216</v>
      </c>
      <c r="H314" s="13">
        <v>3000</v>
      </c>
      <c r="I314" t="s">
        <v>131</v>
      </c>
      <c r="J314" s="13" t="s">
        <v>61</v>
      </c>
      <c r="K314" s="13" t="s">
        <v>61</v>
      </c>
      <c r="L314" s="21">
        <v>2012</v>
      </c>
      <c r="M314" s="21">
        <v>2012</v>
      </c>
      <c r="N314" t="s">
        <v>133</v>
      </c>
      <c r="O314" t="s">
        <v>48</v>
      </c>
    </row>
    <row r="315" spans="1:15" ht="15">
      <c r="A315" s="21" t="s">
        <v>129</v>
      </c>
      <c r="B315" s="18" t="s">
        <v>137</v>
      </c>
      <c r="C315" s="18" t="s">
        <v>130</v>
      </c>
      <c r="D315" s="16">
        <v>1</v>
      </c>
      <c r="E315" s="16">
        <v>61.75</v>
      </c>
      <c r="F315" s="16">
        <v>-176.25</v>
      </c>
      <c r="G315">
        <v>0.24246722129957216</v>
      </c>
      <c r="H315" s="13">
        <v>3000</v>
      </c>
      <c r="I315" t="s">
        <v>131</v>
      </c>
      <c r="J315" s="13" t="s">
        <v>61</v>
      </c>
      <c r="K315" s="13" t="s">
        <v>61</v>
      </c>
      <c r="L315" s="21">
        <v>2012</v>
      </c>
      <c r="M315" s="21">
        <v>2012</v>
      </c>
      <c r="N315" t="s">
        <v>133</v>
      </c>
      <c r="O315" t="s">
        <v>48</v>
      </c>
    </row>
    <row r="316" spans="1:15" ht="15">
      <c r="A316" s="21" t="s">
        <v>129</v>
      </c>
      <c r="B316" s="18" t="s">
        <v>137</v>
      </c>
      <c r="C316" s="18" t="s">
        <v>130</v>
      </c>
      <c r="D316" s="16">
        <v>1</v>
      </c>
      <c r="E316" s="16">
        <v>60.75</v>
      </c>
      <c r="F316" s="16">
        <v>-172.75</v>
      </c>
      <c r="G316">
        <v>0.24246722129957216</v>
      </c>
      <c r="H316" s="13">
        <v>3000</v>
      </c>
      <c r="I316" t="s">
        <v>131</v>
      </c>
      <c r="J316" s="13" t="s">
        <v>61</v>
      </c>
      <c r="K316" s="13" t="s">
        <v>61</v>
      </c>
      <c r="L316" s="21">
        <v>2012</v>
      </c>
      <c r="M316" s="21">
        <v>2012</v>
      </c>
      <c r="N316" t="s">
        <v>133</v>
      </c>
      <c r="O316" t="s">
        <v>48</v>
      </c>
    </row>
    <row r="317" spans="1:15" ht="15">
      <c r="A317" s="21" t="s">
        <v>129</v>
      </c>
      <c r="B317" s="18" t="s">
        <v>137</v>
      </c>
      <c r="C317" s="18" t="s">
        <v>130</v>
      </c>
      <c r="D317" s="16">
        <v>1</v>
      </c>
      <c r="E317" s="16">
        <v>58.25</v>
      </c>
      <c r="F317" s="16">
        <v>-157.75</v>
      </c>
      <c r="G317">
        <v>0.24246722129957216</v>
      </c>
      <c r="H317" s="13">
        <v>3000</v>
      </c>
      <c r="I317" t="s">
        <v>131</v>
      </c>
      <c r="J317" s="13" t="s">
        <v>61</v>
      </c>
      <c r="K317" s="13" t="s">
        <v>61</v>
      </c>
      <c r="L317" s="21">
        <v>2012</v>
      </c>
      <c r="M317" s="21">
        <v>2012</v>
      </c>
      <c r="N317" t="s">
        <v>133</v>
      </c>
      <c r="O317" t="s">
        <v>48</v>
      </c>
    </row>
    <row r="318" spans="1:15" ht="15">
      <c r="A318" s="21" t="s">
        <v>129</v>
      </c>
      <c r="B318" s="18" t="s">
        <v>137</v>
      </c>
      <c r="C318" s="18" t="s">
        <v>130</v>
      </c>
      <c r="D318" s="16">
        <v>1</v>
      </c>
      <c r="E318" s="16">
        <v>59.75</v>
      </c>
      <c r="F318" s="16">
        <v>-162.25</v>
      </c>
      <c r="G318">
        <v>0.24246722129957216</v>
      </c>
      <c r="H318" s="13">
        <v>3000</v>
      </c>
      <c r="I318" t="s">
        <v>131</v>
      </c>
      <c r="J318" s="13" t="s">
        <v>61</v>
      </c>
      <c r="K318" s="13" t="s">
        <v>61</v>
      </c>
      <c r="L318" s="21">
        <v>2012</v>
      </c>
      <c r="M318" s="21">
        <v>2012</v>
      </c>
      <c r="N318" t="s">
        <v>133</v>
      </c>
      <c r="O318" t="s">
        <v>48</v>
      </c>
    </row>
    <row r="319" spans="1:15" ht="15">
      <c r="A319" s="21" t="s">
        <v>129</v>
      </c>
      <c r="B319" s="18" t="s">
        <v>137</v>
      </c>
      <c r="C319" s="18" t="s">
        <v>130</v>
      </c>
      <c r="D319" s="16">
        <v>1</v>
      </c>
      <c r="E319" s="16">
        <v>62.25</v>
      </c>
      <c r="F319" s="16">
        <v>-175.75</v>
      </c>
      <c r="G319">
        <v>0.24246722129957216</v>
      </c>
      <c r="H319" s="13">
        <v>3000</v>
      </c>
      <c r="I319" t="s">
        <v>131</v>
      </c>
      <c r="J319" s="13" t="s">
        <v>61</v>
      </c>
      <c r="K319" s="13" t="s">
        <v>61</v>
      </c>
      <c r="L319" s="21">
        <v>2012</v>
      </c>
      <c r="M319" s="21">
        <v>2012</v>
      </c>
      <c r="N319" t="s">
        <v>133</v>
      </c>
      <c r="O319" t="s">
        <v>48</v>
      </c>
    </row>
    <row r="320" spans="1:15" ht="15">
      <c r="A320" s="21" t="s">
        <v>129</v>
      </c>
      <c r="B320" s="18" t="s">
        <v>137</v>
      </c>
      <c r="C320" s="18" t="s">
        <v>130</v>
      </c>
      <c r="D320" s="16">
        <v>1</v>
      </c>
      <c r="E320" s="16">
        <v>62.25</v>
      </c>
      <c r="F320" s="16">
        <v>-175.25</v>
      </c>
      <c r="G320">
        <v>0.24246722129957216</v>
      </c>
      <c r="H320" s="13">
        <v>3000</v>
      </c>
      <c r="I320" t="s">
        <v>131</v>
      </c>
      <c r="J320" s="13" t="s">
        <v>61</v>
      </c>
      <c r="K320" s="13" t="s">
        <v>61</v>
      </c>
      <c r="L320" s="21">
        <v>2012</v>
      </c>
      <c r="M320" s="21">
        <v>2012</v>
      </c>
      <c r="N320" t="s">
        <v>133</v>
      </c>
      <c r="O320" t="s">
        <v>48</v>
      </c>
    </row>
    <row r="321" spans="1:15" ht="15">
      <c r="A321" s="21" t="s">
        <v>129</v>
      </c>
      <c r="B321" s="18" t="s">
        <v>137</v>
      </c>
      <c r="C321" s="18" t="s">
        <v>130</v>
      </c>
      <c r="D321" s="16">
        <v>1</v>
      </c>
      <c r="E321" s="16">
        <v>62.25</v>
      </c>
      <c r="F321" s="16">
        <v>-174.75</v>
      </c>
      <c r="G321">
        <v>0.24246722129957216</v>
      </c>
      <c r="H321" s="13">
        <v>3000</v>
      </c>
      <c r="I321" t="s">
        <v>131</v>
      </c>
      <c r="J321" s="13" t="s">
        <v>61</v>
      </c>
      <c r="K321" s="13" t="s">
        <v>61</v>
      </c>
      <c r="L321" s="21">
        <v>2012</v>
      </c>
      <c r="M321" s="21">
        <v>2012</v>
      </c>
      <c r="N321" t="s">
        <v>133</v>
      </c>
      <c r="O321" t="s">
        <v>48</v>
      </c>
    </row>
    <row r="322" spans="1:15" ht="15">
      <c r="A322" s="21" t="s">
        <v>129</v>
      </c>
      <c r="B322" s="18" t="s">
        <v>137</v>
      </c>
      <c r="C322" s="18" t="s">
        <v>130</v>
      </c>
      <c r="D322" s="16">
        <v>1</v>
      </c>
      <c r="E322" s="16">
        <v>62.25</v>
      </c>
      <c r="F322" s="16">
        <v>-174.25</v>
      </c>
      <c r="G322">
        <v>0.24246722129957216</v>
      </c>
      <c r="H322" s="13">
        <v>3000</v>
      </c>
      <c r="I322" t="s">
        <v>131</v>
      </c>
      <c r="J322" s="13" t="s">
        <v>61</v>
      </c>
      <c r="K322" s="13" t="s">
        <v>61</v>
      </c>
      <c r="L322" s="21">
        <v>2012</v>
      </c>
      <c r="M322" s="21">
        <v>2012</v>
      </c>
      <c r="N322" t="s">
        <v>133</v>
      </c>
      <c r="O322" t="s">
        <v>48</v>
      </c>
    </row>
    <row r="323" spans="1:15" ht="15">
      <c r="A323" s="21" t="s">
        <v>129</v>
      </c>
      <c r="B323" s="18" t="s">
        <v>137</v>
      </c>
      <c r="C323" s="18" t="s">
        <v>130</v>
      </c>
      <c r="D323" s="16">
        <v>1</v>
      </c>
      <c r="E323" s="16">
        <v>62.25</v>
      </c>
      <c r="F323" s="16">
        <v>-173.75</v>
      </c>
      <c r="G323">
        <v>0.24246722129957216</v>
      </c>
      <c r="H323" s="13">
        <v>3000</v>
      </c>
      <c r="I323" t="s">
        <v>131</v>
      </c>
      <c r="J323" s="13" t="s">
        <v>61</v>
      </c>
      <c r="K323" s="13" t="s">
        <v>61</v>
      </c>
      <c r="L323" s="21">
        <v>2012</v>
      </c>
      <c r="M323" s="21">
        <v>2012</v>
      </c>
      <c r="N323" t="s">
        <v>133</v>
      </c>
      <c r="O323" t="s">
        <v>48</v>
      </c>
    </row>
    <row r="324" spans="1:15" ht="15">
      <c r="A324" s="21" t="s">
        <v>129</v>
      </c>
      <c r="B324" s="18" t="s">
        <v>137</v>
      </c>
      <c r="C324" s="18" t="s">
        <v>130</v>
      </c>
      <c r="D324" s="16">
        <v>1</v>
      </c>
      <c r="E324" s="16">
        <v>62.25</v>
      </c>
      <c r="F324" s="16">
        <v>-173.25</v>
      </c>
      <c r="G324">
        <v>0.24246722129957216</v>
      </c>
      <c r="H324" s="13">
        <v>3000</v>
      </c>
      <c r="I324" t="s">
        <v>131</v>
      </c>
      <c r="J324" s="13" t="s">
        <v>61</v>
      </c>
      <c r="K324" s="13" t="s">
        <v>61</v>
      </c>
      <c r="L324" s="21">
        <v>2012</v>
      </c>
      <c r="M324" s="21">
        <v>2012</v>
      </c>
      <c r="N324" t="s">
        <v>133</v>
      </c>
      <c r="O324" t="s">
        <v>48</v>
      </c>
    </row>
    <row r="325" spans="1:15" ht="15">
      <c r="A325" s="21" t="s">
        <v>129</v>
      </c>
      <c r="B325" s="18" t="s">
        <v>137</v>
      </c>
      <c r="C325" s="18" t="s">
        <v>130</v>
      </c>
      <c r="D325" s="16">
        <v>1</v>
      </c>
      <c r="E325" s="16">
        <v>62.25</v>
      </c>
      <c r="F325" s="16">
        <v>-172.75</v>
      </c>
      <c r="G325">
        <v>0.24246722129957216</v>
      </c>
      <c r="H325" s="13">
        <v>3000</v>
      </c>
      <c r="I325" t="s">
        <v>131</v>
      </c>
      <c r="J325" s="13" t="s">
        <v>61</v>
      </c>
      <c r="K325" s="13" t="s">
        <v>61</v>
      </c>
      <c r="L325" s="21">
        <v>2012</v>
      </c>
      <c r="M325" s="21">
        <v>2012</v>
      </c>
      <c r="N325" t="s">
        <v>133</v>
      </c>
      <c r="O325" t="s">
        <v>48</v>
      </c>
    </row>
    <row r="326" spans="1:15" ht="15">
      <c r="A326" s="21" t="s">
        <v>129</v>
      </c>
      <c r="B326" s="18" t="s">
        <v>137</v>
      </c>
      <c r="C326" s="18" t="s">
        <v>130</v>
      </c>
      <c r="D326" s="16">
        <v>1</v>
      </c>
      <c r="E326" s="16">
        <v>62.25</v>
      </c>
      <c r="F326" s="16">
        <v>-172.25</v>
      </c>
      <c r="G326">
        <v>0.24246722129957216</v>
      </c>
      <c r="H326" s="13">
        <v>3000</v>
      </c>
      <c r="I326" t="s">
        <v>131</v>
      </c>
      <c r="J326" s="13" t="s">
        <v>61</v>
      </c>
      <c r="K326" s="13" t="s">
        <v>61</v>
      </c>
      <c r="L326" s="21">
        <v>2012</v>
      </c>
      <c r="M326" s="21">
        <v>2012</v>
      </c>
      <c r="N326" t="s">
        <v>133</v>
      </c>
      <c r="O326" t="s">
        <v>48</v>
      </c>
    </row>
    <row r="327" spans="1:15" ht="15">
      <c r="A327" s="21" t="s">
        <v>129</v>
      </c>
      <c r="B327" s="18" t="s">
        <v>137</v>
      </c>
      <c r="C327" s="18" t="s">
        <v>130</v>
      </c>
      <c r="D327" s="16">
        <v>1</v>
      </c>
      <c r="E327" s="16">
        <v>62.25</v>
      </c>
      <c r="F327" s="16">
        <v>-171.75</v>
      </c>
      <c r="G327">
        <v>0.24246722129957216</v>
      </c>
      <c r="H327" s="13">
        <v>3000</v>
      </c>
      <c r="I327" t="s">
        <v>131</v>
      </c>
      <c r="J327" s="13" t="s">
        <v>61</v>
      </c>
      <c r="K327" s="13" t="s">
        <v>61</v>
      </c>
      <c r="L327" s="21">
        <v>2012</v>
      </c>
      <c r="M327" s="21">
        <v>2012</v>
      </c>
      <c r="N327" t="s">
        <v>133</v>
      </c>
      <c r="O327" t="s">
        <v>48</v>
      </c>
    </row>
    <row r="328" spans="1:15" ht="15">
      <c r="A328" s="21" t="s">
        <v>129</v>
      </c>
      <c r="B328" s="18" t="s">
        <v>137</v>
      </c>
      <c r="C328" s="18" t="s">
        <v>130</v>
      </c>
      <c r="D328" s="16">
        <v>1</v>
      </c>
      <c r="E328" s="16">
        <v>62.25</v>
      </c>
      <c r="F328" s="16">
        <v>-171.25</v>
      </c>
      <c r="G328">
        <v>0.24246722129957216</v>
      </c>
      <c r="H328" s="13">
        <v>3000</v>
      </c>
      <c r="I328" t="s">
        <v>131</v>
      </c>
      <c r="J328" s="13" t="s">
        <v>61</v>
      </c>
      <c r="K328" s="13" t="s">
        <v>61</v>
      </c>
      <c r="L328" s="21">
        <v>2012</v>
      </c>
      <c r="M328" s="21">
        <v>2012</v>
      </c>
      <c r="N328" t="s">
        <v>133</v>
      </c>
      <c r="O328" t="s">
        <v>48</v>
      </c>
    </row>
    <row r="329" spans="1:15" ht="15">
      <c r="A329" s="21" t="s">
        <v>129</v>
      </c>
      <c r="B329" s="18" t="s">
        <v>137</v>
      </c>
      <c r="C329" s="18" t="s">
        <v>130</v>
      </c>
      <c r="D329" s="16">
        <v>1</v>
      </c>
      <c r="E329" s="16">
        <v>62.25</v>
      </c>
      <c r="F329" s="16">
        <v>-170.75</v>
      </c>
      <c r="G329">
        <v>0.24246722129957216</v>
      </c>
      <c r="H329" s="13">
        <v>3000</v>
      </c>
      <c r="I329" t="s">
        <v>131</v>
      </c>
      <c r="J329" s="13" t="s">
        <v>61</v>
      </c>
      <c r="K329" s="13" t="s">
        <v>61</v>
      </c>
      <c r="L329" s="21">
        <v>2012</v>
      </c>
      <c r="M329" s="21">
        <v>2012</v>
      </c>
      <c r="N329" t="s">
        <v>133</v>
      </c>
      <c r="O329" t="s">
        <v>48</v>
      </c>
    </row>
    <row r="330" spans="1:15" ht="15">
      <c r="A330" s="21" t="s">
        <v>129</v>
      </c>
      <c r="B330" s="18" t="s">
        <v>137</v>
      </c>
      <c r="C330" s="18" t="s">
        <v>130</v>
      </c>
      <c r="D330" s="16">
        <v>1</v>
      </c>
      <c r="E330" s="16">
        <v>62.25</v>
      </c>
      <c r="F330" s="16">
        <v>-170.25</v>
      </c>
      <c r="G330">
        <v>0.24246722129957216</v>
      </c>
      <c r="H330" s="13">
        <v>3000</v>
      </c>
      <c r="I330" t="s">
        <v>131</v>
      </c>
      <c r="J330" s="13" t="s">
        <v>61</v>
      </c>
      <c r="K330" s="13" t="s">
        <v>61</v>
      </c>
      <c r="L330" s="21">
        <v>2012</v>
      </c>
      <c r="M330" s="21">
        <v>2012</v>
      </c>
      <c r="N330" t="s">
        <v>133</v>
      </c>
      <c r="O330" t="s">
        <v>48</v>
      </c>
    </row>
    <row r="331" spans="1:15" ht="15">
      <c r="A331" s="21" t="s">
        <v>129</v>
      </c>
      <c r="B331" s="18" t="s">
        <v>137</v>
      </c>
      <c r="C331" s="18" t="s">
        <v>130</v>
      </c>
      <c r="D331" s="16">
        <v>1</v>
      </c>
      <c r="E331" s="16">
        <v>62.25</v>
      </c>
      <c r="F331" s="16">
        <v>-169.75</v>
      </c>
      <c r="G331">
        <v>0.24246722129957216</v>
      </c>
      <c r="H331" s="13">
        <v>3000</v>
      </c>
      <c r="I331" t="s">
        <v>131</v>
      </c>
      <c r="J331" s="13" t="s">
        <v>61</v>
      </c>
      <c r="K331" s="13" t="s">
        <v>61</v>
      </c>
      <c r="L331" s="21">
        <v>2012</v>
      </c>
      <c r="M331" s="21">
        <v>2012</v>
      </c>
      <c r="N331" t="s">
        <v>133</v>
      </c>
      <c r="O331" t="s">
        <v>48</v>
      </c>
    </row>
    <row r="332" spans="1:15" ht="15">
      <c r="A332" s="21" t="s">
        <v>129</v>
      </c>
      <c r="B332" s="18" t="s">
        <v>137</v>
      </c>
      <c r="C332" s="18" t="s">
        <v>130</v>
      </c>
      <c r="D332" s="16">
        <v>1</v>
      </c>
      <c r="E332" s="16">
        <v>62.25</v>
      </c>
      <c r="F332" s="16">
        <v>-169.25</v>
      </c>
      <c r="G332">
        <v>0.24246722129957216</v>
      </c>
      <c r="H332" s="13">
        <v>3000</v>
      </c>
      <c r="I332" t="s">
        <v>131</v>
      </c>
      <c r="J332" s="13" t="s">
        <v>61</v>
      </c>
      <c r="K332" s="13" t="s">
        <v>61</v>
      </c>
      <c r="L332" s="21">
        <v>2012</v>
      </c>
      <c r="M332" s="21">
        <v>2012</v>
      </c>
      <c r="N332" t="s">
        <v>133</v>
      </c>
      <c r="O332" t="s">
        <v>48</v>
      </c>
    </row>
    <row r="333" spans="1:15" ht="15">
      <c r="A333" s="21" t="s">
        <v>129</v>
      </c>
      <c r="B333" s="18" t="s">
        <v>137</v>
      </c>
      <c r="C333" s="18" t="s">
        <v>130</v>
      </c>
      <c r="D333" s="16">
        <v>1</v>
      </c>
      <c r="E333" s="16">
        <v>62.25</v>
      </c>
      <c r="F333" s="16">
        <v>-168.75</v>
      </c>
      <c r="G333">
        <v>0.24246722129957216</v>
      </c>
      <c r="H333" s="13">
        <v>3000</v>
      </c>
      <c r="I333" t="s">
        <v>131</v>
      </c>
      <c r="J333" s="13" t="s">
        <v>61</v>
      </c>
      <c r="K333" s="13" t="s">
        <v>61</v>
      </c>
      <c r="L333" s="21">
        <v>2012</v>
      </c>
      <c r="M333" s="21">
        <v>2012</v>
      </c>
      <c r="N333" t="s">
        <v>133</v>
      </c>
      <c r="O333" t="s">
        <v>48</v>
      </c>
    </row>
    <row r="334" spans="1:15" ht="15">
      <c r="A334" s="21" t="s">
        <v>129</v>
      </c>
      <c r="B334" s="18" t="s">
        <v>137</v>
      </c>
      <c r="C334" s="18" t="s">
        <v>130</v>
      </c>
      <c r="D334" s="16">
        <v>1</v>
      </c>
      <c r="E334" s="16">
        <v>62.25</v>
      </c>
      <c r="F334" s="16">
        <v>-168.25</v>
      </c>
      <c r="G334">
        <v>0.24246722129957216</v>
      </c>
      <c r="H334" s="13">
        <v>3000</v>
      </c>
      <c r="I334" t="s">
        <v>131</v>
      </c>
      <c r="J334" s="13" t="s">
        <v>61</v>
      </c>
      <c r="K334" s="13" t="s">
        <v>61</v>
      </c>
      <c r="L334" s="21">
        <v>2012</v>
      </c>
      <c r="M334" s="21">
        <v>2012</v>
      </c>
      <c r="N334" t="s">
        <v>133</v>
      </c>
      <c r="O334" t="s">
        <v>48</v>
      </c>
    </row>
    <row r="335" spans="1:15" ht="15">
      <c r="A335" s="21" t="s">
        <v>129</v>
      </c>
      <c r="B335" s="18" t="s">
        <v>137</v>
      </c>
      <c r="C335" s="18" t="s">
        <v>130</v>
      </c>
      <c r="D335" s="16">
        <v>1</v>
      </c>
      <c r="E335" s="16">
        <v>62.25</v>
      </c>
      <c r="F335" s="16">
        <v>-167.75</v>
      </c>
      <c r="G335">
        <v>0.24246722129957216</v>
      </c>
      <c r="H335" s="13">
        <v>3000</v>
      </c>
      <c r="I335" t="s">
        <v>131</v>
      </c>
      <c r="J335" s="13" t="s">
        <v>61</v>
      </c>
      <c r="K335" s="13" t="s">
        <v>61</v>
      </c>
      <c r="L335" s="21">
        <v>2012</v>
      </c>
      <c r="M335" s="21">
        <v>2012</v>
      </c>
      <c r="N335" t="s">
        <v>133</v>
      </c>
      <c r="O335" t="s">
        <v>48</v>
      </c>
    </row>
    <row r="336" spans="1:15" ht="15">
      <c r="A336" s="21" t="s">
        <v>129</v>
      </c>
      <c r="B336" s="18" t="s">
        <v>137</v>
      </c>
      <c r="C336" s="18" t="s">
        <v>130</v>
      </c>
      <c r="D336" s="16">
        <v>1</v>
      </c>
      <c r="E336" s="16">
        <v>62.25</v>
      </c>
      <c r="F336" s="16">
        <v>-167.25</v>
      </c>
      <c r="G336">
        <v>0.24246722129957216</v>
      </c>
      <c r="H336" s="13">
        <v>3000</v>
      </c>
      <c r="I336" t="s">
        <v>131</v>
      </c>
      <c r="J336" s="13" t="s">
        <v>61</v>
      </c>
      <c r="K336" s="13" t="s">
        <v>61</v>
      </c>
      <c r="L336" s="21">
        <v>2012</v>
      </c>
      <c r="M336" s="21">
        <v>2012</v>
      </c>
      <c r="N336" t="s">
        <v>133</v>
      </c>
      <c r="O336" t="s">
        <v>48</v>
      </c>
    </row>
    <row r="337" spans="1:15" ht="15">
      <c r="A337" s="21" t="s">
        <v>129</v>
      </c>
      <c r="B337" s="18" t="s">
        <v>137</v>
      </c>
      <c r="C337" s="18" t="s">
        <v>130</v>
      </c>
      <c r="D337" s="16">
        <v>1</v>
      </c>
      <c r="E337" s="16">
        <v>62.25</v>
      </c>
      <c r="F337" s="16">
        <v>-166.75</v>
      </c>
      <c r="G337">
        <v>0.24246722129957216</v>
      </c>
      <c r="H337" s="13">
        <v>3000</v>
      </c>
      <c r="I337" t="s">
        <v>131</v>
      </c>
      <c r="J337" s="13" t="s">
        <v>61</v>
      </c>
      <c r="K337" s="13" t="s">
        <v>61</v>
      </c>
      <c r="L337" s="21">
        <v>2012</v>
      </c>
      <c r="M337" s="21">
        <v>2012</v>
      </c>
      <c r="N337" t="s">
        <v>133</v>
      </c>
      <c r="O337" t="s">
        <v>48</v>
      </c>
    </row>
    <row r="338" spans="1:15" ht="15">
      <c r="A338" s="21" t="s">
        <v>129</v>
      </c>
      <c r="B338" s="18" t="s">
        <v>137</v>
      </c>
      <c r="C338" s="18" t="s">
        <v>130</v>
      </c>
      <c r="D338" s="16">
        <v>1</v>
      </c>
      <c r="E338" s="16">
        <v>62.25</v>
      </c>
      <c r="F338" s="16">
        <v>-166.25</v>
      </c>
      <c r="G338">
        <v>0.24246722129957216</v>
      </c>
      <c r="H338" s="13">
        <v>3000</v>
      </c>
      <c r="I338" t="s">
        <v>131</v>
      </c>
      <c r="J338" s="13" t="s">
        <v>61</v>
      </c>
      <c r="K338" s="13" t="s">
        <v>61</v>
      </c>
      <c r="L338" s="21">
        <v>2012</v>
      </c>
      <c r="M338" s="21">
        <v>2012</v>
      </c>
      <c r="N338" t="s">
        <v>133</v>
      </c>
      <c r="O338" t="s">
        <v>48</v>
      </c>
    </row>
    <row r="339" spans="1:15" ht="15">
      <c r="A339" s="21" t="s">
        <v>129</v>
      </c>
      <c r="B339" s="18" t="s">
        <v>137</v>
      </c>
      <c r="C339" s="18" t="s">
        <v>130</v>
      </c>
      <c r="D339" s="16">
        <v>0.97</v>
      </c>
      <c r="E339" s="16">
        <v>56.25</v>
      </c>
      <c r="F339" s="16">
        <v>-168.75</v>
      </c>
      <c r="G339">
        <v>0.24246722129957216</v>
      </c>
      <c r="H339" s="13">
        <v>3000</v>
      </c>
      <c r="I339" t="s">
        <v>131</v>
      </c>
      <c r="J339" s="13" t="s">
        <v>61</v>
      </c>
      <c r="K339" s="13" t="s">
        <v>61</v>
      </c>
      <c r="L339" s="21">
        <v>2012</v>
      </c>
      <c r="M339" s="21">
        <v>2012</v>
      </c>
      <c r="N339" t="s">
        <v>133</v>
      </c>
      <c r="O339" t="s">
        <v>48</v>
      </c>
    </row>
    <row r="340" spans="1:15" ht="15">
      <c r="A340" s="21" t="s">
        <v>129</v>
      </c>
      <c r="B340" s="18" t="s">
        <v>137</v>
      </c>
      <c r="C340" s="18" t="s">
        <v>130</v>
      </c>
      <c r="D340" s="16">
        <v>1</v>
      </c>
      <c r="E340" s="16">
        <v>59.75</v>
      </c>
      <c r="F340" s="16">
        <v>-162.75</v>
      </c>
      <c r="G340">
        <v>0.24246722129957216</v>
      </c>
      <c r="H340" s="13">
        <v>3000</v>
      </c>
      <c r="I340" t="s">
        <v>131</v>
      </c>
      <c r="J340" s="13" t="s">
        <v>61</v>
      </c>
      <c r="K340" s="13" t="s">
        <v>61</v>
      </c>
      <c r="L340" s="21">
        <v>2012</v>
      </c>
      <c r="M340" s="21">
        <v>2012</v>
      </c>
      <c r="N340" t="s">
        <v>133</v>
      </c>
      <c r="O340" t="s">
        <v>48</v>
      </c>
    </row>
    <row r="341" spans="1:15" ht="15">
      <c r="A341" s="21" t="s">
        <v>129</v>
      </c>
      <c r="B341" s="18" t="s">
        <v>137</v>
      </c>
      <c r="C341" s="18" t="s">
        <v>130</v>
      </c>
      <c r="D341" s="16">
        <v>1</v>
      </c>
      <c r="E341" s="16">
        <v>62.75</v>
      </c>
      <c r="F341" s="16">
        <v>-174.25</v>
      </c>
      <c r="G341">
        <v>0.24246722129957216</v>
      </c>
      <c r="H341" s="13">
        <v>3000</v>
      </c>
      <c r="I341" t="s">
        <v>131</v>
      </c>
      <c r="J341" s="13" t="s">
        <v>61</v>
      </c>
      <c r="K341" s="13" t="s">
        <v>61</v>
      </c>
      <c r="L341" s="21">
        <v>2012</v>
      </c>
      <c r="M341" s="21">
        <v>2012</v>
      </c>
      <c r="N341" t="s">
        <v>133</v>
      </c>
      <c r="O341" t="s">
        <v>48</v>
      </c>
    </row>
    <row r="342" spans="1:15" ht="15">
      <c r="A342" s="21" t="s">
        <v>129</v>
      </c>
      <c r="B342" s="18" t="s">
        <v>137</v>
      </c>
      <c r="C342" s="18" t="s">
        <v>130</v>
      </c>
      <c r="D342" s="16">
        <v>1</v>
      </c>
      <c r="E342" s="16">
        <v>62.75</v>
      </c>
      <c r="F342" s="16">
        <v>-173.75</v>
      </c>
      <c r="G342">
        <v>0.24246722129957216</v>
      </c>
      <c r="H342" s="13">
        <v>3000</v>
      </c>
      <c r="I342" t="s">
        <v>131</v>
      </c>
      <c r="J342" s="13" t="s">
        <v>61</v>
      </c>
      <c r="K342" s="13" t="s">
        <v>61</v>
      </c>
      <c r="L342" s="21">
        <v>2012</v>
      </c>
      <c r="M342" s="21">
        <v>2012</v>
      </c>
      <c r="N342" t="s">
        <v>133</v>
      </c>
      <c r="O342" t="s">
        <v>48</v>
      </c>
    </row>
    <row r="343" spans="1:15" ht="15">
      <c r="A343" s="21" t="s">
        <v>129</v>
      </c>
      <c r="B343" s="18" t="s">
        <v>137</v>
      </c>
      <c r="C343" s="18" t="s">
        <v>130</v>
      </c>
      <c r="D343" s="16">
        <v>1</v>
      </c>
      <c r="E343" s="16">
        <v>62.75</v>
      </c>
      <c r="F343" s="16">
        <v>-173.25</v>
      </c>
      <c r="G343">
        <v>0.24246722129957216</v>
      </c>
      <c r="H343" s="13">
        <v>3000</v>
      </c>
      <c r="I343" t="s">
        <v>131</v>
      </c>
      <c r="J343" s="13" t="s">
        <v>61</v>
      </c>
      <c r="K343" s="13" t="s">
        <v>61</v>
      </c>
      <c r="L343" s="21">
        <v>2012</v>
      </c>
      <c r="M343" s="21">
        <v>2012</v>
      </c>
      <c r="N343" t="s">
        <v>133</v>
      </c>
      <c r="O343" t="s">
        <v>48</v>
      </c>
    </row>
    <row r="344" spans="1:15" ht="15">
      <c r="A344" s="21" t="s">
        <v>129</v>
      </c>
      <c r="B344" s="18" t="s">
        <v>137</v>
      </c>
      <c r="C344" s="18" t="s">
        <v>130</v>
      </c>
      <c r="D344" s="16">
        <v>1</v>
      </c>
      <c r="E344" s="16">
        <v>62.75</v>
      </c>
      <c r="F344" s="16">
        <v>-172.75</v>
      </c>
      <c r="G344">
        <v>0.24246722129957216</v>
      </c>
      <c r="H344" s="13">
        <v>3000</v>
      </c>
      <c r="I344" t="s">
        <v>131</v>
      </c>
      <c r="J344" s="13" t="s">
        <v>61</v>
      </c>
      <c r="K344" s="13" t="s">
        <v>61</v>
      </c>
      <c r="L344" s="21">
        <v>2012</v>
      </c>
      <c r="M344" s="21">
        <v>2012</v>
      </c>
      <c r="N344" t="s">
        <v>133</v>
      </c>
      <c r="O344" t="s">
        <v>48</v>
      </c>
    </row>
    <row r="345" spans="1:15" ht="15">
      <c r="A345" s="21" t="s">
        <v>129</v>
      </c>
      <c r="B345" s="18" t="s">
        <v>137</v>
      </c>
      <c r="C345" s="18" t="s">
        <v>130</v>
      </c>
      <c r="D345" s="16">
        <v>1</v>
      </c>
      <c r="E345" s="16">
        <v>62.75</v>
      </c>
      <c r="F345" s="16">
        <v>-172.25</v>
      </c>
      <c r="G345">
        <v>0.24246722129957216</v>
      </c>
      <c r="H345" s="13">
        <v>3000</v>
      </c>
      <c r="I345" t="s">
        <v>131</v>
      </c>
      <c r="J345" s="13" t="s">
        <v>61</v>
      </c>
      <c r="K345" s="13" t="s">
        <v>61</v>
      </c>
      <c r="L345" s="21">
        <v>2012</v>
      </c>
      <c r="M345" s="21">
        <v>2012</v>
      </c>
      <c r="N345" t="s">
        <v>133</v>
      </c>
      <c r="O345" t="s">
        <v>48</v>
      </c>
    </row>
    <row r="346" spans="1:15" ht="15">
      <c r="A346" s="21" t="s">
        <v>129</v>
      </c>
      <c r="B346" s="18" t="s">
        <v>137</v>
      </c>
      <c r="C346" s="18" t="s">
        <v>130</v>
      </c>
      <c r="D346" s="16">
        <v>1</v>
      </c>
      <c r="E346" s="16">
        <v>62.75</v>
      </c>
      <c r="F346" s="16">
        <v>-171.75</v>
      </c>
      <c r="G346">
        <v>0.24246722129957216</v>
      </c>
      <c r="H346" s="13">
        <v>3000</v>
      </c>
      <c r="I346" t="s">
        <v>131</v>
      </c>
      <c r="J346" s="13" t="s">
        <v>61</v>
      </c>
      <c r="K346" s="13" t="s">
        <v>61</v>
      </c>
      <c r="L346" s="21">
        <v>2012</v>
      </c>
      <c r="M346" s="21">
        <v>2012</v>
      </c>
      <c r="N346" t="s">
        <v>133</v>
      </c>
      <c r="O346" t="s">
        <v>48</v>
      </c>
    </row>
    <row r="347" spans="1:15" ht="15">
      <c r="A347" s="21" t="s">
        <v>129</v>
      </c>
      <c r="B347" s="18" t="s">
        <v>137</v>
      </c>
      <c r="C347" s="18" t="s">
        <v>130</v>
      </c>
      <c r="D347" s="16">
        <v>1</v>
      </c>
      <c r="E347" s="16">
        <v>62.75</v>
      </c>
      <c r="F347" s="16">
        <v>-171.25</v>
      </c>
      <c r="G347">
        <v>0.24246722129957216</v>
      </c>
      <c r="H347" s="13">
        <v>3000</v>
      </c>
      <c r="I347" t="s">
        <v>131</v>
      </c>
      <c r="J347" s="13" t="s">
        <v>61</v>
      </c>
      <c r="K347" s="13" t="s">
        <v>61</v>
      </c>
      <c r="L347" s="21">
        <v>2012</v>
      </c>
      <c r="M347" s="21">
        <v>2012</v>
      </c>
      <c r="N347" t="s">
        <v>133</v>
      </c>
      <c r="O347" t="s">
        <v>48</v>
      </c>
    </row>
    <row r="348" spans="1:15" ht="15">
      <c r="A348" s="21" t="s">
        <v>129</v>
      </c>
      <c r="B348" s="18" t="s">
        <v>137</v>
      </c>
      <c r="C348" s="18" t="s">
        <v>130</v>
      </c>
      <c r="D348" s="16">
        <v>1</v>
      </c>
      <c r="E348" s="16">
        <v>62.75</v>
      </c>
      <c r="F348" s="16">
        <v>-170.75</v>
      </c>
      <c r="G348">
        <v>0.24246722129957216</v>
      </c>
      <c r="H348" s="13">
        <v>3000</v>
      </c>
      <c r="I348" t="s">
        <v>131</v>
      </c>
      <c r="J348" s="13" t="s">
        <v>61</v>
      </c>
      <c r="K348" s="13" t="s">
        <v>61</v>
      </c>
      <c r="L348" s="21">
        <v>2012</v>
      </c>
      <c r="M348" s="21">
        <v>2012</v>
      </c>
      <c r="N348" t="s">
        <v>133</v>
      </c>
      <c r="O348" t="s">
        <v>48</v>
      </c>
    </row>
    <row r="349" spans="1:15" ht="15">
      <c r="A349" s="21" t="s">
        <v>129</v>
      </c>
      <c r="B349" s="18" t="s">
        <v>137</v>
      </c>
      <c r="C349" s="18" t="s">
        <v>130</v>
      </c>
      <c r="D349" s="16">
        <v>1</v>
      </c>
      <c r="E349" s="16">
        <v>62.75</v>
      </c>
      <c r="F349" s="16">
        <v>-170.25</v>
      </c>
      <c r="G349">
        <v>0.24246722129957216</v>
      </c>
      <c r="H349" s="13">
        <v>3000</v>
      </c>
      <c r="I349" t="s">
        <v>131</v>
      </c>
      <c r="J349" s="13" t="s">
        <v>61</v>
      </c>
      <c r="K349" s="13" t="s">
        <v>61</v>
      </c>
      <c r="L349" s="21">
        <v>2012</v>
      </c>
      <c r="M349" s="21">
        <v>2012</v>
      </c>
      <c r="N349" t="s">
        <v>133</v>
      </c>
      <c r="O349" t="s">
        <v>48</v>
      </c>
    </row>
    <row r="350" spans="1:15" ht="15">
      <c r="A350" s="21" t="s">
        <v>129</v>
      </c>
      <c r="B350" s="18" t="s">
        <v>137</v>
      </c>
      <c r="C350" s="18" t="s">
        <v>130</v>
      </c>
      <c r="D350" s="16">
        <v>1</v>
      </c>
      <c r="E350" s="16">
        <v>62.75</v>
      </c>
      <c r="F350" s="16">
        <v>-169.25</v>
      </c>
      <c r="G350">
        <v>0.24246722129957216</v>
      </c>
      <c r="H350" s="13">
        <v>3000</v>
      </c>
      <c r="I350" t="s">
        <v>131</v>
      </c>
      <c r="J350" s="13" t="s">
        <v>61</v>
      </c>
      <c r="K350" s="13" t="s">
        <v>61</v>
      </c>
      <c r="L350" s="21">
        <v>2012</v>
      </c>
      <c r="M350" s="21">
        <v>2012</v>
      </c>
      <c r="N350" t="s">
        <v>133</v>
      </c>
      <c r="O350" t="s">
        <v>48</v>
      </c>
    </row>
    <row r="351" spans="1:15" ht="15">
      <c r="A351" s="21" t="s">
        <v>129</v>
      </c>
      <c r="B351" s="18" t="s">
        <v>137</v>
      </c>
      <c r="C351" s="18" t="s">
        <v>130</v>
      </c>
      <c r="D351" s="16">
        <v>1</v>
      </c>
      <c r="E351" s="16">
        <v>62.75</v>
      </c>
      <c r="F351" s="16">
        <v>-168.75</v>
      </c>
      <c r="G351">
        <v>0.24246722129957216</v>
      </c>
      <c r="H351" s="13">
        <v>3000</v>
      </c>
      <c r="I351" t="s">
        <v>131</v>
      </c>
      <c r="J351" s="13" t="s">
        <v>61</v>
      </c>
      <c r="K351" s="13" t="s">
        <v>61</v>
      </c>
      <c r="L351" s="21">
        <v>2012</v>
      </c>
      <c r="M351" s="21">
        <v>2012</v>
      </c>
      <c r="N351" t="s">
        <v>133</v>
      </c>
      <c r="O351" t="s">
        <v>48</v>
      </c>
    </row>
    <row r="352" spans="1:15" ht="15">
      <c r="A352" s="21" t="s">
        <v>129</v>
      </c>
      <c r="B352" s="18" t="s">
        <v>137</v>
      </c>
      <c r="C352" s="18" t="s">
        <v>130</v>
      </c>
      <c r="D352" s="16">
        <v>1</v>
      </c>
      <c r="E352" s="16">
        <v>62.75</v>
      </c>
      <c r="F352" s="16">
        <v>-168.25</v>
      </c>
      <c r="G352">
        <v>0.24246722129957216</v>
      </c>
      <c r="H352" s="13">
        <v>3000</v>
      </c>
      <c r="I352" t="s">
        <v>131</v>
      </c>
      <c r="J352" s="13" t="s">
        <v>61</v>
      </c>
      <c r="K352" s="13" t="s">
        <v>61</v>
      </c>
      <c r="L352" s="21">
        <v>2012</v>
      </c>
      <c r="M352" s="21">
        <v>2012</v>
      </c>
      <c r="N352" t="s">
        <v>133</v>
      </c>
      <c r="O352" t="s">
        <v>48</v>
      </c>
    </row>
    <row r="353" spans="1:15" ht="15">
      <c r="A353" s="21" t="s">
        <v>129</v>
      </c>
      <c r="B353" s="18" t="s">
        <v>137</v>
      </c>
      <c r="C353" s="18" t="s">
        <v>130</v>
      </c>
      <c r="D353" s="16">
        <v>1</v>
      </c>
      <c r="E353" s="16">
        <v>62.75</v>
      </c>
      <c r="F353" s="16">
        <v>-167.75</v>
      </c>
      <c r="G353">
        <v>0.24246722129957216</v>
      </c>
      <c r="H353" s="13">
        <v>3000</v>
      </c>
      <c r="I353" t="s">
        <v>131</v>
      </c>
      <c r="J353" s="13" t="s">
        <v>61</v>
      </c>
      <c r="K353" s="13" t="s">
        <v>61</v>
      </c>
      <c r="L353" s="21">
        <v>2012</v>
      </c>
      <c r="M353" s="21">
        <v>2012</v>
      </c>
      <c r="N353" t="s">
        <v>133</v>
      </c>
      <c r="O353" t="s">
        <v>48</v>
      </c>
    </row>
    <row r="354" spans="1:15" ht="15">
      <c r="A354" s="21" t="s">
        <v>129</v>
      </c>
      <c r="B354" s="18" t="s">
        <v>137</v>
      </c>
      <c r="C354" s="18" t="s">
        <v>130</v>
      </c>
      <c r="D354" s="16">
        <v>1</v>
      </c>
      <c r="E354" s="16">
        <v>62.75</v>
      </c>
      <c r="F354" s="16">
        <v>-167.25</v>
      </c>
      <c r="G354">
        <v>0.24246722129957216</v>
      </c>
      <c r="H354" s="13">
        <v>3000</v>
      </c>
      <c r="I354" t="s">
        <v>131</v>
      </c>
      <c r="J354" s="13" t="s">
        <v>61</v>
      </c>
      <c r="K354" s="13" t="s">
        <v>61</v>
      </c>
      <c r="L354" s="21">
        <v>2012</v>
      </c>
      <c r="M354" s="21">
        <v>2012</v>
      </c>
      <c r="N354" t="s">
        <v>133</v>
      </c>
      <c r="O354" t="s">
        <v>48</v>
      </c>
    </row>
    <row r="355" spans="1:15" ht="15">
      <c r="A355" s="21" t="s">
        <v>129</v>
      </c>
      <c r="B355" s="18" t="s">
        <v>137</v>
      </c>
      <c r="C355" s="18" t="s">
        <v>130</v>
      </c>
      <c r="D355" s="16">
        <v>1</v>
      </c>
      <c r="E355" s="16">
        <v>62.75</v>
      </c>
      <c r="F355" s="16">
        <v>-166.75</v>
      </c>
      <c r="G355">
        <v>0.24246722129957216</v>
      </c>
      <c r="H355" s="13">
        <v>3000</v>
      </c>
      <c r="I355" t="s">
        <v>131</v>
      </c>
      <c r="J355" s="13" t="s">
        <v>61</v>
      </c>
      <c r="K355" s="13" t="s">
        <v>61</v>
      </c>
      <c r="L355" s="21">
        <v>2012</v>
      </c>
      <c r="M355" s="21">
        <v>2012</v>
      </c>
      <c r="N355" t="s">
        <v>133</v>
      </c>
      <c r="O355" t="s">
        <v>48</v>
      </c>
    </row>
    <row r="356" spans="1:15" ht="15">
      <c r="A356" s="21" t="s">
        <v>129</v>
      </c>
      <c r="B356" s="18" t="s">
        <v>137</v>
      </c>
      <c r="C356" s="18" t="s">
        <v>130</v>
      </c>
      <c r="D356" s="16">
        <v>1</v>
      </c>
      <c r="E356" s="16">
        <v>62.75</v>
      </c>
      <c r="F356" s="16">
        <v>-166.25</v>
      </c>
      <c r="G356">
        <v>0.24246722129957216</v>
      </c>
      <c r="H356" s="13">
        <v>3000</v>
      </c>
      <c r="I356" t="s">
        <v>131</v>
      </c>
      <c r="J356" s="13" t="s">
        <v>61</v>
      </c>
      <c r="K356" s="13" t="s">
        <v>61</v>
      </c>
      <c r="L356" s="21">
        <v>2012</v>
      </c>
      <c r="M356" s="21">
        <v>2012</v>
      </c>
      <c r="N356" t="s">
        <v>133</v>
      </c>
      <c r="O356" t="s">
        <v>48</v>
      </c>
    </row>
    <row r="357" spans="1:15" ht="15">
      <c r="A357" s="21" t="s">
        <v>129</v>
      </c>
      <c r="B357" s="18" t="s">
        <v>137</v>
      </c>
      <c r="C357" s="18" t="s">
        <v>130</v>
      </c>
      <c r="D357" s="16">
        <v>1</v>
      </c>
      <c r="E357" s="16">
        <v>62.75</v>
      </c>
      <c r="F357" s="16">
        <v>-165.75</v>
      </c>
      <c r="G357">
        <v>0.24246722129957216</v>
      </c>
      <c r="H357" s="13">
        <v>3000</v>
      </c>
      <c r="I357" t="s">
        <v>131</v>
      </c>
      <c r="J357" s="13" t="s">
        <v>61</v>
      </c>
      <c r="K357" s="13" t="s">
        <v>61</v>
      </c>
      <c r="L357" s="21">
        <v>2012</v>
      </c>
      <c r="M357" s="21">
        <v>2012</v>
      </c>
      <c r="N357" t="s">
        <v>133</v>
      </c>
      <c r="O357" t="s">
        <v>48</v>
      </c>
    </row>
    <row r="358" spans="1:15" ht="15">
      <c r="A358" s="21" t="s">
        <v>129</v>
      </c>
      <c r="B358" s="18" t="s">
        <v>137</v>
      </c>
      <c r="C358" s="18" t="s">
        <v>130</v>
      </c>
      <c r="D358" s="16">
        <v>1</v>
      </c>
      <c r="E358" s="16">
        <v>63.25</v>
      </c>
      <c r="F358" s="16">
        <v>-173.25</v>
      </c>
      <c r="G358">
        <v>0.24246722129957216</v>
      </c>
      <c r="H358" s="13">
        <v>3000</v>
      </c>
      <c r="I358" t="s">
        <v>131</v>
      </c>
      <c r="J358" s="13" t="s">
        <v>61</v>
      </c>
      <c r="K358" s="13" t="s">
        <v>61</v>
      </c>
      <c r="L358" s="21">
        <v>2012</v>
      </c>
      <c r="M358" s="21">
        <v>2012</v>
      </c>
      <c r="N358" t="s">
        <v>133</v>
      </c>
      <c r="O358" t="s">
        <v>48</v>
      </c>
    </row>
    <row r="359" spans="1:15" ht="15">
      <c r="A359" s="21" t="s">
        <v>129</v>
      </c>
      <c r="B359" s="18" t="s">
        <v>137</v>
      </c>
      <c r="C359" s="18" t="s">
        <v>130</v>
      </c>
      <c r="D359" s="16">
        <v>1</v>
      </c>
      <c r="E359" s="16">
        <v>63.25</v>
      </c>
      <c r="F359" s="16">
        <v>-172.75</v>
      </c>
      <c r="G359">
        <v>0.24246722129957216</v>
      </c>
      <c r="H359" s="13">
        <v>3000</v>
      </c>
      <c r="I359" t="s">
        <v>131</v>
      </c>
      <c r="J359" s="13" t="s">
        <v>61</v>
      </c>
      <c r="K359" s="13" t="s">
        <v>61</v>
      </c>
      <c r="L359" s="21">
        <v>2012</v>
      </c>
      <c r="M359" s="21">
        <v>2012</v>
      </c>
      <c r="N359" t="s">
        <v>133</v>
      </c>
      <c r="O359" t="s">
        <v>48</v>
      </c>
    </row>
    <row r="360" spans="1:15" ht="15">
      <c r="A360" s="21" t="s">
        <v>129</v>
      </c>
      <c r="B360" s="18" t="s">
        <v>137</v>
      </c>
      <c r="C360" s="18" t="s">
        <v>130</v>
      </c>
      <c r="D360" s="16">
        <v>1</v>
      </c>
      <c r="E360" s="16">
        <v>63.25</v>
      </c>
      <c r="F360" s="16">
        <v>-172.25</v>
      </c>
      <c r="G360">
        <v>0.24246722129957216</v>
      </c>
      <c r="H360" s="13">
        <v>3000</v>
      </c>
      <c r="I360" t="s">
        <v>131</v>
      </c>
      <c r="J360" s="13" t="s">
        <v>61</v>
      </c>
      <c r="K360" s="13" t="s">
        <v>61</v>
      </c>
      <c r="L360" s="21">
        <v>2012</v>
      </c>
      <c r="M360" s="21">
        <v>2012</v>
      </c>
      <c r="N360" t="s">
        <v>133</v>
      </c>
      <c r="O360" t="s">
        <v>48</v>
      </c>
    </row>
    <row r="361" spans="1:15" ht="15">
      <c r="A361" s="21" t="s">
        <v>129</v>
      </c>
      <c r="B361" s="18" t="s">
        <v>137</v>
      </c>
      <c r="C361" s="18" t="s">
        <v>130</v>
      </c>
      <c r="D361" s="16">
        <v>1</v>
      </c>
      <c r="E361" s="16">
        <v>63.25</v>
      </c>
      <c r="F361" s="16">
        <v>-168.25</v>
      </c>
      <c r="G361">
        <v>0.24246722129957216</v>
      </c>
      <c r="H361" s="13">
        <v>3000</v>
      </c>
      <c r="I361" t="s">
        <v>131</v>
      </c>
      <c r="J361" s="13" t="s">
        <v>61</v>
      </c>
      <c r="K361" s="13" t="s">
        <v>61</v>
      </c>
      <c r="L361" s="21">
        <v>2012</v>
      </c>
      <c r="M361" s="21">
        <v>2012</v>
      </c>
      <c r="N361" t="s">
        <v>133</v>
      </c>
      <c r="O361" t="s">
        <v>48</v>
      </c>
    </row>
    <row r="362" spans="1:15" ht="15">
      <c r="A362" s="21" t="s">
        <v>129</v>
      </c>
      <c r="B362" s="18" t="s">
        <v>137</v>
      </c>
      <c r="C362" s="18" t="s">
        <v>130</v>
      </c>
      <c r="D362" s="16">
        <v>1</v>
      </c>
      <c r="E362" s="16">
        <v>63.25</v>
      </c>
      <c r="F362" s="16">
        <v>-167.75</v>
      </c>
      <c r="G362">
        <v>0.24246722129957216</v>
      </c>
      <c r="H362" s="13">
        <v>3000</v>
      </c>
      <c r="I362" t="s">
        <v>131</v>
      </c>
      <c r="J362" s="13" t="s">
        <v>61</v>
      </c>
      <c r="K362" s="13" t="s">
        <v>61</v>
      </c>
      <c r="L362" s="21">
        <v>2012</v>
      </c>
      <c r="M362" s="21">
        <v>2012</v>
      </c>
      <c r="N362" t="s">
        <v>133</v>
      </c>
      <c r="O362" t="s">
        <v>48</v>
      </c>
    </row>
    <row r="363" spans="1:15" ht="15">
      <c r="A363" s="21" t="s">
        <v>129</v>
      </c>
      <c r="B363" s="18" t="s">
        <v>137</v>
      </c>
      <c r="C363" s="18" t="s">
        <v>130</v>
      </c>
      <c r="D363" s="16">
        <v>1</v>
      </c>
      <c r="E363" s="16">
        <v>63.25</v>
      </c>
      <c r="F363" s="16">
        <v>-167.25</v>
      </c>
      <c r="G363">
        <v>0.24246722129957216</v>
      </c>
      <c r="H363" s="13">
        <v>3000</v>
      </c>
      <c r="I363" t="s">
        <v>131</v>
      </c>
      <c r="J363" s="13" t="s">
        <v>61</v>
      </c>
      <c r="K363" s="13" t="s">
        <v>61</v>
      </c>
      <c r="L363" s="21">
        <v>2012</v>
      </c>
      <c r="M363" s="21">
        <v>2012</v>
      </c>
      <c r="N363" t="s">
        <v>133</v>
      </c>
      <c r="O363" t="s">
        <v>48</v>
      </c>
    </row>
    <row r="364" spans="1:15" ht="15">
      <c r="A364" s="21" t="s">
        <v>129</v>
      </c>
      <c r="B364" s="18" t="s">
        <v>137</v>
      </c>
      <c r="C364" s="18" t="s">
        <v>130</v>
      </c>
      <c r="D364" s="16">
        <v>1</v>
      </c>
      <c r="E364" s="16">
        <v>63.25</v>
      </c>
      <c r="F364" s="16">
        <v>-166.75</v>
      </c>
      <c r="G364">
        <v>0.24246722129957216</v>
      </c>
      <c r="H364" s="13">
        <v>3000</v>
      </c>
      <c r="I364" t="s">
        <v>131</v>
      </c>
      <c r="J364" s="13" t="s">
        <v>61</v>
      </c>
      <c r="K364" s="13" t="s">
        <v>61</v>
      </c>
      <c r="L364" s="21">
        <v>2012</v>
      </c>
      <c r="M364" s="21">
        <v>2012</v>
      </c>
      <c r="N364" t="s">
        <v>133</v>
      </c>
      <c r="O364" t="s">
        <v>48</v>
      </c>
    </row>
    <row r="365" spans="1:15" ht="15">
      <c r="A365" s="21" t="s">
        <v>129</v>
      </c>
      <c r="B365" s="18" t="s">
        <v>137</v>
      </c>
      <c r="C365" s="18" t="s">
        <v>130</v>
      </c>
      <c r="D365" s="16">
        <v>1</v>
      </c>
      <c r="E365" s="16">
        <v>63.25</v>
      </c>
      <c r="F365" s="16">
        <v>-166.25</v>
      </c>
      <c r="G365">
        <v>0.24246722129957216</v>
      </c>
      <c r="H365" s="13">
        <v>3000</v>
      </c>
      <c r="I365" t="s">
        <v>131</v>
      </c>
      <c r="J365" s="13" t="s">
        <v>61</v>
      </c>
      <c r="K365" s="13" t="s">
        <v>61</v>
      </c>
      <c r="L365" s="21">
        <v>2012</v>
      </c>
      <c r="M365" s="21">
        <v>2012</v>
      </c>
      <c r="N365" t="s">
        <v>133</v>
      </c>
      <c r="O365" t="s">
        <v>48</v>
      </c>
    </row>
    <row r="366" spans="1:15" ht="15">
      <c r="A366" s="21" t="s">
        <v>129</v>
      </c>
      <c r="B366" s="18" t="s">
        <v>137</v>
      </c>
      <c r="C366" s="18" t="s">
        <v>130</v>
      </c>
      <c r="D366" s="16">
        <v>1</v>
      </c>
      <c r="E366" s="16">
        <v>63.25</v>
      </c>
      <c r="F366" s="16">
        <v>-165.75</v>
      </c>
      <c r="G366">
        <v>0.24246722129957216</v>
      </c>
      <c r="H366" s="13">
        <v>3000</v>
      </c>
      <c r="I366" t="s">
        <v>131</v>
      </c>
      <c r="J366" s="13" t="s">
        <v>61</v>
      </c>
      <c r="K366" s="13" t="s">
        <v>61</v>
      </c>
      <c r="L366" s="21">
        <v>2012</v>
      </c>
      <c r="M366" s="21">
        <v>2012</v>
      </c>
      <c r="N366" t="s">
        <v>133</v>
      </c>
      <c r="O366" t="s">
        <v>48</v>
      </c>
    </row>
    <row r="367" spans="1:15" ht="15">
      <c r="A367" s="21" t="s">
        <v>129</v>
      </c>
      <c r="B367" s="18" t="s">
        <v>137</v>
      </c>
      <c r="C367" s="18" t="s">
        <v>130</v>
      </c>
      <c r="D367" s="16">
        <v>1</v>
      </c>
      <c r="E367" s="16">
        <v>63.25</v>
      </c>
      <c r="F367" s="16">
        <v>-165.25</v>
      </c>
      <c r="G367">
        <v>0.24246722129957216</v>
      </c>
      <c r="H367" s="13">
        <v>3000</v>
      </c>
      <c r="I367" t="s">
        <v>131</v>
      </c>
      <c r="J367" s="13" t="s">
        <v>61</v>
      </c>
      <c r="K367" s="13" t="s">
        <v>61</v>
      </c>
      <c r="L367" s="21">
        <v>2012</v>
      </c>
      <c r="M367" s="21">
        <v>2012</v>
      </c>
      <c r="N367" t="s">
        <v>133</v>
      </c>
      <c r="O367" t="s">
        <v>48</v>
      </c>
    </row>
    <row r="368" spans="1:15" ht="15">
      <c r="A368" s="21" t="s">
        <v>129</v>
      </c>
      <c r="B368" s="18" t="s">
        <v>137</v>
      </c>
      <c r="C368" s="18" t="s">
        <v>130</v>
      </c>
      <c r="D368" s="16">
        <v>1</v>
      </c>
      <c r="E368" s="16">
        <v>62.75</v>
      </c>
      <c r="F368" s="16">
        <v>-165.25</v>
      </c>
      <c r="G368">
        <v>0.24246722129957216</v>
      </c>
      <c r="H368" s="13">
        <v>3000</v>
      </c>
      <c r="I368" t="s">
        <v>131</v>
      </c>
      <c r="J368" s="13" t="s">
        <v>61</v>
      </c>
      <c r="K368" s="13" t="s">
        <v>61</v>
      </c>
      <c r="L368" s="21">
        <v>2012</v>
      </c>
      <c r="M368" s="21">
        <v>2012</v>
      </c>
      <c r="N368" t="s">
        <v>133</v>
      </c>
      <c r="O368" t="s">
        <v>48</v>
      </c>
    </row>
    <row r="369" spans="1:15" ht="15">
      <c r="A369" s="21" t="s">
        <v>129</v>
      </c>
      <c r="B369" s="18" t="s">
        <v>137</v>
      </c>
      <c r="C369" s="18" t="s">
        <v>130</v>
      </c>
      <c r="D369" s="16">
        <v>1</v>
      </c>
      <c r="E369" s="16">
        <v>62.75</v>
      </c>
      <c r="F369" s="16">
        <v>-169.75</v>
      </c>
      <c r="G369">
        <v>0.24246722129957216</v>
      </c>
      <c r="H369" s="13">
        <v>3000</v>
      </c>
      <c r="I369" t="s">
        <v>131</v>
      </c>
      <c r="J369" s="13" t="s">
        <v>61</v>
      </c>
      <c r="K369" s="13" t="s">
        <v>61</v>
      </c>
      <c r="L369" s="21">
        <v>2012</v>
      </c>
      <c r="M369" s="21">
        <v>2012</v>
      </c>
      <c r="N369" t="s">
        <v>133</v>
      </c>
      <c r="O369" t="s">
        <v>48</v>
      </c>
    </row>
    <row r="370" spans="1:15" ht="15">
      <c r="A370" s="21" t="s">
        <v>129</v>
      </c>
      <c r="B370" s="18" t="s">
        <v>137</v>
      </c>
      <c r="C370" s="18" t="s">
        <v>130</v>
      </c>
      <c r="D370" s="16">
        <v>1</v>
      </c>
      <c r="E370" s="16">
        <v>59.75</v>
      </c>
      <c r="F370" s="16">
        <v>-164.25</v>
      </c>
      <c r="G370">
        <v>0.24246722129957216</v>
      </c>
      <c r="H370" s="13">
        <v>3000</v>
      </c>
      <c r="I370" t="s">
        <v>131</v>
      </c>
      <c r="J370" s="13" t="s">
        <v>61</v>
      </c>
      <c r="K370" s="13" t="s">
        <v>61</v>
      </c>
      <c r="L370" s="21">
        <v>2012</v>
      </c>
      <c r="M370" s="21">
        <v>2012</v>
      </c>
      <c r="N370" t="s">
        <v>133</v>
      </c>
      <c r="O370" t="s">
        <v>48</v>
      </c>
    </row>
    <row r="371" spans="1:15" ht="15">
      <c r="A371" s="21" t="s">
        <v>129</v>
      </c>
      <c r="B371" s="18" t="s">
        <v>137</v>
      </c>
      <c r="C371" s="18" t="s">
        <v>130</v>
      </c>
      <c r="D371" s="16">
        <v>0.56000000000000005</v>
      </c>
      <c r="E371" s="16">
        <v>58.25</v>
      </c>
      <c r="F371" s="16">
        <v>-176.25</v>
      </c>
      <c r="G371">
        <v>0.24246722129957216</v>
      </c>
      <c r="H371" s="13">
        <v>3000</v>
      </c>
      <c r="I371" t="s">
        <v>131</v>
      </c>
      <c r="J371" s="13" t="s">
        <v>61</v>
      </c>
      <c r="K371" s="13" t="s">
        <v>61</v>
      </c>
      <c r="L371" s="21">
        <v>2012</v>
      </c>
      <c r="M371" s="21">
        <v>2012</v>
      </c>
      <c r="N371" t="s">
        <v>133</v>
      </c>
      <c r="O371" t="s">
        <v>48</v>
      </c>
    </row>
    <row r="372" spans="1:15" ht="15">
      <c r="A372" s="21" t="s">
        <v>129</v>
      </c>
      <c r="B372" s="18" t="s">
        <v>137</v>
      </c>
      <c r="C372" s="18" t="s">
        <v>130</v>
      </c>
      <c r="D372" s="16">
        <v>0.95</v>
      </c>
      <c r="E372" s="16">
        <v>63.75</v>
      </c>
      <c r="F372" s="16">
        <v>-172.25</v>
      </c>
      <c r="G372">
        <v>0.24246722129957216</v>
      </c>
      <c r="H372" s="13">
        <v>3000</v>
      </c>
      <c r="I372" t="s">
        <v>131</v>
      </c>
      <c r="J372" s="13" t="s">
        <v>61</v>
      </c>
      <c r="K372" s="13" t="s">
        <v>61</v>
      </c>
      <c r="L372" s="21">
        <v>2012</v>
      </c>
      <c r="M372" s="21">
        <v>2012</v>
      </c>
      <c r="N372" t="s">
        <v>133</v>
      </c>
      <c r="O372" t="s">
        <v>48</v>
      </c>
    </row>
    <row r="373" spans="1:15" ht="15">
      <c r="A373" s="21" t="s">
        <v>129</v>
      </c>
      <c r="B373" s="18" t="s">
        <v>137</v>
      </c>
      <c r="C373" s="18" t="s">
        <v>130</v>
      </c>
      <c r="D373" s="16">
        <v>0.82</v>
      </c>
      <c r="E373" s="16">
        <v>63.75</v>
      </c>
      <c r="F373" s="16">
        <v>-169.75</v>
      </c>
      <c r="G373">
        <v>0.24246722129957216</v>
      </c>
      <c r="H373" s="13">
        <v>3000</v>
      </c>
      <c r="I373" t="s">
        <v>131</v>
      </c>
      <c r="J373" s="13" t="s">
        <v>61</v>
      </c>
      <c r="K373" s="13" t="s">
        <v>61</v>
      </c>
      <c r="L373" s="21">
        <v>2012</v>
      </c>
      <c r="M373" s="21">
        <v>2012</v>
      </c>
      <c r="N373" t="s">
        <v>133</v>
      </c>
      <c r="O373" t="s">
        <v>48</v>
      </c>
    </row>
    <row r="374" spans="1:15" ht="15">
      <c r="A374" s="21" t="s">
        <v>129</v>
      </c>
      <c r="B374" s="18" t="s">
        <v>137</v>
      </c>
      <c r="C374" s="18" t="s">
        <v>130</v>
      </c>
      <c r="D374" s="16">
        <v>0.82</v>
      </c>
      <c r="E374" s="16">
        <v>63.75</v>
      </c>
      <c r="F374" s="16">
        <v>-169.25</v>
      </c>
      <c r="G374">
        <v>0.24246722129957216</v>
      </c>
      <c r="H374" s="13">
        <v>3000</v>
      </c>
      <c r="I374" t="s">
        <v>131</v>
      </c>
      <c r="J374" s="13" t="s">
        <v>61</v>
      </c>
      <c r="K374" s="13" t="s">
        <v>61</v>
      </c>
      <c r="L374" s="21">
        <v>2012</v>
      </c>
      <c r="M374" s="21">
        <v>2012</v>
      </c>
      <c r="N374" t="s">
        <v>133</v>
      </c>
      <c r="O374" t="s">
        <v>48</v>
      </c>
    </row>
    <row r="375" spans="1:15" ht="15">
      <c r="A375" s="21" t="s">
        <v>129</v>
      </c>
      <c r="B375" s="18" t="s">
        <v>137</v>
      </c>
      <c r="C375" s="18" t="s">
        <v>130</v>
      </c>
      <c r="D375" s="16">
        <v>0.85</v>
      </c>
      <c r="E375" s="16">
        <v>63.75</v>
      </c>
      <c r="F375" s="16">
        <v>-168.75</v>
      </c>
      <c r="G375">
        <v>0.24246722129957216</v>
      </c>
      <c r="H375" s="13">
        <v>3000</v>
      </c>
      <c r="I375" t="s">
        <v>131</v>
      </c>
      <c r="J375" s="13" t="s">
        <v>61</v>
      </c>
      <c r="K375" s="13" t="s">
        <v>61</v>
      </c>
      <c r="L375" s="21">
        <v>2012</v>
      </c>
      <c r="M375" s="21">
        <v>2012</v>
      </c>
      <c r="N375" t="s">
        <v>133</v>
      </c>
      <c r="O375" t="s">
        <v>48</v>
      </c>
    </row>
    <row r="376" spans="1:15" ht="15">
      <c r="A376" s="21" t="s">
        <v>129</v>
      </c>
      <c r="B376" s="18" t="s">
        <v>137</v>
      </c>
      <c r="C376" s="18" t="s">
        <v>130</v>
      </c>
      <c r="D376" s="16">
        <v>0.88</v>
      </c>
      <c r="E376" s="16">
        <v>63.75</v>
      </c>
      <c r="F376" s="16">
        <v>-168.25</v>
      </c>
      <c r="G376">
        <v>0.24246722129957216</v>
      </c>
      <c r="H376" s="13">
        <v>3000</v>
      </c>
      <c r="I376" t="s">
        <v>131</v>
      </c>
      <c r="J376" s="13" t="s">
        <v>61</v>
      </c>
      <c r="K376" s="13" t="s">
        <v>61</v>
      </c>
      <c r="L376" s="21">
        <v>2012</v>
      </c>
      <c r="M376" s="21">
        <v>2012</v>
      </c>
      <c r="N376" t="s">
        <v>133</v>
      </c>
      <c r="O376" t="s">
        <v>48</v>
      </c>
    </row>
    <row r="377" spans="1:15" ht="15">
      <c r="A377" s="21" t="s">
        <v>129</v>
      </c>
      <c r="B377" s="18" t="s">
        <v>137</v>
      </c>
      <c r="C377" s="18" t="s">
        <v>130</v>
      </c>
      <c r="D377" s="16">
        <v>0.98</v>
      </c>
      <c r="E377" s="16">
        <v>63.75</v>
      </c>
      <c r="F377" s="16">
        <v>-167.75</v>
      </c>
      <c r="G377">
        <v>0.24246722129957216</v>
      </c>
      <c r="H377" s="13">
        <v>3000</v>
      </c>
      <c r="I377" t="s">
        <v>131</v>
      </c>
      <c r="J377" s="13" t="s">
        <v>61</v>
      </c>
      <c r="K377" s="13" t="s">
        <v>61</v>
      </c>
      <c r="L377" s="21">
        <v>2012</v>
      </c>
      <c r="M377" s="21">
        <v>2012</v>
      </c>
      <c r="N377" t="s">
        <v>133</v>
      </c>
      <c r="O377" t="s">
        <v>48</v>
      </c>
    </row>
    <row r="378" spans="1:15" ht="15">
      <c r="A378" s="21" t="s">
        <v>129</v>
      </c>
      <c r="B378" s="18" t="s">
        <v>137</v>
      </c>
      <c r="C378" s="18" t="s">
        <v>130</v>
      </c>
      <c r="D378" s="16">
        <v>1</v>
      </c>
      <c r="E378" s="16">
        <v>63.75</v>
      </c>
      <c r="F378" s="16">
        <v>-167.25</v>
      </c>
      <c r="G378">
        <v>0.24246722129957216</v>
      </c>
      <c r="H378" s="13">
        <v>3000</v>
      </c>
      <c r="I378" t="s">
        <v>131</v>
      </c>
      <c r="J378" s="13" t="s">
        <v>61</v>
      </c>
      <c r="K378" s="13" t="s">
        <v>61</v>
      </c>
      <c r="L378" s="21">
        <v>2012</v>
      </c>
      <c r="M378" s="21">
        <v>2012</v>
      </c>
      <c r="N378" t="s">
        <v>133</v>
      </c>
      <c r="O378" t="s">
        <v>48</v>
      </c>
    </row>
    <row r="379" spans="1:15" ht="15">
      <c r="A379" s="21" t="s">
        <v>129</v>
      </c>
      <c r="B379" s="18" t="s">
        <v>137</v>
      </c>
      <c r="C379" s="18" t="s">
        <v>130</v>
      </c>
      <c r="D379" s="16">
        <v>1</v>
      </c>
      <c r="E379" s="16">
        <v>63.75</v>
      </c>
      <c r="F379" s="16">
        <v>-166.75</v>
      </c>
      <c r="G379">
        <v>0.24246722129957216</v>
      </c>
      <c r="H379" s="13">
        <v>3000</v>
      </c>
      <c r="I379" t="s">
        <v>131</v>
      </c>
      <c r="J379" s="13" t="s">
        <v>61</v>
      </c>
      <c r="K379" s="13" t="s">
        <v>61</v>
      </c>
      <c r="L379" s="21">
        <v>2012</v>
      </c>
      <c r="M379" s="21">
        <v>2012</v>
      </c>
      <c r="N379" t="s">
        <v>133</v>
      </c>
      <c r="O379" t="s">
        <v>48</v>
      </c>
    </row>
    <row r="380" spans="1:15" ht="15">
      <c r="A380" s="21" t="s">
        <v>129</v>
      </c>
      <c r="B380" s="18" t="s">
        <v>137</v>
      </c>
      <c r="C380" s="18" t="s">
        <v>130</v>
      </c>
      <c r="D380" s="16">
        <v>1</v>
      </c>
      <c r="E380" s="16">
        <v>63.75</v>
      </c>
      <c r="F380" s="16">
        <v>-166.25</v>
      </c>
      <c r="G380">
        <v>0.24246722129957216</v>
      </c>
      <c r="H380" s="13">
        <v>3000</v>
      </c>
      <c r="I380" t="s">
        <v>131</v>
      </c>
      <c r="J380" s="13" t="s">
        <v>61</v>
      </c>
      <c r="K380" s="13" t="s">
        <v>61</v>
      </c>
      <c r="L380" s="21">
        <v>2012</v>
      </c>
      <c r="M380" s="21">
        <v>2012</v>
      </c>
      <c r="N380" t="s">
        <v>133</v>
      </c>
      <c r="O380" t="s">
        <v>48</v>
      </c>
    </row>
    <row r="381" spans="1:15" ht="15">
      <c r="A381" s="21" t="s">
        <v>129</v>
      </c>
      <c r="B381" s="18" t="s">
        <v>137</v>
      </c>
      <c r="C381" s="18" t="s">
        <v>130</v>
      </c>
      <c r="D381" s="16">
        <v>1</v>
      </c>
      <c r="E381" s="16">
        <v>63.75</v>
      </c>
      <c r="F381" s="16">
        <v>-165.75</v>
      </c>
      <c r="G381">
        <v>0.24246722129957216</v>
      </c>
      <c r="H381" s="13">
        <v>3000</v>
      </c>
      <c r="I381" t="s">
        <v>131</v>
      </c>
      <c r="J381" s="13" t="s">
        <v>61</v>
      </c>
      <c r="K381" s="13" t="s">
        <v>61</v>
      </c>
      <c r="L381" s="21">
        <v>2012</v>
      </c>
      <c r="M381" s="21">
        <v>2012</v>
      </c>
      <c r="N381" t="s">
        <v>133</v>
      </c>
      <c r="O381" t="s">
        <v>48</v>
      </c>
    </row>
    <row r="382" spans="1:15" ht="15">
      <c r="A382" s="21" t="s">
        <v>129</v>
      </c>
      <c r="B382" s="18" t="s">
        <v>137</v>
      </c>
      <c r="C382" s="18" t="s">
        <v>130</v>
      </c>
      <c r="D382" s="16">
        <v>1</v>
      </c>
      <c r="E382" s="16">
        <v>63.75</v>
      </c>
      <c r="F382" s="16">
        <v>-165.25</v>
      </c>
      <c r="G382">
        <v>0.24246722129957216</v>
      </c>
      <c r="H382" s="13">
        <v>3000</v>
      </c>
      <c r="I382" t="s">
        <v>131</v>
      </c>
      <c r="J382" s="13" t="s">
        <v>61</v>
      </c>
      <c r="K382" s="13" t="s">
        <v>61</v>
      </c>
      <c r="L382" s="21">
        <v>2012</v>
      </c>
      <c r="M382" s="21">
        <v>2012</v>
      </c>
      <c r="N382" t="s">
        <v>133</v>
      </c>
      <c r="O382" t="s">
        <v>48</v>
      </c>
    </row>
    <row r="383" spans="1:15" ht="15">
      <c r="A383" s="21" t="s">
        <v>129</v>
      </c>
      <c r="B383" s="18" t="s">
        <v>137</v>
      </c>
      <c r="C383" s="18" t="s">
        <v>130</v>
      </c>
      <c r="D383" s="16">
        <v>1</v>
      </c>
      <c r="E383" s="16">
        <v>63.75</v>
      </c>
      <c r="F383" s="16">
        <v>-164.75</v>
      </c>
      <c r="G383">
        <v>0.24246722129957216</v>
      </c>
      <c r="H383" s="13">
        <v>3000</v>
      </c>
      <c r="I383" t="s">
        <v>131</v>
      </c>
      <c r="J383" s="13" t="s">
        <v>61</v>
      </c>
      <c r="K383" s="13" t="s">
        <v>61</v>
      </c>
      <c r="L383" s="21">
        <v>2012</v>
      </c>
      <c r="M383" s="21">
        <v>2012</v>
      </c>
      <c r="N383" t="s">
        <v>133</v>
      </c>
      <c r="O383" t="s">
        <v>48</v>
      </c>
    </row>
    <row r="384" spans="1:15" ht="15">
      <c r="A384" s="21" t="s">
        <v>129</v>
      </c>
      <c r="B384" s="18" t="s">
        <v>137</v>
      </c>
      <c r="C384" s="18" t="s">
        <v>130</v>
      </c>
      <c r="D384" s="16">
        <v>1</v>
      </c>
      <c r="E384" s="16">
        <v>63.75</v>
      </c>
      <c r="F384" s="16">
        <v>-164.25</v>
      </c>
      <c r="G384">
        <v>0.24246722129957216</v>
      </c>
      <c r="H384" s="13">
        <v>3000</v>
      </c>
      <c r="I384" t="s">
        <v>131</v>
      </c>
      <c r="J384" s="13" t="s">
        <v>61</v>
      </c>
      <c r="K384" s="13" t="s">
        <v>61</v>
      </c>
      <c r="L384" s="21">
        <v>2012</v>
      </c>
      <c r="M384" s="21">
        <v>2012</v>
      </c>
      <c r="N384" t="s">
        <v>133</v>
      </c>
      <c r="O384" t="s">
        <v>48</v>
      </c>
    </row>
    <row r="385" spans="1:15" ht="15">
      <c r="A385" s="21" t="s">
        <v>129</v>
      </c>
      <c r="B385" s="18" t="s">
        <v>137</v>
      </c>
      <c r="C385" s="18" t="s">
        <v>130</v>
      </c>
      <c r="D385" s="16">
        <v>1</v>
      </c>
      <c r="E385" s="16">
        <v>63.75</v>
      </c>
      <c r="F385" s="16">
        <v>-163.75</v>
      </c>
      <c r="G385">
        <v>0.24246722129957216</v>
      </c>
      <c r="H385" s="13">
        <v>3000</v>
      </c>
      <c r="I385" t="s">
        <v>131</v>
      </c>
      <c r="J385" s="13" t="s">
        <v>61</v>
      </c>
      <c r="K385" s="13" t="s">
        <v>61</v>
      </c>
      <c r="L385" s="21">
        <v>2012</v>
      </c>
      <c r="M385" s="21">
        <v>2012</v>
      </c>
      <c r="N385" t="s">
        <v>133</v>
      </c>
      <c r="O385" t="s">
        <v>48</v>
      </c>
    </row>
    <row r="386" spans="1:15" ht="15">
      <c r="A386" s="21" t="s">
        <v>129</v>
      </c>
      <c r="B386" s="18" t="s">
        <v>137</v>
      </c>
      <c r="C386" s="18" t="s">
        <v>130</v>
      </c>
      <c r="D386" s="16">
        <v>1</v>
      </c>
      <c r="E386" s="16">
        <v>63.75</v>
      </c>
      <c r="F386" s="16">
        <v>-163.25</v>
      </c>
      <c r="G386">
        <v>0.24246722129957216</v>
      </c>
      <c r="H386" s="13">
        <v>3000</v>
      </c>
      <c r="I386" t="s">
        <v>131</v>
      </c>
      <c r="J386" s="13" t="s">
        <v>61</v>
      </c>
      <c r="K386" s="13" t="s">
        <v>61</v>
      </c>
      <c r="L386" s="21">
        <v>2012</v>
      </c>
      <c r="M386" s="21">
        <v>2012</v>
      </c>
      <c r="N386" t="s">
        <v>133</v>
      </c>
      <c r="O386" t="s">
        <v>48</v>
      </c>
    </row>
    <row r="387" spans="1:15" ht="15">
      <c r="A387" s="21" t="s">
        <v>129</v>
      </c>
      <c r="B387" s="18" t="s">
        <v>137</v>
      </c>
      <c r="C387" s="18" t="s">
        <v>130</v>
      </c>
      <c r="D387" s="16">
        <v>1</v>
      </c>
      <c r="E387" s="16">
        <v>63.75</v>
      </c>
      <c r="F387" s="16">
        <v>-161.75</v>
      </c>
      <c r="G387">
        <v>0.24246722129957216</v>
      </c>
      <c r="H387" s="13">
        <v>3000</v>
      </c>
      <c r="I387" t="s">
        <v>131</v>
      </c>
      <c r="J387" s="13" t="s">
        <v>61</v>
      </c>
      <c r="K387" s="13" t="s">
        <v>61</v>
      </c>
      <c r="L387" s="21">
        <v>2012</v>
      </c>
      <c r="M387" s="21">
        <v>2012</v>
      </c>
      <c r="N387" t="s">
        <v>133</v>
      </c>
      <c r="O387" t="s">
        <v>48</v>
      </c>
    </row>
    <row r="388" spans="1:15" ht="15">
      <c r="A388" s="21" t="s">
        <v>129</v>
      </c>
      <c r="B388" s="18" t="s">
        <v>137</v>
      </c>
      <c r="C388" s="18" t="s">
        <v>130</v>
      </c>
      <c r="D388" s="16">
        <v>0.98</v>
      </c>
      <c r="E388" s="16">
        <v>58.75</v>
      </c>
      <c r="F388" s="16">
        <v>-176.75</v>
      </c>
      <c r="G388">
        <v>0.24246722129957216</v>
      </c>
      <c r="H388" s="13">
        <v>3000</v>
      </c>
      <c r="I388" t="s">
        <v>131</v>
      </c>
      <c r="J388" s="13" t="s">
        <v>61</v>
      </c>
      <c r="K388" s="13" t="s">
        <v>61</v>
      </c>
      <c r="L388" s="21">
        <v>2012</v>
      </c>
      <c r="M388" s="21">
        <v>2012</v>
      </c>
      <c r="N388" t="s">
        <v>133</v>
      </c>
      <c r="O388" t="s">
        <v>48</v>
      </c>
    </row>
    <row r="389" spans="1:15" ht="15">
      <c r="A389" s="21" t="s">
        <v>129</v>
      </c>
      <c r="B389" s="18" t="s">
        <v>137</v>
      </c>
      <c r="C389" s="18" t="s">
        <v>130</v>
      </c>
      <c r="D389" s="16">
        <v>1</v>
      </c>
      <c r="E389" s="16">
        <v>58.75</v>
      </c>
      <c r="F389" s="16">
        <v>-160.25</v>
      </c>
      <c r="G389">
        <v>0.24246722129957216</v>
      </c>
      <c r="H389" s="13">
        <v>3000</v>
      </c>
      <c r="I389" t="s">
        <v>131</v>
      </c>
      <c r="J389" s="13" t="s">
        <v>61</v>
      </c>
      <c r="K389" s="13" t="s">
        <v>61</v>
      </c>
      <c r="L389" s="21">
        <v>2012</v>
      </c>
      <c r="M389" s="21">
        <v>2012</v>
      </c>
      <c r="N389" t="s">
        <v>133</v>
      </c>
      <c r="O389" t="s">
        <v>48</v>
      </c>
    </row>
    <row r="390" spans="1:15" ht="15">
      <c r="A390" s="21" t="s">
        <v>129</v>
      </c>
      <c r="B390" s="18" t="s">
        <v>137</v>
      </c>
      <c r="C390" s="18" t="s">
        <v>130</v>
      </c>
      <c r="D390" s="16">
        <v>1</v>
      </c>
      <c r="E390" s="16">
        <v>60.25</v>
      </c>
      <c r="F390" s="16">
        <v>-172.75</v>
      </c>
      <c r="G390">
        <v>0.24246722129957216</v>
      </c>
      <c r="H390" s="13">
        <v>3000</v>
      </c>
      <c r="I390" t="s">
        <v>131</v>
      </c>
      <c r="J390" s="13" t="s">
        <v>61</v>
      </c>
      <c r="K390" s="13" t="s">
        <v>61</v>
      </c>
      <c r="L390" s="21">
        <v>2012</v>
      </c>
      <c r="M390" s="21">
        <v>2012</v>
      </c>
      <c r="N390" t="s">
        <v>133</v>
      </c>
      <c r="O390" t="s">
        <v>48</v>
      </c>
    </row>
    <row r="391" spans="1:15" ht="15">
      <c r="A391" s="21" t="s">
        <v>129</v>
      </c>
      <c r="B391" s="18" t="s">
        <v>137</v>
      </c>
      <c r="C391" s="18" t="s">
        <v>130</v>
      </c>
      <c r="D391" s="16">
        <v>0.93</v>
      </c>
      <c r="E391" s="16">
        <v>64.25</v>
      </c>
      <c r="F391" s="16">
        <v>-171.75</v>
      </c>
      <c r="G391">
        <v>0.24246722129957216</v>
      </c>
      <c r="H391" s="13">
        <v>3000</v>
      </c>
      <c r="I391" t="s">
        <v>131</v>
      </c>
      <c r="J391" s="13" t="s">
        <v>61</v>
      </c>
      <c r="K391" s="13" t="s">
        <v>61</v>
      </c>
      <c r="L391" s="21">
        <v>2012</v>
      </c>
      <c r="M391" s="21">
        <v>2012</v>
      </c>
      <c r="N391" t="s">
        <v>133</v>
      </c>
      <c r="O391" t="s">
        <v>48</v>
      </c>
    </row>
    <row r="392" spans="1:15" ht="15">
      <c r="A392" s="21" t="s">
        <v>129</v>
      </c>
      <c r="B392" s="18" t="s">
        <v>137</v>
      </c>
      <c r="C392" s="18" t="s">
        <v>130</v>
      </c>
      <c r="D392" s="16">
        <v>0.92</v>
      </c>
      <c r="E392" s="16">
        <v>64.25</v>
      </c>
      <c r="F392" s="16">
        <v>-171.25</v>
      </c>
      <c r="G392">
        <v>0.24246722129957216</v>
      </c>
      <c r="H392" s="13">
        <v>3000</v>
      </c>
      <c r="I392" t="s">
        <v>131</v>
      </c>
      <c r="J392" s="13" t="s">
        <v>61</v>
      </c>
      <c r="K392" s="13" t="s">
        <v>61</v>
      </c>
      <c r="L392" s="21">
        <v>2012</v>
      </c>
      <c r="M392" s="21">
        <v>2012</v>
      </c>
      <c r="N392" t="s">
        <v>133</v>
      </c>
      <c r="O392" t="s">
        <v>48</v>
      </c>
    </row>
    <row r="393" spans="1:15" ht="15">
      <c r="A393" s="21" t="s">
        <v>129</v>
      </c>
      <c r="B393" s="18" t="s">
        <v>137</v>
      </c>
      <c r="C393" s="18" t="s">
        <v>130</v>
      </c>
      <c r="D393" s="16">
        <v>0.9</v>
      </c>
      <c r="E393" s="16">
        <v>64.25</v>
      </c>
      <c r="F393" s="16">
        <v>-170.75</v>
      </c>
      <c r="G393">
        <v>0.24246722129957216</v>
      </c>
      <c r="H393" s="13">
        <v>3000</v>
      </c>
      <c r="I393" t="s">
        <v>131</v>
      </c>
      <c r="J393" s="13" t="s">
        <v>61</v>
      </c>
      <c r="K393" s="13" t="s">
        <v>61</v>
      </c>
      <c r="L393" s="21">
        <v>2012</v>
      </c>
      <c r="M393" s="21">
        <v>2012</v>
      </c>
      <c r="N393" t="s">
        <v>133</v>
      </c>
      <c r="O393" t="s">
        <v>48</v>
      </c>
    </row>
    <row r="394" spans="1:15" ht="15">
      <c r="A394" s="21" t="s">
        <v>129</v>
      </c>
      <c r="B394" s="18" t="s">
        <v>137</v>
      </c>
      <c r="C394" s="18" t="s">
        <v>130</v>
      </c>
      <c r="D394" s="16">
        <v>0.86</v>
      </c>
      <c r="E394" s="16">
        <v>64.25</v>
      </c>
      <c r="F394" s="16">
        <v>-170.25</v>
      </c>
      <c r="G394">
        <v>0.24246722129957216</v>
      </c>
      <c r="H394" s="13">
        <v>3000</v>
      </c>
      <c r="I394" t="s">
        <v>131</v>
      </c>
      <c r="J394" s="13" t="s">
        <v>61</v>
      </c>
      <c r="K394" s="13" t="s">
        <v>61</v>
      </c>
      <c r="L394" s="21">
        <v>2012</v>
      </c>
      <c r="M394" s="21">
        <v>2012</v>
      </c>
      <c r="N394" t="s">
        <v>133</v>
      </c>
      <c r="O394" t="s">
        <v>48</v>
      </c>
    </row>
    <row r="395" spans="1:15" ht="15">
      <c r="A395" s="21" t="s">
        <v>129</v>
      </c>
      <c r="B395" s="18" t="s">
        <v>137</v>
      </c>
      <c r="C395" s="18" t="s">
        <v>130</v>
      </c>
      <c r="D395" s="16">
        <v>0.82</v>
      </c>
      <c r="E395" s="16">
        <v>64.25</v>
      </c>
      <c r="F395" s="16">
        <v>-169.75</v>
      </c>
      <c r="G395">
        <v>0.24246722129957216</v>
      </c>
      <c r="H395" s="13">
        <v>3000</v>
      </c>
      <c r="I395" t="s">
        <v>131</v>
      </c>
      <c r="J395" s="13" t="s">
        <v>61</v>
      </c>
      <c r="K395" s="13" t="s">
        <v>61</v>
      </c>
      <c r="L395" s="21">
        <v>2012</v>
      </c>
      <c r="M395" s="21">
        <v>2012</v>
      </c>
      <c r="N395" t="s">
        <v>133</v>
      </c>
      <c r="O395" t="s">
        <v>48</v>
      </c>
    </row>
    <row r="396" spans="1:15" ht="15">
      <c r="A396" s="21" t="s">
        <v>129</v>
      </c>
      <c r="B396" s="18" t="s">
        <v>137</v>
      </c>
      <c r="C396" s="18" t="s">
        <v>130</v>
      </c>
      <c r="D396" s="16">
        <v>0.79</v>
      </c>
      <c r="E396" s="16">
        <v>64.25</v>
      </c>
      <c r="F396" s="16">
        <v>-169.25</v>
      </c>
      <c r="G396">
        <v>0.24246722129957216</v>
      </c>
      <c r="H396" s="13">
        <v>3000</v>
      </c>
      <c r="I396" t="s">
        <v>131</v>
      </c>
      <c r="J396" s="13" t="s">
        <v>61</v>
      </c>
      <c r="K396" s="13" t="s">
        <v>61</v>
      </c>
      <c r="L396" s="21">
        <v>2012</v>
      </c>
      <c r="M396" s="21">
        <v>2012</v>
      </c>
      <c r="N396" t="s">
        <v>133</v>
      </c>
      <c r="O396" t="s">
        <v>48</v>
      </c>
    </row>
    <row r="397" spans="1:15" ht="15">
      <c r="A397" s="21" t="s">
        <v>129</v>
      </c>
      <c r="B397" s="18" t="s">
        <v>137</v>
      </c>
      <c r="C397" s="18" t="s">
        <v>130</v>
      </c>
      <c r="D397" s="16">
        <v>0.79</v>
      </c>
      <c r="E397" s="16">
        <v>64.25</v>
      </c>
      <c r="F397" s="16">
        <v>-168.75</v>
      </c>
      <c r="G397">
        <v>0.24246722129957216</v>
      </c>
      <c r="H397" s="13">
        <v>3000</v>
      </c>
      <c r="I397" t="s">
        <v>131</v>
      </c>
      <c r="J397" s="13" t="s">
        <v>61</v>
      </c>
      <c r="K397" s="13" t="s">
        <v>61</v>
      </c>
      <c r="L397" s="21">
        <v>2012</v>
      </c>
      <c r="M397" s="21">
        <v>2012</v>
      </c>
      <c r="N397" t="s">
        <v>133</v>
      </c>
      <c r="O397" t="s">
        <v>48</v>
      </c>
    </row>
    <row r="398" spans="1:15" ht="15">
      <c r="A398" s="21" t="s">
        <v>129</v>
      </c>
      <c r="B398" s="18" t="s">
        <v>137</v>
      </c>
      <c r="C398" s="18" t="s">
        <v>130</v>
      </c>
      <c r="D398" s="16">
        <v>0.81</v>
      </c>
      <c r="E398" s="16">
        <v>64.25</v>
      </c>
      <c r="F398" s="16">
        <v>-168.25</v>
      </c>
      <c r="G398">
        <v>0.24246722129957216</v>
      </c>
      <c r="H398" s="13">
        <v>3000</v>
      </c>
      <c r="I398" t="s">
        <v>131</v>
      </c>
      <c r="J398" s="13" t="s">
        <v>61</v>
      </c>
      <c r="K398" s="13" t="s">
        <v>61</v>
      </c>
      <c r="L398" s="21">
        <v>2012</v>
      </c>
      <c r="M398" s="21">
        <v>2012</v>
      </c>
      <c r="N398" t="s">
        <v>133</v>
      </c>
      <c r="O398" t="s">
        <v>48</v>
      </c>
    </row>
    <row r="399" spans="1:15" ht="15">
      <c r="A399" s="21" t="s">
        <v>129</v>
      </c>
      <c r="B399" s="18" t="s">
        <v>137</v>
      </c>
      <c r="C399" s="18" t="s">
        <v>130</v>
      </c>
      <c r="D399" s="16">
        <v>0.86</v>
      </c>
      <c r="E399" s="16">
        <v>64.25</v>
      </c>
      <c r="F399" s="16">
        <v>-167.75</v>
      </c>
      <c r="G399">
        <v>0.24246722129957216</v>
      </c>
      <c r="H399" s="13">
        <v>3000</v>
      </c>
      <c r="I399" t="s">
        <v>131</v>
      </c>
      <c r="J399" s="13" t="s">
        <v>61</v>
      </c>
      <c r="K399" s="13" t="s">
        <v>61</v>
      </c>
      <c r="L399" s="21">
        <v>2012</v>
      </c>
      <c r="M399" s="21">
        <v>2012</v>
      </c>
      <c r="N399" t="s">
        <v>133</v>
      </c>
      <c r="O399" t="s">
        <v>48</v>
      </c>
    </row>
    <row r="400" spans="1:15" ht="15">
      <c r="A400" s="21" t="s">
        <v>129</v>
      </c>
      <c r="B400" s="18" t="s">
        <v>137</v>
      </c>
      <c r="C400" s="18" t="s">
        <v>130</v>
      </c>
      <c r="D400" s="16">
        <v>1</v>
      </c>
      <c r="E400" s="16">
        <v>64.25</v>
      </c>
      <c r="F400" s="16">
        <v>-167.25</v>
      </c>
      <c r="G400">
        <v>0.24246722129957216</v>
      </c>
      <c r="H400" s="13">
        <v>3000</v>
      </c>
      <c r="I400" t="s">
        <v>131</v>
      </c>
      <c r="J400" s="13" t="s">
        <v>61</v>
      </c>
      <c r="K400" s="13" t="s">
        <v>61</v>
      </c>
      <c r="L400" s="21">
        <v>2012</v>
      </c>
      <c r="M400" s="21">
        <v>2012</v>
      </c>
      <c r="N400" t="s">
        <v>133</v>
      </c>
      <c r="O400" t="s">
        <v>48</v>
      </c>
    </row>
    <row r="401" spans="1:15" ht="15">
      <c r="A401" s="21" t="s">
        <v>129</v>
      </c>
      <c r="B401" s="18" t="s">
        <v>137</v>
      </c>
      <c r="C401" s="18" t="s">
        <v>130</v>
      </c>
      <c r="D401" s="16">
        <v>1</v>
      </c>
      <c r="E401" s="16">
        <v>64.25</v>
      </c>
      <c r="F401" s="16">
        <v>-166.75</v>
      </c>
      <c r="G401">
        <v>0.24246722129957216</v>
      </c>
      <c r="H401" s="13">
        <v>3000</v>
      </c>
      <c r="I401" t="s">
        <v>131</v>
      </c>
      <c r="J401" s="13" t="s">
        <v>61</v>
      </c>
      <c r="K401" s="13" t="s">
        <v>61</v>
      </c>
      <c r="L401" s="21">
        <v>2012</v>
      </c>
      <c r="M401" s="21">
        <v>2012</v>
      </c>
      <c r="N401" t="s">
        <v>133</v>
      </c>
      <c r="O401" t="s">
        <v>48</v>
      </c>
    </row>
    <row r="402" spans="1:15" ht="15">
      <c r="A402" s="21" t="s">
        <v>129</v>
      </c>
      <c r="B402" s="18" t="s">
        <v>137</v>
      </c>
      <c r="C402" s="18" t="s">
        <v>130</v>
      </c>
      <c r="D402" s="16">
        <v>1</v>
      </c>
      <c r="E402" s="16">
        <v>64.25</v>
      </c>
      <c r="F402" s="16">
        <v>-165.75</v>
      </c>
      <c r="G402">
        <v>0.24246722129957216</v>
      </c>
      <c r="H402" s="13">
        <v>3000</v>
      </c>
      <c r="I402" t="s">
        <v>131</v>
      </c>
      <c r="J402" s="13" t="s">
        <v>61</v>
      </c>
      <c r="K402" s="13" t="s">
        <v>61</v>
      </c>
      <c r="L402" s="21">
        <v>2012</v>
      </c>
      <c r="M402" s="21">
        <v>2012</v>
      </c>
      <c r="N402" t="s">
        <v>133</v>
      </c>
      <c r="O402" t="s">
        <v>48</v>
      </c>
    </row>
    <row r="403" spans="1:15" ht="15">
      <c r="A403" s="21" t="s">
        <v>129</v>
      </c>
      <c r="B403" s="18" t="s">
        <v>137</v>
      </c>
      <c r="C403" s="18" t="s">
        <v>130</v>
      </c>
      <c r="D403" s="16">
        <v>1</v>
      </c>
      <c r="E403" s="16">
        <v>64.25</v>
      </c>
      <c r="F403" s="16">
        <v>-164.25</v>
      </c>
      <c r="G403">
        <v>0.24246722129957216</v>
      </c>
      <c r="H403" s="13">
        <v>3000</v>
      </c>
      <c r="I403" t="s">
        <v>131</v>
      </c>
      <c r="J403" s="13" t="s">
        <v>61</v>
      </c>
      <c r="K403" s="13" t="s">
        <v>61</v>
      </c>
      <c r="L403" s="21">
        <v>2012</v>
      </c>
      <c r="M403" s="21">
        <v>2012</v>
      </c>
      <c r="N403" t="s">
        <v>133</v>
      </c>
      <c r="O403" t="s">
        <v>48</v>
      </c>
    </row>
    <row r="404" spans="1:15" ht="15">
      <c r="A404" s="21" t="s">
        <v>129</v>
      </c>
      <c r="B404" s="18" t="s">
        <v>137</v>
      </c>
      <c r="C404" s="18" t="s">
        <v>130</v>
      </c>
      <c r="D404" s="16">
        <v>1</v>
      </c>
      <c r="E404" s="16">
        <v>64.25</v>
      </c>
      <c r="F404" s="16">
        <v>-163.75</v>
      </c>
      <c r="G404">
        <v>0.24246722129957216</v>
      </c>
      <c r="H404" s="13">
        <v>3000</v>
      </c>
      <c r="I404" t="s">
        <v>131</v>
      </c>
      <c r="J404" s="13" t="s">
        <v>61</v>
      </c>
      <c r="K404" s="13" t="s">
        <v>61</v>
      </c>
      <c r="L404" s="21">
        <v>2012</v>
      </c>
      <c r="M404" s="21">
        <v>2012</v>
      </c>
      <c r="N404" t="s">
        <v>133</v>
      </c>
      <c r="O404" t="s">
        <v>48</v>
      </c>
    </row>
    <row r="405" spans="1:15" ht="15">
      <c r="A405" s="21" t="s">
        <v>129</v>
      </c>
      <c r="B405" s="18" t="s">
        <v>137</v>
      </c>
      <c r="C405" s="18" t="s">
        <v>130</v>
      </c>
      <c r="D405" s="16">
        <v>1</v>
      </c>
      <c r="E405" s="16">
        <v>64.25</v>
      </c>
      <c r="F405" s="16">
        <v>-162.25</v>
      </c>
      <c r="G405">
        <v>0.24246722129957216</v>
      </c>
      <c r="H405" s="13">
        <v>3000</v>
      </c>
      <c r="I405" t="s">
        <v>131</v>
      </c>
      <c r="J405" s="13" t="s">
        <v>61</v>
      </c>
      <c r="K405" s="13" t="s">
        <v>61</v>
      </c>
      <c r="L405" s="21">
        <v>2012</v>
      </c>
      <c r="M405" s="21">
        <v>2012</v>
      </c>
      <c r="N405" t="s">
        <v>133</v>
      </c>
      <c r="O405" t="s">
        <v>48</v>
      </c>
    </row>
    <row r="406" spans="1:15" ht="15">
      <c r="A406" s="21" t="s">
        <v>129</v>
      </c>
      <c r="B406" s="18" t="s">
        <v>137</v>
      </c>
      <c r="C406" s="18" t="s">
        <v>130</v>
      </c>
      <c r="D406" s="16">
        <v>1</v>
      </c>
      <c r="E406" s="16">
        <v>64.25</v>
      </c>
      <c r="F406" s="16">
        <v>-166.25</v>
      </c>
      <c r="G406">
        <v>0.24246722129957216</v>
      </c>
      <c r="H406" s="13">
        <v>3000</v>
      </c>
      <c r="I406" t="s">
        <v>131</v>
      </c>
      <c r="J406" s="13" t="s">
        <v>61</v>
      </c>
      <c r="K406" s="13" t="s">
        <v>61</v>
      </c>
      <c r="L406" s="21">
        <v>2012</v>
      </c>
      <c r="M406" s="21">
        <v>2012</v>
      </c>
      <c r="N406" t="s">
        <v>133</v>
      </c>
      <c r="O406" t="s">
        <v>48</v>
      </c>
    </row>
    <row r="407" spans="1:15" ht="15">
      <c r="A407" s="21" t="s">
        <v>129</v>
      </c>
      <c r="B407" s="18" t="s">
        <v>137</v>
      </c>
      <c r="C407" s="18" t="s">
        <v>130</v>
      </c>
      <c r="D407" s="16">
        <v>1</v>
      </c>
      <c r="E407" s="16">
        <v>64.25</v>
      </c>
      <c r="F407" s="16">
        <v>-161.75</v>
      </c>
      <c r="G407">
        <v>0.24246722129957216</v>
      </c>
      <c r="H407" s="13">
        <v>3000</v>
      </c>
      <c r="I407" t="s">
        <v>131</v>
      </c>
      <c r="J407" s="13" t="s">
        <v>61</v>
      </c>
      <c r="K407" s="13" t="s">
        <v>61</v>
      </c>
      <c r="L407" s="21">
        <v>2012</v>
      </c>
      <c r="M407" s="21">
        <v>2012</v>
      </c>
      <c r="N407" t="s">
        <v>133</v>
      </c>
      <c r="O407" t="s">
        <v>48</v>
      </c>
    </row>
    <row r="408" spans="1:15" ht="15">
      <c r="A408" s="21" t="s">
        <v>129</v>
      </c>
      <c r="B408" s="18" t="s">
        <v>137</v>
      </c>
      <c r="C408" s="18" t="s">
        <v>130</v>
      </c>
      <c r="D408" s="16">
        <v>0.76</v>
      </c>
      <c r="E408" s="16">
        <v>57.75</v>
      </c>
      <c r="F408" s="16">
        <v>-174.25</v>
      </c>
      <c r="G408">
        <v>0.24246722129957216</v>
      </c>
      <c r="H408" s="13">
        <v>3000</v>
      </c>
      <c r="I408" t="s">
        <v>131</v>
      </c>
      <c r="J408" s="13" t="s">
        <v>61</v>
      </c>
      <c r="K408" s="13" t="s">
        <v>61</v>
      </c>
      <c r="L408" s="21">
        <v>2012</v>
      </c>
      <c r="M408" s="21">
        <v>2012</v>
      </c>
      <c r="N408" t="s">
        <v>133</v>
      </c>
      <c r="O408" t="s">
        <v>48</v>
      </c>
    </row>
    <row r="409" spans="1:15" ht="15">
      <c r="A409" s="21" t="s">
        <v>129</v>
      </c>
      <c r="B409" s="18" t="s">
        <v>137</v>
      </c>
      <c r="C409" s="18" t="s">
        <v>130</v>
      </c>
      <c r="D409" s="16">
        <v>1</v>
      </c>
      <c r="E409" s="16">
        <v>62.75</v>
      </c>
      <c r="F409" s="16">
        <v>-174.75</v>
      </c>
      <c r="G409">
        <v>0.24246722129957216</v>
      </c>
      <c r="H409" s="13">
        <v>3000</v>
      </c>
      <c r="I409" t="s">
        <v>131</v>
      </c>
      <c r="J409" s="13" t="s">
        <v>61</v>
      </c>
      <c r="K409" s="13" t="s">
        <v>61</v>
      </c>
      <c r="L409" s="21">
        <v>2012</v>
      </c>
      <c r="M409" s="21">
        <v>2012</v>
      </c>
      <c r="N409" t="s">
        <v>133</v>
      </c>
      <c r="O409" t="s">
        <v>48</v>
      </c>
    </row>
    <row r="410" spans="1:15" ht="15">
      <c r="A410" s="21" t="s">
        <v>129</v>
      </c>
      <c r="B410" s="18" t="s">
        <v>137</v>
      </c>
      <c r="C410" s="18" t="s">
        <v>130</v>
      </c>
      <c r="D410" s="16">
        <v>0.75</v>
      </c>
      <c r="E410" s="16">
        <v>64.75</v>
      </c>
      <c r="F410" s="16">
        <v>-169.75</v>
      </c>
      <c r="G410">
        <v>0.24246722129957216</v>
      </c>
      <c r="H410" s="13">
        <v>3000</v>
      </c>
      <c r="I410" t="s">
        <v>131</v>
      </c>
      <c r="J410" s="13" t="s">
        <v>61</v>
      </c>
      <c r="K410" s="13" t="s">
        <v>61</v>
      </c>
      <c r="L410" s="21">
        <v>2012</v>
      </c>
      <c r="M410" s="21">
        <v>2012</v>
      </c>
      <c r="N410" t="s">
        <v>133</v>
      </c>
      <c r="O410" t="s">
        <v>48</v>
      </c>
    </row>
    <row r="411" spans="1:15" ht="15">
      <c r="A411" s="21" t="s">
        <v>129</v>
      </c>
      <c r="B411" s="18" t="s">
        <v>137</v>
      </c>
      <c r="C411" s="18" t="s">
        <v>130</v>
      </c>
      <c r="D411" s="16">
        <v>0.73</v>
      </c>
      <c r="E411" s="16">
        <v>64.75</v>
      </c>
      <c r="F411" s="16">
        <v>-169.25</v>
      </c>
      <c r="G411">
        <v>0.24246722129957216</v>
      </c>
      <c r="H411" s="13">
        <v>3000</v>
      </c>
      <c r="I411" t="s">
        <v>131</v>
      </c>
      <c r="J411" s="13" t="s">
        <v>61</v>
      </c>
      <c r="K411" s="13" t="s">
        <v>61</v>
      </c>
      <c r="L411" s="21">
        <v>2012</v>
      </c>
      <c r="M411" s="21">
        <v>2012</v>
      </c>
      <c r="N411" t="s">
        <v>133</v>
      </c>
      <c r="O411" t="s">
        <v>48</v>
      </c>
    </row>
    <row r="412" spans="1:15" ht="15">
      <c r="A412" s="21" t="s">
        <v>129</v>
      </c>
      <c r="B412" s="18" t="s">
        <v>137</v>
      </c>
      <c r="C412" s="18" t="s">
        <v>130</v>
      </c>
      <c r="D412" s="16">
        <v>0.73</v>
      </c>
      <c r="E412" s="16">
        <v>64.75</v>
      </c>
      <c r="F412" s="16">
        <v>-168.75</v>
      </c>
      <c r="G412">
        <v>0.24246722129957216</v>
      </c>
      <c r="H412" s="13">
        <v>3000</v>
      </c>
      <c r="I412" t="s">
        <v>131</v>
      </c>
      <c r="J412" s="13" t="s">
        <v>61</v>
      </c>
      <c r="K412" s="13" t="s">
        <v>61</v>
      </c>
      <c r="L412" s="21">
        <v>2012</v>
      </c>
      <c r="M412" s="21">
        <v>2012</v>
      </c>
      <c r="N412" t="s">
        <v>133</v>
      </c>
      <c r="O412" t="s">
        <v>48</v>
      </c>
    </row>
    <row r="413" spans="1:15" ht="15">
      <c r="A413" s="21" t="s">
        <v>129</v>
      </c>
      <c r="B413" s="18" t="s">
        <v>137</v>
      </c>
      <c r="C413" s="18" t="s">
        <v>130</v>
      </c>
      <c r="D413" s="16">
        <v>0.85</v>
      </c>
      <c r="E413" s="16">
        <v>64.75</v>
      </c>
      <c r="F413" s="16">
        <v>-167.75</v>
      </c>
      <c r="G413">
        <v>0.24246722129957216</v>
      </c>
      <c r="H413" s="13">
        <v>3000</v>
      </c>
      <c r="I413" t="s">
        <v>131</v>
      </c>
      <c r="J413" s="13" t="s">
        <v>61</v>
      </c>
      <c r="K413" s="13" t="s">
        <v>61</v>
      </c>
      <c r="L413" s="21">
        <v>2012</v>
      </c>
      <c r="M413" s="21">
        <v>2012</v>
      </c>
      <c r="N413" t="s">
        <v>133</v>
      </c>
      <c r="O413" t="s">
        <v>48</v>
      </c>
    </row>
    <row r="414" spans="1:15" ht="15">
      <c r="A414" s="21" t="s">
        <v>129</v>
      </c>
      <c r="B414" s="18" t="s">
        <v>137</v>
      </c>
      <c r="C414" s="18" t="s">
        <v>130</v>
      </c>
      <c r="D414" s="16">
        <v>1</v>
      </c>
      <c r="E414" s="16">
        <v>64.75</v>
      </c>
      <c r="F414" s="16">
        <v>-167.25</v>
      </c>
      <c r="G414">
        <v>0.24246722129957216</v>
      </c>
      <c r="H414" s="13">
        <v>3000</v>
      </c>
      <c r="I414" t="s">
        <v>131</v>
      </c>
      <c r="J414" s="13" t="s">
        <v>61</v>
      </c>
      <c r="K414" s="13" t="s">
        <v>61</v>
      </c>
      <c r="L414" s="21">
        <v>2012</v>
      </c>
      <c r="M414" s="21">
        <v>2012</v>
      </c>
      <c r="N414" t="s">
        <v>133</v>
      </c>
      <c r="O414" t="s">
        <v>48</v>
      </c>
    </row>
    <row r="415" spans="1:15" ht="15">
      <c r="A415" s="21" t="s">
        <v>129</v>
      </c>
      <c r="B415" s="18" t="s">
        <v>137</v>
      </c>
      <c r="C415" s="18" t="s">
        <v>130</v>
      </c>
      <c r="D415" s="16">
        <v>1</v>
      </c>
      <c r="E415" s="16">
        <v>63.25</v>
      </c>
      <c r="F415" s="16">
        <v>-164.75</v>
      </c>
      <c r="G415">
        <v>0.24246722129957216</v>
      </c>
      <c r="H415" s="13">
        <v>3000</v>
      </c>
      <c r="I415" t="s">
        <v>131</v>
      </c>
      <c r="J415" s="13" t="s">
        <v>61</v>
      </c>
      <c r="K415" s="13" t="s">
        <v>61</v>
      </c>
      <c r="L415" s="21">
        <v>2012</v>
      </c>
      <c r="M415" s="21">
        <v>2012</v>
      </c>
      <c r="N415" t="s">
        <v>133</v>
      </c>
      <c r="O415" t="s">
        <v>48</v>
      </c>
    </row>
    <row r="416" spans="1:15" ht="15">
      <c r="A416" s="21" t="s">
        <v>129</v>
      </c>
      <c r="B416" s="18" t="s">
        <v>137</v>
      </c>
      <c r="C416" s="18" t="s">
        <v>130</v>
      </c>
      <c r="D416" s="16">
        <v>1</v>
      </c>
      <c r="E416" s="16">
        <v>64.25</v>
      </c>
      <c r="F416" s="16">
        <v>-164.75</v>
      </c>
      <c r="G416">
        <v>0.24246722129957216</v>
      </c>
      <c r="H416" s="13">
        <v>3000</v>
      </c>
      <c r="I416" t="s">
        <v>131</v>
      </c>
      <c r="J416" s="13" t="s">
        <v>61</v>
      </c>
      <c r="K416" s="13" t="s">
        <v>61</v>
      </c>
      <c r="L416" s="21">
        <v>2012</v>
      </c>
      <c r="M416" s="21">
        <v>2012</v>
      </c>
      <c r="N416" t="s">
        <v>133</v>
      </c>
      <c r="O416" t="s">
        <v>48</v>
      </c>
    </row>
    <row r="417" spans="1:15" ht="15">
      <c r="A417" s="21" t="s">
        <v>129</v>
      </c>
      <c r="B417" s="18" t="s">
        <v>137</v>
      </c>
      <c r="C417" s="18" t="s">
        <v>130</v>
      </c>
      <c r="D417" s="16">
        <v>0.77</v>
      </c>
      <c r="E417" s="16">
        <v>64.75</v>
      </c>
      <c r="F417" s="16">
        <v>-170.25</v>
      </c>
      <c r="G417">
        <v>0.24246722129957216</v>
      </c>
      <c r="H417" s="13">
        <v>3000</v>
      </c>
      <c r="I417" t="s">
        <v>131</v>
      </c>
      <c r="J417" s="13" t="s">
        <v>61</v>
      </c>
      <c r="K417" s="13" t="s">
        <v>61</v>
      </c>
      <c r="L417" s="21">
        <v>2012</v>
      </c>
      <c r="M417" s="21">
        <v>2012</v>
      </c>
      <c r="N417" t="s">
        <v>133</v>
      </c>
      <c r="O417" t="s">
        <v>48</v>
      </c>
    </row>
    <row r="418" spans="1:15" ht="15">
      <c r="A418" s="21" t="s">
        <v>129</v>
      </c>
      <c r="B418" s="18" t="s">
        <v>137</v>
      </c>
      <c r="C418" s="18" t="s">
        <v>130</v>
      </c>
      <c r="D418" s="16">
        <v>0.76</v>
      </c>
      <c r="E418" s="16">
        <v>64.75</v>
      </c>
      <c r="F418" s="16">
        <v>-168.25</v>
      </c>
      <c r="G418">
        <v>0.24246722129957216</v>
      </c>
      <c r="H418" s="13">
        <v>3000</v>
      </c>
      <c r="I418" t="s">
        <v>131</v>
      </c>
      <c r="J418" s="13" t="s">
        <v>61</v>
      </c>
      <c r="K418" s="13" t="s">
        <v>61</v>
      </c>
      <c r="L418" s="21">
        <v>2012</v>
      </c>
      <c r="M418" s="21">
        <v>2012</v>
      </c>
      <c r="N418" t="s">
        <v>133</v>
      </c>
      <c r="O418" t="s">
        <v>48</v>
      </c>
    </row>
    <row r="419" spans="1:15" ht="15">
      <c r="A419" s="21" t="s">
        <v>129</v>
      </c>
      <c r="B419" s="18" t="s">
        <v>137</v>
      </c>
      <c r="C419" s="18" t="s">
        <v>130</v>
      </c>
      <c r="D419" s="16">
        <v>1</v>
      </c>
      <c r="E419" s="16">
        <v>63.75</v>
      </c>
      <c r="F419" s="16">
        <v>-161.25</v>
      </c>
      <c r="G419">
        <v>0.24246722129957216</v>
      </c>
      <c r="H419" s="13">
        <v>3000</v>
      </c>
      <c r="I419" t="s">
        <v>131</v>
      </c>
      <c r="J419" s="13" t="s">
        <v>61</v>
      </c>
      <c r="K419" s="13" t="s">
        <v>61</v>
      </c>
      <c r="L419" s="21">
        <v>2012</v>
      </c>
      <c r="M419" s="21">
        <v>2012</v>
      </c>
      <c r="N419" t="s">
        <v>133</v>
      </c>
      <c r="O419" t="s">
        <v>48</v>
      </c>
    </row>
    <row r="420" spans="1:15" ht="15">
      <c r="A420" s="21" t="s">
        <v>129</v>
      </c>
      <c r="B420" s="18" t="s">
        <v>137</v>
      </c>
      <c r="C420" s="18" t="s">
        <v>130</v>
      </c>
      <c r="D420" s="16">
        <v>0.71</v>
      </c>
      <c r="E420" s="16">
        <v>65.25</v>
      </c>
      <c r="F420" s="16">
        <v>-168.75</v>
      </c>
      <c r="G420">
        <v>0.24246722129957216</v>
      </c>
      <c r="H420" s="13">
        <v>3000</v>
      </c>
      <c r="I420" t="s">
        <v>131</v>
      </c>
      <c r="J420" s="13" t="s">
        <v>61</v>
      </c>
      <c r="K420" s="13" t="s">
        <v>61</v>
      </c>
      <c r="L420" s="21">
        <v>2012</v>
      </c>
      <c r="M420" s="21">
        <v>2012</v>
      </c>
      <c r="N420" t="s">
        <v>133</v>
      </c>
      <c r="O420" t="s">
        <v>48</v>
      </c>
    </row>
    <row r="421" spans="1:15" ht="15">
      <c r="A421" s="21" t="s">
        <v>129</v>
      </c>
      <c r="B421" s="18" t="s">
        <v>137</v>
      </c>
      <c r="C421" s="18" t="s">
        <v>130</v>
      </c>
      <c r="D421" s="16">
        <v>0.77</v>
      </c>
      <c r="E421" s="16">
        <v>65.25</v>
      </c>
      <c r="F421" s="16">
        <v>-168.25</v>
      </c>
      <c r="G421">
        <v>0.24246722129957216</v>
      </c>
      <c r="H421" s="13">
        <v>3000</v>
      </c>
      <c r="I421" t="s">
        <v>131</v>
      </c>
      <c r="J421" s="13" t="s">
        <v>61</v>
      </c>
      <c r="K421" s="13" t="s">
        <v>61</v>
      </c>
      <c r="L421" s="21">
        <v>2012</v>
      </c>
      <c r="M421" s="21">
        <v>2012</v>
      </c>
      <c r="N421" t="s">
        <v>133</v>
      </c>
      <c r="O421" t="s">
        <v>48</v>
      </c>
    </row>
    <row r="422" spans="1:15" ht="15">
      <c r="A422" s="21" t="s">
        <v>129</v>
      </c>
      <c r="B422" s="18" t="s">
        <v>137</v>
      </c>
      <c r="C422" s="18" t="s">
        <v>130</v>
      </c>
      <c r="D422" s="16">
        <v>1</v>
      </c>
      <c r="E422" s="16">
        <v>63.75</v>
      </c>
      <c r="F422" s="16">
        <v>-162.75</v>
      </c>
      <c r="G422">
        <v>0.24246722129957216</v>
      </c>
      <c r="H422" s="13">
        <v>3000</v>
      </c>
      <c r="I422" t="s">
        <v>131</v>
      </c>
      <c r="J422" s="13" t="s">
        <v>61</v>
      </c>
      <c r="K422" s="13" t="s">
        <v>61</v>
      </c>
      <c r="L422" s="21">
        <v>2012</v>
      </c>
      <c r="M422" s="21">
        <v>2012</v>
      </c>
      <c r="N422" t="s">
        <v>133</v>
      </c>
      <c r="O422" t="s">
        <v>48</v>
      </c>
    </row>
    <row r="423" spans="1:15" ht="15">
      <c r="A423" s="21" t="s">
        <v>129</v>
      </c>
      <c r="B423" s="18" t="s">
        <v>137</v>
      </c>
      <c r="C423" s="18" t="s">
        <v>130</v>
      </c>
      <c r="D423" s="16">
        <v>1</v>
      </c>
      <c r="E423" s="16">
        <v>59.75</v>
      </c>
      <c r="F423" s="16">
        <v>-165.75</v>
      </c>
      <c r="G423">
        <v>0.24246722129957216</v>
      </c>
      <c r="H423" s="13">
        <v>3000</v>
      </c>
      <c r="I423" t="s">
        <v>131</v>
      </c>
      <c r="J423" s="13" t="s">
        <v>61</v>
      </c>
      <c r="K423" s="13" t="s">
        <v>61</v>
      </c>
      <c r="L423" s="21">
        <v>2012</v>
      </c>
      <c r="M423" s="21">
        <v>2012</v>
      </c>
      <c r="N423" t="s">
        <v>133</v>
      </c>
      <c r="O423" t="s">
        <v>48</v>
      </c>
    </row>
    <row r="424" spans="1:15" ht="15">
      <c r="A424" s="21" t="s">
        <v>129</v>
      </c>
      <c r="B424" s="18" t="s">
        <v>137</v>
      </c>
      <c r="C424" s="18" t="s">
        <v>130</v>
      </c>
      <c r="D424" s="16">
        <v>1</v>
      </c>
      <c r="E424" s="16">
        <v>61.75</v>
      </c>
      <c r="F424" s="16">
        <v>-166.25</v>
      </c>
      <c r="G424">
        <v>0.24246722129957216</v>
      </c>
      <c r="H424" s="13">
        <v>3000</v>
      </c>
      <c r="I424" t="s">
        <v>131</v>
      </c>
      <c r="J424" s="13" t="s">
        <v>61</v>
      </c>
      <c r="K424" s="13" t="s">
        <v>61</v>
      </c>
      <c r="L424" s="21">
        <v>2012</v>
      </c>
      <c r="M424" s="21">
        <v>2012</v>
      </c>
      <c r="N424" t="s">
        <v>133</v>
      </c>
      <c r="O424" t="s">
        <v>48</v>
      </c>
    </row>
    <row r="425" spans="1:15" ht="15">
      <c r="A425" s="21" t="s">
        <v>129</v>
      </c>
      <c r="B425" s="18" t="s">
        <v>137</v>
      </c>
      <c r="C425" s="18" t="s">
        <v>130</v>
      </c>
      <c r="D425" s="16">
        <v>1</v>
      </c>
      <c r="E425" s="16">
        <v>64.25</v>
      </c>
      <c r="F425" s="16">
        <v>-165.25</v>
      </c>
      <c r="G425">
        <v>0.24246722129957216</v>
      </c>
      <c r="H425" s="13">
        <v>3000</v>
      </c>
      <c r="I425" t="s">
        <v>131</v>
      </c>
      <c r="J425" s="13" t="s">
        <v>61</v>
      </c>
      <c r="K425" s="13" t="s">
        <v>61</v>
      </c>
      <c r="L425" s="21">
        <v>2012</v>
      </c>
      <c r="M425" s="21">
        <v>2012</v>
      </c>
      <c r="N425" t="s">
        <v>133</v>
      </c>
      <c r="O425" t="s">
        <v>48</v>
      </c>
    </row>
    <row r="426" spans="1:15" ht="15">
      <c r="A426" s="21" t="s">
        <v>129</v>
      </c>
      <c r="B426" s="18" t="s">
        <v>137</v>
      </c>
      <c r="C426" s="18" t="s">
        <v>130</v>
      </c>
      <c r="D426" s="16">
        <v>1</v>
      </c>
      <c r="E426" s="16">
        <v>63.25</v>
      </c>
      <c r="F426" s="16">
        <v>-173.75</v>
      </c>
      <c r="G426">
        <v>0.24246722129957216</v>
      </c>
      <c r="H426" s="13">
        <v>3000</v>
      </c>
      <c r="I426" t="s">
        <v>131</v>
      </c>
      <c r="J426" s="13" t="s">
        <v>61</v>
      </c>
      <c r="K426" s="13" t="s">
        <v>61</v>
      </c>
      <c r="L426" s="21">
        <v>2012</v>
      </c>
      <c r="M426" s="21">
        <v>2012</v>
      </c>
      <c r="N426" t="s">
        <v>133</v>
      </c>
      <c r="O426" t="s">
        <v>48</v>
      </c>
    </row>
    <row r="427" spans="1:15" ht="15">
      <c r="A427" s="21" t="s">
        <v>129</v>
      </c>
      <c r="B427" s="18" t="s">
        <v>137</v>
      </c>
      <c r="C427" s="18" t="s">
        <v>130</v>
      </c>
      <c r="D427" s="16">
        <v>0.68</v>
      </c>
      <c r="E427" s="16">
        <v>65.25</v>
      </c>
      <c r="F427" s="16">
        <v>-169.25</v>
      </c>
      <c r="G427">
        <v>0.24246722129957216</v>
      </c>
      <c r="H427" s="13">
        <v>3000</v>
      </c>
      <c r="I427" t="s">
        <v>131</v>
      </c>
      <c r="J427" s="13" t="s">
        <v>61</v>
      </c>
      <c r="K427" s="13" t="s">
        <v>61</v>
      </c>
      <c r="L427" s="21">
        <v>2012</v>
      </c>
      <c r="M427" s="21">
        <v>2012</v>
      </c>
      <c r="N427" t="s">
        <v>133</v>
      </c>
      <c r="O427" t="s">
        <v>48</v>
      </c>
    </row>
    <row r="428" spans="1:15" ht="15">
      <c r="A428" s="21" t="s">
        <v>129</v>
      </c>
      <c r="B428" s="18" t="s">
        <v>137</v>
      </c>
      <c r="C428" s="18" t="s">
        <v>130</v>
      </c>
      <c r="D428" s="16">
        <v>0.96</v>
      </c>
      <c r="E428" s="16">
        <v>57.25</v>
      </c>
      <c r="F428" s="16">
        <v>-173.75</v>
      </c>
      <c r="G428">
        <v>0.24246722129957216</v>
      </c>
      <c r="H428" s="13">
        <v>3000</v>
      </c>
      <c r="I428" t="s">
        <v>131</v>
      </c>
      <c r="J428" s="13" t="s">
        <v>61</v>
      </c>
      <c r="K428" s="13" t="s">
        <v>61</v>
      </c>
      <c r="L428" s="21">
        <v>2012</v>
      </c>
      <c r="M428" s="21">
        <v>2012</v>
      </c>
      <c r="N428" t="s">
        <v>133</v>
      </c>
      <c r="O428" t="s">
        <v>48</v>
      </c>
    </row>
    <row r="429" spans="1:15" ht="15">
      <c r="A429" s="21" t="s">
        <v>129</v>
      </c>
      <c r="B429" s="18" t="s">
        <v>137</v>
      </c>
      <c r="C429" s="18" t="s">
        <v>130</v>
      </c>
      <c r="D429" s="16">
        <v>1</v>
      </c>
      <c r="E429" s="16">
        <v>64.75</v>
      </c>
      <c r="F429" s="16">
        <v>-166.75</v>
      </c>
      <c r="G429">
        <v>0.24246722129957216</v>
      </c>
      <c r="H429" s="13">
        <v>3000</v>
      </c>
      <c r="I429" t="s">
        <v>131</v>
      </c>
      <c r="J429" s="13" t="s">
        <v>61</v>
      </c>
      <c r="K429" s="13" t="s">
        <v>61</v>
      </c>
      <c r="L429" s="21">
        <v>2012</v>
      </c>
      <c r="M429" s="21">
        <v>2012</v>
      </c>
      <c r="N429" t="s">
        <v>133</v>
      </c>
      <c r="O429" t="s">
        <v>48</v>
      </c>
    </row>
    <row r="430" spans="1:15" ht="15">
      <c r="A430" s="21" t="s">
        <v>129</v>
      </c>
      <c r="B430" s="18" t="s">
        <v>137</v>
      </c>
      <c r="C430" s="18" t="s">
        <v>130</v>
      </c>
      <c r="D430" s="16">
        <v>0.98</v>
      </c>
      <c r="E430" s="16">
        <v>63.75</v>
      </c>
      <c r="F430" s="16">
        <v>-172.75</v>
      </c>
      <c r="G430">
        <v>0.24246722129957216</v>
      </c>
      <c r="H430" s="13">
        <v>3000</v>
      </c>
      <c r="I430" t="s">
        <v>131</v>
      </c>
      <c r="J430" s="13" t="s">
        <v>61</v>
      </c>
      <c r="K430" s="13" t="s">
        <v>61</v>
      </c>
      <c r="L430" s="21">
        <v>2012</v>
      </c>
      <c r="M430" s="21">
        <v>2012</v>
      </c>
      <c r="N430" t="s">
        <v>133</v>
      </c>
      <c r="O430" t="s">
        <v>48</v>
      </c>
    </row>
    <row r="431" spans="1:15" ht="15">
      <c r="A431" s="21" t="s">
        <v>129</v>
      </c>
      <c r="B431" s="18" t="s">
        <v>137</v>
      </c>
      <c r="C431" s="18" t="s">
        <v>130</v>
      </c>
      <c r="D431" s="16">
        <v>1</v>
      </c>
      <c r="E431" s="16">
        <v>64.25</v>
      </c>
      <c r="F431" s="16">
        <v>-163.25</v>
      </c>
      <c r="G431">
        <v>0.24246722129957216</v>
      </c>
      <c r="H431" s="13">
        <v>3000</v>
      </c>
      <c r="I431" t="s">
        <v>131</v>
      </c>
      <c r="J431" s="13" t="s">
        <v>61</v>
      </c>
      <c r="K431" s="13" t="s">
        <v>61</v>
      </c>
      <c r="L431" s="21">
        <v>2012</v>
      </c>
      <c r="M431" s="21">
        <v>2012</v>
      </c>
      <c r="N431" t="s">
        <v>133</v>
      </c>
      <c r="O431" t="s">
        <v>48</v>
      </c>
    </row>
    <row r="432" spans="1:15" ht="15">
      <c r="A432" s="21" t="s">
        <v>129</v>
      </c>
      <c r="B432" s="18" t="s">
        <v>137</v>
      </c>
      <c r="C432" s="18" t="s">
        <v>130</v>
      </c>
      <c r="D432" s="16">
        <v>1</v>
      </c>
      <c r="E432" s="16">
        <v>59.75</v>
      </c>
      <c r="F432" s="16">
        <v>-178.25</v>
      </c>
      <c r="G432">
        <v>0.24246722129957216</v>
      </c>
      <c r="H432" s="13">
        <v>3000</v>
      </c>
      <c r="I432" t="s">
        <v>131</v>
      </c>
      <c r="J432" s="13" t="s">
        <v>61</v>
      </c>
      <c r="K432" s="13" t="s">
        <v>61</v>
      </c>
      <c r="L432" s="21">
        <v>2012</v>
      </c>
      <c r="M432" s="21">
        <v>2012</v>
      </c>
      <c r="N432" t="s">
        <v>133</v>
      </c>
      <c r="O432" t="s">
        <v>48</v>
      </c>
    </row>
    <row r="433" spans="1:15" ht="15">
      <c r="A433" s="21" t="s">
        <v>129</v>
      </c>
      <c r="B433" s="18" t="s">
        <v>137</v>
      </c>
      <c r="C433" s="18" t="s">
        <v>130</v>
      </c>
      <c r="D433" s="16">
        <v>1</v>
      </c>
      <c r="E433" s="16">
        <v>59.75</v>
      </c>
      <c r="F433" s="16">
        <v>-166.75</v>
      </c>
      <c r="G433">
        <v>0.24246722129957216</v>
      </c>
      <c r="H433" s="13">
        <v>3000</v>
      </c>
      <c r="I433" t="s">
        <v>131</v>
      </c>
      <c r="J433" s="13" t="s">
        <v>61</v>
      </c>
      <c r="K433" s="13" t="s">
        <v>61</v>
      </c>
      <c r="L433" s="21">
        <v>2012</v>
      </c>
      <c r="M433" s="21">
        <v>2012</v>
      </c>
      <c r="N433" t="s">
        <v>133</v>
      </c>
      <c r="O433" t="s">
        <v>48</v>
      </c>
    </row>
    <row r="434" spans="1:15" ht="15">
      <c r="A434" s="21" t="s">
        <v>129</v>
      </c>
      <c r="B434" s="18" t="s">
        <v>137</v>
      </c>
      <c r="C434" s="18" t="s">
        <v>130</v>
      </c>
      <c r="D434" s="16">
        <v>1</v>
      </c>
      <c r="E434" s="16">
        <v>61.25</v>
      </c>
      <c r="F434" s="16">
        <v>-177.75</v>
      </c>
      <c r="G434">
        <v>0.24246722129957216</v>
      </c>
      <c r="H434" s="13">
        <v>3000</v>
      </c>
      <c r="I434" t="s">
        <v>131</v>
      </c>
      <c r="J434" s="13" t="s">
        <v>61</v>
      </c>
      <c r="K434" s="13" t="s">
        <v>61</v>
      </c>
      <c r="L434" s="21">
        <v>2012</v>
      </c>
      <c r="M434" s="21">
        <v>2012</v>
      </c>
      <c r="N434" t="s">
        <v>133</v>
      </c>
      <c r="O434" t="s">
        <v>48</v>
      </c>
    </row>
    <row r="435" spans="1:15" ht="15">
      <c r="A435" s="21" t="s">
        <v>129</v>
      </c>
      <c r="B435" s="18" t="s">
        <v>137</v>
      </c>
      <c r="C435" s="18" t="s">
        <v>130</v>
      </c>
      <c r="D435" s="16">
        <v>1</v>
      </c>
      <c r="E435" s="16">
        <v>63.75</v>
      </c>
      <c r="F435" s="16">
        <v>-162.25</v>
      </c>
      <c r="G435">
        <v>0.24246722129957216</v>
      </c>
      <c r="H435" s="13">
        <v>3000</v>
      </c>
      <c r="I435" t="s">
        <v>131</v>
      </c>
      <c r="J435" s="13" t="s">
        <v>61</v>
      </c>
      <c r="K435" s="13" t="s">
        <v>61</v>
      </c>
      <c r="L435" s="21">
        <v>2012</v>
      </c>
      <c r="M435" s="21">
        <v>2012</v>
      </c>
      <c r="N435" t="s">
        <v>133</v>
      </c>
      <c r="O435" t="s">
        <v>48</v>
      </c>
    </row>
    <row r="436" spans="1:15" ht="15">
      <c r="A436" s="21" t="s">
        <v>129</v>
      </c>
      <c r="B436" s="18" t="s">
        <v>137</v>
      </c>
      <c r="C436" s="18" t="s">
        <v>130</v>
      </c>
      <c r="D436" s="16">
        <v>0.9</v>
      </c>
      <c r="E436" s="16">
        <v>65.25</v>
      </c>
      <c r="F436" s="16">
        <v>-167.75</v>
      </c>
      <c r="G436">
        <v>0.24246722129957216</v>
      </c>
      <c r="H436" s="13">
        <v>3000</v>
      </c>
      <c r="I436" t="s">
        <v>131</v>
      </c>
      <c r="J436" s="13" t="s">
        <v>61</v>
      </c>
      <c r="K436" s="13" t="s">
        <v>61</v>
      </c>
      <c r="L436" s="21">
        <v>2012</v>
      </c>
      <c r="M436" s="21">
        <v>2012</v>
      </c>
      <c r="N436" t="s">
        <v>133</v>
      </c>
      <c r="O436" t="s">
        <v>48</v>
      </c>
    </row>
    <row r="437" spans="1:15" ht="15">
      <c r="A437" s="21" t="s">
        <v>129</v>
      </c>
      <c r="B437" s="18" t="s">
        <v>137</v>
      </c>
      <c r="C437" s="18" t="s">
        <v>130</v>
      </c>
      <c r="D437" s="16">
        <v>1</v>
      </c>
      <c r="E437" s="16">
        <v>56.75</v>
      </c>
      <c r="F437" s="16">
        <v>-172.25</v>
      </c>
      <c r="G437">
        <v>0.24246722129957216</v>
      </c>
      <c r="H437" s="13">
        <v>3000</v>
      </c>
      <c r="I437" t="s">
        <v>131</v>
      </c>
      <c r="J437" s="13" t="s">
        <v>61</v>
      </c>
      <c r="K437" s="13" t="s">
        <v>61</v>
      </c>
      <c r="L437" s="21">
        <v>2012</v>
      </c>
      <c r="M437" s="21">
        <v>2012</v>
      </c>
      <c r="N437" t="s">
        <v>133</v>
      </c>
      <c r="O437" t="s">
        <v>48</v>
      </c>
    </row>
    <row r="438" spans="1:15" ht="15">
      <c r="A438" s="21" t="s">
        <v>129</v>
      </c>
      <c r="B438" s="18" t="s">
        <v>137</v>
      </c>
      <c r="C438" s="18" t="s">
        <v>130</v>
      </c>
      <c r="D438" s="16">
        <v>1</v>
      </c>
      <c r="E438" s="16">
        <v>63.25</v>
      </c>
      <c r="F438" s="16">
        <v>-163.25</v>
      </c>
      <c r="G438">
        <v>0.24246722129957216</v>
      </c>
      <c r="H438" s="13">
        <v>3000</v>
      </c>
      <c r="I438" t="s">
        <v>131</v>
      </c>
      <c r="J438" s="13" t="s">
        <v>61</v>
      </c>
      <c r="K438" s="13" t="s">
        <v>61</v>
      </c>
      <c r="L438" s="21">
        <v>2012</v>
      </c>
      <c r="M438" s="21">
        <v>2012</v>
      </c>
      <c r="N438" t="s">
        <v>133</v>
      </c>
      <c r="O438" t="s">
        <v>48</v>
      </c>
    </row>
    <row r="439" spans="1:15" ht="15">
      <c r="A439" s="21" t="s">
        <v>129</v>
      </c>
      <c r="B439" s="18" t="s">
        <v>137</v>
      </c>
      <c r="C439" s="18" t="s">
        <v>130</v>
      </c>
      <c r="D439" s="16">
        <v>1</v>
      </c>
      <c r="E439" s="16">
        <v>64.25</v>
      </c>
      <c r="F439" s="16">
        <v>-162.75</v>
      </c>
      <c r="G439">
        <v>0.24246722129957216</v>
      </c>
      <c r="H439" s="13">
        <v>3000</v>
      </c>
      <c r="I439" t="s">
        <v>131</v>
      </c>
      <c r="J439" s="13" t="s">
        <v>61</v>
      </c>
      <c r="K439" s="13" t="s">
        <v>61</v>
      </c>
      <c r="L439" s="21">
        <v>2012</v>
      </c>
      <c r="M439" s="21">
        <v>2012</v>
      </c>
      <c r="N439" t="s">
        <v>133</v>
      </c>
      <c r="O439" t="s">
        <v>48</v>
      </c>
    </row>
    <row r="440" spans="1:15" ht="15">
      <c r="A440" s="21" t="s">
        <v>129</v>
      </c>
      <c r="B440" s="18" t="s">
        <v>137</v>
      </c>
      <c r="C440" s="18" t="s">
        <v>130</v>
      </c>
      <c r="D440" s="16">
        <v>0.96</v>
      </c>
      <c r="E440" s="16">
        <v>56.25</v>
      </c>
      <c r="F440" s="16">
        <v>-169.25</v>
      </c>
      <c r="G440">
        <v>0.24246722129957216</v>
      </c>
      <c r="H440" s="13">
        <v>3000</v>
      </c>
      <c r="I440" t="s">
        <v>131</v>
      </c>
      <c r="J440" s="13" t="s">
        <v>61</v>
      </c>
      <c r="K440" s="13" t="s">
        <v>61</v>
      </c>
      <c r="L440" s="21">
        <v>2012</v>
      </c>
      <c r="M440" s="21">
        <v>2012</v>
      </c>
      <c r="N440" t="s">
        <v>133</v>
      </c>
      <c r="O440" t="s">
        <v>48</v>
      </c>
    </row>
    <row r="441" spans="1:15" ht="15">
      <c r="A441" s="21" t="s">
        <v>129</v>
      </c>
      <c r="B441" s="18" t="s">
        <v>137</v>
      </c>
      <c r="C441" s="18" t="s">
        <v>130</v>
      </c>
      <c r="D441" s="16">
        <v>1</v>
      </c>
      <c r="E441" s="16">
        <v>62.25</v>
      </c>
      <c r="F441" s="16">
        <v>-165.75</v>
      </c>
      <c r="G441">
        <v>0.24246722129957216</v>
      </c>
      <c r="H441" s="13">
        <v>3000</v>
      </c>
      <c r="I441" t="s">
        <v>131</v>
      </c>
      <c r="J441" s="13" t="s">
        <v>61</v>
      </c>
      <c r="K441" s="13" t="s">
        <v>61</v>
      </c>
      <c r="L441" s="21">
        <v>2012</v>
      </c>
      <c r="M441" s="21">
        <v>2012</v>
      </c>
      <c r="N441" t="s">
        <v>133</v>
      </c>
      <c r="O441" t="s">
        <v>48</v>
      </c>
    </row>
    <row r="442" spans="1:15" ht="15">
      <c r="A442" s="21" t="s">
        <v>129</v>
      </c>
      <c r="B442" s="18" t="s">
        <v>137</v>
      </c>
      <c r="C442" s="18" t="s">
        <v>130</v>
      </c>
      <c r="D442" s="16">
        <v>1</v>
      </c>
      <c r="E442" s="16">
        <v>63.25</v>
      </c>
      <c r="F442" s="16">
        <v>-170.75</v>
      </c>
      <c r="G442">
        <v>0.24246722129957216</v>
      </c>
      <c r="H442" s="13">
        <v>3000</v>
      </c>
      <c r="I442" t="s">
        <v>131</v>
      </c>
      <c r="J442" s="13" t="s">
        <v>61</v>
      </c>
      <c r="K442" s="13" t="s">
        <v>61</v>
      </c>
      <c r="L442" s="21">
        <v>2012</v>
      </c>
      <c r="M442" s="21">
        <v>2012</v>
      </c>
      <c r="N442" t="s">
        <v>133</v>
      </c>
      <c r="O442" t="s">
        <v>48</v>
      </c>
    </row>
    <row r="443" spans="1:15" ht="15">
      <c r="A443" s="21" t="s">
        <v>129</v>
      </c>
      <c r="B443" s="18" t="s">
        <v>137</v>
      </c>
      <c r="C443" s="18" t="s">
        <v>130</v>
      </c>
      <c r="D443" s="16">
        <v>0.88</v>
      </c>
      <c r="E443" s="16">
        <v>55.75</v>
      </c>
      <c r="F443" s="16">
        <v>-162.25</v>
      </c>
      <c r="G443">
        <v>0.24246722129957216</v>
      </c>
      <c r="H443" s="13">
        <v>3000</v>
      </c>
      <c r="I443" t="s">
        <v>131</v>
      </c>
      <c r="J443" s="13" t="s">
        <v>61</v>
      </c>
      <c r="K443" s="13" t="s">
        <v>61</v>
      </c>
      <c r="L443" s="21">
        <v>2012</v>
      </c>
      <c r="M443" s="21">
        <v>2012</v>
      </c>
      <c r="N443" t="s">
        <v>133</v>
      </c>
      <c r="O443" t="s">
        <v>48</v>
      </c>
    </row>
    <row r="444" spans="1:15" ht="15">
      <c r="A444" s="21" t="s">
        <v>129</v>
      </c>
      <c r="B444" s="18" t="s">
        <v>137</v>
      </c>
      <c r="C444" s="18" t="s">
        <v>130</v>
      </c>
      <c r="D444" s="16">
        <v>1</v>
      </c>
      <c r="E444" s="16">
        <v>61.75</v>
      </c>
      <c r="F444" s="16">
        <v>-176.75</v>
      </c>
      <c r="G444">
        <v>0.24246722129957216</v>
      </c>
      <c r="H444" s="13">
        <v>3000</v>
      </c>
      <c r="I444" t="s">
        <v>131</v>
      </c>
      <c r="J444" s="13" t="s">
        <v>61</v>
      </c>
      <c r="K444" s="13" t="s">
        <v>61</v>
      </c>
      <c r="L444" s="21">
        <v>2012</v>
      </c>
      <c r="M444" s="21">
        <v>2012</v>
      </c>
      <c r="N444" t="s">
        <v>133</v>
      </c>
      <c r="O444" t="s">
        <v>48</v>
      </c>
    </row>
    <row r="445" spans="1:15" ht="15">
      <c r="A445" s="21" t="s">
        <v>129</v>
      </c>
      <c r="B445" s="18" t="s">
        <v>137</v>
      </c>
      <c r="C445" s="18" t="s">
        <v>130</v>
      </c>
      <c r="D445" s="16">
        <v>0.96</v>
      </c>
      <c r="E445" s="16">
        <v>63.25</v>
      </c>
      <c r="F445" s="16">
        <v>-168.75</v>
      </c>
      <c r="G445">
        <v>0.24246722129957216</v>
      </c>
      <c r="H445" s="13">
        <v>3000</v>
      </c>
      <c r="I445" t="s">
        <v>131</v>
      </c>
      <c r="J445" s="13" t="s">
        <v>61</v>
      </c>
      <c r="K445" s="13" t="s">
        <v>61</v>
      </c>
      <c r="L445" s="21">
        <v>2012</v>
      </c>
      <c r="M445" s="21">
        <v>2012</v>
      </c>
      <c r="N445" t="s">
        <v>133</v>
      </c>
      <c r="O445" t="s">
        <v>48</v>
      </c>
    </row>
    <row r="446" spans="1:15" ht="15">
      <c r="A446" s="21" t="s">
        <v>129</v>
      </c>
      <c r="B446" s="18" t="s">
        <v>137</v>
      </c>
      <c r="C446" s="18" t="s">
        <v>130</v>
      </c>
      <c r="D446" s="16">
        <v>1</v>
      </c>
      <c r="E446" s="16">
        <v>63.25</v>
      </c>
      <c r="F446" s="16">
        <v>-171.75</v>
      </c>
      <c r="G446">
        <v>0.24246722129957216</v>
      </c>
      <c r="H446" s="13">
        <v>3000</v>
      </c>
      <c r="I446" t="s">
        <v>131</v>
      </c>
      <c r="J446" s="13" t="s">
        <v>61</v>
      </c>
      <c r="K446" s="13" t="s">
        <v>61</v>
      </c>
      <c r="L446" s="21">
        <v>2012</v>
      </c>
      <c r="M446" s="21">
        <v>2012</v>
      </c>
      <c r="N446" t="s">
        <v>133</v>
      </c>
      <c r="O446" t="s">
        <v>48</v>
      </c>
    </row>
    <row r="447" spans="1:15" ht="15">
      <c r="A447" s="21" t="s">
        <v>129</v>
      </c>
      <c r="B447" s="18" t="s">
        <v>137</v>
      </c>
      <c r="C447" s="18" t="s">
        <v>130</v>
      </c>
      <c r="D447" s="16">
        <v>1</v>
      </c>
      <c r="E447" s="16">
        <v>60.75</v>
      </c>
      <c r="F447" s="16">
        <v>-165.25</v>
      </c>
      <c r="G447">
        <v>0.24246722129957216</v>
      </c>
      <c r="H447" s="13">
        <v>3000</v>
      </c>
      <c r="I447" t="s">
        <v>131</v>
      </c>
      <c r="J447" s="13" t="s">
        <v>61</v>
      </c>
      <c r="K447" s="13" t="s">
        <v>61</v>
      </c>
      <c r="L447" s="21">
        <v>2012</v>
      </c>
      <c r="M447" s="21">
        <v>2012</v>
      </c>
      <c r="N447" t="s">
        <v>133</v>
      </c>
      <c r="O447" t="s">
        <v>48</v>
      </c>
    </row>
    <row r="448" spans="1:15" ht="15">
      <c r="A448" s="21" t="s">
        <v>129</v>
      </c>
      <c r="B448" s="18" t="s">
        <v>137</v>
      </c>
      <c r="C448" s="18" t="s">
        <v>130</v>
      </c>
      <c r="D448" s="16">
        <v>1</v>
      </c>
      <c r="E448" s="16">
        <v>58.75</v>
      </c>
      <c r="F448" s="16">
        <v>-159.75</v>
      </c>
      <c r="G448">
        <v>0.24246722129957216</v>
      </c>
      <c r="H448" s="13">
        <v>3000</v>
      </c>
      <c r="I448" t="s">
        <v>131</v>
      </c>
      <c r="J448" s="13" t="s">
        <v>61</v>
      </c>
      <c r="K448" s="13" t="s">
        <v>61</v>
      </c>
      <c r="L448" s="21">
        <v>2012</v>
      </c>
      <c r="M448" s="21">
        <v>2012</v>
      </c>
      <c r="N448" t="s">
        <v>133</v>
      </c>
      <c r="O448" t="s">
        <v>48</v>
      </c>
    </row>
    <row r="449" spans="1:15" ht="15">
      <c r="A449" s="21" t="s">
        <v>129</v>
      </c>
      <c r="B449" s="18" t="s">
        <v>137</v>
      </c>
      <c r="C449" s="18" t="s">
        <v>130</v>
      </c>
      <c r="D449" s="16">
        <v>1</v>
      </c>
      <c r="E449" s="16">
        <v>58.75</v>
      </c>
      <c r="F449" s="16">
        <v>-160.75</v>
      </c>
      <c r="G449">
        <v>0.24246722129957216</v>
      </c>
      <c r="H449" s="13">
        <v>3000</v>
      </c>
      <c r="I449" t="s">
        <v>131</v>
      </c>
      <c r="J449" s="13" t="s">
        <v>61</v>
      </c>
      <c r="K449" s="13" t="s">
        <v>61</v>
      </c>
      <c r="L449" s="21">
        <v>2012</v>
      </c>
      <c r="M449" s="21">
        <v>2012</v>
      </c>
      <c r="N449" t="s">
        <v>133</v>
      </c>
      <c r="O449" t="s">
        <v>48</v>
      </c>
    </row>
    <row r="450" spans="1:15" ht="15">
      <c r="A450" s="21" t="s">
        <v>129</v>
      </c>
      <c r="B450" s="18" t="s">
        <v>137</v>
      </c>
      <c r="C450" s="18" t="s">
        <v>130</v>
      </c>
      <c r="D450" s="16">
        <v>1</v>
      </c>
      <c r="E450" s="16">
        <v>60.25</v>
      </c>
      <c r="F450" s="16">
        <v>-167.25</v>
      </c>
      <c r="G450">
        <v>0.24246722129957216</v>
      </c>
      <c r="H450" s="13">
        <v>3000</v>
      </c>
      <c r="I450" t="s">
        <v>131</v>
      </c>
      <c r="J450" s="13" t="s">
        <v>61</v>
      </c>
      <c r="K450" s="13" t="s">
        <v>61</v>
      </c>
      <c r="L450" s="21">
        <v>2012</v>
      </c>
      <c r="M450" s="21">
        <v>2012</v>
      </c>
      <c r="N450" t="s">
        <v>133</v>
      </c>
      <c r="O450" t="s">
        <v>48</v>
      </c>
    </row>
    <row r="451" spans="1:15" ht="15">
      <c r="A451" s="21" t="s">
        <v>129</v>
      </c>
      <c r="B451" s="18" t="s">
        <v>137</v>
      </c>
      <c r="C451" s="18" t="s">
        <v>130</v>
      </c>
      <c r="D451" s="16">
        <v>0.65</v>
      </c>
      <c r="E451" s="16">
        <v>65.25</v>
      </c>
      <c r="F451" s="16">
        <v>-169.75</v>
      </c>
      <c r="G451">
        <v>0.24246722129957216</v>
      </c>
      <c r="H451" s="13">
        <v>3000</v>
      </c>
      <c r="I451" t="s">
        <v>131</v>
      </c>
      <c r="J451" s="13" t="s">
        <v>61</v>
      </c>
      <c r="K451" s="13" t="s">
        <v>61</v>
      </c>
      <c r="L451" s="21">
        <v>2012</v>
      </c>
      <c r="M451" s="21">
        <v>2012</v>
      </c>
      <c r="N451" t="s">
        <v>133</v>
      </c>
      <c r="O451" t="s">
        <v>48</v>
      </c>
    </row>
    <row r="452" spans="1:15" ht="15">
      <c r="A452" s="21" t="s">
        <v>129</v>
      </c>
      <c r="B452" s="18" t="s">
        <v>137</v>
      </c>
      <c r="C452" s="18" t="s">
        <v>130</v>
      </c>
      <c r="D452" s="16">
        <v>1</v>
      </c>
      <c r="E452" s="16">
        <v>57.75</v>
      </c>
      <c r="F452" s="16">
        <v>-157.75</v>
      </c>
      <c r="G452">
        <v>0.24246722129957216</v>
      </c>
      <c r="H452" s="13">
        <v>3000</v>
      </c>
      <c r="I452" t="s">
        <v>131</v>
      </c>
      <c r="J452" s="13" t="s">
        <v>61</v>
      </c>
      <c r="K452" s="13" t="s">
        <v>61</v>
      </c>
      <c r="L452" s="21">
        <v>2012</v>
      </c>
      <c r="M452" s="21">
        <v>2012</v>
      </c>
      <c r="N452" t="s">
        <v>133</v>
      </c>
      <c r="O452" t="s">
        <v>48</v>
      </c>
    </row>
    <row r="453" spans="1:15" ht="15">
      <c r="A453" s="21" t="s">
        <v>129</v>
      </c>
      <c r="B453" s="18" t="s">
        <v>137</v>
      </c>
      <c r="C453" s="18" t="s">
        <v>130</v>
      </c>
      <c r="D453" s="16">
        <v>1</v>
      </c>
      <c r="E453" s="16">
        <v>63.25</v>
      </c>
      <c r="F453" s="16">
        <v>-171.25</v>
      </c>
      <c r="G453">
        <v>0.24246722129957216</v>
      </c>
      <c r="H453" s="13">
        <v>3000</v>
      </c>
      <c r="I453" t="s">
        <v>131</v>
      </c>
      <c r="J453" s="13" t="s">
        <v>61</v>
      </c>
      <c r="K453" s="13" t="s">
        <v>61</v>
      </c>
      <c r="L453" s="21">
        <v>2012</v>
      </c>
      <c r="M453" s="21">
        <v>2012</v>
      </c>
      <c r="N453" t="s">
        <v>133</v>
      </c>
      <c r="O453" t="s">
        <v>48</v>
      </c>
    </row>
    <row r="454" spans="1:15" ht="15">
      <c r="A454" s="21" t="s">
        <v>129</v>
      </c>
      <c r="B454" s="18" t="s">
        <v>137</v>
      </c>
      <c r="C454" s="18" t="s">
        <v>130</v>
      </c>
      <c r="D454" s="16">
        <v>1</v>
      </c>
      <c r="E454" s="16">
        <v>56.75</v>
      </c>
      <c r="F454" s="16">
        <v>-172.75</v>
      </c>
      <c r="G454">
        <v>0.24246722129957216</v>
      </c>
      <c r="H454" s="13">
        <v>3000</v>
      </c>
      <c r="I454" t="s">
        <v>131</v>
      </c>
      <c r="J454" s="13" t="s">
        <v>61</v>
      </c>
      <c r="K454" s="13" t="s">
        <v>61</v>
      </c>
      <c r="L454" s="21">
        <v>2012</v>
      </c>
      <c r="M454" s="21">
        <v>2012</v>
      </c>
      <c r="N454" t="s">
        <v>133</v>
      </c>
      <c r="O454" t="s">
        <v>48</v>
      </c>
    </row>
    <row r="455" spans="1:15" ht="15">
      <c r="A455" s="21" t="s">
        <v>129</v>
      </c>
      <c r="B455" s="18" t="s">
        <v>137</v>
      </c>
      <c r="C455" s="18" t="s">
        <v>130</v>
      </c>
      <c r="D455" s="16">
        <v>0.83</v>
      </c>
      <c r="E455" s="16">
        <v>63.75</v>
      </c>
      <c r="F455" s="16">
        <v>-171.25</v>
      </c>
      <c r="G455">
        <v>0.24246722129957216</v>
      </c>
      <c r="H455" s="13">
        <v>3000</v>
      </c>
      <c r="I455" t="s">
        <v>131</v>
      </c>
      <c r="J455" s="13" t="s">
        <v>61</v>
      </c>
      <c r="K455" s="13" t="s">
        <v>61</v>
      </c>
      <c r="L455" s="21">
        <v>2012</v>
      </c>
      <c r="M455" s="21">
        <v>2012</v>
      </c>
      <c r="N455" t="s">
        <v>133</v>
      </c>
      <c r="O455" t="s">
        <v>48</v>
      </c>
    </row>
    <row r="456" spans="1:15" ht="15">
      <c r="A456" s="21" t="s">
        <v>129</v>
      </c>
      <c r="B456" s="18" t="s">
        <v>137</v>
      </c>
      <c r="C456" s="18" t="s">
        <v>130</v>
      </c>
      <c r="D456" s="16">
        <v>1</v>
      </c>
      <c r="E456" s="16">
        <v>59.75</v>
      </c>
      <c r="F456" s="16">
        <v>-163.25</v>
      </c>
      <c r="G456">
        <v>0.24246722129957216</v>
      </c>
      <c r="H456" s="13">
        <v>3000</v>
      </c>
      <c r="I456" t="s">
        <v>131</v>
      </c>
      <c r="J456" s="13" t="s">
        <v>61</v>
      </c>
      <c r="K456" s="13" t="s">
        <v>61</v>
      </c>
      <c r="L456" s="21">
        <v>2012</v>
      </c>
      <c r="M456" s="21">
        <v>2012</v>
      </c>
      <c r="N456" t="s">
        <v>133</v>
      </c>
      <c r="O456" t="s">
        <v>48</v>
      </c>
    </row>
    <row r="457" spans="1:15" ht="15">
      <c r="A457" s="21" t="s">
        <v>129</v>
      </c>
      <c r="B457" s="18" t="s">
        <v>137</v>
      </c>
      <c r="C457" s="18" t="s">
        <v>130</v>
      </c>
      <c r="D457" s="16">
        <v>1</v>
      </c>
      <c r="E457" s="16">
        <v>59.75</v>
      </c>
      <c r="F457" s="16">
        <v>-166.25</v>
      </c>
      <c r="G457">
        <v>0.24246722129957216</v>
      </c>
      <c r="H457" s="13">
        <v>3000</v>
      </c>
      <c r="I457" t="s">
        <v>131</v>
      </c>
      <c r="J457" s="13" t="s">
        <v>61</v>
      </c>
      <c r="K457" s="13" t="s">
        <v>61</v>
      </c>
      <c r="L457" s="21">
        <v>2012</v>
      </c>
      <c r="M457" s="21">
        <v>2012</v>
      </c>
      <c r="N457" t="s">
        <v>133</v>
      </c>
      <c r="O457" t="s">
        <v>48</v>
      </c>
    </row>
    <row r="458" spans="1:15" ht="15">
      <c r="A458" s="21" t="s">
        <v>129</v>
      </c>
      <c r="B458" s="18" t="s">
        <v>137</v>
      </c>
      <c r="C458" s="18" t="s">
        <v>130</v>
      </c>
      <c r="D458" s="16">
        <v>0.77</v>
      </c>
      <c r="E458" s="16">
        <v>64.75</v>
      </c>
      <c r="F458" s="16">
        <v>-170.75</v>
      </c>
      <c r="G458">
        <v>0.24246722129957216</v>
      </c>
      <c r="H458" s="13">
        <v>3000</v>
      </c>
      <c r="I458" t="s">
        <v>131</v>
      </c>
      <c r="J458" s="13" t="s">
        <v>61</v>
      </c>
      <c r="K458" s="13" t="s">
        <v>61</v>
      </c>
      <c r="L458" s="21">
        <v>2012</v>
      </c>
      <c r="M458" s="21">
        <v>2012</v>
      </c>
      <c r="N458" t="s">
        <v>133</v>
      </c>
      <c r="O458" t="s">
        <v>48</v>
      </c>
    </row>
    <row r="459" spans="1:15" ht="15">
      <c r="A459" s="21" t="s">
        <v>129</v>
      </c>
      <c r="B459" s="18" t="s">
        <v>137</v>
      </c>
      <c r="C459" s="18" t="s">
        <v>130</v>
      </c>
      <c r="D459" s="16">
        <v>1</v>
      </c>
      <c r="E459" s="16">
        <v>65.25</v>
      </c>
      <c r="F459" s="16">
        <v>-167.25</v>
      </c>
      <c r="G459">
        <v>0.24246722129957216</v>
      </c>
      <c r="H459" s="13">
        <v>3000</v>
      </c>
      <c r="I459" t="s">
        <v>131</v>
      </c>
      <c r="J459" s="13" t="s">
        <v>61</v>
      </c>
      <c r="K459" s="13" t="s">
        <v>61</v>
      </c>
      <c r="L459" s="21">
        <v>2012</v>
      </c>
      <c r="M459" s="21">
        <v>2012</v>
      </c>
      <c r="N459" t="s">
        <v>133</v>
      </c>
      <c r="O459" t="s">
        <v>48</v>
      </c>
    </row>
    <row r="460" spans="1:15" ht="15">
      <c r="A460" s="21" t="s">
        <v>129</v>
      </c>
      <c r="B460" s="18" t="s">
        <v>137</v>
      </c>
      <c r="C460" s="18" t="s">
        <v>130</v>
      </c>
      <c r="D460" s="16">
        <v>1</v>
      </c>
      <c r="E460" s="16">
        <v>64.25</v>
      </c>
      <c r="F460" s="16">
        <v>-161.25</v>
      </c>
      <c r="G460">
        <v>0.24246722129957216</v>
      </c>
      <c r="H460" s="13">
        <v>3000</v>
      </c>
      <c r="I460" t="s">
        <v>131</v>
      </c>
      <c r="J460" s="13" t="s">
        <v>61</v>
      </c>
      <c r="K460" s="13" t="s">
        <v>61</v>
      </c>
      <c r="L460" s="21">
        <v>2012</v>
      </c>
      <c r="M460" s="21">
        <v>2012</v>
      </c>
      <c r="N460" t="s">
        <v>133</v>
      </c>
      <c r="O460" t="s">
        <v>48</v>
      </c>
    </row>
    <row r="461" spans="1:15" ht="15">
      <c r="A461" s="21" t="s">
        <v>129</v>
      </c>
      <c r="B461" s="18" t="s">
        <v>137</v>
      </c>
      <c r="C461" s="18" t="s">
        <v>130</v>
      </c>
      <c r="D461" s="16">
        <v>1</v>
      </c>
      <c r="E461" s="16">
        <v>62.25</v>
      </c>
      <c r="F461" s="16">
        <v>-176.25</v>
      </c>
      <c r="G461">
        <v>0.24246722129957216</v>
      </c>
      <c r="H461" s="13">
        <v>3000</v>
      </c>
      <c r="I461" t="s">
        <v>131</v>
      </c>
      <c r="J461" s="13" t="s">
        <v>61</v>
      </c>
      <c r="K461" s="13" t="s">
        <v>61</v>
      </c>
      <c r="L461" s="21">
        <v>2012</v>
      </c>
      <c r="M461" s="21">
        <v>2012</v>
      </c>
      <c r="N461" t="s">
        <v>133</v>
      </c>
      <c r="O461" t="s">
        <v>48</v>
      </c>
    </row>
    <row r="462" spans="1:15" ht="15">
      <c r="A462" s="21" t="s">
        <v>129</v>
      </c>
      <c r="B462" s="18" t="s">
        <v>137</v>
      </c>
      <c r="C462" s="18" t="s">
        <v>130</v>
      </c>
      <c r="D462" s="16">
        <v>0.84</v>
      </c>
      <c r="E462" s="16">
        <v>63.75</v>
      </c>
      <c r="F462" s="16">
        <v>-170.75</v>
      </c>
      <c r="G462">
        <v>0.24246722129957216</v>
      </c>
      <c r="H462" s="13">
        <v>3000</v>
      </c>
      <c r="I462" t="s">
        <v>131</v>
      </c>
      <c r="J462" s="13" t="s">
        <v>61</v>
      </c>
      <c r="K462" s="13" t="s">
        <v>61</v>
      </c>
      <c r="L462" s="21">
        <v>2012</v>
      </c>
      <c r="M462" s="21">
        <v>2012</v>
      </c>
      <c r="N462" t="s">
        <v>133</v>
      </c>
      <c r="O462" t="s">
        <v>48</v>
      </c>
    </row>
    <row r="463" spans="1:15" ht="15">
      <c r="A463" s="21" t="s">
        <v>129</v>
      </c>
      <c r="B463" s="18" t="s">
        <v>137</v>
      </c>
      <c r="C463" s="18" t="s">
        <v>130</v>
      </c>
      <c r="D463" s="16">
        <v>0.9</v>
      </c>
      <c r="E463" s="16">
        <v>63.75</v>
      </c>
      <c r="F463" s="16">
        <v>-171.75</v>
      </c>
      <c r="G463">
        <v>0.24246722129957216</v>
      </c>
      <c r="H463" s="13">
        <v>3000</v>
      </c>
      <c r="I463" t="s">
        <v>131</v>
      </c>
      <c r="J463" s="13" t="s">
        <v>61</v>
      </c>
      <c r="K463" s="13" t="s">
        <v>61</v>
      </c>
      <c r="L463" s="21">
        <v>2012</v>
      </c>
      <c r="M463" s="21">
        <v>2012</v>
      </c>
      <c r="N463" t="s">
        <v>133</v>
      </c>
      <c r="O463" t="s">
        <v>48</v>
      </c>
    </row>
    <row r="464" spans="1:15" ht="15">
      <c r="A464" s="21" t="s">
        <v>129</v>
      </c>
      <c r="B464" s="18" t="s">
        <v>137</v>
      </c>
      <c r="C464" s="18" t="s">
        <v>130</v>
      </c>
      <c r="D464" s="16">
        <v>0.99</v>
      </c>
      <c r="E464" s="16">
        <v>55.75</v>
      </c>
      <c r="F464" s="16">
        <v>-165.75</v>
      </c>
      <c r="G464">
        <v>0.24246722129957216</v>
      </c>
      <c r="H464" s="13">
        <v>3000</v>
      </c>
      <c r="I464" t="s">
        <v>131</v>
      </c>
      <c r="J464" s="13" t="s">
        <v>61</v>
      </c>
      <c r="K464" s="13" t="s">
        <v>61</v>
      </c>
      <c r="L464" s="21">
        <v>2012</v>
      </c>
      <c r="M464" s="21">
        <v>2012</v>
      </c>
      <c r="N464" t="s">
        <v>133</v>
      </c>
      <c r="O464" t="s">
        <v>48</v>
      </c>
    </row>
    <row r="465" spans="1:15" ht="15">
      <c r="A465" s="21" t="s">
        <v>129</v>
      </c>
      <c r="B465" s="18" t="s">
        <v>137</v>
      </c>
      <c r="C465" s="18" t="s">
        <v>130</v>
      </c>
      <c r="D465" s="16">
        <v>1</v>
      </c>
      <c r="E465" s="16">
        <v>56.75</v>
      </c>
      <c r="F465" s="16">
        <v>-159.25</v>
      </c>
      <c r="G465">
        <v>0.24246722129957216</v>
      </c>
      <c r="H465" s="13">
        <v>3000</v>
      </c>
      <c r="I465" t="s">
        <v>131</v>
      </c>
      <c r="J465" s="13" t="s">
        <v>61</v>
      </c>
      <c r="K465" s="13" t="s">
        <v>61</v>
      </c>
      <c r="L465" s="21">
        <v>2012</v>
      </c>
      <c r="M465" s="21">
        <v>2012</v>
      </c>
      <c r="N465" t="s">
        <v>133</v>
      </c>
      <c r="O465" t="s">
        <v>48</v>
      </c>
    </row>
    <row r="466" spans="1:15" ht="15">
      <c r="A466" s="21" t="s">
        <v>129</v>
      </c>
      <c r="B466" s="18" t="s">
        <v>137</v>
      </c>
      <c r="C466" s="18" t="s">
        <v>130</v>
      </c>
      <c r="D466" s="16">
        <v>0.82</v>
      </c>
      <c r="E466" s="16">
        <v>63.75</v>
      </c>
      <c r="F466" s="16">
        <v>-170.25</v>
      </c>
      <c r="G466">
        <v>0.24246722129957216</v>
      </c>
      <c r="H466" s="13">
        <v>3000</v>
      </c>
      <c r="I466" t="s">
        <v>131</v>
      </c>
      <c r="J466" s="13" t="s">
        <v>61</v>
      </c>
      <c r="K466" s="13" t="s">
        <v>61</v>
      </c>
      <c r="L466" s="21">
        <v>2012</v>
      </c>
      <c r="M466" s="21">
        <v>2012</v>
      </c>
      <c r="N466" t="s">
        <v>133</v>
      </c>
      <c r="O466" t="s">
        <v>48</v>
      </c>
    </row>
    <row r="467" spans="1:15" ht="15">
      <c r="A467" s="21" t="s">
        <v>129</v>
      </c>
      <c r="B467" s="18" t="s">
        <v>137</v>
      </c>
      <c r="C467" s="18" t="s">
        <v>130</v>
      </c>
      <c r="D467" s="16">
        <v>1</v>
      </c>
      <c r="E467" s="16">
        <v>59.75</v>
      </c>
      <c r="F467" s="16">
        <v>-163.75</v>
      </c>
      <c r="G467">
        <v>0.24246722129957216</v>
      </c>
      <c r="H467" s="13">
        <v>3000</v>
      </c>
      <c r="I467" t="s">
        <v>131</v>
      </c>
      <c r="J467" s="13" t="s">
        <v>61</v>
      </c>
      <c r="K467" s="13" t="s">
        <v>61</v>
      </c>
      <c r="L467" s="21">
        <v>2012</v>
      </c>
      <c r="M467" s="21">
        <v>2012</v>
      </c>
      <c r="N467" t="s">
        <v>133</v>
      </c>
      <c r="O467" t="s">
        <v>48</v>
      </c>
    </row>
    <row r="468" spans="1:15" ht="15">
      <c r="A468" s="21" t="s">
        <v>129</v>
      </c>
      <c r="B468" s="18" t="s">
        <v>137</v>
      </c>
      <c r="C468" s="18" t="s">
        <v>130</v>
      </c>
      <c r="D468" s="16">
        <v>0.73</v>
      </c>
      <c r="E468" s="16">
        <v>65.75</v>
      </c>
      <c r="F468" s="16">
        <v>-168.75</v>
      </c>
      <c r="G468">
        <v>0.24246722129957216</v>
      </c>
      <c r="H468" s="13">
        <v>3000</v>
      </c>
      <c r="I468" t="s">
        <v>131</v>
      </c>
      <c r="J468" s="13" t="s">
        <v>61</v>
      </c>
      <c r="K468" s="13" t="s">
        <v>61</v>
      </c>
      <c r="L468" s="21">
        <v>2012</v>
      </c>
      <c r="M468" s="21">
        <v>2012</v>
      </c>
      <c r="N468" t="s">
        <v>133</v>
      </c>
      <c r="O468" t="s">
        <v>48</v>
      </c>
    </row>
    <row r="469" spans="1:15" ht="15">
      <c r="A469" s="21" t="s">
        <v>129</v>
      </c>
      <c r="B469" s="18" t="s">
        <v>137</v>
      </c>
      <c r="C469" s="18" t="s">
        <v>130</v>
      </c>
      <c r="D469" s="16">
        <v>1</v>
      </c>
      <c r="E469" s="16">
        <v>55.75</v>
      </c>
      <c r="F469" s="16">
        <v>-167.75</v>
      </c>
      <c r="G469">
        <v>0.24246722129957216</v>
      </c>
      <c r="H469" s="13">
        <v>3000</v>
      </c>
      <c r="I469" t="s">
        <v>131</v>
      </c>
      <c r="J469" s="13" t="s">
        <v>61</v>
      </c>
      <c r="K469" s="13" t="s">
        <v>61</v>
      </c>
      <c r="L469" s="21">
        <v>2012</v>
      </c>
      <c r="M469" s="21">
        <v>2012</v>
      </c>
      <c r="N469" t="s">
        <v>133</v>
      </c>
      <c r="O469" t="s">
        <v>48</v>
      </c>
    </row>
    <row r="470" spans="1:15" ht="15">
      <c r="A470" s="21" t="s">
        <v>129</v>
      </c>
      <c r="B470" s="18" t="s">
        <v>137</v>
      </c>
      <c r="C470" s="18" t="s">
        <v>130</v>
      </c>
      <c r="D470" s="16">
        <v>0.99</v>
      </c>
      <c r="E470" s="16">
        <v>56.25</v>
      </c>
      <c r="F470" s="16">
        <v>-170.25</v>
      </c>
      <c r="G470">
        <v>0.24246722129957216</v>
      </c>
      <c r="H470" s="13">
        <v>3000</v>
      </c>
      <c r="I470" t="s">
        <v>131</v>
      </c>
      <c r="J470" s="13" t="s">
        <v>61</v>
      </c>
      <c r="K470" s="13" t="s">
        <v>61</v>
      </c>
      <c r="L470" s="21">
        <v>2012</v>
      </c>
      <c r="M470" s="21">
        <v>2012</v>
      </c>
      <c r="N470" t="s">
        <v>133</v>
      </c>
      <c r="O470" t="s">
        <v>48</v>
      </c>
    </row>
    <row r="471" spans="1:15" ht="15">
      <c r="A471" s="21" t="s">
        <v>129</v>
      </c>
      <c r="B471" s="18" t="s">
        <v>137</v>
      </c>
      <c r="C471" s="18" t="s">
        <v>130</v>
      </c>
      <c r="D471" s="16">
        <v>1</v>
      </c>
      <c r="E471" s="16">
        <v>63.25</v>
      </c>
      <c r="F471" s="16">
        <v>-169.25</v>
      </c>
      <c r="G471">
        <v>0.24246722129957216</v>
      </c>
      <c r="H471" s="13">
        <v>3000</v>
      </c>
      <c r="I471" t="s">
        <v>131</v>
      </c>
      <c r="J471" s="13" t="s">
        <v>61</v>
      </c>
      <c r="K471" s="13" t="s">
        <v>61</v>
      </c>
      <c r="L471" s="21">
        <v>2012</v>
      </c>
      <c r="M471" s="21">
        <v>2012</v>
      </c>
      <c r="N471" t="s">
        <v>133</v>
      </c>
      <c r="O471" t="s">
        <v>48</v>
      </c>
    </row>
    <row r="472" spans="1:15" ht="15">
      <c r="A472" s="21" t="s">
        <v>129</v>
      </c>
      <c r="B472" s="18" t="s">
        <v>137</v>
      </c>
      <c r="C472" s="18" t="s">
        <v>130</v>
      </c>
      <c r="D472" s="16">
        <v>1</v>
      </c>
      <c r="E472" s="16">
        <v>61.25</v>
      </c>
      <c r="F472" s="16">
        <v>-165.75</v>
      </c>
      <c r="G472">
        <v>0.24246722129957216</v>
      </c>
      <c r="H472" s="13">
        <v>3000</v>
      </c>
      <c r="I472" t="s">
        <v>131</v>
      </c>
      <c r="J472" s="13" t="s">
        <v>61</v>
      </c>
      <c r="K472" s="13" t="s">
        <v>61</v>
      </c>
      <c r="L472" s="21">
        <v>2012</v>
      </c>
      <c r="M472" s="21">
        <v>2012</v>
      </c>
      <c r="N472" t="s">
        <v>133</v>
      </c>
      <c r="O472" t="s">
        <v>48</v>
      </c>
    </row>
    <row r="473" spans="1:15" ht="15">
      <c r="A473" s="21" t="s">
        <v>129</v>
      </c>
      <c r="B473" s="18" t="s">
        <v>137</v>
      </c>
      <c r="C473" s="18" t="s">
        <v>130</v>
      </c>
      <c r="D473" s="16">
        <v>0.87</v>
      </c>
      <c r="E473" s="16">
        <v>64.25</v>
      </c>
      <c r="F473" s="16">
        <v>-172.25</v>
      </c>
      <c r="G473">
        <v>0.24246722129957216</v>
      </c>
      <c r="H473" s="13">
        <v>3000</v>
      </c>
      <c r="I473" t="s">
        <v>131</v>
      </c>
      <c r="J473" s="13" t="s">
        <v>61</v>
      </c>
      <c r="K473" s="13" t="s">
        <v>61</v>
      </c>
      <c r="L473" s="21">
        <v>2012</v>
      </c>
      <c r="M473" s="21">
        <v>2012</v>
      </c>
      <c r="N473" t="s">
        <v>133</v>
      </c>
      <c r="O473" t="s">
        <v>48</v>
      </c>
    </row>
    <row r="474" spans="1:15" ht="15">
      <c r="A474" s="21" t="s">
        <v>129</v>
      </c>
      <c r="B474" s="18" t="s">
        <v>137</v>
      </c>
      <c r="C474" s="18" t="s">
        <v>130</v>
      </c>
      <c r="D474" s="16">
        <v>1</v>
      </c>
      <c r="E474" s="16">
        <v>55.75</v>
      </c>
      <c r="F474" s="16">
        <v>-167.25</v>
      </c>
      <c r="G474">
        <v>0.24246722129957216</v>
      </c>
      <c r="H474" s="13">
        <v>3000</v>
      </c>
      <c r="I474" t="s">
        <v>131</v>
      </c>
      <c r="J474" s="13" t="s">
        <v>61</v>
      </c>
      <c r="K474" s="13" t="s">
        <v>61</v>
      </c>
      <c r="L474" s="21">
        <v>2012</v>
      </c>
      <c r="M474" s="21">
        <v>2012</v>
      </c>
      <c r="N474" t="s">
        <v>133</v>
      </c>
      <c r="O474" t="s">
        <v>48</v>
      </c>
    </row>
    <row r="475" spans="1:15" ht="15">
      <c r="A475" s="21" t="s">
        <v>129</v>
      </c>
      <c r="B475" s="18" t="s">
        <v>137</v>
      </c>
      <c r="C475" s="18" t="s">
        <v>130</v>
      </c>
      <c r="D475" s="16">
        <v>1</v>
      </c>
      <c r="E475" s="16">
        <v>63.75</v>
      </c>
      <c r="F475" s="16">
        <v>-173.25</v>
      </c>
      <c r="G475">
        <v>0.24246722129957216</v>
      </c>
      <c r="H475" s="13">
        <v>3000</v>
      </c>
      <c r="I475" t="s">
        <v>131</v>
      </c>
      <c r="J475" s="13" t="s">
        <v>61</v>
      </c>
      <c r="K475" s="13" t="s">
        <v>61</v>
      </c>
      <c r="L475" s="21">
        <v>2012</v>
      </c>
      <c r="M475" s="21">
        <v>2012</v>
      </c>
      <c r="N475" t="s">
        <v>133</v>
      </c>
      <c r="O475" t="s">
        <v>48</v>
      </c>
    </row>
    <row r="476" spans="1:15" ht="15">
      <c r="A476" s="21" t="s">
        <v>129</v>
      </c>
      <c r="B476" s="18" t="s">
        <v>137</v>
      </c>
      <c r="C476" s="18" t="s">
        <v>130</v>
      </c>
      <c r="D476" s="16">
        <v>0.4</v>
      </c>
      <c r="E476" s="16">
        <v>64.75</v>
      </c>
      <c r="F476" s="16">
        <v>-161.25</v>
      </c>
      <c r="G476">
        <v>0.24246722129957216</v>
      </c>
      <c r="H476" s="13">
        <v>3000</v>
      </c>
      <c r="I476" t="s">
        <v>131</v>
      </c>
      <c r="J476" s="13" t="s">
        <v>61</v>
      </c>
      <c r="K476" s="13" t="s">
        <v>61</v>
      </c>
      <c r="L476" s="21">
        <v>2012</v>
      </c>
      <c r="M476" s="21">
        <v>2012</v>
      </c>
      <c r="N476" t="s">
        <v>133</v>
      </c>
      <c r="O476" t="s">
        <v>48</v>
      </c>
    </row>
    <row r="477" spans="1:15" ht="15">
      <c r="A477" s="21" t="s">
        <v>129</v>
      </c>
      <c r="B477" s="18" t="s">
        <v>137</v>
      </c>
      <c r="C477" s="18" t="s">
        <v>130</v>
      </c>
      <c r="D477" s="16">
        <v>1</v>
      </c>
      <c r="E477" s="16">
        <v>60.25</v>
      </c>
      <c r="F477" s="16">
        <v>-165.75</v>
      </c>
      <c r="G477">
        <v>0.24246722129957216</v>
      </c>
      <c r="H477" s="13">
        <v>3000</v>
      </c>
      <c r="I477" t="s">
        <v>131</v>
      </c>
      <c r="J477" s="13" t="s">
        <v>61</v>
      </c>
      <c r="K477" s="13" t="s">
        <v>61</v>
      </c>
      <c r="L477" s="21">
        <v>2012</v>
      </c>
      <c r="M477" s="21">
        <v>2012</v>
      </c>
      <c r="N477" t="s">
        <v>133</v>
      </c>
      <c r="O477" t="s">
        <v>48</v>
      </c>
    </row>
    <row r="478" spans="1:15" ht="15">
      <c r="A478" s="21" t="s">
        <v>129</v>
      </c>
      <c r="B478" s="18" t="s">
        <v>137</v>
      </c>
      <c r="C478" s="18" t="s">
        <v>130</v>
      </c>
      <c r="D478" s="16">
        <v>1</v>
      </c>
      <c r="E478" s="16">
        <v>63.25</v>
      </c>
      <c r="F478" s="16">
        <v>-163.75</v>
      </c>
      <c r="G478">
        <v>0.24246722129957216</v>
      </c>
      <c r="H478" s="13">
        <v>3000</v>
      </c>
      <c r="I478" t="s">
        <v>131</v>
      </c>
      <c r="J478" s="13" t="s">
        <v>61</v>
      </c>
      <c r="K478" s="13" t="s">
        <v>61</v>
      </c>
      <c r="L478" s="21">
        <v>2012</v>
      </c>
      <c r="M478" s="21">
        <v>2012</v>
      </c>
      <c r="N478" t="s">
        <v>133</v>
      </c>
      <c r="O478" t="s">
        <v>48</v>
      </c>
    </row>
    <row r="479" spans="1:15" ht="15">
      <c r="A479" s="21" t="s">
        <v>129</v>
      </c>
      <c r="B479" s="18" t="s">
        <v>137</v>
      </c>
      <c r="C479" s="18" t="s">
        <v>130</v>
      </c>
      <c r="D479" s="16">
        <v>1</v>
      </c>
      <c r="E479" s="16">
        <v>60.25</v>
      </c>
      <c r="F479" s="16">
        <v>-164.75</v>
      </c>
      <c r="G479">
        <v>0.24246722129957216</v>
      </c>
      <c r="H479" s="13">
        <v>3000</v>
      </c>
      <c r="I479" t="s">
        <v>131</v>
      </c>
      <c r="J479" s="13" t="s">
        <v>61</v>
      </c>
      <c r="K479" s="13" t="s">
        <v>61</v>
      </c>
      <c r="L479" s="21">
        <v>2012</v>
      </c>
      <c r="M479" s="21">
        <v>2012</v>
      </c>
      <c r="N479" t="s">
        <v>133</v>
      </c>
      <c r="O479" t="s">
        <v>48</v>
      </c>
    </row>
    <row r="480" spans="1:15" ht="15">
      <c r="A480" s="21" t="s">
        <v>129</v>
      </c>
      <c r="B480" s="18" t="s">
        <v>137</v>
      </c>
      <c r="C480" s="18" t="s">
        <v>130</v>
      </c>
      <c r="D480" s="16">
        <v>1</v>
      </c>
      <c r="E480" s="16">
        <v>58.75</v>
      </c>
      <c r="F480" s="16">
        <v>-158.75</v>
      </c>
      <c r="G480">
        <v>0.24246722129957216</v>
      </c>
      <c r="H480" s="13">
        <v>3000</v>
      </c>
      <c r="I480" t="s">
        <v>131</v>
      </c>
      <c r="J480" s="13" t="s">
        <v>61</v>
      </c>
      <c r="K480" s="13" t="s">
        <v>61</v>
      </c>
      <c r="L480" s="21">
        <v>2012</v>
      </c>
      <c r="M480" s="21">
        <v>2012</v>
      </c>
      <c r="N480" t="s">
        <v>133</v>
      </c>
      <c r="O480" t="s">
        <v>48</v>
      </c>
    </row>
    <row r="481" spans="1:15" ht="15">
      <c r="A481" s="21" t="s">
        <v>129</v>
      </c>
      <c r="B481" s="18" t="s">
        <v>137</v>
      </c>
      <c r="C481" s="18" t="s">
        <v>130</v>
      </c>
      <c r="D481" s="16">
        <v>0.83</v>
      </c>
      <c r="E481" s="16">
        <v>56.75</v>
      </c>
      <c r="F481" s="16">
        <v>-173.25</v>
      </c>
      <c r="G481">
        <v>0.24246722129957216</v>
      </c>
      <c r="H481" s="13">
        <v>3000</v>
      </c>
      <c r="I481" t="s">
        <v>131</v>
      </c>
      <c r="J481" s="13" t="s">
        <v>61</v>
      </c>
      <c r="K481" s="13" t="s">
        <v>61</v>
      </c>
      <c r="L481" s="21">
        <v>2012</v>
      </c>
      <c r="M481" s="21">
        <v>2012</v>
      </c>
      <c r="N481" t="s">
        <v>133</v>
      </c>
      <c r="O481" t="s">
        <v>48</v>
      </c>
    </row>
    <row r="482" spans="1:15" ht="15">
      <c r="A482" s="21" t="s">
        <v>129</v>
      </c>
      <c r="B482" s="18" t="s">
        <v>137</v>
      </c>
      <c r="C482" s="18" t="s">
        <v>130</v>
      </c>
      <c r="D482" s="16">
        <v>1</v>
      </c>
      <c r="E482" s="16">
        <v>62.75</v>
      </c>
      <c r="F482" s="16">
        <v>-175.25</v>
      </c>
      <c r="G482">
        <v>0.24246722129957216</v>
      </c>
      <c r="H482" s="13">
        <v>3000</v>
      </c>
      <c r="I482" t="s">
        <v>131</v>
      </c>
      <c r="J482" s="13" t="s">
        <v>61</v>
      </c>
      <c r="K482" s="13" t="s">
        <v>61</v>
      </c>
      <c r="L482" s="21">
        <v>2012</v>
      </c>
      <c r="M482" s="21">
        <v>2012</v>
      </c>
      <c r="N482" t="s">
        <v>133</v>
      </c>
      <c r="O482" t="s">
        <v>48</v>
      </c>
    </row>
    <row r="483" spans="1:15" ht="15">
      <c r="A483" s="21" t="s">
        <v>129</v>
      </c>
      <c r="B483" s="18" t="s">
        <v>137</v>
      </c>
      <c r="C483" s="18" t="s">
        <v>130</v>
      </c>
      <c r="D483" s="16">
        <v>1</v>
      </c>
      <c r="E483" s="16">
        <v>58.75</v>
      </c>
      <c r="F483" s="16">
        <v>-161.75</v>
      </c>
      <c r="G483">
        <v>0.24246722129957216</v>
      </c>
      <c r="H483" s="13">
        <v>3000</v>
      </c>
      <c r="I483" t="s">
        <v>131</v>
      </c>
      <c r="J483" s="13" t="s">
        <v>61</v>
      </c>
      <c r="K483" s="13" t="s">
        <v>61</v>
      </c>
      <c r="L483" s="21">
        <v>2012</v>
      </c>
      <c r="M483" s="21">
        <v>2012</v>
      </c>
      <c r="N483" t="s">
        <v>133</v>
      </c>
      <c r="O483" t="s">
        <v>48</v>
      </c>
    </row>
    <row r="484" spans="1:15" ht="15">
      <c r="A484" s="21" t="s">
        <v>129</v>
      </c>
      <c r="B484" s="18" t="s">
        <v>137</v>
      </c>
      <c r="C484" s="18" t="s">
        <v>130</v>
      </c>
      <c r="D484" s="16">
        <v>0.92</v>
      </c>
      <c r="E484" s="16">
        <v>58.75</v>
      </c>
      <c r="F484" s="16">
        <v>-177.25</v>
      </c>
      <c r="G484">
        <v>0.24246722129957216</v>
      </c>
      <c r="H484" s="13">
        <v>3000</v>
      </c>
      <c r="I484" t="s">
        <v>131</v>
      </c>
      <c r="J484" s="13" t="s">
        <v>61</v>
      </c>
      <c r="K484" s="13" t="s">
        <v>61</v>
      </c>
      <c r="L484" s="21">
        <v>2012</v>
      </c>
      <c r="M484" s="21">
        <v>2012</v>
      </c>
      <c r="N484" t="s">
        <v>133</v>
      </c>
      <c r="O484" t="s">
        <v>48</v>
      </c>
    </row>
    <row r="485" spans="1:15" ht="15">
      <c r="A485" s="21" t="s">
        <v>129</v>
      </c>
      <c r="B485" s="18" t="s">
        <v>137</v>
      </c>
      <c r="C485" s="18" t="s">
        <v>130</v>
      </c>
      <c r="D485" s="16">
        <v>0.76</v>
      </c>
      <c r="E485" s="16">
        <v>65.75</v>
      </c>
      <c r="F485" s="16">
        <v>-168.25</v>
      </c>
      <c r="G485">
        <v>0.24246722129957216</v>
      </c>
      <c r="H485" s="13">
        <v>3000</v>
      </c>
      <c r="I485" t="s">
        <v>131</v>
      </c>
      <c r="J485" s="13" t="s">
        <v>61</v>
      </c>
      <c r="K485" s="13" t="s">
        <v>61</v>
      </c>
      <c r="L485" s="21">
        <v>2012</v>
      </c>
      <c r="M485" s="21">
        <v>2012</v>
      </c>
      <c r="N485" t="s">
        <v>133</v>
      </c>
      <c r="O485" t="s">
        <v>48</v>
      </c>
    </row>
    <row r="486" spans="1:15" ht="15">
      <c r="A486" s="21" t="s">
        <v>129</v>
      </c>
      <c r="B486" s="18" t="s">
        <v>137</v>
      </c>
      <c r="C486" s="18" t="s">
        <v>130</v>
      </c>
      <c r="D486" s="16">
        <v>1</v>
      </c>
      <c r="E486" s="16">
        <v>55.75</v>
      </c>
      <c r="F486" s="16">
        <v>-166.25</v>
      </c>
      <c r="G486">
        <v>0.24246722129957216</v>
      </c>
      <c r="H486" s="13">
        <v>3000</v>
      </c>
      <c r="I486" t="s">
        <v>131</v>
      </c>
      <c r="J486" s="13" t="s">
        <v>61</v>
      </c>
      <c r="K486" s="13" t="s">
        <v>61</v>
      </c>
      <c r="L486" s="21">
        <v>2012</v>
      </c>
      <c r="M486" s="21">
        <v>2012</v>
      </c>
      <c r="N486" t="s">
        <v>133</v>
      </c>
      <c r="O486" t="s">
        <v>48</v>
      </c>
    </row>
    <row r="487" spans="1:15" ht="15">
      <c r="A487" s="21" t="s">
        <v>129</v>
      </c>
      <c r="B487" s="18" t="s">
        <v>137</v>
      </c>
      <c r="C487" s="18" t="s">
        <v>130</v>
      </c>
      <c r="D487" s="16">
        <v>1</v>
      </c>
      <c r="E487" s="16">
        <v>63.25</v>
      </c>
      <c r="F487" s="16">
        <v>-162.75</v>
      </c>
      <c r="G487">
        <v>0.24246722129957216</v>
      </c>
      <c r="H487" s="13">
        <v>3000</v>
      </c>
      <c r="I487" t="s">
        <v>131</v>
      </c>
      <c r="J487" s="13" t="s">
        <v>61</v>
      </c>
      <c r="K487" s="13" t="s">
        <v>61</v>
      </c>
      <c r="L487" s="21">
        <v>2012</v>
      </c>
      <c r="M487" s="21">
        <v>2012</v>
      </c>
      <c r="N487" t="s">
        <v>133</v>
      </c>
      <c r="O487" t="s">
        <v>48</v>
      </c>
    </row>
    <row r="488" spans="1:15" ht="15">
      <c r="A488" s="21" t="s">
        <v>129</v>
      </c>
      <c r="B488" s="18" t="s">
        <v>137</v>
      </c>
      <c r="C488" s="18" t="s">
        <v>130</v>
      </c>
      <c r="D488" s="16">
        <v>0.94</v>
      </c>
      <c r="E488" s="16">
        <v>55.75</v>
      </c>
      <c r="F488" s="16">
        <v>-164.75</v>
      </c>
      <c r="G488">
        <v>0.24246722129957216</v>
      </c>
      <c r="H488" s="13">
        <v>3000</v>
      </c>
      <c r="I488" t="s">
        <v>131</v>
      </c>
      <c r="J488" s="13" t="s">
        <v>61</v>
      </c>
      <c r="K488" s="13" t="s">
        <v>61</v>
      </c>
      <c r="L488" s="21">
        <v>2012</v>
      </c>
      <c r="M488" s="21">
        <v>2012</v>
      </c>
      <c r="N488" t="s">
        <v>133</v>
      </c>
      <c r="O488" t="s">
        <v>48</v>
      </c>
    </row>
    <row r="489" spans="1:15" ht="15">
      <c r="A489" s="21" t="s">
        <v>129</v>
      </c>
      <c r="B489" s="18" t="s">
        <v>137</v>
      </c>
      <c r="C489" s="18" t="s">
        <v>130</v>
      </c>
      <c r="D489" s="16">
        <v>1</v>
      </c>
      <c r="E489" s="16">
        <v>63.25</v>
      </c>
      <c r="F489" s="16">
        <v>-164.25</v>
      </c>
      <c r="G489">
        <v>0.24246722129957216</v>
      </c>
      <c r="H489" s="13">
        <v>3000</v>
      </c>
      <c r="I489" t="s">
        <v>131</v>
      </c>
      <c r="J489" s="13" t="s">
        <v>61</v>
      </c>
      <c r="K489" s="13" t="s">
        <v>61</v>
      </c>
      <c r="L489" s="21">
        <v>2012</v>
      </c>
      <c r="M489" s="21">
        <v>2012</v>
      </c>
      <c r="N489" t="s">
        <v>133</v>
      </c>
      <c r="O489" t="s">
        <v>48</v>
      </c>
    </row>
    <row r="490" spans="1:15" ht="15">
      <c r="A490" s="21" t="s">
        <v>129</v>
      </c>
      <c r="B490" s="18" t="s">
        <v>137</v>
      </c>
      <c r="C490" s="18" t="s">
        <v>130</v>
      </c>
      <c r="D490" s="16">
        <v>0.9</v>
      </c>
      <c r="E490" s="16">
        <v>58.75</v>
      </c>
      <c r="F490" s="16">
        <v>-161.25</v>
      </c>
      <c r="G490">
        <v>0.24246722129957216</v>
      </c>
      <c r="H490" s="13">
        <v>3000</v>
      </c>
      <c r="I490" t="s">
        <v>131</v>
      </c>
      <c r="J490" s="13" t="s">
        <v>61</v>
      </c>
      <c r="K490" s="13" t="s">
        <v>61</v>
      </c>
      <c r="L490" s="21">
        <v>2012</v>
      </c>
      <c r="M490" s="21">
        <v>2012</v>
      </c>
      <c r="N490" t="s">
        <v>133</v>
      </c>
      <c r="O490" t="s">
        <v>48</v>
      </c>
    </row>
    <row r="491" spans="1:15" ht="15">
      <c r="A491" s="21" t="s">
        <v>129</v>
      </c>
      <c r="B491" s="18" t="s">
        <v>137</v>
      </c>
      <c r="C491" s="18" t="s">
        <v>130</v>
      </c>
      <c r="D491" s="16">
        <v>1</v>
      </c>
      <c r="E491" s="16">
        <v>63.25</v>
      </c>
      <c r="F491" s="16">
        <v>-170.25</v>
      </c>
      <c r="G491">
        <v>0.24246722129957216</v>
      </c>
      <c r="H491" s="13">
        <v>3000</v>
      </c>
      <c r="I491" t="s">
        <v>131</v>
      </c>
      <c r="J491" s="13" t="s">
        <v>61</v>
      </c>
      <c r="K491" s="13" t="s">
        <v>61</v>
      </c>
      <c r="L491" s="21">
        <v>2012</v>
      </c>
      <c r="M491" s="21">
        <v>2012</v>
      </c>
      <c r="N491" t="s">
        <v>133</v>
      </c>
      <c r="O491" t="s">
        <v>48</v>
      </c>
    </row>
    <row r="492" spans="1:15" ht="15">
      <c r="A492" s="21" t="s">
        <v>129</v>
      </c>
      <c r="B492" s="18" t="s">
        <v>137</v>
      </c>
      <c r="C492" s="18" t="s">
        <v>130</v>
      </c>
      <c r="D492" s="16">
        <v>1</v>
      </c>
      <c r="E492" s="16">
        <v>58.75</v>
      </c>
      <c r="F492" s="16">
        <v>-157.25</v>
      </c>
      <c r="G492">
        <v>0.24246722129957216</v>
      </c>
      <c r="H492" s="13">
        <v>3000</v>
      </c>
      <c r="I492" t="s">
        <v>131</v>
      </c>
      <c r="J492" s="13" t="s">
        <v>61</v>
      </c>
      <c r="K492" s="13" t="s">
        <v>61</v>
      </c>
      <c r="L492" s="21">
        <v>2012</v>
      </c>
      <c r="M492" s="21">
        <v>2012</v>
      </c>
      <c r="N492" t="s">
        <v>133</v>
      </c>
      <c r="O492" t="s">
        <v>48</v>
      </c>
    </row>
    <row r="493" spans="1:15" ht="15">
      <c r="A493" s="21" t="s">
        <v>129</v>
      </c>
      <c r="B493" s="18" t="s">
        <v>137</v>
      </c>
      <c r="C493" s="18" t="s">
        <v>130</v>
      </c>
      <c r="D493" s="16">
        <v>0.64</v>
      </c>
      <c r="E493" s="16">
        <v>65.25</v>
      </c>
      <c r="F493" s="16">
        <v>-170.25</v>
      </c>
      <c r="G493">
        <v>0.24246722129957216</v>
      </c>
      <c r="H493" s="13">
        <v>3000</v>
      </c>
      <c r="I493" t="s">
        <v>131</v>
      </c>
      <c r="J493" s="13" t="s">
        <v>61</v>
      </c>
      <c r="K493" s="13" t="s">
        <v>61</v>
      </c>
      <c r="L493" s="21">
        <v>2012</v>
      </c>
      <c r="M493" s="21">
        <v>2012</v>
      </c>
      <c r="N493" t="s">
        <v>133</v>
      </c>
      <c r="O493" t="s">
        <v>48</v>
      </c>
    </row>
    <row r="494" spans="1:15" ht="15">
      <c r="A494" s="21" t="s">
        <v>129</v>
      </c>
      <c r="B494" s="18" t="s">
        <v>137</v>
      </c>
      <c r="C494" s="18" t="s">
        <v>130</v>
      </c>
      <c r="D494" s="16">
        <v>0.89</v>
      </c>
      <c r="E494" s="16">
        <v>55.75</v>
      </c>
      <c r="F494" s="16">
        <v>-162.75</v>
      </c>
      <c r="G494">
        <v>0.24246722129957216</v>
      </c>
      <c r="H494" s="13">
        <v>3000</v>
      </c>
      <c r="I494" t="s">
        <v>131</v>
      </c>
      <c r="J494" s="13" t="s">
        <v>61</v>
      </c>
      <c r="K494" s="13" t="s">
        <v>61</v>
      </c>
      <c r="L494" s="21">
        <v>2012</v>
      </c>
      <c r="M494" s="21">
        <v>2012</v>
      </c>
      <c r="N494" t="s">
        <v>133</v>
      </c>
      <c r="O494" t="s">
        <v>48</v>
      </c>
    </row>
    <row r="495" spans="1:15" ht="15">
      <c r="A495" s="21" t="s">
        <v>129</v>
      </c>
      <c r="B495" s="18" t="s">
        <v>137</v>
      </c>
      <c r="C495" s="18" t="s">
        <v>130</v>
      </c>
      <c r="D495" s="16">
        <v>0.6</v>
      </c>
      <c r="E495" s="16">
        <v>65.25</v>
      </c>
      <c r="F495" s="16">
        <v>-166.75</v>
      </c>
      <c r="G495">
        <v>0.24246722129957216</v>
      </c>
      <c r="H495" s="13">
        <v>3000</v>
      </c>
      <c r="I495" t="s">
        <v>131</v>
      </c>
      <c r="J495" s="13" t="s">
        <v>61</v>
      </c>
      <c r="K495" s="13" t="s">
        <v>61</v>
      </c>
      <c r="L495" s="21">
        <v>2012</v>
      </c>
      <c r="M495" s="21">
        <v>2012</v>
      </c>
      <c r="N495" t="s">
        <v>133</v>
      </c>
      <c r="O495" t="s">
        <v>48</v>
      </c>
    </row>
    <row r="496" spans="1:15" ht="15">
      <c r="A496" s="21" t="s">
        <v>129</v>
      </c>
      <c r="B496" s="18" t="s">
        <v>137</v>
      </c>
      <c r="C496" s="18" t="s">
        <v>130</v>
      </c>
      <c r="D496" s="16">
        <v>0.8</v>
      </c>
      <c r="E496" s="16">
        <v>64.75</v>
      </c>
      <c r="F496" s="16">
        <v>-161.75</v>
      </c>
      <c r="G496">
        <v>0.24246722129957216</v>
      </c>
      <c r="H496" s="13">
        <v>3000</v>
      </c>
      <c r="I496" t="s">
        <v>131</v>
      </c>
      <c r="J496" s="13" t="s">
        <v>61</v>
      </c>
      <c r="K496" s="13" t="s">
        <v>61</v>
      </c>
      <c r="L496" s="21">
        <v>2012</v>
      </c>
      <c r="M496" s="21">
        <v>2012</v>
      </c>
      <c r="N496" t="s">
        <v>133</v>
      </c>
      <c r="O496" t="s">
        <v>48</v>
      </c>
    </row>
    <row r="497" spans="1:15" ht="15">
      <c r="A497" s="21" t="s">
        <v>129</v>
      </c>
      <c r="B497" s="18" t="s">
        <v>137</v>
      </c>
      <c r="C497" s="18" t="s">
        <v>130</v>
      </c>
      <c r="D497" s="16">
        <v>0.8</v>
      </c>
      <c r="E497" s="16">
        <v>56.25</v>
      </c>
      <c r="F497" s="16">
        <v>-171.25</v>
      </c>
      <c r="G497">
        <v>0.24246722129957216</v>
      </c>
      <c r="H497" s="13">
        <v>3000</v>
      </c>
      <c r="I497" t="s">
        <v>131</v>
      </c>
      <c r="J497" s="13" t="s">
        <v>61</v>
      </c>
      <c r="K497" s="13" t="s">
        <v>61</v>
      </c>
      <c r="L497" s="21">
        <v>2012</v>
      </c>
      <c r="M497" s="21">
        <v>2012</v>
      </c>
      <c r="N497" t="s">
        <v>133</v>
      </c>
      <c r="O497" t="s">
        <v>48</v>
      </c>
    </row>
    <row r="498" spans="1:15" ht="15">
      <c r="A498" s="21" t="s">
        <v>129</v>
      </c>
      <c r="B498" s="18" t="s">
        <v>137</v>
      </c>
      <c r="C498" s="18" t="s">
        <v>130</v>
      </c>
      <c r="D498" s="16">
        <v>1</v>
      </c>
      <c r="E498" s="16">
        <v>58.75</v>
      </c>
      <c r="F498" s="16">
        <v>-157.75</v>
      </c>
      <c r="G498">
        <v>0.24246722129957216</v>
      </c>
      <c r="H498" s="13">
        <v>3000</v>
      </c>
      <c r="I498" t="s">
        <v>131</v>
      </c>
      <c r="J498" s="13" t="s">
        <v>61</v>
      </c>
      <c r="K498" s="13" t="s">
        <v>61</v>
      </c>
      <c r="L498" s="21">
        <v>2012</v>
      </c>
      <c r="M498" s="21">
        <v>2012</v>
      </c>
      <c r="N498" t="s">
        <v>133</v>
      </c>
      <c r="O498" t="s">
        <v>48</v>
      </c>
    </row>
    <row r="499" spans="1:15" ht="15">
      <c r="A499" s="21" t="s">
        <v>129</v>
      </c>
      <c r="B499" s="18" t="s">
        <v>137</v>
      </c>
      <c r="C499" s="18" t="s">
        <v>130</v>
      </c>
      <c r="D499" s="16">
        <v>1</v>
      </c>
      <c r="E499" s="16">
        <v>60.25</v>
      </c>
      <c r="F499" s="16">
        <v>-166.75</v>
      </c>
      <c r="G499">
        <v>0.24246722129957216</v>
      </c>
      <c r="H499" s="13">
        <v>3000</v>
      </c>
      <c r="I499" t="s">
        <v>131</v>
      </c>
      <c r="J499" s="13" t="s">
        <v>61</v>
      </c>
      <c r="K499" s="13" t="s">
        <v>61</v>
      </c>
      <c r="L499" s="21">
        <v>2012</v>
      </c>
      <c r="M499" s="21">
        <v>2012</v>
      </c>
      <c r="N499" t="s">
        <v>133</v>
      </c>
      <c r="O499" t="s">
        <v>48</v>
      </c>
    </row>
    <row r="500" spans="1:15" ht="15">
      <c r="A500" s="21" t="s">
        <v>129</v>
      </c>
      <c r="B500" s="18" t="s">
        <v>137</v>
      </c>
      <c r="C500" s="18" t="s">
        <v>130</v>
      </c>
      <c r="D500" s="16">
        <v>1</v>
      </c>
      <c r="E500" s="16">
        <v>60.75</v>
      </c>
      <c r="F500" s="16">
        <v>-163.75</v>
      </c>
      <c r="G500">
        <v>0.24246722129957216</v>
      </c>
      <c r="H500" s="13">
        <v>3000</v>
      </c>
      <c r="I500" t="s">
        <v>131</v>
      </c>
      <c r="J500" s="13" t="s">
        <v>61</v>
      </c>
      <c r="K500" s="13" t="s">
        <v>61</v>
      </c>
      <c r="L500" s="21">
        <v>2012</v>
      </c>
      <c r="M500" s="21">
        <v>2012</v>
      </c>
      <c r="N500" t="s">
        <v>133</v>
      </c>
      <c r="O500" t="s">
        <v>48</v>
      </c>
    </row>
    <row r="501" spans="1:15" ht="15">
      <c r="A501" s="21" t="s">
        <v>129</v>
      </c>
      <c r="B501" s="18" t="s">
        <v>137</v>
      </c>
      <c r="C501" s="18" t="s">
        <v>130</v>
      </c>
      <c r="D501" s="16">
        <v>1</v>
      </c>
      <c r="E501" s="16">
        <v>56.25</v>
      </c>
      <c r="F501" s="16">
        <v>-169.75</v>
      </c>
      <c r="G501">
        <v>0.24246722129957216</v>
      </c>
      <c r="H501" s="13">
        <v>3000</v>
      </c>
      <c r="I501" t="s">
        <v>131</v>
      </c>
      <c r="J501" s="13" t="s">
        <v>61</v>
      </c>
      <c r="K501" s="13" t="s">
        <v>61</v>
      </c>
      <c r="L501" s="21">
        <v>2012</v>
      </c>
      <c r="M501" s="21">
        <v>2012</v>
      </c>
      <c r="N501" t="s">
        <v>133</v>
      </c>
      <c r="O501" t="s">
        <v>48</v>
      </c>
    </row>
    <row r="502" spans="1:15" ht="15">
      <c r="A502" s="21" t="s">
        <v>129</v>
      </c>
      <c r="B502" s="18" t="s">
        <v>137</v>
      </c>
      <c r="C502" s="18" t="s">
        <v>130</v>
      </c>
      <c r="D502" s="16">
        <v>1</v>
      </c>
      <c r="E502" s="16">
        <v>63.25</v>
      </c>
      <c r="F502" s="16">
        <v>-174.25</v>
      </c>
      <c r="G502">
        <v>0.24246722129957216</v>
      </c>
      <c r="H502" s="13">
        <v>3000</v>
      </c>
      <c r="I502" t="s">
        <v>131</v>
      </c>
      <c r="J502" s="13" t="s">
        <v>61</v>
      </c>
      <c r="K502" s="13" t="s">
        <v>61</v>
      </c>
      <c r="L502" s="21">
        <v>2012</v>
      </c>
      <c r="M502" s="21">
        <v>2012</v>
      </c>
      <c r="N502" t="s">
        <v>133</v>
      </c>
      <c r="O502" t="s">
        <v>48</v>
      </c>
    </row>
    <row r="503" spans="1:15" ht="15">
      <c r="A503" s="21" t="s">
        <v>129</v>
      </c>
      <c r="B503" s="18" t="s">
        <v>137</v>
      </c>
      <c r="C503" s="18" t="s">
        <v>130</v>
      </c>
      <c r="D503" s="16">
        <v>1</v>
      </c>
      <c r="E503" s="16">
        <v>61.25</v>
      </c>
      <c r="F503" s="16">
        <v>-178.25</v>
      </c>
      <c r="G503">
        <v>0.24246722129957216</v>
      </c>
      <c r="H503" s="13">
        <v>3000</v>
      </c>
      <c r="I503" t="s">
        <v>131</v>
      </c>
      <c r="J503" s="13" t="s">
        <v>61</v>
      </c>
      <c r="K503" s="13" t="s">
        <v>61</v>
      </c>
      <c r="L503" s="21">
        <v>2012</v>
      </c>
      <c r="M503" s="21">
        <v>2012</v>
      </c>
      <c r="N503" t="s">
        <v>133</v>
      </c>
      <c r="O503" t="s">
        <v>48</v>
      </c>
    </row>
    <row r="504" spans="1:15" ht="15">
      <c r="A504" s="21" t="s">
        <v>129</v>
      </c>
      <c r="B504" s="18" t="s">
        <v>137</v>
      </c>
      <c r="C504" s="18" t="s">
        <v>130</v>
      </c>
      <c r="D504" s="16">
        <v>1</v>
      </c>
      <c r="E504" s="16">
        <v>56.25</v>
      </c>
      <c r="F504" s="16">
        <v>-160.25</v>
      </c>
      <c r="G504">
        <v>0.24246722129957216</v>
      </c>
      <c r="H504" s="13">
        <v>3000</v>
      </c>
      <c r="I504" t="s">
        <v>131</v>
      </c>
      <c r="J504" s="13" t="s">
        <v>61</v>
      </c>
      <c r="K504" s="13" t="s">
        <v>61</v>
      </c>
      <c r="L504" s="21">
        <v>2012</v>
      </c>
      <c r="M504" s="21">
        <v>2012</v>
      </c>
      <c r="N504" t="s">
        <v>133</v>
      </c>
      <c r="O504" t="s">
        <v>48</v>
      </c>
    </row>
    <row r="505" spans="1:15" ht="15">
      <c r="A505" s="21" t="s">
        <v>129</v>
      </c>
      <c r="B505" s="18" t="s">
        <v>137</v>
      </c>
      <c r="C505" s="18" t="s">
        <v>130</v>
      </c>
      <c r="D505" s="16">
        <v>0.95</v>
      </c>
      <c r="E505" s="16">
        <v>55.75</v>
      </c>
      <c r="F505" s="16">
        <v>-164.25</v>
      </c>
      <c r="G505">
        <v>0.24246722129957216</v>
      </c>
      <c r="H505" s="13">
        <v>3000</v>
      </c>
      <c r="I505" t="s">
        <v>131</v>
      </c>
      <c r="J505" s="13" t="s">
        <v>61</v>
      </c>
      <c r="K505" s="13" t="s">
        <v>61</v>
      </c>
      <c r="L505" s="21">
        <v>2012</v>
      </c>
      <c r="M505" s="21">
        <v>2012</v>
      </c>
      <c r="N505" t="s">
        <v>133</v>
      </c>
      <c r="O505" t="s">
        <v>48</v>
      </c>
    </row>
    <row r="506" spans="1:15" ht="15">
      <c r="A506" s="21" t="s">
        <v>129</v>
      </c>
      <c r="B506" s="18" t="s">
        <v>137</v>
      </c>
      <c r="C506" s="18" t="s">
        <v>130</v>
      </c>
      <c r="D506" s="16">
        <v>1</v>
      </c>
      <c r="E506" s="16">
        <v>58.75</v>
      </c>
      <c r="F506" s="16">
        <v>-158.25</v>
      </c>
      <c r="G506">
        <v>0.24246722129957216</v>
      </c>
      <c r="H506" s="13">
        <v>3000</v>
      </c>
      <c r="I506" t="s">
        <v>131</v>
      </c>
      <c r="J506" s="13" t="s">
        <v>61</v>
      </c>
      <c r="K506" s="13" t="s">
        <v>61</v>
      </c>
      <c r="L506" s="21">
        <v>2012</v>
      </c>
      <c r="M506" s="21">
        <v>2012</v>
      </c>
      <c r="N506" t="s">
        <v>133</v>
      </c>
      <c r="O506" t="s">
        <v>48</v>
      </c>
    </row>
    <row r="507" spans="1:15" ht="15">
      <c r="A507" s="21" t="s">
        <v>129</v>
      </c>
      <c r="B507" s="18" t="s">
        <v>137</v>
      </c>
      <c r="C507" s="18" t="s">
        <v>130</v>
      </c>
      <c r="D507" s="16">
        <v>1</v>
      </c>
      <c r="E507" s="16">
        <v>57.25</v>
      </c>
      <c r="F507" s="16">
        <v>-158.25</v>
      </c>
      <c r="G507">
        <v>0.24246722129957216</v>
      </c>
      <c r="H507" s="13">
        <v>3000</v>
      </c>
      <c r="I507" t="s">
        <v>131</v>
      </c>
      <c r="J507" s="13" t="s">
        <v>61</v>
      </c>
      <c r="K507" s="13" t="s">
        <v>61</v>
      </c>
      <c r="L507" s="21">
        <v>2012</v>
      </c>
      <c r="M507" s="21">
        <v>2012</v>
      </c>
      <c r="N507" t="s">
        <v>133</v>
      </c>
      <c r="O507" t="s">
        <v>48</v>
      </c>
    </row>
    <row r="508" spans="1:15" ht="15">
      <c r="A508" s="21" t="s">
        <v>129</v>
      </c>
      <c r="B508" s="18" t="s">
        <v>137</v>
      </c>
      <c r="C508" s="18" t="s">
        <v>130</v>
      </c>
      <c r="D508" s="16">
        <v>0.69</v>
      </c>
      <c r="E508" s="16">
        <v>64.75</v>
      </c>
      <c r="F508" s="16">
        <v>-171.25</v>
      </c>
      <c r="G508">
        <v>0.24246722129957216</v>
      </c>
      <c r="H508" s="13">
        <v>3000</v>
      </c>
      <c r="I508" t="s">
        <v>131</v>
      </c>
      <c r="J508" s="13" t="s">
        <v>61</v>
      </c>
      <c r="K508" s="13" t="s">
        <v>61</v>
      </c>
      <c r="L508" s="21">
        <v>2012</v>
      </c>
      <c r="M508" s="21">
        <v>2012</v>
      </c>
      <c r="N508" t="s">
        <v>133</v>
      </c>
      <c r="O508" t="s">
        <v>48</v>
      </c>
    </row>
    <row r="509" spans="1:15" ht="15">
      <c r="A509" s="21" t="s">
        <v>129</v>
      </c>
      <c r="B509" s="18" t="s">
        <v>137</v>
      </c>
      <c r="C509" s="18" t="s">
        <v>130</v>
      </c>
      <c r="D509" s="16">
        <v>1</v>
      </c>
      <c r="E509" s="16">
        <v>61.75</v>
      </c>
      <c r="F509" s="16">
        <v>-177.25</v>
      </c>
      <c r="G509">
        <v>0.24246722129957216</v>
      </c>
      <c r="H509" s="13">
        <v>3000</v>
      </c>
      <c r="I509" t="s">
        <v>131</v>
      </c>
      <c r="J509" s="13" t="s">
        <v>61</v>
      </c>
      <c r="K509" s="13" t="s">
        <v>61</v>
      </c>
      <c r="L509" s="21">
        <v>2012</v>
      </c>
      <c r="M509" s="21">
        <v>2012</v>
      </c>
      <c r="N509" t="s">
        <v>133</v>
      </c>
      <c r="O509" t="s">
        <v>48</v>
      </c>
    </row>
    <row r="510" spans="1:15" ht="15">
      <c r="A510" s="21" t="s">
        <v>129</v>
      </c>
      <c r="B510" s="18" t="s">
        <v>137</v>
      </c>
      <c r="C510" s="18" t="s">
        <v>130</v>
      </c>
      <c r="D510" s="16">
        <v>0.95</v>
      </c>
      <c r="E510" s="16">
        <v>59.25</v>
      </c>
      <c r="F510" s="16">
        <v>-178.25</v>
      </c>
      <c r="G510">
        <v>0.24246722129957216</v>
      </c>
      <c r="H510" s="13">
        <v>3000</v>
      </c>
      <c r="I510" t="s">
        <v>131</v>
      </c>
      <c r="J510" s="13" t="s">
        <v>61</v>
      </c>
      <c r="K510" s="13" t="s">
        <v>61</v>
      </c>
      <c r="L510" s="21">
        <v>2012</v>
      </c>
      <c r="M510" s="21">
        <v>2012</v>
      </c>
      <c r="N510" t="s">
        <v>133</v>
      </c>
      <c r="O510" t="s">
        <v>48</v>
      </c>
    </row>
    <row r="511" spans="1:15" ht="15">
      <c r="A511" s="21" t="s">
        <v>129</v>
      </c>
      <c r="B511" s="18" t="s">
        <v>137</v>
      </c>
      <c r="C511" s="18" t="s">
        <v>130</v>
      </c>
      <c r="D511" s="16">
        <v>1</v>
      </c>
      <c r="E511" s="16">
        <v>55.75</v>
      </c>
      <c r="F511" s="16">
        <v>-166.75</v>
      </c>
      <c r="G511">
        <v>0.24246722129957216</v>
      </c>
      <c r="H511" s="13">
        <v>3000</v>
      </c>
      <c r="I511" t="s">
        <v>131</v>
      </c>
      <c r="J511" s="13" t="s">
        <v>61</v>
      </c>
      <c r="K511" s="13" t="s">
        <v>61</v>
      </c>
      <c r="L511" s="21">
        <v>2012</v>
      </c>
      <c r="M511" s="21">
        <v>2012</v>
      </c>
      <c r="N511" t="s">
        <v>133</v>
      </c>
      <c r="O511" t="s">
        <v>48</v>
      </c>
    </row>
    <row r="512" spans="1:15" ht="15">
      <c r="A512" s="21" t="s">
        <v>129</v>
      </c>
      <c r="B512" s="18" t="s">
        <v>137</v>
      </c>
      <c r="C512" s="18" t="s">
        <v>130</v>
      </c>
      <c r="D512" s="16">
        <v>1</v>
      </c>
      <c r="E512" s="16">
        <v>55.75</v>
      </c>
      <c r="F512" s="16">
        <v>-160.75</v>
      </c>
      <c r="G512">
        <v>0.24246722129957216</v>
      </c>
      <c r="H512" s="13">
        <v>3000</v>
      </c>
      <c r="I512" t="s">
        <v>131</v>
      </c>
      <c r="J512" s="13" t="s">
        <v>61</v>
      </c>
      <c r="K512" s="13" t="s">
        <v>61</v>
      </c>
      <c r="L512" s="21">
        <v>2012</v>
      </c>
      <c r="M512" s="21">
        <v>2012</v>
      </c>
      <c r="N512" t="s">
        <v>133</v>
      </c>
      <c r="O512" t="s">
        <v>48</v>
      </c>
    </row>
    <row r="513" spans="1:15" ht="15">
      <c r="A513" s="21" t="s">
        <v>129</v>
      </c>
      <c r="B513" s="18" t="s">
        <v>137</v>
      </c>
      <c r="C513" s="18" t="s">
        <v>130</v>
      </c>
      <c r="D513" s="16">
        <v>0.9</v>
      </c>
      <c r="E513" s="16">
        <v>62.75</v>
      </c>
      <c r="F513" s="16">
        <v>-164.75</v>
      </c>
      <c r="G513">
        <v>0.24246722129957216</v>
      </c>
      <c r="H513" s="13">
        <v>3000</v>
      </c>
      <c r="I513" t="s">
        <v>131</v>
      </c>
      <c r="J513" s="13" t="s">
        <v>61</v>
      </c>
      <c r="K513" s="13" t="s">
        <v>61</v>
      </c>
      <c r="L513" s="21">
        <v>2012</v>
      </c>
      <c r="M513" s="21">
        <v>2012</v>
      </c>
      <c r="N513" t="s">
        <v>133</v>
      </c>
      <c r="O513" t="s">
        <v>48</v>
      </c>
    </row>
    <row r="514" spans="1:15" ht="15">
      <c r="A514" s="21" t="s">
        <v>129</v>
      </c>
      <c r="B514" s="18" t="s">
        <v>137</v>
      </c>
      <c r="C514" s="18" t="s">
        <v>130</v>
      </c>
      <c r="D514" s="16">
        <v>0.96</v>
      </c>
      <c r="E514" s="16">
        <v>55.75</v>
      </c>
      <c r="F514" s="16">
        <v>-165.25</v>
      </c>
      <c r="G514">
        <v>0.24246722129957216</v>
      </c>
      <c r="H514" s="13">
        <v>3000</v>
      </c>
      <c r="I514" t="s">
        <v>131</v>
      </c>
      <c r="J514" s="13" t="s">
        <v>61</v>
      </c>
      <c r="K514" s="13" t="s">
        <v>61</v>
      </c>
      <c r="L514" s="21">
        <v>2012</v>
      </c>
      <c r="M514" s="21">
        <v>2012</v>
      </c>
      <c r="N514" t="s">
        <v>133</v>
      </c>
      <c r="O514" t="s">
        <v>48</v>
      </c>
    </row>
    <row r="515" spans="1:15" ht="15">
      <c r="A515" s="21" t="s">
        <v>129</v>
      </c>
      <c r="B515" s="18" t="s">
        <v>137</v>
      </c>
      <c r="C515" s="18" t="s">
        <v>130</v>
      </c>
      <c r="D515" s="16">
        <v>1</v>
      </c>
      <c r="E515" s="16">
        <v>60.25</v>
      </c>
      <c r="F515" s="16">
        <v>-162.25</v>
      </c>
      <c r="G515">
        <v>0.24246722129957216</v>
      </c>
      <c r="H515" s="13">
        <v>3000</v>
      </c>
      <c r="I515" t="s">
        <v>131</v>
      </c>
      <c r="J515" s="13" t="s">
        <v>61</v>
      </c>
      <c r="K515" s="13" t="s">
        <v>61</v>
      </c>
      <c r="L515" s="21">
        <v>2012</v>
      </c>
      <c r="M515" s="21">
        <v>2012</v>
      </c>
      <c r="N515" t="s">
        <v>133</v>
      </c>
      <c r="O515" t="s">
        <v>48</v>
      </c>
    </row>
    <row r="516" spans="1:15" ht="15">
      <c r="A516" s="21" t="s">
        <v>129</v>
      </c>
      <c r="B516" s="18" t="s">
        <v>137</v>
      </c>
      <c r="C516" s="18" t="s">
        <v>130</v>
      </c>
      <c r="D516" s="16">
        <v>0.97</v>
      </c>
      <c r="E516" s="16">
        <v>60.25</v>
      </c>
      <c r="F516" s="16">
        <v>-178.75</v>
      </c>
      <c r="G516">
        <v>0.24246722129957216</v>
      </c>
      <c r="H516" s="13">
        <v>3000</v>
      </c>
      <c r="I516" t="s">
        <v>131</v>
      </c>
      <c r="J516" s="13" t="s">
        <v>61</v>
      </c>
      <c r="K516" s="13" t="s">
        <v>61</v>
      </c>
      <c r="L516" s="21">
        <v>2012</v>
      </c>
      <c r="M516" s="21">
        <v>2012</v>
      </c>
      <c r="N516" t="s">
        <v>133</v>
      </c>
      <c r="O516" t="s">
        <v>48</v>
      </c>
    </row>
    <row r="517" spans="1:15" ht="15">
      <c r="A517" s="21" t="s">
        <v>129</v>
      </c>
      <c r="B517" s="18" t="s">
        <v>137</v>
      </c>
      <c r="C517" s="18" t="s">
        <v>130</v>
      </c>
      <c r="D517" s="16">
        <v>1</v>
      </c>
      <c r="E517" s="16">
        <v>56.75</v>
      </c>
      <c r="F517" s="16">
        <v>-158.75</v>
      </c>
      <c r="G517">
        <v>0.24246722129957216</v>
      </c>
      <c r="H517" s="13">
        <v>3000</v>
      </c>
      <c r="I517" t="s">
        <v>131</v>
      </c>
      <c r="J517" s="13" t="s">
        <v>61</v>
      </c>
      <c r="K517" s="13" t="s">
        <v>61</v>
      </c>
      <c r="L517" s="21">
        <v>2012</v>
      </c>
      <c r="M517" s="21">
        <v>2012</v>
      </c>
      <c r="N517" t="s">
        <v>133</v>
      </c>
      <c r="O517" t="s">
        <v>48</v>
      </c>
    </row>
    <row r="518" spans="1:15" ht="15">
      <c r="A518" s="21" t="s">
        <v>129</v>
      </c>
      <c r="B518" s="18" t="s">
        <v>137</v>
      </c>
      <c r="C518" s="18" t="s">
        <v>130</v>
      </c>
      <c r="D518" s="16">
        <v>1</v>
      </c>
      <c r="E518" s="16">
        <v>58.75</v>
      </c>
      <c r="F518" s="16">
        <v>-159.25</v>
      </c>
      <c r="G518">
        <v>0.24246722129957216</v>
      </c>
      <c r="H518" s="13">
        <v>3000</v>
      </c>
      <c r="I518" t="s">
        <v>131</v>
      </c>
      <c r="J518" s="13" t="s">
        <v>61</v>
      </c>
      <c r="K518" s="13" t="s">
        <v>61</v>
      </c>
      <c r="L518" s="21">
        <v>2012</v>
      </c>
      <c r="M518" s="21">
        <v>2012</v>
      </c>
      <c r="N518" t="s">
        <v>133</v>
      </c>
      <c r="O518" t="s">
        <v>48</v>
      </c>
    </row>
    <row r="519" spans="1:15" ht="15">
      <c r="A519" s="21" t="s">
        <v>129</v>
      </c>
      <c r="B519" s="18" t="s">
        <v>137</v>
      </c>
      <c r="C519" s="18" t="s">
        <v>130</v>
      </c>
      <c r="D519" s="16">
        <v>1</v>
      </c>
      <c r="E519" s="16">
        <v>61.25</v>
      </c>
      <c r="F519" s="16">
        <v>-165.25</v>
      </c>
      <c r="G519">
        <v>0.24246722129957216</v>
      </c>
      <c r="H519" s="13">
        <v>3000</v>
      </c>
      <c r="I519" t="s">
        <v>131</v>
      </c>
      <c r="J519" s="13" t="s">
        <v>61</v>
      </c>
      <c r="K519" s="13" t="s">
        <v>61</v>
      </c>
      <c r="L519" s="21">
        <v>2012</v>
      </c>
      <c r="M519" s="21">
        <v>2012</v>
      </c>
      <c r="N519" t="s">
        <v>133</v>
      </c>
      <c r="O519" t="s">
        <v>48</v>
      </c>
    </row>
    <row r="520" spans="1:15" ht="15">
      <c r="A520" s="21" t="s">
        <v>129</v>
      </c>
      <c r="B520" s="18" t="s">
        <v>137</v>
      </c>
      <c r="C520" s="18" t="s">
        <v>130</v>
      </c>
      <c r="D520" s="16">
        <v>0.69</v>
      </c>
      <c r="E520" s="16">
        <v>65.75</v>
      </c>
      <c r="F520" s="16">
        <v>-169.25</v>
      </c>
      <c r="G520">
        <v>0.24246722129957216</v>
      </c>
      <c r="H520" s="13">
        <v>3000</v>
      </c>
      <c r="I520" t="s">
        <v>131</v>
      </c>
      <c r="J520" s="13" t="s">
        <v>61</v>
      </c>
      <c r="K520" s="13" t="s">
        <v>61</v>
      </c>
      <c r="L520" s="21">
        <v>2012</v>
      </c>
      <c r="M520" s="21">
        <v>2012</v>
      </c>
      <c r="N520" t="s">
        <v>133</v>
      </c>
      <c r="O520" t="s">
        <v>48</v>
      </c>
    </row>
    <row r="521" spans="1:15" ht="15">
      <c r="A521" s="21" t="s">
        <v>129</v>
      </c>
      <c r="B521" s="18" t="s">
        <v>137</v>
      </c>
      <c r="C521" s="18" t="s">
        <v>130</v>
      </c>
      <c r="D521" s="16">
        <v>1</v>
      </c>
      <c r="E521" s="16">
        <v>63.75</v>
      </c>
      <c r="F521" s="16">
        <v>-173.75</v>
      </c>
      <c r="G521">
        <v>0.24246722129957216</v>
      </c>
      <c r="H521" s="13">
        <v>3000</v>
      </c>
      <c r="I521" t="s">
        <v>131</v>
      </c>
      <c r="J521" s="13" t="s">
        <v>61</v>
      </c>
      <c r="K521" s="13" t="s">
        <v>61</v>
      </c>
      <c r="L521" s="21">
        <v>2012</v>
      </c>
      <c r="M521" s="21">
        <v>2012</v>
      </c>
      <c r="N521" t="s">
        <v>133</v>
      </c>
      <c r="O521" t="s">
        <v>48</v>
      </c>
    </row>
    <row r="522" spans="1:15" ht="15">
      <c r="A522" s="21" t="s">
        <v>129</v>
      </c>
      <c r="B522" s="18" t="s">
        <v>137</v>
      </c>
      <c r="C522" s="18" t="s">
        <v>130</v>
      </c>
      <c r="D522" s="16">
        <v>1</v>
      </c>
      <c r="E522" s="16">
        <v>63.25</v>
      </c>
      <c r="F522" s="16">
        <v>-169.75</v>
      </c>
      <c r="G522">
        <v>0.24246722129957216</v>
      </c>
      <c r="H522" s="13">
        <v>3000</v>
      </c>
      <c r="I522" t="s">
        <v>131</v>
      </c>
      <c r="J522" s="13" t="s">
        <v>61</v>
      </c>
      <c r="K522" s="13" t="s">
        <v>61</v>
      </c>
      <c r="L522" s="21">
        <v>2012</v>
      </c>
      <c r="M522" s="21">
        <v>2012</v>
      </c>
      <c r="N522" t="s">
        <v>133</v>
      </c>
      <c r="O522" t="s">
        <v>48</v>
      </c>
    </row>
    <row r="523" spans="1:15" ht="15">
      <c r="A523" s="21" t="s">
        <v>129</v>
      </c>
      <c r="B523" s="18" t="s">
        <v>137</v>
      </c>
      <c r="C523" s="18" t="s">
        <v>130</v>
      </c>
      <c r="D523" s="16">
        <v>0.57999999999999996</v>
      </c>
      <c r="E523" s="16">
        <v>57.75</v>
      </c>
      <c r="F523" s="16">
        <v>-174.75</v>
      </c>
      <c r="G523">
        <v>0.24246722129957216</v>
      </c>
      <c r="H523" s="13">
        <v>3000</v>
      </c>
      <c r="I523" t="s">
        <v>131</v>
      </c>
      <c r="J523" s="13" t="s">
        <v>61</v>
      </c>
      <c r="K523" s="13" t="s">
        <v>61</v>
      </c>
      <c r="L523" s="21">
        <v>2012</v>
      </c>
      <c r="M523" s="21">
        <v>2012</v>
      </c>
      <c r="N523" t="s">
        <v>133</v>
      </c>
      <c r="O523" t="s">
        <v>48</v>
      </c>
    </row>
    <row r="524" spans="1:15" ht="15">
      <c r="A524" s="21" t="s">
        <v>129</v>
      </c>
      <c r="B524" s="18" t="s">
        <v>137</v>
      </c>
      <c r="C524" s="18" t="s">
        <v>130</v>
      </c>
      <c r="D524" s="16">
        <v>0.92</v>
      </c>
      <c r="E524" s="16">
        <v>55.75</v>
      </c>
      <c r="F524" s="16">
        <v>-161.75</v>
      </c>
      <c r="G524">
        <v>0.24246722129957216</v>
      </c>
      <c r="H524" s="13">
        <v>3000</v>
      </c>
      <c r="I524" t="s">
        <v>131</v>
      </c>
      <c r="J524" s="13" t="s">
        <v>61</v>
      </c>
      <c r="K524" s="13" t="s">
        <v>61</v>
      </c>
      <c r="L524" s="21">
        <v>2012</v>
      </c>
      <c r="M524" s="21">
        <v>2012</v>
      </c>
      <c r="N524" t="s">
        <v>133</v>
      </c>
      <c r="O524" t="s">
        <v>48</v>
      </c>
    </row>
    <row r="525" spans="1:15" ht="15">
      <c r="A525" s="21" t="s">
        <v>129</v>
      </c>
      <c r="B525" s="18" t="s">
        <v>137</v>
      </c>
      <c r="C525" s="18" t="s">
        <v>130</v>
      </c>
      <c r="D525" s="16">
        <v>1</v>
      </c>
      <c r="E525" s="16">
        <v>61.75</v>
      </c>
      <c r="F525" s="16">
        <v>-165.75</v>
      </c>
      <c r="G525">
        <v>0.24246722129957216</v>
      </c>
      <c r="H525" s="13">
        <v>3000</v>
      </c>
      <c r="I525" t="s">
        <v>131</v>
      </c>
      <c r="J525" s="13" t="s">
        <v>61</v>
      </c>
      <c r="K525" s="13" t="s">
        <v>61</v>
      </c>
      <c r="L525" s="21">
        <v>2012</v>
      </c>
      <c r="M525" s="21">
        <v>2012</v>
      </c>
      <c r="N525" t="s">
        <v>133</v>
      </c>
      <c r="O525" t="s">
        <v>48</v>
      </c>
    </row>
    <row r="526" spans="1:15" ht="15">
      <c r="A526" s="21" t="s">
        <v>129</v>
      </c>
      <c r="B526" s="18" t="s">
        <v>137</v>
      </c>
      <c r="C526" s="18" t="s">
        <v>130</v>
      </c>
      <c r="D526" s="16">
        <v>1</v>
      </c>
      <c r="E526" s="16">
        <v>60.75</v>
      </c>
      <c r="F526" s="16">
        <v>-164.25</v>
      </c>
      <c r="G526">
        <v>0.24246722129957216</v>
      </c>
      <c r="H526" s="13">
        <v>3000</v>
      </c>
      <c r="I526" t="s">
        <v>131</v>
      </c>
      <c r="J526" s="13" t="s">
        <v>61</v>
      </c>
      <c r="K526" s="13" t="s">
        <v>61</v>
      </c>
      <c r="L526" s="21">
        <v>2012</v>
      </c>
      <c r="M526" s="21">
        <v>2012</v>
      </c>
      <c r="N526" t="s">
        <v>133</v>
      </c>
      <c r="O526" t="s">
        <v>48</v>
      </c>
    </row>
    <row r="527" spans="1:15" ht="15">
      <c r="A527" s="21" t="s">
        <v>129</v>
      </c>
      <c r="B527" s="18" t="s">
        <v>137</v>
      </c>
      <c r="C527" s="18" t="s">
        <v>130</v>
      </c>
      <c r="D527" s="16">
        <v>1</v>
      </c>
      <c r="E527" s="16">
        <v>64.75</v>
      </c>
      <c r="F527" s="16">
        <v>-162.25</v>
      </c>
      <c r="G527">
        <v>0.24246722129957216</v>
      </c>
      <c r="H527" s="13">
        <v>3000</v>
      </c>
      <c r="I527" t="s">
        <v>131</v>
      </c>
      <c r="J527" s="13" t="s">
        <v>61</v>
      </c>
      <c r="K527" s="13" t="s">
        <v>61</v>
      </c>
      <c r="L527" s="21">
        <v>2012</v>
      </c>
      <c r="M527" s="21">
        <v>2012</v>
      </c>
      <c r="N527" t="s">
        <v>133</v>
      </c>
      <c r="O527" t="s">
        <v>48</v>
      </c>
    </row>
    <row r="528" spans="1:15" ht="15">
      <c r="A528" s="21" t="s">
        <v>129</v>
      </c>
      <c r="B528" s="18" t="s">
        <v>137</v>
      </c>
      <c r="C528" s="18" t="s">
        <v>130</v>
      </c>
      <c r="D528" s="16">
        <v>1</v>
      </c>
      <c r="E528" s="16">
        <v>64.75</v>
      </c>
      <c r="F528" s="16">
        <v>-166.25</v>
      </c>
      <c r="G528">
        <v>0.24246722129957216</v>
      </c>
      <c r="H528" s="13">
        <v>3000</v>
      </c>
      <c r="I528" t="s">
        <v>131</v>
      </c>
      <c r="J528" s="13" t="s">
        <v>61</v>
      </c>
      <c r="K528" s="13" t="s">
        <v>61</v>
      </c>
      <c r="L528" s="21">
        <v>2012</v>
      </c>
      <c r="M528" s="21">
        <v>2012</v>
      </c>
      <c r="N528" t="s">
        <v>133</v>
      </c>
      <c r="O528" t="s">
        <v>48</v>
      </c>
    </row>
    <row r="529" spans="1:15" ht="15">
      <c r="A529" s="21" t="s">
        <v>129</v>
      </c>
      <c r="B529" s="18" t="s">
        <v>137</v>
      </c>
      <c r="C529" s="18" t="s">
        <v>130</v>
      </c>
      <c r="D529" s="16">
        <v>1</v>
      </c>
      <c r="E529" s="16">
        <v>60.25</v>
      </c>
      <c r="F529" s="16">
        <v>-166.25</v>
      </c>
      <c r="G529">
        <v>0.24246722129957216</v>
      </c>
      <c r="H529" s="13">
        <v>3000</v>
      </c>
      <c r="I529" t="s">
        <v>131</v>
      </c>
      <c r="J529" s="13" t="s">
        <v>61</v>
      </c>
      <c r="K529" s="13" t="s">
        <v>61</v>
      </c>
      <c r="L529" s="21">
        <v>2012</v>
      </c>
      <c r="M529" s="21">
        <v>2012</v>
      </c>
      <c r="N529" t="s">
        <v>133</v>
      </c>
      <c r="O529" t="s">
        <v>48</v>
      </c>
    </row>
    <row r="530" spans="1:15" ht="15">
      <c r="A530" s="21" t="s">
        <v>129</v>
      </c>
      <c r="B530" s="18" t="s">
        <v>137</v>
      </c>
      <c r="C530" s="18" t="s">
        <v>130</v>
      </c>
      <c r="D530" s="16">
        <v>1</v>
      </c>
      <c r="E530" s="16">
        <v>59.25</v>
      </c>
      <c r="F530" s="16">
        <v>-161.75</v>
      </c>
      <c r="G530">
        <v>0.24246722129957216</v>
      </c>
      <c r="H530" s="13">
        <v>3000</v>
      </c>
      <c r="I530" t="s">
        <v>131</v>
      </c>
      <c r="J530" s="13" t="s">
        <v>61</v>
      </c>
      <c r="K530" s="13" t="s">
        <v>61</v>
      </c>
      <c r="L530" s="21">
        <v>2012</v>
      </c>
      <c r="M530" s="21">
        <v>2012</v>
      </c>
      <c r="N530" t="s">
        <v>133</v>
      </c>
      <c r="O530" t="s">
        <v>48</v>
      </c>
    </row>
    <row r="531" spans="1:15" ht="15">
      <c r="A531" s="21" t="s">
        <v>129</v>
      </c>
      <c r="B531" s="18" t="s">
        <v>137</v>
      </c>
      <c r="C531" s="18" t="s">
        <v>130</v>
      </c>
      <c r="D531" s="16">
        <v>1</v>
      </c>
      <c r="E531" s="16">
        <v>63.75</v>
      </c>
      <c r="F531" s="16">
        <v>-160.75</v>
      </c>
      <c r="G531">
        <v>0.24246722129957216</v>
      </c>
      <c r="H531" s="13">
        <v>3000</v>
      </c>
      <c r="I531" t="s">
        <v>131</v>
      </c>
      <c r="J531" s="13" t="s">
        <v>61</v>
      </c>
      <c r="K531" s="13" t="s">
        <v>61</v>
      </c>
      <c r="L531" s="21">
        <v>2012</v>
      </c>
      <c r="M531" s="21">
        <v>2012</v>
      </c>
      <c r="N531" t="s">
        <v>133</v>
      </c>
      <c r="O531" t="s">
        <v>48</v>
      </c>
    </row>
    <row r="532" spans="1:15" ht="15">
      <c r="A532" s="21" t="s">
        <v>129</v>
      </c>
      <c r="B532" s="18" t="s">
        <v>137</v>
      </c>
      <c r="C532" s="18" t="s">
        <v>130</v>
      </c>
      <c r="D532" s="16">
        <v>0.92</v>
      </c>
      <c r="E532" s="16">
        <v>56.25</v>
      </c>
      <c r="F532" s="16">
        <v>-170.75</v>
      </c>
      <c r="G532">
        <v>0.24246722129957216</v>
      </c>
      <c r="H532" s="13">
        <v>3000</v>
      </c>
      <c r="I532" t="s">
        <v>131</v>
      </c>
      <c r="J532" s="13" t="s">
        <v>61</v>
      </c>
      <c r="K532" s="13" t="s">
        <v>61</v>
      </c>
      <c r="L532" s="21">
        <v>2012</v>
      </c>
      <c r="M532" s="21">
        <v>2012</v>
      </c>
      <c r="N532" t="s">
        <v>133</v>
      </c>
      <c r="O532" t="s">
        <v>48</v>
      </c>
    </row>
    <row r="533" spans="1:15" ht="15">
      <c r="A533" s="21" t="s">
        <v>129</v>
      </c>
      <c r="B533" s="18" t="s">
        <v>137</v>
      </c>
      <c r="C533" s="18" t="s">
        <v>130</v>
      </c>
      <c r="D533" s="16">
        <v>0.99</v>
      </c>
      <c r="E533" s="16">
        <v>60.75</v>
      </c>
      <c r="F533" s="16">
        <v>-178.75</v>
      </c>
      <c r="G533">
        <v>0.24246722129957216</v>
      </c>
      <c r="H533" s="13">
        <v>3000</v>
      </c>
      <c r="I533" t="s">
        <v>131</v>
      </c>
      <c r="J533" s="13" t="s">
        <v>61</v>
      </c>
      <c r="K533" s="13" t="s">
        <v>61</v>
      </c>
      <c r="L533" s="21">
        <v>2012</v>
      </c>
      <c r="M533" s="21">
        <v>2012</v>
      </c>
      <c r="N533" t="s">
        <v>133</v>
      </c>
      <c r="O533" t="s">
        <v>48</v>
      </c>
    </row>
    <row r="534" spans="1:15" ht="15">
      <c r="A534" s="21" t="s">
        <v>129</v>
      </c>
      <c r="B534" s="18" t="s">
        <v>137</v>
      </c>
      <c r="C534" s="18" t="s">
        <v>130</v>
      </c>
      <c r="D534" s="16">
        <v>0.75</v>
      </c>
      <c r="E534" s="16">
        <v>65.75</v>
      </c>
      <c r="F534" s="16">
        <v>-167.75</v>
      </c>
      <c r="G534">
        <v>0.24246722129957216</v>
      </c>
      <c r="H534" s="13">
        <v>3000</v>
      </c>
      <c r="I534" t="s">
        <v>131</v>
      </c>
      <c r="J534" s="13" t="s">
        <v>61</v>
      </c>
      <c r="K534" s="13" t="s">
        <v>61</v>
      </c>
      <c r="L534" s="21">
        <v>2012</v>
      </c>
      <c r="M534" s="21">
        <v>2012</v>
      </c>
      <c r="N534" t="s">
        <v>133</v>
      </c>
      <c r="O534" t="s">
        <v>48</v>
      </c>
    </row>
    <row r="535" spans="1:15" ht="15">
      <c r="A535" s="21" t="s">
        <v>129</v>
      </c>
      <c r="B535" s="18" t="s">
        <v>137</v>
      </c>
      <c r="C535" s="18" t="s">
        <v>130</v>
      </c>
      <c r="D535" s="16">
        <v>1</v>
      </c>
      <c r="E535" s="16">
        <v>59.75</v>
      </c>
      <c r="F535" s="16">
        <v>-161.75</v>
      </c>
      <c r="G535">
        <v>0.24246722129957216</v>
      </c>
      <c r="H535" s="13">
        <v>3000</v>
      </c>
      <c r="I535" t="s">
        <v>131</v>
      </c>
      <c r="J535" s="13" t="s">
        <v>61</v>
      </c>
      <c r="K535" s="13" t="s">
        <v>61</v>
      </c>
      <c r="L535" s="21">
        <v>2012</v>
      </c>
      <c r="M535" s="21">
        <v>2012</v>
      </c>
      <c r="N535" t="s">
        <v>133</v>
      </c>
      <c r="O535" t="s">
        <v>48</v>
      </c>
    </row>
    <row r="536" spans="1:15" ht="15">
      <c r="A536" s="21" t="s">
        <v>129</v>
      </c>
      <c r="B536" s="18" t="s">
        <v>137</v>
      </c>
      <c r="C536" s="18" t="s">
        <v>130</v>
      </c>
      <c r="D536" s="16">
        <v>0.62</v>
      </c>
      <c r="E536" s="16">
        <v>56.25</v>
      </c>
      <c r="F536" s="16">
        <v>-171.75</v>
      </c>
      <c r="G536">
        <v>0.24246722129957216</v>
      </c>
      <c r="H536" s="13">
        <v>3000</v>
      </c>
      <c r="I536" t="s">
        <v>131</v>
      </c>
      <c r="J536" s="13" t="s">
        <v>61</v>
      </c>
      <c r="K536" s="13" t="s">
        <v>61</v>
      </c>
      <c r="L536" s="21">
        <v>2012</v>
      </c>
      <c r="M536" s="21">
        <v>2012</v>
      </c>
      <c r="N536" t="s">
        <v>133</v>
      </c>
      <c r="O536" t="s">
        <v>48</v>
      </c>
    </row>
    <row r="537" spans="1:15" ht="15">
      <c r="A537" s="21" t="s">
        <v>129</v>
      </c>
      <c r="B537" s="18" t="s">
        <v>137</v>
      </c>
      <c r="C537" s="18" t="s">
        <v>130</v>
      </c>
      <c r="D537" s="16">
        <v>0.59</v>
      </c>
      <c r="E537" s="16">
        <v>64.75</v>
      </c>
      <c r="F537" s="16">
        <v>-171.75</v>
      </c>
      <c r="G537">
        <v>0.24246722129957216</v>
      </c>
      <c r="H537" s="13">
        <v>3000</v>
      </c>
      <c r="I537" t="s">
        <v>131</v>
      </c>
      <c r="J537" s="13" t="s">
        <v>61</v>
      </c>
      <c r="K537" s="13" t="s">
        <v>61</v>
      </c>
      <c r="L537" s="21">
        <v>2012</v>
      </c>
      <c r="M537" s="21">
        <v>2012</v>
      </c>
      <c r="N537" t="s">
        <v>133</v>
      </c>
      <c r="O537" t="s">
        <v>48</v>
      </c>
    </row>
    <row r="538" spans="1:15" ht="15">
      <c r="A538" s="21" t="s">
        <v>129</v>
      </c>
      <c r="B538" s="18" t="s">
        <v>137</v>
      </c>
      <c r="C538" s="18" t="s">
        <v>130</v>
      </c>
      <c r="D538" s="16">
        <v>1</v>
      </c>
      <c r="E538" s="16">
        <v>62.75</v>
      </c>
      <c r="F538" s="16">
        <v>-175.75</v>
      </c>
      <c r="G538">
        <v>0.24246722129957216</v>
      </c>
      <c r="H538" s="13">
        <v>3000</v>
      </c>
      <c r="I538" t="s">
        <v>131</v>
      </c>
      <c r="J538" s="13" t="s">
        <v>61</v>
      </c>
      <c r="K538" s="13" t="s">
        <v>61</v>
      </c>
      <c r="L538" s="21">
        <v>2012</v>
      </c>
      <c r="M538" s="21">
        <v>2012</v>
      </c>
      <c r="N538" t="s">
        <v>133</v>
      </c>
      <c r="O538" t="s">
        <v>48</v>
      </c>
    </row>
    <row r="539" spans="1:15" ht="15">
      <c r="A539" s="21" t="s">
        <v>129</v>
      </c>
      <c r="B539" s="18" t="s">
        <v>137</v>
      </c>
      <c r="C539" s="18" t="s">
        <v>130</v>
      </c>
      <c r="D539" s="16">
        <v>0.3</v>
      </c>
      <c r="E539" s="16">
        <v>64.75</v>
      </c>
      <c r="F539" s="16">
        <v>-160.75</v>
      </c>
      <c r="G539">
        <v>0.24246722129957216</v>
      </c>
      <c r="H539" s="13">
        <v>3000</v>
      </c>
      <c r="I539" t="s">
        <v>131</v>
      </c>
      <c r="J539" s="13" t="s">
        <v>61</v>
      </c>
      <c r="K539" s="13" t="s">
        <v>61</v>
      </c>
      <c r="L539" s="21">
        <v>2012</v>
      </c>
      <c r="M539" s="21">
        <v>2012</v>
      </c>
      <c r="N539" t="s">
        <v>133</v>
      </c>
      <c r="O539" t="s">
        <v>48</v>
      </c>
    </row>
    <row r="540" spans="1:15" ht="15">
      <c r="A540" s="21" t="s">
        <v>129</v>
      </c>
      <c r="B540" s="18" t="s">
        <v>137</v>
      </c>
      <c r="C540" s="18" t="s">
        <v>130</v>
      </c>
      <c r="D540" s="16">
        <v>1</v>
      </c>
      <c r="E540" s="16">
        <v>62.25</v>
      </c>
      <c r="F540" s="16">
        <v>-165.25</v>
      </c>
      <c r="G540">
        <v>0.24246722129957216</v>
      </c>
      <c r="H540" s="13">
        <v>3000</v>
      </c>
      <c r="I540" t="s">
        <v>131</v>
      </c>
      <c r="J540" s="13" t="s">
        <v>61</v>
      </c>
      <c r="K540" s="13" t="s">
        <v>61</v>
      </c>
      <c r="L540" s="21">
        <v>2012</v>
      </c>
      <c r="M540" s="21">
        <v>2012</v>
      </c>
      <c r="N540" t="s">
        <v>133</v>
      </c>
      <c r="O540" t="s">
        <v>48</v>
      </c>
    </row>
    <row r="541" spans="1:15" ht="15">
      <c r="A541" s="21" t="s">
        <v>129</v>
      </c>
      <c r="B541" s="18" t="s">
        <v>137</v>
      </c>
      <c r="C541" s="18" t="s">
        <v>130</v>
      </c>
      <c r="D541" s="16">
        <v>0.56000000000000005</v>
      </c>
      <c r="E541" s="16">
        <v>58.25</v>
      </c>
      <c r="F541" s="16">
        <v>-176.75</v>
      </c>
      <c r="G541">
        <v>0.24246722129957216</v>
      </c>
      <c r="H541" s="13">
        <v>3000</v>
      </c>
      <c r="I541" t="s">
        <v>131</v>
      </c>
      <c r="J541" s="13" t="s">
        <v>61</v>
      </c>
      <c r="K541" s="13" t="s">
        <v>61</v>
      </c>
      <c r="L541" s="21">
        <v>2012</v>
      </c>
      <c r="M541" s="21">
        <v>2012</v>
      </c>
      <c r="N541" t="s">
        <v>133</v>
      </c>
      <c r="O541" t="s">
        <v>48</v>
      </c>
    </row>
    <row r="542" spans="1:15" ht="15">
      <c r="A542" s="21" t="s">
        <v>129</v>
      </c>
      <c r="B542" s="18" t="s">
        <v>137</v>
      </c>
      <c r="C542" s="18" t="s">
        <v>130</v>
      </c>
      <c r="D542" s="16">
        <v>0.54</v>
      </c>
      <c r="E542" s="16">
        <v>57.75</v>
      </c>
      <c r="F542" s="16">
        <v>-175.25</v>
      </c>
      <c r="G542">
        <v>0.24246722129957216</v>
      </c>
      <c r="H542" s="13">
        <v>3000</v>
      </c>
      <c r="I542" t="s">
        <v>131</v>
      </c>
      <c r="J542" s="13" t="s">
        <v>61</v>
      </c>
      <c r="K542" s="13" t="s">
        <v>61</v>
      </c>
      <c r="L542" s="21">
        <v>2012</v>
      </c>
      <c r="M542" s="21">
        <v>2012</v>
      </c>
      <c r="N542" t="s">
        <v>133</v>
      </c>
      <c r="O542" t="s">
        <v>48</v>
      </c>
    </row>
    <row r="543" spans="1:15" ht="15">
      <c r="A543" s="21" t="s">
        <v>129</v>
      </c>
      <c r="B543" s="18" t="s">
        <v>137</v>
      </c>
      <c r="C543" s="18" t="s">
        <v>130</v>
      </c>
      <c r="D543" s="16">
        <v>1</v>
      </c>
      <c r="E543" s="16">
        <v>64.75</v>
      </c>
      <c r="F543" s="16">
        <v>-163.75</v>
      </c>
      <c r="G543">
        <v>0.24246722129957216</v>
      </c>
      <c r="H543" s="13">
        <v>3000</v>
      </c>
      <c r="I543" t="s">
        <v>131</v>
      </c>
      <c r="J543" s="13" t="s">
        <v>61</v>
      </c>
      <c r="K543" s="13" t="s">
        <v>61</v>
      </c>
      <c r="L543" s="21">
        <v>2012</v>
      </c>
      <c r="M543" s="21">
        <v>2012</v>
      </c>
      <c r="N543" t="s">
        <v>133</v>
      </c>
      <c r="O543" t="s">
        <v>48</v>
      </c>
    </row>
    <row r="544" spans="1:15" ht="15">
      <c r="A544" s="21" t="s">
        <v>129</v>
      </c>
      <c r="B544" s="18" t="s">
        <v>137</v>
      </c>
      <c r="C544" s="18" t="s">
        <v>130</v>
      </c>
      <c r="D544" s="16">
        <v>0.64</v>
      </c>
      <c r="E544" s="16">
        <v>57.25</v>
      </c>
      <c r="F544" s="16">
        <v>-174.25</v>
      </c>
      <c r="G544">
        <v>0.24246722129957216</v>
      </c>
      <c r="H544" s="13">
        <v>3000</v>
      </c>
      <c r="I544" t="s">
        <v>131</v>
      </c>
      <c r="J544" s="13" t="s">
        <v>61</v>
      </c>
      <c r="K544" s="13" t="s">
        <v>61</v>
      </c>
      <c r="L544" s="21">
        <v>2012</v>
      </c>
      <c r="M544" s="21">
        <v>2012</v>
      </c>
      <c r="N544" t="s">
        <v>133</v>
      </c>
      <c r="O544" t="s">
        <v>48</v>
      </c>
    </row>
    <row r="545" spans="1:15" ht="15">
      <c r="A545" s="21" t="s">
        <v>129</v>
      </c>
      <c r="B545" s="18" t="s">
        <v>137</v>
      </c>
      <c r="C545" s="18" t="s">
        <v>130</v>
      </c>
      <c r="D545" s="16">
        <v>0.4</v>
      </c>
      <c r="E545" s="16">
        <v>60.75</v>
      </c>
      <c r="F545" s="16">
        <v>-164.75</v>
      </c>
      <c r="G545">
        <v>0.24246722129957216</v>
      </c>
      <c r="H545" s="13">
        <v>3000</v>
      </c>
      <c r="I545" t="s">
        <v>131</v>
      </c>
      <c r="J545" s="13" t="s">
        <v>61</v>
      </c>
      <c r="K545" s="13" t="s">
        <v>61</v>
      </c>
      <c r="L545" s="21">
        <v>2012</v>
      </c>
      <c r="M545" s="21">
        <v>2012</v>
      </c>
      <c r="N545" t="s">
        <v>133</v>
      </c>
      <c r="O545" t="s">
        <v>48</v>
      </c>
    </row>
    <row r="546" spans="1:15" ht="15">
      <c r="A546" s="21" t="s">
        <v>129</v>
      </c>
      <c r="B546" s="18" t="s">
        <v>137</v>
      </c>
      <c r="C546" s="18" t="s">
        <v>130</v>
      </c>
      <c r="D546" s="16">
        <v>1</v>
      </c>
      <c r="E546" s="16">
        <v>64.75</v>
      </c>
      <c r="F546" s="16">
        <v>-164.25</v>
      </c>
      <c r="G546">
        <v>0.24246722129957216</v>
      </c>
      <c r="H546" s="13">
        <v>3000</v>
      </c>
      <c r="I546" t="s">
        <v>131</v>
      </c>
      <c r="J546" s="13" t="s">
        <v>61</v>
      </c>
      <c r="K546" s="13" t="s">
        <v>61</v>
      </c>
      <c r="L546" s="21">
        <v>2012</v>
      </c>
      <c r="M546" s="21">
        <v>2012</v>
      </c>
      <c r="N546" t="s">
        <v>133</v>
      </c>
      <c r="O546" t="s">
        <v>48</v>
      </c>
    </row>
    <row r="547" spans="1:15" ht="15">
      <c r="A547" s="21" t="s">
        <v>129</v>
      </c>
      <c r="B547" s="18" t="s">
        <v>137</v>
      </c>
      <c r="C547" s="18" t="s">
        <v>130</v>
      </c>
      <c r="D547" s="16">
        <v>0.5</v>
      </c>
      <c r="E547" s="16">
        <v>64.75</v>
      </c>
      <c r="F547" s="16">
        <v>-163.25</v>
      </c>
      <c r="G547">
        <v>0.24246722129957216</v>
      </c>
      <c r="H547" s="13">
        <v>3000</v>
      </c>
      <c r="I547" t="s">
        <v>131</v>
      </c>
      <c r="J547" s="13" t="s">
        <v>61</v>
      </c>
      <c r="K547" s="13" t="s">
        <v>61</v>
      </c>
      <c r="L547" s="21">
        <v>2012</v>
      </c>
      <c r="M547" s="21">
        <v>2012</v>
      </c>
      <c r="N547" t="s">
        <v>133</v>
      </c>
      <c r="O547" t="s">
        <v>48</v>
      </c>
    </row>
    <row r="548" spans="1:15" ht="15">
      <c r="A548" s="21" t="s">
        <v>129</v>
      </c>
      <c r="B548" s="18" t="s">
        <v>137</v>
      </c>
      <c r="C548" s="18" t="s">
        <v>134</v>
      </c>
      <c r="D548" s="16">
        <v>1</v>
      </c>
      <c r="E548" s="16">
        <v>56.25</v>
      </c>
      <c r="F548" s="16">
        <v>-167.25</v>
      </c>
      <c r="G548">
        <v>0.15512687814327467</v>
      </c>
      <c r="H548" s="13">
        <v>4000</v>
      </c>
      <c r="I548" t="s">
        <v>131</v>
      </c>
      <c r="J548" s="13" t="s">
        <v>61</v>
      </c>
      <c r="K548" s="13" t="s">
        <v>61</v>
      </c>
      <c r="L548" s="21">
        <v>2013</v>
      </c>
      <c r="M548" s="21">
        <v>2013</v>
      </c>
      <c r="N548" t="s">
        <v>136</v>
      </c>
      <c r="O548" t="s">
        <v>48</v>
      </c>
    </row>
    <row r="549" spans="1:15" ht="15">
      <c r="A549" s="21" t="s">
        <v>129</v>
      </c>
      <c r="B549" s="18" t="s">
        <v>137</v>
      </c>
      <c r="C549" s="18" t="s">
        <v>134</v>
      </c>
      <c r="D549" s="16">
        <v>1</v>
      </c>
      <c r="E549" s="16">
        <v>56.25</v>
      </c>
      <c r="F549" s="16">
        <v>-166.75</v>
      </c>
      <c r="G549">
        <v>0.15512687814327467</v>
      </c>
      <c r="H549" s="13">
        <v>4000</v>
      </c>
      <c r="I549" t="s">
        <v>131</v>
      </c>
      <c r="J549" s="13" t="s">
        <v>61</v>
      </c>
      <c r="K549" s="13" t="s">
        <v>61</v>
      </c>
      <c r="L549" s="21">
        <v>2013</v>
      </c>
      <c r="M549" s="21">
        <v>2013</v>
      </c>
      <c r="N549" t="s">
        <v>136</v>
      </c>
      <c r="O549" t="s">
        <v>48</v>
      </c>
    </row>
    <row r="550" spans="1:15" ht="15">
      <c r="A550" s="21" t="s">
        <v>129</v>
      </c>
      <c r="B550" s="18" t="s">
        <v>137</v>
      </c>
      <c r="C550" s="18" t="s">
        <v>134</v>
      </c>
      <c r="D550" s="16">
        <v>1</v>
      </c>
      <c r="E550" s="16">
        <v>56.25</v>
      </c>
      <c r="F550" s="16">
        <v>-166.25</v>
      </c>
      <c r="G550">
        <v>0.15512687814327467</v>
      </c>
      <c r="H550" s="13">
        <v>4000</v>
      </c>
      <c r="I550" t="s">
        <v>131</v>
      </c>
      <c r="J550" s="13" t="s">
        <v>61</v>
      </c>
      <c r="K550" s="13" t="s">
        <v>61</v>
      </c>
      <c r="L550" s="21">
        <v>2013</v>
      </c>
      <c r="M550" s="21">
        <v>2013</v>
      </c>
      <c r="N550" t="s">
        <v>136</v>
      </c>
      <c r="O550" t="s">
        <v>48</v>
      </c>
    </row>
    <row r="551" spans="1:15" ht="15">
      <c r="A551" s="21" t="s">
        <v>129</v>
      </c>
      <c r="B551" s="18" t="s">
        <v>137</v>
      </c>
      <c r="C551" s="18" t="s">
        <v>134</v>
      </c>
      <c r="D551" s="16">
        <v>1</v>
      </c>
      <c r="E551" s="16">
        <v>56.25</v>
      </c>
      <c r="F551" s="16">
        <v>-165.75</v>
      </c>
      <c r="G551">
        <v>0.15512687814327467</v>
      </c>
      <c r="H551" s="13">
        <v>4000</v>
      </c>
      <c r="I551" t="s">
        <v>131</v>
      </c>
      <c r="J551" s="13" t="s">
        <v>61</v>
      </c>
      <c r="K551" s="13" t="s">
        <v>61</v>
      </c>
      <c r="L551" s="21">
        <v>2013</v>
      </c>
      <c r="M551" s="21">
        <v>2013</v>
      </c>
      <c r="N551" t="s">
        <v>136</v>
      </c>
      <c r="O551" t="s">
        <v>48</v>
      </c>
    </row>
    <row r="552" spans="1:15" ht="15">
      <c r="A552" s="21" t="s">
        <v>129</v>
      </c>
      <c r="B552" s="18" t="s">
        <v>137</v>
      </c>
      <c r="C552" s="18" t="s">
        <v>134</v>
      </c>
      <c r="D552" s="16">
        <v>1</v>
      </c>
      <c r="E552" s="16">
        <v>56.25</v>
      </c>
      <c r="F552" s="16">
        <v>-165.25</v>
      </c>
      <c r="G552">
        <v>0.15512687814327467</v>
      </c>
      <c r="H552" s="13">
        <v>4000</v>
      </c>
      <c r="I552" t="s">
        <v>131</v>
      </c>
      <c r="J552" s="13" t="s">
        <v>61</v>
      </c>
      <c r="K552" s="13" t="s">
        <v>61</v>
      </c>
      <c r="L552" s="21">
        <v>2013</v>
      </c>
      <c r="M552" s="21">
        <v>2013</v>
      </c>
      <c r="N552" t="s">
        <v>136</v>
      </c>
      <c r="O552" t="s">
        <v>48</v>
      </c>
    </row>
    <row r="553" spans="1:15" ht="15">
      <c r="A553" s="21" t="s">
        <v>129</v>
      </c>
      <c r="B553" s="18" t="s">
        <v>137</v>
      </c>
      <c r="C553" s="18" t="s">
        <v>134</v>
      </c>
      <c r="D553" s="16">
        <v>1</v>
      </c>
      <c r="E553" s="16">
        <v>56.25</v>
      </c>
      <c r="F553" s="16">
        <v>-164.75</v>
      </c>
      <c r="G553">
        <v>0.15512687814327467</v>
      </c>
      <c r="H553" s="13">
        <v>4000</v>
      </c>
      <c r="I553" t="s">
        <v>131</v>
      </c>
      <c r="J553" s="13" t="s">
        <v>61</v>
      </c>
      <c r="K553" s="13" t="s">
        <v>61</v>
      </c>
      <c r="L553" s="21">
        <v>2013</v>
      </c>
      <c r="M553" s="21">
        <v>2013</v>
      </c>
      <c r="N553" t="s">
        <v>136</v>
      </c>
      <c r="O553" t="s">
        <v>48</v>
      </c>
    </row>
    <row r="554" spans="1:15" ht="15">
      <c r="A554" s="21" t="s">
        <v>129</v>
      </c>
      <c r="B554" s="18" t="s">
        <v>137</v>
      </c>
      <c r="C554" s="18" t="s">
        <v>134</v>
      </c>
      <c r="D554" s="16">
        <v>1</v>
      </c>
      <c r="E554" s="16">
        <v>56.25</v>
      </c>
      <c r="F554" s="16">
        <v>-164.25</v>
      </c>
      <c r="G554">
        <v>0.15512687814327467</v>
      </c>
      <c r="H554" s="13">
        <v>4000</v>
      </c>
      <c r="I554" t="s">
        <v>131</v>
      </c>
      <c r="J554" s="13" t="s">
        <v>61</v>
      </c>
      <c r="K554" s="13" t="s">
        <v>61</v>
      </c>
      <c r="L554" s="21">
        <v>2013</v>
      </c>
      <c r="M554" s="21">
        <v>2013</v>
      </c>
      <c r="N554" t="s">
        <v>136</v>
      </c>
      <c r="O554" t="s">
        <v>48</v>
      </c>
    </row>
    <row r="555" spans="1:15" ht="15">
      <c r="A555" s="21" t="s">
        <v>129</v>
      </c>
      <c r="B555" s="18" t="s">
        <v>137</v>
      </c>
      <c r="C555" s="18" t="s">
        <v>134</v>
      </c>
      <c r="D555" s="16">
        <v>1</v>
      </c>
      <c r="E555" s="16">
        <v>56.25</v>
      </c>
      <c r="F555" s="16">
        <v>-162.75</v>
      </c>
      <c r="G555">
        <v>0.15512687814327467</v>
      </c>
      <c r="H555" s="13">
        <v>4000</v>
      </c>
      <c r="I555" t="s">
        <v>131</v>
      </c>
      <c r="J555" s="13" t="s">
        <v>61</v>
      </c>
      <c r="K555" s="13" t="s">
        <v>61</v>
      </c>
      <c r="L555" s="21">
        <v>2013</v>
      </c>
      <c r="M555" s="21">
        <v>2013</v>
      </c>
      <c r="N555" t="s">
        <v>136</v>
      </c>
      <c r="O555" t="s">
        <v>48</v>
      </c>
    </row>
    <row r="556" spans="1:15" ht="15">
      <c r="A556" s="21" t="s">
        <v>129</v>
      </c>
      <c r="B556" s="18" t="s">
        <v>137</v>
      </c>
      <c r="C556" s="18" t="s">
        <v>134</v>
      </c>
      <c r="D556" s="16">
        <v>1</v>
      </c>
      <c r="E556" s="16">
        <v>56.25</v>
      </c>
      <c r="F556" s="16">
        <v>-162.25</v>
      </c>
      <c r="G556">
        <v>0.15512687814327467</v>
      </c>
      <c r="H556" s="13">
        <v>4000</v>
      </c>
      <c r="I556" t="s">
        <v>131</v>
      </c>
      <c r="J556" s="13" t="s">
        <v>61</v>
      </c>
      <c r="K556" s="13" t="s">
        <v>61</v>
      </c>
      <c r="L556" s="21">
        <v>2013</v>
      </c>
      <c r="M556" s="21">
        <v>2013</v>
      </c>
      <c r="N556" t="s">
        <v>136</v>
      </c>
      <c r="O556" t="s">
        <v>48</v>
      </c>
    </row>
    <row r="557" spans="1:15" ht="15">
      <c r="A557" s="21" t="s">
        <v>129</v>
      </c>
      <c r="B557" s="18" t="s">
        <v>137</v>
      </c>
      <c r="C557" s="18" t="s">
        <v>134</v>
      </c>
      <c r="D557" s="16">
        <v>1</v>
      </c>
      <c r="E557" s="16">
        <v>56.25</v>
      </c>
      <c r="F557" s="16">
        <v>-161.75</v>
      </c>
      <c r="G557">
        <v>0.15512687814327467</v>
      </c>
      <c r="H557" s="13">
        <v>4000</v>
      </c>
      <c r="I557" t="s">
        <v>131</v>
      </c>
      <c r="J557" s="13" t="s">
        <v>61</v>
      </c>
      <c r="K557" s="13" t="s">
        <v>61</v>
      </c>
      <c r="L557" s="21">
        <v>2013</v>
      </c>
      <c r="M557" s="21">
        <v>2013</v>
      </c>
      <c r="N557" t="s">
        <v>136</v>
      </c>
      <c r="O557" t="s">
        <v>48</v>
      </c>
    </row>
    <row r="558" spans="1:15" ht="15">
      <c r="A558" s="21" t="s">
        <v>129</v>
      </c>
      <c r="B558" s="18" t="s">
        <v>137</v>
      </c>
      <c r="C558" s="18" t="s">
        <v>134</v>
      </c>
      <c r="D558" s="16">
        <v>1</v>
      </c>
      <c r="E558" s="16">
        <v>56.25</v>
      </c>
      <c r="F558" s="16">
        <v>-161.25</v>
      </c>
      <c r="G558">
        <v>0.15512687814327467</v>
      </c>
      <c r="H558" s="13">
        <v>4000</v>
      </c>
      <c r="I558" t="s">
        <v>131</v>
      </c>
      <c r="J558" s="13" t="s">
        <v>61</v>
      </c>
      <c r="K558" s="13" t="s">
        <v>61</v>
      </c>
      <c r="L558" s="21">
        <v>2013</v>
      </c>
      <c r="M558" s="21">
        <v>2013</v>
      </c>
      <c r="N558" t="s">
        <v>136</v>
      </c>
      <c r="O558" t="s">
        <v>48</v>
      </c>
    </row>
    <row r="559" spans="1:15" ht="15">
      <c r="A559" s="21" t="s">
        <v>129</v>
      </c>
      <c r="B559" s="18" t="s">
        <v>137</v>
      </c>
      <c r="C559" s="18" t="s">
        <v>134</v>
      </c>
      <c r="D559" s="16">
        <v>1</v>
      </c>
      <c r="E559" s="16">
        <v>56.25</v>
      </c>
      <c r="F559" s="16">
        <v>-167.75</v>
      </c>
      <c r="G559">
        <v>0.15512687814327467</v>
      </c>
      <c r="H559" s="13">
        <v>4000</v>
      </c>
      <c r="I559" t="s">
        <v>131</v>
      </c>
      <c r="J559" s="13" t="s">
        <v>61</v>
      </c>
      <c r="K559" s="13" t="s">
        <v>61</v>
      </c>
      <c r="L559" s="21">
        <v>2013</v>
      </c>
      <c r="M559" s="21">
        <v>2013</v>
      </c>
      <c r="N559" t="s">
        <v>136</v>
      </c>
      <c r="O559" t="s">
        <v>48</v>
      </c>
    </row>
    <row r="560" spans="1:15" ht="15">
      <c r="A560" s="21" t="s">
        <v>129</v>
      </c>
      <c r="B560" s="18" t="s">
        <v>137</v>
      </c>
      <c r="C560" s="18" t="s">
        <v>134</v>
      </c>
      <c r="D560" s="16">
        <v>1</v>
      </c>
      <c r="E560" s="16">
        <v>56.25</v>
      </c>
      <c r="F560" s="16">
        <v>-163.25</v>
      </c>
      <c r="G560">
        <v>0.15512687814327467</v>
      </c>
      <c r="H560" s="13">
        <v>4000</v>
      </c>
      <c r="I560" t="s">
        <v>131</v>
      </c>
      <c r="J560" s="13" t="s">
        <v>61</v>
      </c>
      <c r="K560" s="13" t="s">
        <v>61</v>
      </c>
      <c r="L560" s="21">
        <v>2013</v>
      </c>
      <c r="M560" s="21">
        <v>2013</v>
      </c>
      <c r="N560" t="s">
        <v>136</v>
      </c>
      <c r="O560" t="s">
        <v>48</v>
      </c>
    </row>
    <row r="561" spans="1:15" ht="15">
      <c r="A561" s="21" t="s">
        <v>129</v>
      </c>
      <c r="B561" s="18" t="s">
        <v>137</v>
      </c>
      <c r="C561" s="18" t="s">
        <v>134</v>
      </c>
      <c r="D561" s="16">
        <v>1</v>
      </c>
      <c r="E561" s="16">
        <v>56.75</v>
      </c>
      <c r="F561" s="16">
        <v>-171.25</v>
      </c>
      <c r="G561">
        <v>0.15512687814327467</v>
      </c>
      <c r="H561" s="13">
        <v>4000</v>
      </c>
      <c r="I561" t="s">
        <v>131</v>
      </c>
      <c r="J561" s="13" t="s">
        <v>61</v>
      </c>
      <c r="K561" s="13" t="s">
        <v>61</v>
      </c>
      <c r="L561" s="21">
        <v>2013</v>
      </c>
      <c r="M561" s="21">
        <v>2013</v>
      </c>
      <c r="N561" t="s">
        <v>136</v>
      </c>
      <c r="O561" t="s">
        <v>48</v>
      </c>
    </row>
    <row r="562" spans="1:15" ht="15">
      <c r="A562" s="21" t="s">
        <v>129</v>
      </c>
      <c r="B562" s="18" t="s">
        <v>137</v>
      </c>
      <c r="C562" s="18" t="s">
        <v>134</v>
      </c>
      <c r="D562" s="16">
        <v>1</v>
      </c>
      <c r="E562" s="16">
        <v>56.75</v>
      </c>
      <c r="F562" s="16">
        <v>-170.25</v>
      </c>
      <c r="G562">
        <v>0.15512687814327467</v>
      </c>
      <c r="H562" s="13">
        <v>4000</v>
      </c>
      <c r="I562" t="s">
        <v>131</v>
      </c>
      <c r="J562" s="13" t="s">
        <v>61</v>
      </c>
      <c r="K562" s="13" t="s">
        <v>61</v>
      </c>
      <c r="L562" s="21">
        <v>2013</v>
      </c>
      <c r="M562" s="21">
        <v>2013</v>
      </c>
      <c r="N562" t="s">
        <v>136</v>
      </c>
      <c r="O562" t="s">
        <v>48</v>
      </c>
    </row>
    <row r="563" spans="1:15" ht="15">
      <c r="A563" s="21" t="s">
        <v>129</v>
      </c>
      <c r="B563" s="18" t="s">
        <v>137</v>
      </c>
      <c r="C563" s="18" t="s">
        <v>134</v>
      </c>
      <c r="D563" s="16">
        <v>1</v>
      </c>
      <c r="E563" s="16">
        <v>56.75</v>
      </c>
      <c r="F563" s="16">
        <v>-168.75</v>
      </c>
      <c r="G563">
        <v>0.15512687814327467</v>
      </c>
      <c r="H563" s="13">
        <v>4000</v>
      </c>
      <c r="I563" t="s">
        <v>131</v>
      </c>
      <c r="J563" s="13" t="s">
        <v>61</v>
      </c>
      <c r="K563" s="13" t="s">
        <v>61</v>
      </c>
      <c r="L563" s="21">
        <v>2013</v>
      </c>
      <c r="M563" s="21">
        <v>2013</v>
      </c>
      <c r="N563" t="s">
        <v>136</v>
      </c>
      <c r="O563" t="s">
        <v>48</v>
      </c>
    </row>
    <row r="564" spans="1:15" ht="15">
      <c r="A564" s="21" t="s">
        <v>129</v>
      </c>
      <c r="B564" s="18" t="s">
        <v>137</v>
      </c>
      <c r="C564" s="18" t="s">
        <v>134</v>
      </c>
      <c r="D564" s="16">
        <v>1</v>
      </c>
      <c r="E564" s="16">
        <v>56.75</v>
      </c>
      <c r="F564" s="16">
        <v>-168.25</v>
      </c>
      <c r="G564">
        <v>0.15512687814327467</v>
      </c>
      <c r="H564" s="13">
        <v>4000</v>
      </c>
      <c r="I564" t="s">
        <v>131</v>
      </c>
      <c r="J564" s="13" t="s">
        <v>61</v>
      </c>
      <c r="K564" s="13" t="s">
        <v>61</v>
      </c>
      <c r="L564" s="21">
        <v>2013</v>
      </c>
      <c r="M564" s="21">
        <v>2013</v>
      </c>
      <c r="N564" t="s">
        <v>136</v>
      </c>
      <c r="O564" t="s">
        <v>48</v>
      </c>
    </row>
    <row r="565" spans="1:15" ht="15">
      <c r="A565" s="21" t="s">
        <v>129</v>
      </c>
      <c r="B565" s="18" t="s">
        <v>137</v>
      </c>
      <c r="C565" s="18" t="s">
        <v>134</v>
      </c>
      <c r="D565" s="16">
        <v>1</v>
      </c>
      <c r="E565" s="16">
        <v>56.75</v>
      </c>
      <c r="F565" s="16">
        <v>-167.75</v>
      </c>
      <c r="G565">
        <v>0.15512687814327467</v>
      </c>
      <c r="H565" s="13">
        <v>4000</v>
      </c>
      <c r="I565" t="s">
        <v>131</v>
      </c>
      <c r="J565" s="13" t="s">
        <v>61</v>
      </c>
      <c r="K565" s="13" t="s">
        <v>61</v>
      </c>
      <c r="L565" s="21">
        <v>2013</v>
      </c>
      <c r="M565" s="21">
        <v>2013</v>
      </c>
      <c r="N565" t="s">
        <v>136</v>
      </c>
      <c r="O565" t="s">
        <v>48</v>
      </c>
    </row>
    <row r="566" spans="1:15" ht="15">
      <c r="A566" s="21" t="s">
        <v>129</v>
      </c>
      <c r="B566" s="18" t="s">
        <v>137</v>
      </c>
      <c r="C566" s="18" t="s">
        <v>134</v>
      </c>
      <c r="D566" s="16">
        <v>1</v>
      </c>
      <c r="E566" s="16">
        <v>56.75</v>
      </c>
      <c r="F566" s="16">
        <v>-167.25</v>
      </c>
      <c r="G566">
        <v>0.15512687814327467</v>
      </c>
      <c r="H566" s="13">
        <v>4000</v>
      </c>
      <c r="I566" t="s">
        <v>131</v>
      </c>
      <c r="J566" s="13" t="s">
        <v>61</v>
      </c>
      <c r="K566" s="13" t="s">
        <v>61</v>
      </c>
      <c r="L566" s="21">
        <v>2013</v>
      </c>
      <c r="M566" s="21">
        <v>2013</v>
      </c>
      <c r="N566" t="s">
        <v>136</v>
      </c>
      <c r="O566" t="s">
        <v>48</v>
      </c>
    </row>
    <row r="567" spans="1:15" ht="15">
      <c r="A567" s="21" t="s">
        <v>129</v>
      </c>
      <c r="B567" s="18" t="s">
        <v>137</v>
      </c>
      <c r="C567" s="18" t="s">
        <v>134</v>
      </c>
      <c r="D567" s="16">
        <v>1</v>
      </c>
      <c r="E567" s="16">
        <v>56.75</v>
      </c>
      <c r="F567" s="16">
        <v>-166.75</v>
      </c>
      <c r="G567">
        <v>0.15512687814327467</v>
      </c>
      <c r="H567" s="13">
        <v>4000</v>
      </c>
      <c r="I567" t="s">
        <v>131</v>
      </c>
      <c r="J567" s="13" t="s">
        <v>61</v>
      </c>
      <c r="K567" s="13" t="s">
        <v>61</v>
      </c>
      <c r="L567" s="21">
        <v>2013</v>
      </c>
      <c r="M567" s="21">
        <v>2013</v>
      </c>
      <c r="N567" t="s">
        <v>136</v>
      </c>
      <c r="O567" t="s">
        <v>48</v>
      </c>
    </row>
    <row r="568" spans="1:15" ht="15">
      <c r="A568" s="21" t="s">
        <v>129</v>
      </c>
      <c r="B568" s="18" t="s">
        <v>137</v>
      </c>
      <c r="C568" s="18" t="s">
        <v>134</v>
      </c>
      <c r="D568" s="16">
        <v>1</v>
      </c>
      <c r="E568" s="16">
        <v>56.75</v>
      </c>
      <c r="F568" s="16">
        <v>-166.25</v>
      </c>
      <c r="G568">
        <v>0.15512687814327467</v>
      </c>
      <c r="H568" s="13">
        <v>4000</v>
      </c>
      <c r="I568" t="s">
        <v>131</v>
      </c>
      <c r="J568" s="13" t="s">
        <v>61</v>
      </c>
      <c r="K568" s="13" t="s">
        <v>61</v>
      </c>
      <c r="L568" s="21">
        <v>2013</v>
      </c>
      <c r="M568" s="21">
        <v>2013</v>
      </c>
      <c r="N568" t="s">
        <v>136</v>
      </c>
      <c r="O568" t="s">
        <v>48</v>
      </c>
    </row>
    <row r="569" spans="1:15" ht="15">
      <c r="A569" s="21" t="s">
        <v>129</v>
      </c>
      <c r="B569" s="18" t="s">
        <v>137</v>
      </c>
      <c r="C569" s="18" t="s">
        <v>134</v>
      </c>
      <c r="D569" s="16">
        <v>1</v>
      </c>
      <c r="E569" s="16">
        <v>56.75</v>
      </c>
      <c r="F569" s="16">
        <v>-165.75</v>
      </c>
      <c r="G569">
        <v>0.15512687814327467</v>
      </c>
      <c r="H569" s="13">
        <v>4000</v>
      </c>
      <c r="I569" t="s">
        <v>131</v>
      </c>
      <c r="J569" s="13" t="s">
        <v>61</v>
      </c>
      <c r="K569" s="13" t="s">
        <v>61</v>
      </c>
      <c r="L569" s="21">
        <v>2013</v>
      </c>
      <c r="M569" s="21">
        <v>2013</v>
      </c>
      <c r="N569" t="s">
        <v>136</v>
      </c>
      <c r="O569" t="s">
        <v>48</v>
      </c>
    </row>
    <row r="570" spans="1:15" ht="15">
      <c r="A570" s="21" t="s">
        <v>129</v>
      </c>
      <c r="B570" s="18" t="s">
        <v>137</v>
      </c>
      <c r="C570" s="18" t="s">
        <v>134</v>
      </c>
      <c r="D570" s="16">
        <v>1</v>
      </c>
      <c r="E570" s="16">
        <v>56.75</v>
      </c>
      <c r="F570" s="16">
        <v>-165.25</v>
      </c>
      <c r="G570">
        <v>0.15512687814327467</v>
      </c>
      <c r="H570" s="13">
        <v>4000</v>
      </c>
      <c r="I570" t="s">
        <v>131</v>
      </c>
      <c r="J570" s="13" t="s">
        <v>61</v>
      </c>
      <c r="K570" s="13" t="s">
        <v>61</v>
      </c>
      <c r="L570" s="21">
        <v>2013</v>
      </c>
      <c r="M570" s="21">
        <v>2013</v>
      </c>
      <c r="N570" t="s">
        <v>136</v>
      </c>
      <c r="O570" t="s">
        <v>48</v>
      </c>
    </row>
    <row r="571" spans="1:15" ht="15">
      <c r="A571" s="21" t="s">
        <v>129</v>
      </c>
      <c r="B571" s="18" t="s">
        <v>137</v>
      </c>
      <c r="C571" s="18" t="s">
        <v>134</v>
      </c>
      <c r="D571" s="16">
        <v>1</v>
      </c>
      <c r="E571" s="16">
        <v>56.75</v>
      </c>
      <c r="F571" s="16">
        <v>-164.75</v>
      </c>
      <c r="G571">
        <v>0.15512687814327467</v>
      </c>
      <c r="H571" s="13">
        <v>4000</v>
      </c>
      <c r="I571" t="s">
        <v>131</v>
      </c>
      <c r="J571" s="13" t="s">
        <v>61</v>
      </c>
      <c r="K571" s="13" t="s">
        <v>61</v>
      </c>
      <c r="L571" s="21">
        <v>2013</v>
      </c>
      <c r="M571" s="21">
        <v>2013</v>
      </c>
      <c r="N571" t="s">
        <v>136</v>
      </c>
      <c r="O571" t="s">
        <v>48</v>
      </c>
    </row>
    <row r="572" spans="1:15" ht="15">
      <c r="A572" s="21" t="s">
        <v>129</v>
      </c>
      <c r="B572" s="18" t="s">
        <v>137</v>
      </c>
      <c r="C572" s="18" t="s">
        <v>134</v>
      </c>
      <c r="D572" s="16">
        <v>1</v>
      </c>
      <c r="E572" s="16">
        <v>56.75</v>
      </c>
      <c r="F572" s="16">
        <v>-164.25</v>
      </c>
      <c r="G572">
        <v>0.15512687814327467</v>
      </c>
      <c r="H572" s="13">
        <v>4000</v>
      </c>
      <c r="I572" t="s">
        <v>131</v>
      </c>
      <c r="J572" s="13" t="s">
        <v>61</v>
      </c>
      <c r="K572" s="13" t="s">
        <v>61</v>
      </c>
      <c r="L572" s="21">
        <v>2013</v>
      </c>
      <c r="M572" s="21">
        <v>2013</v>
      </c>
      <c r="N572" t="s">
        <v>136</v>
      </c>
      <c r="O572" t="s">
        <v>48</v>
      </c>
    </row>
    <row r="573" spans="1:15" ht="15">
      <c r="A573" s="21" t="s">
        <v>129</v>
      </c>
      <c r="B573" s="18" t="s">
        <v>137</v>
      </c>
      <c r="C573" s="18" t="s">
        <v>134</v>
      </c>
      <c r="D573" s="16">
        <v>1</v>
      </c>
      <c r="E573" s="16">
        <v>56.75</v>
      </c>
      <c r="F573" s="16">
        <v>-163.75</v>
      </c>
      <c r="G573">
        <v>0.15512687814327467</v>
      </c>
      <c r="H573" s="13">
        <v>4000</v>
      </c>
      <c r="I573" t="s">
        <v>131</v>
      </c>
      <c r="J573" s="13" t="s">
        <v>61</v>
      </c>
      <c r="K573" s="13" t="s">
        <v>61</v>
      </c>
      <c r="L573" s="21">
        <v>2013</v>
      </c>
      <c r="M573" s="21">
        <v>2013</v>
      </c>
      <c r="N573" t="s">
        <v>136</v>
      </c>
      <c r="O573" t="s">
        <v>48</v>
      </c>
    </row>
    <row r="574" spans="1:15" ht="15">
      <c r="A574" s="21" t="s">
        <v>129</v>
      </c>
      <c r="B574" s="18" t="s">
        <v>137</v>
      </c>
      <c r="C574" s="18" t="s">
        <v>134</v>
      </c>
      <c r="D574" s="16">
        <v>1</v>
      </c>
      <c r="E574" s="16">
        <v>56.75</v>
      </c>
      <c r="F574" s="16">
        <v>-163.25</v>
      </c>
      <c r="G574">
        <v>0.15512687814327467</v>
      </c>
      <c r="H574" s="13">
        <v>4000</v>
      </c>
      <c r="I574" t="s">
        <v>131</v>
      </c>
      <c r="J574" s="13" t="s">
        <v>61</v>
      </c>
      <c r="K574" s="13" t="s">
        <v>61</v>
      </c>
      <c r="L574" s="21">
        <v>2013</v>
      </c>
      <c r="M574" s="21">
        <v>2013</v>
      </c>
      <c r="N574" t="s">
        <v>136</v>
      </c>
      <c r="O574" t="s">
        <v>48</v>
      </c>
    </row>
    <row r="575" spans="1:15" ht="15">
      <c r="A575" s="21" t="s">
        <v>129</v>
      </c>
      <c r="B575" s="18" t="s">
        <v>137</v>
      </c>
      <c r="C575" s="18" t="s">
        <v>134</v>
      </c>
      <c r="D575" s="16">
        <v>1</v>
      </c>
      <c r="E575" s="16">
        <v>56.75</v>
      </c>
      <c r="F575" s="16">
        <v>-162.75</v>
      </c>
      <c r="G575">
        <v>0.15512687814327467</v>
      </c>
      <c r="H575" s="13">
        <v>4000</v>
      </c>
      <c r="I575" t="s">
        <v>131</v>
      </c>
      <c r="J575" s="13" t="s">
        <v>61</v>
      </c>
      <c r="K575" s="13" t="s">
        <v>61</v>
      </c>
      <c r="L575" s="21">
        <v>2013</v>
      </c>
      <c r="M575" s="21">
        <v>2013</v>
      </c>
      <c r="N575" t="s">
        <v>136</v>
      </c>
      <c r="O575" t="s">
        <v>48</v>
      </c>
    </row>
    <row r="576" spans="1:15" ht="15">
      <c r="A576" s="21" t="s">
        <v>129</v>
      </c>
      <c r="B576" s="18" t="s">
        <v>137</v>
      </c>
      <c r="C576" s="18" t="s">
        <v>134</v>
      </c>
      <c r="D576" s="16">
        <v>1</v>
      </c>
      <c r="E576" s="16">
        <v>56.75</v>
      </c>
      <c r="F576" s="16">
        <v>-162.25</v>
      </c>
      <c r="G576">
        <v>0.15512687814327467</v>
      </c>
      <c r="H576" s="13">
        <v>4000</v>
      </c>
      <c r="I576" t="s">
        <v>131</v>
      </c>
      <c r="J576" s="13" t="s">
        <v>61</v>
      </c>
      <c r="K576" s="13" t="s">
        <v>61</v>
      </c>
      <c r="L576" s="21">
        <v>2013</v>
      </c>
      <c r="M576" s="21">
        <v>2013</v>
      </c>
      <c r="N576" t="s">
        <v>136</v>
      </c>
      <c r="O576" t="s">
        <v>48</v>
      </c>
    </row>
    <row r="577" spans="1:15" ht="15">
      <c r="A577" s="21" t="s">
        <v>129</v>
      </c>
      <c r="B577" s="18" t="s">
        <v>137</v>
      </c>
      <c r="C577" s="18" t="s">
        <v>134</v>
      </c>
      <c r="D577" s="16">
        <v>1</v>
      </c>
      <c r="E577" s="16">
        <v>56.75</v>
      </c>
      <c r="F577" s="16">
        <v>-161.75</v>
      </c>
      <c r="G577">
        <v>0.15512687814327467</v>
      </c>
      <c r="H577" s="13">
        <v>4000</v>
      </c>
      <c r="I577" t="s">
        <v>131</v>
      </c>
      <c r="J577" s="13" t="s">
        <v>61</v>
      </c>
      <c r="K577" s="13" t="s">
        <v>61</v>
      </c>
      <c r="L577" s="21">
        <v>2013</v>
      </c>
      <c r="M577" s="21">
        <v>2013</v>
      </c>
      <c r="N577" t="s">
        <v>136</v>
      </c>
      <c r="O577" t="s">
        <v>48</v>
      </c>
    </row>
    <row r="578" spans="1:15" ht="15">
      <c r="A578" s="21" t="s">
        <v>129</v>
      </c>
      <c r="B578" s="18" t="s">
        <v>137</v>
      </c>
      <c r="C578" s="18" t="s">
        <v>134</v>
      </c>
      <c r="D578" s="16">
        <v>1</v>
      </c>
      <c r="E578" s="16">
        <v>56.75</v>
      </c>
      <c r="F578" s="16">
        <v>-161.25</v>
      </c>
      <c r="G578">
        <v>0.15512687814327467</v>
      </c>
      <c r="H578" s="13">
        <v>4000</v>
      </c>
      <c r="I578" t="s">
        <v>131</v>
      </c>
      <c r="J578" s="13" t="s">
        <v>61</v>
      </c>
      <c r="K578" s="13" t="s">
        <v>61</v>
      </c>
      <c r="L578" s="21">
        <v>2013</v>
      </c>
      <c r="M578" s="21">
        <v>2013</v>
      </c>
      <c r="N578" t="s">
        <v>136</v>
      </c>
      <c r="O578" t="s">
        <v>48</v>
      </c>
    </row>
    <row r="579" spans="1:15" ht="15">
      <c r="A579" s="21" t="s">
        <v>129</v>
      </c>
      <c r="B579" s="18" t="s">
        <v>137</v>
      </c>
      <c r="C579" s="18" t="s">
        <v>134</v>
      </c>
      <c r="D579" s="16">
        <v>1</v>
      </c>
      <c r="E579" s="16">
        <v>56.75</v>
      </c>
      <c r="F579" s="16">
        <v>-160.75</v>
      </c>
      <c r="G579">
        <v>0.15512687814327467</v>
      </c>
      <c r="H579" s="13">
        <v>4000</v>
      </c>
      <c r="I579" t="s">
        <v>131</v>
      </c>
      <c r="J579" s="13" t="s">
        <v>61</v>
      </c>
      <c r="K579" s="13" t="s">
        <v>61</v>
      </c>
      <c r="L579" s="21">
        <v>2013</v>
      </c>
      <c r="M579" s="21">
        <v>2013</v>
      </c>
      <c r="N579" t="s">
        <v>136</v>
      </c>
      <c r="O579" t="s">
        <v>48</v>
      </c>
    </row>
    <row r="580" spans="1:15" ht="15">
      <c r="A580" s="21" t="s">
        <v>129</v>
      </c>
      <c r="B580" s="18" t="s">
        <v>137</v>
      </c>
      <c r="C580" s="18" t="s">
        <v>134</v>
      </c>
      <c r="D580" s="16">
        <v>1</v>
      </c>
      <c r="E580" s="16">
        <v>56.75</v>
      </c>
      <c r="F580" s="16">
        <v>-160.25</v>
      </c>
      <c r="G580">
        <v>0.15512687814327467</v>
      </c>
      <c r="H580" s="13">
        <v>4000</v>
      </c>
      <c r="I580" t="s">
        <v>131</v>
      </c>
      <c r="J580" s="13" t="s">
        <v>61</v>
      </c>
      <c r="K580" s="13" t="s">
        <v>61</v>
      </c>
      <c r="L580" s="21">
        <v>2013</v>
      </c>
      <c r="M580" s="21">
        <v>2013</v>
      </c>
      <c r="N580" t="s">
        <v>136</v>
      </c>
      <c r="O580" t="s">
        <v>48</v>
      </c>
    </row>
    <row r="581" spans="1:15" ht="15">
      <c r="A581" s="21" t="s">
        <v>129</v>
      </c>
      <c r="B581" s="18" t="s">
        <v>137</v>
      </c>
      <c r="C581" s="18" t="s">
        <v>134</v>
      </c>
      <c r="D581" s="16">
        <v>1</v>
      </c>
      <c r="E581" s="16">
        <v>56.25</v>
      </c>
      <c r="F581" s="16">
        <v>-160.75</v>
      </c>
      <c r="G581">
        <v>0.15512687814327467</v>
      </c>
      <c r="H581" s="13">
        <v>4000</v>
      </c>
      <c r="I581" t="s">
        <v>131</v>
      </c>
      <c r="J581" s="13" t="s">
        <v>61</v>
      </c>
      <c r="K581" s="13" t="s">
        <v>61</v>
      </c>
      <c r="L581" s="21">
        <v>2013</v>
      </c>
      <c r="M581" s="21">
        <v>2013</v>
      </c>
      <c r="N581" t="s">
        <v>136</v>
      </c>
      <c r="O581" t="s">
        <v>48</v>
      </c>
    </row>
    <row r="582" spans="1:15" ht="15">
      <c r="A582" s="21" t="s">
        <v>129</v>
      </c>
      <c r="B582" s="18" t="s">
        <v>137</v>
      </c>
      <c r="C582" s="18" t="s">
        <v>134</v>
      </c>
      <c r="D582" s="16">
        <v>1</v>
      </c>
      <c r="E582" s="16">
        <v>56.75</v>
      </c>
      <c r="F582" s="16">
        <v>-169.25</v>
      </c>
      <c r="G582">
        <v>0.15512687814327467</v>
      </c>
      <c r="H582" s="13">
        <v>4000</v>
      </c>
      <c r="I582" t="s">
        <v>131</v>
      </c>
      <c r="J582" s="13" t="s">
        <v>61</v>
      </c>
      <c r="K582" s="13" t="s">
        <v>61</v>
      </c>
      <c r="L582" s="21">
        <v>2013</v>
      </c>
      <c r="M582" s="21">
        <v>2013</v>
      </c>
      <c r="N582" t="s">
        <v>136</v>
      </c>
      <c r="O582" t="s">
        <v>48</v>
      </c>
    </row>
    <row r="583" spans="1:15" ht="15">
      <c r="A583" s="21" t="s">
        <v>129</v>
      </c>
      <c r="B583" s="18" t="s">
        <v>137</v>
      </c>
      <c r="C583" s="18" t="s">
        <v>134</v>
      </c>
      <c r="D583" s="16">
        <v>1</v>
      </c>
      <c r="E583" s="16">
        <v>57.25</v>
      </c>
      <c r="F583" s="16">
        <v>-173.25</v>
      </c>
      <c r="G583">
        <v>0.15512687814327467</v>
      </c>
      <c r="H583" s="13">
        <v>4000</v>
      </c>
      <c r="I583" t="s">
        <v>131</v>
      </c>
      <c r="J583" s="13" t="s">
        <v>61</v>
      </c>
      <c r="K583" s="13" t="s">
        <v>61</v>
      </c>
      <c r="L583" s="21">
        <v>2013</v>
      </c>
      <c r="M583" s="21">
        <v>2013</v>
      </c>
      <c r="N583" t="s">
        <v>136</v>
      </c>
      <c r="O583" t="s">
        <v>48</v>
      </c>
    </row>
    <row r="584" spans="1:15" ht="15">
      <c r="A584" s="21" t="s">
        <v>129</v>
      </c>
      <c r="B584" s="18" t="s">
        <v>137</v>
      </c>
      <c r="C584" s="18" t="s">
        <v>134</v>
      </c>
      <c r="D584" s="16">
        <v>1</v>
      </c>
      <c r="E584" s="16">
        <v>57.25</v>
      </c>
      <c r="F584" s="16">
        <v>-172.75</v>
      </c>
      <c r="G584">
        <v>0.15512687814327467</v>
      </c>
      <c r="H584" s="13">
        <v>4000</v>
      </c>
      <c r="I584" t="s">
        <v>131</v>
      </c>
      <c r="J584" s="13" t="s">
        <v>61</v>
      </c>
      <c r="K584" s="13" t="s">
        <v>61</v>
      </c>
      <c r="L584" s="21">
        <v>2013</v>
      </c>
      <c r="M584" s="21">
        <v>2013</v>
      </c>
      <c r="N584" t="s">
        <v>136</v>
      </c>
      <c r="O584" t="s">
        <v>48</v>
      </c>
    </row>
    <row r="585" spans="1:15" ht="15">
      <c r="A585" s="21" t="s">
        <v>129</v>
      </c>
      <c r="B585" s="18" t="s">
        <v>137</v>
      </c>
      <c r="C585" s="18" t="s">
        <v>134</v>
      </c>
      <c r="D585" s="16">
        <v>1</v>
      </c>
      <c r="E585" s="16">
        <v>57.25</v>
      </c>
      <c r="F585" s="16">
        <v>-172.25</v>
      </c>
      <c r="G585">
        <v>0.15512687814327467</v>
      </c>
      <c r="H585" s="13">
        <v>4000</v>
      </c>
      <c r="I585" t="s">
        <v>131</v>
      </c>
      <c r="J585" s="13" t="s">
        <v>61</v>
      </c>
      <c r="K585" s="13" t="s">
        <v>61</v>
      </c>
      <c r="L585" s="21">
        <v>2013</v>
      </c>
      <c r="M585" s="21">
        <v>2013</v>
      </c>
      <c r="N585" t="s">
        <v>136</v>
      </c>
      <c r="O585" t="s">
        <v>48</v>
      </c>
    </row>
    <row r="586" spans="1:15" ht="15">
      <c r="A586" s="21" t="s">
        <v>129</v>
      </c>
      <c r="B586" s="18" t="s">
        <v>137</v>
      </c>
      <c r="C586" s="18" t="s">
        <v>134</v>
      </c>
      <c r="D586" s="16">
        <v>1</v>
      </c>
      <c r="E586" s="16">
        <v>57.25</v>
      </c>
      <c r="F586" s="16">
        <v>-171.75</v>
      </c>
      <c r="G586">
        <v>0.15512687814327467</v>
      </c>
      <c r="H586" s="13">
        <v>4000</v>
      </c>
      <c r="I586" t="s">
        <v>131</v>
      </c>
      <c r="J586" s="13" t="s">
        <v>61</v>
      </c>
      <c r="K586" s="13" t="s">
        <v>61</v>
      </c>
      <c r="L586" s="21">
        <v>2013</v>
      </c>
      <c r="M586" s="21">
        <v>2013</v>
      </c>
      <c r="N586" t="s">
        <v>136</v>
      </c>
      <c r="O586" t="s">
        <v>48</v>
      </c>
    </row>
    <row r="587" spans="1:15" ht="15">
      <c r="A587" s="21" t="s">
        <v>129</v>
      </c>
      <c r="B587" s="18" t="s">
        <v>137</v>
      </c>
      <c r="C587" s="18" t="s">
        <v>134</v>
      </c>
      <c r="D587" s="16">
        <v>1</v>
      </c>
      <c r="E587" s="16">
        <v>57.25</v>
      </c>
      <c r="F587" s="16">
        <v>-171.25</v>
      </c>
      <c r="G587">
        <v>0.15512687814327467</v>
      </c>
      <c r="H587" s="13">
        <v>4000</v>
      </c>
      <c r="I587" t="s">
        <v>131</v>
      </c>
      <c r="J587" s="13" t="s">
        <v>61</v>
      </c>
      <c r="K587" s="13" t="s">
        <v>61</v>
      </c>
      <c r="L587" s="21">
        <v>2013</v>
      </c>
      <c r="M587" s="21">
        <v>2013</v>
      </c>
      <c r="N587" t="s">
        <v>136</v>
      </c>
      <c r="O587" t="s">
        <v>48</v>
      </c>
    </row>
    <row r="588" spans="1:15" ht="15">
      <c r="A588" s="21" t="s">
        <v>129</v>
      </c>
      <c r="B588" s="18" t="s">
        <v>137</v>
      </c>
      <c r="C588" s="18" t="s">
        <v>134</v>
      </c>
      <c r="D588" s="16">
        <v>1</v>
      </c>
      <c r="E588" s="16">
        <v>57.25</v>
      </c>
      <c r="F588" s="16">
        <v>-170.75</v>
      </c>
      <c r="G588">
        <v>0.15512687814327467</v>
      </c>
      <c r="H588" s="13">
        <v>4000</v>
      </c>
      <c r="I588" t="s">
        <v>131</v>
      </c>
      <c r="J588" s="13" t="s">
        <v>61</v>
      </c>
      <c r="K588" s="13" t="s">
        <v>61</v>
      </c>
      <c r="L588" s="21">
        <v>2013</v>
      </c>
      <c r="M588" s="21">
        <v>2013</v>
      </c>
      <c r="N588" t="s">
        <v>136</v>
      </c>
      <c r="O588" t="s">
        <v>48</v>
      </c>
    </row>
    <row r="589" spans="1:15" ht="15">
      <c r="A589" s="21" t="s">
        <v>129</v>
      </c>
      <c r="B589" s="18" t="s">
        <v>137</v>
      </c>
      <c r="C589" s="18" t="s">
        <v>134</v>
      </c>
      <c r="D589" s="16">
        <v>1</v>
      </c>
      <c r="E589" s="16">
        <v>57.25</v>
      </c>
      <c r="F589" s="16">
        <v>-169.75</v>
      </c>
      <c r="G589">
        <v>0.15512687814327467</v>
      </c>
      <c r="H589" s="13">
        <v>4000</v>
      </c>
      <c r="I589" t="s">
        <v>131</v>
      </c>
      <c r="J589" s="13" t="s">
        <v>61</v>
      </c>
      <c r="K589" s="13" t="s">
        <v>61</v>
      </c>
      <c r="L589" s="21">
        <v>2013</v>
      </c>
      <c r="M589" s="21">
        <v>2013</v>
      </c>
      <c r="N589" t="s">
        <v>136</v>
      </c>
      <c r="O589" t="s">
        <v>48</v>
      </c>
    </row>
    <row r="590" spans="1:15" ht="15">
      <c r="A590" s="21" t="s">
        <v>129</v>
      </c>
      <c r="B590" s="18" t="s">
        <v>137</v>
      </c>
      <c r="C590" s="18" t="s">
        <v>134</v>
      </c>
      <c r="D590" s="16">
        <v>1</v>
      </c>
      <c r="E590" s="16">
        <v>57.25</v>
      </c>
      <c r="F590" s="16">
        <v>-169.25</v>
      </c>
      <c r="G590">
        <v>0.15512687814327467</v>
      </c>
      <c r="H590" s="13">
        <v>4000</v>
      </c>
      <c r="I590" t="s">
        <v>131</v>
      </c>
      <c r="J590" s="13" t="s">
        <v>61</v>
      </c>
      <c r="K590" s="13" t="s">
        <v>61</v>
      </c>
      <c r="L590" s="21">
        <v>2013</v>
      </c>
      <c r="M590" s="21">
        <v>2013</v>
      </c>
      <c r="N590" t="s">
        <v>136</v>
      </c>
      <c r="O590" t="s">
        <v>48</v>
      </c>
    </row>
    <row r="591" spans="1:15" ht="15">
      <c r="A591" s="21" t="s">
        <v>129</v>
      </c>
      <c r="B591" s="18" t="s">
        <v>137</v>
      </c>
      <c r="C591" s="18" t="s">
        <v>134</v>
      </c>
      <c r="D591" s="16">
        <v>1</v>
      </c>
      <c r="E591" s="16">
        <v>57.25</v>
      </c>
      <c r="F591" s="16">
        <v>-168.75</v>
      </c>
      <c r="G591">
        <v>0.15512687814327467</v>
      </c>
      <c r="H591" s="13">
        <v>4000</v>
      </c>
      <c r="I591" t="s">
        <v>131</v>
      </c>
      <c r="J591" s="13" t="s">
        <v>61</v>
      </c>
      <c r="K591" s="13" t="s">
        <v>61</v>
      </c>
      <c r="L591" s="21">
        <v>2013</v>
      </c>
      <c r="M591" s="21">
        <v>2013</v>
      </c>
      <c r="N591" t="s">
        <v>136</v>
      </c>
      <c r="O591" t="s">
        <v>48</v>
      </c>
    </row>
    <row r="592" spans="1:15" ht="15">
      <c r="A592" s="21" t="s">
        <v>129</v>
      </c>
      <c r="B592" s="18" t="s">
        <v>137</v>
      </c>
      <c r="C592" s="18" t="s">
        <v>134</v>
      </c>
      <c r="D592" s="16">
        <v>1</v>
      </c>
      <c r="E592" s="16">
        <v>57.25</v>
      </c>
      <c r="F592" s="16">
        <v>-168.25</v>
      </c>
      <c r="G592">
        <v>0.15512687814327467</v>
      </c>
      <c r="H592" s="13">
        <v>4000</v>
      </c>
      <c r="I592" t="s">
        <v>131</v>
      </c>
      <c r="J592" s="13" t="s">
        <v>61</v>
      </c>
      <c r="K592" s="13" t="s">
        <v>61</v>
      </c>
      <c r="L592" s="21">
        <v>2013</v>
      </c>
      <c r="M592" s="21">
        <v>2013</v>
      </c>
      <c r="N592" t="s">
        <v>136</v>
      </c>
      <c r="O592" t="s">
        <v>48</v>
      </c>
    </row>
    <row r="593" spans="1:15" ht="15">
      <c r="A593" s="21" t="s">
        <v>129</v>
      </c>
      <c r="B593" s="18" t="s">
        <v>137</v>
      </c>
      <c r="C593" s="18" t="s">
        <v>134</v>
      </c>
      <c r="D593" s="16">
        <v>1</v>
      </c>
      <c r="E593" s="16">
        <v>57.25</v>
      </c>
      <c r="F593" s="16">
        <v>-167.75</v>
      </c>
      <c r="G593">
        <v>0.15512687814327467</v>
      </c>
      <c r="H593" s="13">
        <v>4000</v>
      </c>
      <c r="I593" t="s">
        <v>131</v>
      </c>
      <c r="J593" s="13" t="s">
        <v>61</v>
      </c>
      <c r="K593" s="13" t="s">
        <v>61</v>
      </c>
      <c r="L593" s="21">
        <v>2013</v>
      </c>
      <c r="M593" s="21">
        <v>2013</v>
      </c>
      <c r="N593" t="s">
        <v>136</v>
      </c>
      <c r="O593" t="s">
        <v>48</v>
      </c>
    </row>
    <row r="594" spans="1:15" ht="15">
      <c r="A594" s="21" t="s">
        <v>129</v>
      </c>
      <c r="B594" s="18" t="s">
        <v>137</v>
      </c>
      <c r="C594" s="18" t="s">
        <v>134</v>
      </c>
      <c r="D594" s="16">
        <v>1</v>
      </c>
      <c r="E594" s="16">
        <v>57.25</v>
      </c>
      <c r="F594" s="16">
        <v>-167.25</v>
      </c>
      <c r="G594">
        <v>0.15512687814327467</v>
      </c>
      <c r="H594" s="13">
        <v>4000</v>
      </c>
      <c r="I594" t="s">
        <v>131</v>
      </c>
      <c r="J594" s="13" t="s">
        <v>61</v>
      </c>
      <c r="K594" s="13" t="s">
        <v>61</v>
      </c>
      <c r="L594" s="21">
        <v>2013</v>
      </c>
      <c r="M594" s="21">
        <v>2013</v>
      </c>
      <c r="N594" t="s">
        <v>136</v>
      </c>
      <c r="O594" t="s">
        <v>48</v>
      </c>
    </row>
    <row r="595" spans="1:15" ht="15">
      <c r="A595" s="21" t="s">
        <v>129</v>
      </c>
      <c r="B595" s="18" t="s">
        <v>137</v>
      </c>
      <c r="C595" s="18" t="s">
        <v>134</v>
      </c>
      <c r="D595" s="16">
        <v>1</v>
      </c>
      <c r="E595" s="16">
        <v>57.25</v>
      </c>
      <c r="F595" s="16">
        <v>-166.75</v>
      </c>
      <c r="G595">
        <v>0.15512687814327467</v>
      </c>
      <c r="H595" s="13">
        <v>4000</v>
      </c>
      <c r="I595" t="s">
        <v>131</v>
      </c>
      <c r="J595" s="13" t="s">
        <v>61</v>
      </c>
      <c r="K595" s="13" t="s">
        <v>61</v>
      </c>
      <c r="L595" s="21">
        <v>2013</v>
      </c>
      <c r="M595" s="21">
        <v>2013</v>
      </c>
      <c r="N595" t="s">
        <v>136</v>
      </c>
      <c r="O595" t="s">
        <v>48</v>
      </c>
    </row>
    <row r="596" spans="1:15" ht="15">
      <c r="A596" s="21" t="s">
        <v>129</v>
      </c>
      <c r="B596" s="18" t="s">
        <v>137</v>
      </c>
      <c r="C596" s="18" t="s">
        <v>134</v>
      </c>
      <c r="D596" s="16">
        <v>1</v>
      </c>
      <c r="E596" s="16">
        <v>57.25</v>
      </c>
      <c r="F596" s="16">
        <v>-166.25</v>
      </c>
      <c r="G596">
        <v>0.15512687814327467</v>
      </c>
      <c r="H596" s="13">
        <v>4000</v>
      </c>
      <c r="I596" t="s">
        <v>131</v>
      </c>
      <c r="J596" s="13" t="s">
        <v>61</v>
      </c>
      <c r="K596" s="13" t="s">
        <v>61</v>
      </c>
      <c r="L596" s="21">
        <v>2013</v>
      </c>
      <c r="M596" s="21">
        <v>2013</v>
      </c>
      <c r="N596" t="s">
        <v>136</v>
      </c>
      <c r="O596" t="s">
        <v>48</v>
      </c>
    </row>
    <row r="597" spans="1:15" ht="15">
      <c r="A597" s="21" t="s">
        <v>129</v>
      </c>
      <c r="B597" s="18" t="s">
        <v>137</v>
      </c>
      <c r="C597" s="18" t="s">
        <v>134</v>
      </c>
      <c r="D597" s="16">
        <v>1</v>
      </c>
      <c r="E597" s="16">
        <v>57.25</v>
      </c>
      <c r="F597" s="16">
        <v>-165.75</v>
      </c>
      <c r="G597">
        <v>0.15512687814327467</v>
      </c>
      <c r="H597" s="13">
        <v>4000</v>
      </c>
      <c r="I597" t="s">
        <v>131</v>
      </c>
      <c r="J597" s="13" t="s">
        <v>61</v>
      </c>
      <c r="K597" s="13" t="s">
        <v>61</v>
      </c>
      <c r="L597" s="21">
        <v>2013</v>
      </c>
      <c r="M597" s="21">
        <v>2013</v>
      </c>
      <c r="N597" t="s">
        <v>136</v>
      </c>
      <c r="O597" t="s">
        <v>48</v>
      </c>
    </row>
    <row r="598" spans="1:15" ht="15">
      <c r="A598" s="21" t="s">
        <v>129</v>
      </c>
      <c r="B598" s="18" t="s">
        <v>137</v>
      </c>
      <c r="C598" s="18" t="s">
        <v>134</v>
      </c>
      <c r="D598" s="16">
        <v>1</v>
      </c>
      <c r="E598" s="16">
        <v>57.25</v>
      </c>
      <c r="F598" s="16">
        <v>-165.25</v>
      </c>
      <c r="G598">
        <v>0.15512687814327467</v>
      </c>
      <c r="H598" s="13">
        <v>4000</v>
      </c>
      <c r="I598" t="s">
        <v>131</v>
      </c>
      <c r="J598" s="13" t="s">
        <v>61</v>
      </c>
      <c r="K598" s="13" t="s">
        <v>61</v>
      </c>
      <c r="L598" s="21">
        <v>2013</v>
      </c>
      <c r="M598" s="21">
        <v>2013</v>
      </c>
      <c r="N598" t="s">
        <v>136</v>
      </c>
      <c r="O598" t="s">
        <v>48</v>
      </c>
    </row>
    <row r="599" spans="1:15" ht="15">
      <c r="A599" s="21" t="s">
        <v>129</v>
      </c>
      <c r="B599" s="18" t="s">
        <v>137</v>
      </c>
      <c r="C599" s="18" t="s">
        <v>134</v>
      </c>
      <c r="D599" s="16">
        <v>1</v>
      </c>
      <c r="E599" s="16">
        <v>57.25</v>
      </c>
      <c r="F599" s="16">
        <v>-164.75</v>
      </c>
      <c r="G599">
        <v>0.15512687814327467</v>
      </c>
      <c r="H599" s="13">
        <v>4000</v>
      </c>
      <c r="I599" t="s">
        <v>131</v>
      </c>
      <c r="J599" s="13" t="s">
        <v>61</v>
      </c>
      <c r="K599" s="13" t="s">
        <v>61</v>
      </c>
      <c r="L599" s="21">
        <v>2013</v>
      </c>
      <c r="M599" s="21">
        <v>2013</v>
      </c>
      <c r="N599" t="s">
        <v>136</v>
      </c>
      <c r="O599" t="s">
        <v>48</v>
      </c>
    </row>
    <row r="600" spans="1:15" ht="15">
      <c r="A600" s="21" t="s">
        <v>129</v>
      </c>
      <c r="B600" s="18" t="s">
        <v>137</v>
      </c>
      <c r="C600" s="18" t="s">
        <v>134</v>
      </c>
      <c r="D600" s="16">
        <v>1</v>
      </c>
      <c r="E600" s="16">
        <v>57.25</v>
      </c>
      <c r="F600" s="16">
        <v>-164.25</v>
      </c>
      <c r="G600">
        <v>0.15512687814327467</v>
      </c>
      <c r="H600" s="13">
        <v>4000</v>
      </c>
      <c r="I600" t="s">
        <v>131</v>
      </c>
      <c r="J600" s="13" t="s">
        <v>61</v>
      </c>
      <c r="K600" s="13" t="s">
        <v>61</v>
      </c>
      <c r="L600" s="21">
        <v>2013</v>
      </c>
      <c r="M600" s="21">
        <v>2013</v>
      </c>
      <c r="N600" t="s">
        <v>136</v>
      </c>
      <c r="O600" t="s">
        <v>48</v>
      </c>
    </row>
    <row r="601" spans="1:15" ht="15">
      <c r="A601" s="21" t="s">
        <v>129</v>
      </c>
      <c r="B601" s="18" t="s">
        <v>137</v>
      </c>
      <c r="C601" s="18" t="s">
        <v>134</v>
      </c>
      <c r="D601" s="16">
        <v>1</v>
      </c>
      <c r="E601" s="16">
        <v>57.25</v>
      </c>
      <c r="F601" s="16">
        <v>-163.75</v>
      </c>
      <c r="G601">
        <v>0.15512687814327467</v>
      </c>
      <c r="H601" s="13">
        <v>4000</v>
      </c>
      <c r="I601" t="s">
        <v>131</v>
      </c>
      <c r="J601" s="13" t="s">
        <v>61</v>
      </c>
      <c r="K601" s="13" t="s">
        <v>61</v>
      </c>
      <c r="L601" s="21">
        <v>2013</v>
      </c>
      <c r="M601" s="21">
        <v>2013</v>
      </c>
      <c r="N601" t="s">
        <v>136</v>
      </c>
      <c r="O601" t="s">
        <v>48</v>
      </c>
    </row>
    <row r="602" spans="1:15" ht="15">
      <c r="A602" s="21" t="s">
        <v>129</v>
      </c>
      <c r="B602" s="18" t="s">
        <v>137</v>
      </c>
      <c r="C602" s="18" t="s">
        <v>134</v>
      </c>
      <c r="D602" s="16">
        <v>1</v>
      </c>
      <c r="E602" s="16">
        <v>57.25</v>
      </c>
      <c r="F602" s="16">
        <v>-163.25</v>
      </c>
      <c r="G602">
        <v>0.15512687814327467</v>
      </c>
      <c r="H602" s="13">
        <v>4000</v>
      </c>
      <c r="I602" t="s">
        <v>131</v>
      </c>
      <c r="J602" s="13" t="s">
        <v>61</v>
      </c>
      <c r="K602" s="13" t="s">
        <v>61</v>
      </c>
      <c r="L602" s="21">
        <v>2013</v>
      </c>
      <c r="M602" s="21">
        <v>2013</v>
      </c>
      <c r="N602" t="s">
        <v>136</v>
      </c>
      <c r="O602" t="s">
        <v>48</v>
      </c>
    </row>
    <row r="603" spans="1:15" ht="15">
      <c r="A603" s="21" t="s">
        <v>129</v>
      </c>
      <c r="B603" s="18" t="s">
        <v>137</v>
      </c>
      <c r="C603" s="18" t="s">
        <v>134</v>
      </c>
      <c r="D603" s="16">
        <v>1</v>
      </c>
      <c r="E603" s="16">
        <v>57.25</v>
      </c>
      <c r="F603" s="16">
        <v>-162.75</v>
      </c>
      <c r="G603">
        <v>0.15512687814327467</v>
      </c>
      <c r="H603" s="13">
        <v>4000</v>
      </c>
      <c r="I603" t="s">
        <v>131</v>
      </c>
      <c r="J603" s="13" t="s">
        <v>61</v>
      </c>
      <c r="K603" s="13" t="s">
        <v>61</v>
      </c>
      <c r="L603" s="21">
        <v>2013</v>
      </c>
      <c r="M603" s="21">
        <v>2013</v>
      </c>
      <c r="N603" t="s">
        <v>136</v>
      </c>
      <c r="O603" t="s">
        <v>48</v>
      </c>
    </row>
    <row r="604" spans="1:15" ht="15">
      <c r="A604" s="21" t="s">
        <v>129</v>
      </c>
      <c r="B604" s="18" t="s">
        <v>137</v>
      </c>
      <c r="C604" s="18" t="s">
        <v>134</v>
      </c>
      <c r="D604" s="16">
        <v>1</v>
      </c>
      <c r="E604" s="16">
        <v>57.25</v>
      </c>
      <c r="F604" s="16">
        <v>-162.25</v>
      </c>
      <c r="G604">
        <v>0.15512687814327467</v>
      </c>
      <c r="H604" s="13">
        <v>4000</v>
      </c>
      <c r="I604" t="s">
        <v>131</v>
      </c>
      <c r="J604" s="13" t="s">
        <v>61</v>
      </c>
      <c r="K604" s="13" t="s">
        <v>61</v>
      </c>
      <c r="L604" s="21">
        <v>2013</v>
      </c>
      <c r="M604" s="21">
        <v>2013</v>
      </c>
      <c r="N604" t="s">
        <v>136</v>
      </c>
      <c r="O604" t="s">
        <v>48</v>
      </c>
    </row>
    <row r="605" spans="1:15" ht="15">
      <c r="A605" s="21" t="s">
        <v>129</v>
      </c>
      <c r="B605" s="18" t="s">
        <v>137</v>
      </c>
      <c r="C605" s="18" t="s">
        <v>134</v>
      </c>
      <c r="D605" s="16">
        <v>1</v>
      </c>
      <c r="E605" s="16">
        <v>57.25</v>
      </c>
      <c r="F605" s="16">
        <v>-161.75</v>
      </c>
      <c r="G605">
        <v>0.15512687814327467</v>
      </c>
      <c r="H605" s="13">
        <v>4000</v>
      </c>
      <c r="I605" t="s">
        <v>131</v>
      </c>
      <c r="J605" s="13" t="s">
        <v>61</v>
      </c>
      <c r="K605" s="13" t="s">
        <v>61</v>
      </c>
      <c r="L605" s="21">
        <v>2013</v>
      </c>
      <c r="M605" s="21">
        <v>2013</v>
      </c>
      <c r="N605" t="s">
        <v>136</v>
      </c>
      <c r="O605" t="s">
        <v>48</v>
      </c>
    </row>
    <row r="606" spans="1:15" ht="15">
      <c r="A606" s="21" t="s">
        <v>129</v>
      </c>
      <c r="B606" s="18" t="s">
        <v>137</v>
      </c>
      <c r="C606" s="18" t="s">
        <v>134</v>
      </c>
      <c r="D606" s="16">
        <v>1</v>
      </c>
      <c r="E606" s="16">
        <v>57.25</v>
      </c>
      <c r="F606" s="16">
        <v>-161.25</v>
      </c>
      <c r="G606">
        <v>0.15512687814327467</v>
      </c>
      <c r="H606" s="13">
        <v>4000</v>
      </c>
      <c r="I606" t="s">
        <v>131</v>
      </c>
      <c r="J606" s="13" t="s">
        <v>61</v>
      </c>
      <c r="K606" s="13" t="s">
        <v>61</v>
      </c>
      <c r="L606" s="21">
        <v>2013</v>
      </c>
      <c r="M606" s="21">
        <v>2013</v>
      </c>
      <c r="N606" t="s">
        <v>136</v>
      </c>
      <c r="O606" t="s">
        <v>48</v>
      </c>
    </row>
    <row r="607" spans="1:15" ht="15">
      <c r="A607" s="21" t="s">
        <v>129</v>
      </c>
      <c r="B607" s="18" t="s">
        <v>137</v>
      </c>
      <c r="C607" s="18" t="s">
        <v>134</v>
      </c>
      <c r="D607" s="16">
        <v>1</v>
      </c>
      <c r="E607" s="16">
        <v>57.25</v>
      </c>
      <c r="F607" s="16">
        <v>-160.75</v>
      </c>
      <c r="G607">
        <v>0.15512687814327467</v>
      </c>
      <c r="H607" s="13">
        <v>4000</v>
      </c>
      <c r="I607" t="s">
        <v>131</v>
      </c>
      <c r="J607" s="13" t="s">
        <v>61</v>
      </c>
      <c r="K607" s="13" t="s">
        <v>61</v>
      </c>
      <c r="L607" s="21">
        <v>2013</v>
      </c>
      <c r="M607" s="21">
        <v>2013</v>
      </c>
      <c r="N607" t="s">
        <v>136</v>
      </c>
      <c r="O607" t="s">
        <v>48</v>
      </c>
    </row>
    <row r="608" spans="1:15" ht="15">
      <c r="A608" s="21" t="s">
        <v>129</v>
      </c>
      <c r="B608" s="18" t="s">
        <v>137</v>
      </c>
      <c r="C608" s="18" t="s">
        <v>134</v>
      </c>
      <c r="D608" s="16">
        <v>1</v>
      </c>
      <c r="E608" s="16">
        <v>57.25</v>
      </c>
      <c r="F608" s="16">
        <v>-160.25</v>
      </c>
      <c r="G608">
        <v>0.15512687814327467</v>
      </c>
      <c r="H608" s="13">
        <v>4000</v>
      </c>
      <c r="I608" t="s">
        <v>131</v>
      </c>
      <c r="J608" s="13" t="s">
        <v>61</v>
      </c>
      <c r="K608" s="13" t="s">
        <v>61</v>
      </c>
      <c r="L608" s="21">
        <v>2013</v>
      </c>
      <c r="M608" s="21">
        <v>2013</v>
      </c>
      <c r="N608" t="s">
        <v>136</v>
      </c>
      <c r="O608" t="s">
        <v>48</v>
      </c>
    </row>
    <row r="609" spans="1:15" ht="15">
      <c r="A609" s="21" t="s">
        <v>129</v>
      </c>
      <c r="B609" s="18" t="s">
        <v>137</v>
      </c>
      <c r="C609" s="18" t="s">
        <v>134</v>
      </c>
      <c r="D609" s="16">
        <v>1</v>
      </c>
      <c r="E609" s="16">
        <v>57.25</v>
      </c>
      <c r="F609" s="16">
        <v>-159.75</v>
      </c>
      <c r="G609">
        <v>0.15512687814327467</v>
      </c>
      <c r="H609" s="13">
        <v>4000</v>
      </c>
      <c r="I609" t="s">
        <v>131</v>
      </c>
      <c r="J609" s="13" t="s">
        <v>61</v>
      </c>
      <c r="K609" s="13" t="s">
        <v>61</v>
      </c>
      <c r="L609" s="21">
        <v>2013</v>
      </c>
      <c r="M609" s="21">
        <v>2013</v>
      </c>
      <c r="N609" t="s">
        <v>136</v>
      </c>
      <c r="O609" t="s">
        <v>48</v>
      </c>
    </row>
    <row r="610" spans="1:15" ht="15">
      <c r="A610" s="21" t="s">
        <v>129</v>
      </c>
      <c r="B610" s="18" t="s">
        <v>137</v>
      </c>
      <c r="C610" s="18" t="s">
        <v>134</v>
      </c>
      <c r="D610" s="16">
        <v>1</v>
      </c>
      <c r="E610" s="16">
        <v>57.25</v>
      </c>
      <c r="F610" s="16">
        <v>-159.25</v>
      </c>
      <c r="G610">
        <v>0.15512687814327467</v>
      </c>
      <c r="H610" s="13">
        <v>4000</v>
      </c>
      <c r="I610" t="s">
        <v>131</v>
      </c>
      <c r="J610" s="13" t="s">
        <v>61</v>
      </c>
      <c r="K610" s="13" t="s">
        <v>61</v>
      </c>
      <c r="L610" s="21">
        <v>2013</v>
      </c>
      <c r="M610" s="21">
        <v>2013</v>
      </c>
      <c r="N610" t="s">
        <v>136</v>
      </c>
      <c r="O610" t="s">
        <v>48</v>
      </c>
    </row>
    <row r="611" spans="1:15" ht="15">
      <c r="A611" s="21" t="s">
        <v>129</v>
      </c>
      <c r="B611" s="18" t="s">
        <v>137</v>
      </c>
      <c r="C611" s="18" t="s">
        <v>134</v>
      </c>
      <c r="D611" s="16">
        <v>1</v>
      </c>
      <c r="E611" s="16">
        <v>56.75</v>
      </c>
      <c r="F611" s="16">
        <v>-170.75</v>
      </c>
      <c r="G611">
        <v>0.15512687814327467</v>
      </c>
      <c r="H611" s="13">
        <v>4000</v>
      </c>
      <c r="I611" t="s">
        <v>131</v>
      </c>
      <c r="J611" s="13" t="s">
        <v>61</v>
      </c>
      <c r="K611" s="13" t="s">
        <v>61</v>
      </c>
      <c r="L611" s="21">
        <v>2013</v>
      </c>
      <c r="M611" s="21">
        <v>2013</v>
      </c>
      <c r="N611" t="s">
        <v>136</v>
      </c>
      <c r="O611" t="s">
        <v>48</v>
      </c>
    </row>
    <row r="612" spans="1:15" ht="15">
      <c r="A612" s="21" t="s">
        <v>129</v>
      </c>
      <c r="B612" s="18" t="s">
        <v>137</v>
      </c>
      <c r="C612" s="18" t="s">
        <v>134</v>
      </c>
      <c r="D612" s="16">
        <v>0.99</v>
      </c>
      <c r="E612" s="16">
        <v>57.75</v>
      </c>
      <c r="F612" s="16">
        <v>-173.75</v>
      </c>
      <c r="G612">
        <v>0.15512687814327467</v>
      </c>
      <c r="H612" s="13">
        <v>4000</v>
      </c>
      <c r="I612" t="s">
        <v>131</v>
      </c>
      <c r="J612" s="13" t="s">
        <v>61</v>
      </c>
      <c r="K612" s="13" t="s">
        <v>61</v>
      </c>
      <c r="L612" s="21">
        <v>2013</v>
      </c>
      <c r="M612" s="21">
        <v>2013</v>
      </c>
      <c r="N612" t="s">
        <v>136</v>
      </c>
      <c r="O612" t="s">
        <v>48</v>
      </c>
    </row>
    <row r="613" spans="1:15" ht="15">
      <c r="A613" s="21" t="s">
        <v>129</v>
      </c>
      <c r="B613" s="18" t="s">
        <v>137</v>
      </c>
      <c r="C613" s="18" t="s">
        <v>134</v>
      </c>
      <c r="D613" s="16">
        <v>1</v>
      </c>
      <c r="E613" s="16">
        <v>57.75</v>
      </c>
      <c r="F613" s="16">
        <v>-173.25</v>
      </c>
      <c r="G613">
        <v>0.15512687814327467</v>
      </c>
      <c r="H613" s="13">
        <v>4000</v>
      </c>
      <c r="I613" t="s">
        <v>131</v>
      </c>
      <c r="J613" s="13" t="s">
        <v>61</v>
      </c>
      <c r="K613" s="13" t="s">
        <v>61</v>
      </c>
      <c r="L613" s="21">
        <v>2013</v>
      </c>
      <c r="M613" s="21">
        <v>2013</v>
      </c>
      <c r="N613" t="s">
        <v>136</v>
      </c>
      <c r="O613" t="s">
        <v>48</v>
      </c>
    </row>
    <row r="614" spans="1:15" ht="15">
      <c r="A614" s="21" t="s">
        <v>129</v>
      </c>
      <c r="B614" s="18" t="s">
        <v>137</v>
      </c>
      <c r="C614" s="18" t="s">
        <v>134</v>
      </c>
      <c r="D614" s="16">
        <v>1</v>
      </c>
      <c r="E614" s="16">
        <v>57.75</v>
      </c>
      <c r="F614" s="16">
        <v>-172.75</v>
      </c>
      <c r="G614">
        <v>0.15512687814327467</v>
      </c>
      <c r="H614" s="13">
        <v>4000</v>
      </c>
      <c r="I614" t="s">
        <v>131</v>
      </c>
      <c r="J614" s="13" t="s">
        <v>61</v>
      </c>
      <c r="K614" s="13" t="s">
        <v>61</v>
      </c>
      <c r="L614" s="21">
        <v>2013</v>
      </c>
      <c r="M614" s="21">
        <v>2013</v>
      </c>
      <c r="N614" t="s">
        <v>136</v>
      </c>
      <c r="O614" t="s">
        <v>48</v>
      </c>
    </row>
    <row r="615" spans="1:15" ht="15">
      <c r="A615" s="21" t="s">
        <v>129</v>
      </c>
      <c r="B615" s="18" t="s">
        <v>137</v>
      </c>
      <c r="C615" s="18" t="s">
        <v>134</v>
      </c>
      <c r="D615" s="16">
        <v>1</v>
      </c>
      <c r="E615" s="16">
        <v>57.75</v>
      </c>
      <c r="F615" s="16">
        <v>-172.25</v>
      </c>
      <c r="G615">
        <v>0.15512687814327467</v>
      </c>
      <c r="H615" s="13">
        <v>4000</v>
      </c>
      <c r="I615" t="s">
        <v>131</v>
      </c>
      <c r="J615" s="13" t="s">
        <v>61</v>
      </c>
      <c r="K615" s="13" t="s">
        <v>61</v>
      </c>
      <c r="L615" s="21">
        <v>2013</v>
      </c>
      <c r="M615" s="21">
        <v>2013</v>
      </c>
      <c r="N615" t="s">
        <v>136</v>
      </c>
      <c r="O615" t="s">
        <v>48</v>
      </c>
    </row>
    <row r="616" spans="1:15" ht="15">
      <c r="A616" s="21" t="s">
        <v>129</v>
      </c>
      <c r="B616" s="18" t="s">
        <v>137</v>
      </c>
      <c r="C616" s="18" t="s">
        <v>134</v>
      </c>
      <c r="D616" s="16">
        <v>1</v>
      </c>
      <c r="E616" s="16">
        <v>57.75</v>
      </c>
      <c r="F616" s="16">
        <v>-171.75</v>
      </c>
      <c r="G616">
        <v>0.15512687814327467</v>
      </c>
      <c r="H616" s="13">
        <v>4000</v>
      </c>
      <c r="I616" t="s">
        <v>131</v>
      </c>
      <c r="J616" s="13" t="s">
        <v>61</v>
      </c>
      <c r="K616" s="13" t="s">
        <v>61</v>
      </c>
      <c r="L616" s="21">
        <v>2013</v>
      </c>
      <c r="M616" s="21">
        <v>2013</v>
      </c>
      <c r="N616" t="s">
        <v>136</v>
      </c>
      <c r="O616" t="s">
        <v>48</v>
      </c>
    </row>
    <row r="617" spans="1:15" ht="15">
      <c r="A617" s="21" t="s">
        <v>129</v>
      </c>
      <c r="B617" s="18" t="s">
        <v>137</v>
      </c>
      <c r="C617" s="18" t="s">
        <v>134</v>
      </c>
      <c r="D617" s="16">
        <v>1</v>
      </c>
      <c r="E617" s="16">
        <v>57.75</v>
      </c>
      <c r="F617" s="16">
        <v>-171.25</v>
      </c>
      <c r="G617">
        <v>0.15512687814327467</v>
      </c>
      <c r="H617" s="13">
        <v>4000</v>
      </c>
      <c r="I617" t="s">
        <v>131</v>
      </c>
      <c r="J617" s="13" t="s">
        <v>61</v>
      </c>
      <c r="K617" s="13" t="s">
        <v>61</v>
      </c>
      <c r="L617" s="21">
        <v>2013</v>
      </c>
      <c r="M617" s="21">
        <v>2013</v>
      </c>
      <c r="N617" t="s">
        <v>136</v>
      </c>
      <c r="O617" t="s">
        <v>48</v>
      </c>
    </row>
    <row r="618" spans="1:15" ht="15">
      <c r="A618" s="21" t="s">
        <v>129</v>
      </c>
      <c r="B618" s="18" t="s">
        <v>137</v>
      </c>
      <c r="C618" s="18" t="s">
        <v>134</v>
      </c>
      <c r="D618" s="16">
        <v>1</v>
      </c>
      <c r="E618" s="16">
        <v>57.75</v>
      </c>
      <c r="F618" s="16">
        <v>-170.75</v>
      </c>
      <c r="G618">
        <v>0.15512687814327467</v>
      </c>
      <c r="H618" s="13">
        <v>4000</v>
      </c>
      <c r="I618" t="s">
        <v>131</v>
      </c>
      <c r="J618" s="13" t="s">
        <v>61</v>
      </c>
      <c r="K618" s="13" t="s">
        <v>61</v>
      </c>
      <c r="L618" s="21">
        <v>2013</v>
      </c>
      <c r="M618" s="21">
        <v>2013</v>
      </c>
      <c r="N618" t="s">
        <v>136</v>
      </c>
      <c r="O618" t="s">
        <v>48</v>
      </c>
    </row>
    <row r="619" spans="1:15" ht="15">
      <c r="A619" s="21" t="s">
        <v>129</v>
      </c>
      <c r="B619" s="18" t="s">
        <v>137</v>
      </c>
      <c r="C619" s="18" t="s">
        <v>134</v>
      </c>
      <c r="D619" s="16">
        <v>1</v>
      </c>
      <c r="E619" s="16">
        <v>57.75</v>
      </c>
      <c r="F619" s="16">
        <v>-170.25</v>
      </c>
      <c r="G619">
        <v>0.15512687814327467</v>
      </c>
      <c r="H619" s="13">
        <v>4000</v>
      </c>
      <c r="I619" t="s">
        <v>131</v>
      </c>
      <c r="J619" s="13" t="s">
        <v>61</v>
      </c>
      <c r="K619" s="13" t="s">
        <v>61</v>
      </c>
      <c r="L619" s="21">
        <v>2013</v>
      </c>
      <c r="M619" s="21">
        <v>2013</v>
      </c>
      <c r="N619" t="s">
        <v>136</v>
      </c>
      <c r="O619" t="s">
        <v>48</v>
      </c>
    </row>
    <row r="620" spans="1:15" ht="15">
      <c r="A620" s="21" t="s">
        <v>129</v>
      </c>
      <c r="B620" s="18" t="s">
        <v>137</v>
      </c>
      <c r="C620" s="18" t="s">
        <v>134</v>
      </c>
      <c r="D620" s="16">
        <v>1</v>
      </c>
      <c r="E620" s="16">
        <v>57.75</v>
      </c>
      <c r="F620" s="16">
        <v>-169.75</v>
      </c>
      <c r="G620">
        <v>0.15512687814327467</v>
      </c>
      <c r="H620" s="13">
        <v>4000</v>
      </c>
      <c r="I620" t="s">
        <v>131</v>
      </c>
      <c r="J620" s="13" t="s">
        <v>61</v>
      </c>
      <c r="K620" s="13" t="s">
        <v>61</v>
      </c>
      <c r="L620" s="21">
        <v>2013</v>
      </c>
      <c r="M620" s="21">
        <v>2013</v>
      </c>
      <c r="N620" t="s">
        <v>136</v>
      </c>
      <c r="O620" t="s">
        <v>48</v>
      </c>
    </row>
    <row r="621" spans="1:15" ht="15">
      <c r="A621" s="21" t="s">
        <v>129</v>
      </c>
      <c r="B621" s="18" t="s">
        <v>137</v>
      </c>
      <c r="C621" s="18" t="s">
        <v>134</v>
      </c>
      <c r="D621" s="16">
        <v>1</v>
      </c>
      <c r="E621" s="16">
        <v>57.75</v>
      </c>
      <c r="F621" s="16">
        <v>-169.25</v>
      </c>
      <c r="G621">
        <v>0.15512687814327467</v>
      </c>
      <c r="H621" s="13">
        <v>4000</v>
      </c>
      <c r="I621" t="s">
        <v>131</v>
      </c>
      <c r="J621" s="13" t="s">
        <v>61</v>
      </c>
      <c r="K621" s="13" t="s">
        <v>61</v>
      </c>
      <c r="L621" s="21">
        <v>2013</v>
      </c>
      <c r="M621" s="21">
        <v>2013</v>
      </c>
      <c r="N621" t="s">
        <v>136</v>
      </c>
      <c r="O621" t="s">
        <v>48</v>
      </c>
    </row>
    <row r="622" spans="1:15" ht="15">
      <c r="A622" s="21" t="s">
        <v>129</v>
      </c>
      <c r="B622" s="18" t="s">
        <v>137</v>
      </c>
      <c r="C622" s="18" t="s">
        <v>134</v>
      </c>
      <c r="D622" s="16">
        <v>1</v>
      </c>
      <c r="E622" s="16">
        <v>57.75</v>
      </c>
      <c r="F622" s="16">
        <v>-168.75</v>
      </c>
      <c r="G622">
        <v>0.15512687814327467</v>
      </c>
      <c r="H622" s="13">
        <v>4000</v>
      </c>
      <c r="I622" t="s">
        <v>131</v>
      </c>
      <c r="J622" s="13" t="s">
        <v>61</v>
      </c>
      <c r="K622" s="13" t="s">
        <v>61</v>
      </c>
      <c r="L622" s="21">
        <v>2013</v>
      </c>
      <c r="M622" s="21">
        <v>2013</v>
      </c>
      <c r="N622" t="s">
        <v>136</v>
      </c>
      <c r="O622" t="s">
        <v>48</v>
      </c>
    </row>
    <row r="623" spans="1:15" ht="15">
      <c r="A623" s="21" t="s">
        <v>129</v>
      </c>
      <c r="B623" s="18" t="s">
        <v>137</v>
      </c>
      <c r="C623" s="18" t="s">
        <v>134</v>
      </c>
      <c r="D623" s="16">
        <v>1</v>
      </c>
      <c r="E623" s="16">
        <v>57.75</v>
      </c>
      <c r="F623" s="16">
        <v>-168.25</v>
      </c>
      <c r="G623">
        <v>0.15512687814327467</v>
      </c>
      <c r="H623" s="13">
        <v>4000</v>
      </c>
      <c r="I623" t="s">
        <v>131</v>
      </c>
      <c r="J623" s="13" t="s">
        <v>61</v>
      </c>
      <c r="K623" s="13" t="s">
        <v>61</v>
      </c>
      <c r="L623" s="21">
        <v>2013</v>
      </c>
      <c r="M623" s="21">
        <v>2013</v>
      </c>
      <c r="N623" t="s">
        <v>136</v>
      </c>
      <c r="O623" t="s">
        <v>48</v>
      </c>
    </row>
    <row r="624" spans="1:15" ht="15">
      <c r="A624" s="21" t="s">
        <v>129</v>
      </c>
      <c r="B624" s="18" t="s">
        <v>137</v>
      </c>
      <c r="C624" s="18" t="s">
        <v>134</v>
      </c>
      <c r="D624" s="16">
        <v>1</v>
      </c>
      <c r="E624" s="16">
        <v>57.75</v>
      </c>
      <c r="F624" s="16">
        <v>-167.75</v>
      </c>
      <c r="G624">
        <v>0.15512687814327467</v>
      </c>
      <c r="H624" s="13">
        <v>4000</v>
      </c>
      <c r="I624" t="s">
        <v>131</v>
      </c>
      <c r="J624" s="13" t="s">
        <v>61</v>
      </c>
      <c r="K624" s="13" t="s">
        <v>61</v>
      </c>
      <c r="L624" s="21">
        <v>2013</v>
      </c>
      <c r="M624" s="21">
        <v>2013</v>
      </c>
      <c r="N624" t="s">
        <v>136</v>
      </c>
      <c r="O624" t="s">
        <v>48</v>
      </c>
    </row>
    <row r="625" spans="1:15" ht="15">
      <c r="A625" s="21" t="s">
        <v>129</v>
      </c>
      <c r="B625" s="18" t="s">
        <v>137</v>
      </c>
      <c r="C625" s="18" t="s">
        <v>134</v>
      </c>
      <c r="D625" s="16">
        <v>1</v>
      </c>
      <c r="E625" s="16">
        <v>57.75</v>
      </c>
      <c r="F625" s="16">
        <v>-167.25</v>
      </c>
      <c r="G625">
        <v>0.15512687814327467</v>
      </c>
      <c r="H625" s="13">
        <v>4000</v>
      </c>
      <c r="I625" t="s">
        <v>131</v>
      </c>
      <c r="J625" s="13" t="s">
        <v>61</v>
      </c>
      <c r="K625" s="13" t="s">
        <v>61</v>
      </c>
      <c r="L625" s="21">
        <v>2013</v>
      </c>
      <c r="M625" s="21">
        <v>2013</v>
      </c>
      <c r="N625" t="s">
        <v>136</v>
      </c>
      <c r="O625" t="s">
        <v>48</v>
      </c>
    </row>
    <row r="626" spans="1:15" ht="15">
      <c r="A626" s="21" t="s">
        <v>129</v>
      </c>
      <c r="B626" s="18" t="s">
        <v>137</v>
      </c>
      <c r="C626" s="18" t="s">
        <v>134</v>
      </c>
      <c r="D626" s="16">
        <v>1</v>
      </c>
      <c r="E626" s="16">
        <v>57.75</v>
      </c>
      <c r="F626" s="16">
        <v>-166.75</v>
      </c>
      <c r="G626">
        <v>0.15512687814327467</v>
      </c>
      <c r="H626" s="13">
        <v>4000</v>
      </c>
      <c r="I626" t="s">
        <v>131</v>
      </c>
      <c r="J626" s="13" t="s">
        <v>61</v>
      </c>
      <c r="K626" s="13" t="s">
        <v>61</v>
      </c>
      <c r="L626" s="21">
        <v>2013</v>
      </c>
      <c r="M626" s="21">
        <v>2013</v>
      </c>
      <c r="N626" t="s">
        <v>136</v>
      </c>
      <c r="O626" t="s">
        <v>48</v>
      </c>
    </row>
    <row r="627" spans="1:15" ht="15">
      <c r="A627" s="21" t="s">
        <v>129</v>
      </c>
      <c r="B627" s="18" t="s">
        <v>137</v>
      </c>
      <c r="C627" s="18" t="s">
        <v>134</v>
      </c>
      <c r="D627" s="16">
        <v>1</v>
      </c>
      <c r="E627" s="16">
        <v>57.75</v>
      </c>
      <c r="F627" s="16">
        <v>-166.25</v>
      </c>
      <c r="G627">
        <v>0.15512687814327467</v>
      </c>
      <c r="H627" s="13">
        <v>4000</v>
      </c>
      <c r="I627" t="s">
        <v>131</v>
      </c>
      <c r="J627" s="13" t="s">
        <v>61</v>
      </c>
      <c r="K627" s="13" t="s">
        <v>61</v>
      </c>
      <c r="L627" s="21">
        <v>2013</v>
      </c>
      <c r="M627" s="21">
        <v>2013</v>
      </c>
      <c r="N627" t="s">
        <v>136</v>
      </c>
      <c r="O627" t="s">
        <v>48</v>
      </c>
    </row>
    <row r="628" spans="1:15" ht="15">
      <c r="A628" s="21" t="s">
        <v>129</v>
      </c>
      <c r="B628" s="18" t="s">
        <v>137</v>
      </c>
      <c r="C628" s="18" t="s">
        <v>134</v>
      </c>
      <c r="D628" s="16">
        <v>1</v>
      </c>
      <c r="E628" s="16">
        <v>57.75</v>
      </c>
      <c r="F628" s="16">
        <v>-165.75</v>
      </c>
      <c r="G628">
        <v>0.15512687814327467</v>
      </c>
      <c r="H628" s="13">
        <v>4000</v>
      </c>
      <c r="I628" t="s">
        <v>131</v>
      </c>
      <c r="J628" s="13" t="s">
        <v>61</v>
      </c>
      <c r="K628" s="13" t="s">
        <v>61</v>
      </c>
      <c r="L628" s="21">
        <v>2013</v>
      </c>
      <c r="M628" s="21">
        <v>2013</v>
      </c>
      <c r="N628" t="s">
        <v>136</v>
      </c>
      <c r="O628" t="s">
        <v>48</v>
      </c>
    </row>
    <row r="629" spans="1:15" ht="15">
      <c r="A629" s="21" t="s">
        <v>129</v>
      </c>
      <c r="B629" s="18" t="s">
        <v>137</v>
      </c>
      <c r="C629" s="18" t="s">
        <v>134</v>
      </c>
      <c r="D629" s="16">
        <v>1</v>
      </c>
      <c r="E629" s="16">
        <v>57.75</v>
      </c>
      <c r="F629" s="16">
        <v>-165.25</v>
      </c>
      <c r="G629">
        <v>0.15512687814327467</v>
      </c>
      <c r="H629" s="13">
        <v>4000</v>
      </c>
      <c r="I629" t="s">
        <v>131</v>
      </c>
      <c r="J629" s="13" t="s">
        <v>61</v>
      </c>
      <c r="K629" s="13" t="s">
        <v>61</v>
      </c>
      <c r="L629" s="21">
        <v>2013</v>
      </c>
      <c r="M629" s="21">
        <v>2013</v>
      </c>
      <c r="N629" t="s">
        <v>136</v>
      </c>
      <c r="O629" t="s">
        <v>48</v>
      </c>
    </row>
    <row r="630" spans="1:15" ht="15">
      <c r="A630" s="21" t="s">
        <v>129</v>
      </c>
      <c r="B630" s="18" t="s">
        <v>137</v>
      </c>
      <c r="C630" s="18" t="s">
        <v>134</v>
      </c>
      <c r="D630" s="16">
        <v>1</v>
      </c>
      <c r="E630" s="16">
        <v>57.75</v>
      </c>
      <c r="F630" s="16">
        <v>-164.75</v>
      </c>
      <c r="G630">
        <v>0.15512687814327467</v>
      </c>
      <c r="H630" s="13">
        <v>4000</v>
      </c>
      <c r="I630" t="s">
        <v>131</v>
      </c>
      <c r="J630" s="13" t="s">
        <v>61</v>
      </c>
      <c r="K630" s="13" t="s">
        <v>61</v>
      </c>
      <c r="L630" s="21">
        <v>2013</v>
      </c>
      <c r="M630" s="21">
        <v>2013</v>
      </c>
      <c r="N630" t="s">
        <v>136</v>
      </c>
      <c r="O630" t="s">
        <v>48</v>
      </c>
    </row>
    <row r="631" spans="1:15" ht="15">
      <c r="A631" s="21" t="s">
        <v>129</v>
      </c>
      <c r="B631" s="18" t="s">
        <v>137</v>
      </c>
      <c r="C631" s="18" t="s">
        <v>134</v>
      </c>
      <c r="D631" s="16">
        <v>1</v>
      </c>
      <c r="E631" s="16">
        <v>57.75</v>
      </c>
      <c r="F631" s="16">
        <v>-164.25</v>
      </c>
      <c r="G631">
        <v>0.15512687814327467</v>
      </c>
      <c r="H631" s="13">
        <v>4000</v>
      </c>
      <c r="I631" t="s">
        <v>131</v>
      </c>
      <c r="J631" s="13" t="s">
        <v>61</v>
      </c>
      <c r="K631" s="13" t="s">
        <v>61</v>
      </c>
      <c r="L631" s="21">
        <v>2013</v>
      </c>
      <c r="M631" s="21">
        <v>2013</v>
      </c>
      <c r="N631" t="s">
        <v>136</v>
      </c>
      <c r="O631" t="s">
        <v>48</v>
      </c>
    </row>
    <row r="632" spans="1:15" ht="15">
      <c r="A632" s="21" t="s">
        <v>129</v>
      </c>
      <c r="B632" s="18" t="s">
        <v>137</v>
      </c>
      <c r="C632" s="18" t="s">
        <v>134</v>
      </c>
      <c r="D632" s="16">
        <v>1</v>
      </c>
      <c r="E632" s="16">
        <v>57.75</v>
      </c>
      <c r="F632" s="16">
        <v>-163.75</v>
      </c>
      <c r="G632">
        <v>0.15512687814327467</v>
      </c>
      <c r="H632" s="13">
        <v>4000</v>
      </c>
      <c r="I632" t="s">
        <v>131</v>
      </c>
      <c r="J632" s="13" t="s">
        <v>61</v>
      </c>
      <c r="K632" s="13" t="s">
        <v>61</v>
      </c>
      <c r="L632" s="21">
        <v>2013</v>
      </c>
      <c r="M632" s="21">
        <v>2013</v>
      </c>
      <c r="N632" t="s">
        <v>136</v>
      </c>
      <c r="O632" t="s">
        <v>48</v>
      </c>
    </row>
    <row r="633" spans="1:15" ht="15">
      <c r="A633" s="21" t="s">
        <v>129</v>
      </c>
      <c r="B633" s="18" t="s">
        <v>137</v>
      </c>
      <c r="C633" s="18" t="s">
        <v>134</v>
      </c>
      <c r="D633" s="16">
        <v>1</v>
      </c>
      <c r="E633" s="16">
        <v>57.75</v>
      </c>
      <c r="F633" s="16">
        <v>-163.25</v>
      </c>
      <c r="G633">
        <v>0.15512687814327467</v>
      </c>
      <c r="H633" s="13">
        <v>4000</v>
      </c>
      <c r="I633" t="s">
        <v>131</v>
      </c>
      <c r="J633" s="13" t="s">
        <v>61</v>
      </c>
      <c r="K633" s="13" t="s">
        <v>61</v>
      </c>
      <c r="L633" s="21">
        <v>2013</v>
      </c>
      <c r="M633" s="21">
        <v>2013</v>
      </c>
      <c r="N633" t="s">
        <v>136</v>
      </c>
      <c r="O633" t="s">
        <v>48</v>
      </c>
    </row>
    <row r="634" spans="1:15" ht="15">
      <c r="A634" s="21" t="s">
        <v>129</v>
      </c>
      <c r="B634" s="18" t="s">
        <v>137</v>
      </c>
      <c r="C634" s="18" t="s">
        <v>134</v>
      </c>
      <c r="D634" s="16">
        <v>1</v>
      </c>
      <c r="E634" s="16">
        <v>57.75</v>
      </c>
      <c r="F634" s="16">
        <v>-162.75</v>
      </c>
      <c r="G634">
        <v>0.15512687814327467</v>
      </c>
      <c r="H634" s="13">
        <v>4000</v>
      </c>
      <c r="I634" t="s">
        <v>131</v>
      </c>
      <c r="J634" s="13" t="s">
        <v>61</v>
      </c>
      <c r="K634" s="13" t="s">
        <v>61</v>
      </c>
      <c r="L634" s="21">
        <v>2013</v>
      </c>
      <c r="M634" s="21">
        <v>2013</v>
      </c>
      <c r="N634" t="s">
        <v>136</v>
      </c>
      <c r="O634" t="s">
        <v>48</v>
      </c>
    </row>
    <row r="635" spans="1:15" ht="15">
      <c r="A635" s="21" t="s">
        <v>129</v>
      </c>
      <c r="B635" s="18" t="s">
        <v>137</v>
      </c>
      <c r="C635" s="18" t="s">
        <v>134</v>
      </c>
      <c r="D635" s="16">
        <v>1</v>
      </c>
      <c r="E635" s="16">
        <v>57.75</v>
      </c>
      <c r="F635" s="16">
        <v>-162.25</v>
      </c>
      <c r="G635">
        <v>0.15512687814327467</v>
      </c>
      <c r="H635" s="13">
        <v>4000</v>
      </c>
      <c r="I635" t="s">
        <v>131</v>
      </c>
      <c r="J635" s="13" t="s">
        <v>61</v>
      </c>
      <c r="K635" s="13" t="s">
        <v>61</v>
      </c>
      <c r="L635" s="21">
        <v>2013</v>
      </c>
      <c r="M635" s="21">
        <v>2013</v>
      </c>
      <c r="N635" t="s">
        <v>136</v>
      </c>
      <c r="O635" t="s">
        <v>48</v>
      </c>
    </row>
    <row r="636" spans="1:15" ht="15">
      <c r="A636" s="21" t="s">
        <v>129</v>
      </c>
      <c r="B636" s="18" t="s">
        <v>137</v>
      </c>
      <c r="C636" s="18" t="s">
        <v>134</v>
      </c>
      <c r="D636" s="16">
        <v>1</v>
      </c>
      <c r="E636" s="16">
        <v>57.75</v>
      </c>
      <c r="F636" s="16">
        <v>-161.75</v>
      </c>
      <c r="G636">
        <v>0.15512687814327467</v>
      </c>
      <c r="H636" s="13">
        <v>4000</v>
      </c>
      <c r="I636" t="s">
        <v>131</v>
      </c>
      <c r="J636" s="13" t="s">
        <v>61</v>
      </c>
      <c r="K636" s="13" t="s">
        <v>61</v>
      </c>
      <c r="L636" s="21">
        <v>2013</v>
      </c>
      <c r="M636" s="21">
        <v>2013</v>
      </c>
      <c r="N636" t="s">
        <v>136</v>
      </c>
      <c r="O636" t="s">
        <v>48</v>
      </c>
    </row>
    <row r="637" spans="1:15" ht="15">
      <c r="A637" s="21" t="s">
        <v>129</v>
      </c>
      <c r="B637" s="18" t="s">
        <v>137</v>
      </c>
      <c r="C637" s="18" t="s">
        <v>134</v>
      </c>
      <c r="D637" s="16">
        <v>1</v>
      </c>
      <c r="E637" s="16">
        <v>57.75</v>
      </c>
      <c r="F637" s="16">
        <v>-161.25</v>
      </c>
      <c r="G637">
        <v>0.15512687814327467</v>
      </c>
      <c r="H637" s="13">
        <v>4000</v>
      </c>
      <c r="I637" t="s">
        <v>131</v>
      </c>
      <c r="J637" s="13" t="s">
        <v>61</v>
      </c>
      <c r="K637" s="13" t="s">
        <v>61</v>
      </c>
      <c r="L637" s="21">
        <v>2013</v>
      </c>
      <c r="M637" s="21">
        <v>2013</v>
      </c>
      <c r="N637" t="s">
        <v>136</v>
      </c>
      <c r="O637" t="s">
        <v>48</v>
      </c>
    </row>
    <row r="638" spans="1:15" ht="15">
      <c r="A638" s="21" t="s">
        <v>129</v>
      </c>
      <c r="B638" s="18" t="s">
        <v>137</v>
      </c>
      <c r="C638" s="18" t="s">
        <v>134</v>
      </c>
      <c r="D638" s="16">
        <v>1</v>
      </c>
      <c r="E638" s="16">
        <v>57.75</v>
      </c>
      <c r="F638" s="16">
        <v>-160.75</v>
      </c>
      <c r="G638">
        <v>0.15512687814327467</v>
      </c>
      <c r="H638" s="13">
        <v>4000</v>
      </c>
      <c r="I638" t="s">
        <v>131</v>
      </c>
      <c r="J638" s="13" t="s">
        <v>61</v>
      </c>
      <c r="K638" s="13" t="s">
        <v>61</v>
      </c>
      <c r="L638" s="21">
        <v>2013</v>
      </c>
      <c r="M638" s="21">
        <v>2013</v>
      </c>
      <c r="N638" t="s">
        <v>136</v>
      </c>
      <c r="O638" t="s">
        <v>48</v>
      </c>
    </row>
    <row r="639" spans="1:15" ht="15">
      <c r="A639" s="21" t="s">
        <v>129</v>
      </c>
      <c r="B639" s="18" t="s">
        <v>137</v>
      </c>
      <c r="C639" s="18" t="s">
        <v>134</v>
      </c>
      <c r="D639" s="16">
        <v>1</v>
      </c>
      <c r="E639" s="16">
        <v>57.75</v>
      </c>
      <c r="F639" s="16">
        <v>-160.25</v>
      </c>
      <c r="G639">
        <v>0.15512687814327467</v>
      </c>
      <c r="H639" s="13">
        <v>4000</v>
      </c>
      <c r="I639" t="s">
        <v>131</v>
      </c>
      <c r="J639" s="13" t="s">
        <v>61</v>
      </c>
      <c r="K639" s="13" t="s">
        <v>61</v>
      </c>
      <c r="L639" s="21">
        <v>2013</v>
      </c>
      <c r="M639" s="21">
        <v>2013</v>
      </c>
      <c r="N639" t="s">
        <v>136</v>
      </c>
      <c r="O639" t="s">
        <v>48</v>
      </c>
    </row>
    <row r="640" spans="1:15" ht="15">
      <c r="A640" s="21" t="s">
        <v>129</v>
      </c>
      <c r="B640" s="18" t="s">
        <v>137</v>
      </c>
      <c r="C640" s="18" t="s">
        <v>134</v>
      </c>
      <c r="D640" s="16">
        <v>1</v>
      </c>
      <c r="E640" s="16">
        <v>57.75</v>
      </c>
      <c r="F640" s="16">
        <v>-159.75</v>
      </c>
      <c r="G640">
        <v>0.15512687814327467</v>
      </c>
      <c r="H640" s="13">
        <v>4000</v>
      </c>
      <c r="I640" t="s">
        <v>131</v>
      </c>
      <c r="J640" s="13" t="s">
        <v>61</v>
      </c>
      <c r="K640" s="13" t="s">
        <v>61</v>
      </c>
      <c r="L640" s="21">
        <v>2013</v>
      </c>
      <c r="M640" s="21">
        <v>2013</v>
      </c>
      <c r="N640" t="s">
        <v>136</v>
      </c>
      <c r="O640" t="s">
        <v>48</v>
      </c>
    </row>
    <row r="641" spans="1:15" ht="15">
      <c r="A641" s="21" t="s">
        <v>129</v>
      </c>
      <c r="B641" s="18" t="s">
        <v>137</v>
      </c>
      <c r="C641" s="18" t="s">
        <v>134</v>
      </c>
      <c r="D641" s="16">
        <v>1</v>
      </c>
      <c r="E641" s="16">
        <v>57.75</v>
      </c>
      <c r="F641" s="16">
        <v>-159.25</v>
      </c>
      <c r="G641">
        <v>0.15512687814327467</v>
      </c>
      <c r="H641" s="13">
        <v>4000</v>
      </c>
      <c r="I641" t="s">
        <v>131</v>
      </c>
      <c r="J641" s="13" t="s">
        <v>61</v>
      </c>
      <c r="K641" s="13" t="s">
        <v>61</v>
      </c>
      <c r="L641" s="21">
        <v>2013</v>
      </c>
      <c r="M641" s="21">
        <v>2013</v>
      </c>
      <c r="N641" t="s">
        <v>136</v>
      </c>
      <c r="O641" t="s">
        <v>48</v>
      </c>
    </row>
    <row r="642" spans="1:15" ht="15">
      <c r="A642" s="21" t="s">
        <v>129</v>
      </c>
      <c r="B642" s="18" t="s">
        <v>137</v>
      </c>
      <c r="C642" s="18" t="s">
        <v>134</v>
      </c>
      <c r="D642" s="16">
        <v>1</v>
      </c>
      <c r="E642" s="16">
        <v>57.75</v>
      </c>
      <c r="F642" s="16">
        <v>-158.75</v>
      </c>
      <c r="G642">
        <v>0.15512687814327467</v>
      </c>
      <c r="H642" s="13">
        <v>4000</v>
      </c>
      <c r="I642" t="s">
        <v>131</v>
      </c>
      <c r="J642" s="13" t="s">
        <v>61</v>
      </c>
      <c r="K642" s="13" t="s">
        <v>61</v>
      </c>
      <c r="L642" s="21">
        <v>2013</v>
      </c>
      <c r="M642" s="21">
        <v>2013</v>
      </c>
      <c r="N642" t="s">
        <v>136</v>
      </c>
      <c r="O642" t="s">
        <v>48</v>
      </c>
    </row>
    <row r="643" spans="1:15" ht="15">
      <c r="A643" s="21" t="s">
        <v>129</v>
      </c>
      <c r="B643" s="18" t="s">
        <v>137</v>
      </c>
      <c r="C643" s="18" t="s">
        <v>134</v>
      </c>
      <c r="D643" s="16">
        <v>1</v>
      </c>
      <c r="E643" s="16">
        <v>57.75</v>
      </c>
      <c r="F643" s="16">
        <v>-158.25</v>
      </c>
      <c r="G643">
        <v>0.15512687814327467</v>
      </c>
      <c r="H643" s="13">
        <v>4000</v>
      </c>
      <c r="I643" t="s">
        <v>131</v>
      </c>
      <c r="J643" s="13" t="s">
        <v>61</v>
      </c>
      <c r="K643" s="13" t="s">
        <v>61</v>
      </c>
      <c r="L643" s="21">
        <v>2013</v>
      </c>
      <c r="M643" s="21">
        <v>2013</v>
      </c>
      <c r="N643" t="s">
        <v>136</v>
      </c>
      <c r="O643" t="s">
        <v>48</v>
      </c>
    </row>
    <row r="644" spans="1:15" ht="15">
      <c r="A644" s="21" t="s">
        <v>129</v>
      </c>
      <c r="B644" s="18" t="s">
        <v>137</v>
      </c>
      <c r="C644" s="18" t="s">
        <v>134</v>
      </c>
      <c r="D644" s="16">
        <v>0.85</v>
      </c>
      <c r="E644" s="16">
        <v>58.25</v>
      </c>
      <c r="F644" s="16">
        <v>-175.25</v>
      </c>
      <c r="G644">
        <v>0.15512687814327467</v>
      </c>
      <c r="H644" s="13">
        <v>4000</v>
      </c>
      <c r="I644" t="s">
        <v>131</v>
      </c>
      <c r="J644" s="13" t="s">
        <v>61</v>
      </c>
      <c r="K644" s="13" t="s">
        <v>61</v>
      </c>
      <c r="L644" s="21">
        <v>2013</v>
      </c>
      <c r="M644" s="21">
        <v>2013</v>
      </c>
      <c r="N644" t="s">
        <v>136</v>
      </c>
      <c r="O644" t="s">
        <v>48</v>
      </c>
    </row>
    <row r="645" spans="1:15" ht="15">
      <c r="A645" s="21" t="s">
        <v>129</v>
      </c>
      <c r="B645" s="18" t="s">
        <v>137</v>
      </c>
      <c r="C645" s="18" t="s">
        <v>134</v>
      </c>
      <c r="D645" s="16">
        <v>0.73</v>
      </c>
      <c r="E645" s="16">
        <v>58.25</v>
      </c>
      <c r="F645" s="16">
        <v>-174.75</v>
      </c>
      <c r="G645">
        <v>0.15512687814327467</v>
      </c>
      <c r="H645" s="13">
        <v>4000</v>
      </c>
      <c r="I645" t="s">
        <v>131</v>
      </c>
      <c r="J645" s="13" t="s">
        <v>61</v>
      </c>
      <c r="K645" s="13" t="s">
        <v>61</v>
      </c>
      <c r="L645" s="21">
        <v>2013</v>
      </c>
      <c r="M645" s="21">
        <v>2013</v>
      </c>
      <c r="N645" t="s">
        <v>136</v>
      </c>
      <c r="O645" t="s">
        <v>48</v>
      </c>
    </row>
    <row r="646" spans="1:15" ht="15">
      <c r="A646" s="21" t="s">
        <v>129</v>
      </c>
      <c r="B646" s="18" t="s">
        <v>137</v>
      </c>
      <c r="C646" s="18" t="s">
        <v>134</v>
      </c>
      <c r="D646" s="16">
        <v>0.89</v>
      </c>
      <c r="E646" s="16">
        <v>58.25</v>
      </c>
      <c r="F646" s="16">
        <v>-174.25</v>
      </c>
      <c r="G646">
        <v>0.15512687814327467</v>
      </c>
      <c r="H646" s="13">
        <v>4000</v>
      </c>
      <c r="I646" t="s">
        <v>131</v>
      </c>
      <c r="J646" s="13" t="s">
        <v>61</v>
      </c>
      <c r="K646" s="13" t="s">
        <v>61</v>
      </c>
      <c r="L646" s="21">
        <v>2013</v>
      </c>
      <c r="M646" s="21">
        <v>2013</v>
      </c>
      <c r="N646" t="s">
        <v>136</v>
      </c>
      <c r="O646" t="s">
        <v>48</v>
      </c>
    </row>
    <row r="647" spans="1:15" ht="15">
      <c r="A647" s="21" t="s">
        <v>129</v>
      </c>
      <c r="B647" s="18" t="s">
        <v>137</v>
      </c>
      <c r="C647" s="18" t="s">
        <v>134</v>
      </c>
      <c r="D647" s="16">
        <v>1</v>
      </c>
      <c r="E647" s="16">
        <v>58.25</v>
      </c>
      <c r="F647" s="16">
        <v>-173.75</v>
      </c>
      <c r="G647">
        <v>0.15512687814327467</v>
      </c>
      <c r="H647" s="13">
        <v>4000</v>
      </c>
      <c r="I647" t="s">
        <v>131</v>
      </c>
      <c r="J647" s="13" t="s">
        <v>61</v>
      </c>
      <c r="K647" s="13" t="s">
        <v>61</v>
      </c>
      <c r="L647" s="21">
        <v>2013</v>
      </c>
      <c r="M647" s="21">
        <v>2013</v>
      </c>
      <c r="N647" t="s">
        <v>136</v>
      </c>
      <c r="O647" t="s">
        <v>48</v>
      </c>
    </row>
    <row r="648" spans="1:15" ht="15">
      <c r="A648" s="21" t="s">
        <v>129</v>
      </c>
      <c r="B648" s="18" t="s">
        <v>137</v>
      </c>
      <c r="C648" s="18" t="s">
        <v>134</v>
      </c>
      <c r="D648" s="16">
        <v>1</v>
      </c>
      <c r="E648" s="16">
        <v>58.25</v>
      </c>
      <c r="F648" s="16">
        <v>-173.25</v>
      </c>
      <c r="G648">
        <v>0.15512687814327467</v>
      </c>
      <c r="H648" s="13">
        <v>4000</v>
      </c>
      <c r="I648" t="s">
        <v>131</v>
      </c>
      <c r="J648" s="13" t="s">
        <v>61</v>
      </c>
      <c r="K648" s="13" t="s">
        <v>61</v>
      </c>
      <c r="L648" s="21">
        <v>2013</v>
      </c>
      <c r="M648" s="21">
        <v>2013</v>
      </c>
      <c r="N648" t="s">
        <v>136</v>
      </c>
      <c r="O648" t="s">
        <v>48</v>
      </c>
    </row>
    <row r="649" spans="1:15" ht="15">
      <c r="A649" s="21" t="s">
        <v>129</v>
      </c>
      <c r="B649" s="18" t="s">
        <v>137</v>
      </c>
      <c r="C649" s="18" t="s">
        <v>134</v>
      </c>
      <c r="D649" s="16">
        <v>1</v>
      </c>
      <c r="E649" s="16">
        <v>58.25</v>
      </c>
      <c r="F649" s="16">
        <v>-172.75</v>
      </c>
      <c r="G649">
        <v>0.15512687814327467</v>
      </c>
      <c r="H649" s="13">
        <v>4000</v>
      </c>
      <c r="I649" t="s">
        <v>131</v>
      </c>
      <c r="J649" s="13" t="s">
        <v>61</v>
      </c>
      <c r="K649" s="13" t="s">
        <v>61</v>
      </c>
      <c r="L649" s="21">
        <v>2013</v>
      </c>
      <c r="M649" s="21">
        <v>2013</v>
      </c>
      <c r="N649" t="s">
        <v>136</v>
      </c>
      <c r="O649" t="s">
        <v>48</v>
      </c>
    </row>
    <row r="650" spans="1:15" ht="15">
      <c r="A650" s="21" t="s">
        <v>129</v>
      </c>
      <c r="B650" s="18" t="s">
        <v>137</v>
      </c>
      <c r="C650" s="18" t="s">
        <v>134</v>
      </c>
      <c r="D650" s="16">
        <v>1</v>
      </c>
      <c r="E650" s="16">
        <v>58.25</v>
      </c>
      <c r="F650" s="16">
        <v>-172.25</v>
      </c>
      <c r="G650">
        <v>0.15512687814327467</v>
      </c>
      <c r="H650" s="13">
        <v>4000</v>
      </c>
      <c r="I650" t="s">
        <v>131</v>
      </c>
      <c r="J650" s="13" t="s">
        <v>61</v>
      </c>
      <c r="K650" s="13" t="s">
        <v>61</v>
      </c>
      <c r="L650" s="21">
        <v>2013</v>
      </c>
      <c r="M650" s="21">
        <v>2013</v>
      </c>
      <c r="N650" t="s">
        <v>136</v>
      </c>
      <c r="O650" t="s">
        <v>48</v>
      </c>
    </row>
    <row r="651" spans="1:15" ht="15">
      <c r="A651" s="21" t="s">
        <v>129</v>
      </c>
      <c r="B651" s="18" t="s">
        <v>137</v>
      </c>
      <c r="C651" s="18" t="s">
        <v>134</v>
      </c>
      <c r="D651" s="16">
        <v>1</v>
      </c>
      <c r="E651" s="16">
        <v>58.25</v>
      </c>
      <c r="F651" s="16">
        <v>-171.75</v>
      </c>
      <c r="G651">
        <v>0.15512687814327467</v>
      </c>
      <c r="H651" s="13">
        <v>4000</v>
      </c>
      <c r="I651" t="s">
        <v>131</v>
      </c>
      <c r="J651" s="13" t="s">
        <v>61</v>
      </c>
      <c r="K651" s="13" t="s">
        <v>61</v>
      </c>
      <c r="L651" s="21">
        <v>2013</v>
      </c>
      <c r="M651" s="21">
        <v>2013</v>
      </c>
      <c r="N651" t="s">
        <v>136</v>
      </c>
      <c r="O651" t="s">
        <v>48</v>
      </c>
    </row>
    <row r="652" spans="1:15" ht="15">
      <c r="A652" s="21" t="s">
        <v>129</v>
      </c>
      <c r="B652" s="18" t="s">
        <v>137</v>
      </c>
      <c r="C652" s="18" t="s">
        <v>134</v>
      </c>
      <c r="D652" s="16">
        <v>1</v>
      </c>
      <c r="E652" s="16">
        <v>58.25</v>
      </c>
      <c r="F652" s="16">
        <v>-171.25</v>
      </c>
      <c r="G652">
        <v>0.15512687814327467</v>
      </c>
      <c r="H652" s="13">
        <v>4000</v>
      </c>
      <c r="I652" t="s">
        <v>131</v>
      </c>
      <c r="J652" s="13" t="s">
        <v>61</v>
      </c>
      <c r="K652" s="13" t="s">
        <v>61</v>
      </c>
      <c r="L652" s="21">
        <v>2013</v>
      </c>
      <c r="M652" s="21">
        <v>2013</v>
      </c>
      <c r="N652" t="s">
        <v>136</v>
      </c>
      <c r="O652" t="s">
        <v>48</v>
      </c>
    </row>
    <row r="653" spans="1:15" ht="15">
      <c r="A653" s="21" t="s">
        <v>129</v>
      </c>
      <c r="B653" s="18" t="s">
        <v>137</v>
      </c>
      <c r="C653" s="18" t="s">
        <v>134</v>
      </c>
      <c r="D653" s="16">
        <v>1</v>
      </c>
      <c r="E653" s="16">
        <v>58.25</v>
      </c>
      <c r="F653" s="16">
        <v>-170.75</v>
      </c>
      <c r="G653">
        <v>0.15512687814327467</v>
      </c>
      <c r="H653" s="13">
        <v>4000</v>
      </c>
      <c r="I653" t="s">
        <v>131</v>
      </c>
      <c r="J653" s="13" t="s">
        <v>61</v>
      </c>
      <c r="K653" s="13" t="s">
        <v>61</v>
      </c>
      <c r="L653" s="21">
        <v>2013</v>
      </c>
      <c r="M653" s="21">
        <v>2013</v>
      </c>
      <c r="N653" t="s">
        <v>136</v>
      </c>
      <c r="O653" t="s">
        <v>48</v>
      </c>
    </row>
    <row r="654" spans="1:15" ht="15">
      <c r="A654" s="21" t="s">
        <v>129</v>
      </c>
      <c r="B654" s="18" t="s">
        <v>137</v>
      </c>
      <c r="C654" s="18" t="s">
        <v>134</v>
      </c>
      <c r="D654" s="16">
        <v>1</v>
      </c>
      <c r="E654" s="16">
        <v>58.25</v>
      </c>
      <c r="F654" s="16">
        <v>-170.25</v>
      </c>
      <c r="G654">
        <v>0.15512687814327467</v>
      </c>
      <c r="H654" s="13">
        <v>4000</v>
      </c>
      <c r="I654" t="s">
        <v>131</v>
      </c>
      <c r="J654" s="13" t="s">
        <v>61</v>
      </c>
      <c r="K654" s="13" t="s">
        <v>61</v>
      </c>
      <c r="L654" s="21">
        <v>2013</v>
      </c>
      <c r="M654" s="21">
        <v>2013</v>
      </c>
      <c r="N654" t="s">
        <v>136</v>
      </c>
      <c r="O654" t="s">
        <v>48</v>
      </c>
    </row>
    <row r="655" spans="1:15" ht="15">
      <c r="A655" s="21" t="s">
        <v>129</v>
      </c>
      <c r="B655" s="18" t="s">
        <v>137</v>
      </c>
      <c r="C655" s="18" t="s">
        <v>134</v>
      </c>
      <c r="D655" s="16">
        <v>1</v>
      </c>
      <c r="E655" s="16">
        <v>58.25</v>
      </c>
      <c r="F655" s="16">
        <v>-169.75</v>
      </c>
      <c r="G655">
        <v>0.15512687814327467</v>
      </c>
      <c r="H655" s="13">
        <v>4000</v>
      </c>
      <c r="I655" t="s">
        <v>131</v>
      </c>
      <c r="J655" s="13" t="s">
        <v>61</v>
      </c>
      <c r="K655" s="13" t="s">
        <v>61</v>
      </c>
      <c r="L655" s="21">
        <v>2013</v>
      </c>
      <c r="M655" s="21">
        <v>2013</v>
      </c>
      <c r="N655" t="s">
        <v>136</v>
      </c>
      <c r="O655" t="s">
        <v>48</v>
      </c>
    </row>
    <row r="656" spans="1:15" ht="15">
      <c r="A656" s="21" t="s">
        <v>129</v>
      </c>
      <c r="B656" s="18" t="s">
        <v>137</v>
      </c>
      <c r="C656" s="18" t="s">
        <v>134</v>
      </c>
      <c r="D656" s="16">
        <v>1</v>
      </c>
      <c r="E656" s="16">
        <v>58.25</v>
      </c>
      <c r="F656" s="16">
        <v>-169.25</v>
      </c>
      <c r="G656">
        <v>0.15512687814327467</v>
      </c>
      <c r="H656" s="13">
        <v>4000</v>
      </c>
      <c r="I656" t="s">
        <v>131</v>
      </c>
      <c r="J656" s="13" t="s">
        <v>61</v>
      </c>
      <c r="K656" s="13" t="s">
        <v>61</v>
      </c>
      <c r="L656" s="21">
        <v>2013</v>
      </c>
      <c r="M656" s="21">
        <v>2013</v>
      </c>
      <c r="N656" t="s">
        <v>136</v>
      </c>
      <c r="O656" t="s">
        <v>48</v>
      </c>
    </row>
    <row r="657" spans="1:15" ht="15">
      <c r="A657" s="21" t="s">
        <v>129</v>
      </c>
      <c r="B657" s="18" t="s">
        <v>137</v>
      </c>
      <c r="C657" s="18" t="s">
        <v>134</v>
      </c>
      <c r="D657" s="16">
        <v>1</v>
      </c>
      <c r="E657" s="16">
        <v>58.25</v>
      </c>
      <c r="F657" s="16">
        <v>-168.75</v>
      </c>
      <c r="G657">
        <v>0.15512687814327467</v>
      </c>
      <c r="H657" s="13">
        <v>4000</v>
      </c>
      <c r="I657" t="s">
        <v>131</v>
      </c>
      <c r="J657" s="13" t="s">
        <v>61</v>
      </c>
      <c r="K657" s="13" t="s">
        <v>61</v>
      </c>
      <c r="L657" s="21">
        <v>2013</v>
      </c>
      <c r="M657" s="21">
        <v>2013</v>
      </c>
      <c r="N657" t="s">
        <v>136</v>
      </c>
      <c r="O657" t="s">
        <v>48</v>
      </c>
    </row>
    <row r="658" spans="1:15" ht="15">
      <c r="A658" s="21" t="s">
        <v>129</v>
      </c>
      <c r="B658" s="18" t="s">
        <v>137</v>
      </c>
      <c r="C658" s="18" t="s">
        <v>134</v>
      </c>
      <c r="D658" s="16">
        <v>1</v>
      </c>
      <c r="E658" s="16">
        <v>58.25</v>
      </c>
      <c r="F658" s="16">
        <v>-168.25</v>
      </c>
      <c r="G658">
        <v>0.15512687814327467</v>
      </c>
      <c r="H658" s="13">
        <v>4000</v>
      </c>
      <c r="I658" t="s">
        <v>131</v>
      </c>
      <c r="J658" s="13" t="s">
        <v>61</v>
      </c>
      <c r="K658" s="13" t="s">
        <v>61</v>
      </c>
      <c r="L658" s="21">
        <v>2013</v>
      </c>
      <c r="M658" s="21">
        <v>2013</v>
      </c>
      <c r="N658" t="s">
        <v>136</v>
      </c>
      <c r="O658" t="s">
        <v>48</v>
      </c>
    </row>
    <row r="659" spans="1:15" ht="15">
      <c r="A659" s="21" t="s">
        <v>129</v>
      </c>
      <c r="B659" s="18" t="s">
        <v>137</v>
      </c>
      <c r="C659" s="18" t="s">
        <v>134</v>
      </c>
      <c r="D659" s="16">
        <v>1</v>
      </c>
      <c r="E659" s="16">
        <v>58.25</v>
      </c>
      <c r="F659" s="16">
        <v>-167.75</v>
      </c>
      <c r="G659">
        <v>0.15512687814327467</v>
      </c>
      <c r="H659" s="13">
        <v>4000</v>
      </c>
      <c r="I659" t="s">
        <v>131</v>
      </c>
      <c r="J659" s="13" t="s">
        <v>61</v>
      </c>
      <c r="K659" s="13" t="s">
        <v>61</v>
      </c>
      <c r="L659" s="21">
        <v>2013</v>
      </c>
      <c r="M659" s="21">
        <v>2013</v>
      </c>
      <c r="N659" t="s">
        <v>136</v>
      </c>
      <c r="O659" t="s">
        <v>48</v>
      </c>
    </row>
    <row r="660" spans="1:15" ht="15">
      <c r="A660" s="21" t="s">
        <v>129</v>
      </c>
      <c r="B660" s="18" t="s">
        <v>137</v>
      </c>
      <c r="C660" s="18" t="s">
        <v>134</v>
      </c>
      <c r="D660" s="16">
        <v>1</v>
      </c>
      <c r="E660" s="16">
        <v>58.25</v>
      </c>
      <c r="F660" s="16">
        <v>-167.25</v>
      </c>
      <c r="G660">
        <v>0.15512687814327467</v>
      </c>
      <c r="H660" s="13">
        <v>4000</v>
      </c>
      <c r="I660" t="s">
        <v>131</v>
      </c>
      <c r="J660" s="13" t="s">
        <v>61</v>
      </c>
      <c r="K660" s="13" t="s">
        <v>61</v>
      </c>
      <c r="L660" s="21">
        <v>2013</v>
      </c>
      <c r="M660" s="21">
        <v>2013</v>
      </c>
      <c r="N660" t="s">
        <v>136</v>
      </c>
      <c r="O660" t="s">
        <v>48</v>
      </c>
    </row>
    <row r="661" spans="1:15" ht="15">
      <c r="A661" s="21" t="s">
        <v>129</v>
      </c>
      <c r="B661" s="18" t="s">
        <v>137</v>
      </c>
      <c r="C661" s="18" t="s">
        <v>134</v>
      </c>
      <c r="D661" s="16">
        <v>1</v>
      </c>
      <c r="E661" s="16">
        <v>58.25</v>
      </c>
      <c r="F661" s="16">
        <v>-166.75</v>
      </c>
      <c r="G661">
        <v>0.15512687814327467</v>
      </c>
      <c r="H661" s="13">
        <v>4000</v>
      </c>
      <c r="I661" t="s">
        <v>131</v>
      </c>
      <c r="J661" s="13" t="s">
        <v>61</v>
      </c>
      <c r="K661" s="13" t="s">
        <v>61</v>
      </c>
      <c r="L661" s="21">
        <v>2013</v>
      </c>
      <c r="M661" s="21">
        <v>2013</v>
      </c>
      <c r="N661" t="s">
        <v>136</v>
      </c>
      <c r="O661" t="s">
        <v>48</v>
      </c>
    </row>
    <row r="662" spans="1:15" ht="15">
      <c r="A662" s="21" t="s">
        <v>129</v>
      </c>
      <c r="B662" s="18" t="s">
        <v>137</v>
      </c>
      <c r="C662" s="18" t="s">
        <v>134</v>
      </c>
      <c r="D662" s="16">
        <v>1</v>
      </c>
      <c r="E662" s="16">
        <v>58.25</v>
      </c>
      <c r="F662" s="16">
        <v>-166.25</v>
      </c>
      <c r="G662">
        <v>0.15512687814327467</v>
      </c>
      <c r="H662" s="13">
        <v>4000</v>
      </c>
      <c r="I662" t="s">
        <v>131</v>
      </c>
      <c r="J662" s="13" t="s">
        <v>61</v>
      </c>
      <c r="K662" s="13" t="s">
        <v>61</v>
      </c>
      <c r="L662" s="21">
        <v>2013</v>
      </c>
      <c r="M662" s="21">
        <v>2013</v>
      </c>
      <c r="N662" t="s">
        <v>136</v>
      </c>
      <c r="O662" t="s">
        <v>48</v>
      </c>
    </row>
    <row r="663" spans="1:15" ht="15">
      <c r="A663" s="21" t="s">
        <v>129</v>
      </c>
      <c r="B663" s="18" t="s">
        <v>137</v>
      </c>
      <c r="C663" s="18" t="s">
        <v>134</v>
      </c>
      <c r="D663" s="16">
        <v>1</v>
      </c>
      <c r="E663" s="16">
        <v>58.25</v>
      </c>
      <c r="F663" s="16">
        <v>-165.75</v>
      </c>
      <c r="G663">
        <v>0.15512687814327467</v>
      </c>
      <c r="H663" s="13">
        <v>4000</v>
      </c>
      <c r="I663" t="s">
        <v>131</v>
      </c>
      <c r="J663" s="13" t="s">
        <v>61</v>
      </c>
      <c r="K663" s="13" t="s">
        <v>61</v>
      </c>
      <c r="L663" s="21">
        <v>2013</v>
      </c>
      <c r="M663" s="21">
        <v>2013</v>
      </c>
      <c r="N663" t="s">
        <v>136</v>
      </c>
      <c r="O663" t="s">
        <v>48</v>
      </c>
    </row>
    <row r="664" spans="1:15" ht="15">
      <c r="A664" s="21" t="s">
        <v>129</v>
      </c>
      <c r="B664" s="18" t="s">
        <v>137</v>
      </c>
      <c r="C664" s="18" t="s">
        <v>134</v>
      </c>
      <c r="D664" s="16">
        <v>1</v>
      </c>
      <c r="E664" s="16">
        <v>58.25</v>
      </c>
      <c r="F664" s="16">
        <v>-165.25</v>
      </c>
      <c r="G664">
        <v>0.15512687814327467</v>
      </c>
      <c r="H664" s="13">
        <v>4000</v>
      </c>
      <c r="I664" t="s">
        <v>131</v>
      </c>
      <c r="J664" s="13" t="s">
        <v>61</v>
      </c>
      <c r="K664" s="13" t="s">
        <v>61</v>
      </c>
      <c r="L664" s="21">
        <v>2013</v>
      </c>
      <c r="M664" s="21">
        <v>2013</v>
      </c>
      <c r="N664" t="s">
        <v>136</v>
      </c>
      <c r="O664" t="s">
        <v>48</v>
      </c>
    </row>
    <row r="665" spans="1:15" ht="15">
      <c r="A665" s="21" t="s">
        <v>129</v>
      </c>
      <c r="B665" s="18" t="s">
        <v>137</v>
      </c>
      <c r="C665" s="18" t="s">
        <v>134</v>
      </c>
      <c r="D665" s="16">
        <v>1</v>
      </c>
      <c r="E665" s="16">
        <v>58.25</v>
      </c>
      <c r="F665" s="16">
        <v>-164.75</v>
      </c>
      <c r="G665">
        <v>0.15512687814327467</v>
      </c>
      <c r="H665" s="13">
        <v>4000</v>
      </c>
      <c r="I665" t="s">
        <v>131</v>
      </c>
      <c r="J665" s="13" t="s">
        <v>61</v>
      </c>
      <c r="K665" s="13" t="s">
        <v>61</v>
      </c>
      <c r="L665" s="21">
        <v>2013</v>
      </c>
      <c r="M665" s="21">
        <v>2013</v>
      </c>
      <c r="N665" t="s">
        <v>136</v>
      </c>
      <c r="O665" t="s">
        <v>48</v>
      </c>
    </row>
    <row r="666" spans="1:15" ht="15">
      <c r="A666" s="21" t="s">
        <v>129</v>
      </c>
      <c r="B666" s="18" t="s">
        <v>137</v>
      </c>
      <c r="C666" s="18" t="s">
        <v>134</v>
      </c>
      <c r="D666" s="16">
        <v>1</v>
      </c>
      <c r="E666" s="16">
        <v>58.25</v>
      </c>
      <c r="F666" s="16">
        <v>-164.25</v>
      </c>
      <c r="G666">
        <v>0.15512687814327467</v>
      </c>
      <c r="H666" s="13">
        <v>4000</v>
      </c>
      <c r="I666" t="s">
        <v>131</v>
      </c>
      <c r="J666" s="13" t="s">
        <v>61</v>
      </c>
      <c r="K666" s="13" t="s">
        <v>61</v>
      </c>
      <c r="L666" s="21">
        <v>2013</v>
      </c>
      <c r="M666" s="21">
        <v>2013</v>
      </c>
      <c r="N666" t="s">
        <v>136</v>
      </c>
      <c r="O666" t="s">
        <v>48</v>
      </c>
    </row>
    <row r="667" spans="1:15" ht="15">
      <c r="A667" s="21" t="s">
        <v>129</v>
      </c>
      <c r="B667" s="18" t="s">
        <v>137</v>
      </c>
      <c r="C667" s="18" t="s">
        <v>134</v>
      </c>
      <c r="D667" s="16">
        <v>1</v>
      </c>
      <c r="E667" s="16">
        <v>58.25</v>
      </c>
      <c r="F667" s="16">
        <v>-163.75</v>
      </c>
      <c r="G667">
        <v>0.15512687814327467</v>
      </c>
      <c r="H667" s="13">
        <v>4000</v>
      </c>
      <c r="I667" t="s">
        <v>131</v>
      </c>
      <c r="J667" s="13" t="s">
        <v>61</v>
      </c>
      <c r="K667" s="13" t="s">
        <v>61</v>
      </c>
      <c r="L667" s="21">
        <v>2013</v>
      </c>
      <c r="M667" s="21">
        <v>2013</v>
      </c>
      <c r="N667" t="s">
        <v>136</v>
      </c>
      <c r="O667" t="s">
        <v>48</v>
      </c>
    </row>
    <row r="668" spans="1:15" ht="15">
      <c r="A668" s="21" t="s">
        <v>129</v>
      </c>
      <c r="B668" s="18" t="s">
        <v>137</v>
      </c>
      <c r="C668" s="18" t="s">
        <v>134</v>
      </c>
      <c r="D668" s="16">
        <v>1</v>
      </c>
      <c r="E668" s="16">
        <v>58.25</v>
      </c>
      <c r="F668" s="16">
        <v>-163.25</v>
      </c>
      <c r="G668">
        <v>0.15512687814327467</v>
      </c>
      <c r="H668" s="13">
        <v>4000</v>
      </c>
      <c r="I668" t="s">
        <v>131</v>
      </c>
      <c r="J668" s="13" t="s">
        <v>61</v>
      </c>
      <c r="K668" s="13" t="s">
        <v>61</v>
      </c>
      <c r="L668" s="21">
        <v>2013</v>
      </c>
      <c r="M668" s="21">
        <v>2013</v>
      </c>
      <c r="N668" t="s">
        <v>136</v>
      </c>
      <c r="O668" t="s">
        <v>48</v>
      </c>
    </row>
    <row r="669" spans="1:15" ht="15">
      <c r="A669" s="21" t="s">
        <v>129</v>
      </c>
      <c r="B669" s="18" t="s">
        <v>137</v>
      </c>
      <c r="C669" s="18" t="s">
        <v>134</v>
      </c>
      <c r="D669" s="16">
        <v>1</v>
      </c>
      <c r="E669" s="16">
        <v>58.25</v>
      </c>
      <c r="F669" s="16">
        <v>-162.75</v>
      </c>
      <c r="G669">
        <v>0.15512687814327467</v>
      </c>
      <c r="H669" s="13">
        <v>4000</v>
      </c>
      <c r="I669" t="s">
        <v>131</v>
      </c>
      <c r="J669" s="13" t="s">
        <v>61</v>
      </c>
      <c r="K669" s="13" t="s">
        <v>61</v>
      </c>
      <c r="L669" s="21">
        <v>2013</v>
      </c>
      <c r="M669" s="21">
        <v>2013</v>
      </c>
      <c r="N669" t="s">
        <v>136</v>
      </c>
      <c r="O669" t="s">
        <v>48</v>
      </c>
    </row>
    <row r="670" spans="1:15" ht="15">
      <c r="A670" s="21" t="s">
        <v>129</v>
      </c>
      <c r="B670" s="18" t="s">
        <v>137</v>
      </c>
      <c r="C670" s="18" t="s">
        <v>134</v>
      </c>
      <c r="D670" s="16">
        <v>1</v>
      </c>
      <c r="E670" s="16">
        <v>58.25</v>
      </c>
      <c r="F670" s="16">
        <v>-162.25</v>
      </c>
      <c r="G670">
        <v>0.15512687814327467</v>
      </c>
      <c r="H670" s="13">
        <v>4000</v>
      </c>
      <c r="I670" t="s">
        <v>131</v>
      </c>
      <c r="J670" s="13" t="s">
        <v>61</v>
      </c>
      <c r="K670" s="13" t="s">
        <v>61</v>
      </c>
      <c r="L670" s="21">
        <v>2013</v>
      </c>
      <c r="M670" s="21">
        <v>2013</v>
      </c>
      <c r="N670" t="s">
        <v>136</v>
      </c>
      <c r="O670" t="s">
        <v>48</v>
      </c>
    </row>
    <row r="671" spans="1:15" ht="15">
      <c r="A671" s="21" t="s">
        <v>129</v>
      </c>
      <c r="B671" s="18" t="s">
        <v>137</v>
      </c>
      <c r="C671" s="18" t="s">
        <v>134</v>
      </c>
      <c r="D671" s="16">
        <v>1</v>
      </c>
      <c r="E671" s="16">
        <v>58.25</v>
      </c>
      <c r="F671" s="16">
        <v>-161.75</v>
      </c>
      <c r="G671">
        <v>0.15512687814327467</v>
      </c>
      <c r="H671" s="13">
        <v>4000</v>
      </c>
      <c r="I671" t="s">
        <v>131</v>
      </c>
      <c r="J671" s="13" t="s">
        <v>61</v>
      </c>
      <c r="K671" s="13" t="s">
        <v>61</v>
      </c>
      <c r="L671" s="21">
        <v>2013</v>
      </c>
      <c r="M671" s="21">
        <v>2013</v>
      </c>
      <c r="N671" t="s">
        <v>136</v>
      </c>
      <c r="O671" t="s">
        <v>48</v>
      </c>
    </row>
    <row r="672" spans="1:15" ht="15">
      <c r="A672" s="21" t="s">
        <v>129</v>
      </c>
      <c r="B672" s="18" t="s">
        <v>137</v>
      </c>
      <c r="C672" s="18" t="s">
        <v>134</v>
      </c>
      <c r="D672" s="16">
        <v>1</v>
      </c>
      <c r="E672" s="16">
        <v>58.25</v>
      </c>
      <c r="F672" s="16">
        <v>-161.25</v>
      </c>
      <c r="G672">
        <v>0.15512687814327467</v>
      </c>
      <c r="H672" s="13">
        <v>4000</v>
      </c>
      <c r="I672" t="s">
        <v>131</v>
      </c>
      <c r="J672" s="13" t="s">
        <v>61</v>
      </c>
      <c r="K672" s="13" t="s">
        <v>61</v>
      </c>
      <c r="L672" s="21">
        <v>2013</v>
      </c>
      <c r="M672" s="21">
        <v>2013</v>
      </c>
      <c r="N672" t="s">
        <v>136</v>
      </c>
      <c r="O672" t="s">
        <v>48</v>
      </c>
    </row>
    <row r="673" spans="1:15" ht="15">
      <c r="A673" s="21" t="s">
        <v>129</v>
      </c>
      <c r="B673" s="18" t="s">
        <v>137</v>
      </c>
      <c r="C673" s="18" t="s">
        <v>134</v>
      </c>
      <c r="D673" s="16">
        <v>1</v>
      </c>
      <c r="E673" s="16">
        <v>58.25</v>
      </c>
      <c r="F673" s="16">
        <v>-160.75</v>
      </c>
      <c r="G673">
        <v>0.15512687814327467</v>
      </c>
      <c r="H673" s="13">
        <v>4000</v>
      </c>
      <c r="I673" t="s">
        <v>131</v>
      </c>
      <c r="J673" s="13" t="s">
        <v>61</v>
      </c>
      <c r="K673" s="13" t="s">
        <v>61</v>
      </c>
      <c r="L673" s="21">
        <v>2013</v>
      </c>
      <c r="M673" s="21">
        <v>2013</v>
      </c>
      <c r="N673" t="s">
        <v>136</v>
      </c>
      <c r="O673" t="s">
        <v>48</v>
      </c>
    </row>
    <row r="674" spans="1:15" ht="15">
      <c r="A674" s="21" t="s">
        <v>129</v>
      </c>
      <c r="B674" s="18" t="s">
        <v>137</v>
      </c>
      <c r="C674" s="18" t="s">
        <v>134</v>
      </c>
      <c r="D674" s="16">
        <v>1</v>
      </c>
      <c r="E674" s="16">
        <v>58.25</v>
      </c>
      <c r="F674" s="16">
        <v>-160.25</v>
      </c>
      <c r="G674">
        <v>0.15512687814327467</v>
      </c>
      <c r="H674" s="13">
        <v>4000</v>
      </c>
      <c r="I674" t="s">
        <v>131</v>
      </c>
      <c r="J674" s="13" t="s">
        <v>61</v>
      </c>
      <c r="K674" s="13" t="s">
        <v>61</v>
      </c>
      <c r="L674" s="21">
        <v>2013</v>
      </c>
      <c r="M674" s="21">
        <v>2013</v>
      </c>
      <c r="N674" t="s">
        <v>136</v>
      </c>
      <c r="O674" t="s">
        <v>48</v>
      </c>
    </row>
    <row r="675" spans="1:15" ht="15">
      <c r="A675" s="21" t="s">
        <v>129</v>
      </c>
      <c r="B675" s="18" t="s">
        <v>137</v>
      </c>
      <c r="C675" s="18" t="s">
        <v>134</v>
      </c>
      <c r="D675" s="16">
        <v>1</v>
      </c>
      <c r="E675" s="16">
        <v>58.25</v>
      </c>
      <c r="F675" s="16">
        <v>-159.75</v>
      </c>
      <c r="G675">
        <v>0.15512687814327467</v>
      </c>
      <c r="H675" s="13">
        <v>4000</v>
      </c>
      <c r="I675" t="s">
        <v>131</v>
      </c>
      <c r="J675" s="13" t="s">
        <v>61</v>
      </c>
      <c r="K675" s="13" t="s">
        <v>61</v>
      </c>
      <c r="L675" s="21">
        <v>2013</v>
      </c>
      <c r="M675" s="21">
        <v>2013</v>
      </c>
      <c r="N675" t="s">
        <v>136</v>
      </c>
      <c r="O675" t="s">
        <v>48</v>
      </c>
    </row>
    <row r="676" spans="1:15" ht="15">
      <c r="A676" s="21" t="s">
        <v>129</v>
      </c>
      <c r="B676" s="18" t="s">
        <v>137</v>
      </c>
      <c r="C676" s="18" t="s">
        <v>134</v>
      </c>
      <c r="D676" s="16">
        <v>1</v>
      </c>
      <c r="E676" s="16">
        <v>58.25</v>
      </c>
      <c r="F676" s="16">
        <v>-158.25</v>
      </c>
      <c r="G676">
        <v>0.15512687814327467</v>
      </c>
      <c r="H676" s="13">
        <v>4000</v>
      </c>
      <c r="I676" t="s">
        <v>131</v>
      </c>
      <c r="J676" s="13" t="s">
        <v>61</v>
      </c>
      <c r="K676" s="13" t="s">
        <v>61</v>
      </c>
      <c r="L676" s="21">
        <v>2013</v>
      </c>
      <c r="M676" s="21">
        <v>2013</v>
      </c>
      <c r="N676" t="s">
        <v>136</v>
      </c>
      <c r="O676" t="s">
        <v>48</v>
      </c>
    </row>
    <row r="677" spans="1:15" ht="15">
      <c r="A677" s="21" t="s">
        <v>129</v>
      </c>
      <c r="B677" s="18" t="s">
        <v>137</v>
      </c>
      <c r="C677" s="18" t="s">
        <v>134</v>
      </c>
      <c r="D677" s="16">
        <v>0.99</v>
      </c>
      <c r="E677" s="16">
        <v>56.75</v>
      </c>
      <c r="F677" s="16">
        <v>-169.75</v>
      </c>
      <c r="G677">
        <v>0.15512687814327467</v>
      </c>
      <c r="H677" s="13">
        <v>4000</v>
      </c>
      <c r="I677" t="s">
        <v>131</v>
      </c>
      <c r="J677" s="13" t="s">
        <v>61</v>
      </c>
      <c r="K677" s="13" t="s">
        <v>61</v>
      </c>
      <c r="L677" s="21">
        <v>2013</v>
      </c>
      <c r="M677" s="21">
        <v>2013</v>
      </c>
      <c r="N677" t="s">
        <v>136</v>
      </c>
      <c r="O677" t="s">
        <v>48</v>
      </c>
    </row>
    <row r="678" spans="1:15" ht="15">
      <c r="A678" s="21" t="s">
        <v>129</v>
      </c>
      <c r="B678" s="18" t="s">
        <v>137</v>
      </c>
      <c r="C678" s="18" t="s">
        <v>134</v>
      </c>
      <c r="D678" s="16">
        <v>0.98</v>
      </c>
      <c r="E678" s="16">
        <v>58.75</v>
      </c>
      <c r="F678" s="16">
        <v>-176.25</v>
      </c>
      <c r="G678">
        <v>0.15512687814327467</v>
      </c>
      <c r="H678" s="13">
        <v>4000</v>
      </c>
      <c r="I678" t="s">
        <v>131</v>
      </c>
      <c r="J678" s="13" t="s">
        <v>61</v>
      </c>
      <c r="K678" s="13" t="s">
        <v>61</v>
      </c>
      <c r="L678" s="21">
        <v>2013</v>
      </c>
      <c r="M678" s="21">
        <v>2013</v>
      </c>
      <c r="N678" t="s">
        <v>136</v>
      </c>
      <c r="O678" t="s">
        <v>48</v>
      </c>
    </row>
    <row r="679" spans="1:15" ht="15">
      <c r="A679" s="21" t="s">
        <v>129</v>
      </c>
      <c r="B679" s="18" t="s">
        <v>137</v>
      </c>
      <c r="C679" s="18" t="s">
        <v>134</v>
      </c>
      <c r="D679" s="16">
        <v>1</v>
      </c>
      <c r="E679" s="16">
        <v>58.75</v>
      </c>
      <c r="F679" s="16">
        <v>-175.75</v>
      </c>
      <c r="G679">
        <v>0.15512687814327467</v>
      </c>
      <c r="H679" s="13">
        <v>4000</v>
      </c>
      <c r="I679" t="s">
        <v>131</v>
      </c>
      <c r="J679" s="13" t="s">
        <v>61</v>
      </c>
      <c r="K679" s="13" t="s">
        <v>61</v>
      </c>
      <c r="L679" s="21">
        <v>2013</v>
      </c>
      <c r="M679" s="21">
        <v>2013</v>
      </c>
      <c r="N679" t="s">
        <v>136</v>
      </c>
      <c r="O679" t="s">
        <v>48</v>
      </c>
    </row>
    <row r="680" spans="1:15" ht="15">
      <c r="A680" s="21" t="s">
        <v>129</v>
      </c>
      <c r="B680" s="18" t="s">
        <v>137</v>
      </c>
      <c r="C680" s="18" t="s">
        <v>134</v>
      </c>
      <c r="D680" s="16">
        <v>1</v>
      </c>
      <c r="E680" s="16">
        <v>58.75</v>
      </c>
      <c r="F680" s="16">
        <v>-175.25</v>
      </c>
      <c r="G680">
        <v>0.15512687814327467</v>
      </c>
      <c r="H680" s="13">
        <v>4000</v>
      </c>
      <c r="I680" t="s">
        <v>131</v>
      </c>
      <c r="J680" s="13" t="s">
        <v>61</v>
      </c>
      <c r="K680" s="13" t="s">
        <v>61</v>
      </c>
      <c r="L680" s="21">
        <v>2013</v>
      </c>
      <c r="M680" s="21">
        <v>2013</v>
      </c>
      <c r="N680" t="s">
        <v>136</v>
      </c>
      <c r="O680" t="s">
        <v>48</v>
      </c>
    </row>
    <row r="681" spans="1:15" ht="15">
      <c r="A681" s="21" t="s">
        <v>129</v>
      </c>
      <c r="B681" s="18" t="s">
        <v>137</v>
      </c>
      <c r="C681" s="18" t="s">
        <v>134</v>
      </c>
      <c r="D681" s="16">
        <v>0.98</v>
      </c>
      <c r="E681" s="16">
        <v>58.75</v>
      </c>
      <c r="F681" s="16">
        <v>-174.75</v>
      </c>
      <c r="G681">
        <v>0.15512687814327467</v>
      </c>
      <c r="H681" s="13">
        <v>4000</v>
      </c>
      <c r="I681" t="s">
        <v>131</v>
      </c>
      <c r="J681" s="13" t="s">
        <v>61</v>
      </c>
      <c r="K681" s="13" t="s">
        <v>61</v>
      </c>
      <c r="L681" s="21">
        <v>2013</v>
      </c>
      <c r="M681" s="21">
        <v>2013</v>
      </c>
      <c r="N681" t="s">
        <v>136</v>
      </c>
      <c r="O681" t="s">
        <v>48</v>
      </c>
    </row>
    <row r="682" spans="1:15" ht="15">
      <c r="A682" s="21" t="s">
        <v>129</v>
      </c>
      <c r="B682" s="18" t="s">
        <v>137</v>
      </c>
      <c r="C682" s="18" t="s">
        <v>134</v>
      </c>
      <c r="D682" s="16">
        <v>1</v>
      </c>
      <c r="E682" s="16">
        <v>58.75</v>
      </c>
      <c r="F682" s="16">
        <v>-174.25</v>
      </c>
      <c r="G682">
        <v>0.15512687814327467</v>
      </c>
      <c r="H682" s="13">
        <v>4000</v>
      </c>
      <c r="I682" t="s">
        <v>131</v>
      </c>
      <c r="J682" s="13" t="s">
        <v>61</v>
      </c>
      <c r="K682" s="13" t="s">
        <v>61</v>
      </c>
      <c r="L682" s="21">
        <v>2013</v>
      </c>
      <c r="M682" s="21">
        <v>2013</v>
      </c>
      <c r="N682" t="s">
        <v>136</v>
      </c>
      <c r="O682" t="s">
        <v>48</v>
      </c>
    </row>
    <row r="683" spans="1:15" ht="15">
      <c r="A683" s="21" t="s">
        <v>129</v>
      </c>
      <c r="B683" s="18" t="s">
        <v>137</v>
      </c>
      <c r="C683" s="18" t="s">
        <v>134</v>
      </c>
      <c r="D683" s="16">
        <v>1</v>
      </c>
      <c r="E683" s="16">
        <v>58.75</v>
      </c>
      <c r="F683" s="16">
        <v>-173.75</v>
      </c>
      <c r="G683">
        <v>0.15512687814327467</v>
      </c>
      <c r="H683" s="13">
        <v>4000</v>
      </c>
      <c r="I683" t="s">
        <v>131</v>
      </c>
      <c r="J683" s="13" t="s">
        <v>61</v>
      </c>
      <c r="K683" s="13" t="s">
        <v>61</v>
      </c>
      <c r="L683" s="21">
        <v>2013</v>
      </c>
      <c r="M683" s="21">
        <v>2013</v>
      </c>
      <c r="N683" t="s">
        <v>136</v>
      </c>
      <c r="O683" t="s">
        <v>48</v>
      </c>
    </row>
    <row r="684" spans="1:15" ht="15">
      <c r="A684" s="21" t="s">
        <v>129</v>
      </c>
      <c r="B684" s="18" t="s">
        <v>137</v>
      </c>
      <c r="C684" s="18" t="s">
        <v>134</v>
      </c>
      <c r="D684" s="16">
        <v>1</v>
      </c>
      <c r="E684" s="16">
        <v>58.75</v>
      </c>
      <c r="F684" s="16">
        <v>-173.25</v>
      </c>
      <c r="G684">
        <v>0.15512687814327467</v>
      </c>
      <c r="H684" s="13">
        <v>4000</v>
      </c>
      <c r="I684" t="s">
        <v>131</v>
      </c>
      <c r="J684" s="13" t="s">
        <v>61</v>
      </c>
      <c r="K684" s="13" t="s">
        <v>61</v>
      </c>
      <c r="L684" s="21">
        <v>2013</v>
      </c>
      <c r="M684" s="21">
        <v>2013</v>
      </c>
      <c r="N684" t="s">
        <v>136</v>
      </c>
      <c r="O684" t="s">
        <v>48</v>
      </c>
    </row>
    <row r="685" spans="1:15" ht="15">
      <c r="A685" s="21" t="s">
        <v>129</v>
      </c>
      <c r="B685" s="18" t="s">
        <v>137</v>
      </c>
      <c r="C685" s="18" t="s">
        <v>134</v>
      </c>
      <c r="D685" s="16">
        <v>1</v>
      </c>
      <c r="E685" s="16">
        <v>58.75</v>
      </c>
      <c r="F685" s="16">
        <v>-172.75</v>
      </c>
      <c r="G685">
        <v>0.15512687814327467</v>
      </c>
      <c r="H685" s="13">
        <v>4000</v>
      </c>
      <c r="I685" t="s">
        <v>131</v>
      </c>
      <c r="J685" s="13" t="s">
        <v>61</v>
      </c>
      <c r="K685" s="13" t="s">
        <v>61</v>
      </c>
      <c r="L685" s="21">
        <v>2013</v>
      </c>
      <c r="M685" s="21">
        <v>2013</v>
      </c>
      <c r="N685" t="s">
        <v>136</v>
      </c>
      <c r="O685" t="s">
        <v>48</v>
      </c>
    </row>
    <row r="686" spans="1:15" ht="15">
      <c r="A686" s="21" t="s">
        <v>129</v>
      </c>
      <c r="B686" s="18" t="s">
        <v>137</v>
      </c>
      <c r="C686" s="18" t="s">
        <v>134</v>
      </c>
      <c r="D686" s="16">
        <v>1</v>
      </c>
      <c r="E686" s="16">
        <v>58.75</v>
      </c>
      <c r="F686" s="16">
        <v>-172.25</v>
      </c>
      <c r="G686">
        <v>0.15512687814327467</v>
      </c>
      <c r="H686" s="13">
        <v>4000</v>
      </c>
      <c r="I686" t="s">
        <v>131</v>
      </c>
      <c r="J686" s="13" t="s">
        <v>61</v>
      </c>
      <c r="K686" s="13" t="s">
        <v>61</v>
      </c>
      <c r="L686" s="21">
        <v>2013</v>
      </c>
      <c r="M686" s="21">
        <v>2013</v>
      </c>
      <c r="N686" t="s">
        <v>136</v>
      </c>
      <c r="O686" t="s">
        <v>48</v>
      </c>
    </row>
    <row r="687" spans="1:15" ht="15">
      <c r="A687" s="21" t="s">
        <v>129</v>
      </c>
      <c r="B687" s="18" t="s">
        <v>137</v>
      </c>
      <c r="C687" s="18" t="s">
        <v>134</v>
      </c>
      <c r="D687" s="16">
        <v>1</v>
      </c>
      <c r="E687" s="16">
        <v>58.75</v>
      </c>
      <c r="F687" s="16">
        <v>-171.75</v>
      </c>
      <c r="G687">
        <v>0.15512687814327467</v>
      </c>
      <c r="H687" s="13">
        <v>4000</v>
      </c>
      <c r="I687" t="s">
        <v>131</v>
      </c>
      <c r="J687" s="13" t="s">
        <v>61</v>
      </c>
      <c r="K687" s="13" t="s">
        <v>61</v>
      </c>
      <c r="L687" s="21">
        <v>2013</v>
      </c>
      <c r="M687" s="21">
        <v>2013</v>
      </c>
      <c r="N687" t="s">
        <v>136</v>
      </c>
      <c r="O687" t="s">
        <v>48</v>
      </c>
    </row>
    <row r="688" spans="1:15" ht="15">
      <c r="A688" s="21" t="s">
        <v>129</v>
      </c>
      <c r="B688" s="18" t="s">
        <v>137</v>
      </c>
      <c r="C688" s="18" t="s">
        <v>134</v>
      </c>
      <c r="D688" s="16">
        <v>1</v>
      </c>
      <c r="E688" s="16">
        <v>58.75</v>
      </c>
      <c r="F688" s="16">
        <v>-171.25</v>
      </c>
      <c r="G688">
        <v>0.15512687814327467</v>
      </c>
      <c r="H688" s="13">
        <v>4000</v>
      </c>
      <c r="I688" t="s">
        <v>131</v>
      </c>
      <c r="J688" s="13" t="s">
        <v>61</v>
      </c>
      <c r="K688" s="13" t="s">
        <v>61</v>
      </c>
      <c r="L688" s="21">
        <v>2013</v>
      </c>
      <c r="M688" s="21">
        <v>2013</v>
      </c>
      <c r="N688" t="s">
        <v>136</v>
      </c>
      <c r="O688" t="s">
        <v>48</v>
      </c>
    </row>
    <row r="689" spans="1:15" ht="15">
      <c r="A689" s="21" t="s">
        <v>129</v>
      </c>
      <c r="B689" s="18" t="s">
        <v>137</v>
      </c>
      <c r="C689" s="18" t="s">
        <v>134</v>
      </c>
      <c r="D689" s="16">
        <v>1</v>
      </c>
      <c r="E689" s="16">
        <v>58.75</v>
      </c>
      <c r="F689" s="16">
        <v>-170.75</v>
      </c>
      <c r="G689">
        <v>0.15512687814327467</v>
      </c>
      <c r="H689" s="13">
        <v>4000</v>
      </c>
      <c r="I689" t="s">
        <v>131</v>
      </c>
      <c r="J689" s="13" t="s">
        <v>61</v>
      </c>
      <c r="K689" s="13" t="s">
        <v>61</v>
      </c>
      <c r="L689" s="21">
        <v>2013</v>
      </c>
      <c r="M689" s="21">
        <v>2013</v>
      </c>
      <c r="N689" t="s">
        <v>136</v>
      </c>
      <c r="O689" t="s">
        <v>48</v>
      </c>
    </row>
    <row r="690" spans="1:15" ht="15">
      <c r="A690" s="21" t="s">
        <v>129</v>
      </c>
      <c r="B690" s="18" t="s">
        <v>137</v>
      </c>
      <c r="C690" s="18" t="s">
        <v>134</v>
      </c>
      <c r="D690" s="16">
        <v>1</v>
      </c>
      <c r="E690" s="16">
        <v>58.75</v>
      </c>
      <c r="F690" s="16">
        <v>-170.25</v>
      </c>
      <c r="G690">
        <v>0.15512687814327467</v>
      </c>
      <c r="H690" s="13">
        <v>4000</v>
      </c>
      <c r="I690" t="s">
        <v>131</v>
      </c>
      <c r="J690" s="13" t="s">
        <v>61</v>
      </c>
      <c r="K690" s="13" t="s">
        <v>61</v>
      </c>
      <c r="L690" s="21">
        <v>2013</v>
      </c>
      <c r="M690" s="21">
        <v>2013</v>
      </c>
      <c r="N690" t="s">
        <v>136</v>
      </c>
      <c r="O690" t="s">
        <v>48</v>
      </c>
    </row>
    <row r="691" spans="1:15" ht="15">
      <c r="A691" s="21" t="s">
        <v>129</v>
      </c>
      <c r="B691" s="18" t="s">
        <v>137</v>
      </c>
      <c r="C691" s="18" t="s">
        <v>134</v>
      </c>
      <c r="D691" s="16">
        <v>1</v>
      </c>
      <c r="E691" s="16">
        <v>58.75</v>
      </c>
      <c r="F691" s="16">
        <v>-169.75</v>
      </c>
      <c r="G691">
        <v>0.15512687814327467</v>
      </c>
      <c r="H691" s="13">
        <v>4000</v>
      </c>
      <c r="I691" t="s">
        <v>131</v>
      </c>
      <c r="J691" s="13" t="s">
        <v>61</v>
      </c>
      <c r="K691" s="13" t="s">
        <v>61</v>
      </c>
      <c r="L691" s="21">
        <v>2013</v>
      </c>
      <c r="M691" s="21">
        <v>2013</v>
      </c>
      <c r="N691" t="s">
        <v>136</v>
      </c>
      <c r="O691" t="s">
        <v>48</v>
      </c>
    </row>
    <row r="692" spans="1:15" ht="15">
      <c r="A692" s="21" t="s">
        <v>129</v>
      </c>
      <c r="B692" s="18" t="s">
        <v>137</v>
      </c>
      <c r="C692" s="18" t="s">
        <v>134</v>
      </c>
      <c r="D692" s="16">
        <v>1</v>
      </c>
      <c r="E692" s="16">
        <v>58.75</v>
      </c>
      <c r="F692" s="16">
        <v>-169.25</v>
      </c>
      <c r="G692">
        <v>0.15512687814327467</v>
      </c>
      <c r="H692" s="13">
        <v>4000</v>
      </c>
      <c r="I692" t="s">
        <v>131</v>
      </c>
      <c r="J692" s="13" t="s">
        <v>61</v>
      </c>
      <c r="K692" s="13" t="s">
        <v>61</v>
      </c>
      <c r="L692" s="21">
        <v>2013</v>
      </c>
      <c r="M692" s="21">
        <v>2013</v>
      </c>
      <c r="N692" t="s">
        <v>136</v>
      </c>
      <c r="O692" t="s">
        <v>48</v>
      </c>
    </row>
    <row r="693" spans="1:15" ht="15">
      <c r="A693" s="21" t="s">
        <v>129</v>
      </c>
      <c r="B693" s="18" t="s">
        <v>137</v>
      </c>
      <c r="C693" s="18" t="s">
        <v>134</v>
      </c>
      <c r="D693" s="16">
        <v>1</v>
      </c>
      <c r="E693" s="16">
        <v>58.75</v>
      </c>
      <c r="F693" s="16">
        <v>-168.75</v>
      </c>
      <c r="G693">
        <v>0.15512687814327467</v>
      </c>
      <c r="H693" s="13">
        <v>4000</v>
      </c>
      <c r="I693" t="s">
        <v>131</v>
      </c>
      <c r="J693" s="13" t="s">
        <v>61</v>
      </c>
      <c r="K693" s="13" t="s">
        <v>61</v>
      </c>
      <c r="L693" s="21">
        <v>2013</v>
      </c>
      <c r="M693" s="21">
        <v>2013</v>
      </c>
      <c r="N693" t="s">
        <v>136</v>
      </c>
      <c r="O693" t="s">
        <v>48</v>
      </c>
    </row>
    <row r="694" spans="1:15" ht="15">
      <c r="A694" s="21" t="s">
        <v>129</v>
      </c>
      <c r="B694" s="18" t="s">
        <v>137</v>
      </c>
      <c r="C694" s="18" t="s">
        <v>134</v>
      </c>
      <c r="D694" s="16">
        <v>1</v>
      </c>
      <c r="E694" s="16">
        <v>58.75</v>
      </c>
      <c r="F694" s="16">
        <v>-168.25</v>
      </c>
      <c r="G694">
        <v>0.15512687814327467</v>
      </c>
      <c r="H694" s="13">
        <v>4000</v>
      </c>
      <c r="I694" t="s">
        <v>131</v>
      </c>
      <c r="J694" s="13" t="s">
        <v>61</v>
      </c>
      <c r="K694" s="13" t="s">
        <v>61</v>
      </c>
      <c r="L694" s="21">
        <v>2013</v>
      </c>
      <c r="M694" s="21">
        <v>2013</v>
      </c>
      <c r="N694" t="s">
        <v>136</v>
      </c>
      <c r="O694" t="s">
        <v>48</v>
      </c>
    </row>
    <row r="695" spans="1:15" ht="15">
      <c r="A695" s="21" t="s">
        <v>129</v>
      </c>
      <c r="B695" s="18" t="s">
        <v>137</v>
      </c>
      <c r="C695" s="18" t="s">
        <v>134</v>
      </c>
      <c r="D695" s="16">
        <v>1</v>
      </c>
      <c r="E695" s="16">
        <v>58.75</v>
      </c>
      <c r="F695" s="16">
        <v>-167.75</v>
      </c>
      <c r="G695">
        <v>0.15512687814327467</v>
      </c>
      <c r="H695" s="13">
        <v>4000</v>
      </c>
      <c r="I695" t="s">
        <v>131</v>
      </c>
      <c r="J695" s="13" t="s">
        <v>61</v>
      </c>
      <c r="K695" s="13" t="s">
        <v>61</v>
      </c>
      <c r="L695" s="21">
        <v>2013</v>
      </c>
      <c r="M695" s="21">
        <v>2013</v>
      </c>
      <c r="N695" t="s">
        <v>136</v>
      </c>
      <c r="O695" t="s">
        <v>48</v>
      </c>
    </row>
    <row r="696" spans="1:15" ht="15">
      <c r="A696" s="21" t="s">
        <v>129</v>
      </c>
      <c r="B696" s="18" t="s">
        <v>137</v>
      </c>
      <c r="C696" s="18" t="s">
        <v>134</v>
      </c>
      <c r="D696" s="16">
        <v>1</v>
      </c>
      <c r="E696" s="16">
        <v>58.75</v>
      </c>
      <c r="F696" s="16">
        <v>-167.25</v>
      </c>
      <c r="G696">
        <v>0.15512687814327467</v>
      </c>
      <c r="H696" s="13">
        <v>4000</v>
      </c>
      <c r="I696" t="s">
        <v>131</v>
      </c>
      <c r="J696" s="13" t="s">
        <v>61</v>
      </c>
      <c r="K696" s="13" t="s">
        <v>61</v>
      </c>
      <c r="L696" s="21">
        <v>2013</v>
      </c>
      <c r="M696" s="21">
        <v>2013</v>
      </c>
      <c r="N696" t="s">
        <v>136</v>
      </c>
      <c r="O696" t="s">
        <v>48</v>
      </c>
    </row>
    <row r="697" spans="1:15" ht="15">
      <c r="A697" s="21" t="s">
        <v>129</v>
      </c>
      <c r="B697" s="18" t="s">
        <v>137</v>
      </c>
      <c r="C697" s="18" t="s">
        <v>134</v>
      </c>
      <c r="D697" s="16">
        <v>1</v>
      </c>
      <c r="E697" s="16">
        <v>58.75</v>
      </c>
      <c r="F697" s="16">
        <v>-166.75</v>
      </c>
      <c r="G697">
        <v>0.15512687814327467</v>
      </c>
      <c r="H697" s="13">
        <v>4000</v>
      </c>
      <c r="I697" t="s">
        <v>131</v>
      </c>
      <c r="J697" s="13" t="s">
        <v>61</v>
      </c>
      <c r="K697" s="13" t="s">
        <v>61</v>
      </c>
      <c r="L697" s="21">
        <v>2013</v>
      </c>
      <c r="M697" s="21">
        <v>2013</v>
      </c>
      <c r="N697" t="s">
        <v>136</v>
      </c>
      <c r="O697" t="s">
        <v>48</v>
      </c>
    </row>
    <row r="698" spans="1:15" ht="15">
      <c r="A698" s="21" t="s">
        <v>129</v>
      </c>
      <c r="B698" s="18" t="s">
        <v>137</v>
      </c>
      <c r="C698" s="18" t="s">
        <v>134</v>
      </c>
      <c r="D698" s="16">
        <v>1</v>
      </c>
      <c r="E698" s="16">
        <v>58.75</v>
      </c>
      <c r="F698" s="16">
        <v>-166.25</v>
      </c>
      <c r="G698">
        <v>0.15512687814327467</v>
      </c>
      <c r="H698" s="13">
        <v>4000</v>
      </c>
      <c r="I698" t="s">
        <v>131</v>
      </c>
      <c r="J698" s="13" t="s">
        <v>61</v>
      </c>
      <c r="K698" s="13" t="s">
        <v>61</v>
      </c>
      <c r="L698" s="21">
        <v>2013</v>
      </c>
      <c r="M698" s="21">
        <v>2013</v>
      </c>
      <c r="N698" t="s">
        <v>136</v>
      </c>
      <c r="O698" t="s">
        <v>48</v>
      </c>
    </row>
    <row r="699" spans="1:15" ht="15">
      <c r="A699" s="21" t="s">
        <v>129</v>
      </c>
      <c r="B699" s="18" t="s">
        <v>137</v>
      </c>
      <c r="C699" s="18" t="s">
        <v>134</v>
      </c>
      <c r="D699" s="16">
        <v>1</v>
      </c>
      <c r="E699" s="16">
        <v>58.75</v>
      </c>
      <c r="F699" s="16">
        <v>-165.75</v>
      </c>
      <c r="G699">
        <v>0.15512687814327467</v>
      </c>
      <c r="H699" s="13">
        <v>4000</v>
      </c>
      <c r="I699" t="s">
        <v>131</v>
      </c>
      <c r="J699" s="13" t="s">
        <v>61</v>
      </c>
      <c r="K699" s="13" t="s">
        <v>61</v>
      </c>
      <c r="L699" s="21">
        <v>2013</v>
      </c>
      <c r="M699" s="21">
        <v>2013</v>
      </c>
      <c r="N699" t="s">
        <v>136</v>
      </c>
      <c r="O699" t="s">
        <v>48</v>
      </c>
    </row>
    <row r="700" spans="1:15" ht="15">
      <c r="A700" s="21" t="s">
        <v>129</v>
      </c>
      <c r="B700" s="18" t="s">
        <v>137</v>
      </c>
      <c r="C700" s="18" t="s">
        <v>134</v>
      </c>
      <c r="D700" s="16">
        <v>1</v>
      </c>
      <c r="E700" s="16">
        <v>58.75</v>
      </c>
      <c r="F700" s="16">
        <v>-165.25</v>
      </c>
      <c r="G700">
        <v>0.15512687814327467</v>
      </c>
      <c r="H700" s="13">
        <v>4000</v>
      </c>
      <c r="I700" t="s">
        <v>131</v>
      </c>
      <c r="J700" s="13" t="s">
        <v>61</v>
      </c>
      <c r="K700" s="13" t="s">
        <v>61</v>
      </c>
      <c r="L700" s="21">
        <v>2013</v>
      </c>
      <c r="M700" s="21">
        <v>2013</v>
      </c>
      <c r="N700" t="s">
        <v>136</v>
      </c>
      <c r="O700" t="s">
        <v>48</v>
      </c>
    </row>
    <row r="701" spans="1:15" ht="15">
      <c r="A701" s="21" t="s">
        <v>129</v>
      </c>
      <c r="B701" s="18" t="s">
        <v>137</v>
      </c>
      <c r="C701" s="18" t="s">
        <v>134</v>
      </c>
      <c r="D701" s="16">
        <v>1</v>
      </c>
      <c r="E701" s="16">
        <v>58.75</v>
      </c>
      <c r="F701" s="16">
        <v>-164.75</v>
      </c>
      <c r="G701">
        <v>0.15512687814327467</v>
      </c>
      <c r="H701" s="13">
        <v>4000</v>
      </c>
      <c r="I701" t="s">
        <v>131</v>
      </c>
      <c r="J701" s="13" t="s">
        <v>61</v>
      </c>
      <c r="K701" s="13" t="s">
        <v>61</v>
      </c>
      <c r="L701" s="21">
        <v>2013</v>
      </c>
      <c r="M701" s="21">
        <v>2013</v>
      </c>
      <c r="N701" t="s">
        <v>136</v>
      </c>
      <c r="O701" t="s">
        <v>48</v>
      </c>
    </row>
    <row r="702" spans="1:15" ht="15">
      <c r="A702" s="21" t="s">
        <v>129</v>
      </c>
      <c r="B702" s="18" t="s">
        <v>137</v>
      </c>
      <c r="C702" s="18" t="s">
        <v>134</v>
      </c>
      <c r="D702" s="16">
        <v>1</v>
      </c>
      <c r="E702" s="16">
        <v>58.75</v>
      </c>
      <c r="F702" s="16">
        <v>-164.25</v>
      </c>
      <c r="G702">
        <v>0.15512687814327467</v>
      </c>
      <c r="H702" s="13">
        <v>4000</v>
      </c>
      <c r="I702" t="s">
        <v>131</v>
      </c>
      <c r="J702" s="13" t="s">
        <v>61</v>
      </c>
      <c r="K702" s="13" t="s">
        <v>61</v>
      </c>
      <c r="L702" s="21">
        <v>2013</v>
      </c>
      <c r="M702" s="21">
        <v>2013</v>
      </c>
      <c r="N702" t="s">
        <v>136</v>
      </c>
      <c r="O702" t="s">
        <v>48</v>
      </c>
    </row>
    <row r="703" spans="1:15" ht="15">
      <c r="A703" s="21" t="s">
        <v>129</v>
      </c>
      <c r="B703" s="18" t="s">
        <v>137</v>
      </c>
      <c r="C703" s="18" t="s">
        <v>134</v>
      </c>
      <c r="D703" s="16">
        <v>1</v>
      </c>
      <c r="E703" s="16">
        <v>58.75</v>
      </c>
      <c r="F703" s="16">
        <v>-163.75</v>
      </c>
      <c r="G703">
        <v>0.15512687814327467</v>
      </c>
      <c r="H703" s="13">
        <v>4000</v>
      </c>
      <c r="I703" t="s">
        <v>131</v>
      </c>
      <c r="J703" s="13" t="s">
        <v>61</v>
      </c>
      <c r="K703" s="13" t="s">
        <v>61</v>
      </c>
      <c r="L703" s="21">
        <v>2013</v>
      </c>
      <c r="M703" s="21">
        <v>2013</v>
      </c>
      <c r="N703" t="s">
        <v>136</v>
      </c>
      <c r="O703" t="s">
        <v>48</v>
      </c>
    </row>
    <row r="704" spans="1:15" ht="15">
      <c r="A704" s="21" t="s">
        <v>129</v>
      </c>
      <c r="B704" s="18" t="s">
        <v>137</v>
      </c>
      <c r="C704" s="18" t="s">
        <v>134</v>
      </c>
      <c r="D704" s="16">
        <v>1</v>
      </c>
      <c r="E704" s="16">
        <v>58.75</v>
      </c>
      <c r="F704" s="16">
        <v>-163.25</v>
      </c>
      <c r="G704">
        <v>0.15512687814327467</v>
      </c>
      <c r="H704" s="13">
        <v>4000</v>
      </c>
      <c r="I704" t="s">
        <v>131</v>
      </c>
      <c r="J704" s="13" t="s">
        <v>61</v>
      </c>
      <c r="K704" s="13" t="s">
        <v>61</v>
      </c>
      <c r="L704" s="21">
        <v>2013</v>
      </c>
      <c r="M704" s="21">
        <v>2013</v>
      </c>
      <c r="N704" t="s">
        <v>136</v>
      </c>
      <c r="O704" t="s">
        <v>48</v>
      </c>
    </row>
    <row r="705" spans="1:15" ht="15">
      <c r="A705" s="21" t="s">
        <v>129</v>
      </c>
      <c r="B705" s="18" t="s">
        <v>137</v>
      </c>
      <c r="C705" s="18" t="s">
        <v>134</v>
      </c>
      <c r="D705" s="16">
        <v>1</v>
      </c>
      <c r="E705" s="16">
        <v>58.75</v>
      </c>
      <c r="F705" s="16">
        <v>-162.75</v>
      </c>
      <c r="G705">
        <v>0.15512687814327467</v>
      </c>
      <c r="H705" s="13">
        <v>4000</v>
      </c>
      <c r="I705" t="s">
        <v>131</v>
      </c>
      <c r="J705" s="13" t="s">
        <v>61</v>
      </c>
      <c r="K705" s="13" t="s">
        <v>61</v>
      </c>
      <c r="L705" s="21">
        <v>2013</v>
      </c>
      <c r="M705" s="21">
        <v>2013</v>
      </c>
      <c r="N705" t="s">
        <v>136</v>
      </c>
      <c r="O705" t="s">
        <v>48</v>
      </c>
    </row>
    <row r="706" spans="1:15" ht="15">
      <c r="A706" s="21" t="s">
        <v>129</v>
      </c>
      <c r="B706" s="18" t="s">
        <v>137</v>
      </c>
      <c r="C706" s="18" t="s">
        <v>134</v>
      </c>
      <c r="D706" s="16">
        <v>0.71</v>
      </c>
      <c r="E706" s="16">
        <v>58.25</v>
      </c>
      <c r="F706" s="16">
        <v>-175.75</v>
      </c>
      <c r="G706">
        <v>0.15512687814327467</v>
      </c>
      <c r="H706" s="13">
        <v>4000</v>
      </c>
      <c r="I706" t="s">
        <v>131</v>
      </c>
      <c r="J706" s="13" t="s">
        <v>61</v>
      </c>
      <c r="K706" s="13" t="s">
        <v>61</v>
      </c>
      <c r="L706" s="21">
        <v>2013</v>
      </c>
      <c r="M706" s="21">
        <v>2013</v>
      </c>
      <c r="N706" t="s">
        <v>136</v>
      </c>
      <c r="O706" t="s">
        <v>48</v>
      </c>
    </row>
    <row r="707" spans="1:15" ht="15">
      <c r="A707" s="21" t="s">
        <v>129</v>
      </c>
      <c r="B707" s="18" t="s">
        <v>137</v>
      </c>
      <c r="C707" s="18" t="s">
        <v>134</v>
      </c>
      <c r="D707" s="16">
        <v>1</v>
      </c>
      <c r="E707" s="16">
        <v>58.25</v>
      </c>
      <c r="F707" s="16">
        <v>-159.25</v>
      </c>
      <c r="G707">
        <v>0.15512687814327467</v>
      </c>
      <c r="H707" s="13">
        <v>4000</v>
      </c>
      <c r="I707" t="s">
        <v>131</v>
      </c>
      <c r="J707" s="13" t="s">
        <v>61</v>
      </c>
      <c r="K707" s="13" t="s">
        <v>61</v>
      </c>
      <c r="L707" s="21">
        <v>2013</v>
      </c>
      <c r="M707" s="21">
        <v>2013</v>
      </c>
      <c r="N707" t="s">
        <v>136</v>
      </c>
      <c r="O707" t="s">
        <v>48</v>
      </c>
    </row>
    <row r="708" spans="1:15" ht="15">
      <c r="A708" s="21" t="s">
        <v>129</v>
      </c>
      <c r="B708" s="18" t="s">
        <v>137</v>
      </c>
      <c r="C708" s="18" t="s">
        <v>134</v>
      </c>
      <c r="D708" s="16">
        <v>1</v>
      </c>
      <c r="E708" s="16">
        <v>56.25</v>
      </c>
      <c r="F708" s="16">
        <v>-168.25</v>
      </c>
      <c r="G708">
        <v>0.15512687814327467</v>
      </c>
      <c r="H708" s="13">
        <v>4000</v>
      </c>
      <c r="I708" t="s">
        <v>131</v>
      </c>
      <c r="J708" s="13" t="s">
        <v>61</v>
      </c>
      <c r="K708" s="13" t="s">
        <v>61</v>
      </c>
      <c r="L708" s="21">
        <v>2013</v>
      </c>
      <c r="M708" s="21">
        <v>2013</v>
      </c>
      <c r="N708" t="s">
        <v>136</v>
      </c>
      <c r="O708" t="s">
        <v>48</v>
      </c>
    </row>
    <row r="709" spans="1:15" ht="15">
      <c r="A709" s="21" t="s">
        <v>129</v>
      </c>
      <c r="B709" s="18" t="s">
        <v>137</v>
      </c>
      <c r="C709" s="18" t="s">
        <v>134</v>
      </c>
      <c r="D709" s="16">
        <v>1</v>
      </c>
      <c r="E709" s="16">
        <v>59.25</v>
      </c>
      <c r="F709" s="16">
        <v>-176.75</v>
      </c>
      <c r="G709">
        <v>0.15512687814327467</v>
      </c>
      <c r="H709" s="13">
        <v>4000</v>
      </c>
      <c r="I709" t="s">
        <v>131</v>
      </c>
      <c r="J709" s="13" t="s">
        <v>61</v>
      </c>
      <c r="K709" s="13" t="s">
        <v>61</v>
      </c>
      <c r="L709" s="21">
        <v>2013</v>
      </c>
      <c r="M709" s="21">
        <v>2013</v>
      </c>
      <c r="N709" t="s">
        <v>136</v>
      </c>
      <c r="O709" t="s">
        <v>48</v>
      </c>
    </row>
    <row r="710" spans="1:15" ht="15">
      <c r="A710" s="21" t="s">
        <v>129</v>
      </c>
      <c r="B710" s="18" t="s">
        <v>137</v>
      </c>
      <c r="C710" s="18" t="s">
        <v>134</v>
      </c>
      <c r="D710" s="16">
        <v>1</v>
      </c>
      <c r="E710" s="16">
        <v>59.25</v>
      </c>
      <c r="F710" s="16">
        <v>-176.25</v>
      </c>
      <c r="G710">
        <v>0.15512687814327467</v>
      </c>
      <c r="H710" s="13">
        <v>4000</v>
      </c>
      <c r="I710" t="s">
        <v>131</v>
      </c>
      <c r="J710" s="13" t="s">
        <v>61</v>
      </c>
      <c r="K710" s="13" t="s">
        <v>61</v>
      </c>
      <c r="L710" s="21">
        <v>2013</v>
      </c>
      <c r="M710" s="21">
        <v>2013</v>
      </c>
      <c r="N710" t="s">
        <v>136</v>
      </c>
      <c r="O710" t="s">
        <v>48</v>
      </c>
    </row>
    <row r="711" spans="1:15" ht="15">
      <c r="A711" s="21" t="s">
        <v>129</v>
      </c>
      <c r="B711" s="18" t="s">
        <v>137</v>
      </c>
      <c r="C711" s="18" t="s">
        <v>134</v>
      </c>
      <c r="D711" s="16">
        <v>1</v>
      </c>
      <c r="E711" s="16">
        <v>59.25</v>
      </c>
      <c r="F711" s="16">
        <v>-175.75</v>
      </c>
      <c r="G711">
        <v>0.15512687814327467</v>
      </c>
      <c r="H711" s="13">
        <v>4000</v>
      </c>
      <c r="I711" t="s">
        <v>131</v>
      </c>
      <c r="J711" s="13" t="s">
        <v>61</v>
      </c>
      <c r="K711" s="13" t="s">
        <v>61</v>
      </c>
      <c r="L711" s="21">
        <v>2013</v>
      </c>
      <c r="M711" s="21">
        <v>2013</v>
      </c>
      <c r="N711" t="s">
        <v>136</v>
      </c>
      <c r="O711" t="s">
        <v>48</v>
      </c>
    </row>
    <row r="712" spans="1:15" ht="15">
      <c r="A712" s="21" t="s">
        <v>129</v>
      </c>
      <c r="B712" s="18" t="s">
        <v>137</v>
      </c>
      <c r="C712" s="18" t="s">
        <v>134</v>
      </c>
      <c r="D712" s="16">
        <v>1</v>
      </c>
      <c r="E712" s="16">
        <v>59.25</v>
      </c>
      <c r="F712" s="16">
        <v>-175.25</v>
      </c>
      <c r="G712">
        <v>0.15512687814327467</v>
      </c>
      <c r="H712" s="13">
        <v>4000</v>
      </c>
      <c r="I712" t="s">
        <v>131</v>
      </c>
      <c r="J712" s="13" t="s">
        <v>61</v>
      </c>
      <c r="K712" s="13" t="s">
        <v>61</v>
      </c>
      <c r="L712" s="21">
        <v>2013</v>
      </c>
      <c r="M712" s="21">
        <v>2013</v>
      </c>
      <c r="N712" t="s">
        <v>136</v>
      </c>
      <c r="O712" t="s">
        <v>48</v>
      </c>
    </row>
    <row r="713" spans="1:15" ht="15">
      <c r="A713" s="21" t="s">
        <v>129</v>
      </c>
      <c r="B713" s="18" t="s">
        <v>137</v>
      </c>
      <c r="C713" s="18" t="s">
        <v>134</v>
      </c>
      <c r="D713" s="16">
        <v>1</v>
      </c>
      <c r="E713" s="16">
        <v>59.25</v>
      </c>
      <c r="F713" s="16">
        <v>-174.75</v>
      </c>
      <c r="G713">
        <v>0.15512687814327467</v>
      </c>
      <c r="H713" s="13">
        <v>4000</v>
      </c>
      <c r="I713" t="s">
        <v>131</v>
      </c>
      <c r="J713" s="13" t="s">
        <v>61</v>
      </c>
      <c r="K713" s="13" t="s">
        <v>61</v>
      </c>
      <c r="L713" s="21">
        <v>2013</v>
      </c>
      <c r="M713" s="21">
        <v>2013</v>
      </c>
      <c r="N713" t="s">
        <v>136</v>
      </c>
      <c r="O713" t="s">
        <v>48</v>
      </c>
    </row>
    <row r="714" spans="1:15" ht="15">
      <c r="A714" s="21" t="s">
        <v>129</v>
      </c>
      <c r="B714" s="18" t="s">
        <v>137</v>
      </c>
      <c r="C714" s="18" t="s">
        <v>134</v>
      </c>
      <c r="D714" s="16">
        <v>1</v>
      </c>
      <c r="E714" s="16">
        <v>59.25</v>
      </c>
      <c r="F714" s="16">
        <v>-174.25</v>
      </c>
      <c r="G714">
        <v>0.15512687814327467</v>
      </c>
      <c r="H714" s="13">
        <v>4000</v>
      </c>
      <c r="I714" t="s">
        <v>131</v>
      </c>
      <c r="J714" s="13" t="s">
        <v>61</v>
      </c>
      <c r="K714" s="13" t="s">
        <v>61</v>
      </c>
      <c r="L714" s="21">
        <v>2013</v>
      </c>
      <c r="M714" s="21">
        <v>2013</v>
      </c>
      <c r="N714" t="s">
        <v>136</v>
      </c>
      <c r="O714" t="s">
        <v>48</v>
      </c>
    </row>
    <row r="715" spans="1:15" ht="15">
      <c r="A715" s="21" t="s">
        <v>129</v>
      </c>
      <c r="B715" s="18" t="s">
        <v>137</v>
      </c>
      <c r="C715" s="18" t="s">
        <v>134</v>
      </c>
      <c r="D715" s="16">
        <v>1</v>
      </c>
      <c r="E715" s="16">
        <v>59.25</v>
      </c>
      <c r="F715" s="16">
        <v>-173.75</v>
      </c>
      <c r="G715">
        <v>0.15512687814327467</v>
      </c>
      <c r="H715" s="13">
        <v>4000</v>
      </c>
      <c r="I715" t="s">
        <v>131</v>
      </c>
      <c r="J715" s="13" t="s">
        <v>61</v>
      </c>
      <c r="K715" s="13" t="s">
        <v>61</v>
      </c>
      <c r="L715" s="21">
        <v>2013</v>
      </c>
      <c r="M715" s="21">
        <v>2013</v>
      </c>
      <c r="N715" t="s">
        <v>136</v>
      </c>
      <c r="O715" t="s">
        <v>48</v>
      </c>
    </row>
    <row r="716" spans="1:15" ht="15">
      <c r="A716" s="21" t="s">
        <v>129</v>
      </c>
      <c r="B716" s="18" t="s">
        <v>137</v>
      </c>
      <c r="C716" s="18" t="s">
        <v>134</v>
      </c>
      <c r="D716" s="16">
        <v>1</v>
      </c>
      <c r="E716" s="16">
        <v>59.25</v>
      </c>
      <c r="F716" s="16">
        <v>-173.25</v>
      </c>
      <c r="G716">
        <v>0.15512687814327467</v>
      </c>
      <c r="H716" s="13">
        <v>4000</v>
      </c>
      <c r="I716" t="s">
        <v>131</v>
      </c>
      <c r="J716" s="13" t="s">
        <v>61</v>
      </c>
      <c r="K716" s="13" t="s">
        <v>61</v>
      </c>
      <c r="L716" s="21">
        <v>2013</v>
      </c>
      <c r="M716" s="21">
        <v>2013</v>
      </c>
      <c r="N716" t="s">
        <v>136</v>
      </c>
      <c r="O716" t="s">
        <v>48</v>
      </c>
    </row>
    <row r="717" spans="1:15" ht="15">
      <c r="A717" s="21" t="s">
        <v>129</v>
      </c>
      <c r="B717" s="18" t="s">
        <v>137</v>
      </c>
      <c r="C717" s="18" t="s">
        <v>134</v>
      </c>
      <c r="D717" s="16">
        <v>1</v>
      </c>
      <c r="E717" s="16">
        <v>59.25</v>
      </c>
      <c r="F717" s="16">
        <v>-172.75</v>
      </c>
      <c r="G717">
        <v>0.15512687814327467</v>
      </c>
      <c r="H717" s="13">
        <v>4000</v>
      </c>
      <c r="I717" t="s">
        <v>131</v>
      </c>
      <c r="J717" s="13" t="s">
        <v>61</v>
      </c>
      <c r="K717" s="13" t="s">
        <v>61</v>
      </c>
      <c r="L717" s="21">
        <v>2013</v>
      </c>
      <c r="M717" s="21">
        <v>2013</v>
      </c>
      <c r="N717" t="s">
        <v>136</v>
      </c>
      <c r="O717" t="s">
        <v>48</v>
      </c>
    </row>
    <row r="718" spans="1:15" ht="15">
      <c r="A718" s="21" t="s">
        <v>129</v>
      </c>
      <c r="B718" s="18" t="s">
        <v>137</v>
      </c>
      <c r="C718" s="18" t="s">
        <v>134</v>
      </c>
      <c r="D718" s="16">
        <v>1</v>
      </c>
      <c r="E718" s="16">
        <v>59.25</v>
      </c>
      <c r="F718" s="16">
        <v>-172.25</v>
      </c>
      <c r="G718">
        <v>0.15512687814327467</v>
      </c>
      <c r="H718" s="13">
        <v>4000</v>
      </c>
      <c r="I718" t="s">
        <v>131</v>
      </c>
      <c r="J718" s="13" t="s">
        <v>61</v>
      </c>
      <c r="K718" s="13" t="s">
        <v>61</v>
      </c>
      <c r="L718" s="21">
        <v>2013</v>
      </c>
      <c r="M718" s="21">
        <v>2013</v>
      </c>
      <c r="N718" t="s">
        <v>136</v>
      </c>
      <c r="O718" t="s">
        <v>48</v>
      </c>
    </row>
    <row r="719" spans="1:15" ht="15">
      <c r="A719" s="21" t="s">
        <v>129</v>
      </c>
      <c r="B719" s="18" t="s">
        <v>137</v>
      </c>
      <c r="C719" s="18" t="s">
        <v>134</v>
      </c>
      <c r="D719" s="16">
        <v>1</v>
      </c>
      <c r="E719" s="16">
        <v>59.25</v>
      </c>
      <c r="F719" s="16">
        <v>-171.75</v>
      </c>
      <c r="G719">
        <v>0.15512687814327467</v>
      </c>
      <c r="H719" s="13">
        <v>4000</v>
      </c>
      <c r="I719" t="s">
        <v>131</v>
      </c>
      <c r="J719" s="13" t="s">
        <v>61</v>
      </c>
      <c r="K719" s="13" t="s">
        <v>61</v>
      </c>
      <c r="L719" s="21">
        <v>2013</v>
      </c>
      <c r="M719" s="21">
        <v>2013</v>
      </c>
      <c r="N719" t="s">
        <v>136</v>
      </c>
      <c r="O719" t="s">
        <v>48</v>
      </c>
    </row>
    <row r="720" spans="1:15" ht="15">
      <c r="A720" s="21" t="s">
        <v>129</v>
      </c>
      <c r="B720" s="18" t="s">
        <v>137</v>
      </c>
      <c r="C720" s="18" t="s">
        <v>134</v>
      </c>
      <c r="D720" s="16">
        <v>1</v>
      </c>
      <c r="E720" s="16">
        <v>59.25</v>
      </c>
      <c r="F720" s="16">
        <v>-171.25</v>
      </c>
      <c r="G720">
        <v>0.15512687814327467</v>
      </c>
      <c r="H720" s="13">
        <v>4000</v>
      </c>
      <c r="I720" t="s">
        <v>131</v>
      </c>
      <c r="J720" s="13" t="s">
        <v>61</v>
      </c>
      <c r="K720" s="13" t="s">
        <v>61</v>
      </c>
      <c r="L720" s="21">
        <v>2013</v>
      </c>
      <c r="M720" s="21">
        <v>2013</v>
      </c>
      <c r="N720" t="s">
        <v>136</v>
      </c>
      <c r="O720" t="s">
        <v>48</v>
      </c>
    </row>
    <row r="721" spans="1:15" ht="15">
      <c r="A721" s="21" t="s">
        <v>129</v>
      </c>
      <c r="B721" s="18" t="s">
        <v>137</v>
      </c>
      <c r="C721" s="18" t="s">
        <v>134</v>
      </c>
      <c r="D721" s="16">
        <v>1</v>
      </c>
      <c r="E721" s="16">
        <v>59.25</v>
      </c>
      <c r="F721" s="16">
        <v>-170.75</v>
      </c>
      <c r="G721">
        <v>0.15512687814327467</v>
      </c>
      <c r="H721" s="13">
        <v>4000</v>
      </c>
      <c r="I721" t="s">
        <v>131</v>
      </c>
      <c r="J721" s="13" t="s">
        <v>61</v>
      </c>
      <c r="K721" s="13" t="s">
        <v>61</v>
      </c>
      <c r="L721" s="21">
        <v>2013</v>
      </c>
      <c r="M721" s="21">
        <v>2013</v>
      </c>
      <c r="N721" t="s">
        <v>136</v>
      </c>
      <c r="O721" t="s">
        <v>48</v>
      </c>
    </row>
    <row r="722" spans="1:15" ht="15">
      <c r="A722" s="21" t="s">
        <v>129</v>
      </c>
      <c r="B722" s="18" t="s">
        <v>137</v>
      </c>
      <c r="C722" s="18" t="s">
        <v>134</v>
      </c>
      <c r="D722" s="16">
        <v>1</v>
      </c>
      <c r="E722" s="16">
        <v>59.25</v>
      </c>
      <c r="F722" s="16">
        <v>-170.25</v>
      </c>
      <c r="G722">
        <v>0.15512687814327467</v>
      </c>
      <c r="H722" s="13">
        <v>4000</v>
      </c>
      <c r="I722" t="s">
        <v>131</v>
      </c>
      <c r="J722" s="13" t="s">
        <v>61</v>
      </c>
      <c r="K722" s="13" t="s">
        <v>61</v>
      </c>
      <c r="L722" s="21">
        <v>2013</v>
      </c>
      <c r="M722" s="21">
        <v>2013</v>
      </c>
      <c r="N722" t="s">
        <v>136</v>
      </c>
      <c r="O722" t="s">
        <v>48</v>
      </c>
    </row>
    <row r="723" spans="1:15" ht="15">
      <c r="A723" s="21" t="s">
        <v>129</v>
      </c>
      <c r="B723" s="18" t="s">
        <v>137</v>
      </c>
      <c r="C723" s="18" t="s">
        <v>134</v>
      </c>
      <c r="D723" s="16">
        <v>1</v>
      </c>
      <c r="E723" s="16">
        <v>59.25</v>
      </c>
      <c r="F723" s="16">
        <v>-169.75</v>
      </c>
      <c r="G723">
        <v>0.15512687814327467</v>
      </c>
      <c r="H723" s="13">
        <v>4000</v>
      </c>
      <c r="I723" t="s">
        <v>131</v>
      </c>
      <c r="J723" s="13" t="s">
        <v>61</v>
      </c>
      <c r="K723" s="13" t="s">
        <v>61</v>
      </c>
      <c r="L723" s="21">
        <v>2013</v>
      </c>
      <c r="M723" s="21">
        <v>2013</v>
      </c>
      <c r="N723" t="s">
        <v>136</v>
      </c>
      <c r="O723" t="s">
        <v>48</v>
      </c>
    </row>
    <row r="724" spans="1:15" ht="15">
      <c r="A724" s="21" t="s">
        <v>129</v>
      </c>
      <c r="B724" s="18" t="s">
        <v>137</v>
      </c>
      <c r="C724" s="18" t="s">
        <v>134</v>
      </c>
      <c r="D724" s="16">
        <v>1</v>
      </c>
      <c r="E724" s="16">
        <v>59.25</v>
      </c>
      <c r="F724" s="16">
        <v>-169.25</v>
      </c>
      <c r="G724">
        <v>0.15512687814327467</v>
      </c>
      <c r="H724" s="13">
        <v>4000</v>
      </c>
      <c r="I724" t="s">
        <v>131</v>
      </c>
      <c r="J724" s="13" t="s">
        <v>61</v>
      </c>
      <c r="K724" s="13" t="s">
        <v>61</v>
      </c>
      <c r="L724" s="21">
        <v>2013</v>
      </c>
      <c r="M724" s="21">
        <v>2013</v>
      </c>
      <c r="N724" t="s">
        <v>136</v>
      </c>
      <c r="O724" t="s">
        <v>48</v>
      </c>
    </row>
    <row r="725" spans="1:15" ht="15">
      <c r="A725" s="21" t="s">
        <v>129</v>
      </c>
      <c r="B725" s="18" t="s">
        <v>137</v>
      </c>
      <c r="C725" s="18" t="s">
        <v>134</v>
      </c>
      <c r="D725" s="16">
        <v>1</v>
      </c>
      <c r="E725" s="16">
        <v>59.25</v>
      </c>
      <c r="F725" s="16">
        <v>-168.75</v>
      </c>
      <c r="G725">
        <v>0.15512687814327467</v>
      </c>
      <c r="H725" s="13">
        <v>4000</v>
      </c>
      <c r="I725" t="s">
        <v>131</v>
      </c>
      <c r="J725" s="13" t="s">
        <v>61</v>
      </c>
      <c r="K725" s="13" t="s">
        <v>61</v>
      </c>
      <c r="L725" s="21">
        <v>2013</v>
      </c>
      <c r="M725" s="21">
        <v>2013</v>
      </c>
      <c r="N725" t="s">
        <v>136</v>
      </c>
      <c r="O725" t="s">
        <v>48</v>
      </c>
    </row>
    <row r="726" spans="1:15" ht="15">
      <c r="A726" s="21" t="s">
        <v>129</v>
      </c>
      <c r="B726" s="18" t="s">
        <v>137</v>
      </c>
      <c r="C726" s="18" t="s">
        <v>134</v>
      </c>
      <c r="D726" s="16">
        <v>1</v>
      </c>
      <c r="E726" s="16">
        <v>59.25</v>
      </c>
      <c r="F726" s="16">
        <v>-168.25</v>
      </c>
      <c r="G726">
        <v>0.15512687814327467</v>
      </c>
      <c r="H726" s="13">
        <v>4000</v>
      </c>
      <c r="I726" t="s">
        <v>131</v>
      </c>
      <c r="J726" s="13" t="s">
        <v>61</v>
      </c>
      <c r="K726" s="13" t="s">
        <v>61</v>
      </c>
      <c r="L726" s="21">
        <v>2013</v>
      </c>
      <c r="M726" s="21">
        <v>2013</v>
      </c>
      <c r="N726" t="s">
        <v>136</v>
      </c>
      <c r="O726" t="s">
        <v>48</v>
      </c>
    </row>
    <row r="727" spans="1:15" ht="15">
      <c r="A727" s="21" t="s">
        <v>129</v>
      </c>
      <c r="B727" s="18" t="s">
        <v>137</v>
      </c>
      <c r="C727" s="18" t="s">
        <v>134</v>
      </c>
      <c r="D727" s="16">
        <v>1</v>
      </c>
      <c r="E727" s="16">
        <v>59.25</v>
      </c>
      <c r="F727" s="16">
        <v>-167.75</v>
      </c>
      <c r="G727">
        <v>0.15512687814327467</v>
      </c>
      <c r="H727" s="13">
        <v>4000</v>
      </c>
      <c r="I727" t="s">
        <v>131</v>
      </c>
      <c r="J727" s="13" t="s">
        <v>61</v>
      </c>
      <c r="K727" s="13" t="s">
        <v>61</v>
      </c>
      <c r="L727" s="21">
        <v>2013</v>
      </c>
      <c r="M727" s="21">
        <v>2013</v>
      </c>
      <c r="N727" t="s">
        <v>136</v>
      </c>
      <c r="O727" t="s">
        <v>48</v>
      </c>
    </row>
    <row r="728" spans="1:15" ht="15">
      <c r="A728" s="21" t="s">
        <v>129</v>
      </c>
      <c r="B728" s="18" t="s">
        <v>137</v>
      </c>
      <c r="C728" s="18" t="s">
        <v>134</v>
      </c>
      <c r="D728" s="16">
        <v>1</v>
      </c>
      <c r="E728" s="16">
        <v>59.25</v>
      </c>
      <c r="F728" s="16">
        <v>-167.25</v>
      </c>
      <c r="G728">
        <v>0.15512687814327467</v>
      </c>
      <c r="H728" s="13">
        <v>4000</v>
      </c>
      <c r="I728" t="s">
        <v>131</v>
      </c>
      <c r="J728" s="13" t="s">
        <v>61</v>
      </c>
      <c r="K728" s="13" t="s">
        <v>61</v>
      </c>
      <c r="L728" s="21">
        <v>2013</v>
      </c>
      <c r="M728" s="21">
        <v>2013</v>
      </c>
      <c r="N728" t="s">
        <v>136</v>
      </c>
      <c r="O728" t="s">
        <v>48</v>
      </c>
    </row>
    <row r="729" spans="1:15" ht="15">
      <c r="A729" s="21" t="s">
        <v>129</v>
      </c>
      <c r="B729" s="18" t="s">
        <v>137</v>
      </c>
      <c r="C729" s="18" t="s">
        <v>134</v>
      </c>
      <c r="D729" s="16">
        <v>1</v>
      </c>
      <c r="E729" s="16">
        <v>59.25</v>
      </c>
      <c r="F729" s="16">
        <v>-166.75</v>
      </c>
      <c r="G729">
        <v>0.15512687814327467</v>
      </c>
      <c r="H729" s="13">
        <v>4000</v>
      </c>
      <c r="I729" t="s">
        <v>131</v>
      </c>
      <c r="J729" s="13" t="s">
        <v>61</v>
      </c>
      <c r="K729" s="13" t="s">
        <v>61</v>
      </c>
      <c r="L729" s="21">
        <v>2013</v>
      </c>
      <c r="M729" s="21">
        <v>2013</v>
      </c>
      <c r="N729" t="s">
        <v>136</v>
      </c>
      <c r="O729" t="s">
        <v>48</v>
      </c>
    </row>
    <row r="730" spans="1:15" ht="15">
      <c r="A730" s="21" t="s">
        <v>129</v>
      </c>
      <c r="B730" s="18" t="s">
        <v>137</v>
      </c>
      <c r="C730" s="18" t="s">
        <v>134</v>
      </c>
      <c r="D730" s="16">
        <v>1</v>
      </c>
      <c r="E730" s="16">
        <v>59.25</v>
      </c>
      <c r="F730" s="16">
        <v>-166.25</v>
      </c>
      <c r="G730">
        <v>0.15512687814327467</v>
      </c>
      <c r="H730" s="13">
        <v>4000</v>
      </c>
      <c r="I730" t="s">
        <v>131</v>
      </c>
      <c r="J730" s="13" t="s">
        <v>61</v>
      </c>
      <c r="K730" s="13" t="s">
        <v>61</v>
      </c>
      <c r="L730" s="21">
        <v>2013</v>
      </c>
      <c r="M730" s="21">
        <v>2013</v>
      </c>
      <c r="N730" t="s">
        <v>136</v>
      </c>
      <c r="O730" t="s">
        <v>48</v>
      </c>
    </row>
    <row r="731" spans="1:15" ht="15">
      <c r="A731" s="21" t="s">
        <v>129</v>
      </c>
      <c r="B731" s="18" t="s">
        <v>137</v>
      </c>
      <c r="C731" s="18" t="s">
        <v>134</v>
      </c>
      <c r="D731" s="16">
        <v>1</v>
      </c>
      <c r="E731" s="16">
        <v>59.25</v>
      </c>
      <c r="F731" s="16">
        <v>-165.75</v>
      </c>
      <c r="G731">
        <v>0.15512687814327467</v>
      </c>
      <c r="H731" s="13">
        <v>4000</v>
      </c>
      <c r="I731" t="s">
        <v>131</v>
      </c>
      <c r="J731" s="13" t="s">
        <v>61</v>
      </c>
      <c r="K731" s="13" t="s">
        <v>61</v>
      </c>
      <c r="L731" s="21">
        <v>2013</v>
      </c>
      <c r="M731" s="21">
        <v>2013</v>
      </c>
      <c r="N731" t="s">
        <v>136</v>
      </c>
      <c r="O731" t="s">
        <v>48</v>
      </c>
    </row>
    <row r="732" spans="1:15" ht="15">
      <c r="A732" s="21" t="s">
        <v>129</v>
      </c>
      <c r="B732" s="18" t="s">
        <v>137</v>
      </c>
      <c r="C732" s="18" t="s">
        <v>134</v>
      </c>
      <c r="D732" s="16">
        <v>1</v>
      </c>
      <c r="E732" s="16">
        <v>59.25</v>
      </c>
      <c r="F732" s="16">
        <v>-165.25</v>
      </c>
      <c r="G732">
        <v>0.15512687814327467</v>
      </c>
      <c r="H732" s="13">
        <v>4000</v>
      </c>
      <c r="I732" t="s">
        <v>131</v>
      </c>
      <c r="J732" s="13" t="s">
        <v>61</v>
      </c>
      <c r="K732" s="13" t="s">
        <v>61</v>
      </c>
      <c r="L732" s="21">
        <v>2013</v>
      </c>
      <c r="M732" s="21">
        <v>2013</v>
      </c>
      <c r="N732" t="s">
        <v>136</v>
      </c>
      <c r="O732" t="s">
        <v>48</v>
      </c>
    </row>
    <row r="733" spans="1:15" ht="15">
      <c r="A733" s="21" t="s">
        <v>129</v>
      </c>
      <c r="B733" s="18" t="s">
        <v>137</v>
      </c>
      <c r="C733" s="18" t="s">
        <v>134</v>
      </c>
      <c r="D733" s="16">
        <v>1</v>
      </c>
      <c r="E733" s="16">
        <v>59.25</v>
      </c>
      <c r="F733" s="16">
        <v>-164.75</v>
      </c>
      <c r="G733">
        <v>0.15512687814327467</v>
      </c>
      <c r="H733" s="13">
        <v>4000</v>
      </c>
      <c r="I733" t="s">
        <v>131</v>
      </c>
      <c r="J733" s="13" t="s">
        <v>61</v>
      </c>
      <c r="K733" s="13" t="s">
        <v>61</v>
      </c>
      <c r="L733" s="21">
        <v>2013</v>
      </c>
      <c r="M733" s="21">
        <v>2013</v>
      </c>
      <c r="N733" t="s">
        <v>136</v>
      </c>
      <c r="O733" t="s">
        <v>48</v>
      </c>
    </row>
    <row r="734" spans="1:15" ht="15">
      <c r="A734" s="21" t="s">
        <v>129</v>
      </c>
      <c r="B734" s="18" t="s">
        <v>137</v>
      </c>
      <c r="C734" s="18" t="s">
        <v>134</v>
      </c>
      <c r="D734" s="16">
        <v>1</v>
      </c>
      <c r="E734" s="16">
        <v>59.25</v>
      </c>
      <c r="F734" s="16">
        <v>-164.25</v>
      </c>
      <c r="G734">
        <v>0.15512687814327467</v>
      </c>
      <c r="H734" s="13">
        <v>4000</v>
      </c>
      <c r="I734" t="s">
        <v>131</v>
      </c>
      <c r="J734" s="13" t="s">
        <v>61</v>
      </c>
      <c r="K734" s="13" t="s">
        <v>61</v>
      </c>
      <c r="L734" s="21">
        <v>2013</v>
      </c>
      <c r="M734" s="21">
        <v>2013</v>
      </c>
      <c r="N734" t="s">
        <v>136</v>
      </c>
      <c r="O734" t="s">
        <v>48</v>
      </c>
    </row>
    <row r="735" spans="1:15" ht="15">
      <c r="A735" s="21" t="s">
        <v>129</v>
      </c>
      <c r="B735" s="18" t="s">
        <v>137</v>
      </c>
      <c r="C735" s="18" t="s">
        <v>134</v>
      </c>
      <c r="D735" s="16">
        <v>1</v>
      </c>
      <c r="E735" s="16">
        <v>59.25</v>
      </c>
      <c r="F735" s="16">
        <v>-163.75</v>
      </c>
      <c r="G735">
        <v>0.15512687814327467</v>
      </c>
      <c r="H735" s="13">
        <v>4000</v>
      </c>
      <c r="I735" t="s">
        <v>131</v>
      </c>
      <c r="J735" s="13" t="s">
        <v>61</v>
      </c>
      <c r="K735" s="13" t="s">
        <v>61</v>
      </c>
      <c r="L735" s="21">
        <v>2013</v>
      </c>
      <c r="M735" s="21">
        <v>2013</v>
      </c>
      <c r="N735" t="s">
        <v>136</v>
      </c>
      <c r="O735" t="s">
        <v>48</v>
      </c>
    </row>
    <row r="736" spans="1:15" ht="15">
      <c r="A736" s="21" t="s">
        <v>129</v>
      </c>
      <c r="B736" s="18" t="s">
        <v>137</v>
      </c>
      <c r="C736" s="18" t="s">
        <v>134</v>
      </c>
      <c r="D736" s="16">
        <v>1</v>
      </c>
      <c r="E736" s="16">
        <v>59.25</v>
      </c>
      <c r="F736" s="16">
        <v>-163.25</v>
      </c>
      <c r="G736">
        <v>0.15512687814327467</v>
      </c>
      <c r="H736" s="13">
        <v>4000</v>
      </c>
      <c r="I736" t="s">
        <v>131</v>
      </c>
      <c r="J736" s="13" t="s">
        <v>61</v>
      </c>
      <c r="K736" s="13" t="s">
        <v>61</v>
      </c>
      <c r="L736" s="21">
        <v>2013</v>
      </c>
      <c r="M736" s="21">
        <v>2013</v>
      </c>
      <c r="N736" t="s">
        <v>136</v>
      </c>
      <c r="O736" t="s">
        <v>48</v>
      </c>
    </row>
    <row r="737" spans="1:15" ht="15">
      <c r="A737" s="21" t="s">
        <v>129</v>
      </c>
      <c r="B737" s="18" t="s">
        <v>137</v>
      </c>
      <c r="C737" s="18" t="s">
        <v>134</v>
      </c>
      <c r="D737" s="16">
        <v>1</v>
      </c>
      <c r="E737" s="16">
        <v>59.25</v>
      </c>
      <c r="F737" s="16">
        <v>-162.75</v>
      </c>
      <c r="G737">
        <v>0.15512687814327467</v>
      </c>
      <c r="H737" s="13">
        <v>4000</v>
      </c>
      <c r="I737" t="s">
        <v>131</v>
      </c>
      <c r="J737" s="13" t="s">
        <v>61</v>
      </c>
      <c r="K737" s="13" t="s">
        <v>61</v>
      </c>
      <c r="L737" s="21">
        <v>2013</v>
      </c>
      <c r="M737" s="21">
        <v>2013</v>
      </c>
      <c r="N737" t="s">
        <v>136</v>
      </c>
      <c r="O737" t="s">
        <v>48</v>
      </c>
    </row>
    <row r="738" spans="1:15" ht="15">
      <c r="A738" s="21" t="s">
        <v>129</v>
      </c>
      <c r="B738" s="18" t="s">
        <v>137</v>
      </c>
      <c r="C738" s="18" t="s">
        <v>134</v>
      </c>
      <c r="D738" s="16">
        <v>1</v>
      </c>
      <c r="E738" s="16">
        <v>59.25</v>
      </c>
      <c r="F738" s="16">
        <v>-177.25</v>
      </c>
      <c r="G738">
        <v>0.15512687814327467</v>
      </c>
      <c r="H738" s="13">
        <v>4000</v>
      </c>
      <c r="I738" t="s">
        <v>131</v>
      </c>
      <c r="J738" s="13" t="s">
        <v>61</v>
      </c>
      <c r="K738" s="13" t="s">
        <v>61</v>
      </c>
      <c r="L738" s="21">
        <v>2013</v>
      </c>
      <c r="M738" s="21">
        <v>2013</v>
      </c>
      <c r="N738" t="s">
        <v>136</v>
      </c>
      <c r="O738" t="s">
        <v>48</v>
      </c>
    </row>
    <row r="739" spans="1:15" ht="15">
      <c r="A739" s="21" t="s">
        <v>129</v>
      </c>
      <c r="B739" s="18" t="s">
        <v>137</v>
      </c>
      <c r="C739" s="18" t="s">
        <v>134</v>
      </c>
      <c r="D739" s="16">
        <v>1</v>
      </c>
      <c r="E739" s="16">
        <v>59.25</v>
      </c>
      <c r="F739" s="16">
        <v>-162.25</v>
      </c>
      <c r="G739">
        <v>0.15512687814327467</v>
      </c>
      <c r="H739" s="13">
        <v>4000</v>
      </c>
      <c r="I739" t="s">
        <v>131</v>
      </c>
      <c r="J739" s="13" t="s">
        <v>61</v>
      </c>
      <c r="K739" s="13" t="s">
        <v>61</v>
      </c>
      <c r="L739" s="21">
        <v>2013</v>
      </c>
      <c r="M739" s="21">
        <v>2013</v>
      </c>
      <c r="N739" t="s">
        <v>136</v>
      </c>
      <c r="O739" t="s">
        <v>48</v>
      </c>
    </row>
    <row r="740" spans="1:15" ht="15">
      <c r="A740" s="21" t="s">
        <v>129</v>
      </c>
      <c r="B740" s="18" t="s">
        <v>137</v>
      </c>
      <c r="C740" s="18" t="s">
        <v>134</v>
      </c>
      <c r="D740" s="16">
        <v>1</v>
      </c>
      <c r="E740" s="16">
        <v>58.75</v>
      </c>
      <c r="F740" s="16">
        <v>-162.25</v>
      </c>
      <c r="G740">
        <v>0.15512687814327467</v>
      </c>
      <c r="H740" s="13">
        <v>4000</v>
      </c>
      <c r="I740" t="s">
        <v>131</v>
      </c>
      <c r="J740" s="13" t="s">
        <v>61</v>
      </c>
      <c r="K740" s="13" t="s">
        <v>61</v>
      </c>
      <c r="L740" s="21">
        <v>2013</v>
      </c>
      <c r="M740" s="21">
        <v>2013</v>
      </c>
      <c r="N740" t="s">
        <v>136</v>
      </c>
      <c r="O740" t="s">
        <v>48</v>
      </c>
    </row>
    <row r="741" spans="1:15" ht="15">
      <c r="A741" s="21" t="s">
        <v>129</v>
      </c>
      <c r="B741" s="18" t="s">
        <v>137</v>
      </c>
      <c r="C741" s="18" t="s">
        <v>134</v>
      </c>
      <c r="D741" s="16">
        <v>1</v>
      </c>
      <c r="E741" s="16">
        <v>59.75</v>
      </c>
      <c r="F741" s="16">
        <v>-177.75</v>
      </c>
      <c r="G741">
        <v>0.15512687814327467</v>
      </c>
      <c r="H741" s="13">
        <v>4000</v>
      </c>
      <c r="I741" t="s">
        <v>131</v>
      </c>
      <c r="J741" s="13" t="s">
        <v>61</v>
      </c>
      <c r="K741" s="13" t="s">
        <v>61</v>
      </c>
      <c r="L741" s="21">
        <v>2013</v>
      </c>
      <c r="M741" s="21">
        <v>2013</v>
      </c>
      <c r="N741" t="s">
        <v>136</v>
      </c>
      <c r="O741" t="s">
        <v>48</v>
      </c>
    </row>
    <row r="742" spans="1:15" ht="15">
      <c r="A742" s="21" t="s">
        <v>129</v>
      </c>
      <c r="B742" s="18" t="s">
        <v>137</v>
      </c>
      <c r="C742" s="18" t="s">
        <v>134</v>
      </c>
      <c r="D742" s="16">
        <v>1</v>
      </c>
      <c r="E742" s="16">
        <v>59.75</v>
      </c>
      <c r="F742" s="16">
        <v>-177.25</v>
      </c>
      <c r="G742">
        <v>0.15512687814327467</v>
      </c>
      <c r="H742" s="13">
        <v>4000</v>
      </c>
      <c r="I742" t="s">
        <v>131</v>
      </c>
      <c r="J742" s="13" t="s">
        <v>61</v>
      </c>
      <c r="K742" s="13" t="s">
        <v>61</v>
      </c>
      <c r="L742" s="21">
        <v>2013</v>
      </c>
      <c r="M742" s="21">
        <v>2013</v>
      </c>
      <c r="N742" t="s">
        <v>136</v>
      </c>
      <c r="O742" t="s">
        <v>48</v>
      </c>
    </row>
    <row r="743" spans="1:15" ht="15">
      <c r="A743" s="21" t="s">
        <v>129</v>
      </c>
      <c r="B743" s="18" t="s">
        <v>137</v>
      </c>
      <c r="C743" s="18" t="s">
        <v>134</v>
      </c>
      <c r="D743" s="16">
        <v>1</v>
      </c>
      <c r="E743" s="16">
        <v>59.75</v>
      </c>
      <c r="F743" s="16">
        <v>-176.75</v>
      </c>
      <c r="G743">
        <v>0.15512687814327467</v>
      </c>
      <c r="H743" s="13">
        <v>4000</v>
      </c>
      <c r="I743" t="s">
        <v>131</v>
      </c>
      <c r="J743" s="13" t="s">
        <v>61</v>
      </c>
      <c r="K743" s="13" t="s">
        <v>61</v>
      </c>
      <c r="L743" s="21">
        <v>2013</v>
      </c>
      <c r="M743" s="21">
        <v>2013</v>
      </c>
      <c r="N743" t="s">
        <v>136</v>
      </c>
      <c r="O743" t="s">
        <v>48</v>
      </c>
    </row>
    <row r="744" spans="1:15" ht="15">
      <c r="A744" s="21" t="s">
        <v>129</v>
      </c>
      <c r="B744" s="18" t="s">
        <v>137</v>
      </c>
      <c r="C744" s="18" t="s">
        <v>134</v>
      </c>
      <c r="D744" s="16">
        <v>1</v>
      </c>
      <c r="E744" s="16">
        <v>59.75</v>
      </c>
      <c r="F744" s="16">
        <v>-176.25</v>
      </c>
      <c r="G744">
        <v>0.15512687814327467</v>
      </c>
      <c r="H744" s="13">
        <v>4000</v>
      </c>
      <c r="I744" t="s">
        <v>131</v>
      </c>
      <c r="J744" s="13" t="s">
        <v>61</v>
      </c>
      <c r="K744" s="13" t="s">
        <v>61</v>
      </c>
      <c r="L744" s="21">
        <v>2013</v>
      </c>
      <c r="M744" s="21">
        <v>2013</v>
      </c>
      <c r="N744" t="s">
        <v>136</v>
      </c>
      <c r="O744" t="s">
        <v>48</v>
      </c>
    </row>
    <row r="745" spans="1:15" ht="15">
      <c r="A745" s="21" t="s">
        <v>129</v>
      </c>
      <c r="B745" s="18" t="s">
        <v>137</v>
      </c>
      <c r="C745" s="18" t="s">
        <v>134</v>
      </c>
      <c r="D745" s="16">
        <v>1</v>
      </c>
      <c r="E745" s="16">
        <v>59.75</v>
      </c>
      <c r="F745" s="16">
        <v>-175.75</v>
      </c>
      <c r="G745">
        <v>0.15512687814327467</v>
      </c>
      <c r="H745" s="13">
        <v>4000</v>
      </c>
      <c r="I745" t="s">
        <v>131</v>
      </c>
      <c r="J745" s="13" t="s">
        <v>61</v>
      </c>
      <c r="K745" s="13" t="s">
        <v>61</v>
      </c>
      <c r="L745" s="21">
        <v>2013</v>
      </c>
      <c r="M745" s="21">
        <v>2013</v>
      </c>
      <c r="N745" t="s">
        <v>136</v>
      </c>
      <c r="O745" t="s">
        <v>48</v>
      </c>
    </row>
    <row r="746" spans="1:15" ht="15">
      <c r="A746" s="21" t="s">
        <v>129</v>
      </c>
      <c r="B746" s="18" t="s">
        <v>137</v>
      </c>
      <c r="C746" s="18" t="s">
        <v>134</v>
      </c>
      <c r="D746" s="16">
        <v>1</v>
      </c>
      <c r="E746" s="16">
        <v>59.75</v>
      </c>
      <c r="F746" s="16">
        <v>-175.25</v>
      </c>
      <c r="G746">
        <v>0.15512687814327467</v>
      </c>
      <c r="H746" s="13">
        <v>4000</v>
      </c>
      <c r="I746" t="s">
        <v>131</v>
      </c>
      <c r="J746" s="13" t="s">
        <v>61</v>
      </c>
      <c r="K746" s="13" t="s">
        <v>61</v>
      </c>
      <c r="L746" s="21">
        <v>2013</v>
      </c>
      <c r="M746" s="21">
        <v>2013</v>
      </c>
      <c r="N746" t="s">
        <v>136</v>
      </c>
      <c r="O746" t="s">
        <v>48</v>
      </c>
    </row>
    <row r="747" spans="1:15" ht="15">
      <c r="A747" s="21" t="s">
        <v>129</v>
      </c>
      <c r="B747" s="18" t="s">
        <v>137</v>
      </c>
      <c r="C747" s="18" t="s">
        <v>134</v>
      </c>
      <c r="D747" s="16">
        <v>1</v>
      </c>
      <c r="E747" s="16">
        <v>59.75</v>
      </c>
      <c r="F747" s="16">
        <v>-174.75</v>
      </c>
      <c r="G747">
        <v>0.15512687814327467</v>
      </c>
      <c r="H747" s="13">
        <v>4000</v>
      </c>
      <c r="I747" t="s">
        <v>131</v>
      </c>
      <c r="J747" s="13" t="s">
        <v>61</v>
      </c>
      <c r="K747" s="13" t="s">
        <v>61</v>
      </c>
      <c r="L747" s="21">
        <v>2013</v>
      </c>
      <c r="M747" s="21">
        <v>2013</v>
      </c>
      <c r="N747" t="s">
        <v>136</v>
      </c>
      <c r="O747" t="s">
        <v>48</v>
      </c>
    </row>
    <row r="748" spans="1:15" ht="15">
      <c r="A748" s="21" t="s">
        <v>129</v>
      </c>
      <c r="B748" s="18" t="s">
        <v>137</v>
      </c>
      <c r="C748" s="18" t="s">
        <v>134</v>
      </c>
      <c r="D748" s="16">
        <v>1</v>
      </c>
      <c r="E748" s="16">
        <v>59.75</v>
      </c>
      <c r="F748" s="16">
        <v>-174.25</v>
      </c>
      <c r="G748">
        <v>0.15512687814327467</v>
      </c>
      <c r="H748" s="13">
        <v>4000</v>
      </c>
      <c r="I748" t="s">
        <v>131</v>
      </c>
      <c r="J748" s="13" t="s">
        <v>61</v>
      </c>
      <c r="K748" s="13" t="s">
        <v>61</v>
      </c>
      <c r="L748" s="21">
        <v>2013</v>
      </c>
      <c r="M748" s="21">
        <v>2013</v>
      </c>
      <c r="N748" t="s">
        <v>136</v>
      </c>
      <c r="O748" t="s">
        <v>48</v>
      </c>
    </row>
    <row r="749" spans="1:15" ht="15">
      <c r="A749" s="21" t="s">
        <v>129</v>
      </c>
      <c r="B749" s="18" t="s">
        <v>137</v>
      </c>
      <c r="C749" s="18" t="s">
        <v>134</v>
      </c>
      <c r="D749" s="16">
        <v>1</v>
      </c>
      <c r="E749" s="16">
        <v>59.75</v>
      </c>
      <c r="F749" s="16">
        <v>-173.75</v>
      </c>
      <c r="G749">
        <v>0.15512687814327467</v>
      </c>
      <c r="H749" s="13">
        <v>4000</v>
      </c>
      <c r="I749" t="s">
        <v>131</v>
      </c>
      <c r="J749" s="13" t="s">
        <v>61</v>
      </c>
      <c r="K749" s="13" t="s">
        <v>61</v>
      </c>
      <c r="L749" s="21">
        <v>2013</v>
      </c>
      <c r="M749" s="21">
        <v>2013</v>
      </c>
      <c r="N749" t="s">
        <v>136</v>
      </c>
      <c r="O749" t="s">
        <v>48</v>
      </c>
    </row>
    <row r="750" spans="1:15" ht="15">
      <c r="A750" s="21" t="s">
        <v>129</v>
      </c>
      <c r="B750" s="18" t="s">
        <v>137</v>
      </c>
      <c r="C750" s="18" t="s">
        <v>134</v>
      </c>
      <c r="D750" s="16">
        <v>1</v>
      </c>
      <c r="E750" s="16">
        <v>59.75</v>
      </c>
      <c r="F750" s="16">
        <v>-173.25</v>
      </c>
      <c r="G750">
        <v>0.15512687814327467</v>
      </c>
      <c r="H750" s="13">
        <v>4000</v>
      </c>
      <c r="I750" t="s">
        <v>131</v>
      </c>
      <c r="J750" s="13" t="s">
        <v>61</v>
      </c>
      <c r="K750" s="13" t="s">
        <v>61</v>
      </c>
      <c r="L750" s="21">
        <v>2013</v>
      </c>
      <c r="M750" s="21">
        <v>2013</v>
      </c>
      <c r="N750" t="s">
        <v>136</v>
      </c>
      <c r="O750" t="s">
        <v>48</v>
      </c>
    </row>
    <row r="751" spans="1:15" ht="15">
      <c r="A751" s="21" t="s">
        <v>129</v>
      </c>
      <c r="B751" s="18" t="s">
        <v>137</v>
      </c>
      <c r="C751" s="18" t="s">
        <v>134</v>
      </c>
      <c r="D751" s="16">
        <v>1</v>
      </c>
      <c r="E751" s="16">
        <v>59.75</v>
      </c>
      <c r="F751" s="16">
        <v>-172.75</v>
      </c>
      <c r="G751">
        <v>0.15512687814327467</v>
      </c>
      <c r="H751" s="13">
        <v>4000</v>
      </c>
      <c r="I751" t="s">
        <v>131</v>
      </c>
      <c r="J751" s="13" t="s">
        <v>61</v>
      </c>
      <c r="K751" s="13" t="s">
        <v>61</v>
      </c>
      <c r="L751" s="21">
        <v>2013</v>
      </c>
      <c r="M751" s="21">
        <v>2013</v>
      </c>
      <c r="N751" t="s">
        <v>136</v>
      </c>
      <c r="O751" t="s">
        <v>48</v>
      </c>
    </row>
    <row r="752" spans="1:15" ht="15">
      <c r="A752" s="21" t="s">
        <v>129</v>
      </c>
      <c r="B752" s="18" t="s">
        <v>137</v>
      </c>
      <c r="C752" s="18" t="s">
        <v>134</v>
      </c>
      <c r="D752" s="16">
        <v>1</v>
      </c>
      <c r="E752" s="16">
        <v>59.75</v>
      </c>
      <c r="F752" s="16">
        <v>-172.25</v>
      </c>
      <c r="G752">
        <v>0.15512687814327467</v>
      </c>
      <c r="H752" s="13">
        <v>4000</v>
      </c>
      <c r="I752" t="s">
        <v>131</v>
      </c>
      <c r="J752" s="13" t="s">
        <v>61</v>
      </c>
      <c r="K752" s="13" t="s">
        <v>61</v>
      </c>
      <c r="L752" s="21">
        <v>2013</v>
      </c>
      <c r="M752" s="21">
        <v>2013</v>
      </c>
      <c r="N752" t="s">
        <v>136</v>
      </c>
      <c r="O752" t="s">
        <v>48</v>
      </c>
    </row>
    <row r="753" spans="1:15" ht="15">
      <c r="A753" s="21" t="s">
        <v>129</v>
      </c>
      <c r="B753" s="18" t="s">
        <v>137</v>
      </c>
      <c r="C753" s="18" t="s">
        <v>134</v>
      </c>
      <c r="D753" s="16">
        <v>1</v>
      </c>
      <c r="E753" s="16">
        <v>59.75</v>
      </c>
      <c r="F753" s="16">
        <v>-171.75</v>
      </c>
      <c r="G753">
        <v>0.15512687814327467</v>
      </c>
      <c r="H753" s="13">
        <v>4000</v>
      </c>
      <c r="I753" t="s">
        <v>131</v>
      </c>
      <c r="J753" s="13" t="s">
        <v>61</v>
      </c>
      <c r="K753" s="13" t="s">
        <v>61</v>
      </c>
      <c r="L753" s="21">
        <v>2013</v>
      </c>
      <c r="M753" s="21">
        <v>2013</v>
      </c>
      <c r="N753" t="s">
        <v>136</v>
      </c>
      <c r="O753" t="s">
        <v>48</v>
      </c>
    </row>
    <row r="754" spans="1:15" ht="15">
      <c r="A754" s="21" t="s">
        <v>129</v>
      </c>
      <c r="B754" s="18" t="s">
        <v>137</v>
      </c>
      <c r="C754" s="18" t="s">
        <v>134</v>
      </c>
      <c r="D754" s="16">
        <v>1</v>
      </c>
      <c r="E754" s="16">
        <v>59.75</v>
      </c>
      <c r="F754" s="16">
        <v>-171.25</v>
      </c>
      <c r="G754">
        <v>0.15512687814327467</v>
      </c>
      <c r="H754" s="13">
        <v>4000</v>
      </c>
      <c r="I754" t="s">
        <v>131</v>
      </c>
      <c r="J754" s="13" t="s">
        <v>61</v>
      </c>
      <c r="K754" s="13" t="s">
        <v>61</v>
      </c>
      <c r="L754" s="21">
        <v>2013</v>
      </c>
      <c r="M754" s="21">
        <v>2013</v>
      </c>
      <c r="N754" t="s">
        <v>136</v>
      </c>
      <c r="O754" t="s">
        <v>48</v>
      </c>
    </row>
    <row r="755" spans="1:15" ht="15">
      <c r="A755" s="21" t="s">
        <v>129</v>
      </c>
      <c r="B755" s="18" t="s">
        <v>137</v>
      </c>
      <c r="C755" s="18" t="s">
        <v>134</v>
      </c>
      <c r="D755" s="16">
        <v>1</v>
      </c>
      <c r="E755" s="16">
        <v>59.75</v>
      </c>
      <c r="F755" s="16">
        <v>-170.75</v>
      </c>
      <c r="G755">
        <v>0.15512687814327467</v>
      </c>
      <c r="H755" s="13">
        <v>4000</v>
      </c>
      <c r="I755" t="s">
        <v>131</v>
      </c>
      <c r="J755" s="13" t="s">
        <v>61</v>
      </c>
      <c r="K755" s="13" t="s">
        <v>61</v>
      </c>
      <c r="L755" s="21">
        <v>2013</v>
      </c>
      <c r="M755" s="21">
        <v>2013</v>
      </c>
      <c r="N755" t="s">
        <v>136</v>
      </c>
      <c r="O755" t="s">
        <v>48</v>
      </c>
    </row>
    <row r="756" spans="1:15" ht="15">
      <c r="A756" s="21" t="s">
        <v>129</v>
      </c>
      <c r="B756" s="18" t="s">
        <v>137</v>
      </c>
      <c r="C756" s="18" t="s">
        <v>134</v>
      </c>
      <c r="D756" s="16">
        <v>1</v>
      </c>
      <c r="E756" s="16">
        <v>59.75</v>
      </c>
      <c r="F756" s="16">
        <v>-170.25</v>
      </c>
      <c r="G756">
        <v>0.15512687814327467</v>
      </c>
      <c r="H756" s="13">
        <v>4000</v>
      </c>
      <c r="I756" t="s">
        <v>131</v>
      </c>
      <c r="J756" s="13" t="s">
        <v>61</v>
      </c>
      <c r="K756" s="13" t="s">
        <v>61</v>
      </c>
      <c r="L756" s="21">
        <v>2013</v>
      </c>
      <c r="M756" s="21">
        <v>2013</v>
      </c>
      <c r="N756" t="s">
        <v>136</v>
      </c>
      <c r="O756" t="s">
        <v>48</v>
      </c>
    </row>
    <row r="757" spans="1:15" ht="15">
      <c r="A757" s="21" t="s">
        <v>129</v>
      </c>
      <c r="B757" s="18" t="s">
        <v>137</v>
      </c>
      <c r="C757" s="18" t="s">
        <v>134</v>
      </c>
      <c r="D757" s="16">
        <v>1</v>
      </c>
      <c r="E757" s="16">
        <v>59.75</v>
      </c>
      <c r="F757" s="16">
        <v>-169.75</v>
      </c>
      <c r="G757">
        <v>0.15512687814327467</v>
      </c>
      <c r="H757" s="13">
        <v>4000</v>
      </c>
      <c r="I757" t="s">
        <v>131</v>
      </c>
      <c r="J757" s="13" t="s">
        <v>61</v>
      </c>
      <c r="K757" s="13" t="s">
        <v>61</v>
      </c>
      <c r="L757" s="21">
        <v>2013</v>
      </c>
      <c r="M757" s="21">
        <v>2013</v>
      </c>
      <c r="N757" t="s">
        <v>136</v>
      </c>
      <c r="O757" t="s">
        <v>48</v>
      </c>
    </row>
    <row r="758" spans="1:15" ht="15">
      <c r="A758" s="21" t="s">
        <v>129</v>
      </c>
      <c r="B758" s="18" t="s">
        <v>137</v>
      </c>
      <c r="C758" s="18" t="s">
        <v>134</v>
      </c>
      <c r="D758" s="16">
        <v>1</v>
      </c>
      <c r="E758" s="16">
        <v>59.75</v>
      </c>
      <c r="F758" s="16">
        <v>-169.25</v>
      </c>
      <c r="G758">
        <v>0.15512687814327467</v>
      </c>
      <c r="H758" s="13">
        <v>4000</v>
      </c>
      <c r="I758" t="s">
        <v>131</v>
      </c>
      <c r="J758" s="13" t="s">
        <v>61</v>
      </c>
      <c r="K758" s="13" t="s">
        <v>61</v>
      </c>
      <c r="L758" s="21">
        <v>2013</v>
      </c>
      <c r="M758" s="21">
        <v>2013</v>
      </c>
      <c r="N758" t="s">
        <v>136</v>
      </c>
      <c r="O758" t="s">
        <v>48</v>
      </c>
    </row>
    <row r="759" spans="1:15" ht="15">
      <c r="A759" s="21" t="s">
        <v>129</v>
      </c>
      <c r="B759" s="18" t="s">
        <v>137</v>
      </c>
      <c r="C759" s="18" t="s">
        <v>134</v>
      </c>
      <c r="D759" s="16">
        <v>1</v>
      </c>
      <c r="E759" s="16">
        <v>59.75</v>
      </c>
      <c r="F759" s="16">
        <v>-168.75</v>
      </c>
      <c r="G759">
        <v>0.15512687814327467</v>
      </c>
      <c r="H759" s="13">
        <v>4000</v>
      </c>
      <c r="I759" t="s">
        <v>131</v>
      </c>
      <c r="J759" s="13" t="s">
        <v>61</v>
      </c>
      <c r="K759" s="13" t="s">
        <v>61</v>
      </c>
      <c r="L759" s="21">
        <v>2013</v>
      </c>
      <c r="M759" s="21">
        <v>2013</v>
      </c>
      <c r="N759" t="s">
        <v>136</v>
      </c>
      <c r="O759" t="s">
        <v>48</v>
      </c>
    </row>
    <row r="760" spans="1:15" ht="15">
      <c r="A760" s="21" t="s">
        <v>129</v>
      </c>
      <c r="B760" s="18" t="s">
        <v>137</v>
      </c>
      <c r="C760" s="18" t="s">
        <v>134</v>
      </c>
      <c r="D760" s="16">
        <v>1</v>
      </c>
      <c r="E760" s="16">
        <v>59.75</v>
      </c>
      <c r="F760" s="16">
        <v>-168.25</v>
      </c>
      <c r="G760">
        <v>0.15512687814327467</v>
      </c>
      <c r="H760" s="13">
        <v>4000</v>
      </c>
      <c r="I760" t="s">
        <v>131</v>
      </c>
      <c r="J760" s="13" t="s">
        <v>61</v>
      </c>
      <c r="K760" s="13" t="s">
        <v>61</v>
      </c>
      <c r="L760" s="21">
        <v>2013</v>
      </c>
      <c r="M760" s="21">
        <v>2013</v>
      </c>
      <c r="N760" t="s">
        <v>136</v>
      </c>
      <c r="O760" t="s">
        <v>48</v>
      </c>
    </row>
    <row r="761" spans="1:15" ht="15">
      <c r="A761" s="21" t="s">
        <v>129</v>
      </c>
      <c r="B761" s="18" t="s">
        <v>137</v>
      </c>
      <c r="C761" s="18" t="s">
        <v>134</v>
      </c>
      <c r="D761" s="16">
        <v>1</v>
      </c>
      <c r="E761" s="16">
        <v>59.75</v>
      </c>
      <c r="F761" s="16">
        <v>-167.75</v>
      </c>
      <c r="G761">
        <v>0.15512687814327467</v>
      </c>
      <c r="H761" s="13">
        <v>4000</v>
      </c>
      <c r="I761" t="s">
        <v>131</v>
      </c>
      <c r="J761" s="13" t="s">
        <v>61</v>
      </c>
      <c r="K761" s="13" t="s">
        <v>61</v>
      </c>
      <c r="L761" s="21">
        <v>2013</v>
      </c>
      <c r="M761" s="21">
        <v>2013</v>
      </c>
      <c r="N761" t="s">
        <v>136</v>
      </c>
      <c r="O761" t="s">
        <v>48</v>
      </c>
    </row>
    <row r="762" spans="1:15" ht="15">
      <c r="A762" s="21" t="s">
        <v>129</v>
      </c>
      <c r="B762" s="18" t="s">
        <v>137</v>
      </c>
      <c r="C762" s="18" t="s">
        <v>134</v>
      </c>
      <c r="D762" s="16">
        <v>1</v>
      </c>
      <c r="E762" s="16">
        <v>59.75</v>
      </c>
      <c r="F762" s="16">
        <v>-165.25</v>
      </c>
      <c r="G762">
        <v>0.15512687814327467</v>
      </c>
      <c r="H762" s="13">
        <v>4000</v>
      </c>
      <c r="I762" t="s">
        <v>131</v>
      </c>
      <c r="J762" s="13" t="s">
        <v>61</v>
      </c>
      <c r="K762" s="13" t="s">
        <v>61</v>
      </c>
      <c r="L762" s="21">
        <v>2013</v>
      </c>
      <c r="M762" s="21">
        <v>2013</v>
      </c>
      <c r="N762" t="s">
        <v>136</v>
      </c>
      <c r="O762" t="s">
        <v>48</v>
      </c>
    </row>
    <row r="763" spans="1:15" ht="15">
      <c r="A763" s="21" t="s">
        <v>129</v>
      </c>
      <c r="B763" s="18" t="s">
        <v>137</v>
      </c>
      <c r="C763" s="18" t="s">
        <v>134</v>
      </c>
      <c r="D763" s="16">
        <v>1</v>
      </c>
      <c r="E763" s="16">
        <v>59.75</v>
      </c>
      <c r="F763" s="16">
        <v>-164.75</v>
      </c>
      <c r="G763">
        <v>0.15512687814327467</v>
      </c>
      <c r="H763" s="13">
        <v>4000</v>
      </c>
      <c r="I763" t="s">
        <v>131</v>
      </c>
      <c r="J763" s="13" t="s">
        <v>61</v>
      </c>
      <c r="K763" s="13" t="s">
        <v>61</v>
      </c>
      <c r="L763" s="21">
        <v>2013</v>
      </c>
      <c r="M763" s="21">
        <v>2013</v>
      </c>
      <c r="N763" t="s">
        <v>136</v>
      </c>
      <c r="O763" t="s">
        <v>48</v>
      </c>
    </row>
    <row r="764" spans="1:15" ht="15">
      <c r="A764" s="21" t="s">
        <v>129</v>
      </c>
      <c r="B764" s="18" t="s">
        <v>137</v>
      </c>
      <c r="C764" s="18" t="s">
        <v>134</v>
      </c>
      <c r="D764" s="16">
        <v>0.94</v>
      </c>
      <c r="E764" s="16">
        <v>57.25</v>
      </c>
      <c r="F764" s="16">
        <v>-170.25</v>
      </c>
      <c r="G764">
        <v>0.15512687814327467</v>
      </c>
      <c r="H764" s="13">
        <v>4000</v>
      </c>
      <c r="I764" t="s">
        <v>131</v>
      </c>
      <c r="J764" s="13" t="s">
        <v>61</v>
      </c>
      <c r="K764" s="13" t="s">
        <v>61</v>
      </c>
      <c r="L764" s="21">
        <v>2013</v>
      </c>
      <c r="M764" s="21">
        <v>2013</v>
      </c>
      <c r="N764" t="s">
        <v>136</v>
      </c>
      <c r="O764" t="s">
        <v>48</v>
      </c>
    </row>
    <row r="765" spans="1:15" ht="15">
      <c r="A765" s="21" t="s">
        <v>129</v>
      </c>
      <c r="B765" s="18" t="s">
        <v>137</v>
      </c>
      <c r="C765" s="18" t="s">
        <v>134</v>
      </c>
      <c r="D765" s="16">
        <v>1</v>
      </c>
      <c r="E765" s="16">
        <v>59.75</v>
      </c>
      <c r="F765" s="16">
        <v>-167.25</v>
      </c>
      <c r="G765">
        <v>0.15512687814327467</v>
      </c>
      <c r="H765" s="13">
        <v>4000</v>
      </c>
      <c r="I765" t="s">
        <v>131</v>
      </c>
      <c r="J765" s="13" t="s">
        <v>61</v>
      </c>
      <c r="K765" s="13" t="s">
        <v>61</v>
      </c>
      <c r="L765" s="21">
        <v>2013</v>
      </c>
      <c r="M765" s="21">
        <v>2013</v>
      </c>
      <c r="N765" t="s">
        <v>136</v>
      </c>
      <c r="O765" t="s">
        <v>48</v>
      </c>
    </row>
    <row r="766" spans="1:15" ht="15">
      <c r="A766" s="21" t="s">
        <v>129</v>
      </c>
      <c r="B766" s="18" t="s">
        <v>137</v>
      </c>
      <c r="C766" s="18" t="s">
        <v>134</v>
      </c>
      <c r="D766" s="16">
        <v>1</v>
      </c>
      <c r="E766" s="16">
        <v>56.25</v>
      </c>
      <c r="F766" s="16">
        <v>-163.75</v>
      </c>
      <c r="G766">
        <v>0.15512687814327467</v>
      </c>
      <c r="H766" s="13">
        <v>4000</v>
      </c>
      <c r="I766" t="s">
        <v>131</v>
      </c>
      <c r="J766" s="13" t="s">
        <v>61</v>
      </c>
      <c r="K766" s="13" t="s">
        <v>61</v>
      </c>
      <c r="L766" s="21">
        <v>2013</v>
      </c>
      <c r="M766" s="21">
        <v>2013</v>
      </c>
      <c r="N766" t="s">
        <v>136</v>
      </c>
      <c r="O766" t="s">
        <v>48</v>
      </c>
    </row>
    <row r="767" spans="1:15" ht="15">
      <c r="A767" s="21" t="s">
        <v>129</v>
      </c>
      <c r="B767" s="18" t="s">
        <v>137</v>
      </c>
      <c r="C767" s="18" t="s">
        <v>134</v>
      </c>
      <c r="D767" s="16">
        <v>1</v>
      </c>
      <c r="E767" s="16">
        <v>57.25</v>
      </c>
      <c r="F767" s="16">
        <v>-158.75</v>
      </c>
      <c r="G767">
        <v>0.15512687814327467</v>
      </c>
      <c r="H767" s="13">
        <v>4000</v>
      </c>
      <c r="I767" t="s">
        <v>131</v>
      </c>
      <c r="J767" s="13" t="s">
        <v>61</v>
      </c>
      <c r="K767" s="13" t="s">
        <v>61</v>
      </c>
      <c r="L767" s="21">
        <v>2013</v>
      </c>
      <c r="M767" s="21">
        <v>2013</v>
      </c>
      <c r="N767" t="s">
        <v>136</v>
      </c>
      <c r="O767" t="s">
        <v>48</v>
      </c>
    </row>
    <row r="768" spans="1:15" ht="15">
      <c r="A768" s="21" t="s">
        <v>129</v>
      </c>
      <c r="B768" s="18" t="s">
        <v>137</v>
      </c>
      <c r="C768" s="18" t="s">
        <v>134</v>
      </c>
      <c r="D768" s="16">
        <v>1</v>
      </c>
      <c r="E768" s="16">
        <v>60.25</v>
      </c>
      <c r="F768" s="16">
        <v>-178.25</v>
      </c>
      <c r="G768">
        <v>0.15512687814327467</v>
      </c>
      <c r="H768" s="13">
        <v>4000</v>
      </c>
      <c r="I768" t="s">
        <v>131</v>
      </c>
      <c r="J768" s="13" t="s">
        <v>61</v>
      </c>
      <c r="K768" s="13" t="s">
        <v>61</v>
      </c>
      <c r="L768" s="21">
        <v>2013</v>
      </c>
      <c r="M768" s="21">
        <v>2013</v>
      </c>
      <c r="N768" t="s">
        <v>136</v>
      </c>
      <c r="O768" t="s">
        <v>48</v>
      </c>
    </row>
    <row r="769" spans="1:15" ht="15">
      <c r="A769" s="21" t="s">
        <v>129</v>
      </c>
      <c r="B769" s="18" t="s">
        <v>137</v>
      </c>
      <c r="C769" s="18" t="s">
        <v>134</v>
      </c>
      <c r="D769" s="16">
        <v>1</v>
      </c>
      <c r="E769" s="16">
        <v>60.25</v>
      </c>
      <c r="F769" s="16">
        <v>-177.75</v>
      </c>
      <c r="G769">
        <v>0.15512687814327467</v>
      </c>
      <c r="H769" s="13">
        <v>4000</v>
      </c>
      <c r="I769" t="s">
        <v>131</v>
      </c>
      <c r="J769" s="13" t="s">
        <v>61</v>
      </c>
      <c r="K769" s="13" t="s">
        <v>61</v>
      </c>
      <c r="L769" s="21">
        <v>2013</v>
      </c>
      <c r="M769" s="21">
        <v>2013</v>
      </c>
      <c r="N769" t="s">
        <v>136</v>
      </c>
      <c r="O769" t="s">
        <v>48</v>
      </c>
    </row>
    <row r="770" spans="1:15" ht="15">
      <c r="A770" s="21" t="s">
        <v>129</v>
      </c>
      <c r="B770" s="18" t="s">
        <v>137</v>
      </c>
      <c r="C770" s="18" t="s">
        <v>134</v>
      </c>
      <c r="D770" s="16">
        <v>1</v>
      </c>
      <c r="E770" s="16">
        <v>60.25</v>
      </c>
      <c r="F770" s="16">
        <v>-177.25</v>
      </c>
      <c r="G770">
        <v>0.15512687814327467</v>
      </c>
      <c r="H770" s="13">
        <v>4000</v>
      </c>
      <c r="I770" t="s">
        <v>131</v>
      </c>
      <c r="J770" s="13" t="s">
        <v>61</v>
      </c>
      <c r="K770" s="13" t="s">
        <v>61</v>
      </c>
      <c r="L770" s="21">
        <v>2013</v>
      </c>
      <c r="M770" s="21">
        <v>2013</v>
      </c>
      <c r="N770" t="s">
        <v>136</v>
      </c>
      <c r="O770" t="s">
        <v>48</v>
      </c>
    </row>
    <row r="771" spans="1:15" ht="15">
      <c r="A771" s="21" t="s">
        <v>129</v>
      </c>
      <c r="B771" s="18" t="s">
        <v>137</v>
      </c>
      <c r="C771" s="18" t="s">
        <v>134</v>
      </c>
      <c r="D771" s="16">
        <v>1</v>
      </c>
      <c r="E771" s="16">
        <v>60.25</v>
      </c>
      <c r="F771" s="16">
        <v>-176.75</v>
      </c>
      <c r="G771">
        <v>0.15512687814327467</v>
      </c>
      <c r="H771" s="13">
        <v>4000</v>
      </c>
      <c r="I771" t="s">
        <v>131</v>
      </c>
      <c r="J771" s="13" t="s">
        <v>61</v>
      </c>
      <c r="K771" s="13" t="s">
        <v>61</v>
      </c>
      <c r="L771" s="21">
        <v>2013</v>
      </c>
      <c r="M771" s="21">
        <v>2013</v>
      </c>
      <c r="N771" t="s">
        <v>136</v>
      </c>
      <c r="O771" t="s">
        <v>48</v>
      </c>
    </row>
    <row r="772" spans="1:15" ht="15">
      <c r="A772" s="21" t="s">
        <v>129</v>
      </c>
      <c r="B772" s="18" t="s">
        <v>137</v>
      </c>
      <c r="C772" s="18" t="s">
        <v>134</v>
      </c>
      <c r="D772" s="16">
        <v>1</v>
      </c>
      <c r="E772" s="16">
        <v>60.25</v>
      </c>
      <c r="F772" s="16">
        <v>-176.25</v>
      </c>
      <c r="G772">
        <v>0.15512687814327467</v>
      </c>
      <c r="H772" s="13">
        <v>4000</v>
      </c>
      <c r="I772" t="s">
        <v>131</v>
      </c>
      <c r="J772" s="13" t="s">
        <v>61</v>
      </c>
      <c r="K772" s="13" t="s">
        <v>61</v>
      </c>
      <c r="L772" s="21">
        <v>2013</v>
      </c>
      <c r="M772" s="21">
        <v>2013</v>
      </c>
      <c r="N772" t="s">
        <v>136</v>
      </c>
      <c r="O772" t="s">
        <v>48</v>
      </c>
    </row>
    <row r="773" spans="1:15" ht="15">
      <c r="A773" s="21" t="s">
        <v>129</v>
      </c>
      <c r="B773" s="18" t="s">
        <v>137</v>
      </c>
      <c r="C773" s="18" t="s">
        <v>134</v>
      </c>
      <c r="D773" s="16">
        <v>1</v>
      </c>
      <c r="E773" s="16">
        <v>60.25</v>
      </c>
      <c r="F773" s="16">
        <v>-175.75</v>
      </c>
      <c r="G773">
        <v>0.15512687814327467</v>
      </c>
      <c r="H773" s="13">
        <v>4000</v>
      </c>
      <c r="I773" t="s">
        <v>131</v>
      </c>
      <c r="J773" s="13" t="s">
        <v>61</v>
      </c>
      <c r="K773" s="13" t="s">
        <v>61</v>
      </c>
      <c r="L773" s="21">
        <v>2013</v>
      </c>
      <c r="M773" s="21">
        <v>2013</v>
      </c>
      <c r="N773" t="s">
        <v>136</v>
      </c>
      <c r="O773" t="s">
        <v>48</v>
      </c>
    </row>
    <row r="774" spans="1:15" ht="15">
      <c r="A774" s="21" t="s">
        <v>129</v>
      </c>
      <c r="B774" s="18" t="s">
        <v>137</v>
      </c>
      <c r="C774" s="18" t="s">
        <v>134</v>
      </c>
      <c r="D774" s="16">
        <v>1</v>
      </c>
      <c r="E774" s="16">
        <v>60.25</v>
      </c>
      <c r="F774" s="16">
        <v>-175.25</v>
      </c>
      <c r="G774">
        <v>0.15512687814327467</v>
      </c>
      <c r="H774" s="13">
        <v>4000</v>
      </c>
      <c r="I774" t="s">
        <v>131</v>
      </c>
      <c r="J774" s="13" t="s">
        <v>61</v>
      </c>
      <c r="K774" s="13" t="s">
        <v>61</v>
      </c>
      <c r="L774" s="21">
        <v>2013</v>
      </c>
      <c r="M774" s="21">
        <v>2013</v>
      </c>
      <c r="N774" t="s">
        <v>136</v>
      </c>
      <c r="O774" t="s">
        <v>48</v>
      </c>
    </row>
    <row r="775" spans="1:15" ht="15">
      <c r="A775" s="21" t="s">
        <v>129</v>
      </c>
      <c r="B775" s="18" t="s">
        <v>137</v>
      </c>
      <c r="C775" s="18" t="s">
        <v>134</v>
      </c>
      <c r="D775" s="16">
        <v>1</v>
      </c>
      <c r="E775" s="16">
        <v>60.25</v>
      </c>
      <c r="F775" s="16">
        <v>-174.75</v>
      </c>
      <c r="G775">
        <v>0.15512687814327467</v>
      </c>
      <c r="H775" s="13">
        <v>4000</v>
      </c>
      <c r="I775" t="s">
        <v>131</v>
      </c>
      <c r="J775" s="13" t="s">
        <v>61</v>
      </c>
      <c r="K775" s="13" t="s">
        <v>61</v>
      </c>
      <c r="L775" s="21">
        <v>2013</v>
      </c>
      <c r="M775" s="21">
        <v>2013</v>
      </c>
      <c r="N775" t="s">
        <v>136</v>
      </c>
      <c r="O775" t="s">
        <v>48</v>
      </c>
    </row>
    <row r="776" spans="1:15" ht="15">
      <c r="A776" s="21" t="s">
        <v>129</v>
      </c>
      <c r="B776" s="18" t="s">
        <v>137</v>
      </c>
      <c r="C776" s="18" t="s">
        <v>134</v>
      </c>
      <c r="D776" s="16">
        <v>1</v>
      </c>
      <c r="E776" s="16">
        <v>60.25</v>
      </c>
      <c r="F776" s="16">
        <v>-174.25</v>
      </c>
      <c r="G776">
        <v>0.15512687814327467</v>
      </c>
      <c r="H776" s="13">
        <v>4000</v>
      </c>
      <c r="I776" t="s">
        <v>131</v>
      </c>
      <c r="J776" s="13" t="s">
        <v>61</v>
      </c>
      <c r="K776" s="13" t="s">
        <v>61</v>
      </c>
      <c r="L776" s="21">
        <v>2013</v>
      </c>
      <c r="M776" s="21">
        <v>2013</v>
      </c>
      <c r="N776" t="s">
        <v>136</v>
      </c>
      <c r="O776" t="s">
        <v>48</v>
      </c>
    </row>
    <row r="777" spans="1:15" ht="15">
      <c r="A777" s="21" t="s">
        <v>129</v>
      </c>
      <c r="B777" s="18" t="s">
        <v>137</v>
      </c>
      <c r="C777" s="18" t="s">
        <v>134</v>
      </c>
      <c r="D777" s="16">
        <v>1</v>
      </c>
      <c r="E777" s="16">
        <v>60.25</v>
      </c>
      <c r="F777" s="16">
        <v>-173.75</v>
      </c>
      <c r="G777">
        <v>0.15512687814327467</v>
      </c>
      <c r="H777" s="13">
        <v>4000</v>
      </c>
      <c r="I777" t="s">
        <v>131</v>
      </c>
      <c r="J777" s="13" t="s">
        <v>61</v>
      </c>
      <c r="K777" s="13" t="s">
        <v>61</v>
      </c>
      <c r="L777" s="21">
        <v>2013</v>
      </c>
      <c r="M777" s="21">
        <v>2013</v>
      </c>
      <c r="N777" t="s">
        <v>136</v>
      </c>
      <c r="O777" t="s">
        <v>48</v>
      </c>
    </row>
    <row r="778" spans="1:15" ht="15">
      <c r="A778" s="21" t="s">
        <v>129</v>
      </c>
      <c r="B778" s="18" t="s">
        <v>137</v>
      </c>
      <c r="C778" s="18" t="s">
        <v>134</v>
      </c>
      <c r="D778" s="16">
        <v>1</v>
      </c>
      <c r="E778" s="16">
        <v>60.25</v>
      </c>
      <c r="F778" s="16">
        <v>-171.75</v>
      </c>
      <c r="G778">
        <v>0.15512687814327467</v>
      </c>
      <c r="H778" s="13">
        <v>4000</v>
      </c>
      <c r="I778" t="s">
        <v>131</v>
      </c>
      <c r="J778" s="13" t="s">
        <v>61</v>
      </c>
      <c r="K778" s="13" t="s">
        <v>61</v>
      </c>
      <c r="L778" s="21">
        <v>2013</v>
      </c>
      <c r="M778" s="21">
        <v>2013</v>
      </c>
      <c r="N778" t="s">
        <v>136</v>
      </c>
      <c r="O778" t="s">
        <v>48</v>
      </c>
    </row>
    <row r="779" spans="1:15" ht="15">
      <c r="A779" s="21" t="s">
        <v>129</v>
      </c>
      <c r="B779" s="18" t="s">
        <v>137</v>
      </c>
      <c r="C779" s="18" t="s">
        <v>134</v>
      </c>
      <c r="D779" s="16">
        <v>1</v>
      </c>
      <c r="E779" s="16">
        <v>60.25</v>
      </c>
      <c r="F779" s="16">
        <v>-171.25</v>
      </c>
      <c r="G779">
        <v>0.15512687814327467</v>
      </c>
      <c r="H779" s="13">
        <v>4000</v>
      </c>
      <c r="I779" t="s">
        <v>131</v>
      </c>
      <c r="J779" s="13" t="s">
        <v>61</v>
      </c>
      <c r="K779" s="13" t="s">
        <v>61</v>
      </c>
      <c r="L779" s="21">
        <v>2013</v>
      </c>
      <c r="M779" s="21">
        <v>2013</v>
      </c>
      <c r="N779" t="s">
        <v>136</v>
      </c>
      <c r="O779" t="s">
        <v>48</v>
      </c>
    </row>
    <row r="780" spans="1:15" ht="15">
      <c r="A780" s="21" t="s">
        <v>129</v>
      </c>
      <c r="B780" s="18" t="s">
        <v>137</v>
      </c>
      <c r="C780" s="18" t="s">
        <v>134</v>
      </c>
      <c r="D780" s="16">
        <v>1</v>
      </c>
      <c r="E780" s="16">
        <v>60.25</v>
      </c>
      <c r="F780" s="16">
        <v>-170.75</v>
      </c>
      <c r="G780">
        <v>0.15512687814327467</v>
      </c>
      <c r="H780" s="13">
        <v>4000</v>
      </c>
      <c r="I780" t="s">
        <v>131</v>
      </c>
      <c r="J780" s="13" t="s">
        <v>61</v>
      </c>
      <c r="K780" s="13" t="s">
        <v>61</v>
      </c>
      <c r="L780" s="21">
        <v>2013</v>
      </c>
      <c r="M780" s="21">
        <v>2013</v>
      </c>
      <c r="N780" t="s">
        <v>136</v>
      </c>
      <c r="O780" t="s">
        <v>48</v>
      </c>
    </row>
    <row r="781" spans="1:15" ht="15">
      <c r="A781" s="21" t="s">
        <v>129</v>
      </c>
      <c r="B781" s="18" t="s">
        <v>137</v>
      </c>
      <c r="C781" s="18" t="s">
        <v>134</v>
      </c>
      <c r="D781" s="16">
        <v>1</v>
      </c>
      <c r="E781" s="16">
        <v>60.25</v>
      </c>
      <c r="F781" s="16">
        <v>-170.25</v>
      </c>
      <c r="G781">
        <v>0.15512687814327467</v>
      </c>
      <c r="H781" s="13">
        <v>4000</v>
      </c>
      <c r="I781" t="s">
        <v>131</v>
      </c>
      <c r="J781" s="13" t="s">
        <v>61</v>
      </c>
      <c r="K781" s="13" t="s">
        <v>61</v>
      </c>
      <c r="L781" s="21">
        <v>2013</v>
      </c>
      <c r="M781" s="21">
        <v>2013</v>
      </c>
      <c r="N781" t="s">
        <v>136</v>
      </c>
      <c r="O781" t="s">
        <v>48</v>
      </c>
    </row>
    <row r="782" spans="1:15" ht="15">
      <c r="A782" s="21" t="s">
        <v>129</v>
      </c>
      <c r="B782" s="18" t="s">
        <v>137</v>
      </c>
      <c r="C782" s="18" t="s">
        <v>134</v>
      </c>
      <c r="D782" s="16">
        <v>1</v>
      </c>
      <c r="E782" s="16">
        <v>60.25</v>
      </c>
      <c r="F782" s="16">
        <v>-169.75</v>
      </c>
      <c r="G782">
        <v>0.15512687814327467</v>
      </c>
      <c r="H782" s="13">
        <v>4000</v>
      </c>
      <c r="I782" t="s">
        <v>131</v>
      </c>
      <c r="J782" s="13" t="s">
        <v>61</v>
      </c>
      <c r="K782" s="13" t="s">
        <v>61</v>
      </c>
      <c r="L782" s="21">
        <v>2013</v>
      </c>
      <c r="M782" s="21">
        <v>2013</v>
      </c>
      <c r="N782" t="s">
        <v>136</v>
      </c>
      <c r="O782" t="s">
        <v>48</v>
      </c>
    </row>
    <row r="783" spans="1:15" ht="15">
      <c r="A783" s="21" t="s">
        <v>129</v>
      </c>
      <c r="B783" s="18" t="s">
        <v>137</v>
      </c>
      <c r="C783" s="18" t="s">
        <v>134</v>
      </c>
      <c r="D783" s="16">
        <v>1</v>
      </c>
      <c r="E783" s="16">
        <v>60.25</v>
      </c>
      <c r="F783" s="16">
        <v>-169.25</v>
      </c>
      <c r="G783">
        <v>0.15512687814327467</v>
      </c>
      <c r="H783" s="13">
        <v>4000</v>
      </c>
      <c r="I783" t="s">
        <v>131</v>
      </c>
      <c r="J783" s="13" t="s">
        <v>61</v>
      </c>
      <c r="K783" s="13" t="s">
        <v>61</v>
      </c>
      <c r="L783" s="21">
        <v>2013</v>
      </c>
      <c r="M783" s="21">
        <v>2013</v>
      </c>
      <c r="N783" t="s">
        <v>136</v>
      </c>
      <c r="O783" t="s">
        <v>48</v>
      </c>
    </row>
    <row r="784" spans="1:15" ht="15">
      <c r="A784" s="21" t="s">
        <v>129</v>
      </c>
      <c r="B784" s="18" t="s">
        <v>137</v>
      </c>
      <c r="C784" s="18" t="s">
        <v>134</v>
      </c>
      <c r="D784" s="16">
        <v>1</v>
      </c>
      <c r="E784" s="16">
        <v>60.25</v>
      </c>
      <c r="F784" s="16">
        <v>-168.75</v>
      </c>
      <c r="G784">
        <v>0.15512687814327467</v>
      </c>
      <c r="H784" s="13">
        <v>4000</v>
      </c>
      <c r="I784" t="s">
        <v>131</v>
      </c>
      <c r="J784" s="13" t="s">
        <v>61</v>
      </c>
      <c r="K784" s="13" t="s">
        <v>61</v>
      </c>
      <c r="L784" s="21">
        <v>2013</v>
      </c>
      <c r="M784" s="21">
        <v>2013</v>
      </c>
      <c r="N784" t="s">
        <v>136</v>
      </c>
      <c r="O784" t="s">
        <v>48</v>
      </c>
    </row>
    <row r="785" spans="1:15" ht="15">
      <c r="A785" s="21" t="s">
        <v>129</v>
      </c>
      <c r="B785" s="18" t="s">
        <v>137</v>
      </c>
      <c r="C785" s="18" t="s">
        <v>134</v>
      </c>
      <c r="D785" s="16">
        <v>1</v>
      </c>
      <c r="E785" s="16">
        <v>60.25</v>
      </c>
      <c r="F785" s="16">
        <v>-168.25</v>
      </c>
      <c r="G785">
        <v>0.15512687814327467</v>
      </c>
      <c r="H785" s="13">
        <v>4000</v>
      </c>
      <c r="I785" t="s">
        <v>131</v>
      </c>
      <c r="J785" s="13" t="s">
        <v>61</v>
      </c>
      <c r="K785" s="13" t="s">
        <v>61</v>
      </c>
      <c r="L785" s="21">
        <v>2013</v>
      </c>
      <c r="M785" s="21">
        <v>2013</v>
      </c>
      <c r="N785" t="s">
        <v>136</v>
      </c>
      <c r="O785" t="s">
        <v>48</v>
      </c>
    </row>
    <row r="786" spans="1:15" ht="15">
      <c r="A786" s="21" t="s">
        <v>129</v>
      </c>
      <c r="B786" s="18" t="s">
        <v>137</v>
      </c>
      <c r="C786" s="18" t="s">
        <v>134</v>
      </c>
      <c r="D786" s="16">
        <v>1</v>
      </c>
      <c r="E786" s="16">
        <v>60.25</v>
      </c>
      <c r="F786" s="16">
        <v>-167.75</v>
      </c>
      <c r="G786">
        <v>0.15512687814327467</v>
      </c>
      <c r="H786" s="13">
        <v>4000</v>
      </c>
      <c r="I786" t="s">
        <v>131</v>
      </c>
      <c r="J786" s="13" t="s">
        <v>61</v>
      </c>
      <c r="K786" s="13" t="s">
        <v>61</v>
      </c>
      <c r="L786" s="21">
        <v>2013</v>
      </c>
      <c r="M786" s="21">
        <v>2013</v>
      </c>
      <c r="N786" t="s">
        <v>136</v>
      </c>
      <c r="O786" t="s">
        <v>48</v>
      </c>
    </row>
    <row r="787" spans="1:15" ht="15">
      <c r="A787" s="21" t="s">
        <v>129</v>
      </c>
      <c r="B787" s="18" t="s">
        <v>137</v>
      </c>
      <c r="C787" s="18" t="s">
        <v>134</v>
      </c>
      <c r="D787" s="16">
        <v>1</v>
      </c>
      <c r="E787" s="16">
        <v>60.25</v>
      </c>
      <c r="F787" s="16">
        <v>-173.25</v>
      </c>
      <c r="G787">
        <v>0.15512687814327467</v>
      </c>
      <c r="H787" s="13">
        <v>4000</v>
      </c>
      <c r="I787" t="s">
        <v>131</v>
      </c>
      <c r="J787" s="13" t="s">
        <v>61</v>
      </c>
      <c r="K787" s="13" t="s">
        <v>61</v>
      </c>
      <c r="L787" s="21">
        <v>2013</v>
      </c>
      <c r="M787" s="21">
        <v>2013</v>
      </c>
      <c r="N787" t="s">
        <v>136</v>
      </c>
      <c r="O787" t="s">
        <v>48</v>
      </c>
    </row>
    <row r="788" spans="1:15" ht="15">
      <c r="A788" s="21" t="s">
        <v>129</v>
      </c>
      <c r="B788" s="18" t="s">
        <v>137</v>
      </c>
      <c r="C788" s="18" t="s">
        <v>134</v>
      </c>
      <c r="D788" s="16">
        <v>1</v>
      </c>
      <c r="E788" s="16">
        <v>60.75</v>
      </c>
      <c r="F788" s="16">
        <v>-178.25</v>
      </c>
      <c r="G788">
        <v>0.15512687814327467</v>
      </c>
      <c r="H788" s="13">
        <v>4000</v>
      </c>
      <c r="I788" t="s">
        <v>131</v>
      </c>
      <c r="J788" s="13" t="s">
        <v>61</v>
      </c>
      <c r="K788" s="13" t="s">
        <v>61</v>
      </c>
      <c r="L788" s="21">
        <v>2013</v>
      </c>
      <c r="M788" s="21">
        <v>2013</v>
      </c>
      <c r="N788" t="s">
        <v>136</v>
      </c>
      <c r="O788" t="s">
        <v>48</v>
      </c>
    </row>
    <row r="789" spans="1:15" ht="15">
      <c r="A789" s="21" t="s">
        <v>129</v>
      </c>
      <c r="B789" s="18" t="s">
        <v>137</v>
      </c>
      <c r="C789" s="18" t="s">
        <v>134</v>
      </c>
      <c r="D789" s="16">
        <v>1</v>
      </c>
      <c r="E789" s="16">
        <v>60.75</v>
      </c>
      <c r="F789" s="16">
        <v>-177.75</v>
      </c>
      <c r="G789">
        <v>0.15512687814327467</v>
      </c>
      <c r="H789" s="13">
        <v>4000</v>
      </c>
      <c r="I789" t="s">
        <v>131</v>
      </c>
      <c r="J789" s="13" t="s">
        <v>61</v>
      </c>
      <c r="K789" s="13" t="s">
        <v>61</v>
      </c>
      <c r="L789" s="21">
        <v>2013</v>
      </c>
      <c r="M789" s="21">
        <v>2013</v>
      </c>
      <c r="N789" t="s">
        <v>136</v>
      </c>
      <c r="O789" t="s">
        <v>48</v>
      </c>
    </row>
    <row r="790" spans="1:15" ht="15">
      <c r="A790" s="21" t="s">
        <v>129</v>
      </c>
      <c r="B790" s="18" t="s">
        <v>137</v>
      </c>
      <c r="C790" s="18" t="s">
        <v>134</v>
      </c>
      <c r="D790" s="16">
        <v>1</v>
      </c>
      <c r="E790" s="16">
        <v>60.75</v>
      </c>
      <c r="F790" s="16">
        <v>-177.25</v>
      </c>
      <c r="G790">
        <v>0.15512687814327467</v>
      </c>
      <c r="H790" s="13">
        <v>4000</v>
      </c>
      <c r="I790" t="s">
        <v>131</v>
      </c>
      <c r="J790" s="13" t="s">
        <v>61</v>
      </c>
      <c r="K790" s="13" t="s">
        <v>61</v>
      </c>
      <c r="L790" s="21">
        <v>2013</v>
      </c>
      <c r="M790" s="21">
        <v>2013</v>
      </c>
      <c r="N790" t="s">
        <v>136</v>
      </c>
      <c r="O790" t="s">
        <v>48</v>
      </c>
    </row>
    <row r="791" spans="1:15" ht="15">
      <c r="A791" s="21" t="s">
        <v>129</v>
      </c>
      <c r="B791" s="18" t="s">
        <v>137</v>
      </c>
      <c r="C791" s="18" t="s">
        <v>134</v>
      </c>
      <c r="D791" s="16">
        <v>1</v>
      </c>
      <c r="E791" s="16">
        <v>60.75</v>
      </c>
      <c r="F791" s="16">
        <v>-176.75</v>
      </c>
      <c r="G791">
        <v>0.15512687814327467</v>
      </c>
      <c r="H791" s="13">
        <v>4000</v>
      </c>
      <c r="I791" t="s">
        <v>131</v>
      </c>
      <c r="J791" s="13" t="s">
        <v>61</v>
      </c>
      <c r="K791" s="13" t="s">
        <v>61</v>
      </c>
      <c r="L791" s="21">
        <v>2013</v>
      </c>
      <c r="M791" s="21">
        <v>2013</v>
      </c>
      <c r="N791" t="s">
        <v>136</v>
      </c>
      <c r="O791" t="s">
        <v>48</v>
      </c>
    </row>
    <row r="792" spans="1:15" ht="15">
      <c r="A792" s="21" t="s">
        <v>129</v>
      </c>
      <c r="B792" s="18" t="s">
        <v>137</v>
      </c>
      <c r="C792" s="18" t="s">
        <v>134</v>
      </c>
      <c r="D792" s="16">
        <v>1</v>
      </c>
      <c r="E792" s="16">
        <v>60.75</v>
      </c>
      <c r="F792" s="16">
        <v>-176.25</v>
      </c>
      <c r="G792">
        <v>0.15512687814327467</v>
      </c>
      <c r="H792" s="13">
        <v>4000</v>
      </c>
      <c r="I792" t="s">
        <v>131</v>
      </c>
      <c r="J792" s="13" t="s">
        <v>61</v>
      </c>
      <c r="K792" s="13" t="s">
        <v>61</v>
      </c>
      <c r="L792" s="21">
        <v>2013</v>
      </c>
      <c r="M792" s="21">
        <v>2013</v>
      </c>
      <c r="N792" t="s">
        <v>136</v>
      </c>
      <c r="O792" t="s">
        <v>48</v>
      </c>
    </row>
    <row r="793" spans="1:15" ht="15">
      <c r="A793" s="21" t="s">
        <v>129</v>
      </c>
      <c r="B793" s="18" t="s">
        <v>137</v>
      </c>
      <c r="C793" s="18" t="s">
        <v>134</v>
      </c>
      <c r="D793" s="16">
        <v>1</v>
      </c>
      <c r="E793" s="16">
        <v>60.75</v>
      </c>
      <c r="F793" s="16">
        <v>-175.75</v>
      </c>
      <c r="G793">
        <v>0.15512687814327467</v>
      </c>
      <c r="H793" s="13">
        <v>4000</v>
      </c>
      <c r="I793" t="s">
        <v>131</v>
      </c>
      <c r="J793" s="13" t="s">
        <v>61</v>
      </c>
      <c r="K793" s="13" t="s">
        <v>61</v>
      </c>
      <c r="L793" s="21">
        <v>2013</v>
      </c>
      <c r="M793" s="21">
        <v>2013</v>
      </c>
      <c r="N793" t="s">
        <v>136</v>
      </c>
      <c r="O793" t="s">
        <v>48</v>
      </c>
    </row>
    <row r="794" spans="1:15" ht="15">
      <c r="A794" s="21" t="s">
        <v>129</v>
      </c>
      <c r="B794" s="18" t="s">
        <v>137</v>
      </c>
      <c r="C794" s="18" t="s">
        <v>134</v>
      </c>
      <c r="D794" s="16">
        <v>1</v>
      </c>
      <c r="E794" s="16">
        <v>60.75</v>
      </c>
      <c r="F794" s="16">
        <v>-175.25</v>
      </c>
      <c r="G794">
        <v>0.15512687814327467</v>
      </c>
      <c r="H794" s="13">
        <v>4000</v>
      </c>
      <c r="I794" t="s">
        <v>131</v>
      </c>
      <c r="J794" s="13" t="s">
        <v>61</v>
      </c>
      <c r="K794" s="13" t="s">
        <v>61</v>
      </c>
      <c r="L794" s="21">
        <v>2013</v>
      </c>
      <c r="M794" s="21">
        <v>2013</v>
      </c>
      <c r="N794" t="s">
        <v>136</v>
      </c>
      <c r="O794" t="s">
        <v>48</v>
      </c>
    </row>
    <row r="795" spans="1:15" ht="15">
      <c r="A795" s="21" t="s">
        <v>129</v>
      </c>
      <c r="B795" s="18" t="s">
        <v>137</v>
      </c>
      <c r="C795" s="18" t="s">
        <v>134</v>
      </c>
      <c r="D795" s="16">
        <v>1</v>
      </c>
      <c r="E795" s="16">
        <v>60.75</v>
      </c>
      <c r="F795" s="16">
        <v>-174.75</v>
      </c>
      <c r="G795">
        <v>0.15512687814327467</v>
      </c>
      <c r="H795" s="13">
        <v>4000</v>
      </c>
      <c r="I795" t="s">
        <v>131</v>
      </c>
      <c r="J795" s="13" t="s">
        <v>61</v>
      </c>
      <c r="K795" s="13" t="s">
        <v>61</v>
      </c>
      <c r="L795" s="21">
        <v>2013</v>
      </c>
      <c r="M795" s="21">
        <v>2013</v>
      </c>
      <c r="N795" t="s">
        <v>136</v>
      </c>
      <c r="O795" t="s">
        <v>48</v>
      </c>
    </row>
    <row r="796" spans="1:15" ht="15">
      <c r="A796" s="21" t="s">
        <v>129</v>
      </c>
      <c r="B796" s="18" t="s">
        <v>137</v>
      </c>
      <c r="C796" s="18" t="s">
        <v>134</v>
      </c>
      <c r="D796" s="16">
        <v>1</v>
      </c>
      <c r="E796" s="16">
        <v>60.75</v>
      </c>
      <c r="F796" s="16">
        <v>-174.25</v>
      </c>
      <c r="G796">
        <v>0.15512687814327467</v>
      </c>
      <c r="H796" s="13">
        <v>4000</v>
      </c>
      <c r="I796" t="s">
        <v>131</v>
      </c>
      <c r="J796" s="13" t="s">
        <v>61</v>
      </c>
      <c r="K796" s="13" t="s">
        <v>61</v>
      </c>
      <c r="L796" s="21">
        <v>2013</v>
      </c>
      <c r="M796" s="21">
        <v>2013</v>
      </c>
      <c r="N796" t="s">
        <v>136</v>
      </c>
      <c r="O796" t="s">
        <v>48</v>
      </c>
    </row>
    <row r="797" spans="1:15" ht="15">
      <c r="A797" s="21" t="s">
        <v>129</v>
      </c>
      <c r="B797" s="18" t="s">
        <v>137</v>
      </c>
      <c r="C797" s="18" t="s">
        <v>134</v>
      </c>
      <c r="D797" s="16">
        <v>1</v>
      </c>
      <c r="E797" s="16">
        <v>60.75</v>
      </c>
      <c r="F797" s="16">
        <v>-173.75</v>
      </c>
      <c r="G797">
        <v>0.15512687814327467</v>
      </c>
      <c r="H797" s="13">
        <v>4000</v>
      </c>
      <c r="I797" t="s">
        <v>131</v>
      </c>
      <c r="J797" s="13" t="s">
        <v>61</v>
      </c>
      <c r="K797" s="13" t="s">
        <v>61</v>
      </c>
      <c r="L797" s="21">
        <v>2013</v>
      </c>
      <c r="M797" s="21">
        <v>2013</v>
      </c>
      <c r="N797" t="s">
        <v>136</v>
      </c>
      <c r="O797" t="s">
        <v>48</v>
      </c>
    </row>
    <row r="798" spans="1:15" ht="15">
      <c r="A798" s="21" t="s">
        <v>129</v>
      </c>
      <c r="B798" s="18" t="s">
        <v>137</v>
      </c>
      <c r="C798" s="18" t="s">
        <v>134</v>
      </c>
      <c r="D798" s="16">
        <v>1</v>
      </c>
      <c r="E798" s="16">
        <v>60.75</v>
      </c>
      <c r="F798" s="16">
        <v>-172.25</v>
      </c>
      <c r="G798">
        <v>0.15512687814327467</v>
      </c>
      <c r="H798" s="13">
        <v>4000</v>
      </c>
      <c r="I798" t="s">
        <v>131</v>
      </c>
      <c r="J798" s="13" t="s">
        <v>61</v>
      </c>
      <c r="K798" s="13" t="s">
        <v>61</v>
      </c>
      <c r="L798" s="21">
        <v>2013</v>
      </c>
      <c r="M798" s="21">
        <v>2013</v>
      </c>
      <c r="N798" t="s">
        <v>136</v>
      </c>
      <c r="O798" t="s">
        <v>48</v>
      </c>
    </row>
    <row r="799" spans="1:15" ht="15">
      <c r="A799" s="21" t="s">
        <v>129</v>
      </c>
      <c r="B799" s="18" t="s">
        <v>137</v>
      </c>
      <c r="C799" s="18" t="s">
        <v>134</v>
      </c>
      <c r="D799" s="16">
        <v>1</v>
      </c>
      <c r="E799" s="16">
        <v>60.75</v>
      </c>
      <c r="F799" s="16">
        <v>-171.75</v>
      </c>
      <c r="G799">
        <v>0.15512687814327467</v>
      </c>
      <c r="H799" s="13">
        <v>4000</v>
      </c>
      <c r="I799" t="s">
        <v>131</v>
      </c>
      <c r="J799" s="13" t="s">
        <v>61</v>
      </c>
      <c r="K799" s="13" t="s">
        <v>61</v>
      </c>
      <c r="L799" s="21">
        <v>2013</v>
      </c>
      <c r="M799" s="21">
        <v>2013</v>
      </c>
      <c r="N799" t="s">
        <v>136</v>
      </c>
      <c r="O799" t="s">
        <v>48</v>
      </c>
    </row>
    <row r="800" spans="1:15" ht="15">
      <c r="A800" s="21" t="s">
        <v>129</v>
      </c>
      <c r="B800" s="18" t="s">
        <v>137</v>
      </c>
      <c r="C800" s="18" t="s">
        <v>134</v>
      </c>
      <c r="D800" s="16">
        <v>1</v>
      </c>
      <c r="E800" s="16">
        <v>60.75</v>
      </c>
      <c r="F800" s="16">
        <v>-171.25</v>
      </c>
      <c r="G800">
        <v>0.15512687814327467</v>
      </c>
      <c r="H800" s="13">
        <v>4000</v>
      </c>
      <c r="I800" t="s">
        <v>131</v>
      </c>
      <c r="J800" s="13" t="s">
        <v>61</v>
      </c>
      <c r="K800" s="13" t="s">
        <v>61</v>
      </c>
      <c r="L800" s="21">
        <v>2013</v>
      </c>
      <c r="M800" s="21">
        <v>2013</v>
      </c>
      <c r="N800" t="s">
        <v>136</v>
      </c>
      <c r="O800" t="s">
        <v>48</v>
      </c>
    </row>
    <row r="801" spans="1:15" ht="15">
      <c r="A801" s="21" t="s">
        <v>129</v>
      </c>
      <c r="B801" s="18" t="s">
        <v>137</v>
      </c>
      <c r="C801" s="18" t="s">
        <v>134</v>
      </c>
      <c r="D801" s="16">
        <v>1</v>
      </c>
      <c r="E801" s="16">
        <v>60.75</v>
      </c>
      <c r="F801" s="16">
        <v>-170.75</v>
      </c>
      <c r="G801">
        <v>0.15512687814327467</v>
      </c>
      <c r="H801" s="13">
        <v>4000</v>
      </c>
      <c r="I801" t="s">
        <v>131</v>
      </c>
      <c r="J801" s="13" t="s">
        <v>61</v>
      </c>
      <c r="K801" s="13" t="s">
        <v>61</v>
      </c>
      <c r="L801" s="21">
        <v>2013</v>
      </c>
      <c r="M801" s="21">
        <v>2013</v>
      </c>
      <c r="N801" t="s">
        <v>136</v>
      </c>
      <c r="O801" t="s">
        <v>48</v>
      </c>
    </row>
    <row r="802" spans="1:15" ht="15">
      <c r="A802" s="21" t="s">
        <v>129</v>
      </c>
      <c r="B802" s="18" t="s">
        <v>137</v>
      </c>
      <c r="C802" s="18" t="s">
        <v>134</v>
      </c>
      <c r="D802" s="16">
        <v>1</v>
      </c>
      <c r="E802" s="16">
        <v>60.75</v>
      </c>
      <c r="F802" s="16">
        <v>-170.25</v>
      </c>
      <c r="G802">
        <v>0.15512687814327467</v>
      </c>
      <c r="H802" s="13">
        <v>4000</v>
      </c>
      <c r="I802" t="s">
        <v>131</v>
      </c>
      <c r="J802" s="13" t="s">
        <v>61</v>
      </c>
      <c r="K802" s="13" t="s">
        <v>61</v>
      </c>
      <c r="L802" s="21">
        <v>2013</v>
      </c>
      <c r="M802" s="21">
        <v>2013</v>
      </c>
      <c r="N802" t="s">
        <v>136</v>
      </c>
      <c r="O802" t="s">
        <v>48</v>
      </c>
    </row>
    <row r="803" spans="1:15" ht="15">
      <c r="A803" s="21" t="s">
        <v>129</v>
      </c>
      <c r="B803" s="18" t="s">
        <v>137</v>
      </c>
      <c r="C803" s="18" t="s">
        <v>134</v>
      </c>
      <c r="D803" s="16">
        <v>1</v>
      </c>
      <c r="E803" s="16">
        <v>60.75</v>
      </c>
      <c r="F803" s="16">
        <v>-169.75</v>
      </c>
      <c r="G803">
        <v>0.15512687814327467</v>
      </c>
      <c r="H803" s="13">
        <v>4000</v>
      </c>
      <c r="I803" t="s">
        <v>131</v>
      </c>
      <c r="J803" s="13" t="s">
        <v>61</v>
      </c>
      <c r="K803" s="13" t="s">
        <v>61</v>
      </c>
      <c r="L803" s="21">
        <v>2013</v>
      </c>
      <c r="M803" s="21">
        <v>2013</v>
      </c>
      <c r="N803" t="s">
        <v>136</v>
      </c>
      <c r="O803" t="s">
        <v>48</v>
      </c>
    </row>
    <row r="804" spans="1:15" ht="15">
      <c r="A804" s="21" t="s">
        <v>129</v>
      </c>
      <c r="B804" s="18" t="s">
        <v>137</v>
      </c>
      <c r="C804" s="18" t="s">
        <v>134</v>
      </c>
      <c r="D804" s="16">
        <v>1</v>
      </c>
      <c r="E804" s="16">
        <v>60.75</v>
      </c>
      <c r="F804" s="16">
        <v>-169.25</v>
      </c>
      <c r="G804">
        <v>0.15512687814327467</v>
      </c>
      <c r="H804" s="13">
        <v>4000</v>
      </c>
      <c r="I804" t="s">
        <v>131</v>
      </c>
      <c r="J804" s="13" t="s">
        <v>61</v>
      </c>
      <c r="K804" s="13" t="s">
        <v>61</v>
      </c>
      <c r="L804" s="21">
        <v>2013</v>
      </c>
      <c r="M804" s="21">
        <v>2013</v>
      </c>
      <c r="N804" t="s">
        <v>136</v>
      </c>
      <c r="O804" t="s">
        <v>48</v>
      </c>
    </row>
    <row r="805" spans="1:15" ht="15">
      <c r="A805" s="21" t="s">
        <v>129</v>
      </c>
      <c r="B805" s="18" t="s">
        <v>137</v>
      </c>
      <c r="C805" s="18" t="s">
        <v>134</v>
      </c>
      <c r="D805" s="16">
        <v>1</v>
      </c>
      <c r="E805" s="16">
        <v>60.75</v>
      </c>
      <c r="F805" s="16">
        <v>-168.75</v>
      </c>
      <c r="G805">
        <v>0.15512687814327467</v>
      </c>
      <c r="H805" s="13">
        <v>4000</v>
      </c>
      <c r="I805" t="s">
        <v>131</v>
      </c>
      <c r="J805" s="13" t="s">
        <v>61</v>
      </c>
      <c r="K805" s="13" t="s">
        <v>61</v>
      </c>
      <c r="L805" s="21">
        <v>2013</v>
      </c>
      <c r="M805" s="21">
        <v>2013</v>
      </c>
      <c r="N805" t="s">
        <v>136</v>
      </c>
      <c r="O805" t="s">
        <v>48</v>
      </c>
    </row>
    <row r="806" spans="1:15" ht="15">
      <c r="A806" s="21" t="s">
        <v>129</v>
      </c>
      <c r="B806" s="18" t="s">
        <v>137</v>
      </c>
      <c r="C806" s="18" t="s">
        <v>134</v>
      </c>
      <c r="D806" s="16">
        <v>1</v>
      </c>
      <c r="E806" s="16">
        <v>60.75</v>
      </c>
      <c r="F806" s="16">
        <v>-168.25</v>
      </c>
      <c r="G806">
        <v>0.15512687814327467</v>
      </c>
      <c r="H806" s="13">
        <v>4000</v>
      </c>
      <c r="I806" t="s">
        <v>131</v>
      </c>
      <c r="J806" s="13" t="s">
        <v>61</v>
      </c>
      <c r="K806" s="13" t="s">
        <v>61</v>
      </c>
      <c r="L806" s="21">
        <v>2013</v>
      </c>
      <c r="M806" s="21">
        <v>2013</v>
      </c>
      <c r="N806" t="s">
        <v>136</v>
      </c>
      <c r="O806" t="s">
        <v>48</v>
      </c>
    </row>
    <row r="807" spans="1:15" ht="15">
      <c r="A807" s="21" t="s">
        <v>129</v>
      </c>
      <c r="B807" s="18" t="s">
        <v>137</v>
      </c>
      <c r="C807" s="18" t="s">
        <v>134</v>
      </c>
      <c r="D807" s="16">
        <v>1</v>
      </c>
      <c r="E807" s="16">
        <v>60.75</v>
      </c>
      <c r="F807" s="16">
        <v>-167.75</v>
      </c>
      <c r="G807">
        <v>0.15512687814327467</v>
      </c>
      <c r="H807" s="13">
        <v>4000</v>
      </c>
      <c r="I807" t="s">
        <v>131</v>
      </c>
      <c r="J807" s="13" t="s">
        <v>61</v>
      </c>
      <c r="K807" s="13" t="s">
        <v>61</v>
      </c>
      <c r="L807" s="21">
        <v>2013</v>
      </c>
      <c r="M807" s="21">
        <v>2013</v>
      </c>
      <c r="N807" t="s">
        <v>136</v>
      </c>
      <c r="O807" t="s">
        <v>48</v>
      </c>
    </row>
    <row r="808" spans="1:15" ht="15">
      <c r="A808" s="21" t="s">
        <v>129</v>
      </c>
      <c r="B808" s="18" t="s">
        <v>137</v>
      </c>
      <c r="C808" s="18" t="s">
        <v>134</v>
      </c>
      <c r="D808" s="16">
        <v>1</v>
      </c>
      <c r="E808" s="16">
        <v>60.75</v>
      </c>
      <c r="F808" s="16">
        <v>-167.25</v>
      </c>
      <c r="G808">
        <v>0.15512687814327467</v>
      </c>
      <c r="H808" s="13">
        <v>4000</v>
      </c>
      <c r="I808" t="s">
        <v>131</v>
      </c>
      <c r="J808" s="13" t="s">
        <v>61</v>
      </c>
      <c r="K808" s="13" t="s">
        <v>61</v>
      </c>
      <c r="L808" s="21">
        <v>2013</v>
      </c>
      <c r="M808" s="21">
        <v>2013</v>
      </c>
      <c r="N808" t="s">
        <v>136</v>
      </c>
      <c r="O808" t="s">
        <v>48</v>
      </c>
    </row>
    <row r="809" spans="1:15" ht="15">
      <c r="A809" s="21" t="s">
        <v>129</v>
      </c>
      <c r="B809" s="18" t="s">
        <v>137</v>
      </c>
      <c r="C809" s="18" t="s">
        <v>134</v>
      </c>
      <c r="D809" s="16">
        <v>1</v>
      </c>
      <c r="E809" s="16">
        <v>60.75</v>
      </c>
      <c r="F809" s="16">
        <v>-166.75</v>
      </c>
      <c r="G809">
        <v>0.15512687814327467</v>
      </c>
      <c r="H809" s="13">
        <v>4000</v>
      </c>
      <c r="I809" t="s">
        <v>131</v>
      </c>
      <c r="J809" s="13" t="s">
        <v>61</v>
      </c>
      <c r="K809" s="13" t="s">
        <v>61</v>
      </c>
      <c r="L809" s="21">
        <v>2013</v>
      </c>
      <c r="M809" s="21">
        <v>2013</v>
      </c>
      <c r="N809" t="s">
        <v>136</v>
      </c>
      <c r="O809" t="s">
        <v>48</v>
      </c>
    </row>
    <row r="810" spans="1:15" ht="15">
      <c r="A810" s="21" t="s">
        <v>129</v>
      </c>
      <c r="B810" s="18" t="s">
        <v>137</v>
      </c>
      <c r="C810" s="18" t="s">
        <v>134</v>
      </c>
      <c r="D810" s="16">
        <v>1</v>
      </c>
      <c r="E810" s="16">
        <v>60.75</v>
      </c>
      <c r="F810" s="16">
        <v>-166.25</v>
      </c>
      <c r="G810">
        <v>0.15512687814327467</v>
      </c>
      <c r="H810" s="13">
        <v>4000</v>
      </c>
      <c r="I810" t="s">
        <v>131</v>
      </c>
      <c r="J810" s="13" t="s">
        <v>61</v>
      </c>
      <c r="K810" s="13" t="s">
        <v>61</v>
      </c>
      <c r="L810" s="21">
        <v>2013</v>
      </c>
      <c r="M810" s="21">
        <v>2013</v>
      </c>
      <c r="N810" t="s">
        <v>136</v>
      </c>
      <c r="O810" t="s">
        <v>48</v>
      </c>
    </row>
    <row r="811" spans="1:15" ht="15">
      <c r="A811" s="21" t="s">
        <v>129</v>
      </c>
      <c r="B811" s="18" t="s">
        <v>137</v>
      </c>
      <c r="C811" s="18" t="s">
        <v>134</v>
      </c>
      <c r="D811" s="16">
        <v>1</v>
      </c>
      <c r="E811" s="16">
        <v>60.75</v>
      </c>
      <c r="F811" s="16">
        <v>-165.75</v>
      </c>
      <c r="G811">
        <v>0.15512687814327467</v>
      </c>
      <c r="H811" s="13">
        <v>4000</v>
      </c>
      <c r="I811" t="s">
        <v>131</v>
      </c>
      <c r="J811" s="13" t="s">
        <v>61</v>
      </c>
      <c r="K811" s="13" t="s">
        <v>61</v>
      </c>
      <c r="L811" s="21">
        <v>2013</v>
      </c>
      <c r="M811" s="21">
        <v>2013</v>
      </c>
      <c r="N811" t="s">
        <v>136</v>
      </c>
      <c r="O811" t="s">
        <v>48</v>
      </c>
    </row>
    <row r="812" spans="1:15" ht="15">
      <c r="A812" s="21" t="s">
        <v>129</v>
      </c>
      <c r="B812" s="18" t="s">
        <v>137</v>
      </c>
      <c r="C812" s="18" t="s">
        <v>134</v>
      </c>
      <c r="D812" s="16">
        <v>1</v>
      </c>
      <c r="E812" s="16">
        <v>56.75</v>
      </c>
      <c r="F812" s="16">
        <v>-171.75</v>
      </c>
      <c r="G812">
        <v>0.15512687814327467</v>
      </c>
      <c r="H812" s="13">
        <v>4000</v>
      </c>
      <c r="I812" t="s">
        <v>131</v>
      </c>
      <c r="J812" s="13" t="s">
        <v>61</v>
      </c>
      <c r="K812" s="13" t="s">
        <v>61</v>
      </c>
      <c r="L812" s="21">
        <v>2013</v>
      </c>
      <c r="M812" s="21">
        <v>2013</v>
      </c>
      <c r="N812" t="s">
        <v>136</v>
      </c>
      <c r="O812" t="s">
        <v>48</v>
      </c>
    </row>
    <row r="813" spans="1:15" ht="15">
      <c r="A813" s="21" t="s">
        <v>129</v>
      </c>
      <c r="B813" s="18" t="s">
        <v>137</v>
      </c>
      <c r="C813" s="18" t="s">
        <v>134</v>
      </c>
      <c r="D813" s="16">
        <v>1</v>
      </c>
      <c r="E813" s="16">
        <v>61.25</v>
      </c>
      <c r="F813" s="16">
        <v>-176.75</v>
      </c>
      <c r="G813">
        <v>0.15512687814327467</v>
      </c>
      <c r="H813" s="13">
        <v>4000</v>
      </c>
      <c r="I813" t="s">
        <v>131</v>
      </c>
      <c r="J813" s="13" t="s">
        <v>61</v>
      </c>
      <c r="K813" s="13" t="s">
        <v>61</v>
      </c>
      <c r="L813" s="21">
        <v>2013</v>
      </c>
      <c r="M813" s="21">
        <v>2013</v>
      </c>
      <c r="N813" t="s">
        <v>136</v>
      </c>
      <c r="O813" t="s">
        <v>48</v>
      </c>
    </row>
    <row r="814" spans="1:15" ht="15">
      <c r="A814" s="21" t="s">
        <v>129</v>
      </c>
      <c r="B814" s="18" t="s">
        <v>137</v>
      </c>
      <c r="C814" s="18" t="s">
        <v>134</v>
      </c>
      <c r="D814" s="16">
        <v>1</v>
      </c>
      <c r="E814" s="16">
        <v>61.25</v>
      </c>
      <c r="F814" s="16">
        <v>-176.25</v>
      </c>
      <c r="G814">
        <v>0.15512687814327467</v>
      </c>
      <c r="H814" s="13">
        <v>4000</v>
      </c>
      <c r="I814" t="s">
        <v>131</v>
      </c>
      <c r="J814" s="13" t="s">
        <v>61</v>
      </c>
      <c r="K814" s="13" t="s">
        <v>61</v>
      </c>
      <c r="L814" s="21">
        <v>2013</v>
      </c>
      <c r="M814" s="21">
        <v>2013</v>
      </c>
      <c r="N814" t="s">
        <v>136</v>
      </c>
      <c r="O814" t="s">
        <v>48</v>
      </c>
    </row>
    <row r="815" spans="1:15" ht="15">
      <c r="A815" s="21" t="s">
        <v>129</v>
      </c>
      <c r="B815" s="18" t="s">
        <v>137</v>
      </c>
      <c r="C815" s="18" t="s">
        <v>134</v>
      </c>
      <c r="D815" s="16">
        <v>1</v>
      </c>
      <c r="E815" s="16">
        <v>61.25</v>
      </c>
      <c r="F815" s="16">
        <v>-175.75</v>
      </c>
      <c r="G815">
        <v>0.15512687814327467</v>
      </c>
      <c r="H815" s="13">
        <v>4000</v>
      </c>
      <c r="I815" t="s">
        <v>131</v>
      </c>
      <c r="J815" s="13" t="s">
        <v>61</v>
      </c>
      <c r="K815" s="13" t="s">
        <v>61</v>
      </c>
      <c r="L815" s="21">
        <v>2013</v>
      </c>
      <c r="M815" s="21">
        <v>2013</v>
      </c>
      <c r="N815" t="s">
        <v>136</v>
      </c>
      <c r="O815" t="s">
        <v>48</v>
      </c>
    </row>
    <row r="816" spans="1:15" ht="15">
      <c r="A816" s="21" t="s">
        <v>129</v>
      </c>
      <c r="B816" s="18" t="s">
        <v>137</v>
      </c>
      <c r="C816" s="18" t="s">
        <v>134</v>
      </c>
      <c r="D816" s="16">
        <v>1</v>
      </c>
      <c r="E816" s="16">
        <v>61.25</v>
      </c>
      <c r="F816" s="16">
        <v>-175.25</v>
      </c>
      <c r="G816">
        <v>0.15512687814327467</v>
      </c>
      <c r="H816" s="13">
        <v>4000</v>
      </c>
      <c r="I816" t="s">
        <v>131</v>
      </c>
      <c r="J816" s="13" t="s">
        <v>61</v>
      </c>
      <c r="K816" s="13" t="s">
        <v>61</v>
      </c>
      <c r="L816" s="21">
        <v>2013</v>
      </c>
      <c r="M816" s="21">
        <v>2013</v>
      </c>
      <c r="N816" t="s">
        <v>136</v>
      </c>
      <c r="O816" t="s">
        <v>48</v>
      </c>
    </row>
    <row r="817" spans="1:15" ht="15">
      <c r="A817" s="21" t="s">
        <v>129</v>
      </c>
      <c r="B817" s="18" t="s">
        <v>137</v>
      </c>
      <c r="C817" s="18" t="s">
        <v>134</v>
      </c>
      <c r="D817" s="16">
        <v>1</v>
      </c>
      <c r="E817" s="16">
        <v>61.25</v>
      </c>
      <c r="F817" s="16">
        <v>-174.75</v>
      </c>
      <c r="G817">
        <v>0.15512687814327467</v>
      </c>
      <c r="H817" s="13">
        <v>4000</v>
      </c>
      <c r="I817" t="s">
        <v>131</v>
      </c>
      <c r="J817" s="13" t="s">
        <v>61</v>
      </c>
      <c r="K817" s="13" t="s">
        <v>61</v>
      </c>
      <c r="L817" s="21">
        <v>2013</v>
      </c>
      <c r="M817" s="21">
        <v>2013</v>
      </c>
      <c r="N817" t="s">
        <v>136</v>
      </c>
      <c r="O817" t="s">
        <v>48</v>
      </c>
    </row>
    <row r="818" spans="1:15" ht="15">
      <c r="A818" s="21" t="s">
        <v>129</v>
      </c>
      <c r="B818" s="18" t="s">
        <v>137</v>
      </c>
      <c r="C818" s="18" t="s">
        <v>134</v>
      </c>
      <c r="D818" s="16">
        <v>1</v>
      </c>
      <c r="E818" s="16">
        <v>61.25</v>
      </c>
      <c r="F818" s="16">
        <v>-174.25</v>
      </c>
      <c r="G818">
        <v>0.15512687814327467</v>
      </c>
      <c r="H818" s="13">
        <v>4000</v>
      </c>
      <c r="I818" t="s">
        <v>131</v>
      </c>
      <c r="J818" s="13" t="s">
        <v>61</v>
      </c>
      <c r="K818" s="13" t="s">
        <v>61</v>
      </c>
      <c r="L818" s="21">
        <v>2013</v>
      </c>
      <c r="M818" s="21">
        <v>2013</v>
      </c>
      <c r="N818" t="s">
        <v>136</v>
      </c>
      <c r="O818" t="s">
        <v>48</v>
      </c>
    </row>
    <row r="819" spans="1:15" ht="15">
      <c r="A819" s="21" t="s">
        <v>129</v>
      </c>
      <c r="B819" s="18" t="s">
        <v>137</v>
      </c>
      <c r="C819" s="18" t="s">
        <v>134</v>
      </c>
      <c r="D819" s="16">
        <v>1</v>
      </c>
      <c r="E819" s="16">
        <v>61.25</v>
      </c>
      <c r="F819" s="16">
        <v>-173.75</v>
      </c>
      <c r="G819">
        <v>0.15512687814327467</v>
      </c>
      <c r="H819" s="13">
        <v>4000</v>
      </c>
      <c r="I819" t="s">
        <v>131</v>
      </c>
      <c r="J819" s="13" t="s">
        <v>61</v>
      </c>
      <c r="K819" s="13" t="s">
        <v>61</v>
      </c>
      <c r="L819" s="21">
        <v>2013</v>
      </c>
      <c r="M819" s="21">
        <v>2013</v>
      </c>
      <c r="N819" t="s">
        <v>136</v>
      </c>
      <c r="O819" t="s">
        <v>48</v>
      </c>
    </row>
    <row r="820" spans="1:15" ht="15">
      <c r="A820" s="21" t="s">
        <v>129</v>
      </c>
      <c r="B820" s="18" t="s">
        <v>137</v>
      </c>
      <c r="C820" s="18" t="s">
        <v>134</v>
      </c>
      <c r="D820" s="16">
        <v>1</v>
      </c>
      <c r="E820" s="16">
        <v>61.25</v>
      </c>
      <c r="F820" s="16">
        <v>-173.25</v>
      </c>
      <c r="G820">
        <v>0.15512687814327467</v>
      </c>
      <c r="H820" s="13">
        <v>4000</v>
      </c>
      <c r="I820" t="s">
        <v>131</v>
      </c>
      <c r="J820" s="13" t="s">
        <v>61</v>
      </c>
      <c r="K820" s="13" t="s">
        <v>61</v>
      </c>
      <c r="L820" s="21">
        <v>2013</v>
      </c>
      <c r="M820" s="21">
        <v>2013</v>
      </c>
      <c r="N820" t="s">
        <v>136</v>
      </c>
      <c r="O820" t="s">
        <v>48</v>
      </c>
    </row>
    <row r="821" spans="1:15" ht="15">
      <c r="A821" s="21" t="s">
        <v>129</v>
      </c>
      <c r="B821" s="18" t="s">
        <v>137</v>
      </c>
      <c r="C821" s="18" t="s">
        <v>134</v>
      </c>
      <c r="D821" s="16">
        <v>1</v>
      </c>
      <c r="E821" s="16">
        <v>61.25</v>
      </c>
      <c r="F821" s="16">
        <v>-172.75</v>
      </c>
      <c r="G821">
        <v>0.15512687814327467</v>
      </c>
      <c r="H821" s="13">
        <v>4000</v>
      </c>
      <c r="I821" t="s">
        <v>131</v>
      </c>
      <c r="J821" s="13" t="s">
        <v>61</v>
      </c>
      <c r="K821" s="13" t="s">
        <v>61</v>
      </c>
      <c r="L821" s="21">
        <v>2013</v>
      </c>
      <c r="M821" s="21">
        <v>2013</v>
      </c>
      <c r="N821" t="s">
        <v>136</v>
      </c>
      <c r="O821" t="s">
        <v>48</v>
      </c>
    </row>
    <row r="822" spans="1:15" ht="15">
      <c r="A822" s="21" t="s">
        <v>129</v>
      </c>
      <c r="B822" s="18" t="s">
        <v>137</v>
      </c>
      <c r="C822" s="18" t="s">
        <v>134</v>
      </c>
      <c r="D822" s="16">
        <v>1</v>
      </c>
      <c r="E822" s="16">
        <v>61.25</v>
      </c>
      <c r="F822" s="16">
        <v>-172.25</v>
      </c>
      <c r="G822">
        <v>0.15512687814327467</v>
      </c>
      <c r="H822" s="13">
        <v>4000</v>
      </c>
      <c r="I822" t="s">
        <v>131</v>
      </c>
      <c r="J822" s="13" t="s">
        <v>61</v>
      </c>
      <c r="K822" s="13" t="s">
        <v>61</v>
      </c>
      <c r="L822" s="21">
        <v>2013</v>
      </c>
      <c r="M822" s="21">
        <v>2013</v>
      </c>
      <c r="N822" t="s">
        <v>136</v>
      </c>
      <c r="O822" t="s">
        <v>48</v>
      </c>
    </row>
    <row r="823" spans="1:15" ht="15">
      <c r="A823" s="21" t="s">
        <v>129</v>
      </c>
      <c r="B823" s="18" t="s">
        <v>137</v>
      </c>
      <c r="C823" s="18" t="s">
        <v>134</v>
      </c>
      <c r="D823" s="16">
        <v>1</v>
      </c>
      <c r="E823" s="16">
        <v>61.25</v>
      </c>
      <c r="F823" s="16">
        <v>-171.75</v>
      </c>
      <c r="G823">
        <v>0.15512687814327467</v>
      </c>
      <c r="H823" s="13">
        <v>4000</v>
      </c>
      <c r="I823" t="s">
        <v>131</v>
      </c>
      <c r="J823" s="13" t="s">
        <v>61</v>
      </c>
      <c r="K823" s="13" t="s">
        <v>61</v>
      </c>
      <c r="L823" s="21">
        <v>2013</v>
      </c>
      <c r="M823" s="21">
        <v>2013</v>
      </c>
      <c r="N823" t="s">
        <v>136</v>
      </c>
      <c r="O823" t="s">
        <v>48</v>
      </c>
    </row>
    <row r="824" spans="1:15" ht="15">
      <c r="A824" s="21" t="s">
        <v>129</v>
      </c>
      <c r="B824" s="18" t="s">
        <v>137</v>
      </c>
      <c r="C824" s="18" t="s">
        <v>134</v>
      </c>
      <c r="D824" s="16">
        <v>1</v>
      </c>
      <c r="E824" s="16">
        <v>61.25</v>
      </c>
      <c r="F824" s="16">
        <v>-171.25</v>
      </c>
      <c r="G824">
        <v>0.15512687814327467</v>
      </c>
      <c r="H824" s="13">
        <v>4000</v>
      </c>
      <c r="I824" t="s">
        <v>131</v>
      </c>
      <c r="J824" s="13" t="s">
        <v>61</v>
      </c>
      <c r="K824" s="13" t="s">
        <v>61</v>
      </c>
      <c r="L824" s="21">
        <v>2013</v>
      </c>
      <c r="M824" s="21">
        <v>2013</v>
      </c>
      <c r="N824" t="s">
        <v>136</v>
      </c>
      <c r="O824" t="s">
        <v>48</v>
      </c>
    </row>
    <row r="825" spans="1:15" ht="15">
      <c r="A825" s="21" t="s">
        <v>129</v>
      </c>
      <c r="B825" s="18" t="s">
        <v>137</v>
      </c>
      <c r="C825" s="18" t="s">
        <v>134</v>
      </c>
      <c r="D825" s="16">
        <v>1</v>
      </c>
      <c r="E825" s="16">
        <v>61.25</v>
      </c>
      <c r="F825" s="16">
        <v>-170.75</v>
      </c>
      <c r="G825">
        <v>0.15512687814327467</v>
      </c>
      <c r="H825" s="13">
        <v>4000</v>
      </c>
      <c r="I825" t="s">
        <v>131</v>
      </c>
      <c r="J825" s="13" t="s">
        <v>61</v>
      </c>
      <c r="K825" s="13" t="s">
        <v>61</v>
      </c>
      <c r="L825" s="21">
        <v>2013</v>
      </c>
      <c r="M825" s="21">
        <v>2013</v>
      </c>
      <c r="N825" t="s">
        <v>136</v>
      </c>
      <c r="O825" t="s">
        <v>48</v>
      </c>
    </row>
    <row r="826" spans="1:15" ht="15">
      <c r="A826" s="21" t="s">
        <v>129</v>
      </c>
      <c r="B826" s="18" t="s">
        <v>137</v>
      </c>
      <c r="C826" s="18" t="s">
        <v>134</v>
      </c>
      <c r="D826" s="16">
        <v>1</v>
      </c>
      <c r="E826" s="16">
        <v>61.25</v>
      </c>
      <c r="F826" s="16">
        <v>-170.25</v>
      </c>
      <c r="G826">
        <v>0.15512687814327467</v>
      </c>
      <c r="H826" s="13">
        <v>4000</v>
      </c>
      <c r="I826" t="s">
        <v>131</v>
      </c>
      <c r="J826" s="13" t="s">
        <v>61</v>
      </c>
      <c r="K826" s="13" t="s">
        <v>61</v>
      </c>
      <c r="L826" s="21">
        <v>2013</v>
      </c>
      <c r="M826" s="21">
        <v>2013</v>
      </c>
      <c r="N826" t="s">
        <v>136</v>
      </c>
      <c r="O826" t="s">
        <v>48</v>
      </c>
    </row>
    <row r="827" spans="1:15" ht="15">
      <c r="A827" s="21" t="s">
        <v>129</v>
      </c>
      <c r="B827" s="18" t="s">
        <v>137</v>
      </c>
      <c r="C827" s="18" t="s">
        <v>134</v>
      </c>
      <c r="D827" s="16">
        <v>1</v>
      </c>
      <c r="E827" s="16">
        <v>61.25</v>
      </c>
      <c r="F827" s="16">
        <v>-169.75</v>
      </c>
      <c r="G827">
        <v>0.15512687814327467</v>
      </c>
      <c r="H827" s="13">
        <v>4000</v>
      </c>
      <c r="I827" t="s">
        <v>131</v>
      </c>
      <c r="J827" s="13" t="s">
        <v>61</v>
      </c>
      <c r="K827" s="13" t="s">
        <v>61</v>
      </c>
      <c r="L827" s="21">
        <v>2013</v>
      </c>
      <c r="M827" s="21">
        <v>2013</v>
      </c>
      <c r="N827" t="s">
        <v>136</v>
      </c>
      <c r="O827" t="s">
        <v>48</v>
      </c>
    </row>
    <row r="828" spans="1:15" ht="15">
      <c r="A828" s="21" t="s">
        <v>129</v>
      </c>
      <c r="B828" s="18" t="s">
        <v>137</v>
      </c>
      <c r="C828" s="18" t="s">
        <v>134</v>
      </c>
      <c r="D828" s="16">
        <v>1</v>
      </c>
      <c r="E828" s="16">
        <v>61.25</v>
      </c>
      <c r="F828" s="16">
        <v>-169.25</v>
      </c>
      <c r="G828">
        <v>0.15512687814327467</v>
      </c>
      <c r="H828" s="13">
        <v>4000</v>
      </c>
      <c r="I828" t="s">
        <v>131</v>
      </c>
      <c r="J828" s="13" t="s">
        <v>61</v>
      </c>
      <c r="K828" s="13" t="s">
        <v>61</v>
      </c>
      <c r="L828" s="21">
        <v>2013</v>
      </c>
      <c r="M828" s="21">
        <v>2013</v>
      </c>
      <c r="N828" t="s">
        <v>136</v>
      </c>
      <c r="O828" t="s">
        <v>48</v>
      </c>
    </row>
    <row r="829" spans="1:15" ht="15">
      <c r="A829" s="21" t="s">
        <v>129</v>
      </c>
      <c r="B829" s="18" t="s">
        <v>137</v>
      </c>
      <c r="C829" s="18" t="s">
        <v>134</v>
      </c>
      <c r="D829" s="16">
        <v>1</v>
      </c>
      <c r="E829" s="16">
        <v>61.25</v>
      </c>
      <c r="F829" s="16">
        <v>-168.75</v>
      </c>
      <c r="G829">
        <v>0.15512687814327467</v>
      </c>
      <c r="H829" s="13">
        <v>4000</v>
      </c>
      <c r="I829" t="s">
        <v>131</v>
      </c>
      <c r="J829" s="13" t="s">
        <v>61</v>
      </c>
      <c r="K829" s="13" t="s">
        <v>61</v>
      </c>
      <c r="L829" s="21">
        <v>2013</v>
      </c>
      <c r="M829" s="21">
        <v>2013</v>
      </c>
      <c r="N829" t="s">
        <v>136</v>
      </c>
      <c r="O829" t="s">
        <v>48</v>
      </c>
    </row>
    <row r="830" spans="1:15" ht="15">
      <c r="A830" s="21" t="s">
        <v>129</v>
      </c>
      <c r="B830" s="18" t="s">
        <v>137</v>
      </c>
      <c r="C830" s="18" t="s">
        <v>134</v>
      </c>
      <c r="D830" s="16">
        <v>1</v>
      </c>
      <c r="E830" s="16">
        <v>61.25</v>
      </c>
      <c r="F830" s="16">
        <v>-168.25</v>
      </c>
      <c r="G830">
        <v>0.15512687814327467</v>
      </c>
      <c r="H830" s="13">
        <v>4000</v>
      </c>
      <c r="I830" t="s">
        <v>131</v>
      </c>
      <c r="J830" s="13" t="s">
        <v>61</v>
      </c>
      <c r="K830" s="13" t="s">
        <v>61</v>
      </c>
      <c r="L830" s="21">
        <v>2013</v>
      </c>
      <c r="M830" s="21">
        <v>2013</v>
      </c>
      <c r="N830" t="s">
        <v>136</v>
      </c>
      <c r="O830" t="s">
        <v>48</v>
      </c>
    </row>
    <row r="831" spans="1:15" ht="15">
      <c r="A831" s="21" t="s">
        <v>129</v>
      </c>
      <c r="B831" s="18" t="s">
        <v>137</v>
      </c>
      <c r="C831" s="18" t="s">
        <v>134</v>
      </c>
      <c r="D831" s="16">
        <v>1</v>
      </c>
      <c r="E831" s="16">
        <v>61.25</v>
      </c>
      <c r="F831" s="16">
        <v>-167.75</v>
      </c>
      <c r="G831">
        <v>0.15512687814327467</v>
      </c>
      <c r="H831" s="13">
        <v>4000</v>
      </c>
      <c r="I831" t="s">
        <v>131</v>
      </c>
      <c r="J831" s="13" t="s">
        <v>61</v>
      </c>
      <c r="K831" s="13" t="s">
        <v>61</v>
      </c>
      <c r="L831" s="21">
        <v>2013</v>
      </c>
      <c r="M831" s="21">
        <v>2013</v>
      </c>
      <c r="N831" t="s">
        <v>136</v>
      </c>
      <c r="O831" t="s">
        <v>48</v>
      </c>
    </row>
    <row r="832" spans="1:15" ht="15">
      <c r="A832" s="21" t="s">
        <v>129</v>
      </c>
      <c r="B832" s="18" t="s">
        <v>137</v>
      </c>
      <c r="C832" s="18" t="s">
        <v>134</v>
      </c>
      <c r="D832" s="16">
        <v>1</v>
      </c>
      <c r="E832" s="16">
        <v>61.25</v>
      </c>
      <c r="F832" s="16">
        <v>-167.25</v>
      </c>
      <c r="G832">
        <v>0.15512687814327467</v>
      </c>
      <c r="H832" s="13">
        <v>4000</v>
      </c>
      <c r="I832" t="s">
        <v>131</v>
      </c>
      <c r="J832" s="13" t="s">
        <v>61</v>
      </c>
      <c r="K832" s="13" t="s">
        <v>61</v>
      </c>
      <c r="L832" s="21">
        <v>2013</v>
      </c>
      <c r="M832" s="21">
        <v>2013</v>
      </c>
      <c r="N832" t="s">
        <v>136</v>
      </c>
      <c r="O832" t="s">
        <v>48</v>
      </c>
    </row>
    <row r="833" spans="1:15" ht="15">
      <c r="A833" s="21" t="s">
        <v>129</v>
      </c>
      <c r="B833" s="18" t="s">
        <v>137</v>
      </c>
      <c r="C833" s="18" t="s">
        <v>134</v>
      </c>
      <c r="D833" s="16">
        <v>1</v>
      </c>
      <c r="E833" s="16">
        <v>61.25</v>
      </c>
      <c r="F833" s="16">
        <v>-166.75</v>
      </c>
      <c r="G833">
        <v>0.15512687814327467</v>
      </c>
      <c r="H833" s="13">
        <v>4000</v>
      </c>
      <c r="I833" t="s">
        <v>131</v>
      </c>
      <c r="J833" s="13" t="s">
        <v>61</v>
      </c>
      <c r="K833" s="13" t="s">
        <v>61</v>
      </c>
      <c r="L833" s="21">
        <v>2013</v>
      </c>
      <c r="M833" s="21">
        <v>2013</v>
      </c>
      <c r="N833" t="s">
        <v>136</v>
      </c>
      <c r="O833" t="s">
        <v>48</v>
      </c>
    </row>
    <row r="834" spans="1:15" ht="15">
      <c r="A834" s="21" t="s">
        <v>129</v>
      </c>
      <c r="B834" s="18" t="s">
        <v>137</v>
      </c>
      <c r="C834" s="18" t="s">
        <v>134</v>
      </c>
      <c r="D834" s="16">
        <v>1</v>
      </c>
      <c r="E834" s="16">
        <v>61.25</v>
      </c>
      <c r="F834" s="16">
        <v>-177.25</v>
      </c>
      <c r="G834">
        <v>0.15512687814327467</v>
      </c>
      <c r="H834" s="13">
        <v>4000</v>
      </c>
      <c r="I834" t="s">
        <v>131</v>
      </c>
      <c r="J834" s="13" t="s">
        <v>61</v>
      </c>
      <c r="K834" s="13" t="s">
        <v>61</v>
      </c>
      <c r="L834" s="21">
        <v>2013</v>
      </c>
      <c r="M834" s="21">
        <v>2013</v>
      </c>
      <c r="N834" t="s">
        <v>136</v>
      </c>
      <c r="O834" t="s">
        <v>48</v>
      </c>
    </row>
    <row r="835" spans="1:15" ht="15">
      <c r="A835" s="21" t="s">
        <v>129</v>
      </c>
      <c r="B835" s="18" t="s">
        <v>137</v>
      </c>
      <c r="C835" s="18" t="s">
        <v>134</v>
      </c>
      <c r="D835" s="16">
        <v>1</v>
      </c>
      <c r="E835" s="16">
        <v>61.25</v>
      </c>
      <c r="F835" s="16">
        <v>-166.25</v>
      </c>
      <c r="G835">
        <v>0.15512687814327467</v>
      </c>
      <c r="H835" s="13">
        <v>4000</v>
      </c>
      <c r="I835" t="s">
        <v>131</v>
      </c>
      <c r="J835" s="13" t="s">
        <v>61</v>
      </c>
      <c r="K835" s="13" t="s">
        <v>61</v>
      </c>
      <c r="L835" s="21">
        <v>2013</v>
      </c>
      <c r="M835" s="21">
        <v>2013</v>
      </c>
      <c r="N835" t="s">
        <v>136</v>
      </c>
      <c r="O835" t="s">
        <v>48</v>
      </c>
    </row>
    <row r="836" spans="1:15" ht="15">
      <c r="A836" s="21" t="s">
        <v>129</v>
      </c>
      <c r="B836" s="18" t="s">
        <v>137</v>
      </c>
      <c r="C836" s="18" t="s">
        <v>134</v>
      </c>
      <c r="D836" s="16">
        <v>1</v>
      </c>
      <c r="E836" s="16">
        <v>60.75</v>
      </c>
      <c r="F836" s="16">
        <v>-173.25</v>
      </c>
      <c r="G836">
        <v>0.15512687814327467</v>
      </c>
      <c r="H836" s="13">
        <v>4000</v>
      </c>
      <c r="I836" t="s">
        <v>131</v>
      </c>
      <c r="J836" s="13" t="s">
        <v>61</v>
      </c>
      <c r="K836" s="13" t="s">
        <v>61</v>
      </c>
      <c r="L836" s="21">
        <v>2013</v>
      </c>
      <c r="M836" s="21">
        <v>2013</v>
      </c>
      <c r="N836" t="s">
        <v>136</v>
      </c>
      <c r="O836" t="s">
        <v>48</v>
      </c>
    </row>
    <row r="837" spans="1:15" ht="15">
      <c r="A837" s="21" t="s">
        <v>129</v>
      </c>
      <c r="B837" s="18" t="s">
        <v>137</v>
      </c>
      <c r="C837" s="18" t="s">
        <v>134</v>
      </c>
      <c r="D837" s="16">
        <v>1</v>
      </c>
      <c r="E837" s="16">
        <v>58.25</v>
      </c>
      <c r="F837" s="16">
        <v>-158.75</v>
      </c>
      <c r="G837">
        <v>0.15512687814327467</v>
      </c>
      <c r="H837" s="13">
        <v>4000</v>
      </c>
      <c r="I837" t="s">
        <v>131</v>
      </c>
      <c r="J837" s="13" t="s">
        <v>61</v>
      </c>
      <c r="K837" s="13" t="s">
        <v>61</v>
      </c>
      <c r="L837" s="21">
        <v>2013</v>
      </c>
      <c r="M837" s="21">
        <v>2013</v>
      </c>
      <c r="N837" t="s">
        <v>136</v>
      </c>
      <c r="O837" t="s">
        <v>48</v>
      </c>
    </row>
    <row r="838" spans="1:15" ht="15">
      <c r="A838" s="21" t="s">
        <v>129</v>
      </c>
      <c r="B838" s="18" t="s">
        <v>137</v>
      </c>
      <c r="C838" s="18" t="s">
        <v>134</v>
      </c>
      <c r="D838" s="16">
        <v>1</v>
      </c>
      <c r="E838" s="16">
        <v>60.25</v>
      </c>
      <c r="F838" s="16">
        <v>-165.25</v>
      </c>
      <c r="G838">
        <v>0.15512687814327467</v>
      </c>
      <c r="H838" s="13">
        <v>4000</v>
      </c>
      <c r="I838" t="s">
        <v>131</v>
      </c>
      <c r="J838" s="13" t="s">
        <v>61</v>
      </c>
      <c r="K838" s="13" t="s">
        <v>61</v>
      </c>
      <c r="L838" s="21">
        <v>2013</v>
      </c>
      <c r="M838" s="21">
        <v>2013</v>
      </c>
      <c r="N838" t="s">
        <v>136</v>
      </c>
      <c r="O838" t="s">
        <v>48</v>
      </c>
    </row>
    <row r="839" spans="1:15" ht="15">
      <c r="A839" s="21" t="s">
        <v>129</v>
      </c>
      <c r="B839" s="18" t="s">
        <v>137</v>
      </c>
      <c r="C839" s="18" t="s">
        <v>134</v>
      </c>
      <c r="D839" s="16">
        <v>1</v>
      </c>
      <c r="E839" s="16">
        <v>60.25</v>
      </c>
      <c r="F839" s="16">
        <v>-172.25</v>
      </c>
      <c r="G839">
        <v>0.15512687814327467</v>
      </c>
      <c r="H839" s="13">
        <v>4000</v>
      </c>
      <c r="I839" t="s">
        <v>131</v>
      </c>
      <c r="J839" s="13" t="s">
        <v>61</v>
      </c>
      <c r="K839" s="13" t="s">
        <v>61</v>
      </c>
      <c r="L839" s="21">
        <v>2013</v>
      </c>
      <c r="M839" s="21">
        <v>2013</v>
      </c>
      <c r="N839" t="s">
        <v>136</v>
      </c>
      <c r="O839" t="s">
        <v>48</v>
      </c>
    </row>
    <row r="840" spans="1:15" ht="15">
      <c r="A840" s="21" t="s">
        <v>129</v>
      </c>
      <c r="B840" s="18" t="s">
        <v>137</v>
      </c>
      <c r="C840" s="18" t="s">
        <v>134</v>
      </c>
      <c r="D840" s="16">
        <v>0.99</v>
      </c>
      <c r="E840" s="16">
        <v>59.25</v>
      </c>
      <c r="F840" s="16">
        <v>-177.75</v>
      </c>
      <c r="G840">
        <v>0.15512687814327467</v>
      </c>
      <c r="H840" s="13">
        <v>4000</v>
      </c>
      <c r="I840" t="s">
        <v>131</v>
      </c>
      <c r="J840" s="13" t="s">
        <v>61</v>
      </c>
      <c r="K840" s="13" t="s">
        <v>61</v>
      </c>
      <c r="L840" s="21">
        <v>2013</v>
      </c>
      <c r="M840" s="21">
        <v>2013</v>
      </c>
      <c r="N840" t="s">
        <v>136</v>
      </c>
      <c r="O840" t="s">
        <v>48</v>
      </c>
    </row>
    <row r="841" spans="1:15" ht="15">
      <c r="A841" s="21" t="s">
        <v>129</v>
      </c>
      <c r="B841" s="18" t="s">
        <v>137</v>
      </c>
      <c r="C841" s="18" t="s">
        <v>134</v>
      </c>
      <c r="D841" s="16">
        <v>1</v>
      </c>
      <c r="E841" s="16">
        <v>61.75</v>
      </c>
      <c r="F841" s="16">
        <v>-175.75</v>
      </c>
      <c r="G841">
        <v>0.15512687814327467</v>
      </c>
      <c r="H841" s="13">
        <v>4000</v>
      </c>
      <c r="I841" t="s">
        <v>131</v>
      </c>
      <c r="J841" s="13" t="s">
        <v>61</v>
      </c>
      <c r="K841" s="13" t="s">
        <v>61</v>
      </c>
      <c r="L841" s="21">
        <v>2013</v>
      </c>
      <c r="M841" s="21">
        <v>2013</v>
      </c>
      <c r="N841" t="s">
        <v>136</v>
      </c>
      <c r="O841" t="s">
        <v>48</v>
      </c>
    </row>
    <row r="842" spans="1:15" ht="15">
      <c r="A842" s="21" t="s">
        <v>129</v>
      </c>
      <c r="B842" s="18" t="s">
        <v>137</v>
      </c>
      <c r="C842" s="18" t="s">
        <v>134</v>
      </c>
      <c r="D842" s="16">
        <v>1</v>
      </c>
      <c r="E842" s="16">
        <v>61.75</v>
      </c>
      <c r="F842" s="16">
        <v>-175.25</v>
      </c>
      <c r="G842">
        <v>0.15512687814327467</v>
      </c>
      <c r="H842" s="13">
        <v>4000</v>
      </c>
      <c r="I842" t="s">
        <v>131</v>
      </c>
      <c r="J842" s="13" t="s">
        <v>61</v>
      </c>
      <c r="K842" s="13" t="s">
        <v>61</v>
      </c>
      <c r="L842" s="21">
        <v>2013</v>
      </c>
      <c r="M842" s="21">
        <v>2013</v>
      </c>
      <c r="N842" t="s">
        <v>136</v>
      </c>
      <c r="O842" t="s">
        <v>48</v>
      </c>
    </row>
    <row r="843" spans="1:15" ht="15">
      <c r="A843" s="21" t="s">
        <v>129</v>
      </c>
      <c r="B843" s="18" t="s">
        <v>137</v>
      </c>
      <c r="C843" s="18" t="s">
        <v>134</v>
      </c>
      <c r="D843" s="16">
        <v>1</v>
      </c>
      <c r="E843" s="16">
        <v>61.75</v>
      </c>
      <c r="F843" s="16">
        <v>-174.75</v>
      </c>
      <c r="G843">
        <v>0.15512687814327467</v>
      </c>
      <c r="H843" s="13">
        <v>4000</v>
      </c>
      <c r="I843" t="s">
        <v>131</v>
      </c>
      <c r="J843" s="13" t="s">
        <v>61</v>
      </c>
      <c r="K843" s="13" t="s">
        <v>61</v>
      </c>
      <c r="L843" s="21">
        <v>2013</v>
      </c>
      <c r="M843" s="21">
        <v>2013</v>
      </c>
      <c r="N843" t="s">
        <v>136</v>
      </c>
      <c r="O843" t="s">
        <v>48</v>
      </c>
    </row>
    <row r="844" spans="1:15" ht="15">
      <c r="A844" s="21" t="s">
        <v>129</v>
      </c>
      <c r="B844" s="18" t="s">
        <v>137</v>
      </c>
      <c r="C844" s="18" t="s">
        <v>134</v>
      </c>
      <c r="D844" s="16">
        <v>1</v>
      </c>
      <c r="E844" s="16">
        <v>61.75</v>
      </c>
      <c r="F844" s="16">
        <v>-174.25</v>
      </c>
      <c r="G844">
        <v>0.15512687814327467</v>
      </c>
      <c r="H844" s="13">
        <v>4000</v>
      </c>
      <c r="I844" t="s">
        <v>131</v>
      </c>
      <c r="J844" s="13" t="s">
        <v>61</v>
      </c>
      <c r="K844" s="13" t="s">
        <v>61</v>
      </c>
      <c r="L844" s="21">
        <v>2013</v>
      </c>
      <c r="M844" s="21">
        <v>2013</v>
      </c>
      <c r="N844" t="s">
        <v>136</v>
      </c>
      <c r="O844" t="s">
        <v>48</v>
      </c>
    </row>
    <row r="845" spans="1:15" ht="15">
      <c r="A845" s="21" t="s">
        <v>129</v>
      </c>
      <c r="B845" s="18" t="s">
        <v>137</v>
      </c>
      <c r="C845" s="18" t="s">
        <v>134</v>
      </c>
      <c r="D845" s="16">
        <v>1</v>
      </c>
      <c r="E845" s="16">
        <v>61.75</v>
      </c>
      <c r="F845" s="16">
        <v>-173.75</v>
      </c>
      <c r="G845">
        <v>0.15512687814327467</v>
      </c>
      <c r="H845" s="13">
        <v>4000</v>
      </c>
      <c r="I845" t="s">
        <v>131</v>
      </c>
      <c r="J845" s="13" t="s">
        <v>61</v>
      </c>
      <c r="K845" s="13" t="s">
        <v>61</v>
      </c>
      <c r="L845" s="21">
        <v>2013</v>
      </c>
      <c r="M845" s="21">
        <v>2013</v>
      </c>
      <c r="N845" t="s">
        <v>136</v>
      </c>
      <c r="O845" t="s">
        <v>48</v>
      </c>
    </row>
    <row r="846" spans="1:15" ht="15">
      <c r="A846" s="21" t="s">
        <v>129</v>
      </c>
      <c r="B846" s="18" t="s">
        <v>137</v>
      </c>
      <c r="C846" s="18" t="s">
        <v>134</v>
      </c>
      <c r="D846" s="16">
        <v>1</v>
      </c>
      <c r="E846" s="16">
        <v>61.75</v>
      </c>
      <c r="F846" s="16">
        <v>-173.25</v>
      </c>
      <c r="G846">
        <v>0.15512687814327467</v>
      </c>
      <c r="H846" s="13">
        <v>4000</v>
      </c>
      <c r="I846" t="s">
        <v>131</v>
      </c>
      <c r="J846" s="13" t="s">
        <v>61</v>
      </c>
      <c r="K846" s="13" t="s">
        <v>61</v>
      </c>
      <c r="L846" s="21">
        <v>2013</v>
      </c>
      <c r="M846" s="21">
        <v>2013</v>
      </c>
      <c r="N846" t="s">
        <v>136</v>
      </c>
      <c r="O846" t="s">
        <v>48</v>
      </c>
    </row>
    <row r="847" spans="1:15" ht="15">
      <c r="A847" s="21" t="s">
        <v>129</v>
      </c>
      <c r="B847" s="18" t="s">
        <v>137</v>
      </c>
      <c r="C847" s="18" t="s">
        <v>134</v>
      </c>
      <c r="D847" s="16">
        <v>1</v>
      </c>
      <c r="E847" s="16">
        <v>61.75</v>
      </c>
      <c r="F847" s="16">
        <v>-172.75</v>
      </c>
      <c r="G847">
        <v>0.15512687814327467</v>
      </c>
      <c r="H847" s="13">
        <v>4000</v>
      </c>
      <c r="I847" t="s">
        <v>131</v>
      </c>
      <c r="J847" s="13" t="s">
        <v>61</v>
      </c>
      <c r="K847" s="13" t="s">
        <v>61</v>
      </c>
      <c r="L847" s="21">
        <v>2013</v>
      </c>
      <c r="M847" s="21">
        <v>2013</v>
      </c>
      <c r="N847" t="s">
        <v>136</v>
      </c>
      <c r="O847" t="s">
        <v>48</v>
      </c>
    </row>
    <row r="848" spans="1:15" ht="15">
      <c r="A848" s="21" t="s">
        <v>129</v>
      </c>
      <c r="B848" s="18" t="s">
        <v>137</v>
      </c>
      <c r="C848" s="18" t="s">
        <v>134</v>
      </c>
      <c r="D848" s="16">
        <v>1</v>
      </c>
      <c r="E848" s="16">
        <v>61.75</v>
      </c>
      <c r="F848" s="16">
        <v>-172.25</v>
      </c>
      <c r="G848">
        <v>0.15512687814327467</v>
      </c>
      <c r="H848" s="13">
        <v>4000</v>
      </c>
      <c r="I848" t="s">
        <v>131</v>
      </c>
      <c r="J848" s="13" t="s">
        <v>61</v>
      </c>
      <c r="K848" s="13" t="s">
        <v>61</v>
      </c>
      <c r="L848" s="21">
        <v>2013</v>
      </c>
      <c r="M848" s="21">
        <v>2013</v>
      </c>
      <c r="N848" t="s">
        <v>136</v>
      </c>
      <c r="O848" t="s">
        <v>48</v>
      </c>
    </row>
    <row r="849" spans="1:15" ht="15">
      <c r="A849" s="21" t="s">
        <v>129</v>
      </c>
      <c r="B849" s="18" t="s">
        <v>137</v>
      </c>
      <c r="C849" s="18" t="s">
        <v>134</v>
      </c>
      <c r="D849" s="16">
        <v>1</v>
      </c>
      <c r="E849" s="16">
        <v>61.75</v>
      </c>
      <c r="F849" s="16">
        <v>-171.75</v>
      </c>
      <c r="G849">
        <v>0.15512687814327467</v>
      </c>
      <c r="H849" s="13">
        <v>4000</v>
      </c>
      <c r="I849" t="s">
        <v>131</v>
      </c>
      <c r="J849" s="13" t="s">
        <v>61</v>
      </c>
      <c r="K849" s="13" t="s">
        <v>61</v>
      </c>
      <c r="L849" s="21">
        <v>2013</v>
      </c>
      <c r="M849" s="21">
        <v>2013</v>
      </c>
      <c r="N849" t="s">
        <v>136</v>
      </c>
      <c r="O849" t="s">
        <v>48</v>
      </c>
    </row>
    <row r="850" spans="1:15" ht="15">
      <c r="A850" s="21" t="s">
        <v>129</v>
      </c>
      <c r="B850" s="18" t="s">
        <v>137</v>
      </c>
      <c r="C850" s="18" t="s">
        <v>134</v>
      </c>
      <c r="D850" s="16">
        <v>1</v>
      </c>
      <c r="E850" s="16">
        <v>61.75</v>
      </c>
      <c r="F850" s="16">
        <v>-171.25</v>
      </c>
      <c r="G850">
        <v>0.15512687814327467</v>
      </c>
      <c r="H850" s="13">
        <v>4000</v>
      </c>
      <c r="I850" t="s">
        <v>131</v>
      </c>
      <c r="J850" s="13" t="s">
        <v>61</v>
      </c>
      <c r="K850" s="13" t="s">
        <v>61</v>
      </c>
      <c r="L850" s="21">
        <v>2013</v>
      </c>
      <c r="M850" s="21">
        <v>2013</v>
      </c>
      <c r="N850" t="s">
        <v>136</v>
      </c>
      <c r="O850" t="s">
        <v>48</v>
      </c>
    </row>
    <row r="851" spans="1:15" ht="15">
      <c r="A851" s="21" t="s">
        <v>129</v>
      </c>
      <c r="B851" s="18" t="s">
        <v>137</v>
      </c>
      <c r="C851" s="18" t="s">
        <v>134</v>
      </c>
      <c r="D851" s="16">
        <v>1</v>
      </c>
      <c r="E851" s="16">
        <v>61.75</v>
      </c>
      <c r="F851" s="16">
        <v>-170.75</v>
      </c>
      <c r="G851">
        <v>0.15512687814327467</v>
      </c>
      <c r="H851" s="13">
        <v>4000</v>
      </c>
      <c r="I851" t="s">
        <v>131</v>
      </c>
      <c r="J851" s="13" t="s">
        <v>61</v>
      </c>
      <c r="K851" s="13" t="s">
        <v>61</v>
      </c>
      <c r="L851" s="21">
        <v>2013</v>
      </c>
      <c r="M851" s="21">
        <v>2013</v>
      </c>
      <c r="N851" t="s">
        <v>136</v>
      </c>
      <c r="O851" t="s">
        <v>48</v>
      </c>
    </row>
    <row r="852" spans="1:15" ht="15">
      <c r="A852" s="21" t="s">
        <v>129</v>
      </c>
      <c r="B852" s="18" t="s">
        <v>137</v>
      </c>
      <c r="C852" s="18" t="s">
        <v>134</v>
      </c>
      <c r="D852" s="16">
        <v>1</v>
      </c>
      <c r="E852" s="16">
        <v>61.75</v>
      </c>
      <c r="F852" s="16">
        <v>-170.25</v>
      </c>
      <c r="G852">
        <v>0.15512687814327467</v>
      </c>
      <c r="H852" s="13">
        <v>4000</v>
      </c>
      <c r="I852" t="s">
        <v>131</v>
      </c>
      <c r="J852" s="13" t="s">
        <v>61</v>
      </c>
      <c r="K852" s="13" t="s">
        <v>61</v>
      </c>
      <c r="L852" s="21">
        <v>2013</v>
      </c>
      <c r="M852" s="21">
        <v>2013</v>
      </c>
      <c r="N852" t="s">
        <v>136</v>
      </c>
      <c r="O852" t="s">
        <v>48</v>
      </c>
    </row>
    <row r="853" spans="1:15" ht="15">
      <c r="A853" s="21" t="s">
        <v>129</v>
      </c>
      <c r="B853" s="18" t="s">
        <v>137</v>
      </c>
      <c r="C853" s="18" t="s">
        <v>134</v>
      </c>
      <c r="D853" s="16">
        <v>1</v>
      </c>
      <c r="E853" s="16">
        <v>61.75</v>
      </c>
      <c r="F853" s="16">
        <v>-169.75</v>
      </c>
      <c r="G853">
        <v>0.15512687814327467</v>
      </c>
      <c r="H853" s="13">
        <v>4000</v>
      </c>
      <c r="I853" t="s">
        <v>131</v>
      </c>
      <c r="J853" s="13" t="s">
        <v>61</v>
      </c>
      <c r="K853" s="13" t="s">
        <v>61</v>
      </c>
      <c r="L853" s="21">
        <v>2013</v>
      </c>
      <c r="M853" s="21">
        <v>2013</v>
      </c>
      <c r="N853" t="s">
        <v>136</v>
      </c>
      <c r="O853" t="s">
        <v>48</v>
      </c>
    </row>
    <row r="854" spans="1:15" ht="15">
      <c r="A854" s="21" t="s">
        <v>129</v>
      </c>
      <c r="B854" s="18" t="s">
        <v>137</v>
      </c>
      <c r="C854" s="18" t="s">
        <v>134</v>
      </c>
      <c r="D854" s="16">
        <v>1</v>
      </c>
      <c r="E854" s="16">
        <v>61.75</v>
      </c>
      <c r="F854" s="16">
        <v>-169.25</v>
      </c>
      <c r="G854">
        <v>0.15512687814327467</v>
      </c>
      <c r="H854" s="13">
        <v>4000</v>
      </c>
      <c r="I854" t="s">
        <v>131</v>
      </c>
      <c r="J854" s="13" t="s">
        <v>61</v>
      </c>
      <c r="K854" s="13" t="s">
        <v>61</v>
      </c>
      <c r="L854" s="21">
        <v>2013</v>
      </c>
      <c r="M854" s="21">
        <v>2013</v>
      </c>
      <c r="N854" t="s">
        <v>136</v>
      </c>
      <c r="O854" t="s">
        <v>48</v>
      </c>
    </row>
    <row r="855" spans="1:15" ht="15">
      <c r="A855" s="21" t="s">
        <v>129</v>
      </c>
      <c r="B855" s="18" t="s">
        <v>137</v>
      </c>
      <c r="C855" s="18" t="s">
        <v>134</v>
      </c>
      <c r="D855" s="16">
        <v>1</v>
      </c>
      <c r="E855" s="16">
        <v>61.75</v>
      </c>
      <c r="F855" s="16">
        <v>-168.75</v>
      </c>
      <c r="G855">
        <v>0.15512687814327467</v>
      </c>
      <c r="H855" s="13">
        <v>4000</v>
      </c>
      <c r="I855" t="s">
        <v>131</v>
      </c>
      <c r="J855" s="13" t="s">
        <v>61</v>
      </c>
      <c r="K855" s="13" t="s">
        <v>61</v>
      </c>
      <c r="L855" s="21">
        <v>2013</v>
      </c>
      <c r="M855" s="21">
        <v>2013</v>
      </c>
      <c r="N855" t="s">
        <v>136</v>
      </c>
      <c r="O855" t="s">
        <v>48</v>
      </c>
    </row>
    <row r="856" spans="1:15" ht="15">
      <c r="A856" s="21" t="s">
        <v>129</v>
      </c>
      <c r="B856" s="18" t="s">
        <v>137</v>
      </c>
      <c r="C856" s="18" t="s">
        <v>134</v>
      </c>
      <c r="D856" s="16">
        <v>1</v>
      </c>
      <c r="E856" s="16">
        <v>61.75</v>
      </c>
      <c r="F856" s="16">
        <v>-168.25</v>
      </c>
      <c r="G856">
        <v>0.15512687814327467</v>
      </c>
      <c r="H856" s="13">
        <v>4000</v>
      </c>
      <c r="I856" t="s">
        <v>131</v>
      </c>
      <c r="J856" s="13" t="s">
        <v>61</v>
      </c>
      <c r="K856" s="13" t="s">
        <v>61</v>
      </c>
      <c r="L856" s="21">
        <v>2013</v>
      </c>
      <c r="M856" s="21">
        <v>2013</v>
      </c>
      <c r="N856" t="s">
        <v>136</v>
      </c>
      <c r="O856" t="s">
        <v>48</v>
      </c>
    </row>
    <row r="857" spans="1:15" ht="15">
      <c r="A857" s="21" t="s">
        <v>129</v>
      </c>
      <c r="B857" s="18" t="s">
        <v>137</v>
      </c>
      <c r="C857" s="18" t="s">
        <v>134</v>
      </c>
      <c r="D857" s="16">
        <v>1</v>
      </c>
      <c r="E857" s="16">
        <v>61.75</v>
      </c>
      <c r="F857" s="16">
        <v>-167.75</v>
      </c>
      <c r="G857">
        <v>0.15512687814327467</v>
      </c>
      <c r="H857" s="13">
        <v>4000</v>
      </c>
      <c r="I857" t="s">
        <v>131</v>
      </c>
      <c r="J857" s="13" t="s">
        <v>61</v>
      </c>
      <c r="K857" s="13" t="s">
        <v>61</v>
      </c>
      <c r="L857" s="21">
        <v>2013</v>
      </c>
      <c r="M857" s="21">
        <v>2013</v>
      </c>
      <c r="N857" t="s">
        <v>136</v>
      </c>
      <c r="O857" t="s">
        <v>48</v>
      </c>
    </row>
    <row r="858" spans="1:15" ht="15">
      <c r="A858" s="21" t="s">
        <v>129</v>
      </c>
      <c r="B858" s="18" t="s">
        <v>137</v>
      </c>
      <c r="C858" s="18" t="s">
        <v>134</v>
      </c>
      <c r="D858" s="16">
        <v>1</v>
      </c>
      <c r="E858" s="16">
        <v>61.75</v>
      </c>
      <c r="F858" s="16">
        <v>-167.25</v>
      </c>
      <c r="G858">
        <v>0.15512687814327467</v>
      </c>
      <c r="H858" s="13">
        <v>4000</v>
      </c>
      <c r="I858" t="s">
        <v>131</v>
      </c>
      <c r="J858" s="13" t="s">
        <v>61</v>
      </c>
      <c r="K858" s="13" t="s">
        <v>61</v>
      </c>
      <c r="L858" s="21">
        <v>2013</v>
      </c>
      <c r="M858" s="21">
        <v>2013</v>
      </c>
      <c r="N858" t="s">
        <v>136</v>
      </c>
      <c r="O858" t="s">
        <v>48</v>
      </c>
    </row>
    <row r="859" spans="1:15" ht="15">
      <c r="A859" s="21" t="s">
        <v>129</v>
      </c>
      <c r="B859" s="18" t="s">
        <v>137</v>
      </c>
      <c r="C859" s="18" t="s">
        <v>134</v>
      </c>
      <c r="D859" s="16">
        <v>1</v>
      </c>
      <c r="E859" s="16">
        <v>61.75</v>
      </c>
      <c r="F859" s="16">
        <v>-166.75</v>
      </c>
      <c r="G859">
        <v>0.15512687814327467</v>
      </c>
      <c r="H859" s="13">
        <v>4000</v>
      </c>
      <c r="I859" t="s">
        <v>131</v>
      </c>
      <c r="J859" s="13" t="s">
        <v>61</v>
      </c>
      <c r="K859" s="13" t="s">
        <v>61</v>
      </c>
      <c r="L859" s="21">
        <v>2013</v>
      </c>
      <c r="M859" s="21">
        <v>2013</v>
      </c>
      <c r="N859" t="s">
        <v>136</v>
      </c>
      <c r="O859" t="s">
        <v>48</v>
      </c>
    </row>
    <row r="860" spans="1:15" ht="15">
      <c r="A860" s="21" t="s">
        <v>129</v>
      </c>
      <c r="B860" s="18" t="s">
        <v>137</v>
      </c>
      <c r="C860" s="18" t="s">
        <v>134</v>
      </c>
      <c r="D860" s="16">
        <v>1</v>
      </c>
      <c r="E860" s="16">
        <v>56.75</v>
      </c>
      <c r="F860" s="16">
        <v>-159.75</v>
      </c>
      <c r="G860">
        <v>0.15512687814327467</v>
      </c>
      <c r="H860" s="13">
        <v>4000</v>
      </c>
      <c r="I860" t="s">
        <v>131</v>
      </c>
      <c r="J860" s="13" t="s">
        <v>61</v>
      </c>
      <c r="K860" s="13" t="s">
        <v>61</v>
      </c>
      <c r="L860" s="21">
        <v>2013</v>
      </c>
      <c r="M860" s="21">
        <v>2013</v>
      </c>
      <c r="N860" t="s">
        <v>136</v>
      </c>
      <c r="O860" t="s">
        <v>48</v>
      </c>
    </row>
    <row r="861" spans="1:15" ht="15">
      <c r="A861" s="21" t="s">
        <v>129</v>
      </c>
      <c r="B861" s="18" t="s">
        <v>137</v>
      </c>
      <c r="C861" s="18" t="s">
        <v>134</v>
      </c>
      <c r="D861" s="16">
        <v>1</v>
      </c>
      <c r="E861" s="16">
        <v>61.75</v>
      </c>
      <c r="F861" s="16">
        <v>-176.25</v>
      </c>
      <c r="G861">
        <v>0.15512687814327467</v>
      </c>
      <c r="H861" s="13">
        <v>4000</v>
      </c>
      <c r="I861" t="s">
        <v>131</v>
      </c>
      <c r="J861" s="13" t="s">
        <v>61</v>
      </c>
      <c r="K861" s="13" t="s">
        <v>61</v>
      </c>
      <c r="L861" s="21">
        <v>2013</v>
      </c>
      <c r="M861" s="21">
        <v>2013</v>
      </c>
      <c r="N861" t="s">
        <v>136</v>
      </c>
      <c r="O861" t="s">
        <v>48</v>
      </c>
    </row>
    <row r="862" spans="1:15" ht="15">
      <c r="A862" s="21" t="s">
        <v>129</v>
      </c>
      <c r="B862" s="18" t="s">
        <v>137</v>
      </c>
      <c r="C862" s="18" t="s">
        <v>134</v>
      </c>
      <c r="D862" s="16">
        <v>1</v>
      </c>
      <c r="E862" s="16">
        <v>60.75</v>
      </c>
      <c r="F862" s="16">
        <v>-172.75</v>
      </c>
      <c r="G862">
        <v>0.15512687814327467</v>
      </c>
      <c r="H862" s="13">
        <v>4000</v>
      </c>
      <c r="I862" t="s">
        <v>131</v>
      </c>
      <c r="J862" s="13" t="s">
        <v>61</v>
      </c>
      <c r="K862" s="13" t="s">
        <v>61</v>
      </c>
      <c r="L862" s="21">
        <v>2013</v>
      </c>
      <c r="M862" s="21">
        <v>2013</v>
      </c>
      <c r="N862" t="s">
        <v>136</v>
      </c>
      <c r="O862" t="s">
        <v>48</v>
      </c>
    </row>
    <row r="863" spans="1:15" ht="15">
      <c r="A863" s="21" t="s">
        <v>129</v>
      </c>
      <c r="B863" s="18" t="s">
        <v>137</v>
      </c>
      <c r="C863" s="18" t="s">
        <v>134</v>
      </c>
      <c r="D863" s="16">
        <v>1</v>
      </c>
      <c r="E863" s="16">
        <v>58.25</v>
      </c>
      <c r="F863" s="16">
        <v>-157.75</v>
      </c>
      <c r="G863">
        <v>0.15512687814327467</v>
      </c>
      <c r="H863" s="13">
        <v>4000</v>
      </c>
      <c r="I863" t="s">
        <v>131</v>
      </c>
      <c r="J863" s="13" t="s">
        <v>61</v>
      </c>
      <c r="K863" s="13" t="s">
        <v>61</v>
      </c>
      <c r="L863" s="21">
        <v>2013</v>
      </c>
      <c r="M863" s="21">
        <v>2013</v>
      </c>
      <c r="N863" t="s">
        <v>136</v>
      </c>
      <c r="O863" t="s">
        <v>48</v>
      </c>
    </row>
    <row r="864" spans="1:15" ht="15">
      <c r="A864" s="21" t="s">
        <v>129</v>
      </c>
      <c r="B864" s="18" t="s">
        <v>137</v>
      </c>
      <c r="C864" s="18" t="s">
        <v>134</v>
      </c>
      <c r="D864" s="16">
        <v>1</v>
      </c>
      <c r="E864" s="16">
        <v>59.75</v>
      </c>
      <c r="F864" s="16">
        <v>-162.25</v>
      </c>
      <c r="G864">
        <v>0.15512687814327467</v>
      </c>
      <c r="H864" s="13">
        <v>4000</v>
      </c>
      <c r="I864" t="s">
        <v>131</v>
      </c>
      <c r="J864" s="13" t="s">
        <v>61</v>
      </c>
      <c r="K864" s="13" t="s">
        <v>61</v>
      </c>
      <c r="L864" s="21">
        <v>2013</v>
      </c>
      <c r="M864" s="21">
        <v>2013</v>
      </c>
      <c r="N864" t="s">
        <v>136</v>
      </c>
      <c r="O864" t="s">
        <v>48</v>
      </c>
    </row>
    <row r="865" spans="1:15" ht="15">
      <c r="A865" s="21" t="s">
        <v>129</v>
      </c>
      <c r="B865" s="18" t="s">
        <v>137</v>
      </c>
      <c r="C865" s="18" t="s">
        <v>134</v>
      </c>
      <c r="D865" s="16">
        <v>1</v>
      </c>
      <c r="E865" s="16">
        <v>62.25</v>
      </c>
      <c r="F865" s="16">
        <v>-175.75</v>
      </c>
      <c r="G865">
        <v>0.15512687814327467</v>
      </c>
      <c r="H865" s="13">
        <v>4000</v>
      </c>
      <c r="I865" t="s">
        <v>131</v>
      </c>
      <c r="J865" s="13" t="s">
        <v>61</v>
      </c>
      <c r="K865" s="13" t="s">
        <v>61</v>
      </c>
      <c r="L865" s="21">
        <v>2013</v>
      </c>
      <c r="M865" s="21">
        <v>2013</v>
      </c>
      <c r="N865" t="s">
        <v>136</v>
      </c>
      <c r="O865" t="s">
        <v>48</v>
      </c>
    </row>
    <row r="866" spans="1:15" ht="15">
      <c r="A866" s="21" t="s">
        <v>129</v>
      </c>
      <c r="B866" s="18" t="s">
        <v>137</v>
      </c>
      <c r="C866" s="18" t="s">
        <v>134</v>
      </c>
      <c r="D866" s="16">
        <v>1</v>
      </c>
      <c r="E866" s="16">
        <v>62.25</v>
      </c>
      <c r="F866" s="16">
        <v>-175.25</v>
      </c>
      <c r="G866">
        <v>0.15512687814327467</v>
      </c>
      <c r="H866" s="13">
        <v>4000</v>
      </c>
      <c r="I866" t="s">
        <v>131</v>
      </c>
      <c r="J866" s="13" t="s">
        <v>61</v>
      </c>
      <c r="K866" s="13" t="s">
        <v>61</v>
      </c>
      <c r="L866" s="21">
        <v>2013</v>
      </c>
      <c r="M866" s="21">
        <v>2013</v>
      </c>
      <c r="N866" t="s">
        <v>136</v>
      </c>
      <c r="O866" t="s">
        <v>48</v>
      </c>
    </row>
    <row r="867" spans="1:15" ht="15">
      <c r="A867" s="21" t="s">
        <v>129</v>
      </c>
      <c r="B867" s="18" t="s">
        <v>137</v>
      </c>
      <c r="C867" s="18" t="s">
        <v>134</v>
      </c>
      <c r="D867" s="16">
        <v>1</v>
      </c>
      <c r="E867" s="16">
        <v>62.25</v>
      </c>
      <c r="F867" s="16">
        <v>-174.75</v>
      </c>
      <c r="G867">
        <v>0.15512687814327467</v>
      </c>
      <c r="H867" s="13">
        <v>4000</v>
      </c>
      <c r="I867" t="s">
        <v>131</v>
      </c>
      <c r="J867" s="13" t="s">
        <v>61</v>
      </c>
      <c r="K867" s="13" t="s">
        <v>61</v>
      </c>
      <c r="L867" s="21">
        <v>2013</v>
      </c>
      <c r="M867" s="21">
        <v>2013</v>
      </c>
      <c r="N867" t="s">
        <v>136</v>
      </c>
      <c r="O867" t="s">
        <v>48</v>
      </c>
    </row>
    <row r="868" spans="1:15" ht="15">
      <c r="A868" s="21" t="s">
        <v>129</v>
      </c>
      <c r="B868" s="18" t="s">
        <v>137</v>
      </c>
      <c r="C868" s="18" t="s">
        <v>134</v>
      </c>
      <c r="D868" s="16">
        <v>1</v>
      </c>
      <c r="E868" s="16">
        <v>62.25</v>
      </c>
      <c r="F868" s="16">
        <v>-174.25</v>
      </c>
      <c r="G868">
        <v>0.15512687814327467</v>
      </c>
      <c r="H868" s="13">
        <v>4000</v>
      </c>
      <c r="I868" t="s">
        <v>131</v>
      </c>
      <c r="J868" s="13" t="s">
        <v>61</v>
      </c>
      <c r="K868" s="13" t="s">
        <v>61</v>
      </c>
      <c r="L868" s="21">
        <v>2013</v>
      </c>
      <c r="M868" s="21">
        <v>2013</v>
      </c>
      <c r="N868" t="s">
        <v>136</v>
      </c>
      <c r="O868" t="s">
        <v>48</v>
      </c>
    </row>
    <row r="869" spans="1:15" ht="15">
      <c r="A869" s="21" t="s">
        <v>129</v>
      </c>
      <c r="B869" s="18" t="s">
        <v>137</v>
      </c>
      <c r="C869" s="18" t="s">
        <v>134</v>
      </c>
      <c r="D869" s="16">
        <v>1</v>
      </c>
      <c r="E869" s="16">
        <v>62.25</v>
      </c>
      <c r="F869" s="16">
        <v>-173.75</v>
      </c>
      <c r="G869">
        <v>0.15512687814327467</v>
      </c>
      <c r="H869" s="13">
        <v>4000</v>
      </c>
      <c r="I869" t="s">
        <v>131</v>
      </c>
      <c r="J869" s="13" t="s">
        <v>61</v>
      </c>
      <c r="K869" s="13" t="s">
        <v>61</v>
      </c>
      <c r="L869" s="21">
        <v>2013</v>
      </c>
      <c r="M869" s="21">
        <v>2013</v>
      </c>
      <c r="N869" t="s">
        <v>136</v>
      </c>
      <c r="O869" t="s">
        <v>48</v>
      </c>
    </row>
    <row r="870" spans="1:15" ht="15">
      <c r="A870" s="21" t="s">
        <v>129</v>
      </c>
      <c r="B870" s="18" t="s">
        <v>137</v>
      </c>
      <c r="C870" s="18" t="s">
        <v>134</v>
      </c>
      <c r="D870" s="16">
        <v>1</v>
      </c>
      <c r="E870" s="16">
        <v>62.25</v>
      </c>
      <c r="F870" s="16">
        <v>-173.25</v>
      </c>
      <c r="G870">
        <v>0.15512687814327467</v>
      </c>
      <c r="H870" s="13">
        <v>4000</v>
      </c>
      <c r="I870" t="s">
        <v>131</v>
      </c>
      <c r="J870" s="13" t="s">
        <v>61</v>
      </c>
      <c r="K870" s="13" t="s">
        <v>61</v>
      </c>
      <c r="L870" s="21">
        <v>2013</v>
      </c>
      <c r="M870" s="21">
        <v>2013</v>
      </c>
      <c r="N870" t="s">
        <v>136</v>
      </c>
      <c r="O870" t="s">
        <v>48</v>
      </c>
    </row>
    <row r="871" spans="1:15" ht="15">
      <c r="A871" s="21" t="s">
        <v>129</v>
      </c>
      <c r="B871" s="18" t="s">
        <v>137</v>
      </c>
      <c r="C871" s="18" t="s">
        <v>134</v>
      </c>
      <c r="D871" s="16">
        <v>1</v>
      </c>
      <c r="E871" s="16">
        <v>62.25</v>
      </c>
      <c r="F871" s="16">
        <v>-172.75</v>
      </c>
      <c r="G871">
        <v>0.15512687814327467</v>
      </c>
      <c r="H871" s="13">
        <v>4000</v>
      </c>
      <c r="I871" t="s">
        <v>131</v>
      </c>
      <c r="J871" s="13" t="s">
        <v>61</v>
      </c>
      <c r="K871" s="13" t="s">
        <v>61</v>
      </c>
      <c r="L871" s="21">
        <v>2013</v>
      </c>
      <c r="M871" s="21">
        <v>2013</v>
      </c>
      <c r="N871" t="s">
        <v>136</v>
      </c>
      <c r="O871" t="s">
        <v>48</v>
      </c>
    </row>
    <row r="872" spans="1:15" ht="15">
      <c r="A872" s="21" t="s">
        <v>129</v>
      </c>
      <c r="B872" s="18" t="s">
        <v>137</v>
      </c>
      <c r="C872" s="18" t="s">
        <v>134</v>
      </c>
      <c r="D872" s="16">
        <v>1</v>
      </c>
      <c r="E872" s="16">
        <v>62.25</v>
      </c>
      <c r="F872" s="16">
        <v>-172.25</v>
      </c>
      <c r="G872">
        <v>0.15512687814327467</v>
      </c>
      <c r="H872" s="13">
        <v>4000</v>
      </c>
      <c r="I872" t="s">
        <v>131</v>
      </c>
      <c r="J872" s="13" t="s">
        <v>61</v>
      </c>
      <c r="K872" s="13" t="s">
        <v>61</v>
      </c>
      <c r="L872" s="21">
        <v>2013</v>
      </c>
      <c r="M872" s="21">
        <v>2013</v>
      </c>
      <c r="N872" t="s">
        <v>136</v>
      </c>
      <c r="O872" t="s">
        <v>48</v>
      </c>
    </row>
    <row r="873" spans="1:15" ht="15">
      <c r="A873" s="21" t="s">
        <v>129</v>
      </c>
      <c r="B873" s="18" t="s">
        <v>137</v>
      </c>
      <c r="C873" s="18" t="s">
        <v>134</v>
      </c>
      <c r="D873" s="16">
        <v>1</v>
      </c>
      <c r="E873" s="16">
        <v>62.25</v>
      </c>
      <c r="F873" s="16">
        <v>-171.75</v>
      </c>
      <c r="G873">
        <v>0.15512687814327467</v>
      </c>
      <c r="H873" s="13">
        <v>4000</v>
      </c>
      <c r="I873" t="s">
        <v>131</v>
      </c>
      <c r="J873" s="13" t="s">
        <v>61</v>
      </c>
      <c r="K873" s="13" t="s">
        <v>61</v>
      </c>
      <c r="L873" s="21">
        <v>2013</v>
      </c>
      <c r="M873" s="21">
        <v>2013</v>
      </c>
      <c r="N873" t="s">
        <v>136</v>
      </c>
      <c r="O873" t="s">
        <v>48</v>
      </c>
    </row>
    <row r="874" spans="1:15" ht="15">
      <c r="A874" s="21" t="s">
        <v>129</v>
      </c>
      <c r="B874" s="18" t="s">
        <v>137</v>
      </c>
      <c r="C874" s="18" t="s">
        <v>134</v>
      </c>
      <c r="D874" s="16">
        <v>1</v>
      </c>
      <c r="E874" s="16">
        <v>62.25</v>
      </c>
      <c r="F874" s="16">
        <v>-171.25</v>
      </c>
      <c r="G874">
        <v>0.15512687814327467</v>
      </c>
      <c r="H874" s="13">
        <v>4000</v>
      </c>
      <c r="I874" t="s">
        <v>131</v>
      </c>
      <c r="J874" s="13" t="s">
        <v>61</v>
      </c>
      <c r="K874" s="13" t="s">
        <v>61</v>
      </c>
      <c r="L874" s="21">
        <v>2013</v>
      </c>
      <c r="M874" s="21">
        <v>2013</v>
      </c>
      <c r="N874" t="s">
        <v>136</v>
      </c>
      <c r="O874" t="s">
        <v>48</v>
      </c>
    </row>
    <row r="875" spans="1:15" ht="15">
      <c r="A875" s="21" t="s">
        <v>129</v>
      </c>
      <c r="B875" s="18" t="s">
        <v>137</v>
      </c>
      <c r="C875" s="18" t="s">
        <v>134</v>
      </c>
      <c r="D875" s="16">
        <v>1</v>
      </c>
      <c r="E875" s="16">
        <v>62.25</v>
      </c>
      <c r="F875" s="16">
        <v>-170.75</v>
      </c>
      <c r="G875">
        <v>0.15512687814327467</v>
      </c>
      <c r="H875" s="13">
        <v>4000</v>
      </c>
      <c r="I875" t="s">
        <v>131</v>
      </c>
      <c r="J875" s="13" t="s">
        <v>61</v>
      </c>
      <c r="K875" s="13" t="s">
        <v>61</v>
      </c>
      <c r="L875" s="21">
        <v>2013</v>
      </c>
      <c r="M875" s="21">
        <v>2013</v>
      </c>
      <c r="N875" t="s">
        <v>136</v>
      </c>
      <c r="O875" t="s">
        <v>48</v>
      </c>
    </row>
    <row r="876" spans="1:15" ht="15">
      <c r="A876" s="21" t="s">
        <v>129</v>
      </c>
      <c r="B876" s="18" t="s">
        <v>137</v>
      </c>
      <c r="C876" s="18" t="s">
        <v>134</v>
      </c>
      <c r="D876" s="16">
        <v>1</v>
      </c>
      <c r="E876" s="16">
        <v>62.25</v>
      </c>
      <c r="F876" s="16">
        <v>-170.25</v>
      </c>
      <c r="G876">
        <v>0.15512687814327467</v>
      </c>
      <c r="H876" s="13">
        <v>4000</v>
      </c>
      <c r="I876" t="s">
        <v>131</v>
      </c>
      <c r="J876" s="13" t="s">
        <v>61</v>
      </c>
      <c r="K876" s="13" t="s">
        <v>61</v>
      </c>
      <c r="L876" s="21">
        <v>2013</v>
      </c>
      <c r="M876" s="21">
        <v>2013</v>
      </c>
      <c r="N876" t="s">
        <v>136</v>
      </c>
      <c r="O876" t="s">
        <v>48</v>
      </c>
    </row>
    <row r="877" spans="1:15" ht="15">
      <c r="A877" s="21" t="s">
        <v>129</v>
      </c>
      <c r="B877" s="18" t="s">
        <v>137</v>
      </c>
      <c r="C877" s="18" t="s">
        <v>134</v>
      </c>
      <c r="D877" s="16">
        <v>1</v>
      </c>
      <c r="E877" s="16">
        <v>62.25</v>
      </c>
      <c r="F877" s="16">
        <v>-169.75</v>
      </c>
      <c r="G877">
        <v>0.15512687814327467</v>
      </c>
      <c r="H877" s="13">
        <v>4000</v>
      </c>
      <c r="I877" t="s">
        <v>131</v>
      </c>
      <c r="J877" s="13" t="s">
        <v>61</v>
      </c>
      <c r="K877" s="13" t="s">
        <v>61</v>
      </c>
      <c r="L877" s="21">
        <v>2013</v>
      </c>
      <c r="M877" s="21">
        <v>2013</v>
      </c>
      <c r="N877" t="s">
        <v>136</v>
      </c>
      <c r="O877" t="s">
        <v>48</v>
      </c>
    </row>
    <row r="878" spans="1:15" ht="15">
      <c r="A878" s="21" t="s">
        <v>129</v>
      </c>
      <c r="B878" s="18" t="s">
        <v>137</v>
      </c>
      <c r="C878" s="18" t="s">
        <v>134</v>
      </c>
      <c r="D878" s="16">
        <v>1</v>
      </c>
      <c r="E878" s="16">
        <v>62.25</v>
      </c>
      <c r="F878" s="16">
        <v>-169.25</v>
      </c>
      <c r="G878">
        <v>0.15512687814327467</v>
      </c>
      <c r="H878" s="13">
        <v>4000</v>
      </c>
      <c r="I878" t="s">
        <v>131</v>
      </c>
      <c r="J878" s="13" t="s">
        <v>61</v>
      </c>
      <c r="K878" s="13" t="s">
        <v>61</v>
      </c>
      <c r="L878" s="21">
        <v>2013</v>
      </c>
      <c r="M878" s="21">
        <v>2013</v>
      </c>
      <c r="N878" t="s">
        <v>136</v>
      </c>
      <c r="O878" t="s">
        <v>48</v>
      </c>
    </row>
    <row r="879" spans="1:15" ht="15">
      <c r="A879" s="21" t="s">
        <v>129</v>
      </c>
      <c r="B879" s="18" t="s">
        <v>137</v>
      </c>
      <c r="C879" s="18" t="s">
        <v>134</v>
      </c>
      <c r="D879" s="16">
        <v>1</v>
      </c>
      <c r="E879" s="16">
        <v>62.25</v>
      </c>
      <c r="F879" s="16">
        <v>-168.75</v>
      </c>
      <c r="G879">
        <v>0.15512687814327467</v>
      </c>
      <c r="H879" s="13">
        <v>4000</v>
      </c>
      <c r="I879" t="s">
        <v>131</v>
      </c>
      <c r="J879" s="13" t="s">
        <v>61</v>
      </c>
      <c r="K879" s="13" t="s">
        <v>61</v>
      </c>
      <c r="L879" s="21">
        <v>2013</v>
      </c>
      <c r="M879" s="21">
        <v>2013</v>
      </c>
      <c r="N879" t="s">
        <v>136</v>
      </c>
      <c r="O879" t="s">
        <v>48</v>
      </c>
    </row>
    <row r="880" spans="1:15" ht="15">
      <c r="A880" s="21" t="s">
        <v>129</v>
      </c>
      <c r="B880" s="18" t="s">
        <v>137</v>
      </c>
      <c r="C880" s="18" t="s">
        <v>134</v>
      </c>
      <c r="D880" s="16">
        <v>1</v>
      </c>
      <c r="E880" s="16">
        <v>62.25</v>
      </c>
      <c r="F880" s="16">
        <v>-168.25</v>
      </c>
      <c r="G880">
        <v>0.15512687814327467</v>
      </c>
      <c r="H880" s="13">
        <v>4000</v>
      </c>
      <c r="I880" t="s">
        <v>131</v>
      </c>
      <c r="J880" s="13" t="s">
        <v>61</v>
      </c>
      <c r="K880" s="13" t="s">
        <v>61</v>
      </c>
      <c r="L880" s="21">
        <v>2013</v>
      </c>
      <c r="M880" s="21">
        <v>2013</v>
      </c>
      <c r="N880" t="s">
        <v>136</v>
      </c>
      <c r="O880" t="s">
        <v>48</v>
      </c>
    </row>
    <row r="881" spans="1:15" ht="15">
      <c r="A881" s="21" t="s">
        <v>129</v>
      </c>
      <c r="B881" s="18" t="s">
        <v>137</v>
      </c>
      <c r="C881" s="18" t="s">
        <v>134</v>
      </c>
      <c r="D881" s="16">
        <v>1</v>
      </c>
      <c r="E881" s="16">
        <v>62.25</v>
      </c>
      <c r="F881" s="16">
        <v>-167.75</v>
      </c>
      <c r="G881">
        <v>0.15512687814327467</v>
      </c>
      <c r="H881" s="13">
        <v>4000</v>
      </c>
      <c r="I881" t="s">
        <v>131</v>
      </c>
      <c r="J881" s="13" t="s">
        <v>61</v>
      </c>
      <c r="K881" s="13" t="s">
        <v>61</v>
      </c>
      <c r="L881" s="21">
        <v>2013</v>
      </c>
      <c r="M881" s="21">
        <v>2013</v>
      </c>
      <c r="N881" t="s">
        <v>136</v>
      </c>
      <c r="O881" t="s">
        <v>48</v>
      </c>
    </row>
    <row r="882" spans="1:15" ht="15">
      <c r="A882" s="21" t="s">
        <v>129</v>
      </c>
      <c r="B882" s="18" t="s">
        <v>137</v>
      </c>
      <c r="C882" s="18" t="s">
        <v>134</v>
      </c>
      <c r="D882" s="16">
        <v>1</v>
      </c>
      <c r="E882" s="16">
        <v>62.25</v>
      </c>
      <c r="F882" s="16">
        <v>-167.25</v>
      </c>
      <c r="G882">
        <v>0.15512687814327467</v>
      </c>
      <c r="H882" s="13">
        <v>4000</v>
      </c>
      <c r="I882" t="s">
        <v>131</v>
      </c>
      <c r="J882" s="13" t="s">
        <v>61</v>
      </c>
      <c r="K882" s="13" t="s">
        <v>61</v>
      </c>
      <c r="L882" s="21">
        <v>2013</v>
      </c>
      <c r="M882" s="21">
        <v>2013</v>
      </c>
      <c r="N882" t="s">
        <v>136</v>
      </c>
      <c r="O882" t="s">
        <v>48</v>
      </c>
    </row>
    <row r="883" spans="1:15" ht="15">
      <c r="A883" s="21" t="s">
        <v>129</v>
      </c>
      <c r="B883" s="18" t="s">
        <v>137</v>
      </c>
      <c r="C883" s="18" t="s">
        <v>134</v>
      </c>
      <c r="D883" s="16">
        <v>1</v>
      </c>
      <c r="E883" s="16">
        <v>62.25</v>
      </c>
      <c r="F883" s="16">
        <v>-166.75</v>
      </c>
      <c r="G883">
        <v>0.15512687814327467</v>
      </c>
      <c r="H883" s="13">
        <v>4000</v>
      </c>
      <c r="I883" t="s">
        <v>131</v>
      </c>
      <c r="J883" s="13" t="s">
        <v>61</v>
      </c>
      <c r="K883" s="13" t="s">
        <v>61</v>
      </c>
      <c r="L883" s="21">
        <v>2013</v>
      </c>
      <c r="M883" s="21">
        <v>2013</v>
      </c>
      <c r="N883" t="s">
        <v>136</v>
      </c>
      <c r="O883" t="s">
        <v>48</v>
      </c>
    </row>
    <row r="884" spans="1:15" ht="15">
      <c r="A884" s="21" t="s">
        <v>129</v>
      </c>
      <c r="B884" s="18" t="s">
        <v>137</v>
      </c>
      <c r="C884" s="18" t="s">
        <v>134</v>
      </c>
      <c r="D884" s="16">
        <v>1</v>
      </c>
      <c r="E884" s="16">
        <v>62.25</v>
      </c>
      <c r="F884" s="16">
        <v>-166.25</v>
      </c>
      <c r="G884">
        <v>0.15512687814327467</v>
      </c>
      <c r="H884" s="13">
        <v>4000</v>
      </c>
      <c r="I884" t="s">
        <v>131</v>
      </c>
      <c r="J884" s="13" t="s">
        <v>61</v>
      </c>
      <c r="K884" s="13" t="s">
        <v>61</v>
      </c>
      <c r="L884" s="21">
        <v>2013</v>
      </c>
      <c r="M884" s="21">
        <v>2013</v>
      </c>
      <c r="N884" t="s">
        <v>136</v>
      </c>
      <c r="O884" t="s">
        <v>48</v>
      </c>
    </row>
    <row r="885" spans="1:15" ht="15">
      <c r="A885" s="21" t="s">
        <v>129</v>
      </c>
      <c r="B885" s="18" t="s">
        <v>137</v>
      </c>
      <c r="C885" s="18" t="s">
        <v>134</v>
      </c>
      <c r="D885" s="16">
        <v>0.97</v>
      </c>
      <c r="E885" s="16">
        <v>56.25</v>
      </c>
      <c r="F885" s="16">
        <v>-168.75</v>
      </c>
      <c r="G885">
        <v>0.15512687814327467</v>
      </c>
      <c r="H885" s="13">
        <v>4000</v>
      </c>
      <c r="I885" t="s">
        <v>131</v>
      </c>
      <c r="J885" s="13" t="s">
        <v>61</v>
      </c>
      <c r="K885" s="13" t="s">
        <v>61</v>
      </c>
      <c r="L885" s="21">
        <v>2013</v>
      </c>
      <c r="M885" s="21">
        <v>2013</v>
      </c>
      <c r="N885" t="s">
        <v>136</v>
      </c>
      <c r="O885" t="s">
        <v>48</v>
      </c>
    </row>
    <row r="886" spans="1:15" ht="15">
      <c r="A886" s="21" t="s">
        <v>129</v>
      </c>
      <c r="B886" s="18" t="s">
        <v>137</v>
      </c>
      <c r="C886" s="18" t="s">
        <v>134</v>
      </c>
      <c r="D886" s="16">
        <v>1</v>
      </c>
      <c r="E886" s="16">
        <v>59.75</v>
      </c>
      <c r="F886" s="16">
        <v>-162.75</v>
      </c>
      <c r="G886">
        <v>0.15512687814327467</v>
      </c>
      <c r="H886" s="13">
        <v>4000</v>
      </c>
      <c r="I886" t="s">
        <v>131</v>
      </c>
      <c r="J886" s="13" t="s">
        <v>61</v>
      </c>
      <c r="K886" s="13" t="s">
        <v>61</v>
      </c>
      <c r="L886" s="21">
        <v>2013</v>
      </c>
      <c r="M886" s="21">
        <v>2013</v>
      </c>
      <c r="N886" t="s">
        <v>136</v>
      </c>
      <c r="O886" t="s">
        <v>48</v>
      </c>
    </row>
    <row r="887" spans="1:15" ht="15">
      <c r="A887" s="21" t="s">
        <v>129</v>
      </c>
      <c r="B887" s="18" t="s">
        <v>137</v>
      </c>
      <c r="C887" s="18" t="s">
        <v>134</v>
      </c>
      <c r="D887" s="16">
        <v>1</v>
      </c>
      <c r="E887" s="16">
        <v>62.75</v>
      </c>
      <c r="F887" s="16">
        <v>-174.25</v>
      </c>
      <c r="G887">
        <v>0.15512687814327467</v>
      </c>
      <c r="H887" s="13">
        <v>4000</v>
      </c>
      <c r="I887" t="s">
        <v>131</v>
      </c>
      <c r="J887" s="13" t="s">
        <v>61</v>
      </c>
      <c r="K887" s="13" t="s">
        <v>61</v>
      </c>
      <c r="L887" s="21">
        <v>2013</v>
      </c>
      <c r="M887" s="21">
        <v>2013</v>
      </c>
      <c r="N887" t="s">
        <v>136</v>
      </c>
      <c r="O887" t="s">
        <v>48</v>
      </c>
    </row>
    <row r="888" spans="1:15" ht="15">
      <c r="A888" s="21" t="s">
        <v>129</v>
      </c>
      <c r="B888" s="18" t="s">
        <v>137</v>
      </c>
      <c r="C888" s="18" t="s">
        <v>134</v>
      </c>
      <c r="D888" s="16">
        <v>1</v>
      </c>
      <c r="E888" s="16">
        <v>62.75</v>
      </c>
      <c r="F888" s="16">
        <v>-173.75</v>
      </c>
      <c r="G888">
        <v>0.15512687814327467</v>
      </c>
      <c r="H888" s="13">
        <v>4000</v>
      </c>
      <c r="I888" t="s">
        <v>131</v>
      </c>
      <c r="J888" s="13" t="s">
        <v>61</v>
      </c>
      <c r="K888" s="13" t="s">
        <v>61</v>
      </c>
      <c r="L888" s="21">
        <v>2013</v>
      </c>
      <c r="M888" s="21">
        <v>2013</v>
      </c>
      <c r="N888" t="s">
        <v>136</v>
      </c>
      <c r="O888" t="s">
        <v>48</v>
      </c>
    </row>
    <row r="889" spans="1:15" ht="15">
      <c r="A889" s="21" t="s">
        <v>129</v>
      </c>
      <c r="B889" s="18" t="s">
        <v>137</v>
      </c>
      <c r="C889" s="18" t="s">
        <v>134</v>
      </c>
      <c r="D889" s="16">
        <v>1</v>
      </c>
      <c r="E889" s="16">
        <v>62.75</v>
      </c>
      <c r="F889" s="16">
        <v>-173.25</v>
      </c>
      <c r="G889">
        <v>0.15512687814327467</v>
      </c>
      <c r="H889" s="13">
        <v>4000</v>
      </c>
      <c r="I889" t="s">
        <v>131</v>
      </c>
      <c r="J889" s="13" t="s">
        <v>61</v>
      </c>
      <c r="K889" s="13" t="s">
        <v>61</v>
      </c>
      <c r="L889" s="21">
        <v>2013</v>
      </c>
      <c r="M889" s="21">
        <v>2013</v>
      </c>
      <c r="N889" t="s">
        <v>136</v>
      </c>
      <c r="O889" t="s">
        <v>48</v>
      </c>
    </row>
    <row r="890" spans="1:15" ht="15">
      <c r="A890" s="21" t="s">
        <v>129</v>
      </c>
      <c r="B890" s="18" t="s">
        <v>137</v>
      </c>
      <c r="C890" s="18" t="s">
        <v>134</v>
      </c>
      <c r="D890" s="16">
        <v>1</v>
      </c>
      <c r="E890" s="16">
        <v>62.75</v>
      </c>
      <c r="F890" s="16">
        <v>-172.75</v>
      </c>
      <c r="G890">
        <v>0.15512687814327467</v>
      </c>
      <c r="H890" s="13">
        <v>4000</v>
      </c>
      <c r="I890" t="s">
        <v>131</v>
      </c>
      <c r="J890" s="13" t="s">
        <v>61</v>
      </c>
      <c r="K890" s="13" t="s">
        <v>61</v>
      </c>
      <c r="L890" s="21">
        <v>2013</v>
      </c>
      <c r="M890" s="21">
        <v>2013</v>
      </c>
      <c r="N890" t="s">
        <v>136</v>
      </c>
      <c r="O890" t="s">
        <v>48</v>
      </c>
    </row>
    <row r="891" spans="1:15" ht="15">
      <c r="A891" s="21" t="s">
        <v>129</v>
      </c>
      <c r="B891" s="18" t="s">
        <v>137</v>
      </c>
      <c r="C891" s="18" t="s">
        <v>134</v>
      </c>
      <c r="D891" s="16">
        <v>1</v>
      </c>
      <c r="E891" s="16">
        <v>62.75</v>
      </c>
      <c r="F891" s="16">
        <v>-172.25</v>
      </c>
      <c r="G891">
        <v>0.15512687814327467</v>
      </c>
      <c r="H891" s="13">
        <v>4000</v>
      </c>
      <c r="I891" t="s">
        <v>131</v>
      </c>
      <c r="J891" s="13" t="s">
        <v>61</v>
      </c>
      <c r="K891" s="13" t="s">
        <v>61</v>
      </c>
      <c r="L891" s="21">
        <v>2013</v>
      </c>
      <c r="M891" s="21">
        <v>2013</v>
      </c>
      <c r="N891" t="s">
        <v>136</v>
      </c>
      <c r="O891" t="s">
        <v>48</v>
      </c>
    </row>
    <row r="892" spans="1:15" ht="15">
      <c r="A892" s="21" t="s">
        <v>129</v>
      </c>
      <c r="B892" s="18" t="s">
        <v>137</v>
      </c>
      <c r="C892" s="18" t="s">
        <v>134</v>
      </c>
      <c r="D892" s="16">
        <v>1</v>
      </c>
      <c r="E892" s="16">
        <v>62.75</v>
      </c>
      <c r="F892" s="16">
        <v>-171.75</v>
      </c>
      <c r="G892">
        <v>0.15512687814327467</v>
      </c>
      <c r="H892" s="13">
        <v>4000</v>
      </c>
      <c r="I892" t="s">
        <v>131</v>
      </c>
      <c r="J892" s="13" t="s">
        <v>61</v>
      </c>
      <c r="K892" s="13" t="s">
        <v>61</v>
      </c>
      <c r="L892" s="21">
        <v>2013</v>
      </c>
      <c r="M892" s="21">
        <v>2013</v>
      </c>
      <c r="N892" t="s">
        <v>136</v>
      </c>
      <c r="O892" t="s">
        <v>48</v>
      </c>
    </row>
    <row r="893" spans="1:15" ht="15">
      <c r="A893" s="21" t="s">
        <v>129</v>
      </c>
      <c r="B893" s="18" t="s">
        <v>137</v>
      </c>
      <c r="C893" s="18" t="s">
        <v>134</v>
      </c>
      <c r="D893" s="16">
        <v>1</v>
      </c>
      <c r="E893" s="16">
        <v>62.75</v>
      </c>
      <c r="F893" s="16">
        <v>-171.25</v>
      </c>
      <c r="G893">
        <v>0.15512687814327467</v>
      </c>
      <c r="H893" s="13">
        <v>4000</v>
      </c>
      <c r="I893" t="s">
        <v>131</v>
      </c>
      <c r="J893" s="13" t="s">
        <v>61</v>
      </c>
      <c r="K893" s="13" t="s">
        <v>61</v>
      </c>
      <c r="L893" s="21">
        <v>2013</v>
      </c>
      <c r="M893" s="21">
        <v>2013</v>
      </c>
      <c r="N893" t="s">
        <v>136</v>
      </c>
      <c r="O893" t="s">
        <v>48</v>
      </c>
    </row>
    <row r="894" spans="1:15" ht="15">
      <c r="A894" s="21" t="s">
        <v>129</v>
      </c>
      <c r="B894" s="18" t="s">
        <v>137</v>
      </c>
      <c r="C894" s="18" t="s">
        <v>134</v>
      </c>
      <c r="D894" s="16">
        <v>1</v>
      </c>
      <c r="E894" s="16">
        <v>62.75</v>
      </c>
      <c r="F894" s="16">
        <v>-170.75</v>
      </c>
      <c r="G894">
        <v>0.15512687814327467</v>
      </c>
      <c r="H894" s="13">
        <v>4000</v>
      </c>
      <c r="I894" t="s">
        <v>131</v>
      </c>
      <c r="J894" s="13" t="s">
        <v>61</v>
      </c>
      <c r="K894" s="13" t="s">
        <v>61</v>
      </c>
      <c r="L894" s="21">
        <v>2013</v>
      </c>
      <c r="M894" s="21">
        <v>2013</v>
      </c>
      <c r="N894" t="s">
        <v>136</v>
      </c>
      <c r="O894" t="s">
        <v>48</v>
      </c>
    </row>
    <row r="895" spans="1:15" ht="15">
      <c r="A895" s="21" t="s">
        <v>129</v>
      </c>
      <c r="B895" s="18" t="s">
        <v>137</v>
      </c>
      <c r="C895" s="18" t="s">
        <v>134</v>
      </c>
      <c r="D895" s="16">
        <v>1</v>
      </c>
      <c r="E895" s="16">
        <v>62.75</v>
      </c>
      <c r="F895" s="16">
        <v>-170.25</v>
      </c>
      <c r="G895">
        <v>0.15512687814327467</v>
      </c>
      <c r="H895" s="13">
        <v>4000</v>
      </c>
      <c r="I895" t="s">
        <v>131</v>
      </c>
      <c r="J895" s="13" t="s">
        <v>61</v>
      </c>
      <c r="K895" s="13" t="s">
        <v>61</v>
      </c>
      <c r="L895" s="21">
        <v>2013</v>
      </c>
      <c r="M895" s="21">
        <v>2013</v>
      </c>
      <c r="N895" t="s">
        <v>136</v>
      </c>
      <c r="O895" t="s">
        <v>48</v>
      </c>
    </row>
    <row r="896" spans="1:15" ht="15">
      <c r="A896" s="21" t="s">
        <v>129</v>
      </c>
      <c r="B896" s="18" t="s">
        <v>137</v>
      </c>
      <c r="C896" s="18" t="s">
        <v>134</v>
      </c>
      <c r="D896" s="16">
        <v>1</v>
      </c>
      <c r="E896" s="16">
        <v>62.75</v>
      </c>
      <c r="F896" s="16">
        <v>-169.25</v>
      </c>
      <c r="G896">
        <v>0.15512687814327467</v>
      </c>
      <c r="H896" s="13">
        <v>4000</v>
      </c>
      <c r="I896" t="s">
        <v>131</v>
      </c>
      <c r="J896" s="13" t="s">
        <v>61</v>
      </c>
      <c r="K896" s="13" t="s">
        <v>61</v>
      </c>
      <c r="L896" s="21">
        <v>2013</v>
      </c>
      <c r="M896" s="21">
        <v>2013</v>
      </c>
      <c r="N896" t="s">
        <v>136</v>
      </c>
      <c r="O896" t="s">
        <v>48</v>
      </c>
    </row>
    <row r="897" spans="1:15" ht="15">
      <c r="A897" s="21" t="s">
        <v>129</v>
      </c>
      <c r="B897" s="18" t="s">
        <v>137</v>
      </c>
      <c r="C897" s="18" t="s">
        <v>134</v>
      </c>
      <c r="D897" s="16">
        <v>1</v>
      </c>
      <c r="E897" s="16">
        <v>62.75</v>
      </c>
      <c r="F897" s="16">
        <v>-168.75</v>
      </c>
      <c r="G897">
        <v>0.15512687814327467</v>
      </c>
      <c r="H897" s="13">
        <v>4000</v>
      </c>
      <c r="I897" t="s">
        <v>131</v>
      </c>
      <c r="J897" s="13" t="s">
        <v>61</v>
      </c>
      <c r="K897" s="13" t="s">
        <v>61</v>
      </c>
      <c r="L897" s="21">
        <v>2013</v>
      </c>
      <c r="M897" s="21">
        <v>2013</v>
      </c>
      <c r="N897" t="s">
        <v>136</v>
      </c>
      <c r="O897" t="s">
        <v>48</v>
      </c>
    </row>
    <row r="898" spans="1:15" ht="15">
      <c r="A898" s="21" t="s">
        <v>129</v>
      </c>
      <c r="B898" s="18" t="s">
        <v>137</v>
      </c>
      <c r="C898" s="18" t="s">
        <v>134</v>
      </c>
      <c r="D898" s="16">
        <v>1</v>
      </c>
      <c r="E898" s="16">
        <v>62.75</v>
      </c>
      <c r="F898" s="16">
        <v>-168.25</v>
      </c>
      <c r="G898">
        <v>0.15512687814327467</v>
      </c>
      <c r="H898" s="13">
        <v>4000</v>
      </c>
      <c r="I898" t="s">
        <v>131</v>
      </c>
      <c r="J898" s="13" t="s">
        <v>61</v>
      </c>
      <c r="K898" s="13" t="s">
        <v>61</v>
      </c>
      <c r="L898" s="21">
        <v>2013</v>
      </c>
      <c r="M898" s="21">
        <v>2013</v>
      </c>
      <c r="N898" t="s">
        <v>136</v>
      </c>
      <c r="O898" t="s">
        <v>48</v>
      </c>
    </row>
    <row r="899" spans="1:15" ht="15">
      <c r="A899" s="21" t="s">
        <v>129</v>
      </c>
      <c r="B899" s="18" t="s">
        <v>137</v>
      </c>
      <c r="C899" s="18" t="s">
        <v>134</v>
      </c>
      <c r="D899" s="16">
        <v>1</v>
      </c>
      <c r="E899" s="16">
        <v>62.75</v>
      </c>
      <c r="F899" s="16">
        <v>-167.75</v>
      </c>
      <c r="G899">
        <v>0.15512687814327467</v>
      </c>
      <c r="H899" s="13">
        <v>4000</v>
      </c>
      <c r="I899" t="s">
        <v>131</v>
      </c>
      <c r="J899" s="13" t="s">
        <v>61</v>
      </c>
      <c r="K899" s="13" t="s">
        <v>61</v>
      </c>
      <c r="L899" s="21">
        <v>2013</v>
      </c>
      <c r="M899" s="21">
        <v>2013</v>
      </c>
      <c r="N899" t="s">
        <v>136</v>
      </c>
      <c r="O899" t="s">
        <v>48</v>
      </c>
    </row>
    <row r="900" spans="1:15" ht="15">
      <c r="A900" s="21" t="s">
        <v>129</v>
      </c>
      <c r="B900" s="18" t="s">
        <v>137</v>
      </c>
      <c r="C900" s="18" t="s">
        <v>134</v>
      </c>
      <c r="D900" s="16">
        <v>1</v>
      </c>
      <c r="E900" s="16">
        <v>62.75</v>
      </c>
      <c r="F900" s="16">
        <v>-167.25</v>
      </c>
      <c r="G900">
        <v>0.15512687814327467</v>
      </c>
      <c r="H900" s="13">
        <v>4000</v>
      </c>
      <c r="I900" t="s">
        <v>131</v>
      </c>
      <c r="J900" s="13" t="s">
        <v>61</v>
      </c>
      <c r="K900" s="13" t="s">
        <v>61</v>
      </c>
      <c r="L900" s="21">
        <v>2013</v>
      </c>
      <c r="M900" s="21">
        <v>2013</v>
      </c>
      <c r="N900" t="s">
        <v>136</v>
      </c>
      <c r="O900" t="s">
        <v>48</v>
      </c>
    </row>
    <row r="901" spans="1:15" ht="15">
      <c r="A901" s="21" t="s">
        <v>129</v>
      </c>
      <c r="B901" s="18" t="s">
        <v>137</v>
      </c>
      <c r="C901" s="18" t="s">
        <v>134</v>
      </c>
      <c r="D901" s="16">
        <v>1</v>
      </c>
      <c r="E901" s="16">
        <v>62.75</v>
      </c>
      <c r="F901" s="16">
        <v>-166.75</v>
      </c>
      <c r="G901">
        <v>0.15512687814327467</v>
      </c>
      <c r="H901" s="13">
        <v>4000</v>
      </c>
      <c r="I901" t="s">
        <v>131</v>
      </c>
      <c r="J901" s="13" t="s">
        <v>61</v>
      </c>
      <c r="K901" s="13" t="s">
        <v>61</v>
      </c>
      <c r="L901" s="21">
        <v>2013</v>
      </c>
      <c r="M901" s="21">
        <v>2013</v>
      </c>
      <c r="N901" t="s">
        <v>136</v>
      </c>
      <c r="O901" t="s">
        <v>48</v>
      </c>
    </row>
    <row r="902" spans="1:15" ht="15">
      <c r="A902" s="21" t="s">
        <v>129</v>
      </c>
      <c r="B902" s="18" t="s">
        <v>137</v>
      </c>
      <c r="C902" s="18" t="s">
        <v>134</v>
      </c>
      <c r="D902" s="16">
        <v>1</v>
      </c>
      <c r="E902" s="16">
        <v>62.75</v>
      </c>
      <c r="F902" s="16">
        <v>-166.25</v>
      </c>
      <c r="G902">
        <v>0.15512687814327467</v>
      </c>
      <c r="H902" s="13">
        <v>4000</v>
      </c>
      <c r="I902" t="s">
        <v>131</v>
      </c>
      <c r="J902" s="13" t="s">
        <v>61</v>
      </c>
      <c r="K902" s="13" t="s">
        <v>61</v>
      </c>
      <c r="L902" s="21">
        <v>2013</v>
      </c>
      <c r="M902" s="21">
        <v>2013</v>
      </c>
      <c r="N902" t="s">
        <v>136</v>
      </c>
      <c r="O902" t="s">
        <v>48</v>
      </c>
    </row>
    <row r="903" spans="1:15" ht="15">
      <c r="A903" s="21" t="s">
        <v>129</v>
      </c>
      <c r="B903" s="18" t="s">
        <v>137</v>
      </c>
      <c r="C903" s="18" t="s">
        <v>134</v>
      </c>
      <c r="D903" s="16">
        <v>1</v>
      </c>
      <c r="E903" s="16">
        <v>62.75</v>
      </c>
      <c r="F903" s="16">
        <v>-165.75</v>
      </c>
      <c r="G903">
        <v>0.15512687814327467</v>
      </c>
      <c r="H903" s="13">
        <v>4000</v>
      </c>
      <c r="I903" t="s">
        <v>131</v>
      </c>
      <c r="J903" s="13" t="s">
        <v>61</v>
      </c>
      <c r="K903" s="13" t="s">
        <v>61</v>
      </c>
      <c r="L903" s="21">
        <v>2013</v>
      </c>
      <c r="M903" s="21">
        <v>2013</v>
      </c>
      <c r="N903" t="s">
        <v>136</v>
      </c>
      <c r="O903" t="s">
        <v>48</v>
      </c>
    </row>
    <row r="904" spans="1:15" ht="15">
      <c r="A904" s="21" t="s">
        <v>129</v>
      </c>
      <c r="B904" s="18" t="s">
        <v>137</v>
      </c>
      <c r="C904" s="18" t="s">
        <v>134</v>
      </c>
      <c r="D904" s="16">
        <v>1</v>
      </c>
      <c r="E904" s="16">
        <v>63.25</v>
      </c>
      <c r="F904" s="16">
        <v>-173.25</v>
      </c>
      <c r="G904">
        <v>0.15512687814327467</v>
      </c>
      <c r="H904" s="13">
        <v>4000</v>
      </c>
      <c r="I904" t="s">
        <v>131</v>
      </c>
      <c r="J904" s="13" t="s">
        <v>61</v>
      </c>
      <c r="K904" s="13" t="s">
        <v>61</v>
      </c>
      <c r="L904" s="21">
        <v>2013</v>
      </c>
      <c r="M904" s="21">
        <v>2013</v>
      </c>
      <c r="N904" t="s">
        <v>136</v>
      </c>
      <c r="O904" t="s">
        <v>48</v>
      </c>
    </row>
    <row r="905" spans="1:15" ht="15">
      <c r="A905" s="21" t="s">
        <v>129</v>
      </c>
      <c r="B905" s="18" t="s">
        <v>137</v>
      </c>
      <c r="C905" s="18" t="s">
        <v>134</v>
      </c>
      <c r="D905" s="16">
        <v>1</v>
      </c>
      <c r="E905" s="16">
        <v>63.25</v>
      </c>
      <c r="F905" s="16">
        <v>-172.75</v>
      </c>
      <c r="G905">
        <v>0.15512687814327467</v>
      </c>
      <c r="H905" s="13">
        <v>4000</v>
      </c>
      <c r="I905" t="s">
        <v>131</v>
      </c>
      <c r="J905" s="13" t="s">
        <v>61</v>
      </c>
      <c r="K905" s="13" t="s">
        <v>61</v>
      </c>
      <c r="L905" s="21">
        <v>2013</v>
      </c>
      <c r="M905" s="21">
        <v>2013</v>
      </c>
      <c r="N905" t="s">
        <v>136</v>
      </c>
      <c r="O905" t="s">
        <v>48</v>
      </c>
    </row>
    <row r="906" spans="1:15" ht="15">
      <c r="A906" s="21" t="s">
        <v>129</v>
      </c>
      <c r="B906" s="18" t="s">
        <v>137</v>
      </c>
      <c r="C906" s="18" t="s">
        <v>134</v>
      </c>
      <c r="D906" s="16">
        <v>1</v>
      </c>
      <c r="E906" s="16">
        <v>63.25</v>
      </c>
      <c r="F906" s="16">
        <v>-172.25</v>
      </c>
      <c r="G906">
        <v>0.15512687814327467</v>
      </c>
      <c r="H906" s="13">
        <v>4000</v>
      </c>
      <c r="I906" t="s">
        <v>131</v>
      </c>
      <c r="J906" s="13" t="s">
        <v>61</v>
      </c>
      <c r="K906" s="13" t="s">
        <v>61</v>
      </c>
      <c r="L906" s="21">
        <v>2013</v>
      </c>
      <c r="M906" s="21">
        <v>2013</v>
      </c>
      <c r="N906" t="s">
        <v>136</v>
      </c>
      <c r="O906" t="s">
        <v>48</v>
      </c>
    </row>
    <row r="907" spans="1:15" ht="15">
      <c r="A907" s="21" t="s">
        <v>129</v>
      </c>
      <c r="B907" s="18" t="s">
        <v>137</v>
      </c>
      <c r="C907" s="18" t="s">
        <v>134</v>
      </c>
      <c r="D907" s="16">
        <v>1</v>
      </c>
      <c r="E907" s="16">
        <v>63.25</v>
      </c>
      <c r="F907" s="16">
        <v>-168.25</v>
      </c>
      <c r="G907">
        <v>0.15512687814327467</v>
      </c>
      <c r="H907" s="13">
        <v>4000</v>
      </c>
      <c r="I907" t="s">
        <v>131</v>
      </c>
      <c r="J907" s="13" t="s">
        <v>61</v>
      </c>
      <c r="K907" s="13" t="s">
        <v>61</v>
      </c>
      <c r="L907" s="21">
        <v>2013</v>
      </c>
      <c r="M907" s="21">
        <v>2013</v>
      </c>
      <c r="N907" t="s">
        <v>136</v>
      </c>
      <c r="O907" t="s">
        <v>48</v>
      </c>
    </row>
    <row r="908" spans="1:15" ht="15">
      <c r="A908" s="21" t="s">
        <v>129</v>
      </c>
      <c r="B908" s="18" t="s">
        <v>137</v>
      </c>
      <c r="C908" s="18" t="s">
        <v>134</v>
      </c>
      <c r="D908" s="16">
        <v>1</v>
      </c>
      <c r="E908" s="16">
        <v>63.25</v>
      </c>
      <c r="F908" s="16">
        <v>-167.75</v>
      </c>
      <c r="G908">
        <v>0.15512687814327467</v>
      </c>
      <c r="H908" s="13">
        <v>4000</v>
      </c>
      <c r="I908" t="s">
        <v>131</v>
      </c>
      <c r="J908" s="13" t="s">
        <v>61</v>
      </c>
      <c r="K908" s="13" t="s">
        <v>61</v>
      </c>
      <c r="L908" s="21">
        <v>2013</v>
      </c>
      <c r="M908" s="21">
        <v>2013</v>
      </c>
      <c r="N908" t="s">
        <v>136</v>
      </c>
      <c r="O908" t="s">
        <v>48</v>
      </c>
    </row>
    <row r="909" spans="1:15" ht="15">
      <c r="A909" s="21" t="s">
        <v>129</v>
      </c>
      <c r="B909" s="18" t="s">
        <v>137</v>
      </c>
      <c r="C909" s="18" t="s">
        <v>134</v>
      </c>
      <c r="D909" s="16">
        <v>1</v>
      </c>
      <c r="E909" s="16">
        <v>63.25</v>
      </c>
      <c r="F909" s="16">
        <v>-167.25</v>
      </c>
      <c r="G909">
        <v>0.15512687814327467</v>
      </c>
      <c r="H909" s="13">
        <v>4000</v>
      </c>
      <c r="I909" t="s">
        <v>131</v>
      </c>
      <c r="J909" s="13" t="s">
        <v>61</v>
      </c>
      <c r="K909" s="13" t="s">
        <v>61</v>
      </c>
      <c r="L909" s="21">
        <v>2013</v>
      </c>
      <c r="M909" s="21">
        <v>2013</v>
      </c>
      <c r="N909" t="s">
        <v>136</v>
      </c>
      <c r="O909" t="s">
        <v>48</v>
      </c>
    </row>
    <row r="910" spans="1:15" ht="15">
      <c r="A910" s="21" t="s">
        <v>129</v>
      </c>
      <c r="B910" s="18" t="s">
        <v>137</v>
      </c>
      <c r="C910" s="18" t="s">
        <v>134</v>
      </c>
      <c r="D910" s="16">
        <v>1</v>
      </c>
      <c r="E910" s="16">
        <v>63.25</v>
      </c>
      <c r="F910" s="16">
        <v>-166.75</v>
      </c>
      <c r="G910">
        <v>0.15512687814327467</v>
      </c>
      <c r="H910" s="13">
        <v>4000</v>
      </c>
      <c r="I910" t="s">
        <v>131</v>
      </c>
      <c r="J910" s="13" t="s">
        <v>61</v>
      </c>
      <c r="K910" s="13" t="s">
        <v>61</v>
      </c>
      <c r="L910" s="21">
        <v>2013</v>
      </c>
      <c r="M910" s="21">
        <v>2013</v>
      </c>
      <c r="N910" t="s">
        <v>136</v>
      </c>
      <c r="O910" t="s">
        <v>48</v>
      </c>
    </row>
    <row r="911" spans="1:15" ht="15">
      <c r="A911" s="21" t="s">
        <v>129</v>
      </c>
      <c r="B911" s="18" t="s">
        <v>137</v>
      </c>
      <c r="C911" s="18" t="s">
        <v>134</v>
      </c>
      <c r="D911" s="16">
        <v>1</v>
      </c>
      <c r="E911" s="16">
        <v>63.25</v>
      </c>
      <c r="F911" s="16">
        <v>-166.25</v>
      </c>
      <c r="G911">
        <v>0.15512687814327467</v>
      </c>
      <c r="H911" s="13">
        <v>4000</v>
      </c>
      <c r="I911" t="s">
        <v>131</v>
      </c>
      <c r="J911" s="13" t="s">
        <v>61</v>
      </c>
      <c r="K911" s="13" t="s">
        <v>61</v>
      </c>
      <c r="L911" s="21">
        <v>2013</v>
      </c>
      <c r="M911" s="21">
        <v>2013</v>
      </c>
      <c r="N911" t="s">
        <v>136</v>
      </c>
      <c r="O911" t="s">
        <v>48</v>
      </c>
    </row>
    <row r="912" spans="1:15" ht="15">
      <c r="A912" s="21" t="s">
        <v>129</v>
      </c>
      <c r="B912" s="18" t="s">
        <v>137</v>
      </c>
      <c r="C912" s="18" t="s">
        <v>134</v>
      </c>
      <c r="D912" s="16">
        <v>1</v>
      </c>
      <c r="E912" s="16">
        <v>63.25</v>
      </c>
      <c r="F912" s="16">
        <v>-165.75</v>
      </c>
      <c r="G912">
        <v>0.15512687814327467</v>
      </c>
      <c r="H912" s="13">
        <v>4000</v>
      </c>
      <c r="I912" t="s">
        <v>131</v>
      </c>
      <c r="J912" s="13" t="s">
        <v>61</v>
      </c>
      <c r="K912" s="13" t="s">
        <v>61</v>
      </c>
      <c r="L912" s="21">
        <v>2013</v>
      </c>
      <c r="M912" s="21">
        <v>2013</v>
      </c>
      <c r="N912" t="s">
        <v>136</v>
      </c>
      <c r="O912" t="s">
        <v>48</v>
      </c>
    </row>
    <row r="913" spans="1:15" ht="15">
      <c r="A913" s="21" t="s">
        <v>129</v>
      </c>
      <c r="B913" s="18" t="s">
        <v>137</v>
      </c>
      <c r="C913" s="18" t="s">
        <v>134</v>
      </c>
      <c r="D913" s="16">
        <v>1</v>
      </c>
      <c r="E913" s="16">
        <v>63.25</v>
      </c>
      <c r="F913" s="16">
        <v>-165.25</v>
      </c>
      <c r="G913">
        <v>0.15512687814327467</v>
      </c>
      <c r="H913" s="13">
        <v>4000</v>
      </c>
      <c r="I913" t="s">
        <v>131</v>
      </c>
      <c r="J913" s="13" t="s">
        <v>61</v>
      </c>
      <c r="K913" s="13" t="s">
        <v>61</v>
      </c>
      <c r="L913" s="21">
        <v>2013</v>
      </c>
      <c r="M913" s="21">
        <v>2013</v>
      </c>
      <c r="N913" t="s">
        <v>136</v>
      </c>
      <c r="O913" t="s">
        <v>48</v>
      </c>
    </row>
    <row r="914" spans="1:15" ht="15">
      <c r="A914" s="21" t="s">
        <v>129</v>
      </c>
      <c r="B914" s="18" t="s">
        <v>137</v>
      </c>
      <c r="C914" s="18" t="s">
        <v>134</v>
      </c>
      <c r="D914" s="16">
        <v>1</v>
      </c>
      <c r="E914" s="16">
        <v>62.75</v>
      </c>
      <c r="F914" s="16">
        <v>-165.25</v>
      </c>
      <c r="G914">
        <v>0.15512687814327467</v>
      </c>
      <c r="H914" s="13">
        <v>4000</v>
      </c>
      <c r="I914" t="s">
        <v>131</v>
      </c>
      <c r="J914" s="13" t="s">
        <v>61</v>
      </c>
      <c r="K914" s="13" t="s">
        <v>61</v>
      </c>
      <c r="L914" s="21">
        <v>2013</v>
      </c>
      <c r="M914" s="21">
        <v>2013</v>
      </c>
      <c r="N914" t="s">
        <v>136</v>
      </c>
      <c r="O914" t="s">
        <v>48</v>
      </c>
    </row>
    <row r="915" spans="1:15" ht="15">
      <c r="A915" s="21" t="s">
        <v>129</v>
      </c>
      <c r="B915" s="18" t="s">
        <v>137</v>
      </c>
      <c r="C915" s="18" t="s">
        <v>134</v>
      </c>
      <c r="D915" s="16">
        <v>1</v>
      </c>
      <c r="E915" s="16">
        <v>62.75</v>
      </c>
      <c r="F915" s="16">
        <v>-169.75</v>
      </c>
      <c r="G915">
        <v>0.15512687814327467</v>
      </c>
      <c r="H915" s="13">
        <v>4000</v>
      </c>
      <c r="I915" t="s">
        <v>131</v>
      </c>
      <c r="J915" s="13" t="s">
        <v>61</v>
      </c>
      <c r="K915" s="13" t="s">
        <v>61</v>
      </c>
      <c r="L915" s="21">
        <v>2013</v>
      </c>
      <c r="M915" s="21">
        <v>2013</v>
      </c>
      <c r="N915" t="s">
        <v>136</v>
      </c>
      <c r="O915" t="s">
        <v>48</v>
      </c>
    </row>
    <row r="916" spans="1:15" ht="15">
      <c r="A916" s="21" t="s">
        <v>129</v>
      </c>
      <c r="B916" s="18" t="s">
        <v>137</v>
      </c>
      <c r="C916" s="18" t="s">
        <v>134</v>
      </c>
      <c r="D916" s="16">
        <v>1</v>
      </c>
      <c r="E916" s="16">
        <v>59.75</v>
      </c>
      <c r="F916" s="16">
        <v>-164.25</v>
      </c>
      <c r="G916">
        <v>0.15512687814327467</v>
      </c>
      <c r="H916" s="13">
        <v>4000</v>
      </c>
      <c r="I916" t="s">
        <v>131</v>
      </c>
      <c r="J916" s="13" t="s">
        <v>61</v>
      </c>
      <c r="K916" s="13" t="s">
        <v>61</v>
      </c>
      <c r="L916" s="21">
        <v>2013</v>
      </c>
      <c r="M916" s="21">
        <v>2013</v>
      </c>
      <c r="N916" t="s">
        <v>136</v>
      </c>
      <c r="O916" t="s">
        <v>48</v>
      </c>
    </row>
    <row r="917" spans="1:15" ht="15">
      <c r="A917" s="21" t="s">
        <v>129</v>
      </c>
      <c r="B917" s="18" t="s">
        <v>137</v>
      </c>
      <c r="C917" s="18" t="s">
        <v>134</v>
      </c>
      <c r="D917" s="16">
        <v>0.56000000000000005</v>
      </c>
      <c r="E917" s="16">
        <v>58.25</v>
      </c>
      <c r="F917" s="16">
        <v>-176.25</v>
      </c>
      <c r="G917">
        <v>0.15512687814327467</v>
      </c>
      <c r="H917" s="13">
        <v>4000</v>
      </c>
      <c r="I917" t="s">
        <v>131</v>
      </c>
      <c r="J917" s="13" t="s">
        <v>61</v>
      </c>
      <c r="K917" s="13" t="s">
        <v>61</v>
      </c>
      <c r="L917" s="21">
        <v>2013</v>
      </c>
      <c r="M917" s="21">
        <v>2013</v>
      </c>
      <c r="N917" t="s">
        <v>136</v>
      </c>
      <c r="O917" t="s">
        <v>48</v>
      </c>
    </row>
    <row r="918" spans="1:15" ht="15">
      <c r="A918" s="21" t="s">
        <v>129</v>
      </c>
      <c r="B918" s="18" t="s">
        <v>137</v>
      </c>
      <c r="C918" s="18" t="s">
        <v>134</v>
      </c>
      <c r="D918" s="16">
        <v>0.95</v>
      </c>
      <c r="E918" s="16">
        <v>63.75</v>
      </c>
      <c r="F918" s="16">
        <v>-172.25</v>
      </c>
      <c r="G918">
        <v>0.15512687814327467</v>
      </c>
      <c r="H918" s="13">
        <v>4000</v>
      </c>
      <c r="I918" t="s">
        <v>131</v>
      </c>
      <c r="J918" s="13" t="s">
        <v>61</v>
      </c>
      <c r="K918" s="13" t="s">
        <v>61</v>
      </c>
      <c r="L918" s="21">
        <v>2013</v>
      </c>
      <c r="M918" s="21">
        <v>2013</v>
      </c>
      <c r="N918" t="s">
        <v>136</v>
      </c>
      <c r="O918" t="s">
        <v>48</v>
      </c>
    </row>
    <row r="919" spans="1:15" ht="15">
      <c r="A919" s="21" t="s">
        <v>129</v>
      </c>
      <c r="B919" s="18" t="s">
        <v>137</v>
      </c>
      <c r="C919" s="18" t="s">
        <v>134</v>
      </c>
      <c r="D919" s="16">
        <v>0.82</v>
      </c>
      <c r="E919" s="16">
        <v>63.75</v>
      </c>
      <c r="F919" s="16">
        <v>-169.75</v>
      </c>
      <c r="G919">
        <v>0.15512687814327467</v>
      </c>
      <c r="H919" s="13">
        <v>4000</v>
      </c>
      <c r="I919" t="s">
        <v>131</v>
      </c>
      <c r="J919" s="13" t="s">
        <v>61</v>
      </c>
      <c r="K919" s="13" t="s">
        <v>61</v>
      </c>
      <c r="L919" s="21">
        <v>2013</v>
      </c>
      <c r="M919" s="21">
        <v>2013</v>
      </c>
      <c r="N919" t="s">
        <v>136</v>
      </c>
      <c r="O919" t="s">
        <v>48</v>
      </c>
    </row>
    <row r="920" spans="1:15" ht="15">
      <c r="A920" s="21" t="s">
        <v>129</v>
      </c>
      <c r="B920" s="18" t="s">
        <v>137</v>
      </c>
      <c r="C920" s="18" t="s">
        <v>134</v>
      </c>
      <c r="D920" s="16">
        <v>0.82</v>
      </c>
      <c r="E920" s="16">
        <v>63.75</v>
      </c>
      <c r="F920" s="16">
        <v>-169.25</v>
      </c>
      <c r="G920">
        <v>0.15512687814327467</v>
      </c>
      <c r="H920" s="13">
        <v>4000</v>
      </c>
      <c r="I920" t="s">
        <v>131</v>
      </c>
      <c r="J920" s="13" t="s">
        <v>61</v>
      </c>
      <c r="K920" s="13" t="s">
        <v>61</v>
      </c>
      <c r="L920" s="21">
        <v>2013</v>
      </c>
      <c r="M920" s="21">
        <v>2013</v>
      </c>
      <c r="N920" t="s">
        <v>136</v>
      </c>
      <c r="O920" t="s">
        <v>48</v>
      </c>
    </row>
    <row r="921" spans="1:15" ht="15">
      <c r="A921" s="21" t="s">
        <v>129</v>
      </c>
      <c r="B921" s="18" t="s">
        <v>137</v>
      </c>
      <c r="C921" s="18" t="s">
        <v>134</v>
      </c>
      <c r="D921" s="16">
        <v>0.85</v>
      </c>
      <c r="E921" s="16">
        <v>63.75</v>
      </c>
      <c r="F921" s="16">
        <v>-168.75</v>
      </c>
      <c r="G921">
        <v>0.15512687814327467</v>
      </c>
      <c r="H921" s="13">
        <v>4000</v>
      </c>
      <c r="I921" t="s">
        <v>131</v>
      </c>
      <c r="J921" s="13" t="s">
        <v>61</v>
      </c>
      <c r="K921" s="13" t="s">
        <v>61</v>
      </c>
      <c r="L921" s="21">
        <v>2013</v>
      </c>
      <c r="M921" s="21">
        <v>2013</v>
      </c>
      <c r="N921" t="s">
        <v>136</v>
      </c>
      <c r="O921" t="s">
        <v>48</v>
      </c>
    </row>
    <row r="922" spans="1:15" ht="15">
      <c r="A922" s="21" t="s">
        <v>129</v>
      </c>
      <c r="B922" s="18" t="s">
        <v>137</v>
      </c>
      <c r="C922" s="18" t="s">
        <v>134</v>
      </c>
      <c r="D922" s="16">
        <v>0.88</v>
      </c>
      <c r="E922" s="16">
        <v>63.75</v>
      </c>
      <c r="F922" s="16">
        <v>-168.25</v>
      </c>
      <c r="G922">
        <v>0.15512687814327467</v>
      </c>
      <c r="H922" s="13">
        <v>4000</v>
      </c>
      <c r="I922" t="s">
        <v>131</v>
      </c>
      <c r="J922" s="13" t="s">
        <v>61</v>
      </c>
      <c r="K922" s="13" t="s">
        <v>61</v>
      </c>
      <c r="L922" s="21">
        <v>2013</v>
      </c>
      <c r="M922" s="21">
        <v>2013</v>
      </c>
      <c r="N922" t="s">
        <v>136</v>
      </c>
      <c r="O922" t="s">
        <v>48</v>
      </c>
    </row>
    <row r="923" spans="1:15" ht="15">
      <c r="A923" s="21" t="s">
        <v>129</v>
      </c>
      <c r="B923" s="18" t="s">
        <v>137</v>
      </c>
      <c r="C923" s="18" t="s">
        <v>134</v>
      </c>
      <c r="D923" s="16">
        <v>0.98</v>
      </c>
      <c r="E923" s="16">
        <v>63.75</v>
      </c>
      <c r="F923" s="16">
        <v>-167.75</v>
      </c>
      <c r="G923">
        <v>0.15512687814327467</v>
      </c>
      <c r="H923" s="13">
        <v>4000</v>
      </c>
      <c r="I923" t="s">
        <v>131</v>
      </c>
      <c r="J923" s="13" t="s">
        <v>61</v>
      </c>
      <c r="K923" s="13" t="s">
        <v>61</v>
      </c>
      <c r="L923" s="21">
        <v>2013</v>
      </c>
      <c r="M923" s="21">
        <v>2013</v>
      </c>
      <c r="N923" t="s">
        <v>136</v>
      </c>
      <c r="O923" t="s">
        <v>48</v>
      </c>
    </row>
    <row r="924" spans="1:15" ht="15">
      <c r="A924" s="21" t="s">
        <v>129</v>
      </c>
      <c r="B924" s="18" t="s">
        <v>137</v>
      </c>
      <c r="C924" s="18" t="s">
        <v>134</v>
      </c>
      <c r="D924" s="16">
        <v>1</v>
      </c>
      <c r="E924" s="16">
        <v>63.75</v>
      </c>
      <c r="F924" s="16">
        <v>-167.25</v>
      </c>
      <c r="G924">
        <v>0.15512687814327467</v>
      </c>
      <c r="H924" s="13">
        <v>4000</v>
      </c>
      <c r="I924" t="s">
        <v>131</v>
      </c>
      <c r="J924" s="13" t="s">
        <v>61</v>
      </c>
      <c r="K924" s="13" t="s">
        <v>61</v>
      </c>
      <c r="L924" s="21">
        <v>2013</v>
      </c>
      <c r="M924" s="21">
        <v>2013</v>
      </c>
      <c r="N924" t="s">
        <v>136</v>
      </c>
      <c r="O924" t="s">
        <v>48</v>
      </c>
    </row>
    <row r="925" spans="1:15" ht="15">
      <c r="A925" s="21" t="s">
        <v>129</v>
      </c>
      <c r="B925" s="18" t="s">
        <v>137</v>
      </c>
      <c r="C925" s="18" t="s">
        <v>134</v>
      </c>
      <c r="D925" s="16">
        <v>1</v>
      </c>
      <c r="E925" s="16">
        <v>63.75</v>
      </c>
      <c r="F925" s="16">
        <v>-166.75</v>
      </c>
      <c r="G925">
        <v>0.15512687814327467</v>
      </c>
      <c r="H925" s="13">
        <v>4000</v>
      </c>
      <c r="I925" t="s">
        <v>131</v>
      </c>
      <c r="J925" s="13" t="s">
        <v>61</v>
      </c>
      <c r="K925" s="13" t="s">
        <v>61</v>
      </c>
      <c r="L925" s="21">
        <v>2013</v>
      </c>
      <c r="M925" s="21">
        <v>2013</v>
      </c>
      <c r="N925" t="s">
        <v>136</v>
      </c>
      <c r="O925" t="s">
        <v>48</v>
      </c>
    </row>
    <row r="926" spans="1:15" ht="15">
      <c r="A926" s="21" t="s">
        <v>129</v>
      </c>
      <c r="B926" s="18" t="s">
        <v>137</v>
      </c>
      <c r="C926" s="18" t="s">
        <v>134</v>
      </c>
      <c r="D926" s="16">
        <v>1</v>
      </c>
      <c r="E926" s="16">
        <v>63.75</v>
      </c>
      <c r="F926" s="16">
        <v>-166.25</v>
      </c>
      <c r="G926">
        <v>0.15512687814327467</v>
      </c>
      <c r="H926" s="13">
        <v>4000</v>
      </c>
      <c r="I926" t="s">
        <v>131</v>
      </c>
      <c r="J926" s="13" t="s">
        <v>61</v>
      </c>
      <c r="K926" s="13" t="s">
        <v>61</v>
      </c>
      <c r="L926" s="21">
        <v>2013</v>
      </c>
      <c r="M926" s="21">
        <v>2013</v>
      </c>
      <c r="N926" t="s">
        <v>136</v>
      </c>
      <c r="O926" t="s">
        <v>48</v>
      </c>
    </row>
    <row r="927" spans="1:15" ht="15">
      <c r="A927" s="21" t="s">
        <v>129</v>
      </c>
      <c r="B927" s="18" t="s">
        <v>137</v>
      </c>
      <c r="C927" s="18" t="s">
        <v>134</v>
      </c>
      <c r="D927" s="16">
        <v>1</v>
      </c>
      <c r="E927" s="16">
        <v>63.75</v>
      </c>
      <c r="F927" s="16">
        <v>-165.75</v>
      </c>
      <c r="G927">
        <v>0.15512687814327467</v>
      </c>
      <c r="H927" s="13">
        <v>4000</v>
      </c>
      <c r="I927" t="s">
        <v>131</v>
      </c>
      <c r="J927" s="13" t="s">
        <v>61</v>
      </c>
      <c r="K927" s="13" t="s">
        <v>61</v>
      </c>
      <c r="L927" s="21">
        <v>2013</v>
      </c>
      <c r="M927" s="21">
        <v>2013</v>
      </c>
      <c r="N927" t="s">
        <v>136</v>
      </c>
      <c r="O927" t="s">
        <v>48</v>
      </c>
    </row>
    <row r="928" spans="1:15" ht="15">
      <c r="A928" s="21" t="s">
        <v>129</v>
      </c>
      <c r="B928" s="18" t="s">
        <v>137</v>
      </c>
      <c r="C928" s="18" t="s">
        <v>134</v>
      </c>
      <c r="D928" s="16">
        <v>1</v>
      </c>
      <c r="E928" s="16">
        <v>63.75</v>
      </c>
      <c r="F928" s="16">
        <v>-165.25</v>
      </c>
      <c r="G928">
        <v>0.15512687814327467</v>
      </c>
      <c r="H928" s="13">
        <v>4000</v>
      </c>
      <c r="I928" t="s">
        <v>131</v>
      </c>
      <c r="J928" s="13" t="s">
        <v>61</v>
      </c>
      <c r="K928" s="13" t="s">
        <v>61</v>
      </c>
      <c r="L928" s="21">
        <v>2013</v>
      </c>
      <c r="M928" s="21">
        <v>2013</v>
      </c>
      <c r="N928" t="s">
        <v>136</v>
      </c>
      <c r="O928" t="s">
        <v>48</v>
      </c>
    </row>
    <row r="929" spans="1:15" ht="15">
      <c r="A929" s="21" t="s">
        <v>129</v>
      </c>
      <c r="B929" s="18" t="s">
        <v>137</v>
      </c>
      <c r="C929" s="18" t="s">
        <v>134</v>
      </c>
      <c r="D929" s="16">
        <v>1</v>
      </c>
      <c r="E929" s="16">
        <v>63.75</v>
      </c>
      <c r="F929" s="16">
        <v>-164.75</v>
      </c>
      <c r="G929">
        <v>0.15512687814327467</v>
      </c>
      <c r="H929" s="13">
        <v>4000</v>
      </c>
      <c r="I929" t="s">
        <v>131</v>
      </c>
      <c r="J929" s="13" t="s">
        <v>61</v>
      </c>
      <c r="K929" s="13" t="s">
        <v>61</v>
      </c>
      <c r="L929" s="21">
        <v>2013</v>
      </c>
      <c r="M929" s="21">
        <v>2013</v>
      </c>
      <c r="N929" t="s">
        <v>136</v>
      </c>
      <c r="O929" t="s">
        <v>48</v>
      </c>
    </row>
    <row r="930" spans="1:15" ht="15">
      <c r="A930" s="21" t="s">
        <v>129</v>
      </c>
      <c r="B930" s="18" t="s">
        <v>137</v>
      </c>
      <c r="C930" s="18" t="s">
        <v>134</v>
      </c>
      <c r="D930" s="16">
        <v>1</v>
      </c>
      <c r="E930" s="16">
        <v>63.75</v>
      </c>
      <c r="F930" s="16">
        <v>-164.25</v>
      </c>
      <c r="G930">
        <v>0.15512687814327467</v>
      </c>
      <c r="H930" s="13">
        <v>4000</v>
      </c>
      <c r="I930" t="s">
        <v>131</v>
      </c>
      <c r="J930" s="13" t="s">
        <v>61</v>
      </c>
      <c r="K930" s="13" t="s">
        <v>61</v>
      </c>
      <c r="L930" s="21">
        <v>2013</v>
      </c>
      <c r="M930" s="21">
        <v>2013</v>
      </c>
      <c r="N930" t="s">
        <v>136</v>
      </c>
      <c r="O930" t="s">
        <v>48</v>
      </c>
    </row>
    <row r="931" spans="1:15" ht="15">
      <c r="A931" s="21" t="s">
        <v>129</v>
      </c>
      <c r="B931" s="18" t="s">
        <v>137</v>
      </c>
      <c r="C931" s="18" t="s">
        <v>134</v>
      </c>
      <c r="D931" s="16">
        <v>1</v>
      </c>
      <c r="E931" s="16">
        <v>63.75</v>
      </c>
      <c r="F931" s="16">
        <v>-163.75</v>
      </c>
      <c r="G931">
        <v>0.15512687814327467</v>
      </c>
      <c r="H931" s="13">
        <v>4000</v>
      </c>
      <c r="I931" t="s">
        <v>131</v>
      </c>
      <c r="J931" s="13" t="s">
        <v>61</v>
      </c>
      <c r="K931" s="13" t="s">
        <v>61</v>
      </c>
      <c r="L931" s="21">
        <v>2013</v>
      </c>
      <c r="M931" s="21">
        <v>2013</v>
      </c>
      <c r="N931" t="s">
        <v>136</v>
      </c>
      <c r="O931" t="s">
        <v>48</v>
      </c>
    </row>
    <row r="932" spans="1:15" ht="15">
      <c r="A932" s="21" t="s">
        <v>129</v>
      </c>
      <c r="B932" s="18" t="s">
        <v>137</v>
      </c>
      <c r="C932" s="18" t="s">
        <v>134</v>
      </c>
      <c r="D932" s="16">
        <v>1</v>
      </c>
      <c r="E932" s="16">
        <v>63.75</v>
      </c>
      <c r="F932" s="16">
        <v>-163.25</v>
      </c>
      <c r="G932">
        <v>0.15512687814327467</v>
      </c>
      <c r="H932" s="13">
        <v>4000</v>
      </c>
      <c r="I932" t="s">
        <v>131</v>
      </c>
      <c r="J932" s="13" t="s">
        <v>61</v>
      </c>
      <c r="K932" s="13" t="s">
        <v>61</v>
      </c>
      <c r="L932" s="21">
        <v>2013</v>
      </c>
      <c r="M932" s="21">
        <v>2013</v>
      </c>
      <c r="N932" t="s">
        <v>136</v>
      </c>
      <c r="O932" t="s">
        <v>48</v>
      </c>
    </row>
    <row r="933" spans="1:15" ht="15">
      <c r="A933" s="21" t="s">
        <v>129</v>
      </c>
      <c r="B933" s="18" t="s">
        <v>137</v>
      </c>
      <c r="C933" s="18" t="s">
        <v>134</v>
      </c>
      <c r="D933" s="16">
        <v>1</v>
      </c>
      <c r="E933" s="16">
        <v>63.75</v>
      </c>
      <c r="F933" s="16">
        <v>-161.75</v>
      </c>
      <c r="G933">
        <v>0.15512687814327467</v>
      </c>
      <c r="H933" s="13">
        <v>4000</v>
      </c>
      <c r="I933" t="s">
        <v>131</v>
      </c>
      <c r="J933" s="13" t="s">
        <v>61</v>
      </c>
      <c r="K933" s="13" t="s">
        <v>61</v>
      </c>
      <c r="L933" s="21">
        <v>2013</v>
      </c>
      <c r="M933" s="21">
        <v>2013</v>
      </c>
      <c r="N933" t="s">
        <v>136</v>
      </c>
      <c r="O933" t="s">
        <v>48</v>
      </c>
    </row>
    <row r="934" spans="1:15" ht="15">
      <c r="A934" s="21" t="s">
        <v>129</v>
      </c>
      <c r="B934" s="18" t="s">
        <v>137</v>
      </c>
      <c r="C934" s="18" t="s">
        <v>134</v>
      </c>
      <c r="D934" s="16">
        <v>0.98</v>
      </c>
      <c r="E934" s="16">
        <v>58.75</v>
      </c>
      <c r="F934" s="16">
        <v>-176.75</v>
      </c>
      <c r="G934">
        <v>0.15512687814327467</v>
      </c>
      <c r="H934" s="13">
        <v>4000</v>
      </c>
      <c r="I934" t="s">
        <v>131</v>
      </c>
      <c r="J934" s="13" t="s">
        <v>61</v>
      </c>
      <c r="K934" s="13" t="s">
        <v>61</v>
      </c>
      <c r="L934" s="21">
        <v>2013</v>
      </c>
      <c r="M934" s="21">
        <v>2013</v>
      </c>
      <c r="N934" t="s">
        <v>136</v>
      </c>
      <c r="O934" t="s">
        <v>48</v>
      </c>
    </row>
    <row r="935" spans="1:15" ht="15">
      <c r="A935" s="21" t="s">
        <v>129</v>
      </c>
      <c r="B935" s="18" t="s">
        <v>137</v>
      </c>
      <c r="C935" s="18" t="s">
        <v>134</v>
      </c>
      <c r="D935" s="16">
        <v>1</v>
      </c>
      <c r="E935" s="16">
        <v>58.75</v>
      </c>
      <c r="F935" s="16">
        <v>-160.25</v>
      </c>
      <c r="G935">
        <v>0.15512687814327467</v>
      </c>
      <c r="H935" s="13">
        <v>4000</v>
      </c>
      <c r="I935" t="s">
        <v>131</v>
      </c>
      <c r="J935" s="13" t="s">
        <v>61</v>
      </c>
      <c r="K935" s="13" t="s">
        <v>61</v>
      </c>
      <c r="L935" s="21">
        <v>2013</v>
      </c>
      <c r="M935" s="21">
        <v>2013</v>
      </c>
      <c r="N935" t="s">
        <v>136</v>
      </c>
      <c r="O935" t="s">
        <v>48</v>
      </c>
    </row>
    <row r="936" spans="1:15" ht="15">
      <c r="A936" s="21" t="s">
        <v>129</v>
      </c>
      <c r="B936" s="18" t="s">
        <v>137</v>
      </c>
      <c r="C936" s="18" t="s">
        <v>134</v>
      </c>
      <c r="D936" s="16">
        <v>1</v>
      </c>
      <c r="E936" s="16">
        <v>60.25</v>
      </c>
      <c r="F936" s="16">
        <v>-172.75</v>
      </c>
      <c r="G936">
        <v>0.15512687814327467</v>
      </c>
      <c r="H936" s="13">
        <v>4000</v>
      </c>
      <c r="I936" t="s">
        <v>131</v>
      </c>
      <c r="J936" s="13" t="s">
        <v>61</v>
      </c>
      <c r="K936" s="13" t="s">
        <v>61</v>
      </c>
      <c r="L936" s="21">
        <v>2013</v>
      </c>
      <c r="M936" s="21">
        <v>2013</v>
      </c>
      <c r="N936" t="s">
        <v>136</v>
      </c>
      <c r="O936" t="s">
        <v>48</v>
      </c>
    </row>
    <row r="937" spans="1:15" ht="15">
      <c r="A937" s="21" t="s">
        <v>129</v>
      </c>
      <c r="B937" s="18" t="s">
        <v>137</v>
      </c>
      <c r="C937" s="18" t="s">
        <v>134</v>
      </c>
      <c r="D937" s="16">
        <v>0.93</v>
      </c>
      <c r="E937" s="16">
        <v>64.25</v>
      </c>
      <c r="F937" s="16">
        <v>-171.75</v>
      </c>
      <c r="G937">
        <v>0.15512687814327467</v>
      </c>
      <c r="H937" s="13">
        <v>4000</v>
      </c>
      <c r="I937" t="s">
        <v>131</v>
      </c>
      <c r="J937" s="13" t="s">
        <v>61</v>
      </c>
      <c r="K937" s="13" t="s">
        <v>61</v>
      </c>
      <c r="L937" s="21">
        <v>2013</v>
      </c>
      <c r="M937" s="21">
        <v>2013</v>
      </c>
      <c r="N937" t="s">
        <v>136</v>
      </c>
      <c r="O937" t="s">
        <v>48</v>
      </c>
    </row>
    <row r="938" spans="1:15" ht="15">
      <c r="A938" s="21" t="s">
        <v>129</v>
      </c>
      <c r="B938" s="18" t="s">
        <v>137</v>
      </c>
      <c r="C938" s="18" t="s">
        <v>134</v>
      </c>
      <c r="D938" s="16">
        <v>0.92</v>
      </c>
      <c r="E938" s="16">
        <v>64.25</v>
      </c>
      <c r="F938" s="16">
        <v>-171.25</v>
      </c>
      <c r="G938">
        <v>0.15512687814327467</v>
      </c>
      <c r="H938" s="13">
        <v>4000</v>
      </c>
      <c r="I938" t="s">
        <v>131</v>
      </c>
      <c r="J938" s="13" t="s">
        <v>61</v>
      </c>
      <c r="K938" s="13" t="s">
        <v>61</v>
      </c>
      <c r="L938" s="21">
        <v>2013</v>
      </c>
      <c r="M938" s="21">
        <v>2013</v>
      </c>
      <c r="N938" t="s">
        <v>136</v>
      </c>
      <c r="O938" t="s">
        <v>48</v>
      </c>
    </row>
    <row r="939" spans="1:15" ht="15">
      <c r="A939" s="21" t="s">
        <v>129</v>
      </c>
      <c r="B939" s="18" t="s">
        <v>137</v>
      </c>
      <c r="C939" s="18" t="s">
        <v>134</v>
      </c>
      <c r="D939" s="16">
        <v>0.9</v>
      </c>
      <c r="E939" s="16">
        <v>64.25</v>
      </c>
      <c r="F939" s="16">
        <v>-170.75</v>
      </c>
      <c r="G939">
        <v>0.15512687814327467</v>
      </c>
      <c r="H939" s="13">
        <v>4000</v>
      </c>
      <c r="I939" t="s">
        <v>131</v>
      </c>
      <c r="J939" s="13" t="s">
        <v>61</v>
      </c>
      <c r="K939" s="13" t="s">
        <v>61</v>
      </c>
      <c r="L939" s="21">
        <v>2013</v>
      </c>
      <c r="M939" s="21">
        <v>2013</v>
      </c>
      <c r="N939" t="s">
        <v>136</v>
      </c>
      <c r="O939" t="s">
        <v>48</v>
      </c>
    </row>
    <row r="940" spans="1:15" ht="15">
      <c r="A940" s="21" t="s">
        <v>129</v>
      </c>
      <c r="B940" s="18" t="s">
        <v>137</v>
      </c>
      <c r="C940" s="18" t="s">
        <v>134</v>
      </c>
      <c r="D940" s="16">
        <v>0.86</v>
      </c>
      <c r="E940" s="16">
        <v>64.25</v>
      </c>
      <c r="F940" s="16">
        <v>-170.25</v>
      </c>
      <c r="G940">
        <v>0.15512687814327467</v>
      </c>
      <c r="H940" s="13">
        <v>4000</v>
      </c>
      <c r="I940" t="s">
        <v>131</v>
      </c>
      <c r="J940" s="13" t="s">
        <v>61</v>
      </c>
      <c r="K940" s="13" t="s">
        <v>61</v>
      </c>
      <c r="L940" s="21">
        <v>2013</v>
      </c>
      <c r="M940" s="21">
        <v>2013</v>
      </c>
      <c r="N940" t="s">
        <v>136</v>
      </c>
      <c r="O940" t="s">
        <v>48</v>
      </c>
    </row>
    <row r="941" spans="1:15" ht="15">
      <c r="A941" s="21" t="s">
        <v>129</v>
      </c>
      <c r="B941" s="18" t="s">
        <v>137</v>
      </c>
      <c r="C941" s="18" t="s">
        <v>134</v>
      </c>
      <c r="D941" s="16">
        <v>0.82</v>
      </c>
      <c r="E941" s="16">
        <v>64.25</v>
      </c>
      <c r="F941" s="16">
        <v>-169.75</v>
      </c>
      <c r="G941">
        <v>0.15512687814327467</v>
      </c>
      <c r="H941" s="13">
        <v>4000</v>
      </c>
      <c r="I941" t="s">
        <v>131</v>
      </c>
      <c r="J941" s="13" t="s">
        <v>61</v>
      </c>
      <c r="K941" s="13" t="s">
        <v>61</v>
      </c>
      <c r="L941" s="21">
        <v>2013</v>
      </c>
      <c r="M941" s="21">
        <v>2013</v>
      </c>
      <c r="N941" t="s">
        <v>136</v>
      </c>
      <c r="O941" t="s">
        <v>48</v>
      </c>
    </row>
    <row r="942" spans="1:15" ht="15">
      <c r="A942" s="21" t="s">
        <v>129</v>
      </c>
      <c r="B942" s="18" t="s">
        <v>137</v>
      </c>
      <c r="C942" s="18" t="s">
        <v>134</v>
      </c>
      <c r="D942" s="16">
        <v>0.79</v>
      </c>
      <c r="E942" s="16">
        <v>64.25</v>
      </c>
      <c r="F942" s="16">
        <v>-169.25</v>
      </c>
      <c r="G942">
        <v>0.15512687814327467</v>
      </c>
      <c r="H942" s="13">
        <v>4000</v>
      </c>
      <c r="I942" t="s">
        <v>131</v>
      </c>
      <c r="J942" s="13" t="s">
        <v>61</v>
      </c>
      <c r="K942" s="13" t="s">
        <v>61</v>
      </c>
      <c r="L942" s="21">
        <v>2013</v>
      </c>
      <c r="M942" s="21">
        <v>2013</v>
      </c>
      <c r="N942" t="s">
        <v>136</v>
      </c>
      <c r="O942" t="s">
        <v>48</v>
      </c>
    </row>
    <row r="943" spans="1:15" ht="15">
      <c r="A943" s="21" t="s">
        <v>129</v>
      </c>
      <c r="B943" s="18" t="s">
        <v>137</v>
      </c>
      <c r="C943" s="18" t="s">
        <v>134</v>
      </c>
      <c r="D943" s="16">
        <v>0.79</v>
      </c>
      <c r="E943" s="16">
        <v>64.25</v>
      </c>
      <c r="F943" s="16">
        <v>-168.75</v>
      </c>
      <c r="G943">
        <v>0.15512687814327467</v>
      </c>
      <c r="H943" s="13">
        <v>4000</v>
      </c>
      <c r="I943" t="s">
        <v>131</v>
      </c>
      <c r="J943" s="13" t="s">
        <v>61</v>
      </c>
      <c r="K943" s="13" t="s">
        <v>61</v>
      </c>
      <c r="L943" s="21">
        <v>2013</v>
      </c>
      <c r="M943" s="21">
        <v>2013</v>
      </c>
      <c r="N943" t="s">
        <v>136</v>
      </c>
      <c r="O943" t="s">
        <v>48</v>
      </c>
    </row>
    <row r="944" spans="1:15" ht="15">
      <c r="A944" s="21" t="s">
        <v>129</v>
      </c>
      <c r="B944" s="18" t="s">
        <v>137</v>
      </c>
      <c r="C944" s="18" t="s">
        <v>134</v>
      </c>
      <c r="D944" s="16">
        <v>0.81</v>
      </c>
      <c r="E944" s="16">
        <v>64.25</v>
      </c>
      <c r="F944" s="16">
        <v>-168.25</v>
      </c>
      <c r="G944">
        <v>0.15512687814327467</v>
      </c>
      <c r="H944" s="13">
        <v>4000</v>
      </c>
      <c r="I944" t="s">
        <v>131</v>
      </c>
      <c r="J944" s="13" t="s">
        <v>61</v>
      </c>
      <c r="K944" s="13" t="s">
        <v>61</v>
      </c>
      <c r="L944" s="21">
        <v>2013</v>
      </c>
      <c r="M944" s="21">
        <v>2013</v>
      </c>
      <c r="N944" t="s">
        <v>136</v>
      </c>
      <c r="O944" t="s">
        <v>48</v>
      </c>
    </row>
    <row r="945" spans="1:15" ht="15">
      <c r="A945" s="21" t="s">
        <v>129</v>
      </c>
      <c r="B945" s="18" t="s">
        <v>137</v>
      </c>
      <c r="C945" s="18" t="s">
        <v>134</v>
      </c>
      <c r="D945" s="16">
        <v>0.86</v>
      </c>
      <c r="E945" s="16">
        <v>64.25</v>
      </c>
      <c r="F945" s="16">
        <v>-167.75</v>
      </c>
      <c r="G945">
        <v>0.15512687814327467</v>
      </c>
      <c r="H945" s="13">
        <v>4000</v>
      </c>
      <c r="I945" t="s">
        <v>131</v>
      </c>
      <c r="J945" s="13" t="s">
        <v>61</v>
      </c>
      <c r="K945" s="13" t="s">
        <v>61</v>
      </c>
      <c r="L945" s="21">
        <v>2013</v>
      </c>
      <c r="M945" s="21">
        <v>2013</v>
      </c>
      <c r="N945" t="s">
        <v>136</v>
      </c>
      <c r="O945" t="s">
        <v>48</v>
      </c>
    </row>
    <row r="946" spans="1:15" ht="15">
      <c r="A946" s="21" t="s">
        <v>129</v>
      </c>
      <c r="B946" s="18" t="s">
        <v>137</v>
      </c>
      <c r="C946" s="18" t="s">
        <v>134</v>
      </c>
      <c r="D946" s="16">
        <v>1</v>
      </c>
      <c r="E946" s="16">
        <v>64.25</v>
      </c>
      <c r="F946" s="16">
        <v>-167.25</v>
      </c>
      <c r="G946">
        <v>0.15512687814327467</v>
      </c>
      <c r="H946" s="13">
        <v>4000</v>
      </c>
      <c r="I946" t="s">
        <v>131</v>
      </c>
      <c r="J946" s="13" t="s">
        <v>61</v>
      </c>
      <c r="K946" s="13" t="s">
        <v>61</v>
      </c>
      <c r="L946" s="21">
        <v>2013</v>
      </c>
      <c r="M946" s="21">
        <v>2013</v>
      </c>
      <c r="N946" t="s">
        <v>136</v>
      </c>
      <c r="O946" t="s">
        <v>48</v>
      </c>
    </row>
    <row r="947" spans="1:15" ht="15">
      <c r="A947" s="21" t="s">
        <v>129</v>
      </c>
      <c r="B947" s="18" t="s">
        <v>137</v>
      </c>
      <c r="C947" s="18" t="s">
        <v>134</v>
      </c>
      <c r="D947" s="16">
        <v>1</v>
      </c>
      <c r="E947" s="16">
        <v>64.25</v>
      </c>
      <c r="F947" s="16">
        <v>-166.75</v>
      </c>
      <c r="G947">
        <v>0.15512687814327467</v>
      </c>
      <c r="H947" s="13">
        <v>4000</v>
      </c>
      <c r="I947" t="s">
        <v>131</v>
      </c>
      <c r="J947" s="13" t="s">
        <v>61</v>
      </c>
      <c r="K947" s="13" t="s">
        <v>61</v>
      </c>
      <c r="L947" s="21">
        <v>2013</v>
      </c>
      <c r="M947" s="21">
        <v>2013</v>
      </c>
      <c r="N947" t="s">
        <v>136</v>
      </c>
      <c r="O947" t="s">
        <v>48</v>
      </c>
    </row>
    <row r="948" spans="1:15" ht="15">
      <c r="A948" s="21" t="s">
        <v>129</v>
      </c>
      <c r="B948" s="18" t="s">
        <v>137</v>
      </c>
      <c r="C948" s="18" t="s">
        <v>134</v>
      </c>
      <c r="D948" s="16">
        <v>1</v>
      </c>
      <c r="E948" s="16">
        <v>64.25</v>
      </c>
      <c r="F948" s="16">
        <v>-165.75</v>
      </c>
      <c r="G948">
        <v>0.15512687814327467</v>
      </c>
      <c r="H948" s="13">
        <v>4000</v>
      </c>
      <c r="I948" t="s">
        <v>131</v>
      </c>
      <c r="J948" s="13" t="s">
        <v>61</v>
      </c>
      <c r="K948" s="13" t="s">
        <v>61</v>
      </c>
      <c r="L948" s="21">
        <v>2013</v>
      </c>
      <c r="M948" s="21">
        <v>2013</v>
      </c>
      <c r="N948" t="s">
        <v>136</v>
      </c>
      <c r="O948" t="s">
        <v>48</v>
      </c>
    </row>
    <row r="949" spans="1:15" ht="15">
      <c r="A949" s="21" t="s">
        <v>129</v>
      </c>
      <c r="B949" s="18" t="s">
        <v>137</v>
      </c>
      <c r="C949" s="18" t="s">
        <v>134</v>
      </c>
      <c r="D949" s="16">
        <v>1</v>
      </c>
      <c r="E949" s="16">
        <v>64.25</v>
      </c>
      <c r="F949" s="16">
        <v>-164.25</v>
      </c>
      <c r="G949">
        <v>0.15512687814327467</v>
      </c>
      <c r="H949" s="13">
        <v>4000</v>
      </c>
      <c r="I949" t="s">
        <v>131</v>
      </c>
      <c r="J949" s="13" t="s">
        <v>61</v>
      </c>
      <c r="K949" s="13" t="s">
        <v>61</v>
      </c>
      <c r="L949" s="21">
        <v>2013</v>
      </c>
      <c r="M949" s="21">
        <v>2013</v>
      </c>
      <c r="N949" t="s">
        <v>136</v>
      </c>
      <c r="O949" t="s">
        <v>48</v>
      </c>
    </row>
    <row r="950" spans="1:15" ht="15">
      <c r="A950" s="21" t="s">
        <v>129</v>
      </c>
      <c r="B950" s="18" t="s">
        <v>137</v>
      </c>
      <c r="C950" s="18" t="s">
        <v>134</v>
      </c>
      <c r="D950" s="16">
        <v>1</v>
      </c>
      <c r="E950" s="16">
        <v>64.25</v>
      </c>
      <c r="F950" s="16">
        <v>-163.75</v>
      </c>
      <c r="G950">
        <v>0.15512687814327467</v>
      </c>
      <c r="H950" s="13">
        <v>4000</v>
      </c>
      <c r="I950" t="s">
        <v>131</v>
      </c>
      <c r="J950" s="13" t="s">
        <v>61</v>
      </c>
      <c r="K950" s="13" t="s">
        <v>61</v>
      </c>
      <c r="L950" s="21">
        <v>2013</v>
      </c>
      <c r="M950" s="21">
        <v>2013</v>
      </c>
      <c r="N950" t="s">
        <v>136</v>
      </c>
      <c r="O950" t="s">
        <v>48</v>
      </c>
    </row>
    <row r="951" spans="1:15" ht="15">
      <c r="A951" s="21" t="s">
        <v>129</v>
      </c>
      <c r="B951" s="18" t="s">
        <v>137</v>
      </c>
      <c r="C951" s="18" t="s">
        <v>134</v>
      </c>
      <c r="D951" s="16">
        <v>1</v>
      </c>
      <c r="E951" s="16">
        <v>64.25</v>
      </c>
      <c r="F951" s="16">
        <v>-162.25</v>
      </c>
      <c r="G951">
        <v>0.15512687814327467</v>
      </c>
      <c r="H951" s="13">
        <v>4000</v>
      </c>
      <c r="I951" t="s">
        <v>131</v>
      </c>
      <c r="J951" s="13" t="s">
        <v>61</v>
      </c>
      <c r="K951" s="13" t="s">
        <v>61</v>
      </c>
      <c r="L951" s="21">
        <v>2013</v>
      </c>
      <c r="M951" s="21">
        <v>2013</v>
      </c>
      <c r="N951" t="s">
        <v>136</v>
      </c>
      <c r="O951" t="s">
        <v>48</v>
      </c>
    </row>
    <row r="952" spans="1:15" ht="15">
      <c r="A952" s="21" t="s">
        <v>129</v>
      </c>
      <c r="B952" s="18" t="s">
        <v>137</v>
      </c>
      <c r="C952" s="18" t="s">
        <v>134</v>
      </c>
      <c r="D952" s="16">
        <v>1</v>
      </c>
      <c r="E952" s="16">
        <v>64.25</v>
      </c>
      <c r="F952" s="16">
        <v>-166.25</v>
      </c>
      <c r="G952">
        <v>0.15512687814327467</v>
      </c>
      <c r="H952" s="13">
        <v>4000</v>
      </c>
      <c r="I952" t="s">
        <v>131</v>
      </c>
      <c r="J952" s="13" t="s">
        <v>61</v>
      </c>
      <c r="K952" s="13" t="s">
        <v>61</v>
      </c>
      <c r="L952" s="21">
        <v>2013</v>
      </c>
      <c r="M952" s="21">
        <v>2013</v>
      </c>
      <c r="N952" t="s">
        <v>136</v>
      </c>
      <c r="O952" t="s">
        <v>48</v>
      </c>
    </row>
    <row r="953" spans="1:15" ht="15">
      <c r="A953" s="21" t="s">
        <v>129</v>
      </c>
      <c r="B953" s="18" t="s">
        <v>137</v>
      </c>
      <c r="C953" s="18" t="s">
        <v>134</v>
      </c>
      <c r="D953" s="16">
        <v>1</v>
      </c>
      <c r="E953" s="16">
        <v>64.25</v>
      </c>
      <c r="F953" s="16">
        <v>-161.75</v>
      </c>
      <c r="G953">
        <v>0.15512687814327467</v>
      </c>
      <c r="H953" s="13">
        <v>4000</v>
      </c>
      <c r="I953" t="s">
        <v>131</v>
      </c>
      <c r="J953" s="13" t="s">
        <v>61</v>
      </c>
      <c r="K953" s="13" t="s">
        <v>61</v>
      </c>
      <c r="L953" s="21">
        <v>2013</v>
      </c>
      <c r="M953" s="21">
        <v>2013</v>
      </c>
      <c r="N953" t="s">
        <v>136</v>
      </c>
      <c r="O953" t="s">
        <v>48</v>
      </c>
    </row>
    <row r="954" spans="1:15" ht="15">
      <c r="A954" s="21" t="s">
        <v>129</v>
      </c>
      <c r="B954" s="18" t="s">
        <v>137</v>
      </c>
      <c r="C954" s="18" t="s">
        <v>134</v>
      </c>
      <c r="D954" s="16">
        <v>0.76</v>
      </c>
      <c r="E954" s="16">
        <v>57.75</v>
      </c>
      <c r="F954" s="16">
        <v>-174.25</v>
      </c>
      <c r="G954">
        <v>0.15512687814327467</v>
      </c>
      <c r="H954" s="13">
        <v>4000</v>
      </c>
      <c r="I954" t="s">
        <v>131</v>
      </c>
      <c r="J954" s="13" t="s">
        <v>61</v>
      </c>
      <c r="K954" s="13" t="s">
        <v>61</v>
      </c>
      <c r="L954" s="21">
        <v>2013</v>
      </c>
      <c r="M954" s="21">
        <v>2013</v>
      </c>
      <c r="N954" t="s">
        <v>136</v>
      </c>
      <c r="O954" t="s">
        <v>48</v>
      </c>
    </row>
    <row r="955" spans="1:15" ht="15">
      <c r="A955" s="21" t="s">
        <v>129</v>
      </c>
      <c r="B955" s="18" t="s">
        <v>137</v>
      </c>
      <c r="C955" s="18" t="s">
        <v>134</v>
      </c>
      <c r="D955" s="16">
        <v>1</v>
      </c>
      <c r="E955" s="16">
        <v>62.75</v>
      </c>
      <c r="F955" s="16">
        <v>-174.75</v>
      </c>
      <c r="G955">
        <v>0.15512687814327467</v>
      </c>
      <c r="H955" s="13">
        <v>4000</v>
      </c>
      <c r="I955" t="s">
        <v>131</v>
      </c>
      <c r="J955" s="13" t="s">
        <v>61</v>
      </c>
      <c r="K955" s="13" t="s">
        <v>61</v>
      </c>
      <c r="L955" s="21">
        <v>2013</v>
      </c>
      <c r="M955" s="21">
        <v>2013</v>
      </c>
      <c r="N955" t="s">
        <v>136</v>
      </c>
      <c r="O955" t="s">
        <v>48</v>
      </c>
    </row>
    <row r="956" spans="1:15" ht="15">
      <c r="A956" s="21" t="s">
        <v>129</v>
      </c>
      <c r="B956" s="18" t="s">
        <v>137</v>
      </c>
      <c r="C956" s="18" t="s">
        <v>134</v>
      </c>
      <c r="D956" s="16">
        <v>0.75</v>
      </c>
      <c r="E956" s="16">
        <v>64.75</v>
      </c>
      <c r="F956" s="16">
        <v>-169.75</v>
      </c>
      <c r="G956">
        <v>0.15512687814327467</v>
      </c>
      <c r="H956" s="13">
        <v>4000</v>
      </c>
      <c r="I956" t="s">
        <v>131</v>
      </c>
      <c r="J956" s="13" t="s">
        <v>61</v>
      </c>
      <c r="K956" s="13" t="s">
        <v>61</v>
      </c>
      <c r="L956" s="21">
        <v>2013</v>
      </c>
      <c r="M956" s="21">
        <v>2013</v>
      </c>
      <c r="N956" t="s">
        <v>136</v>
      </c>
      <c r="O956" t="s">
        <v>48</v>
      </c>
    </row>
    <row r="957" spans="1:15" ht="15">
      <c r="A957" s="21" t="s">
        <v>129</v>
      </c>
      <c r="B957" s="18" t="s">
        <v>137</v>
      </c>
      <c r="C957" s="18" t="s">
        <v>134</v>
      </c>
      <c r="D957" s="16">
        <v>0.73</v>
      </c>
      <c r="E957" s="16">
        <v>64.75</v>
      </c>
      <c r="F957" s="16">
        <v>-169.25</v>
      </c>
      <c r="G957">
        <v>0.15512687814327467</v>
      </c>
      <c r="H957" s="13">
        <v>4000</v>
      </c>
      <c r="I957" t="s">
        <v>131</v>
      </c>
      <c r="J957" s="13" t="s">
        <v>61</v>
      </c>
      <c r="K957" s="13" t="s">
        <v>61</v>
      </c>
      <c r="L957" s="21">
        <v>2013</v>
      </c>
      <c r="M957" s="21">
        <v>2013</v>
      </c>
      <c r="N957" t="s">
        <v>136</v>
      </c>
      <c r="O957" t="s">
        <v>48</v>
      </c>
    </row>
    <row r="958" spans="1:15" ht="15">
      <c r="A958" s="21" t="s">
        <v>129</v>
      </c>
      <c r="B958" s="18" t="s">
        <v>137</v>
      </c>
      <c r="C958" s="18" t="s">
        <v>134</v>
      </c>
      <c r="D958" s="16">
        <v>0.73</v>
      </c>
      <c r="E958" s="16">
        <v>64.75</v>
      </c>
      <c r="F958" s="16">
        <v>-168.75</v>
      </c>
      <c r="G958">
        <v>0.15512687814327467</v>
      </c>
      <c r="H958" s="13">
        <v>4000</v>
      </c>
      <c r="I958" t="s">
        <v>131</v>
      </c>
      <c r="J958" s="13" t="s">
        <v>61</v>
      </c>
      <c r="K958" s="13" t="s">
        <v>61</v>
      </c>
      <c r="L958" s="21">
        <v>2013</v>
      </c>
      <c r="M958" s="21">
        <v>2013</v>
      </c>
      <c r="N958" t="s">
        <v>136</v>
      </c>
      <c r="O958" t="s">
        <v>48</v>
      </c>
    </row>
    <row r="959" spans="1:15" ht="15">
      <c r="A959" s="21" t="s">
        <v>129</v>
      </c>
      <c r="B959" s="18" t="s">
        <v>137</v>
      </c>
      <c r="C959" s="18" t="s">
        <v>134</v>
      </c>
      <c r="D959" s="16">
        <v>0.85</v>
      </c>
      <c r="E959" s="16">
        <v>64.75</v>
      </c>
      <c r="F959" s="16">
        <v>-167.75</v>
      </c>
      <c r="G959">
        <v>0.15512687814327467</v>
      </c>
      <c r="H959" s="13">
        <v>4000</v>
      </c>
      <c r="I959" t="s">
        <v>131</v>
      </c>
      <c r="J959" s="13" t="s">
        <v>61</v>
      </c>
      <c r="K959" s="13" t="s">
        <v>61</v>
      </c>
      <c r="L959" s="21">
        <v>2013</v>
      </c>
      <c r="M959" s="21">
        <v>2013</v>
      </c>
      <c r="N959" t="s">
        <v>136</v>
      </c>
      <c r="O959" t="s">
        <v>48</v>
      </c>
    </row>
    <row r="960" spans="1:15" ht="15">
      <c r="A960" s="21" t="s">
        <v>129</v>
      </c>
      <c r="B960" s="18" t="s">
        <v>137</v>
      </c>
      <c r="C960" s="18" t="s">
        <v>134</v>
      </c>
      <c r="D960" s="16">
        <v>1</v>
      </c>
      <c r="E960" s="16">
        <v>64.75</v>
      </c>
      <c r="F960" s="16">
        <v>-167.25</v>
      </c>
      <c r="G960">
        <v>0.15512687814327467</v>
      </c>
      <c r="H960" s="13">
        <v>4000</v>
      </c>
      <c r="I960" t="s">
        <v>131</v>
      </c>
      <c r="J960" s="13" t="s">
        <v>61</v>
      </c>
      <c r="K960" s="13" t="s">
        <v>61</v>
      </c>
      <c r="L960" s="21">
        <v>2013</v>
      </c>
      <c r="M960" s="21">
        <v>2013</v>
      </c>
      <c r="N960" t="s">
        <v>136</v>
      </c>
      <c r="O960" t="s">
        <v>48</v>
      </c>
    </row>
    <row r="961" spans="1:15" ht="15">
      <c r="A961" s="21" t="s">
        <v>129</v>
      </c>
      <c r="B961" s="18" t="s">
        <v>137</v>
      </c>
      <c r="C961" s="18" t="s">
        <v>134</v>
      </c>
      <c r="D961" s="16">
        <v>1</v>
      </c>
      <c r="E961" s="16">
        <v>63.25</v>
      </c>
      <c r="F961" s="16">
        <v>-164.75</v>
      </c>
      <c r="G961">
        <v>0.15512687814327467</v>
      </c>
      <c r="H961" s="13">
        <v>4000</v>
      </c>
      <c r="I961" t="s">
        <v>131</v>
      </c>
      <c r="J961" s="13" t="s">
        <v>61</v>
      </c>
      <c r="K961" s="13" t="s">
        <v>61</v>
      </c>
      <c r="L961" s="21">
        <v>2013</v>
      </c>
      <c r="M961" s="21">
        <v>2013</v>
      </c>
      <c r="N961" t="s">
        <v>136</v>
      </c>
      <c r="O961" t="s">
        <v>48</v>
      </c>
    </row>
    <row r="962" spans="1:15" ht="15">
      <c r="A962" s="21" t="s">
        <v>129</v>
      </c>
      <c r="B962" s="18" t="s">
        <v>137</v>
      </c>
      <c r="C962" s="18" t="s">
        <v>134</v>
      </c>
      <c r="D962" s="16">
        <v>1</v>
      </c>
      <c r="E962" s="16">
        <v>64.25</v>
      </c>
      <c r="F962" s="16">
        <v>-164.75</v>
      </c>
      <c r="G962">
        <v>0.15512687814327467</v>
      </c>
      <c r="H962" s="13">
        <v>4000</v>
      </c>
      <c r="I962" t="s">
        <v>131</v>
      </c>
      <c r="J962" s="13" t="s">
        <v>61</v>
      </c>
      <c r="K962" s="13" t="s">
        <v>61</v>
      </c>
      <c r="L962" s="21">
        <v>2013</v>
      </c>
      <c r="M962" s="21">
        <v>2013</v>
      </c>
      <c r="N962" t="s">
        <v>136</v>
      </c>
      <c r="O962" t="s">
        <v>48</v>
      </c>
    </row>
    <row r="963" spans="1:15" ht="15">
      <c r="A963" s="21" t="s">
        <v>129</v>
      </c>
      <c r="B963" s="18" t="s">
        <v>137</v>
      </c>
      <c r="C963" s="18" t="s">
        <v>134</v>
      </c>
      <c r="D963" s="16">
        <v>0.77</v>
      </c>
      <c r="E963" s="16">
        <v>64.75</v>
      </c>
      <c r="F963" s="16">
        <v>-170.25</v>
      </c>
      <c r="G963">
        <v>0.15512687814327467</v>
      </c>
      <c r="H963" s="13">
        <v>4000</v>
      </c>
      <c r="I963" t="s">
        <v>131</v>
      </c>
      <c r="J963" s="13" t="s">
        <v>61</v>
      </c>
      <c r="K963" s="13" t="s">
        <v>61</v>
      </c>
      <c r="L963" s="21">
        <v>2013</v>
      </c>
      <c r="M963" s="21">
        <v>2013</v>
      </c>
      <c r="N963" t="s">
        <v>136</v>
      </c>
      <c r="O963" t="s">
        <v>48</v>
      </c>
    </row>
    <row r="964" spans="1:15" ht="15">
      <c r="A964" s="21" t="s">
        <v>129</v>
      </c>
      <c r="B964" s="18" t="s">
        <v>137</v>
      </c>
      <c r="C964" s="18" t="s">
        <v>134</v>
      </c>
      <c r="D964" s="16">
        <v>0.76</v>
      </c>
      <c r="E964" s="16">
        <v>64.75</v>
      </c>
      <c r="F964" s="16">
        <v>-168.25</v>
      </c>
      <c r="G964">
        <v>0.15512687814327467</v>
      </c>
      <c r="H964" s="13">
        <v>4000</v>
      </c>
      <c r="I964" t="s">
        <v>131</v>
      </c>
      <c r="J964" s="13" t="s">
        <v>61</v>
      </c>
      <c r="K964" s="13" t="s">
        <v>61</v>
      </c>
      <c r="L964" s="21">
        <v>2013</v>
      </c>
      <c r="M964" s="21">
        <v>2013</v>
      </c>
      <c r="N964" t="s">
        <v>136</v>
      </c>
      <c r="O964" t="s">
        <v>48</v>
      </c>
    </row>
    <row r="965" spans="1:15" ht="15">
      <c r="A965" s="21" t="s">
        <v>129</v>
      </c>
      <c r="B965" s="18" t="s">
        <v>137</v>
      </c>
      <c r="C965" s="18" t="s">
        <v>134</v>
      </c>
      <c r="D965" s="16">
        <v>1</v>
      </c>
      <c r="E965" s="16">
        <v>63.75</v>
      </c>
      <c r="F965" s="16">
        <v>-161.25</v>
      </c>
      <c r="G965">
        <v>0.15512687814327467</v>
      </c>
      <c r="H965" s="13">
        <v>4000</v>
      </c>
      <c r="I965" t="s">
        <v>131</v>
      </c>
      <c r="J965" s="13" t="s">
        <v>61</v>
      </c>
      <c r="K965" s="13" t="s">
        <v>61</v>
      </c>
      <c r="L965" s="21">
        <v>2013</v>
      </c>
      <c r="M965" s="21">
        <v>2013</v>
      </c>
      <c r="N965" t="s">
        <v>136</v>
      </c>
      <c r="O965" t="s">
        <v>48</v>
      </c>
    </row>
    <row r="966" spans="1:15" ht="15">
      <c r="A966" s="21" t="s">
        <v>129</v>
      </c>
      <c r="B966" s="18" t="s">
        <v>137</v>
      </c>
      <c r="C966" s="18" t="s">
        <v>134</v>
      </c>
      <c r="D966" s="16">
        <v>0.71</v>
      </c>
      <c r="E966" s="16">
        <v>65.25</v>
      </c>
      <c r="F966" s="16">
        <v>-168.75</v>
      </c>
      <c r="G966">
        <v>0.15512687814327467</v>
      </c>
      <c r="H966" s="13">
        <v>4000</v>
      </c>
      <c r="I966" t="s">
        <v>131</v>
      </c>
      <c r="J966" s="13" t="s">
        <v>61</v>
      </c>
      <c r="K966" s="13" t="s">
        <v>61</v>
      </c>
      <c r="L966" s="21">
        <v>2013</v>
      </c>
      <c r="M966" s="21">
        <v>2013</v>
      </c>
      <c r="N966" t="s">
        <v>136</v>
      </c>
      <c r="O966" t="s">
        <v>48</v>
      </c>
    </row>
    <row r="967" spans="1:15" ht="15">
      <c r="A967" s="21" t="s">
        <v>129</v>
      </c>
      <c r="B967" s="18" t="s">
        <v>137</v>
      </c>
      <c r="C967" s="18" t="s">
        <v>134</v>
      </c>
      <c r="D967" s="16">
        <v>0.77</v>
      </c>
      <c r="E967" s="16">
        <v>65.25</v>
      </c>
      <c r="F967" s="16">
        <v>-168.25</v>
      </c>
      <c r="G967">
        <v>0.15512687814327467</v>
      </c>
      <c r="H967" s="13">
        <v>4000</v>
      </c>
      <c r="I967" t="s">
        <v>131</v>
      </c>
      <c r="J967" s="13" t="s">
        <v>61</v>
      </c>
      <c r="K967" s="13" t="s">
        <v>61</v>
      </c>
      <c r="L967" s="21">
        <v>2013</v>
      </c>
      <c r="M967" s="21">
        <v>2013</v>
      </c>
      <c r="N967" t="s">
        <v>136</v>
      </c>
      <c r="O967" t="s">
        <v>48</v>
      </c>
    </row>
    <row r="968" spans="1:15" ht="15">
      <c r="A968" s="21" t="s">
        <v>129</v>
      </c>
      <c r="B968" s="18" t="s">
        <v>137</v>
      </c>
      <c r="C968" s="18" t="s">
        <v>134</v>
      </c>
      <c r="D968" s="16">
        <v>1</v>
      </c>
      <c r="E968" s="16">
        <v>63.75</v>
      </c>
      <c r="F968" s="16">
        <v>-162.75</v>
      </c>
      <c r="G968">
        <v>0.15512687814327467</v>
      </c>
      <c r="H968" s="13">
        <v>4000</v>
      </c>
      <c r="I968" t="s">
        <v>131</v>
      </c>
      <c r="J968" s="13" t="s">
        <v>61</v>
      </c>
      <c r="K968" s="13" t="s">
        <v>61</v>
      </c>
      <c r="L968" s="21">
        <v>2013</v>
      </c>
      <c r="M968" s="21">
        <v>2013</v>
      </c>
      <c r="N968" t="s">
        <v>136</v>
      </c>
      <c r="O968" t="s">
        <v>48</v>
      </c>
    </row>
    <row r="969" spans="1:15" ht="15">
      <c r="A969" s="21" t="s">
        <v>129</v>
      </c>
      <c r="B969" s="18" t="s">
        <v>137</v>
      </c>
      <c r="C969" s="18" t="s">
        <v>134</v>
      </c>
      <c r="D969" s="16">
        <v>1</v>
      </c>
      <c r="E969" s="16">
        <v>59.75</v>
      </c>
      <c r="F969" s="16">
        <v>-165.75</v>
      </c>
      <c r="G969">
        <v>0.15512687814327467</v>
      </c>
      <c r="H969" s="13">
        <v>4000</v>
      </c>
      <c r="I969" t="s">
        <v>131</v>
      </c>
      <c r="J969" s="13" t="s">
        <v>61</v>
      </c>
      <c r="K969" s="13" t="s">
        <v>61</v>
      </c>
      <c r="L969" s="21">
        <v>2013</v>
      </c>
      <c r="M969" s="21">
        <v>2013</v>
      </c>
      <c r="N969" t="s">
        <v>136</v>
      </c>
      <c r="O969" t="s">
        <v>48</v>
      </c>
    </row>
    <row r="970" spans="1:15" ht="15">
      <c r="A970" s="21" t="s">
        <v>129</v>
      </c>
      <c r="B970" s="18" t="s">
        <v>137</v>
      </c>
      <c r="C970" s="18" t="s">
        <v>134</v>
      </c>
      <c r="D970" s="16">
        <v>1</v>
      </c>
      <c r="E970" s="16">
        <v>61.75</v>
      </c>
      <c r="F970" s="16">
        <v>-166.25</v>
      </c>
      <c r="G970">
        <v>0.15512687814327467</v>
      </c>
      <c r="H970" s="13">
        <v>4000</v>
      </c>
      <c r="I970" t="s">
        <v>131</v>
      </c>
      <c r="J970" s="13" t="s">
        <v>61</v>
      </c>
      <c r="K970" s="13" t="s">
        <v>61</v>
      </c>
      <c r="L970" s="21">
        <v>2013</v>
      </c>
      <c r="M970" s="21">
        <v>2013</v>
      </c>
      <c r="N970" t="s">
        <v>136</v>
      </c>
      <c r="O970" t="s">
        <v>48</v>
      </c>
    </row>
    <row r="971" spans="1:15" ht="15">
      <c r="A971" s="21" t="s">
        <v>129</v>
      </c>
      <c r="B971" s="18" t="s">
        <v>137</v>
      </c>
      <c r="C971" s="18" t="s">
        <v>134</v>
      </c>
      <c r="D971" s="16">
        <v>1</v>
      </c>
      <c r="E971" s="16">
        <v>64.25</v>
      </c>
      <c r="F971" s="16">
        <v>-165.25</v>
      </c>
      <c r="G971">
        <v>0.15512687814327467</v>
      </c>
      <c r="H971" s="13">
        <v>4000</v>
      </c>
      <c r="I971" t="s">
        <v>131</v>
      </c>
      <c r="J971" s="13" t="s">
        <v>61</v>
      </c>
      <c r="K971" s="13" t="s">
        <v>61</v>
      </c>
      <c r="L971" s="21">
        <v>2013</v>
      </c>
      <c r="M971" s="21">
        <v>2013</v>
      </c>
      <c r="N971" t="s">
        <v>136</v>
      </c>
      <c r="O971" t="s">
        <v>48</v>
      </c>
    </row>
    <row r="972" spans="1:15" ht="15">
      <c r="A972" s="21" t="s">
        <v>129</v>
      </c>
      <c r="B972" s="18" t="s">
        <v>137</v>
      </c>
      <c r="C972" s="18" t="s">
        <v>134</v>
      </c>
      <c r="D972" s="16">
        <v>1</v>
      </c>
      <c r="E972" s="16">
        <v>63.25</v>
      </c>
      <c r="F972" s="16">
        <v>-173.75</v>
      </c>
      <c r="G972">
        <v>0.15512687814327467</v>
      </c>
      <c r="H972" s="13">
        <v>4000</v>
      </c>
      <c r="I972" t="s">
        <v>131</v>
      </c>
      <c r="J972" s="13" t="s">
        <v>61</v>
      </c>
      <c r="K972" s="13" t="s">
        <v>61</v>
      </c>
      <c r="L972" s="21">
        <v>2013</v>
      </c>
      <c r="M972" s="21">
        <v>2013</v>
      </c>
      <c r="N972" t="s">
        <v>136</v>
      </c>
      <c r="O972" t="s">
        <v>48</v>
      </c>
    </row>
    <row r="973" spans="1:15" ht="15">
      <c r="A973" s="21" t="s">
        <v>129</v>
      </c>
      <c r="B973" s="18" t="s">
        <v>137</v>
      </c>
      <c r="C973" s="18" t="s">
        <v>134</v>
      </c>
      <c r="D973" s="16">
        <v>0.68</v>
      </c>
      <c r="E973" s="16">
        <v>65.25</v>
      </c>
      <c r="F973" s="16">
        <v>-169.25</v>
      </c>
      <c r="G973">
        <v>0.15512687814327467</v>
      </c>
      <c r="H973" s="13">
        <v>4000</v>
      </c>
      <c r="I973" t="s">
        <v>131</v>
      </c>
      <c r="J973" s="13" t="s">
        <v>61</v>
      </c>
      <c r="K973" s="13" t="s">
        <v>61</v>
      </c>
      <c r="L973" s="21">
        <v>2013</v>
      </c>
      <c r="M973" s="21">
        <v>2013</v>
      </c>
      <c r="N973" t="s">
        <v>136</v>
      </c>
      <c r="O973" t="s">
        <v>48</v>
      </c>
    </row>
    <row r="974" spans="1:15" ht="15">
      <c r="A974" s="21" t="s">
        <v>129</v>
      </c>
      <c r="B974" s="18" t="s">
        <v>137</v>
      </c>
      <c r="C974" s="18" t="s">
        <v>134</v>
      </c>
      <c r="D974" s="16">
        <v>0.96</v>
      </c>
      <c r="E974" s="16">
        <v>57.25</v>
      </c>
      <c r="F974" s="16">
        <v>-173.75</v>
      </c>
      <c r="G974">
        <v>0.15512687814327467</v>
      </c>
      <c r="H974" s="13">
        <v>4000</v>
      </c>
      <c r="I974" t="s">
        <v>131</v>
      </c>
      <c r="J974" s="13" t="s">
        <v>61</v>
      </c>
      <c r="K974" s="13" t="s">
        <v>61</v>
      </c>
      <c r="L974" s="21">
        <v>2013</v>
      </c>
      <c r="M974" s="21">
        <v>2013</v>
      </c>
      <c r="N974" t="s">
        <v>136</v>
      </c>
      <c r="O974" t="s">
        <v>48</v>
      </c>
    </row>
    <row r="975" spans="1:15" ht="15">
      <c r="A975" s="21" t="s">
        <v>129</v>
      </c>
      <c r="B975" s="18" t="s">
        <v>137</v>
      </c>
      <c r="C975" s="18" t="s">
        <v>134</v>
      </c>
      <c r="D975" s="16">
        <v>1</v>
      </c>
      <c r="E975" s="16">
        <v>64.75</v>
      </c>
      <c r="F975" s="16">
        <v>-166.75</v>
      </c>
      <c r="G975">
        <v>0.15512687814327467</v>
      </c>
      <c r="H975" s="13">
        <v>4000</v>
      </c>
      <c r="I975" t="s">
        <v>131</v>
      </c>
      <c r="J975" s="13" t="s">
        <v>61</v>
      </c>
      <c r="K975" s="13" t="s">
        <v>61</v>
      </c>
      <c r="L975" s="21">
        <v>2013</v>
      </c>
      <c r="M975" s="21">
        <v>2013</v>
      </c>
      <c r="N975" t="s">
        <v>136</v>
      </c>
      <c r="O975" t="s">
        <v>48</v>
      </c>
    </row>
    <row r="976" spans="1:15" ht="15">
      <c r="A976" s="21" t="s">
        <v>129</v>
      </c>
      <c r="B976" s="18" t="s">
        <v>137</v>
      </c>
      <c r="C976" s="18" t="s">
        <v>134</v>
      </c>
      <c r="D976" s="16">
        <v>0.98</v>
      </c>
      <c r="E976" s="16">
        <v>63.75</v>
      </c>
      <c r="F976" s="16">
        <v>-172.75</v>
      </c>
      <c r="G976">
        <v>0.15512687814327467</v>
      </c>
      <c r="H976" s="13">
        <v>4000</v>
      </c>
      <c r="I976" t="s">
        <v>131</v>
      </c>
      <c r="J976" s="13" t="s">
        <v>61</v>
      </c>
      <c r="K976" s="13" t="s">
        <v>61</v>
      </c>
      <c r="L976" s="21">
        <v>2013</v>
      </c>
      <c r="M976" s="21">
        <v>2013</v>
      </c>
      <c r="N976" t="s">
        <v>136</v>
      </c>
      <c r="O976" t="s">
        <v>48</v>
      </c>
    </row>
    <row r="977" spans="1:15" ht="15">
      <c r="A977" s="21" t="s">
        <v>129</v>
      </c>
      <c r="B977" s="18" t="s">
        <v>137</v>
      </c>
      <c r="C977" s="18" t="s">
        <v>134</v>
      </c>
      <c r="D977" s="16">
        <v>1</v>
      </c>
      <c r="E977" s="16">
        <v>64.25</v>
      </c>
      <c r="F977" s="16">
        <v>-163.25</v>
      </c>
      <c r="G977">
        <v>0.15512687814327467</v>
      </c>
      <c r="H977" s="13">
        <v>4000</v>
      </c>
      <c r="I977" t="s">
        <v>131</v>
      </c>
      <c r="J977" s="13" t="s">
        <v>61</v>
      </c>
      <c r="K977" s="13" t="s">
        <v>61</v>
      </c>
      <c r="L977" s="21">
        <v>2013</v>
      </c>
      <c r="M977" s="21">
        <v>2013</v>
      </c>
      <c r="N977" t="s">
        <v>136</v>
      </c>
      <c r="O977" t="s">
        <v>48</v>
      </c>
    </row>
    <row r="978" spans="1:15" ht="15">
      <c r="A978" s="21" t="s">
        <v>129</v>
      </c>
      <c r="B978" s="18" t="s">
        <v>137</v>
      </c>
      <c r="C978" s="18" t="s">
        <v>134</v>
      </c>
      <c r="D978" s="16">
        <v>1</v>
      </c>
      <c r="E978" s="16">
        <v>59.75</v>
      </c>
      <c r="F978" s="16">
        <v>-178.25</v>
      </c>
      <c r="G978">
        <v>0.15512687814327467</v>
      </c>
      <c r="H978" s="13">
        <v>4000</v>
      </c>
      <c r="I978" t="s">
        <v>131</v>
      </c>
      <c r="J978" s="13" t="s">
        <v>61</v>
      </c>
      <c r="K978" s="13" t="s">
        <v>61</v>
      </c>
      <c r="L978" s="21">
        <v>2013</v>
      </c>
      <c r="M978" s="21">
        <v>2013</v>
      </c>
      <c r="N978" t="s">
        <v>136</v>
      </c>
      <c r="O978" t="s">
        <v>48</v>
      </c>
    </row>
    <row r="979" spans="1:15" ht="15">
      <c r="A979" s="21" t="s">
        <v>129</v>
      </c>
      <c r="B979" s="18" t="s">
        <v>137</v>
      </c>
      <c r="C979" s="18" t="s">
        <v>134</v>
      </c>
      <c r="D979" s="16">
        <v>1</v>
      </c>
      <c r="E979" s="16">
        <v>59.75</v>
      </c>
      <c r="F979" s="16">
        <v>-166.75</v>
      </c>
      <c r="G979">
        <v>0.15512687814327467</v>
      </c>
      <c r="H979" s="13">
        <v>4000</v>
      </c>
      <c r="I979" t="s">
        <v>131</v>
      </c>
      <c r="J979" s="13" t="s">
        <v>61</v>
      </c>
      <c r="K979" s="13" t="s">
        <v>61</v>
      </c>
      <c r="L979" s="21">
        <v>2013</v>
      </c>
      <c r="M979" s="21">
        <v>2013</v>
      </c>
      <c r="N979" t="s">
        <v>136</v>
      </c>
      <c r="O979" t="s">
        <v>48</v>
      </c>
    </row>
    <row r="980" spans="1:15" ht="15">
      <c r="A980" s="21" t="s">
        <v>129</v>
      </c>
      <c r="B980" s="18" t="s">
        <v>137</v>
      </c>
      <c r="C980" s="18" t="s">
        <v>134</v>
      </c>
      <c r="D980" s="16">
        <v>1</v>
      </c>
      <c r="E980" s="16">
        <v>61.25</v>
      </c>
      <c r="F980" s="16">
        <v>-177.75</v>
      </c>
      <c r="G980">
        <v>0.15512687814327467</v>
      </c>
      <c r="H980" s="13">
        <v>4000</v>
      </c>
      <c r="I980" t="s">
        <v>131</v>
      </c>
      <c r="J980" s="13" t="s">
        <v>61</v>
      </c>
      <c r="K980" s="13" t="s">
        <v>61</v>
      </c>
      <c r="L980" s="21">
        <v>2013</v>
      </c>
      <c r="M980" s="21">
        <v>2013</v>
      </c>
      <c r="N980" t="s">
        <v>136</v>
      </c>
      <c r="O980" t="s">
        <v>48</v>
      </c>
    </row>
    <row r="981" spans="1:15" ht="15">
      <c r="A981" s="21" t="s">
        <v>129</v>
      </c>
      <c r="B981" s="18" t="s">
        <v>137</v>
      </c>
      <c r="C981" s="18" t="s">
        <v>134</v>
      </c>
      <c r="D981" s="16">
        <v>1</v>
      </c>
      <c r="E981" s="16">
        <v>63.75</v>
      </c>
      <c r="F981" s="16">
        <v>-162.25</v>
      </c>
      <c r="G981">
        <v>0.15512687814327467</v>
      </c>
      <c r="H981" s="13">
        <v>4000</v>
      </c>
      <c r="I981" t="s">
        <v>131</v>
      </c>
      <c r="J981" s="13" t="s">
        <v>61</v>
      </c>
      <c r="K981" s="13" t="s">
        <v>61</v>
      </c>
      <c r="L981" s="21">
        <v>2013</v>
      </c>
      <c r="M981" s="21">
        <v>2013</v>
      </c>
      <c r="N981" t="s">
        <v>136</v>
      </c>
      <c r="O981" t="s">
        <v>48</v>
      </c>
    </row>
    <row r="982" spans="1:15" ht="15">
      <c r="A982" s="21" t="s">
        <v>129</v>
      </c>
      <c r="B982" s="18" t="s">
        <v>137</v>
      </c>
      <c r="C982" s="18" t="s">
        <v>134</v>
      </c>
      <c r="D982" s="16">
        <v>0.9</v>
      </c>
      <c r="E982" s="16">
        <v>65.25</v>
      </c>
      <c r="F982" s="16">
        <v>-167.75</v>
      </c>
      <c r="G982">
        <v>0.15512687814327467</v>
      </c>
      <c r="H982" s="13">
        <v>4000</v>
      </c>
      <c r="I982" t="s">
        <v>131</v>
      </c>
      <c r="J982" s="13" t="s">
        <v>61</v>
      </c>
      <c r="K982" s="13" t="s">
        <v>61</v>
      </c>
      <c r="L982" s="21">
        <v>2013</v>
      </c>
      <c r="M982" s="21">
        <v>2013</v>
      </c>
      <c r="N982" t="s">
        <v>136</v>
      </c>
      <c r="O982" t="s">
        <v>48</v>
      </c>
    </row>
    <row r="983" spans="1:15" ht="15">
      <c r="A983" s="21" t="s">
        <v>129</v>
      </c>
      <c r="B983" s="18" t="s">
        <v>137</v>
      </c>
      <c r="C983" s="18" t="s">
        <v>134</v>
      </c>
      <c r="D983" s="16">
        <v>1</v>
      </c>
      <c r="E983" s="16">
        <v>56.75</v>
      </c>
      <c r="F983" s="16">
        <v>-172.25</v>
      </c>
      <c r="G983">
        <v>0.15512687814327467</v>
      </c>
      <c r="H983" s="13">
        <v>4000</v>
      </c>
      <c r="I983" t="s">
        <v>131</v>
      </c>
      <c r="J983" s="13" t="s">
        <v>61</v>
      </c>
      <c r="K983" s="13" t="s">
        <v>61</v>
      </c>
      <c r="L983" s="21">
        <v>2013</v>
      </c>
      <c r="M983" s="21">
        <v>2013</v>
      </c>
      <c r="N983" t="s">
        <v>136</v>
      </c>
      <c r="O983" t="s">
        <v>48</v>
      </c>
    </row>
    <row r="984" spans="1:15" ht="15">
      <c r="A984" s="21" t="s">
        <v>129</v>
      </c>
      <c r="B984" s="18" t="s">
        <v>137</v>
      </c>
      <c r="C984" s="18" t="s">
        <v>134</v>
      </c>
      <c r="D984" s="16">
        <v>1</v>
      </c>
      <c r="E984" s="16">
        <v>63.25</v>
      </c>
      <c r="F984" s="16">
        <v>-163.25</v>
      </c>
      <c r="G984">
        <v>0.15512687814327467</v>
      </c>
      <c r="H984" s="13">
        <v>4000</v>
      </c>
      <c r="I984" t="s">
        <v>131</v>
      </c>
      <c r="J984" s="13" t="s">
        <v>61</v>
      </c>
      <c r="K984" s="13" t="s">
        <v>61</v>
      </c>
      <c r="L984" s="21">
        <v>2013</v>
      </c>
      <c r="M984" s="21">
        <v>2013</v>
      </c>
      <c r="N984" t="s">
        <v>136</v>
      </c>
      <c r="O984" t="s">
        <v>48</v>
      </c>
    </row>
    <row r="985" spans="1:15" ht="15">
      <c r="A985" s="21" t="s">
        <v>129</v>
      </c>
      <c r="B985" s="18" t="s">
        <v>137</v>
      </c>
      <c r="C985" s="18" t="s">
        <v>134</v>
      </c>
      <c r="D985" s="16">
        <v>1</v>
      </c>
      <c r="E985" s="16">
        <v>64.25</v>
      </c>
      <c r="F985" s="16">
        <v>-162.75</v>
      </c>
      <c r="G985">
        <v>0.15512687814327467</v>
      </c>
      <c r="H985" s="13">
        <v>4000</v>
      </c>
      <c r="I985" t="s">
        <v>131</v>
      </c>
      <c r="J985" s="13" t="s">
        <v>61</v>
      </c>
      <c r="K985" s="13" t="s">
        <v>61</v>
      </c>
      <c r="L985" s="21">
        <v>2013</v>
      </c>
      <c r="M985" s="21">
        <v>2013</v>
      </c>
      <c r="N985" t="s">
        <v>136</v>
      </c>
      <c r="O985" t="s">
        <v>48</v>
      </c>
    </row>
    <row r="986" spans="1:15" ht="15">
      <c r="A986" s="21" t="s">
        <v>129</v>
      </c>
      <c r="B986" s="18" t="s">
        <v>137</v>
      </c>
      <c r="C986" s="18" t="s">
        <v>134</v>
      </c>
      <c r="D986" s="16">
        <v>0.96</v>
      </c>
      <c r="E986" s="16">
        <v>56.25</v>
      </c>
      <c r="F986" s="16">
        <v>-169.25</v>
      </c>
      <c r="G986">
        <v>0.15512687814327467</v>
      </c>
      <c r="H986" s="13">
        <v>4000</v>
      </c>
      <c r="I986" t="s">
        <v>131</v>
      </c>
      <c r="J986" s="13" t="s">
        <v>61</v>
      </c>
      <c r="K986" s="13" t="s">
        <v>61</v>
      </c>
      <c r="L986" s="21">
        <v>2013</v>
      </c>
      <c r="M986" s="21">
        <v>2013</v>
      </c>
      <c r="N986" t="s">
        <v>136</v>
      </c>
      <c r="O986" t="s">
        <v>48</v>
      </c>
    </row>
    <row r="987" spans="1:15" ht="15">
      <c r="A987" s="21" t="s">
        <v>129</v>
      </c>
      <c r="B987" s="18" t="s">
        <v>137</v>
      </c>
      <c r="C987" s="18" t="s">
        <v>134</v>
      </c>
      <c r="D987" s="16">
        <v>1</v>
      </c>
      <c r="E987" s="16">
        <v>62.25</v>
      </c>
      <c r="F987" s="16">
        <v>-165.75</v>
      </c>
      <c r="G987">
        <v>0.15512687814327467</v>
      </c>
      <c r="H987" s="13">
        <v>4000</v>
      </c>
      <c r="I987" t="s">
        <v>131</v>
      </c>
      <c r="J987" s="13" t="s">
        <v>61</v>
      </c>
      <c r="K987" s="13" t="s">
        <v>61</v>
      </c>
      <c r="L987" s="21">
        <v>2013</v>
      </c>
      <c r="M987" s="21">
        <v>2013</v>
      </c>
      <c r="N987" t="s">
        <v>136</v>
      </c>
      <c r="O987" t="s">
        <v>48</v>
      </c>
    </row>
    <row r="988" spans="1:15" ht="15">
      <c r="A988" s="21" t="s">
        <v>129</v>
      </c>
      <c r="B988" s="18" t="s">
        <v>137</v>
      </c>
      <c r="C988" s="18" t="s">
        <v>134</v>
      </c>
      <c r="D988" s="16">
        <v>1</v>
      </c>
      <c r="E988" s="16">
        <v>63.25</v>
      </c>
      <c r="F988" s="16">
        <v>-170.75</v>
      </c>
      <c r="G988">
        <v>0.15512687814327467</v>
      </c>
      <c r="H988" s="13">
        <v>4000</v>
      </c>
      <c r="I988" t="s">
        <v>131</v>
      </c>
      <c r="J988" s="13" t="s">
        <v>61</v>
      </c>
      <c r="K988" s="13" t="s">
        <v>61</v>
      </c>
      <c r="L988" s="21">
        <v>2013</v>
      </c>
      <c r="M988" s="21">
        <v>2013</v>
      </c>
      <c r="N988" t="s">
        <v>136</v>
      </c>
      <c r="O988" t="s">
        <v>48</v>
      </c>
    </row>
    <row r="989" spans="1:15" ht="15">
      <c r="A989" s="21" t="s">
        <v>129</v>
      </c>
      <c r="B989" s="18" t="s">
        <v>137</v>
      </c>
      <c r="C989" s="18" t="s">
        <v>134</v>
      </c>
      <c r="D989" s="16">
        <v>0.88</v>
      </c>
      <c r="E989" s="16">
        <v>55.75</v>
      </c>
      <c r="F989" s="16">
        <v>-162.25</v>
      </c>
      <c r="G989">
        <v>0.15512687814327467</v>
      </c>
      <c r="H989" s="13">
        <v>4000</v>
      </c>
      <c r="I989" t="s">
        <v>131</v>
      </c>
      <c r="J989" s="13" t="s">
        <v>61</v>
      </c>
      <c r="K989" s="13" t="s">
        <v>61</v>
      </c>
      <c r="L989" s="21">
        <v>2013</v>
      </c>
      <c r="M989" s="21">
        <v>2013</v>
      </c>
      <c r="N989" t="s">
        <v>136</v>
      </c>
      <c r="O989" t="s">
        <v>48</v>
      </c>
    </row>
    <row r="990" spans="1:15" ht="15">
      <c r="A990" s="21" t="s">
        <v>129</v>
      </c>
      <c r="B990" s="18" t="s">
        <v>137</v>
      </c>
      <c r="C990" s="18" t="s">
        <v>134</v>
      </c>
      <c r="D990" s="16">
        <v>1</v>
      </c>
      <c r="E990" s="16">
        <v>61.75</v>
      </c>
      <c r="F990" s="16">
        <v>-176.75</v>
      </c>
      <c r="G990">
        <v>0.15512687814327467</v>
      </c>
      <c r="H990" s="13">
        <v>4000</v>
      </c>
      <c r="I990" t="s">
        <v>131</v>
      </c>
      <c r="J990" s="13" t="s">
        <v>61</v>
      </c>
      <c r="K990" s="13" t="s">
        <v>61</v>
      </c>
      <c r="L990" s="21">
        <v>2013</v>
      </c>
      <c r="M990" s="21">
        <v>2013</v>
      </c>
      <c r="N990" t="s">
        <v>136</v>
      </c>
      <c r="O990" t="s">
        <v>48</v>
      </c>
    </row>
    <row r="991" spans="1:15" ht="15">
      <c r="A991" s="21" t="s">
        <v>129</v>
      </c>
      <c r="B991" s="18" t="s">
        <v>137</v>
      </c>
      <c r="C991" s="18" t="s">
        <v>134</v>
      </c>
      <c r="D991" s="16">
        <v>0.96</v>
      </c>
      <c r="E991" s="16">
        <v>63.25</v>
      </c>
      <c r="F991" s="16">
        <v>-168.75</v>
      </c>
      <c r="G991">
        <v>0.15512687814327467</v>
      </c>
      <c r="H991" s="13">
        <v>4000</v>
      </c>
      <c r="I991" t="s">
        <v>131</v>
      </c>
      <c r="J991" s="13" t="s">
        <v>61</v>
      </c>
      <c r="K991" s="13" t="s">
        <v>61</v>
      </c>
      <c r="L991" s="21">
        <v>2013</v>
      </c>
      <c r="M991" s="21">
        <v>2013</v>
      </c>
      <c r="N991" t="s">
        <v>136</v>
      </c>
      <c r="O991" t="s">
        <v>48</v>
      </c>
    </row>
    <row r="992" spans="1:15" ht="15">
      <c r="A992" s="21" t="s">
        <v>129</v>
      </c>
      <c r="B992" s="18" t="s">
        <v>137</v>
      </c>
      <c r="C992" s="18" t="s">
        <v>134</v>
      </c>
      <c r="D992" s="16">
        <v>1</v>
      </c>
      <c r="E992" s="16">
        <v>63.25</v>
      </c>
      <c r="F992" s="16">
        <v>-171.75</v>
      </c>
      <c r="G992">
        <v>0.15512687814327467</v>
      </c>
      <c r="H992" s="13">
        <v>4000</v>
      </c>
      <c r="I992" t="s">
        <v>131</v>
      </c>
      <c r="J992" s="13" t="s">
        <v>61</v>
      </c>
      <c r="K992" s="13" t="s">
        <v>61</v>
      </c>
      <c r="L992" s="21">
        <v>2013</v>
      </c>
      <c r="M992" s="21">
        <v>2013</v>
      </c>
      <c r="N992" t="s">
        <v>136</v>
      </c>
      <c r="O992" t="s">
        <v>48</v>
      </c>
    </row>
    <row r="993" spans="1:15" ht="15">
      <c r="A993" s="21" t="s">
        <v>129</v>
      </c>
      <c r="B993" s="18" t="s">
        <v>137</v>
      </c>
      <c r="C993" s="18" t="s">
        <v>134</v>
      </c>
      <c r="D993" s="16">
        <v>1</v>
      </c>
      <c r="E993" s="16">
        <v>60.75</v>
      </c>
      <c r="F993" s="16">
        <v>-165.25</v>
      </c>
      <c r="G993">
        <v>0.15512687814327467</v>
      </c>
      <c r="H993" s="13">
        <v>4000</v>
      </c>
      <c r="I993" t="s">
        <v>131</v>
      </c>
      <c r="J993" s="13" t="s">
        <v>61</v>
      </c>
      <c r="K993" s="13" t="s">
        <v>61</v>
      </c>
      <c r="L993" s="21">
        <v>2013</v>
      </c>
      <c r="M993" s="21">
        <v>2013</v>
      </c>
      <c r="N993" t="s">
        <v>136</v>
      </c>
      <c r="O993" t="s">
        <v>48</v>
      </c>
    </row>
    <row r="994" spans="1:15" ht="15">
      <c r="A994" s="21" t="s">
        <v>129</v>
      </c>
      <c r="B994" s="18" t="s">
        <v>137</v>
      </c>
      <c r="C994" s="18" t="s">
        <v>134</v>
      </c>
      <c r="D994" s="16">
        <v>1</v>
      </c>
      <c r="E994" s="16">
        <v>58.75</v>
      </c>
      <c r="F994" s="16">
        <v>-159.75</v>
      </c>
      <c r="G994">
        <v>0.15512687814327467</v>
      </c>
      <c r="H994" s="13">
        <v>4000</v>
      </c>
      <c r="I994" t="s">
        <v>131</v>
      </c>
      <c r="J994" s="13" t="s">
        <v>61</v>
      </c>
      <c r="K994" s="13" t="s">
        <v>61</v>
      </c>
      <c r="L994" s="21">
        <v>2013</v>
      </c>
      <c r="M994" s="21">
        <v>2013</v>
      </c>
      <c r="N994" t="s">
        <v>136</v>
      </c>
      <c r="O994" t="s">
        <v>48</v>
      </c>
    </row>
    <row r="995" spans="1:15" ht="15">
      <c r="A995" s="21" t="s">
        <v>129</v>
      </c>
      <c r="B995" s="18" t="s">
        <v>137</v>
      </c>
      <c r="C995" s="18" t="s">
        <v>134</v>
      </c>
      <c r="D995" s="16">
        <v>1</v>
      </c>
      <c r="E995" s="16">
        <v>58.75</v>
      </c>
      <c r="F995" s="16">
        <v>-160.75</v>
      </c>
      <c r="G995">
        <v>0.15512687814327467</v>
      </c>
      <c r="H995" s="13">
        <v>4000</v>
      </c>
      <c r="I995" t="s">
        <v>131</v>
      </c>
      <c r="J995" s="13" t="s">
        <v>61</v>
      </c>
      <c r="K995" s="13" t="s">
        <v>61</v>
      </c>
      <c r="L995" s="21">
        <v>2013</v>
      </c>
      <c r="M995" s="21">
        <v>2013</v>
      </c>
      <c r="N995" t="s">
        <v>136</v>
      </c>
      <c r="O995" t="s">
        <v>48</v>
      </c>
    </row>
    <row r="996" spans="1:15" ht="15">
      <c r="A996" s="21" t="s">
        <v>129</v>
      </c>
      <c r="B996" s="18" t="s">
        <v>137</v>
      </c>
      <c r="C996" s="18" t="s">
        <v>134</v>
      </c>
      <c r="D996" s="16">
        <v>1</v>
      </c>
      <c r="E996" s="16">
        <v>60.25</v>
      </c>
      <c r="F996" s="16">
        <v>-167.25</v>
      </c>
      <c r="G996">
        <v>0.15512687814327467</v>
      </c>
      <c r="H996" s="13">
        <v>4000</v>
      </c>
      <c r="I996" t="s">
        <v>131</v>
      </c>
      <c r="J996" s="13" t="s">
        <v>61</v>
      </c>
      <c r="K996" s="13" t="s">
        <v>61</v>
      </c>
      <c r="L996" s="21">
        <v>2013</v>
      </c>
      <c r="M996" s="21">
        <v>2013</v>
      </c>
      <c r="N996" t="s">
        <v>136</v>
      </c>
      <c r="O996" t="s">
        <v>48</v>
      </c>
    </row>
    <row r="997" spans="1:15" ht="15">
      <c r="A997" s="21" t="s">
        <v>129</v>
      </c>
      <c r="B997" s="18" t="s">
        <v>137</v>
      </c>
      <c r="C997" s="18" t="s">
        <v>134</v>
      </c>
      <c r="D997" s="16">
        <v>0.65</v>
      </c>
      <c r="E997" s="16">
        <v>65.25</v>
      </c>
      <c r="F997" s="16">
        <v>-169.75</v>
      </c>
      <c r="G997">
        <v>0.15512687814327467</v>
      </c>
      <c r="H997" s="13">
        <v>4000</v>
      </c>
      <c r="I997" t="s">
        <v>131</v>
      </c>
      <c r="J997" s="13" t="s">
        <v>61</v>
      </c>
      <c r="K997" s="13" t="s">
        <v>61</v>
      </c>
      <c r="L997" s="21">
        <v>2013</v>
      </c>
      <c r="M997" s="21">
        <v>2013</v>
      </c>
      <c r="N997" t="s">
        <v>136</v>
      </c>
      <c r="O997" t="s">
        <v>48</v>
      </c>
    </row>
    <row r="998" spans="1:15" ht="15">
      <c r="A998" s="21" t="s">
        <v>129</v>
      </c>
      <c r="B998" s="18" t="s">
        <v>137</v>
      </c>
      <c r="C998" s="18" t="s">
        <v>134</v>
      </c>
      <c r="D998" s="16">
        <v>1</v>
      </c>
      <c r="E998" s="16">
        <v>57.75</v>
      </c>
      <c r="F998" s="16">
        <v>-157.75</v>
      </c>
      <c r="G998">
        <v>0.15512687814327467</v>
      </c>
      <c r="H998" s="13">
        <v>4000</v>
      </c>
      <c r="I998" t="s">
        <v>131</v>
      </c>
      <c r="J998" s="13" t="s">
        <v>61</v>
      </c>
      <c r="K998" s="13" t="s">
        <v>61</v>
      </c>
      <c r="L998" s="21">
        <v>2013</v>
      </c>
      <c r="M998" s="21">
        <v>2013</v>
      </c>
      <c r="N998" t="s">
        <v>136</v>
      </c>
      <c r="O998" t="s">
        <v>48</v>
      </c>
    </row>
    <row r="999" spans="1:15" ht="15">
      <c r="A999" s="21" t="s">
        <v>129</v>
      </c>
      <c r="B999" s="18" t="s">
        <v>137</v>
      </c>
      <c r="C999" s="18" t="s">
        <v>134</v>
      </c>
      <c r="D999" s="16">
        <v>1</v>
      </c>
      <c r="E999" s="16">
        <v>63.25</v>
      </c>
      <c r="F999" s="16">
        <v>-171.25</v>
      </c>
      <c r="G999">
        <v>0.15512687814327467</v>
      </c>
      <c r="H999" s="13">
        <v>4000</v>
      </c>
      <c r="I999" t="s">
        <v>131</v>
      </c>
      <c r="J999" s="13" t="s">
        <v>61</v>
      </c>
      <c r="K999" s="13" t="s">
        <v>61</v>
      </c>
      <c r="L999" s="21">
        <v>2013</v>
      </c>
      <c r="M999" s="21">
        <v>2013</v>
      </c>
      <c r="N999" t="s">
        <v>136</v>
      </c>
      <c r="O999" t="s">
        <v>48</v>
      </c>
    </row>
    <row r="1000" spans="1:15" ht="15">
      <c r="A1000" s="21" t="s">
        <v>129</v>
      </c>
      <c r="B1000" s="18" t="s">
        <v>137</v>
      </c>
      <c r="C1000" s="18" t="s">
        <v>134</v>
      </c>
      <c r="D1000" s="16">
        <v>1</v>
      </c>
      <c r="E1000" s="16">
        <v>56.75</v>
      </c>
      <c r="F1000" s="16">
        <v>-172.75</v>
      </c>
      <c r="G1000">
        <v>0.15512687814327467</v>
      </c>
      <c r="H1000" s="13">
        <v>4000</v>
      </c>
      <c r="I1000" t="s">
        <v>131</v>
      </c>
      <c r="J1000" s="13" t="s">
        <v>61</v>
      </c>
      <c r="K1000" s="13" t="s">
        <v>61</v>
      </c>
      <c r="L1000" s="21">
        <v>2013</v>
      </c>
      <c r="M1000" s="21">
        <v>2013</v>
      </c>
      <c r="N1000" t="s">
        <v>136</v>
      </c>
      <c r="O1000" t="s">
        <v>48</v>
      </c>
    </row>
    <row r="1001" spans="1:15" ht="15">
      <c r="A1001" s="21" t="s">
        <v>129</v>
      </c>
      <c r="B1001" s="18" t="s">
        <v>137</v>
      </c>
      <c r="C1001" s="18" t="s">
        <v>134</v>
      </c>
      <c r="D1001" s="16">
        <v>0.83</v>
      </c>
      <c r="E1001" s="16">
        <v>63.75</v>
      </c>
      <c r="F1001" s="16">
        <v>-171.25</v>
      </c>
      <c r="G1001">
        <v>0.15512687814327467</v>
      </c>
      <c r="H1001" s="13">
        <v>4000</v>
      </c>
      <c r="I1001" t="s">
        <v>131</v>
      </c>
      <c r="J1001" s="13" t="s">
        <v>61</v>
      </c>
      <c r="K1001" s="13" t="s">
        <v>61</v>
      </c>
      <c r="L1001" s="21">
        <v>2013</v>
      </c>
      <c r="M1001" s="21">
        <v>2013</v>
      </c>
      <c r="N1001" t="s">
        <v>136</v>
      </c>
      <c r="O1001" t="s">
        <v>48</v>
      </c>
    </row>
    <row r="1002" spans="1:15" ht="15">
      <c r="A1002" s="21" t="s">
        <v>129</v>
      </c>
      <c r="B1002" s="18" t="s">
        <v>137</v>
      </c>
      <c r="C1002" s="18" t="s">
        <v>134</v>
      </c>
      <c r="D1002" s="16">
        <v>1</v>
      </c>
      <c r="E1002" s="16">
        <v>59.75</v>
      </c>
      <c r="F1002" s="16">
        <v>-163.25</v>
      </c>
      <c r="G1002">
        <v>0.15512687814327467</v>
      </c>
      <c r="H1002" s="13">
        <v>4000</v>
      </c>
      <c r="I1002" t="s">
        <v>131</v>
      </c>
      <c r="J1002" s="13" t="s">
        <v>61</v>
      </c>
      <c r="K1002" s="13" t="s">
        <v>61</v>
      </c>
      <c r="L1002" s="21">
        <v>2013</v>
      </c>
      <c r="M1002" s="21">
        <v>2013</v>
      </c>
      <c r="N1002" t="s">
        <v>136</v>
      </c>
      <c r="O1002" t="s">
        <v>48</v>
      </c>
    </row>
    <row r="1003" spans="1:15" ht="15">
      <c r="A1003" s="21" t="s">
        <v>129</v>
      </c>
      <c r="B1003" s="18" t="s">
        <v>137</v>
      </c>
      <c r="C1003" s="18" t="s">
        <v>134</v>
      </c>
      <c r="D1003" s="16">
        <v>1</v>
      </c>
      <c r="E1003" s="16">
        <v>59.75</v>
      </c>
      <c r="F1003" s="16">
        <v>-166.25</v>
      </c>
      <c r="G1003">
        <v>0.15512687814327467</v>
      </c>
      <c r="H1003" s="13">
        <v>4000</v>
      </c>
      <c r="I1003" t="s">
        <v>131</v>
      </c>
      <c r="J1003" s="13" t="s">
        <v>61</v>
      </c>
      <c r="K1003" s="13" t="s">
        <v>61</v>
      </c>
      <c r="L1003" s="21">
        <v>2013</v>
      </c>
      <c r="M1003" s="21">
        <v>2013</v>
      </c>
      <c r="N1003" t="s">
        <v>136</v>
      </c>
      <c r="O1003" t="s">
        <v>48</v>
      </c>
    </row>
    <row r="1004" spans="1:15" ht="15">
      <c r="A1004" s="21" t="s">
        <v>129</v>
      </c>
      <c r="B1004" s="18" t="s">
        <v>137</v>
      </c>
      <c r="C1004" s="18" t="s">
        <v>134</v>
      </c>
      <c r="D1004" s="16">
        <v>0.77</v>
      </c>
      <c r="E1004" s="16">
        <v>64.75</v>
      </c>
      <c r="F1004" s="16">
        <v>-170.75</v>
      </c>
      <c r="G1004">
        <v>0.15512687814327467</v>
      </c>
      <c r="H1004" s="13">
        <v>4000</v>
      </c>
      <c r="I1004" t="s">
        <v>131</v>
      </c>
      <c r="J1004" s="13" t="s">
        <v>61</v>
      </c>
      <c r="K1004" s="13" t="s">
        <v>61</v>
      </c>
      <c r="L1004" s="21">
        <v>2013</v>
      </c>
      <c r="M1004" s="21">
        <v>2013</v>
      </c>
      <c r="N1004" t="s">
        <v>136</v>
      </c>
      <c r="O1004" t="s">
        <v>48</v>
      </c>
    </row>
    <row r="1005" spans="1:15" ht="15">
      <c r="A1005" s="21" t="s">
        <v>129</v>
      </c>
      <c r="B1005" s="18" t="s">
        <v>137</v>
      </c>
      <c r="C1005" s="18" t="s">
        <v>134</v>
      </c>
      <c r="D1005" s="16">
        <v>1</v>
      </c>
      <c r="E1005" s="16">
        <v>65.25</v>
      </c>
      <c r="F1005" s="16">
        <v>-167.25</v>
      </c>
      <c r="G1005">
        <v>0.15512687814327467</v>
      </c>
      <c r="H1005" s="13">
        <v>4000</v>
      </c>
      <c r="I1005" t="s">
        <v>131</v>
      </c>
      <c r="J1005" s="13" t="s">
        <v>61</v>
      </c>
      <c r="K1005" s="13" t="s">
        <v>61</v>
      </c>
      <c r="L1005" s="21">
        <v>2013</v>
      </c>
      <c r="M1005" s="21">
        <v>2013</v>
      </c>
      <c r="N1005" t="s">
        <v>136</v>
      </c>
      <c r="O1005" t="s">
        <v>48</v>
      </c>
    </row>
    <row r="1006" spans="1:15" ht="15">
      <c r="A1006" s="21" t="s">
        <v>129</v>
      </c>
      <c r="B1006" s="18" t="s">
        <v>137</v>
      </c>
      <c r="C1006" s="18" t="s">
        <v>134</v>
      </c>
      <c r="D1006" s="16">
        <v>1</v>
      </c>
      <c r="E1006" s="16">
        <v>64.25</v>
      </c>
      <c r="F1006" s="16">
        <v>-161.25</v>
      </c>
      <c r="G1006">
        <v>0.15512687814327467</v>
      </c>
      <c r="H1006" s="13">
        <v>4000</v>
      </c>
      <c r="I1006" t="s">
        <v>131</v>
      </c>
      <c r="J1006" s="13" t="s">
        <v>61</v>
      </c>
      <c r="K1006" s="13" t="s">
        <v>61</v>
      </c>
      <c r="L1006" s="21">
        <v>2013</v>
      </c>
      <c r="M1006" s="21">
        <v>2013</v>
      </c>
      <c r="N1006" t="s">
        <v>136</v>
      </c>
      <c r="O1006" t="s">
        <v>48</v>
      </c>
    </row>
    <row r="1007" spans="1:15" ht="15">
      <c r="A1007" s="21" t="s">
        <v>129</v>
      </c>
      <c r="B1007" s="18" t="s">
        <v>137</v>
      </c>
      <c r="C1007" s="18" t="s">
        <v>134</v>
      </c>
      <c r="D1007" s="16">
        <v>1</v>
      </c>
      <c r="E1007" s="16">
        <v>62.25</v>
      </c>
      <c r="F1007" s="16">
        <v>-176.25</v>
      </c>
      <c r="G1007">
        <v>0.15512687814327467</v>
      </c>
      <c r="H1007" s="13">
        <v>4000</v>
      </c>
      <c r="I1007" t="s">
        <v>131</v>
      </c>
      <c r="J1007" s="13" t="s">
        <v>61</v>
      </c>
      <c r="K1007" s="13" t="s">
        <v>61</v>
      </c>
      <c r="L1007" s="21">
        <v>2013</v>
      </c>
      <c r="M1007" s="21">
        <v>2013</v>
      </c>
      <c r="N1007" t="s">
        <v>136</v>
      </c>
      <c r="O1007" t="s">
        <v>48</v>
      </c>
    </row>
    <row r="1008" spans="1:15" ht="15">
      <c r="A1008" s="21" t="s">
        <v>129</v>
      </c>
      <c r="B1008" s="18" t="s">
        <v>137</v>
      </c>
      <c r="C1008" s="18" t="s">
        <v>134</v>
      </c>
      <c r="D1008" s="16">
        <v>0.84</v>
      </c>
      <c r="E1008" s="16">
        <v>63.75</v>
      </c>
      <c r="F1008" s="16">
        <v>-170.75</v>
      </c>
      <c r="G1008">
        <v>0.15512687814327467</v>
      </c>
      <c r="H1008" s="13">
        <v>4000</v>
      </c>
      <c r="I1008" t="s">
        <v>131</v>
      </c>
      <c r="J1008" s="13" t="s">
        <v>61</v>
      </c>
      <c r="K1008" s="13" t="s">
        <v>61</v>
      </c>
      <c r="L1008" s="21">
        <v>2013</v>
      </c>
      <c r="M1008" s="21">
        <v>2013</v>
      </c>
      <c r="N1008" t="s">
        <v>136</v>
      </c>
      <c r="O1008" t="s">
        <v>48</v>
      </c>
    </row>
    <row r="1009" spans="1:15" ht="15">
      <c r="A1009" s="21" t="s">
        <v>129</v>
      </c>
      <c r="B1009" s="18" t="s">
        <v>137</v>
      </c>
      <c r="C1009" s="18" t="s">
        <v>134</v>
      </c>
      <c r="D1009" s="16">
        <v>0.9</v>
      </c>
      <c r="E1009" s="16">
        <v>63.75</v>
      </c>
      <c r="F1009" s="16">
        <v>-171.75</v>
      </c>
      <c r="G1009">
        <v>0.15512687814327467</v>
      </c>
      <c r="H1009" s="13">
        <v>4000</v>
      </c>
      <c r="I1009" t="s">
        <v>131</v>
      </c>
      <c r="J1009" s="13" t="s">
        <v>61</v>
      </c>
      <c r="K1009" s="13" t="s">
        <v>61</v>
      </c>
      <c r="L1009" s="21">
        <v>2013</v>
      </c>
      <c r="M1009" s="21">
        <v>2013</v>
      </c>
      <c r="N1009" t="s">
        <v>136</v>
      </c>
      <c r="O1009" t="s">
        <v>48</v>
      </c>
    </row>
    <row r="1010" spans="1:15" ht="15">
      <c r="A1010" s="21" t="s">
        <v>129</v>
      </c>
      <c r="B1010" s="18" t="s">
        <v>137</v>
      </c>
      <c r="C1010" s="18" t="s">
        <v>134</v>
      </c>
      <c r="D1010" s="16">
        <v>0.99</v>
      </c>
      <c r="E1010" s="16">
        <v>55.75</v>
      </c>
      <c r="F1010" s="16">
        <v>-165.75</v>
      </c>
      <c r="G1010">
        <v>0.15512687814327467</v>
      </c>
      <c r="H1010" s="13">
        <v>4000</v>
      </c>
      <c r="I1010" t="s">
        <v>131</v>
      </c>
      <c r="J1010" s="13" t="s">
        <v>61</v>
      </c>
      <c r="K1010" s="13" t="s">
        <v>61</v>
      </c>
      <c r="L1010" s="21">
        <v>2013</v>
      </c>
      <c r="M1010" s="21">
        <v>2013</v>
      </c>
      <c r="N1010" t="s">
        <v>136</v>
      </c>
      <c r="O1010" t="s">
        <v>48</v>
      </c>
    </row>
    <row r="1011" spans="1:15" ht="15">
      <c r="A1011" s="21" t="s">
        <v>129</v>
      </c>
      <c r="B1011" s="18" t="s">
        <v>137</v>
      </c>
      <c r="C1011" s="18" t="s">
        <v>134</v>
      </c>
      <c r="D1011" s="16">
        <v>1</v>
      </c>
      <c r="E1011" s="16">
        <v>56.75</v>
      </c>
      <c r="F1011" s="16">
        <v>-159.25</v>
      </c>
      <c r="G1011">
        <v>0.15512687814327467</v>
      </c>
      <c r="H1011" s="13">
        <v>4000</v>
      </c>
      <c r="I1011" t="s">
        <v>131</v>
      </c>
      <c r="J1011" s="13" t="s">
        <v>61</v>
      </c>
      <c r="K1011" s="13" t="s">
        <v>61</v>
      </c>
      <c r="L1011" s="21">
        <v>2013</v>
      </c>
      <c r="M1011" s="21">
        <v>2013</v>
      </c>
      <c r="N1011" t="s">
        <v>136</v>
      </c>
      <c r="O1011" t="s">
        <v>48</v>
      </c>
    </row>
    <row r="1012" spans="1:15" ht="15">
      <c r="A1012" s="21" t="s">
        <v>129</v>
      </c>
      <c r="B1012" s="18" t="s">
        <v>137</v>
      </c>
      <c r="C1012" s="18" t="s">
        <v>134</v>
      </c>
      <c r="D1012" s="16">
        <v>0.82</v>
      </c>
      <c r="E1012" s="16">
        <v>63.75</v>
      </c>
      <c r="F1012" s="16">
        <v>-170.25</v>
      </c>
      <c r="G1012">
        <v>0.15512687814327467</v>
      </c>
      <c r="H1012" s="13">
        <v>4000</v>
      </c>
      <c r="I1012" t="s">
        <v>131</v>
      </c>
      <c r="J1012" s="13" t="s">
        <v>61</v>
      </c>
      <c r="K1012" s="13" t="s">
        <v>61</v>
      </c>
      <c r="L1012" s="21">
        <v>2013</v>
      </c>
      <c r="M1012" s="21">
        <v>2013</v>
      </c>
      <c r="N1012" t="s">
        <v>136</v>
      </c>
      <c r="O1012" t="s">
        <v>48</v>
      </c>
    </row>
    <row r="1013" spans="1:15" ht="15">
      <c r="A1013" s="21" t="s">
        <v>129</v>
      </c>
      <c r="B1013" s="18" t="s">
        <v>137</v>
      </c>
      <c r="C1013" s="18" t="s">
        <v>134</v>
      </c>
      <c r="D1013" s="16">
        <v>1</v>
      </c>
      <c r="E1013" s="16">
        <v>59.75</v>
      </c>
      <c r="F1013" s="16">
        <v>-163.75</v>
      </c>
      <c r="G1013">
        <v>0.15512687814327467</v>
      </c>
      <c r="H1013" s="13">
        <v>4000</v>
      </c>
      <c r="I1013" t="s">
        <v>131</v>
      </c>
      <c r="J1013" s="13" t="s">
        <v>61</v>
      </c>
      <c r="K1013" s="13" t="s">
        <v>61</v>
      </c>
      <c r="L1013" s="21">
        <v>2013</v>
      </c>
      <c r="M1013" s="21">
        <v>2013</v>
      </c>
      <c r="N1013" t="s">
        <v>136</v>
      </c>
      <c r="O1013" t="s">
        <v>48</v>
      </c>
    </row>
    <row r="1014" spans="1:15" ht="15">
      <c r="A1014" s="21" t="s">
        <v>129</v>
      </c>
      <c r="B1014" s="18" t="s">
        <v>137</v>
      </c>
      <c r="C1014" s="18" t="s">
        <v>134</v>
      </c>
      <c r="D1014" s="16">
        <v>0.73</v>
      </c>
      <c r="E1014" s="16">
        <v>65.75</v>
      </c>
      <c r="F1014" s="16">
        <v>-168.75</v>
      </c>
      <c r="G1014">
        <v>0.15512687814327467</v>
      </c>
      <c r="H1014" s="13">
        <v>4000</v>
      </c>
      <c r="I1014" t="s">
        <v>131</v>
      </c>
      <c r="J1014" s="13" t="s">
        <v>61</v>
      </c>
      <c r="K1014" s="13" t="s">
        <v>61</v>
      </c>
      <c r="L1014" s="21">
        <v>2013</v>
      </c>
      <c r="M1014" s="21">
        <v>2013</v>
      </c>
      <c r="N1014" t="s">
        <v>136</v>
      </c>
      <c r="O1014" t="s">
        <v>48</v>
      </c>
    </row>
    <row r="1015" spans="1:15" ht="15">
      <c r="A1015" s="21" t="s">
        <v>129</v>
      </c>
      <c r="B1015" s="18" t="s">
        <v>137</v>
      </c>
      <c r="C1015" s="18" t="s">
        <v>134</v>
      </c>
      <c r="D1015" s="16">
        <v>1</v>
      </c>
      <c r="E1015" s="16">
        <v>55.75</v>
      </c>
      <c r="F1015" s="16">
        <v>-167.75</v>
      </c>
      <c r="G1015">
        <v>0.15512687814327467</v>
      </c>
      <c r="H1015" s="13">
        <v>4000</v>
      </c>
      <c r="I1015" t="s">
        <v>131</v>
      </c>
      <c r="J1015" s="13" t="s">
        <v>61</v>
      </c>
      <c r="K1015" s="13" t="s">
        <v>61</v>
      </c>
      <c r="L1015" s="21">
        <v>2013</v>
      </c>
      <c r="M1015" s="21">
        <v>2013</v>
      </c>
      <c r="N1015" t="s">
        <v>136</v>
      </c>
      <c r="O1015" t="s">
        <v>48</v>
      </c>
    </row>
    <row r="1016" spans="1:15" ht="15">
      <c r="A1016" s="21" t="s">
        <v>129</v>
      </c>
      <c r="B1016" s="18" t="s">
        <v>137</v>
      </c>
      <c r="C1016" s="18" t="s">
        <v>134</v>
      </c>
      <c r="D1016" s="16">
        <v>0.99</v>
      </c>
      <c r="E1016" s="16">
        <v>56.25</v>
      </c>
      <c r="F1016" s="16">
        <v>-170.25</v>
      </c>
      <c r="G1016">
        <v>0.15512687814327467</v>
      </c>
      <c r="H1016" s="13">
        <v>4000</v>
      </c>
      <c r="I1016" t="s">
        <v>131</v>
      </c>
      <c r="J1016" s="13" t="s">
        <v>61</v>
      </c>
      <c r="K1016" s="13" t="s">
        <v>61</v>
      </c>
      <c r="L1016" s="21">
        <v>2013</v>
      </c>
      <c r="M1016" s="21">
        <v>2013</v>
      </c>
      <c r="N1016" t="s">
        <v>136</v>
      </c>
      <c r="O1016" t="s">
        <v>48</v>
      </c>
    </row>
    <row r="1017" spans="1:15" ht="15">
      <c r="A1017" s="21" t="s">
        <v>129</v>
      </c>
      <c r="B1017" s="18" t="s">
        <v>137</v>
      </c>
      <c r="C1017" s="18" t="s">
        <v>134</v>
      </c>
      <c r="D1017" s="16">
        <v>1</v>
      </c>
      <c r="E1017" s="16">
        <v>63.25</v>
      </c>
      <c r="F1017" s="16">
        <v>-169.25</v>
      </c>
      <c r="G1017">
        <v>0.15512687814327467</v>
      </c>
      <c r="H1017" s="13">
        <v>4000</v>
      </c>
      <c r="I1017" t="s">
        <v>131</v>
      </c>
      <c r="J1017" s="13" t="s">
        <v>61</v>
      </c>
      <c r="K1017" s="13" t="s">
        <v>61</v>
      </c>
      <c r="L1017" s="21">
        <v>2013</v>
      </c>
      <c r="M1017" s="21">
        <v>2013</v>
      </c>
      <c r="N1017" t="s">
        <v>136</v>
      </c>
      <c r="O1017" t="s">
        <v>48</v>
      </c>
    </row>
    <row r="1018" spans="1:15" ht="15">
      <c r="A1018" s="21" t="s">
        <v>129</v>
      </c>
      <c r="B1018" s="18" t="s">
        <v>137</v>
      </c>
      <c r="C1018" s="18" t="s">
        <v>134</v>
      </c>
      <c r="D1018" s="16">
        <v>1</v>
      </c>
      <c r="E1018" s="16">
        <v>61.25</v>
      </c>
      <c r="F1018" s="16">
        <v>-165.75</v>
      </c>
      <c r="G1018">
        <v>0.15512687814327467</v>
      </c>
      <c r="H1018" s="13">
        <v>4000</v>
      </c>
      <c r="I1018" t="s">
        <v>131</v>
      </c>
      <c r="J1018" s="13" t="s">
        <v>61</v>
      </c>
      <c r="K1018" s="13" t="s">
        <v>61</v>
      </c>
      <c r="L1018" s="21">
        <v>2013</v>
      </c>
      <c r="M1018" s="21">
        <v>2013</v>
      </c>
      <c r="N1018" t="s">
        <v>136</v>
      </c>
      <c r="O1018" t="s">
        <v>48</v>
      </c>
    </row>
    <row r="1019" spans="1:15" ht="15">
      <c r="A1019" s="21" t="s">
        <v>129</v>
      </c>
      <c r="B1019" s="18" t="s">
        <v>137</v>
      </c>
      <c r="C1019" s="18" t="s">
        <v>134</v>
      </c>
      <c r="D1019" s="16">
        <v>0.87</v>
      </c>
      <c r="E1019" s="16">
        <v>64.25</v>
      </c>
      <c r="F1019" s="16">
        <v>-172.25</v>
      </c>
      <c r="G1019">
        <v>0.15512687814327467</v>
      </c>
      <c r="H1019" s="13">
        <v>4000</v>
      </c>
      <c r="I1019" t="s">
        <v>131</v>
      </c>
      <c r="J1019" s="13" t="s">
        <v>61</v>
      </c>
      <c r="K1019" s="13" t="s">
        <v>61</v>
      </c>
      <c r="L1019" s="21">
        <v>2013</v>
      </c>
      <c r="M1019" s="21">
        <v>2013</v>
      </c>
      <c r="N1019" t="s">
        <v>136</v>
      </c>
      <c r="O1019" t="s">
        <v>48</v>
      </c>
    </row>
    <row r="1020" spans="1:15" ht="15">
      <c r="A1020" s="21" t="s">
        <v>129</v>
      </c>
      <c r="B1020" s="18" t="s">
        <v>137</v>
      </c>
      <c r="C1020" s="18" t="s">
        <v>134</v>
      </c>
      <c r="D1020" s="16">
        <v>1</v>
      </c>
      <c r="E1020" s="16">
        <v>55.75</v>
      </c>
      <c r="F1020" s="16">
        <v>-167.25</v>
      </c>
      <c r="G1020">
        <v>0.15512687814327467</v>
      </c>
      <c r="H1020" s="13">
        <v>4000</v>
      </c>
      <c r="I1020" t="s">
        <v>131</v>
      </c>
      <c r="J1020" s="13" t="s">
        <v>61</v>
      </c>
      <c r="K1020" s="13" t="s">
        <v>61</v>
      </c>
      <c r="L1020" s="21">
        <v>2013</v>
      </c>
      <c r="M1020" s="21">
        <v>2013</v>
      </c>
      <c r="N1020" t="s">
        <v>136</v>
      </c>
      <c r="O1020" t="s">
        <v>48</v>
      </c>
    </row>
    <row r="1021" spans="1:15" ht="15">
      <c r="A1021" s="21" t="s">
        <v>129</v>
      </c>
      <c r="B1021" s="18" t="s">
        <v>137</v>
      </c>
      <c r="C1021" s="18" t="s">
        <v>134</v>
      </c>
      <c r="D1021" s="16">
        <v>1</v>
      </c>
      <c r="E1021" s="16">
        <v>63.75</v>
      </c>
      <c r="F1021" s="16">
        <v>-173.25</v>
      </c>
      <c r="G1021">
        <v>0.15512687814327467</v>
      </c>
      <c r="H1021" s="13">
        <v>4000</v>
      </c>
      <c r="I1021" t="s">
        <v>131</v>
      </c>
      <c r="J1021" s="13" t="s">
        <v>61</v>
      </c>
      <c r="K1021" s="13" t="s">
        <v>61</v>
      </c>
      <c r="L1021" s="21">
        <v>2013</v>
      </c>
      <c r="M1021" s="21">
        <v>2013</v>
      </c>
      <c r="N1021" t="s">
        <v>136</v>
      </c>
      <c r="O1021" t="s">
        <v>48</v>
      </c>
    </row>
    <row r="1022" spans="1:15" ht="15">
      <c r="A1022" s="21" t="s">
        <v>129</v>
      </c>
      <c r="B1022" s="18" t="s">
        <v>137</v>
      </c>
      <c r="C1022" s="18" t="s">
        <v>134</v>
      </c>
      <c r="D1022" s="16">
        <v>0.4</v>
      </c>
      <c r="E1022" s="16">
        <v>64.75</v>
      </c>
      <c r="F1022" s="16">
        <v>-161.25</v>
      </c>
      <c r="G1022">
        <v>0.15512687814327467</v>
      </c>
      <c r="H1022" s="13">
        <v>4000</v>
      </c>
      <c r="I1022" t="s">
        <v>131</v>
      </c>
      <c r="J1022" s="13" t="s">
        <v>61</v>
      </c>
      <c r="K1022" s="13" t="s">
        <v>61</v>
      </c>
      <c r="L1022" s="21">
        <v>2013</v>
      </c>
      <c r="M1022" s="21">
        <v>2013</v>
      </c>
      <c r="N1022" t="s">
        <v>136</v>
      </c>
      <c r="O1022" t="s">
        <v>48</v>
      </c>
    </row>
    <row r="1023" spans="1:15" ht="15">
      <c r="A1023" s="21" t="s">
        <v>129</v>
      </c>
      <c r="B1023" s="18" t="s">
        <v>137</v>
      </c>
      <c r="C1023" s="18" t="s">
        <v>134</v>
      </c>
      <c r="D1023" s="16">
        <v>1</v>
      </c>
      <c r="E1023" s="16">
        <v>60.25</v>
      </c>
      <c r="F1023" s="16">
        <v>-165.75</v>
      </c>
      <c r="G1023">
        <v>0.15512687814327467</v>
      </c>
      <c r="H1023" s="13">
        <v>4000</v>
      </c>
      <c r="I1023" t="s">
        <v>131</v>
      </c>
      <c r="J1023" s="13" t="s">
        <v>61</v>
      </c>
      <c r="K1023" s="13" t="s">
        <v>61</v>
      </c>
      <c r="L1023" s="21">
        <v>2013</v>
      </c>
      <c r="M1023" s="21">
        <v>2013</v>
      </c>
      <c r="N1023" t="s">
        <v>136</v>
      </c>
      <c r="O1023" t="s">
        <v>48</v>
      </c>
    </row>
    <row r="1024" spans="1:15" ht="15">
      <c r="A1024" s="21" t="s">
        <v>129</v>
      </c>
      <c r="B1024" s="18" t="s">
        <v>137</v>
      </c>
      <c r="C1024" s="18" t="s">
        <v>134</v>
      </c>
      <c r="D1024" s="16">
        <v>1</v>
      </c>
      <c r="E1024" s="16">
        <v>63.25</v>
      </c>
      <c r="F1024" s="16">
        <v>-163.75</v>
      </c>
      <c r="G1024">
        <v>0.15512687814327467</v>
      </c>
      <c r="H1024" s="13">
        <v>4000</v>
      </c>
      <c r="I1024" t="s">
        <v>131</v>
      </c>
      <c r="J1024" s="13" t="s">
        <v>61</v>
      </c>
      <c r="K1024" s="13" t="s">
        <v>61</v>
      </c>
      <c r="L1024" s="21">
        <v>2013</v>
      </c>
      <c r="M1024" s="21">
        <v>2013</v>
      </c>
      <c r="N1024" t="s">
        <v>136</v>
      </c>
      <c r="O1024" t="s">
        <v>48</v>
      </c>
    </row>
    <row r="1025" spans="1:15" ht="15">
      <c r="A1025" s="21" t="s">
        <v>129</v>
      </c>
      <c r="B1025" s="18" t="s">
        <v>137</v>
      </c>
      <c r="C1025" s="18" t="s">
        <v>134</v>
      </c>
      <c r="D1025" s="16">
        <v>1</v>
      </c>
      <c r="E1025" s="16">
        <v>60.25</v>
      </c>
      <c r="F1025" s="16">
        <v>-164.75</v>
      </c>
      <c r="G1025">
        <v>0.15512687814327467</v>
      </c>
      <c r="H1025" s="13">
        <v>4000</v>
      </c>
      <c r="I1025" t="s">
        <v>131</v>
      </c>
      <c r="J1025" s="13" t="s">
        <v>61</v>
      </c>
      <c r="K1025" s="13" t="s">
        <v>61</v>
      </c>
      <c r="L1025" s="21">
        <v>2013</v>
      </c>
      <c r="M1025" s="21">
        <v>2013</v>
      </c>
      <c r="N1025" t="s">
        <v>136</v>
      </c>
      <c r="O1025" t="s">
        <v>48</v>
      </c>
    </row>
    <row r="1026" spans="1:15" ht="15">
      <c r="A1026" s="21" t="s">
        <v>129</v>
      </c>
      <c r="B1026" s="18" t="s">
        <v>137</v>
      </c>
      <c r="C1026" s="18" t="s">
        <v>134</v>
      </c>
      <c r="D1026" s="16">
        <v>1</v>
      </c>
      <c r="E1026" s="16">
        <v>58.75</v>
      </c>
      <c r="F1026" s="16">
        <v>-158.75</v>
      </c>
      <c r="G1026">
        <v>0.15512687814327467</v>
      </c>
      <c r="H1026" s="13">
        <v>4000</v>
      </c>
      <c r="I1026" t="s">
        <v>131</v>
      </c>
      <c r="J1026" s="13" t="s">
        <v>61</v>
      </c>
      <c r="K1026" s="13" t="s">
        <v>61</v>
      </c>
      <c r="L1026" s="21">
        <v>2013</v>
      </c>
      <c r="M1026" s="21">
        <v>2013</v>
      </c>
      <c r="N1026" t="s">
        <v>136</v>
      </c>
      <c r="O1026" t="s">
        <v>48</v>
      </c>
    </row>
    <row r="1027" spans="1:15" ht="15">
      <c r="A1027" s="21" t="s">
        <v>129</v>
      </c>
      <c r="B1027" s="18" t="s">
        <v>137</v>
      </c>
      <c r="C1027" s="18" t="s">
        <v>134</v>
      </c>
      <c r="D1027" s="16">
        <v>0.83</v>
      </c>
      <c r="E1027" s="16">
        <v>56.75</v>
      </c>
      <c r="F1027" s="16">
        <v>-173.25</v>
      </c>
      <c r="G1027">
        <v>0.15512687814327467</v>
      </c>
      <c r="H1027" s="13">
        <v>4000</v>
      </c>
      <c r="I1027" t="s">
        <v>131</v>
      </c>
      <c r="J1027" s="13" t="s">
        <v>61</v>
      </c>
      <c r="K1027" s="13" t="s">
        <v>61</v>
      </c>
      <c r="L1027" s="21">
        <v>2013</v>
      </c>
      <c r="M1027" s="21">
        <v>2013</v>
      </c>
      <c r="N1027" t="s">
        <v>136</v>
      </c>
      <c r="O1027" t="s">
        <v>48</v>
      </c>
    </row>
    <row r="1028" spans="1:15" ht="15">
      <c r="A1028" s="21" t="s">
        <v>129</v>
      </c>
      <c r="B1028" s="18" t="s">
        <v>137</v>
      </c>
      <c r="C1028" s="18" t="s">
        <v>134</v>
      </c>
      <c r="D1028" s="16">
        <v>1</v>
      </c>
      <c r="E1028" s="16">
        <v>62.75</v>
      </c>
      <c r="F1028" s="16">
        <v>-175.25</v>
      </c>
      <c r="G1028">
        <v>0.15512687814327467</v>
      </c>
      <c r="H1028" s="13">
        <v>4000</v>
      </c>
      <c r="I1028" t="s">
        <v>131</v>
      </c>
      <c r="J1028" s="13" t="s">
        <v>61</v>
      </c>
      <c r="K1028" s="13" t="s">
        <v>61</v>
      </c>
      <c r="L1028" s="21">
        <v>2013</v>
      </c>
      <c r="M1028" s="21">
        <v>2013</v>
      </c>
      <c r="N1028" t="s">
        <v>136</v>
      </c>
      <c r="O1028" t="s">
        <v>48</v>
      </c>
    </row>
    <row r="1029" spans="1:15" ht="15">
      <c r="A1029" s="21" t="s">
        <v>129</v>
      </c>
      <c r="B1029" s="18" t="s">
        <v>137</v>
      </c>
      <c r="C1029" s="18" t="s">
        <v>134</v>
      </c>
      <c r="D1029" s="16">
        <v>1</v>
      </c>
      <c r="E1029" s="16">
        <v>58.75</v>
      </c>
      <c r="F1029" s="16">
        <v>-161.75</v>
      </c>
      <c r="G1029">
        <v>0.15512687814327467</v>
      </c>
      <c r="H1029" s="13">
        <v>4000</v>
      </c>
      <c r="I1029" t="s">
        <v>131</v>
      </c>
      <c r="J1029" s="13" t="s">
        <v>61</v>
      </c>
      <c r="K1029" s="13" t="s">
        <v>61</v>
      </c>
      <c r="L1029" s="21">
        <v>2013</v>
      </c>
      <c r="M1029" s="21">
        <v>2013</v>
      </c>
      <c r="N1029" t="s">
        <v>136</v>
      </c>
      <c r="O1029" t="s">
        <v>48</v>
      </c>
    </row>
    <row r="1030" spans="1:15" ht="15">
      <c r="A1030" s="21" t="s">
        <v>129</v>
      </c>
      <c r="B1030" s="18" t="s">
        <v>137</v>
      </c>
      <c r="C1030" s="18" t="s">
        <v>134</v>
      </c>
      <c r="D1030" s="16">
        <v>0.92</v>
      </c>
      <c r="E1030" s="16">
        <v>58.75</v>
      </c>
      <c r="F1030" s="16">
        <v>-177.25</v>
      </c>
      <c r="G1030">
        <v>0.15512687814327467</v>
      </c>
      <c r="H1030" s="13">
        <v>4000</v>
      </c>
      <c r="I1030" t="s">
        <v>131</v>
      </c>
      <c r="J1030" s="13" t="s">
        <v>61</v>
      </c>
      <c r="K1030" s="13" t="s">
        <v>61</v>
      </c>
      <c r="L1030" s="21">
        <v>2013</v>
      </c>
      <c r="M1030" s="21">
        <v>2013</v>
      </c>
      <c r="N1030" t="s">
        <v>136</v>
      </c>
      <c r="O1030" t="s">
        <v>48</v>
      </c>
    </row>
    <row r="1031" spans="1:15" ht="15">
      <c r="A1031" s="21" t="s">
        <v>129</v>
      </c>
      <c r="B1031" s="18" t="s">
        <v>137</v>
      </c>
      <c r="C1031" s="18" t="s">
        <v>134</v>
      </c>
      <c r="D1031" s="16">
        <v>0.76</v>
      </c>
      <c r="E1031" s="16">
        <v>65.75</v>
      </c>
      <c r="F1031" s="16">
        <v>-168.25</v>
      </c>
      <c r="G1031">
        <v>0.15512687814327467</v>
      </c>
      <c r="H1031" s="13">
        <v>4000</v>
      </c>
      <c r="I1031" t="s">
        <v>131</v>
      </c>
      <c r="J1031" s="13" t="s">
        <v>61</v>
      </c>
      <c r="K1031" s="13" t="s">
        <v>61</v>
      </c>
      <c r="L1031" s="21">
        <v>2013</v>
      </c>
      <c r="M1031" s="21">
        <v>2013</v>
      </c>
      <c r="N1031" t="s">
        <v>136</v>
      </c>
      <c r="O1031" t="s">
        <v>48</v>
      </c>
    </row>
    <row r="1032" spans="1:15" ht="15">
      <c r="A1032" s="21" t="s">
        <v>129</v>
      </c>
      <c r="B1032" s="18" t="s">
        <v>137</v>
      </c>
      <c r="C1032" s="18" t="s">
        <v>134</v>
      </c>
      <c r="D1032" s="16">
        <v>1</v>
      </c>
      <c r="E1032" s="16">
        <v>55.75</v>
      </c>
      <c r="F1032" s="16">
        <v>-166.25</v>
      </c>
      <c r="G1032">
        <v>0.15512687814327467</v>
      </c>
      <c r="H1032" s="13">
        <v>4000</v>
      </c>
      <c r="I1032" t="s">
        <v>131</v>
      </c>
      <c r="J1032" s="13" t="s">
        <v>61</v>
      </c>
      <c r="K1032" s="13" t="s">
        <v>61</v>
      </c>
      <c r="L1032" s="21">
        <v>2013</v>
      </c>
      <c r="M1032" s="21">
        <v>2013</v>
      </c>
      <c r="N1032" t="s">
        <v>136</v>
      </c>
      <c r="O1032" t="s">
        <v>48</v>
      </c>
    </row>
    <row r="1033" spans="1:15" ht="15">
      <c r="A1033" s="21" t="s">
        <v>129</v>
      </c>
      <c r="B1033" s="18" t="s">
        <v>137</v>
      </c>
      <c r="C1033" s="18" t="s">
        <v>134</v>
      </c>
      <c r="D1033" s="16">
        <v>1</v>
      </c>
      <c r="E1033" s="16">
        <v>63.25</v>
      </c>
      <c r="F1033" s="16">
        <v>-162.75</v>
      </c>
      <c r="G1033">
        <v>0.15512687814327467</v>
      </c>
      <c r="H1033" s="13">
        <v>4000</v>
      </c>
      <c r="I1033" t="s">
        <v>131</v>
      </c>
      <c r="J1033" s="13" t="s">
        <v>61</v>
      </c>
      <c r="K1033" s="13" t="s">
        <v>61</v>
      </c>
      <c r="L1033" s="21">
        <v>2013</v>
      </c>
      <c r="M1033" s="21">
        <v>2013</v>
      </c>
      <c r="N1033" t="s">
        <v>136</v>
      </c>
      <c r="O1033" t="s">
        <v>48</v>
      </c>
    </row>
    <row r="1034" spans="1:15" ht="15">
      <c r="A1034" s="21" t="s">
        <v>129</v>
      </c>
      <c r="B1034" s="18" t="s">
        <v>137</v>
      </c>
      <c r="C1034" s="18" t="s">
        <v>134</v>
      </c>
      <c r="D1034" s="16">
        <v>0.94</v>
      </c>
      <c r="E1034" s="16">
        <v>55.75</v>
      </c>
      <c r="F1034" s="16">
        <v>-164.75</v>
      </c>
      <c r="G1034">
        <v>0.15512687814327467</v>
      </c>
      <c r="H1034" s="13">
        <v>4000</v>
      </c>
      <c r="I1034" t="s">
        <v>131</v>
      </c>
      <c r="J1034" s="13" t="s">
        <v>61</v>
      </c>
      <c r="K1034" s="13" t="s">
        <v>61</v>
      </c>
      <c r="L1034" s="21">
        <v>2013</v>
      </c>
      <c r="M1034" s="21">
        <v>2013</v>
      </c>
      <c r="N1034" t="s">
        <v>136</v>
      </c>
      <c r="O1034" t="s">
        <v>48</v>
      </c>
    </row>
    <row r="1035" spans="1:15" ht="15">
      <c r="A1035" s="21" t="s">
        <v>129</v>
      </c>
      <c r="B1035" s="18" t="s">
        <v>137</v>
      </c>
      <c r="C1035" s="18" t="s">
        <v>134</v>
      </c>
      <c r="D1035" s="16">
        <v>1</v>
      </c>
      <c r="E1035" s="16">
        <v>63.25</v>
      </c>
      <c r="F1035" s="16">
        <v>-164.25</v>
      </c>
      <c r="G1035">
        <v>0.15512687814327467</v>
      </c>
      <c r="H1035" s="13">
        <v>4000</v>
      </c>
      <c r="I1035" t="s">
        <v>131</v>
      </c>
      <c r="J1035" s="13" t="s">
        <v>61</v>
      </c>
      <c r="K1035" s="13" t="s">
        <v>61</v>
      </c>
      <c r="L1035" s="21">
        <v>2013</v>
      </c>
      <c r="M1035" s="21">
        <v>2013</v>
      </c>
      <c r="N1035" t="s">
        <v>136</v>
      </c>
      <c r="O1035" t="s">
        <v>48</v>
      </c>
    </row>
    <row r="1036" spans="1:15" ht="15">
      <c r="A1036" s="21" t="s">
        <v>129</v>
      </c>
      <c r="B1036" s="18" t="s">
        <v>137</v>
      </c>
      <c r="C1036" s="18" t="s">
        <v>134</v>
      </c>
      <c r="D1036" s="16">
        <v>0.9</v>
      </c>
      <c r="E1036" s="16">
        <v>58.75</v>
      </c>
      <c r="F1036" s="16">
        <v>-161.25</v>
      </c>
      <c r="G1036">
        <v>0.15512687814327467</v>
      </c>
      <c r="H1036" s="13">
        <v>4000</v>
      </c>
      <c r="I1036" t="s">
        <v>131</v>
      </c>
      <c r="J1036" s="13" t="s">
        <v>61</v>
      </c>
      <c r="K1036" s="13" t="s">
        <v>61</v>
      </c>
      <c r="L1036" s="21">
        <v>2013</v>
      </c>
      <c r="M1036" s="21">
        <v>2013</v>
      </c>
      <c r="N1036" t="s">
        <v>136</v>
      </c>
      <c r="O1036" t="s">
        <v>48</v>
      </c>
    </row>
    <row r="1037" spans="1:15" ht="15">
      <c r="A1037" s="21" t="s">
        <v>129</v>
      </c>
      <c r="B1037" s="18" t="s">
        <v>137</v>
      </c>
      <c r="C1037" s="18" t="s">
        <v>134</v>
      </c>
      <c r="D1037" s="16">
        <v>1</v>
      </c>
      <c r="E1037" s="16">
        <v>63.25</v>
      </c>
      <c r="F1037" s="16">
        <v>-170.25</v>
      </c>
      <c r="G1037">
        <v>0.15512687814327467</v>
      </c>
      <c r="H1037" s="13">
        <v>4000</v>
      </c>
      <c r="I1037" t="s">
        <v>131</v>
      </c>
      <c r="J1037" s="13" t="s">
        <v>61</v>
      </c>
      <c r="K1037" s="13" t="s">
        <v>61</v>
      </c>
      <c r="L1037" s="21">
        <v>2013</v>
      </c>
      <c r="M1037" s="21">
        <v>2013</v>
      </c>
      <c r="N1037" t="s">
        <v>136</v>
      </c>
      <c r="O1037" t="s">
        <v>48</v>
      </c>
    </row>
    <row r="1038" spans="1:15" ht="15">
      <c r="A1038" s="21" t="s">
        <v>129</v>
      </c>
      <c r="B1038" s="18" t="s">
        <v>137</v>
      </c>
      <c r="C1038" s="18" t="s">
        <v>134</v>
      </c>
      <c r="D1038" s="16">
        <v>1</v>
      </c>
      <c r="E1038" s="16">
        <v>58.75</v>
      </c>
      <c r="F1038" s="16">
        <v>-157.25</v>
      </c>
      <c r="G1038">
        <v>0.15512687814327467</v>
      </c>
      <c r="H1038" s="13">
        <v>4000</v>
      </c>
      <c r="I1038" t="s">
        <v>131</v>
      </c>
      <c r="J1038" s="13" t="s">
        <v>61</v>
      </c>
      <c r="K1038" s="13" t="s">
        <v>61</v>
      </c>
      <c r="L1038" s="21">
        <v>2013</v>
      </c>
      <c r="M1038" s="21">
        <v>2013</v>
      </c>
      <c r="N1038" t="s">
        <v>136</v>
      </c>
      <c r="O1038" t="s">
        <v>48</v>
      </c>
    </row>
    <row r="1039" spans="1:15" ht="15">
      <c r="A1039" s="21" t="s">
        <v>129</v>
      </c>
      <c r="B1039" s="18" t="s">
        <v>137</v>
      </c>
      <c r="C1039" s="18" t="s">
        <v>134</v>
      </c>
      <c r="D1039" s="16">
        <v>0.64</v>
      </c>
      <c r="E1039" s="16">
        <v>65.25</v>
      </c>
      <c r="F1039" s="16">
        <v>-170.25</v>
      </c>
      <c r="G1039">
        <v>0.15512687814327467</v>
      </c>
      <c r="H1039" s="13">
        <v>4000</v>
      </c>
      <c r="I1039" t="s">
        <v>131</v>
      </c>
      <c r="J1039" s="13" t="s">
        <v>61</v>
      </c>
      <c r="K1039" s="13" t="s">
        <v>61</v>
      </c>
      <c r="L1039" s="21">
        <v>2013</v>
      </c>
      <c r="M1039" s="21">
        <v>2013</v>
      </c>
      <c r="N1039" t="s">
        <v>136</v>
      </c>
      <c r="O1039" t="s">
        <v>48</v>
      </c>
    </row>
    <row r="1040" spans="1:15" ht="15">
      <c r="A1040" s="21" t="s">
        <v>129</v>
      </c>
      <c r="B1040" s="18" t="s">
        <v>137</v>
      </c>
      <c r="C1040" s="18" t="s">
        <v>134</v>
      </c>
      <c r="D1040" s="16">
        <v>0.89</v>
      </c>
      <c r="E1040" s="16">
        <v>55.75</v>
      </c>
      <c r="F1040" s="16">
        <v>-162.75</v>
      </c>
      <c r="G1040">
        <v>0.15512687814327467</v>
      </c>
      <c r="H1040" s="13">
        <v>4000</v>
      </c>
      <c r="I1040" t="s">
        <v>131</v>
      </c>
      <c r="J1040" s="13" t="s">
        <v>61</v>
      </c>
      <c r="K1040" s="13" t="s">
        <v>61</v>
      </c>
      <c r="L1040" s="21">
        <v>2013</v>
      </c>
      <c r="M1040" s="21">
        <v>2013</v>
      </c>
      <c r="N1040" t="s">
        <v>136</v>
      </c>
      <c r="O1040" t="s">
        <v>48</v>
      </c>
    </row>
    <row r="1041" spans="1:15" ht="15">
      <c r="A1041" s="21" t="s">
        <v>129</v>
      </c>
      <c r="B1041" s="18" t="s">
        <v>137</v>
      </c>
      <c r="C1041" s="18" t="s">
        <v>134</v>
      </c>
      <c r="D1041" s="16">
        <v>0.6</v>
      </c>
      <c r="E1041" s="16">
        <v>65.25</v>
      </c>
      <c r="F1041" s="16">
        <v>-166.75</v>
      </c>
      <c r="G1041">
        <v>0.15512687814327467</v>
      </c>
      <c r="H1041" s="13">
        <v>4000</v>
      </c>
      <c r="I1041" t="s">
        <v>131</v>
      </c>
      <c r="J1041" s="13" t="s">
        <v>61</v>
      </c>
      <c r="K1041" s="13" t="s">
        <v>61</v>
      </c>
      <c r="L1041" s="21">
        <v>2013</v>
      </c>
      <c r="M1041" s="21">
        <v>2013</v>
      </c>
      <c r="N1041" t="s">
        <v>136</v>
      </c>
      <c r="O1041" t="s">
        <v>48</v>
      </c>
    </row>
    <row r="1042" spans="1:15" ht="15">
      <c r="A1042" s="21" t="s">
        <v>129</v>
      </c>
      <c r="B1042" s="18" t="s">
        <v>137</v>
      </c>
      <c r="C1042" s="18" t="s">
        <v>134</v>
      </c>
      <c r="D1042" s="16">
        <v>0.8</v>
      </c>
      <c r="E1042" s="16">
        <v>64.75</v>
      </c>
      <c r="F1042" s="16">
        <v>-161.75</v>
      </c>
      <c r="G1042">
        <v>0.15512687814327467</v>
      </c>
      <c r="H1042" s="13">
        <v>4000</v>
      </c>
      <c r="I1042" t="s">
        <v>131</v>
      </c>
      <c r="J1042" s="13" t="s">
        <v>61</v>
      </c>
      <c r="K1042" s="13" t="s">
        <v>61</v>
      </c>
      <c r="L1042" s="21">
        <v>2013</v>
      </c>
      <c r="M1042" s="21">
        <v>2013</v>
      </c>
      <c r="N1042" t="s">
        <v>136</v>
      </c>
      <c r="O1042" t="s">
        <v>48</v>
      </c>
    </row>
    <row r="1043" spans="1:15" ht="15">
      <c r="A1043" s="21" t="s">
        <v>129</v>
      </c>
      <c r="B1043" s="18" t="s">
        <v>137</v>
      </c>
      <c r="C1043" s="18" t="s">
        <v>134</v>
      </c>
      <c r="D1043" s="16">
        <v>0.8</v>
      </c>
      <c r="E1043" s="16">
        <v>56.25</v>
      </c>
      <c r="F1043" s="16">
        <v>-171.25</v>
      </c>
      <c r="G1043">
        <v>0.15512687814327467</v>
      </c>
      <c r="H1043" s="13">
        <v>4000</v>
      </c>
      <c r="I1043" t="s">
        <v>131</v>
      </c>
      <c r="J1043" s="13" t="s">
        <v>61</v>
      </c>
      <c r="K1043" s="13" t="s">
        <v>61</v>
      </c>
      <c r="L1043" s="21">
        <v>2013</v>
      </c>
      <c r="M1043" s="21">
        <v>2013</v>
      </c>
      <c r="N1043" t="s">
        <v>136</v>
      </c>
      <c r="O1043" t="s">
        <v>48</v>
      </c>
    </row>
    <row r="1044" spans="1:15" ht="15">
      <c r="A1044" s="21" t="s">
        <v>129</v>
      </c>
      <c r="B1044" s="18" t="s">
        <v>137</v>
      </c>
      <c r="C1044" s="18" t="s">
        <v>134</v>
      </c>
      <c r="D1044" s="16">
        <v>1</v>
      </c>
      <c r="E1044" s="16">
        <v>58.75</v>
      </c>
      <c r="F1044" s="16">
        <v>-157.75</v>
      </c>
      <c r="G1044">
        <v>0.15512687814327467</v>
      </c>
      <c r="H1044" s="13">
        <v>4000</v>
      </c>
      <c r="I1044" t="s">
        <v>131</v>
      </c>
      <c r="J1044" s="13" t="s">
        <v>61</v>
      </c>
      <c r="K1044" s="13" t="s">
        <v>61</v>
      </c>
      <c r="L1044" s="21">
        <v>2013</v>
      </c>
      <c r="M1044" s="21">
        <v>2013</v>
      </c>
      <c r="N1044" t="s">
        <v>136</v>
      </c>
      <c r="O1044" t="s">
        <v>48</v>
      </c>
    </row>
    <row r="1045" spans="1:15" ht="15">
      <c r="A1045" s="21" t="s">
        <v>129</v>
      </c>
      <c r="B1045" s="18" t="s">
        <v>137</v>
      </c>
      <c r="C1045" s="18" t="s">
        <v>134</v>
      </c>
      <c r="D1045" s="16">
        <v>1</v>
      </c>
      <c r="E1045" s="16">
        <v>60.25</v>
      </c>
      <c r="F1045" s="16">
        <v>-166.75</v>
      </c>
      <c r="G1045">
        <v>0.15512687814327467</v>
      </c>
      <c r="H1045" s="13">
        <v>4000</v>
      </c>
      <c r="I1045" t="s">
        <v>131</v>
      </c>
      <c r="J1045" s="13" t="s">
        <v>61</v>
      </c>
      <c r="K1045" s="13" t="s">
        <v>61</v>
      </c>
      <c r="L1045" s="21">
        <v>2013</v>
      </c>
      <c r="M1045" s="21">
        <v>2013</v>
      </c>
      <c r="N1045" t="s">
        <v>136</v>
      </c>
      <c r="O1045" t="s">
        <v>48</v>
      </c>
    </row>
    <row r="1046" spans="1:15" ht="15">
      <c r="A1046" s="21" t="s">
        <v>129</v>
      </c>
      <c r="B1046" s="18" t="s">
        <v>137</v>
      </c>
      <c r="C1046" s="18" t="s">
        <v>134</v>
      </c>
      <c r="D1046" s="16">
        <v>1</v>
      </c>
      <c r="E1046" s="16">
        <v>60.75</v>
      </c>
      <c r="F1046" s="16">
        <v>-163.75</v>
      </c>
      <c r="G1046">
        <v>0.15512687814327467</v>
      </c>
      <c r="H1046" s="13">
        <v>4000</v>
      </c>
      <c r="I1046" t="s">
        <v>131</v>
      </c>
      <c r="J1046" s="13" t="s">
        <v>61</v>
      </c>
      <c r="K1046" s="13" t="s">
        <v>61</v>
      </c>
      <c r="L1046" s="21">
        <v>2013</v>
      </c>
      <c r="M1046" s="21">
        <v>2013</v>
      </c>
      <c r="N1046" t="s">
        <v>136</v>
      </c>
      <c r="O1046" t="s">
        <v>48</v>
      </c>
    </row>
    <row r="1047" spans="1:15" ht="15">
      <c r="A1047" s="21" t="s">
        <v>129</v>
      </c>
      <c r="B1047" s="18" t="s">
        <v>137</v>
      </c>
      <c r="C1047" s="18" t="s">
        <v>134</v>
      </c>
      <c r="D1047" s="16">
        <v>1</v>
      </c>
      <c r="E1047" s="16">
        <v>56.25</v>
      </c>
      <c r="F1047" s="16">
        <v>-169.75</v>
      </c>
      <c r="G1047">
        <v>0.15512687814327467</v>
      </c>
      <c r="H1047" s="13">
        <v>4000</v>
      </c>
      <c r="I1047" t="s">
        <v>131</v>
      </c>
      <c r="J1047" s="13" t="s">
        <v>61</v>
      </c>
      <c r="K1047" s="13" t="s">
        <v>61</v>
      </c>
      <c r="L1047" s="21">
        <v>2013</v>
      </c>
      <c r="M1047" s="21">
        <v>2013</v>
      </c>
      <c r="N1047" t="s">
        <v>136</v>
      </c>
      <c r="O1047" t="s">
        <v>48</v>
      </c>
    </row>
    <row r="1048" spans="1:15" ht="15">
      <c r="A1048" s="21" t="s">
        <v>129</v>
      </c>
      <c r="B1048" s="18" t="s">
        <v>137</v>
      </c>
      <c r="C1048" s="18" t="s">
        <v>134</v>
      </c>
      <c r="D1048" s="16">
        <v>1</v>
      </c>
      <c r="E1048" s="16">
        <v>63.25</v>
      </c>
      <c r="F1048" s="16">
        <v>-174.25</v>
      </c>
      <c r="G1048">
        <v>0.15512687814327467</v>
      </c>
      <c r="H1048" s="13">
        <v>4000</v>
      </c>
      <c r="I1048" t="s">
        <v>131</v>
      </c>
      <c r="J1048" s="13" t="s">
        <v>61</v>
      </c>
      <c r="K1048" s="13" t="s">
        <v>61</v>
      </c>
      <c r="L1048" s="21">
        <v>2013</v>
      </c>
      <c r="M1048" s="21">
        <v>2013</v>
      </c>
      <c r="N1048" t="s">
        <v>136</v>
      </c>
      <c r="O1048" t="s">
        <v>48</v>
      </c>
    </row>
    <row r="1049" spans="1:15" ht="15">
      <c r="A1049" s="21" t="s">
        <v>129</v>
      </c>
      <c r="B1049" s="18" t="s">
        <v>137</v>
      </c>
      <c r="C1049" s="18" t="s">
        <v>134</v>
      </c>
      <c r="D1049" s="16">
        <v>1</v>
      </c>
      <c r="E1049" s="16">
        <v>61.25</v>
      </c>
      <c r="F1049" s="16">
        <v>-178.25</v>
      </c>
      <c r="G1049">
        <v>0.15512687814327467</v>
      </c>
      <c r="H1049" s="13">
        <v>4000</v>
      </c>
      <c r="I1049" t="s">
        <v>131</v>
      </c>
      <c r="J1049" s="13" t="s">
        <v>61</v>
      </c>
      <c r="K1049" s="13" t="s">
        <v>61</v>
      </c>
      <c r="L1049" s="21">
        <v>2013</v>
      </c>
      <c r="M1049" s="21">
        <v>2013</v>
      </c>
      <c r="N1049" t="s">
        <v>136</v>
      </c>
      <c r="O1049" t="s">
        <v>48</v>
      </c>
    </row>
    <row r="1050" spans="1:15" ht="15">
      <c r="A1050" s="21" t="s">
        <v>129</v>
      </c>
      <c r="B1050" s="18" t="s">
        <v>137</v>
      </c>
      <c r="C1050" s="18" t="s">
        <v>134</v>
      </c>
      <c r="D1050" s="16">
        <v>1</v>
      </c>
      <c r="E1050" s="16">
        <v>56.25</v>
      </c>
      <c r="F1050" s="16">
        <v>-160.25</v>
      </c>
      <c r="G1050">
        <v>0.15512687814327467</v>
      </c>
      <c r="H1050" s="13">
        <v>4000</v>
      </c>
      <c r="I1050" t="s">
        <v>131</v>
      </c>
      <c r="J1050" s="13" t="s">
        <v>61</v>
      </c>
      <c r="K1050" s="13" t="s">
        <v>61</v>
      </c>
      <c r="L1050" s="21">
        <v>2013</v>
      </c>
      <c r="M1050" s="21">
        <v>2013</v>
      </c>
      <c r="N1050" t="s">
        <v>136</v>
      </c>
      <c r="O1050" t="s">
        <v>48</v>
      </c>
    </row>
    <row r="1051" spans="1:15" ht="15">
      <c r="A1051" s="21" t="s">
        <v>129</v>
      </c>
      <c r="B1051" s="18" t="s">
        <v>137</v>
      </c>
      <c r="C1051" s="18" t="s">
        <v>134</v>
      </c>
      <c r="D1051" s="16">
        <v>0.95</v>
      </c>
      <c r="E1051" s="16">
        <v>55.75</v>
      </c>
      <c r="F1051" s="16">
        <v>-164.25</v>
      </c>
      <c r="G1051">
        <v>0.15512687814327467</v>
      </c>
      <c r="H1051" s="13">
        <v>4000</v>
      </c>
      <c r="I1051" t="s">
        <v>131</v>
      </c>
      <c r="J1051" s="13" t="s">
        <v>61</v>
      </c>
      <c r="K1051" s="13" t="s">
        <v>61</v>
      </c>
      <c r="L1051" s="21">
        <v>2013</v>
      </c>
      <c r="M1051" s="21">
        <v>2013</v>
      </c>
      <c r="N1051" t="s">
        <v>136</v>
      </c>
      <c r="O1051" t="s">
        <v>48</v>
      </c>
    </row>
    <row r="1052" spans="1:15" ht="15">
      <c r="A1052" s="21" t="s">
        <v>129</v>
      </c>
      <c r="B1052" s="18" t="s">
        <v>137</v>
      </c>
      <c r="C1052" s="18" t="s">
        <v>134</v>
      </c>
      <c r="D1052" s="16">
        <v>1</v>
      </c>
      <c r="E1052" s="16">
        <v>58.75</v>
      </c>
      <c r="F1052" s="16">
        <v>-158.25</v>
      </c>
      <c r="G1052">
        <v>0.15512687814327467</v>
      </c>
      <c r="H1052" s="13">
        <v>4000</v>
      </c>
      <c r="I1052" t="s">
        <v>131</v>
      </c>
      <c r="J1052" s="13" t="s">
        <v>61</v>
      </c>
      <c r="K1052" s="13" t="s">
        <v>61</v>
      </c>
      <c r="L1052" s="21">
        <v>2013</v>
      </c>
      <c r="M1052" s="21">
        <v>2013</v>
      </c>
      <c r="N1052" t="s">
        <v>136</v>
      </c>
      <c r="O1052" t="s">
        <v>48</v>
      </c>
    </row>
    <row r="1053" spans="1:15" ht="15">
      <c r="A1053" s="21" t="s">
        <v>129</v>
      </c>
      <c r="B1053" s="18" t="s">
        <v>137</v>
      </c>
      <c r="C1053" s="18" t="s">
        <v>134</v>
      </c>
      <c r="D1053" s="16">
        <v>1</v>
      </c>
      <c r="E1053" s="16">
        <v>57.25</v>
      </c>
      <c r="F1053" s="16">
        <v>-158.25</v>
      </c>
      <c r="G1053">
        <v>0.15512687814327467</v>
      </c>
      <c r="H1053" s="13">
        <v>4000</v>
      </c>
      <c r="I1053" t="s">
        <v>131</v>
      </c>
      <c r="J1053" s="13" t="s">
        <v>61</v>
      </c>
      <c r="K1053" s="13" t="s">
        <v>61</v>
      </c>
      <c r="L1053" s="21">
        <v>2013</v>
      </c>
      <c r="M1053" s="21">
        <v>2013</v>
      </c>
      <c r="N1053" t="s">
        <v>136</v>
      </c>
      <c r="O1053" t="s">
        <v>48</v>
      </c>
    </row>
    <row r="1054" spans="1:15" ht="15">
      <c r="A1054" s="21" t="s">
        <v>129</v>
      </c>
      <c r="B1054" s="18" t="s">
        <v>137</v>
      </c>
      <c r="C1054" s="18" t="s">
        <v>134</v>
      </c>
      <c r="D1054" s="16">
        <v>0.69</v>
      </c>
      <c r="E1054" s="16">
        <v>64.75</v>
      </c>
      <c r="F1054" s="16">
        <v>-171.25</v>
      </c>
      <c r="G1054">
        <v>0.15512687814327467</v>
      </c>
      <c r="H1054" s="13">
        <v>4000</v>
      </c>
      <c r="I1054" t="s">
        <v>131</v>
      </c>
      <c r="J1054" s="13" t="s">
        <v>61</v>
      </c>
      <c r="K1054" s="13" t="s">
        <v>61</v>
      </c>
      <c r="L1054" s="21">
        <v>2013</v>
      </c>
      <c r="M1054" s="21">
        <v>2013</v>
      </c>
      <c r="N1054" t="s">
        <v>136</v>
      </c>
      <c r="O1054" t="s">
        <v>48</v>
      </c>
    </row>
    <row r="1055" spans="1:15" ht="15">
      <c r="A1055" s="21" t="s">
        <v>129</v>
      </c>
      <c r="B1055" s="18" t="s">
        <v>137</v>
      </c>
      <c r="C1055" s="18" t="s">
        <v>134</v>
      </c>
      <c r="D1055" s="16">
        <v>1</v>
      </c>
      <c r="E1055" s="16">
        <v>61.75</v>
      </c>
      <c r="F1055" s="16">
        <v>-177.25</v>
      </c>
      <c r="G1055">
        <v>0.15512687814327467</v>
      </c>
      <c r="H1055" s="13">
        <v>4000</v>
      </c>
      <c r="I1055" t="s">
        <v>131</v>
      </c>
      <c r="J1055" s="13" t="s">
        <v>61</v>
      </c>
      <c r="K1055" s="13" t="s">
        <v>61</v>
      </c>
      <c r="L1055" s="21">
        <v>2013</v>
      </c>
      <c r="M1055" s="21">
        <v>2013</v>
      </c>
      <c r="N1055" t="s">
        <v>136</v>
      </c>
      <c r="O1055" t="s">
        <v>48</v>
      </c>
    </row>
    <row r="1056" spans="1:15" ht="15">
      <c r="A1056" s="21" t="s">
        <v>129</v>
      </c>
      <c r="B1056" s="18" t="s">
        <v>137</v>
      </c>
      <c r="C1056" s="18" t="s">
        <v>134</v>
      </c>
      <c r="D1056" s="16">
        <v>0.95</v>
      </c>
      <c r="E1056" s="16">
        <v>59.25</v>
      </c>
      <c r="F1056" s="16">
        <v>-178.25</v>
      </c>
      <c r="G1056">
        <v>0.15512687814327467</v>
      </c>
      <c r="H1056" s="13">
        <v>4000</v>
      </c>
      <c r="I1056" t="s">
        <v>131</v>
      </c>
      <c r="J1056" s="13" t="s">
        <v>61</v>
      </c>
      <c r="K1056" s="13" t="s">
        <v>61</v>
      </c>
      <c r="L1056" s="21">
        <v>2013</v>
      </c>
      <c r="M1056" s="21">
        <v>2013</v>
      </c>
      <c r="N1056" t="s">
        <v>136</v>
      </c>
      <c r="O1056" t="s">
        <v>48</v>
      </c>
    </row>
    <row r="1057" spans="1:15" ht="15">
      <c r="A1057" s="21" t="s">
        <v>129</v>
      </c>
      <c r="B1057" s="18" t="s">
        <v>137</v>
      </c>
      <c r="C1057" s="18" t="s">
        <v>134</v>
      </c>
      <c r="D1057" s="16">
        <v>1</v>
      </c>
      <c r="E1057" s="16">
        <v>55.75</v>
      </c>
      <c r="F1057" s="16">
        <v>-166.75</v>
      </c>
      <c r="G1057">
        <v>0.15512687814327467</v>
      </c>
      <c r="H1057" s="13">
        <v>4000</v>
      </c>
      <c r="I1057" t="s">
        <v>131</v>
      </c>
      <c r="J1057" s="13" t="s">
        <v>61</v>
      </c>
      <c r="K1057" s="13" t="s">
        <v>61</v>
      </c>
      <c r="L1057" s="21">
        <v>2013</v>
      </c>
      <c r="M1057" s="21">
        <v>2013</v>
      </c>
      <c r="N1057" t="s">
        <v>136</v>
      </c>
      <c r="O1057" t="s">
        <v>48</v>
      </c>
    </row>
    <row r="1058" spans="1:15" ht="15">
      <c r="A1058" s="21" t="s">
        <v>129</v>
      </c>
      <c r="B1058" s="18" t="s">
        <v>137</v>
      </c>
      <c r="C1058" s="18" t="s">
        <v>134</v>
      </c>
      <c r="D1058" s="16">
        <v>1</v>
      </c>
      <c r="E1058" s="16">
        <v>55.75</v>
      </c>
      <c r="F1058" s="16">
        <v>-160.75</v>
      </c>
      <c r="G1058">
        <v>0.15512687814327467</v>
      </c>
      <c r="H1058" s="13">
        <v>4000</v>
      </c>
      <c r="I1058" t="s">
        <v>131</v>
      </c>
      <c r="J1058" s="13" t="s">
        <v>61</v>
      </c>
      <c r="K1058" s="13" t="s">
        <v>61</v>
      </c>
      <c r="L1058" s="21">
        <v>2013</v>
      </c>
      <c r="M1058" s="21">
        <v>2013</v>
      </c>
      <c r="N1058" t="s">
        <v>136</v>
      </c>
      <c r="O1058" t="s">
        <v>48</v>
      </c>
    </row>
    <row r="1059" spans="1:15" ht="15">
      <c r="A1059" s="21" t="s">
        <v>129</v>
      </c>
      <c r="B1059" s="18" t="s">
        <v>137</v>
      </c>
      <c r="C1059" s="18" t="s">
        <v>134</v>
      </c>
      <c r="D1059" s="16">
        <v>0.9</v>
      </c>
      <c r="E1059" s="16">
        <v>62.75</v>
      </c>
      <c r="F1059" s="16">
        <v>-164.75</v>
      </c>
      <c r="G1059">
        <v>0.15512687814327467</v>
      </c>
      <c r="H1059" s="13">
        <v>4000</v>
      </c>
      <c r="I1059" t="s">
        <v>131</v>
      </c>
      <c r="J1059" s="13" t="s">
        <v>61</v>
      </c>
      <c r="K1059" s="13" t="s">
        <v>61</v>
      </c>
      <c r="L1059" s="21">
        <v>2013</v>
      </c>
      <c r="M1059" s="21">
        <v>2013</v>
      </c>
      <c r="N1059" t="s">
        <v>136</v>
      </c>
      <c r="O1059" t="s">
        <v>48</v>
      </c>
    </row>
    <row r="1060" spans="1:15" ht="15">
      <c r="A1060" s="21" t="s">
        <v>129</v>
      </c>
      <c r="B1060" s="18" t="s">
        <v>137</v>
      </c>
      <c r="C1060" s="18" t="s">
        <v>134</v>
      </c>
      <c r="D1060" s="16">
        <v>0.96</v>
      </c>
      <c r="E1060" s="16">
        <v>55.75</v>
      </c>
      <c r="F1060" s="16">
        <v>-165.25</v>
      </c>
      <c r="G1060">
        <v>0.15512687814327467</v>
      </c>
      <c r="H1060" s="13">
        <v>4000</v>
      </c>
      <c r="I1060" t="s">
        <v>131</v>
      </c>
      <c r="J1060" s="13" t="s">
        <v>61</v>
      </c>
      <c r="K1060" s="13" t="s">
        <v>61</v>
      </c>
      <c r="L1060" s="21">
        <v>2013</v>
      </c>
      <c r="M1060" s="21">
        <v>2013</v>
      </c>
      <c r="N1060" t="s">
        <v>136</v>
      </c>
      <c r="O1060" t="s">
        <v>48</v>
      </c>
    </row>
    <row r="1061" spans="1:15" ht="15">
      <c r="A1061" s="21" t="s">
        <v>129</v>
      </c>
      <c r="B1061" s="18" t="s">
        <v>137</v>
      </c>
      <c r="C1061" s="18" t="s">
        <v>134</v>
      </c>
      <c r="D1061" s="16">
        <v>1</v>
      </c>
      <c r="E1061" s="16">
        <v>60.25</v>
      </c>
      <c r="F1061" s="16">
        <v>-162.25</v>
      </c>
      <c r="G1061">
        <v>0.15512687814327467</v>
      </c>
      <c r="H1061" s="13">
        <v>4000</v>
      </c>
      <c r="I1061" t="s">
        <v>131</v>
      </c>
      <c r="J1061" s="13" t="s">
        <v>61</v>
      </c>
      <c r="K1061" s="13" t="s">
        <v>61</v>
      </c>
      <c r="L1061" s="21">
        <v>2013</v>
      </c>
      <c r="M1061" s="21">
        <v>2013</v>
      </c>
      <c r="N1061" t="s">
        <v>136</v>
      </c>
      <c r="O1061" t="s">
        <v>48</v>
      </c>
    </row>
    <row r="1062" spans="1:15" ht="15">
      <c r="A1062" s="21" t="s">
        <v>129</v>
      </c>
      <c r="B1062" s="18" t="s">
        <v>137</v>
      </c>
      <c r="C1062" s="18" t="s">
        <v>134</v>
      </c>
      <c r="D1062" s="16">
        <v>0.97</v>
      </c>
      <c r="E1062" s="16">
        <v>60.25</v>
      </c>
      <c r="F1062" s="16">
        <v>-178.75</v>
      </c>
      <c r="G1062">
        <v>0.15512687814327467</v>
      </c>
      <c r="H1062" s="13">
        <v>4000</v>
      </c>
      <c r="I1062" t="s">
        <v>131</v>
      </c>
      <c r="J1062" s="13" t="s">
        <v>61</v>
      </c>
      <c r="K1062" s="13" t="s">
        <v>61</v>
      </c>
      <c r="L1062" s="21">
        <v>2013</v>
      </c>
      <c r="M1062" s="21">
        <v>2013</v>
      </c>
      <c r="N1062" t="s">
        <v>136</v>
      </c>
      <c r="O1062" t="s">
        <v>48</v>
      </c>
    </row>
    <row r="1063" spans="1:15" ht="15">
      <c r="A1063" s="21" t="s">
        <v>129</v>
      </c>
      <c r="B1063" s="18" t="s">
        <v>137</v>
      </c>
      <c r="C1063" s="18" t="s">
        <v>134</v>
      </c>
      <c r="D1063" s="16">
        <v>1</v>
      </c>
      <c r="E1063" s="16">
        <v>56.75</v>
      </c>
      <c r="F1063" s="16">
        <v>-158.75</v>
      </c>
      <c r="G1063">
        <v>0.15512687814327467</v>
      </c>
      <c r="H1063" s="13">
        <v>4000</v>
      </c>
      <c r="I1063" t="s">
        <v>131</v>
      </c>
      <c r="J1063" s="13" t="s">
        <v>61</v>
      </c>
      <c r="K1063" s="13" t="s">
        <v>61</v>
      </c>
      <c r="L1063" s="21">
        <v>2013</v>
      </c>
      <c r="M1063" s="21">
        <v>2013</v>
      </c>
      <c r="N1063" t="s">
        <v>136</v>
      </c>
      <c r="O1063" t="s">
        <v>48</v>
      </c>
    </row>
    <row r="1064" spans="1:15" ht="15">
      <c r="A1064" s="21" t="s">
        <v>129</v>
      </c>
      <c r="B1064" s="18" t="s">
        <v>137</v>
      </c>
      <c r="C1064" s="18" t="s">
        <v>134</v>
      </c>
      <c r="D1064" s="16">
        <v>1</v>
      </c>
      <c r="E1064" s="16">
        <v>58.75</v>
      </c>
      <c r="F1064" s="16">
        <v>-159.25</v>
      </c>
      <c r="G1064">
        <v>0.15512687814327467</v>
      </c>
      <c r="H1064" s="13">
        <v>4000</v>
      </c>
      <c r="I1064" t="s">
        <v>131</v>
      </c>
      <c r="J1064" s="13" t="s">
        <v>61</v>
      </c>
      <c r="K1064" s="13" t="s">
        <v>61</v>
      </c>
      <c r="L1064" s="21">
        <v>2013</v>
      </c>
      <c r="M1064" s="21">
        <v>2013</v>
      </c>
      <c r="N1064" t="s">
        <v>136</v>
      </c>
      <c r="O1064" t="s">
        <v>48</v>
      </c>
    </row>
    <row r="1065" spans="1:15" ht="15">
      <c r="A1065" s="21" t="s">
        <v>129</v>
      </c>
      <c r="B1065" s="18" t="s">
        <v>137</v>
      </c>
      <c r="C1065" s="18" t="s">
        <v>134</v>
      </c>
      <c r="D1065" s="16">
        <v>1</v>
      </c>
      <c r="E1065" s="16">
        <v>61.25</v>
      </c>
      <c r="F1065" s="16">
        <v>-165.25</v>
      </c>
      <c r="G1065">
        <v>0.15512687814327467</v>
      </c>
      <c r="H1065" s="13">
        <v>4000</v>
      </c>
      <c r="I1065" t="s">
        <v>131</v>
      </c>
      <c r="J1065" s="13" t="s">
        <v>61</v>
      </c>
      <c r="K1065" s="13" t="s">
        <v>61</v>
      </c>
      <c r="L1065" s="21">
        <v>2013</v>
      </c>
      <c r="M1065" s="21">
        <v>2013</v>
      </c>
      <c r="N1065" t="s">
        <v>136</v>
      </c>
      <c r="O1065" t="s">
        <v>48</v>
      </c>
    </row>
    <row r="1066" spans="1:15" ht="15">
      <c r="A1066" s="21" t="s">
        <v>129</v>
      </c>
      <c r="B1066" s="18" t="s">
        <v>137</v>
      </c>
      <c r="C1066" s="18" t="s">
        <v>134</v>
      </c>
      <c r="D1066" s="16">
        <v>0.69</v>
      </c>
      <c r="E1066" s="16">
        <v>65.75</v>
      </c>
      <c r="F1066" s="16">
        <v>-169.25</v>
      </c>
      <c r="G1066">
        <v>0.15512687814327467</v>
      </c>
      <c r="H1066" s="13">
        <v>4000</v>
      </c>
      <c r="I1066" t="s">
        <v>131</v>
      </c>
      <c r="J1066" s="13" t="s">
        <v>61</v>
      </c>
      <c r="K1066" s="13" t="s">
        <v>61</v>
      </c>
      <c r="L1066" s="21">
        <v>2013</v>
      </c>
      <c r="M1066" s="21">
        <v>2013</v>
      </c>
      <c r="N1066" t="s">
        <v>136</v>
      </c>
      <c r="O1066" t="s">
        <v>48</v>
      </c>
    </row>
    <row r="1067" spans="1:15" ht="15">
      <c r="A1067" s="21" t="s">
        <v>129</v>
      </c>
      <c r="B1067" s="18" t="s">
        <v>137</v>
      </c>
      <c r="C1067" s="18" t="s">
        <v>134</v>
      </c>
      <c r="D1067" s="16">
        <v>1</v>
      </c>
      <c r="E1067" s="16">
        <v>63.75</v>
      </c>
      <c r="F1067" s="16">
        <v>-173.75</v>
      </c>
      <c r="G1067">
        <v>0.15512687814327467</v>
      </c>
      <c r="H1067" s="13">
        <v>4000</v>
      </c>
      <c r="I1067" t="s">
        <v>131</v>
      </c>
      <c r="J1067" s="13" t="s">
        <v>61</v>
      </c>
      <c r="K1067" s="13" t="s">
        <v>61</v>
      </c>
      <c r="L1067" s="21">
        <v>2013</v>
      </c>
      <c r="M1067" s="21">
        <v>2013</v>
      </c>
      <c r="N1067" t="s">
        <v>136</v>
      </c>
      <c r="O1067" t="s">
        <v>48</v>
      </c>
    </row>
    <row r="1068" spans="1:15" ht="15">
      <c r="A1068" s="21" t="s">
        <v>129</v>
      </c>
      <c r="B1068" s="18" t="s">
        <v>137</v>
      </c>
      <c r="C1068" s="18" t="s">
        <v>134</v>
      </c>
      <c r="D1068" s="16">
        <v>1</v>
      </c>
      <c r="E1068" s="16">
        <v>63.25</v>
      </c>
      <c r="F1068" s="16">
        <v>-169.75</v>
      </c>
      <c r="G1068">
        <v>0.15512687814327467</v>
      </c>
      <c r="H1068" s="13">
        <v>4000</v>
      </c>
      <c r="I1068" t="s">
        <v>131</v>
      </c>
      <c r="J1068" s="13" t="s">
        <v>61</v>
      </c>
      <c r="K1068" s="13" t="s">
        <v>61</v>
      </c>
      <c r="L1068" s="21">
        <v>2013</v>
      </c>
      <c r="M1068" s="21">
        <v>2013</v>
      </c>
      <c r="N1068" t="s">
        <v>136</v>
      </c>
      <c r="O1068" t="s">
        <v>48</v>
      </c>
    </row>
    <row r="1069" spans="1:15" ht="15">
      <c r="A1069" s="21" t="s">
        <v>129</v>
      </c>
      <c r="B1069" s="18" t="s">
        <v>137</v>
      </c>
      <c r="C1069" s="18" t="s">
        <v>134</v>
      </c>
      <c r="D1069" s="16">
        <v>0.57999999999999996</v>
      </c>
      <c r="E1069" s="16">
        <v>57.75</v>
      </c>
      <c r="F1069" s="16">
        <v>-174.75</v>
      </c>
      <c r="G1069">
        <v>0.15512687814327467</v>
      </c>
      <c r="H1069" s="13">
        <v>4000</v>
      </c>
      <c r="I1069" t="s">
        <v>131</v>
      </c>
      <c r="J1069" s="13" t="s">
        <v>61</v>
      </c>
      <c r="K1069" s="13" t="s">
        <v>61</v>
      </c>
      <c r="L1069" s="21">
        <v>2013</v>
      </c>
      <c r="M1069" s="21">
        <v>2013</v>
      </c>
      <c r="N1069" t="s">
        <v>136</v>
      </c>
      <c r="O1069" t="s">
        <v>48</v>
      </c>
    </row>
    <row r="1070" spans="1:15" ht="15">
      <c r="A1070" s="21" t="s">
        <v>129</v>
      </c>
      <c r="B1070" s="18" t="s">
        <v>137</v>
      </c>
      <c r="C1070" s="18" t="s">
        <v>134</v>
      </c>
      <c r="D1070" s="16">
        <v>0.92</v>
      </c>
      <c r="E1070" s="16">
        <v>55.75</v>
      </c>
      <c r="F1070" s="16">
        <v>-161.75</v>
      </c>
      <c r="G1070">
        <v>0.15512687814327467</v>
      </c>
      <c r="H1070" s="13">
        <v>4000</v>
      </c>
      <c r="I1070" t="s">
        <v>131</v>
      </c>
      <c r="J1070" s="13" t="s">
        <v>61</v>
      </c>
      <c r="K1070" s="13" t="s">
        <v>61</v>
      </c>
      <c r="L1070" s="21">
        <v>2013</v>
      </c>
      <c r="M1070" s="21">
        <v>2013</v>
      </c>
      <c r="N1070" t="s">
        <v>136</v>
      </c>
      <c r="O1070" t="s">
        <v>48</v>
      </c>
    </row>
    <row r="1071" spans="1:15" ht="15">
      <c r="A1071" s="21" t="s">
        <v>129</v>
      </c>
      <c r="B1071" s="18" t="s">
        <v>137</v>
      </c>
      <c r="C1071" s="18" t="s">
        <v>134</v>
      </c>
      <c r="D1071" s="16">
        <v>1</v>
      </c>
      <c r="E1071" s="16">
        <v>61.75</v>
      </c>
      <c r="F1071" s="16">
        <v>-165.75</v>
      </c>
      <c r="G1071">
        <v>0.15512687814327467</v>
      </c>
      <c r="H1071" s="13">
        <v>4000</v>
      </c>
      <c r="I1071" t="s">
        <v>131</v>
      </c>
      <c r="J1071" s="13" t="s">
        <v>61</v>
      </c>
      <c r="K1071" s="13" t="s">
        <v>61</v>
      </c>
      <c r="L1071" s="21">
        <v>2013</v>
      </c>
      <c r="M1071" s="21">
        <v>2013</v>
      </c>
      <c r="N1071" t="s">
        <v>136</v>
      </c>
      <c r="O1071" t="s">
        <v>48</v>
      </c>
    </row>
    <row r="1072" spans="1:15" ht="15">
      <c r="A1072" s="21" t="s">
        <v>129</v>
      </c>
      <c r="B1072" s="18" t="s">
        <v>137</v>
      </c>
      <c r="C1072" s="18" t="s">
        <v>134</v>
      </c>
      <c r="D1072" s="16">
        <v>1</v>
      </c>
      <c r="E1072" s="16">
        <v>60.75</v>
      </c>
      <c r="F1072" s="16">
        <v>-164.25</v>
      </c>
      <c r="G1072">
        <v>0.15512687814327467</v>
      </c>
      <c r="H1072" s="13">
        <v>4000</v>
      </c>
      <c r="I1072" t="s">
        <v>131</v>
      </c>
      <c r="J1072" s="13" t="s">
        <v>61</v>
      </c>
      <c r="K1072" s="13" t="s">
        <v>61</v>
      </c>
      <c r="L1072" s="21">
        <v>2013</v>
      </c>
      <c r="M1072" s="21">
        <v>2013</v>
      </c>
      <c r="N1072" t="s">
        <v>136</v>
      </c>
      <c r="O1072" t="s">
        <v>48</v>
      </c>
    </row>
    <row r="1073" spans="1:15" ht="15">
      <c r="A1073" s="21" t="s">
        <v>129</v>
      </c>
      <c r="B1073" s="18" t="s">
        <v>137</v>
      </c>
      <c r="C1073" s="18" t="s">
        <v>134</v>
      </c>
      <c r="D1073" s="16">
        <v>1</v>
      </c>
      <c r="E1073" s="16">
        <v>64.75</v>
      </c>
      <c r="F1073" s="16">
        <v>-162.25</v>
      </c>
      <c r="G1073">
        <v>0.15512687814327467</v>
      </c>
      <c r="H1073" s="13">
        <v>4000</v>
      </c>
      <c r="I1073" t="s">
        <v>131</v>
      </c>
      <c r="J1073" s="13" t="s">
        <v>61</v>
      </c>
      <c r="K1073" s="13" t="s">
        <v>61</v>
      </c>
      <c r="L1073" s="21">
        <v>2013</v>
      </c>
      <c r="M1073" s="21">
        <v>2013</v>
      </c>
      <c r="N1073" t="s">
        <v>136</v>
      </c>
      <c r="O1073" t="s">
        <v>48</v>
      </c>
    </row>
    <row r="1074" spans="1:15" ht="15">
      <c r="A1074" s="21" t="s">
        <v>129</v>
      </c>
      <c r="B1074" s="18" t="s">
        <v>137</v>
      </c>
      <c r="C1074" s="18" t="s">
        <v>134</v>
      </c>
      <c r="D1074" s="16">
        <v>1</v>
      </c>
      <c r="E1074" s="16">
        <v>64.75</v>
      </c>
      <c r="F1074" s="16">
        <v>-166.25</v>
      </c>
      <c r="G1074">
        <v>0.15512687814327467</v>
      </c>
      <c r="H1074" s="13">
        <v>4000</v>
      </c>
      <c r="I1074" t="s">
        <v>131</v>
      </c>
      <c r="J1074" s="13" t="s">
        <v>61</v>
      </c>
      <c r="K1074" s="13" t="s">
        <v>61</v>
      </c>
      <c r="L1074" s="21">
        <v>2013</v>
      </c>
      <c r="M1074" s="21">
        <v>2013</v>
      </c>
      <c r="N1074" t="s">
        <v>136</v>
      </c>
      <c r="O1074" t="s">
        <v>48</v>
      </c>
    </row>
    <row r="1075" spans="1:15" ht="15">
      <c r="A1075" s="21" t="s">
        <v>129</v>
      </c>
      <c r="B1075" s="18" t="s">
        <v>137</v>
      </c>
      <c r="C1075" s="18" t="s">
        <v>134</v>
      </c>
      <c r="D1075" s="16">
        <v>1</v>
      </c>
      <c r="E1075" s="16">
        <v>60.25</v>
      </c>
      <c r="F1075" s="16">
        <v>-166.25</v>
      </c>
      <c r="G1075">
        <v>0.15512687814327467</v>
      </c>
      <c r="H1075" s="13">
        <v>4000</v>
      </c>
      <c r="I1075" t="s">
        <v>131</v>
      </c>
      <c r="J1075" s="13" t="s">
        <v>61</v>
      </c>
      <c r="K1075" s="13" t="s">
        <v>61</v>
      </c>
      <c r="L1075" s="21">
        <v>2013</v>
      </c>
      <c r="M1075" s="21">
        <v>2013</v>
      </c>
      <c r="N1075" t="s">
        <v>136</v>
      </c>
      <c r="O1075" t="s">
        <v>48</v>
      </c>
    </row>
    <row r="1076" spans="1:15" ht="15">
      <c r="A1076" s="21" t="s">
        <v>129</v>
      </c>
      <c r="B1076" s="18" t="s">
        <v>137</v>
      </c>
      <c r="C1076" s="18" t="s">
        <v>134</v>
      </c>
      <c r="D1076" s="16">
        <v>1</v>
      </c>
      <c r="E1076" s="16">
        <v>59.25</v>
      </c>
      <c r="F1076" s="16">
        <v>-161.75</v>
      </c>
      <c r="G1076">
        <v>0.15512687814327467</v>
      </c>
      <c r="H1076" s="13">
        <v>4000</v>
      </c>
      <c r="I1076" t="s">
        <v>131</v>
      </c>
      <c r="J1076" s="13" t="s">
        <v>61</v>
      </c>
      <c r="K1076" s="13" t="s">
        <v>61</v>
      </c>
      <c r="L1076" s="21">
        <v>2013</v>
      </c>
      <c r="M1076" s="21">
        <v>2013</v>
      </c>
      <c r="N1076" t="s">
        <v>136</v>
      </c>
      <c r="O1076" t="s">
        <v>48</v>
      </c>
    </row>
    <row r="1077" spans="1:15" ht="15">
      <c r="A1077" s="21" t="s">
        <v>129</v>
      </c>
      <c r="B1077" s="18" t="s">
        <v>137</v>
      </c>
      <c r="C1077" s="18" t="s">
        <v>134</v>
      </c>
      <c r="D1077" s="16">
        <v>1</v>
      </c>
      <c r="E1077" s="16">
        <v>63.75</v>
      </c>
      <c r="F1077" s="16">
        <v>-160.75</v>
      </c>
      <c r="G1077">
        <v>0.15512687814327467</v>
      </c>
      <c r="H1077" s="13">
        <v>4000</v>
      </c>
      <c r="I1077" t="s">
        <v>131</v>
      </c>
      <c r="J1077" s="13" t="s">
        <v>61</v>
      </c>
      <c r="K1077" s="13" t="s">
        <v>61</v>
      </c>
      <c r="L1077" s="21">
        <v>2013</v>
      </c>
      <c r="M1077" s="21">
        <v>2013</v>
      </c>
      <c r="N1077" t="s">
        <v>136</v>
      </c>
      <c r="O1077" t="s">
        <v>48</v>
      </c>
    </row>
    <row r="1078" spans="1:15" ht="15">
      <c r="A1078" s="21" t="s">
        <v>129</v>
      </c>
      <c r="B1078" s="18" t="s">
        <v>137</v>
      </c>
      <c r="C1078" s="18" t="s">
        <v>134</v>
      </c>
      <c r="D1078" s="16">
        <v>0.92</v>
      </c>
      <c r="E1078" s="16">
        <v>56.25</v>
      </c>
      <c r="F1078" s="16">
        <v>-170.75</v>
      </c>
      <c r="G1078">
        <v>0.15512687814327467</v>
      </c>
      <c r="H1078" s="13">
        <v>4000</v>
      </c>
      <c r="I1078" t="s">
        <v>131</v>
      </c>
      <c r="J1078" s="13" t="s">
        <v>61</v>
      </c>
      <c r="K1078" s="13" t="s">
        <v>61</v>
      </c>
      <c r="L1078" s="21">
        <v>2013</v>
      </c>
      <c r="M1078" s="21">
        <v>2013</v>
      </c>
      <c r="N1078" t="s">
        <v>136</v>
      </c>
      <c r="O1078" t="s">
        <v>48</v>
      </c>
    </row>
    <row r="1079" spans="1:15" ht="15">
      <c r="A1079" s="21" t="s">
        <v>129</v>
      </c>
      <c r="B1079" s="18" t="s">
        <v>137</v>
      </c>
      <c r="C1079" s="18" t="s">
        <v>134</v>
      </c>
      <c r="D1079" s="16">
        <v>0.99</v>
      </c>
      <c r="E1079" s="16">
        <v>60.75</v>
      </c>
      <c r="F1079" s="16">
        <v>-178.75</v>
      </c>
      <c r="G1079">
        <v>0.15512687814327467</v>
      </c>
      <c r="H1079" s="13">
        <v>4000</v>
      </c>
      <c r="I1079" t="s">
        <v>131</v>
      </c>
      <c r="J1079" s="13" t="s">
        <v>61</v>
      </c>
      <c r="K1079" s="13" t="s">
        <v>61</v>
      </c>
      <c r="L1079" s="21">
        <v>2013</v>
      </c>
      <c r="M1079" s="21">
        <v>2013</v>
      </c>
      <c r="N1079" t="s">
        <v>136</v>
      </c>
      <c r="O1079" t="s">
        <v>48</v>
      </c>
    </row>
    <row r="1080" spans="1:15" ht="15">
      <c r="A1080" s="21" t="s">
        <v>129</v>
      </c>
      <c r="B1080" s="18" t="s">
        <v>137</v>
      </c>
      <c r="C1080" s="18" t="s">
        <v>134</v>
      </c>
      <c r="D1080" s="16">
        <v>0.75</v>
      </c>
      <c r="E1080" s="16">
        <v>65.75</v>
      </c>
      <c r="F1080" s="16">
        <v>-167.75</v>
      </c>
      <c r="G1080">
        <v>0.15512687814327467</v>
      </c>
      <c r="H1080" s="13">
        <v>4000</v>
      </c>
      <c r="I1080" t="s">
        <v>131</v>
      </c>
      <c r="J1080" s="13" t="s">
        <v>61</v>
      </c>
      <c r="K1080" s="13" t="s">
        <v>61</v>
      </c>
      <c r="L1080" s="21">
        <v>2013</v>
      </c>
      <c r="M1080" s="21">
        <v>2013</v>
      </c>
      <c r="N1080" t="s">
        <v>136</v>
      </c>
      <c r="O1080" t="s">
        <v>48</v>
      </c>
    </row>
    <row r="1081" spans="1:15" ht="15">
      <c r="A1081" s="21" t="s">
        <v>129</v>
      </c>
      <c r="B1081" s="18" t="s">
        <v>137</v>
      </c>
      <c r="C1081" s="18" t="s">
        <v>134</v>
      </c>
      <c r="D1081" s="16">
        <v>1</v>
      </c>
      <c r="E1081" s="16">
        <v>59.75</v>
      </c>
      <c r="F1081" s="16">
        <v>-161.75</v>
      </c>
      <c r="G1081">
        <v>0.15512687814327467</v>
      </c>
      <c r="H1081" s="13">
        <v>4000</v>
      </c>
      <c r="I1081" t="s">
        <v>131</v>
      </c>
      <c r="J1081" s="13" t="s">
        <v>61</v>
      </c>
      <c r="K1081" s="13" t="s">
        <v>61</v>
      </c>
      <c r="L1081" s="21">
        <v>2013</v>
      </c>
      <c r="M1081" s="21">
        <v>2013</v>
      </c>
      <c r="N1081" t="s">
        <v>136</v>
      </c>
      <c r="O1081" t="s">
        <v>48</v>
      </c>
    </row>
    <row r="1082" spans="1:15" ht="15">
      <c r="A1082" s="21" t="s">
        <v>129</v>
      </c>
      <c r="B1082" s="18" t="s">
        <v>137</v>
      </c>
      <c r="C1082" s="18" t="s">
        <v>134</v>
      </c>
      <c r="D1082" s="16">
        <v>0.62</v>
      </c>
      <c r="E1082" s="16">
        <v>56.25</v>
      </c>
      <c r="F1082" s="16">
        <v>-171.75</v>
      </c>
      <c r="G1082">
        <v>0.15512687814327467</v>
      </c>
      <c r="H1082" s="13">
        <v>4000</v>
      </c>
      <c r="I1082" t="s">
        <v>131</v>
      </c>
      <c r="J1082" s="13" t="s">
        <v>61</v>
      </c>
      <c r="K1082" s="13" t="s">
        <v>61</v>
      </c>
      <c r="L1082" s="21">
        <v>2013</v>
      </c>
      <c r="M1082" s="21">
        <v>2013</v>
      </c>
      <c r="N1082" t="s">
        <v>136</v>
      </c>
      <c r="O1082" t="s">
        <v>48</v>
      </c>
    </row>
    <row r="1083" spans="1:15" ht="15">
      <c r="A1083" s="21" t="s">
        <v>129</v>
      </c>
      <c r="B1083" s="18" t="s">
        <v>137</v>
      </c>
      <c r="C1083" s="18" t="s">
        <v>134</v>
      </c>
      <c r="D1083" s="16">
        <v>0.59</v>
      </c>
      <c r="E1083" s="16">
        <v>64.75</v>
      </c>
      <c r="F1083" s="16">
        <v>-171.75</v>
      </c>
      <c r="G1083">
        <v>0.15512687814327467</v>
      </c>
      <c r="H1083" s="13">
        <v>4000</v>
      </c>
      <c r="I1083" t="s">
        <v>131</v>
      </c>
      <c r="J1083" s="13" t="s">
        <v>61</v>
      </c>
      <c r="K1083" s="13" t="s">
        <v>61</v>
      </c>
      <c r="L1083" s="21">
        <v>2013</v>
      </c>
      <c r="M1083" s="21">
        <v>2013</v>
      </c>
      <c r="N1083" t="s">
        <v>136</v>
      </c>
      <c r="O1083" t="s">
        <v>48</v>
      </c>
    </row>
    <row r="1084" spans="1:15" ht="15">
      <c r="A1084" s="21" t="s">
        <v>129</v>
      </c>
      <c r="B1084" s="18" t="s">
        <v>137</v>
      </c>
      <c r="C1084" s="18" t="s">
        <v>134</v>
      </c>
      <c r="D1084" s="16">
        <v>1</v>
      </c>
      <c r="E1084" s="16">
        <v>62.75</v>
      </c>
      <c r="F1084" s="16">
        <v>-175.75</v>
      </c>
      <c r="G1084">
        <v>0.15512687814327467</v>
      </c>
      <c r="H1084" s="13">
        <v>4000</v>
      </c>
      <c r="I1084" t="s">
        <v>131</v>
      </c>
      <c r="J1084" s="13" t="s">
        <v>61</v>
      </c>
      <c r="K1084" s="13" t="s">
        <v>61</v>
      </c>
      <c r="L1084" s="21">
        <v>2013</v>
      </c>
      <c r="M1084" s="21">
        <v>2013</v>
      </c>
      <c r="N1084" t="s">
        <v>136</v>
      </c>
      <c r="O1084" t="s">
        <v>48</v>
      </c>
    </row>
    <row r="1085" spans="1:15" ht="15">
      <c r="A1085" s="21" t="s">
        <v>129</v>
      </c>
      <c r="B1085" s="18" t="s">
        <v>137</v>
      </c>
      <c r="C1085" s="18" t="s">
        <v>134</v>
      </c>
      <c r="D1085" s="16">
        <v>0.3</v>
      </c>
      <c r="E1085" s="16">
        <v>64.75</v>
      </c>
      <c r="F1085" s="16">
        <v>-160.75</v>
      </c>
      <c r="G1085">
        <v>0.15512687814327467</v>
      </c>
      <c r="H1085" s="13">
        <v>4000</v>
      </c>
      <c r="I1085" t="s">
        <v>131</v>
      </c>
      <c r="J1085" s="13" t="s">
        <v>61</v>
      </c>
      <c r="K1085" s="13" t="s">
        <v>61</v>
      </c>
      <c r="L1085" s="21">
        <v>2013</v>
      </c>
      <c r="M1085" s="21">
        <v>2013</v>
      </c>
      <c r="N1085" t="s">
        <v>136</v>
      </c>
      <c r="O1085" t="s">
        <v>48</v>
      </c>
    </row>
    <row r="1086" spans="1:15" ht="15">
      <c r="A1086" s="21" t="s">
        <v>129</v>
      </c>
      <c r="B1086" s="18" t="s">
        <v>137</v>
      </c>
      <c r="C1086" s="18" t="s">
        <v>134</v>
      </c>
      <c r="D1086" s="16">
        <v>1</v>
      </c>
      <c r="E1086" s="16">
        <v>62.25</v>
      </c>
      <c r="F1086" s="16">
        <v>-165.25</v>
      </c>
      <c r="G1086">
        <v>0.15512687814327467</v>
      </c>
      <c r="H1086" s="13">
        <v>4000</v>
      </c>
      <c r="I1086" t="s">
        <v>131</v>
      </c>
      <c r="J1086" s="13" t="s">
        <v>61</v>
      </c>
      <c r="K1086" s="13" t="s">
        <v>61</v>
      </c>
      <c r="L1086" s="21">
        <v>2013</v>
      </c>
      <c r="M1086" s="21">
        <v>2013</v>
      </c>
      <c r="N1086" t="s">
        <v>136</v>
      </c>
      <c r="O1086" t="s">
        <v>48</v>
      </c>
    </row>
    <row r="1087" spans="1:15" ht="15">
      <c r="A1087" s="21" t="s">
        <v>129</v>
      </c>
      <c r="B1087" s="18" t="s">
        <v>137</v>
      </c>
      <c r="C1087" s="18" t="s">
        <v>134</v>
      </c>
      <c r="D1087" s="16">
        <v>0.56000000000000005</v>
      </c>
      <c r="E1087" s="16">
        <v>58.25</v>
      </c>
      <c r="F1087" s="16">
        <v>-176.75</v>
      </c>
      <c r="G1087">
        <v>0.15512687814327467</v>
      </c>
      <c r="H1087" s="13">
        <v>4000</v>
      </c>
      <c r="I1087" t="s">
        <v>131</v>
      </c>
      <c r="J1087" s="13" t="s">
        <v>61</v>
      </c>
      <c r="K1087" s="13" t="s">
        <v>61</v>
      </c>
      <c r="L1087" s="21">
        <v>2013</v>
      </c>
      <c r="M1087" s="21">
        <v>2013</v>
      </c>
      <c r="N1087" t="s">
        <v>136</v>
      </c>
      <c r="O1087" t="s">
        <v>48</v>
      </c>
    </row>
    <row r="1088" spans="1:15" ht="15">
      <c r="A1088" s="21" t="s">
        <v>129</v>
      </c>
      <c r="B1088" s="18" t="s">
        <v>137</v>
      </c>
      <c r="C1088" s="18" t="s">
        <v>134</v>
      </c>
      <c r="D1088" s="16">
        <v>0.54</v>
      </c>
      <c r="E1088" s="16">
        <v>57.75</v>
      </c>
      <c r="F1088" s="16">
        <v>-175.25</v>
      </c>
      <c r="G1088">
        <v>0.15512687814327467</v>
      </c>
      <c r="H1088" s="13">
        <v>4000</v>
      </c>
      <c r="I1088" t="s">
        <v>131</v>
      </c>
      <c r="J1088" s="13" t="s">
        <v>61</v>
      </c>
      <c r="K1088" s="13" t="s">
        <v>61</v>
      </c>
      <c r="L1088" s="21">
        <v>2013</v>
      </c>
      <c r="M1088" s="21">
        <v>2013</v>
      </c>
      <c r="N1088" t="s">
        <v>136</v>
      </c>
      <c r="O1088" t="s">
        <v>48</v>
      </c>
    </row>
    <row r="1089" spans="1:15" ht="15">
      <c r="A1089" s="21" t="s">
        <v>129</v>
      </c>
      <c r="B1089" s="18" t="s">
        <v>137</v>
      </c>
      <c r="C1089" s="18" t="s">
        <v>134</v>
      </c>
      <c r="D1089" s="16">
        <v>1</v>
      </c>
      <c r="E1089" s="16">
        <v>64.75</v>
      </c>
      <c r="F1089" s="16">
        <v>-163.75</v>
      </c>
      <c r="G1089">
        <v>0.15512687814327467</v>
      </c>
      <c r="H1089" s="13">
        <v>4000</v>
      </c>
      <c r="I1089" t="s">
        <v>131</v>
      </c>
      <c r="J1089" s="13" t="s">
        <v>61</v>
      </c>
      <c r="K1089" s="13" t="s">
        <v>61</v>
      </c>
      <c r="L1089" s="21">
        <v>2013</v>
      </c>
      <c r="M1089" s="21">
        <v>2013</v>
      </c>
      <c r="N1089" t="s">
        <v>136</v>
      </c>
      <c r="O1089" t="s">
        <v>48</v>
      </c>
    </row>
    <row r="1090" spans="1:15" ht="15">
      <c r="A1090" s="21" t="s">
        <v>129</v>
      </c>
      <c r="B1090" s="18" t="s">
        <v>137</v>
      </c>
      <c r="C1090" s="18" t="s">
        <v>134</v>
      </c>
      <c r="D1090" s="16">
        <v>0.64</v>
      </c>
      <c r="E1090" s="16">
        <v>57.25</v>
      </c>
      <c r="F1090" s="16">
        <v>-174.25</v>
      </c>
      <c r="G1090">
        <v>0.15512687814327467</v>
      </c>
      <c r="H1090" s="13">
        <v>4000</v>
      </c>
      <c r="I1090" t="s">
        <v>131</v>
      </c>
      <c r="J1090" s="13" t="s">
        <v>61</v>
      </c>
      <c r="K1090" s="13" t="s">
        <v>61</v>
      </c>
      <c r="L1090" s="21">
        <v>2013</v>
      </c>
      <c r="M1090" s="21">
        <v>2013</v>
      </c>
      <c r="N1090" t="s">
        <v>136</v>
      </c>
      <c r="O1090" t="s">
        <v>48</v>
      </c>
    </row>
    <row r="1091" spans="1:15" ht="15">
      <c r="A1091" s="21" t="s">
        <v>129</v>
      </c>
      <c r="B1091" s="18" t="s">
        <v>137</v>
      </c>
      <c r="C1091" s="18" t="s">
        <v>134</v>
      </c>
      <c r="D1091" s="16">
        <v>0.4</v>
      </c>
      <c r="E1091" s="16">
        <v>60.75</v>
      </c>
      <c r="F1091" s="16">
        <v>-164.75</v>
      </c>
      <c r="G1091">
        <v>0.15512687814327467</v>
      </c>
      <c r="H1091" s="13">
        <v>4000</v>
      </c>
      <c r="I1091" t="s">
        <v>131</v>
      </c>
      <c r="J1091" s="13" t="s">
        <v>61</v>
      </c>
      <c r="K1091" s="13" t="s">
        <v>61</v>
      </c>
      <c r="L1091" s="21">
        <v>2013</v>
      </c>
      <c r="M1091" s="21">
        <v>2013</v>
      </c>
      <c r="N1091" t="s">
        <v>136</v>
      </c>
      <c r="O1091" t="s">
        <v>48</v>
      </c>
    </row>
    <row r="1092" spans="1:15" ht="15">
      <c r="A1092" s="21" t="s">
        <v>129</v>
      </c>
      <c r="B1092" s="18" t="s">
        <v>137</v>
      </c>
      <c r="C1092" s="18" t="s">
        <v>134</v>
      </c>
      <c r="D1092" s="16">
        <v>1</v>
      </c>
      <c r="E1092" s="16">
        <v>64.75</v>
      </c>
      <c r="F1092" s="16">
        <v>-164.25</v>
      </c>
      <c r="G1092">
        <v>0.15512687814327467</v>
      </c>
      <c r="H1092" s="13">
        <v>4000</v>
      </c>
      <c r="I1092" t="s">
        <v>131</v>
      </c>
      <c r="J1092" s="13" t="s">
        <v>61</v>
      </c>
      <c r="K1092" s="13" t="s">
        <v>61</v>
      </c>
      <c r="L1092" s="21">
        <v>2013</v>
      </c>
      <c r="M1092" s="21">
        <v>2013</v>
      </c>
      <c r="N1092" t="s">
        <v>136</v>
      </c>
      <c r="O1092" t="s">
        <v>48</v>
      </c>
    </row>
    <row r="1093" spans="1:15" ht="15">
      <c r="A1093" s="21" t="s">
        <v>129</v>
      </c>
      <c r="B1093" s="18" t="s">
        <v>137</v>
      </c>
      <c r="C1093" s="18" t="s">
        <v>134</v>
      </c>
      <c r="D1093" s="16">
        <v>0.5</v>
      </c>
      <c r="E1093" s="16">
        <v>64.75</v>
      </c>
      <c r="F1093" s="16">
        <v>-163.25</v>
      </c>
      <c r="G1093">
        <v>0.15512687814327467</v>
      </c>
      <c r="H1093" s="13">
        <v>4000</v>
      </c>
      <c r="I1093" t="s">
        <v>131</v>
      </c>
      <c r="J1093" s="13" t="s">
        <v>61</v>
      </c>
      <c r="K1093" s="13" t="s">
        <v>61</v>
      </c>
      <c r="L1093" s="21">
        <v>2013</v>
      </c>
      <c r="M1093" s="21">
        <v>2013</v>
      </c>
      <c r="N1093" t="s">
        <v>136</v>
      </c>
      <c r="O1093" t="s">
        <v>48</v>
      </c>
    </row>
    <row r="1094" spans="1:15" ht="15">
      <c r="A1094" s="21" t="s">
        <v>153</v>
      </c>
      <c r="B1094" t="s">
        <v>137</v>
      </c>
      <c r="C1094" s="23" t="s">
        <v>154</v>
      </c>
      <c r="D1094" s="16">
        <v>1</v>
      </c>
      <c r="E1094" s="16">
        <v>66.25</v>
      </c>
      <c r="F1094" s="16">
        <v>-166.75</v>
      </c>
      <c r="G1094" s="4">
        <v>2.78</v>
      </c>
      <c r="H1094" s="4">
        <v>0.83</v>
      </c>
      <c r="I1094" t="s">
        <v>155</v>
      </c>
      <c r="J1094" s="13" t="s">
        <v>61</v>
      </c>
      <c r="K1094" s="13" t="s">
        <v>61</v>
      </c>
      <c r="L1094" s="21">
        <v>1999</v>
      </c>
      <c r="M1094" s="21">
        <v>1999</v>
      </c>
      <c r="N1094" t="s">
        <v>157</v>
      </c>
      <c r="O1094" t="s">
        <v>48</v>
      </c>
    </row>
    <row r="1095" spans="1:15" ht="15">
      <c r="A1095" s="21" t="s">
        <v>153</v>
      </c>
      <c r="B1095" t="s">
        <v>137</v>
      </c>
      <c r="C1095" s="23" t="s">
        <v>154</v>
      </c>
      <c r="D1095" s="16">
        <v>0.87</v>
      </c>
      <c r="E1095" s="16">
        <v>66.25</v>
      </c>
      <c r="F1095" s="16">
        <v>-167.25</v>
      </c>
      <c r="G1095" s="4">
        <v>2.78</v>
      </c>
      <c r="H1095" s="4">
        <v>0.83</v>
      </c>
      <c r="I1095" t="s">
        <v>155</v>
      </c>
      <c r="J1095" s="13" t="s">
        <v>61</v>
      </c>
      <c r="K1095" s="13" t="s">
        <v>61</v>
      </c>
      <c r="L1095" s="21">
        <v>1999</v>
      </c>
      <c r="M1095" s="21">
        <v>1999</v>
      </c>
      <c r="N1095" t="s">
        <v>157</v>
      </c>
      <c r="O1095" t="s">
        <v>48</v>
      </c>
    </row>
    <row r="1096" spans="1:15" ht="15">
      <c r="A1096" s="21" t="s">
        <v>153</v>
      </c>
      <c r="B1096" t="s">
        <v>137</v>
      </c>
      <c r="C1096" s="23" t="s">
        <v>154</v>
      </c>
      <c r="D1096" s="16">
        <v>1</v>
      </c>
      <c r="E1096" s="16">
        <v>66.75</v>
      </c>
      <c r="F1096" s="16">
        <v>-165.75</v>
      </c>
      <c r="G1096" s="4">
        <v>2.78</v>
      </c>
      <c r="H1096" s="4">
        <v>0.83</v>
      </c>
      <c r="I1096" t="s">
        <v>155</v>
      </c>
      <c r="J1096" s="13" t="s">
        <v>61</v>
      </c>
      <c r="K1096" s="13" t="s">
        <v>61</v>
      </c>
      <c r="L1096" s="21">
        <v>1999</v>
      </c>
      <c r="M1096" s="21">
        <v>1999</v>
      </c>
      <c r="N1096" t="s">
        <v>157</v>
      </c>
      <c r="O1096" t="s">
        <v>48</v>
      </c>
    </row>
    <row r="1097" spans="1:15" ht="15">
      <c r="A1097" s="21" t="s">
        <v>153</v>
      </c>
      <c r="B1097" t="s">
        <v>137</v>
      </c>
      <c r="C1097" s="23" t="s">
        <v>154</v>
      </c>
      <c r="D1097" s="16">
        <v>1</v>
      </c>
      <c r="E1097" s="16">
        <v>66.25</v>
      </c>
      <c r="F1097" s="16">
        <v>-166.25</v>
      </c>
      <c r="G1097" s="4">
        <v>2.78</v>
      </c>
      <c r="H1097" s="4">
        <v>0.83</v>
      </c>
      <c r="I1097" t="s">
        <v>155</v>
      </c>
      <c r="J1097" s="13" t="s">
        <v>61</v>
      </c>
      <c r="K1097" s="13" t="s">
        <v>61</v>
      </c>
      <c r="L1097" s="21">
        <v>1999</v>
      </c>
      <c r="M1097" s="21">
        <v>1999</v>
      </c>
      <c r="N1097" t="s">
        <v>157</v>
      </c>
      <c r="O1097" t="s">
        <v>48</v>
      </c>
    </row>
    <row r="1098" spans="1:15" ht="15">
      <c r="A1098" s="21" t="s">
        <v>153</v>
      </c>
      <c r="B1098" t="s">
        <v>137</v>
      </c>
      <c r="C1098" s="23" t="s">
        <v>154</v>
      </c>
      <c r="D1098" s="16">
        <v>0.77</v>
      </c>
      <c r="E1098" s="16">
        <v>66.25</v>
      </c>
      <c r="F1098" s="16">
        <v>-167.75</v>
      </c>
      <c r="G1098" s="4">
        <v>2.78</v>
      </c>
      <c r="H1098" s="4">
        <v>0.83</v>
      </c>
      <c r="I1098" t="s">
        <v>155</v>
      </c>
      <c r="J1098" s="13" t="s">
        <v>61</v>
      </c>
      <c r="K1098" s="13" t="s">
        <v>61</v>
      </c>
      <c r="L1098" s="21">
        <v>1999</v>
      </c>
      <c r="M1098" s="21">
        <v>1999</v>
      </c>
      <c r="N1098" t="s">
        <v>157</v>
      </c>
      <c r="O1098" t="s">
        <v>48</v>
      </c>
    </row>
    <row r="1099" spans="1:15" ht="15">
      <c r="A1099" s="21" t="s">
        <v>153</v>
      </c>
      <c r="B1099" t="s">
        <v>137</v>
      </c>
      <c r="C1099" s="23" t="s">
        <v>154</v>
      </c>
      <c r="D1099" s="16">
        <v>1</v>
      </c>
      <c r="E1099" s="16">
        <v>66.75</v>
      </c>
      <c r="F1099" s="16">
        <v>-165.25</v>
      </c>
      <c r="G1099" s="4">
        <v>2.78</v>
      </c>
      <c r="H1099" s="4">
        <v>0.83</v>
      </c>
      <c r="I1099" t="s">
        <v>155</v>
      </c>
      <c r="J1099" s="13" t="s">
        <v>61</v>
      </c>
      <c r="K1099" s="13" t="s">
        <v>61</v>
      </c>
      <c r="L1099" s="21">
        <v>1999</v>
      </c>
      <c r="M1099" s="21">
        <v>1999</v>
      </c>
      <c r="N1099" t="s">
        <v>157</v>
      </c>
      <c r="O1099" t="s">
        <v>48</v>
      </c>
    </row>
    <row r="1100" spans="1:15" ht="15">
      <c r="A1100" s="21" t="s">
        <v>153</v>
      </c>
      <c r="B1100" t="s">
        <v>137</v>
      </c>
      <c r="C1100" s="23" t="s">
        <v>154</v>
      </c>
      <c r="D1100" s="16">
        <v>0.75</v>
      </c>
      <c r="E1100" s="16">
        <v>65.75</v>
      </c>
      <c r="F1100" s="16">
        <v>-167.75</v>
      </c>
      <c r="G1100" s="4">
        <v>2.78</v>
      </c>
      <c r="H1100" s="4">
        <v>0.83</v>
      </c>
      <c r="I1100" t="s">
        <v>155</v>
      </c>
      <c r="J1100" s="13" t="s">
        <v>61</v>
      </c>
      <c r="K1100" s="13" t="s">
        <v>61</v>
      </c>
      <c r="L1100" s="21">
        <v>1999</v>
      </c>
      <c r="M1100" s="21">
        <v>1999</v>
      </c>
      <c r="N1100" t="s">
        <v>157</v>
      </c>
      <c r="O1100" t="s">
        <v>48</v>
      </c>
    </row>
    <row r="1101" spans="1:15" ht="15">
      <c r="A1101" s="21" t="s">
        <v>153</v>
      </c>
      <c r="B1101" t="s">
        <v>137</v>
      </c>
      <c r="C1101" s="23" t="s">
        <v>154</v>
      </c>
      <c r="D1101" s="16">
        <v>1</v>
      </c>
      <c r="E1101" s="16">
        <v>66.75</v>
      </c>
      <c r="F1101" s="16">
        <v>-166.25</v>
      </c>
      <c r="G1101" s="4">
        <v>2.78</v>
      </c>
      <c r="H1101" s="4">
        <v>0.83</v>
      </c>
      <c r="I1101" t="s">
        <v>155</v>
      </c>
      <c r="J1101" s="13" t="s">
        <v>61</v>
      </c>
      <c r="K1101" s="13" t="s">
        <v>61</v>
      </c>
      <c r="L1101" s="21">
        <v>1999</v>
      </c>
      <c r="M1101" s="21">
        <v>1999</v>
      </c>
      <c r="N1101" t="s">
        <v>157</v>
      </c>
      <c r="O1101" t="s">
        <v>48</v>
      </c>
    </row>
    <row r="1102" spans="1:15" ht="15">
      <c r="A1102" s="21" t="s">
        <v>153</v>
      </c>
      <c r="B1102" t="s">
        <v>137</v>
      </c>
      <c r="C1102" s="23" t="s">
        <v>154</v>
      </c>
      <c r="D1102" s="16">
        <v>0.76</v>
      </c>
      <c r="E1102" s="16">
        <v>65.75</v>
      </c>
      <c r="F1102" s="16">
        <v>-168.25</v>
      </c>
      <c r="G1102" s="4">
        <v>2.78</v>
      </c>
      <c r="H1102" s="4">
        <v>0.83</v>
      </c>
      <c r="I1102" t="s">
        <v>155</v>
      </c>
      <c r="J1102" s="13" t="s">
        <v>61</v>
      </c>
      <c r="K1102" s="13" t="s">
        <v>61</v>
      </c>
      <c r="L1102" s="21">
        <v>1999</v>
      </c>
      <c r="M1102" s="21">
        <v>1999</v>
      </c>
      <c r="N1102" t="s">
        <v>157</v>
      </c>
      <c r="O1102" t="s">
        <v>48</v>
      </c>
    </row>
    <row r="1103" spans="1:15" ht="15">
      <c r="A1103" s="21" t="s">
        <v>153</v>
      </c>
      <c r="B1103" t="s">
        <v>137</v>
      </c>
      <c r="C1103" s="23" t="s">
        <v>154</v>
      </c>
      <c r="D1103" s="16">
        <v>0.8</v>
      </c>
      <c r="E1103" s="16">
        <v>66.25</v>
      </c>
      <c r="F1103" s="16">
        <v>-165.75</v>
      </c>
      <c r="G1103" s="4">
        <v>2.78</v>
      </c>
      <c r="H1103" s="4">
        <v>0.83</v>
      </c>
      <c r="I1103" t="s">
        <v>155</v>
      </c>
      <c r="J1103" s="13" t="s">
        <v>61</v>
      </c>
      <c r="K1103" s="13" t="s">
        <v>61</v>
      </c>
      <c r="L1103" s="21">
        <v>1999</v>
      </c>
      <c r="M1103" s="21">
        <v>1999</v>
      </c>
      <c r="N1103" t="s">
        <v>157</v>
      </c>
      <c r="O1103" t="s">
        <v>48</v>
      </c>
    </row>
    <row r="1104" spans="1:15" ht="15">
      <c r="A1104" s="21" t="s">
        <v>153</v>
      </c>
      <c r="B1104" t="s">
        <v>137</v>
      </c>
      <c r="C1104" s="23" t="s">
        <v>154</v>
      </c>
      <c r="D1104" s="16">
        <v>0.73</v>
      </c>
      <c r="E1104" s="16">
        <v>66.25</v>
      </c>
      <c r="F1104" s="16">
        <v>-168.25</v>
      </c>
      <c r="G1104" s="4">
        <v>2.78</v>
      </c>
      <c r="H1104" s="4">
        <v>0.83</v>
      </c>
      <c r="I1104" t="s">
        <v>155</v>
      </c>
      <c r="J1104" s="13" t="s">
        <v>61</v>
      </c>
      <c r="K1104" s="13" t="s">
        <v>61</v>
      </c>
      <c r="L1104" s="21">
        <v>1999</v>
      </c>
      <c r="M1104" s="21">
        <v>1999</v>
      </c>
      <c r="N1104" t="s">
        <v>157</v>
      </c>
      <c r="O1104" t="s">
        <v>48</v>
      </c>
    </row>
    <row r="1105" spans="1:15" ht="15">
      <c r="A1105" s="21" t="s">
        <v>153</v>
      </c>
      <c r="B1105" t="s">
        <v>137</v>
      </c>
      <c r="C1105" s="23" t="s">
        <v>154</v>
      </c>
      <c r="D1105" s="16">
        <v>0.45</v>
      </c>
      <c r="E1105" s="16">
        <v>65.75</v>
      </c>
      <c r="F1105" s="16">
        <v>-167.25</v>
      </c>
      <c r="G1105" s="4">
        <v>2.78</v>
      </c>
      <c r="H1105" s="4">
        <v>0.83</v>
      </c>
      <c r="I1105" t="s">
        <v>155</v>
      </c>
      <c r="J1105" s="13" t="s">
        <v>61</v>
      </c>
      <c r="K1105" s="13" t="s">
        <v>61</v>
      </c>
      <c r="L1105" s="21">
        <v>1999</v>
      </c>
      <c r="M1105" s="21">
        <v>1999</v>
      </c>
      <c r="N1105" t="s">
        <v>157</v>
      </c>
      <c r="O1105" t="s">
        <v>48</v>
      </c>
    </row>
    <row r="1106" spans="1:15" ht="15">
      <c r="A1106" s="21" t="s">
        <v>153</v>
      </c>
      <c r="B1106" t="s">
        <v>137</v>
      </c>
      <c r="C1106" s="23" t="s">
        <v>154</v>
      </c>
      <c r="D1106" s="16">
        <v>0.94</v>
      </c>
      <c r="E1106" s="16">
        <v>66.75</v>
      </c>
      <c r="F1106" s="16">
        <v>-166.75</v>
      </c>
      <c r="G1106" s="4">
        <v>2.78</v>
      </c>
      <c r="H1106" s="4">
        <v>0.83</v>
      </c>
      <c r="I1106" t="s">
        <v>155</v>
      </c>
      <c r="J1106" s="13" t="s">
        <v>61</v>
      </c>
      <c r="K1106" s="13" t="s">
        <v>61</v>
      </c>
      <c r="L1106" s="21">
        <v>1999</v>
      </c>
      <c r="M1106" s="21">
        <v>1999</v>
      </c>
      <c r="N1106" t="s">
        <v>157</v>
      </c>
      <c r="O1106" t="s">
        <v>48</v>
      </c>
    </row>
    <row r="1107" spans="1:15" ht="15">
      <c r="A1107" s="21" t="s">
        <v>153</v>
      </c>
      <c r="B1107" t="s">
        <v>137</v>
      </c>
      <c r="C1107" s="23" t="s">
        <v>154</v>
      </c>
      <c r="D1107" s="16">
        <v>0.4</v>
      </c>
      <c r="E1107" s="16">
        <v>66.25</v>
      </c>
      <c r="F1107" s="16">
        <v>-165.25</v>
      </c>
      <c r="G1107" s="4">
        <v>2.78</v>
      </c>
      <c r="H1107" s="4">
        <v>0.83</v>
      </c>
      <c r="I1107" t="s">
        <v>155</v>
      </c>
      <c r="J1107" s="13" t="s">
        <v>61</v>
      </c>
      <c r="K1107" s="13" t="s">
        <v>61</v>
      </c>
      <c r="L1107" s="21">
        <v>1999</v>
      </c>
      <c r="M1107" s="21">
        <v>1999</v>
      </c>
      <c r="N1107" t="s">
        <v>157</v>
      </c>
      <c r="O1107" t="s">
        <v>48</v>
      </c>
    </row>
    <row r="1108" spans="1:15" ht="15">
      <c r="A1108" s="21" t="s">
        <v>153</v>
      </c>
      <c r="B1108" t="s">
        <v>137</v>
      </c>
      <c r="C1108" s="23" t="s">
        <v>166</v>
      </c>
      <c r="D1108" s="16">
        <v>1</v>
      </c>
      <c r="E1108" s="16">
        <v>66.75</v>
      </c>
      <c r="F1108" s="16">
        <v>-164.75</v>
      </c>
      <c r="G1108" s="4">
        <v>4.0999999999999996</v>
      </c>
      <c r="H1108" s="4">
        <v>1.62</v>
      </c>
      <c r="I1108" t="s">
        <v>155</v>
      </c>
      <c r="J1108" s="13" t="s">
        <v>61</v>
      </c>
      <c r="K1108" s="13" t="s">
        <v>61</v>
      </c>
      <c r="L1108" s="21">
        <v>1999</v>
      </c>
      <c r="M1108" s="21">
        <v>1999</v>
      </c>
      <c r="N1108" t="s">
        <v>157</v>
      </c>
      <c r="O1108" t="s">
        <v>48</v>
      </c>
    </row>
    <row r="1109" spans="1:15" ht="15">
      <c r="A1109" s="21" t="s">
        <v>153</v>
      </c>
      <c r="B1109" t="s">
        <v>137</v>
      </c>
      <c r="C1109" s="23" t="s">
        <v>166</v>
      </c>
      <c r="D1109" s="16">
        <v>1</v>
      </c>
      <c r="E1109" s="16">
        <v>66.75</v>
      </c>
      <c r="F1109" s="16">
        <v>-164.25</v>
      </c>
      <c r="G1109" s="4">
        <v>4.0999999999999996</v>
      </c>
      <c r="H1109" s="4">
        <v>1.62</v>
      </c>
      <c r="I1109" t="s">
        <v>155</v>
      </c>
      <c r="J1109" s="13" t="s">
        <v>61</v>
      </c>
      <c r="K1109" s="13" t="s">
        <v>61</v>
      </c>
      <c r="L1109" s="21">
        <v>1999</v>
      </c>
      <c r="M1109" s="21">
        <v>1999</v>
      </c>
      <c r="N1109" t="s">
        <v>157</v>
      </c>
      <c r="O1109" t="s">
        <v>48</v>
      </c>
    </row>
    <row r="1110" spans="1:15" ht="15">
      <c r="A1110" s="21" t="s">
        <v>153</v>
      </c>
      <c r="B1110" t="s">
        <v>137</v>
      </c>
      <c r="C1110" s="23" t="s">
        <v>166</v>
      </c>
      <c r="D1110" s="16">
        <v>1</v>
      </c>
      <c r="E1110" s="16">
        <v>66.75</v>
      </c>
      <c r="F1110" s="16">
        <v>-165.25</v>
      </c>
      <c r="G1110" s="4">
        <v>4.0999999999999996</v>
      </c>
      <c r="H1110" s="4">
        <v>1.62</v>
      </c>
      <c r="I1110" t="s">
        <v>155</v>
      </c>
      <c r="J1110" s="13" t="s">
        <v>61</v>
      </c>
      <c r="K1110" s="13" t="s">
        <v>61</v>
      </c>
      <c r="L1110" s="21">
        <v>1999</v>
      </c>
      <c r="M1110" s="21">
        <v>1999</v>
      </c>
      <c r="N1110" t="s">
        <v>157</v>
      </c>
      <c r="O1110" t="s">
        <v>48</v>
      </c>
    </row>
    <row r="1111" spans="1:15" ht="15">
      <c r="A1111" s="21" t="s">
        <v>153</v>
      </c>
      <c r="B1111" t="s">
        <v>137</v>
      </c>
      <c r="C1111" s="23" t="s">
        <v>166</v>
      </c>
      <c r="D1111" s="16">
        <v>1</v>
      </c>
      <c r="E1111" s="16">
        <v>67.25</v>
      </c>
      <c r="F1111" s="16">
        <v>-164.25</v>
      </c>
      <c r="G1111" s="4">
        <v>4.0999999999999996</v>
      </c>
      <c r="H1111" s="4">
        <v>1.62</v>
      </c>
      <c r="I1111" t="s">
        <v>155</v>
      </c>
      <c r="J1111" s="13" t="s">
        <v>61</v>
      </c>
      <c r="K1111" s="13" t="s">
        <v>61</v>
      </c>
      <c r="L1111" s="21">
        <v>1999</v>
      </c>
      <c r="M1111" s="21">
        <v>1999</v>
      </c>
      <c r="N1111" t="s">
        <v>157</v>
      </c>
      <c r="O1111" t="s">
        <v>48</v>
      </c>
    </row>
    <row r="1112" spans="1:15" ht="15">
      <c r="A1112" s="21" t="s">
        <v>153</v>
      </c>
      <c r="B1112" t="s">
        <v>137</v>
      </c>
      <c r="C1112" s="23" t="s">
        <v>166</v>
      </c>
      <c r="D1112" s="16">
        <v>1</v>
      </c>
      <c r="E1112" s="16">
        <v>67.25</v>
      </c>
      <c r="F1112" s="16">
        <v>-163.75</v>
      </c>
      <c r="G1112" s="4">
        <v>4.0999999999999996</v>
      </c>
      <c r="H1112" s="4">
        <v>1.62</v>
      </c>
      <c r="I1112" t="s">
        <v>155</v>
      </c>
      <c r="J1112" s="13" t="s">
        <v>61</v>
      </c>
      <c r="K1112" s="13" t="s">
        <v>61</v>
      </c>
      <c r="L1112" s="21">
        <v>1999</v>
      </c>
      <c r="M1112" s="21">
        <v>1999</v>
      </c>
      <c r="N1112" t="s">
        <v>157</v>
      </c>
      <c r="O1112" t="s">
        <v>48</v>
      </c>
    </row>
    <row r="1113" spans="1:15" ht="15">
      <c r="A1113" s="21" t="s">
        <v>153</v>
      </c>
      <c r="B1113" t="s">
        <v>137</v>
      </c>
      <c r="C1113" s="23" t="s">
        <v>168</v>
      </c>
      <c r="D1113" s="16">
        <v>1</v>
      </c>
      <c r="E1113" s="16">
        <v>66.75</v>
      </c>
      <c r="F1113" s="16">
        <v>-163.75</v>
      </c>
      <c r="G1113" s="4">
        <v>15.36</v>
      </c>
      <c r="H1113" s="4">
        <v>4.66</v>
      </c>
      <c r="I1113" t="s">
        <v>155</v>
      </c>
      <c r="J1113" s="13" t="s">
        <v>61</v>
      </c>
      <c r="K1113" s="13" t="s">
        <v>61</v>
      </c>
      <c r="L1113" s="21">
        <v>1999</v>
      </c>
      <c r="M1113" s="21">
        <v>1999</v>
      </c>
      <c r="N1113" t="s">
        <v>157</v>
      </c>
      <c r="O1113" t="s">
        <v>48</v>
      </c>
    </row>
    <row r="1114" spans="1:15" ht="15">
      <c r="A1114" s="21" t="s">
        <v>153</v>
      </c>
      <c r="B1114" t="s">
        <v>137</v>
      </c>
      <c r="C1114" s="23" t="s">
        <v>168</v>
      </c>
      <c r="D1114" s="16">
        <v>1</v>
      </c>
      <c r="E1114" s="16">
        <v>66.75</v>
      </c>
      <c r="F1114" s="16">
        <v>-163.25</v>
      </c>
      <c r="G1114" s="4">
        <v>15.36</v>
      </c>
      <c r="H1114" s="4">
        <v>4.66</v>
      </c>
      <c r="I1114" t="s">
        <v>155</v>
      </c>
      <c r="J1114" s="13" t="s">
        <v>61</v>
      </c>
      <c r="K1114" s="13" t="s">
        <v>61</v>
      </c>
      <c r="L1114" s="21">
        <v>1999</v>
      </c>
      <c r="M1114" s="21">
        <v>1999</v>
      </c>
      <c r="N1114" t="s">
        <v>157</v>
      </c>
      <c r="O1114" t="s">
        <v>48</v>
      </c>
    </row>
    <row r="1115" spans="1:15" ht="15">
      <c r="A1115" s="21" t="s">
        <v>153</v>
      </c>
      <c r="B1115" t="s">
        <v>137</v>
      </c>
      <c r="C1115" s="23" t="s">
        <v>168</v>
      </c>
      <c r="D1115" s="16">
        <v>1</v>
      </c>
      <c r="E1115" s="16">
        <v>66.75</v>
      </c>
      <c r="F1115" s="16">
        <v>-164.25</v>
      </c>
      <c r="G1115" s="4">
        <v>15.36</v>
      </c>
      <c r="H1115" s="4">
        <v>4.66</v>
      </c>
      <c r="I1115" t="s">
        <v>155</v>
      </c>
      <c r="J1115" s="13" t="s">
        <v>61</v>
      </c>
      <c r="K1115" s="13" t="s">
        <v>61</v>
      </c>
      <c r="L1115" s="21">
        <v>1999</v>
      </c>
      <c r="M1115" s="21">
        <v>1999</v>
      </c>
      <c r="N1115" t="s">
        <v>157</v>
      </c>
      <c r="O1115" t="s">
        <v>48</v>
      </c>
    </row>
    <row r="1116" spans="1:15" ht="15">
      <c r="A1116" s="21" t="s">
        <v>153</v>
      </c>
      <c r="B1116" t="s">
        <v>137</v>
      </c>
      <c r="C1116" s="23" t="s">
        <v>168</v>
      </c>
      <c r="D1116" s="16">
        <v>0.9</v>
      </c>
      <c r="E1116" s="16">
        <v>67.25</v>
      </c>
      <c r="F1116" s="16">
        <v>-163.25</v>
      </c>
      <c r="G1116" s="4">
        <v>15.36</v>
      </c>
      <c r="H1116" s="4">
        <v>4.66</v>
      </c>
      <c r="I1116" t="s">
        <v>155</v>
      </c>
      <c r="J1116" s="13" t="s">
        <v>61</v>
      </c>
      <c r="K1116" s="13" t="s">
        <v>61</v>
      </c>
      <c r="L1116" s="21">
        <v>1999</v>
      </c>
      <c r="M1116" s="21">
        <v>1999</v>
      </c>
      <c r="N1116" t="s">
        <v>157</v>
      </c>
      <c r="O1116" t="s">
        <v>48</v>
      </c>
    </row>
    <row r="1117" spans="1:15" ht="15">
      <c r="A1117" s="21" t="s">
        <v>153</v>
      </c>
      <c r="B1117" t="s">
        <v>137</v>
      </c>
      <c r="C1117" s="23" t="s">
        <v>168</v>
      </c>
      <c r="D1117" s="16">
        <v>1</v>
      </c>
      <c r="E1117" s="16">
        <v>67.25</v>
      </c>
      <c r="F1117" s="16">
        <v>-163.75</v>
      </c>
      <c r="G1117" s="4">
        <v>15.36</v>
      </c>
      <c r="H1117" s="4">
        <v>4.66</v>
      </c>
      <c r="I1117" t="s">
        <v>155</v>
      </c>
      <c r="J1117" s="13" t="s">
        <v>61</v>
      </c>
      <c r="K1117" s="13" t="s">
        <v>61</v>
      </c>
      <c r="L1117" s="21">
        <v>1999</v>
      </c>
      <c r="M1117" s="21">
        <v>1999</v>
      </c>
      <c r="N1117" t="s">
        <v>157</v>
      </c>
      <c r="O1117" t="s">
        <v>48</v>
      </c>
    </row>
    <row r="1118" spans="1:15" ht="15">
      <c r="A1118" s="21" t="s">
        <v>153</v>
      </c>
      <c r="B1118" t="s">
        <v>137</v>
      </c>
      <c r="C1118" s="23" t="s">
        <v>170</v>
      </c>
      <c r="D1118" s="16">
        <v>1</v>
      </c>
      <c r="E1118" s="16">
        <v>66.75</v>
      </c>
      <c r="F1118" s="16">
        <v>-162.75</v>
      </c>
      <c r="G1118" s="4">
        <v>5.07</v>
      </c>
      <c r="H1118" s="4">
        <v>1.54</v>
      </c>
      <c r="I1118" t="s">
        <v>155</v>
      </c>
      <c r="J1118" s="13" t="s">
        <v>61</v>
      </c>
      <c r="K1118" s="13" t="s">
        <v>61</v>
      </c>
      <c r="L1118" s="21">
        <v>1999</v>
      </c>
      <c r="M1118" s="21">
        <v>1999</v>
      </c>
      <c r="N1118" t="s">
        <v>157</v>
      </c>
      <c r="O1118" t="s">
        <v>48</v>
      </c>
    </row>
    <row r="1119" spans="1:15" ht="15">
      <c r="A1119" s="21" t="s">
        <v>153</v>
      </c>
      <c r="B1119" t="s">
        <v>137</v>
      </c>
      <c r="C1119" s="23" t="s">
        <v>170</v>
      </c>
      <c r="D1119" s="16">
        <v>1</v>
      </c>
      <c r="E1119" s="16">
        <v>66.25</v>
      </c>
      <c r="F1119" s="16">
        <v>-162.25</v>
      </c>
      <c r="G1119" s="4">
        <v>5.07</v>
      </c>
      <c r="H1119" s="4">
        <v>1.54</v>
      </c>
      <c r="I1119" t="s">
        <v>155</v>
      </c>
      <c r="J1119" s="13" t="s">
        <v>61</v>
      </c>
      <c r="K1119" s="13" t="s">
        <v>61</v>
      </c>
      <c r="L1119" s="21">
        <v>1999</v>
      </c>
      <c r="M1119" s="21">
        <v>1999</v>
      </c>
      <c r="N1119" t="s">
        <v>157</v>
      </c>
      <c r="O1119" t="s">
        <v>48</v>
      </c>
    </row>
    <row r="1120" spans="1:15" ht="15">
      <c r="A1120" s="21" t="s">
        <v>153</v>
      </c>
      <c r="B1120" t="s">
        <v>137</v>
      </c>
      <c r="C1120" s="23" t="s">
        <v>170</v>
      </c>
      <c r="D1120" s="16">
        <v>1</v>
      </c>
      <c r="E1120" s="16">
        <v>66.25</v>
      </c>
      <c r="F1120" s="16">
        <v>-162.75</v>
      </c>
      <c r="G1120" s="4">
        <v>5.07</v>
      </c>
      <c r="H1120" s="4">
        <v>1.54</v>
      </c>
      <c r="I1120" t="s">
        <v>155</v>
      </c>
      <c r="J1120" s="13" t="s">
        <v>61</v>
      </c>
      <c r="K1120" s="13" t="s">
        <v>61</v>
      </c>
      <c r="L1120" s="21">
        <v>1999</v>
      </c>
      <c r="M1120" s="21">
        <v>1999</v>
      </c>
      <c r="N1120" t="s">
        <v>157</v>
      </c>
      <c r="O1120" t="s">
        <v>48</v>
      </c>
    </row>
    <row r="1121" spans="1:15" ht="15">
      <c r="A1121" s="21" t="s">
        <v>153</v>
      </c>
      <c r="B1121" t="s">
        <v>137</v>
      </c>
      <c r="C1121" s="23" t="s">
        <v>170</v>
      </c>
      <c r="D1121" s="16">
        <v>1</v>
      </c>
      <c r="E1121" s="16">
        <v>66.25</v>
      </c>
      <c r="F1121" s="16">
        <v>-163.25</v>
      </c>
      <c r="G1121" s="4">
        <v>5.07</v>
      </c>
      <c r="H1121" s="4">
        <v>1.54</v>
      </c>
      <c r="I1121" t="s">
        <v>155</v>
      </c>
      <c r="J1121" s="13" t="s">
        <v>61</v>
      </c>
      <c r="K1121" s="13" t="s">
        <v>61</v>
      </c>
      <c r="L1121" s="21">
        <v>1999</v>
      </c>
      <c r="M1121" s="21">
        <v>1999</v>
      </c>
      <c r="N1121" t="s">
        <v>157</v>
      </c>
      <c r="O1121" t="s">
        <v>48</v>
      </c>
    </row>
    <row r="1122" spans="1:15" ht="15">
      <c r="A1122" s="21" t="s">
        <v>153</v>
      </c>
      <c r="B1122" t="s">
        <v>137</v>
      </c>
      <c r="C1122" s="23" t="s">
        <v>170</v>
      </c>
      <c r="D1122" s="16">
        <v>0.5</v>
      </c>
      <c r="E1122" s="16">
        <v>66.25</v>
      </c>
      <c r="F1122" s="16">
        <v>-163.75</v>
      </c>
      <c r="G1122" s="4">
        <v>5.07</v>
      </c>
      <c r="H1122" s="4">
        <v>1.54</v>
      </c>
      <c r="I1122" t="s">
        <v>155</v>
      </c>
      <c r="J1122" s="13" t="s">
        <v>61</v>
      </c>
      <c r="K1122" s="13" t="s">
        <v>61</v>
      </c>
      <c r="L1122" s="21">
        <v>1999</v>
      </c>
      <c r="M1122" s="21">
        <v>1999</v>
      </c>
      <c r="N1122" t="s">
        <v>157</v>
      </c>
      <c r="O1122" t="s">
        <v>48</v>
      </c>
    </row>
    <row r="1123" spans="1:15" ht="15">
      <c r="A1123" s="21" t="s">
        <v>153</v>
      </c>
      <c r="B1123" t="s">
        <v>137</v>
      </c>
      <c r="C1123" s="23" t="s">
        <v>170</v>
      </c>
      <c r="D1123" s="16">
        <v>0.5</v>
      </c>
      <c r="E1123" s="16">
        <v>66.25</v>
      </c>
      <c r="F1123" s="16">
        <v>-161.75</v>
      </c>
      <c r="G1123" s="4">
        <v>5.07</v>
      </c>
      <c r="H1123" s="4">
        <v>1.54</v>
      </c>
      <c r="I1123" t="s">
        <v>155</v>
      </c>
      <c r="J1123" s="13" t="s">
        <v>61</v>
      </c>
      <c r="K1123" s="13" t="s">
        <v>61</v>
      </c>
      <c r="L1123" s="21">
        <v>1999</v>
      </c>
      <c r="M1123" s="21">
        <v>1999</v>
      </c>
      <c r="N1123" t="s">
        <v>157</v>
      </c>
      <c r="O1123" t="s">
        <v>48</v>
      </c>
    </row>
    <row r="1124" spans="1:15" ht="15">
      <c r="A1124" s="21" t="s">
        <v>153</v>
      </c>
      <c r="B1124" t="s">
        <v>137</v>
      </c>
      <c r="C1124" s="23" t="s">
        <v>170</v>
      </c>
      <c r="D1124" s="16">
        <v>1</v>
      </c>
      <c r="E1124" s="16">
        <v>66.75</v>
      </c>
      <c r="F1124" s="16">
        <v>-163.25</v>
      </c>
      <c r="G1124" s="4">
        <v>5.07</v>
      </c>
      <c r="H1124" s="4">
        <v>1.54</v>
      </c>
      <c r="I1124" t="s">
        <v>155</v>
      </c>
      <c r="J1124" s="13" t="s">
        <v>61</v>
      </c>
      <c r="K1124" s="13" t="s">
        <v>61</v>
      </c>
      <c r="L1124" s="21">
        <v>1999</v>
      </c>
      <c r="M1124" s="21">
        <v>1999</v>
      </c>
      <c r="N1124" t="s">
        <v>157</v>
      </c>
      <c r="O1124" t="s">
        <v>48</v>
      </c>
    </row>
    <row r="1125" spans="1:15" ht="15">
      <c r="A1125" s="21" t="s">
        <v>153</v>
      </c>
      <c r="B1125" t="s">
        <v>137</v>
      </c>
      <c r="C1125" s="23" t="s">
        <v>170</v>
      </c>
      <c r="D1125" s="16">
        <v>0.7</v>
      </c>
      <c r="E1125" s="16">
        <v>66.75</v>
      </c>
      <c r="F1125" s="16">
        <v>-162.25</v>
      </c>
      <c r="G1125" s="4">
        <v>5.07</v>
      </c>
      <c r="H1125" s="4">
        <v>1.54</v>
      </c>
      <c r="I1125" t="s">
        <v>155</v>
      </c>
      <c r="J1125" s="13" t="s">
        <v>61</v>
      </c>
      <c r="K1125" s="13" t="s">
        <v>61</v>
      </c>
      <c r="L1125" s="21">
        <v>1999</v>
      </c>
      <c r="M1125" s="21">
        <v>1999</v>
      </c>
      <c r="N1125" t="s">
        <v>157</v>
      </c>
      <c r="O1125" t="s">
        <v>48</v>
      </c>
    </row>
    <row r="1126" spans="1:15" ht="15">
      <c r="A1126" s="21" t="s">
        <v>153</v>
      </c>
      <c r="B1126" t="s">
        <v>137</v>
      </c>
      <c r="C1126" s="23" t="s">
        <v>170</v>
      </c>
      <c r="D1126" s="16">
        <v>0.5</v>
      </c>
      <c r="E1126" s="16">
        <v>66.25</v>
      </c>
      <c r="F1126" s="16">
        <v>-161.25</v>
      </c>
      <c r="G1126" s="4">
        <v>5.07</v>
      </c>
      <c r="H1126" s="4">
        <v>1.54</v>
      </c>
      <c r="I1126" t="s">
        <v>155</v>
      </c>
      <c r="J1126" s="13" t="s">
        <v>61</v>
      </c>
      <c r="K1126" s="13" t="s">
        <v>61</v>
      </c>
      <c r="L1126" s="21">
        <v>1999</v>
      </c>
      <c r="M1126" s="21">
        <v>1999</v>
      </c>
      <c r="N1126" t="s">
        <v>157</v>
      </c>
      <c r="O1126" t="s">
        <v>48</v>
      </c>
    </row>
    <row r="1127" spans="1:15" ht="15">
      <c r="A1127" s="21" t="s">
        <v>153</v>
      </c>
      <c r="B1127" t="s">
        <v>137</v>
      </c>
      <c r="C1127" s="23" t="s">
        <v>170</v>
      </c>
      <c r="D1127" s="16">
        <v>1</v>
      </c>
      <c r="E1127" s="16">
        <v>66.75</v>
      </c>
      <c r="F1127" s="16">
        <v>-163.75</v>
      </c>
      <c r="G1127" s="4">
        <v>5.07</v>
      </c>
      <c r="H1127" s="4">
        <v>1.54</v>
      </c>
      <c r="I1127" t="s">
        <v>155</v>
      </c>
      <c r="J1127" s="13" t="s">
        <v>61</v>
      </c>
      <c r="K1127" s="13" t="s">
        <v>61</v>
      </c>
      <c r="L1127" s="21">
        <v>1999</v>
      </c>
      <c r="M1127" s="21">
        <v>1999</v>
      </c>
      <c r="N1127" t="s">
        <v>157</v>
      </c>
      <c r="O1127" t="s">
        <v>48</v>
      </c>
    </row>
    <row r="1128" spans="1:15" ht="15">
      <c r="A1128" s="21" t="s">
        <v>153</v>
      </c>
      <c r="B1128" t="s">
        <v>137</v>
      </c>
      <c r="C1128" s="23" t="s">
        <v>172</v>
      </c>
      <c r="D1128" s="16">
        <v>1</v>
      </c>
      <c r="E1128" s="16">
        <v>67.25</v>
      </c>
      <c r="F1128" s="16">
        <v>-164.25</v>
      </c>
      <c r="G1128" s="4">
        <v>8.83</v>
      </c>
      <c r="H1128" s="4">
        <v>2.34</v>
      </c>
      <c r="I1128" t="s">
        <v>155</v>
      </c>
      <c r="J1128" s="13" t="s">
        <v>61</v>
      </c>
      <c r="K1128" s="13" t="s">
        <v>61</v>
      </c>
      <c r="L1128" s="21">
        <v>1999</v>
      </c>
      <c r="M1128" s="21">
        <v>1999</v>
      </c>
      <c r="N1128" t="s">
        <v>157</v>
      </c>
      <c r="O1128" t="s">
        <v>48</v>
      </c>
    </row>
    <row r="1129" spans="1:15" ht="15">
      <c r="A1129" s="21" t="s">
        <v>153</v>
      </c>
      <c r="B1129" t="s">
        <v>137</v>
      </c>
      <c r="C1129" s="23" t="s">
        <v>172</v>
      </c>
      <c r="D1129" s="16">
        <v>1</v>
      </c>
      <c r="E1129" s="16">
        <v>67.25</v>
      </c>
      <c r="F1129" s="16">
        <v>-164.75</v>
      </c>
      <c r="G1129" s="4">
        <v>8.83</v>
      </c>
      <c r="H1129" s="4">
        <v>2.34</v>
      </c>
      <c r="I1129" t="s">
        <v>155</v>
      </c>
      <c r="J1129" s="13" t="s">
        <v>61</v>
      </c>
      <c r="K1129" s="13" t="s">
        <v>61</v>
      </c>
      <c r="L1129" s="21">
        <v>1999</v>
      </c>
      <c r="M1129" s="21">
        <v>1999</v>
      </c>
      <c r="N1129" t="s">
        <v>157</v>
      </c>
      <c r="O1129" t="s">
        <v>48</v>
      </c>
    </row>
    <row r="1130" spans="1:15" ht="15">
      <c r="A1130" s="21" t="s">
        <v>153</v>
      </c>
      <c r="B1130" t="s">
        <v>137</v>
      </c>
      <c r="C1130" s="23" t="s">
        <v>172</v>
      </c>
      <c r="D1130" s="16">
        <v>1</v>
      </c>
      <c r="E1130" s="16">
        <v>67.75</v>
      </c>
      <c r="F1130" s="16">
        <v>-164.25</v>
      </c>
      <c r="G1130" s="4">
        <v>8.83</v>
      </c>
      <c r="H1130" s="4">
        <v>2.34</v>
      </c>
      <c r="I1130" t="s">
        <v>155</v>
      </c>
      <c r="J1130" s="13" t="s">
        <v>61</v>
      </c>
      <c r="K1130" s="13" t="s">
        <v>61</v>
      </c>
      <c r="L1130" s="21">
        <v>1999</v>
      </c>
      <c r="M1130" s="21">
        <v>1999</v>
      </c>
      <c r="N1130" t="s">
        <v>157</v>
      </c>
      <c r="O1130" t="s">
        <v>48</v>
      </c>
    </row>
    <row r="1131" spans="1:15" ht="15">
      <c r="A1131" s="21" t="s">
        <v>153</v>
      </c>
      <c r="B1131" t="s">
        <v>137</v>
      </c>
      <c r="C1131" s="23" t="s">
        <v>172</v>
      </c>
      <c r="D1131" s="16">
        <v>1</v>
      </c>
      <c r="E1131" s="16">
        <v>67.25</v>
      </c>
      <c r="F1131" s="16">
        <v>-163.75</v>
      </c>
      <c r="G1131" s="4">
        <v>8.83</v>
      </c>
      <c r="H1131" s="4">
        <v>2.34</v>
      </c>
      <c r="I1131" t="s">
        <v>155</v>
      </c>
      <c r="J1131" s="13" t="s">
        <v>61</v>
      </c>
      <c r="K1131" s="13" t="s">
        <v>61</v>
      </c>
      <c r="L1131" s="21">
        <v>1999</v>
      </c>
      <c r="M1131" s="21">
        <v>1999</v>
      </c>
      <c r="N1131" t="s">
        <v>157</v>
      </c>
      <c r="O1131" t="s">
        <v>48</v>
      </c>
    </row>
    <row r="1132" spans="1:15" ht="15">
      <c r="A1132" s="21" t="s">
        <v>153</v>
      </c>
      <c r="B1132" t="s">
        <v>137</v>
      </c>
      <c r="C1132" s="23" t="s">
        <v>172</v>
      </c>
      <c r="D1132" s="16">
        <v>1</v>
      </c>
      <c r="E1132" s="16">
        <v>67.75</v>
      </c>
      <c r="F1132" s="16">
        <v>-164.75</v>
      </c>
      <c r="G1132" s="4">
        <v>8.83</v>
      </c>
      <c r="H1132" s="4">
        <v>2.34</v>
      </c>
      <c r="I1132" t="s">
        <v>155</v>
      </c>
      <c r="J1132" s="13" t="s">
        <v>61</v>
      </c>
      <c r="K1132" s="13" t="s">
        <v>61</v>
      </c>
      <c r="L1132" s="21">
        <v>1999</v>
      </c>
      <c r="M1132" s="21">
        <v>1999</v>
      </c>
      <c r="N1132" t="s">
        <v>157</v>
      </c>
      <c r="O1132" t="s">
        <v>48</v>
      </c>
    </row>
    <row r="1133" spans="1:15" ht="15">
      <c r="A1133" s="21" t="s">
        <v>153</v>
      </c>
      <c r="B1133" t="s">
        <v>137</v>
      </c>
      <c r="C1133" s="23" t="s">
        <v>174</v>
      </c>
      <c r="D1133" s="16">
        <v>1</v>
      </c>
      <c r="E1133" s="16">
        <v>67.75</v>
      </c>
      <c r="F1133" s="16">
        <v>-165.25</v>
      </c>
      <c r="G1133" s="4">
        <v>2.0299999999999998</v>
      </c>
      <c r="H1133" s="4">
        <v>0.67</v>
      </c>
      <c r="I1133" t="s">
        <v>155</v>
      </c>
      <c r="J1133" s="13" t="s">
        <v>61</v>
      </c>
      <c r="K1133" s="13" t="s">
        <v>61</v>
      </c>
      <c r="L1133" s="21">
        <v>1999</v>
      </c>
      <c r="M1133" s="21">
        <v>1999</v>
      </c>
      <c r="N1133" t="s">
        <v>157</v>
      </c>
      <c r="O1133" t="s">
        <v>48</v>
      </c>
    </row>
    <row r="1134" spans="1:15" ht="15">
      <c r="A1134" s="21" t="s">
        <v>153</v>
      </c>
      <c r="B1134" t="s">
        <v>137</v>
      </c>
      <c r="C1134" s="23" t="s">
        <v>174</v>
      </c>
      <c r="D1134" s="16">
        <v>1</v>
      </c>
      <c r="E1134" s="16">
        <v>68.25</v>
      </c>
      <c r="F1134" s="16">
        <v>-166.75</v>
      </c>
      <c r="G1134" s="4">
        <v>2.0299999999999998</v>
      </c>
      <c r="H1134" s="4">
        <v>0.67</v>
      </c>
      <c r="I1134" t="s">
        <v>155</v>
      </c>
      <c r="J1134" s="13" t="s">
        <v>61</v>
      </c>
      <c r="K1134" s="13" t="s">
        <v>61</v>
      </c>
      <c r="L1134" s="21">
        <v>1999</v>
      </c>
      <c r="M1134" s="21">
        <v>1999</v>
      </c>
      <c r="N1134" t="s">
        <v>157</v>
      </c>
      <c r="O1134" t="s">
        <v>48</v>
      </c>
    </row>
    <row r="1135" spans="1:15" ht="15">
      <c r="A1135" s="21" t="s">
        <v>153</v>
      </c>
      <c r="B1135" t="s">
        <v>137</v>
      </c>
      <c r="C1135" s="23" t="s">
        <v>174</v>
      </c>
      <c r="D1135" s="16">
        <v>1</v>
      </c>
      <c r="E1135" s="16">
        <v>68.25</v>
      </c>
      <c r="F1135" s="16">
        <v>-167.25</v>
      </c>
      <c r="G1135" s="4">
        <v>2.0299999999999998</v>
      </c>
      <c r="H1135" s="4">
        <v>0.67</v>
      </c>
      <c r="I1135" t="s">
        <v>155</v>
      </c>
      <c r="J1135" s="13" t="s">
        <v>61</v>
      </c>
      <c r="K1135" s="13" t="s">
        <v>61</v>
      </c>
      <c r="L1135" s="21">
        <v>1999</v>
      </c>
      <c r="M1135" s="21">
        <v>1999</v>
      </c>
      <c r="N1135" t="s">
        <v>157</v>
      </c>
      <c r="O1135" t="s">
        <v>48</v>
      </c>
    </row>
    <row r="1136" spans="1:15" ht="15">
      <c r="A1136" s="21" t="s">
        <v>153</v>
      </c>
      <c r="B1136" t="s">
        <v>137</v>
      </c>
      <c r="C1136" s="23" t="s">
        <v>174</v>
      </c>
      <c r="D1136" s="16">
        <v>1</v>
      </c>
      <c r="E1136" s="16">
        <v>68.25</v>
      </c>
      <c r="F1136" s="16">
        <v>-166.25</v>
      </c>
      <c r="G1136" s="4">
        <v>2.0299999999999998</v>
      </c>
      <c r="H1136" s="4">
        <v>0.67</v>
      </c>
      <c r="I1136" t="s">
        <v>155</v>
      </c>
      <c r="J1136" s="13" t="s">
        <v>61</v>
      </c>
      <c r="K1136" s="13" t="s">
        <v>61</v>
      </c>
      <c r="L1136" s="21">
        <v>1999</v>
      </c>
      <c r="M1136" s="21">
        <v>1999</v>
      </c>
      <c r="N1136" t="s">
        <v>157</v>
      </c>
      <c r="O1136" t="s">
        <v>48</v>
      </c>
    </row>
    <row r="1137" spans="1:15" ht="15">
      <c r="A1137" s="21" t="s">
        <v>153</v>
      </c>
      <c r="B1137" t="s">
        <v>137</v>
      </c>
      <c r="C1137" s="23" t="s">
        <v>174</v>
      </c>
      <c r="D1137" s="16">
        <v>1</v>
      </c>
      <c r="E1137" s="16">
        <v>67.75</v>
      </c>
      <c r="F1137" s="16">
        <v>-165.75</v>
      </c>
      <c r="G1137" s="4">
        <v>2.0299999999999998</v>
      </c>
      <c r="H1137" s="4">
        <v>0.67</v>
      </c>
      <c r="I1137" t="s">
        <v>155</v>
      </c>
      <c r="J1137" s="13" t="s">
        <v>61</v>
      </c>
      <c r="K1137" s="13" t="s">
        <v>61</v>
      </c>
      <c r="L1137" s="21">
        <v>1999</v>
      </c>
      <c r="M1137" s="21">
        <v>1999</v>
      </c>
      <c r="N1137" t="s">
        <v>157</v>
      </c>
      <c r="O1137" t="s">
        <v>48</v>
      </c>
    </row>
    <row r="1138" spans="1:15" ht="15">
      <c r="A1138" s="21" t="s">
        <v>153</v>
      </c>
      <c r="B1138" t="s">
        <v>137</v>
      </c>
      <c r="C1138" s="23" t="s">
        <v>174</v>
      </c>
      <c r="D1138" s="16">
        <v>1</v>
      </c>
      <c r="E1138" s="16">
        <v>67.75</v>
      </c>
      <c r="F1138" s="16">
        <v>-164.75</v>
      </c>
      <c r="G1138" s="4">
        <v>2.0299999999999998</v>
      </c>
      <c r="H1138" s="4">
        <v>0.67</v>
      </c>
      <c r="I1138" t="s">
        <v>155</v>
      </c>
      <c r="J1138" s="13" t="s">
        <v>61</v>
      </c>
      <c r="K1138" s="13" t="s">
        <v>61</v>
      </c>
      <c r="L1138" s="21">
        <v>1999</v>
      </c>
      <c r="M1138" s="21">
        <v>1999</v>
      </c>
      <c r="N1138" t="s">
        <v>157</v>
      </c>
      <c r="O1138" t="s">
        <v>48</v>
      </c>
    </row>
    <row r="1139" spans="1:15" ht="15">
      <c r="A1139" s="21" t="s">
        <v>153</v>
      </c>
      <c r="B1139" t="s">
        <v>137</v>
      </c>
      <c r="C1139" s="23" t="s">
        <v>174</v>
      </c>
      <c r="D1139" s="16">
        <v>0.98</v>
      </c>
      <c r="E1139" s="16">
        <v>67.75</v>
      </c>
      <c r="F1139" s="16">
        <v>-166.25</v>
      </c>
      <c r="G1139" s="4">
        <v>2.0299999999999998</v>
      </c>
      <c r="H1139" s="4">
        <v>0.67</v>
      </c>
      <c r="I1139" t="s">
        <v>155</v>
      </c>
      <c r="J1139" s="13" t="s">
        <v>61</v>
      </c>
      <c r="K1139" s="13" t="s">
        <v>61</v>
      </c>
      <c r="L1139" s="21">
        <v>1999</v>
      </c>
      <c r="M1139" s="21">
        <v>1999</v>
      </c>
      <c r="N1139" t="s">
        <v>157</v>
      </c>
      <c r="O1139" t="s">
        <v>48</v>
      </c>
    </row>
    <row r="1140" spans="1:15" ht="15">
      <c r="A1140" s="21" t="s">
        <v>153</v>
      </c>
      <c r="B1140" t="s">
        <v>137</v>
      </c>
      <c r="C1140" s="23" t="s">
        <v>174</v>
      </c>
      <c r="D1140" s="16">
        <v>1</v>
      </c>
      <c r="E1140" s="16">
        <v>68.25</v>
      </c>
      <c r="F1140" s="16">
        <v>-165.75</v>
      </c>
      <c r="G1140" s="4">
        <v>2.0299999999999998</v>
      </c>
      <c r="H1140" s="4">
        <v>0.67</v>
      </c>
      <c r="I1140" t="s">
        <v>155</v>
      </c>
      <c r="J1140" s="13" t="s">
        <v>61</v>
      </c>
      <c r="K1140" s="13" t="s">
        <v>61</v>
      </c>
      <c r="L1140" s="21">
        <v>1999</v>
      </c>
      <c r="M1140" s="21">
        <v>1999</v>
      </c>
      <c r="N1140" t="s">
        <v>157</v>
      </c>
      <c r="O1140" t="s">
        <v>48</v>
      </c>
    </row>
    <row r="1141" spans="1:15" ht="15">
      <c r="A1141" s="21" t="s">
        <v>153</v>
      </c>
      <c r="B1141" t="s">
        <v>137</v>
      </c>
      <c r="C1141" s="23" t="s">
        <v>176</v>
      </c>
      <c r="D1141" s="16">
        <v>1</v>
      </c>
      <c r="E1141" s="16">
        <v>68.75</v>
      </c>
      <c r="F1141" s="16">
        <v>-166.75</v>
      </c>
      <c r="G1141" s="4">
        <v>1.51</v>
      </c>
      <c r="H1141" s="4">
        <v>0.56000000000000005</v>
      </c>
      <c r="I1141" t="s">
        <v>155</v>
      </c>
      <c r="J1141" s="13" t="s">
        <v>61</v>
      </c>
      <c r="K1141" s="13" t="s">
        <v>61</v>
      </c>
      <c r="L1141" s="21">
        <v>1999</v>
      </c>
      <c r="M1141" s="21">
        <v>1999</v>
      </c>
      <c r="N1141" t="s">
        <v>157</v>
      </c>
      <c r="O1141" t="s">
        <v>48</v>
      </c>
    </row>
    <row r="1142" spans="1:15" ht="15">
      <c r="A1142" s="21" t="s">
        <v>153</v>
      </c>
      <c r="B1142" t="s">
        <v>137</v>
      </c>
      <c r="C1142" s="23" t="s">
        <v>176</v>
      </c>
      <c r="D1142" s="16">
        <v>1</v>
      </c>
      <c r="E1142" s="16">
        <v>68.75</v>
      </c>
      <c r="F1142" s="16">
        <v>-166.25</v>
      </c>
      <c r="G1142" s="4">
        <v>1.51</v>
      </c>
      <c r="H1142" s="4">
        <v>0.56000000000000005</v>
      </c>
      <c r="I1142" t="s">
        <v>155</v>
      </c>
      <c r="J1142" s="13" t="s">
        <v>61</v>
      </c>
      <c r="K1142" s="13" t="s">
        <v>61</v>
      </c>
      <c r="L1142" s="21">
        <v>1999</v>
      </c>
      <c r="M1142" s="21">
        <v>1999</v>
      </c>
      <c r="N1142" t="s">
        <v>157</v>
      </c>
      <c r="O1142" t="s">
        <v>48</v>
      </c>
    </row>
    <row r="1143" spans="1:15" ht="15">
      <c r="A1143" s="21" t="s">
        <v>153</v>
      </c>
      <c r="B1143" t="s">
        <v>137</v>
      </c>
      <c r="C1143" s="23" t="s">
        <v>176</v>
      </c>
      <c r="D1143" s="16">
        <v>1</v>
      </c>
      <c r="E1143" s="16">
        <v>69.25</v>
      </c>
      <c r="F1143" s="16">
        <v>-165.25</v>
      </c>
      <c r="G1143" s="4">
        <v>1.51</v>
      </c>
      <c r="H1143" s="4">
        <v>0.56000000000000005</v>
      </c>
      <c r="I1143" t="s">
        <v>155</v>
      </c>
      <c r="J1143" s="13" t="s">
        <v>61</v>
      </c>
      <c r="K1143" s="13" t="s">
        <v>61</v>
      </c>
      <c r="L1143" s="21">
        <v>1999</v>
      </c>
      <c r="M1143" s="21">
        <v>1999</v>
      </c>
      <c r="N1143" t="s">
        <v>157</v>
      </c>
      <c r="O1143" t="s">
        <v>48</v>
      </c>
    </row>
    <row r="1144" spans="1:15" ht="15">
      <c r="A1144" s="21" t="s">
        <v>153</v>
      </c>
      <c r="B1144" t="s">
        <v>137</v>
      </c>
      <c r="C1144" s="23" t="s">
        <v>176</v>
      </c>
      <c r="D1144" s="16">
        <v>0.99</v>
      </c>
      <c r="E1144" s="16">
        <v>68.75</v>
      </c>
      <c r="F1144" s="16">
        <v>-167.25</v>
      </c>
      <c r="G1144" s="4">
        <v>1.51</v>
      </c>
      <c r="H1144" s="4">
        <v>0.56000000000000005</v>
      </c>
      <c r="I1144" t="s">
        <v>155</v>
      </c>
      <c r="J1144" s="13" t="s">
        <v>61</v>
      </c>
      <c r="K1144" s="13" t="s">
        <v>61</v>
      </c>
      <c r="L1144" s="21">
        <v>1999</v>
      </c>
      <c r="M1144" s="21">
        <v>1999</v>
      </c>
      <c r="N1144" t="s">
        <v>157</v>
      </c>
      <c r="O1144" t="s">
        <v>48</v>
      </c>
    </row>
    <row r="1145" spans="1:15" ht="15">
      <c r="A1145" s="21" t="s">
        <v>153</v>
      </c>
      <c r="B1145" t="s">
        <v>137</v>
      </c>
      <c r="C1145" s="23" t="s">
        <v>176</v>
      </c>
      <c r="D1145" s="16">
        <v>1</v>
      </c>
      <c r="E1145" s="16">
        <v>69.25</v>
      </c>
      <c r="F1145" s="16">
        <v>-166.25</v>
      </c>
      <c r="G1145" s="4">
        <v>1.51</v>
      </c>
      <c r="H1145" s="4">
        <v>0.56000000000000005</v>
      </c>
      <c r="I1145" t="s">
        <v>155</v>
      </c>
      <c r="J1145" s="13" t="s">
        <v>61</v>
      </c>
      <c r="K1145" s="13" t="s">
        <v>61</v>
      </c>
      <c r="L1145" s="21">
        <v>1999</v>
      </c>
      <c r="M1145" s="21">
        <v>1999</v>
      </c>
      <c r="N1145" t="s">
        <v>157</v>
      </c>
      <c r="O1145" t="s">
        <v>48</v>
      </c>
    </row>
    <row r="1146" spans="1:15" ht="15">
      <c r="A1146" s="21" t="s">
        <v>153</v>
      </c>
      <c r="B1146" t="s">
        <v>137</v>
      </c>
      <c r="C1146" s="23" t="s">
        <v>176</v>
      </c>
      <c r="D1146" s="16">
        <v>1</v>
      </c>
      <c r="E1146" s="16">
        <v>69.25</v>
      </c>
      <c r="F1146" s="16">
        <v>-165.75</v>
      </c>
      <c r="G1146" s="4">
        <v>1.51</v>
      </c>
      <c r="H1146" s="4">
        <v>0.56000000000000005</v>
      </c>
      <c r="I1146" t="s">
        <v>155</v>
      </c>
      <c r="J1146" s="13" t="s">
        <v>61</v>
      </c>
      <c r="K1146" s="13" t="s">
        <v>61</v>
      </c>
      <c r="L1146" s="21">
        <v>1999</v>
      </c>
      <c r="M1146" s="21">
        <v>1999</v>
      </c>
      <c r="N1146" t="s">
        <v>157</v>
      </c>
      <c r="O1146" t="s">
        <v>48</v>
      </c>
    </row>
    <row r="1147" spans="1:15" ht="15">
      <c r="A1147" s="21" t="s">
        <v>153</v>
      </c>
      <c r="B1147" t="s">
        <v>137</v>
      </c>
      <c r="C1147" s="23" t="s">
        <v>176</v>
      </c>
      <c r="D1147" s="16">
        <v>1</v>
      </c>
      <c r="E1147" s="16">
        <v>69.25</v>
      </c>
      <c r="F1147" s="16">
        <v>-164.75</v>
      </c>
      <c r="G1147" s="4">
        <v>1.51</v>
      </c>
      <c r="H1147" s="4">
        <v>0.56000000000000005</v>
      </c>
      <c r="I1147" t="s">
        <v>155</v>
      </c>
      <c r="J1147" s="13" t="s">
        <v>61</v>
      </c>
      <c r="K1147" s="13" t="s">
        <v>61</v>
      </c>
      <c r="L1147" s="21">
        <v>1999</v>
      </c>
      <c r="M1147" s="21">
        <v>1999</v>
      </c>
      <c r="N1147" t="s">
        <v>157</v>
      </c>
      <c r="O1147" t="s">
        <v>48</v>
      </c>
    </row>
    <row r="1148" spans="1:15" ht="15">
      <c r="A1148" s="21" t="s">
        <v>153</v>
      </c>
      <c r="B1148" t="s">
        <v>137</v>
      </c>
      <c r="C1148" s="23" t="s">
        <v>176</v>
      </c>
      <c r="D1148" s="16">
        <v>1</v>
      </c>
      <c r="E1148" s="16">
        <v>69.25</v>
      </c>
      <c r="F1148" s="16">
        <v>-166.75</v>
      </c>
      <c r="G1148" s="4">
        <v>1.51</v>
      </c>
      <c r="H1148" s="4">
        <v>0.56000000000000005</v>
      </c>
      <c r="I1148" t="s">
        <v>155</v>
      </c>
      <c r="J1148" s="13" t="s">
        <v>61</v>
      </c>
      <c r="K1148" s="13" t="s">
        <v>61</v>
      </c>
      <c r="L1148" s="21">
        <v>1999</v>
      </c>
      <c r="M1148" s="21">
        <v>1999</v>
      </c>
      <c r="N1148" t="s">
        <v>157</v>
      </c>
      <c r="O1148" t="s">
        <v>48</v>
      </c>
    </row>
    <row r="1149" spans="1:15" ht="15">
      <c r="A1149" s="21" t="s">
        <v>153</v>
      </c>
      <c r="B1149" t="s">
        <v>137</v>
      </c>
      <c r="C1149" s="23" t="s">
        <v>176</v>
      </c>
      <c r="D1149" s="16">
        <v>1</v>
      </c>
      <c r="E1149" s="16">
        <v>68.25</v>
      </c>
      <c r="F1149" s="16">
        <v>-166.75</v>
      </c>
      <c r="G1149" s="4">
        <v>1.51</v>
      </c>
      <c r="H1149" s="4">
        <v>0.56000000000000005</v>
      </c>
      <c r="I1149" t="s">
        <v>155</v>
      </c>
      <c r="J1149" s="13" t="s">
        <v>61</v>
      </c>
      <c r="K1149" s="13" t="s">
        <v>61</v>
      </c>
      <c r="L1149" s="21">
        <v>1999</v>
      </c>
      <c r="M1149" s="21">
        <v>1999</v>
      </c>
      <c r="N1149" t="s">
        <v>157</v>
      </c>
      <c r="O1149" t="s">
        <v>48</v>
      </c>
    </row>
    <row r="1150" spans="1:15" ht="15">
      <c r="A1150" s="21" t="s">
        <v>153</v>
      </c>
      <c r="B1150" t="s">
        <v>137</v>
      </c>
      <c r="C1150" s="23" t="s">
        <v>176</v>
      </c>
      <c r="D1150" s="16">
        <v>1</v>
      </c>
      <c r="E1150" s="16">
        <v>68.75</v>
      </c>
      <c r="F1150" s="16">
        <v>-165.75</v>
      </c>
      <c r="G1150" s="4">
        <v>1.51</v>
      </c>
      <c r="H1150" s="4">
        <v>0.56000000000000005</v>
      </c>
      <c r="I1150" t="s">
        <v>155</v>
      </c>
      <c r="J1150" s="13" t="s">
        <v>61</v>
      </c>
      <c r="K1150" s="13" t="s">
        <v>61</v>
      </c>
      <c r="L1150" s="21">
        <v>1999</v>
      </c>
      <c r="M1150" s="21">
        <v>1999</v>
      </c>
      <c r="N1150" t="s">
        <v>157</v>
      </c>
      <c r="O1150" t="s">
        <v>48</v>
      </c>
    </row>
    <row r="1151" spans="1:15" ht="15">
      <c r="A1151" s="21" t="s">
        <v>153</v>
      </c>
      <c r="B1151" t="s">
        <v>137</v>
      </c>
      <c r="C1151" s="23" t="s">
        <v>176</v>
      </c>
      <c r="D1151" s="16">
        <v>1</v>
      </c>
      <c r="E1151" s="16">
        <v>68.75</v>
      </c>
      <c r="F1151" s="16">
        <v>-165.25</v>
      </c>
      <c r="G1151" s="4">
        <v>1.51</v>
      </c>
      <c r="H1151" s="4">
        <v>0.56000000000000005</v>
      </c>
      <c r="I1151" t="s">
        <v>155</v>
      </c>
      <c r="J1151" s="13" t="s">
        <v>61</v>
      </c>
      <c r="K1151" s="13" t="s">
        <v>61</v>
      </c>
      <c r="L1151" s="21">
        <v>1999</v>
      </c>
      <c r="M1151" s="21">
        <v>1999</v>
      </c>
      <c r="N1151" t="s">
        <v>157</v>
      </c>
      <c r="O1151" t="s">
        <v>48</v>
      </c>
    </row>
    <row r="1152" spans="1:15" ht="15">
      <c r="A1152" s="21" t="s">
        <v>153</v>
      </c>
      <c r="B1152" t="s">
        <v>137</v>
      </c>
      <c r="C1152" s="23" t="s">
        <v>176</v>
      </c>
      <c r="D1152" s="16">
        <v>1</v>
      </c>
      <c r="E1152" s="16">
        <v>68.25</v>
      </c>
      <c r="F1152" s="16">
        <v>-167.25</v>
      </c>
      <c r="G1152" s="4">
        <v>1.51</v>
      </c>
      <c r="H1152" s="4">
        <v>0.56000000000000005</v>
      </c>
      <c r="I1152" t="s">
        <v>155</v>
      </c>
      <c r="J1152" s="13" t="s">
        <v>61</v>
      </c>
      <c r="K1152" s="13" t="s">
        <v>61</v>
      </c>
      <c r="L1152" s="21">
        <v>1999</v>
      </c>
      <c r="M1152" s="21">
        <v>1999</v>
      </c>
      <c r="N1152" t="s">
        <v>157</v>
      </c>
      <c r="O1152" t="s">
        <v>48</v>
      </c>
    </row>
    <row r="1153" spans="1:15" ht="15">
      <c r="A1153" s="21" t="s">
        <v>153</v>
      </c>
      <c r="B1153" t="s">
        <v>137</v>
      </c>
      <c r="C1153" s="23" t="s">
        <v>176</v>
      </c>
      <c r="D1153" s="16">
        <v>0.8</v>
      </c>
      <c r="E1153" s="16">
        <v>68.75</v>
      </c>
      <c r="F1153" s="16">
        <v>-164.75</v>
      </c>
      <c r="G1153" s="4">
        <v>1.51</v>
      </c>
      <c r="H1153" s="4">
        <v>0.56000000000000005</v>
      </c>
      <c r="I1153" t="s">
        <v>155</v>
      </c>
      <c r="J1153" s="13" t="s">
        <v>61</v>
      </c>
      <c r="K1153" s="13" t="s">
        <v>61</v>
      </c>
      <c r="L1153" s="21">
        <v>1999</v>
      </c>
      <c r="M1153" s="21">
        <v>1999</v>
      </c>
      <c r="N1153" t="s">
        <v>157</v>
      </c>
      <c r="O1153" t="s">
        <v>48</v>
      </c>
    </row>
    <row r="1154" spans="1:15" ht="15">
      <c r="A1154" s="21" t="s">
        <v>153</v>
      </c>
      <c r="B1154" t="s">
        <v>137</v>
      </c>
      <c r="C1154" s="23" t="s">
        <v>178</v>
      </c>
      <c r="D1154" s="16">
        <v>1</v>
      </c>
      <c r="E1154" s="16">
        <v>69.25</v>
      </c>
      <c r="F1154" s="16">
        <v>-164.25</v>
      </c>
      <c r="G1154" s="4">
        <v>8.33</v>
      </c>
      <c r="H1154" s="4">
        <v>2.95</v>
      </c>
      <c r="I1154" t="s">
        <v>155</v>
      </c>
      <c r="J1154" s="13" t="s">
        <v>61</v>
      </c>
      <c r="K1154" s="13" t="s">
        <v>61</v>
      </c>
      <c r="L1154" s="21">
        <v>1999</v>
      </c>
      <c r="M1154" s="21">
        <v>1999</v>
      </c>
      <c r="N1154" t="s">
        <v>157</v>
      </c>
      <c r="O1154" t="s">
        <v>48</v>
      </c>
    </row>
    <row r="1155" spans="1:15" ht="15">
      <c r="A1155" s="21" t="s">
        <v>153</v>
      </c>
      <c r="B1155" t="s">
        <v>137</v>
      </c>
      <c r="C1155" s="23" t="s">
        <v>178</v>
      </c>
      <c r="D1155" s="16">
        <v>1</v>
      </c>
      <c r="E1155" s="16">
        <v>69.25</v>
      </c>
      <c r="F1155" s="16">
        <v>-163.75</v>
      </c>
      <c r="G1155" s="4">
        <v>8.33</v>
      </c>
      <c r="H1155" s="4">
        <v>2.95</v>
      </c>
      <c r="I1155" t="s">
        <v>155</v>
      </c>
      <c r="J1155" s="13" t="s">
        <v>61</v>
      </c>
      <c r="K1155" s="13" t="s">
        <v>61</v>
      </c>
      <c r="L1155" s="21">
        <v>1999</v>
      </c>
      <c r="M1155" s="21">
        <v>1999</v>
      </c>
      <c r="N1155" t="s">
        <v>157</v>
      </c>
      <c r="O1155" t="s">
        <v>48</v>
      </c>
    </row>
    <row r="1156" spans="1:15" ht="15">
      <c r="A1156" s="21" t="s">
        <v>153</v>
      </c>
      <c r="B1156" t="s">
        <v>137</v>
      </c>
      <c r="C1156" s="23" t="s">
        <v>178</v>
      </c>
      <c r="D1156" s="16">
        <v>1</v>
      </c>
      <c r="E1156" s="16">
        <v>69.75</v>
      </c>
      <c r="F1156" s="16">
        <v>-163.75</v>
      </c>
      <c r="G1156" s="4">
        <v>8.33</v>
      </c>
      <c r="H1156" s="4">
        <v>2.95</v>
      </c>
      <c r="I1156" t="s">
        <v>155</v>
      </c>
      <c r="J1156" s="13" t="s">
        <v>61</v>
      </c>
      <c r="K1156" s="13" t="s">
        <v>61</v>
      </c>
      <c r="L1156" s="21">
        <v>1999</v>
      </c>
      <c r="M1156" s="21">
        <v>1999</v>
      </c>
      <c r="N1156" t="s">
        <v>157</v>
      </c>
      <c r="O1156" t="s">
        <v>48</v>
      </c>
    </row>
    <row r="1157" spans="1:15" ht="15">
      <c r="A1157" s="21" t="s">
        <v>153</v>
      </c>
      <c r="B1157" t="s">
        <v>137</v>
      </c>
      <c r="C1157" s="23" t="s">
        <v>178</v>
      </c>
      <c r="D1157" s="16">
        <v>1</v>
      </c>
      <c r="E1157" s="16">
        <v>69.75</v>
      </c>
      <c r="F1157" s="16">
        <v>-163.25</v>
      </c>
      <c r="G1157" s="4">
        <v>8.33</v>
      </c>
      <c r="H1157" s="4">
        <v>2.95</v>
      </c>
      <c r="I1157" t="s">
        <v>155</v>
      </c>
      <c r="J1157" s="13" t="s">
        <v>61</v>
      </c>
      <c r="K1157" s="13" t="s">
        <v>61</v>
      </c>
      <c r="L1157" s="21">
        <v>1999</v>
      </c>
      <c r="M1157" s="21">
        <v>1999</v>
      </c>
      <c r="N1157" t="s">
        <v>157</v>
      </c>
      <c r="O1157" t="s">
        <v>48</v>
      </c>
    </row>
    <row r="1158" spans="1:15" ht="15">
      <c r="A1158" s="21" t="s">
        <v>153</v>
      </c>
      <c r="B1158" t="s">
        <v>137</v>
      </c>
      <c r="C1158" s="23" t="s">
        <v>178</v>
      </c>
      <c r="D1158" s="16">
        <v>1</v>
      </c>
      <c r="E1158" s="16">
        <v>69.25</v>
      </c>
      <c r="F1158" s="16">
        <v>-163.25</v>
      </c>
      <c r="G1158" s="4">
        <v>8.33</v>
      </c>
      <c r="H1158" s="4">
        <v>2.95</v>
      </c>
      <c r="I1158" t="s">
        <v>155</v>
      </c>
      <c r="J1158" s="13" t="s">
        <v>61</v>
      </c>
      <c r="K1158" s="13" t="s">
        <v>61</v>
      </c>
      <c r="L1158" s="21">
        <v>1999</v>
      </c>
      <c r="M1158" s="21">
        <v>1999</v>
      </c>
      <c r="N1158" t="s">
        <v>157</v>
      </c>
      <c r="O1158" t="s">
        <v>48</v>
      </c>
    </row>
    <row r="1159" spans="1:15" ht="15">
      <c r="A1159" s="21" t="s">
        <v>153</v>
      </c>
      <c r="B1159" t="s">
        <v>137</v>
      </c>
      <c r="C1159" s="23" t="s">
        <v>178</v>
      </c>
      <c r="D1159" s="16">
        <v>1</v>
      </c>
      <c r="E1159" s="16">
        <v>69.25</v>
      </c>
      <c r="F1159" s="16">
        <v>-164.75</v>
      </c>
      <c r="G1159" s="4">
        <v>8.33</v>
      </c>
      <c r="H1159" s="4">
        <v>2.95</v>
      </c>
      <c r="I1159" t="s">
        <v>155</v>
      </c>
      <c r="J1159" s="13" t="s">
        <v>61</v>
      </c>
      <c r="K1159" s="13" t="s">
        <v>61</v>
      </c>
      <c r="L1159" s="21">
        <v>1999</v>
      </c>
      <c r="M1159" s="21">
        <v>1999</v>
      </c>
      <c r="N1159" t="s">
        <v>157</v>
      </c>
      <c r="O1159" t="s">
        <v>48</v>
      </c>
    </row>
    <row r="1160" spans="1:15" ht="15">
      <c r="A1160" s="21" t="s">
        <v>153</v>
      </c>
      <c r="B1160" t="s">
        <v>137</v>
      </c>
      <c r="C1160" s="23" t="s">
        <v>178</v>
      </c>
      <c r="D1160" s="16">
        <v>1</v>
      </c>
      <c r="E1160" s="16">
        <v>69.75</v>
      </c>
      <c r="F1160" s="16">
        <v>-164.25</v>
      </c>
      <c r="G1160" s="4">
        <v>8.33</v>
      </c>
      <c r="H1160" s="4">
        <v>2.95</v>
      </c>
      <c r="I1160" t="s">
        <v>155</v>
      </c>
      <c r="J1160" s="13" t="s">
        <v>61</v>
      </c>
      <c r="K1160" s="13" t="s">
        <v>61</v>
      </c>
      <c r="L1160" s="21">
        <v>1999</v>
      </c>
      <c r="M1160" s="21">
        <v>1999</v>
      </c>
      <c r="N1160" t="s">
        <v>157</v>
      </c>
      <c r="O1160" t="s">
        <v>48</v>
      </c>
    </row>
    <row r="1161" spans="1:15" ht="15">
      <c r="A1161" s="21" t="s">
        <v>153</v>
      </c>
      <c r="B1161" t="s">
        <v>137</v>
      </c>
      <c r="C1161" s="23" t="s">
        <v>179</v>
      </c>
      <c r="D1161" s="16">
        <v>1</v>
      </c>
      <c r="E1161" s="16">
        <v>70.25</v>
      </c>
      <c r="F1161" s="16">
        <v>-162.75</v>
      </c>
      <c r="G1161" s="4">
        <v>3.2</v>
      </c>
      <c r="H1161" s="4">
        <v>1.5</v>
      </c>
      <c r="I1161" t="s">
        <v>155</v>
      </c>
      <c r="J1161" s="13" t="s">
        <v>61</v>
      </c>
      <c r="K1161" s="13" t="s">
        <v>61</v>
      </c>
      <c r="L1161" s="21">
        <v>1999</v>
      </c>
      <c r="M1161" s="21">
        <v>1999</v>
      </c>
      <c r="N1161" t="s">
        <v>157</v>
      </c>
      <c r="O1161" t="s">
        <v>48</v>
      </c>
    </row>
    <row r="1162" spans="1:15" ht="15">
      <c r="A1162" s="21" t="s">
        <v>153</v>
      </c>
      <c r="B1162" t="s">
        <v>137</v>
      </c>
      <c r="C1162" s="23" t="s">
        <v>179</v>
      </c>
      <c r="D1162" s="16">
        <v>1</v>
      </c>
      <c r="E1162" s="16">
        <v>70.75</v>
      </c>
      <c r="F1162" s="16">
        <v>-160.75</v>
      </c>
      <c r="G1162" s="4">
        <v>3.2</v>
      </c>
      <c r="H1162" s="4">
        <v>1.5</v>
      </c>
      <c r="I1162" t="s">
        <v>155</v>
      </c>
      <c r="J1162" s="13" t="s">
        <v>61</v>
      </c>
      <c r="K1162" s="13" t="s">
        <v>61</v>
      </c>
      <c r="L1162" s="21">
        <v>1999</v>
      </c>
      <c r="M1162" s="21">
        <v>1999</v>
      </c>
      <c r="N1162" t="s">
        <v>157</v>
      </c>
      <c r="O1162" t="s">
        <v>48</v>
      </c>
    </row>
    <row r="1163" spans="1:15" ht="15">
      <c r="A1163" s="21" t="s">
        <v>153</v>
      </c>
      <c r="B1163" t="s">
        <v>137</v>
      </c>
      <c r="C1163" s="23" t="s">
        <v>179</v>
      </c>
      <c r="D1163" s="16">
        <v>1</v>
      </c>
      <c r="E1163" s="16">
        <v>70.25</v>
      </c>
      <c r="F1163" s="16">
        <v>-162.25</v>
      </c>
      <c r="G1163" s="4">
        <v>3.2</v>
      </c>
      <c r="H1163" s="4">
        <v>1.5</v>
      </c>
      <c r="I1163" t="s">
        <v>155</v>
      </c>
      <c r="J1163" s="13" t="s">
        <v>61</v>
      </c>
      <c r="K1163" s="13" t="s">
        <v>61</v>
      </c>
      <c r="L1163" s="21">
        <v>1999</v>
      </c>
      <c r="M1163" s="21">
        <v>1999</v>
      </c>
      <c r="N1163" t="s">
        <v>157</v>
      </c>
      <c r="O1163" t="s">
        <v>48</v>
      </c>
    </row>
    <row r="1164" spans="1:15" ht="15">
      <c r="A1164" s="21" t="s">
        <v>153</v>
      </c>
      <c r="B1164" t="s">
        <v>137</v>
      </c>
      <c r="C1164" s="23" t="s">
        <v>179</v>
      </c>
      <c r="D1164" s="16">
        <v>1</v>
      </c>
      <c r="E1164" s="16">
        <v>70.25</v>
      </c>
      <c r="F1164" s="16">
        <v>-163.25</v>
      </c>
      <c r="G1164" s="4">
        <v>3.2</v>
      </c>
      <c r="H1164" s="4">
        <v>1.5</v>
      </c>
      <c r="I1164" t="s">
        <v>155</v>
      </c>
      <c r="J1164" s="13" t="s">
        <v>61</v>
      </c>
      <c r="K1164" s="13" t="s">
        <v>61</v>
      </c>
      <c r="L1164" s="21">
        <v>1999</v>
      </c>
      <c r="M1164" s="21">
        <v>1999</v>
      </c>
      <c r="N1164" t="s">
        <v>157</v>
      </c>
      <c r="O1164" t="s">
        <v>48</v>
      </c>
    </row>
    <row r="1165" spans="1:15" ht="15">
      <c r="A1165" s="21" t="s">
        <v>153</v>
      </c>
      <c r="B1165" t="s">
        <v>137</v>
      </c>
      <c r="C1165" s="23" t="s">
        <v>179</v>
      </c>
      <c r="D1165" s="16">
        <v>1</v>
      </c>
      <c r="E1165" s="16">
        <v>69.75</v>
      </c>
      <c r="F1165" s="16">
        <v>-163.75</v>
      </c>
      <c r="G1165" s="4">
        <v>3.2</v>
      </c>
      <c r="H1165" s="4">
        <v>1.5</v>
      </c>
      <c r="I1165" t="s">
        <v>155</v>
      </c>
      <c r="J1165" s="13" t="s">
        <v>61</v>
      </c>
      <c r="K1165" s="13" t="s">
        <v>61</v>
      </c>
      <c r="L1165" s="21">
        <v>1999</v>
      </c>
      <c r="M1165" s="21">
        <v>1999</v>
      </c>
      <c r="N1165" t="s">
        <v>157</v>
      </c>
      <c r="O1165" t="s">
        <v>48</v>
      </c>
    </row>
    <row r="1166" spans="1:15" ht="15">
      <c r="A1166" s="21" t="s">
        <v>153</v>
      </c>
      <c r="B1166" t="s">
        <v>137</v>
      </c>
      <c r="C1166" s="23" t="s">
        <v>179</v>
      </c>
      <c r="D1166" s="16">
        <v>1</v>
      </c>
      <c r="E1166" s="16">
        <v>69.75</v>
      </c>
      <c r="F1166" s="16">
        <v>-163.25</v>
      </c>
      <c r="G1166" s="4">
        <v>3.2</v>
      </c>
      <c r="H1166" s="4">
        <v>1.5</v>
      </c>
      <c r="I1166" t="s">
        <v>155</v>
      </c>
      <c r="J1166" s="13" t="s">
        <v>61</v>
      </c>
      <c r="K1166" s="13" t="s">
        <v>61</v>
      </c>
      <c r="L1166" s="21">
        <v>1999</v>
      </c>
      <c r="M1166" s="21">
        <v>1999</v>
      </c>
      <c r="N1166" t="s">
        <v>157</v>
      </c>
      <c r="O1166" t="s">
        <v>48</v>
      </c>
    </row>
    <row r="1167" spans="1:15" ht="15">
      <c r="A1167" s="21" t="s">
        <v>153</v>
      </c>
      <c r="B1167" t="s">
        <v>137</v>
      </c>
      <c r="C1167" s="23" t="s">
        <v>179</v>
      </c>
      <c r="D1167" s="16">
        <v>1</v>
      </c>
      <c r="E1167" s="16">
        <v>70.75</v>
      </c>
      <c r="F1167" s="16">
        <v>-161.25</v>
      </c>
      <c r="G1167" s="4">
        <v>3.2</v>
      </c>
      <c r="H1167" s="4">
        <v>1.5</v>
      </c>
      <c r="I1167" t="s">
        <v>155</v>
      </c>
      <c r="J1167" s="13" t="s">
        <v>61</v>
      </c>
      <c r="K1167" s="13" t="s">
        <v>61</v>
      </c>
      <c r="L1167" s="21">
        <v>1999</v>
      </c>
      <c r="M1167" s="21">
        <v>1999</v>
      </c>
      <c r="N1167" t="s">
        <v>157</v>
      </c>
      <c r="O1167" t="s">
        <v>48</v>
      </c>
    </row>
    <row r="1168" spans="1:15" ht="15">
      <c r="A1168" s="21" t="s">
        <v>153</v>
      </c>
      <c r="B1168" t="s">
        <v>137</v>
      </c>
      <c r="C1168" s="23" t="s">
        <v>179</v>
      </c>
      <c r="D1168" s="16">
        <v>1</v>
      </c>
      <c r="E1168" s="16">
        <v>70.25</v>
      </c>
      <c r="F1168" s="16">
        <v>-161.75</v>
      </c>
      <c r="G1168" s="4">
        <v>3.2</v>
      </c>
      <c r="H1168" s="4">
        <v>1.5</v>
      </c>
      <c r="I1168" t="s">
        <v>155</v>
      </c>
      <c r="J1168" s="13" t="s">
        <v>61</v>
      </c>
      <c r="K1168" s="13" t="s">
        <v>61</v>
      </c>
      <c r="L1168" s="21">
        <v>1999</v>
      </c>
      <c r="M1168" s="21">
        <v>1999</v>
      </c>
      <c r="N1168" t="s">
        <v>157</v>
      </c>
      <c r="O1168" t="s">
        <v>48</v>
      </c>
    </row>
    <row r="1169" spans="1:15" ht="15">
      <c r="A1169" s="21" t="s">
        <v>153</v>
      </c>
      <c r="B1169" t="s">
        <v>137</v>
      </c>
      <c r="C1169" s="23" t="s">
        <v>179</v>
      </c>
      <c r="D1169" s="16">
        <v>1</v>
      </c>
      <c r="E1169" s="16">
        <v>70.25</v>
      </c>
      <c r="F1169" s="16">
        <v>-161.25</v>
      </c>
      <c r="G1169" s="4">
        <v>3.2</v>
      </c>
      <c r="H1169" s="4">
        <v>1.5</v>
      </c>
      <c r="I1169" t="s">
        <v>155</v>
      </c>
      <c r="J1169" s="13" t="s">
        <v>61</v>
      </c>
      <c r="K1169" s="13" t="s">
        <v>61</v>
      </c>
      <c r="L1169" s="21">
        <v>1999</v>
      </c>
      <c r="M1169" s="21">
        <v>1999</v>
      </c>
      <c r="N1169" t="s">
        <v>157</v>
      </c>
      <c r="O1169" t="s">
        <v>48</v>
      </c>
    </row>
    <row r="1170" spans="1:15" ht="15">
      <c r="A1170" s="21" t="s">
        <v>153</v>
      </c>
      <c r="B1170" t="s">
        <v>137</v>
      </c>
      <c r="C1170" s="23" t="s">
        <v>179</v>
      </c>
      <c r="D1170" s="16">
        <v>1</v>
      </c>
      <c r="E1170" s="16">
        <v>70.75</v>
      </c>
      <c r="F1170" s="16">
        <v>-161.75</v>
      </c>
      <c r="G1170" s="4">
        <v>3.2</v>
      </c>
      <c r="H1170" s="4">
        <v>1.5</v>
      </c>
      <c r="I1170" t="s">
        <v>155</v>
      </c>
      <c r="J1170" s="13" t="s">
        <v>61</v>
      </c>
      <c r="K1170" s="13" t="s">
        <v>61</v>
      </c>
      <c r="L1170" s="21">
        <v>1999</v>
      </c>
      <c r="M1170" s="21">
        <v>1999</v>
      </c>
      <c r="N1170" t="s">
        <v>157</v>
      </c>
      <c r="O1170" t="s">
        <v>48</v>
      </c>
    </row>
    <row r="1171" spans="1:15" ht="15">
      <c r="A1171" s="21" t="s">
        <v>153</v>
      </c>
      <c r="B1171" t="s">
        <v>137</v>
      </c>
      <c r="C1171" s="23" t="s">
        <v>179</v>
      </c>
      <c r="D1171" s="16">
        <v>1</v>
      </c>
      <c r="E1171" s="16">
        <v>70.75</v>
      </c>
      <c r="F1171" s="16">
        <v>-162.25</v>
      </c>
      <c r="G1171" s="4">
        <v>3.2</v>
      </c>
      <c r="H1171" s="4">
        <v>1.5</v>
      </c>
      <c r="I1171" t="s">
        <v>155</v>
      </c>
      <c r="J1171" s="13" t="s">
        <v>61</v>
      </c>
      <c r="K1171" s="13" t="s">
        <v>61</v>
      </c>
      <c r="L1171" s="21">
        <v>1999</v>
      </c>
      <c r="M1171" s="21">
        <v>1999</v>
      </c>
      <c r="N1171" t="s">
        <v>157</v>
      </c>
      <c r="O1171" t="s">
        <v>48</v>
      </c>
    </row>
    <row r="1172" spans="1:15" ht="15">
      <c r="A1172" s="21" t="s">
        <v>153</v>
      </c>
      <c r="B1172" t="s">
        <v>137</v>
      </c>
      <c r="C1172" s="23" t="s">
        <v>179</v>
      </c>
      <c r="D1172" s="16">
        <v>0.6</v>
      </c>
      <c r="E1172" s="16">
        <v>69.75</v>
      </c>
      <c r="F1172" s="16">
        <v>-162.75</v>
      </c>
      <c r="G1172" s="4">
        <v>3.2</v>
      </c>
      <c r="H1172" s="4">
        <v>1.5</v>
      </c>
      <c r="I1172" t="s">
        <v>155</v>
      </c>
      <c r="J1172" s="13" t="s">
        <v>61</v>
      </c>
      <c r="K1172" s="13" t="s">
        <v>61</v>
      </c>
      <c r="L1172" s="21">
        <v>1999</v>
      </c>
      <c r="M1172" s="21">
        <v>1999</v>
      </c>
      <c r="N1172" t="s">
        <v>157</v>
      </c>
      <c r="O1172" t="s">
        <v>48</v>
      </c>
    </row>
    <row r="1173" spans="1:15" ht="15">
      <c r="A1173" s="21" t="s">
        <v>153</v>
      </c>
      <c r="B1173" t="s">
        <v>137</v>
      </c>
      <c r="C1173" s="23" t="s">
        <v>179</v>
      </c>
      <c r="D1173" s="16">
        <v>1</v>
      </c>
      <c r="E1173" s="16">
        <v>70.75</v>
      </c>
      <c r="F1173" s="16">
        <v>-160.25</v>
      </c>
      <c r="G1173" s="4">
        <v>3.2</v>
      </c>
      <c r="H1173" s="4">
        <v>1.5</v>
      </c>
      <c r="I1173" t="s">
        <v>155</v>
      </c>
      <c r="J1173" s="13" t="s">
        <v>61</v>
      </c>
      <c r="K1173" s="13" t="s">
        <v>61</v>
      </c>
      <c r="L1173" s="21">
        <v>1999</v>
      </c>
      <c r="M1173" s="21">
        <v>1999</v>
      </c>
      <c r="N1173" t="s">
        <v>157</v>
      </c>
      <c r="O1173" t="s">
        <v>48</v>
      </c>
    </row>
    <row r="1174" spans="1:15" ht="15">
      <c r="A1174" s="21" t="s">
        <v>153</v>
      </c>
      <c r="B1174" t="s">
        <v>137</v>
      </c>
      <c r="C1174" s="23" t="s">
        <v>179</v>
      </c>
      <c r="D1174" s="16">
        <v>1</v>
      </c>
      <c r="E1174" s="16">
        <v>70.25</v>
      </c>
      <c r="F1174" s="16">
        <v>-160.75</v>
      </c>
      <c r="G1174" s="4">
        <v>3.2</v>
      </c>
      <c r="H1174" s="4">
        <v>1.5</v>
      </c>
      <c r="I1174" t="s">
        <v>155</v>
      </c>
      <c r="J1174" s="13" t="s">
        <v>61</v>
      </c>
      <c r="K1174" s="13" t="s">
        <v>61</v>
      </c>
      <c r="L1174" s="21">
        <v>1999</v>
      </c>
      <c r="M1174" s="21">
        <v>1999</v>
      </c>
      <c r="N1174" t="s">
        <v>157</v>
      </c>
      <c r="O1174" t="s">
        <v>48</v>
      </c>
    </row>
    <row r="1175" spans="1:15" ht="15">
      <c r="A1175" s="21" t="s">
        <v>153</v>
      </c>
      <c r="B1175" t="s">
        <v>137</v>
      </c>
      <c r="C1175" s="23" t="s">
        <v>179</v>
      </c>
      <c r="D1175" s="16">
        <v>1</v>
      </c>
      <c r="E1175" s="16">
        <v>70.25</v>
      </c>
      <c r="F1175" s="16">
        <v>-163.75</v>
      </c>
      <c r="G1175" s="4">
        <v>3.2</v>
      </c>
      <c r="H1175" s="4">
        <v>1.5</v>
      </c>
      <c r="I1175" t="s">
        <v>155</v>
      </c>
      <c r="J1175" s="13" t="s">
        <v>61</v>
      </c>
      <c r="K1175" s="13" t="s">
        <v>61</v>
      </c>
      <c r="L1175" s="21">
        <v>1999</v>
      </c>
      <c r="M1175" s="21">
        <v>1999</v>
      </c>
      <c r="N1175" t="s">
        <v>157</v>
      </c>
      <c r="O1175" t="s">
        <v>48</v>
      </c>
    </row>
    <row r="1176" spans="1:15" ht="15">
      <c r="A1176" s="21" t="s">
        <v>153</v>
      </c>
      <c r="B1176" t="s">
        <v>137</v>
      </c>
      <c r="C1176" s="23" t="s">
        <v>160</v>
      </c>
      <c r="D1176" s="16">
        <v>1</v>
      </c>
      <c r="E1176" s="16">
        <v>71.25</v>
      </c>
      <c r="F1176" s="16">
        <v>-157.75</v>
      </c>
      <c r="G1176" s="4">
        <v>0.62</v>
      </c>
      <c r="H1176" s="4">
        <v>0.28999999999999998</v>
      </c>
      <c r="I1176" t="s">
        <v>155</v>
      </c>
      <c r="J1176" s="13" t="s">
        <v>61</v>
      </c>
      <c r="K1176" s="13" t="s">
        <v>61</v>
      </c>
      <c r="L1176" s="21">
        <v>1999</v>
      </c>
      <c r="M1176" s="21">
        <v>1999</v>
      </c>
      <c r="N1176" t="s">
        <v>157</v>
      </c>
      <c r="O1176" t="s">
        <v>48</v>
      </c>
    </row>
    <row r="1177" spans="1:15" ht="15">
      <c r="A1177" s="21" t="s">
        <v>153</v>
      </c>
      <c r="B1177" t="s">
        <v>137</v>
      </c>
      <c r="C1177" s="23" t="s">
        <v>160</v>
      </c>
      <c r="D1177" s="16">
        <v>1</v>
      </c>
      <c r="E1177" s="16">
        <v>71.25</v>
      </c>
      <c r="F1177" s="16">
        <v>-157.25</v>
      </c>
      <c r="G1177" s="4">
        <v>0.62</v>
      </c>
      <c r="H1177" s="4">
        <v>0.28999999999999998</v>
      </c>
      <c r="I1177" t="s">
        <v>155</v>
      </c>
      <c r="J1177" s="13" t="s">
        <v>61</v>
      </c>
      <c r="K1177" s="13" t="s">
        <v>61</v>
      </c>
      <c r="L1177" s="21">
        <v>1999</v>
      </c>
      <c r="M1177" s="21">
        <v>1999</v>
      </c>
      <c r="N1177" t="s">
        <v>157</v>
      </c>
      <c r="O1177" t="s">
        <v>48</v>
      </c>
    </row>
    <row r="1178" spans="1:15" ht="15">
      <c r="A1178" s="21" t="s">
        <v>153</v>
      </c>
      <c r="B1178" t="s">
        <v>137</v>
      </c>
      <c r="C1178" s="23" t="s">
        <v>160</v>
      </c>
      <c r="D1178" s="16">
        <v>1</v>
      </c>
      <c r="E1178" s="16">
        <v>71.25</v>
      </c>
      <c r="F1178" s="16">
        <v>-158.25</v>
      </c>
      <c r="G1178" s="4">
        <v>0.62</v>
      </c>
      <c r="H1178" s="4">
        <v>0.28999999999999998</v>
      </c>
      <c r="I1178" t="s">
        <v>155</v>
      </c>
      <c r="J1178" s="13" t="s">
        <v>61</v>
      </c>
      <c r="K1178" s="13" t="s">
        <v>61</v>
      </c>
      <c r="L1178" s="21">
        <v>1999</v>
      </c>
      <c r="M1178" s="21">
        <v>1999</v>
      </c>
      <c r="N1178" t="s">
        <v>157</v>
      </c>
      <c r="O1178" t="s">
        <v>48</v>
      </c>
    </row>
    <row r="1179" spans="1:15" ht="15">
      <c r="A1179" s="21" t="s">
        <v>153</v>
      </c>
      <c r="B1179" t="s">
        <v>137</v>
      </c>
      <c r="C1179" s="23" t="s">
        <v>160</v>
      </c>
      <c r="D1179" s="16">
        <v>1</v>
      </c>
      <c r="E1179" s="16">
        <v>70.75</v>
      </c>
      <c r="F1179" s="16">
        <v>-160.25</v>
      </c>
      <c r="G1179" s="4">
        <v>0.62</v>
      </c>
      <c r="H1179" s="4">
        <v>0.28999999999999998</v>
      </c>
      <c r="I1179" t="s">
        <v>155</v>
      </c>
      <c r="J1179" s="13" t="s">
        <v>61</v>
      </c>
      <c r="K1179" s="13" t="s">
        <v>61</v>
      </c>
      <c r="L1179" s="21">
        <v>1999</v>
      </c>
      <c r="M1179" s="21">
        <v>1999</v>
      </c>
      <c r="N1179" t="s">
        <v>157</v>
      </c>
      <c r="O1179" t="s">
        <v>48</v>
      </c>
    </row>
    <row r="1180" spans="1:15" ht="15">
      <c r="A1180" s="21" t="s">
        <v>153</v>
      </c>
      <c r="B1180" t="s">
        <v>137</v>
      </c>
      <c r="C1180" s="23" t="s">
        <v>160</v>
      </c>
      <c r="D1180" s="16">
        <v>1</v>
      </c>
      <c r="E1180" s="16">
        <v>71.25</v>
      </c>
      <c r="F1180" s="16">
        <v>-159.25</v>
      </c>
      <c r="G1180" s="4">
        <v>0.62</v>
      </c>
      <c r="H1180" s="4">
        <v>0.28999999999999998</v>
      </c>
      <c r="I1180" t="s">
        <v>155</v>
      </c>
      <c r="J1180" s="13" t="s">
        <v>61</v>
      </c>
      <c r="K1180" s="13" t="s">
        <v>61</v>
      </c>
      <c r="L1180" s="21">
        <v>1999</v>
      </c>
      <c r="M1180" s="21">
        <v>1999</v>
      </c>
      <c r="N1180" t="s">
        <v>157</v>
      </c>
      <c r="O1180" t="s">
        <v>48</v>
      </c>
    </row>
    <row r="1181" spans="1:15" ht="15">
      <c r="A1181" s="21" t="s">
        <v>153</v>
      </c>
      <c r="B1181" t="s">
        <v>137</v>
      </c>
      <c r="C1181" s="23" t="s">
        <v>160</v>
      </c>
      <c r="D1181" s="16">
        <v>1</v>
      </c>
      <c r="E1181" s="16">
        <v>70.75</v>
      </c>
      <c r="F1181" s="16">
        <v>-159.75</v>
      </c>
      <c r="G1181" s="4">
        <v>0.62</v>
      </c>
      <c r="H1181" s="4">
        <v>0.28999999999999998</v>
      </c>
      <c r="I1181" t="s">
        <v>155</v>
      </c>
      <c r="J1181" s="13" t="s">
        <v>61</v>
      </c>
      <c r="K1181" s="13" t="s">
        <v>61</v>
      </c>
      <c r="L1181" s="21">
        <v>1999</v>
      </c>
      <c r="M1181" s="21">
        <v>1999</v>
      </c>
      <c r="N1181" t="s">
        <v>157</v>
      </c>
      <c r="O1181" t="s">
        <v>48</v>
      </c>
    </row>
    <row r="1182" spans="1:15" ht="15">
      <c r="A1182" s="21" t="s">
        <v>153</v>
      </c>
      <c r="B1182" t="s">
        <v>137</v>
      </c>
      <c r="C1182" s="23" t="s">
        <v>160</v>
      </c>
      <c r="D1182" s="16">
        <v>1</v>
      </c>
      <c r="E1182" s="16">
        <v>71.25</v>
      </c>
      <c r="F1182" s="16">
        <v>-158.75</v>
      </c>
      <c r="G1182" s="4">
        <v>0.62</v>
      </c>
      <c r="H1182" s="4">
        <v>0.28999999999999998</v>
      </c>
      <c r="I1182" t="s">
        <v>155</v>
      </c>
      <c r="J1182" s="13" t="s">
        <v>61</v>
      </c>
      <c r="K1182" s="13" t="s">
        <v>61</v>
      </c>
      <c r="L1182" s="21">
        <v>1999</v>
      </c>
      <c r="M1182" s="21">
        <v>1999</v>
      </c>
      <c r="N1182" t="s">
        <v>157</v>
      </c>
      <c r="O1182" t="s">
        <v>48</v>
      </c>
    </row>
    <row r="1183" spans="1:15" ht="15">
      <c r="A1183" s="21" t="s">
        <v>153</v>
      </c>
      <c r="B1183" t="s">
        <v>137</v>
      </c>
      <c r="C1183" s="23" t="s">
        <v>160</v>
      </c>
      <c r="D1183" s="16">
        <v>0.9</v>
      </c>
      <c r="E1183" s="16">
        <v>70.75</v>
      </c>
      <c r="F1183" s="16">
        <v>-158.75</v>
      </c>
      <c r="G1183" s="4">
        <v>0.62</v>
      </c>
      <c r="H1183" s="4">
        <v>0.28999999999999998</v>
      </c>
      <c r="I1183" t="s">
        <v>155</v>
      </c>
      <c r="J1183" s="13" t="s">
        <v>61</v>
      </c>
      <c r="K1183" s="13" t="s">
        <v>61</v>
      </c>
      <c r="L1183" s="21">
        <v>1999</v>
      </c>
      <c r="M1183" s="21">
        <v>1999</v>
      </c>
      <c r="N1183" t="s">
        <v>157</v>
      </c>
      <c r="O1183" t="s">
        <v>48</v>
      </c>
    </row>
    <row r="1184" spans="1:15" ht="15">
      <c r="A1184" s="21" t="s">
        <v>153</v>
      </c>
      <c r="B1184" t="s">
        <v>137</v>
      </c>
      <c r="C1184" s="23" t="s">
        <v>160</v>
      </c>
      <c r="D1184" s="16">
        <v>1</v>
      </c>
      <c r="E1184" s="16">
        <v>70.75</v>
      </c>
      <c r="F1184" s="16">
        <v>-159.25</v>
      </c>
      <c r="G1184" s="4">
        <v>0.62</v>
      </c>
      <c r="H1184" s="4">
        <v>0.28999999999999998</v>
      </c>
      <c r="I1184" t="s">
        <v>155</v>
      </c>
      <c r="J1184" s="13" t="s">
        <v>61</v>
      </c>
      <c r="K1184" s="13" t="s">
        <v>61</v>
      </c>
      <c r="L1184" s="21">
        <v>1999</v>
      </c>
      <c r="M1184" s="21">
        <v>1999</v>
      </c>
      <c r="N1184" t="s">
        <v>157</v>
      </c>
      <c r="O1184" t="s">
        <v>48</v>
      </c>
    </row>
    <row r="1185" spans="1:15" ht="15">
      <c r="A1185" s="21" t="s">
        <v>153</v>
      </c>
      <c r="B1185" t="s">
        <v>137</v>
      </c>
      <c r="C1185" s="23" t="s">
        <v>160</v>
      </c>
      <c r="D1185" s="16">
        <v>1</v>
      </c>
      <c r="E1185" s="16">
        <v>71.25</v>
      </c>
      <c r="F1185" s="16">
        <v>-159.75</v>
      </c>
      <c r="G1185" s="4">
        <v>0.62</v>
      </c>
      <c r="H1185" s="4">
        <v>0.28999999999999998</v>
      </c>
      <c r="I1185" t="s">
        <v>155</v>
      </c>
      <c r="J1185" s="13" t="s">
        <v>61</v>
      </c>
      <c r="K1185" s="13" t="s">
        <v>61</v>
      </c>
      <c r="L1185" s="21">
        <v>1999</v>
      </c>
      <c r="M1185" s="21">
        <v>1999</v>
      </c>
      <c r="N1185" t="s">
        <v>157</v>
      </c>
      <c r="O1185" t="s">
        <v>48</v>
      </c>
    </row>
    <row r="1186" spans="1:15" ht="15">
      <c r="A1186" s="21" t="s">
        <v>153</v>
      </c>
      <c r="B1186" t="s">
        <v>137</v>
      </c>
      <c r="C1186" s="23" t="s">
        <v>160</v>
      </c>
      <c r="D1186" s="16">
        <v>1</v>
      </c>
      <c r="E1186" s="16">
        <v>70.75</v>
      </c>
      <c r="F1186" s="16">
        <v>-158.25</v>
      </c>
      <c r="G1186" s="4">
        <v>0.62</v>
      </c>
      <c r="H1186" s="4">
        <v>0.28999999999999998</v>
      </c>
      <c r="I1186" t="s">
        <v>155</v>
      </c>
      <c r="J1186" s="13" t="s">
        <v>61</v>
      </c>
      <c r="K1186" s="13" t="s">
        <v>61</v>
      </c>
      <c r="L1186" s="21">
        <v>1999</v>
      </c>
      <c r="M1186" s="21">
        <v>1999</v>
      </c>
      <c r="N1186" t="s">
        <v>157</v>
      </c>
      <c r="O1186" t="s">
        <v>48</v>
      </c>
    </row>
    <row r="1187" spans="1:15" ht="15">
      <c r="A1187" s="21" t="s">
        <v>153</v>
      </c>
      <c r="B1187" t="s">
        <v>137</v>
      </c>
      <c r="C1187" s="23" t="s">
        <v>160</v>
      </c>
      <c r="D1187" s="16">
        <v>1</v>
      </c>
      <c r="E1187" s="16">
        <v>71.75</v>
      </c>
      <c r="F1187" s="16">
        <v>-157.25</v>
      </c>
      <c r="G1187" s="4">
        <v>0.62</v>
      </c>
      <c r="H1187" s="4">
        <v>0.28999999999999998</v>
      </c>
      <c r="I1187" t="s">
        <v>155</v>
      </c>
      <c r="J1187" s="13" t="s">
        <v>61</v>
      </c>
      <c r="K1187" s="13" t="s">
        <v>61</v>
      </c>
      <c r="L1187" s="21">
        <v>1999</v>
      </c>
      <c r="M1187" s="21">
        <v>1999</v>
      </c>
      <c r="N1187" t="s">
        <v>157</v>
      </c>
      <c r="O1187" t="s">
        <v>48</v>
      </c>
    </row>
    <row r="1188" spans="1:15" ht="15">
      <c r="A1188" s="21" t="s">
        <v>153</v>
      </c>
      <c r="B1188" t="s">
        <v>137</v>
      </c>
      <c r="C1188" s="23" t="s">
        <v>160</v>
      </c>
      <c r="D1188" s="16">
        <v>1</v>
      </c>
      <c r="E1188" s="16">
        <v>70.75</v>
      </c>
      <c r="F1188" s="16">
        <v>-157.75</v>
      </c>
      <c r="G1188" s="4">
        <v>0.62</v>
      </c>
      <c r="H1188" s="4">
        <v>0.28999999999999998</v>
      </c>
      <c r="I1188" t="s">
        <v>155</v>
      </c>
      <c r="J1188" s="13" t="s">
        <v>61</v>
      </c>
      <c r="K1188" s="13" t="s">
        <v>61</v>
      </c>
      <c r="L1188" s="21">
        <v>1999</v>
      </c>
      <c r="M1188" s="21">
        <v>1999</v>
      </c>
      <c r="N1188" t="s">
        <v>157</v>
      </c>
      <c r="O1188" t="s">
        <v>48</v>
      </c>
    </row>
    <row r="1189" spans="1:15" ht="15">
      <c r="A1189" s="21" t="s">
        <v>153</v>
      </c>
      <c r="B1189" t="s">
        <v>137</v>
      </c>
      <c r="C1189" s="23" t="s">
        <v>160</v>
      </c>
      <c r="D1189" s="16">
        <v>1</v>
      </c>
      <c r="E1189" s="16">
        <v>71.25</v>
      </c>
      <c r="F1189" s="16">
        <v>-160.25</v>
      </c>
      <c r="G1189" s="4">
        <v>0.62</v>
      </c>
      <c r="H1189" s="4">
        <v>0.28999999999999998</v>
      </c>
      <c r="I1189" t="s">
        <v>155</v>
      </c>
      <c r="J1189" s="13" t="s">
        <v>61</v>
      </c>
      <c r="K1189" s="13" t="s">
        <v>61</v>
      </c>
      <c r="L1189" s="21">
        <v>1999</v>
      </c>
      <c r="M1189" s="21">
        <v>1999</v>
      </c>
      <c r="N1189" t="s">
        <v>157</v>
      </c>
      <c r="O1189" t="s">
        <v>48</v>
      </c>
    </row>
    <row r="1190" spans="1:15" ht="15">
      <c r="A1190" s="21" t="s">
        <v>153</v>
      </c>
      <c r="B1190" t="s">
        <v>137</v>
      </c>
      <c r="C1190" s="23" t="s">
        <v>162</v>
      </c>
      <c r="D1190" s="16">
        <v>0.73</v>
      </c>
      <c r="E1190" s="16">
        <v>66.75</v>
      </c>
      <c r="F1190" s="16">
        <v>-168.25</v>
      </c>
      <c r="G1190" s="4">
        <v>0.94</v>
      </c>
      <c r="H1190" s="4">
        <v>0.36</v>
      </c>
      <c r="I1190" t="s">
        <v>155</v>
      </c>
      <c r="J1190" s="13" t="s">
        <v>61</v>
      </c>
      <c r="K1190" s="13" t="s">
        <v>61</v>
      </c>
      <c r="L1190" s="21">
        <v>1999</v>
      </c>
      <c r="M1190" s="21">
        <v>1999</v>
      </c>
      <c r="N1190" t="s">
        <v>157</v>
      </c>
      <c r="O1190" t="s">
        <v>48</v>
      </c>
    </row>
    <row r="1191" spans="1:15" ht="15">
      <c r="A1191" s="21" t="s">
        <v>153</v>
      </c>
      <c r="B1191" t="s">
        <v>137</v>
      </c>
      <c r="C1191" s="23" t="s">
        <v>162</v>
      </c>
      <c r="D1191" s="16">
        <v>0.78</v>
      </c>
      <c r="E1191" s="16">
        <v>66.75</v>
      </c>
      <c r="F1191" s="16">
        <v>-167.75</v>
      </c>
      <c r="G1191" s="4">
        <v>0.94</v>
      </c>
      <c r="H1191" s="4">
        <v>0.36</v>
      </c>
      <c r="I1191" t="s">
        <v>155</v>
      </c>
      <c r="J1191" s="13" t="s">
        <v>61</v>
      </c>
      <c r="K1191" s="13" t="s">
        <v>61</v>
      </c>
      <c r="L1191" s="21">
        <v>1999</v>
      </c>
      <c r="M1191" s="21">
        <v>1999</v>
      </c>
      <c r="N1191" t="s">
        <v>157</v>
      </c>
      <c r="O1191" t="s">
        <v>48</v>
      </c>
    </row>
    <row r="1192" spans="1:15" ht="15">
      <c r="A1192" s="21" t="s">
        <v>153</v>
      </c>
      <c r="B1192" t="s">
        <v>137</v>
      </c>
      <c r="C1192" s="23" t="s">
        <v>162</v>
      </c>
      <c r="D1192" s="16">
        <v>0.85</v>
      </c>
      <c r="E1192" s="16">
        <v>66.75</v>
      </c>
      <c r="F1192" s="16">
        <v>-167.25</v>
      </c>
      <c r="G1192" s="4">
        <v>0.94</v>
      </c>
      <c r="H1192" s="4">
        <v>0.36</v>
      </c>
      <c r="I1192" t="s">
        <v>155</v>
      </c>
      <c r="J1192" s="13" t="s">
        <v>61</v>
      </c>
      <c r="K1192" s="13" t="s">
        <v>61</v>
      </c>
      <c r="L1192" s="21">
        <v>1999</v>
      </c>
      <c r="M1192" s="21">
        <v>1999</v>
      </c>
      <c r="N1192" t="s">
        <v>157</v>
      </c>
      <c r="O1192" t="s">
        <v>48</v>
      </c>
    </row>
    <row r="1193" spans="1:15" ht="15">
      <c r="A1193" s="21" t="s">
        <v>153</v>
      </c>
      <c r="B1193" t="s">
        <v>137</v>
      </c>
      <c r="C1193" s="23" t="s">
        <v>162</v>
      </c>
      <c r="D1193" s="16">
        <v>0.76</v>
      </c>
      <c r="E1193" s="16">
        <v>67.25</v>
      </c>
      <c r="F1193" s="16">
        <v>-168.25</v>
      </c>
      <c r="G1193" s="4">
        <v>0.94</v>
      </c>
      <c r="H1193" s="4">
        <v>0.36</v>
      </c>
      <c r="I1193" t="s">
        <v>155</v>
      </c>
      <c r="J1193" s="13" t="s">
        <v>61</v>
      </c>
      <c r="K1193" s="13" t="s">
        <v>61</v>
      </c>
      <c r="L1193" s="21">
        <v>1999</v>
      </c>
      <c r="M1193" s="21">
        <v>1999</v>
      </c>
      <c r="N1193" t="s">
        <v>157</v>
      </c>
      <c r="O1193" t="s">
        <v>48</v>
      </c>
    </row>
    <row r="1194" spans="1:15" ht="15">
      <c r="A1194" s="21" t="s">
        <v>153</v>
      </c>
      <c r="B1194" t="s">
        <v>137</v>
      </c>
      <c r="C1194" s="23" t="s">
        <v>162</v>
      </c>
      <c r="D1194" s="16">
        <v>0.79</v>
      </c>
      <c r="E1194" s="16">
        <v>67.25</v>
      </c>
      <c r="F1194" s="16">
        <v>-167.75</v>
      </c>
      <c r="G1194" s="4">
        <v>0.94</v>
      </c>
      <c r="H1194" s="4">
        <v>0.36</v>
      </c>
      <c r="I1194" t="s">
        <v>155</v>
      </c>
      <c r="J1194" s="13" t="s">
        <v>61</v>
      </c>
      <c r="K1194" s="13" t="s">
        <v>61</v>
      </c>
      <c r="L1194" s="21">
        <v>1999</v>
      </c>
      <c r="M1194" s="21">
        <v>1999</v>
      </c>
      <c r="N1194" t="s">
        <v>157</v>
      </c>
      <c r="O1194" t="s">
        <v>48</v>
      </c>
    </row>
    <row r="1195" spans="1:15" ht="15">
      <c r="A1195" s="21" t="s">
        <v>153</v>
      </c>
      <c r="B1195" t="s">
        <v>137</v>
      </c>
      <c r="C1195" s="23" t="s">
        <v>162</v>
      </c>
      <c r="D1195" s="16">
        <v>0.83</v>
      </c>
      <c r="E1195" s="16">
        <v>67.25</v>
      </c>
      <c r="F1195" s="16">
        <v>-167.25</v>
      </c>
      <c r="G1195" s="4">
        <v>0.94</v>
      </c>
      <c r="H1195" s="4">
        <v>0.36</v>
      </c>
      <c r="I1195" t="s">
        <v>155</v>
      </c>
      <c r="J1195" s="13" t="s">
        <v>61</v>
      </c>
      <c r="K1195" s="13" t="s">
        <v>61</v>
      </c>
      <c r="L1195" s="21">
        <v>1999</v>
      </c>
      <c r="M1195" s="21">
        <v>1999</v>
      </c>
      <c r="N1195" t="s">
        <v>157</v>
      </c>
      <c r="O1195" t="s">
        <v>48</v>
      </c>
    </row>
    <row r="1196" spans="1:15" ht="15">
      <c r="A1196" s="21" t="s">
        <v>153</v>
      </c>
      <c r="B1196" t="s">
        <v>137</v>
      </c>
      <c r="C1196" s="23" t="s">
        <v>162</v>
      </c>
      <c r="D1196" s="16">
        <v>0.87</v>
      </c>
      <c r="E1196" s="16">
        <v>67.25</v>
      </c>
      <c r="F1196" s="16">
        <v>-166.75</v>
      </c>
      <c r="G1196" s="4">
        <v>0.94</v>
      </c>
      <c r="H1196" s="4">
        <v>0.36</v>
      </c>
      <c r="I1196" t="s">
        <v>155</v>
      </c>
      <c r="J1196" s="13" t="s">
        <v>61</v>
      </c>
      <c r="K1196" s="13" t="s">
        <v>61</v>
      </c>
      <c r="L1196" s="21">
        <v>1999</v>
      </c>
      <c r="M1196" s="21">
        <v>1999</v>
      </c>
      <c r="N1196" t="s">
        <v>157</v>
      </c>
      <c r="O1196" t="s">
        <v>48</v>
      </c>
    </row>
    <row r="1197" spans="1:15" ht="15">
      <c r="A1197" s="21" t="s">
        <v>153</v>
      </c>
      <c r="B1197" t="s">
        <v>137</v>
      </c>
      <c r="C1197" s="23" t="s">
        <v>162</v>
      </c>
      <c r="D1197" s="16">
        <v>0.93</v>
      </c>
      <c r="E1197" s="16">
        <v>67.25</v>
      </c>
      <c r="F1197" s="16">
        <v>-166.25</v>
      </c>
      <c r="G1197" s="4">
        <v>0.94</v>
      </c>
      <c r="H1197" s="4">
        <v>0.36</v>
      </c>
      <c r="I1197" t="s">
        <v>155</v>
      </c>
      <c r="J1197" s="13" t="s">
        <v>61</v>
      </c>
      <c r="K1197" s="13" t="s">
        <v>61</v>
      </c>
      <c r="L1197" s="21">
        <v>1999</v>
      </c>
      <c r="M1197" s="21">
        <v>1999</v>
      </c>
      <c r="N1197" t="s">
        <v>157</v>
      </c>
      <c r="O1197" t="s">
        <v>48</v>
      </c>
    </row>
    <row r="1198" spans="1:15" ht="15">
      <c r="A1198" s="21" t="s">
        <v>153</v>
      </c>
      <c r="B1198" t="s">
        <v>137</v>
      </c>
      <c r="C1198" s="23" t="s">
        <v>162</v>
      </c>
      <c r="D1198" s="16">
        <v>0.99</v>
      </c>
      <c r="E1198" s="16">
        <v>67.25</v>
      </c>
      <c r="F1198" s="16">
        <v>-165.75</v>
      </c>
      <c r="G1198" s="4">
        <v>0.94</v>
      </c>
      <c r="H1198" s="4">
        <v>0.36</v>
      </c>
      <c r="I1198" t="s">
        <v>155</v>
      </c>
      <c r="J1198" s="13" t="s">
        <v>61</v>
      </c>
      <c r="K1198" s="13" t="s">
        <v>61</v>
      </c>
      <c r="L1198" s="21">
        <v>1999</v>
      </c>
      <c r="M1198" s="21">
        <v>1999</v>
      </c>
      <c r="N1198" t="s">
        <v>157</v>
      </c>
      <c r="O1198" t="s">
        <v>48</v>
      </c>
    </row>
    <row r="1199" spans="1:15" ht="15">
      <c r="A1199" s="21" t="s">
        <v>153</v>
      </c>
      <c r="B1199" t="s">
        <v>137</v>
      </c>
      <c r="C1199" s="23" t="s">
        <v>162</v>
      </c>
      <c r="D1199" s="16">
        <v>1</v>
      </c>
      <c r="E1199" s="16">
        <v>67.25</v>
      </c>
      <c r="F1199" s="16">
        <v>-165.25</v>
      </c>
      <c r="G1199" s="4">
        <v>0.94</v>
      </c>
      <c r="H1199" s="4">
        <v>0.36</v>
      </c>
      <c r="I1199" t="s">
        <v>155</v>
      </c>
      <c r="J1199" s="13" t="s">
        <v>61</v>
      </c>
      <c r="K1199" s="13" t="s">
        <v>61</v>
      </c>
      <c r="L1199" s="21">
        <v>1999</v>
      </c>
      <c r="M1199" s="21">
        <v>1999</v>
      </c>
      <c r="N1199" t="s">
        <v>157</v>
      </c>
      <c r="O1199" t="s">
        <v>48</v>
      </c>
    </row>
    <row r="1200" spans="1:15" ht="15">
      <c r="A1200" s="21" t="s">
        <v>153</v>
      </c>
      <c r="B1200" t="s">
        <v>137</v>
      </c>
      <c r="C1200" s="23" t="s">
        <v>162</v>
      </c>
      <c r="D1200" s="16">
        <v>0.84</v>
      </c>
      <c r="E1200" s="16">
        <v>67.75</v>
      </c>
      <c r="F1200" s="16">
        <v>-167.75</v>
      </c>
      <c r="G1200" s="4">
        <v>0.94</v>
      </c>
      <c r="H1200" s="4">
        <v>0.36</v>
      </c>
      <c r="I1200" t="s">
        <v>155</v>
      </c>
      <c r="J1200" s="13" t="s">
        <v>61</v>
      </c>
      <c r="K1200" s="13" t="s">
        <v>61</v>
      </c>
      <c r="L1200" s="21">
        <v>1999</v>
      </c>
      <c r="M1200" s="21">
        <v>1999</v>
      </c>
      <c r="N1200" t="s">
        <v>157</v>
      </c>
      <c r="O1200" t="s">
        <v>48</v>
      </c>
    </row>
    <row r="1201" spans="1:15" ht="15">
      <c r="A1201" s="21" t="s">
        <v>153</v>
      </c>
      <c r="B1201" t="s">
        <v>137</v>
      </c>
      <c r="C1201" s="23" t="s">
        <v>162</v>
      </c>
      <c r="D1201" s="16">
        <v>0.86</v>
      </c>
      <c r="E1201" s="16">
        <v>67.75</v>
      </c>
      <c r="F1201" s="16">
        <v>-167.25</v>
      </c>
      <c r="G1201" s="4">
        <v>0.94</v>
      </c>
      <c r="H1201" s="4">
        <v>0.36</v>
      </c>
      <c r="I1201" t="s">
        <v>155</v>
      </c>
      <c r="J1201" s="13" t="s">
        <v>61</v>
      </c>
      <c r="K1201" s="13" t="s">
        <v>61</v>
      </c>
      <c r="L1201" s="21">
        <v>1999</v>
      </c>
      <c r="M1201" s="21">
        <v>1999</v>
      </c>
      <c r="N1201" t="s">
        <v>157</v>
      </c>
      <c r="O1201" t="s">
        <v>48</v>
      </c>
    </row>
    <row r="1202" spans="1:15" ht="15">
      <c r="A1202" s="21" t="s">
        <v>153</v>
      </c>
      <c r="B1202" t="s">
        <v>137</v>
      </c>
      <c r="C1202" s="23" t="s">
        <v>162</v>
      </c>
      <c r="D1202" s="16">
        <v>0.82</v>
      </c>
      <c r="E1202" s="16">
        <v>67.75</v>
      </c>
      <c r="F1202" s="16">
        <v>-168.25</v>
      </c>
      <c r="G1202" s="4">
        <v>0.94</v>
      </c>
      <c r="H1202" s="4">
        <v>0.36</v>
      </c>
      <c r="I1202" t="s">
        <v>155</v>
      </c>
      <c r="J1202" s="13" t="s">
        <v>61</v>
      </c>
      <c r="K1202" s="13" t="s">
        <v>61</v>
      </c>
      <c r="L1202" s="21">
        <v>1999</v>
      </c>
      <c r="M1202" s="21">
        <v>1999</v>
      </c>
      <c r="N1202" t="s">
        <v>157</v>
      </c>
      <c r="O1202" t="s">
        <v>48</v>
      </c>
    </row>
    <row r="1203" spans="1:15" ht="15">
      <c r="A1203" s="21" t="s">
        <v>153</v>
      </c>
      <c r="B1203" t="s">
        <v>137</v>
      </c>
      <c r="C1203" s="23" t="s">
        <v>162</v>
      </c>
      <c r="D1203" s="16">
        <v>0.9</v>
      </c>
      <c r="E1203" s="16">
        <v>67.75</v>
      </c>
      <c r="F1203" s="16">
        <v>-166.75</v>
      </c>
      <c r="G1203" s="4">
        <v>0.94</v>
      </c>
      <c r="H1203" s="4">
        <v>0.36</v>
      </c>
      <c r="I1203" t="s">
        <v>155</v>
      </c>
      <c r="J1203" s="13" t="s">
        <v>61</v>
      </c>
      <c r="K1203" s="13" t="s">
        <v>61</v>
      </c>
      <c r="L1203" s="21">
        <v>1999</v>
      </c>
      <c r="M1203" s="21">
        <v>1999</v>
      </c>
      <c r="N1203" t="s">
        <v>157</v>
      </c>
      <c r="O1203" t="s">
        <v>48</v>
      </c>
    </row>
    <row r="1204" spans="1:15" ht="15">
      <c r="A1204" s="21" t="s">
        <v>153</v>
      </c>
      <c r="B1204" t="s">
        <v>137</v>
      </c>
      <c r="C1204" s="23" t="s">
        <v>162</v>
      </c>
      <c r="D1204" s="16">
        <v>0.94</v>
      </c>
      <c r="E1204" s="16">
        <v>66.75</v>
      </c>
      <c r="F1204" s="16">
        <v>-166.75</v>
      </c>
      <c r="G1204" s="4">
        <v>0.94</v>
      </c>
      <c r="H1204" s="4">
        <v>0.36</v>
      </c>
      <c r="I1204" t="s">
        <v>155</v>
      </c>
      <c r="J1204" s="13" t="s">
        <v>61</v>
      </c>
      <c r="K1204" s="13" t="s">
        <v>61</v>
      </c>
      <c r="L1204" s="21">
        <v>1999</v>
      </c>
      <c r="M1204" s="21">
        <v>1999</v>
      </c>
      <c r="N1204" t="s">
        <v>157</v>
      </c>
      <c r="O1204" t="s">
        <v>48</v>
      </c>
    </row>
    <row r="1205" spans="1:15" ht="15">
      <c r="A1205" s="21" t="s">
        <v>153</v>
      </c>
      <c r="B1205" t="s">
        <v>137</v>
      </c>
      <c r="C1205" s="23" t="s">
        <v>162</v>
      </c>
      <c r="D1205" s="16">
        <v>0.73</v>
      </c>
      <c r="E1205" s="16">
        <v>66.25</v>
      </c>
      <c r="F1205" s="16">
        <v>-168.25</v>
      </c>
      <c r="G1205" s="4">
        <v>0.94</v>
      </c>
      <c r="H1205" s="4">
        <v>0.36</v>
      </c>
      <c r="I1205" t="s">
        <v>155</v>
      </c>
      <c r="J1205" s="13" t="s">
        <v>61</v>
      </c>
      <c r="K1205" s="13" t="s">
        <v>61</v>
      </c>
      <c r="L1205" s="21">
        <v>1999</v>
      </c>
      <c r="M1205" s="21">
        <v>1999</v>
      </c>
      <c r="N1205" t="s">
        <v>157</v>
      </c>
      <c r="O1205" t="s">
        <v>48</v>
      </c>
    </row>
    <row r="1206" spans="1:15" ht="15">
      <c r="A1206" s="21" t="s">
        <v>153</v>
      </c>
      <c r="B1206" t="s">
        <v>137</v>
      </c>
      <c r="C1206" s="23" t="s">
        <v>162</v>
      </c>
      <c r="D1206" s="16">
        <v>0.92</v>
      </c>
      <c r="E1206" s="16">
        <v>68.25</v>
      </c>
      <c r="F1206" s="16">
        <v>-167.75</v>
      </c>
      <c r="G1206" s="4">
        <v>0.94</v>
      </c>
      <c r="H1206" s="4">
        <v>0.36</v>
      </c>
      <c r="I1206" t="s">
        <v>155</v>
      </c>
      <c r="J1206" s="13" t="s">
        <v>61</v>
      </c>
      <c r="K1206" s="13" t="s">
        <v>61</v>
      </c>
      <c r="L1206" s="21">
        <v>1999</v>
      </c>
      <c r="M1206" s="21">
        <v>1999</v>
      </c>
      <c r="N1206" t="s">
        <v>157</v>
      </c>
      <c r="O1206" t="s">
        <v>48</v>
      </c>
    </row>
    <row r="1207" spans="1:15" ht="15">
      <c r="A1207" s="21" t="s">
        <v>153</v>
      </c>
      <c r="B1207" t="s">
        <v>137</v>
      </c>
      <c r="C1207" s="23" t="s">
        <v>162</v>
      </c>
      <c r="D1207" s="16">
        <v>0.98</v>
      </c>
      <c r="E1207" s="16">
        <v>67.75</v>
      </c>
      <c r="F1207" s="16">
        <v>-166.25</v>
      </c>
      <c r="G1207" s="4">
        <v>0.94</v>
      </c>
      <c r="H1207" s="4">
        <v>0.36</v>
      </c>
      <c r="I1207" t="s">
        <v>155</v>
      </c>
      <c r="J1207" s="13" t="s">
        <v>61</v>
      </c>
      <c r="K1207" s="13" t="s">
        <v>61</v>
      </c>
      <c r="L1207" s="21">
        <v>1999</v>
      </c>
      <c r="M1207" s="21">
        <v>1999</v>
      </c>
      <c r="N1207" t="s">
        <v>157</v>
      </c>
      <c r="O1207" t="s">
        <v>48</v>
      </c>
    </row>
    <row r="1208" spans="1:15" ht="15">
      <c r="A1208" s="21" t="s">
        <v>153</v>
      </c>
      <c r="B1208" t="s">
        <v>137</v>
      </c>
      <c r="C1208" s="23" t="s">
        <v>162</v>
      </c>
      <c r="D1208" s="16">
        <v>1</v>
      </c>
      <c r="E1208" s="16">
        <v>66.75</v>
      </c>
      <c r="F1208" s="16">
        <v>-166.25</v>
      </c>
      <c r="G1208" s="4">
        <v>0.94</v>
      </c>
      <c r="H1208" s="4">
        <v>0.36</v>
      </c>
      <c r="I1208" t="s">
        <v>155</v>
      </c>
      <c r="J1208" s="13" t="s">
        <v>61</v>
      </c>
      <c r="K1208" s="13" t="s">
        <v>61</v>
      </c>
      <c r="L1208" s="21">
        <v>1999</v>
      </c>
      <c r="M1208" s="21">
        <v>1999</v>
      </c>
      <c r="N1208" t="s">
        <v>157</v>
      </c>
      <c r="O1208" t="s">
        <v>48</v>
      </c>
    </row>
    <row r="1209" spans="1:15" ht="15">
      <c r="A1209" s="21" t="s">
        <v>153</v>
      </c>
      <c r="B1209" t="s">
        <v>137</v>
      </c>
      <c r="C1209" s="23" t="s">
        <v>162</v>
      </c>
      <c r="D1209" s="16">
        <v>1</v>
      </c>
      <c r="E1209" s="16">
        <v>67.25</v>
      </c>
      <c r="F1209" s="16">
        <v>-164.75</v>
      </c>
      <c r="G1209" s="4">
        <v>0.94</v>
      </c>
      <c r="H1209" s="4">
        <v>0.36</v>
      </c>
      <c r="I1209" t="s">
        <v>155</v>
      </c>
      <c r="J1209" s="13" t="s">
        <v>61</v>
      </c>
      <c r="K1209" s="13" t="s">
        <v>61</v>
      </c>
      <c r="L1209" s="21">
        <v>1999</v>
      </c>
      <c r="M1209" s="21">
        <v>1999</v>
      </c>
      <c r="N1209" t="s">
        <v>157</v>
      </c>
      <c r="O1209" t="s">
        <v>48</v>
      </c>
    </row>
    <row r="1210" spans="1:15" ht="15">
      <c r="A1210" s="21" t="s">
        <v>153</v>
      </c>
      <c r="B1210" t="s">
        <v>137</v>
      </c>
      <c r="C1210" s="23" t="s">
        <v>162</v>
      </c>
      <c r="D1210" s="16">
        <v>0.75</v>
      </c>
      <c r="E1210" s="16">
        <v>67.25</v>
      </c>
      <c r="F1210" s="16">
        <v>-168.75</v>
      </c>
      <c r="G1210" s="4">
        <v>0.94</v>
      </c>
      <c r="H1210" s="4">
        <v>0.36</v>
      </c>
      <c r="I1210" t="s">
        <v>155</v>
      </c>
      <c r="J1210" s="13" t="s">
        <v>61</v>
      </c>
      <c r="K1210" s="13" t="s">
        <v>61</v>
      </c>
      <c r="L1210" s="21">
        <v>1999</v>
      </c>
      <c r="M1210" s="21">
        <v>1999</v>
      </c>
      <c r="N1210" t="s">
        <v>157</v>
      </c>
      <c r="O1210" t="s">
        <v>48</v>
      </c>
    </row>
    <row r="1211" spans="1:15" ht="15">
      <c r="A1211" s="21" t="s">
        <v>153</v>
      </c>
      <c r="B1211" t="s">
        <v>137</v>
      </c>
      <c r="C1211" s="23" t="s">
        <v>162</v>
      </c>
      <c r="D1211" s="16">
        <v>0.77</v>
      </c>
      <c r="E1211" s="16">
        <v>66.25</v>
      </c>
      <c r="F1211" s="16">
        <v>-167.75</v>
      </c>
      <c r="G1211" s="4">
        <v>0.94</v>
      </c>
      <c r="H1211" s="4">
        <v>0.36</v>
      </c>
      <c r="I1211" t="s">
        <v>155</v>
      </c>
      <c r="J1211" s="13" t="s">
        <v>61</v>
      </c>
      <c r="K1211" s="13" t="s">
        <v>61</v>
      </c>
      <c r="L1211" s="21">
        <v>1999</v>
      </c>
      <c r="M1211" s="21">
        <v>1999</v>
      </c>
      <c r="N1211" t="s">
        <v>157</v>
      </c>
      <c r="O1211" t="s">
        <v>48</v>
      </c>
    </row>
    <row r="1212" spans="1:15" ht="15">
      <c r="A1212" s="21" t="s">
        <v>153</v>
      </c>
      <c r="B1212" t="s">
        <v>137</v>
      </c>
      <c r="C1212" s="23" t="s">
        <v>162</v>
      </c>
      <c r="D1212" s="16">
        <v>1</v>
      </c>
      <c r="E1212" s="16">
        <v>67.75</v>
      </c>
      <c r="F1212" s="16">
        <v>-165.75</v>
      </c>
      <c r="G1212" s="4">
        <v>0.94</v>
      </c>
      <c r="H1212" s="4">
        <v>0.36</v>
      </c>
      <c r="I1212" t="s">
        <v>155</v>
      </c>
      <c r="J1212" s="13" t="s">
        <v>61</v>
      </c>
      <c r="K1212" s="13" t="s">
        <v>61</v>
      </c>
      <c r="L1212" s="21">
        <v>1999</v>
      </c>
      <c r="M1212" s="21">
        <v>1999</v>
      </c>
      <c r="N1212" t="s">
        <v>157</v>
      </c>
      <c r="O1212" t="s">
        <v>48</v>
      </c>
    </row>
    <row r="1213" spans="1:15" ht="15">
      <c r="A1213" s="21" t="s">
        <v>153</v>
      </c>
      <c r="B1213" t="s">
        <v>137</v>
      </c>
      <c r="C1213" s="23" t="s">
        <v>162</v>
      </c>
      <c r="D1213" s="16">
        <v>0.88</v>
      </c>
      <c r="E1213" s="16">
        <v>68.25</v>
      </c>
      <c r="F1213" s="16">
        <v>-168.25</v>
      </c>
      <c r="G1213" s="4">
        <v>0.94</v>
      </c>
      <c r="H1213" s="4">
        <v>0.36</v>
      </c>
      <c r="I1213" t="s">
        <v>155</v>
      </c>
      <c r="J1213" s="13" t="s">
        <v>61</v>
      </c>
      <c r="K1213" s="13" t="s">
        <v>61</v>
      </c>
      <c r="L1213" s="21">
        <v>1999</v>
      </c>
      <c r="M1213" s="21">
        <v>1999</v>
      </c>
      <c r="N1213" t="s">
        <v>157</v>
      </c>
      <c r="O1213" t="s">
        <v>48</v>
      </c>
    </row>
    <row r="1214" spans="1:15" ht="15">
      <c r="A1214" s="21" t="s">
        <v>153</v>
      </c>
      <c r="B1214" t="s">
        <v>137</v>
      </c>
      <c r="C1214" s="23" t="s">
        <v>162</v>
      </c>
      <c r="D1214" s="16">
        <v>0.73</v>
      </c>
      <c r="E1214" s="16">
        <v>66.75</v>
      </c>
      <c r="F1214" s="16">
        <v>-168.75</v>
      </c>
      <c r="G1214" s="4">
        <v>0.94</v>
      </c>
      <c r="H1214" s="4">
        <v>0.36</v>
      </c>
      <c r="I1214" t="s">
        <v>155</v>
      </c>
      <c r="J1214" s="13" t="s">
        <v>61</v>
      </c>
      <c r="K1214" s="13" t="s">
        <v>61</v>
      </c>
      <c r="L1214" s="21">
        <v>1999</v>
      </c>
      <c r="M1214" s="21">
        <v>1999</v>
      </c>
      <c r="N1214" t="s">
        <v>157</v>
      </c>
      <c r="O1214" t="s">
        <v>48</v>
      </c>
    </row>
    <row r="1215" spans="1:15" ht="15">
      <c r="A1215" s="21" t="s">
        <v>153</v>
      </c>
      <c r="B1215" t="s">
        <v>137</v>
      </c>
      <c r="C1215" s="23" t="s">
        <v>162</v>
      </c>
      <c r="D1215" s="16">
        <v>1</v>
      </c>
      <c r="E1215" s="16">
        <v>66.75</v>
      </c>
      <c r="F1215" s="16">
        <v>-165.75</v>
      </c>
      <c r="G1215" s="4">
        <v>0.94</v>
      </c>
      <c r="H1215" s="4">
        <v>0.36</v>
      </c>
      <c r="I1215" t="s">
        <v>155</v>
      </c>
      <c r="J1215" s="13" t="s">
        <v>61</v>
      </c>
      <c r="K1215" s="13" t="s">
        <v>61</v>
      </c>
      <c r="L1215" s="21">
        <v>1999</v>
      </c>
      <c r="M1215" s="21">
        <v>1999</v>
      </c>
      <c r="N1215" t="s">
        <v>157</v>
      </c>
      <c r="O1215" t="s">
        <v>48</v>
      </c>
    </row>
    <row r="1216" spans="1:15" ht="15">
      <c r="A1216" s="21" t="s">
        <v>153</v>
      </c>
      <c r="B1216" t="s">
        <v>137</v>
      </c>
      <c r="C1216" s="23" t="s">
        <v>162</v>
      </c>
      <c r="D1216" s="16">
        <v>0.83</v>
      </c>
      <c r="E1216" s="16">
        <v>67.75</v>
      </c>
      <c r="F1216" s="16">
        <v>-168.75</v>
      </c>
      <c r="G1216" s="4">
        <v>0.94</v>
      </c>
      <c r="H1216" s="4">
        <v>0.36</v>
      </c>
      <c r="I1216" t="s">
        <v>155</v>
      </c>
      <c r="J1216" s="13" t="s">
        <v>61</v>
      </c>
      <c r="K1216" s="13" t="s">
        <v>61</v>
      </c>
      <c r="L1216" s="21">
        <v>1999</v>
      </c>
      <c r="M1216" s="21">
        <v>1999</v>
      </c>
      <c r="N1216" t="s">
        <v>157</v>
      </c>
      <c r="O1216" t="s">
        <v>48</v>
      </c>
    </row>
    <row r="1217" spans="1:15" ht="15">
      <c r="A1217" s="21" t="s">
        <v>153</v>
      </c>
      <c r="B1217" t="s">
        <v>137</v>
      </c>
      <c r="C1217" s="23" t="s">
        <v>162</v>
      </c>
      <c r="D1217" s="16">
        <v>0.7</v>
      </c>
      <c r="E1217" s="16">
        <v>66.25</v>
      </c>
      <c r="F1217" s="16">
        <v>-168.75</v>
      </c>
      <c r="G1217" s="4">
        <v>0.94</v>
      </c>
      <c r="H1217" s="4">
        <v>0.36</v>
      </c>
      <c r="I1217" t="s">
        <v>155</v>
      </c>
      <c r="J1217" s="13" t="s">
        <v>61</v>
      </c>
      <c r="K1217" s="13" t="s">
        <v>61</v>
      </c>
      <c r="L1217" s="21">
        <v>1999</v>
      </c>
      <c r="M1217" s="21">
        <v>1999</v>
      </c>
      <c r="N1217" t="s">
        <v>157</v>
      </c>
      <c r="O1217" t="s">
        <v>48</v>
      </c>
    </row>
    <row r="1218" spans="1:15" ht="15">
      <c r="A1218" s="21" t="s">
        <v>153</v>
      </c>
      <c r="B1218" t="s">
        <v>137</v>
      </c>
      <c r="C1218" s="23" t="s">
        <v>162</v>
      </c>
      <c r="D1218" s="16">
        <v>1</v>
      </c>
      <c r="E1218" s="16">
        <v>68.25</v>
      </c>
      <c r="F1218" s="16">
        <v>-167.25</v>
      </c>
      <c r="G1218" s="4">
        <v>0.94</v>
      </c>
      <c r="H1218" s="4">
        <v>0.36</v>
      </c>
      <c r="I1218" t="s">
        <v>155</v>
      </c>
      <c r="J1218" s="13" t="s">
        <v>61</v>
      </c>
      <c r="K1218" s="13" t="s">
        <v>61</v>
      </c>
      <c r="L1218" s="21">
        <v>1999</v>
      </c>
      <c r="M1218" s="21">
        <v>1999</v>
      </c>
      <c r="N1218" t="s">
        <v>157</v>
      </c>
      <c r="O1218" t="s">
        <v>48</v>
      </c>
    </row>
    <row r="1219" spans="1:15" ht="15">
      <c r="A1219" s="21" t="s">
        <v>153</v>
      </c>
      <c r="B1219" t="s">
        <v>137</v>
      </c>
      <c r="C1219" s="23" t="s">
        <v>162</v>
      </c>
      <c r="D1219" s="16">
        <v>0.87</v>
      </c>
      <c r="E1219" s="16">
        <v>66.25</v>
      </c>
      <c r="F1219" s="16">
        <v>-167.25</v>
      </c>
      <c r="G1219" s="4">
        <v>0.94</v>
      </c>
      <c r="H1219" s="4">
        <v>0.36</v>
      </c>
      <c r="I1219" t="s">
        <v>155</v>
      </c>
      <c r="J1219" s="13" t="s">
        <v>61</v>
      </c>
      <c r="K1219" s="13" t="s">
        <v>61</v>
      </c>
      <c r="L1219" s="21">
        <v>1999</v>
      </c>
      <c r="M1219" s="21">
        <v>1999</v>
      </c>
      <c r="N1219" t="s">
        <v>157</v>
      </c>
      <c r="O1219" t="s">
        <v>48</v>
      </c>
    </row>
    <row r="1220" spans="1:15" ht="15">
      <c r="A1220" s="21" t="s">
        <v>153</v>
      </c>
      <c r="B1220" t="s">
        <v>137</v>
      </c>
      <c r="C1220" s="23" t="s">
        <v>162</v>
      </c>
      <c r="D1220" s="16">
        <v>1</v>
      </c>
      <c r="E1220" s="16">
        <v>66.75</v>
      </c>
      <c r="F1220" s="16">
        <v>-165.25</v>
      </c>
      <c r="G1220" s="4">
        <v>0.94</v>
      </c>
      <c r="H1220" s="4">
        <v>0.36</v>
      </c>
      <c r="I1220" t="s">
        <v>155</v>
      </c>
      <c r="J1220" s="13" t="s">
        <v>61</v>
      </c>
      <c r="K1220" s="13" t="s">
        <v>61</v>
      </c>
      <c r="L1220" s="21">
        <v>1999</v>
      </c>
      <c r="M1220" s="21">
        <v>1999</v>
      </c>
      <c r="N1220" t="s">
        <v>157</v>
      </c>
      <c r="O1220" t="s">
        <v>48</v>
      </c>
    </row>
    <row r="1221" spans="1:15" ht="15">
      <c r="A1221" s="21" t="s">
        <v>153</v>
      </c>
      <c r="B1221" t="s">
        <v>137</v>
      </c>
      <c r="C1221" s="23" t="s">
        <v>162</v>
      </c>
      <c r="D1221" s="16">
        <v>1</v>
      </c>
      <c r="E1221" s="16">
        <v>67.75</v>
      </c>
      <c r="F1221" s="16">
        <v>-165.25</v>
      </c>
      <c r="G1221" s="4">
        <v>0.94</v>
      </c>
      <c r="H1221" s="4">
        <v>0.36</v>
      </c>
      <c r="I1221" t="s">
        <v>155</v>
      </c>
      <c r="J1221" s="13" t="s">
        <v>61</v>
      </c>
      <c r="K1221" s="13" t="s">
        <v>61</v>
      </c>
      <c r="L1221" s="21">
        <v>1999</v>
      </c>
      <c r="M1221" s="21">
        <v>1999</v>
      </c>
      <c r="N1221" t="s">
        <v>157</v>
      </c>
      <c r="O1221" t="s">
        <v>48</v>
      </c>
    </row>
    <row r="1222" spans="1:15" ht="15">
      <c r="A1222" s="21" t="s">
        <v>153</v>
      </c>
      <c r="B1222" t="s">
        <v>137</v>
      </c>
      <c r="C1222" s="23" t="s">
        <v>164</v>
      </c>
      <c r="D1222" s="16">
        <v>1</v>
      </c>
      <c r="E1222" s="16">
        <v>69.75</v>
      </c>
      <c r="F1222" s="16">
        <v>-165.75</v>
      </c>
      <c r="G1222" s="4">
        <v>0.81</v>
      </c>
      <c r="H1222" s="4">
        <v>0.24</v>
      </c>
      <c r="I1222" t="s">
        <v>155</v>
      </c>
      <c r="J1222" s="13" t="s">
        <v>61</v>
      </c>
      <c r="K1222" s="13" t="s">
        <v>61</v>
      </c>
      <c r="L1222" s="21">
        <v>1999</v>
      </c>
      <c r="M1222" s="21">
        <v>1999</v>
      </c>
      <c r="N1222" t="s">
        <v>157</v>
      </c>
      <c r="O1222" t="s">
        <v>48</v>
      </c>
    </row>
    <row r="1223" spans="1:15" ht="15">
      <c r="A1223" s="21" t="s">
        <v>153</v>
      </c>
      <c r="B1223" t="s">
        <v>137</v>
      </c>
      <c r="C1223" s="23" t="s">
        <v>164</v>
      </c>
      <c r="D1223" s="16">
        <v>1</v>
      </c>
      <c r="E1223" s="16">
        <v>69.75</v>
      </c>
      <c r="F1223" s="16">
        <v>-165.25</v>
      </c>
      <c r="G1223" s="4">
        <v>0.81</v>
      </c>
      <c r="H1223" s="4">
        <v>0.24</v>
      </c>
      <c r="I1223" t="s">
        <v>155</v>
      </c>
      <c r="J1223" s="13" t="s">
        <v>61</v>
      </c>
      <c r="K1223" s="13" t="s">
        <v>61</v>
      </c>
      <c r="L1223" s="21">
        <v>1999</v>
      </c>
      <c r="M1223" s="21">
        <v>1999</v>
      </c>
      <c r="N1223" t="s">
        <v>157</v>
      </c>
      <c r="O1223" t="s">
        <v>48</v>
      </c>
    </row>
    <row r="1224" spans="1:15" ht="15">
      <c r="A1224" s="21" t="s">
        <v>153</v>
      </c>
      <c r="B1224" t="s">
        <v>137</v>
      </c>
      <c r="C1224" s="23" t="s">
        <v>164</v>
      </c>
      <c r="D1224" s="16">
        <v>1</v>
      </c>
      <c r="E1224" s="16">
        <v>69.75</v>
      </c>
      <c r="F1224" s="16">
        <v>-164.75</v>
      </c>
      <c r="G1224" s="4">
        <v>0.81</v>
      </c>
      <c r="H1224" s="4">
        <v>0.24</v>
      </c>
      <c r="I1224" t="s">
        <v>155</v>
      </c>
      <c r="J1224" s="13" t="s">
        <v>61</v>
      </c>
      <c r="K1224" s="13" t="s">
        <v>61</v>
      </c>
      <c r="L1224" s="21">
        <v>1999</v>
      </c>
      <c r="M1224" s="21">
        <v>1999</v>
      </c>
      <c r="N1224" t="s">
        <v>157</v>
      </c>
      <c r="O1224" t="s">
        <v>48</v>
      </c>
    </row>
    <row r="1225" spans="1:15" ht="15">
      <c r="A1225" s="21" t="s">
        <v>153</v>
      </c>
      <c r="B1225" t="s">
        <v>137</v>
      </c>
      <c r="C1225" s="23" t="s">
        <v>164</v>
      </c>
      <c r="D1225" s="16">
        <v>1</v>
      </c>
      <c r="E1225" s="16">
        <v>70.25</v>
      </c>
      <c r="F1225" s="16">
        <v>-165.25</v>
      </c>
      <c r="G1225" s="4">
        <v>0.81</v>
      </c>
      <c r="H1225" s="4">
        <v>0.24</v>
      </c>
      <c r="I1225" t="s">
        <v>155</v>
      </c>
      <c r="J1225" s="13" t="s">
        <v>61</v>
      </c>
      <c r="K1225" s="13" t="s">
        <v>61</v>
      </c>
      <c r="L1225" s="21">
        <v>1999</v>
      </c>
      <c r="M1225" s="21">
        <v>1999</v>
      </c>
      <c r="N1225" t="s">
        <v>157</v>
      </c>
      <c r="O1225" t="s">
        <v>48</v>
      </c>
    </row>
    <row r="1226" spans="1:15" ht="15">
      <c r="A1226" s="21" t="s">
        <v>153</v>
      </c>
      <c r="B1226" t="s">
        <v>137</v>
      </c>
      <c r="C1226" s="23" t="s">
        <v>164</v>
      </c>
      <c r="D1226" s="16">
        <v>1</v>
      </c>
      <c r="E1226" s="16">
        <v>70.25</v>
      </c>
      <c r="F1226" s="16">
        <v>-164.75</v>
      </c>
      <c r="G1226" s="4">
        <v>0.81</v>
      </c>
      <c r="H1226" s="4">
        <v>0.24</v>
      </c>
      <c r="I1226" t="s">
        <v>155</v>
      </c>
      <c r="J1226" s="13" t="s">
        <v>61</v>
      </c>
      <c r="K1226" s="13" t="s">
        <v>61</v>
      </c>
      <c r="L1226" s="21">
        <v>1999</v>
      </c>
      <c r="M1226" s="21">
        <v>1999</v>
      </c>
      <c r="N1226" t="s">
        <v>157</v>
      </c>
      <c r="O1226" t="s">
        <v>48</v>
      </c>
    </row>
    <row r="1227" spans="1:15" ht="15">
      <c r="A1227" s="21" t="s">
        <v>153</v>
      </c>
      <c r="B1227" t="s">
        <v>137</v>
      </c>
      <c r="C1227" s="23" t="s">
        <v>164</v>
      </c>
      <c r="D1227" s="16">
        <v>1</v>
      </c>
      <c r="E1227" s="16">
        <v>70.25</v>
      </c>
      <c r="F1227" s="16">
        <v>-164.25</v>
      </c>
      <c r="G1227" s="4">
        <v>0.81</v>
      </c>
      <c r="H1227" s="4">
        <v>0.24</v>
      </c>
      <c r="I1227" t="s">
        <v>155</v>
      </c>
      <c r="J1227" s="13" t="s">
        <v>61</v>
      </c>
      <c r="K1227" s="13" t="s">
        <v>61</v>
      </c>
      <c r="L1227" s="21">
        <v>1999</v>
      </c>
      <c r="M1227" s="21">
        <v>1999</v>
      </c>
      <c r="N1227" t="s">
        <v>157</v>
      </c>
      <c r="O1227" t="s">
        <v>48</v>
      </c>
    </row>
    <row r="1228" spans="1:15" ht="15">
      <c r="A1228" s="21" t="s">
        <v>153</v>
      </c>
      <c r="B1228" t="s">
        <v>137</v>
      </c>
      <c r="C1228" s="23" t="s">
        <v>164</v>
      </c>
      <c r="D1228" s="16">
        <v>1</v>
      </c>
      <c r="E1228" s="16">
        <v>69.75</v>
      </c>
      <c r="F1228" s="16">
        <v>-166.25</v>
      </c>
      <c r="G1228" s="4">
        <v>0.81</v>
      </c>
      <c r="H1228" s="4">
        <v>0.24</v>
      </c>
      <c r="I1228" t="s">
        <v>155</v>
      </c>
      <c r="J1228" s="13" t="s">
        <v>61</v>
      </c>
      <c r="K1228" s="13" t="s">
        <v>61</v>
      </c>
      <c r="L1228" s="21">
        <v>1999</v>
      </c>
      <c r="M1228" s="21">
        <v>1999</v>
      </c>
      <c r="N1228" t="s">
        <v>157</v>
      </c>
      <c r="O1228" t="s">
        <v>48</v>
      </c>
    </row>
    <row r="1229" spans="1:15" ht="15">
      <c r="A1229" s="21" t="s">
        <v>153</v>
      </c>
      <c r="B1229" t="s">
        <v>137</v>
      </c>
      <c r="C1229" s="23" t="s">
        <v>164</v>
      </c>
      <c r="D1229" s="16">
        <v>1</v>
      </c>
      <c r="E1229" s="16">
        <v>70.75</v>
      </c>
      <c r="F1229" s="16">
        <v>-164.25</v>
      </c>
      <c r="G1229" s="4">
        <v>0.81</v>
      </c>
      <c r="H1229" s="4">
        <v>0.24</v>
      </c>
      <c r="I1229" t="s">
        <v>155</v>
      </c>
      <c r="J1229" s="13" t="s">
        <v>61</v>
      </c>
      <c r="K1229" s="13" t="s">
        <v>61</v>
      </c>
      <c r="L1229" s="21">
        <v>1999</v>
      </c>
      <c r="M1229" s="21">
        <v>1999</v>
      </c>
      <c r="N1229" t="s">
        <v>157</v>
      </c>
      <c r="O1229" t="s">
        <v>48</v>
      </c>
    </row>
    <row r="1230" spans="1:15" ht="15">
      <c r="A1230" s="21" t="s">
        <v>153</v>
      </c>
      <c r="B1230" t="s">
        <v>137</v>
      </c>
      <c r="C1230" s="23" t="s">
        <v>164</v>
      </c>
      <c r="D1230" s="16">
        <v>1</v>
      </c>
      <c r="E1230" s="16">
        <v>70.75</v>
      </c>
      <c r="F1230" s="16">
        <v>-163.75</v>
      </c>
      <c r="G1230" s="4">
        <v>0.81</v>
      </c>
      <c r="H1230" s="4">
        <v>0.24</v>
      </c>
      <c r="I1230" t="s">
        <v>155</v>
      </c>
      <c r="J1230" s="13" t="s">
        <v>61</v>
      </c>
      <c r="K1230" s="13" t="s">
        <v>61</v>
      </c>
      <c r="L1230" s="21">
        <v>1999</v>
      </c>
      <c r="M1230" s="21">
        <v>1999</v>
      </c>
      <c r="N1230" t="s">
        <v>157</v>
      </c>
      <c r="O1230" t="s">
        <v>48</v>
      </c>
    </row>
    <row r="1231" spans="1:15" ht="15">
      <c r="A1231" s="21" t="s">
        <v>153</v>
      </c>
      <c r="B1231" t="s">
        <v>137</v>
      </c>
      <c r="C1231" s="23" t="s">
        <v>164</v>
      </c>
      <c r="D1231" s="16">
        <v>1</v>
      </c>
      <c r="E1231" s="16">
        <v>70.75</v>
      </c>
      <c r="F1231" s="16">
        <v>-163.25</v>
      </c>
      <c r="G1231" s="4">
        <v>0.81</v>
      </c>
      <c r="H1231" s="4">
        <v>0.24</v>
      </c>
      <c r="I1231" t="s">
        <v>155</v>
      </c>
      <c r="J1231" s="13" t="s">
        <v>61</v>
      </c>
      <c r="K1231" s="13" t="s">
        <v>61</v>
      </c>
      <c r="L1231" s="21">
        <v>1999</v>
      </c>
      <c r="M1231" s="21">
        <v>1999</v>
      </c>
      <c r="N1231" t="s">
        <v>157</v>
      </c>
      <c r="O1231" t="s">
        <v>48</v>
      </c>
    </row>
    <row r="1232" spans="1:15" ht="15">
      <c r="A1232" s="21" t="s">
        <v>153</v>
      </c>
      <c r="B1232" t="s">
        <v>137</v>
      </c>
      <c r="C1232" s="23" t="s">
        <v>164</v>
      </c>
      <c r="D1232" s="16">
        <v>1</v>
      </c>
      <c r="E1232" s="16">
        <v>70.75</v>
      </c>
      <c r="F1232" s="16">
        <v>-164.75</v>
      </c>
      <c r="G1232" s="4">
        <v>0.81</v>
      </c>
      <c r="H1232" s="4">
        <v>0.24</v>
      </c>
      <c r="I1232" t="s">
        <v>155</v>
      </c>
      <c r="J1232" s="13" t="s">
        <v>61</v>
      </c>
      <c r="K1232" s="13" t="s">
        <v>61</v>
      </c>
      <c r="L1232" s="21">
        <v>1999</v>
      </c>
      <c r="M1232" s="21">
        <v>1999</v>
      </c>
      <c r="N1232" t="s">
        <v>157</v>
      </c>
      <c r="O1232" t="s">
        <v>48</v>
      </c>
    </row>
    <row r="1233" spans="1:15" ht="15">
      <c r="A1233" s="21" t="s">
        <v>153</v>
      </c>
      <c r="B1233" t="s">
        <v>137</v>
      </c>
      <c r="C1233" s="23" t="s">
        <v>164</v>
      </c>
      <c r="D1233" s="16">
        <v>1</v>
      </c>
      <c r="E1233" s="16">
        <v>71.25</v>
      </c>
      <c r="F1233" s="16">
        <v>-163.75</v>
      </c>
      <c r="G1233" s="4">
        <v>0.81</v>
      </c>
      <c r="H1233" s="4">
        <v>0.24</v>
      </c>
      <c r="I1233" t="s">
        <v>155</v>
      </c>
      <c r="J1233" s="13" t="s">
        <v>61</v>
      </c>
      <c r="K1233" s="13" t="s">
        <v>61</v>
      </c>
      <c r="L1233" s="21">
        <v>1999</v>
      </c>
      <c r="M1233" s="21">
        <v>1999</v>
      </c>
      <c r="N1233" t="s">
        <v>157</v>
      </c>
      <c r="O1233" t="s">
        <v>48</v>
      </c>
    </row>
    <row r="1234" spans="1:15" ht="15">
      <c r="A1234" s="21" t="s">
        <v>153</v>
      </c>
      <c r="B1234" t="s">
        <v>137</v>
      </c>
      <c r="C1234" s="23" t="s">
        <v>164</v>
      </c>
      <c r="D1234" s="16">
        <v>1</v>
      </c>
      <c r="E1234" s="16">
        <v>71.25</v>
      </c>
      <c r="F1234" s="16">
        <v>-163.25</v>
      </c>
      <c r="G1234" s="4">
        <v>0.81</v>
      </c>
      <c r="H1234" s="4">
        <v>0.24</v>
      </c>
      <c r="I1234" t="s">
        <v>155</v>
      </c>
      <c r="J1234" s="13" t="s">
        <v>61</v>
      </c>
      <c r="K1234" s="13" t="s">
        <v>61</v>
      </c>
      <c r="L1234" s="21">
        <v>1999</v>
      </c>
      <c r="M1234" s="21">
        <v>1999</v>
      </c>
      <c r="N1234" t="s">
        <v>157</v>
      </c>
      <c r="O1234" t="s">
        <v>48</v>
      </c>
    </row>
    <row r="1235" spans="1:15" ht="15">
      <c r="A1235" s="21" t="s">
        <v>153</v>
      </c>
      <c r="B1235" t="s">
        <v>137</v>
      </c>
      <c r="C1235" s="23" t="s">
        <v>164</v>
      </c>
      <c r="D1235" s="16">
        <v>1</v>
      </c>
      <c r="E1235" s="16">
        <v>71.25</v>
      </c>
      <c r="F1235" s="16">
        <v>-162.75</v>
      </c>
      <c r="G1235" s="4">
        <v>0.81</v>
      </c>
      <c r="H1235" s="4">
        <v>0.24</v>
      </c>
      <c r="I1235" t="s">
        <v>155</v>
      </c>
      <c r="J1235" s="13" t="s">
        <v>61</v>
      </c>
      <c r="K1235" s="13" t="s">
        <v>61</v>
      </c>
      <c r="L1235" s="21">
        <v>1999</v>
      </c>
      <c r="M1235" s="21">
        <v>1999</v>
      </c>
      <c r="N1235" t="s">
        <v>157</v>
      </c>
      <c r="O1235" t="s">
        <v>48</v>
      </c>
    </row>
    <row r="1236" spans="1:15" ht="15">
      <c r="A1236" s="21" t="s">
        <v>153</v>
      </c>
      <c r="B1236" t="s">
        <v>137</v>
      </c>
      <c r="C1236" s="23" t="s">
        <v>164</v>
      </c>
      <c r="D1236" s="16">
        <v>1</v>
      </c>
      <c r="E1236" s="16">
        <v>71.25</v>
      </c>
      <c r="F1236" s="16">
        <v>-162.25</v>
      </c>
      <c r="G1236" s="4">
        <v>0.81</v>
      </c>
      <c r="H1236" s="4">
        <v>0.24</v>
      </c>
      <c r="I1236" t="s">
        <v>155</v>
      </c>
      <c r="J1236" s="13" t="s">
        <v>61</v>
      </c>
      <c r="K1236" s="13" t="s">
        <v>61</v>
      </c>
      <c r="L1236" s="21">
        <v>1999</v>
      </c>
      <c r="M1236" s="21">
        <v>1999</v>
      </c>
      <c r="N1236" t="s">
        <v>157</v>
      </c>
      <c r="O1236" t="s">
        <v>48</v>
      </c>
    </row>
    <row r="1237" spans="1:15" ht="15">
      <c r="A1237" s="21" t="s">
        <v>153</v>
      </c>
      <c r="B1237" t="s">
        <v>137</v>
      </c>
      <c r="C1237" s="23" t="s">
        <v>164</v>
      </c>
      <c r="D1237" s="16">
        <v>1</v>
      </c>
      <c r="E1237" s="16">
        <v>71.25</v>
      </c>
      <c r="F1237" s="16">
        <v>-161.75</v>
      </c>
      <c r="G1237" s="4">
        <v>0.81</v>
      </c>
      <c r="H1237" s="4">
        <v>0.24</v>
      </c>
      <c r="I1237" t="s">
        <v>155</v>
      </c>
      <c r="J1237" s="13" t="s">
        <v>61</v>
      </c>
      <c r="K1237" s="13" t="s">
        <v>61</v>
      </c>
      <c r="L1237" s="21">
        <v>1999</v>
      </c>
      <c r="M1237" s="21">
        <v>1999</v>
      </c>
      <c r="N1237" t="s">
        <v>157</v>
      </c>
      <c r="O1237" t="s">
        <v>48</v>
      </c>
    </row>
    <row r="1238" spans="1:15" ht="15">
      <c r="A1238" s="21" t="s">
        <v>153</v>
      </c>
      <c r="B1238" t="s">
        <v>137</v>
      </c>
      <c r="C1238" s="23" t="s">
        <v>164</v>
      </c>
      <c r="D1238" s="16">
        <v>1</v>
      </c>
      <c r="E1238" s="16">
        <v>71.25</v>
      </c>
      <c r="F1238" s="16">
        <v>-161.25</v>
      </c>
      <c r="G1238" s="4">
        <v>0.81</v>
      </c>
      <c r="H1238" s="4">
        <v>0.24</v>
      </c>
      <c r="I1238" t="s">
        <v>155</v>
      </c>
      <c r="J1238" s="13" t="s">
        <v>61</v>
      </c>
      <c r="K1238" s="13" t="s">
        <v>61</v>
      </c>
      <c r="L1238" s="21">
        <v>1999</v>
      </c>
      <c r="M1238" s="21">
        <v>1999</v>
      </c>
      <c r="N1238" t="s">
        <v>157</v>
      </c>
      <c r="O1238" t="s">
        <v>48</v>
      </c>
    </row>
    <row r="1239" spans="1:15" ht="15">
      <c r="A1239" s="21" t="s">
        <v>153</v>
      </c>
      <c r="B1239" t="s">
        <v>137</v>
      </c>
      <c r="C1239" s="23" t="s">
        <v>164</v>
      </c>
      <c r="D1239" s="16">
        <v>1</v>
      </c>
      <c r="E1239" s="16">
        <v>71.25</v>
      </c>
      <c r="F1239" s="16">
        <v>-160.75</v>
      </c>
      <c r="G1239" s="4">
        <v>0.81</v>
      </c>
      <c r="H1239" s="4">
        <v>0.24</v>
      </c>
      <c r="I1239" t="s">
        <v>155</v>
      </c>
      <c r="J1239" s="13" t="s">
        <v>61</v>
      </c>
      <c r="K1239" s="13" t="s">
        <v>61</v>
      </c>
      <c r="L1239" s="21">
        <v>1999</v>
      </c>
      <c r="M1239" s="21">
        <v>1999</v>
      </c>
      <c r="N1239" t="s">
        <v>157</v>
      </c>
      <c r="O1239" t="s">
        <v>48</v>
      </c>
    </row>
    <row r="1240" spans="1:15" ht="15">
      <c r="A1240" s="21" t="s">
        <v>153</v>
      </c>
      <c r="B1240" t="s">
        <v>137</v>
      </c>
      <c r="C1240" s="23" t="s">
        <v>164</v>
      </c>
      <c r="D1240" s="16">
        <v>1</v>
      </c>
      <c r="E1240" s="16">
        <v>71.75</v>
      </c>
      <c r="F1240" s="16">
        <v>-162.25</v>
      </c>
      <c r="G1240" s="4">
        <v>0.81</v>
      </c>
      <c r="H1240" s="4">
        <v>0.24</v>
      </c>
      <c r="I1240" t="s">
        <v>155</v>
      </c>
      <c r="J1240" s="13" t="s">
        <v>61</v>
      </c>
      <c r="K1240" s="13" t="s">
        <v>61</v>
      </c>
      <c r="L1240" s="21">
        <v>1999</v>
      </c>
      <c r="M1240" s="21">
        <v>1999</v>
      </c>
      <c r="N1240" t="s">
        <v>157</v>
      </c>
      <c r="O1240" t="s">
        <v>48</v>
      </c>
    </row>
    <row r="1241" spans="1:15" ht="15">
      <c r="A1241" s="21" t="s">
        <v>153</v>
      </c>
      <c r="B1241" t="s">
        <v>137</v>
      </c>
      <c r="C1241" s="23" t="s">
        <v>164</v>
      </c>
      <c r="D1241" s="16">
        <v>1</v>
      </c>
      <c r="E1241" s="16">
        <v>71.75</v>
      </c>
      <c r="F1241" s="16">
        <v>-161.75</v>
      </c>
      <c r="G1241" s="4">
        <v>0.81</v>
      </c>
      <c r="H1241" s="4">
        <v>0.24</v>
      </c>
      <c r="I1241" t="s">
        <v>155</v>
      </c>
      <c r="J1241" s="13" t="s">
        <v>61</v>
      </c>
      <c r="K1241" s="13" t="s">
        <v>61</v>
      </c>
      <c r="L1241" s="21">
        <v>1999</v>
      </c>
      <c r="M1241" s="21">
        <v>1999</v>
      </c>
      <c r="N1241" t="s">
        <v>157</v>
      </c>
      <c r="O1241" t="s">
        <v>48</v>
      </c>
    </row>
    <row r="1242" spans="1:15" ht="15">
      <c r="A1242" s="21" t="s">
        <v>153</v>
      </c>
      <c r="B1242" t="s">
        <v>137</v>
      </c>
      <c r="C1242" s="23" t="s">
        <v>164</v>
      </c>
      <c r="D1242" s="16">
        <v>1</v>
      </c>
      <c r="E1242" s="16">
        <v>71.75</v>
      </c>
      <c r="F1242" s="16">
        <v>-161.25</v>
      </c>
      <c r="G1242" s="4">
        <v>0.81</v>
      </c>
      <c r="H1242" s="4">
        <v>0.24</v>
      </c>
      <c r="I1242" t="s">
        <v>155</v>
      </c>
      <c r="J1242" s="13" t="s">
        <v>61</v>
      </c>
      <c r="K1242" s="13" t="s">
        <v>61</v>
      </c>
      <c r="L1242" s="21">
        <v>1999</v>
      </c>
      <c r="M1242" s="21">
        <v>1999</v>
      </c>
      <c r="N1242" t="s">
        <v>157</v>
      </c>
      <c r="O1242" t="s">
        <v>48</v>
      </c>
    </row>
    <row r="1243" spans="1:15" ht="15">
      <c r="A1243" s="21" t="s">
        <v>153</v>
      </c>
      <c r="B1243" t="s">
        <v>137</v>
      </c>
      <c r="C1243" s="23" t="s">
        <v>164</v>
      </c>
      <c r="D1243" s="16">
        <v>1</v>
      </c>
      <c r="E1243" s="16">
        <v>71.75</v>
      </c>
      <c r="F1243" s="16">
        <v>-160.75</v>
      </c>
      <c r="G1243" s="4">
        <v>0.81</v>
      </c>
      <c r="H1243" s="4">
        <v>0.24</v>
      </c>
      <c r="I1243" t="s">
        <v>155</v>
      </c>
      <c r="J1243" s="13" t="s">
        <v>61</v>
      </c>
      <c r="K1243" s="13" t="s">
        <v>61</v>
      </c>
      <c r="L1243" s="21">
        <v>1999</v>
      </c>
      <c r="M1243" s="21">
        <v>1999</v>
      </c>
      <c r="N1243" t="s">
        <v>157</v>
      </c>
      <c r="O1243" t="s">
        <v>48</v>
      </c>
    </row>
    <row r="1244" spans="1:15" ht="15">
      <c r="A1244" s="21" t="s">
        <v>153</v>
      </c>
      <c r="B1244" t="s">
        <v>137</v>
      </c>
      <c r="C1244" s="23" t="s">
        <v>164</v>
      </c>
      <c r="D1244" s="16">
        <v>1</v>
      </c>
      <c r="E1244" s="16">
        <v>71.75</v>
      </c>
      <c r="F1244" s="16">
        <v>-160.25</v>
      </c>
      <c r="G1244" s="4">
        <v>0.81</v>
      </c>
      <c r="H1244" s="4">
        <v>0.24</v>
      </c>
      <c r="I1244" t="s">
        <v>155</v>
      </c>
      <c r="J1244" s="13" t="s">
        <v>61</v>
      </c>
      <c r="K1244" s="13" t="s">
        <v>61</v>
      </c>
      <c r="L1244" s="21">
        <v>1999</v>
      </c>
      <c r="M1244" s="21">
        <v>1999</v>
      </c>
      <c r="N1244" t="s">
        <v>157</v>
      </c>
      <c r="O1244" t="s">
        <v>48</v>
      </c>
    </row>
    <row r="1245" spans="1:15" ht="15">
      <c r="A1245" s="21" t="s">
        <v>153</v>
      </c>
      <c r="B1245" t="s">
        <v>137</v>
      </c>
      <c r="C1245" s="23" t="s">
        <v>164</v>
      </c>
      <c r="D1245" s="16">
        <v>1</v>
      </c>
      <c r="E1245" s="16">
        <v>71.75</v>
      </c>
      <c r="F1245" s="16">
        <v>-159.75</v>
      </c>
      <c r="G1245" s="4">
        <v>0.81</v>
      </c>
      <c r="H1245" s="4">
        <v>0.24</v>
      </c>
      <c r="I1245" t="s">
        <v>155</v>
      </c>
      <c r="J1245" s="13" t="s">
        <v>61</v>
      </c>
      <c r="K1245" s="13" t="s">
        <v>61</v>
      </c>
      <c r="L1245" s="21">
        <v>1999</v>
      </c>
      <c r="M1245" s="21">
        <v>1999</v>
      </c>
      <c r="N1245" t="s">
        <v>157</v>
      </c>
      <c r="O1245" t="s">
        <v>48</v>
      </c>
    </row>
    <row r="1246" spans="1:15" ht="15">
      <c r="A1246" s="21" t="s">
        <v>153</v>
      </c>
      <c r="B1246" t="s">
        <v>137</v>
      </c>
      <c r="C1246" s="23" t="s">
        <v>164</v>
      </c>
      <c r="D1246" s="16">
        <v>1</v>
      </c>
      <c r="E1246" s="16">
        <v>71.75</v>
      </c>
      <c r="F1246" s="16">
        <v>-159.25</v>
      </c>
      <c r="G1246" s="4">
        <v>0.81</v>
      </c>
      <c r="H1246" s="4">
        <v>0.24</v>
      </c>
      <c r="I1246" t="s">
        <v>155</v>
      </c>
      <c r="J1246" s="13" t="s">
        <v>61</v>
      </c>
      <c r="K1246" s="13" t="s">
        <v>61</v>
      </c>
      <c r="L1246" s="21">
        <v>1999</v>
      </c>
      <c r="M1246" s="21">
        <v>1999</v>
      </c>
      <c r="N1246" t="s">
        <v>157</v>
      </c>
      <c r="O1246" t="s">
        <v>48</v>
      </c>
    </row>
    <row r="1247" spans="1:15" ht="15">
      <c r="A1247" s="21" t="s">
        <v>153</v>
      </c>
      <c r="B1247" t="s">
        <v>137</v>
      </c>
      <c r="C1247" s="23" t="s">
        <v>164</v>
      </c>
      <c r="D1247" s="16">
        <v>1</v>
      </c>
      <c r="E1247" s="16">
        <v>71.75</v>
      </c>
      <c r="F1247" s="16">
        <v>-158.75</v>
      </c>
      <c r="G1247" s="4">
        <v>0.81</v>
      </c>
      <c r="H1247" s="4">
        <v>0.24</v>
      </c>
      <c r="I1247" t="s">
        <v>155</v>
      </c>
      <c r="J1247" s="13" t="s">
        <v>61</v>
      </c>
      <c r="K1247" s="13" t="s">
        <v>61</v>
      </c>
      <c r="L1247" s="21">
        <v>1999</v>
      </c>
      <c r="M1247" s="21">
        <v>1999</v>
      </c>
      <c r="N1247" t="s">
        <v>157</v>
      </c>
      <c r="O1247" t="s">
        <v>48</v>
      </c>
    </row>
    <row r="1248" spans="1:15" ht="15">
      <c r="A1248" s="21" t="s">
        <v>153</v>
      </c>
      <c r="B1248" t="s">
        <v>137</v>
      </c>
      <c r="C1248" s="23" t="s">
        <v>164</v>
      </c>
      <c r="D1248" s="16">
        <v>1</v>
      </c>
      <c r="E1248" s="16">
        <v>71.75</v>
      </c>
      <c r="F1248" s="16">
        <v>-162.75</v>
      </c>
      <c r="G1248" s="4">
        <v>0.81</v>
      </c>
      <c r="H1248" s="4">
        <v>0.24</v>
      </c>
      <c r="I1248" t="s">
        <v>155</v>
      </c>
      <c r="J1248" s="13" t="s">
        <v>61</v>
      </c>
      <c r="K1248" s="13" t="s">
        <v>61</v>
      </c>
      <c r="L1248" s="21">
        <v>1999</v>
      </c>
      <c r="M1248" s="21">
        <v>1999</v>
      </c>
      <c r="N1248" t="s">
        <v>157</v>
      </c>
      <c r="O1248" t="s">
        <v>48</v>
      </c>
    </row>
    <row r="1249" spans="1:15" ht="15">
      <c r="A1249" s="21" t="s">
        <v>153</v>
      </c>
      <c r="B1249" t="s">
        <v>137</v>
      </c>
      <c r="C1249" s="23" t="s">
        <v>164</v>
      </c>
      <c r="D1249" s="16">
        <v>1</v>
      </c>
      <c r="E1249" s="16">
        <v>70.75</v>
      </c>
      <c r="F1249" s="16">
        <v>-162.75</v>
      </c>
      <c r="G1249" s="4">
        <v>0.81</v>
      </c>
      <c r="H1249" s="4">
        <v>0.24</v>
      </c>
      <c r="I1249" t="s">
        <v>155</v>
      </c>
      <c r="J1249" s="13" t="s">
        <v>61</v>
      </c>
      <c r="K1249" s="13" t="s">
        <v>61</v>
      </c>
      <c r="L1249" s="21">
        <v>1999</v>
      </c>
      <c r="M1249" s="21">
        <v>1999</v>
      </c>
      <c r="N1249" t="s">
        <v>157</v>
      </c>
      <c r="O1249" t="s">
        <v>48</v>
      </c>
    </row>
    <row r="1250" spans="1:15" ht="15">
      <c r="A1250" s="21" t="s">
        <v>153</v>
      </c>
      <c r="B1250" t="s">
        <v>137</v>
      </c>
      <c r="C1250" s="23" t="s">
        <v>164</v>
      </c>
      <c r="D1250" s="16">
        <v>1</v>
      </c>
      <c r="E1250" s="16">
        <v>71.75</v>
      </c>
      <c r="F1250" s="16">
        <v>-158.25</v>
      </c>
      <c r="G1250" s="4">
        <v>0.81</v>
      </c>
      <c r="H1250" s="4">
        <v>0.24</v>
      </c>
      <c r="I1250" t="s">
        <v>155</v>
      </c>
      <c r="J1250" s="13" t="s">
        <v>61</v>
      </c>
      <c r="K1250" s="13" t="s">
        <v>61</v>
      </c>
      <c r="L1250" s="21">
        <v>1999</v>
      </c>
      <c r="M1250" s="21">
        <v>1999</v>
      </c>
      <c r="N1250" t="s">
        <v>157</v>
      </c>
      <c r="O1250" t="s">
        <v>48</v>
      </c>
    </row>
    <row r="1251" spans="1:15" ht="15">
      <c r="A1251" s="21" t="s">
        <v>153</v>
      </c>
      <c r="B1251" t="s">
        <v>137</v>
      </c>
      <c r="C1251" s="23" t="s">
        <v>164</v>
      </c>
      <c r="D1251" s="16">
        <v>1</v>
      </c>
      <c r="E1251" s="16">
        <v>70.25</v>
      </c>
      <c r="F1251" s="16">
        <v>-163.75</v>
      </c>
      <c r="G1251" s="4">
        <v>0.81</v>
      </c>
      <c r="H1251" s="4">
        <v>0.24</v>
      </c>
      <c r="I1251" t="s">
        <v>155</v>
      </c>
      <c r="J1251" s="13" t="s">
        <v>61</v>
      </c>
      <c r="K1251" s="13" t="s">
        <v>61</v>
      </c>
      <c r="L1251" s="21">
        <v>1999</v>
      </c>
      <c r="M1251" s="21">
        <v>1999</v>
      </c>
      <c r="N1251" t="s">
        <v>157</v>
      </c>
      <c r="O1251" t="s">
        <v>48</v>
      </c>
    </row>
    <row r="1252" spans="1:15" ht="15">
      <c r="A1252" s="21" t="s">
        <v>153</v>
      </c>
      <c r="B1252" t="s">
        <v>137</v>
      </c>
      <c r="C1252" s="23" t="s">
        <v>164</v>
      </c>
      <c r="D1252" s="16">
        <v>1</v>
      </c>
      <c r="E1252" s="16">
        <v>70.25</v>
      </c>
      <c r="F1252" s="16">
        <v>-165.75</v>
      </c>
      <c r="G1252" s="4">
        <v>0.81</v>
      </c>
      <c r="H1252" s="4">
        <v>0.24</v>
      </c>
      <c r="I1252" t="s">
        <v>155</v>
      </c>
      <c r="J1252" s="13" t="s">
        <v>61</v>
      </c>
      <c r="K1252" s="13" t="s">
        <v>61</v>
      </c>
      <c r="L1252" s="21">
        <v>1999</v>
      </c>
      <c r="M1252" s="21">
        <v>1999</v>
      </c>
      <c r="N1252" t="s">
        <v>157</v>
      </c>
      <c r="O1252" t="s">
        <v>48</v>
      </c>
    </row>
    <row r="1253" spans="1:15" ht="15">
      <c r="A1253" s="21" t="s">
        <v>153</v>
      </c>
      <c r="B1253" t="s">
        <v>137</v>
      </c>
      <c r="C1253" s="23" t="s">
        <v>164</v>
      </c>
      <c r="D1253" s="16">
        <v>1</v>
      </c>
      <c r="E1253" s="16">
        <v>71.75</v>
      </c>
      <c r="F1253" s="16">
        <v>-163.25</v>
      </c>
      <c r="G1253" s="4">
        <v>0.81</v>
      </c>
      <c r="H1253" s="4">
        <v>0.24</v>
      </c>
      <c r="I1253" t="s">
        <v>155</v>
      </c>
      <c r="J1253" s="13" t="s">
        <v>61</v>
      </c>
      <c r="K1253" s="13" t="s">
        <v>61</v>
      </c>
      <c r="L1253" s="21">
        <v>1999</v>
      </c>
      <c r="M1253" s="21">
        <v>1999</v>
      </c>
      <c r="N1253" t="s">
        <v>157</v>
      </c>
      <c r="O1253" t="s">
        <v>48</v>
      </c>
    </row>
    <row r="1254" spans="1:15" ht="15">
      <c r="A1254" s="21" t="s">
        <v>153</v>
      </c>
      <c r="B1254" t="s">
        <v>137</v>
      </c>
      <c r="C1254" s="23" t="s">
        <v>164</v>
      </c>
      <c r="D1254" s="16">
        <v>1</v>
      </c>
      <c r="E1254" s="16">
        <v>69.75</v>
      </c>
      <c r="F1254" s="16">
        <v>-164.25</v>
      </c>
      <c r="G1254" s="4">
        <v>0.81</v>
      </c>
      <c r="H1254" s="4">
        <v>0.24</v>
      </c>
      <c r="I1254" t="s">
        <v>155</v>
      </c>
      <c r="J1254" s="13" t="s">
        <v>61</v>
      </c>
      <c r="K1254" s="13" t="s">
        <v>61</v>
      </c>
      <c r="L1254" s="21">
        <v>1999</v>
      </c>
      <c r="M1254" s="21">
        <v>1999</v>
      </c>
      <c r="N1254" t="s">
        <v>157</v>
      </c>
      <c r="O1254" t="s">
        <v>48</v>
      </c>
    </row>
    <row r="1255" spans="1:15" ht="15">
      <c r="A1255" s="21" t="s">
        <v>153</v>
      </c>
      <c r="B1255" t="s">
        <v>137</v>
      </c>
      <c r="C1255" s="23" t="s">
        <v>164</v>
      </c>
      <c r="D1255" s="16">
        <v>1</v>
      </c>
      <c r="E1255" s="16">
        <v>71.25</v>
      </c>
      <c r="F1255" s="16">
        <v>-160.25</v>
      </c>
      <c r="G1255" s="4">
        <v>0.81</v>
      </c>
      <c r="H1255" s="4">
        <v>0.24</v>
      </c>
      <c r="I1255" t="s">
        <v>155</v>
      </c>
      <c r="J1255" s="13" t="s">
        <v>61</v>
      </c>
      <c r="K1255" s="13" t="s">
        <v>61</v>
      </c>
      <c r="L1255" s="21">
        <v>1999</v>
      </c>
      <c r="M1255" s="21">
        <v>1999</v>
      </c>
      <c r="N1255" t="s">
        <v>157</v>
      </c>
      <c r="O1255" t="s">
        <v>48</v>
      </c>
    </row>
    <row r="1256" spans="1:15" ht="15">
      <c r="A1256" s="21" t="s">
        <v>153</v>
      </c>
      <c r="B1256" t="s">
        <v>137</v>
      </c>
      <c r="C1256" s="23" t="s">
        <v>164</v>
      </c>
      <c r="D1256" s="16">
        <v>1</v>
      </c>
      <c r="E1256" s="16">
        <v>72.25</v>
      </c>
      <c r="F1256" s="16">
        <v>-160.25</v>
      </c>
      <c r="G1256" s="4">
        <v>0.81</v>
      </c>
      <c r="H1256" s="4">
        <v>0.24</v>
      </c>
      <c r="I1256" t="s">
        <v>155</v>
      </c>
      <c r="J1256" s="13" t="s">
        <v>61</v>
      </c>
      <c r="K1256" s="13" t="s">
        <v>61</v>
      </c>
      <c r="L1256" s="21">
        <v>1999</v>
      </c>
      <c r="M1256" s="21">
        <v>1999</v>
      </c>
      <c r="N1256" t="s">
        <v>157</v>
      </c>
      <c r="O1256" t="s">
        <v>48</v>
      </c>
    </row>
    <row r="1257" spans="1:15" ht="15">
      <c r="A1257" s="21" t="s">
        <v>153</v>
      </c>
      <c r="B1257" t="s">
        <v>137</v>
      </c>
      <c r="C1257" s="23" t="s">
        <v>164</v>
      </c>
      <c r="D1257" s="16">
        <v>1</v>
      </c>
      <c r="E1257" s="16">
        <v>71.25</v>
      </c>
      <c r="F1257" s="16">
        <v>-164.25</v>
      </c>
      <c r="G1257" s="4">
        <v>0.81</v>
      </c>
      <c r="H1257" s="4">
        <v>0.24</v>
      </c>
      <c r="I1257" t="s">
        <v>155</v>
      </c>
      <c r="J1257" s="13" t="s">
        <v>61</v>
      </c>
      <c r="K1257" s="13" t="s">
        <v>61</v>
      </c>
      <c r="L1257" s="21">
        <v>1999</v>
      </c>
      <c r="M1257" s="21">
        <v>1999</v>
      </c>
      <c r="N1257" t="s">
        <v>157</v>
      </c>
      <c r="O1257" t="s">
        <v>48</v>
      </c>
    </row>
    <row r="1258" spans="1:15" ht="15">
      <c r="A1258" s="21" t="s">
        <v>153</v>
      </c>
      <c r="B1258" t="s">
        <v>137</v>
      </c>
      <c r="C1258" s="23" t="s">
        <v>164</v>
      </c>
      <c r="D1258" s="16">
        <v>1</v>
      </c>
      <c r="E1258" s="16">
        <v>72.25</v>
      </c>
      <c r="F1258" s="16">
        <v>-159.75</v>
      </c>
      <c r="G1258" s="4">
        <v>0.81</v>
      </c>
      <c r="H1258" s="4">
        <v>0.24</v>
      </c>
      <c r="I1258" t="s">
        <v>155</v>
      </c>
      <c r="J1258" s="13" t="s">
        <v>61</v>
      </c>
      <c r="K1258" s="13" t="s">
        <v>61</v>
      </c>
      <c r="L1258" s="21">
        <v>1999</v>
      </c>
      <c r="M1258" s="21">
        <v>1999</v>
      </c>
      <c r="N1258" t="s">
        <v>157</v>
      </c>
      <c r="O1258" t="s">
        <v>48</v>
      </c>
    </row>
    <row r="1259" spans="1:15" ht="15">
      <c r="A1259" s="21" t="s">
        <v>153</v>
      </c>
      <c r="B1259" t="s">
        <v>137</v>
      </c>
      <c r="C1259" s="23" t="s">
        <v>164</v>
      </c>
      <c r="D1259" s="16">
        <v>1</v>
      </c>
      <c r="E1259" s="16">
        <v>69.25</v>
      </c>
      <c r="F1259" s="16">
        <v>-166.75</v>
      </c>
      <c r="G1259" s="4">
        <v>0.81</v>
      </c>
      <c r="H1259" s="4">
        <v>0.24</v>
      </c>
      <c r="I1259" t="s">
        <v>155</v>
      </c>
      <c r="J1259" s="13" t="s">
        <v>61</v>
      </c>
      <c r="K1259" s="13" t="s">
        <v>61</v>
      </c>
      <c r="L1259" s="21">
        <v>1999</v>
      </c>
      <c r="M1259" s="21">
        <v>1999</v>
      </c>
      <c r="N1259" t="s">
        <v>157</v>
      </c>
      <c r="O1259" t="s">
        <v>48</v>
      </c>
    </row>
    <row r="1260" spans="1:15" ht="15">
      <c r="A1260" s="21" t="s">
        <v>153</v>
      </c>
      <c r="B1260" t="s">
        <v>137</v>
      </c>
      <c r="C1260" s="23" t="s">
        <v>164</v>
      </c>
      <c r="D1260" s="16">
        <v>1</v>
      </c>
      <c r="E1260" s="16">
        <v>70.75</v>
      </c>
      <c r="F1260" s="16">
        <v>-162.25</v>
      </c>
      <c r="G1260" s="4">
        <v>0.81</v>
      </c>
      <c r="H1260" s="4">
        <v>0.24</v>
      </c>
      <c r="I1260" t="s">
        <v>155</v>
      </c>
      <c r="J1260" s="13" t="s">
        <v>61</v>
      </c>
      <c r="K1260" s="13" t="s">
        <v>61</v>
      </c>
      <c r="L1260" s="21">
        <v>1999</v>
      </c>
      <c r="M1260" s="21">
        <v>1999</v>
      </c>
      <c r="N1260" t="s">
        <v>157</v>
      </c>
      <c r="O1260" t="s">
        <v>48</v>
      </c>
    </row>
    <row r="1261" spans="1:15" ht="15">
      <c r="A1261" s="21" t="s">
        <v>153</v>
      </c>
      <c r="B1261" t="s">
        <v>137</v>
      </c>
      <c r="C1261" s="23" t="s">
        <v>164</v>
      </c>
      <c r="D1261" s="16">
        <v>1</v>
      </c>
      <c r="E1261" s="16">
        <v>71.75</v>
      </c>
      <c r="F1261" s="16">
        <v>-157.75</v>
      </c>
      <c r="G1261" s="4">
        <v>0.81</v>
      </c>
      <c r="H1261" s="4">
        <v>0.24</v>
      </c>
      <c r="I1261" t="s">
        <v>155</v>
      </c>
      <c r="J1261" s="13" t="s">
        <v>61</v>
      </c>
      <c r="K1261" s="13" t="s">
        <v>61</v>
      </c>
      <c r="L1261" s="21">
        <v>1999</v>
      </c>
      <c r="M1261" s="21">
        <v>1999</v>
      </c>
      <c r="N1261" t="s">
        <v>157</v>
      </c>
      <c r="O1261" t="s">
        <v>48</v>
      </c>
    </row>
    <row r="1262" spans="1:15" ht="15">
      <c r="A1262" s="21" t="s">
        <v>153</v>
      </c>
      <c r="B1262" t="s">
        <v>137</v>
      </c>
      <c r="C1262" s="23" t="s">
        <v>164</v>
      </c>
      <c r="D1262" s="16">
        <v>1</v>
      </c>
      <c r="E1262" s="16">
        <v>72.25</v>
      </c>
      <c r="F1262" s="16">
        <v>-160.75</v>
      </c>
      <c r="G1262" s="4">
        <v>0.81</v>
      </c>
      <c r="H1262" s="4">
        <v>0.24</v>
      </c>
      <c r="I1262" t="s">
        <v>155</v>
      </c>
      <c r="J1262" s="13" t="s">
        <v>61</v>
      </c>
      <c r="K1262" s="13" t="s">
        <v>61</v>
      </c>
      <c r="L1262" s="21">
        <v>1999</v>
      </c>
      <c r="M1262" s="21">
        <v>1999</v>
      </c>
      <c r="N1262" t="s">
        <v>157</v>
      </c>
      <c r="O1262" t="s">
        <v>48</v>
      </c>
    </row>
    <row r="1263" spans="1:15" ht="15">
      <c r="A1263" s="21" t="s">
        <v>153</v>
      </c>
      <c r="B1263" t="s">
        <v>137</v>
      </c>
      <c r="C1263" s="23" t="s">
        <v>164</v>
      </c>
      <c r="D1263" s="16">
        <v>1</v>
      </c>
      <c r="E1263" s="16">
        <v>71.25</v>
      </c>
      <c r="F1263" s="16">
        <v>-159.75</v>
      </c>
      <c r="G1263" s="4">
        <v>0.81</v>
      </c>
      <c r="H1263" s="4">
        <v>0.24</v>
      </c>
      <c r="I1263" t="s">
        <v>155</v>
      </c>
      <c r="J1263" s="13" t="s">
        <v>61</v>
      </c>
      <c r="K1263" s="13" t="s">
        <v>61</v>
      </c>
      <c r="L1263" s="21">
        <v>1999</v>
      </c>
      <c r="M1263" s="21">
        <v>1999</v>
      </c>
      <c r="N1263" t="s">
        <v>157</v>
      </c>
      <c r="O1263" t="s">
        <v>48</v>
      </c>
    </row>
    <row r="1264" spans="1:15" ht="15">
      <c r="A1264" s="21" t="s">
        <v>153</v>
      </c>
      <c r="B1264" t="s">
        <v>137</v>
      </c>
      <c r="C1264" s="23" t="s">
        <v>164</v>
      </c>
      <c r="D1264" s="16">
        <v>1</v>
      </c>
      <c r="E1264" s="16">
        <v>70.75</v>
      </c>
      <c r="F1264" s="16">
        <v>-161.75</v>
      </c>
      <c r="G1264" s="4">
        <v>0.81</v>
      </c>
      <c r="H1264" s="4">
        <v>0.24</v>
      </c>
      <c r="I1264" t="s">
        <v>155</v>
      </c>
      <c r="J1264" s="13" t="s">
        <v>61</v>
      </c>
      <c r="K1264" s="13" t="s">
        <v>61</v>
      </c>
      <c r="L1264" s="21">
        <v>1999</v>
      </c>
      <c r="M1264" s="21">
        <v>1999</v>
      </c>
      <c r="N1264" t="s">
        <v>157</v>
      </c>
      <c r="O1264" t="s">
        <v>48</v>
      </c>
    </row>
    <row r="1265" spans="1:15" ht="15">
      <c r="A1265" s="21" t="s">
        <v>153</v>
      </c>
      <c r="B1265" t="s">
        <v>137</v>
      </c>
      <c r="C1265" s="23" t="s">
        <v>164</v>
      </c>
      <c r="D1265" s="16">
        <v>0.96</v>
      </c>
      <c r="E1265" s="16">
        <v>68.75</v>
      </c>
      <c r="F1265" s="16">
        <v>-167.75</v>
      </c>
      <c r="G1265" s="4">
        <v>0.81</v>
      </c>
      <c r="H1265" s="4">
        <v>0.24</v>
      </c>
      <c r="I1265" t="s">
        <v>155</v>
      </c>
      <c r="J1265" s="13" t="s">
        <v>61</v>
      </c>
      <c r="K1265" s="13" t="s">
        <v>61</v>
      </c>
      <c r="L1265" s="21">
        <v>1999</v>
      </c>
      <c r="M1265" s="21">
        <v>1999</v>
      </c>
      <c r="N1265" t="s">
        <v>157</v>
      </c>
      <c r="O1265" t="s">
        <v>48</v>
      </c>
    </row>
    <row r="1266" spans="1:15" ht="15">
      <c r="A1266" s="21" t="s">
        <v>153</v>
      </c>
      <c r="B1266" t="s">
        <v>137</v>
      </c>
      <c r="C1266" s="23" t="s">
        <v>164</v>
      </c>
      <c r="D1266" s="16">
        <v>1</v>
      </c>
      <c r="E1266" s="16">
        <v>69.25</v>
      </c>
      <c r="F1266" s="16">
        <v>-165.75</v>
      </c>
      <c r="G1266" s="4">
        <v>0.81</v>
      </c>
      <c r="H1266" s="4">
        <v>0.24</v>
      </c>
      <c r="I1266" t="s">
        <v>155</v>
      </c>
      <c r="J1266" s="13" t="s">
        <v>61</v>
      </c>
      <c r="K1266" s="13" t="s">
        <v>61</v>
      </c>
      <c r="L1266" s="21">
        <v>1999</v>
      </c>
      <c r="M1266" s="21">
        <v>1999</v>
      </c>
      <c r="N1266" t="s">
        <v>157</v>
      </c>
      <c r="O1266" t="s">
        <v>48</v>
      </c>
    </row>
    <row r="1267" spans="1:15" ht="15">
      <c r="A1267" s="21" t="s">
        <v>153</v>
      </c>
      <c r="B1267" t="s">
        <v>137</v>
      </c>
      <c r="C1267" s="23" t="s">
        <v>164</v>
      </c>
      <c r="D1267" s="16">
        <v>0.99</v>
      </c>
      <c r="E1267" s="16">
        <v>68.75</v>
      </c>
      <c r="F1267" s="16">
        <v>-167.25</v>
      </c>
      <c r="G1267" s="4">
        <v>0.81</v>
      </c>
      <c r="H1267" s="4">
        <v>0.24</v>
      </c>
      <c r="I1267" t="s">
        <v>155</v>
      </c>
      <c r="J1267" s="13" t="s">
        <v>61</v>
      </c>
      <c r="K1267" s="13" t="s">
        <v>61</v>
      </c>
      <c r="L1267" s="21">
        <v>1999</v>
      </c>
      <c r="M1267" s="21">
        <v>1999</v>
      </c>
      <c r="N1267" t="s">
        <v>157</v>
      </c>
      <c r="O1267" t="s">
        <v>48</v>
      </c>
    </row>
    <row r="1268" spans="1:15" ht="15">
      <c r="A1268" s="21" t="s">
        <v>153</v>
      </c>
      <c r="B1268" t="s">
        <v>137</v>
      </c>
      <c r="C1268" s="23" t="s">
        <v>164</v>
      </c>
      <c r="D1268" s="16">
        <v>1</v>
      </c>
      <c r="E1268" s="16">
        <v>69.25</v>
      </c>
      <c r="F1268" s="16">
        <v>-166.25</v>
      </c>
      <c r="G1268" s="4">
        <v>0.81</v>
      </c>
      <c r="H1268" s="4">
        <v>0.24</v>
      </c>
      <c r="I1268" t="s">
        <v>155</v>
      </c>
      <c r="J1268" s="13" t="s">
        <v>61</v>
      </c>
      <c r="K1268" s="13" t="s">
        <v>61</v>
      </c>
      <c r="L1268" s="21">
        <v>1999</v>
      </c>
      <c r="M1268" s="21">
        <v>1999</v>
      </c>
      <c r="N1268" t="s">
        <v>157</v>
      </c>
      <c r="O1268" t="s">
        <v>48</v>
      </c>
    </row>
    <row r="1269" spans="1:15" ht="15">
      <c r="A1269" s="21" t="s">
        <v>153</v>
      </c>
      <c r="B1269" t="s">
        <v>137</v>
      </c>
      <c r="C1269" s="23" t="s">
        <v>164</v>
      </c>
      <c r="D1269" s="16">
        <v>1</v>
      </c>
      <c r="E1269" s="16">
        <v>69.25</v>
      </c>
      <c r="F1269" s="16">
        <v>-167.25</v>
      </c>
      <c r="G1269" s="4">
        <v>0.81</v>
      </c>
      <c r="H1269" s="4">
        <v>0.24</v>
      </c>
      <c r="I1269" t="s">
        <v>155</v>
      </c>
      <c r="J1269" s="13" t="s">
        <v>61</v>
      </c>
      <c r="K1269" s="13" t="s">
        <v>61</v>
      </c>
      <c r="L1269" s="21">
        <v>1999</v>
      </c>
      <c r="M1269" s="21">
        <v>1999</v>
      </c>
      <c r="N1269" t="s">
        <v>157</v>
      </c>
      <c r="O1269" t="s">
        <v>48</v>
      </c>
    </row>
    <row r="1270" spans="1:15" ht="15">
      <c r="A1270" s="21" t="s">
        <v>153</v>
      </c>
      <c r="B1270" t="s">
        <v>137</v>
      </c>
      <c r="C1270" s="23" t="s">
        <v>164</v>
      </c>
      <c r="D1270" s="16">
        <v>1</v>
      </c>
      <c r="E1270" s="16">
        <v>70.75</v>
      </c>
      <c r="F1270" s="16">
        <v>-165.25</v>
      </c>
      <c r="G1270" s="4">
        <v>0.81</v>
      </c>
      <c r="H1270" s="4">
        <v>0.24</v>
      </c>
      <c r="I1270" t="s">
        <v>155</v>
      </c>
      <c r="J1270" s="13" t="s">
        <v>61</v>
      </c>
      <c r="K1270" s="13" t="s">
        <v>61</v>
      </c>
      <c r="L1270" s="21">
        <v>1999</v>
      </c>
      <c r="M1270" s="21">
        <v>1999</v>
      </c>
      <c r="N1270" t="s">
        <v>157</v>
      </c>
      <c r="O1270" t="s">
        <v>48</v>
      </c>
    </row>
    <row r="1271" spans="1:15" ht="15">
      <c r="A1271" s="21" t="s">
        <v>153</v>
      </c>
      <c r="B1271" t="s">
        <v>137</v>
      </c>
      <c r="C1271" s="23" t="s">
        <v>164</v>
      </c>
      <c r="D1271" s="16">
        <v>1</v>
      </c>
      <c r="E1271" s="16">
        <v>69.25</v>
      </c>
      <c r="F1271" s="16">
        <v>-165.25</v>
      </c>
      <c r="G1271" s="4">
        <v>0.81</v>
      </c>
      <c r="H1271" s="4">
        <v>0.24</v>
      </c>
      <c r="I1271" t="s">
        <v>155</v>
      </c>
      <c r="J1271" s="13" t="s">
        <v>61</v>
      </c>
      <c r="K1271" s="13" t="s">
        <v>61</v>
      </c>
      <c r="L1271" s="21">
        <v>1999</v>
      </c>
      <c r="M1271" s="21">
        <v>1999</v>
      </c>
      <c r="N1271" t="s">
        <v>157</v>
      </c>
      <c r="O1271" t="s">
        <v>48</v>
      </c>
    </row>
    <row r="1272" spans="1:15" ht="15">
      <c r="A1272" s="21" t="s">
        <v>153</v>
      </c>
      <c r="B1272" t="s">
        <v>137</v>
      </c>
      <c r="C1272" s="23" t="s">
        <v>164</v>
      </c>
      <c r="D1272" s="16">
        <v>1</v>
      </c>
      <c r="E1272" s="16">
        <v>72.25</v>
      </c>
      <c r="F1272" s="16">
        <v>-159.25</v>
      </c>
      <c r="G1272" s="4">
        <v>0.81</v>
      </c>
      <c r="H1272" s="4">
        <v>0.24</v>
      </c>
      <c r="I1272" t="s">
        <v>155</v>
      </c>
      <c r="J1272" s="13" t="s">
        <v>61</v>
      </c>
      <c r="K1272" s="13" t="s">
        <v>61</v>
      </c>
      <c r="L1272" s="21">
        <v>1999</v>
      </c>
      <c r="M1272" s="21">
        <v>1999</v>
      </c>
      <c r="N1272" t="s">
        <v>157</v>
      </c>
      <c r="O1272" t="s">
        <v>48</v>
      </c>
    </row>
    <row r="1273" spans="1:15" ht="15">
      <c r="A1273" s="21" t="s">
        <v>153</v>
      </c>
      <c r="B1273" t="s">
        <v>137</v>
      </c>
      <c r="C1273" s="23" t="s">
        <v>164</v>
      </c>
      <c r="D1273" s="16">
        <v>1</v>
      </c>
      <c r="E1273" s="16">
        <v>71.25</v>
      </c>
      <c r="F1273" s="16">
        <v>-158.75</v>
      </c>
      <c r="G1273" s="4">
        <v>0.81</v>
      </c>
      <c r="H1273" s="4">
        <v>0.24</v>
      </c>
      <c r="I1273" t="s">
        <v>155</v>
      </c>
      <c r="J1273" s="13" t="s">
        <v>61</v>
      </c>
      <c r="K1273" s="13" t="s">
        <v>61</v>
      </c>
      <c r="L1273" s="21">
        <v>1999</v>
      </c>
      <c r="M1273" s="21">
        <v>1999</v>
      </c>
      <c r="N1273" t="s">
        <v>157</v>
      </c>
      <c r="O1273" t="s">
        <v>48</v>
      </c>
    </row>
    <row r="1274" spans="1:15" ht="15">
      <c r="A1274" s="21" t="s">
        <v>153</v>
      </c>
      <c r="B1274" t="s">
        <v>137</v>
      </c>
      <c r="C1274" s="23" t="s">
        <v>164</v>
      </c>
      <c r="D1274" s="16">
        <v>1</v>
      </c>
      <c r="E1274" s="16">
        <v>72.25</v>
      </c>
      <c r="F1274" s="16">
        <v>-161.25</v>
      </c>
      <c r="G1274" s="4">
        <v>0.81</v>
      </c>
      <c r="H1274" s="4">
        <v>0.24</v>
      </c>
      <c r="I1274" t="s">
        <v>155</v>
      </c>
      <c r="J1274" s="13" t="s">
        <v>61</v>
      </c>
      <c r="K1274" s="13" t="s">
        <v>61</v>
      </c>
      <c r="L1274" s="21">
        <v>1999</v>
      </c>
      <c r="M1274" s="21">
        <v>1999</v>
      </c>
      <c r="N1274" t="s">
        <v>157</v>
      </c>
      <c r="O1274" t="s">
        <v>48</v>
      </c>
    </row>
    <row r="1275" spans="1:15" ht="15">
      <c r="A1275" s="21" t="s">
        <v>153</v>
      </c>
      <c r="B1275" t="s">
        <v>137</v>
      </c>
      <c r="C1275" s="23" t="s">
        <v>164</v>
      </c>
      <c r="D1275" s="16">
        <v>1</v>
      </c>
      <c r="E1275" s="16">
        <v>71.25</v>
      </c>
      <c r="F1275" s="16">
        <v>-159.25</v>
      </c>
      <c r="G1275" s="4">
        <v>0.81</v>
      </c>
      <c r="H1275" s="4">
        <v>0.24</v>
      </c>
      <c r="I1275" t="s">
        <v>155</v>
      </c>
      <c r="J1275" s="13" t="s">
        <v>61</v>
      </c>
      <c r="K1275" s="13" t="s">
        <v>61</v>
      </c>
      <c r="L1275" s="21">
        <v>1999</v>
      </c>
      <c r="M1275" s="21">
        <v>1999</v>
      </c>
      <c r="N1275" t="s">
        <v>157</v>
      </c>
      <c r="O1275" t="s">
        <v>48</v>
      </c>
    </row>
    <row r="1276" spans="1:15" ht="15">
      <c r="A1276" s="21" t="s">
        <v>153</v>
      </c>
      <c r="B1276" t="s">
        <v>137</v>
      </c>
      <c r="C1276" s="23" t="s">
        <v>164</v>
      </c>
      <c r="D1276" s="16">
        <v>1</v>
      </c>
      <c r="E1276" s="16">
        <v>70.75</v>
      </c>
      <c r="F1276" s="16">
        <v>-161.25</v>
      </c>
      <c r="G1276" s="4">
        <v>0.81</v>
      </c>
      <c r="H1276" s="4">
        <v>0.24</v>
      </c>
      <c r="I1276" t="s">
        <v>155</v>
      </c>
      <c r="J1276" s="13" t="s">
        <v>61</v>
      </c>
      <c r="K1276" s="13" t="s">
        <v>61</v>
      </c>
      <c r="L1276" s="21">
        <v>1999</v>
      </c>
      <c r="M1276" s="21">
        <v>1999</v>
      </c>
      <c r="N1276" t="s">
        <v>157</v>
      </c>
      <c r="O1276" t="s">
        <v>48</v>
      </c>
    </row>
    <row r="1277" spans="1:15" ht="15">
      <c r="A1277" s="21" t="s">
        <v>153</v>
      </c>
      <c r="B1277" t="s">
        <v>137</v>
      </c>
      <c r="C1277" s="23" t="s">
        <v>164</v>
      </c>
      <c r="D1277" s="16">
        <v>1</v>
      </c>
      <c r="E1277" s="16">
        <v>69.25</v>
      </c>
      <c r="F1277" s="16">
        <v>-164.75</v>
      </c>
      <c r="G1277" s="4">
        <v>0.81</v>
      </c>
      <c r="H1277" s="4">
        <v>0.24</v>
      </c>
      <c r="I1277" t="s">
        <v>155</v>
      </c>
      <c r="J1277" s="13" t="s">
        <v>61</v>
      </c>
      <c r="K1277" s="13" t="s">
        <v>61</v>
      </c>
      <c r="L1277" s="21">
        <v>1999</v>
      </c>
      <c r="M1277" s="21">
        <v>1999</v>
      </c>
      <c r="N1277" t="s">
        <v>157</v>
      </c>
      <c r="O1277" t="s">
        <v>48</v>
      </c>
    </row>
    <row r="1278" spans="1:15" ht="15">
      <c r="A1278" s="21" t="s">
        <v>153</v>
      </c>
      <c r="B1278" t="s">
        <v>137</v>
      </c>
      <c r="C1278" s="23" t="s">
        <v>164</v>
      </c>
      <c r="D1278" s="16">
        <v>1</v>
      </c>
      <c r="E1278" s="16">
        <v>69.75</v>
      </c>
      <c r="F1278" s="16">
        <v>-166.75</v>
      </c>
      <c r="G1278" s="4">
        <v>0.81</v>
      </c>
      <c r="H1278" s="4">
        <v>0.24</v>
      </c>
      <c r="I1278" t="s">
        <v>155</v>
      </c>
      <c r="J1278" s="13" t="s">
        <v>61</v>
      </c>
      <c r="K1278" s="13" t="s">
        <v>61</v>
      </c>
      <c r="L1278" s="21">
        <v>1999</v>
      </c>
      <c r="M1278" s="21">
        <v>1999</v>
      </c>
      <c r="N1278" t="s">
        <v>157</v>
      </c>
      <c r="O1278" t="s">
        <v>48</v>
      </c>
    </row>
    <row r="1279" spans="1:15" ht="15">
      <c r="A1279" s="21" t="s">
        <v>153</v>
      </c>
      <c r="B1279" t="s">
        <v>137</v>
      </c>
      <c r="C1279" s="23" t="s">
        <v>164</v>
      </c>
      <c r="D1279" s="16">
        <v>1</v>
      </c>
      <c r="E1279" s="16">
        <v>70.25</v>
      </c>
      <c r="F1279" s="16">
        <v>-163.25</v>
      </c>
      <c r="G1279" s="4">
        <v>0.81</v>
      </c>
      <c r="H1279" s="4">
        <v>0.24</v>
      </c>
      <c r="I1279" t="s">
        <v>155</v>
      </c>
      <c r="J1279" s="13" t="s">
        <v>61</v>
      </c>
      <c r="K1279" s="13" t="s">
        <v>61</v>
      </c>
      <c r="L1279" s="21">
        <v>1999</v>
      </c>
      <c r="M1279" s="21">
        <v>1999</v>
      </c>
      <c r="N1279" t="s">
        <v>157</v>
      </c>
      <c r="O1279" t="s">
        <v>48</v>
      </c>
    </row>
    <row r="1280" spans="1:15" ht="15">
      <c r="A1280" s="21" t="s">
        <v>153</v>
      </c>
      <c r="B1280" t="s">
        <v>137</v>
      </c>
      <c r="C1280" s="23" t="s">
        <v>164</v>
      </c>
      <c r="D1280" s="16">
        <v>1</v>
      </c>
      <c r="E1280" s="16">
        <v>71.75</v>
      </c>
      <c r="F1280" s="16">
        <v>-163.75</v>
      </c>
      <c r="G1280" s="4">
        <v>0.81</v>
      </c>
      <c r="H1280" s="4">
        <v>0.24</v>
      </c>
      <c r="I1280" t="s">
        <v>155</v>
      </c>
      <c r="J1280" s="13" t="s">
        <v>61</v>
      </c>
      <c r="K1280" s="13" t="s">
        <v>61</v>
      </c>
      <c r="L1280" s="21">
        <v>1999</v>
      </c>
      <c r="M1280" s="21">
        <v>1999</v>
      </c>
      <c r="N1280" t="s">
        <v>157</v>
      </c>
      <c r="O1280" t="s">
        <v>48</v>
      </c>
    </row>
    <row r="1281" spans="1:15" ht="15">
      <c r="A1281" s="21" t="s">
        <v>153</v>
      </c>
      <c r="B1281" t="s">
        <v>137</v>
      </c>
      <c r="C1281" s="23" t="s">
        <v>164</v>
      </c>
      <c r="D1281" s="16">
        <v>1</v>
      </c>
      <c r="E1281" s="16">
        <v>72.25</v>
      </c>
      <c r="F1281" s="16">
        <v>-161.75</v>
      </c>
      <c r="G1281" s="4">
        <v>0.81</v>
      </c>
      <c r="H1281" s="4">
        <v>0.24</v>
      </c>
      <c r="I1281" t="s">
        <v>155</v>
      </c>
      <c r="J1281" s="13" t="s">
        <v>61</v>
      </c>
      <c r="K1281" s="13" t="s">
        <v>61</v>
      </c>
      <c r="L1281" s="21">
        <v>1999</v>
      </c>
      <c r="M1281" s="21">
        <v>1999</v>
      </c>
      <c r="N1281" t="s">
        <v>157</v>
      </c>
      <c r="O1281" t="s">
        <v>48</v>
      </c>
    </row>
    <row r="1282" spans="1:15" ht="15">
      <c r="A1282" s="21" t="s">
        <v>153</v>
      </c>
      <c r="B1282" t="s">
        <v>137</v>
      </c>
      <c r="C1282" s="23" t="s">
        <v>164</v>
      </c>
      <c r="D1282" s="16">
        <v>1</v>
      </c>
      <c r="E1282" s="16">
        <v>72.25</v>
      </c>
      <c r="F1282" s="16">
        <v>-158.75</v>
      </c>
      <c r="G1282" s="4">
        <v>0.81</v>
      </c>
      <c r="H1282" s="4">
        <v>0.24</v>
      </c>
      <c r="I1282" t="s">
        <v>155</v>
      </c>
      <c r="J1282" s="13" t="s">
        <v>61</v>
      </c>
      <c r="K1282" s="13" t="s">
        <v>61</v>
      </c>
      <c r="L1282" s="21">
        <v>1999</v>
      </c>
      <c r="M1282" s="21">
        <v>1999</v>
      </c>
      <c r="N1282" t="s">
        <v>157</v>
      </c>
      <c r="O1282" t="s">
        <v>48</v>
      </c>
    </row>
    <row r="1283" spans="1:15" ht="15">
      <c r="A1283" s="21" t="s">
        <v>153</v>
      </c>
      <c r="B1283" t="s">
        <v>137</v>
      </c>
      <c r="C1283" s="23" t="s">
        <v>164</v>
      </c>
      <c r="D1283" s="16">
        <v>1</v>
      </c>
      <c r="E1283" s="16">
        <v>71.25</v>
      </c>
      <c r="F1283" s="16">
        <v>-158.25</v>
      </c>
      <c r="G1283" s="4">
        <v>0.81</v>
      </c>
      <c r="H1283" s="4">
        <v>0.24</v>
      </c>
      <c r="I1283" t="s">
        <v>155</v>
      </c>
      <c r="J1283" s="13" t="s">
        <v>61</v>
      </c>
      <c r="K1283" s="13" t="s">
        <v>61</v>
      </c>
      <c r="L1283" s="21">
        <v>1999</v>
      </c>
      <c r="M1283" s="21">
        <v>1999</v>
      </c>
      <c r="N1283" t="s">
        <v>157</v>
      </c>
      <c r="O1283" t="s">
        <v>48</v>
      </c>
    </row>
    <row r="1284" spans="1:15" ht="15">
      <c r="A1284" s="21" t="s">
        <v>153</v>
      </c>
      <c r="B1284" t="s">
        <v>137</v>
      </c>
      <c r="C1284" s="23" t="s">
        <v>164</v>
      </c>
      <c r="D1284" s="16">
        <v>1</v>
      </c>
      <c r="E1284" s="16">
        <v>70.25</v>
      </c>
      <c r="F1284" s="16">
        <v>-166.25</v>
      </c>
      <c r="G1284" s="4">
        <v>0.81</v>
      </c>
      <c r="H1284" s="4">
        <v>0.24</v>
      </c>
      <c r="I1284" t="s">
        <v>155</v>
      </c>
      <c r="J1284" s="13" t="s">
        <v>61</v>
      </c>
      <c r="K1284" s="13" t="s">
        <v>61</v>
      </c>
      <c r="L1284" s="21">
        <v>1999</v>
      </c>
      <c r="M1284" s="21">
        <v>1999</v>
      </c>
      <c r="N1284" t="s">
        <v>157</v>
      </c>
      <c r="O1284" t="s">
        <v>48</v>
      </c>
    </row>
    <row r="1285" spans="1:15" ht="15">
      <c r="A1285" s="21" t="s">
        <v>153</v>
      </c>
      <c r="B1285" t="s">
        <v>137</v>
      </c>
      <c r="C1285" s="23" t="s">
        <v>164</v>
      </c>
      <c r="D1285" s="16">
        <v>1</v>
      </c>
      <c r="E1285" s="16">
        <v>71.25</v>
      </c>
      <c r="F1285" s="16">
        <v>-164.75</v>
      </c>
      <c r="G1285" s="4">
        <v>0.81</v>
      </c>
      <c r="H1285" s="4">
        <v>0.24</v>
      </c>
      <c r="I1285" t="s">
        <v>155</v>
      </c>
      <c r="J1285" s="13" t="s">
        <v>61</v>
      </c>
      <c r="K1285" s="13" t="s">
        <v>61</v>
      </c>
      <c r="L1285" s="21">
        <v>1999</v>
      </c>
      <c r="M1285" s="21">
        <v>1999</v>
      </c>
      <c r="N1285" t="s">
        <v>157</v>
      </c>
      <c r="O1285" t="s">
        <v>48</v>
      </c>
    </row>
    <row r="1286" spans="1:15" ht="15">
      <c r="A1286" s="21" t="s">
        <v>153</v>
      </c>
      <c r="B1286" t="s">
        <v>137</v>
      </c>
      <c r="C1286" s="23" t="s">
        <v>164</v>
      </c>
      <c r="D1286" s="16">
        <v>1</v>
      </c>
      <c r="E1286" s="16">
        <v>72.25</v>
      </c>
      <c r="F1286" s="16">
        <v>-162.25</v>
      </c>
      <c r="G1286" s="4">
        <v>0.81</v>
      </c>
      <c r="H1286" s="4">
        <v>0.24</v>
      </c>
      <c r="I1286" t="s">
        <v>155</v>
      </c>
      <c r="J1286" s="13" t="s">
        <v>61</v>
      </c>
      <c r="K1286" s="13" t="s">
        <v>61</v>
      </c>
      <c r="L1286" s="21">
        <v>1999</v>
      </c>
      <c r="M1286" s="21">
        <v>1999</v>
      </c>
      <c r="N1286" t="s">
        <v>157</v>
      </c>
      <c r="O1286" t="s">
        <v>48</v>
      </c>
    </row>
    <row r="1287" spans="1:15" ht="15">
      <c r="A1287" s="21" t="s">
        <v>153</v>
      </c>
      <c r="B1287" t="s">
        <v>137</v>
      </c>
      <c r="C1287" s="23" t="s">
        <v>164</v>
      </c>
      <c r="D1287" s="16">
        <v>1</v>
      </c>
      <c r="E1287" s="16">
        <v>71.75</v>
      </c>
      <c r="F1287" s="16">
        <v>-157.25</v>
      </c>
      <c r="G1287" s="4">
        <v>0.81</v>
      </c>
      <c r="H1287" s="4">
        <v>0.24</v>
      </c>
      <c r="I1287" t="s">
        <v>155</v>
      </c>
      <c r="J1287" s="13" t="s">
        <v>61</v>
      </c>
      <c r="K1287" s="13" t="s">
        <v>61</v>
      </c>
      <c r="L1287" s="21">
        <v>1999</v>
      </c>
      <c r="M1287" s="21">
        <v>1999</v>
      </c>
      <c r="N1287" t="s">
        <v>157</v>
      </c>
      <c r="O1287" t="s">
        <v>48</v>
      </c>
    </row>
    <row r="1288" spans="1:15" ht="15">
      <c r="A1288" s="21" t="s">
        <v>153</v>
      </c>
      <c r="B1288" t="s">
        <v>137</v>
      </c>
      <c r="C1288" s="23" t="s">
        <v>164</v>
      </c>
      <c r="D1288" s="16">
        <v>0.92</v>
      </c>
      <c r="E1288" s="16">
        <v>68.25</v>
      </c>
      <c r="F1288" s="16">
        <v>-167.75</v>
      </c>
      <c r="G1288" s="4">
        <v>0.81</v>
      </c>
      <c r="H1288" s="4">
        <v>0.24</v>
      </c>
      <c r="I1288" t="s">
        <v>155</v>
      </c>
      <c r="J1288" s="13" t="s">
        <v>61</v>
      </c>
      <c r="K1288" s="13" t="s">
        <v>61</v>
      </c>
      <c r="L1288" s="21">
        <v>1999</v>
      </c>
      <c r="M1288" s="21">
        <v>1999</v>
      </c>
      <c r="N1288" t="s">
        <v>157</v>
      </c>
      <c r="O1288" t="s">
        <v>48</v>
      </c>
    </row>
    <row r="1289" spans="1:15" ht="15">
      <c r="A1289" s="21" t="s">
        <v>153</v>
      </c>
      <c r="B1289" t="s">
        <v>137</v>
      </c>
      <c r="C1289" s="23" t="s">
        <v>164</v>
      </c>
      <c r="D1289" s="16">
        <v>1</v>
      </c>
      <c r="E1289" s="16">
        <v>70.75</v>
      </c>
      <c r="F1289" s="16">
        <v>-160.75</v>
      </c>
      <c r="G1289" s="4">
        <v>0.81</v>
      </c>
      <c r="H1289" s="4">
        <v>0.24</v>
      </c>
      <c r="I1289" t="s">
        <v>155</v>
      </c>
      <c r="J1289" s="13" t="s">
        <v>61</v>
      </c>
      <c r="K1289" s="13" t="s">
        <v>61</v>
      </c>
      <c r="L1289" s="21">
        <v>1999</v>
      </c>
      <c r="M1289" s="21">
        <v>1999</v>
      </c>
      <c r="N1289" t="s">
        <v>157</v>
      </c>
      <c r="O1289" t="s">
        <v>48</v>
      </c>
    </row>
    <row r="1290" spans="1:15" ht="15">
      <c r="A1290" s="21" t="s">
        <v>153</v>
      </c>
      <c r="B1290" t="s">
        <v>137</v>
      </c>
      <c r="C1290" s="23" t="s">
        <v>158</v>
      </c>
      <c r="D1290" s="16">
        <v>1</v>
      </c>
      <c r="E1290" s="16">
        <v>66.25</v>
      </c>
      <c r="F1290" s="16">
        <v>-166.75</v>
      </c>
      <c r="G1290" s="4">
        <v>3.25</v>
      </c>
      <c r="H1290" s="4">
        <v>0.51</v>
      </c>
      <c r="I1290" t="s">
        <v>155</v>
      </c>
      <c r="J1290" s="13" t="s">
        <v>61</v>
      </c>
      <c r="K1290" s="13" t="s">
        <v>61</v>
      </c>
      <c r="L1290" s="21">
        <v>2000</v>
      </c>
      <c r="M1290" s="21">
        <v>2000</v>
      </c>
      <c r="N1290" t="s">
        <v>159</v>
      </c>
      <c r="O1290" t="s">
        <v>48</v>
      </c>
    </row>
    <row r="1291" spans="1:15" ht="15">
      <c r="A1291" s="21" t="s">
        <v>153</v>
      </c>
      <c r="B1291" t="s">
        <v>137</v>
      </c>
      <c r="C1291" s="23" t="s">
        <v>158</v>
      </c>
      <c r="D1291" s="16">
        <v>0.87</v>
      </c>
      <c r="E1291" s="16">
        <v>66.25</v>
      </c>
      <c r="F1291" s="16">
        <v>-167.25</v>
      </c>
      <c r="G1291" s="4">
        <v>3.25</v>
      </c>
      <c r="H1291" s="4">
        <v>0.51</v>
      </c>
      <c r="I1291" t="s">
        <v>155</v>
      </c>
      <c r="J1291" s="13" t="s">
        <v>61</v>
      </c>
      <c r="K1291" s="13" t="s">
        <v>61</v>
      </c>
      <c r="L1291" s="21">
        <v>2000</v>
      </c>
      <c r="M1291" s="21">
        <v>2000</v>
      </c>
      <c r="N1291" t="s">
        <v>159</v>
      </c>
      <c r="O1291" t="s">
        <v>48</v>
      </c>
    </row>
    <row r="1292" spans="1:15" ht="15">
      <c r="A1292" s="21" t="s">
        <v>153</v>
      </c>
      <c r="B1292" t="s">
        <v>137</v>
      </c>
      <c r="C1292" s="23" t="s">
        <v>158</v>
      </c>
      <c r="D1292" s="16">
        <v>1</v>
      </c>
      <c r="E1292" s="16">
        <v>66.75</v>
      </c>
      <c r="F1292" s="16">
        <v>-165.75</v>
      </c>
      <c r="G1292" s="4">
        <v>3.25</v>
      </c>
      <c r="H1292" s="4">
        <v>0.51</v>
      </c>
      <c r="I1292" t="s">
        <v>155</v>
      </c>
      <c r="J1292" s="13" t="s">
        <v>61</v>
      </c>
      <c r="K1292" s="13" t="s">
        <v>61</v>
      </c>
      <c r="L1292" s="21">
        <v>2000</v>
      </c>
      <c r="M1292" s="21">
        <v>2000</v>
      </c>
      <c r="N1292" t="s">
        <v>159</v>
      </c>
      <c r="O1292" t="s">
        <v>48</v>
      </c>
    </row>
    <row r="1293" spans="1:15" ht="15">
      <c r="A1293" s="21" t="s">
        <v>153</v>
      </c>
      <c r="B1293" t="s">
        <v>137</v>
      </c>
      <c r="C1293" s="23" t="s">
        <v>158</v>
      </c>
      <c r="D1293" s="16">
        <v>1</v>
      </c>
      <c r="E1293" s="16">
        <v>66.25</v>
      </c>
      <c r="F1293" s="16">
        <v>-166.25</v>
      </c>
      <c r="G1293" s="4">
        <v>3.25</v>
      </c>
      <c r="H1293" s="4">
        <v>0.51</v>
      </c>
      <c r="I1293" t="s">
        <v>155</v>
      </c>
      <c r="J1293" s="13" t="s">
        <v>61</v>
      </c>
      <c r="K1293" s="13" t="s">
        <v>61</v>
      </c>
      <c r="L1293" s="21">
        <v>2000</v>
      </c>
      <c r="M1293" s="21">
        <v>2000</v>
      </c>
      <c r="N1293" t="s">
        <v>159</v>
      </c>
      <c r="O1293" t="s">
        <v>48</v>
      </c>
    </row>
    <row r="1294" spans="1:15" ht="15">
      <c r="A1294" s="21" t="s">
        <v>153</v>
      </c>
      <c r="B1294" t="s">
        <v>137</v>
      </c>
      <c r="C1294" s="23" t="s">
        <v>158</v>
      </c>
      <c r="D1294" s="16">
        <v>0.77</v>
      </c>
      <c r="E1294" s="16">
        <v>66.25</v>
      </c>
      <c r="F1294" s="16">
        <v>-167.75</v>
      </c>
      <c r="G1294" s="4">
        <v>3.25</v>
      </c>
      <c r="H1294" s="4">
        <v>0.51</v>
      </c>
      <c r="I1294" t="s">
        <v>155</v>
      </c>
      <c r="J1294" s="13" t="s">
        <v>61</v>
      </c>
      <c r="K1294" s="13" t="s">
        <v>61</v>
      </c>
      <c r="L1294" s="21">
        <v>2000</v>
      </c>
      <c r="M1294" s="21">
        <v>2000</v>
      </c>
      <c r="N1294" t="s">
        <v>159</v>
      </c>
      <c r="O1294" t="s">
        <v>48</v>
      </c>
    </row>
    <row r="1295" spans="1:15" ht="15">
      <c r="A1295" s="21" t="s">
        <v>153</v>
      </c>
      <c r="B1295" t="s">
        <v>137</v>
      </c>
      <c r="C1295" s="23" t="s">
        <v>158</v>
      </c>
      <c r="D1295" s="16">
        <v>1</v>
      </c>
      <c r="E1295" s="16">
        <v>66.75</v>
      </c>
      <c r="F1295" s="16">
        <v>-165.25</v>
      </c>
      <c r="G1295" s="4">
        <v>3.25</v>
      </c>
      <c r="H1295" s="4">
        <v>0.51</v>
      </c>
      <c r="I1295" t="s">
        <v>155</v>
      </c>
      <c r="J1295" s="13" t="s">
        <v>61</v>
      </c>
      <c r="K1295" s="13" t="s">
        <v>61</v>
      </c>
      <c r="L1295" s="21">
        <v>2000</v>
      </c>
      <c r="M1295" s="21">
        <v>2000</v>
      </c>
      <c r="N1295" t="s">
        <v>159</v>
      </c>
      <c r="O1295" t="s">
        <v>48</v>
      </c>
    </row>
    <row r="1296" spans="1:15" ht="15">
      <c r="A1296" s="21" t="s">
        <v>153</v>
      </c>
      <c r="B1296" t="s">
        <v>137</v>
      </c>
      <c r="C1296" s="23" t="s">
        <v>158</v>
      </c>
      <c r="D1296" s="16">
        <v>0.75</v>
      </c>
      <c r="E1296" s="16">
        <v>65.75</v>
      </c>
      <c r="F1296" s="16">
        <v>-167.75</v>
      </c>
      <c r="G1296" s="4">
        <v>3.25</v>
      </c>
      <c r="H1296" s="4">
        <v>0.51</v>
      </c>
      <c r="I1296" t="s">
        <v>155</v>
      </c>
      <c r="J1296" s="13" t="s">
        <v>61</v>
      </c>
      <c r="K1296" s="13" t="s">
        <v>61</v>
      </c>
      <c r="L1296" s="21">
        <v>2000</v>
      </c>
      <c r="M1296" s="21">
        <v>2000</v>
      </c>
      <c r="N1296" t="s">
        <v>159</v>
      </c>
      <c r="O1296" t="s">
        <v>48</v>
      </c>
    </row>
    <row r="1297" spans="1:15" ht="15">
      <c r="A1297" s="21" t="s">
        <v>153</v>
      </c>
      <c r="B1297" t="s">
        <v>137</v>
      </c>
      <c r="C1297" s="23" t="s">
        <v>158</v>
      </c>
      <c r="D1297" s="16">
        <v>1</v>
      </c>
      <c r="E1297" s="16">
        <v>66.75</v>
      </c>
      <c r="F1297" s="16">
        <v>-166.25</v>
      </c>
      <c r="G1297" s="4">
        <v>3.25</v>
      </c>
      <c r="H1297" s="4">
        <v>0.51</v>
      </c>
      <c r="I1297" t="s">
        <v>155</v>
      </c>
      <c r="J1297" s="13" t="s">
        <v>61</v>
      </c>
      <c r="K1297" s="13" t="s">
        <v>61</v>
      </c>
      <c r="L1297" s="21">
        <v>2000</v>
      </c>
      <c r="M1297" s="21">
        <v>2000</v>
      </c>
      <c r="N1297" t="s">
        <v>159</v>
      </c>
      <c r="O1297" t="s">
        <v>48</v>
      </c>
    </row>
    <row r="1298" spans="1:15" ht="15">
      <c r="A1298" s="21" t="s">
        <v>153</v>
      </c>
      <c r="B1298" t="s">
        <v>137</v>
      </c>
      <c r="C1298" s="23" t="s">
        <v>158</v>
      </c>
      <c r="D1298" s="16">
        <v>0.76</v>
      </c>
      <c r="E1298" s="16">
        <v>65.75</v>
      </c>
      <c r="F1298" s="16">
        <v>-168.25</v>
      </c>
      <c r="G1298" s="4">
        <v>3.25</v>
      </c>
      <c r="H1298" s="4">
        <v>0.51</v>
      </c>
      <c r="I1298" t="s">
        <v>155</v>
      </c>
      <c r="J1298" s="13" t="s">
        <v>61</v>
      </c>
      <c r="K1298" s="13" t="s">
        <v>61</v>
      </c>
      <c r="L1298" s="21">
        <v>2000</v>
      </c>
      <c r="M1298" s="21">
        <v>2000</v>
      </c>
      <c r="N1298" t="s">
        <v>159</v>
      </c>
      <c r="O1298" t="s">
        <v>48</v>
      </c>
    </row>
    <row r="1299" spans="1:15" ht="15">
      <c r="A1299" s="21" t="s">
        <v>153</v>
      </c>
      <c r="B1299" t="s">
        <v>137</v>
      </c>
      <c r="C1299" s="23" t="s">
        <v>158</v>
      </c>
      <c r="D1299" s="16">
        <v>0.8</v>
      </c>
      <c r="E1299" s="16">
        <v>66.25</v>
      </c>
      <c r="F1299" s="16">
        <v>-165.75</v>
      </c>
      <c r="G1299" s="4">
        <v>3.25</v>
      </c>
      <c r="H1299" s="4">
        <v>0.51</v>
      </c>
      <c r="I1299" t="s">
        <v>155</v>
      </c>
      <c r="J1299" s="13" t="s">
        <v>61</v>
      </c>
      <c r="K1299" s="13" t="s">
        <v>61</v>
      </c>
      <c r="L1299" s="21">
        <v>2000</v>
      </c>
      <c r="M1299" s="21">
        <v>2000</v>
      </c>
      <c r="N1299" t="s">
        <v>159</v>
      </c>
      <c r="O1299" t="s">
        <v>48</v>
      </c>
    </row>
    <row r="1300" spans="1:15" ht="15">
      <c r="A1300" s="21" t="s">
        <v>153</v>
      </c>
      <c r="B1300" t="s">
        <v>137</v>
      </c>
      <c r="C1300" s="23" t="s">
        <v>158</v>
      </c>
      <c r="D1300" s="16">
        <v>0.73</v>
      </c>
      <c r="E1300" s="16">
        <v>66.25</v>
      </c>
      <c r="F1300" s="16">
        <v>-168.25</v>
      </c>
      <c r="G1300" s="4">
        <v>3.25</v>
      </c>
      <c r="H1300" s="4">
        <v>0.51</v>
      </c>
      <c r="I1300" t="s">
        <v>155</v>
      </c>
      <c r="J1300" s="13" t="s">
        <v>61</v>
      </c>
      <c r="K1300" s="13" t="s">
        <v>61</v>
      </c>
      <c r="L1300" s="21">
        <v>2000</v>
      </c>
      <c r="M1300" s="21">
        <v>2000</v>
      </c>
      <c r="N1300" t="s">
        <v>159</v>
      </c>
      <c r="O1300" t="s">
        <v>48</v>
      </c>
    </row>
    <row r="1301" spans="1:15" ht="15">
      <c r="A1301" s="21" t="s">
        <v>153</v>
      </c>
      <c r="B1301" t="s">
        <v>137</v>
      </c>
      <c r="C1301" s="23" t="s">
        <v>158</v>
      </c>
      <c r="D1301" s="16">
        <v>0.45</v>
      </c>
      <c r="E1301" s="16">
        <v>65.75</v>
      </c>
      <c r="F1301" s="16">
        <v>-167.25</v>
      </c>
      <c r="G1301" s="4">
        <v>3.25</v>
      </c>
      <c r="H1301" s="4">
        <v>0.51</v>
      </c>
      <c r="I1301" t="s">
        <v>155</v>
      </c>
      <c r="J1301" s="13" t="s">
        <v>61</v>
      </c>
      <c r="K1301" s="13" t="s">
        <v>61</v>
      </c>
      <c r="L1301" s="21">
        <v>2000</v>
      </c>
      <c r="M1301" s="21">
        <v>2000</v>
      </c>
      <c r="N1301" t="s">
        <v>159</v>
      </c>
      <c r="O1301" t="s">
        <v>48</v>
      </c>
    </row>
    <row r="1302" spans="1:15" ht="15">
      <c r="A1302" s="21" t="s">
        <v>153</v>
      </c>
      <c r="B1302" t="s">
        <v>137</v>
      </c>
      <c r="C1302" s="23" t="s">
        <v>158</v>
      </c>
      <c r="D1302" s="16">
        <v>0.94</v>
      </c>
      <c r="E1302" s="16">
        <v>66.75</v>
      </c>
      <c r="F1302" s="16">
        <v>-166.75</v>
      </c>
      <c r="G1302" s="4">
        <v>3.25</v>
      </c>
      <c r="H1302" s="4">
        <v>0.51</v>
      </c>
      <c r="I1302" t="s">
        <v>155</v>
      </c>
      <c r="J1302" s="13" t="s">
        <v>61</v>
      </c>
      <c r="K1302" s="13" t="s">
        <v>61</v>
      </c>
      <c r="L1302" s="21">
        <v>2000</v>
      </c>
      <c r="M1302" s="21">
        <v>2000</v>
      </c>
      <c r="N1302" t="s">
        <v>159</v>
      </c>
      <c r="O1302" t="s">
        <v>48</v>
      </c>
    </row>
    <row r="1303" spans="1:15" ht="15">
      <c r="A1303" s="21" t="s">
        <v>153</v>
      </c>
      <c r="B1303" t="s">
        <v>137</v>
      </c>
      <c r="C1303" s="23" t="s">
        <v>158</v>
      </c>
      <c r="D1303" s="16">
        <v>0.4</v>
      </c>
      <c r="E1303" s="16">
        <v>66.25</v>
      </c>
      <c r="F1303" s="16">
        <v>-165.25</v>
      </c>
      <c r="G1303" s="4">
        <v>3.25</v>
      </c>
      <c r="H1303" s="4">
        <v>0.51</v>
      </c>
      <c r="I1303" t="s">
        <v>155</v>
      </c>
      <c r="J1303" s="13" t="s">
        <v>61</v>
      </c>
      <c r="K1303" s="13" t="s">
        <v>61</v>
      </c>
      <c r="L1303" s="21">
        <v>2000</v>
      </c>
      <c r="M1303" s="21">
        <v>2000</v>
      </c>
      <c r="N1303" t="s">
        <v>159</v>
      </c>
      <c r="O1303" t="s">
        <v>48</v>
      </c>
    </row>
    <row r="1304" spans="1:15" ht="15">
      <c r="A1304" s="21" t="s">
        <v>153</v>
      </c>
      <c r="B1304" t="s">
        <v>137</v>
      </c>
      <c r="C1304" t="s">
        <v>167</v>
      </c>
      <c r="D1304" s="16">
        <v>1</v>
      </c>
      <c r="E1304" s="16">
        <v>66.75</v>
      </c>
      <c r="F1304" s="16">
        <v>-164.75</v>
      </c>
      <c r="G1304" s="4">
        <v>9.33</v>
      </c>
      <c r="H1304" s="4">
        <v>1.57</v>
      </c>
      <c r="I1304" t="s">
        <v>155</v>
      </c>
      <c r="J1304" s="13" t="s">
        <v>61</v>
      </c>
      <c r="K1304" s="13" t="s">
        <v>61</v>
      </c>
      <c r="L1304" s="21">
        <v>2000</v>
      </c>
      <c r="M1304" s="21">
        <v>2000</v>
      </c>
      <c r="N1304" t="s">
        <v>159</v>
      </c>
      <c r="O1304" t="s">
        <v>48</v>
      </c>
    </row>
    <row r="1305" spans="1:15" ht="15">
      <c r="A1305" s="21" t="s">
        <v>153</v>
      </c>
      <c r="B1305" t="s">
        <v>137</v>
      </c>
      <c r="C1305" t="s">
        <v>167</v>
      </c>
      <c r="D1305" s="16">
        <v>1</v>
      </c>
      <c r="E1305" s="16">
        <v>66.75</v>
      </c>
      <c r="F1305" s="16">
        <v>-164.25</v>
      </c>
      <c r="G1305" s="4">
        <v>9.33</v>
      </c>
      <c r="H1305" s="4">
        <v>1.57</v>
      </c>
      <c r="I1305" t="s">
        <v>155</v>
      </c>
      <c r="J1305" s="13" t="s">
        <v>61</v>
      </c>
      <c r="K1305" s="13" t="s">
        <v>61</v>
      </c>
      <c r="L1305" s="21">
        <v>2000</v>
      </c>
      <c r="M1305" s="21">
        <v>2000</v>
      </c>
      <c r="N1305" t="s">
        <v>159</v>
      </c>
      <c r="O1305" t="s">
        <v>48</v>
      </c>
    </row>
    <row r="1306" spans="1:15" ht="15">
      <c r="A1306" s="21" t="s">
        <v>153</v>
      </c>
      <c r="B1306" t="s">
        <v>137</v>
      </c>
      <c r="C1306" t="s">
        <v>167</v>
      </c>
      <c r="D1306" s="16">
        <v>1</v>
      </c>
      <c r="E1306" s="16">
        <v>66.75</v>
      </c>
      <c r="F1306" s="16">
        <v>-165.25</v>
      </c>
      <c r="G1306" s="4">
        <v>9.33</v>
      </c>
      <c r="H1306" s="4">
        <v>1.57</v>
      </c>
      <c r="I1306" t="s">
        <v>155</v>
      </c>
      <c r="J1306" s="13" t="s">
        <v>61</v>
      </c>
      <c r="K1306" s="13" t="s">
        <v>61</v>
      </c>
      <c r="L1306" s="21">
        <v>2000</v>
      </c>
      <c r="M1306" s="21">
        <v>2000</v>
      </c>
      <c r="N1306" t="s">
        <v>159</v>
      </c>
      <c r="O1306" t="s">
        <v>48</v>
      </c>
    </row>
    <row r="1307" spans="1:15" ht="15">
      <c r="A1307" s="21" t="s">
        <v>153</v>
      </c>
      <c r="B1307" t="s">
        <v>137</v>
      </c>
      <c r="C1307" t="s">
        <v>167</v>
      </c>
      <c r="D1307" s="16">
        <v>1</v>
      </c>
      <c r="E1307" s="16">
        <v>67.25</v>
      </c>
      <c r="F1307" s="16">
        <v>-164.25</v>
      </c>
      <c r="G1307" s="4">
        <v>9.33</v>
      </c>
      <c r="H1307" s="4">
        <v>1.57</v>
      </c>
      <c r="I1307" t="s">
        <v>155</v>
      </c>
      <c r="J1307" s="13" t="s">
        <v>61</v>
      </c>
      <c r="K1307" s="13" t="s">
        <v>61</v>
      </c>
      <c r="L1307" s="21">
        <v>2000</v>
      </c>
      <c r="M1307" s="21">
        <v>2000</v>
      </c>
      <c r="N1307" t="s">
        <v>159</v>
      </c>
      <c r="O1307" t="s">
        <v>48</v>
      </c>
    </row>
    <row r="1308" spans="1:15" ht="15">
      <c r="A1308" s="21" t="s">
        <v>153</v>
      </c>
      <c r="B1308" t="s">
        <v>137</v>
      </c>
      <c r="C1308" t="s">
        <v>167</v>
      </c>
      <c r="D1308" s="16">
        <v>1</v>
      </c>
      <c r="E1308" s="16">
        <v>67.25</v>
      </c>
      <c r="F1308" s="16">
        <v>-163.75</v>
      </c>
      <c r="G1308" s="4">
        <v>9.33</v>
      </c>
      <c r="H1308" s="4">
        <v>1.57</v>
      </c>
      <c r="I1308" t="s">
        <v>155</v>
      </c>
      <c r="J1308" s="13" t="s">
        <v>61</v>
      </c>
      <c r="K1308" s="13" t="s">
        <v>61</v>
      </c>
      <c r="L1308" s="21">
        <v>2000</v>
      </c>
      <c r="M1308" s="21">
        <v>2000</v>
      </c>
      <c r="N1308" t="s">
        <v>159</v>
      </c>
      <c r="O1308" t="s">
        <v>48</v>
      </c>
    </row>
    <row r="1309" spans="1:15" ht="15">
      <c r="A1309" s="21" t="s">
        <v>153</v>
      </c>
      <c r="B1309" t="s">
        <v>137</v>
      </c>
      <c r="C1309" t="s">
        <v>169</v>
      </c>
      <c r="D1309" s="16">
        <v>1</v>
      </c>
      <c r="E1309" s="16">
        <v>66.75</v>
      </c>
      <c r="F1309" s="16">
        <v>-163.75</v>
      </c>
      <c r="G1309" s="4">
        <v>4.05</v>
      </c>
      <c r="H1309" s="4">
        <v>0.86</v>
      </c>
      <c r="I1309" t="s">
        <v>155</v>
      </c>
      <c r="J1309" s="13" t="s">
        <v>61</v>
      </c>
      <c r="K1309" s="13" t="s">
        <v>61</v>
      </c>
      <c r="L1309" s="21">
        <v>2000</v>
      </c>
      <c r="M1309" s="21">
        <v>2000</v>
      </c>
      <c r="N1309" t="s">
        <v>159</v>
      </c>
      <c r="O1309" t="s">
        <v>48</v>
      </c>
    </row>
    <row r="1310" spans="1:15" ht="15">
      <c r="A1310" s="21" t="s">
        <v>153</v>
      </c>
      <c r="B1310" t="s">
        <v>137</v>
      </c>
      <c r="C1310" t="s">
        <v>169</v>
      </c>
      <c r="D1310" s="16">
        <v>1</v>
      </c>
      <c r="E1310" s="16">
        <v>66.75</v>
      </c>
      <c r="F1310" s="16">
        <v>-163.25</v>
      </c>
      <c r="G1310" s="4">
        <v>4.05</v>
      </c>
      <c r="H1310" s="4">
        <v>0.86</v>
      </c>
      <c r="I1310" t="s">
        <v>155</v>
      </c>
      <c r="J1310" s="13" t="s">
        <v>61</v>
      </c>
      <c r="K1310" s="13" t="s">
        <v>61</v>
      </c>
      <c r="L1310" s="21">
        <v>2000</v>
      </c>
      <c r="M1310" s="21">
        <v>2000</v>
      </c>
      <c r="N1310" t="s">
        <v>159</v>
      </c>
      <c r="O1310" t="s">
        <v>48</v>
      </c>
    </row>
    <row r="1311" spans="1:15" ht="15">
      <c r="A1311" s="21" t="s">
        <v>153</v>
      </c>
      <c r="B1311" t="s">
        <v>137</v>
      </c>
      <c r="C1311" t="s">
        <v>169</v>
      </c>
      <c r="D1311" s="16">
        <v>1</v>
      </c>
      <c r="E1311" s="16">
        <v>66.75</v>
      </c>
      <c r="F1311" s="16">
        <v>-164.25</v>
      </c>
      <c r="G1311" s="4">
        <v>4.05</v>
      </c>
      <c r="H1311" s="4">
        <v>0.86</v>
      </c>
      <c r="I1311" t="s">
        <v>155</v>
      </c>
      <c r="J1311" s="13" t="s">
        <v>61</v>
      </c>
      <c r="K1311" s="13" t="s">
        <v>61</v>
      </c>
      <c r="L1311" s="21">
        <v>2000</v>
      </c>
      <c r="M1311" s="21">
        <v>2000</v>
      </c>
      <c r="N1311" t="s">
        <v>159</v>
      </c>
      <c r="O1311" t="s">
        <v>48</v>
      </c>
    </row>
    <row r="1312" spans="1:15" ht="15">
      <c r="A1312" s="21" t="s">
        <v>153</v>
      </c>
      <c r="B1312" t="s">
        <v>137</v>
      </c>
      <c r="C1312" t="s">
        <v>169</v>
      </c>
      <c r="D1312" s="16">
        <v>0.9</v>
      </c>
      <c r="E1312" s="16">
        <v>67.25</v>
      </c>
      <c r="F1312" s="16">
        <v>-163.25</v>
      </c>
      <c r="G1312" s="4">
        <v>4.05</v>
      </c>
      <c r="H1312" s="4">
        <v>0.86</v>
      </c>
      <c r="I1312" t="s">
        <v>155</v>
      </c>
      <c r="J1312" s="13" t="s">
        <v>61</v>
      </c>
      <c r="K1312" s="13" t="s">
        <v>61</v>
      </c>
      <c r="L1312" s="21">
        <v>2000</v>
      </c>
      <c r="M1312" s="21">
        <v>2000</v>
      </c>
      <c r="N1312" t="s">
        <v>159</v>
      </c>
      <c r="O1312" t="s">
        <v>48</v>
      </c>
    </row>
    <row r="1313" spans="1:15" ht="15">
      <c r="A1313" s="21" t="s">
        <v>153</v>
      </c>
      <c r="B1313" t="s">
        <v>137</v>
      </c>
      <c r="C1313" t="s">
        <v>169</v>
      </c>
      <c r="D1313" s="16">
        <v>1</v>
      </c>
      <c r="E1313" s="16">
        <v>67.25</v>
      </c>
      <c r="F1313" s="16">
        <v>-163.75</v>
      </c>
      <c r="G1313" s="4">
        <v>4.05</v>
      </c>
      <c r="H1313" s="4">
        <v>0.86</v>
      </c>
      <c r="I1313" t="s">
        <v>155</v>
      </c>
      <c r="J1313" s="13" t="s">
        <v>61</v>
      </c>
      <c r="K1313" s="13" t="s">
        <v>61</v>
      </c>
      <c r="L1313" s="21">
        <v>2000</v>
      </c>
      <c r="M1313" s="21">
        <v>2000</v>
      </c>
      <c r="N1313" t="s">
        <v>159</v>
      </c>
      <c r="O1313" t="s">
        <v>48</v>
      </c>
    </row>
    <row r="1314" spans="1:15" ht="15">
      <c r="A1314" s="21" t="s">
        <v>153</v>
      </c>
      <c r="B1314" t="s">
        <v>137</v>
      </c>
      <c r="C1314" t="s">
        <v>171</v>
      </c>
      <c r="D1314" s="16">
        <v>1</v>
      </c>
      <c r="E1314" s="16">
        <v>66.75</v>
      </c>
      <c r="F1314" s="16">
        <v>-162.75</v>
      </c>
      <c r="G1314" s="4">
        <v>3.82</v>
      </c>
      <c r="H1314" s="4">
        <v>0.46</v>
      </c>
      <c r="I1314" t="s">
        <v>155</v>
      </c>
      <c r="J1314" s="13" t="s">
        <v>61</v>
      </c>
      <c r="K1314" s="13" t="s">
        <v>61</v>
      </c>
      <c r="L1314" s="21">
        <v>2000</v>
      </c>
      <c r="M1314" s="21">
        <v>2000</v>
      </c>
      <c r="N1314" t="s">
        <v>159</v>
      </c>
      <c r="O1314" t="s">
        <v>48</v>
      </c>
    </row>
    <row r="1315" spans="1:15" ht="15">
      <c r="A1315" s="21" t="s">
        <v>153</v>
      </c>
      <c r="B1315" t="s">
        <v>137</v>
      </c>
      <c r="C1315" t="s">
        <v>171</v>
      </c>
      <c r="D1315" s="16">
        <v>1</v>
      </c>
      <c r="E1315" s="16">
        <v>66.25</v>
      </c>
      <c r="F1315" s="16">
        <v>-162.25</v>
      </c>
      <c r="G1315" s="4">
        <v>3.82</v>
      </c>
      <c r="H1315" s="4">
        <v>0.46</v>
      </c>
      <c r="I1315" t="s">
        <v>155</v>
      </c>
      <c r="J1315" s="13" t="s">
        <v>61</v>
      </c>
      <c r="K1315" s="13" t="s">
        <v>61</v>
      </c>
      <c r="L1315" s="21">
        <v>2000</v>
      </c>
      <c r="M1315" s="21">
        <v>2000</v>
      </c>
      <c r="N1315" t="s">
        <v>159</v>
      </c>
      <c r="O1315" t="s">
        <v>48</v>
      </c>
    </row>
    <row r="1316" spans="1:15" ht="15">
      <c r="A1316" s="21" t="s">
        <v>153</v>
      </c>
      <c r="B1316" t="s">
        <v>137</v>
      </c>
      <c r="C1316" t="s">
        <v>171</v>
      </c>
      <c r="D1316" s="16">
        <v>1</v>
      </c>
      <c r="E1316" s="16">
        <v>66.25</v>
      </c>
      <c r="F1316" s="16">
        <v>-162.75</v>
      </c>
      <c r="G1316" s="4">
        <v>3.82</v>
      </c>
      <c r="H1316" s="4">
        <v>0.46</v>
      </c>
      <c r="I1316" t="s">
        <v>155</v>
      </c>
      <c r="J1316" s="13" t="s">
        <v>61</v>
      </c>
      <c r="K1316" s="13" t="s">
        <v>61</v>
      </c>
      <c r="L1316" s="21">
        <v>2000</v>
      </c>
      <c r="M1316" s="21">
        <v>2000</v>
      </c>
      <c r="N1316" t="s">
        <v>159</v>
      </c>
      <c r="O1316" t="s">
        <v>48</v>
      </c>
    </row>
    <row r="1317" spans="1:15" ht="15">
      <c r="A1317" s="21" t="s">
        <v>153</v>
      </c>
      <c r="B1317" t="s">
        <v>137</v>
      </c>
      <c r="C1317" t="s">
        <v>171</v>
      </c>
      <c r="D1317" s="16">
        <v>1</v>
      </c>
      <c r="E1317" s="16">
        <v>66.25</v>
      </c>
      <c r="F1317" s="16">
        <v>-163.25</v>
      </c>
      <c r="G1317" s="4">
        <v>3.82</v>
      </c>
      <c r="H1317" s="4">
        <v>0.46</v>
      </c>
      <c r="I1317" t="s">
        <v>155</v>
      </c>
      <c r="J1317" s="13" t="s">
        <v>61</v>
      </c>
      <c r="K1317" s="13" t="s">
        <v>61</v>
      </c>
      <c r="L1317" s="21">
        <v>2000</v>
      </c>
      <c r="M1317" s="21">
        <v>2000</v>
      </c>
      <c r="N1317" t="s">
        <v>159</v>
      </c>
      <c r="O1317" t="s">
        <v>48</v>
      </c>
    </row>
    <row r="1318" spans="1:15" ht="15">
      <c r="A1318" s="21" t="s">
        <v>153</v>
      </c>
      <c r="B1318" t="s">
        <v>137</v>
      </c>
      <c r="C1318" t="s">
        <v>171</v>
      </c>
      <c r="D1318" s="16">
        <v>0.5</v>
      </c>
      <c r="E1318" s="16">
        <v>66.25</v>
      </c>
      <c r="F1318" s="16">
        <v>-163.75</v>
      </c>
      <c r="G1318" s="4">
        <v>3.82</v>
      </c>
      <c r="H1318" s="4">
        <v>0.46</v>
      </c>
      <c r="I1318" t="s">
        <v>155</v>
      </c>
      <c r="J1318" s="13" t="s">
        <v>61</v>
      </c>
      <c r="K1318" s="13" t="s">
        <v>61</v>
      </c>
      <c r="L1318" s="21">
        <v>2000</v>
      </c>
      <c r="M1318" s="21">
        <v>2000</v>
      </c>
      <c r="N1318" t="s">
        <v>159</v>
      </c>
      <c r="O1318" t="s">
        <v>48</v>
      </c>
    </row>
    <row r="1319" spans="1:15" ht="15">
      <c r="A1319" s="21" t="s">
        <v>153</v>
      </c>
      <c r="B1319" t="s">
        <v>137</v>
      </c>
      <c r="C1319" t="s">
        <v>171</v>
      </c>
      <c r="D1319" s="16">
        <v>0.5</v>
      </c>
      <c r="E1319" s="16">
        <v>66.25</v>
      </c>
      <c r="F1319" s="16">
        <v>-161.75</v>
      </c>
      <c r="G1319" s="4">
        <v>3.82</v>
      </c>
      <c r="H1319" s="4">
        <v>0.46</v>
      </c>
      <c r="I1319" t="s">
        <v>155</v>
      </c>
      <c r="J1319" s="13" t="s">
        <v>61</v>
      </c>
      <c r="K1319" s="13" t="s">
        <v>61</v>
      </c>
      <c r="L1319" s="21">
        <v>2000</v>
      </c>
      <c r="M1319" s="21">
        <v>2000</v>
      </c>
      <c r="N1319" t="s">
        <v>159</v>
      </c>
      <c r="O1319" t="s">
        <v>48</v>
      </c>
    </row>
    <row r="1320" spans="1:15" ht="15">
      <c r="A1320" s="21" t="s">
        <v>153</v>
      </c>
      <c r="B1320" t="s">
        <v>137</v>
      </c>
      <c r="C1320" t="s">
        <v>171</v>
      </c>
      <c r="D1320" s="16">
        <v>1</v>
      </c>
      <c r="E1320" s="16">
        <v>66.75</v>
      </c>
      <c r="F1320" s="16">
        <v>-163.25</v>
      </c>
      <c r="G1320" s="4">
        <v>3.82</v>
      </c>
      <c r="H1320" s="4">
        <v>0.46</v>
      </c>
      <c r="I1320" t="s">
        <v>155</v>
      </c>
      <c r="J1320" s="13" t="s">
        <v>61</v>
      </c>
      <c r="K1320" s="13" t="s">
        <v>61</v>
      </c>
      <c r="L1320" s="21">
        <v>2000</v>
      </c>
      <c r="M1320" s="21">
        <v>2000</v>
      </c>
      <c r="N1320" t="s">
        <v>159</v>
      </c>
      <c r="O1320" t="s">
        <v>48</v>
      </c>
    </row>
    <row r="1321" spans="1:15" ht="15">
      <c r="A1321" s="21" t="s">
        <v>153</v>
      </c>
      <c r="B1321" t="s">
        <v>137</v>
      </c>
      <c r="C1321" t="s">
        <v>171</v>
      </c>
      <c r="D1321" s="16">
        <v>0.7</v>
      </c>
      <c r="E1321" s="16">
        <v>66.75</v>
      </c>
      <c r="F1321" s="16">
        <v>-162.25</v>
      </c>
      <c r="G1321" s="4">
        <v>3.82</v>
      </c>
      <c r="H1321" s="4">
        <v>0.46</v>
      </c>
      <c r="I1321" t="s">
        <v>155</v>
      </c>
      <c r="J1321" s="13" t="s">
        <v>61</v>
      </c>
      <c r="K1321" s="13" t="s">
        <v>61</v>
      </c>
      <c r="L1321" s="21">
        <v>2000</v>
      </c>
      <c r="M1321" s="21">
        <v>2000</v>
      </c>
      <c r="N1321" t="s">
        <v>159</v>
      </c>
      <c r="O1321" t="s">
        <v>48</v>
      </c>
    </row>
    <row r="1322" spans="1:15" ht="15">
      <c r="A1322" s="21" t="s">
        <v>153</v>
      </c>
      <c r="B1322" t="s">
        <v>137</v>
      </c>
      <c r="C1322" t="s">
        <v>171</v>
      </c>
      <c r="D1322" s="16">
        <v>0.5</v>
      </c>
      <c r="E1322" s="16">
        <v>66.25</v>
      </c>
      <c r="F1322" s="16">
        <v>-161.25</v>
      </c>
      <c r="G1322" s="4">
        <v>3.82</v>
      </c>
      <c r="H1322" s="4">
        <v>0.46</v>
      </c>
      <c r="I1322" t="s">
        <v>155</v>
      </c>
      <c r="J1322" s="13" t="s">
        <v>61</v>
      </c>
      <c r="K1322" s="13" t="s">
        <v>61</v>
      </c>
      <c r="L1322" s="21">
        <v>2000</v>
      </c>
      <c r="M1322" s="21">
        <v>2000</v>
      </c>
      <c r="N1322" t="s">
        <v>159</v>
      </c>
      <c r="O1322" t="s">
        <v>48</v>
      </c>
    </row>
    <row r="1323" spans="1:15" ht="15">
      <c r="A1323" s="21" t="s">
        <v>153</v>
      </c>
      <c r="B1323" t="s">
        <v>137</v>
      </c>
      <c r="C1323" t="s">
        <v>171</v>
      </c>
      <c r="D1323" s="16">
        <v>1</v>
      </c>
      <c r="E1323" s="16">
        <v>66.75</v>
      </c>
      <c r="F1323" s="16">
        <v>-163.75</v>
      </c>
      <c r="G1323" s="4">
        <v>3.82</v>
      </c>
      <c r="H1323" s="4">
        <v>0.46</v>
      </c>
      <c r="I1323" t="s">
        <v>155</v>
      </c>
      <c r="J1323" s="13" t="s">
        <v>61</v>
      </c>
      <c r="K1323" s="13" t="s">
        <v>61</v>
      </c>
      <c r="L1323" s="21">
        <v>2000</v>
      </c>
      <c r="M1323" s="21">
        <v>2000</v>
      </c>
      <c r="N1323" t="s">
        <v>159</v>
      </c>
      <c r="O1323" t="s">
        <v>48</v>
      </c>
    </row>
    <row r="1324" spans="1:15" ht="15">
      <c r="A1324" s="21" t="s">
        <v>153</v>
      </c>
      <c r="B1324" t="s">
        <v>137</v>
      </c>
      <c r="C1324" t="s">
        <v>173</v>
      </c>
      <c r="D1324" s="16">
        <v>1</v>
      </c>
      <c r="E1324" s="16">
        <v>67.25</v>
      </c>
      <c r="F1324" s="16">
        <v>-164.25</v>
      </c>
      <c r="G1324" s="4">
        <v>15.36</v>
      </c>
      <c r="H1324" s="4">
        <v>3.31</v>
      </c>
      <c r="I1324" t="s">
        <v>155</v>
      </c>
      <c r="J1324" s="13" t="s">
        <v>61</v>
      </c>
      <c r="K1324" s="13" t="s">
        <v>61</v>
      </c>
      <c r="L1324" s="21">
        <v>2000</v>
      </c>
      <c r="M1324" s="21">
        <v>2000</v>
      </c>
      <c r="N1324" t="s">
        <v>159</v>
      </c>
      <c r="O1324" t="s">
        <v>48</v>
      </c>
    </row>
    <row r="1325" spans="1:15" ht="15">
      <c r="A1325" s="21" t="s">
        <v>153</v>
      </c>
      <c r="B1325" t="s">
        <v>137</v>
      </c>
      <c r="C1325" t="s">
        <v>173</v>
      </c>
      <c r="D1325" s="16">
        <v>1</v>
      </c>
      <c r="E1325" s="16">
        <v>67.25</v>
      </c>
      <c r="F1325" s="16">
        <v>-164.75</v>
      </c>
      <c r="G1325" s="4">
        <v>15.36</v>
      </c>
      <c r="H1325" s="4">
        <v>3.31</v>
      </c>
      <c r="I1325" t="s">
        <v>155</v>
      </c>
      <c r="J1325" s="13" t="s">
        <v>61</v>
      </c>
      <c r="K1325" s="13" t="s">
        <v>61</v>
      </c>
      <c r="L1325" s="21">
        <v>2000</v>
      </c>
      <c r="M1325" s="21">
        <v>2000</v>
      </c>
      <c r="N1325" t="s">
        <v>159</v>
      </c>
      <c r="O1325" t="s">
        <v>48</v>
      </c>
    </row>
    <row r="1326" spans="1:15" ht="15">
      <c r="A1326" s="21" t="s">
        <v>153</v>
      </c>
      <c r="B1326" t="s">
        <v>137</v>
      </c>
      <c r="C1326" t="s">
        <v>173</v>
      </c>
      <c r="D1326" s="16">
        <v>1</v>
      </c>
      <c r="E1326" s="16">
        <v>67.75</v>
      </c>
      <c r="F1326" s="16">
        <v>-164.25</v>
      </c>
      <c r="G1326" s="4">
        <v>15.36</v>
      </c>
      <c r="H1326" s="4">
        <v>3.31</v>
      </c>
      <c r="I1326" t="s">
        <v>155</v>
      </c>
      <c r="J1326" s="13" t="s">
        <v>61</v>
      </c>
      <c r="K1326" s="13" t="s">
        <v>61</v>
      </c>
      <c r="L1326" s="21">
        <v>2000</v>
      </c>
      <c r="M1326" s="21">
        <v>2000</v>
      </c>
      <c r="N1326" t="s">
        <v>159</v>
      </c>
      <c r="O1326" t="s">
        <v>48</v>
      </c>
    </row>
    <row r="1327" spans="1:15" ht="15">
      <c r="A1327" s="21" t="s">
        <v>153</v>
      </c>
      <c r="B1327" t="s">
        <v>137</v>
      </c>
      <c r="C1327" t="s">
        <v>173</v>
      </c>
      <c r="D1327" s="16">
        <v>1</v>
      </c>
      <c r="E1327" s="16">
        <v>67.25</v>
      </c>
      <c r="F1327" s="16">
        <v>-163.75</v>
      </c>
      <c r="G1327" s="4">
        <v>15.36</v>
      </c>
      <c r="H1327" s="4">
        <v>3.31</v>
      </c>
      <c r="I1327" t="s">
        <v>155</v>
      </c>
      <c r="J1327" s="13" t="s">
        <v>61</v>
      </c>
      <c r="K1327" s="13" t="s">
        <v>61</v>
      </c>
      <c r="L1327" s="21">
        <v>2000</v>
      </c>
      <c r="M1327" s="21">
        <v>2000</v>
      </c>
      <c r="N1327" t="s">
        <v>159</v>
      </c>
      <c r="O1327" t="s">
        <v>48</v>
      </c>
    </row>
    <row r="1328" spans="1:15" ht="15">
      <c r="A1328" s="21" t="s">
        <v>153</v>
      </c>
      <c r="B1328" t="s">
        <v>137</v>
      </c>
      <c r="C1328" t="s">
        <v>173</v>
      </c>
      <c r="D1328" s="16">
        <v>1</v>
      </c>
      <c r="E1328" s="16">
        <v>67.75</v>
      </c>
      <c r="F1328" s="16">
        <v>-164.75</v>
      </c>
      <c r="G1328" s="4">
        <v>15.36</v>
      </c>
      <c r="H1328" s="4">
        <v>3.31</v>
      </c>
      <c r="I1328" t="s">
        <v>155</v>
      </c>
      <c r="J1328" s="13" t="s">
        <v>61</v>
      </c>
      <c r="K1328" s="13" t="s">
        <v>61</v>
      </c>
      <c r="L1328" s="21">
        <v>2000</v>
      </c>
      <c r="M1328" s="21">
        <v>2000</v>
      </c>
      <c r="N1328" t="s">
        <v>159</v>
      </c>
      <c r="O1328" t="s">
        <v>48</v>
      </c>
    </row>
    <row r="1329" spans="1:15" ht="15">
      <c r="A1329" s="21" t="s">
        <v>153</v>
      </c>
      <c r="B1329" t="s">
        <v>137</v>
      </c>
      <c r="C1329" t="s">
        <v>175</v>
      </c>
      <c r="D1329" s="16">
        <v>1</v>
      </c>
      <c r="E1329" s="16">
        <v>67.75</v>
      </c>
      <c r="F1329" s="16">
        <v>-165.25</v>
      </c>
      <c r="G1329" s="4">
        <v>2.91</v>
      </c>
      <c r="H1329" s="4">
        <v>3.31</v>
      </c>
      <c r="I1329" t="s">
        <v>155</v>
      </c>
      <c r="J1329" s="13" t="s">
        <v>61</v>
      </c>
      <c r="K1329" s="13" t="s">
        <v>61</v>
      </c>
      <c r="L1329" s="21">
        <v>2000</v>
      </c>
      <c r="M1329" s="21">
        <v>2000</v>
      </c>
      <c r="N1329" t="s">
        <v>159</v>
      </c>
      <c r="O1329" t="s">
        <v>48</v>
      </c>
    </row>
    <row r="1330" spans="1:15" ht="15">
      <c r="A1330" s="21" t="s">
        <v>153</v>
      </c>
      <c r="B1330" t="s">
        <v>137</v>
      </c>
      <c r="C1330" t="s">
        <v>175</v>
      </c>
      <c r="D1330" s="16">
        <v>1</v>
      </c>
      <c r="E1330" s="16">
        <v>68.25</v>
      </c>
      <c r="F1330" s="16">
        <v>-166.75</v>
      </c>
      <c r="G1330" s="4">
        <v>2.91</v>
      </c>
      <c r="H1330" s="4">
        <v>0.6</v>
      </c>
      <c r="I1330" t="s">
        <v>155</v>
      </c>
      <c r="J1330" s="13" t="s">
        <v>61</v>
      </c>
      <c r="K1330" s="13" t="s">
        <v>61</v>
      </c>
      <c r="L1330" s="21">
        <v>2000</v>
      </c>
      <c r="M1330" s="21">
        <v>2000</v>
      </c>
      <c r="N1330" t="s">
        <v>159</v>
      </c>
      <c r="O1330" t="s">
        <v>48</v>
      </c>
    </row>
    <row r="1331" spans="1:15" ht="15">
      <c r="A1331" s="21" t="s">
        <v>153</v>
      </c>
      <c r="B1331" t="s">
        <v>137</v>
      </c>
      <c r="C1331" t="s">
        <v>175</v>
      </c>
      <c r="D1331" s="16">
        <v>1</v>
      </c>
      <c r="E1331" s="16">
        <v>68.25</v>
      </c>
      <c r="F1331" s="16">
        <v>-167.25</v>
      </c>
      <c r="G1331" s="4">
        <v>2.91</v>
      </c>
      <c r="H1331" s="4">
        <v>0.6</v>
      </c>
      <c r="I1331" t="s">
        <v>155</v>
      </c>
      <c r="J1331" s="13" t="s">
        <v>61</v>
      </c>
      <c r="K1331" s="13" t="s">
        <v>61</v>
      </c>
      <c r="L1331" s="21">
        <v>2000</v>
      </c>
      <c r="M1331" s="21">
        <v>2000</v>
      </c>
      <c r="N1331" t="s">
        <v>159</v>
      </c>
      <c r="O1331" t="s">
        <v>48</v>
      </c>
    </row>
    <row r="1332" spans="1:15" ht="15">
      <c r="A1332" s="21" t="s">
        <v>153</v>
      </c>
      <c r="B1332" t="s">
        <v>137</v>
      </c>
      <c r="C1332" t="s">
        <v>175</v>
      </c>
      <c r="D1332" s="16">
        <v>1</v>
      </c>
      <c r="E1332" s="16">
        <v>68.25</v>
      </c>
      <c r="F1332" s="16">
        <v>-166.25</v>
      </c>
      <c r="G1332" s="4">
        <v>2.91</v>
      </c>
      <c r="H1332" s="4">
        <v>0.6</v>
      </c>
      <c r="I1332" t="s">
        <v>155</v>
      </c>
      <c r="J1332" s="13" t="s">
        <v>61</v>
      </c>
      <c r="K1332" s="13" t="s">
        <v>61</v>
      </c>
      <c r="L1332" s="21">
        <v>2000</v>
      </c>
      <c r="M1332" s="21">
        <v>2000</v>
      </c>
      <c r="N1332" t="s">
        <v>159</v>
      </c>
      <c r="O1332" t="s">
        <v>48</v>
      </c>
    </row>
    <row r="1333" spans="1:15" ht="15">
      <c r="A1333" s="21" t="s">
        <v>153</v>
      </c>
      <c r="B1333" t="s">
        <v>137</v>
      </c>
      <c r="C1333" t="s">
        <v>175</v>
      </c>
      <c r="D1333" s="16">
        <v>1</v>
      </c>
      <c r="E1333" s="16">
        <v>67.75</v>
      </c>
      <c r="F1333" s="16">
        <v>-165.75</v>
      </c>
      <c r="G1333" s="4">
        <v>2.91</v>
      </c>
      <c r="H1333" s="4">
        <v>0.6</v>
      </c>
      <c r="I1333" t="s">
        <v>155</v>
      </c>
      <c r="J1333" s="13" t="s">
        <v>61</v>
      </c>
      <c r="K1333" s="13" t="s">
        <v>61</v>
      </c>
      <c r="L1333" s="21">
        <v>2000</v>
      </c>
      <c r="M1333" s="21">
        <v>2000</v>
      </c>
      <c r="N1333" t="s">
        <v>159</v>
      </c>
      <c r="O1333" t="s">
        <v>48</v>
      </c>
    </row>
    <row r="1334" spans="1:15" ht="15">
      <c r="A1334" s="21" t="s">
        <v>153</v>
      </c>
      <c r="B1334" t="s">
        <v>137</v>
      </c>
      <c r="C1334" t="s">
        <v>175</v>
      </c>
      <c r="D1334" s="16">
        <v>1</v>
      </c>
      <c r="E1334" s="16">
        <v>67.75</v>
      </c>
      <c r="F1334" s="16">
        <v>-164.75</v>
      </c>
      <c r="G1334" s="4">
        <v>2.91</v>
      </c>
      <c r="H1334" s="4">
        <v>0.6</v>
      </c>
      <c r="I1334" t="s">
        <v>155</v>
      </c>
      <c r="J1334" s="13" t="s">
        <v>61</v>
      </c>
      <c r="K1334" s="13" t="s">
        <v>61</v>
      </c>
      <c r="L1334" s="21">
        <v>2000</v>
      </c>
      <c r="M1334" s="21">
        <v>2000</v>
      </c>
      <c r="N1334" t="s">
        <v>159</v>
      </c>
      <c r="O1334" t="s">
        <v>48</v>
      </c>
    </row>
    <row r="1335" spans="1:15" ht="15">
      <c r="A1335" s="21" t="s">
        <v>153</v>
      </c>
      <c r="B1335" t="s">
        <v>137</v>
      </c>
      <c r="C1335" t="s">
        <v>175</v>
      </c>
      <c r="D1335" s="16">
        <v>0.98</v>
      </c>
      <c r="E1335" s="16">
        <v>67.75</v>
      </c>
      <c r="F1335" s="16">
        <v>-166.25</v>
      </c>
      <c r="G1335" s="4">
        <v>2.91</v>
      </c>
      <c r="H1335" s="4">
        <v>0.6</v>
      </c>
      <c r="I1335" t="s">
        <v>155</v>
      </c>
      <c r="J1335" s="13" t="s">
        <v>61</v>
      </c>
      <c r="K1335" s="13" t="s">
        <v>61</v>
      </c>
      <c r="L1335" s="21">
        <v>2000</v>
      </c>
      <c r="M1335" s="21">
        <v>2000</v>
      </c>
      <c r="N1335" t="s">
        <v>159</v>
      </c>
      <c r="O1335" t="s">
        <v>48</v>
      </c>
    </row>
    <row r="1336" spans="1:15" ht="15">
      <c r="A1336" s="21" t="s">
        <v>153</v>
      </c>
      <c r="B1336" t="s">
        <v>137</v>
      </c>
      <c r="C1336" t="s">
        <v>175</v>
      </c>
      <c r="D1336" s="16">
        <v>1</v>
      </c>
      <c r="E1336" s="16">
        <v>68.25</v>
      </c>
      <c r="F1336" s="16">
        <v>-165.75</v>
      </c>
      <c r="G1336" s="4">
        <v>2.91</v>
      </c>
      <c r="H1336" s="4">
        <v>0.6</v>
      </c>
      <c r="I1336" t="s">
        <v>155</v>
      </c>
      <c r="J1336" s="13" t="s">
        <v>61</v>
      </c>
      <c r="K1336" s="13" t="s">
        <v>61</v>
      </c>
      <c r="L1336" s="21">
        <v>2000</v>
      </c>
      <c r="M1336" s="21">
        <v>2000</v>
      </c>
      <c r="N1336" t="s">
        <v>159</v>
      </c>
      <c r="O1336" t="s">
        <v>48</v>
      </c>
    </row>
    <row r="1337" spans="1:15" ht="15">
      <c r="A1337" s="21" t="s">
        <v>153</v>
      </c>
      <c r="B1337" t="s">
        <v>137</v>
      </c>
      <c r="C1337" t="s">
        <v>177</v>
      </c>
      <c r="D1337" s="16">
        <v>1</v>
      </c>
      <c r="E1337" s="16">
        <v>68.75</v>
      </c>
      <c r="F1337" s="16">
        <v>-166.75</v>
      </c>
      <c r="G1337" s="4">
        <v>2.06</v>
      </c>
      <c r="H1337" s="4">
        <v>1.22</v>
      </c>
      <c r="I1337" t="s">
        <v>155</v>
      </c>
      <c r="J1337" s="13" t="s">
        <v>61</v>
      </c>
      <c r="K1337" s="13" t="s">
        <v>61</v>
      </c>
      <c r="L1337" s="21">
        <v>2000</v>
      </c>
      <c r="M1337" s="21">
        <v>2000</v>
      </c>
      <c r="N1337" t="s">
        <v>159</v>
      </c>
      <c r="O1337" t="s">
        <v>48</v>
      </c>
    </row>
    <row r="1338" spans="1:15" ht="15">
      <c r="A1338" s="21" t="s">
        <v>153</v>
      </c>
      <c r="B1338" t="s">
        <v>137</v>
      </c>
      <c r="C1338" t="s">
        <v>177</v>
      </c>
      <c r="D1338" s="16">
        <v>1</v>
      </c>
      <c r="E1338" s="16">
        <v>68.75</v>
      </c>
      <c r="F1338" s="16">
        <v>-166.25</v>
      </c>
      <c r="G1338" s="4">
        <v>2.06</v>
      </c>
      <c r="H1338" s="4">
        <v>1.22</v>
      </c>
      <c r="I1338" t="s">
        <v>155</v>
      </c>
      <c r="J1338" s="13" t="s">
        <v>61</v>
      </c>
      <c r="K1338" s="13" t="s">
        <v>61</v>
      </c>
      <c r="L1338" s="21">
        <v>2000</v>
      </c>
      <c r="M1338" s="21">
        <v>2000</v>
      </c>
      <c r="N1338" t="s">
        <v>159</v>
      </c>
      <c r="O1338" t="s">
        <v>48</v>
      </c>
    </row>
    <row r="1339" spans="1:15" ht="15">
      <c r="A1339" s="21" t="s">
        <v>153</v>
      </c>
      <c r="B1339" t="s">
        <v>137</v>
      </c>
      <c r="C1339" t="s">
        <v>177</v>
      </c>
      <c r="D1339" s="16">
        <v>1</v>
      </c>
      <c r="E1339" s="16">
        <v>69.25</v>
      </c>
      <c r="F1339" s="16">
        <v>-165.25</v>
      </c>
      <c r="G1339" s="4">
        <v>2.06</v>
      </c>
      <c r="H1339" s="4">
        <v>1.22</v>
      </c>
      <c r="I1339" t="s">
        <v>155</v>
      </c>
      <c r="J1339" s="13" t="s">
        <v>61</v>
      </c>
      <c r="K1339" s="13" t="s">
        <v>61</v>
      </c>
      <c r="L1339" s="21">
        <v>2000</v>
      </c>
      <c r="M1339" s="21">
        <v>2000</v>
      </c>
      <c r="N1339" t="s">
        <v>159</v>
      </c>
      <c r="O1339" t="s">
        <v>48</v>
      </c>
    </row>
    <row r="1340" spans="1:15" ht="15">
      <c r="A1340" s="21" t="s">
        <v>153</v>
      </c>
      <c r="B1340" t="s">
        <v>137</v>
      </c>
      <c r="C1340" t="s">
        <v>177</v>
      </c>
      <c r="D1340" s="16">
        <v>0.99</v>
      </c>
      <c r="E1340" s="16">
        <v>68.75</v>
      </c>
      <c r="F1340" s="16">
        <v>-167.25</v>
      </c>
      <c r="G1340" s="4">
        <v>2.06</v>
      </c>
      <c r="H1340" s="4">
        <v>1.22</v>
      </c>
      <c r="I1340" t="s">
        <v>155</v>
      </c>
      <c r="J1340" s="13" t="s">
        <v>61</v>
      </c>
      <c r="K1340" s="13" t="s">
        <v>61</v>
      </c>
      <c r="L1340" s="21">
        <v>2000</v>
      </c>
      <c r="M1340" s="21">
        <v>2000</v>
      </c>
      <c r="N1340" t="s">
        <v>159</v>
      </c>
      <c r="O1340" t="s">
        <v>48</v>
      </c>
    </row>
    <row r="1341" spans="1:15" ht="15">
      <c r="A1341" s="21" t="s">
        <v>153</v>
      </c>
      <c r="B1341" t="s">
        <v>137</v>
      </c>
      <c r="C1341" t="s">
        <v>177</v>
      </c>
      <c r="D1341" s="16">
        <v>1</v>
      </c>
      <c r="E1341" s="16">
        <v>69.25</v>
      </c>
      <c r="F1341" s="16">
        <v>-166.25</v>
      </c>
      <c r="G1341" s="4">
        <v>2.06</v>
      </c>
      <c r="H1341" s="4">
        <v>1.22</v>
      </c>
      <c r="I1341" t="s">
        <v>155</v>
      </c>
      <c r="J1341" s="13" t="s">
        <v>61</v>
      </c>
      <c r="K1341" s="13" t="s">
        <v>61</v>
      </c>
      <c r="L1341" s="21">
        <v>2000</v>
      </c>
      <c r="M1341" s="21">
        <v>2000</v>
      </c>
      <c r="N1341" t="s">
        <v>159</v>
      </c>
      <c r="O1341" t="s">
        <v>48</v>
      </c>
    </row>
    <row r="1342" spans="1:15" ht="15">
      <c r="A1342" s="21" t="s">
        <v>153</v>
      </c>
      <c r="B1342" t="s">
        <v>137</v>
      </c>
      <c r="C1342" t="s">
        <v>177</v>
      </c>
      <c r="D1342" s="16">
        <v>1</v>
      </c>
      <c r="E1342" s="16">
        <v>69.25</v>
      </c>
      <c r="F1342" s="16">
        <v>-165.75</v>
      </c>
      <c r="G1342" s="4">
        <v>2.06</v>
      </c>
      <c r="H1342" s="4">
        <v>1.22</v>
      </c>
      <c r="I1342" t="s">
        <v>155</v>
      </c>
      <c r="J1342" s="13" t="s">
        <v>61</v>
      </c>
      <c r="K1342" s="13" t="s">
        <v>61</v>
      </c>
      <c r="L1342" s="21">
        <v>2000</v>
      </c>
      <c r="M1342" s="21">
        <v>2000</v>
      </c>
      <c r="N1342" t="s">
        <v>159</v>
      </c>
      <c r="O1342" t="s">
        <v>48</v>
      </c>
    </row>
    <row r="1343" spans="1:15" ht="15">
      <c r="A1343" s="21" t="s">
        <v>153</v>
      </c>
      <c r="B1343" t="s">
        <v>137</v>
      </c>
      <c r="C1343" t="s">
        <v>177</v>
      </c>
      <c r="D1343" s="16">
        <v>1</v>
      </c>
      <c r="E1343" s="16">
        <v>69.25</v>
      </c>
      <c r="F1343" s="16">
        <v>-164.75</v>
      </c>
      <c r="G1343" s="4">
        <v>2.06</v>
      </c>
      <c r="H1343" s="4">
        <v>1.22</v>
      </c>
      <c r="I1343" t="s">
        <v>155</v>
      </c>
      <c r="J1343" s="13" t="s">
        <v>61</v>
      </c>
      <c r="K1343" s="13" t="s">
        <v>61</v>
      </c>
      <c r="L1343" s="21">
        <v>2000</v>
      </c>
      <c r="M1343" s="21">
        <v>2000</v>
      </c>
      <c r="N1343" t="s">
        <v>159</v>
      </c>
      <c r="O1343" t="s">
        <v>48</v>
      </c>
    </row>
    <row r="1344" spans="1:15" ht="15">
      <c r="A1344" s="21" t="s">
        <v>153</v>
      </c>
      <c r="B1344" t="s">
        <v>137</v>
      </c>
      <c r="C1344" t="s">
        <v>177</v>
      </c>
      <c r="D1344" s="16">
        <v>1</v>
      </c>
      <c r="E1344" s="16">
        <v>69.25</v>
      </c>
      <c r="F1344" s="16">
        <v>-166.75</v>
      </c>
      <c r="G1344" s="4">
        <v>2.06</v>
      </c>
      <c r="H1344" s="4">
        <v>1.22</v>
      </c>
      <c r="I1344" t="s">
        <v>155</v>
      </c>
      <c r="J1344" s="13" t="s">
        <v>61</v>
      </c>
      <c r="K1344" s="13" t="s">
        <v>61</v>
      </c>
      <c r="L1344" s="21">
        <v>2000</v>
      </c>
      <c r="M1344" s="21">
        <v>2000</v>
      </c>
      <c r="N1344" t="s">
        <v>159</v>
      </c>
      <c r="O1344" t="s">
        <v>48</v>
      </c>
    </row>
    <row r="1345" spans="1:15" ht="15">
      <c r="A1345" s="21" t="s">
        <v>153</v>
      </c>
      <c r="B1345" t="s">
        <v>137</v>
      </c>
      <c r="C1345" t="s">
        <v>177</v>
      </c>
      <c r="D1345" s="16">
        <v>1</v>
      </c>
      <c r="E1345" s="16">
        <v>68.25</v>
      </c>
      <c r="F1345" s="16">
        <v>-166.75</v>
      </c>
      <c r="G1345" s="4">
        <v>2.06</v>
      </c>
      <c r="H1345" s="4">
        <v>1.22</v>
      </c>
      <c r="I1345" t="s">
        <v>155</v>
      </c>
      <c r="J1345" s="13" t="s">
        <v>61</v>
      </c>
      <c r="K1345" s="13" t="s">
        <v>61</v>
      </c>
      <c r="L1345" s="21">
        <v>2000</v>
      </c>
      <c r="M1345" s="21">
        <v>2000</v>
      </c>
      <c r="N1345" t="s">
        <v>159</v>
      </c>
      <c r="O1345" t="s">
        <v>48</v>
      </c>
    </row>
    <row r="1346" spans="1:15" ht="15">
      <c r="A1346" s="21" t="s">
        <v>153</v>
      </c>
      <c r="B1346" t="s">
        <v>137</v>
      </c>
      <c r="C1346" t="s">
        <v>177</v>
      </c>
      <c r="D1346" s="16">
        <v>1</v>
      </c>
      <c r="E1346" s="16">
        <v>68.75</v>
      </c>
      <c r="F1346" s="16">
        <v>-165.75</v>
      </c>
      <c r="G1346" s="4">
        <v>2.06</v>
      </c>
      <c r="H1346" s="4">
        <v>1.22</v>
      </c>
      <c r="I1346" t="s">
        <v>155</v>
      </c>
      <c r="J1346" s="13" t="s">
        <v>61</v>
      </c>
      <c r="K1346" s="13" t="s">
        <v>61</v>
      </c>
      <c r="L1346" s="21">
        <v>2000</v>
      </c>
      <c r="M1346" s="21">
        <v>2000</v>
      </c>
      <c r="N1346" t="s">
        <v>159</v>
      </c>
      <c r="O1346" t="s">
        <v>48</v>
      </c>
    </row>
    <row r="1347" spans="1:15" ht="15">
      <c r="A1347" s="21" t="s">
        <v>153</v>
      </c>
      <c r="B1347" t="s">
        <v>137</v>
      </c>
      <c r="C1347" t="s">
        <v>177</v>
      </c>
      <c r="D1347" s="16">
        <v>1</v>
      </c>
      <c r="E1347" s="16">
        <v>68.75</v>
      </c>
      <c r="F1347" s="16">
        <v>-165.25</v>
      </c>
      <c r="G1347" s="4">
        <v>2.06</v>
      </c>
      <c r="H1347" s="4">
        <v>1.22</v>
      </c>
      <c r="I1347" t="s">
        <v>155</v>
      </c>
      <c r="J1347" s="13" t="s">
        <v>61</v>
      </c>
      <c r="K1347" s="13" t="s">
        <v>61</v>
      </c>
      <c r="L1347" s="21">
        <v>2000</v>
      </c>
      <c r="M1347" s="21">
        <v>2000</v>
      </c>
      <c r="N1347" t="s">
        <v>159</v>
      </c>
      <c r="O1347" t="s">
        <v>48</v>
      </c>
    </row>
    <row r="1348" spans="1:15" ht="15">
      <c r="A1348" s="21" t="s">
        <v>153</v>
      </c>
      <c r="B1348" t="s">
        <v>137</v>
      </c>
      <c r="C1348" t="s">
        <v>177</v>
      </c>
      <c r="D1348" s="16">
        <v>1</v>
      </c>
      <c r="E1348" s="16">
        <v>68.25</v>
      </c>
      <c r="F1348" s="16">
        <v>-167.25</v>
      </c>
      <c r="G1348" s="4">
        <v>2.06</v>
      </c>
      <c r="H1348" s="4">
        <v>1.22</v>
      </c>
      <c r="I1348" t="s">
        <v>155</v>
      </c>
      <c r="J1348" s="13" t="s">
        <v>61</v>
      </c>
      <c r="K1348" s="13" t="s">
        <v>61</v>
      </c>
      <c r="L1348" s="21">
        <v>2000</v>
      </c>
      <c r="M1348" s="21">
        <v>2000</v>
      </c>
      <c r="N1348" t="s">
        <v>159</v>
      </c>
      <c r="O1348" t="s">
        <v>48</v>
      </c>
    </row>
    <row r="1349" spans="1:15" ht="15">
      <c r="A1349" s="21" t="s">
        <v>153</v>
      </c>
      <c r="B1349" t="s">
        <v>137</v>
      </c>
      <c r="C1349" t="s">
        <v>177</v>
      </c>
      <c r="D1349" s="16">
        <v>0.8</v>
      </c>
      <c r="E1349" s="16">
        <v>68.75</v>
      </c>
      <c r="F1349" s="16">
        <v>-164.75</v>
      </c>
      <c r="G1349" s="4">
        <v>2.06</v>
      </c>
      <c r="H1349" s="4">
        <v>1.22</v>
      </c>
      <c r="I1349" t="s">
        <v>155</v>
      </c>
      <c r="J1349" s="13" t="s">
        <v>61</v>
      </c>
      <c r="K1349" s="13" t="s">
        <v>61</v>
      </c>
      <c r="L1349" s="21">
        <v>2000</v>
      </c>
      <c r="M1349" s="21">
        <v>2000</v>
      </c>
      <c r="N1349" t="s">
        <v>159</v>
      </c>
      <c r="O1349" t="s">
        <v>48</v>
      </c>
    </row>
    <row r="1350" spans="1:15" ht="15">
      <c r="A1350" s="21" t="s">
        <v>153</v>
      </c>
      <c r="B1350" t="s">
        <v>137</v>
      </c>
      <c r="C1350" t="s">
        <v>161</v>
      </c>
      <c r="D1350" s="16">
        <v>1</v>
      </c>
      <c r="E1350" s="16">
        <v>69.25</v>
      </c>
      <c r="F1350" s="16">
        <v>-164.25</v>
      </c>
      <c r="G1350" s="4">
        <v>0.69</v>
      </c>
      <c r="H1350" s="4">
        <v>0.23</v>
      </c>
      <c r="I1350" t="s">
        <v>155</v>
      </c>
      <c r="J1350" s="13" t="s">
        <v>61</v>
      </c>
      <c r="K1350" s="13" t="s">
        <v>61</v>
      </c>
      <c r="L1350" s="21">
        <v>2000</v>
      </c>
      <c r="M1350" s="21">
        <v>2000</v>
      </c>
      <c r="N1350" t="s">
        <v>159</v>
      </c>
      <c r="O1350" t="s">
        <v>48</v>
      </c>
    </row>
    <row r="1351" spans="1:15" ht="15">
      <c r="A1351" s="21" t="s">
        <v>153</v>
      </c>
      <c r="B1351" t="s">
        <v>137</v>
      </c>
      <c r="C1351" t="s">
        <v>161</v>
      </c>
      <c r="D1351" s="16">
        <v>1</v>
      </c>
      <c r="E1351" s="16">
        <v>69.25</v>
      </c>
      <c r="F1351" s="16">
        <v>-163.75</v>
      </c>
      <c r="G1351" s="4">
        <v>0.69</v>
      </c>
      <c r="H1351" s="4">
        <v>0.23</v>
      </c>
      <c r="I1351" t="s">
        <v>155</v>
      </c>
      <c r="J1351" s="13" t="s">
        <v>61</v>
      </c>
      <c r="K1351" s="13" t="s">
        <v>61</v>
      </c>
      <c r="L1351" s="21">
        <v>2000</v>
      </c>
      <c r="M1351" s="21">
        <v>2000</v>
      </c>
      <c r="N1351" t="s">
        <v>159</v>
      </c>
      <c r="O1351" t="s">
        <v>48</v>
      </c>
    </row>
    <row r="1352" spans="1:15" ht="15">
      <c r="A1352" s="21" t="s">
        <v>153</v>
      </c>
      <c r="B1352" t="s">
        <v>137</v>
      </c>
      <c r="C1352" t="s">
        <v>161</v>
      </c>
      <c r="D1352" s="16">
        <v>1</v>
      </c>
      <c r="E1352" s="16">
        <v>69.75</v>
      </c>
      <c r="F1352" s="16">
        <v>-163.75</v>
      </c>
      <c r="G1352" s="4">
        <v>0.69</v>
      </c>
      <c r="H1352" s="4">
        <v>0.23</v>
      </c>
      <c r="I1352" t="s">
        <v>155</v>
      </c>
      <c r="J1352" s="13" t="s">
        <v>61</v>
      </c>
      <c r="K1352" s="13" t="s">
        <v>61</v>
      </c>
      <c r="L1352" s="21">
        <v>2000</v>
      </c>
      <c r="M1352" s="21">
        <v>2000</v>
      </c>
      <c r="N1352" t="s">
        <v>159</v>
      </c>
      <c r="O1352" t="s">
        <v>48</v>
      </c>
    </row>
    <row r="1353" spans="1:15" ht="15">
      <c r="A1353" s="21" t="s">
        <v>153</v>
      </c>
      <c r="B1353" t="s">
        <v>137</v>
      </c>
      <c r="C1353" t="s">
        <v>161</v>
      </c>
      <c r="D1353" s="16">
        <v>1</v>
      </c>
      <c r="E1353" s="16">
        <v>69.75</v>
      </c>
      <c r="F1353" s="16">
        <v>-163.25</v>
      </c>
      <c r="G1353" s="4">
        <v>0.69</v>
      </c>
      <c r="H1353" s="4">
        <v>0.23</v>
      </c>
      <c r="I1353" t="s">
        <v>155</v>
      </c>
      <c r="J1353" s="13" t="s">
        <v>61</v>
      </c>
      <c r="K1353" s="13" t="s">
        <v>61</v>
      </c>
      <c r="L1353" s="21">
        <v>2000</v>
      </c>
      <c r="M1353" s="21">
        <v>2000</v>
      </c>
      <c r="N1353" t="s">
        <v>159</v>
      </c>
      <c r="O1353" t="s">
        <v>48</v>
      </c>
    </row>
    <row r="1354" spans="1:15" ht="15">
      <c r="A1354" s="21" t="s">
        <v>153</v>
      </c>
      <c r="B1354" t="s">
        <v>137</v>
      </c>
      <c r="C1354" t="s">
        <v>161</v>
      </c>
      <c r="D1354" s="16">
        <v>1</v>
      </c>
      <c r="E1354" s="16">
        <v>69.25</v>
      </c>
      <c r="F1354" s="16">
        <v>-163.25</v>
      </c>
      <c r="G1354" s="4">
        <v>0.69</v>
      </c>
      <c r="H1354" s="4">
        <v>0.23</v>
      </c>
      <c r="I1354" t="s">
        <v>155</v>
      </c>
      <c r="J1354" s="13" t="s">
        <v>61</v>
      </c>
      <c r="K1354" s="13" t="s">
        <v>61</v>
      </c>
      <c r="L1354" s="21">
        <v>2000</v>
      </c>
      <c r="M1354" s="21">
        <v>2000</v>
      </c>
      <c r="N1354" t="s">
        <v>159</v>
      </c>
      <c r="O1354" t="s">
        <v>48</v>
      </c>
    </row>
    <row r="1355" spans="1:15" ht="15">
      <c r="A1355" s="21" t="s">
        <v>153</v>
      </c>
      <c r="B1355" t="s">
        <v>137</v>
      </c>
      <c r="C1355" t="s">
        <v>161</v>
      </c>
      <c r="D1355" s="16">
        <v>1</v>
      </c>
      <c r="E1355" s="16">
        <v>69.25</v>
      </c>
      <c r="F1355" s="16">
        <v>-164.75</v>
      </c>
      <c r="G1355" s="4">
        <v>0.69</v>
      </c>
      <c r="H1355" s="4">
        <v>0.23</v>
      </c>
      <c r="I1355" t="s">
        <v>155</v>
      </c>
      <c r="J1355" s="13" t="s">
        <v>61</v>
      </c>
      <c r="K1355" s="13" t="s">
        <v>61</v>
      </c>
      <c r="L1355" s="21">
        <v>2000</v>
      </c>
      <c r="M1355" s="21">
        <v>2000</v>
      </c>
      <c r="N1355" t="s">
        <v>159</v>
      </c>
      <c r="O1355" t="s">
        <v>48</v>
      </c>
    </row>
    <row r="1356" spans="1:15" ht="15">
      <c r="A1356" s="21" t="s">
        <v>153</v>
      </c>
      <c r="B1356" t="s">
        <v>137</v>
      </c>
      <c r="C1356" t="s">
        <v>161</v>
      </c>
      <c r="D1356" s="16">
        <v>1</v>
      </c>
      <c r="E1356" s="16">
        <v>69.75</v>
      </c>
      <c r="F1356" s="16">
        <v>-164.25</v>
      </c>
      <c r="G1356" s="4">
        <v>0.69</v>
      </c>
      <c r="H1356" s="4">
        <v>0.23</v>
      </c>
      <c r="I1356" t="s">
        <v>155</v>
      </c>
      <c r="J1356" s="13" t="s">
        <v>61</v>
      </c>
      <c r="K1356" s="13" t="s">
        <v>61</v>
      </c>
      <c r="L1356" s="21">
        <v>2000</v>
      </c>
      <c r="M1356" s="21">
        <v>2000</v>
      </c>
      <c r="N1356" t="s">
        <v>159</v>
      </c>
      <c r="O1356" t="s">
        <v>48</v>
      </c>
    </row>
    <row r="1357" spans="1:15" ht="15">
      <c r="A1357" s="21" t="s">
        <v>153</v>
      </c>
      <c r="B1357" t="s">
        <v>137</v>
      </c>
      <c r="C1357" t="s">
        <v>163</v>
      </c>
      <c r="D1357" s="16">
        <v>0.73</v>
      </c>
      <c r="E1357" s="16">
        <v>66.75</v>
      </c>
      <c r="F1357" s="16">
        <v>-168.25</v>
      </c>
      <c r="G1357" s="4">
        <v>0.93</v>
      </c>
      <c r="H1357" s="4">
        <v>0.25</v>
      </c>
      <c r="I1357" t="s">
        <v>155</v>
      </c>
      <c r="J1357" s="13" t="s">
        <v>61</v>
      </c>
      <c r="K1357" s="13" t="s">
        <v>61</v>
      </c>
      <c r="L1357" s="21">
        <v>2000</v>
      </c>
      <c r="M1357" s="21">
        <v>2000</v>
      </c>
      <c r="N1357" t="s">
        <v>159</v>
      </c>
      <c r="O1357" t="s">
        <v>48</v>
      </c>
    </row>
    <row r="1358" spans="1:15" ht="15">
      <c r="A1358" s="21" t="s">
        <v>153</v>
      </c>
      <c r="B1358" t="s">
        <v>137</v>
      </c>
      <c r="C1358" t="s">
        <v>163</v>
      </c>
      <c r="D1358" s="16">
        <v>0.78</v>
      </c>
      <c r="E1358" s="16">
        <v>66.75</v>
      </c>
      <c r="F1358" s="16">
        <v>-167.75</v>
      </c>
      <c r="G1358" s="4">
        <v>0.93</v>
      </c>
      <c r="H1358" s="4">
        <v>0.25</v>
      </c>
      <c r="I1358" t="s">
        <v>155</v>
      </c>
      <c r="J1358" s="13" t="s">
        <v>61</v>
      </c>
      <c r="K1358" s="13" t="s">
        <v>61</v>
      </c>
      <c r="L1358" s="21">
        <v>2000</v>
      </c>
      <c r="M1358" s="21">
        <v>2000</v>
      </c>
      <c r="N1358" t="s">
        <v>159</v>
      </c>
      <c r="O1358" t="s">
        <v>48</v>
      </c>
    </row>
    <row r="1359" spans="1:15" ht="15">
      <c r="A1359" s="21" t="s">
        <v>153</v>
      </c>
      <c r="B1359" t="s">
        <v>137</v>
      </c>
      <c r="C1359" t="s">
        <v>163</v>
      </c>
      <c r="D1359" s="16">
        <v>0.85</v>
      </c>
      <c r="E1359" s="16">
        <v>66.75</v>
      </c>
      <c r="F1359" s="16">
        <v>-167.25</v>
      </c>
      <c r="G1359" s="4">
        <v>0.93</v>
      </c>
      <c r="H1359" s="4">
        <v>0.25</v>
      </c>
      <c r="I1359" t="s">
        <v>155</v>
      </c>
      <c r="J1359" s="13" t="s">
        <v>61</v>
      </c>
      <c r="K1359" s="13" t="s">
        <v>61</v>
      </c>
      <c r="L1359" s="21">
        <v>2000</v>
      </c>
      <c r="M1359" s="21">
        <v>2000</v>
      </c>
      <c r="N1359" t="s">
        <v>159</v>
      </c>
      <c r="O1359" t="s">
        <v>48</v>
      </c>
    </row>
    <row r="1360" spans="1:15" ht="15">
      <c r="A1360" s="21" t="s">
        <v>153</v>
      </c>
      <c r="B1360" t="s">
        <v>137</v>
      </c>
      <c r="C1360" t="s">
        <v>163</v>
      </c>
      <c r="D1360" s="16">
        <v>0.76</v>
      </c>
      <c r="E1360" s="16">
        <v>67.25</v>
      </c>
      <c r="F1360" s="16">
        <v>-168.25</v>
      </c>
      <c r="G1360" s="4">
        <v>0.93</v>
      </c>
      <c r="H1360" s="4">
        <v>0.25</v>
      </c>
      <c r="I1360" t="s">
        <v>155</v>
      </c>
      <c r="J1360" s="13" t="s">
        <v>61</v>
      </c>
      <c r="K1360" s="13" t="s">
        <v>61</v>
      </c>
      <c r="L1360" s="21">
        <v>2000</v>
      </c>
      <c r="M1360" s="21">
        <v>2000</v>
      </c>
      <c r="N1360" t="s">
        <v>159</v>
      </c>
      <c r="O1360" t="s">
        <v>48</v>
      </c>
    </row>
    <row r="1361" spans="1:15" ht="15">
      <c r="A1361" s="21" t="s">
        <v>153</v>
      </c>
      <c r="B1361" t="s">
        <v>137</v>
      </c>
      <c r="C1361" t="s">
        <v>163</v>
      </c>
      <c r="D1361" s="16">
        <v>0.79</v>
      </c>
      <c r="E1361" s="16">
        <v>67.25</v>
      </c>
      <c r="F1361" s="16">
        <v>-167.75</v>
      </c>
      <c r="G1361" s="4">
        <v>0.93</v>
      </c>
      <c r="H1361" s="4">
        <v>0.25</v>
      </c>
      <c r="I1361" t="s">
        <v>155</v>
      </c>
      <c r="J1361" s="13" t="s">
        <v>61</v>
      </c>
      <c r="K1361" s="13" t="s">
        <v>61</v>
      </c>
      <c r="L1361" s="21">
        <v>2000</v>
      </c>
      <c r="M1361" s="21">
        <v>2000</v>
      </c>
      <c r="N1361" t="s">
        <v>159</v>
      </c>
      <c r="O1361" t="s">
        <v>48</v>
      </c>
    </row>
    <row r="1362" spans="1:15" ht="15">
      <c r="A1362" s="21" t="s">
        <v>153</v>
      </c>
      <c r="B1362" t="s">
        <v>137</v>
      </c>
      <c r="C1362" t="s">
        <v>163</v>
      </c>
      <c r="D1362" s="16">
        <v>0.83</v>
      </c>
      <c r="E1362" s="16">
        <v>67.25</v>
      </c>
      <c r="F1362" s="16">
        <v>-167.25</v>
      </c>
      <c r="G1362" s="4">
        <v>0.93</v>
      </c>
      <c r="H1362" s="4">
        <v>0.25</v>
      </c>
      <c r="I1362" t="s">
        <v>155</v>
      </c>
      <c r="J1362" s="13" t="s">
        <v>61</v>
      </c>
      <c r="K1362" s="13" t="s">
        <v>61</v>
      </c>
      <c r="L1362" s="21">
        <v>2000</v>
      </c>
      <c r="M1362" s="21">
        <v>2000</v>
      </c>
      <c r="N1362" t="s">
        <v>159</v>
      </c>
      <c r="O1362" t="s">
        <v>48</v>
      </c>
    </row>
    <row r="1363" spans="1:15" ht="15">
      <c r="A1363" s="21" t="s">
        <v>153</v>
      </c>
      <c r="B1363" t="s">
        <v>137</v>
      </c>
      <c r="C1363" t="s">
        <v>163</v>
      </c>
      <c r="D1363" s="16">
        <v>0.87</v>
      </c>
      <c r="E1363" s="16">
        <v>67.25</v>
      </c>
      <c r="F1363" s="16">
        <v>-166.75</v>
      </c>
      <c r="G1363" s="4">
        <v>0.93</v>
      </c>
      <c r="H1363" s="4">
        <v>0.25</v>
      </c>
      <c r="I1363" t="s">
        <v>155</v>
      </c>
      <c r="J1363" s="13" t="s">
        <v>61</v>
      </c>
      <c r="K1363" s="13" t="s">
        <v>61</v>
      </c>
      <c r="L1363" s="21">
        <v>2000</v>
      </c>
      <c r="M1363" s="21">
        <v>2000</v>
      </c>
      <c r="N1363" t="s">
        <v>159</v>
      </c>
      <c r="O1363" t="s">
        <v>48</v>
      </c>
    </row>
    <row r="1364" spans="1:15" ht="15">
      <c r="A1364" s="21" t="s">
        <v>153</v>
      </c>
      <c r="B1364" t="s">
        <v>137</v>
      </c>
      <c r="C1364" t="s">
        <v>163</v>
      </c>
      <c r="D1364" s="16">
        <v>0.93</v>
      </c>
      <c r="E1364" s="16">
        <v>67.25</v>
      </c>
      <c r="F1364" s="16">
        <v>-166.25</v>
      </c>
      <c r="G1364" s="4">
        <v>0.93</v>
      </c>
      <c r="H1364" s="4">
        <v>0.25</v>
      </c>
      <c r="I1364" t="s">
        <v>155</v>
      </c>
      <c r="J1364" s="13" t="s">
        <v>61</v>
      </c>
      <c r="K1364" s="13" t="s">
        <v>61</v>
      </c>
      <c r="L1364" s="21">
        <v>2000</v>
      </c>
      <c r="M1364" s="21">
        <v>2000</v>
      </c>
      <c r="N1364" t="s">
        <v>159</v>
      </c>
      <c r="O1364" t="s">
        <v>48</v>
      </c>
    </row>
    <row r="1365" spans="1:15" ht="15">
      <c r="A1365" s="21" t="s">
        <v>153</v>
      </c>
      <c r="B1365" t="s">
        <v>137</v>
      </c>
      <c r="C1365" t="s">
        <v>163</v>
      </c>
      <c r="D1365" s="16">
        <v>0.99</v>
      </c>
      <c r="E1365" s="16">
        <v>67.25</v>
      </c>
      <c r="F1365" s="16">
        <v>-165.75</v>
      </c>
      <c r="G1365" s="4">
        <v>0.93</v>
      </c>
      <c r="H1365" s="4">
        <v>0.25</v>
      </c>
      <c r="I1365" t="s">
        <v>155</v>
      </c>
      <c r="J1365" s="13" t="s">
        <v>61</v>
      </c>
      <c r="K1365" s="13" t="s">
        <v>61</v>
      </c>
      <c r="L1365" s="21">
        <v>2000</v>
      </c>
      <c r="M1365" s="21">
        <v>2000</v>
      </c>
      <c r="N1365" t="s">
        <v>159</v>
      </c>
      <c r="O1365" t="s">
        <v>48</v>
      </c>
    </row>
    <row r="1366" spans="1:15" ht="15">
      <c r="A1366" s="21" t="s">
        <v>153</v>
      </c>
      <c r="B1366" t="s">
        <v>137</v>
      </c>
      <c r="C1366" t="s">
        <v>163</v>
      </c>
      <c r="D1366" s="16">
        <v>1</v>
      </c>
      <c r="E1366" s="16">
        <v>67.25</v>
      </c>
      <c r="F1366" s="16">
        <v>-165.25</v>
      </c>
      <c r="G1366" s="4">
        <v>0.93</v>
      </c>
      <c r="H1366" s="4">
        <v>0.25</v>
      </c>
      <c r="I1366" t="s">
        <v>155</v>
      </c>
      <c r="J1366" s="13" t="s">
        <v>61</v>
      </c>
      <c r="K1366" s="13" t="s">
        <v>61</v>
      </c>
      <c r="L1366" s="21">
        <v>2000</v>
      </c>
      <c r="M1366" s="21">
        <v>2000</v>
      </c>
      <c r="N1366" t="s">
        <v>159</v>
      </c>
      <c r="O1366" t="s">
        <v>48</v>
      </c>
    </row>
    <row r="1367" spans="1:15" ht="15">
      <c r="A1367" s="21" t="s">
        <v>153</v>
      </c>
      <c r="B1367" t="s">
        <v>137</v>
      </c>
      <c r="C1367" t="s">
        <v>163</v>
      </c>
      <c r="D1367" s="16">
        <v>0.84</v>
      </c>
      <c r="E1367" s="16">
        <v>67.75</v>
      </c>
      <c r="F1367" s="16">
        <v>-167.75</v>
      </c>
      <c r="G1367" s="4">
        <v>0.93</v>
      </c>
      <c r="H1367" s="4">
        <v>0.25</v>
      </c>
      <c r="I1367" t="s">
        <v>155</v>
      </c>
      <c r="J1367" s="13" t="s">
        <v>61</v>
      </c>
      <c r="K1367" s="13" t="s">
        <v>61</v>
      </c>
      <c r="L1367" s="21">
        <v>2000</v>
      </c>
      <c r="M1367" s="21">
        <v>2000</v>
      </c>
      <c r="N1367" t="s">
        <v>159</v>
      </c>
      <c r="O1367" t="s">
        <v>48</v>
      </c>
    </row>
    <row r="1368" spans="1:15" ht="15">
      <c r="A1368" s="21" t="s">
        <v>153</v>
      </c>
      <c r="B1368" t="s">
        <v>137</v>
      </c>
      <c r="C1368" t="s">
        <v>163</v>
      </c>
      <c r="D1368" s="16">
        <v>0.86</v>
      </c>
      <c r="E1368" s="16">
        <v>67.75</v>
      </c>
      <c r="F1368" s="16">
        <v>-167.25</v>
      </c>
      <c r="G1368" s="4">
        <v>0.93</v>
      </c>
      <c r="H1368" s="4">
        <v>0.25</v>
      </c>
      <c r="I1368" t="s">
        <v>155</v>
      </c>
      <c r="J1368" s="13" t="s">
        <v>61</v>
      </c>
      <c r="K1368" s="13" t="s">
        <v>61</v>
      </c>
      <c r="L1368" s="21">
        <v>2000</v>
      </c>
      <c r="M1368" s="21">
        <v>2000</v>
      </c>
      <c r="N1368" t="s">
        <v>159</v>
      </c>
      <c r="O1368" t="s">
        <v>48</v>
      </c>
    </row>
    <row r="1369" spans="1:15" ht="15">
      <c r="A1369" s="21" t="s">
        <v>153</v>
      </c>
      <c r="B1369" t="s">
        <v>137</v>
      </c>
      <c r="C1369" t="s">
        <v>163</v>
      </c>
      <c r="D1369" s="16">
        <v>0.82</v>
      </c>
      <c r="E1369" s="16">
        <v>67.75</v>
      </c>
      <c r="F1369" s="16">
        <v>-168.25</v>
      </c>
      <c r="G1369" s="4">
        <v>0.93</v>
      </c>
      <c r="H1369" s="4">
        <v>0.25</v>
      </c>
      <c r="I1369" t="s">
        <v>155</v>
      </c>
      <c r="J1369" s="13" t="s">
        <v>61</v>
      </c>
      <c r="K1369" s="13" t="s">
        <v>61</v>
      </c>
      <c r="L1369" s="21">
        <v>2000</v>
      </c>
      <c r="M1369" s="21">
        <v>2000</v>
      </c>
      <c r="N1369" t="s">
        <v>159</v>
      </c>
      <c r="O1369" t="s">
        <v>48</v>
      </c>
    </row>
    <row r="1370" spans="1:15" ht="15">
      <c r="A1370" s="21" t="s">
        <v>153</v>
      </c>
      <c r="B1370" t="s">
        <v>137</v>
      </c>
      <c r="C1370" t="s">
        <v>163</v>
      </c>
      <c r="D1370" s="16">
        <v>0.9</v>
      </c>
      <c r="E1370" s="16">
        <v>67.75</v>
      </c>
      <c r="F1370" s="16">
        <v>-166.75</v>
      </c>
      <c r="G1370" s="4">
        <v>0.93</v>
      </c>
      <c r="H1370" s="4">
        <v>0.25</v>
      </c>
      <c r="I1370" t="s">
        <v>155</v>
      </c>
      <c r="J1370" s="13" t="s">
        <v>61</v>
      </c>
      <c r="K1370" s="13" t="s">
        <v>61</v>
      </c>
      <c r="L1370" s="21">
        <v>2000</v>
      </c>
      <c r="M1370" s="21">
        <v>2000</v>
      </c>
      <c r="N1370" t="s">
        <v>159</v>
      </c>
      <c r="O1370" t="s">
        <v>48</v>
      </c>
    </row>
    <row r="1371" spans="1:15" ht="15">
      <c r="A1371" s="21" t="s">
        <v>153</v>
      </c>
      <c r="B1371" t="s">
        <v>137</v>
      </c>
      <c r="C1371" t="s">
        <v>163</v>
      </c>
      <c r="D1371" s="16">
        <v>0.94</v>
      </c>
      <c r="E1371" s="16">
        <v>66.75</v>
      </c>
      <c r="F1371" s="16">
        <v>-166.75</v>
      </c>
      <c r="G1371" s="4">
        <v>0.93</v>
      </c>
      <c r="H1371" s="4">
        <v>0.25</v>
      </c>
      <c r="I1371" t="s">
        <v>155</v>
      </c>
      <c r="J1371" s="13" t="s">
        <v>61</v>
      </c>
      <c r="K1371" s="13" t="s">
        <v>61</v>
      </c>
      <c r="L1371" s="21">
        <v>2000</v>
      </c>
      <c r="M1371" s="21">
        <v>2000</v>
      </c>
      <c r="N1371" t="s">
        <v>159</v>
      </c>
      <c r="O1371" t="s">
        <v>48</v>
      </c>
    </row>
    <row r="1372" spans="1:15" ht="15">
      <c r="A1372" s="21" t="s">
        <v>153</v>
      </c>
      <c r="B1372" t="s">
        <v>137</v>
      </c>
      <c r="C1372" t="s">
        <v>163</v>
      </c>
      <c r="D1372" s="16">
        <v>0.73</v>
      </c>
      <c r="E1372" s="16">
        <v>66.25</v>
      </c>
      <c r="F1372" s="16">
        <v>-168.25</v>
      </c>
      <c r="G1372" s="4">
        <v>0.93</v>
      </c>
      <c r="H1372" s="4">
        <v>0.25</v>
      </c>
      <c r="I1372" t="s">
        <v>155</v>
      </c>
      <c r="J1372" s="13" t="s">
        <v>61</v>
      </c>
      <c r="K1372" s="13" t="s">
        <v>61</v>
      </c>
      <c r="L1372" s="21">
        <v>2000</v>
      </c>
      <c r="M1372" s="21">
        <v>2000</v>
      </c>
      <c r="N1372" t="s">
        <v>159</v>
      </c>
      <c r="O1372" t="s">
        <v>48</v>
      </c>
    </row>
    <row r="1373" spans="1:15" ht="15">
      <c r="A1373" s="21" t="s">
        <v>153</v>
      </c>
      <c r="B1373" t="s">
        <v>137</v>
      </c>
      <c r="C1373" t="s">
        <v>163</v>
      </c>
      <c r="D1373" s="16">
        <v>0.92</v>
      </c>
      <c r="E1373" s="16">
        <v>68.25</v>
      </c>
      <c r="F1373" s="16">
        <v>-167.75</v>
      </c>
      <c r="G1373" s="4">
        <v>0.93</v>
      </c>
      <c r="H1373" s="4">
        <v>0.25</v>
      </c>
      <c r="I1373" t="s">
        <v>155</v>
      </c>
      <c r="J1373" s="13" t="s">
        <v>61</v>
      </c>
      <c r="K1373" s="13" t="s">
        <v>61</v>
      </c>
      <c r="L1373" s="21">
        <v>2000</v>
      </c>
      <c r="M1373" s="21">
        <v>2000</v>
      </c>
      <c r="N1373" t="s">
        <v>159</v>
      </c>
      <c r="O1373" t="s">
        <v>48</v>
      </c>
    </row>
    <row r="1374" spans="1:15" ht="15">
      <c r="A1374" s="21" t="s">
        <v>153</v>
      </c>
      <c r="B1374" t="s">
        <v>137</v>
      </c>
      <c r="C1374" t="s">
        <v>163</v>
      </c>
      <c r="D1374" s="16">
        <v>0.98</v>
      </c>
      <c r="E1374" s="16">
        <v>67.75</v>
      </c>
      <c r="F1374" s="16">
        <v>-166.25</v>
      </c>
      <c r="G1374" s="4">
        <v>0.93</v>
      </c>
      <c r="H1374" s="4">
        <v>0.25</v>
      </c>
      <c r="I1374" t="s">
        <v>155</v>
      </c>
      <c r="J1374" s="13" t="s">
        <v>61</v>
      </c>
      <c r="K1374" s="13" t="s">
        <v>61</v>
      </c>
      <c r="L1374" s="21">
        <v>2000</v>
      </c>
      <c r="M1374" s="21">
        <v>2000</v>
      </c>
      <c r="N1374" t="s">
        <v>159</v>
      </c>
      <c r="O1374" t="s">
        <v>48</v>
      </c>
    </row>
    <row r="1375" spans="1:15" ht="15">
      <c r="A1375" s="21" t="s">
        <v>153</v>
      </c>
      <c r="B1375" t="s">
        <v>137</v>
      </c>
      <c r="C1375" t="s">
        <v>163</v>
      </c>
      <c r="D1375" s="16">
        <v>1</v>
      </c>
      <c r="E1375" s="16">
        <v>66.75</v>
      </c>
      <c r="F1375" s="16">
        <v>-166.25</v>
      </c>
      <c r="G1375" s="4">
        <v>0.93</v>
      </c>
      <c r="H1375" s="4">
        <v>0.25</v>
      </c>
      <c r="I1375" t="s">
        <v>155</v>
      </c>
      <c r="J1375" s="13" t="s">
        <v>61</v>
      </c>
      <c r="K1375" s="13" t="s">
        <v>61</v>
      </c>
      <c r="L1375" s="21">
        <v>2000</v>
      </c>
      <c r="M1375" s="21">
        <v>2000</v>
      </c>
      <c r="N1375" t="s">
        <v>159</v>
      </c>
      <c r="O1375" t="s">
        <v>48</v>
      </c>
    </row>
    <row r="1376" spans="1:15" ht="15">
      <c r="A1376" s="21" t="s">
        <v>153</v>
      </c>
      <c r="B1376" t="s">
        <v>137</v>
      </c>
      <c r="C1376" t="s">
        <v>163</v>
      </c>
      <c r="D1376" s="16">
        <v>1</v>
      </c>
      <c r="E1376" s="16">
        <v>67.25</v>
      </c>
      <c r="F1376" s="16">
        <v>-164.75</v>
      </c>
      <c r="G1376" s="4">
        <v>0.93</v>
      </c>
      <c r="H1376" s="4">
        <v>0.25</v>
      </c>
      <c r="I1376" t="s">
        <v>155</v>
      </c>
      <c r="J1376" s="13" t="s">
        <v>61</v>
      </c>
      <c r="K1376" s="13" t="s">
        <v>61</v>
      </c>
      <c r="L1376" s="21">
        <v>2000</v>
      </c>
      <c r="M1376" s="21">
        <v>2000</v>
      </c>
      <c r="N1376" t="s">
        <v>159</v>
      </c>
      <c r="O1376" t="s">
        <v>48</v>
      </c>
    </row>
    <row r="1377" spans="1:15" ht="15">
      <c r="A1377" s="21" t="s">
        <v>153</v>
      </c>
      <c r="B1377" t="s">
        <v>137</v>
      </c>
      <c r="C1377" t="s">
        <v>163</v>
      </c>
      <c r="D1377" s="16">
        <v>0.75</v>
      </c>
      <c r="E1377" s="16">
        <v>67.25</v>
      </c>
      <c r="F1377" s="16">
        <v>-168.75</v>
      </c>
      <c r="G1377" s="4">
        <v>0.93</v>
      </c>
      <c r="H1377" s="4">
        <v>0.25</v>
      </c>
      <c r="I1377" t="s">
        <v>155</v>
      </c>
      <c r="J1377" s="13" t="s">
        <v>61</v>
      </c>
      <c r="K1377" s="13" t="s">
        <v>61</v>
      </c>
      <c r="L1377" s="21">
        <v>2000</v>
      </c>
      <c r="M1377" s="21">
        <v>2000</v>
      </c>
      <c r="N1377" t="s">
        <v>159</v>
      </c>
      <c r="O1377" t="s">
        <v>48</v>
      </c>
    </row>
    <row r="1378" spans="1:15" ht="15">
      <c r="A1378" s="21" t="s">
        <v>153</v>
      </c>
      <c r="B1378" t="s">
        <v>137</v>
      </c>
      <c r="C1378" t="s">
        <v>163</v>
      </c>
      <c r="D1378" s="16">
        <v>0.77</v>
      </c>
      <c r="E1378" s="16">
        <v>66.25</v>
      </c>
      <c r="F1378" s="16">
        <v>-167.75</v>
      </c>
      <c r="G1378" s="4">
        <v>0.93</v>
      </c>
      <c r="H1378" s="4">
        <v>0.25</v>
      </c>
      <c r="I1378" t="s">
        <v>155</v>
      </c>
      <c r="J1378" s="13" t="s">
        <v>61</v>
      </c>
      <c r="K1378" s="13" t="s">
        <v>61</v>
      </c>
      <c r="L1378" s="21">
        <v>2000</v>
      </c>
      <c r="M1378" s="21">
        <v>2000</v>
      </c>
      <c r="N1378" t="s">
        <v>159</v>
      </c>
      <c r="O1378" t="s">
        <v>48</v>
      </c>
    </row>
    <row r="1379" spans="1:15" ht="15">
      <c r="A1379" s="21" t="s">
        <v>153</v>
      </c>
      <c r="B1379" t="s">
        <v>137</v>
      </c>
      <c r="C1379" t="s">
        <v>163</v>
      </c>
      <c r="D1379" s="16">
        <v>1</v>
      </c>
      <c r="E1379" s="16">
        <v>67.75</v>
      </c>
      <c r="F1379" s="16">
        <v>-165.75</v>
      </c>
      <c r="G1379" s="4">
        <v>0.93</v>
      </c>
      <c r="H1379" s="4">
        <v>0.25</v>
      </c>
      <c r="I1379" t="s">
        <v>155</v>
      </c>
      <c r="J1379" s="13" t="s">
        <v>61</v>
      </c>
      <c r="K1379" s="13" t="s">
        <v>61</v>
      </c>
      <c r="L1379" s="21">
        <v>2000</v>
      </c>
      <c r="M1379" s="21">
        <v>2000</v>
      </c>
      <c r="N1379" t="s">
        <v>159</v>
      </c>
      <c r="O1379" t="s">
        <v>48</v>
      </c>
    </row>
    <row r="1380" spans="1:15" ht="15">
      <c r="A1380" s="21" t="s">
        <v>153</v>
      </c>
      <c r="B1380" t="s">
        <v>137</v>
      </c>
      <c r="C1380" t="s">
        <v>163</v>
      </c>
      <c r="D1380" s="16">
        <v>0.88</v>
      </c>
      <c r="E1380" s="16">
        <v>68.25</v>
      </c>
      <c r="F1380" s="16">
        <v>-168.25</v>
      </c>
      <c r="G1380" s="4">
        <v>0.93</v>
      </c>
      <c r="H1380" s="4">
        <v>0.25</v>
      </c>
      <c r="I1380" t="s">
        <v>155</v>
      </c>
      <c r="J1380" s="13" t="s">
        <v>61</v>
      </c>
      <c r="K1380" s="13" t="s">
        <v>61</v>
      </c>
      <c r="L1380" s="21">
        <v>2000</v>
      </c>
      <c r="M1380" s="21">
        <v>2000</v>
      </c>
      <c r="N1380" t="s">
        <v>159</v>
      </c>
      <c r="O1380" t="s">
        <v>48</v>
      </c>
    </row>
    <row r="1381" spans="1:15" ht="15">
      <c r="A1381" s="21" t="s">
        <v>153</v>
      </c>
      <c r="B1381" t="s">
        <v>137</v>
      </c>
      <c r="C1381" t="s">
        <v>163</v>
      </c>
      <c r="D1381" s="16">
        <v>0.73</v>
      </c>
      <c r="E1381" s="16">
        <v>66.75</v>
      </c>
      <c r="F1381" s="16">
        <v>-168.75</v>
      </c>
      <c r="G1381" s="4">
        <v>0.93</v>
      </c>
      <c r="H1381" s="4">
        <v>0.25</v>
      </c>
      <c r="I1381" t="s">
        <v>155</v>
      </c>
      <c r="J1381" s="13" t="s">
        <v>61</v>
      </c>
      <c r="K1381" s="13" t="s">
        <v>61</v>
      </c>
      <c r="L1381" s="21">
        <v>2000</v>
      </c>
      <c r="M1381" s="21">
        <v>2000</v>
      </c>
      <c r="N1381" t="s">
        <v>159</v>
      </c>
      <c r="O1381" t="s">
        <v>48</v>
      </c>
    </row>
    <row r="1382" spans="1:15" ht="15">
      <c r="A1382" s="21" t="s">
        <v>153</v>
      </c>
      <c r="B1382" t="s">
        <v>137</v>
      </c>
      <c r="C1382" t="s">
        <v>163</v>
      </c>
      <c r="D1382" s="16">
        <v>1</v>
      </c>
      <c r="E1382" s="16">
        <v>66.75</v>
      </c>
      <c r="F1382" s="16">
        <v>-165.75</v>
      </c>
      <c r="G1382" s="4">
        <v>0.93</v>
      </c>
      <c r="H1382" s="4">
        <v>0.25</v>
      </c>
      <c r="I1382" t="s">
        <v>155</v>
      </c>
      <c r="J1382" s="13" t="s">
        <v>61</v>
      </c>
      <c r="K1382" s="13" t="s">
        <v>61</v>
      </c>
      <c r="L1382" s="21">
        <v>2000</v>
      </c>
      <c r="M1382" s="21">
        <v>2000</v>
      </c>
      <c r="N1382" t="s">
        <v>159</v>
      </c>
      <c r="O1382" t="s">
        <v>48</v>
      </c>
    </row>
    <row r="1383" spans="1:15" ht="15">
      <c r="A1383" s="21" t="s">
        <v>153</v>
      </c>
      <c r="B1383" t="s">
        <v>137</v>
      </c>
      <c r="C1383" t="s">
        <v>163</v>
      </c>
      <c r="D1383" s="16">
        <v>0.83</v>
      </c>
      <c r="E1383" s="16">
        <v>67.75</v>
      </c>
      <c r="F1383" s="16">
        <v>-168.75</v>
      </c>
      <c r="G1383" s="4">
        <v>0.93</v>
      </c>
      <c r="H1383" s="4">
        <v>0.25</v>
      </c>
      <c r="I1383" t="s">
        <v>155</v>
      </c>
      <c r="J1383" s="13" t="s">
        <v>61</v>
      </c>
      <c r="K1383" s="13" t="s">
        <v>61</v>
      </c>
      <c r="L1383" s="21">
        <v>2000</v>
      </c>
      <c r="M1383" s="21">
        <v>2000</v>
      </c>
      <c r="N1383" t="s">
        <v>159</v>
      </c>
      <c r="O1383" t="s">
        <v>48</v>
      </c>
    </row>
    <row r="1384" spans="1:15" ht="15">
      <c r="A1384" s="21" t="s">
        <v>153</v>
      </c>
      <c r="B1384" t="s">
        <v>137</v>
      </c>
      <c r="C1384" t="s">
        <v>163</v>
      </c>
      <c r="D1384" s="16">
        <v>0.7</v>
      </c>
      <c r="E1384" s="16">
        <v>66.25</v>
      </c>
      <c r="F1384" s="16">
        <v>-168.75</v>
      </c>
      <c r="G1384" s="4">
        <v>0.93</v>
      </c>
      <c r="H1384" s="4">
        <v>0.25</v>
      </c>
      <c r="I1384" t="s">
        <v>155</v>
      </c>
      <c r="J1384" s="13" t="s">
        <v>61</v>
      </c>
      <c r="K1384" s="13" t="s">
        <v>61</v>
      </c>
      <c r="L1384" s="21">
        <v>2000</v>
      </c>
      <c r="M1384" s="21">
        <v>2000</v>
      </c>
      <c r="N1384" t="s">
        <v>159</v>
      </c>
      <c r="O1384" t="s">
        <v>48</v>
      </c>
    </row>
    <row r="1385" spans="1:15" ht="15">
      <c r="A1385" s="21" t="s">
        <v>153</v>
      </c>
      <c r="B1385" t="s">
        <v>137</v>
      </c>
      <c r="C1385" t="s">
        <v>163</v>
      </c>
      <c r="D1385" s="16">
        <v>1</v>
      </c>
      <c r="E1385" s="16">
        <v>68.25</v>
      </c>
      <c r="F1385" s="16">
        <v>-167.25</v>
      </c>
      <c r="G1385" s="4">
        <v>0.93</v>
      </c>
      <c r="H1385" s="4">
        <v>0.25</v>
      </c>
      <c r="I1385" t="s">
        <v>155</v>
      </c>
      <c r="J1385" s="13" t="s">
        <v>61</v>
      </c>
      <c r="K1385" s="13" t="s">
        <v>61</v>
      </c>
      <c r="L1385" s="21">
        <v>2000</v>
      </c>
      <c r="M1385" s="21">
        <v>2000</v>
      </c>
      <c r="N1385" t="s">
        <v>159</v>
      </c>
      <c r="O1385" t="s">
        <v>48</v>
      </c>
    </row>
    <row r="1386" spans="1:15" ht="15">
      <c r="A1386" s="21" t="s">
        <v>153</v>
      </c>
      <c r="B1386" t="s">
        <v>137</v>
      </c>
      <c r="C1386" t="s">
        <v>163</v>
      </c>
      <c r="D1386" s="16">
        <v>0.87</v>
      </c>
      <c r="E1386" s="16">
        <v>66.25</v>
      </c>
      <c r="F1386" s="16">
        <v>-167.25</v>
      </c>
      <c r="G1386" s="4">
        <v>0.93</v>
      </c>
      <c r="H1386" s="4">
        <v>0.25</v>
      </c>
      <c r="I1386" t="s">
        <v>155</v>
      </c>
      <c r="J1386" s="13" t="s">
        <v>61</v>
      </c>
      <c r="K1386" s="13" t="s">
        <v>61</v>
      </c>
      <c r="L1386" s="21">
        <v>2000</v>
      </c>
      <c r="M1386" s="21">
        <v>2000</v>
      </c>
      <c r="N1386" t="s">
        <v>159</v>
      </c>
      <c r="O1386" t="s">
        <v>48</v>
      </c>
    </row>
    <row r="1387" spans="1:15" ht="15">
      <c r="A1387" s="21" t="s">
        <v>153</v>
      </c>
      <c r="B1387" t="s">
        <v>137</v>
      </c>
      <c r="C1387" t="s">
        <v>163</v>
      </c>
      <c r="D1387" s="16">
        <v>1</v>
      </c>
      <c r="E1387" s="16">
        <v>66.75</v>
      </c>
      <c r="F1387" s="16">
        <v>-165.25</v>
      </c>
      <c r="G1387" s="4">
        <v>0.93</v>
      </c>
      <c r="H1387" s="4">
        <v>0.25</v>
      </c>
      <c r="I1387" t="s">
        <v>155</v>
      </c>
      <c r="J1387" s="13" t="s">
        <v>61</v>
      </c>
      <c r="K1387" s="13" t="s">
        <v>61</v>
      </c>
      <c r="L1387" s="21">
        <v>2000</v>
      </c>
      <c r="M1387" s="21">
        <v>2000</v>
      </c>
      <c r="N1387" t="s">
        <v>159</v>
      </c>
      <c r="O1387" t="s">
        <v>48</v>
      </c>
    </row>
    <row r="1388" spans="1:15" ht="15">
      <c r="A1388" s="21" t="s">
        <v>153</v>
      </c>
      <c r="B1388" t="s">
        <v>137</v>
      </c>
      <c r="C1388" t="s">
        <v>163</v>
      </c>
      <c r="D1388" s="16">
        <v>1</v>
      </c>
      <c r="E1388" s="16">
        <v>67.75</v>
      </c>
      <c r="F1388" s="16">
        <v>-165.25</v>
      </c>
      <c r="G1388" s="4">
        <v>0.93</v>
      </c>
      <c r="H1388" s="4">
        <v>0.25</v>
      </c>
      <c r="I1388" t="s">
        <v>155</v>
      </c>
      <c r="J1388" s="13" t="s">
        <v>61</v>
      </c>
      <c r="K1388" s="13" t="s">
        <v>61</v>
      </c>
      <c r="L1388" s="21">
        <v>2000</v>
      </c>
      <c r="M1388" s="21">
        <v>2000</v>
      </c>
      <c r="N1388" t="s">
        <v>159</v>
      </c>
      <c r="O1388" t="s">
        <v>48</v>
      </c>
    </row>
    <row r="1389" spans="1:15" ht="15">
      <c r="A1389" s="21" t="s">
        <v>153</v>
      </c>
      <c r="B1389" t="s">
        <v>137</v>
      </c>
      <c r="C1389" t="s">
        <v>165</v>
      </c>
      <c r="D1389" s="16">
        <v>1</v>
      </c>
      <c r="E1389" s="16">
        <v>69.75</v>
      </c>
      <c r="F1389" s="16">
        <v>-165.75</v>
      </c>
      <c r="G1389" s="4">
        <v>0.23</v>
      </c>
      <c r="H1389" s="4">
        <v>7.0000000000000007E-2</v>
      </c>
      <c r="I1389" t="s">
        <v>155</v>
      </c>
      <c r="J1389" s="13" t="s">
        <v>61</v>
      </c>
      <c r="K1389" s="13" t="s">
        <v>61</v>
      </c>
      <c r="L1389" s="21">
        <v>2000</v>
      </c>
      <c r="M1389" s="21">
        <v>2000</v>
      </c>
      <c r="N1389" t="s">
        <v>159</v>
      </c>
      <c r="O1389" t="s">
        <v>48</v>
      </c>
    </row>
    <row r="1390" spans="1:15" ht="15">
      <c r="A1390" s="21" t="s">
        <v>153</v>
      </c>
      <c r="B1390" t="s">
        <v>137</v>
      </c>
      <c r="C1390" t="s">
        <v>165</v>
      </c>
      <c r="D1390" s="16">
        <v>1</v>
      </c>
      <c r="E1390" s="16">
        <v>69.75</v>
      </c>
      <c r="F1390" s="16">
        <v>-165.25</v>
      </c>
      <c r="G1390" s="4">
        <v>0.23</v>
      </c>
      <c r="H1390" s="4">
        <v>7.0000000000000007E-2</v>
      </c>
      <c r="I1390" t="s">
        <v>155</v>
      </c>
      <c r="J1390" s="13" t="s">
        <v>61</v>
      </c>
      <c r="K1390" s="13" t="s">
        <v>61</v>
      </c>
      <c r="L1390" s="21">
        <v>2000</v>
      </c>
      <c r="M1390" s="21">
        <v>2000</v>
      </c>
      <c r="N1390" t="s">
        <v>159</v>
      </c>
      <c r="O1390" t="s">
        <v>48</v>
      </c>
    </row>
    <row r="1391" spans="1:15" ht="15">
      <c r="A1391" s="21" t="s">
        <v>153</v>
      </c>
      <c r="B1391" t="s">
        <v>137</v>
      </c>
      <c r="C1391" t="s">
        <v>165</v>
      </c>
      <c r="D1391" s="16">
        <v>1</v>
      </c>
      <c r="E1391" s="16">
        <v>69.75</v>
      </c>
      <c r="F1391" s="16">
        <v>-164.75</v>
      </c>
      <c r="G1391" s="4">
        <v>0.23</v>
      </c>
      <c r="H1391" s="4">
        <v>7.0000000000000007E-2</v>
      </c>
      <c r="I1391" t="s">
        <v>155</v>
      </c>
      <c r="J1391" s="13" t="s">
        <v>61</v>
      </c>
      <c r="K1391" s="13" t="s">
        <v>61</v>
      </c>
      <c r="L1391" s="21">
        <v>2000</v>
      </c>
      <c r="M1391" s="21">
        <v>2000</v>
      </c>
      <c r="N1391" t="s">
        <v>159</v>
      </c>
      <c r="O1391" t="s">
        <v>48</v>
      </c>
    </row>
    <row r="1392" spans="1:15" ht="15">
      <c r="A1392" s="21" t="s">
        <v>153</v>
      </c>
      <c r="B1392" t="s">
        <v>137</v>
      </c>
      <c r="C1392" t="s">
        <v>165</v>
      </c>
      <c r="D1392" s="16">
        <v>1</v>
      </c>
      <c r="E1392" s="16">
        <v>70.25</v>
      </c>
      <c r="F1392" s="16">
        <v>-165.25</v>
      </c>
      <c r="G1392" s="4">
        <v>0.23</v>
      </c>
      <c r="H1392" s="4">
        <v>7.0000000000000007E-2</v>
      </c>
      <c r="I1392" t="s">
        <v>155</v>
      </c>
      <c r="J1392" s="13" t="s">
        <v>61</v>
      </c>
      <c r="K1392" s="13" t="s">
        <v>61</v>
      </c>
      <c r="L1392" s="21">
        <v>2000</v>
      </c>
      <c r="M1392" s="21">
        <v>2000</v>
      </c>
      <c r="N1392" t="s">
        <v>159</v>
      </c>
      <c r="O1392" t="s">
        <v>48</v>
      </c>
    </row>
    <row r="1393" spans="1:15" ht="15">
      <c r="A1393" s="21" t="s">
        <v>153</v>
      </c>
      <c r="B1393" t="s">
        <v>137</v>
      </c>
      <c r="C1393" t="s">
        <v>165</v>
      </c>
      <c r="D1393" s="16">
        <v>1</v>
      </c>
      <c r="E1393" s="16">
        <v>70.25</v>
      </c>
      <c r="F1393" s="16">
        <v>-164.75</v>
      </c>
      <c r="G1393" s="4">
        <v>0.23</v>
      </c>
      <c r="H1393" s="4">
        <v>7.0000000000000007E-2</v>
      </c>
      <c r="I1393" t="s">
        <v>155</v>
      </c>
      <c r="J1393" s="13" t="s">
        <v>61</v>
      </c>
      <c r="K1393" s="13" t="s">
        <v>61</v>
      </c>
      <c r="L1393" s="21">
        <v>2000</v>
      </c>
      <c r="M1393" s="21">
        <v>2000</v>
      </c>
      <c r="N1393" t="s">
        <v>159</v>
      </c>
      <c r="O1393" t="s">
        <v>48</v>
      </c>
    </row>
    <row r="1394" spans="1:15" ht="15">
      <c r="A1394" s="21" t="s">
        <v>153</v>
      </c>
      <c r="B1394" t="s">
        <v>137</v>
      </c>
      <c r="C1394" t="s">
        <v>165</v>
      </c>
      <c r="D1394" s="16">
        <v>1</v>
      </c>
      <c r="E1394" s="16">
        <v>70.25</v>
      </c>
      <c r="F1394" s="16">
        <v>-164.25</v>
      </c>
      <c r="G1394" s="4">
        <v>0.23</v>
      </c>
      <c r="H1394" s="4">
        <v>7.0000000000000007E-2</v>
      </c>
      <c r="I1394" t="s">
        <v>155</v>
      </c>
      <c r="J1394" s="13" t="s">
        <v>61</v>
      </c>
      <c r="K1394" s="13" t="s">
        <v>61</v>
      </c>
      <c r="L1394" s="21">
        <v>2000</v>
      </c>
      <c r="M1394" s="21">
        <v>2000</v>
      </c>
      <c r="N1394" t="s">
        <v>159</v>
      </c>
      <c r="O1394" t="s">
        <v>48</v>
      </c>
    </row>
    <row r="1395" spans="1:15" ht="15">
      <c r="A1395" s="21" t="s">
        <v>153</v>
      </c>
      <c r="B1395" t="s">
        <v>137</v>
      </c>
      <c r="C1395" t="s">
        <v>165</v>
      </c>
      <c r="D1395" s="16">
        <v>1</v>
      </c>
      <c r="E1395" s="16">
        <v>69.75</v>
      </c>
      <c r="F1395" s="16">
        <v>-166.25</v>
      </c>
      <c r="G1395" s="4">
        <v>0.23</v>
      </c>
      <c r="H1395" s="4">
        <v>7.0000000000000007E-2</v>
      </c>
      <c r="I1395" t="s">
        <v>155</v>
      </c>
      <c r="J1395" s="13" t="s">
        <v>61</v>
      </c>
      <c r="K1395" s="13" t="s">
        <v>61</v>
      </c>
      <c r="L1395" s="21">
        <v>2000</v>
      </c>
      <c r="M1395" s="21">
        <v>2000</v>
      </c>
      <c r="N1395" t="s">
        <v>159</v>
      </c>
      <c r="O1395" t="s">
        <v>48</v>
      </c>
    </row>
    <row r="1396" spans="1:15" ht="15">
      <c r="A1396" s="21" t="s">
        <v>153</v>
      </c>
      <c r="B1396" t="s">
        <v>137</v>
      </c>
      <c r="C1396" t="s">
        <v>165</v>
      </c>
      <c r="D1396" s="16">
        <v>1</v>
      </c>
      <c r="E1396" s="16">
        <v>70.75</v>
      </c>
      <c r="F1396" s="16">
        <v>-164.25</v>
      </c>
      <c r="G1396" s="4">
        <v>0.23</v>
      </c>
      <c r="H1396" s="4">
        <v>7.0000000000000007E-2</v>
      </c>
      <c r="I1396" t="s">
        <v>155</v>
      </c>
      <c r="J1396" s="13" t="s">
        <v>61</v>
      </c>
      <c r="K1396" s="13" t="s">
        <v>61</v>
      </c>
      <c r="L1396" s="21">
        <v>2000</v>
      </c>
      <c r="M1396" s="21">
        <v>2000</v>
      </c>
      <c r="N1396" t="s">
        <v>159</v>
      </c>
      <c r="O1396" t="s">
        <v>48</v>
      </c>
    </row>
    <row r="1397" spans="1:15" ht="15">
      <c r="A1397" s="21" t="s">
        <v>153</v>
      </c>
      <c r="B1397" t="s">
        <v>137</v>
      </c>
      <c r="C1397" t="s">
        <v>165</v>
      </c>
      <c r="D1397" s="16">
        <v>1</v>
      </c>
      <c r="E1397" s="16">
        <v>70.75</v>
      </c>
      <c r="F1397" s="16">
        <v>-163.75</v>
      </c>
      <c r="G1397" s="4">
        <v>0.23</v>
      </c>
      <c r="H1397" s="4">
        <v>7.0000000000000007E-2</v>
      </c>
      <c r="I1397" t="s">
        <v>155</v>
      </c>
      <c r="J1397" s="13" t="s">
        <v>61</v>
      </c>
      <c r="K1397" s="13" t="s">
        <v>61</v>
      </c>
      <c r="L1397" s="21">
        <v>2000</v>
      </c>
      <c r="M1397" s="21">
        <v>2000</v>
      </c>
      <c r="N1397" t="s">
        <v>159</v>
      </c>
      <c r="O1397" t="s">
        <v>48</v>
      </c>
    </row>
    <row r="1398" spans="1:15" ht="15">
      <c r="A1398" s="21" t="s">
        <v>153</v>
      </c>
      <c r="B1398" t="s">
        <v>137</v>
      </c>
      <c r="C1398" t="s">
        <v>165</v>
      </c>
      <c r="D1398" s="16">
        <v>1</v>
      </c>
      <c r="E1398" s="16">
        <v>70.75</v>
      </c>
      <c r="F1398" s="16">
        <v>-163.25</v>
      </c>
      <c r="G1398" s="4">
        <v>0.23</v>
      </c>
      <c r="H1398" s="4">
        <v>7.0000000000000007E-2</v>
      </c>
      <c r="I1398" t="s">
        <v>155</v>
      </c>
      <c r="J1398" s="13" t="s">
        <v>61</v>
      </c>
      <c r="K1398" s="13" t="s">
        <v>61</v>
      </c>
      <c r="L1398" s="21">
        <v>2000</v>
      </c>
      <c r="M1398" s="21">
        <v>2000</v>
      </c>
      <c r="N1398" t="s">
        <v>159</v>
      </c>
      <c r="O1398" t="s">
        <v>48</v>
      </c>
    </row>
    <row r="1399" spans="1:15" ht="15">
      <c r="A1399" s="21" t="s">
        <v>153</v>
      </c>
      <c r="B1399" t="s">
        <v>137</v>
      </c>
      <c r="C1399" t="s">
        <v>165</v>
      </c>
      <c r="D1399" s="16">
        <v>1</v>
      </c>
      <c r="E1399" s="16">
        <v>70.75</v>
      </c>
      <c r="F1399" s="16">
        <v>-164.75</v>
      </c>
      <c r="G1399" s="4">
        <v>0.23</v>
      </c>
      <c r="H1399" s="4">
        <v>7.0000000000000007E-2</v>
      </c>
      <c r="I1399" t="s">
        <v>155</v>
      </c>
      <c r="J1399" s="13" t="s">
        <v>61</v>
      </c>
      <c r="K1399" s="13" t="s">
        <v>61</v>
      </c>
      <c r="L1399" s="21">
        <v>2000</v>
      </c>
      <c r="M1399" s="21">
        <v>2000</v>
      </c>
      <c r="N1399" t="s">
        <v>159</v>
      </c>
      <c r="O1399" t="s">
        <v>48</v>
      </c>
    </row>
    <row r="1400" spans="1:15" ht="15">
      <c r="A1400" s="21" t="s">
        <v>153</v>
      </c>
      <c r="B1400" t="s">
        <v>137</v>
      </c>
      <c r="C1400" t="s">
        <v>165</v>
      </c>
      <c r="D1400" s="16">
        <v>1</v>
      </c>
      <c r="E1400" s="16">
        <v>71.25</v>
      </c>
      <c r="F1400" s="16">
        <v>-163.75</v>
      </c>
      <c r="G1400" s="4">
        <v>0.23</v>
      </c>
      <c r="H1400" s="4">
        <v>7.0000000000000007E-2</v>
      </c>
      <c r="I1400" t="s">
        <v>155</v>
      </c>
      <c r="J1400" s="13" t="s">
        <v>61</v>
      </c>
      <c r="K1400" s="13" t="s">
        <v>61</v>
      </c>
      <c r="L1400" s="21">
        <v>2000</v>
      </c>
      <c r="M1400" s="21">
        <v>2000</v>
      </c>
      <c r="N1400" t="s">
        <v>159</v>
      </c>
      <c r="O1400" t="s">
        <v>48</v>
      </c>
    </row>
    <row r="1401" spans="1:15" ht="15">
      <c r="A1401" s="21" t="s">
        <v>153</v>
      </c>
      <c r="B1401" t="s">
        <v>137</v>
      </c>
      <c r="C1401" t="s">
        <v>165</v>
      </c>
      <c r="D1401" s="16">
        <v>1</v>
      </c>
      <c r="E1401" s="16">
        <v>71.25</v>
      </c>
      <c r="F1401" s="16">
        <v>-163.25</v>
      </c>
      <c r="G1401" s="4">
        <v>0.23</v>
      </c>
      <c r="H1401" s="4">
        <v>7.0000000000000007E-2</v>
      </c>
      <c r="I1401" t="s">
        <v>155</v>
      </c>
      <c r="J1401" s="13" t="s">
        <v>61</v>
      </c>
      <c r="K1401" s="13" t="s">
        <v>61</v>
      </c>
      <c r="L1401" s="21">
        <v>2000</v>
      </c>
      <c r="M1401" s="21">
        <v>2000</v>
      </c>
      <c r="N1401" t="s">
        <v>159</v>
      </c>
      <c r="O1401" t="s">
        <v>48</v>
      </c>
    </row>
    <row r="1402" spans="1:15" ht="15">
      <c r="A1402" s="21" t="s">
        <v>153</v>
      </c>
      <c r="B1402" t="s">
        <v>137</v>
      </c>
      <c r="C1402" t="s">
        <v>165</v>
      </c>
      <c r="D1402" s="16">
        <v>1</v>
      </c>
      <c r="E1402" s="16">
        <v>71.25</v>
      </c>
      <c r="F1402" s="16">
        <v>-162.75</v>
      </c>
      <c r="G1402" s="4">
        <v>0.23</v>
      </c>
      <c r="H1402" s="4">
        <v>7.0000000000000007E-2</v>
      </c>
      <c r="I1402" t="s">
        <v>155</v>
      </c>
      <c r="J1402" s="13" t="s">
        <v>61</v>
      </c>
      <c r="K1402" s="13" t="s">
        <v>61</v>
      </c>
      <c r="L1402" s="21">
        <v>2000</v>
      </c>
      <c r="M1402" s="21">
        <v>2000</v>
      </c>
      <c r="N1402" t="s">
        <v>159</v>
      </c>
      <c r="O1402" t="s">
        <v>48</v>
      </c>
    </row>
    <row r="1403" spans="1:15" ht="15">
      <c r="A1403" s="21" t="s">
        <v>153</v>
      </c>
      <c r="B1403" t="s">
        <v>137</v>
      </c>
      <c r="C1403" t="s">
        <v>165</v>
      </c>
      <c r="D1403" s="16">
        <v>1</v>
      </c>
      <c r="E1403" s="16">
        <v>71.25</v>
      </c>
      <c r="F1403" s="16">
        <v>-162.25</v>
      </c>
      <c r="G1403" s="4">
        <v>0.23</v>
      </c>
      <c r="H1403" s="4">
        <v>7.0000000000000007E-2</v>
      </c>
      <c r="I1403" t="s">
        <v>155</v>
      </c>
      <c r="J1403" s="13" t="s">
        <v>61</v>
      </c>
      <c r="K1403" s="13" t="s">
        <v>61</v>
      </c>
      <c r="L1403" s="21">
        <v>2000</v>
      </c>
      <c r="M1403" s="21">
        <v>2000</v>
      </c>
      <c r="N1403" t="s">
        <v>159</v>
      </c>
      <c r="O1403" t="s">
        <v>48</v>
      </c>
    </row>
    <row r="1404" spans="1:15" ht="15">
      <c r="A1404" s="21" t="s">
        <v>153</v>
      </c>
      <c r="B1404" t="s">
        <v>137</v>
      </c>
      <c r="C1404" t="s">
        <v>165</v>
      </c>
      <c r="D1404" s="16">
        <v>1</v>
      </c>
      <c r="E1404" s="16">
        <v>71.25</v>
      </c>
      <c r="F1404" s="16">
        <v>-161.75</v>
      </c>
      <c r="G1404" s="4">
        <v>0.23</v>
      </c>
      <c r="H1404" s="4">
        <v>7.0000000000000007E-2</v>
      </c>
      <c r="I1404" t="s">
        <v>155</v>
      </c>
      <c r="J1404" s="13" t="s">
        <v>61</v>
      </c>
      <c r="K1404" s="13" t="s">
        <v>61</v>
      </c>
      <c r="L1404" s="21">
        <v>2000</v>
      </c>
      <c r="M1404" s="21">
        <v>2000</v>
      </c>
      <c r="N1404" t="s">
        <v>159</v>
      </c>
      <c r="O1404" t="s">
        <v>48</v>
      </c>
    </row>
    <row r="1405" spans="1:15" ht="15">
      <c r="A1405" s="21" t="s">
        <v>153</v>
      </c>
      <c r="B1405" t="s">
        <v>137</v>
      </c>
      <c r="C1405" t="s">
        <v>165</v>
      </c>
      <c r="D1405" s="16">
        <v>1</v>
      </c>
      <c r="E1405" s="16">
        <v>71.25</v>
      </c>
      <c r="F1405" s="16">
        <v>-161.25</v>
      </c>
      <c r="G1405" s="4">
        <v>0.23</v>
      </c>
      <c r="H1405" s="4">
        <v>7.0000000000000007E-2</v>
      </c>
      <c r="I1405" t="s">
        <v>155</v>
      </c>
      <c r="J1405" s="13" t="s">
        <v>61</v>
      </c>
      <c r="K1405" s="13" t="s">
        <v>61</v>
      </c>
      <c r="L1405" s="21">
        <v>2000</v>
      </c>
      <c r="M1405" s="21">
        <v>2000</v>
      </c>
      <c r="N1405" t="s">
        <v>159</v>
      </c>
      <c r="O1405" t="s">
        <v>48</v>
      </c>
    </row>
    <row r="1406" spans="1:15" ht="15">
      <c r="A1406" s="21" t="s">
        <v>153</v>
      </c>
      <c r="B1406" t="s">
        <v>137</v>
      </c>
      <c r="C1406" t="s">
        <v>165</v>
      </c>
      <c r="D1406" s="16">
        <v>1</v>
      </c>
      <c r="E1406" s="16">
        <v>71.25</v>
      </c>
      <c r="F1406" s="16">
        <v>-160.75</v>
      </c>
      <c r="G1406" s="4">
        <v>0.23</v>
      </c>
      <c r="H1406" s="4">
        <v>7.0000000000000007E-2</v>
      </c>
      <c r="I1406" t="s">
        <v>155</v>
      </c>
      <c r="J1406" s="13" t="s">
        <v>61</v>
      </c>
      <c r="K1406" s="13" t="s">
        <v>61</v>
      </c>
      <c r="L1406" s="21">
        <v>2000</v>
      </c>
      <c r="M1406" s="21">
        <v>2000</v>
      </c>
      <c r="N1406" t="s">
        <v>159</v>
      </c>
      <c r="O1406" t="s">
        <v>48</v>
      </c>
    </row>
    <row r="1407" spans="1:15" ht="15">
      <c r="A1407" s="21" t="s">
        <v>153</v>
      </c>
      <c r="B1407" t="s">
        <v>137</v>
      </c>
      <c r="C1407" t="s">
        <v>165</v>
      </c>
      <c r="D1407" s="16">
        <v>1</v>
      </c>
      <c r="E1407" s="16">
        <v>71.75</v>
      </c>
      <c r="F1407" s="16">
        <v>-162.25</v>
      </c>
      <c r="G1407" s="4">
        <v>0.23</v>
      </c>
      <c r="H1407" s="4">
        <v>7.0000000000000007E-2</v>
      </c>
      <c r="I1407" t="s">
        <v>155</v>
      </c>
      <c r="J1407" s="13" t="s">
        <v>61</v>
      </c>
      <c r="K1407" s="13" t="s">
        <v>61</v>
      </c>
      <c r="L1407" s="21">
        <v>2000</v>
      </c>
      <c r="M1407" s="21">
        <v>2000</v>
      </c>
      <c r="N1407" t="s">
        <v>159</v>
      </c>
      <c r="O1407" t="s">
        <v>48</v>
      </c>
    </row>
    <row r="1408" spans="1:15" ht="15">
      <c r="A1408" s="21" t="s">
        <v>153</v>
      </c>
      <c r="B1408" t="s">
        <v>137</v>
      </c>
      <c r="C1408" t="s">
        <v>165</v>
      </c>
      <c r="D1408" s="16">
        <v>1</v>
      </c>
      <c r="E1408" s="16">
        <v>71.75</v>
      </c>
      <c r="F1408" s="16">
        <v>-161.75</v>
      </c>
      <c r="G1408" s="4">
        <v>0.23</v>
      </c>
      <c r="H1408" s="4">
        <v>7.0000000000000007E-2</v>
      </c>
      <c r="I1408" t="s">
        <v>155</v>
      </c>
      <c r="J1408" s="13" t="s">
        <v>61</v>
      </c>
      <c r="K1408" s="13" t="s">
        <v>61</v>
      </c>
      <c r="L1408" s="21">
        <v>2000</v>
      </c>
      <c r="M1408" s="21">
        <v>2000</v>
      </c>
      <c r="N1408" t="s">
        <v>159</v>
      </c>
      <c r="O1408" t="s">
        <v>48</v>
      </c>
    </row>
    <row r="1409" spans="1:15" ht="15">
      <c r="A1409" s="21" t="s">
        <v>153</v>
      </c>
      <c r="B1409" t="s">
        <v>137</v>
      </c>
      <c r="C1409" t="s">
        <v>165</v>
      </c>
      <c r="D1409" s="16">
        <v>1</v>
      </c>
      <c r="E1409" s="16">
        <v>71.75</v>
      </c>
      <c r="F1409" s="16">
        <v>-161.25</v>
      </c>
      <c r="G1409" s="4">
        <v>0.23</v>
      </c>
      <c r="H1409" s="4">
        <v>7.0000000000000007E-2</v>
      </c>
      <c r="I1409" t="s">
        <v>155</v>
      </c>
      <c r="J1409" s="13" t="s">
        <v>61</v>
      </c>
      <c r="K1409" s="13" t="s">
        <v>61</v>
      </c>
      <c r="L1409" s="21">
        <v>2000</v>
      </c>
      <c r="M1409" s="21">
        <v>2000</v>
      </c>
      <c r="N1409" t="s">
        <v>159</v>
      </c>
      <c r="O1409" t="s">
        <v>48</v>
      </c>
    </row>
    <row r="1410" spans="1:15" ht="15">
      <c r="A1410" s="21" t="s">
        <v>153</v>
      </c>
      <c r="B1410" t="s">
        <v>137</v>
      </c>
      <c r="C1410" t="s">
        <v>165</v>
      </c>
      <c r="D1410" s="16">
        <v>1</v>
      </c>
      <c r="E1410" s="16">
        <v>71.75</v>
      </c>
      <c r="F1410" s="16">
        <v>-160.75</v>
      </c>
      <c r="G1410" s="4">
        <v>0.23</v>
      </c>
      <c r="H1410" s="4">
        <v>7.0000000000000007E-2</v>
      </c>
      <c r="I1410" t="s">
        <v>155</v>
      </c>
      <c r="J1410" s="13" t="s">
        <v>61</v>
      </c>
      <c r="K1410" s="13" t="s">
        <v>61</v>
      </c>
      <c r="L1410" s="21">
        <v>2000</v>
      </c>
      <c r="M1410" s="21">
        <v>2000</v>
      </c>
      <c r="N1410" t="s">
        <v>159</v>
      </c>
      <c r="O1410" t="s">
        <v>48</v>
      </c>
    </row>
    <row r="1411" spans="1:15" ht="15">
      <c r="A1411" s="21" t="s">
        <v>153</v>
      </c>
      <c r="B1411" t="s">
        <v>137</v>
      </c>
      <c r="C1411" t="s">
        <v>165</v>
      </c>
      <c r="D1411" s="16">
        <v>1</v>
      </c>
      <c r="E1411" s="16">
        <v>71.75</v>
      </c>
      <c r="F1411" s="16">
        <v>-160.25</v>
      </c>
      <c r="G1411" s="4">
        <v>0.23</v>
      </c>
      <c r="H1411" s="4">
        <v>7.0000000000000007E-2</v>
      </c>
      <c r="I1411" t="s">
        <v>155</v>
      </c>
      <c r="J1411" s="13" t="s">
        <v>61</v>
      </c>
      <c r="K1411" s="13" t="s">
        <v>61</v>
      </c>
      <c r="L1411" s="21">
        <v>2000</v>
      </c>
      <c r="M1411" s="21">
        <v>2000</v>
      </c>
      <c r="N1411" t="s">
        <v>159</v>
      </c>
      <c r="O1411" t="s">
        <v>48</v>
      </c>
    </row>
    <row r="1412" spans="1:15" ht="15">
      <c r="A1412" s="21" t="s">
        <v>153</v>
      </c>
      <c r="B1412" t="s">
        <v>137</v>
      </c>
      <c r="C1412" t="s">
        <v>165</v>
      </c>
      <c r="D1412" s="16">
        <v>1</v>
      </c>
      <c r="E1412" s="16">
        <v>71.75</v>
      </c>
      <c r="F1412" s="16">
        <v>-159.75</v>
      </c>
      <c r="G1412" s="4">
        <v>0.23</v>
      </c>
      <c r="H1412" s="4">
        <v>7.0000000000000007E-2</v>
      </c>
      <c r="I1412" t="s">
        <v>155</v>
      </c>
      <c r="J1412" s="13" t="s">
        <v>61</v>
      </c>
      <c r="K1412" s="13" t="s">
        <v>61</v>
      </c>
      <c r="L1412" s="21">
        <v>2000</v>
      </c>
      <c r="M1412" s="21">
        <v>2000</v>
      </c>
      <c r="N1412" t="s">
        <v>159</v>
      </c>
      <c r="O1412" t="s">
        <v>48</v>
      </c>
    </row>
    <row r="1413" spans="1:15" ht="15">
      <c r="A1413" s="21" t="s">
        <v>153</v>
      </c>
      <c r="B1413" t="s">
        <v>137</v>
      </c>
      <c r="C1413" t="s">
        <v>165</v>
      </c>
      <c r="D1413" s="16">
        <v>1</v>
      </c>
      <c r="E1413" s="16">
        <v>71.75</v>
      </c>
      <c r="F1413" s="16">
        <v>-159.25</v>
      </c>
      <c r="G1413" s="4">
        <v>0.23</v>
      </c>
      <c r="H1413" s="4">
        <v>7.0000000000000007E-2</v>
      </c>
      <c r="I1413" t="s">
        <v>155</v>
      </c>
      <c r="J1413" s="13" t="s">
        <v>61</v>
      </c>
      <c r="K1413" s="13" t="s">
        <v>61</v>
      </c>
      <c r="L1413" s="21">
        <v>2000</v>
      </c>
      <c r="M1413" s="21">
        <v>2000</v>
      </c>
      <c r="N1413" t="s">
        <v>159</v>
      </c>
      <c r="O1413" t="s">
        <v>48</v>
      </c>
    </row>
    <row r="1414" spans="1:15" ht="15">
      <c r="A1414" s="21" t="s">
        <v>153</v>
      </c>
      <c r="B1414" t="s">
        <v>137</v>
      </c>
      <c r="C1414" t="s">
        <v>165</v>
      </c>
      <c r="D1414" s="16">
        <v>1</v>
      </c>
      <c r="E1414" s="16">
        <v>71.75</v>
      </c>
      <c r="F1414" s="16">
        <v>-158.75</v>
      </c>
      <c r="G1414" s="4">
        <v>0.23</v>
      </c>
      <c r="H1414" s="4">
        <v>7.0000000000000007E-2</v>
      </c>
      <c r="I1414" t="s">
        <v>155</v>
      </c>
      <c r="J1414" s="13" t="s">
        <v>61</v>
      </c>
      <c r="K1414" s="13" t="s">
        <v>61</v>
      </c>
      <c r="L1414" s="21">
        <v>2000</v>
      </c>
      <c r="M1414" s="21">
        <v>2000</v>
      </c>
      <c r="N1414" t="s">
        <v>159</v>
      </c>
      <c r="O1414" t="s">
        <v>48</v>
      </c>
    </row>
    <row r="1415" spans="1:15" ht="15">
      <c r="A1415" s="21" t="s">
        <v>153</v>
      </c>
      <c r="B1415" t="s">
        <v>137</v>
      </c>
      <c r="C1415" t="s">
        <v>165</v>
      </c>
      <c r="D1415" s="16">
        <v>1</v>
      </c>
      <c r="E1415" s="16">
        <v>71.75</v>
      </c>
      <c r="F1415" s="16">
        <v>-162.75</v>
      </c>
      <c r="G1415" s="4">
        <v>0.23</v>
      </c>
      <c r="H1415" s="4">
        <v>7.0000000000000007E-2</v>
      </c>
      <c r="I1415" t="s">
        <v>155</v>
      </c>
      <c r="J1415" s="13" t="s">
        <v>61</v>
      </c>
      <c r="K1415" s="13" t="s">
        <v>61</v>
      </c>
      <c r="L1415" s="21">
        <v>2000</v>
      </c>
      <c r="M1415" s="21">
        <v>2000</v>
      </c>
      <c r="N1415" t="s">
        <v>159</v>
      </c>
      <c r="O1415" t="s">
        <v>48</v>
      </c>
    </row>
    <row r="1416" spans="1:15" ht="15">
      <c r="A1416" s="21" t="s">
        <v>153</v>
      </c>
      <c r="B1416" t="s">
        <v>137</v>
      </c>
      <c r="C1416" t="s">
        <v>165</v>
      </c>
      <c r="D1416" s="16">
        <v>1</v>
      </c>
      <c r="E1416" s="16">
        <v>70.75</v>
      </c>
      <c r="F1416" s="16">
        <v>-162.75</v>
      </c>
      <c r="G1416" s="4">
        <v>0.23</v>
      </c>
      <c r="H1416" s="4">
        <v>7.0000000000000007E-2</v>
      </c>
      <c r="I1416" t="s">
        <v>155</v>
      </c>
      <c r="J1416" s="13" t="s">
        <v>61</v>
      </c>
      <c r="K1416" s="13" t="s">
        <v>61</v>
      </c>
      <c r="L1416" s="21">
        <v>2000</v>
      </c>
      <c r="M1416" s="21">
        <v>2000</v>
      </c>
      <c r="N1416" t="s">
        <v>159</v>
      </c>
      <c r="O1416" t="s">
        <v>48</v>
      </c>
    </row>
    <row r="1417" spans="1:15" ht="15">
      <c r="A1417" s="21" t="s">
        <v>153</v>
      </c>
      <c r="B1417" t="s">
        <v>137</v>
      </c>
      <c r="C1417" t="s">
        <v>165</v>
      </c>
      <c r="D1417" s="16">
        <v>1</v>
      </c>
      <c r="E1417" s="16">
        <v>71.75</v>
      </c>
      <c r="F1417" s="16">
        <v>-158.25</v>
      </c>
      <c r="G1417" s="4">
        <v>0.23</v>
      </c>
      <c r="H1417" s="4">
        <v>7.0000000000000007E-2</v>
      </c>
      <c r="I1417" t="s">
        <v>155</v>
      </c>
      <c r="J1417" s="13" t="s">
        <v>61</v>
      </c>
      <c r="K1417" s="13" t="s">
        <v>61</v>
      </c>
      <c r="L1417" s="21">
        <v>2000</v>
      </c>
      <c r="M1417" s="21">
        <v>2000</v>
      </c>
      <c r="N1417" t="s">
        <v>159</v>
      </c>
      <c r="O1417" t="s">
        <v>48</v>
      </c>
    </row>
    <row r="1418" spans="1:15" ht="15">
      <c r="A1418" s="21" t="s">
        <v>153</v>
      </c>
      <c r="B1418" t="s">
        <v>137</v>
      </c>
      <c r="C1418" t="s">
        <v>165</v>
      </c>
      <c r="D1418" s="16">
        <v>1</v>
      </c>
      <c r="E1418" s="16">
        <v>70.25</v>
      </c>
      <c r="F1418" s="16">
        <v>-163.75</v>
      </c>
      <c r="G1418" s="4">
        <v>0.23</v>
      </c>
      <c r="H1418" s="4">
        <v>7.0000000000000007E-2</v>
      </c>
      <c r="I1418" t="s">
        <v>155</v>
      </c>
      <c r="J1418" s="13" t="s">
        <v>61</v>
      </c>
      <c r="K1418" s="13" t="s">
        <v>61</v>
      </c>
      <c r="L1418" s="21">
        <v>2000</v>
      </c>
      <c r="M1418" s="21">
        <v>2000</v>
      </c>
      <c r="N1418" t="s">
        <v>159</v>
      </c>
      <c r="O1418" t="s">
        <v>48</v>
      </c>
    </row>
    <row r="1419" spans="1:15" ht="15">
      <c r="A1419" s="21" t="s">
        <v>153</v>
      </c>
      <c r="B1419" t="s">
        <v>137</v>
      </c>
      <c r="C1419" t="s">
        <v>165</v>
      </c>
      <c r="D1419" s="16">
        <v>1</v>
      </c>
      <c r="E1419" s="16">
        <v>70.25</v>
      </c>
      <c r="F1419" s="16">
        <v>-165.75</v>
      </c>
      <c r="G1419" s="4">
        <v>0.23</v>
      </c>
      <c r="H1419" s="4">
        <v>7.0000000000000007E-2</v>
      </c>
      <c r="I1419" t="s">
        <v>155</v>
      </c>
      <c r="J1419" s="13" t="s">
        <v>61</v>
      </c>
      <c r="K1419" s="13" t="s">
        <v>61</v>
      </c>
      <c r="L1419" s="21">
        <v>2000</v>
      </c>
      <c r="M1419" s="21">
        <v>2000</v>
      </c>
      <c r="N1419" t="s">
        <v>159</v>
      </c>
      <c r="O1419" t="s">
        <v>48</v>
      </c>
    </row>
    <row r="1420" spans="1:15" ht="15">
      <c r="A1420" s="21" t="s">
        <v>153</v>
      </c>
      <c r="B1420" t="s">
        <v>137</v>
      </c>
      <c r="C1420" t="s">
        <v>165</v>
      </c>
      <c r="D1420" s="16">
        <v>1</v>
      </c>
      <c r="E1420" s="16">
        <v>71.75</v>
      </c>
      <c r="F1420" s="16">
        <v>-163.25</v>
      </c>
      <c r="G1420" s="4">
        <v>0.23</v>
      </c>
      <c r="H1420" s="4">
        <v>7.0000000000000007E-2</v>
      </c>
      <c r="I1420" t="s">
        <v>155</v>
      </c>
      <c r="J1420" s="13" t="s">
        <v>61</v>
      </c>
      <c r="K1420" s="13" t="s">
        <v>61</v>
      </c>
      <c r="L1420" s="21">
        <v>2000</v>
      </c>
      <c r="M1420" s="21">
        <v>2000</v>
      </c>
      <c r="N1420" t="s">
        <v>159</v>
      </c>
      <c r="O1420" t="s">
        <v>48</v>
      </c>
    </row>
    <row r="1421" spans="1:15" ht="15">
      <c r="A1421" s="21" t="s">
        <v>153</v>
      </c>
      <c r="B1421" t="s">
        <v>137</v>
      </c>
      <c r="C1421" t="s">
        <v>165</v>
      </c>
      <c r="D1421" s="16">
        <v>1</v>
      </c>
      <c r="E1421" s="16">
        <v>69.75</v>
      </c>
      <c r="F1421" s="16">
        <v>-164.25</v>
      </c>
      <c r="G1421" s="4">
        <v>0.23</v>
      </c>
      <c r="H1421" s="4">
        <v>7.0000000000000007E-2</v>
      </c>
      <c r="I1421" t="s">
        <v>155</v>
      </c>
      <c r="J1421" s="13" t="s">
        <v>61</v>
      </c>
      <c r="K1421" s="13" t="s">
        <v>61</v>
      </c>
      <c r="L1421" s="21">
        <v>2000</v>
      </c>
      <c r="M1421" s="21">
        <v>2000</v>
      </c>
      <c r="N1421" t="s">
        <v>159</v>
      </c>
      <c r="O1421" t="s">
        <v>48</v>
      </c>
    </row>
    <row r="1422" spans="1:15" ht="15">
      <c r="A1422" s="21" t="s">
        <v>153</v>
      </c>
      <c r="B1422" t="s">
        <v>137</v>
      </c>
      <c r="C1422" t="s">
        <v>165</v>
      </c>
      <c r="D1422" s="16">
        <v>1</v>
      </c>
      <c r="E1422" s="16">
        <v>71.25</v>
      </c>
      <c r="F1422" s="16">
        <v>-160.25</v>
      </c>
      <c r="G1422" s="4">
        <v>0.23</v>
      </c>
      <c r="H1422" s="4">
        <v>7.0000000000000007E-2</v>
      </c>
      <c r="I1422" t="s">
        <v>155</v>
      </c>
      <c r="J1422" s="13" t="s">
        <v>61</v>
      </c>
      <c r="K1422" s="13" t="s">
        <v>61</v>
      </c>
      <c r="L1422" s="21">
        <v>2000</v>
      </c>
      <c r="M1422" s="21">
        <v>2000</v>
      </c>
      <c r="N1422" t="s">
        <v>159</v>
      </c>
      <c r="O1422" t="s">
        <v>48</v>
      </c>
    </row>
    <row r="1423" spans="1:15" ht="15">
      <c r="A1423" s="21" t="s">
        <v>153</v>
      </c>
      <c r="B1423" t="s">
        <v>137</v>
      </c>
      <c r="C1423" t="s">
        <v>165</v>
      </c>
      <c r="D1423" s="16">
        <v>1</v>
      </c>
      <c r="E1423" s="16">
        <v>72.25</v>
      </c>
      <c r="F1423" s="16">
        <v>-160.25</v>
      </c>
      <c r="G1423" s="4">
        <v>0.23</v>
      </c>
      <c r="H1423" s="4">
        <v>7.0000000000000007E-2</v>
      </c>
      <c r="I1423" t="s">
        <v>155</v>
      </c>
      <c r="J1423" s="13" t="s">
        <v>61</v>
      </c>
      <c r="K1423" s="13" t="s">
        <v>61</v>
      </c>
      <c r="L1423" s="21">
        <v>2000</v>
      </c>
      <c r="M1423" s="21">
        <v>2000</v>
      </c>
      <c r="N1423" t="s">
        <v>159</v>
      </c>
      <c r="O1423" t="s">
        <v>48</v>
      </c>
    </row>
    <row r="1424" spans="1:15" ht="15">
      <c r="A1424" s="21" t="s">
        <v>153</v>
      </c>
      <c r="B1424" t="s">
        <v>137</v>
      </c>
      <c r="C1424" t="s">
        <v>165</v>
      </c>
      <c r="D1424" s="16">
        <v>1</v>
      </c>
      <c r="E1424" s="16">
        <v>71.25</v>
      </c>
      <c r="F1424" s="16">
        <v>-164.25</v>
      </c>
      <c r="G1424" s="4">
        <v>0.23</v>
      </c>
      <c r="H1424" s="4">
        <v>7.0000000000000007E-2</v>
      </c>
      <c r="I1424" t="s">
        <v>155</v>
      </c>
      <c r="J1424" s="13" t="s">
        <v>61</v>
      </c>
      <c r="K1424" s="13" t="s">
        <v>61</v>
      </c>
      <c r="L1424" s="21">
        <v>2000</v>
      </c>
      <c r="M1424" s="21">
        <v>2000</v>
      </c>
      <c r="N1424" t="s">
        <v>159</v>
      </c>
      <c r="O1424" t="s">
        <v>48</v>
      </c>
    </row>
    <row r="1425" spans="1:15" ht="15">
      <c r="A1425" s="21" t="s">
        <v>153</v>
      </c>
      <c r="B1425" t="s">
        <v>137</v>
      </c>
      <c r="C1425" t="s">
        <v>165</v>
      </c>
      <c r="D1425" s="16">
        <v>1</v>
      </c>
      <c r="E1425" s="16">
        <v>72.25</v>
      </c>
      <c r="F1425" s="16">
        <v>-159.75</v>
      </c>
      <c r="G1425" s="4">
        <v>0.23</v>
      </c>
      <c r="H1425" s="4">
        <v>7.0000000000000007E-2</v>
      </c>
      <c r="I1425" t="s">
        <v>155</v>
      </c>
      <c r="J1425" s="13" t="s">
        <v>61</v>
      </c>
      <c r="K1425" s="13" t="s">
        <v>61</v>
      </c>
      <c r="L1425" s="21">
        <v>2000</v>
      </c>
      <c r="M1425" s="21">
        <v>2000</v>
      </c>
      <c r="N1425" t="s">
        <v>159</v>
      </c>
      <c r="O1425" t="s">
        <v>48</v>
      </c>
    </row>
    <row r="1426" spans="1:15" ht="15">
      <c r="A1426" s="21" t="s">
        <v>153</v>
      </c>
      <c r="B1426" t="s">
        <v>137</v>
      </c>
      <c r="C1426" t="s">
        <v>165</v>
      </c>
      <c r="D1426" s="16">
        <v>1</v>
      </c>
      <c r="E1426" s="16">
        <v>69.25</v>
      </c>
      <c r="F1426" s="16">
        <v>-166.75</v>
      </c>
      <c r="G1426" s="4">
        <v>0.23</v>
      </c>
      <c r="H1426" s="4">
        <v>7.0000000000000007E-2</v>
      </c>
      <c r="I1426" t="s">
        <v>155</v>
      </c>
      <c r="J1426" s="13" t="s">
        <v>61</v>
      </c>
      <c r="K1426" s="13" t="s">
        <v>61</v>
      </c>
      <c r="L1426" s="21">
        <v>2000</v>
      </c>
      <c r="M1426" s="21">
        <v>2000</v>
      </c>
      <c r="N1426" t="s">
        <v>159</v>
      </c>
      <c r="O1426" t="s">
        <v>48</v>
      </c>
    </row>
    <row r="1427" spans="1:15" ht="15">
      <c r="A1427" s="21" t="s">
        <v>153</v>
      </c>
      <c r="B1427" t="s">
        <v>137</v>
      </c>
      <c r="C1427" t="s">
        <v>165</v>
      </c>
      <c r="D1427" s="16">
        <v>1</v>
      </c>
      <c r="E1427" s="16">
        <v>70.75</v>
      </c>
      <c r="F1427" s="16">
        <v>-162.25</v>
      </c>
      <c r="G1427" s="4">
        <v>0.23</v>
      </c>
      <c r="H1427" s="4">
        <v>7.0000000000000007E-2</v>
      </c>
      <c r="I1427" t="s">
        <v>155</v>
      </c>
      <c r="J1427" s="13" t="s">
        <v>61</v>
      </c>
      <c r="K1427" s="13" t="s">
        <v>61</v>
      </c>
      <c r="L1427" s="21">
        <v>2000</v>
      </c>
      <c r="M1427" s="21">
        <v>2000</v>
      </c>
      <c r="N1427" t="s">
        <v>159</v>
      </c>
      <c r="O1427" t="s">
        <v>48</v>
      </c>
    </row>
    <row r="1428" spans="1:15" ht="15">
      <c r="A1428" s="21" t="s">
        <v>153</v>
      </c>
      <c r="B1428" t="s">
        <v>137</v>
      </c>
      <c r="C1428" t="s">
        <v>165</v>
      </c>
      <c r="D1428" s="16">
        <v>1</v>
      </c>
      <c r="E1428" s="16">
        <v>71.75</v>
      </c>
      <c r="F1428" s="16">
        <v>-157.75</v>
      </c>
      <c r="G1428" s="4">
        <v>0.23</v>
      </c>
      <c r="H1428" s="4">
        <v>7.0000000000000007E-2</v>
      </c>
      <c r="I1428" t="s">
        <v>155</v>
      </c>
      <c r="J1428" s="13" t="s">
        <v>61</v>
      </c>
      <c r="K1428" s="13" t="s">
        <v>61</v>
      </c>
      <c r="L1428" s="21">
        <v>2000</v>
      </c>
      <c r="M1428" s="21">
        <v>2000</v>
      </c>
      <c r="N1428" t="s">
        <v>159</v>
      </c>
      <c r="O1428" t="s">
        <v>48</v>
      </c>
    </row>
    <row r="1429" spans="1:15" ht="15">
      <c r="A1429" s="21" t="s">
        <v>153</v>
      </c>
      <c r="B1429" t="s">
        <v>137</v>
      </c>
      <c r="C1429" t="s">
        <v>165</v>
      </c>
      <c r="D1429" s="16">
        <v>1</v>
      </c>
      <c r="E1429" s="16">
        <v>72.25</v>
      </c>
      <c r="F1429" s="16">
        <v>-160.75</v>
      </c>
      <c r="G1429" s="4">
        <v>0.23</v>
      </c>
      <c r="H1429" s="4">
        <v>7.0000000000000007E-2</v>
      </c>
      <c r="I1429" t="s">
        <v>155</v>
      </c>
      <c r="J1429" s="13" t="s">
        <v>61</v>
      </c>
      <c r="K1429" s="13" t="s">
        <v>61</v>
      </c>
      <c r="L1429" s="21">
        <v>2000</v>
      </c>
      <c r="M1429" s="21">
        <v>2000</v>
      </c>
      <c r="N1429" t="s">
        <v>159</v>
      </c>
      <c r="O1429" t="s">
        <v>48</v>
      </c>
    </row>
    <row r="1430" spans="1:15" ht="15">
      <c r="A1430" s="21" t="s">
        <v>153</v>
      </c>
      <c r="B1430" t="s">
        <v>137</v>
      </c>
      <c r="C1430" t="s">
        <v>165</v>
      </c>
      <c r="D1430" s="16">
        <v>1</v>
      </c>
      <c r="E1430" s="16">
        <v>71.25</v>
      </c>
      <c r="F1430" s="16">
        <v>-159.75</v>
      </c>
      <c r="G1430" s="4">
        <v>0.23</v>
      </c>
      <c r="H1430" s="4">
        <v>7.0000000000000007E-2</v>
      </c>
      <c r="I1430" t="s">
        <v>155</v>
      </c>
      <c r="J1430" s="13" t="s">
        <v>61</v>
      </c>
      <c r="K1430" s="13" t="s">
        <v>61</v>
      </c>
      <c r="L1430" s="21">
        <v>2000</v>
      </c>
      <c r="M1430" s="21">
        <v>2000</v>
      </c>
      <c r="N1430" t="s">
        <v>159</v>
      </c>
      <c r="O1430" t="s">
        <v>48</v>
      </c>
    </row>
    <row r="1431" spans="1:15" ht="15">
      <c r="A1431" s="21" t="s">
        <v>153</v>
      </c>
      <c r="B1431" t="s">
        <v>137</v>
      </c>
      <c r="C1431" t="s">
        <v>165</v>
      </c>
      <c r="D1431" s="16">
        <v>1</v>
      </c>
      <c r="E1431" s="16">
        <v>70.75</v>
      </c>
      <c r="F1431" s="16">
        <v>-161.75</v>
      </c>
      <c r="G1431" s="4">
        <v>0.23</v>
      </c>
      <c r="H1431" s="4">
        <v>7.0000000000000007E-2</v>
      </c>
      <c r="I1431" t="s">
        <v>155</v>
      </c>
      <c r="J1431" s="13" t="s">
        <v>61</v>
      </c>
      <c r="K1431" s="13" t="s">
        <v>61</v>
      </c>
      <c r="L1431" s="21">
        <v>2000</v>
      </c>
      <c r="M1431" s="21">
        <v>2000</v>
      </c>
      <c r="N1431" t="s">
        <v>159</v>
      </c>
      <c r="O1431" t="s">
        <v>48</v>
      </c>
    </row>
    <row r="1432" spans="1:15" ht="15">
      <c r="A1432" s="21" t="s">
        <v>153</v>
      </c>
      <c r="B1432" t="s">
        <v>137</v>
      </c>
      <c r="C1432" t="s">
        <v>165</v>
      </c>
      <c r="D1432" s="16">
        <v>0.96</v>
      </c>
      <c r="E1432" s="16">
        <v>68.75</v>
      </c>
      <c r="F1432" s="16">
        <v>-167.75</v>
      </c>
      <c r="G1432" s="4">
        <v>0.23</v>
      </c>
      <c r="H1432" s="4">
        <v>7.0000000000000007E-2</v>
      </c>
      <c r="I1432" t="s">
        <v>155</v>
      </c>
      <c r="J1432" s="13" t="s">
        <v>61</v>
      </c>
      <c r="K1432" s="13" t="s">
        <v>61</v>
      </c>
      <c r="L1432" s="21">
        <v>2000</v>
      </c>
      <c r="M1432" s="21">
        <v>2000</v>
      </c>
      <c r="N1432" t="s">
        <v>159</v>
      </c>
      <c r="O1432" t="s">
        <v>48</v>
      </c>
    </row>
    <row r="1433" spans="1:15" ht="15">
      <c r="A1433" s="21" t="s">
        <v>153</v>
      </c>
      <c r="B1433" t="s">
        <v>137</v>
      </c>
      <c r="C1433" t="s">
        <v>165</v>
      </c>
      <c r="D1433" s="16">
        <v>1</v>
      </c>
      <c r="E1433" s="16">
        <v>69.25</v>
      </c>
      <c r="F1433" s="16">
        <v>-165.75</v>
      </c>
      <c r="G1433" s="4">
        <v>0.23</v>
      </c>
      <c r="H1433" s="4">
        <v>7.0000000000000007E-2</v>
      </c>
      <c r="I1433" t="s">
        <v>155</v>
      </c>
      <c r="J1433" s="13" t="s">
        <v>61</v>
      </c>
      <c r="K1433" s="13" t="s">
        <v>61</v>
      </c>
      <c r="L1433" s="21">
        <v>2000</v>
      </c>
      <c r="M1433" s="21">
        <v>2000</v>
      </c>
      <c r="N1433" t="s">
        <v>159</v>
      </c>
      <c r="O1433" t="s">
        <v>48</v>
      </c>
    </row>
    <row r="1434" spans="1:15" ht="15">
      <c r="A1434" s="21" t="s">
        <v>153</v>
      </c>
      <c r="B1434" t="s">
        <v>137</v>
      </c>
      <c r="C1434" t="s">
        <v>165</v>
      </c>
      <c r="D1434" s="16">
        <v>0.99</v>
      </c>
      <c r="E1434" s="16">
        <v>68.75</v>
      </c>
      <c r="F1434" s="16">
        <v>-167.25</v>
      </c>
      <c r="G1434" s="4">
        <v>0.23</v>
      </c>
      <c r="H1434" s="4">
        <v>7.0000000000000007E-2</v>
      </c>
      <c r="I1434" t="s">
        <v>155</v>
      </c>
      <c r="J1434" s="13" t="s">
        <v>61</v>
      </c>
      <c r="K1434" s="13" t="s">
        <v>61</v>
      </c>
      <c r="L1434" s="21">
        <v>2000</v>
      </c>
      <c r="M1434" s="21">
        <v>2000</v>
      </c>
      <c r="N1434" t="s">
        <v>159</v>
      </c>
      <c r="O1434" t="s">
        <v>48</v>
      </c>
    </row>
    <row r="1435" spans="1:15" ht="15">
      <c r="A1435" s="21" t="s">
        <v>153</v>
      </c>
      <c r="B1435" t="s">
        <v>137</v>
      </c>
      <c r="C1435" t="s">
        <v>165</v>
      </c>
      <c r="D1435" s="16">
        <v>1</v>
      </c>
      <c r="E1435" s="16">
        <v>69.25</v>
      </c>
      <c r="F1435" s="16">
        <v>-166.25</v>
      </c>
      <c r="G1435" s="4">
        <v>0.23</v>
      </c>
      <c r="H1435" s="4">
        <v>7.0000000000000007E-2</v>
      </c>
      <c r="I1435" t="s">
        <v>155</v>
      </c>
      <c r="J1435" s="13" t="s">
        <v>61</v>
      </c>
      <c r="K1435" s="13" t="s">
        <v>61</v>
      </c>
      <c r="L1435" s="21">
        <v>2000</v>
      </c>
      <c r="M1435" s="21">
        <v>2000</v>
      </c>
      <c r="N1435" t="s">
        <v>159</v>
      </c>
      <c r="O1435" t="s">
        <v>48</v>
      </c>
    </row>
    <row r="1436" spans="1:15" ht="15">
      <c r="A1436" s="21" t="s">
        <v>153</v>
      </c>
      <c r="B1436" t="s">
        <v>137</v>
      </c>
      <c r="C1436" t="s">
        <v>165</v>
      </c>
      <c r="D1436" s="16">
        <v>1</v>
      </c>
      <c r="E1436" s="16">
        <v>69.25</v>
      </c>
      <c r="F1436" s="16">
        <v>-167.25</v>
      </c>
      <c r="G1436" s="4">
        <v>0.23</v>
      </c>
      <c r="H1436" s="4">
        <v>7.0000000000000007E-2</v>
      </c>
      <c r="I1436" t="s">
        <v>155</v>
      </c>
      <c r="J1436" s="13" t="s">
        <v>61</v>
      </c>
      <c r="K1436" s="13" t="s">
        <v>61</v>
      </c>
      <c r="L1436" s="21">
        <v>2000</v>
      </c>
      <c r="M1436" s="21">
        <v>2000</v>
      </c>
      <c r="N1436" t="s">
        <v>159</v>
      </c>
      <c r="O1436" t="s">
        <v>48</v>
      </c>
    </row>
    <row r="1437" spans="1:15" ht="15">
      <c r="A1437" s="21" t="s">
        <v>153</v>
      </c>
      <c r="B1437" t="s">
        <v>137</v>
      </c>
      <c r="C1437" t="s">
        <v>165</v>
      </c>
      <c r="D1437" s="16">
        <v>1</v>
      </c>
      <c r="E1437" s="16">
        <v>70.75</v>
      </c>
      <c r="F1437" s="16">
        <v>-165.25</v>
      </c>
      <c r="G1437" s="4">
        <v>0.23</v>
      </c>
      <c r="H1437" s="4">
        <v>7.0000000000000007E-2</v>
      </c>
      <c r="I1437" t="s">
        <v>155</v>
      </c>
      <c r="J1437" s="13" t="s">
        <v>61</v>
      </c>
      <c r="K1437" s="13" t="s">
        <v>61</v>
      </c>
      <c r="L1437" s="21">
        <v>2000</v>
      </c>
      <c r="M1437" s="21">
        <v>2000</v>
      </c>
      <c r="N1437" t="s">
        <v>159</v>
      </c>
      <c r="O1437" t="s">
        <v>48</v>
      </c>
    </row>
    <row r="1438" spans="1:15" ht="15">
      <c r="A1438" s="21" t="s">
        <v>153</v>
      </c>
      <c r="B1438" t="s">
        <v>137</v>
      </c>
      <c r="C1438" t="s">
        <v>165</v>
      </c>
      <c r="D1438" s="16">
        <v>1</v>
      </c>
      <c r="E1438" s="16">
        <v>69.25</v>
      </c>
      <c r="F1438" s="16">
        <v>-165.25</v>
      </c>
      <c r="G1438" s="4">
        <v>0.23</v>
      </c>
      <c r="H1438" s="4">
        <v>7.0000000000000007E-2</v>
      </c>
      <c r="I1438" t="s">
        <v>155</v>
      </c>
      <c r="J1438" s="13" t="s">
        <v>61</v>
      </c>
      <c r="K1438" s="13" t="s">
        <v>61</v>
      </c>
      <c r="L1438" s="21">
        <v>2000</v>
      </c>
      <c r="M1438" s="21">
        <v>2000</v>
      </c>
      <c r="N1438" t="s">
        <v>159</v>
      </c>
      <c r="O1438" t="s">
        <v>48</v>
      </c>
    </row>
    <row r="1439" spans="1:15" ht="15">
      <c r="A1439" s="21" t="s">
        <v>153</v>
      </c>
      <c r="B1439" t="s">
        <v>137</v>
      </c>
      <c r="C1439" t="s">
        <v>165</v>
      </c>
      <c r="D1439" s="16">
        <v>1</v>
      </c>
      <c r="E1439" s="16">
        <v>72.25</v>
      </c>
      <c r="F1439" s="16">
        <v>-159.25</v>
      </c>
      <c r="G1439" s="4">
        <v>0.23</v>
      </c>
      <c r="H1439" s="4">
        <v>7.0000000000000007E-2</v>
      </c>
      <c r="I1439" t="s">
        <v>155</v>
      </c>
      <c r="J1439" s="13" t="s">
        <v>61</v>
      </c>
      <c r="K1439" s="13" t="s">
        <v>61</v>
      </c>
      <c r="L1439" s="21">
        <v>2000</v>
      </c>
      <c r="M1439" s="21">
        <v>2000</v>
      </c>
      <c r="N1439" t="s">
        <v>159</v>
      </c>
      <c r="O1439" t="s">
        <v>48</v>
      </c>
    </row>
    <row r="1440" spans="1:15" ht="15">
      <c r="A1440" s="21" t="s">
        <v>153</v>
      </c>
      <c r="B1440" t="s">
        <v>137</v>
      </c>
      <c r="C1440" t="s">
        <v>165</v>
      </c>
      <c r="D1440" s="16">
        <v>1</v>
      </c>
      <c r="E1440" s="16">
        <v>71.25</v>
      </c>
      <c r="F1440" s="16">
        <v>-158.75</v>
      </c>
      <c r="G1440" s="4">
        <v>0.23</v>
      </c>
      <c r="H1440" s="4">
        <v>7.0000000000000007E-2</v>
      </c>
      <c r="I1440" t="s">
        <v>155</v>
      </c>
      <c r="J1440" s="13" t="s">
        <v>61</v>
      </c>
      <c r="K1440" s="13" t="s">
        <v>61</v>
      </c>
      <c r="L1440" s="21">
        <v>2000</v>
      </c>
      <c r="M1440" s="21">
        <v>2000</v>
      </c>
      <c r="N1440" t="s">
        <v>159</v>
      </c>
      <c r="O1440" t="s">
        <v>48</v>
      </c>
    </row>
    <row r="1441" spans="1:15" ht="15">
      <c r="A1441" s="21" t="s">
        <v>153</v>
      </c>
      <c r="B1441" t="s">
        <v>137</v>
      </c>
      <c r="C1441" t="s">
        <v>165</v>
      </c>
      <c r="D1441" s="16">
        <v>1</v>
      </c>
      <c r="E1441" s="16">
        <v>72.25</v>
      </c>
      <c r="F1441" s="16">
        <v>-161.25</v>
      </c>
      <c r="G1441" s="4">
        <v>0.23</v>
      </c>
      <c r="H1441" s="4">
        <v>7.0000000000000007E-2</v>
      </c>
      <c r="I1441" t="s">
        <v>155</v>
      </c>
      <c r="J1441" s="13" t="s">
        <v>61</v>
      </c>
      <c r="K1441" s="13" t="s">
        <v>61</v>
      </c>
      <c r="L1441" s="21">
        <v>2000</v>
      </c>
      <c r="M1441" s="21">
        <v>2000</v>
      </c>
      <c r="N1441" t="s">
        <v>159</v>
      </c>
      <c r="O1441" t="s">
        <v>48</v>
      </c>
    </row>
    <row r="1442" spans="1:15" ht="15">
      <c r="A1442" s="21" t="s">
        <v>153</v>
      </c>
      <c r="B1442" t="s">
        <v>137</v>
      </c>
      <c r="C1442" t="s">
        <v>165</v>
      </c>
      <c r="D1442" s="16">
        <v>1</v>
      </c>
      <c r="E1442" s="16">
        <v>71.25</v>
      </c>
      <c r="F1442" s="16">
        <v>-159.25</v>
      </c>
      <c r="G1442" s="4">
        <v>0.23</v>
      </c>
      <c r="H1442" s="4">
        <v>7.0000000000000007E-2</v>
      </c>
      <c r="I1442" t="s">
        <v>155</v>
      </c>
      <c r="J1442" s="13" t="s">
        <v>61</v>
      </c>
      <c r="K1442" s="13" t="s">
        <v>61</v>
      </c>
      <c r="L1442" s="21">
        <v>2000</v>
      </c>
      <c r="M1442" s="21">
        <v>2000</v>
      </c>
      <c r="N1442" t="s">
        <v>159</v>
      </c>
      <c r="O1442" t="s">
        <v>48</v>
      </c>
    </row>
    <row r="1443" spans="1:15" ht="15">
      <c r="A1443" s="21" t="s">
        <v>153</v>
      </c>
      <c r="B1443" t="s">
        <v>137</v>
      </c>
      <c r="C1443" t="s">
        <v>165</v>
      </c>
      <c r="D1443" s="16">
        <v>1</v>
      </c>
      <c r="E1443" s="16">
        <v>70.75</v>
      </c>
      <c r="F1443" s="16">
        <v>-161.25</v>
      </c>
      <c r="G1443" s="4">
        <v>0.23</v>
      </c>
      <c r="H1443" s="4">
        <v>7.0000000000000007E-2</v>
      </c>
      <c r="I1443" t="s">
        <v>155</v>
      </c>
      <c r="J1443" s="13" t="s">
        <v>61</v>
      </c>
      <c r="K1443" s="13" t="s">
        <v>61</v>
      </c>
      <c r="L1443" s="21">
        <v>2000</v>
      </c>
      <c r="M1443" s="21">
        <v>2000</v>
      </c>
      <c r="N1443" t="s">
        <v>159</v>
      </c>
      <c r="O1443" t="s">
        <v>48</v>
      </c>
    </row>
    <row r="1444" spans="1:15" ht="15">
      <c r="A1444" s="21" t="s">
        <v>153</v>
      </c>
      <c r="B1444" t="s">
        <v>137</v>
      </c>
      <c r="C1444" t="s">
        <v>165</v>
      </c>
      <c r="D1444" s="16">
        <v>1</v>
      </c>
      <c r="E1444" s="16">
        <v>69.25</v>
      </c>
      <c r="F1444" s="16">
        <v>-164.75</v>
      </c>
      <c r="G1444" s="4">
        <v>0.23</v>
      </c>
      <c r="H1444" s="4">
        <v>7.0000000000000007E-2</v>
      </c>
      <c r="I1444" t="s">
        <v>155</v>
      </c>
      <c r="J1444" s="13" t="s">
        <v>61</v>
      </c>
      <c r="K1444" s="13" t="s">
        <v>61</v>
      </c>
      <c r="L1444" s="21">
        <v>2000</v>
      </c>
      <c r="M1444" s="21">
        <v>2000</v>
      </c>
      <c r="N1444" t="s">
        <v>159</v>
      </c>
      <c r="O1444" t="s">
        <v>48</v>
      </c>
    </row>
    <row r="1445" spans="1:15" ht="15">
      <c r="A1445" s="21" t="s">
        <v>153</v>
      </c>
      <c r="B1445" t="s">
        <v>137</v>
      </c>
      <c r="C1445" t="s">
        <v>165</v>
      </c>
      <c r="D1445" s="16">
        <v>1</v>
      </c>
      <c r="E1445" s="16">
        <v>69.75</v>
      </c>
      <c r="F1445" s="16">
        <v>-166.75</v>
      </c>
      <c r="G1445" s="4">
        <v>0.23</v>
      </c>
      <c r="H1445" s="4">
        <v>7.0000000000000007E-2</v>
      </c>
      <c r="I1445" t="s">
        <v>155</v>
      </c>
      <c r="J1445" s="13" t="s">
        <v>61</v>
      </c>
      <c r="K1445" s="13" t="s">
        <v>61</v>
      </c>
      <c r="L1445" s="21">
        <v>2000</v>
      </c>
      <c r="M1445" s="21">
        <v>2000</v>
      </c>
      <c r="N1445" t="s">
        <v>159</v>
      </c>
      <c r="O1445" t="s">
        <v>48</v>
      </c>
    </row>
    <row r="1446" spans="1:15" ht="15">
      <c r="A1446" s="21" t="s">
        <v>153</v>
      </c>
      <c r="B1446" t="s">
        <v>137</v>
      </c>
      <c r="C1446" t="s">
        <v>165</v>
      </c>
      <c r="D1446" s="16">
        <v>1</v>
      </c>
      <c r="E1446" s="16">
        <v>70.25</v>
      </c>
      <c r="F1446" s="16">
        <v>-163.25</v>
      </c>
      <c r="G1446" s="4">
        <v>0.23</v>
      </c>
      <c r="H1446" s="4">
        <v>7.0000000000000007E-2</v>
      </c>
      <c r="I1446" t="s">
        <v>155</v>
      </c>
      <c r="J1446" s="13" t="s">
        <v>61</v>
      </c>
      <c r="K1446" s="13" t="s">
        <v>61</v>
      </c>
      <c r="L1446" s="21">
        <v>2000</v>
      </c>
      <c r="M1446" s="21">
        <v>2000</v>
      </c>
      <c r="N1446" t="s">
        <v>159</v>
      </c>
      <c r="O1446" t="s">
        <v>48</v>
      </c>
    </row>
    <row r="1447" spans="1:15" ht="15">
      <c r="A1447" s="21" t="s">
        <v>153</v>
      </c>
      <c r="B1447" t="s">
        <v>137</v>
      </c>
      <c r="C1447" t="s">
        <v>165</v>
      </c>
      <c r="D1447" s="16">
        <v>1</v>
      </c>
      <c r="E1447" s="16">
        <v>71.75</v>
      </c>
      <c r="F1447" s="16">
        <v>-163.75</v>
      </c>
      <c r="G1447" s="4">
        <v>0.23</v>
      </c>
      <c r="H1447" s="4">
        <v>7.0000000000000007E-2</v>
      </c>
      <c r="I1447" t="s">
        <v>155</v>
      </c>
      <c r="J1447" s="13" t="s">
        <v>61</v>
      </c>
      <c r="K1447" s="13" t="s">
        <v>61</v>
      </c>
      <c r="L1447" s="21">
        <v>2000</v>
      </c>
      <c r="M1447" s="21">
        <v>2000</v>
      </c>
      <c r="N1447" t="s">
        <v>159</v>
      </c>
      <c r="O1447" t="s">
        <v>48</v>
      </c>
    </row>
    <row r="1448" spans="1:15" ht="15">
      <c r="A1448" s="21" t="s">
        <v>153</v>
      </c>
      <c r="B1448" t="s">
        <v>137</v>
      </c>
      <c r="C1448" t="s">
        <v>165</v>
      </c>
      <c r="D1448" s="16">
        <v>1</v>
      </c>
      <c r="E1448" s="16">
        <v>72.25</v>
      </c>
      <c r="F1448" s="16">
        <v>-161.75</v>
      </c>
      <c r="G1448" s="4">
        <v>0.23</v>
      </c>
      <c r="H1448" s="4">
        <v>7.0000000000000007E-2</v>
      </c>
      <c r="I1448" t="s">
        <v>155</v>
      </c>
      <c r="J1448" s="13" t="s">
        <v>61</v>
      </c>
      <c r="K1448" s="13" t="s">
        <v>61</v>
      </c>
      <c r="L1448" s="21">
        <v>2000</v>
      </c>
      <c r="M1448" s="21">
        <v>2000</v>
      </c>
      <c r="N1448" t="s">
        <v>159</v>
      </c>
      <c r="O1448" t="s">
        <v>48</v>
      </c>
    </row>
    <row r="1449" spans="1:15" ht="15">
      <c r="A1449" s="21" t="s">
        <v>153</v>
      </c>
      <c r="B1449" t="s">
        <v>137</v>
      </c>
      <c r="C1449" t="s">
        <v>165</v>
      </c>
      <c r="D1449" s="16">
        <v>1</v>
      </c>
      <c r="E1449" s="16">
        <v>72.25</v>
      </c>
      <c r="F1449" s="16">
        <v>-158.75</v>
      </c>
      <c r="G1449" s="4">
        <v>0.23</v>
      </c>
      <c r="H1449" s="4">
        <v>7.0000000000000007E-2</v>
      </c>
      <c r="I1449" t="s">
        <v>155</v>
      </c>
      <c r="J1449" s="13" t="s">
        <v>61</v>
      </c>
      <c r="K1449" s="13" t="s">
        <v>61</v>
      </c>
      <c r="L1449" s="21">
        <v>2000</v>
      </c>
      <c r="M1449" s="21">
        <v>2000</v>
      </c>
      <c r="N1449" t="s">
        <v>159</v>
      </c>
      <c r="O1449" t="s">
        <v>48</v>
      </c>
    </row>
    <row r="1450" spans="1:15" ht="15">
      <c r="A1450" s="21" t="s">
        <v>153</v>
      </c>
      <c r="B1450" t="s">
        <v>137</v>
      </c>
      <c r="C1450" t="s">
        <v>165</v>
      </c>
      <c r="D1450" s="16">
        <v>1</v>
      </c>
      <c r="E1450" s="16">
        <v>71.25</v>
      </c>
      <c r="F1450" s="16">
        <v>-158.25</v>
      </c>
      <c r="G1450" s="4">
        <v>0.23</v>
      </c>
      <c r="H1450" s="4">
        <v>7.0000000000000007E-2</v>
      </c>
      <c r="I1450" t="s">
        <v>155</v>
      </c>
      <c r="J1450" s="13" t="s">
        <v>61</v>
      </c>
      <c r="K1450" s="13" t="s">
        <v>61</v>
      </c>
      <c r="L1450" s="21">
        <v>2000</v>
      </c>
      <c r="M1450" s="21">
        <v>2000</v>
      </c>
      <c r="N1450" t="s">
        <v>159</v>
      </c>
      <c r="O1450" t="s">
        <v>48</v>
      </c>
    </row>
    <row r="1451" spans="1:15" ht="15">
      <c r="A1451" s="21" t="s">
        <v>153</v>
      </c>
      <c r="B1451" t="s">
        <v>137</v>
      </c>
      <c r="C1451" t="s">
        <v>165</v>
      </c>
      <c r="D1451" s="16">
        <v>1</v>
      </c>
      <c r="E1451" s="16">
        <v>70.25</v>
      </c>
      <c r="F1451" s="16">
        <v>-166.25</v>
      </c>
      <c r="G1451" s="4">
        <v>0.23</v>
      </c>
      <c r="H1451" s="4">
        <v>7.0000000000000007E-2</v>
      </c>
      <c r="I1451" t="s">
        <v>155</v>
      </c>
      <c r="J1451" s="13" t="s">
        <v>61</v>
      </c>
      <c r="K1451" s="13" t="s">
        <v>61</v>
      </c>
      <c r="L1451" s="21">
        <v>2000</v>
      </c>
      <c r="M1451" s="21">
        <v>2000</v>
      </c>
      <c r="N1451" t="s">
        <v>159</v>
      </c>
      <c r="O1451" t="s">
        <v>48</v>
      </c>
    </row>
    <row r="1452" spans="1:15" ht="15">
      <c r="A1452" s="21" t="s">
        <v>153</v>
      </c>
      <c r="B1452" t="s">
        <v>137</v>
      </c>
      <c r="C1452" t="s">
        <v>165</v>
      </c>
      <c r="D1452" s="16">
        <v>1</v>
      </c>
      <c r="E1452" s="16">
        <v>71.25</v>
      </c>
      <c r="F1452" s="16">
        <v>-164.75</v>
      </c>
      <c r="G1452" s="4">
        <v>0.23</v>
      </c>
      <c r="H1452" s="4">
        <v>7.0000000000000007E-2</v>
      </c>
      <c r="I1452" t="s">
        <v>155</v>
      </c>
      <c r="J1452" s="13" t="s">
        <v>61</v>
      </c>
      <c r="K1452" s="13" t="s">
        <v>61</v>
      </c>
      <c r="L1452" s="21">
        <v>2000</v>
      </c>
      <c r="M1452" s="21">
        <v>2000</v>
      </c>
      <c r="N1452" t="s">
        <v>159</v>
      </c>
      <c r="O1452" t="s">
        <v>48</v>
      </c>
    </row>
    <row r="1453" spans="1:15" ht="15">
      <c r="A1453" s="21" t="s">
        <v>153</v>
      </c>
      <c r="B1453" t="s">
        <v>137</v>
      </c>
      <c r="C1453" t="s">
        <v>165</v>
      </c>
      <c r="D1453" s="16">
        <v>1</v>
      </c>
      <c r="E1453" s="16">
        <v>72.25</v>
      </c>
      <c r="F1453" s="16">
        <v>-162.25</v>
      </c>
      <c r="G1453" s="4">
        <v>0.23</v>
      </c>
      <c r="H1453" s="4">
        <v>7.0000000000000007E-2</v>
      </c>
      <c r="I1453" t="s">
        <v>155</v>
      </c>
      <c r="J1453" s="13" t="s">
        <v>61</v>
      </c>
      <c r="K1453" s="13" t="s">
        <v>61</v>
      </c>
      <c r="L1453" s="21">
        <v>2000</v>
      </c>
      <c r="M1453" s="21">
        <v>2000</v>
      </c>
      <c r="N1453" t="s">
        <v>159</v>
      </c>
      <c r="O1453" t="s">
        <v>48</v>
      </c>
    </row>
    <row r="1454" spans="1:15" ht="15">
      <c r="A1454" s="21" t="s">
        <v>153</v>
      </c>
      <c r="B1454" t="s">
        <v>137</v>
      </c>
      <c r="C1454" t="s">
        <v>165</v>
      </c>
      <c r="D1454" s="16">
        <v>1</v>
      </c>
      <c r="E1454" s="16">
        <v>71.75</v>
      </c>
      <c r="F1454" s="16">
        <v>-157.25</v>
      </c>
      <c r="G1454" s="4">
        <v>0.23</v>
      </c>
      <c r="H1454" s="4">
        <v>7.0000000000000007E-2</v>
      </c>
      <c r="I1454" t="s">
        <v>155</v>
      </c>
      <c r="J1454" s="13" t="s">
        <v>61</v>
      </c>
      <c r="K1454" s="13" t="s">
        <v>61</v>
      </c>
      <c r="L1454" s="21">
        <v>2000</v>
      </c>
      <c r="M1454" s="21">
        <v>2000</v>
      </c>
      <c r="N1454" t="s">
        <v>159</v>
      </c>
      <c r="O1454" t="s">
        <v>48</v>
      </c>
    </row>
    <row r="1455" spans="1:15" ht="15">
      <c r="A1455" s="21" t="s">
        <v>153</v>
      </c>
      <c r="B1455" t="s">
        <v>137</v>
      </c>
      <c r="C1455" t="s">
        <v>165</v>
      </c>
      <c r="D1455" s="16">
        <v>0.92</v>
      </c>
      <c r="E1455" s="16">
        <v>68.25</v>
      </c>
      <c r="F1455" s="16">
        <v>-167.75</v>
      </c>
      <c r="G1455" s="4">
        <v>0.23</v>
      </c>
      <c r="H1455" s="4">
        <v>7.0000000000000007E-2</v>
      </c>
      <c r="I1455" t="s">
        <v>155</v>
      </c>
      <c r="J1455" s="13" t="s">
        <v>61</v>
      </c>
      <c r="K1455" s="13" t="s">
        <v>61</v>
      </c>
      <c r="L1455" s="21">
        <v>2000</v>
      </c>
      <c r="M1455" s="21">
        <v>2000</v>
      </c>
      <c r="N1455" t="s">
        <v>159</v>
      </c>
      <c r="O1455" t="s">
        <v>48</v>
      </c>
    </row>
    <row r="1456" spans="1:15" ht="15">
      <c r="A1456" s="21" t="s">
        <v>153</v>
      </c>
      <c r="B1456" t="s">
        <v>137</v>
      </c>
      <c r="C1456" t="s">
        <v>165</v>
      </c>
      <c r="D1456" s="16">
        <v>1</v>
      </c>
      <c r="E1456" s="16">
        <v>70.75</v>
      </c>
      <c r="F1456" s="16">
        <v>-160.75</v>
      </c>
      <c r="G1456" s="4">
        <v>0.23</v>
      </c>
      <c r="H1456" s="4">
        <v>7.0000000000000007E-2</v>
      </c>
      <c r="I1456" t="s">
        <v>155</v>
      </c>
      <c r="J1456" s="13" t="s">
        <v>61</v>
      </c>
      <c r="K1456" s="13" t="s">
        <v>61</v>
      </c>
      <c r="L1456" s="21">
        <v>2000</v>
      </c>
      <c r="M1456" s="21">
        <v>2000</v>
      </c>
      <c r="N1456" t="s">
        <v>159</v>
      </c>
      <c r="O1456" t="s">
        <v>48</v>
      </c>
    </row>
    <row r="1457" spans="1:15" ht="15">
      <c r="A1457" s="21" t="s">
        <v>153</v>
      </c>
      <c r="B1457" t="s">
        <v>137</v>
      </c>
      <c r="C1457" s="23" t="s">
        <v>180</v>
      </c>
      <c r="D1457">
        <v>0.77</v>
      </c>
      <c r="E1457">
        <v>66.25</v>
      </c>
      <c r="F1457">
        <v>-167.75</v>
      </c>
      <c r="G1457" s="4">
        <v>1.91</v>
      </c>
      <c r="H1457" s="4">
        <v>0.36</v>
      </c>
      <c r="I1457" t="s">
        <v>155</v>
      </c>
      <c r="J1457" s="13" t="s">
        <v>61</v>
      </c>
      <c r="K1457" s="13" t="s">
        <v>61</v>
      </c>
      <c r="L1457" s="21">
        <v>1999</v>
      </c>
      <c r="M1457" s="21">
        <v>1999</v>
      </c>
      <c r="N1457" t="s">
        <v>157</v>
      </c>
      <c r="O1457" t="s">
        <v>48</v>
      </c>
    </row>
    <row r="1458" spans="1:15" ht="15">
      <c r="A1458" s="21" t="s">
        <v>153</v>
      </c>
      <c r="B1458" t="s">
        <v>137</v>
      </c>
      <c r="C1458" s="23" t="s">
        <v>180</v>
      </c>
      <c r="D1458">
        <v>0.87</v>
      </c>
      <c r="E1458">
        <v>66.25</v>
      </c>
      <c r="F1458">
        <v>-167.25</v>
      </c>
      <c r="G1458" s="4">
        <v>1.91</v>
      </c>
      <c r="H1458" s="4">
        <v>0.36</v>
      </c>
      <c r="I1458" t="s">
        <v>155</v>
      </c>
      <c r="J1458" s="13" t="s">
        <v>61</v>
      </c>
      <c r="K1458" s="13" t="s">
        <v>61</v>
      </c>
      <c r="L1458" s="21">
        <v>1999</v>
      </c>
      <c r="M1458" s="21">
        <v>1999</v>
      </c>
      <c r="N1458" t="s">
        <v>157</v>
      </c>
      <c r="O1458" t="s">
        <v>48</v>
      </c>
    </row>
    <row r="1459" spans="1:15" ht="15">
      <c r="A1459" s="21" t="s">
        <v>153</v>
      </c>
      <c r="B1459" t="s">
        <v>137</v>
      </c>
      <c r="C1459" s="23" t="s">
        <v>180</v>
      </c>
      <c r="D1459">
        <v>0.73</v>
      </c>
      <c r="E1459">
        <v>66.25</v>
      </c>
      <c r="F1459">
        <v>-168.25</v>
      </c>
      <c r="G1459" s="4">
        <v>1.91</v>
      </c>
      <c r="H1459" s="4">
        <v>0.36</v>
      </c>
      <c r="I1459" t="s">
        <v>155</v>
      </c>
      <c r="J1459" s="13" t="s">
        <v>61</v>
      </c>
      <c r="K1459" s="13" t="s">
        <v>61</v>
      </c>
      <c r="L1459" s="21">
        <v>1999</v>
      </c>
      <c r="M1459" s="21">
        <v>1999</v>
      </c>
      <c r="N1459" t="s">
        <v>157</v>
      </c>
      <c r="O1459" t="s">
        <v>48</v>
      </c>
    </row>
    <row r="1460" spans="1:15" ht="15">
      <c r="A1460" s="21" t="s">
        <v>153</v>
      </c>
      <c r="B1460" t="s">
        <v>137</v>
      </c>
      <c r="C1460" s="23" t="s">
        <v>180</v>
      </c>
      <c r="D1460">
        <v>0.73</v>
      </c>
      <c r="E1460">
        <v>66.75</v>
      </c>
      <c r="F1460">
        <v>-168.25</v>
      </c>
      <c r="G1460" s="4">
        <v>1.91</v>
      </c>
      <c r="H1460" s="4">
        <v>0.36</v>
      </c>
      <c r="I1460" t="s">
        <v>155</v>
      </c>
      <c r="J1460" s="13" t="s">
        <v>61</v>
      </c>
      <c r="K1460" s="13" t="s">
        <v>61</v>
      </c>
      <c r="L1460" s="21">
        <v>1999</v>
      </c>
      <c r="M1460" s="21">
        <v>1999</v>
      </c>
      <c r="N1460" t="s">
        <v>157</v>
      </c>
      <c r="O1460" t="s">
        <v>48</v>
      </c>
    </row>
    <row r="1461" spans="1:15" ht="15">
      <c r="A1461" s="21" t="s">
        <v>153</v>
      </c>
      <c r="B1461" t="s">
        <v>137</v>
      </c>
      <c r="C1461" s="23" t="s">
        <v>180</v>
      </c>
      <c r="D1461">
        <v>0.78</v>
      </c>
      <c r="E1461">
        <v>66.75</v>
      </c>
      <c r="F1461">
        <v>-167.75</v>
      </c>
      <c r="G1461" s="4">
        <v>1.91</v>
      </c>
      <c r="H1461" s="4">
        <v>0.36</v>
      </c>
      <c r="I1461" t="s">
        <v>155</v>
      </c>
      <c r="J1461" s="13" t="s">
        <v>61</v>
      </c>
      <c r="K1461" s="13" t="s">
        <v>61</v>
      </c>
      <c r="L1461" s="21">
        <v>1999</v>
      </c>
      <c r="M1461" s="21">
        <v>1999</v>
      </c>
      <c r="N1461" t="s">
        <v>157</v>
      </c>
      <c r="O1461" t="s">
        <v>48</v>
      </c>
    </row>
    <row r="1462" spans="1:15" ht="15">
      <c r="A1462" s="21" t="s">
        <v>153</v>
      </c>
      <c r="B1462" t="s">
        <v>137</v>
      </c>
      <c r="C1462" s="23" t="s">
        <v>180</v>
      </c>
      <c r="D1462">
        <v>0.85</v>
      </c>
      <c r="E1462">
        <v>66.75</v>
      </c>
      <c r="F1462">
        <v>-167.25</v>
      </c>
      <c r="G1462" s="4">
        <v>1.91</v>
      </c>
      <c r="H1462" s="4">
        <v>0.36</v>
      </c>
      <c r="I1462" t="s">
        <v>155</v>
      </c>
      <c r="J1462" s="13" t="s">
        <v>61</v>
      </c>
      <c r="K1462" s="13" t="s">
        <v>61</v>
      </c>
      <c r="L1462" s="21">
        <v>1999</v>
      </c>
      <c r="M1462" s="21">
        <v>1999</v>
      </c>
      <c r="N1462" t="s">
        <v>157</v>
      </c>
      <c r="O1462" t="s">
        <v>48</v>
      </c>
    </row>
    <row r="1463" spans="1:15" ht="15">
      <c r="A1463" s="21" t="s">
        <v>153</v>
      </c>
      <c r="B1463" t="s">
        <v>137</v>
      </c>
      <c r="C1463" s="23" t="s">
        <v>180</v>
      </c>
      <c r="D1463">
        <v>0.94</v>
      </c>
      <c r="E1463">
        <v>66.75</v>
      </c>
      <c r="F1463">
        <v>-166.75</v>
      </c>
      <c r="G1463" s="4">
        <v>1.91</v>
      </c>
      <c r="H1463" s="4">
        <v>0.36</v>
      </c>
      <c r="I1463" t="s">
        <v>155</v>
      </c>
      <c r="J1463" s="13" t="s">
        <v>61</v>
      </c>
      <c r="K1463" s="13" t="s">
        <v>61</v>
      </c>
      <c r="L1463" s="21">
        <v>1999</v>
      </c>
      <c r="M1463" s="21">
        <v>1999</v>
      </c>
      <c r="N1463" t="s">
        <v>157</v>
      </c>
      <c r="O1463" t="s">
        <v>48</v>
      </c>
    </row>
    <row r="1464" spans="1:15" ht="15">
      <c r="A1464" s="21" t="s">
        <v>153</v>
      </c>
      <c r="B1464" t="s">
        <v>137</v>
      </c>
      <c r="C1464" s="23" t="s">
        <v>180</v>
      </c>
      <c r="D1464">
        <v>1</v>
      </c>
      <c r="E1464">
        <v>66.75</v>
      </c>
      <c r="F1464">
        <v>-166.25</v>
      </c>
      <c r="G1464" s="4">
        <v>1.91</v>
      </c>
      <c r="H1464" s="4">
        <v>0.36</v>
      </c>
      <c r="I1464" t="s">
        <v>155</v>
      </c>
      <c r="J1464" s="13" t="s">
        <v>61</v>
      </c>
      <c r="K1464" s="13" t="s">
        <v>61</v>
      </c>
      <c r="L1464" s="21">
        <v>1999</v>
      </c>
      <c r="M1464" s="21">
        <v>1999</v>
      </c>
      <c r="N1464" t="s">
        <v>157</v>
      </c>
      <c r="O1464" t="s">
        <v>48</v>
      </c>
    </row>
    <row r="1465" spans="1:15" ht="15">
      <c r="A1465" s="21" t="s">
        <v>153</v>
      </c>
      <c r="B1465" t="s">
        <v>137</v>
      </c>
      <c r="C1465" s="23" t="s">
        <v>180</v>
      </c>
      <c r="D1465">
        <v>1</v>
      </c>
      <c r="E1465">
        <v>66.75</v>
      </c>
      <c r="F1465">
        <v>-165.75</v>
      </c>
      <c r="G1465" s="4">
        <v>1.91</v>
      </c>
      <c r="H1465" s="4">
        <v>0.36</v>
      </c>
      <c r="I1465" t="s">
        <v>155</v>
      </c>
      <c r="J1465" s="13" t="s">
        <v>61</v>
      </c>
      <c r="K1465" s="13" t="s">
        <v>61</v>
      </c>
      <c r="L1465" s="21">
        <v>1999</v>
      </c>
      <c r="M1465" s="21">
        <v>1999</v>
      </c>
      <c r="N1465" t="s">
        <v>157</v>
      </c>
      <c r="O1465" t="s">
        <v>48</v>
      </c>
    </row>
    <row r="1466" spans="1:15" ht="15">
      <c r="A1466" s="21" t="s">
        <v>153</v>
      </c>
      <c r="B1466" t="s">
        <v>137</v>
      </c>
      <c r="C1466" s="23" t="s">
        <v>180</v>
      </c>
      <c r="D1466">
        <v>1</v>
      </c>
      <c r="E1466">
        <v>66.75</v>
      </c>
      <c r="F1466">
        <v>-163.25</v>
      </c>
      <c r="G1466" s="4">
        <v>1.91</v>
      </c>
      <c r="H1466" s="4">
        <v>0.36</v>
      </c>
      <c r="I1466" t="s">
        <v>155</v>
      </c>
      <c r="J1466" s="13" t="s">
        <v>61</v>
      </c>
      <c r="K1466" s="13" t="s">
        <v>61</v>
      </c>
      <c r="L1466" s="21">
        <v>1999</v>
      </c>
      <c r="M1466" s="21">
        <v>1999</v>
      </c>
      <c r="N1466" t="s">
        <v>157</v>
      </c>
      <c r="O1466" t="s">
        <v>48</v>
      </c>
    </row>
    <row r="1467" spans="1:15" ht="15">
      <c r="A1467" s="21" t="s">
        <v>153</v>
      </c>
      <c r="B1467" t="s">
        <v>137</v>
      </c>
      <c r="C1467" s="23" t="s">
        <v>180</v>
      </c>
      <c r="D1467">
        <v>1</v>
      </c>
      <c r="E1467">
        <v>66.75</v>
      </c>
      <c r="F1467">
        <v>-165.25</v>
      </c>
      <c r="G1467" s="4">
        <v>1.91</v>
      </c>
      <c r="H1467" s="4">
        <v>0.36</v>
      </c>
      <c r="I1467" t="s">
        <v>155</v>
      </c>
      <c r="J1467" s="13" t="s">
        <v>61</v>
      </c>
      <c r="K1467" s="13" t="s">
        <v>61</v>
      </c>
      <c r="L1467" s="21">
        <v>1999</v>
      </c>
      <c r="M1467" s="21">
        <v>1999</v>
      </c>
      <c r="N1467" t="s">
        <v>157</v>
      </c>
      <c r="O1467" t="s">
        <v>48</v>
      </c>
    </row>
    <row r="1468" spans="1:15" ht="15">
      <c r="A1468" s="21" t="s">
        <v>153</v>
      </c>
      <c r="B1468" t="s">
        <v>137</v>
      </c>
      <c r="C1468" s="23" t="s">
        <v>180</v>
      </c>
      <c r="D1468">
        <v>0.76</v>
      </c>
      <c r="E1468">
        <v>67.25</v>
      </c>
      <c r="F1468">
        <v>-168.25</v>
      </c>
      <c r="G1468" s="4">
        <v>1.91</v>
      </c>
      <c r="H1468" s="4">
        <v>0.36</v>
      </c>
      <c r="I1468" t="s">
        <v>155</v>
      </c>
      <c r="J1468" s="13" t="s">
        <v>61</v>
      </c>
      <c r="K1468" s="13" t="s">
        <v>61</v>
      </c>
      <c r="L1468" s="21">
        <v>1999</v>
      </c>
      <c r="M1468" s="21">
        <v>1999</v>
      </c>
      <c r="N1468" t="s">
        <v>157</v>
      </c>
      <c r="O1468" t="s">
        <v>48</v>
      </c>
    </row>
    <row r="1469" spans="1:15" ht="15">
      <c r="A1469" s="21" t="s">
        <v>153</v>
      </c>
      <c r="B1469" t="s">
        <v>137</v>
      </c>
      <c r="C1469" s="23" t="s">
        <v>180</v>
      </c>
      <c r="D1469">
        <v>0.79</v>
      </c>
      <c r="E1469">
        <v>67.25</v>
      </c>
      <c r="F1469">
        <v>-167.75</v>
      </c>
      <c r="G1469" s="4">
        <v>1.91</v>
      </c>
      <c r="H1469" s="4">
        <v>0.36</v>
      </c>
      <c r="I1469" t="s">
        <v>155</v>
      </c>
      <c r="J1469" s="13" t="s">
        <v>61</v>
      </c>
      <c r="K1469" s="13" t="s">
        <v>61</v>
      </c>
      <c r="L1469" s="21">
        <v>1999</v>
      </c>
      <c r="M1469" s="21">
        <v>1999</v>
      </c>
      <c r="N1469" t="s">
        <v>157</v>
      </c>
      <c r="O1469" t="s">
        <v>48</v>
      </c>
    </row>
    <row r="1470" spans="1:15" ht="15">
      <c r="A1470" s="21" t="s">
        <v>153</v>
      </c>
      <c r="B1470" t="s">
        <v>137</v>
      </c>
      <c r="C1470" s="23" t="s">
        <v>180</v>
      </c>
      <c r="D1470">
        <v>0.83</v>
      </c>
      <c r="E1470">
        <v>67.25</v>
      </c>
      <c r="F1470">
        <v>-167.25</v>
      </c>
      <c r="G1470" s="4">
        <v>1.91</v>
      </c>
      <c r="H1470" s="4">
        <v>0.36</v>
      </c>
      <c r="I1470" t="s">
        <v>155</v>
      </c>
      <c r="J1470" s="13" t="s">
        <v>61</v>
      </c>
      <c r="K1470" s="13" t="s">
        <v>61</v>
      </c>
      <c r="L1470" s="21">
        <v>1999</v>
      </c>
      <c r="M1470" s="21">
        <v>1999</v>
      </c>
      <c r="N1470" t="s">
        <v>157</v>
      </c>
      <c r="O1470" t="s">
        <v>48</v>
      </c>
    </row>
    <row r="1471" spans="1:15" ht="15">
      <c r="A1471" s="21" t="s">
        <v>153</v>
      </c>
      <c r="B1471" t="s">
        <v>137</v>
      </c>
      <c r="C1471" s="23" t="s">
        <v>180</v>
      </c>
      <c r="D1471">
        <v>0.87</v>
      </c>
      <c r="E1471">
        <v>67.25</v>
      </c>
      <c r="F1471">
        <v>-166.75</v>
      </c>
      <c r="G1471" s="4">
        <v>1.91</v>
      </c>
      <c r="H1471" s="4">
        <v>0.36</v>
      </c>
      <c r="I1471" t="s">
        <v>155</v>
      </c>
      <c r="J1471" s="13" t="s">
        <v>61</v>
      </c>
      <c r="K1471" s="13" t="s">
        <v>61</v>
      </c>
      <c r="L1471" s="21">
        <v>1999</v>
      </c>
      <c r="M1471" s="21">
        <v>1999</v>
      </c>
      <c r="N1471" t="s">
        <v>157</v>
      </c>
      <c r="O1471" t="s">
        <v>48</v>
      </c>
    </row>
    <row r="1472" spans="1:15" ht="15">
      <c r="A1472" s="21" t="s">
        <v>153</v>
      </c>
      <c r="B1472" t="s">
        <v>137</v>
      </c>
      <c r="C1472" s="23" t="s">
        <v>180</v>
      </c>
      <c r="D1472">
        <v>0.93</v>
      </c>
      <c r="E1472">
        <v>67.25</v>
      </c>
      <c r="F1472">
        <v>-166.25</v>
      </c>
      <c r="G1472" s="4">
        <v>1.91</v>
      </c>
      <c r="H1472" s="4">
        <v>0.36</v>
      </c>
      <c r="I1472" t="s">
        <v>155</v>
      </c>
      <c r="J1472" s="13" t="s">
        <v>61</v>
      </c>
      <c r="K1472" s="13" t="s">
        <v>61</v>
      </c>
      <c r="L1472" s="21">
        <v>1999</v>
      </c>
      <c r="M1472" s="21">
        <v>1999</v>
      </c>
      <c r="N1472" t="s">
        <v>157</v>
      </c>
      <c r="O1472" t="s">
        <v>48</v>
      </c>
    </row>
    <row r="1473" spans="1:15" ht="15">
      <c r="A1473" s="21" t="s">
        <v>153</v>
      </c>
      <c r="B1473" t="s">
        <v>137</v>
      </c>
      <c r="C1473" s="23" t="s">
        <v>180</v>
      </c>
      <c r="D1473">
        <v>0.99</v>
      </c>
      <c r="E1473">
        <v>67.25</v>
      </c>
      <c r="F1473">
        <v>-165.75</v>
      </c>
      <c r="G1473" s="4">
        <v>1.91</v>
      </c>
      <c r="H1473" s="4">
        <v>0.36</v>
      </c>
      <c r="I1473" t="s">
        <v>155</v>
      </c>
      <c r="J1473" s="13" t="s">
        <v>61</v>
      </c>
      <c r="K1473" s="13" t="s">
        <v>61</v>
      </c>
      <c r="L1473" s="21">
        <v>1999</v>
      </c>
      <c r="M1473" s="21">
        <v>1999</v>
      </c>
      <c r="N1473" t="s">
        <v>157</v>
      </c>
      <c r="O1473" t="s">
        <v>48</v>
      </c>
    </row>
    <row r="1474" spans="1:15" ht="15">
      <c r="A1474" s="21" t="s">
        <v>153</v>
      </c>
      <c r="B1474" t="s">
        <v>137</v>
      </c>
      <c r="C1474" s="23" t="s">
        <v>180</v>
      </c>
      <c r="D1474">
        <v>1</v>
      </c>
      <c r="E1474">
        <v>67.25</v>
      </c>
      <c r="F1474">
        <v>-165.25</v>
      </c>
      <c r="G1474" s="4">
        <v>1.91</v>
      </c>
      <c r="H1474" s="4">
        <v>0.36</v>
      </c>
      <c r="I1474" t="s">
        <v>155</v>
      </c>
      <c r="J1474" s="13" t="s">
        <v>61</v>
      </c>
      <c r="K1474" s="13" t="s">
        <v>61</v>
      </c>
      <c r="L1474" s="21">
        <v>1999</v>
      </c>
      <c r="M1474" s="21">
        <v>1999</v>
      </c>
      <c r="N1474" t="s">
        <v>157</v>
      </c>
      <c r="O1474" t="s">
        <v>48</v>
      </c>
    </row>
    <row r="1475" spans="1:15" ht="15">
      <c r="A1475" s="21" t="s">
        <v>153</v>
      </c>
      <c r="B1475" t="s">
        <v>137</v>
      </c>
      <c r="C1475" s="23" t="s">
        <v>180</v>
      </c>
      <c r="D1475">
        <v>1</v>
      </c>
      <c r="E1475">
        <v>67.25</v>
      </c>
      <c r="F1475">
        <v>-164.75</v>
      </c>
      <c r="G1475" s="4">
        <v>1.91</v>
      </c>
      <c r="H1475" s="4">
        <v>0.36</v>
      </c>
      <c r="I1475" t="s">
        <v>155</v>
      </c>
      <c r="J1475" s="13" t="s">
        <v>61</v>
      </c>
      <c r="K1475" s="13" t="s">
        <v>61</v>
      </c>
      <c r="L1475" s="21">
        <v>1999</v>
      </c>
      <c r="M1475" s="21">
        <v>1999</v>
      </c>
      <c r="N1475" t="s">
        <v>157</v>
      </c>
      <c r="O1475" t="s">
        <v>48</v>
      </c>
    </row>
    <row r="1476" spans="1:15" ht="15">
      <c r="A1476" s="21" t="s">
        <v>153</v>
      </c>
      <c r="B1476" t="s">
        <v>137</v>
      </c>
      <c r="C1476" s="23" t="s">
        <v>180</v>
      </c>
      <c r="D1476">
        <v>1</v>
      </c>
      <c r="E1476">
        <v>67.25</v>
      </c>
      <c r="F1476">
        <v>-164.25</v>
      </c>
      <c r="G1476" s="4">
        <v>1.91</v>
      </c>
      <c r="H1476" s="4">
        <v>0.36</v>
      </c>
      <c r="I1476" t="s">
        <v>155</v>
      </c>
      <c r="J1476" s="13" t="s">
        <v>61</v>
      </c>
      <c r="K1476" s="13" t="s">
        <v>61</v>
      </c>
      <c r="L1476" s="21">
        <v>1999</v>
      </c>
      <c r="M1476" s="21">
        <v>1999</v>
      </c>
      <c r="N1476" t="s">
        <v>157</v>
      </c>
      <c r="O1476" t="s">
        <v>48</v>
      </c>
    </row>
    <row r="1477" spans="1:15" ht="15">
      <c r="A1477" s="21" t="s">
        <v>153</v>
      </c>
      <c r="B1477" t="s">
        <v>137</v>
      </c>
      <c r="C1477" s="23" t="s">
        <v>180</v>
      </c>
      <c r="D1477">
        <v>0.84</v>
      </c>
      <c r="E1477">
        <v>67.75</v>
      </c>
      <c r="F1477">
        <v>-167.75</v>
      </c>
      <c r="G1477" s="4">
        <v>1.91</v>
      </c>
      <c r="H1477" s="4">
        <v>0.36</v>
      </c>
      <c r="I1477" t="s">
        <v>155</v>
      </c>
      <c r="J1477" s="13" t="s">
        <v>61</v>
      </c>
      <c r="K1477" s="13" t="s">
        <v>61</v>
      </c>
      <c r="L1477" s="21">
        <v>1999</v>
      </c>
      <c r="M1477" s="21">
        <v>1999</v>
      </c>
      <c r="N1477" t="s">
        <v>157</v>
      </c>
      <c r="O1477" t="s">
        <v>48</v>
      </c>
    </row>
    <row r="1478" spans="1:15" ht="15">
      <c r="A1478" s="21" t="s">
        <v>153</v>
      </c>
      <c r="B1478" t="s">
        <v>137</v>
      </c>
      <c r="C1478" s="23" t="s">
        <v>180</v>
      </c>
      <c r="D1478">
        <v>0.86</v>
      </c>
      <c r="E1478">
        <v>67.75</v>
      </c>
      <c r="F1478">
        <v>-167.25</v>
      </c>
      <c r="G1478" s="4">
        <v>1.91</v>
      </c>
      <c r="H1478" s="4">
        <v>0.36</v>
      </c>
      <c r="I1478" t="s">
        <v>155</v>
      </c>
      <c r="J1478" s="13" t="s">
        <v>61</v>
      </c>
      <c r="K1478" s="13" t="s">
        <v>61</v>
      </c>
      <c r="L1478" s="21">
        <v>1999</v>
      </c>
      <c r="M1478" s="21">
        <v>1999</v>
      </c>
      <c r="N1478" t="s">
        <v>157</v>
      </c>
      <c r="O1478" t="s">
        <v>48</v>
      </c>
    </row>
    <row r="1479" spans="1:15" ht="15">
      <c r="A1479" s="21" t="s">
        <v>153</v>
      </c>
      <c r="B1479" t="s">
        <v>137</v>
      </c>
      <c r="C1479" s="23" t="s">
        <v>180</v>
      </c>
      <c r="D1479">
        <v>0.9</v>
      </c>
      <c r="E1479">
        <v>67.75</v>
      </c>
      <c r="F1479">
        <v>-166.75</v>
      </c>
      <c r="G1479" s="4">
        <v>1.91</v>
      </c>
      <c r="H1479" s="4">
        <v>0.36</v>
      </c>
      <c r="I1479" t="s">
        <v>155</v>
      </c>
      <c r="J1479" s="13" t="s">
        <v>61</v>
      </c>
      <c r="K1479" s="13" t="s">
        <v>61</v>
      </c>
      <c r="L1479" s="21">
        <v>1999</v>
      </c>
      <c r="M1479" s="21">
        <v>1999</v>
      </c>
      <c r="N1479" t="s">
        <v>157</v>
      </c>
      <c r="O1479" t="s">
        <v>48</v>
      </c>
    </row>
    <row r="1480" spans="1:15" ht="15">
      <c r="A1480" s="21" t="s">
        <v>153</v>
      </c>
      <c r="B1480" t="s">
        <v>137</v>
      </c>
      <c r="C1480" s="23" t="s">
        <v>180</v>
      </c>
      <c r="D1480">
        <v>0.98</v>
      </c>
      <c r="E1480">
        <v>67.75</v>
      </c>
      <c r="F1480">
        <v>-166.25</v>
      </c>
      <c r="G1480" s="4">
        <v>1.91</v>
      </c>
      <c r="H1480" s="4">
        <v>0.36</v>
      </c>
      <c r="I1480" t="s">
        <v>155</v>
      </c>
      <c r="J1480" s="13" t="s">
        <v>61</v>
      </c>
      <c r="K1480" s="13" t="s">
        <v>61</v>
      </c>
      <c r="L1480" s="21">
        <v>1999</v>
      </c>
      <c r="M1480" s="21">
        <v>1999</v>
      </c>
      <c r="N1480" t="s">
        <v>157</v>
      </c>
      <c r="O1480" t="s">
        <v>48</v>
      </c>
    </row>
    <row r="1481" spans="1:15" ht="15">
      <c r="A1481" s="21" t="s">
        <v>153</v>
      </c>
      <c r="B1481" t="s">
        <v>137</v>
      </c>
      <c r="C1481" s="23" t="s">
        <v>180</v>
      </c>
      <c r="D1481">
        <v>1</v>
      </c>
      <c r="E1481">
        <v>67.75</v>
      </c>
      <c r="F1481">
        <v>-165.75</v>
      </c>
      <c r="G1481" s="4">
        <v>1.91</v>
      </c>
      <c r="H1481" s="4">
        <v>0.36</v>
      </c>
      <c r="I1481" t="s">
        <v>155</v>
      </c>
      <c r="J1481" s="13" t="s">
        <v>61</v>
      </c>
      <c r="K1481" s="13" t="s">
        <v>61</v>
      </c>
      <c r="L1481" s="21">
        <v>1999</v>
      </c>
      <c r="M1481" s="21">
        <v>1999</v>
      </c>
      <c r="N1481" t="s">
        <v>157</v>
      </c>
      <c r="O1481" t="s">
        <v>48</v>
      </c>
    </row>
    <row r="1482" spans="1:15" ht="15">
      <c r="A1482" s="21" t="s">
        <v>153</v>
      </c>
      <c r="B1482" t="s">
        <v>137</v>
      </c>
      <c r="C1482" s="23" t="s">
        <v>180</v>
      </c>
      <c r="D1482">
        <v>0.82</v>
      </c>
      <c r="E1482">
        <v>67.75</v>
      </c>
      <c r="F1482">
        <v>-168.25</v>
      </c>
      <c r="G1482" s="4">
        <v>1.91</v>
      </c>
      <c r="H1482" s="4">
        <v>0.36</v>
      </c>
      <c r="I1482" t="s">
        <v>155</v>
      </c>
      <c r="J1482" s="13" t="s">
        <v>61</v>
      </c>
      <c r="K1482" s="13" t="s">
        <v>61</v>
      </c>
      <c r="L1482" s="21">
        <v>1999</v>
      </c>
      <c r="M1482" s="21">
        <v>1999</v>
      </c>
      <c r="N1482" t="s">
        <v>157</v>
      </c>
      <c r="O1482" t="s">
        <v>48</v>
      </c>
    </row>
    <row r="1483" spans="1:15" ht="15">
      <c r="A1483" s="21" t="s">
        <v>153</v>
      </c>
      <c r="B1483" t="s">
        <v>137</v>
      </c>
      <c r="C1483" s="23" t="s">
        <v>180</v>
      </c>
      <c r="D1483">
        <v>1</v>
      </c>
      <c r="E1483">
        <v>66.75</v>
      </c>
      <c r="F1483">
        <v>-162.75</v>
      </c>
      <c r="G1483" s="4">
        <v>1.91</v>
      </c>
      <c r="H1483" s="4">
        <v>0.36</v>
      </c>
      <c r="I1483" t="s">
        <v>155</v>
      </c>
      <c r="J1483" s="13" t="s">
        <v>61</v>
      </c>
      <c r="K1483" s="13" t="s">
        <v>61</v>
      </c>
      <c r="L1483" s="21">
        <v>1999</v>
      </c>
      <c r="M1483" s="21">
        <v>1999</v>
      </c>
      <c r="N1483" t="s">
        <v>157</v>
      </c>
      <c r="O1483" t="s">
        <v>48</v>
      </c>
    </row>
    <row r="1484" spans="1:15" ht="15">
      <c r="A1484" s="21" t="s">
        <v>153</v>
      </c>
      <c r="B1484" t="s">
        <v>137</v>
      </c>
      <c r="C1484" s="23" t="s">
        <v>180</v>
      </c>
      <c r="D1484">
        <v>1</v>
      </c>
      <c r="E1484">
        <v>68.25</v>
      </c>
      <c r="F1484">
        <v>-167.25</v>
      </c>
      <c r="G1484" s="4">
        <v>1.91</v>
      </c>
      <c r="H1484" s="4">
        <v>0.36</v>
      </c>
      <c r="I1484" t="s">
        <v>155</v>
      </c>
      <c r="J1484" s="13" t="s">
        <v>61</v>
      </c>
      <c r="K1484" s="13" t="s">
        <v>61</v>
      </c>
      <c r="L1484" s="21">
        <v>1999</v>
      </c>
      <c r="M1484" s="21">
        <v>1999</v>
      </c>
      <c r="N1484" t="s">
        <v>157</v>
      </c>
      <c r="O1484" t="s">
        <v>48</v>
      </c>
    </row>
    <row r="1485" spans="1:15" ht="15">
      <c r="A1485" s="21" t="s">
        <v>153</v>
      </c>
      <c r="B1485" t="s">
        <v>137</v>
      </c>
      <c r="C1485" s="23" t="s">
        <v>180</v>
      </c>
      <c r="D1485">
        <v>0.92</v>
      </c>
      <c r="E1485">
        <v>68.25</v>
      </c>
      <c r="F1485">
        <v>-167.75</v>
      </c>
      <c r="G1485" s="4">
        <v>1.91</v>
      </c>
      <c r="H1485" s="4">
        <v>0.36</v>
      </c>
      <c r="I1485" t="s">
        <v>155</v>
      </c>
      <c r="J1485" s="13" t="s">
        <v>61</v>
      </c>
      <c r="K1485" s="13" t="s">
        <v>61</v>
      </c>
      <c r="L1485" s="21">
        <v>1999</v>
      </c>
      <c r="M1485" s="21">
        <v>1999</v>
      </c>
      <c r="N1485" t="s">
        <v>157</v>
      </c>
      <c r="O1485" t="s">
        <v>48</v>
      </c>
    </row>
    <row r="1486" spans="1:15" ht="15">
      <c r="A1486" s="21" t="s">
        <v>153</v>
      </c>
      <c r="B1486" t="s">
        <v>137</v>
      </c>
      <c r="C1486" s="23" t="s">
        <v>180</v>
      </c>
      <c r="D1486">
        <v>1</v>
      </c>
      <c r="E1486">
        <v>67.75</v>
      </c>
      <c r="F1486">
        <v>-165.25</v>
      </c>
      <c r="G1486" s="4">
        <v>1.91</v>
      </c>
      <c r="H1486" s="4">
        <v>0.36</v>
      </c>
      <c r="I1486" t="s">
        <v>155</v>
      </c>
      <c r="J1486" s="13" t="s">
        <v>61</v>
      </c>
      <c r="K1486" s="13" t="s">
        <v>61</v>
      </c>
      <c r="L1486" s="21">
        <v>1999</v>
      </c>
      <c r="M1486" s="21">
        <v>1999</v>
      </c>
      <c r="N1486" t="s">
        <v>157</v>
      </c>
      <c r="O1486" t="s">
        <v>48</v>
      </c>
    </row>
    <row r="1487" spans="1:15" ht="15">
      <c r="A1487" s="21" t="s">
        <v>153</v>
      </c>
      <c r="B1487" t="s">
        <v>137</v>
      </c>
      <c r="C1487" s="23" t="s">
        <v>180</v>
      </c>
      <c r="D1487">
        <v>0.99</v>
      </c>
      <c r="E1487">
        <v>68.75</v>
      </c>
      <c r="F1487">
        <v>-167.25</v>
      </c>
      <c r="G1487" s="4">
        <v>1.91</v>
      </c>
      <c r="H1487" s="4">
        <v>0.36</v>
      </c>
      <c r="I1487" t="s">
        <v>155</v>
      </c>
      <c r="J1487" s="13" t="s">
        <v>61</v>
      </c>
      <c r="K1487" s="13" t="s">
        <v>61</v>
      </c>
      <c r="L1487" s="21">
        <v>1999</v>
      </c>
      <c r="M1487" s="21">
        <v>1999</v>
      </c>
      <c r="N1487" t="s">
        <v>157</v>
      </c>
      <c r="O1487" t="s">
        <v>48</v>
      </c>
    </row>
    <row r="1488" spans="1:15" ht="15">
      <c r="A1488" s="21" t="s">
        <v>153</v>
      </c>
      <c r="B1488" t="s">
        <v>137</v>
      </c>
      <c r="C1488" s="23" t="s">
        <v>180</v>
      </c>
      <c r="D1488">
        <v>1</v>
      </c>
      <c r="E1488">
        <v>68.75</v>
      </c>
      <c r="F1488">
        <v>-166.75</v>
      </c>
      <c r="G1488" s="4">
        <v>1.91</v>
      </c>
      <c r="H1488" s="4">
        <v>0.36</v>
      </c>
      <c r="I1488" t="s">
        <v>155</v>
      </c>
      <c r="J1488" s="13" t="s">
        <v>61</v>
      </c>
      <c r="K1488" s="13" t="s">
        <v>61</v>
      </c>
      <c r="L1488" s="21">
        <v>1999</v>
      </c>
      <c r="M1488" s="21">
        <v>1999</v>
      </c>
      <c r="N1488" t="s">
        <v>157</v>
      </c>
      <c r="O1488" t="s">
        <v>48</v>
      </c>
    </row>
    <row r="1489" spans="1:15" ht="15">
      <c r="A1489" s="21" t="s">
        <v>153</v>
      </c>
      <c r="B1489" t="s">
        <v>137</v>
      </c>
      <c r="C1489" s="23" t="s">
        <v>180</v>
      </c>
      <c r="D1489">
        <v>1</v>
      </c>
      <c r="E1489">
        <v>66.75</v>
      </c>
      <c r="F1489">
        <v>-164.75</v>
      </c>
      <c r="G1489" s="4">
        <v>1.91</v>
      </c>
      <c r="H1489" s="4">
        <v>0.36</v>
      </c>
      <c r="I1489" t="s">
        <v>155</v>
      </c>
      <c r="J1489" s="13" t="s">
        <v>61</v>
      </c>
      <c r="K1489" s="13" t="s">
        <v>61</v>
      </c>
      <c r="L1489" s="21">
        <v>1999</v>
      </c>
      <c r="M1489" s="21">
        <v>1999</v>
      </c>
      <c r="N1489" t="s">
        <v>157</v>
      </c>
      <c r="O1489" t="s">
        <v>48</v>
      </c>
    </row>
    <row r="1490" spans="1:15" ht="15">
      <c r="A1490" s="21" t="s">
        <v>153</v>
      </c>
      <c r="B1490" t="s">
        <v>137</v>
      </c>
      <c r="C1490" s="23" t="s">
        <v>180</v>
      </c>
      <c r="D1490">
        <v>1</v>
      </c>
      <c r="E1490">
        <v>68.25</v>
      </c>
      <c r="F1490">
        <v>-166.75</v>
      </c>
      <c r="G1490" s="4">
        <v>1.91</v>
      </c>
      <c r="H1490" s="4">
        <v>0.36</v>
      </c>
      <c r="I1490" t="s">
        <v>155</v>
      </c>
      <c r="J1490" s="13" t="s">
        <v>61</v>
      </c>
      <c r="K1490" s="13" t="s">
        <v>61</v>
      </c>
      <c r="L1490" s="21">
        <v>1999</v>
      </c>
      <c r="M1490" s="21">
        <v>1999</v>
      </c>
      <c r="N1490" t="s">
        <v>157</v>
      </c>
      <c r="O1490" t="s">
        <v>48</v>
      </c>
    </row>
    <row r="1491" spans="1:15" ht="15">
      <c r="A1491" s="21" t="s">
        <v>153</v>
      </c>
      <c r="B1491" t="s">
        <v>137</v>
      </c>
      <c r="C1491" s="23" t="s">
        <v>180</v>
      </c>
      <c r="D1491">
        <v>1</v>
      </c>
      <c r="E1491">
        <v>66.25</v>
      </c>
      <c r="F1491">
        <v>-162.25</v>
      </c>
      <c r="G1491" s="4">
        <v>1.91</v>
      </c>
      <c r="H1491" s="4">
        <v>0.36</v>
      </c>
      <c r="I1491" t="s">
        <v>155</v>
      </c>
      <c r="J1491" s="13" t="s">
        <v>61</v>
      </c>
      <c r="K1491" s="13" t="s">
        <v>61</v>
      </c>
      <c r="L1491" s="21">
        <v>1999</v>
      </c>
      <c r="M1491" s="21">
        <v>1999</v>
      </c>
      <c r="N1491" t="s">
        <v>157</v>
      </c>
      <c r="O1491" t="s">
        <v>48</v>
      </c>
    </row>
    <row r="1492" spans="1:15" ht="15">
      <c r="A1492" s="21" t="s">
        <v>153</v>
      </c>
      <c r="B1492" t="s">
        <v>137</v>
      </c>
      <c r="C1492" s="23" t="s">
        <v>180</v>
      </c>
      <c r="D1492">
        <v>1</v>
      </c>
      <c r="E1492">
        <v>69.25</v>
      </c>
      <c r="F1492">
        <v>-166.25</v>
      </c>
      <c r="G1492" s="4">
        <v>1.91</v>
      </c>
      <c r="H1492" s="4">
        <v>0.36</v>
      </c>
      <c r="I1492" t="s">
        <v>155</v>
      </c>
      <c r="J1492" s="13" t="s">
        <v>61</v>
      </c>
      <c r="K1492" s="13" t="s">
        <v>61</v>
      </c>
      <c r="L1492" s="21">
        <v>1999</v>
      </c>
      <c r="M1492" s="21">
        <v>1999</v>
      </c>
      <c r="N1492" t="s">
        <v>157</v>
      </c>
      <c r="O1492" t="s">
        <v>48</v>
      </c>
    </row>
    <row r="1493" spans="1:15" ht="15">
      <c r="A1493" s="21" t="s">
        <v>153</v>
      </c>
      <c r="B1493" t="s">
        <v>137</v>
      </c>
      <c r="C1493" s="23" t="s">
        <v>180</v>
      </c>
      <c r="D1493">
        <v>1</v>
      </c>
      <c r="E1493">
        <v>69.25</v>
      </c>
      <c r="F1493">
        <v>-165.75</v>
      </c>
      <c r="G1493" s="4">
        <v>1.91</v>
      </c>
      <c r="H1493" s="4">
        <v>0.36</v>
      </c>
      <c r="I1493" t="s">
        <v>155</v>
      </c>
      <c r="J1493" s="13" t="s">
        <v>61</v>
      </c>
      <c r="K1493" s="13" t="s">
        <v>61</v>
      </c>
      <c r="L1493" s="21">
        <v>1999</v>
      </c>
      <c r="M1493" s="21">
        <v>1999</v>
      </c>
      <c r="N1493" t="s">
        <v>157</v>
      </c>
      <c r="O1493" t="s">
        <v>48</v>
      </c>
    </row>
    <row r="1494" spans="1:15" ht="15">
      <c r="A1494" s="21" t="s">
        <v>153</v>
      </c>
      <c r="B1494" t="s">
        <v>137</v>
      </c>
      <c r="C1494" s="23" t="s">
        <v>180</v>
      </c>
      <c r="D1494">
        <v>1</v>
      </c>
      <c r="E1494">
        <v>69.25</v>
      </c>
      <c r="F1494">
        <v>-165.25</v>
      </c>
      <c r="G1494" s="4">
        <v>1.91</v>
      </c>
      <c r="H1494" s="4">
        <v>0.36</v>
      </c>
      <c r="I1494" t="s">
        <v>155</v>
      </c>
      <c r="J1494" s="13" t="s">
        <v>61</v>
      </c>
      <c r="K1494" s="13" t="s">
        <v>61</v>
      </c>
      <c r="L1494" s="21">
        <v>1999</v>
      </c>
      <c r="M1494" s="21">
        <v>1999</v>
      </c>
      <c r="N1494" t="s">
        <v>157</v>
      </c>
      <c r="O1494" t="s">
        <v>48</v>
      </c>
    </row>
    <row r="1495" spans="1:15" ht="15">
      <c r="A1495" s="21" t="s">
        <v>153</v>
      </c>
      <c r="B1495" t="s">
        <v>137</v>
      </c>
      <c r="C1495" s="23" t="s">
        <v>180</v>
      </c>
      <c r="D1495">
        <v>1</v>
      </c>
      <c r="E1495">
        <v>69.25</v>
      </c>
      <c r="F1495">
        <v>-164.75</v>
      </c>
      <c r="G1495" s="4">
        <v>1.91</v>
      </c>
      <c r="H1495" s="4">
        <v>0.36</v>
      </c>
      <c r="I1495" t="s">
        <v>155</v>
      </c>
      <c r="J1495" s="13" t="s">
        <v>61</v>
      </c>
      <c r="K1495" s="13" t="s">
        <v>61</v>
      </c>
      <c r="L1495" s="21">
        <v>1999</v>
      </c>
      <c r="M1495" s="21">
        <v>1999</v>
      </c>
      <c r="N1495" t="s">
        <v>157</v>
      </c>
      <c r="O1495" t="s">
        <v>48</v>
      </c>
    </row>
    <row r="1496" spans="1:15" ht="15">
      <c r="A1496" s="21" t="s">
        <v>153</v>
      </c>
      <c r="B1496" t="s">
        <v>137</v>
      </c>
      <c r="C1496" s="23" t="s">
        <v>180</v>
      </c>
      <c r="D1496">
        <v>1</v>
      </c>
      <c r="E1496">
        <v>69.25</v>
      </c>
      <c r="F1496">
        <v>-164.25</v>
      </c>
      <c r="G1496" s="4">
        <v>1.91</v>
      </c>
      <c r="H1496" s="4">
        <v>0.36</v>
      </c>
      <c r="I1496" t="s">
        <v>155</v>
      </c>
      <c r="J1496" s="13" t="s">
        <v>61</v>
      </c>
      <c r="K1496" s="13" t="s">
        <v>61</v>
      </c>
      <c r="L1496" s="21">
        <v>1999</v>
      </c>
      <c r="M1496" s="21">
        <v>1999</v>
      </c>
      <c r="N1496" t="s">
        <v>157</v>
      </c>
      <c r="O1496" t="s">
        <v>48</v>
      </c>
    </row>
    <row r="1497" spans="1:15" ht="15">
      <c r="A1497" s="21" t="s">
        <v>153</v>
      </c>
      <c r="B1497" t="s">
        <v>137</v>
      </c>
      <c r="C1497" s="23" t="s">
        <v>180</v>
      </c>
      <c r="D1497">
        <v>1</v>
      </c>
      <c r="E1497">
        <v>69.25</v>
      </c>
      <c r="F1497">
        <v>-166.75</v>
      </c>
      <c r="G1497" s="4">
        <v>1.91</v>
      </c>
      <c r="H1497" s="4">
        <v>0.36</v>
      </c>
      <c r="I1497" t="s">
        <v>155</v>
      </c>
      <c r="J1497" s="13" t="s">
        <v>61</v>
      </c>
      <c r="K1497" s="13" t="s">
        <v>61</v>
      </c>
      <c r="L1497" s="21">
        <v>1999</v>
      </c>
      <c r="M1497" s="21">
        <v>1999</v>
      </c>
      <c r="N1497" t="s">
        <v>157</v>
      </c>
      <c r="O1497" t="s">
        <v>48</v>
      </c>
    </row>
    <row r="1498" spans="1:15" ht="15">
      <c r="A1498" s="21" t="s">
        <v>153</v>
      </c>
      <c r="B1498" t="s">
        <v>137</v>
      </c>
      <c r="C1498" s="23" t="s">
        <v>180</v>
      </c>
      <c r="D1498">
        <v>1</v>
      </c>
      <c r="E1498">
        <v>66.75</v>
      </c>
      <c r="F1498">
        <v>-163.75</v>
      </c>
      <c r="G1498" s="4">
        <v>1.91</v>
      </c>
      <c r="H1498" s="4">
        <v>0.36</v>
      </c>
      <c r="I1498" t="s">
        <v>155</v>
      </c>
      <c r="J1498" s="13" t="s">
        <v>61</v>
      </c>
      <c r="K1498" s="13" t="s">
        <v>61</v>
      </c>
      <c r="L1498" s="21">
        <v>1999</v>
      </c>
      <c r="M1498" s="21">
        <v>1999</v>
      </c>
      <c r="N1498" t="s">
        <v>157</v>
      </c>
      <c r="O1498" t="s">
        <v>48</v>
      </c>
    </row>
    <row r="1499" spans="1:15" ht="15">
      <c r="A1499" s="21" t="s">
        <v>153</v>
      </c>
      <c r="B1499" t="s">
        <v>137</v>
      </c>
      <c r="C1499" s="23" t="s">
        <v>180</v>
      </c>
      <c r="D1499">
        <v>1</v>
      </c>
      <c r="E1499">
        <v>69.75</v>
      </c>
      <c r="F1499">
        <v>-165.75</v>
      </c>
      <c r="G1499" s="4">
        <v>1.91</v>
      </c>
      <c r="H1499" s="4">
        <v>0.36</v>
      </c>
      <c r="I1499" t="s">
        <v>155</v>
      </c>
      <c r="J1499" s="13" t="s">
        <v>61</v>
      </c>
      <c r="K1499" s="13" t="s">
        <v>61</v>
      </c>
      <c r="L1499" s="21">
        <v>1999</v>
      </c>
      <c r="M1499" s="21">
        <v>1999</v>
      </c>
      <c r="N1499" t="s">
        <v>157</v>
      </c>
      <c r="O1499" t="s">
        <v>48</v>
      </c>
    </row>
    <row r="1500" spans="1:15" ht="15">
      <c r="A1500" s="21" t="s">
        <v>153</v>
      </c>
      <c r="B1500" t="s">
        <v>137</v>
      </c>
      <c r="C1500" s="23" t="s">
        <v>180</v>
      </c>
      <c r="D1500">
        <v>1</v>
      </c>
      <c r="E1500">
        <v>69.75</v>
      </c>
      <c r="F1500">
        <v>-165.25</v>
      </c>
      <c r="G1500" s="4">
        <v>1.91</v>
      </c>
      <c r="H1500" s="4">
        <v>0.36</v>
      </c>
      <c r="I1500" t="s">
        <v>155</v>
      </c>
      <c r="J1500" s="13" t="s">
        <v>61</v>
      </c>
      <c r="K1500" s="13" t="s">
        <v>61</v>
      </c>
      <c r="L1500" s="21">
        <v>1999</v>
      </c>
      <c r="M1500" s="21">
        <v>1999</v>
      </c>
      <c r="N1500" t="s">
        <v>157</v>
      </c>
      <c r="O1500" t="s">
        <v>48</v>
      </c>
    </row>
    <row r="1501" spans="1:15" ht="15">
      <c r="A1501" s="21" t="s">
        <v>153</v>
      </c>
      <c r="B1501" t="s">
        <v>137</v>
      </c>
      <c r="C1501" s="23" t="s">
        <v>180</v>
      </c>
      <c r="D1501">
        <v>1</v>
      </c>
      <c r="E1501">
        <v>69.75</v>
      </c>
      <c r="F1501">
        <v>-164.75</v>
      </c>
      <c r="G1501" s="4">
        <v>1.91</v>
      </c>
      <c r="H1501" s="4">
        <v>0.36</v>
      </c>
      <c r="I1501" t="s">
        <v>155</v>
      </c>
      <c r="J1501" s="13" t="s">
        <v>61</v>
      </c>
      <c r="K1501" s="13" t="s">
        <v>61</v>
      </c>
      <c r="L1501" s="21">
        <v>1999</v>
      </c>
      <c r="M1501" s="21">
        <v>1999</v>
      </c>
      <c r="N1501" t="s">
        <v>157</v>
      </c>
      <c r="O1501" t="s">
        <v>48</v>
      </c>
    </row>
    <row r="1502" spans="1:15" ht="15">
      <c r="A1502" s="21" t="s">
        <v>153</v>
      </c>
      <c r="B1502" t="s">
        <v>137</v>
      </c>
      <c r="C1502" s="23" t="s">
        <v>180</v>
      </c>
      <c r="D1502">
        <v>1</v>
      </c>
      <c r="E1502">
        <v>69.75</v>
      </c>
      <c r="F1502">
        <v>-164.25</v>
      </c>
      <c r="G1502" s="4">
        <v>1.91</v>
      </c>
      <c r="H1502" s="4">
        <v>0.36</v>
      </c>
      <c r="I1502" t="s">
        <v>155</v>
      </c>
      <c r="J1502" s="13" t="s">
        <v>61</v>
      </c>
      <c r="K1502" s="13" t="s">
        <v>61</v>
      </c>
      <c r="L1502" s="21">
        <v>1999</v>
      </c>
      <c r="M1502" s="21">
        <v>1999</v>
      </c>
      <c r="N1502" t="s">
        <v>157</v>
      </c>
      <c r="O1502" t="s">
        <v>48</v>
      </c>
    </row>
    <row r="1503" spans="1:15" ht="15">
      <c r="A1503" s="21" t="s">
        <v>153</v>
      </c>
      <c r="B1503" t="s">
        <v>137</v>
      </c>
      <c r="C1503" s="23" t="s">
        <v>180</v>
      </c>
      <c r="D1503">
        <v>1</v>
      </c>
      <c r="E1503">
        <v>69.75</v>
      </c>
      <c r="F1503">
        <v>-163.75</v>
      </c>
      <c r="G1503" s="4">
        <v>1.91</v>
      </c>
      <c r="H1503" s="4">
        <v>0.36</v>
      </c>
      <c r="I1503" t="s">
        <v>155</v>
      </c>
      <c r="J1503" s="13" t="s">
        <v>61</v>
      </c>
      <c r="K1503" s="13" t="s">
        <v>61</v>
      </c>
      <c r="L1503" s="21">
        <v>1999</v>
      </c>
      <c r="M1503" s="21">
        <v>1999</v>
      </c>
      <c r="N1503" t="s">
        <v>157</v>
      </c>
      <c r="O1503" t="s">
        <v>48</v>
      </c>
    </row>
    <row r="1504" spans="1:15" ht="15">
      <c r="A1504" s="21" t="s">
        <v>153</v>
      </c>
      <c r="B1504" t="s">
        <v>137</v>
      </c>
      <c r="C1504" s="23" t="s">
        <v>180</v>
      </c>
      <c r="D1504">
        <v>1</v>
      </c>
      <c r="E1504">
        <v>66.25</v>
      </c>
      <c r="F1504">
        <v>-166.75</v>
      </c>
      <c r="G1504" s="4">
        <v>1.91</v>
      </c>
      <c r="H1504" s="4">
        <v>0.36</v>
      </c>
      <c r="I1504" t="s">
        <v>155</v>
      </c>
      <c r="J1504" s="13" t="s">
        <v>61</v>
      </c>
      <c r="K1504" s="13" t="s">
        <v>61</v>
      </c>
      <c r="L1504" s="21">
        <v>1999</v>
      </c>
      <c r="M1504" s="21">
        <v>1999</v>
      </c>
      <c r="N1504" t="s">
        <v>157</v>
      </c>
      <c r="O1504" t="s">
        <v>48</v>
      </c>
    </row>
    <row r="1505" spans="1:15" ht="15">
      <c r="A1505" s="21" t="s">
        <v>153</v>
      </c>
      <c r="B1505" t="s">
        <v>137</v>
      </c>
      <c r="C1505" s="23" t="s">
        <v>180</v>
      </c>
      <c r="D1505">
        <v>1</v>
      </c>
      <c r="E1505">
        <v>66.25</v>
      </c>
      <c r="F1505">
        <v>-162.75</v>
      </c>
      <c r="G1505" s="4">
        <v>1.91</v>
      </c>
      <c r="H1505" s="4">
        <v>0.36</v>
      </c>
      <c r="I1505" t="s">
        <v>155</v>
      </c>
      <c r="J1505" s="13" t="s">
        <v>61</v>
      </c>
      <c r="K1505" s="13" t="s">
        <v>61</v>
      </c>
      <c r="L1505" s="21">
        <v>1999</v>
      </c>
      <c r="M1505" s="21">
        <v>1999</v>
      </c>
      <c r="N1505" t="s">
        <v>157</v>
      </c>
      <c r="O1505" t="s">
        <v>48</v>
      </c>
    </row>
    <row r="1506" spans="1:15" ht="15">
      <c r="A1506" s="21" t="s">
        <v>153</v>
      </c>
      <c r="B1506" t="s">
        <v>137</v>
      </c>
      <c r="C1506" s="23" t="s">
        <v>180</v>
      </c>
      <c r="D1506">
        <v>1</v>
      </c>
      <c r="E1506">
        <v>70.25</v>
      </c>
      <c r="F1506">
        <v>-165.25</v>
      </c>
      <c r="G1506" s="4">
        <v>1.91</v>
      </c>
      <c r="H1506" s="4">
        <v>0.36</v>
      </c>
      <c r="I1506" t="s">
        <v>155</v>
      </c>
      <c r="J1506" s="13" t="s">
        <v>61</v>
      </c>
      <c r="K1506" s="13" t="s">
        <v>61</v>
      </c>
      <c r="L1506" s="21">
        <v>1999</v>
      </c>
      <c r="M1506" s="21">
        <v>1999</v>
      </c>
      <c r="N1506" t="s">
        <v>157</v>
      </c>
      <c r="O1506" t="s">
        <v>48</v>
      </c>
    </row>
    <row r="1507" spans="1:15" ht="15">
      <c r="A1507" s="21" t="s">
        <v>153</v>
      </c>
      <c r="B1507" t="s">
        <v>137</v>
      </c>
      <c r="C1507" s="23" t="s">
        <v>180</v>
      </c>
      <c r="D1507">
        <v>1</v>
      </c>
      <c r="E1507">
        <v>70.25</v>
      </c>
      <c r="F1507">
        <v>-164.75</v>
      </c>
      <c r="G1507" s="4">
        <v>1.91</v>
      </c>
      <c r="H1507" s="4">
        <v>0.36</v>
      </c>
      <c r="I1507" t="s">
        <v>155</v>
      </c>
      <c r="J1507" s="13" t="s">
        <v>61</v>
      </c>
      <c r="K1507" s="13" t="s">
        <v>61</v>
      </c>
      <c r="L1507" s="21">
        <v>1999</v>
      </c>
      <c r="M1507" s="21">
        <v>1999</v>
      </c>
      <c r="N1507" t="s">
        <v>157</v>
      </c>
      <c r="O1507" t="s">
        <v>48</v>
      </c>
    </row>
    <row r="1508" spans="1:15" ht="15">
      <c r="A1508" s="21" t="s">
        <v>153</v>
      </c>
      <c r="B1508" t="s">
        <v>137</v>
      </c>
      <c r="C1508" s="23" t="s">
        <v>180</v>
      </c>
      <c r="D1508">
        <v>1</v>
      </c>
      <c r="E1508">
        <v>70.25</v>
      </c>
      <c r="F1508">
        <v>-164.25</v>
      </c>
      <c r="G1508" s="4">
        <v>1.91</v>
      </c>
      <c r="H1508" s="4">
        <v>0.36</v>
      </c>
      <c r="I1508" t="s">
        <v>155</v>
      </c>
      <c r="J1508" s="13" t="s">
        <v>61</v>
      </c>
      <c r="K1508" s="13" t="s">
        <v>61</v>
      </c>
      <c r="L1508" s="21">
        <v>1999</v>
      </c>
      <c r="M1508" s="21">
        <v>1999</v>
      </c>
      <c r="N1508" t="s">
        <v>157</v>
      </c>
      <c r="O1508" t="s">
        <v>48</v>
      </c>
    </row>
    <row r="1509" spans="1:15" ht="15">
      <c r="A1509" s="21" t="s">
        <v>153</v>
      </c>
      <c r="B1509" t="s">
        <v>137</v>
      </c>
      <c r="C1509" s="23" t="s">
        <v>180</v>
      </c>
      <c r="D1509">
        <v>1</v>
      </c>
      <c r="E1509">
        <v>70.25</v>
      </c>
      <c r="F1509">
        <v>-163.75</v>
      </c>
      <c r="G1509" s="4">
        <v>1.91</v>
      </c>
      <c r="H1509" s="4">
        <v>0.36</v>
      </c>
      <c r="I1509" t="s">
        <v>155</v>
      </c>
      <c r="J1509" s="13" t="s">
        <v>61</v>
      </c>
      <c r="K1509" s="13" t="s">
        <v>61</v>
      </c>
      <c r="L1509" s="21">
        <v>1999</v>
      </c>
      <c r="M1509" s="21">
        <v>1999</v>
      </c>
      <c r="N1509" t="s">
        <v>157</v>
      </c>
      <c r="O1509" t="s">
        <v>48</v>
      </c>
    </row>
    <row r="1510" spans="1:15" ht="15">
      <c r="A1510" s="21" t="s">
        <v>153</v>
      </c>
      <c r="B1510" t="s">
        <v>137</v>
      </c>
      <c r="C1510" s="23" t="s">
        <v>180</v>
      </c>
      <c r="D1510">
        <v>1</v>
      </c>
      <c r="E1510">
        <v>70.25</v>
      </c>
      <c r="F1510">
        <v>-163.25</v>
      </c>
      <c r="G1510" s="4">
        <v>1.91</v>
      </c>
      <c r="H1510" s="4">
        <v>0.36</v>
      </c>
      <c r="I1510" t="s">
        <v>155</v>
      </c>
      <c r="J1510" s="13" t="s">
        <v>61</v>
      </c>
      <c r="K1510" s="13" t="s">
        <v>61</v>
      </c>
      <c r="L1510" s="21">
        <v>1999</v>
      </c>
      <c r="M1510" s="21">
        <v>1999</v>
      </c>
      <c r="N1510" t="s">
        <v>157</v>
      </c>
      <c r="O1510" t="s">
        <v>48</v>
      </c>
    </row>
    <row r="1511" spans="1:15" ht="15">
      <c r="A1511" s="21" t="s">
        <v>153</v>
      </c>
      <c r="B1511" t="s">
        <v>137</v>
      </c>
      <c r="C1511" s="23" t="s">
        <v>180</v>
      </c>
      <c r="D1511">
        <v>1</v>
      </c>
      <c r="E1511">
        <v>69.75</v>
      </c>
      <c r="F1511">
        <v>-166.25</v>
      </c>
      <c r="G1511" s="4">
        <v>1.91</v>
      </c>
      <c r="H1511" s="4">
        <v>0.36</v>
      </c>
      <c r="I1511" t="s">
        <v>155</v>
      </c>
      <c r="J1511" s="13" t="s">
        <v>61</v>
      </c>
      <c r="K1511" s="13" t="s">
        <v>61</v>
      </c>
      <c r="L1511" s="21">
        <v>1999</v>
      </c>
      <c r="M1511" s="21">
        <v>1999</v>
      </c>
      <c r="N1511" t="s">
        <v>157</v>
      </c>
      <c r="O1511" t="s">
        <v>48</v>
      </c>
    </row>
    <row r="1512" spans="1:15" ht="15">
      <c r="A1512" s="21" t="s">
        <v>153</v>
      </c>
      <c r="B1512" t="s">
        <v>137</v>
      </c>
      <c r="C1512" s="23" t="s">
        <v>180</v>
      </c>
      <c r="D1512">
        <v>1</v>
      </c>
      <c r="E1512">
        <v>66.25</v>
      </c>
      <c r="F1512">
        <v>-163.25</v>
      </c>
      <c r="G1512" s="4">
        <v>1.91</v>
      </c>
      <c r="H1512" s="4">
        <v>0.36</v>
      </c>
      <c r="I1512" t="s">
        <v>155</v>
      </c>
      <c r="J1512" s="13" t="s">
        <v>61</v>
      </c>
      <c r="K1512" s="13" t="s">
        <v>61</v>
      </c>
      <c r="L1512" s="21">
        <v>1999</v>
      </c>
      <c r="M1512" s="21">
        <v>1999</v>
      </c>
      <c r="N1512" t="s">
        <v>157</v>
      </c>
      <c r="O1512" t="s">
        <v>48</v>
      </c>
    </row>
    <row r="1513" spans="1:15" ht="15">
      <c r="A1513" s="21" t="s">
        <v>153</v>
      </c>
      <c r="B1513" t="s">
        <v>137</v>
      </c>
      <c r="C1513" s="23" t="s">
        <v>180</v>
      </c>
      <c r="D1513">
        <v>1</v>
      </c>
      <c r="E1513">
        <v>70.25</v>
      </c>
      <c r="F1513">
        <v>-162.75</v>
      </c>
      <c r="G1513" s="4">
        <v>1.91</v>
      </c>
      <c r="H1513" s="4">
        <v>0.36</v>
      </c>
      <c r="I1513" t="s">
        <v>155</v>
      </c>
      <c r="J1513" s="13" t="s">
        <v>61</v>
      </c>
      <c r="K1513" s="13" t="s">
        <v>61</v>
      </c>
      <c r="L1513" s="21">
        <v>1999</v>
      </c>
      <c r="M1513" s="21">
        <v>1999</v>
      </c>
      <c r="N1513" t="s">
        <v>157</v>
      </c>
      <c r="O1513" t="s">
        <v>48</v>
      </c>
    </row>
    <row r="1514" spans="1:15" ht="15">
      <c r="A1514" s="21" t="s">
        <v>153</v>
      </c>
      <c r="B1514" t="s">
        <v>137</v>
      </c>
      <c r="C1514" s="23" t="s">
        <v>180</v>
      </c>
      <c r="D1514">
        <v>1</v>
      </c>
      <c r="E1514">
        <v>70.75</v>
      </c>
      <c r="F1514">
        <v>-164.25</v>
      </c>
      <c r="G1514" s="4">
        <v>1.91</v>
      </c>
      <c r="H1514" s="4">
        <v>0.36</v>
      </c>
      <c r="I1514" t="s">
        <v>155</v>
      </c>
      <c r="J1514" s="13" t="s">
        <v>61</v>
      </c>
      <c r="K1514" s="13" t="s">
        <v>61</v>
      </c>
      <c r="L1514" s="21">
        <v>1999</v>
      </c>
      <c r="M1514" s="21">
        <v>1999</v>
      </c>
      <c r="N1514" t="s">
        <v>157</v>
      </c>
      <c r="O1514" t="s">
        <v>48</v>
      </c>
    </row>
    <row r="1515" spans="1:15" ht="15">
      <c r="A1515" s="21" t="s">
        <v>153</v>
      </c>
      <c r="B1515" t="s">
        <v>137</v>
      </c>
      <c r="C1515" s="23" t="s">
        <v>180</v>
      </c>
      <c r="D1515">
        <v>1</v>
      </c>
      <c r="E1515">
        <v>70.75</v>
      </c>
      <c r="F1515">
        <v>-163.75</v>
      </c>
      <c r="G1515" s="4">
        <v>1.91</v>
      </c>
      <c r="H1515" s="4">
        <v>0.36</v>
      </c>
      <c r="I1515" t="s">
        <v>155</v>
      </c>
      <c r="J1515" s="13" t="s">
        <v>61</v>
      </c>
      <c r="K1515" s="13" t="s">
        <v>61</v>
      </c>
      <c r="L1515" s="21">
        <v>1999</v>
      </c>
      <c r="M1515" s="21">
        <v>1999</v>
      </c>
      <c r="N1515" t="s">
        <v>157</v>
      </c>
      <c r="O1515" t="s">
        <v>48</v>
      </c>
    </row>
    <row r="1516" spans="1:15" ht="15">
      <c r="A1516" s="21" t="s">
        <v>153</v>
      </c>
      <c r="B1516" t="s">
        <v>137</v>
      </c>
      <c r="C1516" s="23" t="s">
        <v>180</v>
      </c>
      <c r="D1516">
        <v>1</v>
      </c>
      <c r="E1516">
        <v>70.75</v>
      </c>
      <c r="F1516">
        <v>-163.25</v>
      </c>
      <c r="G1516" s="4">
        <v>1.91</v>
      </c>
      <c r="H1516" s="4">
        <v>0.36</v>
      </c>
      <c r="I1516" t="s">
        <v>155</v>
      </c>
      <c r="J1516" s="13" t="s">
        <v>61</v>
      </c>
      <c r="K1516" s="13" t="s">
        <v>61</v>
      </c>
      <c r="L1516" s="21">
        <v>1999</v>
      </c>
      <c r="M1516" s="21">
        <v>1999</v>
      </c>
      <c r="N1516" t="s">
        <v>157</v>
      </c>
      <c r="O1516" t="s">
        <v>48</v>
      </c>
    </row>
    <row r="1517" spans="1:15" ht="15">
      <c r="A1517" s="21" t="s">
        <v>153</v>
      </c>
      <c r="B1517" t="s">
        <v>137</v>
      </c>
      <c r="C1517" s="23" t="s">
        <v>180</v>
      </c>
      <c r="D1517">
        <v>1</v>
      </c>
      <c r="E1517">
        <v>70.75</v>
      </c>
      <c r="F1517">
        <v>-162.75</v>
      </c>
      <c r="G1517" s="4">
        <v>1.91</v>
      </c>
      <c r="H1517" s="4">
        <v>0.36</v>
      </c>
      <c r="I1517" t="s">
        <v>155</v>
      </c>
      <c r="J1517" s="13" t="s">
        <v>61</v>
      </c>
      <c r="K1517" s="13" t="s">
        <v>61</v>
      </c>
      <c r="L1517" s="21">
        <v>1999</v>
      </c>
      <c r="M1517" s="21">
        <v>1999</v>
      </c>
      <c r="N1517" t="s">
        <v>157</v>
      </c>
      <c r="O1517" t="s">
        <v>48</v>
      </c>
    </row>
    <row r="1518" spans="1:15" ht="15">
      <c r="A1518" s="21" t="s">
        <v>153</v>
      </c>
      <c r="B1518" t="s">
        <v>137</v>
      </c>
      <c r="C1518" s="23" t="s">
        <v>180</v>
      </c>
      <c r="D1518">
        <v>1</v>
      </c>
      <c r="E1518">
        <v>70.75</v>
      </c>
      <c r="F1518">
        <v>-162.25</v>
      </c>
      <c r="G1518" s="4">
        <v>1.91</v>
      </c>
      <c r="H1518" s="4">
        <v>0.36</v>
      </c>
      <c r="I1518" t="s">
        <v>155</v>
      </c>
      <c r="J1518" s="13" t="s">
        <v>61</v>
      </c>
      <c r="K1518" s="13" t="s">
        <v>61</v>
      </c>
      <c r="L1518" s="21">
        <v>1999</v>
      </c>
      <c r="M1518" s="21">
        <v>1999</v>
      </c>
      <c r="N1518" t="s">
        <v>157</v>
      </c>
      <c r="O1518" t="s">
        <v>48</v>
      </c>
    </row>
    <row r="1519" spans="1:15" ht="15">
      <c r="A1519" s="21" t="s">
        <v>153</v>
      </c>
      <c r="B1519" t="s">
        <v>137</v>
      </c>
      <c r="C1519" s="23" t="s">
        <v>180</v>
      </c>
      <c r="D1519">
        <v>1</v>
      </c>
      <c r="E1519">
        <v>70.75</v>
      </c>
      <c r="F1519">
        <v>-161.75</v>
      </c>
      <c r="G1519" s="4">
        <v>1.91</v>
      </c>
      <c r="H1519" s="4">
        <v>0.36</v>
      </c>
      <c r="I1519" t="s">
        <v>155</v>
      </c>
      <c r="J1519" s="13" t="s">
        <v>61</v>
      </c>
      <c r="K1519" s="13" t="s">
        <v>61</v>
      </c>
      <c r="L1519" s="21">
        <v>1999</v>
      </c>
      <c r="M1519" s="21">
        <v>1999</v>
      </c>
      <c r="N1519" t="s">
        <v>157</v>
      </c>
      <c r="O1519" t="s">
        <v>48</v>
      </c>
    </row>
    <row r="1520" spans="1:15" ht="15">
      <c r="A1520" s="21" t="s">
        <v>153</v>
      </c>
      <c r="B1520" t="s">
        <v>137</v>
      </c>
      <c r="C1520" s="23" t="s">
        <v>180</v>
      </c>
      <c r="D1520">
        <v>1</v>
      </c>
      <c r="E1520">
        <v>70.75</v>
      </c>
      <c r="F1520">
        <v>-161.25</v>
      </c>
      <c r="G1520" s="4">
        <v>1.91</v>
      </c>
      <c r="H1520" s="4">
        <v>0.36</v>
      </c>
      <c r="I1520" t="s">
        <v>155</v>
      </c>
      <c r="J1520" s="13" t="s">
        <v>61</v>
      </c>
      <c r="K1520" s="13" t="s">
        <v>61</v>
      </c>
      <c r="L1520" s="21">
        <v>1999</v>
      </c>
      <c r="M1520" s="21">
        <v>1999</v>
      </c>
      <c r="N1520" t="s">
        <v>157</v>
      </c>
      <c r="O1520" t="s">
        <v>48</v>
      </c>
    </row>
    <row r="1521" spans="1:15" ht="15">
      <c r="A1521" s="21" t="s">
        <v>153</v>
      </c>
      <c r="B1521" t="s">
        <v>137</v>
      </c>
      <c r="C1521" s="23" t="s">
        <v>180</v>
      </c>
      <c r="D1521">
        <v>1</v>
      </c>
      <c r="E1521">
        <v>70.75</v>
      </c>
      <c r="F1521">
        <v>-160.75</v>
      </c>
      <c r="G1521" s="4">
        <v>1.91</v>
      </c>
      <c r="H1521" s="4">
        <v>0.36</v>
      </c>
      <c r="I1521" t="s">
        <v>155</v>
      </c>
      <c r="J1521" s="13" t="s">
        <v>61</v>
      </c>
      <c r="K1521" s="13" t="s">
        <v>61</v>
      </c>
      <c r="L1521" s="21">
        <v>1999</v>
      </c>
      <c r="M1521" s="21">
        <v>1999</v>
      </c>
      <c r="N1521" t="s">
        <v>157</v>
      </c>
      <c r="O1521" t="s">
        <v>48</v>
      </c>
    </row>
    <row r="1522" spans="1:15" ht="15">
      <c r="A1522" s="21" t="s">
        <v>153</v>
      </c>
      <c r="B1522" t="s">
        <v>137</v>
      </c>
      <c r="C1522" s="23" t="s">
        <v>180</v>
      </c>
      <c r="D1522">
        <v>1</v>
      </c>
      <c r="E1522">
        <v>70.75</v>
      </c>
      <c r="F1522">
        <v>-164.75</v>
      </c>
      <c r="G1522" s="4">
        <v>1.91</v>
      </c>
      <c r="H1522" s="4">
        <v>0.36</v>
      </c>
      <c r="I1522" t="s">
        <v>155</v>
      </c>
      <c r="J1522" s="13" t="s">
        <v>61</v>
      </c>
      <c r="K1522" s="13" t="s">
        <v>61</v>
      </c>
      <c r="L1522" s="21">
        <v>1999</v>
      </c>
      <c r="M1522" s="21">
        <v>1999</v>
      </c>
      <c r="N1522" t="s">
        <v>157</v>
      </c>
      <c r="O1522" t="s">
        <v>48</v>
      </c>
    </row>
    <row r="1523" spans="1:15" ht="15">
      <c r="A1523" s="21" t="s">
        <v>153</v>
      </c>
      <c r="B1523" t="s">
        <v>137</v>
      </c>
      <c r="C1523" s="23" t="s">
        <v>180</v>
      </c>
      <c r="D1523">
        <v>1</v>
      </c>
      <c r="E1523">
        <v>71.25</v>
      </c>
      <c r="F1523">
        <v>-163.75</v>
      </c>
      <c r="G1523" s="4">
        <v>1.91</v>
      </c>
      <c r="H1523" s="4">
        <v>0.36</v>
      </c>
      <c r="I1523" t="s">
        <v>155</v>
      </c>
      <c r="J1523" s="13" t="s">
        <v>61</v>
      </c>
      <c r="K1523" s="13" t="s">
        <v>61</v>
      </c>
      <c r="L1523" s="21">
        <v>1999</v>
      </c>
      <c r="M1523" s="21">
        <v>1999</v>
      </c>
      <c r="N1523" t="s">
        <v>157</v>
      </c>
      <c r="O1523" t="s">
        <v>48</v>
      </c>
    </row>
    <row r="1524" spans="1:15" ht="15">
      <c r="A1524" s="21" t="s">
        <v>153</v>
      </c>
      <c r="B1524" t="s">
        <v>137</v>
      </c>
      <c r="C1524" s="23" t="s">
        <v>180</v>
      </c>
      <c r="D1524">
        <v>1</v>
      </c>
      <c r="E1524">
        <v>71.25</v>
      </c>
      <c r="F1524">
        <v>-163.25</v>
      </c>
      <c r="G1524" s="4">
        <v>1.91</v>
      </c>
      <c r="H1524" s="4">
        <v>0.36</v>
      </c>
      <c r="I1524" t="s">
        <v>155</v>
      </c>
      <c r="J1524" s="13" t="s">
        <v>61</v>
      </c>
      <c r="K1524" s="13" t="s">
        <v>61</v>
      </c>
      <c r="L1524" s="21">
        <v>1999</v>
      </c>
      <c r="M1524" s="21">
        <v>1999</v>
      </c>
      <c r="N1524" t="s">
        <v>157</v>
      </c>
      <c r="O1524" t="s">
        <v>48</v>
      </c>
    </row>
    <row r="1525" spans="1:15" ht="15">
      <c r="A1525" s="21" t="s">
        <v>153</v>
      </c>
      <c r="B1525" t="s">
        <v>137</v>
      </c>
      <c r="C1525" s="23" t="s">
        <v>180</v>
      </c>
      <c r="D1525">
        <v>1</v>
      </c>
      <c r="E1525">
        <v>71.25</v>
      </c>
      <c r="F1525">
        <v>-162.75</v>
      </c>
      <c r="G1525" s="4">
        <v>1.91</v>
      </c>
      <c r="H1525" s="4">
        <v>0.36</v>
      </c>
      <c r="I1525" t="s">
        <v>155</v>
      </c>
      <c r="J1525" s="13" t="s">
        <v>61</v>
      </c>
      <c r="K1525" s="13" t="s">
        <v>61</v>
      </c>
      <c r="L1525" s="21">
        <v>1999</v>
      </c>
      <c r="M1525" s="21">
        <v>1999</v>
      </c>
      <c r="N1525" t="s">
        <v>157</v>
      </c>
      <c r="O1525" t="s">
        <v>48</v>
      </c>
    </row>
    <row r="1526" spans="1:15" ht="15">
      <c r="A1526" s="21" t="s">
        <v>153</v>
      </c>
      <c r="B1526" t="s">
        <v>137</v>
      </c>
      <c r="C1526" s="23" t="s">
        <v>180</v>
      </c>
      <c r="D1526">
        <v>1</v>
      </c>
      <c r="E1526">
        <v>71.25</v>
      </c>
      <c r="F1526">
        <v>-162.25</v>
      </c>
      <c r="G1526" s="4">
        <v>1.91</v>
      </c>
      <c r="H1526" s="4">
        <v>0.36</v>
      </c>
      <c r="I1526" t="s">
        <v>155</v>
      </c>
      <c r="J1526" s="13" t="s">
        <v>61</v>
      </c>
      <c r="K1526" s="13" t="s">
        <v>61</v>
      </c>
      <c r="L1526" s="21">
        <v>1999</v>
      </c>
      <c r="M1526" s="21">
        <v>1999</v>
      </c>
      <c r="N1526" t="s">
        <v>157</v>
      </c>
      <c r="O1526" t="s">
        <v>48</v>
      </c>
    </row>
    <row r="1527" spans="1:15" ht="15">
      <c r="A1527" s="21" t="s">
        <v>153</v>
      </c>
      <c r="B1527" t="s">
        <v>137</v>
      </c>
      <c r="C1527" s="23" t="s">
        <v>180</v>
      </c>
      <c r="D1527">
        <v>1</v>
      </c>
      <c r="E1527">
        <v>71.25</v>
      </c>
      <c r="F1527">
        <v>-161.75</v>
      </c>
      <c r="G1527" s="4">
        <v>1.91</v>
      </c>
      <c r="H1527" s="4">
        <v>0.36</v>
      </c>
      <c r="I1527" t="s">
        <v>155</v>
      </c>
      <c r="J1527" s="13" t="s">
        <v>61</v>
      </c>
      <c r="K1527" s="13" t="s">
        <v>61</v>
      </c>
      <c r="L1527" s="21">
        <v>1999</v>
      </c>
      <c r="M1527" s="21">
        <v>1999</v>
      </c>
      <c r="N1527" t="s">
        <v>157</v>
      </c>
      <c r="O1527" t="s">
        <v>48</v>
      </c>
    </row>
    <row r="1528" spans="1:15" ht="15">
      <c r="A1528" s="21" t="s">
        <v>153</v>
      </c>
      <c r="B1528" t="s">
        <v>137</v>
      </c>
      <c r="C1528" s="23" t="s">
        <v>180</v>
      </c>
      <c r="D1528">
        <v>1</v>
      </c>
      <c r="E1528">
        <v>71.25</v>
      </c>
      <c r="F1528">
        <v>-161.25</v>
      </c>
      <c r="G1528" s="4">
        <v>1.91</v>
      </c>
      <c r="H1528" s="4">
        <v>0.36</v>
      </c>
      <c r="I1528" t="s">
        <v>155</v>
      </c>
      <c r="J1528" s="13" t="s">
        <v>61</v>
      </c>
      <c r="K1528" s="13" t="s">
        <v>61</v>
      </c>
      <c r="L1528" s="21">
        <v>1999</v>
      </c>
      <c r="M1528" s="21">
        <v>1999</v>
      </c>
      <c r="N1528" t="s">
        <v>157</v>
      </c>
      <c r="O1528" t="s">
        <v>48</v>
      </c>
    </row>
    <row r="1529" spans="1:15" ht="15">
      <c r="A1529" s="21" t="s">
        <v>153</v>
      </c>
      <c r="B1529" t="s">
        <v>137</v>
      </c>
      <c r="C1529" s="23" t="s">
        <v>180</v>
      </c>
      <c r="D1529">
        <v>1</v>
      </c>
      <c r="E1529">
        <v>71.25</v>
      </c>
      <c r="F1529">
        <v>-160.75</v>
      </c>
      <c r="G1529" s="4">
        <v>1.91</v>
      </c>
      <c r="H1529" s="4">
        <v>0.36</v>
      </c>
      <c r="I1529" t="s">
        <v>155</v>
      </c>
      <c r="J1529" s="13" t="s">
        <v>61</v>
      </c>
      <c r="K1529" s="13" t="s">
        <v>61</v>
      </c>
      <c r="L1529" s="21">
        <v>1999</v>
      </c>
      <c r="M1529" s="21">
        <v>1999</v>
      </c>
      <c r="N1529" t="s">
        <v>157</v>
      </c>
      <c r="O1529" t="s">
        <v>48</v>
      </c>
    </row>
    <row r="1530" spans="1:15" ht="15">
      <c r="A1530" s="21" t="s">
        <v>153</v>
      </c>
      <c r="B1530" t="s">
        <v>137</v>
      </c>
      <c r="C1530" s="23" t="s">
        <v>180</v>
      </c>
      <c r="D1530">
        <v>1</v>
      </c>
      <c r="E1530">
        <v>71.25</v>
      </c>
      <c r="F1530">
        <v>-160.25</v>
      </c>
      <c r="G1530" s="4">
        <v>1.91</v>
      </c>
      <c r="H1530" s="4">
        <v>0.36</v>
      </c>
      <c r="I1530" t="s">
        <v>155</v>
      </c>
      <c r="J1530" s="13" t="s">
        <v>61</v>
      </c>
      <c r="K1530" s="13" t="s">
        <v>61</v>
      </c>
      <c r="L1530" s="21">
        <v>1999</v>
      </c>
      <c r="M1530" s="21">
        <v>1999</v>
      </c>
      <c r="N1530" t="s">
        <v>157</v>
      </c>
      <c r="O1530" t="s">
        <v>48</v>
      </c>
    </row>
    <row r="1531" spans="1:15" ht="15">
      <c r="A1531" s="21" t="s">
        <v>153</v>
      </c>
      <c r="B1531" t="s">
        <v>137</v>
      </c>
      <c r="C1531" s="23" t="s">
        <v>180</v>
      </c>
      <c r="D1531">
        <v>1</v>
      </c>
      <c r="E1531">
        <v>71.25</v>
      </c>
      <c r="F1531">
        <v>-159.75</v>
      </c>
      <c r="G1531" s="4">
        <v>1.91</v>
      </c>
      <c r="H1531" s="4">
        <v>0.36</v>
      </c>
      <c r="I1531" t="s">
        <v>155</v>
      </c>
      <c r="J1531" s="13" t="s">
        <v>61</v>
      </c>
      <c r="K1531" s="13" t="s">
        <v>61</v>
      </c>
      <c r="L1531" s="21">
        <v>1999</v>
      </c>
      <c r="M1531" s="21">
        <v>1999</v>
      </c>
      <c r="N1531" t="s">
        <v>157</v>
      </c>
      <c r="O1531" t="s">
        <v>48</v>
      </c>
    </row>
    <row r="1532" spans="1:15" ht="15">
      <c r="A1532" s="21" t="s">
        <v>153</v>
      </c>
      <c r="B1532" t="s">
        <v>137</v>
      </c>
      <c r="C1532" s="23" t="s">
        <v>180</v>
      </c>
      <c r="D1532">
        <v>1</v>
      </c>
      <c r="E1532">
        <v>71.25</v>
      </c>
      <c r="F1532">
        <v>-159.25</v>
      </c>
      <c r="G1532" s="4">
        <v>1.91</v>
      </c>
      <c r="H1532" s="4">
        <v>0.36</v>
      </c>
      <c r="I1532" t="s">
        <v>155</v>
      </c>
      <c r="J1532" s="13" t="s">
        <v>61</v>
      </c>
      <c r="K1532" s="13" t="s">
        <v>61</v>
      </c>
      <c r="L1532" s="21">
        <v>1999</v>
      </c>
      <c r="M1532" s="21">
        <v>1999</v>
      </c>
      <c r="N1532" t="s">
        <v>157</v>
      </c>
      <c r="O1532" t="s">
        <v>48</v>
      </c>
    </row>
    <row r="1533" spans="1:15" ht="15">
      <c r="A1533" s="21" t="s">
        <v>153</v>
      </c>
      <c r="B1533" t="s">
        <v>137</v>
      </c>
      <c r="C1533" s="23" t="s">
        <v>180</v>
      </c>
      <c r="D1533">
        <v>1</v>
      </c>
      <c r="E1533">
        <v>71.25</v>
      </c>
      <c r="F1533">
        <v>-158.75</v>
      </c>
      <c r="G1533" s="4">
        <v>1.91</v>
      </c>
      <c r="H1533" s="4">
        <v>0.36</v>
      </c>
      <c r="I1533" t="s">
        <v>155</v>
      </c>
      <c r="J1533" s="13" t="s">
        <v>61</v>
      </c>
      <c r="K1533" s="13" t="s">
        <v>61</v>
      </c>
      <c r="L1533" s="21">
        <v>1999</v>
      </c>
      <c r="M1533" s="21">
        <v>1999</v>
      </c>
      <c r="N1533" t="s">
        <v>157</v>
      </c>
      <c r="O1533" t="s">
        <v>48</v>
      </c>
    </row>
    <row r="1534" spans="1:15" ht="15">
      <c r="A1534" s="21" t="s">
        <v>153</v>
      </c>
      <c r="B1534" t="s">
        <v>137</v>
      </c>
      <c r="C1534" s="23" t="s">
        <v>180</v>
      </c>
      <c r="D1534">
        <v>1</v>
      </c>
      <c r="E1534">
        <v>71.25</v>
      </c>
      <c r="F1534">
        <v>-158.25</v>
      </c>
      <c r="G1534" s="4">
        <v>1.91</v>
      </c>
      <c r="H1534" s="4">
        <v>0.36</v>
      </c>
      <c r="I1534" t="s">
        <v>155</v>
      </c>
      <c r="J1534" s="13" t="s">
        <v>61</v>
      </c>
      <c r="K1534" s="13" t="s">
        <v>61</v>
      </c>
      <c r="L1534" s="21">
        <v>1999</v>
      </c>
      <c r="M1534" s="21">
        <v>1999</v>
      </c>
      <c r="N1534" t="s">
        <v>157</v>
      </c>
      <c r="O1534" t="s">
        <v>48</v>
      </c>
    </row>
    <row r="1535" spans="1:15" ht="15">
      <c r="A1535" s="21" t="s">
        <v>153</v>
      </c>
      <c r="B1535" t="s">
        <v>137</v>
      </c>
      <c r="C1535" s="23" t="s">
        <v>180</v>
      </c>
      <c r="D1535">
        <v>1</v>
      </c>
      <c r="E1535">
        <v>71.25</v>
      </c>
      <c r="F1535">
        <v>-157.75</v>
      </c>
      <c r="G1535" s="4">
        <v>1.91</v>
      </c>
      <c r="H1535" s="4">
        <v>0.36</v>
      </c>
      <c r="I1535" t="s">
        <v>155</v>
      </c>
      <c r="J1535" s="13" t="s">
        <v>61</v>
      </c>
      <c r="K1535" s="13" t="s">
        <v>61</v>
      </c>
      <c r="L1535" s="21">
        <v>1999</v>
      </c>
      <c r="M1535" s="21">
        <v>1999</v>
      </c>
      <c r="N1535" t="s">
        <v>157</v>
      </c>
      <c r="O1535" t="s">
        <v>48</v>
      </c>
    </row>
    <row r="1536" spans="1:15" ht="15">
      <c r="A1536" s="21" t="s">
        <v>153</v>
      </c>
      <c r="B1536" t="s">
        <v>137</v>
      </c>
      <c r="C1536" s="23" t="s">
        <v>180</v>
      </c>
      <c r="D1536">
        <v>1</v>
      </c>
      <c r="E1536">
        <v>69.75</v>
      </c>
      <c r="F1536">
        <v>-163.25</v>
      </c>
      <c r="G1536" s="4">
        <v>1.91</v>
      </c>
      <c r="H1536" s="4">
        <v>0.36</v>
      </c>
      <c r="I1536" t="s">
        <v>155</v>
      </c>
      <c r="J1536" s="13" t="s">
        <v>61</v>
      </c>
      <c r="K1536" s="13" t="s">
        <v>61</v>
      </c>
      <c r="L1536" s="21">
        <v>1999</v>
      </c>
      <c r="M1536" s="21">
        <v>1999</v>
      </c>
      <c r="N1536" t="s">
        <v>157</v>
      </c>
      <c r="O1536" t="s">
        <v>48</v>
      </c>
    </row>
    <row r="1537" spans="1:15" ht="15">
      <c r="A1537" s="21" t="s">
        <v>153</v>
      </c>
      <c r="B1537" t="s">
        <v>137</v>
      </c>
      <c r="C1537" s="23" t="s">
        <v>180</v>
      </c>
      <c r="D1537">
        <v>1</v>
      </c>
      <c r="E1537">
        <v>66.75</v>
      </c>
      <c r="F1537">
        <v>-164.25</v>
      </c>
      <c r="G1537" s="4">
        <v>1.91</v>
      </c>
      <c r="H1537" s="4">
        <v>0.36</v>
      </c>
      <c r="I1537" t="s">
        <v>155</v>
      </c>
      <c r="J1537" s="13" t="s">
        <v>61</v>
      </c>
      <c r="K1537" s="13" t="s">
        <v>61</v>
      </c>
      <c r="L1537" s="21">
        <v>1999</v>
      </c>
      <c r="M1537" s="21">
        <v>1999</v>
      </c>
      <c r="N1537" t="s">
        <v>157</v>
      </c>
      <c r="O1537" t="s">
        <v>48</v>
      </c>
    </row>
    <row r="1538" spans="1:15" ht="15">
      <c r="A1538" s="21" t="s">
        <v>153</v>
      </c>
      <c r="B1538" t="s">
        <v>137</v>
      </c>
      <c r="C1538" s="23" t="s">
        <v>180</v>
      </c>
      <c r="D1538">
        <v>1</v>
      </c>
      <c r="E1538">
        <v>71.75</v>
      </c>
      <c r="F1538">
        <v>-162.25</v>
      </c>
      <c r="G1538" s="4">
        <v>1.91</v>
      </c>
      <c r="H1538" s="4">
        <v>0.36</v>
      </c>
      <c r="I1538" t="s">
        <v>155</v>
      </c>
      <c r="J1538" s="13" t="s">
        <v>61</v>
      </c>
      <c r="K1538" s="13" t="s">
        <v>61</v>
      </c>
      <c r="L1538" s="21">
        <v>1999</v>
      </c>
      <c r="M1538" s="21">
        <v>1999</v>
      </c>
      <c r="N1538" t="s">
        <v>157</v>
      </c>
      <c r="O1538" t="s">
        <v>48</v>
      </c>
    </row>
    <row r="1539" spans="1:15" ht="15">
      <c r="A1539" s="21" t="s">
        <v>153</v>
      </c>
      <c r="B1539" t="s">
        <v>137</v>
      </c>
      <c r="C1539" s="23" t="s">
        <v>180</v>
      </c>
      <c r="D1539">
        <v>1</v>
      </c>
      <c r="E1539">
        <v>71.75</v>
      </c>
      <c r="F1539">
        <v>-161.75</v>
      </c>
      <c r="G1539" s="4">
        <v>1.91</v>
      </c>
      <c r="H1539" s="4">
        <v>0.36</v>
      </c>
      <c r="I1539" t="s">
        <v>155</v>
      </c>
      <c r="J1539" s="13" t="s">
        <v>61</v>
      </c>
      <c r="K1539" s="13" t="s">
        <v>61</v>
      </c>
      <c r="L1539" s="21">
        <v>1999</v>
      </c>
      <c r="M1539" s="21">
        <v>1999</v>
      </c>
      <c r="N1539" t="s">
        <v>157</v>
      </c>
      <c r="O1539" t="s">
        <v>48</v>
      </c>
    </row>
    <row r="1540" spans="1:15" ht="15">
      <c r="A1540" s="21" t="s">
        <v>153</v>
      </c>
      <c r="B1540" t="s">
        <v>137</v>
      </c>
      <c r="C1540" s="23" t="s">
        <v>180</v>
      </c>
      <c r="D1540">
        <v>1</v>
      </c>
      <c r="E1540">
        <v>71.75</v>
      </c>
      <c r="F1540">
        <v>-161.25</v>
      </c>
      <c r="G1540" s="4">
        <v>1.91</v>
      </c>
      <c r="H1540" s="4">
        <v>0.36</v>
      </c>
      <c r="I1540" t="s">
        <v>155</v>
      </c>
      <c r="J1540" s="13" t="s">
        <v>61</v>
      </c>
      <c r="K1540" s="13" t="s">
        <v>61</v>
      </c>
      <c r="L1540" s="21">
        <v>1999</v>
      </c>
      <c r="M1540" s="21">
        <v>1999</v>
      </c>
      <c r="N1540" t="s">
        <v>157</v>
      </c>
      <c r="O1540" t="s">
        <v>48</v>
      </c>
    </row>
    <row r="1541" spans="1:15" ht="15">
      <c r="A1541" s="21" t="s">
        <v>153</v>
      </c>
      <c r="B1541" t="s">
        <v>137</v>
      </c>
      <c r="C1541" s="23" t="s">
        <v>180</v>
      </c>
      <c r="D1541">
        <v>1</v>
      </c>
      <c r="E1541">
        <v>71.75</v>
      </c>
      <c r="F1541">
        <v>-160.75</v>
      </c>
      <c r="G1541" s="4">
        <v>1.91</v>
      </c>
      <c r="H1541" s="4">
        <v>0.36</v>
      </c>
      <c r="I1541" t="s">
        <v>155</v>
      </c>
      <c r="J1541" s="13" t="s">
        <v>61</v>
      </c>
      <c r="K1541" s="13" t="s">
        <v>61</v>
      </c>
      <c r="L1541" s="21">
        <v>1999</v>
      </c>
      <c r="M1541" s="21">
        <v>1999</v>
      </c>
      <c r="N1541" t="s">
        <v>157</v>
      </c>
      <c r="O1541" t="s">
        <v>48</v>
      </c>
    </row>
    <row r="1542" spans="1:15" ht="15">
      <c r="A1542" s="21" t="s">
        <v>153</v>
      </c>
      <c r="B1542" t="s">
        <v>137</v>
      </c>
      <c r="C1542" s="23" t="s">
        <v>180</v>
      </c>
      <c r="D1542">
        <v>1</v>
      </c>
      <c r="E1542">
        <v>71.75</v>
      </c>
      <c r="F1542">
        <v>-160.25</v>
      </c>
      <c r="G1542" s="4">
        <v>1.91</v>
      </c>
      <c r="H1542" s="4">
        <v>0.36</v>
      </c>
      <c r="I1542" t="s">
        <v>155</v>
      </c>
      <c r="J1542" s="13" t="s">
        <v>61</v>
      </c>
      <c r="K1542" s="13" t="s">
        <v>61</v>
      </c>
      <c r="L1542" s="21">
        <v>1999</v>
      </c>
      <c r="M1542" s="21">
        <v>1999</v>
      </c>
      <c r="N1542" t="s">
        <v>157</v>
      </c>
      <c r="O1542" t="s">
        <v>48</v>
      </c>
    </row>
    <row r="1543" spans="1:15" ht="15">
      <c r="A1543" s="21" t="s">
        <v>153</v>
      </c>
      <c r="B1543" t="s">
        <v>137</v>
      </c>
      <c r="C1543" s="23" t="s">
        <v>180</v>
      </c>
      <c r="D1543">
        <v>1</v>
      </c>
      <c r="E1543">
        <v>71.75</v>
      </c>
      <c r="F1543">
        <v>-159.75</v>
      </c>
      <c r="G1543" s="4">
        <v>1.91</v>
      </c>
      <c r="H1543" s="4">
        <v>0.36</v>
      </c>
      <c r="I1543" t="s">
        <v>155</v>
      </c>
      <c r="J1543" s="13" t="s">
        <v>61</v>
      </c>
      <c r="K1543" s="13" t="s">
        <v>61</v>
      </c>
      <c r="L1543" s="21">
        <v>1999</v>
      </c>
      <c r="M1543" s="21">
        <v>1999</v>
      </c>
      <c r="N1543" t="s">
        <v>157</v>
      </c>
      <c r="O1543" t="s">
        <v>48</v>
      </c>
    </row>
    <row r="1544" spans="1:15" ht="15">
      <c r="A1544" s="21" t="s">
        <v>153</v>
      </c>
      <c r="B1544" t="s">
        <v>137</v>
      </c>
      <c r="C1544" s="23" t="s">
        <v>180</v>
      </c>
      <c r="D1544">
        <v>1</v>
      </c>
      <c r="E1544">
        <v>71.75</v>
      </c>
      <c r="F1544">
        <v>-159.25</v>
      </c>
      <c r="G1544" s="4">
        <v>1.91</v>
      </c>
      <c r="H1544" s="4">
        <v>0.36</v>
      </c>
      <c r="I1544" t="s">
        <v>155</v>
      </c>
      <c r="J1544" s="13" t="s">
        <v>61</v>
      </c>
      <c r="K1544" s="13" t="s">
        <v>61</v>
      </c>
      <c r="L1544" s="21">
        <v>1999</v>
      </c>
      <c r="M1544" s="21">
        <v>1999</v>
      </c>
      <c r="N1544" t="s">
        <v>157</v>
      </c>
      <c r="O1544" t="s">
        <v>48</v>
      </c>
    </row>
    <row r="1545" spans="1:15" ht="15">
      <c r="A1545" s="21" t="s">
        <v>153</v>
      </c>
      <c r="B1545" t="s">
        <v>137</v>
      </c>
      <c r="C1545" s="23" t="s">
        <v>180</v>
      </c>
      <c r="D1545">
        <v>1</v>
      </c>
      <c r="E1545">
        <v>71.75</v>
      </c>
      <c r="F1545">
        <v>-158.75</v>
      </c>
      <c r="G1545" s="4">
        <v>1.91</v>
      </c>
      <c r="H1545" s="4">
        <v>0.36</v>
      </c>
      <c r="I1545" t="s">
        <v>155</v>
      </c>
      <c r="J1545" s="13" t="s">
        <v>61</v>
      </c>
      <c r="K1545" s="13" t="s">
        <v>61</v>
      </c>
      <c r="L1545" s="21">
        <v>1999</v>
      </c>
      <c r="M1545" s="21">
        <v>1999</v>
      </c>
      <c r="N1545" t="s">
        <v>157</v>
      </c>
      <c r="O1545" t="s">
        <v>48</v>
      </c>
    </row>
    <row r="1546" spans="1:15" ht="15">
      <c r="A1546" s="21" t="s">
        <v>153</v>
      </c>
      <c r="B1546" t="s">
        <v>137</v>
      </c>
      <c r="C1546" s="23" t="s">
        <v>180</v>
      </c>
      <c r="D1546">
        <v>1</v>
      </c>
      <c r="E1546">
        <v>71.75</v>
      </c>
      <c r="F1546">
        <v>-162.75</v>
      </c>
      <c r="G1546" s="4">
        <v>1.91</v>
      </c>
      <c r="H1546" s="4">
        <v>0.36</v>
      </c>
      <c r="I1546" t="s">
        <v>155</v>
      </c>
      <c r="J1546" s="13" t="s">
        <v>61</v>
      </c>
      <c r="K1546" s="13" t="s">
        <v>61</v>
      </c>
      <c r="L1546" s="21">
        <v>1999</v>
      </c>
      <c r="M1546" s="21">
        <v>1999</v>
      </c>
      <c r="N1546" t="s">
        <v>157</v>
      </c>
      <c r="O1546" t="s">
        <v>48</v>
      </c>
    </row>
    <row r="1547" spans="1:15" ht="15">
      <c r="A1547" s="21" t="s">
        <v>153</v>
      </c>
      <c r="B1547" t="s">
        <v>137</v>
      </c>
      <c r="C1547" s="23" t="s">
        <v>180</v>
      </c>
      <c r="D1547">
        <v>1</v>
      </c>
      <c r="E1547">
        <v>71.75</v>
      </c>
      <c r="F1547">
        <v>-158.25</v>
      </c>
      <c r="G1547" s="4">
        <v>1.91</v>
      </c>
      <c r="H1547" s="4">
        <v>0.36</v>
      </c>
      <c r="I1547" t="s">
        <v>155</v>
      </c>
      <c r="J1547" s="13" t="s">
        <v>61</v>
      </c>
      <c r="K1547" s="13" t="s">
        <v>61</v>
      </c>
      <c r="L1547" s="21">
        <v>1999</v>
      </c>
      <c r="M1547" s="21">
        <v>1999</v>
      </c>
      <c r="N1547" t="s">
        <v>157</v>
      </c>
      <c r="O1547" t="s">
        <v>48</v>
      </c>
    </row>
    <row r="1548" spans="1:15" ht="15">
      <c r="A1548" s="21" t="s">
        <v>153</v>
      </c>
      <c r="B1548" t="s">
        <v>137</v>
      </c>
      <c r="C1548" s="23" t="s">
        <v>180</v>
      </c>
      <c r="D1548">
        <v>1</v>
      </c>
      <c r="E1548">
        <v>69.25</v>
      </c>
      <c r="F1548">
        <v>-163.75</v>
      </c>
      <c r="G1548" s="4">
        <v>1.91</v>
      </c>
      <c r="H1548" s="4">
        <v>0.36</v>
      </c>
      <c r="I1548" t="s">
        <v>155</v>
      </c>
      <c r="J1548" s="13" t="s">
        <v>61</v>
      </c>
      <c r="K1548" s="13" t="s">
        <v>61</v>
      </c>
      <c r="L1548" s="21">
        <v>1999</v>
      </c>
      <c r="M1548" s="21">
        <v>1999</v>
      </c>
      <c r="N1548" t="s">
        <v>157</v>
      </c>
      <c r="O1548" t="s">
        <v>48</v>
      </c>
    </row>
    <row r="1549" spans="1:15" ht="15">
      <c r="A1549" s="21" t="s">
        <v>153</v>
      </c>
      <c r="B1549" t="s">
        <v>137</v>
      </c>
      <c r="C1549" s="23" t="s">
        <v>180</v>
      </c>
      <c r="D1549">
        <v>1</v>
      </c>
      <c r="E1549">
        <v>70.25</v>
      </c>
      <c r="F1549">
        <v>-165.75</v>
      </c>
      <c r="G1549" s="4">
        <v>1.91</v>
      </c>
      <c r="H1549" s="4">
        <v>0.36</v>
      </c>
      <c r="I1549" t="s">
        <v>155</v>
      </c>
      <c r="J1549" s="13" t="s">
        <v>61</v>
      </c>
      <c r="K1549" s="13" t="s">
        <v>61</v>
      </c>
      <c r="L1549" s="21">
        <v>1999</v>
      </c>
      <c r="M1549" s="21">
        <v>1999</v>
      </c>
      <c r="N1549" t="s">
        <v>157</v>
      </c>
      <c r="O1549" t="s">
        <v>48</v>
      </c>
    </row>
    <row r="1550" spans="1:15" ht="15">
      <c r="A1550" s="21" t="s">
        <v>153</v>
      </c>
      <c r="B1550" t="s">
        <v>137</v>
      </c>
      <c r="C1550" s="23" t="s">
        <v>180</v>
      </c>
      <c r="D1550">
        <v>1</v>
      </c>
      <c r="E1550">
        <v>70.75</v>
      </c>
      <c r="F1550">
        <v>-160.25</v>
      </c>
      <c r="G1550" s="4">
        <v>1.91</v>
      </c>
      <c r="H1550" s="4">
        <v>0.36</v>
      </c>
      <c r="I1550" t="s">
        <v>155</v>
      </c>
      <c r="J1550" s="13" t="s">
        <v>61</v>
      </c>
      <c r="K1550" s="13" t="s">
        <v>61</v>
      </c>
      <c r="L1550" s="21">
        <v>1999</v>
      </c>
      <c r="M1550" s="21">
        <v>1999</v>
      </c>
      <c r="N1550" t="s">
        <v>157</v>
      </c>
      <c r="O1550" t="s">
        <v>48</v>
      </c>
    </row>
    <row r="1551" spans="1:15" ht="15">
      <c r="A1551" s="21" t="s">
        <v>153</v>
      </c>
      <c r="B1551" t="s">
        <v>137</v>
      </c>
      <c r="C1551" s="23" t="s">
        <v>180</v>
      </c>
      <c r="D1551">
        <v>1</v>
      </c>
      <c r="E1551">
        <v>71.75</v>
      </c>
      <c r="F1551">
        <v>-163.25</v>
      </c>
      <c r="G1551" s="4">
        <v>1.91</v>
      </c>
      <c r="H1551" s="4">
        <v>0.36</v>
      </c>
      <c r="I1551" t="s">
        <v>155</v>
      </c>
      <c r="J1551" s="13" t="s">
        <v>61</v>
      </c>
      <c r="K1551" s="13" t="s">
        <v>61</v>
      </c>
      <c r="L1551" s="21">
        <v>1999</v>
      </c>
      <c r="M1551" s="21">
        <v>1999</v>
      </c>
      <c r="N1551" t="s">
        <v>157</v>
      </c>
      <c r="O1551" t="s">
        <v>48</v>
      </c>
    </row>
    <row r="1552" spans="1:15" ht="15">
      <c r="A1552" s="21" t="s">
        <v>153</v>
      </c>
      <c r="B1552" t="s">
        <v>137</v>
      </c>
      <c r="C1552" s="23" t="s">
        <v>180</v>
      </c>
      <c r="D1552">
        <v>1</v>
      </c>
      <c r="E1552">
        <v>71.25</v>
      </c>
      <c r="F1552">
        <v>-157.25</v>
      </c>
      <c r="G1552" s="4">
        <v>1.91</v>
      </c>
      <c r="H1552" s="4">
        <v>0.36</v>
      </c>
      <c r="I1552" t="s">
        <v>155</v>
      </c>
      <c r="J1552" s="13" t="s">
        <v>61</v>
      </c>
      <c r="K1552" s="13" t="s">
        <v>61</v>
      </c>
      <c r="L1552" s="21">
        <v>1999</v>
      </c>
      <c r="M1552" s="21">
        <v>1999</v>
      </c>
      <c r="N1552" t="s">
        <v>157</v>
      </c>
      <c r="O1552" t="s">
        <v>48</v>
      </c>
    </row>
    <row r="1553" spans="1:15" ht="15">
      <c r="A1553" s="21" t="s">
        <v>153</v>
      </c>
      <c r="B1553" t="s">
        <v>137</v>
      </c>
      <c r="C1553" s="23" t="s">
        <v>180</v>
      </c>
      <c r="D1553">
        <v>1</v>
      </c>
      <c r="E1553">
        <v>72.25</v>
      </c>
      <c r="F1553">
        <v>-160.25</v>
      </c>
      <c r="G1553" s="4">
        <v>1.91</v>
      </c>
      <c r="H1553" s="4">
        <v>0.36</v>
      </c>
      <c r="I1553" t="s">
        <v>155</v>
      </c>
      <c r="J1553" s="13" t="s">
        <v>61</v>
      </c>
      <c r="K1553" s="13" t="s">
        <v>61</v>
      </c>
      <c r="L1553" s="21">
        <v>1999</v>
      </c>
      <c r="M1553" s="21">
        <v>1999</v>
      </c>
      <c r="N1553" t="s">
        <v>157</v>
      </c>
      <c r="O1553" t="s">
        <v>48</v>
      </c>
    </row>
    <row r="1554" spans="1:15" ht="15">
      <c r="A1554" s="21" t="s">
        <v>153</v>
      </c>
      <c r="B1554" t="s">
        <v>137</v>
      </c>
      <c r="C1554" s="23" t="s">
        <v>180</v>
      </c>
      <c r="D1554">
        <v>1</v>
      </c>
      <c r="E1554">
        <v>71.25</v>
      </c>
      <c r="F1554">
        <v>-164.25</v>
      </c>
      <c r="G1554" s="4">
        <v>1.91</v>
      </c>
      <c r="H1554" s="4">
        <v>0.36</v>
      </c>
      <c r="I1554" t="s">
        <v>155</v>
      </c>
      <c r="J1554" s="13" t="s">
        <v>61</v>
      </c>
      <c r="K1554" s="13" t="s">
        <v>61</v>
      </c>
      <c r="L1554" s="21">
        <v>1999</v>
      </c>
      <c r="M1554" s="21">
        <v>1999</v>
      </c>
      <c r="N1554" t="s">
        <v>157</v>
      </c>
      <c r="O1554" t="s">
        <v>48</v>
      </c>
    </row>
    <row r="1555" spans="1:15" ht="15">
      <c r="A1555" s="21" t="s">
        <v>153</v>
      </c>
      <c r="B1555" t="s">
        <v>137</v>
      </c>
      <c r="C1555" s="23" t="s">
        <v>180</v>
      </c>
      <c r="D1555">
        <v>1</v>
      </c>
      <c r="E1555">
        <v>72.25</v>
      </c>
      <c r="F1555">
        <v>-159.75</v>
      </c>
      <c r="G1555" s="4">
        <v>1.91</v>
      </c>
      <c r="H1555" s="4">
        <v>0.36</v>
      </c>
      <c r="I1555" t="s">
        <v>155</v>
      </c>
      <c r="J1555" s="13" t="s">
        <v>61</v>
      </c>
      <c r="K1555" s="13" t="s">
        <v>61</v>
      </c>
      <c r="L1555" s="21">
        <v>1999</v>
      </c>
      <c r="M1555" s="21">
        <v>1999</v>
      </c>
      <c r="N1555" t="s">
        <v>157</v>
      </c>
      <c r="O1555" t="s">
        <v>48</v>
      </c>
    </row>
    <row r="1556" spans="1:15" ht="15">
      <c r="A1556" s="21" t="s">
        <v>153</v>
      </c>
      <c r="B1556" t="s">
        <v>137</v>
      </c>
      <c r="C1556" s="23" t="s">
        <v>180</v>
      </c>
      <c r="D1556">
        <v>0.5</v>
      </c>
      <c r="E1556">
        <v>66.25</v>
      </c>
      <c r="F1556">
        <v>-163.75</v>
      </c>
      <c r="G1556" s="4">
        <v>1.91</v>
      </c>
      <c r="H1556" s="4">
        <v>0.36</v>
      </c>
      <c r="I1556" t="s">
        <v>155</v>
      </c>
      <c r="J1556" s="13" t="s">
        <v>61</v>
      </c>
      <c r="K1556" s="13" t="s">
        <v>61</v>
      </c>
      <c r="L1556" s="21">
        <v>1999</v>
      </c>
      <c r="M1556" s="21">
        <v>1999</v>
      </c>
      <c r="N1556" t="s">
        <v>157</v>
      </c>
      <c r="O1556" t="s">
        <v>48</v>
      </c>
    </row>
    <row r="1557" spans="1:15" ht="15">
      <c r="A1557" s="21" t="s">
        <v>153</v>
      </c>
      <c r="B1557" t="s">
        <v>137</v>
      </c>
      <c r="C1557" s="23" t="s">
        <v>180</v>
      </c>
      <c r="D1557">
        <v>1</v>
      </c>
      <c r="E1557">
        <v>67.75</v>
      </c>
      <c r="F1557">
        <v>-164.75</v>
      </c>
      <c r="G1557" s="4">
        <v>1.91</v>
      </c>
      <c r="H1557" s="4">
        <v>0.36</v>
      </c>
      <c r="I1557" t="s">
        <v>155</v>
      </c>
      <c r="J1557" s="13" t="s">
        <v>61</v>
      </c>
      <c r="K1557" s="13" t="s">
        <v>61</v>
      </c>
      <c r="L1557" s="21">
        <v>1999</v>
      </c>
      <c r="M1557" s="21">
        <v>1999</v>
      </c>
      <c r="N1557" t="s">
        <v>157</v>
      </c>
      <c r="O1557" t="s">
        <v>48</v>
      </c>
    </row>
    <row r="1558" spans="1:15" ht="15">
      <c r="A1558" s="21" t="s">
        <v>153</v>
      </c>
      <c r="B1558" t="s">
        <v>137</v>
      </c>
      <c r="C1558" s="23" t="s">
        <v>180</v>
      </c>
      <c r="D1558">
        <v>0.5</v>
      </c>
      <c r="E1558">
        <v>66.25</v>
      </c>
      <c r="F1558">
        <v>-161.75</v>
      </c>
      <c r="G1558" s="4">
        <v>1.91</v>
      </c>
      <c r="H1558" s="4">
        <v>0.36</v>
      </c>
      <c r="I1558" t="s">
        <v>155</v>
      </c>
      <c r="J1558" s="13" t="s">
        <v>61</v>
      </c>
      <c r="K1558" s="13" t="s">
        <v>61</v>
      </c>
      <c r="L1558" s="21">
        <v>1999</v>
      </c>
      <c r="M1558" s="21">
        <v>1999</v>
      </c>
      <c r="N1558" t="s">
        <v>157</v>
      </c>
      <c r="O1558" t="s">
        <v>48</v>
      </c>
    </row>
    <row r="1559" spans="1:15" ht="15">
      <c r="A1559" s="21" t="s">
        <v>153</v>
      </c>
      <c r="B1559" t="s">
        <v>137</v>
      </c>
      <c r="C1559" s="23" t="s">
        <v>180</v>
      </c>
      <c r="D1559">
        <v>1</v>
      </c>
      <c r="E1559">
        <v>68.75</v>
      </c>
      <c r="F1559">
        <v>-166.25</v>
      </c>
      <c r="G1559" s="4">
        <v>1.91</v>
      </c>
      <c r="H1559" s="4">
        <v>0.36</v>
      </c>
      <c r="I1559" t="s">
        <v>155</v>
      </c>
      <c r="J1559" s="13" t="s">
        <v>61</v>
      </c>
      <c r="K1559" s="13" t="s">
        <v>61</v>
      </c>
      <c r="L1559" s="21">
        <v>1999</v>
      </c>
      <c r="M1559" s="21">
        <v>1999</v>
      </c>
      <c r="N1559" t="s">
        <v>157</v>
      </c>
      <c r="O1559" t="s">
        <v>48</v>
      </c>
    </row>
    <row r="1560" spans="1:15" ht="15">
      <c r="A1560" s="21" t="s">
        <v>153</v>
      </c>
      <c r="B1560" t="s">
        <v>137</v>
      </c>
      <c r="C1560" s="23" t="s">
        <v>180</v>
      </c>
      <c r="D1560">
        <v>1</v>
      </c>
      <c r="E1560">
        <v>70.25</v>
      </c>
      <c r="F1560">
        <v>-162.25</v>
      </c>
      <c r="G1560" s="4">
        <v>1.91</v>
      </c>
      <c r="H1560" s="4">
        <v>0.36</v>
      </c>
      <c r="I1560" t="s">
        <v>155</v>
      </c>
      <c r="J1560" s="13" t="s">
        <v>61</v>
      </c>
      <c r="K1560" s="13" t="s">
        <v>61</v>
      </c>
      <c r="L1560" s="21">
        <v>1999</v>
      </c>
      <c r="M1560" s="21">
        <v>1999</v>
      </c>
      <c r="N1560" t="s">
        <v>157</v>
      </c>
      <c r="O1560" t="s">
        <v>48</v>
      </c>
    </row>
    <row r="1561" spans="1:15" ht="15">
      <c r="A1561" s="21" t="s">
        <v>153</v>
      </c>
      <c r="B1561" t="s">
        <v>137</v>
      </c>
      <c r="C1561" s="23" t="s">
        <v>180</v>
      </c>
      <c r="D1561">
        <v>1</v>
      </c>
      <c r="E1561">
        <v>71.75</v>
      </c>
      <c r="F1561">
        <v>-157.75</v>
      </c>
      <c r="G1561" s="4">
        <v>1.91</v>
      </c>
      <c r="H1561" s="4">
        <v>0.36</v>
      </c>
      <c r="I1561" t="s">
        <v>155</v>
      </c>
      <c r="J1561" s="13" t="s">
        <v>61</v>
      </c>
      <c r="K1561" s="13" t="s">
        <v>61</v>
      </c>
      <c r="L1561" s="21">
        <v>1999</v>
      </c>
      <c r="M1561" s="21">
        <v>1999</v>
      </c>
      <c r="N1561" t="s">
        <v>157</v>
      </c>
      <c r="O1561" t="s">
        <v>48</v>
      </c>
    </row>
    <row r="1562" spans="1:15" ht="15">
      <c r="A1562" s="21" t="s">
        <v>153</v>
      </c>
      <c r="B1562" t="s">
        <v>137</v>
      </c>
      <c r="C1562" s="23" t="s">
        <v>180</v>
      </c>
      <c r="D1562">
        <v>1</v>
      </c>
      <c r="E1562">
        <v>66.25</v>
      </c>
      <c r="F1562">
        <v>-166.25</v>
      </c>
      <c r="G1562" s="4">
        <v>1.91</v>
      </c>
      <c r="H1562" s="4">
        <v>0.36</v>
      </c>
      <c r="I1562" t="s">
        <v>155</v>
      </c>
      <c r="J1562" s="13" t="s">
        <v>61</v>
      </c>
      <c r="K1562" s="13" t="s">
        <v>61</v>
      </c>
      <c r="L1562" s="21">
        <v>1999</v>
      </c>
      <c r="M1562" s="21">
        <v>1999</v>
      </c>
      <c r="N1562" t="s">
        <v>157</v>
      </c>
      <c r="O1562" t="s">
        <v>48</v>
      </c>
    </row>
    <row r="1563" spans="1:15" ht="15">
      <c r="A1563" s="21" t="s">
        <v>153</v>
      </c>
      <c r="B1563" t="s">
        <v>137</v>
      </c>
      <c r="C1563" s="23" t="s">
        <v>180</v>
      </c>
      <c r="D1563">
        <v>1</v>
      </c>
      <c r="E1563">
        <v>68.25</v>
      </c>
      <c r="F1563">
        <v>-166.25</v>
      </c>
      <c r="G1563" s="4">
        <v>1.91</v>
      </c>
      <c r="H1563" s="4">
        <v>0.36</v>
      </c>
      <c r="I1563" t="s">
        <v>155</v>
      </c>
      <c r="J1563" s="13" t="s">
        <v>61</v>
      </c>
      <c r="K1563" s="13" t="s">
        <v>61</v>
      </c>
      <c r="L1563" s="21">
        <v>1999</v>
      </c>
      <c r="M1563" s="21">
        <v>1999</v>
      </c>
      <c r="N1563" t="s">
        <v>157</v>
      </c>
      <c r="O1563" t="s">
        <v>48</v>
      </c>
    </row>
    <row r="1564" spans="1:15" ht="15">
      <c r="A1564" s="21" t="s">
        <v>153</v>
      </c>
      <c r="B1564" t="s">
        <v>137</v>
      </c>
      <c r="C1564" s="23" t="s">
        <v>180</v>
      </c>
      <c r="D1564">
        <v>1</v>
      </c>
      <c r="E1564">
        <v>72.25</v>
      </c>
      <c r="F1564">
        <v>-160.75</v>
      </c>
      <c r="G1564" s="4">
        <v>1.91</v>
      </c>
      <c r="H1564" s="4">
        <v>0.36</v>
      </c>
      <c r="I1564" t="s">
        <v>155</v>
      </c>
      <c r="J1564" s="13" t="s">
        <v>61</v>
      </c>
      <c r="K1564" s="13" t="s">
        <v>61</v>
      </c>
      <c r="L1564" s="21">
        <v>1999</v>
      </c>
      <c r="M1564" s="21">
        <v>1999</v>
      </c>
      <c r="N1564" t="s">
        <v>157</v>
      </c>
      <c r="O1564" t="s">
        <v>48</v>
      </c>
    </row>
    <row r="1565" spans="1:15" ht="15">
      <c r="A1565" s="21" t="s">
        <v>153</v>
      </c>
      <c r="B1565" t="s">
        <v>137</v>
      </c>
      <c r="C1565" s="23" t="s">
        <v>180</v>
      </c>
      <c r="D1565">
        <v>0.96</v>
      </c>
      <c r="E1565">
        <v>68.75</v>
      </c>
      <c r="F1565">
        <v>-167.75</v>
      </c>
      <c r="G1565" s="4">
        <v>1.91</v>
      </c>
      <c r="H1565" s="4">
        <v>0.36</v>
      </c>
      <c r="I1565" t="s">
        <v>155</v>
      </c>
      <c r="J1565" s="13" t="s">
        <v>61</v>
      </c>
      <c r="K1565" s="13" t="s">
        <v>61</v>
      </c>
      <c r="L1565" s="21">
        <v>1999</v>
      </c>
      <c r="M1565" s="21">
        <v>1999</v>
      </c>
      <c r="N1565" t="s">
        <v>157</v>
      </c>
      <c r="O1565" t="s">
        <v>48</v>
      </c>
    </row>
    <row r="1566" spans="1:15" ht="15">
      <c r="A1566" s="21" t="s">
        <v>153</v>
      </c>
      <c r="B1566" t="s">
        <v>137</v>
      </c>
      <c r="C1566" s="23" t="s">
        <v>180</v>
      </c>
      <c r="D1566">
        <v>0.75</v>
      </c>
      <c r="E1566">
        <v>67.25</v>
      </c>
      <c r="F1566">
        <v>-168.75</v>
      </c>
      <c r="G1566" s="4">
        <v>1.91</v>
      </c>
      <c r="H1566" s="4">
        <v>0.36</v>
      </c>
      <c r="I1566" t="s">
        <v>155</v>
      </c>
      <c r="J1566" s="13" t="s">
        <v>61</v>
      </c>
      <c r="K1566" s="13" t="s">
        <v>61</v>
      </c>
      <c r="L1566" s="21">
        <v>1999</v>
      </c>
      <c r="M1566" s="21">
        <v>1999</v>
      </c>
      <c r="N1566" t="s">
        <v>157</v>
      </c>
      <c r="O1566" t="s">
        <v>48</v>
      </c>
    </row>
    <row r="1567" spans="1:15" ht="15">
      <c r="A1567" s="21" t="s">
        <v>153</v>
      </c>
      <c r="B1567" t="s">
        <v>137</v>
      </c>
      <c r="C1567" s="23" t="s">
        <v>180</v>
      </c>
      <c r="D1567">
        <v>1</v>
      </c>
      <c r="E1567">
        <v>67.25</v>
      </c>
      <c r="F1567">
        <v>-163.75</v>
      </c>
      <c r="G1567" s="4">
        <v>1.91</v>
      </c>
      <c r="H1567" s="4">
        <v>0.36</v>
      </c>
      <c r="I1567" t="s">
        <v>155</v>
      </c>
      <c r="J1567" s="13" t="s">
        <v>61</v>
      </c>
      <c r="K1567" s="13" t="s">
        <v>61</v>
      </c>
      <c r="L1567" s="21">
        <v>1999</v>
      </c>
      <c r="M1567" s="21">
        <v>1999</v>
      </c>
      <c r="N1567" t="s">
        <v>157</v>
      </c>
      <c r="O1567" t="s">
        <v>48</v>
      </c>
    </row>
    <row r="1568" spans="1:15" ht="15">
      <c r="A1568" s="21" t="s">
        <v>153</v>
      </c>
      <c r="B1568" t="s">
        <v>137</v>
      </c>
      <c r="C1568" s="23" t="s">
        <v>180</v>
      </c>
      <c r="D1568">
        <v>1</v>
      </c>
      <c r="E1568">
        <v>69.25</v>
      </c>
      <c r="F1568">
        <v>-167.25</v>
      </c>
      <c r="G1568" s="4">
        <v>1.91</v>
      </c>
      <c r="H1568" s="4">
        <v>0.36</v>
      </c>
      <c r="I1568" t="s">
        <v>155</v>
      </c>
      <c r="J1568" s="13" t="s">
        <v>61</v>
      </c>
      <c r="K1568" s="13" t="s">
        <v>61</v>
      </c>
      <c r="L1568" s="21">
        <v>1999</v>
      </c>
      <c r="M1568" s="21">
        <v>1999</v>
      </c>
      <c r="N1568" t="s">
        <v>157</v>
      </c>
      <c r="O1568" t="s">
        <v>48</v>
      </c>
    </row>
    <row r="1569" spans="1:15" ht="15">
      <c r="A1569" s="21" t="s">
        <v>153</v>
      </c>
      <c r="B1569" t="s">
        <v>137</v>
      </c>
      <c r="C1569" s="23" t="s">
        <v>180</v>
      </c>
      <c r="D1569">
        <v>0.75</v>
      </c>
      <c r="E1569">
        <v>65.75</v>
      </c>
      <c r="F1569">
        <v>-167.75</v>
      </c>
      <c r="G1569" s="4">
        <v>1.91</v>
      </c>
      <c r="H1569" s="4">
        <v>0.36</v>
      </c>
      <c r="I1569" t="s">
        <v>155</v>
      </c>
      <c r="J1569" s="13" t="s">
        <v>61</v>
      </c>
      <c r="K1569" s="13" t="s">
        <v>61</v>
      </c>
      <c r="L1569" s="21">
        <v>1999</v>
      </c>
      <c r="M1569" s="21">
        <v>1999</v>
      </c>
      <c r="N1569" t="s">
        <v>157</v>
      </c>
      <c r="O1569" t="s">
        <v>48</v>
      </c>
    </row>
    <row r="1570" spans="1:15" ht="15">
      <c r="A1570" s="21" t="s">
        <v>153</v>
      </c>
      <c r="B1570" t="s">
        <v>137</v>
      </c>
      <c r="C1570" s="23" t="s">
        <v>180</v>
      </c>
      <c r="D1570">
        <v>1</v>
      </c>
      <c r="E1570">
        <v>70.75</v>
      </c>
      <c r="F1570">
        <v>-165.25</v>
      </c>
      <c r="G1570" s="4">
        <v>1.91</v>
      </c>
      <c r="H1570" s="4">
        <v>0.36</v>
      </c>
      <c r="I1570" t="s">
        <v>155</v>
      </c>
      <c r="J1570" s="13" t="s">
        <v>61</v>
      </c>
      <c r="K1570" s="13" t="s">
        <v>61</v>
      </c>
      <c r="L1570" s="21">
        <v>1999</v>
      </c>
      <c r="M1570" s="21">
        <v>1999</v>
      </c>
      <c r="N1570" t="s">
        <v>157</v>
      </c>
      <c r="O1570" t="s">
        <v>48</v>
      </c>
    </row>
    <row r="1571" spans="1:15" ht="15">
      <c r="A1571" s="21" t="s">
        <v>153</v>
      </c>
      <c r="B1571" t="s">
        <v>137</v>
      </c>
      <c r="C1571" s="23" t="s">
        <v>180</v>
      </c>
      <c r="D1571">
        <v>0.88</v>
      </c>
      <c r="E1571">
        <v>68.25</v>
      </c>
      <c r="F1571">
        <v>-168.25</v>
      </c>
      <c r="G1571" s="4">
        <v>1.91</v>
      </c>
      <c r="H1571" s="4">
        <v>0.36</v>
      </c>
      <c r="I1571" t="s">
        <v>155</v>
      </c>
      <c r="J1571" s="13" t="s">
        <v>61</v>
      </c>
      <c r="K1571" s="13" t="s">
        <v>61</v>
      </c>
      <c r="L1571" s="21">
        <v>1999</v>
      </c>
      <c r="M1571" s="21">
        <v>1999</v>
      </c>
      <c r="N1571" t="s">
        <v>157</v>
      </c>
      <c r="O1571" t="s">
        <v>48</v>
      </c>
    </row>
    <row r="1572" spans="1:15" ht="15">
      <c r="A1572" s="21" t="s">
        <v>153</v>
      </c>
      <c r="B1572" t="s">
        <v>137</v>
      </c>
      <c r="C1572" s="23" t="s">
        <v>180</v>
      </c>
      <c r="D1572">
        <v>1</v>
      </c>
      <c r="E1572">
        <v>72.25</v>
      </c>
      <c r="F1572">
        <v>-159.25</v>
      </c>
      <c r="G1572" s="4">
        <v>1.91</v>
      </c>
      <c r="H1572" s="4">
        <v>0.36</v>
      </c>
      <c r="I1572" t="s">
        <v>155</v>
      </c>
      <c r="J1572" s="13" t="s">
        <v>61</v>
      </c>
      <c r="K1572" s="13" t="s">
        <v>61</v>
      </c>
      <c r="L1572" s="21">
        <v>1999</v>
      </c>
      <c r="M1572" s="21">
        <v>1999</v>
      </c>
      <c r="N1572" t="s">
        <v>157</v>
      </c>
      <c r="O1572" t="s">
        <v>48</v>
      </c>
    </row>
    <row r="1573" spans="1:15" ht="15">
      <c r="A1573" s="21" t="s">
        <v>153</v>
      </c>
      <c r="B1573" t="s">
        <v>137</v>
      </c>
      <c r="C1573" s="23" t="s">
        <v>180</v>
      </c>
      <c r="D1573">
        <v>0.73</v>
      </c>
      <c r="E1573">
        <v>66.75</v>
      </c>
      <c r="F1573">
        <v>-168.75</v>
      </c>
      <c r="G1573" s="4">
        <v>1.91</v>
      </c>
      <c r="H1573" s="4">
        <v>0.36</v>
      </c>
      <c r="I1573" t="s">
        <v>155</v>
      </c>
      <c r="J1573" s="13" t="s">
        <v>61</v>
      </c>
      <c r="K1573" s="13" t="s">
        <v>61</v>
      </c>
      <c r="L1573" s="21">
        <v>1999</v>
      </c>
      <c r="M1573" s="21">
        <v>1999</v>
      </c>
      <c r="N1573" t="s">
        <v>157</v>
      </c>
      <c r="O1573" t="s">
        <v>48</v>
      </c>
    </row>
    <row r="1574" spans="1:15" ht="15">
      <c r="A1574" s="21" t="s">
        <v>153</v>
      </c>
      <c r="B1574" t="s">
        <v>137</v>
      </c>
      <c r="C1574" s="23" t="s">
        <v>180</v>
      </c>
      <c r="D1574">
        <v>1</v>
      </c>
      <c r="E1574">
        <v>72.25</v>
      </c>
      <c r="F1574">
        <v>-161.25</v>
      </c>
      <c r="G1574" s="4">
        <v>1.91</v>
      </c>
      <c r="H1574" s="4">
        <v>0.36</v>
      </c>
      <c r="I1574" t="s">
        <v>155</v>
      </c>
      <c r="J1574" s="13" t="s">
        <v>61</v>
      </c>
      <c r="K1574" s="13" t="s">
        <v>61</v>
      </c>
      <c r="L1574" s="21">
        <v>1999</v>
      </c>
      <c r="M1574" s="21">
        <v>1999</v>
      </c>
      <c r="N1574" t="s">
        <v>157</v>
      </c>
      <c r="O1574" t="s">
        <v>48</v>
      </c>
    </row>
    <row r="1575" spans="1:15" ht="15">
      <c r="A1575" s="21" t="s">
        <v>153</v>
      </c>
      <c r="B1575" t="s">
        <v>137</v>
      </c>
      <c r="C1575" s="23" t="s">
        <v>180</v>
      </c>
      <c r="D1575">
        <v>0.7</v>
      </c>
      <c r="E1575">
        <v>66.75</v>
      </c>
      <c r="F1575">
        <v>-162.25</v>
      </c>
      <c r="G1575" s="4">
        <v>1.91</v>
      </c>
      <c r="H1575" s="4">
        <v>0.36</v>
      </c>
      <c r="I1575" t="s">
        <v>155</v>
      </c>
      <c r="J1575" s="13" t="s">
        <v>61</v>
      </c>
      <c r="K1575" s="13" t="s">
        <v>61</v>
      </c>
      <c r="L1575" s="21">
        <v>1999</v>
      </c>
      <c r="M1575" s="21">
        <v>1999</v>
      </c>
      <c r="N1575" t="s">
        <v>157</v>
      </c>
      <c r="O1575" t="s">
        <v>48</v>
      </c>
    </row>
    <row r="1576" spans="1:15" ht="15">
      <c r="A1576" s="21" t="s">
        <v>153</v>
      </c>
      <c r="B1576" t="s">
        <v>137</v>
      </c>
      <c r="C1576" s="23" t="s">
        <v>180</v>
      </c>
      <c r="D1576">
        <v>1</v>
      </c>
      <c r="E1576">
        <v>70.75</v>
      </c>
      <c r="F1576">
        <v>-159.75</v>
      </c>
      <c r="G1576" s="4">
        <v>1.91</v>
      </c>
      <c r="H1576" s="4">
        <v>0.36</v>
      </c>
      <c r="I1576" t="s">
        <v>155</v>
      </c>
      <c r="J1576" s="13" t="s">
        <v>61</v>
      </c>
      <c r="K1576" s="13" t="s">
        <v>61</v>
      </c>
      <c r="L1576" s="21">
        <v>1999</v>
      </c>
      <c r="M1576" s="21">
        <v>1999</v>
      </c>
      <c r="N1576" t="s">
        <v>157</v>
      </c>
      <c r="O1576" t="s">
        <v>48</v>
      </c>
    </row>
    <row r="1577" spans="1:15" ht="15">
      <c r="A1577" s="21" t="s">
        <v>153</v>
      </c>
      <c r="B1577" t="s">
        <v>137</v>
      </c>
      <c r="C1577" s="23" t="s">
        <v>180</v>
      </c>
      <c r="D1577">
        <v>1</v>
      </c>
      <c r="E1577">
        <v>70.25</v>
      </c>
      <c r="F1577">
        <v>-161.75</v>
      </c>
      <c r="G1577" s="4">
        <v>1.91</v>
      </c>
      <c r="H1577" s="4">
        <v>0.36</v>
      </c>
      <c r="I1577" t="s">
        <v>155</v>
      </c>
      <c r="J1577" s="13" t="s">
        <v>61</v>
      </c>
      <c r="K1577" s="13" t="s">
        <v>61</v>
      </c>
      <c r="L1577" s="21">
        <v>1999</v>
      </c>
      <c r="M1577" s="21">
        <v>1999</v>
      </c>
      <c r="N1577" t="s">
        <v>157</v>
      </c>
      <c r="O1577" t="s">
        <v>48</v>
      </c>
    </row>
    <row r="1578" spans="1:15" ht="15">
      <c r="A1578" s="21" t="s">
        <v>153</v>
      </c>
      <c r="B1578" t="s">
        <v>137</v>
      </c>
      <c r="C1578" s="23" t="s">
        <v>180</v>
      </c>
      <c r="D1578">
        <v>1</v>
      </c>
      <c r="E1578">
        <v>70.25</v>
      </c>
      <c r="F1578">
        <v>-161.25</v>
      </c>
      <c r="G1578" s="4">
        <v>1.91</v>
      </c>
      <c r="H1578" s="4">
        <v>0.36</v>
      </c>
      <c r="I1578" t="s">
        <v>155</v>
      </c>
      <c r="J1578" s="13" t="s">
        <v>61</v>
      </c>
      <c r="K1578" s="13" t="s">
        <v>61</v>
      </c>
      <c r="L1578" s="21">
        <v>1999</v>
      </c>
      <c r="M1578" s="21">
        <v>1999</v>
      </c>
      <c r="N1578" t="s">
        <v>157</v>
      </c>
      <c r="O1578" t="s">
        <v>48</v>
      </c>
    </row>
    <row r="1579" spans="1:15" ht="15">
      <c r="A1579" s="21" t="s">
        <v>153</v>
      </c>
      <c r="B1579" t="s">
        <v>137</v>
      </c>
      <c r="C1579" s="23" t="s">
        <v>180</v>
      </c>
      <c r="D1579">
        <v>1</v>
      </c>
      <c r="E1579">
        <v>69.75</v>
      </c>
      <c r="F1579">
        <v>-166.75</v>
      </c>
      <c r="G1579" s="4">
        <v>1.91</v>
      </c>
      <c r="H1579" s="4">
        <v>0.36</v>
      </c>
      <c r="I1579" t="s">
        <v>155</v>
      </c>
      <c r="J1579" s="13" t="s">
        <v>61</v>
      </c>
      <c r="K1579" s="13" t="s">
        <v>61</v>
      </c>
      <c r="L1579" s="21">
        <v>1999</v>
      </c>
      <c r="M1579" s="21">
        <v>1999</v>
      </c>
      <c r="N1579" t="s">
        <v>157</v>
      </c>
      <c r="O1579" t="s">
        <v>48</v>
      </c>
    </row>
    <row r="1580" spans="1:15" ht="15">
      <c r="A1580" s="21" t="s">
        <v>153</v>
      </c>
      <c r="B1580" t="s">
        <v>137</v>
      </c>
      <c r="C1580" s="23" t="s">
        <v>180</v>
      </c>
      <c r="D1580">
        <v>0.76</v>
      </c>
      <c r="E1580">
        <v>65.75</v>
      </c>
      <c r="F1580">
        <v>-168.25</v>
      </c>
      <c r="G1580" s="4">
        <v>1.91</v>
      </c>
      <c r="H1580" s="4">
        <v>0.36</v>
      </c>
      <c r="I1580" t="s">
        <v>155</v>
      </c>
      <c r="J1580" s="13" t="s">
        <v>61</v>
      </c>
      <c r="K1580" s="13" t="s">
        <v>61</v>
      </c>
      <c r="L1580" s="21">
        <v>1999</v>
      </c>
      <c r="M1580" s="21">
        <v>1999</v>
      </c>
      <c r="N1580" t="s">
        <v>157</v>
      </c>
      <c r="O1580" t="s">
        <v>48</v>
      </c>
    </row>
    <row r="1581" spans="1:15" ht="15">
      <c r="A1581" s="21" t="s">
        <v>153</v>
      </c>
      <c r="B1581" t="s">
        <v>137</v>
      </c>
      <c r="C1581" s="23" t="s">
        <v>180</v>
      </c>
      <c r="D1581">
        <v>1</v>
      </c>
      <c r="E1581">
        <v>71.75</v>
      </c>
      <c r="F1581">
        <v>-163.75</v>
      </c>
      <c r="G1581" s="4">
        <v>1.91</v>
      </c>
      <c r="H1581" s="4">
        <v>0.36</v>
      </c>
      <c r="I1581" t="s">
        <v>155</v>
      </c>
      <c r="J1581" s="13" t="s">
        <v>61</v>
      </c>
      <c r="K1581" s="13" t="s">
        <v>61</v>
      </c>
      <c r="L1581" s="21">
        <v>1999</v>
      </c>
      <c r="M1581" s="21">
        <v>1999</v>
      </c>
      <c r="N1581" t="s">
        <v>157</v>
      </c>
      <c r="O1581" t="s">
        <v>48</v>
      </c>
    </row>
    <row r="1582" spans="1:15" ht="15">
      <c r="A1582" s="21" t="s">
        <v>153</v>
      </c>
      <c r="B1582" t="s">
        <v>137</v>
      </c>
      <c r="C1582" s="23" t="s">
        <v>180</v>
      </c>
      <c r="D1582">
        <v>1</v>
      </c>
      <c r="E1582">
        <v>71.75</v>
      </c>
      <c r="F1582">
        <v>-157.25</v>
      </c>
      <c r="G1582" s="4">
        <v>1.91</v>
      </c>
      <c r="H1582" s="4">
        <v>0.36</v>
      </c>
      <c r="I1582" t="s">
        <v>155</v>
      </c>
      <c r="J1582" s="13" t="s">
        <v>61</v>
      </c>
      <c r="K1582" s="13" t="s">
        <v>61</v>
      </c>
      <c r="L1582" s="21">
        <v>1999</v>
      </c>
      <c r="M1582" s="21">
        <v>1999</v>
      </c>
      <c r="N1582" t="s">
        <v>157</v>
      </c>
      <c r="O1582" t="s">
        <v>48</v>
      </c>
    </row>
    <row r="1583" spans="1:15" ht="15">
      <c r="A1583" s="21" t="s">
        <v>153</v>
      </c>
      <c r="B1583" t="s">
        <v>137</v>
      </c>
      <c r="C1583" s="23" t="s">
        <v>180</v>
      </c>
      <c r="D1583">
        <v>0.83</v>
      </c>
      <c r="E1583">
        <v>67.75</v>
      </c>
      <c r="F1583">
        <v>-168.75</v>
      </c>
      <c r="G1583" s="4">
        <v>1.91</v>
      </c>
      <c r="H1583" s="4">
        <v>0.36</v>
      </c>
      <c r="I1583" t="s">
        <v>155</v>
      </c>
      <c r="J1583" s="13" t="s">
        <v>61</v>
      </c>
      <c r="K1583" s="13" t="s">
        <v>61</v>
      </c>
      <c r="L1583" s="21">
        <v>1999</v>
      </c>
      <c r="M1583" s="21">
        <v>1999</v>
      </c>
      <c r="N1583" t="s">
        <v>157</v>
      </c>
      <c r="O1583" t="s">
        <v>48</v>
      </c>
    </row>
    <row r="1584" spans="1:15" ht="15">
      <c r="A1584" s="21" t="s">
        <v>153</v>
      </c>
      <c r="B1584" t="s">
        <v>137</v>
      </c>
      <c r="C1584" s="23" t="s">
        <v>180</v>
      </c>
      <c r="D1584">
        <v>0.9</v>
      </c>
      <c r="E1584">
        <v>70.75</v>
      </c>
      <c r="F1584">
        <v>-158.75</v>
      </c>
      <c r="G1584" s="4">
        <v>1.91</v>
      </c>
      <c r="H1584" s="4">
        <v>0.36</v>
      </c>
      <c r="I1584" t="s">
        <v>155</v>
      </c>
      <c r="J1584" s="13" t="s">
        <v>61</v>
      </c>
      <c r="K1584" s="13" t="s">
        <v>61</v>
      </c>
      <c r="L1584" s="21">
        <v>1999</v>
      </c>
      <c r="M1584" s="21">
        <v>1999</v>
      </c>
      <c r="N1584" t="s">
        <v>157</v>
      </c>
      <c r="O1584" t="s">
        <v>48</v>
      </c>
    </row>
    <row r="1585" spans="1:15" ht="15">
      <c r="A1585" s="21" t="s">
        <v>153</v>
      </c>
      <c r="B1585" t="s">
        <v>137</v>
      </c>
      <c r="C1585" s="23" t="s">
        <v>180</v>
      </c>
      <c r="D1585">
        <v>1</v>
      </c>
      <c r="E1585">
        <v>70.75</v>
      </c>
      <c r="F1585">
        <v>-159.25</v>
      </c>
      <c r="G1585" s="4">
        <v>1.91</v>
      </c>
      <c r="H1585" s="4">
        <v>0.36</v>
      </c>
      <c r="I1585" t="s">
        <v>155</v>
      </c>
      <c r="J1585" s="13" t="s">
        <v>61</v>
      </c>
      <c r="K1585" s="13" t="s">
        <v>61</v>
      </c>
      <c r="L1585" s="21">
        <v>1999</v>
      </c>
      <c r="M1585" s="21">
        <v>1999</v>
      </c>
      <c r="N1585" t="s">
        <v>157</v>
      </c>
      <c r="O1585" t="s">
        <v>48</v>
      </c>
    </row>
    <row r="1586" spans="1:15" ht="15">
      <c r="A1586" s="21" t="s">
        <v>153</v>
      </c>
      <c r="B1586" t="s">
        <v>137</v>
      </c>
      <c r="C1586" s="23" t="s">
        <v>180</v>
      </c>
      <c r="D1586">
        <v>0.8</v>
      </c>
      <c r="E1586">
        <v>66.25</v>
      </c>
      <c r="F1586">
        <v>-165.75</v>
      </c>
      <c r="G1586" s="4">
        <v>1.91</v>
      </c>
      <c r="H1586" s="4">
        <v>0.36</v>
      </c>
      <c r="I1586" t="s">
        <v>155</v>
      </c>
      <c r="J1586" s="13" t="s">
        <v>61</v>
      </c>
      <c r="K1586" s="13" t="s">
        <v>61</v>
      </c>
      <c r="L1586" s="21">
        <v>1999</v>
      </c>
      <c r="M1586" s="21">
        <v>1999</v>
      </c>
      <c r="N1586" t="s">
        <v>157</v>
      </c>
      <c r="O1586" t="s">
        <v>48</v>
      </c>
    </row>
    <row r="1587" spans="1:15" ht="15">
      <c r="A1587" s="21" t="s">
        <v>153</v>
      </c>
      <c r="B1587" t="s">
        <v>137</v>
      </c>
      <c r="C1587" s="23" t="s">
        <v>180</v>
      </c>
      <c r="D1587">
        <v>1</v>
      </c>
      <c r="E1587">
        <v>72.25</v>
      </c>
      <c r="F1587">
        <v>-161.75</v>
      </c>
      <c r="G1587" s="4">
        <v>1.91</v>
      </c>
      <c r="H1587" s="4">
        <v>0.36</v>
      </c>
      <c r="I1587" t="s">
        <v>155</v>
      </c>
      <c r="J1587" s="13" t="s">
        <v>61</v>
      </c>
      <c r="K1587" s="13" t="s">
        <v>61</v>
      </c>
      <c r="L1587" s="21">
        <v>1999</v>
      </c>
      <c r="M1587" s="21">
        <v>1999</v>
      </c>
      <c r="N1587" t="s">
        <v>157</v>
      </c>
      <c r="O1587" t="s">
        <v>48</v>
      </c>
    </row>
    <row r="1588" spans="1:15" ht="15">
      <c r="A1588" s="21" t="s">
        <v>153</v>
      </c>
      <c r="B1588" t="s">
        <v>137</v>
      </c>
      <c r="C1588" s="23" t="s">
        <v>180</v>
      </c>
      <c r="D1588">
        <v>0.7</v>
      </c>
      <c r="E1588">
        <v>66.25</v>
      </c>
      <c r="F1588">
        <v>-168.75</v>
      </c>
      <c r="G1588" s="4">
        <v>1.91</v>
      </c>
      <c r="H1588" s="4">
        <v>0.36</v>
      </c>
      <c r="I1588" t="s">
        <v>155</v>
      </c>
      <c r="J1588" s="13" t="s">
        <v>61</v>
      </c>
      <c r="K1588" s="13" t="s">
        <v>61</v>
      </c>
      <c r="L1588" s="21">
        <v>1999</v>
      </c>
      <c r="M1588" s="21">
        <v>1999</v>
      </c>
      <c r="N1588" t="s">
        <v>157</v>
      </c>
      <c r="O1588" t="s">
        <v>48</v>
      </c>
    </row>
    <row r="1589" spans="1:15" ht="15">
      <c r="A1589" s="21" t="s">
        <v>153</v>
      </c>
      <c r="B1589" t="s">
        <v>137</v>
      </c>
      <c r="C1589" s="23" t="s">
        <v>180</v>
      </c>
      <c r="D1589">
        <v>1</v>
      </c>
      <c r="E1589">
        <v>67.75</v>
      </c>
      <c r="F1589">
        <v>-164.25</v>
      </c>
      <c r="G1589" s="4">
        <v>1.91</v>
      </c>
      <c r="H1589" s="4">
        <v>0.36</v>
      </c>
      <c r="I1589" t="s">
        <v>155</v>
      </c>
      <c r="J1589" s="13" t="s">
        <v>61</v>
      </c>
      <c r="K1589" s="13" t="s">
        <v>61</v>
      </c>
      <c r="L1589" s="21">
        <v>1999</v>
      </c>
      <c r="M1589" s="21">
        <v>1999</v>
      </c>
      <c r="N1589" t="s">
        <v>157</v>
      </c>
      <c r="O1589" t="s">
        <v>48</v>
      </c>
    </row>
    <row r="1590" spans="1:15" ht="15">
      <c r="A1590" s="21" t="s">
        <v>153</v>
      </c>
      <c r="B1590" t="s">
        <v>137</v>
      </c>
      <c r="C1590" s="23" t="s">
        <v>180</v>
      </c>
      <c r="D1590">
        <v>1</v>
      </c>
      <c r="E1590">
        <v>69.25</v>
      </c>
      <c r="F1590">
        <v>-163.25</v>
      </c>
      <c r="G1590" s="4">
        <v>1.91</v>
      </c>
      <c r="H1590" s="4">
        <v>0.36</v>
      </c>
      <c r="I1590" t="s">
        <v>155</v>
      </c>
      <c r="J1590" s="13" t="s">
        <v>61</v>
      </c>
      <c r="K1590" s="13" t="s">
        <v>61</v>
      </c>
      <c r="L1590" s="21">
        <v>1999</v>
      </c>
      <c r="M1590" s="21">
        <v>1999</v>
      </c>
      <c r="N1590" t="s">
        <v>157</v>
      </c>
      <c r="O1590" t="s">
        <v>48</v>
      </c>
    </row>
    <row r="1591" spans="1:15" ht="15">
      <c r="A1591" s="21" t="s">
        <v>153</v>
      </c>
      <c r="B1591" t="s">
        <v>137</v>
      </c>
      <c r="C1591" s="23" t="s">
        <v>180</v>
      </c>
      <c r="D1591">
        <v>1</v>
      </c>
      <c r="E1591">
        <v>70.75</v>
      </c>
      <c r="F1591">
        <v>-158.25</v>
      </c>
      <c r="G1591" s="4">
        <v>1.91</v>
      </c>
      <c r="H1591" s="4">
        <v>0.36</v>
      </c>
      <c r="I1591" t="s">
        <v>155</v>
      </c>
      <c r="J1591" s="13" t="s">
        <v>61</v>
      </c>
      <c r="K1591" s="13" t="s">
        <v>61</v>
      </c>
      <c r="L1591" s="21">
        <v>1999</v>
      </c>
      <c r="M1591" s="21">
        <v>1999</v>
      </c>
      <c r="N1591" t="s">
        <v>157</v>
      </c>
      <c r="O1591" t="s">
        <v>48</v>
      </c>
    </row>
    <row r="1592" spans="1:15" ht="15">
      <c r="A1592" s="21" t="s">
        <v>153</v>
      </c>
      <c r="B1592" t="s">
        <v>137</v>
      </c>
      <c r="C1592" s="23" t="s">
        <v>180</v>
      </c>
      <c r="D1592">
        <v>0.5</v>
      </c>
      <c r="E1592">
        <v>66.25</v>
      </c>
      <c r="F1592">
        <v>-161.25</v>
      </c>
      <c r="G1592" s="4">
        <v>1.91</v>
      </c>
      <c r="H1592" s="4">
        <v>0.36</v>
      </c>
      <c r="I1592" t="s">
        <v>155</v>
      </c>
      <c r="J1592" s="13" t="s">
        <v>61</v>
      </c>
      <c r="K1592" s="13" t="s">
        <v>61</v>
      </c>
      <c r="L1592" s="21">
        <v>1999</v>
      </c>
      <c r="M1592" s="21">
        <v>1999</v>
      </c>
      <c r="N1592" t="s">
        <v>157</v>
      </c>
      <c r="O1592" t="s">
        <v>48</v>
      </c>
    </row>
    <row r="1593" spans="1:15" ht="15">
      <c r="A1593" s="21" t="s">
        <v>153</v>
      </c>
      <c r="B1593" t="s">
        <v>137</v>
      </c>
      <c r="C1593" s="23" t="s">
        <v>180</v>
      </c>
      <c r="D1593">
        <v>1</v>
      </c>
      <c r="E1593">
        <v>68.75</v>
      </c>
      <c r="F1593">
        <v>-165.75</v>
      </c>
      <c r="G1593" s="4">
        <v>1.91</v>
      </c>
      <c r="H1593" s="4">
        <v>0.36</v>
      </c>
      <c r="I1593" t="s">
        <v>155</v>
      </c>
      <c r="J1593" s="13" t="s">
        <v>61</v>
      </c>
      <c r="K1593" s="13" t="s">
        <v>61</v>
      </c>
      <c r="L1593" s="21">
        <v>1999</v>
      </c>
      <c r="M1593" s="21">
        <v>1999</v>
      </c>
      <c r="N1593" t="s">
        <v>157</v>
      </c>
      <c r="O1593" t="s">
        <v>48</v>
      </c>
    </row>
    <row r="1594" spans="1:15" ht="15">
      <c r="A1594" s="21" t="s">
        <v>153</v>
      </c>
      <c r="B1594" t="s">
        <v>137</v>
      </c>
      <c r="C1594" s="23" t="s">
        <v>180</v>
      </c>
      <c r="D1594">
        <v>1</v>
      </c>
      <c r="E1594">
        <v>72.25</v>
      </c>
      <c r="F1594">
        <v>-158.75</v>
      </c>
      <c r="G1594" s="4">
        <v>1.91</v>
      </c>
      <c r="H1594" s="4">
        <v>0.36</v>
      </c>
      <c r="I1594" t="s">
        <v>155</v>
      </c>
      <c r="J1594" s="13" t="s">
        <v>61</v>
      </c>
      <c r="K1594" s="13" t="s">
        <v>61</v>
      </c>
      <c r="L1594" s="21">
        <v>1999</v>
      </c>
      <c r="M1594" s="21">
        <v>1999</v>
      </c>
      <c r="N1594" t="s">
        <v>157</v>
      </c>
      <c r="O1594" t="s">
        <v>48</v>
      </c>
    </row>
    <row r="1595" spans="1:15" ht="15">
      <c r="A1595" s="21" t="s">
        <v>153</v>
      </c>
      <c r="B1595" t="s">
        <v>137</v>
      </c>
      <c r="C1595" s="23" t="s">
        <v>180</v>
      </c>
      <c r="D1595">
        <v>1</v>
      </c>
      <c r="E1595">
        <v>68.75</v>
      </c>
      <c r="F1595">
        <v>-165.25</v>
      </c>
      <c r="G1595" s="4">
        <v>1.91</v>
      </c>
      <c r="H1595" s="4">
        <v>0.36</v>
      </c>
      <c r="I1595" t="s">
        <v>155</v>
      </c>
      <c r="J1595" s="13" t="s">
        <v>61</v>
      </c>
      <c r="K1595" s="13" t="s">
        <v>61</v>
      </c>
      <c r="L1595" s="21">
        <v>1999</v>
      </c>
      <c r="M1595" s="21">
        <v>1999</v>
      </c>
      <c r="N1595" t="s">
        <v>157</v>
      </c>
      <c r="O1595" t="s">
        <v>48</v>
      </c>
    </row>
    <row r="1596" spans="1:15" ht="15">
      <c r="A1596" s="21" t="s">
        <v>153</v>
      </c>
      <c r="B1596" t="s">
        <v>137</v>
      </c>
      <c r="C1596" s="23" t="s">
        <v>180</v>
      </c>
      <c r="D1596">
        <v>0.6</v>
      </c>
      <c r="E1596">
        <v>69.75</v>
      </c>
      <c r="F1596">
        <v>-162.75</v>
      </c>
      <c r="G1596" s="4">
        <v>1.91</v>
      </c>
      <c r="H1596" s="4">
        <v>0.36</v>
      </c>
      <c r="I1596" t="s">
        <v>155</v>
      </c>
      <c r="J1596" s="13" t="s">
        <v>61</v>
      </c>
      <c r="K1596" s="13" t="s">
        <v>61</v>
      </c>
      <c r="L1596" s="21">
        <v>1999</v>
      </c>
      <c r="M1596" s="21">
        <v>1999</v>
      </c>
      <c r="N1596" t="s">
        <v>157</v>
      </c>
      <c r="O1596" t="s">
        <v>48</v>
      </c>
    </row>
    <row r="1597" spans="1:15" ht="15">
      <c r="A1597" s="21" t="s">
        <v>153</v>
      </c>
      <c r="B1597" t="s">
        <v>137</v>
      </c>
      <c r="C1597" s="23" t="s">
        <v>180</v>
      </c>
      <c r="D1597">
        <v>1</v>
      </c>
      <c r="E1597">
        <v>68.25</v>
      </c>
      <c r="F1597">
        <v>-165.75</v>
      </c>
      <c r="G1597" s="4">
        <v>1.91</v>
      </c>
      <c r="H1597" s="4">
        <v>0.36</v>
      </c>
      <c r="I1597" t="s">
        <v>155</v>
      </c>
      <c r="J1597" s="13" t="s">
        <v>61</v>
      </c>
      <c r="K1597" s="13" t="s">
        <v>61</v>
      </c>
      <c r="L1597" s="21">
        <v>1999</v>
      </c>
      <c r="M1597" s="21">
        <v>1999</v>
      </c>
      <c r="N1597" t="s">
        <v>157</v>
      </c>
      <c r="O1597" t="s">
        <v>48</v>
      </c>
    </row>
    <row r="1598" spans="1:15" ht="15">
      <c r="A1598" s="21" t="s">
        <v>153</v>
      </c>
      <c r="B1598" t="s">
        <v>137</v>
      </c>
      <c r="C1598" s="23" t="s">
        <v>180</v>
      </c>
      <c r="D1598">
        <v>1</v>
      </c>
      <c r="E1598">
        <v>70.25</v>
      </c>
      <c r="F1598">
        <v>-166.25</v>
      </c>
      <c r="G1598" s="4">
        <v>1.91</v>
      </c>
      <c r="H1598" s="4">
        <v>0.36</v>
      </c>
      <c r="I1598" t="s">
        <v>155</v>
      </c>
      <c r="J1598" s="13" t="s">
        <v>61</v>
      </c>
      <c r="K1598" s="13" t="s">
        <v>61</v>
      </c>
      <c r="L1598" s="21">
        <v>1999</v>
      </c>
      <c r="M1598" s="21">
        <v>1999</v>
      </c>
      <c r="N1598" t="s">
        <v>157</v>
      </c>
      <c r="O1598" t="s">
        <v>48</v>
      </c>
    </row>
    <row r="1599" spans="1:15" ht="15">
      <c r="A1599" s="21" t="s">
        <v>153</v>
      </c>
      <c r="B1599" t="s">
        <v>137</v>
      </c>
      <c r="C1599" s="23" t="s">
        <v>180</v>
      </c>
      <c r="D1599">
        <v>1</v>
      </c>
      <c r="E1599">
        <v>70.25</v>
      </c>
      <c r="F1599">
        <v>-160.75</v>
      </c>
      <c r="G1599" s="4">
        <v>1.91</v>
      </c>
      <c r="H1599" s="4">
        <v>0.36</v>
      </c>
      <c r="I1599" t="s">
        <v>155</v>
      </c>
      <c r="J1599" s="13" t="s">
        <v>61</v>
      </c>
      <c r="K1599" s="13" t="s">
        <v>61</v>
      </c>
      <c r="L1599" s="21">
        <v>1999</v>
      </c>
      <c r="M1599" s="21">
        <v>1999</v>
      </c>
      <c r="N1599" t="s">
        <v>157</v>
      </c>
      <c r="O1599" t="s">
        <v>48</v>
      </c>
    </row>
    <row r="1600" spans="1:15" ht="15">
      <c r="A1600" s="21" t="s">
        <v>153</v>
      </c>
      <c r="B1600" t="s">
        <v>137</v>
      </c>
      <c r="C1600" s="23" t="s">
        <v>180</v>
      </c>
      <c r="D1600">
        <v>0.45</v>
      </c>
      <c r="E1600">
        <v>65.75</v>
      </c>
      <c r="F1600">
        <v>-167.25</v>
      </c>
      <c r="G1600" s="4">
        <v>1.91</v>
      </c>
      <c r="H1600" s="4">
        <v>0.36</v>
      </c>
      <c r="I1600" t="s">
        <v>155</v>
      </c>
      <c r="J1600" s="13" t="s">
        <v>61</v>
      </c>
      <c r="K1600" s="13" t="s">
        <v>61</v>
      </c>
      <c r="L1600" s="21">
        <v>1999</v>
      </c>
      <c r="M1600" s="21">
        <v>1999</v>
      </c>
      <c r="N1600" t="s">
        <v>157</v>
      </c>
      <c r="O1600" t="s">
        <v>48</v>
      </c>
    </row>
    <row r="1601" spans="1:15" ht="15">
      <c r="A1601" s="21" t="s">
        <v>153</v>
      </c>
      <c r="B1601" t="s">
        <v>137</v>
      </c>
      <c r="C1601" s="23" t="s">
        <v>180</v>
      </c>
      <c r="D1601">
        <v>1</v>
      </c>
      <c r="E1601">
        <v>71.25</v>
      </c>
      <c r="F1601">
        <v>-164.75</v>
      </c>
      <c r="G1601" s="4">
        <v>1.91</v>
      </c>
      <c r="H1601" s="4">
        <v>0.36</v>
      </c>
      <c r="I1601" t="s">
        <v>155</v>
      </c>
      <c r="J1601" s="13" t="s">
        <v>61</v>
      </c>
      <c r="K1601" s="13" t="s">
        <v>61</v>
      </c>
      <c r="L1601" s="21">
        <v>1999</v>
      </c>
      <c r="M1601" s="21">
        <v>1999</v>
      </c>
      <c r="N1601" t="s">
        <v>157</v>
      </c>
      <c r="O1601" t="s">
        <v>48</v>
      </c>
    </row>
    <row r="1602" spans="1:15" ht="15">
      <c r="A1602" s="21" t="s">
        <v>153</v>
      </c>
      <c r="B1602" t="s">
        <v>137</v>
      </c>
      <c r="C1602" s="23" t="s">
        <v>180</v>
      </c>
      <c r="D1602">
        <v>1</v>
      </c>
      <c r="E1602">
        <v>70.75</v>
      </c>
      <c r="F1602">
        <v>-157.75</v>
      </c>
      <c r="G1602" s="4">
        <v>1.91</v>
      </c>
      <c r="H1602" s="4">
        <v>0.36</v>
      </c>
      <c r="I1602" t="s">
        <v>155</v>
      </c>
      <c r="J1602" s="13" t="s">
        <v>61</v>
      </c>
      <c r="K1602" s="13" t="s">
        <v>61</v>
      </c>
      <c r="L1602" s="21">
        <v>1999</v>
      </c>
      <c r="M1602" s="21">
        <v>1999</v>
      </c>
      <c r="N1602" t="s">
        <v>157</v>
      </c>
      <c r="O1602" t="s">
        <v>48</v>
      </c>
    </row>
    <row r="1603" spans="1:15" ht="15">
      <c r="A1603" s="21" t="s">
        <v>153</v>
      </c>
      <c r="B1603" t="s">
        <v>137</v>
      </c>
      <c r="C1603" s="23" t="s">
        <v>180</v>
      </c>
      <c r="D1603">
        <v>0.8</v>
      </c>
      <c r="E1603">
        <v>68.75</v>
      </c>
      <c r="F1603">
        <v>-164.75</v>
      </c>
      <c r="G1603" s="4">
        <v>1.91</v>
      </c>
      <c r="H1603" s="4">
        <v>0.36</v>
      </c>
      <c r="I1603" t="s">
        <v>155</v>
      </c>
      <c r="J1603" s="13" t="s">
        <v>61</v>
      </c>
      <c r="K1603" s="13" t="s">
        <v>61</v>
      </c>
      <c r="L1603" s="21">
        <v>1999</v>
      </c>
      <c r="M1603" s="21">
        <v>1999</v>
      </c>
      <c r="N1603" t="s">
        <v>157</v>
      </c>
      <c r="O1603" t="s">
        <v>48</v>
      </c>
    </row>
    <row r="1604" spans="1:15" ht="15">
      <c r="A1604" s="21" t="s">
        <v>153</v>
      </c>
      <c r="B1604" t="s">
        <v>137</v>
      </c>
      <c r="C1604" s="23" t="s">
        <v>180</v>
      </c>
      <c r="D1604">
        <v>1</v>
      </c>
      <c r="E1604">
        <v>72.25</v>
      </c>
      <c r="F1604">
        <v>-162.25</v>
      </c>
      <c r="G1604" s="4">
        <v>1.91</v>
      </c>
      <c r="H1604" s="4">
        <v>0.36</v>
      </c>
      <c r="I1604" t="s">
        <v>155</v>
      </c>
      <c r="J1604" s="13" t="s">
        <v>61</v>
      </c>
      <c r="K1604" s="13" t="s">
        <v>61</v>
      </c>
      <c r="L1604" s="21">
        <v>1999</v>
      </c>
      <c r="M1604" s="21">
        <v>1999</v>
      </c>
      <c r="N1604" t="s">
        <v>157</v>
      </c>
      <c r="O1604" t="s">
        <v>48</v>
      </c>
    </row>
    <row r="1605" spans="1:15" ht="15">
      <c r="A1605" s="21" t="s">
        <v>153</v>
      </c>
      <c r="B1605" t="s">
        <v>137</v>
      </c>
      <c r="C1605" s="23" t="s">
        <v>180</v>
      </c>
      <c r="D1605">
        <v>0.9</v>
      </c>
      <c r="E1605">
        <v>67.25</v>
      </c>
      <c r="F1605">
        <v>-163.25</v>
      </c>
      <c r="G1605" s="4">
        <v>1.91</v>
      </c>
      <c r="H1605" s="4">
        <v>0.36</v>
      </c>
      <c r="I1605" t="s">
        <v>155</v>
      </c>
      <c r="J1605" s="13" t="s">
        <v>61</v>
      </c>
      <c r="K1605" s="13" t="s">
        <v>61</v>
      </c>
      <c r="L1605" s="21">
        <v>1999</v>
      </c>
      <c r="M1605" s="21">
        <v>1999</v>
      </c>
      <c r="N1605" t="s">
        <v>157</v>
      </c>
      <c r="O1605" t="s">
        <v>48</v>
      </c>
    </row>
    <row r="1606" spans="1:15" ht="15">
      <c r="A1606" s="21" t="s">
        <v>153</v>
      </c>
      <c r="B1606" t="s">
        <v>137</v>
      </c>
      <c r="C1606" s="23" t="s">
        <v>180</v>
      </c>
      <c r="D1606">
        <v>0.4</v>
      </c>
      <c r="E1606">
        <v>66.25</v>
      </c>
      <c r="F1606">
        <v>-165.25</v>
      </c>
      <c r="G1606" s="4">
        <v>1.91</v>
      </c>
      <c r="H1606" s="4">
        <v>0.36</v>
      </c>
      <c r="I1606" t="s">
        <v>155</v>
      </c>
      <c r="J1606" s="13" t="s">
        <v>61</v>
      </c>
      <c r="K1606" s="13" t="s">
        <v>61</v>
      </c>
      <c r="L1606" s="21">
        <v>1999</v>
      </c>
      <c r="M1606" s="21">
        <v>1999</v>
      </c>
      <c r="N1606" t="s">
        <v>157</v>
      </c>
      <c r="O1606" t="s">
        <v>48</v>
      </c>
    </row>
    <row r="1607" spans="1:15" ht="15">
      <c r="A1607" s="21" t="s">
        <v>153</v>
      </c>
      <c r="B1607" t="s">
        <v>137</v>
      </c>
      <c r="C1607" t="s">
        <v>553</v>
      </c>
      <c r="D1607" s="16">
        <v>0.77</v>
      </c>
      <c r="E1607" s="16">
        <v>66.25</v>
      </c>
      <c r="F1607" s="16">
        <v>-167.75</v>
      </c>
      <c r="G1607" s="4">
        <v>1.62</v>
      </c>
      <c r="H1607" s="4">
        <v>0.2</v>
      </c>
      <c r="I1607" t="s">
        <v>155</v>
      </c>
      <c r="J1607" s="13" t="s">
        <v>61</v>
      </c>
      <c r="K1607" s="13" t="s">
        <v>61</v>
      </c>
      <c r="L1607" s="21">
        <v>2000</v>
      </c>
      <c r="M1607" s="21">
        <v>2000</v>
      </c>
      <c r="N1607" t="s">
        <v>159</v>
      </c>
      <c r="O1607" t="s">
        <v>48</v>
      </c>
    </row>
    <row r="1608" spans="1:15" ht="15">
      <c r="A1608" s="21" t="s">
        <v>153</v>
      </c>
      <c r="B1608" t="s">
        <v>137</v>
      </c>
      <c r="C1608" t="s">
        <v>553</v>
      </c>
      <c r="D1608" s="16">
        <v>0.87</v>
      </c>
      <c r="E1608" s="16">
        <v>66.25</v>
      </c>
      <c r="F1608" s="16">
        <v>-167.25</v>
      </c>
      <c r="G1608" s="4">
        <v>1.62</v>
      </c>
      <c r="H1608" s="4">
        <v>0.2</v>
      </c>
      <c r="I1608" t="s">
        <v>155</v>
      </c>
      <c r="J1608" s="13" t="s">
        <v>61</v>
      </c>
      <c r="K1608" s="13" t="s">
        <v>61</v>
      </c>
      <c r="L1608" s="21">
        <v>2000</v>
      </c>
      <c r="M1608" s="21">
        <v>2000</v>
      </c>
      <c r="N1608" t="s">
        <v>159</v>
      </c>
      <c r="O1608" t="s">
        <v>48</v>
      </c>
    </row>
    <row r="1609" spans="1:15" ht="15">
      <c r="A1609" s="21" t="s">
        <v>153</v>
      </c>
      <c r="B1609" t="s">
        <v>137</v>
      </c>
      <c r="C1609" t="s">
        <v>553</v>
      </c>
      <c r="D1609" s="16">
        <v>0.73</v>
      </c>
      <c r="E1609" s="16">
        <v>66.25</v>
      </c>
      <c r="F1609" s="16">
        <v>-168.25</v>
      </c>
      <c r="G1609" s="4">
        <v>1.62</v>
      </c>
      <c r="H1609" s="4">
        <v>0.2</v>
      </c>
      <c r="I1609" t="s">
        <v>155</v>
      </c>
      <c r="J1609" s="13" t="s">
        <v>61</v>
      </c>
      <c r="K1609" s="13" t="s">
        <v>61</v>
      </c>
      <c r="L1609" s="21">
        <v>2000</v>
      </c>
      <c r="M1609" s="21">
        <v>2000</v>
      </c>
      <c r="N1609" t="s">
        <v>159</v>
      </c>
      <c r="O1609" t="s">
        <v>48</v>
      </c>
    </row>
    <row r="1610" spans="1:15" ht="15">
      <c r="A1610" s="21" t="s">
        <v>153</v>
      </c>
      <c r="B1610" t="s">
        <v>137</v>
      </c>
      <c r="C1610" t="s">
        <v>553</v>
      </c>
      <c r="D1610" s="16">
        <v>0.78</v>
      </c>
      <c r="E1610" s="16">
        <v>66.75</v>
      </c>
      <c r="F1610" s="16">
        <v>-167.75</v>
      </c>
      <c r="G1610" s="4">
        <v>1.62</v>
      </c>
      <c r="H1610" s="4">
        <v>0.2</v>
      </c>
      <c r="I1610" t="s">
        <v>155</v>
      </c>
      <c r="J1610" s="13" t="s">
        <v>61</v>
      </c>
      <c r="K1610" s="13" t="s">
        <v>61</v>
      </c>
      <c r="L1610" s="21">
        <v>2000</v>
      </c>
      <c r="M1610" s="21">
        <v>2000</v>
      </c>
      <c r="N1610" t="s">
        <v>159</v>
      </c>
      <c r="O1610" t="s">
        <v>48</v>
      </c>
    </row>
    <row r="1611" spans="1:15" ht="15">
      <c r="A1611" s="21" t="s">
        <v>153</v>
      </c>
      <c r="B1611" t="s">
        <v>137</v>
      </c>
      <c r="C1611" t="s">
        <v>553</v>
      </c>
      <c r="D1611" s="16">
        <v>0.73</v>
      </c>
      <c r="E1611" s="16">
        <v>66.75</v>
      </c>
      <c r="F1611" s="16">
        <v>-168.25</v>
      </c>
      <c r="G1611" s="4">
        <v>1.62</v>
      </c>
      <c r="H1611" s="4">
        <v>0.2</v>
      </c>
      <c r="I1611" t="s">
        <v>155</v>
      </c>
      <c r="J1611" s="13" t="s">
        <v>61</v>
      </c>
      <c r="K1611" s="13" t="s">
        <v>61</v>
      </c>
      <c r="L1611" s="21">
        <v>2000</v>
      </c>
      <c r="M1611" s="21">
        <v>2000</v>
      </c>
      <c r="N1611" t="s">
        <v>159</v>
      </c>
      <c r="O1611" t="s">
        <v>48</v>
      </c>
    </row>
    <row r="1612" spans="1:15" ht="15">
      <c r="A1612" s="21" t="s">
        <v>153</v>
      </c>
      <c r="B1612" t="s">
        <v>137</v>
      </c>
      <c r="C1612" t="s">
        <v>553</v>
      </c>
      <c r="D1612" s="16">
        <v>1</v>
      </c>
      <c r="E1612" s="16">
        <v>66.75</v>
      </c>
      <c r="F1612" s="16">
        <v>-163.25</v>
      </c>
      <c r="G1612" s="4">
        <v>1.62</v>
      </c>
      <c r="H1612" s="4">
        <v>0.2</v>
      </c>
      <c r="I1612" t="s">
        <v>155</v>
      </c>
      <c r="J1612" s="13" t="s">
        <v>61</v>
      </c>
      <c r="K1612" s="13" t="s">
        <v>61</v>
      </c>
      <c r="L1612" s="21">
        <v>2000</v>
      </c>
      <c r="M1612" s="21">
        <v>2000</v>
      </c>
      <c r="N1612" t="s">
        <v>159</v>
      </c>
      <c r="O1612" t="s">
        <v>48</v>
      </c>
    </row>
    <row r="1613" spans="1:15" ht="15">
      <c r="A1613" s="21" t="s">
        <v>153</v>
      </c>
      <c r="B1613" t="s">
        <v>137</v>
      </c>
      <c r="C1613" t="s">
        <v>553</v>
      </c>
      <c r="D1613" s="16">
        <v>1</v>
      </c>
      <c r="E1613" s="16">
        <v>66.75</v>
      </c>
      <c r="F1613" s="16">
        <v>-165.75</v>
      </c>
      <c r="G1613" s="4">
        <v>1.62</v>
      </c>
      <c r="H1613" s="4">
        <v>0.2</v>
      </c>
      <c r="I1613" t="s">
        <v>155</v>
      </c>
      <c r="J1613" s="13" t="s">
        <v>61</v>
      </c>
      <c r="K1613" s="13" t="s">
        <v>61</v>
      </c>
      <c r="L1613" s="21">
        <v>2000</v>
      </c>
      <c r="M1613" s="21">
        <v>2000</v>
      </c>
      <c r="N1613" t="s">
        <v>159</v>
      </c>
      <c r="O1613" t="s">
        <v>48</v>
      </c>
    </row>
    <row r="1614" spans="1:15" ht="15">
      <c r="A1614" s="21" t="s">
        <v>153</v>
      </c>
      <c r="B1614" t="s">
        <v>137</v>
      </c>
      <c r="C1614" t="s">
        <v>553</v>
      </c>
      <c r="D1614" s="16">
        <v>1</v>
      </c>
      <c r="E1614" s="16">
        <v>66.75</v>
      </c>
      <c r="F1614" s="16">
        <v>-166.25</v>
      </c>
      <c r="G1614" s="4">
        <v>1.62</v>
      </c>
      <c r="H1614" s="4">
        <v>0.2</v>
      </c>
      <c r="I1614" t="s">
        <v>155</v>
      </c>
      <c r="J1614" s="13" t="s">
        <v>61</v>
      </c>
      <c r="K1614" s="13" t="s">
        <v>61</v>
      </c>
      <c r="L1614" s="21">
        <v>2000</v>
      </c>
      <c r="M1614" s="21">
        <v>2000</v>
      </c>
      <c r="N1614" t="s">
        <v>159</v>
      </c>
      <c r="O1614" t="s">
        <v>48</v>
      </c>
    </row>
    <row r="1615" spans="1:15" ht="15">
      <c r="A1615" s="21" t="s">
        <v>153</v>
      </c>
      <c r="B1615" t="s">
        <v>137</v>
      </c>
      <c r="C1615" t="s">
        <v>553</v>
      </c>
      <c r="D1615" s="16">
        <v>0.94</v>
      </c>
      <c r="E1615" s="16">
        <v>66.75</v>
      </c>
      <c r="F1615" s="16">
        <v>-166.75</v>
      </c>
      <c r="G1615" s="4">
        <v>1.62</v>
      </c>
      <c r="H1615" s="4">
        <v>0.2</v>
      </c>
      <c r="I1615" t="s">
        <v>155</v>
      </c>
      <c r="J1615" s="13" t="s">
        <v>61</v>
      </c>
      <c r="K1615" s="13" t="s">
        <v>61</v>
      </c>
      <c r="L1615" s="21">
        <v>2000</v>
      </c>
      <c r="M1615" s="21">
        <v>2000</v>
      </c>
      <c r="N1615" t="s">
        <v>159</v>
      </c>
      <c r="O1615" t="s">
        <v>48</v>
      </c>
    </row>
    <row r="1616" spans="1:15" ht="15">
      <c r="A1616" s="21" t="s">
        <v>153</v>
      </c>
      <c r="B1616" t="s">
        <v>137</v>
      </c>
      <c r="C1616" t="s">
        <v>553</v>
      </c>
      <c r="D1616" s="16">
        <v>0.85</v>
      </c>
      <c r="E1616" s="16">
        <v>66.75</v>
      </c>
      <c r="F1616" s="16">
        <v>-167.25</v>
      </c>
      <c r="G1616" s="4">
        <v>1.62</v>
      </c>
      <c r="H1616" s="4">
        <v>0.2</v>
      </c>
      <c r="I1616" t="s">
        <v>155</v>
      </c>
      <c r="J1616" s="13" t="s">
        <v>61</v>
      </c>
      <c r="K1616" s="13" t="s">
        <v>61</v>
      </c>
      <c r="L1616" s="21">
        <v>2000</v>
      </c>
      <c r="M1616" s="21">
        <v>2000</v>
      </c>
      <c r="N1616" t="s">
        <v>159</v>
      </c>
      <c r="O1616" t="s">
        <v>48</v>
      </c>
    </row>
    <row r="1617" spans="1:15" ht="15">
      <c r="A1617" s="21" t="s">
        <v>153</v>
      </c>
      <c r="B1617" t="s">
        <v>137</v>
      </c>
      <c r="C1617" t="s">
        <v>553</v>
      </c>
      <c r="D1617" s="16">
        <v>1</v>
      </c>
      <c r="E1617" s="16">
        <v>66.75</v>
      </c>
      <c r="F1617" s="16">
        <v>-165.25</v>
      </c>
      <c r="G1617" s="4">
        <v>1.62</v>
      </c>
      <c r="H1617" s="4">
        <v>0.2</v>
      </c>
      <c r="I1617" t="s">
        <v>155</v>
      </c>
      <c r="J1617" s="13" t="s">
        <v>61</v>
      </c>
      <c r="K1617" s="13" t="s">
        <v>61</v>
      </c>
      <c r="L1617" s="21">
        <v>2000</v>
      </c>
      <c r="M1617" s="21">
        <v>2000</v>
      </c>
      <c r="N1617" t="s">
        <v>159</v>
      </c>
      <c r="O1617" t="s">
        <v>48</v>
      </c>
    </row>
    <row r="1618" spans="1:15" ht="15">
      <c r="A1618" s="21" t="s">
        <v>153</v>
      </c>
      <c r="B1618" t="s">
        <v>137</v>
      </c>
      <c r="C1618" t="s">
        <v>553</v>
      </c>
      <c r="D1618" s="16">
        <v>0.79</v>
      </c>
      <c r="E1618" s="16">
        <v>67.25</v>
      </c>
      <c r="F1618" s="16">
        <v>-167.75</v>
      </c>
      <c r="G1618" s="4">
        <v>1.62</v>
      </c>
      <c r="H1618" s="4">
        <v>0.2</v>
      </c>
      <c r="I1618" t="s">
        <v>155</v>
      </c>
      <c r="J1618" s="13" t="s">
        <v>61</v>
      </c>
      <c r="K1618" s="13" t="s">
        <v>61</v>
      </c>
      <c r="L1618" s="21">
        <v>2000</v>
      </c>
      <c r="M1618" s="21">
        <v>2000</v>
      </c>
      <c r="N1618" t="s">
        <v>159</v>
      </c>
      <c r="O1618" t="s">
        <v>48</v>
      </c>
    </row>
    <row r="1619" spans="1:15" ht="15">
      <c r="A1619" s="21" t="s">
        <v>153</v>
      </c>
      <c r="B1619" t="s">
        <v>137</v>
      </c>
      <c r="C1619" t="s">
        <v>553</v>
      </c>
      <c r="D1619" s="16">
        <v>0.76</v>
      </c>
      <c r="E1619" s="16">
        <v>67.25</v>
      </c>
      <c r="F1619" s="16">
        <v>-168.25</v>
      </c>
      <c r="G1619" s="4">
        <v>1.62</v>
      </c>
      <c r="H1619" s="4">
        <v>0.2</v>
      </c>
      <c r="I1619" t="s">
        <v>155</v>
      </c>
      <c r="J1619" s="13" t="s">
        <v>61</v>
      </c>
      <c r="K1619" s="13" t="s">
        <v>61</v>
      </c>
      <c r="L1619" s="21">
        <v>2000</v>
      </c>
      <c r="M1619" s="21">
        <v>2000</v>
      </c>
      <c r="N1619" t="s">
        <v>159</v>
      </c>
      <c r="O1619" t="s">
        <v>48</v>
      </c>
    </row>
    <row r="1620" spans="1:15" ht="15">
      <c r="A1620" s="21" t="s">
        <v>153</v>
      </c>
      <c r="B1620" t="s">
        <v>137</v>
      </c>
      <c r="C1620" t="s">
        <v>553</v>
      </c>
      <c r="D1620" s="16">
        <v>1</v>
      </c>
      <c r="E1620" s="16">
        <v>67.25</v>
      </c>
      <c r="F1620" s="16">
        <v>-164.25</v>
      </c>
      <c r="G1620" s="4">
        <v>1.62</v>
      </c>
      <c r="H1620" s="4">
        <v>0.2</v>
      </c>
      <c r="I1620" t="s">
        <v>155</v>
      </c>
      <c r="J1620" s="13" t="s">
        <v>61</v>
      </c>
      <c r="K1620" s="13" t="s">
        <v>61</v>
      </c>
      <c r="L1620" s="21">
        <v>2000</v>
      </c>
      <c r="M1620" s="21">
        <v>2000</v>
      </c>
      <c r="N1620" t="s">
        <v>159</v>
      </c>
      <c r="O1620" t="s">
        <v>48</v>
      </c>
    </row>
    <row r="1621" spans="1:15" ht="15">
      <c r="A1621" s="21" t="s">
        <v>153</v>
      </c>
      <c r="B1621" t="s">
        <v>137</v>
      </c>
      <c r="C1621" t="s">
        <v>553</v>
      </c>
      <c r="D1621" s="16">
        <v>1</v>
      </c>
      <c r="E1621" s="16">
        <v>67.25</v>
      </c>
      <c r="F1621" s="16">
        <v>-165.25</v>
      </c>
      <c r="G1621" s="4">
        <v>1.62</v>
      </c>
      <c r="H1621" s="4">
        <v>0.2</v>
      </c>
      <c r="I1621" t="s">
        <v>155</v>
      </c>
      <c r="J1621" s="13" t="s">
        <v>61</v>
      </c>
      <c r="K1621" s="13" t="s">
        <v>61</v>
      </c>
      <c r="L1621" s="21">
        <v>2000</v>
      </c>
      <c r="M1621" s="21">
        <v>2000</v>
      </c>
      <c r="N1621" t="s">
        <v>159</v>
      </c>
      <c r="O1621" t="s">
        <v>48</v>
      </c>
    </row>
    <row r="1622" spans="1:15" ht="15">
      <c r="A1622" s="21" t="s">
        <v>153</v>
      </c>
      <c r="B1622" t="s">
        <v>137</v>
      </c>
      <c r="C1622" t="s">
        <v>553</v>
      </c>
      <c r="D1622" s="16">
        <v>0.99</v>
      </c>
      <c r="E1622" s="16">
        <v>67.25</v>
      </c>
      <c r="F1622" s="16">
        <v>-165.75</v>
      </c>
      <c r="G1622" s="4">
        <v>1.62</v>
      </c>
      <c r="H1622" s="4">
        <v>0.2</v>
      </c>
      <c r="I1622" t="s">
        <v>155</v>
      </c>
      <c r="J1622" s="13" t="s">
        <v>61</v>
      </c>
      <c r="K1622" s="13" t="s">
        <v>61</v>
      </c>
      <c r="L1622" s="21">
        <v>2000</v>
      </c>
      <c r="M1622" s="21">
        <v>2000</v>
      </c>
      <c r="N1622" t="s">
        <v>159</v>
      </c>
      <c r="O1622" t="s">
        <v>48</v>
      </c>
    </row>
    <row r="1623" spans="1:15" ht="15">
      <c r="A1623" s="21" t="s">
        <v>153</v>
      </c>
      <c r="B1623" t="s">
        <v>137</v>
      </c>
      <c r="C1623" t="s">
        <v>553</v>
      </c>
      <c r="D1623" s="16">
        <v>0.93</v>
      </c>
      <c r="E1623" s="16">
        <v>67.25</v>
      </c>
      <c r="F1623" s="16">
        <v>-166.25</v>
      </c>
      <c r="G1623" s="4">
        <v>1.62</v>
      </c>
      <c r="H1623" s="4">
        <v>0.2</v>
      </c>
      <c r="I1623" t="s">
        <v>155</v>
      </c>
      <c r="J1623" s="13" t="s">
        <v>61</v>
      </c>
      <c r="K1623" s="13" t="s">
        <v>61</v>
      </c>
      <c r="L1623" s="21">
        <v>2000</v>
      </c>
      <c r="M1623" s="21">
        <v>2000</v>
      </c>
      <c r="N1623" t="s">
        <v>159</v>
      </c>
      <c r="O1623" t="s">
        <v>48</v>
      </c>
    </row>
    <row r="1624" spans="1:15" ht="15">
      <c r="A1624" s="21" t="s">
        <v>153</v>
      </c>
      <c r="B1624" t="s">
        <v>137</v>
      </c>
      <c r="C1624" t="s">
        <v>553</v>
      </c>
      <c r="D1624" s="16">
        <v>0.87</v>
      </c>
      <c r="E1624" s="16">
        <v>67.25</v>
      </c>
      <c r="F1624" s="16">
        <v>-166.75</v>
      </c>
      <c r="G1624" s="4">
        <v>1.62</v>
      </c>
      <c r="H1624" s="4">
        <v>0.2</v>
      </c>
      <c r="I1624" t="s">
        <v>155</v>
      </c>
      <c r="J1624" s="13" t="s">
        <v>61</v>
      </c>
      <c r="K1624" s="13" t="s">
        <v>61</v>
      </c>
      <c r="L1624" s="21">
        <v>2000</v>
      </c>
      <c r="M1624" s="21">
        <v>2000</v>
      </c>
      <c r="N1624" t="s">
        <v>159</v>
      </c>
      <c r="O1624" t="s">
        <v>48</v>
      </c>
    </row>
    <row r="1625" spans="1:15" ht="15">
      <c r="A1625" s="21" t="s">
        <v>153</v>
      </c>
      <c r="B1625" t="s">
        <v>137</v>
      </c>
      <c r="C1625" t="s">
        <v>553</v>
      </c>
      <c r="D1625" s="16">
        <v>0.83</v>
      </c>
      <c r="E1625" s="16">
        <v>67.25</v>
      </c>
      <c r="F1625" s="16">
        <v>-167.25</v>
      </c>
      <c r="G1625" s="4">
        <v>1.62</v>
      </c>
      <c r="H1625" s="4">
        <v>0.2</v>
      </c>
      <c r="I1625" t="s">
        <v>155</v>
      </c>
      <c r="J1625" s="13" t="s">
        <v>61</v>
      </c>
      <c r="K1625" s="13" t="s">
        <v>61</v>
      </c>
      <c r="L1625" s="21">
        <v>2000</v>
      </c>
      <c r="M1625" s="21">
        <v>2000</v>
      </c>
      <c r="N1625" t="s">
        <v>159</v>
      </c>
      <c r="O1625" t="s">
        <v>48</v>
      </c>
    </row>
    <row r="1626" spans="1:15" ht="15">
      <c r="A1626" s="21" t="s">
        <v>153</v>
      </c>
      <c r="B1626" t="s">
        <v>137</v>
      </c>
      <c r="C1626" t="s">
        <v>553</v>
      </c>
      <c r="D1626" s="16">
        <v>1</v>
      </c>
      <c r="E1626" s="16">
        <v>67.25</v>
      </c>
      <c r="F1626" s="16">
        <v>-164.75</v>
      </c>
      <c r="G1626" s="4">
        <v>1.62</v>
      </c>
      <c r="H1626" s="4">
        <v>0.2</v>
      </c>
      <c r="I1626" t="s">
        <v>155</v>
      </c>
      <c r="J1626" s="13" t="s">
        <v>61</v>
      </c>
      <c r="K1626" s="13" t="s">
        <v>61</v>
      </c>
      <c r="L1626" s="21">
        <v>2000</v>
      </c>
      <c r="M1626" s="21">
        <v>2000</v>
      </c>
      <c r="N1626" t="s">
        <v>159</v>
      </c>
      <c r="O1626" t="s">
        <v>48</v>
      </c>
    </row>
    <row r="1627" spans="1:15" ht="15">
      <c r="A1627" s="21" t="s">
        <v>153</v>
      </c>
      <c r="B1627" t="s">
        <v>137</v>
      </c>
      <c r="C1627" t="s">
        <v>553</v>
      </c>
      <c r="D1627" s="16">
        <v>1</v>
      </c>
      <c r="E1627" s="16">
        <v>67.75</v>
      </c>
      <c r="F1627" s="16">
        <v>-165.75</v>
      </c>
      <c r="G1627" s="4">
        <v>1.62</v>
      </c>
      <c r="H1627" s="4">
        <v>0.2</v>
      </c>
      <c r="I1627" t="s">
        <v>155</v>
      </c>
      <c r="J1627" s="13" t="s">
        <v>61</v>
      </c>
      <c r="K1627" s="13" t="s">
        <v>61</v>
      </c>
      <c r="L1627" s="21">
        <v>2000</v>
      </c>
      <c r="M1627" s="21">
        <v>2000</v>
      </c>
      <c r="N1627" t="s">
        <v>159</v>
      </c>
      <c r="O1627" t="s">
        <v>48</v>
      </c>
    </row>
    <row r="1628" spans="1:15" ht="15">
      <c r="A1628" s="21" t="s">
        <v>153</v>
      </c>
      <c r="B1628" t="s">
        <v>137</v>
      </c>
      <c r="C1628" t="s">
        <v>553</v>
      </c>
      <c r="D1628" s="16">
        <v>0.98</v>
      </c>
      <c r="E1628" s="16">
        <v>67.75</v>
      </c>
      <c r="F1628" s="16">
        <v>-166.25</v>
      </c>
      <c r="G1628" s="4">
        <v>1.62</v>
      </c>
      <c r="H1628" s="4">
        <v>0.2</v>
      </c>
      <c r="I1628" t="s">
        <v>155</v>
      </c>
      <c r="J1628" s="13" t="s">
        <v>61</v>
      </c>
      <c r="K1628" s="13" t="s">
        <v>61</v>
      </c>
      <c r="L1628" s="21">
        <v>2000</v>
      </c>
      <c r="M1628" s="21">
        <v>2000</v>
      </c>
      <c r="N1628" t="s">
        <v>159</v>
      </c>
      <c r="O1628" t="s">
        <v>48</v>
      </c>
    </row>
    <row r="1629" spans="1:15" ht="15">
      <c r="A1629" s="21" t="s">
        <v>153</v>
      </c>
      <c r="B1629" t="s">
        <v>137</v>
      </c>
      <c r="C1629" t="s">
        <v>553</v>
      </c>
      <c r="D1629" s="16">
        <v>0.9</v>
      </c>
      <c r="E1629" s="16">
        <v>67.75</v>
      </c>
      <c r="F1629" s="16">
        <v>-166.75</v>
      </c>
      <c r="G1629" s="4">
        <v>1.62</v>
      </c>
      <c r="H1629" s="4">
        <v>0.2</v>
      </c>
      <c r="I1629" t="s">
        <v>155</v>
      </c>
      <c r="J1629" s="13" t="s">
        <v>61</v>
      </c>
      <c r="K1629" s="13" t="s">
        <v>61</v>
      </c>
      <c r="L1629" s="21">
        <v>2000</v>
      </c>
      <c r="M1629" s="21">
        <v>2000</v>
      </c>
      <c r="N1629" t="s">
        <v>159</v>
      </c>
      <c r="O1629" t="s">
        <v>48</v>
      </c>
    </row>
    <row r="1630" spans="1:15" ht="15">
      <c r="A1630" s="21" t="s">
        <v>153</v>
      </c>
      <c r="B1630" t="s">
        <v>137</v>
      </c>
      <c r="C1630" t="s">
        <v>553</v>
      </c>
      <c r="D1630" s="16">
        <v>0.86</v>
      </c>
      <c r="E1630" s="16">
        <v>67.75</v>
      </c>
      <c r="F1630" s="16">
        <v>-167.25</v>
      </c>
      <c r="G1630" s="4">
        <v>1.62</v>
      </c>
      <c r="H1630" s="4">
        <v>0.2</v>
      </c>
      <c r="I1630" t="s">
        <v>155</v>
      </c>
      <c r="J1630" s="13" t="s">
        <v>61</v>
      </c>
      <c r="K1630" s="13" t="s">
        <v>61</v>
      </c>
      <c r="L1630" s="21">
        <v>2000</v>
      </c>
      <c r="M1630" s="21">
        <v>2000</v>
      </c>
      <c r="N1630" t="s">
        <v>159</v>
      </c>
      <c r="O1630" t="s">
        <v>48</v>
      </c>
    </row>
    <row r="1631" spans="1:15" ht="15">
      <c r="A1631" s="21" t="s">
        <v>153</v>
      </c>
      <c r="B1631" t="s">
        <v>137</v>
      </c>
      <c r="C1631" t="s">
        <v>553</v>
      </c>
      <c r="D1631" s="16">
        <v>0.84</v>
      </c>
      <c r="E1631" s="16">
        <v>67.75</v>
      </c>
      <c r="F1631" s="16">
        <v>-167.75</v>
      </c>
      <c r="G1631" s="4">
        <v>1.62</v>
      </c>
      <c r="H1631" s="4">
        <v>0.2</v>
      </c>
      <c r="I1631" t="s">
        <v>155</v>
      </c>
      <c r="J1631" s="13" t="s">
        <v>61</v>
      </c>
      <c r="K1631" s="13" t="s">
        <v>61</v>
      </c>
      <c r="L1631" s="21">
        <v>2000</v>
      </c>
      <c r="M1631" s="21">
        <v>2000</v>
      </c>
      <c r="N1631" t="s">
        <v>159</v>
      </c>
      <c r="O1631" t="s">
        <v>48</v>
      </c>
    </row>
    <row r="1632" spans="1:15" ht="15">
      <c r="A1632" s="21" t="s">
        <v>153</v>
      </c>
      <c r="B1632" t="s">
        <v>137</v>
      </c>
      <c r="C1632" t="s">
        <v>553</v>
      </c>
      <c r="D1632" s="16">
        <v>0.82</v>
      </c>
      <c r="E1632" s="16">
        <v>67.75</v>
      </c>
      <c r="F1632" s="16">
        <v>-168.25</v>
      </c>
      <c r="G1632" s="4">
        <v>1.62</v>
      </c>
      <c r="H1632" s="4">
        <v>0.2</v>
      </c>
      <c r="I1632" t="s">
        <v>155</v>
      </c>
      <c r="J1632" s="13" t="s">
        <v>61</v>
      </c>
      <c r="K1632" s="13" t="s">
        <v>61</v>
      </c>
      <c r="L1632" s="21">
        <v>2000</v>
      </c>
      <c r="M1632" s="21">
        <v>2000</v>
      </c>
      <c r="N1632" t="s">
        <v>159</v>
      </c>
      <c r="O1632" t="s">
        <v>48</v>
      </c>
    </row>
    <row r="1633" spans="1:15" ht="15">
      <c r="A1633" s="21" t="s">
        <v>153</v>
      </c>
      <c r="B1633" t="s">
        <v>137</v>
      </c>
      <c r="C1633" t="s">
        <v>553</v>
      </c>
      <c r="D1633" s="16">
        <v>1</v>
      </c>
      <c r="E1633" s="16">
        <v>66.75</v>
      </c>
      <c r="F1633" s="16">
        <v>-162.75</v>
      </c>
      <c r="G1633" s="4">
        <v>1.62</v>
      </c>
      <c r="H1633" s="4">
        <v>0.2</v>
      </c>
      <c r="I1633" t="s">
        <v>155</v>
      </c>
      <c r="J1633" s="13" t="s">
        <v>61</v>
      </c>
      <c r="K1633" s="13" t="s">
        <v>61</v>
      </c>
      <c r="L1633" s="21">
        <v>2000</v>
      </c>
      <c r="M1633" s="21">
        <v>2000</v>
      </c>
      <c r="N1633" t="s">
        <v>159</v>
      </c>
      <c r="O1633" t="s">
        <v>48</v>
      </c>
    </row>
    <row r="1634" spans="1:15" ht="15">
      <c r="A1634" s="21" t="s">
        <v>153</v>
      </c>
      <c r="B1634" t="s">
        <v>137</v>
      </c>
      <c r="C1634" t="s">
        <v>553</v>
      </c>
      <c r="D1634" s="16">
        <v>1</v>
      </c>
      <c r="E1634" s="16">
        <v>68.25</v>
      </c>
      <c r="F1634" s="16">
        <v>-167.25</v>
      </c>
      <c r="G1634" s="4">
        <v>1.62</v>
      </c>
      <c r="H1634" s="4">
        <v>0.2</v>
      </c>
      <c r="I1634" t="s">
        <v>155</v>
      </c>
      <c r="J1634" s="13" t="s">
        <v>61</v>
      </c>
      <c r="K1634" s="13" t="s">
        <v>61</v>
      </c>
      <c r="L1634" s="21">
        <v>2000</v>
      </c>
      <c r="M1634" s="21">
        <v>2000</v>
      </c>
      <c r="N1634" t="s">
        <v>159</v>
      </c>
      <c r="O1634" t="s">
        <v>48</v>
      </c>
    </row>
    <row r="1635" spans="1:15" ht="15">
      <c r="A1635" s="21" t="s">
        <v>153</v>
      </c>
      <c r="B1635" t="s">
        <v>137</v>
      </c>
      <c r="C1635" t="s">
        <v>553</v>
      </c>
      <c r="D1635" s="16">
        <v>0.92</v>
      </c>
      <c r="E1635" s="16">
        <v>68.25</v>
      </c>
      <c r="F1635" s="16">
        <v>-167.75</v>
      </c>
      <c r="G1635" s="4">
        <v>1.62</v>
      </c>
      <c r="H1635" s="4">
        <v>0.2</v>
      </c>
      <c r="I1635" t="s">
        <v>155</v>
      </c>
      <c r="J1635" s="13" t="s">
        <v>61</v>
      </c>
      <c r="K1635" s="13" t="s">
        <v>61</v>
      </c>
      <c r="L1635" s="21">
        <v>2000</v>
      </c>
      <c r="M1635" s="21">
        <v>2000</v>
      </c>
      <c r="N1635" t="s">
        <v>159</v>
      </c>
      <c r="O1635" t="s">
        <v>48</v>
      </c>
    </row>
    <row r="1636" spans="1:15" ht="15">
      <c r="A1636" s="21" t="s">
        <v>153</v>
      </c>
      <c r="B1636" t="s">
        <v>137</v>
      </c>
      <c r="C1636" t="s">
        <v>553</v>
      </c>
      <c r="D1636" s="16">
        <v>1</v>
      </c>
      <c r="E1636" s="16">
        <v>67.75</v>
      </c>
      <c r="F1636" s="16">
        <v>-165.25</v>
      </c>
      <c r="G1636" s="4">
        <v>1.62</v>
      </c>
      <c r="H1636" s="4">
        <v>0.2</v>
      </c>
      <c r="I1636" t="s">
        <v>155</v>
      </c>
      <c r="J1636" s="13" t="s">
        <v>61</v>
      </c>
      <c r="K1636" s="13" t="s">
        <v>61</v>
      </c>
      <c r="L1636" s="21">
        <v>2000</v>
      </c>
      <c r="M1636" s="21">
        <v>2000</v>
      </c>
      <c r="N1636" t="s">
        <v>159</v>
      </c>
      <c r="O1636" t="s">
        <v>48</v>
      </c>
    </row>
    <row r="1637" spans="1:15" ht="15">
      <c r="A1637" s="21" t="s">
        <v>153</v>
      </c>
      <c r="B1637" t="s">
        <v>137</v>
      </c>
      <c r="C1637" t="s">
        <v>553</v>
      </c>
      <c r="D1637" s="16">
        <v>1</v>
      </c>
      <c r="E1637" s="16">
        <v>68.75</v>
      </c>
      <c r="F1637" s="16">
        <v>-166.75</v>
      </c>
      <c r="G1637" s="4">
        <v>1.62</v>
      </c>
      <c r="H1637" s="4">
        <v>0.2</v>
      </c>
      <c r="I1637" t="s">
        <v>155</v>
      </c>
      <c r="J1637" s="13" t="s">
        <v>61</v>
      </c>
      <c r="K1637" s="13" t="s">
        <v>61</v>
      </c>
      <c r="L1637" s="21">
        <v>2000</v>
      </c>
      <c r="M1637" s="21">
        <v>2000</v>
      </c>
      <c r="N1637" t="s">
        <v>159</v>
      </c>
      <c r="O1637" t="s">
        <v>48</v>
      </c>
    </row>
    <row r="1638" spans="1:15" ht="15">
      <c r="A1638" s="21" t="s">
        <v>153</v>
      </c>
      <c r="B1638" t="s">
        <v>137</v>
      </c>
      <c r="C1638" t="s">
        <v>553</v>
      </c>
      <c r="D1638" s="16">
        <v>0.99</v>
      </c>
      <c r="E1638" s="16">
        <v>68.75</v>
      </c>
      <c r="F1638" s="16">
        <v>-167.25</v>
      </c>
      <c r="G1638" s="4">
        <v>1.62</v>
      </c>
      <c r="H1638" s="4">
        <v>0.2</v>
      </c>
      <c r="I1638" t="s">
        <v>155</v>
      </c>
      <c r="J1638" s="13" t="s">
        <v>61</v>
      </c>
      <c r="K1638" s="13" t="s">
        <v>61</v>
      </c>
      <c r="L1638" s="21">
        <v>2000</v>
      </c>
      <c r="M1638" s="21">
        <v>2000</v>
      </c>
      <c r="N1638" t="s">
        <v>159</v>
      </c>
      <c r="O1638" t="s">
        <v>48</v>
      </c>
    </row>
    <row r="1639" spans="1:15" ht="15">
      <c r="A1639" s="21" t="s">
        <v>153</v>
      </c>
      <c r="B1639" t="s">
        <v>137</v>
      </c>
      <c r="C1639" t="s">
        <v>553</v>
      </c>
      <c r="D1639" s="16">
        <v>1</v>
      </c>
      <c r="E1639" s="16">
        <v>66.75</v>
      </c>
      <c r="F1639" s="16">
        <v>-164.75</v>
      </c>
      <c r="G1639" s="4">
        <v>1.62</v>
      </c>
      <c r="H1639" s="4">
        <v>0.2</v>
      </c>
      <c r="I1639" t="s">
        <v>155</v>
      </c>
      <c r="J1639" s="13" t="s">
        <v>61</v>
      </c>
      <c r="K1639" s="13" t="s">
        <v>61</v>
      </c>
      <c r="L1639" s="21">
        <v>2000</v>
      </c>
      <c r="M1639" s="21">
        <v>2000</v>
      </c>
      <c r="N1639" t="s">
        <v>159</v>
      </c>
      <c r="O1639" t="s">
        <v>48</v>
      </c>
    </row>
    <row r="1640" spans="1:15" ht="15">
      <c r="A1640" s="21" t="s">
        <v>153</v>
      </c>
      <c r="B1640" t="s">
        <v>137</v>
      </c>
      <c r="C1640" t="s">
        <v>553</v>
      </c>
      <c r="D1640" s="16">
        <v>1</v>
      </c>
      <c r="E1640" s="16">
        <v>68.25</v>
      </c>
      <c r="F1640" s="16">
        <v>-166.75</v>
      </c>
      <c r="G1640" s="4">
        <v>1.62</v>
      </c>
      <c r="H1640" s="4">
        <v>0.2</v>
      </c>
      <c r="I1640" t="s">
        <v>155</v>
      </c>
      <c r="J1640" s="13" t="s">
        <v>61</v>
      </c>
      <c r="K1640" s="13" t="s">
        <v>61</v>
      </c>
      <c r="L1640" s="21">
        <v>2000</v>
      </c>
      <c r="M1640" s="21">
        <v>2000</v>
      </c>
      <c r="N1640" t="s">
        <v>159</v>
      </c>
      <c r="O1640" t="s">
        <v>48</v>
      </c>
    </row>
    <row r="1641" spans="1:15" ht="15">
      <c r="A1641" s="21" t="s">
        <v>153</v>
      </c>
      <c r="B1641" t="s">
        <v>137</v>
      </c>
      <c r="C1641" t="s">
        <v>553</v>
      </c>
      <c r="D1641" s="16">
        <v>1</v>
      </c>
      <c r="E1641" s="16">
        <v>66.25</v>
      </c>
      <c r="F1641" s="16">
        <v>-162.25</v>
      </c>
      <c r="G1641" s="4">
        <v>1.62</v>
      </c>
      <c r="H1641" s="4">
        <v>0.2</v>
      </c>
      <c r="I1641" t="s">
        <v>155</v>
      </c>
      <c r="J1641" s="13" t="s">
        <v>61</v>
      </c>
      <c r="K1641" s="13" t="s">
        <v>61</v>
      </c>
      <c r="L1641" s="21">
        <v>2000</v>
      </c>
      <c r="M1641" s="21">
        <v>2000</v>
      </c>
      <c r="N1641" t="s">
        <v>159</v>
      </c>
      <c r="O1641" t="s">
        <v>48</v>
      </c>
    </row>
    <row r="1642" spans="1:15" ht="15">
      <c r="A1642" s="21" t="s">
        <v>153</v>
      </c>
      <c r="B1642" t="s">
        <v>137</v>
      </c>
      <c r="C1642" t="s">
        <v>553</v>
      </c>
      <c r="D1642" s="16">
        <v>1</v>
      </c>
      <c r="E1642" s="16">
        <v>69.25</v>
      </c>
      <c r="F1642" s="16">
        <v>-165.25</v>
      </c>
      <c r="G1642" s="4">
        <v>1.62</v>
      </c>
      <c r="H1642" s="4">
        <v>0.2</v>
      </c>
      <c r="I1642" t="s">
        <v>155</v>
      </c>
      <c r="J1642" s="13" t="s">
        <v>61</v>
      </c>
      <c r="K1642" s="13" t="s">
        <v>61</v>
      </c>
      <c r="L1642" s="21">
        <v>2000</v>
      </c>
      <c r="M1642" s="21">
        <v>2000</v>
      </c>
      <c r="N1642" t="s">
        <v>159</v>
      </c>
      <c r="O1642" t="s">
        <v>48</v>
      </c>
    </row>
    <row r="1643" spans="1:15" ht="15">
      <c r="A1643" s="21" t="s">
        <v>153</v>
      </c>
      <c r="B1643" t="s">
        <v>137</v>
      </c>
      <c r="C1643" t="s">
        <v>553</v>
      </c>
      <c r="D1643" s="16">
        <v>1</v>
      </c>
      <c r="E1643" s="16">
        <v>69.25</v>
      </c>
      <c r="F1643" s="16">
        <v>-165.75</v>
      </c>
      <c r="G1643" s="4">
        <v>1.62</v>
      </c>
      <c r="H1643" s="4">
        <v>0.2</v>
      </c>
      <c r="I1643" t="s">
        <v>155</v>
      </c>
      <c r="J1643" s="13" t="s">
        <v>61</v>
      </c>
      <c r="K1643" s="13" t="s">
        <v>61</v>
      </c>
      <c r="L1643" s="21">
        <v>2000</v>
      </c>
      <c r="M1643" s="21">
        <v>2000</v>
      </c>
      <c r="N1643" t="s">
        <v>159</v>
      </c>
      <c r="O1643" t="s">
        <v>48</v>
      </c>
    </row>
    <row r="1644" spans="1:15" ht="15">
      <c r="A1644" s="21" t="s">
        <v>153</v>
      </c>
      <c r="B1644" t="s">
        <v>137</v>
      </c>
      <c r="C1644" t="s">
        <v>553</v>
      </c>
      <c r="D1644" s="16">
        <v>1</v>
      </c>
      <c r="E1644" s="16">
        <v>69.25</v>
      </c>
      <c r="F1644" s="16">
        <v>-166.25</v>
      </c>
      <c r="G1644" s="4">
        <v>1.62</v>
      </c>
      <c r="H1644" s="4">
        <v>0.2</v>
      </c>
      <c r="I1644" t="s">
        <v>155</v>
      </c>
      <c r="J1644" s="13" t="s">
        <v>61</v>
      </c>
      <c r="K1644" s="13" t="s">
        <v>61</v>
      </c>
      <c r="L1644" s="21">
        <v>2000</v>
      </c>
      <c r="M1644" s="21">
        <v>2000</v>
      </c>
      <c r="N1644" t="s">
        <v>159</v>
      </c>
      <c r="O1644" t="s">
        <v>48</v>
      </c>
    </row>
    <row r="1645" spans="1:15" ht="15">
      <c r="A1645" s="21" t="s">
        <v>153</v>
      </c>
      <c r="B1645" t="s">
        <v>137</v>
      </c>
      <c r="C1645" t="s">
        <v>553</v>
      </c>
      <c r="D1645" s="16">
        <v>1</v>
      </c>
      <c r="E1645" s="16">
        <v>69.25</v>
      </c>
      <c r="F1645" s="16">
        <v>-166.75</v>
      </c>
      <c r="G1645" s="4">
        <v>1.62</v>
      </c>
      <c r="H1645" s="4">
        <v>0.2</v>
      </c>
      <c r="I1645" t="s">
        <v>155</v>
      </c>
      <c r="J1645" s="13" t="s">
        <v>61</v>
      </c>
      <c r="K1645" s="13" t="s">
        <v>61</v>
      </c>
      <c r="L1645" s="21">
        <v>2000</v>
      </c>
      <c r="M1645" s="21">
        <v>2000</v>
      </c>
      <c r="N1645" t="s">
        <v>159</v>
      </c>
      <c r="O1645" t="s">
        <v>48</v>
      </c>
    </row>
    <row r="1646" spans="1:15" ht="15">
      <c r="A1646" s="21" t="s">
        <v>153</v>
      </c>
      <c r="B1646" t="s">
        <v>137</v>
      </c>
      <c r="C1646" t="s">
        <v>553</v>
      </c>
      <c r="D1646" s="16">
        <v>1</v>
      </c>
      <c r="E1646" s="16">
        <v>66.75</v>
      </c>
      <c r="F1646" s="16">
        <v>-163.75</v>
      </c>
      <c r="G1646" s="4">
        <v>1.62</v>
      </c>
      <c r="H1646" s="4">
        <v>0.2</v>
      </c>
      <c r="I1646" t="s">
        <v>155</v>
      </c>
      <c r="J1646" s="13" t="s">
        <v>61</v>
      </c>
      <c r="K1646" s="13" t="s">
        <v>61</v>
      </c>
      <c r="L1646" s="21">
        <v>2000</v>
      </c>
      <c r="M1646" s="21">
        <v>2000</v>
      </c>
      <c r="N1646" t="s">
        <v>159</v>
      </c>
      <c r="O1646" t="s">
        <v>48</v>
      </c>
    </row>
    <row r="1647" spans="1:15" ht="15">
      <c r="A1647" s="21" t="s">
        <v>153</v>
      </c>
      <c r="B1647" t="s">
        <v>137</v>
      </c>
      <c r="C1647" t="s">
        <v>553</v>
      </c>
      <c r="D1647" s="16">
        <v>1</v>
      </c>
      <c r="E1647" s="16">
        <v>69.75</v>
      </c>
      <c r="F1647" s="16">
        <v>-164.75</v>
      </c>
      <c r="G1647" s="4">
        <v>1.62</v>
      </c>
      <c r="H1647" s="4">
        <v>0.2</v>
      </c>
      <c r="I1647" t="s">
        <v>155</v>
      </c>
      <c r="J1647" s="13" t="s">
        <v>61</v>
      </c>
      <c r="K1647" s="13" t="s">
        <v>61</v>
      </c>
      <c r="L1647" s="21">
        <v>2000</v>
      </c>
      <c r="M1647" s="21">
        <v>2000</v>
      </c>
      <c r="N1647" t="s">
        <v>159</v>
      </c>
      <c r="O1647" t="s">
        <v>48</v>
      </c>
    </row>
    <row r="1648" spans="1:15" ht="15">
      <c r="A1648" s="21" t="s">
        <v>153</v>
      </c>
      <c r="B1648" t="s">
        <v>137</v>
      </c>
      <c r="C1648" t="s">
        <v>553</v>
      </c>
      <c r="D1648" s="16">
        <v>1</v>
      </c>
      <c r="E1648" s="16">
        <v>69.75</v>
      </c>
      <c r="F1648" s="16">
        <v>-165.25</v>
      </c>
      <c r="G1648" s="4">
        <v>1.62</v>
      </c>
      <c r="H1648" s="4">
        <v>0.2</v>
      </c>
      <c r="I1648" t="s">
        <v>155</v>
      </c>
      <c r="J1648" s="13" t="s">
        <v>61</v>
      </c>
      <c r="K1648" s="13" t="s">
        <v>61</v>
      </c>
      <c r="L1648" s="21">
        <v>2000</v>
      </c>
      <c r="M1648" s="21">
        <v>2000</v>
      </c>
      <c r="N1648" t="s">
        <v>159</v>
      </c>
      <c r="O1648" t="s">
        <v>48</v>
      </c>
    </row>
    <row r="1649" spans="1:15" ht="15">
      <c r="A1649" s="21" t="s">
        <v>153</v>
      </c>
      <c r="B1649" t="s">
        <v>137</v>
      </c>
      <c r="C1649" t="s">
        <v>553</v>
      </c>
      <c r="D1649" s="16">
        <v>1</v>
      </c>
      <c r="E1649" s="16">
        <v>69.75</v>
      </c>
      <c r="F1649" s="16">
        <v>-165.75</v>
      </c>
      <c r="G1649" s="4">
        <v>1.62</v>
      </c>
      <c r="H1649" s="4">
        <v>0.2</v>
      </c>
      <c r="I1649" t="s">
        <v>155</v>
      </c>
      <c r="J1649" s="13" t="s">
        <v>61</v>
      </c>
      <c r="K1649" s="13" t="s">
        <v>61</v>
      </c>
      <c r="L1649" s="21">
        <v>2000</v>
      </c>
      <c r="M1649" s="21">
        <v>2000</v>
      </c>
      <c r="N1649" t="s">
        <v>159</v>
      </c>
      <c r="O1649" t="s">
        <v>48</v>
      </c>
    </row>
    <row r="1650" spans="1:15" ht="15">
      <c r="A1650" s="21" t="s">
        <v>153</v>
      </c>
      <c r="B1650" t="s">
        <v>137</v>
      </c>
      <c r="C1650" t="s">
        <v>553</v>
      </c>
      <c r="D1650" s="16">
        <v>1</v>
      </c>
      <c r="E1650" s="16">
        <v>66.25</v>
      </c>
      <c r="F1650" s="16">
        <v>-166.75</v>
      </c>
      <c r="G1650" s="4">
        <v>1.62</v>
      </c>
      <c r="H1650" s="4">
        <v>0.2</v>
      </c>
      <c r="I1650" t="s">
        <v>155</v>
      </c>
      <c r="J1650" s="13" t="s">
        <v>61</v>
      </c>
      <c r="K1650" s="13" t="s">
        <v>61</v>
      </c>
      <c r="L1650" s="21">
        <v>2000</v>
      </c>
      <c r="M1650" s="21">
        <v>2000</v>
      </c>
      <c r="N1650" t="s">
        <v>159</v>
      </c>
      <c r="O1650" t="s">
        <v>48</v>
      </c>
    </row>
    <row r="1651" spans="1:15" ht="15">
      <c r="A1651" s="21" t="s">
        <v>153</v>
      </c>
      <c r="B1651" t="s">
        <v>137</v>
      </c>
      <c r="C1651" t="s">
        <v>553</v>
      </c>
      <c r="D1651" s="16">
        <v>1</v>
      </c>
      <c r="E1651" s="16">
        <v>66.25</v>
      </c>
      <c r="F1651" s="16">
        <v>-162.75</v>
      </c>
      <c r="G1651" s="4">
        <v>1.62</v>
      </c>
      <c r="H1651" s="4">
        <v>0.2</v>
      </c>
      <c r="I1651" t="s">
        <v>155</v>
      </c>
      <c r="J1651" s="13" t="s">
        <v>61</v>
      </c>
      <c r="K1651" s="13" t="s">
        <v>61</v>
      </c>
      <c r="L1651" s="21">
        <v>2000</v>
      </c>
      <c r="M1651" s="21">
        <v>2000</v>
      </c>
      <c r="N1651" t="s">
        <v>159</v>
      </c>
      <c r="O1651" t="s">
        <v>48</v>
      </c>
    </row>
    <row r="1652" spans="1:15" ht="15">
      <c r="A1652" s="21" t="s">
        <v>153</v>
      </c>
      <c r="B1652" t="s">
        <v>137</v>
      </c>
      <c r="C1652" t="s">
        <v>553</v>
      </c>
      <c r="D1652" s="16">
        <v>1</v>
      </c>
      <c r="E1652" s="16">
        <v>70.25</v>
      </c>
      <c r="F1652" s="16">
        <v>-164.25</v>
      </c>
      <c r="G1652" s="4">
        <v>1.62</v>
      </c>
      <c r="H1652" s="4">
        <v>0.2</v>
      </c>
      <c r="I1652" t="s">
        <v>155</v>
      </c>
      <c r="J1652" s="13" t="s">
        <v>61</v>
      </c>
      <c r="K1652" s="13" t="s">
        <v>61</v>
      </c>
      <c r="L1652" s="21">
        <v>2000</v>
      </c>
      <c r="M1652" s="21">
        <v>2000</v>
      </c>
      <c r="N1652" t="s">
        <v>159</v>
      </c>
      <c r="O1652" t="s">
        <v>48</v>
      </c>
    </row>
    <row r="1653" spans="1:15" ht="15">
      <c r="A1653" s="21" t="s">
        <v>153</v>
      </c>
      <c r="B1653" t="s">
        <v>137</v>
      </c>
      <c r="C1653" t="s">
        <v>553</v>
      </c>
      <c r="D1653" s="16">
        <v>1</v>
      </c>
      <c r="E1653" s="16">
        <v>70.25</v>
      </c>
      <c r="F1653" s="16">
        <v>-164.75</v>
      </c>
      <c r="G1653" s="4">
        <v>1.62</v>
      </c>
      <c r="H1653" s="4">
        <v>0.2</v>
      </c>
      <c r="I1653" t="s">
        <v>155</v>
      </c>
      <c r="J1653" s="13" t="s">
        <v>61</v>
      </c>
      <c r="K1653" s="13" t="s">
        <v>61</v>
      </c>
      <c r="L1653" s="21">
        <v>2000</v>
      </c>
      <c r="M1653" s="21">
        <v>2000</v>
      </c>
      <c r="N1653" t="s">
        <v>159</v>
      </c>
      <c r="O1653" t="s">
        <v>48</v>
      </c>
    </row>
    <row r="1654" spans="1:15" ht="15">
      <c r="A1654" s="21" t="s">
        <v>153</v>
      </c>
      <c r="B1654" t="s">
        <v>137</v>
      </c>
      <c r="C1654" t="s">
        <v>553</v>
      </c>
      <c r="D1654" s="16">
        <v>1</v>
      </c>
      <c r="E1654" s="16">
        <v>70.25</v>
      </c>
      <c r="F1654" s="16">
        <v>-165.25</v>
      </c>
      <c r="G1654" s="4">
        <v>1.62</v>
      </c>
      <c r="H1654" s="4">
        <v>0.2</v>
      </c>
      <c r="I1654" t="s">
        <v>155</v>
      </c>
      <c r="J1654" s="13" t="s">
        <v>61</v>
      </c>
      <c r="K1654" s="13" t="s">
        <v>61</v>
      </c>
      <c r="L1654" s="21">
        <v>2000</v>
      </c>
      <c r="M1654" s="21">
        <v>2000</v>
      </c>
      <c r="N1654" t="s">
        <v>159</v>
      </c>
      <c r="O1654" t="s">
        <v>48</v>
      </c>
    </row>
    <row r="1655" spans="1:15" ht="15">
      <c r="A1655" s="21" t="s">
        <v>153</v>
      </c>
      <c r="B1655" t="s">
        <v>137</v>
      </c>
      <c r="C1655" t="s">
        <v>553</v>
      </c>
      <c r="D1655" s="16">
        <v>1</v>
      </c>
      <c r="E1655" s="16">
        <v>69.75</v>
      </c>
      <c r="F1655" s="16">
        <v>-166.25</v>
      </c>
      <c r="G1655" s="4">
        <v>1.62</v>
      </c>
      <c r="H1655" s="4">
        <v>0.2</v>
      </c>
      <c r="I1655" t="s">
        <v>155</v>
      </c>
      <c r="J1655" s="13" t="s">
        <v>61</v>
      </c>
      <c r="K1655" s="13" t="s">
        <v>61</v>
      </c>
      <c r="L1655" s="21">
        <v>2000</v>
      </c>
      <c r="M1655" s="21">
        <v>2000</v>
      </c>
      <c r="N1655" t="s">
        <v>159</v>
      </c>
      <c r="O1655" t="s">
        <v>48</v>
      </c>
    </row>
    <row r="1656" spans="1:15" ht="15">
      <c r="A1656" s="21" t="s">
        <v>153</v>
      </c>
      <c r="B1656" t="s">
        <v>137</v>
      </c>
      <c r="C1656" t="s">
        <v>553</v>
      </c>
      <c r="D1656" s="16">
        <v>1</v>
      </c>
      <c r="E1656" s="16">
        <v>66.25</v>
      </c>
      <c r="F1656" s="16">
        <v>-163.25</v>
      </c>
      <c r="G1656" s="4">
        <v>1.62</v>
      </c>
      <c r="H1656" s="4">
        <v>0.2</v>
      </c>
      <c r="I1656" t="s">
        <v>155</v>
      </c>
      <c r="J1656" s="13" t="s">
        <v>61</v>
      </c>
      <c r="K1656" s="13" t="s">
        <v>61</v>
      </c>
      <c r="L1656" s="21">
        <v>2000</v>
      </c>
      <c r="M1656" s="21">
        <v>2000</v>
      </c>
      <c r="N1656" t="s">
        <v>159</v>
      </c>
      <c r="O1656" t="s">
        <v>48</v>
      </c>
    </row>
    <row r="1657" spans="1:15" ht="15">
      <c r="A1657" s="21" t="s">
        <v>153</v>
      </c>
      <c r="B1657" t="s">
        <v>137</v>
      </c>
      <c r="C1657" t="s">
        <v>553</v>
      </c>
      <c r="D1657" s="16">
        <v>1</v>
      </c>
      <c r="E1657" s="16">
        <v>70.75</v>
      </c>
      <c r="F1657" s="16">
        <v>-163.25</v>
      </c>
      <c r="G1657" s="4">
        <v>1.62</v>
      </c>
      <c r="H1657" s="4">
        <v>0.2</v>
      </c>
      <c r="I1657" t="s">
        <v>155</v>
      </c>
      <c r="J1657" s="13" t="s">
        <v>61</v>
      </c>
      <c r="K1657" s="13" t="s">
        <v>61</v>
      </c>
      <c r="L1657" s="21">
        <v>2000</v>
      </c>
      <c r="M1657" s="21">
        <v>2000</v>
      </c>
      <c r="N1657" t="s">
        <v>159</v>
      </c>
      <c r="O1657" t="s">
        <v>48</v>
      </c>
    </row>
    <row r="1658" spans="1:15" ht="15">
      <c r="A1658" s="21" t="s">
        <v>153</v>
      </c>
      <c r="B1658" t="s">
        <v>137</v>
      </c>
      <c r="C1658" t="s">
        <v>553</v>
      </c>
      <c r="D1658" s="16">
        <v>1</v>
      </c>
      <c r="E1658" s="16">
        <v>70.75</v>
      </c>
      <c r="F1658" s="16">
        <v>-163.75</v>
      </c>
      <c r="G1658" s="4">
        <v>1.62</v>
      </c>
      <c r="H1658" s="4">
        <v>0.2</v>
      </c>
      <c r="I1658" t="s">
        <v>155</v>
      </c>
      <c r="J1658" s="13" t="s">
        <v>61</v>
      </c>
      <c r="K1658" s="13" t="s">
        <v>61</v>
      </c>
      <c r="L1658" s="21">
        <v>2000</v>
      </c>
      <c r="M1658" s="21">
        <v>2000</v>
      </c>
      <c r="N1658" t="s">
        <v>159</v>
      </c>
      <c r="O1658" t="s">
        <v>48</v>
      </c>
    </row>
    <row r="1659" spans="1:15" ht="15">
      <c r="A1659" s="21" t="s">
        <v>153</v>
      </c>
      <c r="B1659" t="s">
        <v>137</v>
      </c>
      <c r="C1659" t="s">
        <v>553</v>
      </c>
      <c r="D1659" s="16">
        <v>1</v>
      </c>
      <c r="E1659" s="16">
        <v>70.75</v>
      </c>
      <c r="F1659" s="16">
        <v>-164.25</v>
      </c>
      <c r="G1659" s="4">
        <v>1.62</v>
      </c>
      <c r="H1659" s="4">
        <v>0.2</v>
      </c>
      <c r="I1659" t="s">
        <v>155</v>
      </c>
      <c r="J1659" s="13" t="s">
        <v>61</v>
      </c>
      <c r="K1659" s="13" t="s">
        <v>61</v>
      </c>
      <c r="L1659" s="21">
        <v>2000</v>
      </c>
      <c r="M1659" s="21">
        <v>2000</v>
      </c>
      <c r="N1659" t="s">
        <v>159</v>
      </c>
      <c r="O1659" t="s">
        <v>48</v>
      </c>
    </row>
    <row r="1660" spans="1:15" ht="15">
      <c r="A1660" s="21" t="s">
        <v>153</v>
      </c>
      <c r="B1660" t="s">
        <v>137</v>
      </c>
      <c r="C1660" t="s">
        <v>553</v>
      </c>
      <c r="D1660" s="16">
        <v>1</v>
      </c>
      <c r="E1660" s="16">
        <v>70.75</v>
      </c>
      <c r="F1660" s="16">
        <v>-164.75</v>
      </c>
      <c r="G1660" s="4">
        <v>1.62</v>
      </c>
      <c r="H1660" s="4">
        <v>0.2</v>
      </c>
      <c r="I1660" t="s">
        <v>155</v>
      </c>
      <c r="J1660" s="13" t="s">
        <v>61</v>
      </c>
      <c r="K1660" s="13" t="s">
        <v>61</v>
      </c>
      <c r="L1660" s="21">
        <v>2000</v>
      </c>
      <c r="M1660" s="21">
        <v>2000</v>
      </c>
      <c r="N1660" t="s">
        <v>159</v>
      </c>
      <c r="O1660" t="s">
        <v>48</v>
      </c>
    </row>
    <row r="1661" spans="1:15" ht="15">
      <c r="A1661" s="21" t="s">
        <v>153</v>
      </c>
      <c r="B1661" t="s">
        <v>137</v>
      </c>
      <c r="C1661" t="s">
        <v>553</v>
      </c>
      <c r="D1661" s="16">
        <v>1</v>
      </c>
      <c r="E1661" s="16">
        <v>71.25</v>
      </c>
      <c r="F1661" s="16">
        <v>-160.75</v>
      </c>
      <c r="G1661" s="4">
        <v>1.62</v>
      </c>
      <c r="H1661" s="4">
        <v>0.2</v>
      </c>
      <c r="I1661" t="s">
        <v>155</v>
      </c>
      <c r="J1661" s="13" t="s">
        <v>61</v>
      </c>
      <c r="K1661" s="13" t="s">
        <v>61</v>
      </c>
      <c r="L1661" s="21">
        <v>2000</v>
      </c>
      <c r="M1661" s="21">
        <v>2000</v>
      </c>
      <c r="N1661" t="s">
        <v>159</v>
      </c>
      <c r="O1661" t="s">
        <v>48</v>
      </c>
    </row>
    <row r="1662" spans="1:15" ht="15">
      <c r="A1662" s="21" t="s">
        <v>153</v>
      </c>
      <c r="B1662" t="s">
        <v>137</v>
      </c>
      <c r="C1662" t="s">
        <v>553</v>
      </c>
      <c r="D1662" s="16">
        <v>1</v>
      </c>
      <c r="E1662" s="16">
        <v>71.25</v>
      </c>
      <c r="F1662" s="16">
        <v>-157.75</v>
      </c>
      <c r="G1662" s="4">
        <v>1.62</v>
      </c>
      <c r="H1662" s="4">
        <v>0.2</v>
      </c>
      <c r="I1662" t="s">
        <v>155</v>
      </c>
      <c r="J1662" s="13" t="s">
        <v>61</v>
      </c>
      <c r="K1662" s="13" t="s">
        <v>61</v>
      </c>
      <c r="L1662" s="21">
        <v>2000</v>
      </c>
      <c r="M1662" s="21">
        <v>2000</v>
      </c>
      <c r="N1662" t="s">
        <v>159</v>
      </c>
      <c r="O1662" t="s">
        <v>48</v>
      </c>
    </row>
    <row r="1663" spans="1:15" ht="15">
      <c r="A1663" s="21" t="s">
        <v>153</v>
      </c>
      <c r="B1663" t="s">
        <v>137</v>
      </c>
      <c r="C1663" t="s">
        <v>553</v>
      </c>
      <c r="D1663" s="16">
        <v>1</v>
      </c>
      <c r="E1663" s="16">
        <v>71.25</v>
      </c>
      <c r="F1663" s="16">
        <v>-158.25</v>
      </c>
      <c r="G1663" s="4">
        <v>1.62</v>
      </c>
      <c r="H1663" s="4">
        <v>0.2</v>
      </c>
      <c r="I1663" t="s">
        <v>155</v>
      </c>
      <c r="J1663" s="13" t="s">
        <v>61</v>
      </c>
      <c r="K1663" s="13" t="s">
        <v>61</v>
      </c>
      <c r="L1663" s="21">
        <v>2000</v>
      </c>
      <c r="M1663" s="21">
        <v>2000</v>
      </c>
      <c r="N1663" t="s">
        <v>159</v>
      </c>
      <c r="O1663" t="s">
        <v>48</v>
      </c>
    </row>
    <row r="1664" spans="1:15" ht="15">
      <c r="A1664" s="21" t="s">
        <v>153</v>
      </c>
      <c r="B1664" t="s">
        <v>137</v>
      </c>
      <c r="C1664" t="s">
        <v>553</v>
      </c>
      <c r="D1664" s="16">
        <v>1</v>
      </c>
      <c r="E1664" s="16">
        <v>71.25</v>
      </c>
      <c r="F1664" s="16">
        <v>-158.75</v>
      </c>
      <c r="G1664" s="4">
        <v>1.62</v>
      </c>
      <c r="H1664" s="4">
        <v>0.2</v>
      </c>
      <c r="I1664" t="s">
        <v>155</v>
      </c>
      <c r="J1664" s="13" t="s">
        <v>61</v>
      </c>
      <c r="K1664" s="13" t="s">
        <v>61</v>
      </c>
      <c r="L1664" s="21">
        <v>2000</v>
      </c>
      <c r="M1664" s="21">
        <v>2000</v>
      </c>
      <c r="N1664" t="s">
        <v>159</v>
      </c>
      <c r="O1664" t="s">
        <v>48</v>
      </c>
    </row>
    <row r="1665" spans="1:15" ht="15">
      <c r="A1665" s="21" t="s">
        <v>153</v>
      </c>
      <c r="B1665" t="s">
        <v>137</v>
      </c>
      <c r="C1665" t="s">
        <v>553</v>
      </c>
      <c r="D1665" s="16">
        <v>1</v>
      </c>
      <c r="E1665" s="16">
        <v>71.25</v>
      </c>
      <c r="F1665" s="16">
        <v>-159.25</v>
      </c>
      <c r="G1665" s="4">
        <v>1.62</v>
      </c>
      <c r="H1665" s="4">
        <v>0.2</v>
      </c>
      <c r="I1665" t="s">
        <v>155</v>
      </c>
      <c r="J1665" s="13" t="s">
        <v>61</v>
      </c>
      <c r="K1665" s="13" t="s">
        <v>61</v>
      </c>
      <c r="L1665" s="21">
        <v>2000</v>
      </c>
      <c r="M1665" s="21">
        <v>2000</v>
      </c>
      <c r="N1665" t="s">
        <v>159</v>
      </c>
      <c r="O1665" t="s">
        <v>48</v>
      </c>
    </row>
    <row r="1666" spans="1:15" ht="15">
      <c r="A1666" s="21" t="s">
        <v>153</v>
      </c>
      <c r="B1666" t="s">
        <v>137</v>
      </c>
      <c r="C1666" t="s">
        <v>553</v>
      </c>
      <c r="D1666" s="16">
        <v>1</v>
      </c>
      <c r="E1666" s="16">
        <v>71.25</v>
      </c>
      <c r="F1666" s="16">
        <v>-159.75</v>
      </c>
      <c r="G1666" s="4">
        <v>1.62</v>
      </c>
      <c r="H1666" s="4">
        <v>0.2</v>
      </c>
      <c r="I1666" t="s">
        <v>155</v>
      </c>
      <c r="J1666" s="13" t="s">
        <v>61</v>
      </c>
      <c r="K1666" s="13" t="s">
        <v>61</v>
      </c>
      <c r="L1666" s="21">
        <v>2000</v>
      </c>
      <c r="M1666" s="21">
        <v>2000</v>
      </c>
      <c r="N1666" t="s">
        <v>159</v>
      </c>
      <c r="O1666" t="s">
        <v>48</v>
      </c>
    </row>
    <row r="1667" spans="1:15" ht="15">
      <c r="A1667" s="21" t="s">
        <v>153</v>
      </c>
      <c r="B1667" t="s">
        <v>137</v>
      </c>
      <c r="C1667" t="s">
        <v>553</v>
      </c>
      <c r="D1667" s="16">
        <v>1</v>
      </c>
      <c r="E1667" s="16">
        <v>71.25</v>
      </c>
      <c r="F1667" s="16">
        <v>-160.25</v>
      </c>
      <c r="G1667" s="4">
        <v>1.62</v>
      </c>
      <c r="H1667" s="4">
        <v>0.2</v>
      </c>
      <c r="I1667" t="s">
        <v>155</v>
      </c>
      <c r="J1667" s="13" t="s">
        <v>61</v>
      </c>
      <c r="K1667" s="13" t="s">
        <v>61</v>
      </c>
      <c r="L1667" s="21">
        <v>2000</v>
      </c>
      <c r="M1667" s="21">
        <v>2000</v>
      </c>
      <c r="N1667" t="s">
        <v>159</v>
      </c>
      <c r="O1667" t="s">
        <v>48</v>
      </c>
    </row>
    <row r="1668" spans="1:15" ht="15">
      <c r="A1668" s="21" t="s">
        <v>153</v>
      </c>
      <c r="B1668" t="s">
        <v>137</v>
      </c>
      <c r="C1668" t="s">
        <v>553</v>
      </c>
      <c r="D1668" s="16">
        <v>1</v>
      </c>
      <c r="E1668" s="16">
        <v>71.25</v>
      </c>
      <c r="F1668" s="16">
        <v>-161.25</v>
      </c>
      <c r="G1668" s="4">
        <v>1.62</v>
      </c>
      <c r="H1668" s="4">
        <v>0.2</v>
      </c>
      <c r="I1668" t="s">
        <v>155</v>
      </c>
      <c r="J1668" s="13" t="s">
        <v>61</v>
      </c>
      <c r="K1668" s="13" t="s">
        <v>61</v>
      </c>
      <c r="L1668" s="21">
        <v>2000</v>
      </c>
      <c r="M1668" s="21">
        <v>2000</v>
      </c>
      <c r="N1668" t="s">
        <v>159</v>
      </c>
      <c r="O1668" t="s">
        <v>48</v>
      </c>
    </row>
    <row r="1669" spans="1:15" ht="15">
      <c r="A1669" s="21" t="s">
        <v>153</v>
      </c>
      <c r="B1669" t="s">
        <v>137</v>
      </c>
      <c r="C1669" t="s">
        <v>553</v>
      </c>
      <c r="D1669" s="16">
        <v>1</v>
      </c>
      <c r="E1669" s="16">
        <v>71.25</v>
      </c>
      <c r="F1669" s="16">
        <v>-161.75</v>
      </c>
      <c r="G1669" s="4">
        <v>1.62</v>
      </c>
      <c r="H1669" s="4">
        <v>0.2</v>
      </c>
      <c r="I1669" t="s">
        <v>155</v>
      </c>
      <c r="J1669" s="13" t="s">
        <v>61</v>
      </c>
      <c r="K1669" s="13" t="s">
        <v>61</v>
      </c>
      <c r="L1669" s="21">
        <v>2000</v>
      </c>
      <c r="M1669" s="21">
        <v>2000</v>
      </c>
      <c r="N1669" t="s">
        <v>159</v>
      </c>
      <c r="O1669" t="s">
        <v>48</v>
      </c>
    </row>
    <row r="1670" spans="1:15" ht="15">
      <c r="A1670" s="21" t="s">
        <v>153</v>
      </c>
      <c r="B1670" t="s">
        <v>137</v>
      </c>
      <c r="C1670" t="s">
        <v>553</v>
      </c>
      <c r="D1670" s="16">
        <v>1</v>
      </c>
      <c r="E1670" s="16">
        <v>71.25</v>
      </c>
      <c r="F1670" s="16">
        <v>-162.25</v>
      </c>
      <c r="G1670" s="4">
        <v>1.62</v>
      </c>
      <c r="H1670" s="4">
        <v>0.2</v>
      </c>
      <c r="I1670" t="s">
        <v>155</v>
      </c>
      <c r="J1670" s="13" t="s">
        <v>61</v>
      </c>
      <c r="K1670" s="13" t="s">
        <v>61</v>
      </c>
      <c r="L1670" s="21">
        <v>2000</v>
      </c>
      <c r="M1670" s="21">
        <v>2000</v>
      </c>
      <c r="N1670" t="s">
        <v>159</v>
      </c>
      <c r="O1670" t="s">
        <v>48</v>
      </c>
    </row>
    <row r="1671" spans="1:15" ht="15">
      <c r="A1671" s="21" t="s">
        <v>153</v>
      </c>
      <c r="B1671" t="s">
        <v>137</v>
      </c>
      <c r="C1671" t="s">
        <v>553</v>
      </c>
      <c r="D1671" s="16">
        <v>1</v>
      </c>
      <c r="E1671" s="16">
        <v>71.25</v>
      </c>
      <c r="F1671" s="16">
        <v>-162.75</v>
      </c>
      <c r="G1671" s="4">
        <v>1.62</v>
      </c>
      <c r="H1671" s="4">
        <v>0.2</v>
      </c>
      <c r="I1671" t="s">
        <v>155</v>
      </c>
      <c r="J1671" s="13" t="s">
        <v>61</v>
      </c>
      <c r="K1671" s="13" t="s">
        <v>61</v>
      </c>
      <c r="L1671" s="21">
        <v>2000</v>
      </c>
      <c r="M1671" s="21">
        <v>2000</v>
      </c>
      <c r="N1671" t="s">
        <v>159</v>
      </c>
      <c r="O1671" t="s">
        <v>48</v>
      </c>
    </row>
    <row r="1672" spans="1:15" ht="15">
      <c r="A1672" s="21" t="s">
        <v>153</v>
      </c>
      <c r="B1672" t="s">
        <v>137</v>
      </c>
      <c r="C1672" t="s">
        <v>553</v>
      </c>
      <c r="D1672" s="16">
        <v>1</v>
      </c>
      <c r="E1672" s="16">
        <v>71.25</v>
      </c>
      <c r="F1672" s="16">
        <v>-163.25</v>
      </c>
      <c r="G1672" s="4">
        <v>1.62</v>
      </c>
      <c r="H1672" s="4">
        <v>0.2</v>
      </c>
      <c r="I1672" t="s">
        <v>155</v>
      </c>
      <c r="J1672" s="13" t="s">
        <v>61</v>
      </c>
      <c r="K1672" s="13" t="s">
        <v>61</v>
      </c>
      <c r="L1672" s="21">
        <v>2000</v>
      </c>
      <c r="M1672" s="21">
        <v>2000</v>
      </c>
      <c r="N1672" t="s">
        <v>159</v>
      </c>
      <c r="O1672" t="s">
        <v>48</v>
      </c>
    </row>
    <row r="1673" spans="1:15" ht="15">
      <c r="A1673" s="21" t="s">
        <v>153</v>
      </c>
      <c r="B1673" t="s">
        <v>137</v>
      </c>
      <c r="C1673" t="s">
        <v>553</v>
      </c>
      <c r="D1673" s="16">
        <v>1</v>
      </c>
      <c r="E1673" s="16">
        <v>71.25</v>
      </c>
      <c r="F1673" s="16">
        <v>-163.75</v>
      </c>
      <c r="G1673" s="4">
        <v>1.62</v>
      </c>
      <c r="H1673" s="4">
        <v>0.2</v>
      </c>
      <c r="I1673" t="s">
        <v>155</v>
      </c>
      <c r="J1673" s="13" t="s">
        <v>61</v>
      </c>
      <c r="K1673" s="13" t="s">
        <v>61</v>
      </c>
      <c r="L1673" s="21">
        <v>2000</v>
      </c>
      <c r="M1673" s="21">
        <v>2000</v>
      </c>
      <c r="N1673" t="s">
        <v>159</v>
      </c>
      <c r="O1673" t="s">
        <v>48</v>
      </c>
    </row>
    <row r="1674" spans="1:15" ht="15">
      <c r="A1674" s="21" t="s">
        <v>153</v>
      </c>
      <c r="B1674" t="s">
        <v>137</v>
      </c>
      <c r="C1674" t="s">
        <v>553</v>
      </c>
      <c r="D1674" s="16">
        <v>1</v>
      </c>
      <c r="E1674" s="16">
        <v>66.75</v>
      </c>
      <c r="F1674" s="16">
        <v>-164.25</v>
      </c>
      <c r="G1674" s="4">
        <v>1.62</v>
      </c>
      <c r="H1674" s="4">
        <v>0.2</v>
      </c>
      <c r="I1674" t="s">
        <v>155</v>
      </c>
      <c r="J1674" s="13" t="s">
        <v>61</v>
      </c>
      <c r="K1674" s="13" t="s">
        <v>61</v>
      </c>
      <c r="L1674" s="21">
        <v>2000</v>
      </c>
      <c r="M1674" s="21">
        <v>2000</v>
      </c>
      <c r="N1674" t="s">
        <v>159</v>
      </c>
      <c r="O1674" t="s">
        <v>48</v>
      </c>
    </row>
    <row r="1675" spans="1:15" ht="15">
      <c r="A1675" s="21" t="s">
        <v>153</v>
      </c>
      <c r="B1675" t="s">
        <v>137</v>
      </c>
      <c r="C1675" t="s">
        <v>553</v>
      </c>
      <c r="D1675" s="16">
        <v>1</v>
      </c>
      <c r="E1675" s="16">
        <v>71.75</v>
      </c>
      <c r="F1675" s="16">
        <v>-158.75</v>
      </c>
      <c r="G1675" s="4">
        <v>1.62</v>
      </c>
      <c r="H1675" s="4">
        <v>0.2</v>
      </c>
      <c r="I1675" t="s">
        <v>155</v>
      </c>
      <c r="J1675" s="13" t="s">
        <v>61</v>
      </c>
      <c r="K1675" s="13" t="s">
        <v>61</v>
      </c>
      <c r="L1675" s="21">
        <v>2000</v>
      </c>
      <c r="M1675" s="21">
        <v>2000</v>
      </c>
      <c r="N1675" t="s">
        <v>159</v>
      </c>
      <c r="O1675" t="s">
        <v>48</v>
      </c>
    </row>
    <row r="1676" spans="1:15" ht="15">
      <c r="A1676" s="21" t="s">
        <v>153</v>
      </c>
      <c r="B1676" t="s">
        <v>137</v>
      </c>
      <c r="C1676" t="s">
        <v>553</v>
      </c>
      <c r="D1676" s="16">
        <v>1</v>
      </c>
      <c r="E1676" s="16">
        <v>71.75</v>
      </c>
      <c r="F1676" s="16">
        <v>-159.25</v>
      </c>
      <c r="G1676" s="4">
        <v>1.62</v>
      </c>
      <c r="H1676" s="4">
        <v>0.2</v>
      </c>
      <c r="I1676" t="s">
        <v>155</v>
      </c>
      <c r="J1676" s="13" t="s">
        <v>61</v>
      </c>
      <c r="K1676" s="13" t="s">
        <v>61</v>
      </c>
      <c r="L1676" s="21">
        <v>2000</v>
      </c>
      <c r="M1676" s="21">
        <v>2000</v>
      </c>
      <c r="N1676" t="s">
        <v>159</v>
      </c>
      <c r="O1676" t="s">
        <v>48</v>
      </c>
    </row>
    <row r="1677" spans="1:15" ht="15">
      <c r="A1677" s="21" t="s">
        <v>153</v>
      </c>
      <c r="B1677" t="s">
        <v>137</v>
      </c>
      <c r="C1677" t="s">
        <v>553</v>
      </c>
      <c r="D1677" s="16">
        <v>1</v>
      </c>
      <c r="E1677" s="16">
        <v>71.75</v>
      </c>
      <c r="F1677" s="16">
        <v>-159.75</v>
      </c>
      <c r="G1677" s="4">
        <v>1.62</v>
      </c>
      <c r="H1677" s="4">
        <v>0.2</v>
      </c>
      <c r="I1677" t="s">
        <v>155</v>
      </c>
      <c r="J1677" s="13" t="s">
        <v>61</v>
      </c>
      <c r="K1677" s="13" t="s">
        <v>61</v>
      </c>
      <c r="L1677" s="21">
        <v>2000</v>
      </c>
      <c r="M1677" s="21">
        <v>2000</v>
      </c>
      <c r="N1677" t="s">
        <v>159</v>
      </c>
      <c r="O1677" t="s">
        <v>48</v>
      </c>
    </row>
    <row r="1678" spans="1:15" ht="15">
      <c r="A1678" s="21" t="s">
        <v>153</v>
      </c>
      <c r="B1678" t="s">
        <v>137</v>
      </c>
      <c r="C1678" t="s">
        <v>553</v>
      </c>
      <c r="D1678" s="16">
        <v>1</v>
      </c>
      <c r="E1678" s="16">
        <v>71.75</v>
      </c>
      <c r="F1678" s="16">
        <v>-160.25</v>
      </c>
      <c r="G1678" s="4">
        <v>1.62</v>
      </c>
      <c r="H1678" s="4">
        <v>0.2</v>
      </c>
      <c r="I1678" t="s">
        <v>155</v>
      </c>
      <c r="J1678" s="13" t="s">
        <v>61</v>
      </c>
      <c r="K1678" s="13" t="s">
        <v>61</v>
      </c>
      <c r="L1678" s="21">
        <v>2000</v>
      </c>
      <c r="M1678" s="21">
        <v>2000</v>
      </c>
      <c r="N1678" t="s">
        <v>159</v>
      </c>
      <c r="O1678" t="s">
        <v>48</v>
      </c>
    </row>
    <row r="1679" spans="1:15" ht="15">
      <c r="A1679" s="21" t="s">
        <v>153</v>
      </c>
      <c r="B1679" t="s">
        <v>137</v>
      </c>
      <c r="C1679" t="s">
        <v>553</v>
      </c>
      <c r="D1679" s="16">
        <v>1</v>
      </c>
      <c r="E1679" s="16">
        <v>71.75</v>
      </c>
      <c r="F1679" s="16">
        <v>-160.75</v>
      </c>
      <c r="G1679" s="4">
        <v>1.62</v>
      </c>
      <c r="H1679" s="4">
        <v>0.2</v>
      </c>
      <c r="I1679" t="s">
        <v>155</v>
      </c>
      <c r="J1679" s="13" t="s">
        <v>61</v>
      </c>
      <c r="K1679" s="13" t="s">
        <v>61</v>
      </c>
      <c r="L1679" s="21">
        <v>2000</v>
      </c>
      <c r="M1679" s="21">
        <v>2000</v>
      </c>
      <c r="N1679" t="s">
        <v>159</v>
      </c>
      <c r="O1679" t="s">
        <v>48</v>
      </c>
    </row>
    <row r="1680" spans="1:15" ht="15">
      <c r="A1680" s="21" t="s">
        <v>153</v>
      </c>
      <c r="B1680" t="s">
        <v>137</v>
      </c>
      <c r="C1680" t="s">
        <v>553</v>
      </c>
      <c r="D1680" s="16">
        <v>1</v>
      </c>
      <c r="E1680" s="16">
        <v>71.75</v>
      </c>
      <c r="F1680" s="16">
        <v>-161.25</v>
      </c>
      <c r="G1680" s="4">
        <v>1.62</v>
      </c>
      <c r="H1680" s="4">
        <v>0.2</v>
      </c>
      <c r="I1680" t="s">
        <v>155</v>
      </c>
      <c r="J1680" s="13" t="s">
        <v>61</v>
      </c>
      <c r="K1680" s="13" t="s">
        <v>61</v>
      </c>
      <c r="L1680" s="21">
        <v>2000</v>
      </c>
      <c r="M1680" s="21">
        <v>2000</v>
      </c>
      <c r="N1680" t="s">
        <v>159</v>
      </c>
      <c r="O1680" t="s">
        <v>48</v>
      </c>
    </row>
    <row r="1681" spans="1:15" ht="15">
      <c r="A1681" s="21" t="s">
        <v>153</v>
      </c>
      <c r="B1681" t="s">
        <v>137</v>
      </c>
      <c r="C1681" t="s">
        <v>553</v>
      </c>
      <c r="D1681" s="16">
        <v>1</v>
      </c>
      <c r="E1681" s="16">
        <v>71.75</v>
      </c>
      <c r="F1681" s="16">
        <v>-161.75</v>
      </c>
      <c r="G1681" s="4">
        <v>1.62</v>
      </c>
      <c r="H1681" s="4">
        <v>0.2</v>
      </c>
      <c r="I1681" t="s">
        <v>155</v>
      </c>
      <c r="J1681" s="13" t="s">
        <v>61</v>
      </c>
      <c r="K1681" s="13" t="s">
        <v>61</v>
      </c>
      <c r="L1681" s="21">
        <v>2000</v>
      </c>
      <c r="M1681" s="21">
        <v>2000</v>
      </c>
      <c r="N1681" t="s">
        <v>159</v>
      </c>
      <c r="O1681" t="s">
        <v>48</v>
      </c>
    </row>
    <row r="1682" spans="1:15" ht="15">
      <c r="A1682" s="21" t="s">
        <v>153</v>
      </c>
      <c r="B1682" t="s">
        <v>137</v>
      </c>
      <c r="C1682" t="s">
        <v>553</v>
      </c>
      <c r="D1682" s="16">
        <v>1</v>
      </c>
      <c r="E1682" s="16">
        <v>71.75</v>
      </c>
      <c r="F1682" s="16">
        <v>-162.25</v>
      </c>
      <c r="G1682" s="4">
        <v>1.62</v>
      </c>
      <c r="H1682" s="4">
        <v>0.2</v>
      </c>
      <c r="I1682" t="s">
        <v>155</v>
      </c>
      <c r="J1682" s="13" t="s">
        <v>61</v>
      </c>
      <c r="K1682" s="13" t="s">
        <v>61</v>
      </c>
      <c r="L1682" s="21">
        <v>2000</v>
      </c>
      <c r="M1682" s="21">
        <v>2000</v>
      </c>
      <c r="N1682" t="s">
        <v>159</v>
      </c>
      <c r="O1682" t="s">
        <v>48</v>
      </c>
    </row>
    <row r="1683" spans="1:15" ht="15">
      <c r="A1683" s="21" t="s">
        <v>153</v>
      </c>
      <c r="B1683" t="s">
        <v>137</v>
      </c>
      <c r="C1683" t="s">
        <v>553</v>
      </c>
      <c r="D1683" s="16">
        <v>1</v>
      </c>
      <c r="E1683" s="16">
        <v>71.75</v>
      </c>
      <c r="F1683" s="16">
        <v>-162.75</v>
      </c>
      <c r="G1683" s="4">
        <v>1.62</v>
      </c>
      <c r="H1683" s="4">
        <v>0.2</v>
      </c>
      <c r="I1683" t="s">
        <v>155</v>
      </c>
      <c r="J1683" s="13" t="s">
        <v>61</v>
      </c>
      <c r="K1683" s="13" t="s">
        <v>61</v>
      </c>
      <c r="L1683" s="21">
        <v>2000</v>
      </c>
      <c r="M1683" s="21">
        <v>2000</v>
      </c>
      <c r="N1683" t="s">
        <v>159</v>
      </c>
      <c r="O1683" t="s">
        <v>48</v>
      </c>
    </row>
    <row r="1684" spans="1:15" ht="15">
      <c r="A1684" s="21" t="s">
        <v>153</v>
      </c>
      <c r="B1684" t="s">
        <v>137</v>
      </c>
      <c r="C1684" t="s">
        <v>553</v>
      </c>
      <c r="D1684" s="16">
        <v>1</v>
      </c>
      <c r="E1684" s="16">
        <v>70.75</v>
      </c>
      <c r="F1684" s="16">
        <v>-162.75</v>
      </c>
      <c r="G1684" s="4">
        <v>1.62</v>
      </c>
      <c r="H1684" s="4">
        <v>0.2</v>
      </c>
      <c r="I1684" t="s">
        <v>155</v>
      </c>
      <c r="J1684" s="13" t="s">
        <v>61</v>
      </c>
      <c r="K1684" s="13" t="s">
        <v>61</v>
      </c>
      <c r="L1684" s="21">
        <v>2000</v>
      </c>
      <c r="M1684" s="21">
        <v>2000</v>
      </c>
      <c r="N1684" t="s">
        <v>159</v>
      </c>
      <c r="O1684" t="s">
        <v>48</v>
      </c>
    </row>
    <row r="1685" spans="1:15" ht="15">
      <c r="A1685" s="21" t="s">
        <v>153</v>
      </c>
      <c r="B1685" t="s">
        <v>137</v>
      </c>
      <c r="C1685" t="s">
        <v>553</v>
      </c>
      <c r="D1685" s="16">
        <v>1</v>
      </c>
      <c r="E1685" s="16">
        <v>71.75</v>
      </c>
      <c r="F1685" s="16">
        <v>-158.25</v>
      </c>
      <c r="G1685" s="4">
        <v>1.62</v>
      </c>
      <c r="H1685" s="4">
        <v>0.2</v>
      </c>
      <c r="I1685" t="s">
        <v>155</v>
      </c>
      <c r="J1685" s="13" t="s">
        <v>61</v>
      </c>
      <c r="K1685" s="13" t="s">
        <v>61</v>
      </c>
      <c r="L1685" s="21">
        <v>2000</v>
      </c>
      <c r="M1685" s="21">
        <v>2000</v>
      </c>
      <c r="N1685" t="s">
        <v>159</v>
      </c>
      <c r="O1685" t="s">
        <v>48</v>
      </c>
    </row>
    <row r="1686" spans="1:15" ht="15">
      <c r="A1686" s="21" t="s">
        <v>153</v>
      </c>
      <c r="B1686" t="s">
        <v>137</v>
      </c>
      <c r="C1686" t="s">
        <v>553</v>
      </c>
      <c r="D1686" s="16">
        <v>1</v>
      </c>
      <c r="E1686" s="16">
        <v>70.25</v>
      </c>
      <c r="F1686" s="16">
        <v>-163.75</v>
      </c>
      <c r="G1686" s="4">
        <v>1.62</v>
      </c>
      <c r="H1686" s="4">
        <v>0.2</v>
      </c>
      <c r="I1686" t="s">
        <v>155</v>
      </c>
      <c r="J1686" s="13" t="s">
        <v>61</v>
      </c>
      <c r="K1686" s="13" t="s">
        <v>61</v>
      </c>
      <c r="L1686" s="21">
        <v>2000</v>
      </c>
      <c r="M1686" s="21">
        <v>2000</v>
      </c>
      <c r="N1686" t="s">
        <v>159</v>
      </c>
      <c r="O1686" t="s">
        <v>48</v>
      </c>
    </row>
    <row r="1687" spans="1:15" ht="15">
      <c r="A1687" s="21" t="s">
        <v>153</v>
      </c>
      <c r="B1687" t="s">
        <v>137</v>
      </c>
      <c r="C1687" t="s">
        <v>553</v>
      </c>
      <c r="D1687" s="16">
        <v>1</v>
      </c>
      <c r="E1687" s="16">
        <v>70.25</v>
      </c>
      <c r="F1687" s="16">
        <v>-165.75</v>
      </c>
      <c r="G1687" s="4">
        <v>1.62</v>
      </c>
      <c r="H1687" s="4">
        <v>0.2</v>
      </c>
      <c r="I1687" t="s">
        <v>155</v>
      </c>
      <c r="J1687" s="13" t="s">
        <v>61</v>
      </c>
      <c r="K1687" s="13" t="s">
        <v>61</v>
      </c>
      <c r="L1687" s="21">
        <v>2000</v>
      </c>
      <c r="M1687" s="21">
        <v>2000</v>
      </c>
      <c r="N1687" t="s">
        <v>159</v>
      </c>
      <c r="O1687" t="s">
        <v>48</v>
      </c>
    </row>
    <row r="1688" spans="1:15" ht="15">
      <c r="A1688" s="21" t="s">
        <v>153</v>
      </c>
      <c r="B1688" t="s">
        <v>137</v>
      </c>
      <c r="C1688" t="s">
        <v>553</v>
      </c>
      <c r="D1688" s="16">
        <v>1</v>
      </c>
      <c r="E1688" s="16">
        <v>69.25</v>
      </c>
      <c r="F1688" s="16">
        <v>-164.75</v>
      </c>
      <c r="G1688" s="4">
        <v>1.62</v>
      </c>
      <c r="H1688" s="4">
        <v>0.2</v>
      </c>
      <c r="I1688" t="s">
        <v>155</v>
      </c>
      <c r="J1688" s="13" t="s">
        <v>61</v>
      </c>
      <c r="K1688" s="13" t="s">
        <v>61</v>
      </c>
      <c r="L1688" s="21">
        <v>2000</v>
      </c>
      <c r="M1688" s="21">
        <v>2000</v>
      </c>
      <c r="N1688" t="s">
        <v>159</v>
      </c>
      <c r="O1688" t="s">
        <v>48</v>
      </c>
    </row>
    <row r="1689" spans="1:15" ht="15">
      <c r="A1689" s="21" t="s">
        <v>153</v>
      </c>
      <c r="B1689" t="s">
        <v>137</v>
      </c>
      <c r="C1689" t="s">
        <v>553</v>
      </c>
      <c r="D1689" s="16">
        <v>1</v>
      </c>
      <c r="E1689" s="16">
        <v>71.75</v>
      </c>
      <c r="F1689" s="16">
        <v>-163.25</v>
      </c>
      <c r="G1689" s="4">
        <v>1.62</v>
      </c>
      <c r="H1689" s="4">
        <v>0.2</v>
      </c>
      <c r="I1689" t="s">
        <v>155</v>
      </c>
      <c r="J1689" s="13" t="s">
        <v>61</v>
      </c>
      <c r="K1689" s="13" t="s">
        <v>61</v>
      </c>
      <c r="L1689" s="21">
        <v>2000</v>
      </c>
      <c r="M1689" s="21">
        <v>2000</v>
      </c>
      <c r="N1689" t="s">
        <v>159</v>
      </c>
      <c r="O1689" t="s">
        <v>48</v>
      </c>
    </row>
    <row r="1690" spans="1:15" ht="15">
      <c r="A1690" s="21" t="s">
        <v>153</v>
      </c>
      <c r="B1690" t="s">
        <v>137</v>
      </c>
      <c r="C1690" t="s">
        <v>553</v>
      </c>
      <c r="D1690" s="16">
        <v>1</v>
      </c>
      <c r="E1690" s="16">
        <v>69.75</v>
      </c>
      <c r="F1690" s="16">
        <v>-164.25</v>
      </c>
      <c r="G1690" s="4">
        <v>1.62</v>
      </c>
      <c r="H1690" s="4">
        <v>0.2</v>
      </c>
      <c r="I1690" t="s">
        <v>155</v>
      </c>
      <c r="J1690" s="13" t="s">
        <v>61</v>
      </c>
      <c r="K1690" s="13" t="s">
        <v>61</v>
      </c>
      <c r="L1690" s="21">
        <v>2000</v>
      </c>
      <c r="M1690" s="21">
        <v>2000</v>
      </c>
      <c r="N1690" t="s">
        <v>159</v>
      </c>
      <c r="O1690" t="s">
        <v>48</v>
      </c>
    </row>
    <row r="1691" spans="1:15" ht="15">
      <c r="A1691" s="21" t="s">
        <v>153</v>
      </c>
      <c r="B1691" t="s">
        <v>137</v>
      </c>
      <c r="C1691" t="s">
        <v>553</v>
      </c>
      <c r="D1691" s="16">
        <v>1</v>
      </c>
      <c r="E1691" s="16">
        <v>71.25</v>
      </c>
      <c r="F1691" s="16">
        <v>-157.25</v>
      </c>
      <c r="G1691" s="4">
        <v>1.62</v>
      </c>
      <c r="H1691" s="4">
        <v>0.2</v>
      </c>
      <c r="I1691" t="s">
        <v>155</v>
      </c>
      <c r="J1691" s="13" t="s">
        <v>61</v>
      </c>
      <c r="K1691" s="13" t="s">
        <v>61</v>
      </c>
      <c r="L1691" s="21">
        <v>2000</v>
      </c>
      <c r="M1691" s="21">
        <v>2000</v>
      </c>
      <c r="N1691" t="s">
        <v>159</v>
      </c>
      <c r="O1691" t="s">
        <v>48</v>
      </c>
    </row>
    <row r="1692" spans="1:15" ht="15">
      <c r="A1692" s="21" t="s">
        <v>153</v>
      </c>
      <c r="B1692" t="s">
        <v>137</v>
      </c>
      <c r="C1692" t="s">
        <v>553</v>
      </c>
      <c r="D1692" s="16">
        <v>1</v>
      </c>
      <c r="E1692" s="16">
        <v>72.25</v>
      </c>
      <c r="F1692" s="16">
        <v>-160.25</v>
      </c>
      <c r="G1692" s="4">
        <v>1.62</v>
      </c>
      <c r="H1692" s="4">
        <v>0.2</v>
      </c>
      <c r="I1692" t="s">
        <v>155</v>
      </c>
      <c r="J1692" s="13" t="s">
        <v>61</v>
      </c>
      <c r="K1692" s="13" t="s">
        <v>61</v>
      </c>
      <c r="L1692" s="21">
        <v>2000</v>
      </c>
      <c r="M1692" s="21">
        <v>2000</v>
      </c>
      <c r="N1692" t="s">
        <v>159</v>
      </c>
      <c r="O1692" t="s">
        <v>48</v>
      </c>
    </row>
    <row r="1693" spans="1:15" ht="15">
      <c r="A1693" s="21" t="s">
        <v>153</v>
      </c>
      <c r="B1693" t="s">
        <v>137</v>
      </c>
      <c r="C1693" t="s">
        <v>553</v>
      </c>
      <c r="D1693" s="16">
        <v>1</v>
      </c>
      <c r="E1693" s="16">
        <v>71.25</v>
      </c>
      <c r="F1693" s="16">
        <v>-164.25</v>
      </c>
      <c r="G1693" s="4">
        <v>1.62</v>
      </c>
      <c r="H1693" s="4">
        <v>0.2</v>
      </c>
      <c r="I1693" t="s">
        <v>155</v>
      </c>
      <c r="J1693" s="13" t="s">
        <v>61</v>
      </c>
      <c r="K1693" s="13" t="s">
        <v>61</v>
      </c>
      <c r="L1693" s="21">
        <v>2000</v>
      </c>
      <c r="M1693" s="21">
        <v>2000</v>
      </c>
      <c r="N1693" t="s">
        <v>159</v>
      </c>
      <c r="O1693" t="s">
        <v>48</v>
      </c>
    </row>
    <row r="1694" spans="1:15" ht="15">
      <c r="A1694" s="21" t="s">
        <v>153</v>
      </c>
      <c r="B1694" t="s">
        <v>137</v>
      </c>
      <c r="C1694" t="s">
        <v>553</v>
      </c>
      <c r="D1694" s="16">
        <v>1</v>
      </c>
      <c r="E1694" s="16">
        <v>72.25</v>
      </c>
      <c r="F1694" s="16">
        <v>-159.75</v>
      </c>
      <c r="G1694" s="4">
        <v>1.62</v>
      </c>
      <c r="H1694" s="4">
        <v>0.2</v>
      </c>
      <c r="I1694" t="s">
        <v>155</v>
      </c>
      <c r="J1694" s="13" t="s">
        <v>61</v>
      </c>
      <c r="K1694" s="13" t="s">
        <v>61</v>
      </c>
      <c r="L1694" s="21">
        <v>2000</v>
      </c>
      <c r="M1694" s="21">
        <v>2000</v>
      </c>
      <c r="N1694" t="s">
        <v>159</v>
      </c>
      <c r="O1694" t="s">
        <v>48</v>
      </c>
    </row>
    <row r="1695" spans="1:15" ht="15">
      <c r="A1695" s="21" t="s">
        <v>153</v>
      </c>
      <c r="B1695" t="s">
        <v>137</v>
      </c>
      <c r="C1695" t="s">
        <v>553</v>
      </c>
      <c r="D1695" s="16">
        <v>0.5</v>
      </c>
      <c r="E1695" s="16">
        <v>66.25</v>
      </c>
      <c r="F1695" s="16">
        <v>-163.75</v>
      </c>
      <c r="G1695" s="4">
        <v>1.62</v>
      </c>
      <c r="H1695" s="4">
        <v>0.2</v>
      </c>
      <c r="I1695" t="s">
        <v>155</v>
      </c>
      <c r="J1695" s="13" t="s">
        <v>61</v>
      </c>
      <c r="K1695" s="13" t="s">
        <v>61</v>
      </c>
      <c r="L1695" s="21">
        <v>2000</v>
      </c>
      <c r="M1695" s="21">
        <v>2000</v>
      </c>
      <c r="N1695" t="s">
        <v>159</v>
      </c>
      <c r="O1695" t="s">
        <v>48</v>
      </c>
    </row>
    <row r="1696" spans="1:15" ht="15">
      <c r="A1696" s="21" t="s">
        <v>153</v>
      </c>
      <c r="B1696" t="s">
        <v>137</v>
      </c>
      <c r="C1696" t="s">
        <v>553</v>
      </c>
      <c r="D1696" s="16">
        <v>1</v>
      </c>
      <c r="E1696" s="16">
        <v>67.75</v>
      </c>
      <c r="F1696" s="16">
        <v>-164.75</v>
      </c>
      <c r="G1696" s="4">
        <v>1.62</v>
      </c>
      <c r="H1696" s="4">
        <v>0.2</v>
      </c>
      <c r="I1696" t="s">
        <v>155</v>
      </c>
      <c r="J1696" s="13" t="s">
        <v>61</v>
      </c>
      <c r="K1696" s="13" t="s">
        <v>61</v>
      </c>
      <c r="L1696" s="21">
        <v>2000</v>
      </c>
      <c r="M1696" s="21">
        <v>2000</v>
      </c>
      <c r="N1696" t="s">
        <v>159</v>
      </c>
      <c r="O1696" t="s">
        <v>48</v>
      </c>
    </row>
    <row r="1697" spans="1:15" ht="15">
      <c r="A1697" s="21" t="s">
        <v>153</v>
      </c>
      <c r="B1697" t="s">
        <v>137</v>
      </c>
      <c r="C1697" t="s">
        <v>553</v>
      </c>
      <c r="D1697" s="16">
        <v>0.5</v>
      </c>
      <c r="E1697" s="16">
        <v>66.25</v>
      </c>
      <c r="F1697" s="16">
        <v>-161.75</v>
      </c>
      <c r="G1697" s="4">
        <v>1.62</v>
      </c>
      <c r="H1697" s="4">
        <v>0.2</v>
      </c>
      <c r="I1697" t="s">
        <v>155</v>
      </c>
      <c r="J1697" s="13" t="s">
        <v>61</v>
      </c>
      <c r="K1697" s="13" t="s">
        <v>61</v>
      </c>
      <c r="L1697" s="21">
        <v>2000</v>
      </c>
      <c r="M1697" s="21">
        <v>2000</v>
      </c>
      <c r="N1697" t="s">
        <v>159</v>
      </c>
      <c r="O1697" t="s">
        <v>48</v>
      </c>
    </row>
    <row r="1698" spans="1:15" ht="15">
      <c r="A1698" s="21" t="s">
        <v>153</v>
      </c>
      <c r="B1698" t="s">
        <v>137</v>
      </c>
      <c r="C1698" t="s">
        <v>553</v>
      </c>
      <c r="D1698" s="16">
        <v>1</v>
      </c>
      <c r="E1698" s="16">
        <v>68.75</v>
      </c>
      <c r="F1698" s="16">
        <v>-166.25</v>
      </c>
      <c r="G1698" s="4">
        <v>1.62</v>
      </c>
      <c r="H1698" s="4">
        <v>0.2</v>
      </c>
      <c r="I1698" t="s">
        <v>155</v>
      </c>
      <c r="J1698" s="13" t="s">
        <v>61</v>
      </c>
      <c r="K1698" s="13" t="s">
        <v>61</v>
      </c>
      <c r="L1698" s="21">
        <v>2000</v>
      </c>
      <c r="M1698" s="21">
        <v>2000</v>
      </c>
      <c r="N1698" t="s">
        <v>159</v>
      </c>
      <c r="O1698" t="s">
        <v>48</v>
      </c>
    </row>
    <row r="1699" spans="1:15" ht="15">
      <c r="A1699" s="21" t="s">
        <v>153</v>
      </c>
      <c r="B1699" t="s">
        <v>137</v>
      </c>
      <c r="C1699" t="s">
        <v>553</v>
      </c>
      <c r="D1699" s="16">
        <v>1</v>
      </c>
      <c r="E1699" s="16">
        <v>71.75</v>
      </c>
      <c r="F1699" s="16">
        <v>-157.75</v>
      </c>
      <c r="G1699" s="4">
        <v>1.62</v>
      </c>
      <c r="H1699" s="4">
        <v>0.2</v>
      </c>
      <c r="I1699" t="s">
        <v>155</v>
      </c>
      <c r="J1699" s="13" t="s">
        <v>61</v>
      </c>
      <c r="K1699" s="13" t="s">
        <v>61</v>
      </c>
      <c r="L1699" s="21">
        <v>2000</v>
      </c>
      <c r="M1699" s="21">
        <v>2000</v>
      </c>
      <c r="N1699" t="s">
        <v>159</v>
      </c>
      <c r="O1699" t="s">
        <v>48</v>
      </c>
    </row>
    <row r="1700" spans="1:15" ht="15">
      <c r="A1700" s="21" t="s">
        <v>153</v>
      </c>
      <c r="B1700" t="s">
        <v>137</v>
      </c>
      <c r="C1700" t="s">
        <v>553</v>
      </c>
      <c r="D1700" s="16">
        <v>1</v>
      </c>
      <c r="E1700" s="16">
        <v>66.25</v>
      </c>
      <c r="F1700" s="16">
        <v>-166.25</v>
      </c>
      <c r="G1700" s="4">
        <v>1.62</v>
      </c>
      <c r="H1700" s="4">
        <v>0.2</v>
      </c>
      <c r="I1700" t="s">
        <v>155</v>
      </c>
      <c r="J1700" s="13" t="s">
        <v>61</v>
      </c>
      <c r="K1700" s="13" t="s">
        <v>61</v>
      </c>
      <c r="L1700" s="21">
        <v>2000</v>
      </c>
      <c r="M1700" s="21">
        <v>2000</v>
      </c>
      <c r="N1700" t="s">
        <v>159</v>
      </c>
      <c r="O1700" t="s">
        <v>48</v>
      </c>
    </row>
    <row r="1701" spans="1:15" ht="15">
      <c r="A1701" s="21" t="s">
        <v>153</v>
      </c>
      <c r="B1701" t="s">
        <v>137</v>
      </c>
      <c r="C1701" t="s">
        <v>553</v>
      </c>
      <c r="D1701" s="16">
        <v>1</v>
      </c>
      <c r="E1701" s="16">
        <v>68.25</v>
      </c>
      <c r="F1701" s="16">
        <v>-166.25</v>
      </c>
      <c r="G1701" s="4">
        <v>1.62</v>
      </c>
      <c r="H1701" s="4">
        <v>0.2</v>
      </c>
      <c r="I1701" t="s">
        <v>155</v>
      </c>
      <c r="J1701" s="13" t="s">
        <v>61</v>
      </c>
      <c r="K1701" s="13" t="s">
        <v>61</v>
      </c>
      <c r="L1701" s="21">
        <v>2000</v>
      </c>
      <c r="M1701" s="21">
        <v>2000</v>
      </c>
      <c r="N1701" t="s">
        <v>159</v>
      </c>
      <c r="O1701" t="s">
        <v>48</v>
      </c>
    </row>
    <row r="1702" spans="1:15" ht="15">
      <c r="A1702" s="21" t="s">
        <v>153</v>
      </c>
      <c r="B1702" t="s">
        <v>137</v>
      </c>
      <c r="C1702" t="s">
        <v>553</v>
      </c>
      <c r="D1702" s="16">
        <v>1</v>
      </c>
      <c r="E1702" s="16">
        <v>70.75</v>
      </c>
      <c r="F1702" s="16">
        <v>-162.25</v>
      </c>
      <c r="G1702" s="4">
        <v>1.62</v>
      </c>
      <c r="H1702" s="4">
        <v>0.2</v>
      </c>
      <c r="I1702" t="s">
        <v>155</v>
      </c>
      <c r="J1702" s="13" t="s">
        <v>61</v>
      </c>
      <c r="K1702" s="13" t="s">
        <v>61</v>
      </c>
      <c r="L1702" s="21">
        <v>2000</v>
      </c>
      <c r="M1702" s="21">
        <v>2000</v>
      </c>
      <c r="N1702" t="s">
        <v>159</v>
      </c>
      <c r="O1702" t="s">
        <v>48</v>
      </c>
    </row>
    <row r="1703" spans="1:15" ht="15">
      <c r="A1703" s="21" t="s">
        <v>153</v>
      </c>
      <c r="B1703" t="s">
        <v>137</v>
      </c>
      <c r="C1703" t="s">
        <v>553</v>
      </c>
      <c r="D1703" s="16">
        <v>1</v>
      </c>
      <c r="E1703" s="16">
        <v>72.25</v>
      </c>
      <c r="F1703" s="16">
        <v>-160.75</v>
      </c>
      <c r="G1703" s="4">
        <v>1.62</v>
      </c>
      <c r="H1703" s="4">
        <v>0.2</v>
      </c>
      <c r="I1703" t="s">
        <v>155</v>
      </c>
      <c r="J1703" s="13" t="s">
        <v>61</v>
      </c>
      <c r="K1703" s="13" t="s">
        <v>61</v>
      </c>
      <c r="L1703" s="21">
        <v>2000</v>
      </c>
      <c r="M1703" s="21">
        <v>2000</v>
      </c>
      <c r="N1703" t="s">
        <v>159</v>
      </c>
      <c r="O1703" t="s">
        <v>48</v>
      </c>
    </row>
    <row r="1704" spans="1:15" ht="15">
      <c r="A1704" s="21" t="s">
        <v>153</v>
      </c>
      <c r="B1704" t="s">
        <v>137</v>
      </c>
      <c r="C1704" t="s">
        <v>553</v>
      </c>
      <c r="D1704" s="16">
        <v>1</v>
      </c>
      <c r="E1704" s="16">
        <v>70.75</v>
      </c>
      <c r="F1704" s="16">
        <v>-160.25</v>
      </c>
      <c r="G1704" s="4">
        <v>1.62</v>
      </c>
      <c r="H1704" s="4">
        <v>0.2</v>
      </c>
      <c r="I1704" t="s">
        <v>155</v>
      </c>
      <c r="J1704" s="13" t="s">
        <v>61</v>
      </c>
      <c r="K1704" s="13" t="s">
        <v>61</v>
      </c>
      <c r="L1704" s="21">
        <v>2000</v>
      </c>
      <c r="M1704" s="21">
        <v>2000</v>
      </c>
      <c r="N1704" t="s">
        <v>159</v>
      </c>
      <c r="O1704" t="s">
        <v>48</v>
      </c>
    </row>
    <row r="1705" spans="1:15" ht="15">
      <c r="A1705" s="21" t="s">
        <v>153</v>
      </c>
      <c r="B1705" t="s">
        <v>137</v>
      </c>
      <c r="C1705" t="s">
        <v>553</v>
      </c>
      <c r="D1705" s="16">
        <v>0.96</v>
      </c>
      <c r="E1705" s="16">
        <v>68.75</v>
      </c>
      <c r="F1705" s="16">
        <v>-167.75</v>
      </c>
      <c r="G1705" s="4">
        <v>1.62</v>
      </c>
      <c r="H1705" s="4">
        <v>0.2</v>
      </c>
      <c r="I1705" t="s">
        <v>155</v>
      </c>
      <c r="J1705" s="13" t="s">
        <v>61</v>
      </c>
      <c r="K1705" s="13" t="s">
        <v>61</v>
      </c>
      <c r="L1705" s="21">
        <v>2000</v>
      </c>
      <c r="M1705" s="21">
        <v>2000</v>
      </c>
      <c r="N1705" t="s">
        <v>159</v>
      </c>
      <c r="O1705" t="s">
        <v>48</v>
      </c>
    </row>
    <row r="1706" spans="1:15" ht="15">
      <c r="A1706" s="21" t="s">
        <v>153</v>
      </c>
      <c r="B1706" t="s">
        <v>137</v>
      </c>
      <c r="C1706" t="s">
        <v>553</v>
      </c>
      <c r="D1706" s="16">
        <v>0.75</v>
      </c>
      <c r="E1706" s="16">
        <v>67.25</v>
      </c>
      <c r="F1706" s="16">
        <v>-168.75</v>
      </c>
      <c r="G1706" s="4">
        <v>1.62</v>
      </c>
      <c r="H1706" s="4">
        <v>0.2</v>
      </c>
      <c r="I1706" t="s">
        <v>155</v>
      </c>
      <c r="J1706" s="13" t="s">
        <v>61</v>
      </c>
      <c r="K1706" s="13" t="s">
        <v>61</v>
      </c>
      <c r="L1706" s="21">
        <v>2000</v>
      </c>
      <c r="M1706" s="21">
        <v>2000</v>
      </c>
      <c r="N1706" t="s">
        <v>159</v>
      </c>
      <c r="O1706" t="s">
        <v>48</v>
      </c>
    </row>
    <row r="1707" spans="1:15" ht="15">
      <c r="A1707" s="21" t="s">
        <v>153</v>
      </c>
      <c r="B1707" t="s">
        <v>137</v>
      </c>
      <c r="C1707" t="s">
        <v>553</v>
      </c>
      <c r="D1707" s="16">
        <v>1</v>
      </c>
      <c r="E1707" s="16">
        <v>70.75</v>
      </c>
      <c r="F1707" s="16">
        <v>-161.75</v>
      </c>
      <c r="G1707" s="4">
        <v>1.62</v>
      </c>
      <c r="H1707" s="4">
        <v>0.2</v>
      </c>
      <c r="I1707" t="s">
        <v>155</v>
      </c>
      <c r="J1707" s="13" t="s">
        <v>61</v>
      </c>
      <c r="K1707" s="13" t="s">
        <v>61</v>
      </c>
      <c r="L1707" s="21">
        <v>2000</v>
      </c>
      <c r="M1707" s="21">
        <v>2000</v>
      </c>
      <c r="N1707" t="s">
        <v>159</v>
      </c>
      <c r="O1707" t="s">
        <v>48</v>
      </c>
    </row>
    <row r="1708" spans="1:15" ht="15">
      <c r="A1708" s="21" t="s">
        <v>153</v>
      </c>
      <c r="B1708" t="s">
        <v>137</v>
      </c>
      <c r="C1708" t="s">
        <v>553</v>
      </c>
      <c r="D1708" s="16">
        <v>1</v>
      </c>
      <c r="E1708" s="16">
        <v>67.25</v>
      </c>
      <c r="F1708" s="16">
        <v>-163.75</v>
      </c>
      <c r="G1708" s="4">
        <v>1.62</v>
      </c>
      <c r="H1708" s="4">
        <v>0.2</v>
      </c>
      <c r="I1708" t="s">
        <v>155</v>
      </c>
      <c r="J1708" s="13" t="s">
        <v>61</v>
      </c>
      <c r="K1708" s="13" t="s">
        <v>61</v>
      </c>
      <c r="L1708" s="21">
        <v>2000</v>
      </c>
      <c r="M1708" s="21">
        <v>2000</v>
      </c>
      <c r="N1708" t="s">
        <v>159</v>
      </c>
      <c r="O1708" t="s">
        <v>48</v>
      </c>
    </row>
    <row r="1709" spans="1:15" ht="15">
      <c r="A1709" s="21" t="s">
        <v>153</v>
      </c>
      <c r="B1709" t="s">
        <v>137</v>
      </c>
      <c r="C1709" t="s">
        <v>553</v>
      </c>
      <c r="D1709" s="16">
        <v>1</v>
      </c>
      <c r="E1709" s="16">
        <v>69.25</v>
      </c>
      <c r="F1709" s="16">
        <v>-167.25</v>
      </c>
      <c r="G1709" s="4">
        <v>1.62</v>
      </c>
      <c r="H1709" s="4">
        <v>0.2</v>
      </c>
      <c r="I1709" t="s">
        <v>155</v>
      </c>
      <c r="J1709" s="13" t="s">
        <v>61</v>
      </c>
      <c r="K1709" s="13" t="s">
        <v>61</v>
      </c>
      <c r="L1709" s="21">
        <v>2000</v>
      </c>
      <c r="M1709" s="21">
        <v>2000</v>
      </c>
      <c r="N1709" t="s">
        <v>159</v>
      </c>
      <c r="O1709" t="s">
        <v>48</v>
      </c>
    </row>
    <row r="1710" spans="1:15" ht="15">
      <c r="A1710" s="21" t="s">
        <v>153</v>
      </c>
      <c r="B1710" t="s">
        <v>137</v>
      </c>
      <c r="C1710" t="s">
        <v>553</v>
      </c>
      <c r="D1710" s="16">
        <v>0.75</v>
      </c>
      <c r="E1710" s="16">
        <v>65.75</v>
      </c>
      <c r="F1710" s="16">
        <v>-167.75</v>
      </c>
      <c r="G1710" s="4">
        <v>1.62</v>
      </c>
      <c r="H1710" s="4">
        <v>0.2</v>
      </c>
      <c r="I1710" t="s">
        <v>155</v>
      </c>
      <c r="J1710" s="13" t="s">
        <v>61</v>
      </c>
      <c r="K1710" s="13" t="s">
        <v>61</v>
      </c>
      <c r="L1710" s="21">
        <v>2000</v>
      </c>
      <c r="M1710" s="21">
        <v>2000</v>
      </c>
      <c r="N1710" t="s">
        <v>159</v>
      </c>
      <c r="O1710" t="s">
        <v>48</v>
      </c>
    </row>
    <row r="1711" spans="1:15" ht="15">
      <c r="A1711" s="21" t="s">
        <v>153</v>
      </c>
      <c r="B1711" t="s">
        <v>137</v>
      </c>
      <c r="C1711" t="s">
        <v>553</v>
      </c>
      <c r="D1711" s="16">
        <v>1</v>
      </c>
      <c r="E1711" s="16">
        <v>70.75</v>
      </c>
      <c r="F1711" s="16">
        <v>-165.25</v>
      </c>
      <c r="G1711" s="4">
        <v>1.62</v>
      </c>
      <c r="H1711" s="4">
        <v>0.2</v>
      </c>
      <c r="I1711" t="s">
        <v>155</v>
      </c>
      <c r="J1711" s="13" t="s">
        <v>61</v>
      </c>
      <c r="K1711" s="13" t="s">
        <v>61</v>
      </c>
      <c r="L1711" s="21">
        <v>2000</v>
      </c>
      <c r="M1711" s="21">
        <v>2000</v>
      </c>
      <c r="N1711" t="s">
        <v>159</v>
      </c>
      <c r="O1711" t="s">
        <v>48</v>
      </c>
    </row>
    <row r="1712" spans="1:15" ht="15">
      <c r="A1712" s="21" t="s">
        <v>153</v>
      </c>
      <c r="B1712" t="s">
        <v>137</v>
      </c>
      <c r="C1712" t="s">
        <v>553</v>
      </c>
      <c r="D1712" s="16">
        <v>0.88</v>
      </c>
      <c r="E1712" s="16">
        <v>68.25</v>
      </c>
      <c r="F1712" s="16">
        <v>-168.25</v>
      </c>
      <c r="G1712" s="4">
        <v>1.62</v>
      </c>
      <c r="H1712" s="4">
        <v>0.2</v>
      </c>
      <c r="I1712" t="s">
        <v>155</v>
      </c>
      <c r="J1712" s="13" t="s">
        <v>61</v>
      </c>
      <c r="K1712" s="13" t="s">
        <v>61</v>
      </c>
      <c r="L1712" s="21">
        <v>2000</v>
      </c>
      <c r="M1712" s="21">
        <v>2000</v>
      </c>
      <c r="N1712" t="s">
        <v>159</v>
      </c>
      <c r="O1712" t="s">
        <v>48</v>
      </c>
    </row>
    <row r="1713" spans="1:15" ht="15">
      <c r="A1713" s="21" t="s">
        <v>153</v>
      </c>
      <c r="B1713" t="s">
        <v>137</v>
      </c>
      <c r="C1713" t="s">
        <v>553</v>
      </c>
      <c r="D1713" s="16">
        <v>1</v>
      </c>
      <c r="E1713" s="16">
        <v>72.25</v>
      </c>
      <c r="F1713" s="16">
        <v>-159.25</v>
      </c>
      <c r="G1713" s="4">
        <v>1.62</v>
      </c>
      <c r="H1713" s="4">
        <v>0.2</v>
      </c>
      <c r="I1713" t="s">
        <v>155</v>
      </c>
      <c r="J1713" s="13" t="s">
        <v>61</v>
      </c>
      <c r="K1713" s="13" t="s">
        <v>61</v>
      </c>
      <c r="L1713" s="21">
        <v>2000</v>
      </c>
      <c r="M1713" s="21">
        <v>2000</v>
      </c>
      <c r="N1713" t="s">
        <v>159</v>
      </c>
      <c r="O1713" t="s">
        <v>48</v>
      </c>
    </row>
    <row r="1714" spans="1:15" ht="15">
      <c r="A1714" s="21" t="s">
        <v>153</v>
      </c>
      <c r="B1714" t="s">
        <v>137</v>
      </c>
      <c r="C1714" t="s">
        <v>553</v>
      </c>
      <c r="D1714" s="16">
        <v>0.73</v>
      </c>
      <c r="E1714" s="16">
        <v>66.75</v>
      </c>
      <c r="F1714" s="16">
        <v>-168.75</v>
      </c>
      <c r="G1714" s="4">
        <v>1.62</v>
      </c>
      <c r="H1714" s="4">
        <v>0.2</v>
      </c>
      <c r="I1714" t="s">
        <v>155</v>
      </c>
      <c r="J1714" s="13" t="s">
        <v>61</v>
      </c>
      <c r="K1714" s="13" t="s">
        <v>61</v>
      </c>
      <c r="L1714" s="21">
        <v>2000</v>
      </c>
      <c r="M1714" s="21">
        <v>2000</v>
      </c>
      <c r="N1714" t="s">
        <v>159</v>
      </c>
      <c r="O1714" t="s">
        <v>48</v>
      </c>
    </row>
    <row r="1715" spans="1:15" ht="15">
      <c r="A1715" s="21" t="s">
        <v>153</v>
      </c>
      <c r="B1715" t="s">
        <v>137</v>
      </c>
      <c r="C1715" t="s">
        <v>553</v>
      </c>
      <c r="D1715" s="16">
        <v>1</v>
      </c>
      <c r="E1715" s="16">
        <v>72.25</v>
      </c>
      <c r="F1715" s="16">
        <v>-161.25</v>
      </c>
      <c r="G1715" s="4">
        <v>1.62</v>
      </c>
      <c r="H1715" s="4">
        <v>0.2</v>
      </c>
      <c r="I1715" t="s">
        <v>155</v>
      </c>
      <c r="J1715" s="13" t="s">
        <v>61</v>
      </c>
      <c r="K1715" s="13" t="s">
        <v>61</v>
      </c>
      <c r="L1715" s="21">
        <v>2000</v>
      </c>
      <c r="M1715" s="21">
        <v>2000</v>
      </c>
      <c r="N1715" t="s">
        <v>159</v>
      </c>
      <c r="O1715" t="s">
        <v>48</v>
      </c>
    </row>
    <row r="1716" spans="1:15" ht="15">
      <c r="A1716" s="21" t="s">
        <v>153</v>
      </c>
      <c r="B1716" t="s">
        <v>137</v>
      </c>
      <c r="C1716" t="s">
        <v>553</v>
      </c>
      <c r="D1716" s="16">
        <v>0.7</v>
      </c>
      <c r="E1716" s="16">
        <v>66.75</v>
      </c>
      <c r="F1716" s="16">
        <v>-162.25</v>
      </c>
      <c r="G1716" s="4">
        <v>1.62</v>
      </c>
      <c r="H1716" s="4">
        <v>0.2</v>
      </c>
      <c r="I1716" t="s">
        <v>155</v>
      </c>
      <c r="J1716" s="13" t="s">
        <v>61</v>
      </c>
      <c r="K1716" s="13" t="s">
        <v>61</v>
      </c>
      <c r="L1716" s="21">
        <v>2000</v>
      </c>
      <c r="M1716" s="21">
        <v>2000</v>
      </c>
      <c r="N1716" t="s">
        <v>159</v>
      </c>
      <c r="O1716" t="s">
        <v>48</v>
      </c>
    </row>
    <row r="1717" spans="1:15" ht="15">
      <c r="A1717" s="21" t="s">
        <v>153</v>
      </c>
      <c r="B1717" t="s">
        <v>137</v>
      </c>
      <c r="C1717" t="s">
        <v>553</v>
      </c>
      <c r="D1717" s="16">
        <v>1</v>
      </c>
      <c r="E1717" s="16">
        <v>70.75</v>
      </c>
      <c r="F1717" s="16">
        <v>-159.75</v>
      </c>
      <c r="G1717" s="4">
        <v>1.62</v>
      </c>
      <c r="H1717" s="4">
        <v>0.2</v>
      </c>
      <c r="I1717" t="s">
        <v>155</v>
      </c>
      <c r="J1717" s="13" t="s">
        <v>61</v>
      </c>
      <c r="K1717" s="13" t="s">
        <v>61</v>
      </c>
      <c r="L1717" s="21">
        <v>2000</v>
      </c>
      <c r="M1717" s="21">
        <v>2000</v>
      </c>
      <c r="N1717" t="s">
        <v>159</v>
      </c>
      <c r="O1717" t="s">
        <v>48</v>
      </c>
    </row>
    <row r="1718" spans="1:15" ht="15">
      <c r="A1718" s="21" t="s">
        <v>153</v>
      </c>
      <c r="B1718" t="s">
        <v>137</v>
      </c>
      <c r="C1718" t="s">
        <v>553</v>
      </c>
      <c r="D1718" s="16">
        <v>1</v>
      </c>
      <c r="E1718" s="16">
        <v>70.75</v>
      </c>
      <c r="F1718" s="16">
        <v>-161.25</v>
      </c>
      <c r="G1718" s="4">
        <v>1.62</v>
      </c>
      <c r="H1718" s="4">
        <v>0.2</v>
      </c>
      <c r="I1718" t="s">
        <v>155</v>
      </c>
      <c r="J1718" s="13" t="s">
        <v>61</v>
      </c>
      <c r="K1718" s="13" t="s">
        <v>61</v>
      </c>
      <c r="L1718" s="21">
        <v>2000</v>
      </c>
      <c r="M1718" s="21">
        <v>2000</v>
      </c>
      <c r="N1718" t="s">
        <v>159</v>
      </c>
      <c r="O1718" t="s">
        <v>48</v>
      </c>
    </row>
    <row r="1719" spans="1:15" ht="15">
      <c r="A1719" s="21" t="s">
        <v>153</v>
      </c>
      <c r="B1719" t="s">
        <v>137</v>
      </c>
      <c r="C1719" t="s">
        <v>553</v>
      </c>
      <c r="D1719" s="16">
        <v>1</v>
      </c>
      <c r="E1719" s="16">
        <v>69.75</v>
      </c>
      <c r="F1719" s="16">
        <v>-166.75</v>
      </c>
      <c r="G1719" s="4">
        <v>1.62</v>
      </c>
      <c r="H1719" s="4">
        <v>0.2</v>
      </c>
      <c r="I1719" t="s">
        <v>155</v>
      </c>
      <c r="J1719" s="13" t="s">
        <v>61</v>
      </c>
      <c r="K1719" s="13" t="s">
        <v>61</v>
      </c>
      <c r="L1719" s="21">
        <v>2000</v>
      </c>
      <c r="M1719" s="21">
        <v>2000</v>
      </c>
      <c r="N1719" t="s">
        <v>159</v>
      </c>
      <c r="O1719" t="s">
        <v>48</v>
      </c>
    </row>
    <row r="1720" spans="1:15" ht="15">
      <c r="A1720" s="21" t="s">
        <v>153</v>
      </c>
      <c r="B1720" t="s">
        <v>137</v>
      </c>
      <c r="C1720" t="s">
        <v>553</v>
      </c>
      <c r="D1720" s="16">
        <v>0.76</v>
      </c>
      <c r="E1720" s="16">
        <v>65.75</v>
      </c>
      <c r="F1720" s="16">
        <v>-168.25</v>
      </c>
      <c r="G1720" s="4">
        <v>1.62</v>
      </c>
      <c r="H1720" s="4">
        <v>0.2</v>
      </c>
      <c r="I1720" t="s">
        <v>155</v>
      </c>
      <c r="J1720" s="13" t="s">
        <v>61</v>
      </c>
      <c r="K1720" s="13" t="s">
        <v>61</v>
      </c>
      <c r="L1720" s="21">
        <v>2000</v>
      </c>
      <c r="M1720" s="21">
        <v>2000</v>
      </c>
      <c r="N1720" t="s">
        <v>159</v>
      </c>
      <c r="O1720" t="s">
        <v>48</v>
      </c>
    </row>
    <row r="1721" spans="1:15" ht="15">
      <c r="A1721" s="21" t="s">
        <v>153</v>
      </c>
      <c r="B1721" t="s">
        <v>137</v>
      </c>
      <c r="C1721" t="s">
        <v>553</v>
      </c>
      <c r="D1721" s="16">
        <v>1</v>
      </c>
      <c r="E1721" s="16">
        <v>70.25</v>
      </c>
      <c r="F1721" s="16">
        <v>-163.25</v>
      </c>
      <c r="G1721" s="4">
        <v>1.62</v>
      </c>
      <c r="H1721" s="4">
        <v>0.2</v>
      </c>
      <c r="I1721" t="s">
        <v>155</v>
      </c>
      <c r="J1721" s="13" t="s">
        <v>61</v>
      </c>
      <c r="K1721" s="13" t="s">
        <v>61</v>
      </c>
      <c r="L1721" s="21">
        <v>2000</v>
      </c>
      <c r="M1721" s="21">
        <v>2000</v>
      </c>
      <c r="N1721" t="s">
        <v>159</v>
      </c>
      <c r="O1721" t="s">
        <v>48</v>
      </c>
    </row>
    <row r="1722" spans="1:15" ht="15">
      <c r="A1722" s="21" t="s">
        <v>153</v>
      </c>
      <c r="B1722" t="s">
        <v>137</v>
      </c>
      <c r="C1722" t="s">
        <v>553</v>
      </c>
      <c r="D1722" s="16">
        <v>1</v>
      </c>
      <c r="E1722" s="16">
        <v>71.75</v>
      </c>
      <c r="F1722" s="16">
        <v>-163.75</v>
      </c>
      <c r="G1722" s="4">
        <v>1.62</v>
      </c>
      <c r="H1722" s="4">
        <v>0.2</v>
      </c>
      <c r="I1722" t="s">
        <v>155</v>
      </c>
      <c r="J1722" s="13" t="s">
        <v>61</v>
      </c>
      <c r="K1722" s="13" t="s">
        <v>61</v>
      </c>
      <c r="L1722" s="21">
        <v>2000</v>
      </c>
      <c r="M1722" s="21">
        <v>2000</v>
      </c>
      <c r="N1722" t="s">
        <v>159</v>
      </c>
      <c r="O1722" t="s">
        <v>48</v>
      </c>
    </row>
    <row r="1723" spans="1:15" ht="15">
      <c r="A1723" s="21" t="s">
        <v>153</v>
      </c>
      <c r="B1723" t="s">
        <v>137</v>
      </c>
      <c r="C1723" t="s">
        <v>553</v>
      </c>
      <c r="D1723" s="16">
        <v>1</v>
      </c>
      <c r="E1723" s="16">
        <v>71.75</v>
      </c>
      <c r="F1723" s="16">
        <v>-157.25</v>
      </c>
      <c r="G1723" s="4">
        <v>1.62</v>
      </c>
      <c r="H1723" s="4">
        <v>0.2</v>
      </c>
      <c r="I1723" t="s">
        <v>155</v>
      </c>
      <c r="J1723" s="13" t="s">
        <v>61</v>
      </c>
      <c r="K1723" s="13" t="s">
        <v>61</v>
      </c>
      <c r="L1723" s="21">
        <v>2000</v>
      </c>
      <c r="M1723" s="21">
        <v>2000</v>
      </c>
      <c r="N1723" t="s">
        <v>159</v>
      </c>
      <c r="O1723" t="s">
        <v>48</v>
      </c>
    </row>
    <row r="1724" spans="1:15" ht="15">
      <c r="A1724" s="21" t="s">
        <v>153</v>
      </c>
      <c r="B1724" t="s">
        <v>137</v>
      </c>
      <c r="C1724" t="s">
        <v>553</v>
      </c>
      <c r="D1724" s="16">
        <v>0.83</v>
      </c>
      <c r="E1724" s="16">
        <v>67.75</v>
      </c>
      <c r="F1724" s="16">
        <v>-168.75</v>
      </c>
      <c r="G1724" s="4">
        <v>1.62</v>
      </c>
      <c r="H1724" s="4">
        <v>0.2</v>
      </c>
      <c r="I1724" t="s">
        <v>155</v>
      </c>
      <c r="J1724" s="13" t="s">
        <v>61</v>
      </c>
      <c r="K1724" s="13" t="s">
        <v>61</v>
      </c>
      <c r="L1724" s="21">
        <v>2000</v>
      </c>
      <c r="M1724" s="21">
        <v>2000</v>
      </c>
      <c r="N1724" t="s">
        <v>159</v>
      </c>
      <c r="O1724" t="s">
        <v>48</v>
      </c>
    </row>
    <row r="1725" spans="1:15" ht="15">
      <c r="A1725" s="21" t="s">
        <v>153</v>
      </c>
      <c r="B1725" t="s">
        <v>137</v>
      </c>
      <c r="C1725" t="s">
        <v>553</v>
      </c>
      <c r="D1725" s="16">
        <v>0.9</v>
      </c>
      <c r="E1725" s="16">
        <v>70.75</v>
      </c>
      <c r="F1725" s="16">
        <v>-158.75</v>
      </c>
      <c r="G1725" s="4">
        <v>1.62</v>
      </c>
      <c r="H1725" s="4">
        <v>0.2</v>
      </c>
      <c r="I1725" t="s">
        <v>155</v>
      </c>
      <c r="J1725" s="13" t="s">
        <v>61</v>
      </c>
      <c r="K1725" s="13" t="s">
        <v>61</v>
      </c>
      <c r="L1725" s="21">
        <v>2000</v>
      </c>
      <c r="M1725" s="21">
        <v>2000</v>
      </c>
      <c r="N1725" t="s">
        <v>159</v>
      </c>
      <c r="O1725" t="s">
        <v>48</v>
      </c>
    </row>
    <row r="1726" spans="1:15" ht="15">
      <c r="A1726" s="21" t="s">
        <v>153</v>
      </c>
      <c r="B1726" t="s">
        <v>137</v>
      </c>
      <c r="C1726" t="s">
        <v>553</v>
      </c>
      <c r="D1726" s="16">
        <v>1</v>
      </c>
      <c r="E1726" s="16">
        <v>70.75</v>
      </c>
      <c r="F1726" s="16">
        <v>-159.25</v>
      </c>
      <c r="G1726" s="4">
        <v>1.62</v>
      </c>
      <c r="H1726" s="4">
        <v>0.2</v>
      </c>
      <c r="I1726" t="s">
        <v>155</v>
      </c>
      <c r="J1726" s="13" t="s">
        <v>61</v>
      </c>
      <c r="K1726" s="13" t="s">
        <v>61</v>
      </c>
      <c r="L1726" s="21">
        <v>2000</v>
      </c>
      <c r="M1726" s="21">
        <v>2000</v>
      </c>
      <c r="N1726" t="s">
        <v>159</v>
      </c>
      <c r="O1726" t="s">
        <v>48</v>
      </c>
    </row>
    <row r="1727" spans="1:15" ht="15">
      <c r="A1727" s="21" t="s">
        <v>153</v>
      </c>
      <c r="B1727" t="s">
        <v>137</v>
      </c>
      <c r="C1727" t="s">
        <v>553</v>
      </c>
      <c r="D1727" s="16">
        <v>0.8</v>
      </c>
      <c r="E1727" s="16">
        <v>66.25</v>
      </c>
      <c r="F1727" s="16">
        <v>-165.75</v>
      </c>
      <c r="G1727" s="4">
        <v>1.62</v>
      </c>
      <c r="H1727" s="4">
        <v>0.2</v>
      </c>
      <c r="I1727" t="s">
        <v>155</v>
      </c>
      <c r="J1727" s="13" t="s">
        <v>61</v>
      </c>
      <c r="K1727" s="13" t="s">
        <v>61</v>
      </c>
      <c r="L1727" s="21">
        <v>2000</v>
      </c>
      <c r="M1727" s="21">
        <v>2000</v>
      </c>
      <c r="N1727" t="s">
        <v>159</v>
      </c>
      <c r="O1727" t="s">
        <v>48</v>
      </c>
    </row>
    <row r="1728" spans="1:15" ht="15">
      <c r="A1728" s="21" t="s">
        <v>153</v>
      </c>
      <c r="B1728" t="s">
        <v>137</v>
      </c>
      <c r="C1728" t="s">
        <v>553</v>
      </c>
      <c r="D1728" s="16">
        <v>1</v>
      </c>
      <c r="E1728" s="16">
        <v>72.25</v>
      </c>
      <c r="F1728" s="16">
        <v>-161.75</v>
      </c>
      <c r="G1728" s="4">
        <v>1.62</v>
      </c>
      <c r="H1728" s="4">
        <v>0.2</v>
      </c>
      <c r="I1728" t="s">
        <v>155</v>
      </c>
      <c r="J1728" s="13" t="s">
        <v>61</v>
      </c>
      <c r="K1728" s="13" t="s">
        <v>61</v>
      </c>
      <c r="L1728" s="21">
        <v>2000</v>
      </c>
      <c r="M1728" s="21">
        <v>2000</v>
      </c>
      <c r="N1728" t="s">
        <v>159</v>
      </c>
      <c r="O1728" t="s">
        <v>48</v>
      </c>
    </row>
    <row r="1729" spans="1:15" ht="15">
      <c r="A1729" s="21" t="s">
        <v>153</v>
      </c>
      <c r="B1729" t="s">
        <v>137</v>
      </c>
      <c r="C1729" t="s">
        <v>553</v>
      </c>
      <c r="D1729" s="16">
        <v>0.7</v>
      </c>
      <c r="E1729" s="16">
        <v>66.25</v>
      </c>
      <c r="F1729" s="16">
        <v>-168.75</v>
      </c>
      <c r="G1729" s="4">
        <v>1.62</v>
      </c>
      <c r="H1729" s="4">
        <v>0.2</v>
      </c>
      <c r="I1729" t="s">
        <v>155</v>
      </c>
      <c r="J1729" s="13" t="s">
        <v>61</v>
      </c>
      <c r="K1729" s="13" t="s">
        <v>61</v>
      </c>
      <c r="L1729" s="21">
        <v>2000</v>
      </c>
      <c r="M1729" s="21">
        <v>2000</v>
      </c>
      <c r="N1729" t="s">
        <v>159</v>
      </c>
      <c r="O1729" t="s">
        <v>48</v>
      </c>
    </row>
    <row r="1730" spans="1:15" ht="15">
      <c r="A1730" s="21" t="s">
        <v>153</v>
      </c>
      <c r="B1730" t="s">
        <v>137</v>
      </c>
      <c r="C1730" t="s">
        <v>553</v>
      </c>
      <c r="D1730" s="16">
        <v>1</v>
      </c>
      <c r="E1730" s="16">
        <v>67.75</v>
      </c>
      <c r="F1730" s="16">
        <v>-164.25</v>
      </c>
      <c r="G1730" s="4">
        <v>1.62</v>
      </c>
      <c r="H1730" s="4">
        <v>0.2</v>
      </c>
      <c r="I1730" t="s">
        <v>155</v>
      </c>
      <c r="J1730" s="13" t="s">
        <v>61</v>
      </c>
      <c r="K1730" s="13" t="s">
        <v>61</v>
      </c>
      <c r="L1730" s="21">
        <v>2000</v>
      </c>
      <c r="M1730" s="21">
        <v>2000</v>
      </c>
      <c r="N1730" t="s">
        <v>159</v>
      </c>
      <c r="O1730" t="s">
        <v>48</v>
      </c>
    </row>
    <row r="1731" spans="1:15" ht="15">
      <c r="A1731" s="21" t="s">
        <v>153</v>
      </c>
      <c r="B1731" t="s">
        <v>137</v>
      </c>
      <c r="C1731" t="s">
        <v>553</v>
      </c>
      <c r="D1731" s="16">
        <v>1</v>
      </c>
      <c r="E1731" s="16">
        <v>70.75</v>
      </c>
      <c r="F1731" s="16">
        <v>-158.25</v>
      </c>
      <c r="G1731" s="4">
        <v>1.62</v>
      </c>
      <c r="H1731" s="4">
        <v>0.2</v>
      </c>
      <c r="I1731" t="s">
        <v>155</v>
      </c>
      <c r="J1731" s="13" t="s">
        <v>61</v>
      </c>
      <c r="K1731" s="13" t="s">
        <v>61</v>
      </c>
      <c r="L1731" s="21">
        <v>2000</v>
      </c>
      <c r="M1731" s="21">
        <v>2000</v>
      </c>
      <c r="N1731" t="s">
        <v>159</v>
      </c>
      <c r="O1731" t="s">
        <v>48</v>
      </c>
    </row>
    <row r="1732" spans="1:15" ht="15">
      <c r="A1732" s="21" t="s">
        <v>153</v>
      </c>
      <c r="B1732" t="s">
        <v>137</v>
      </c>
      <c r="C1732" t="s">
        <v>553</v>
      </c>
      <c r="D1732" s="16">
        <v>0.5</v>
      </c>
      <c r="E1732" s="16">
        <v>66.25</v>
      </c>
      <c r="F1732" s="16">
        <v>-161.25</v>
      </c>
      <c r="G1732" s="4">
        <v>1.62</v>
      </c>
      <c r="H1732" s="4">
        <v>0.2</v>
      </c>
      <c r="I1732" t="s">
        <v>155</v>
      </c>
      <c r="J1732" s="13" t="s">
        <v>61</v>
      </c>
      <c r="K1732" s="13" t="s">
        <v>61</v>
      </c>
      <c r="L1732" s="21">
        <v>2000</v>
      </c>
      <c r="M1732" s="21">
        <v>2000</v>
      </c>
      <c r="N1732" t="s">
        <v>159</v>
      </c>
      <c r="O1732" t="s">
        <v>48</v>
      </c>
    </row>
    <row r="1733" spans="1:15" ht="15">
      <c r="A1733" s="21" t="s">
        <v>153</v>
      </c>
      <c r="B1733" t="s">
        <v>137</v>
      </c>
      <c r="C1733" t="s">
        <v>553</v>
      </c>
      <c r="D1733" s="16">
        <v>1</v>
      </c>
      <c r="E1733" s="16">
        <v>68.75</v>
      </c>
      <c r="F1733" s="16">
        <v>-165.75</v>
      </c>
      <c r="G1733" s="4">
        <v>1.62</v>
      </c>
      <c r="H1733" s="4">
        <v>0.2</v>
      </c>
      <c r="I1733" t="s">
        <v>155</v>
      </c>
      <c r="J1733" s="13" t="s">
        <v>61</v>
      </c>
      <c r="K1733" s="13" t="s">
        <v>61</v>
      </c>
      <c r="L1733" s="21">
        <v>2000</v>
      </c>
      <c r="M1733" s="21">
        <v>2000</v>
      </c>
      <c r="N1733" t="s">
        <v>159</v>
      </c>
      <c r="O1733" t="s">
        <v>48</v>
      </c>
    </row>
    <row r="1734" spans="1:15" ht="15">
      <c r="A1734" s="21" t="s">
        <v>153</v>
      </c>
      <c r="B1734" t="s">
        <v>137</v>
      </c>
      <c r="C1734" t="s">
        <v>553</v>
      </c>
      <c r="D1734" s="16">
        <v>1</v>
      </c>
      <c r="E1734" s="16">
        <v>72.25</v>
      </c>
      <c r="F1734" s="16">
        <v>-158.75</v>
      </c>
      <c r="G1734" s="4">
        <v>1.62</v>
      </c>
      <c r="H1734" s="4">
        <v>0.2</v>
      </c>
      <c r="I1734" t="s">
        <v>155</v>
      </c>
      <c r="J1734" s="13" t="s">
        <v>61</v>
      </c>
      <c r="K1734" s="13" t="s">
        <v>61</v>
      </c>
      <c r="L1734" s="21">
        <v>2000</v>
      </c>
      <c r="M1734" s="21">
        <v>2000</v>
      </c>
      <c r="N1734" t="s">
        <v>159</v>
      </c>
      <c r="O1734" t="s">
        <v>48</v>
      </c>
    </row>
    <row r="1735" spans="1:15" ht="15">
      <c r="A1735" s="21" t="s">
        <v>153</v>
      </c>
      <c r="B1735" t="s">
        <v>137</v>
      </c>
      <c r="C1735" t="s">
        <v>553</v>
      </c>
      <c r="D1735" s="16">
        <v>1</v>
      </c>
      <c r="E1735" s="16">
        <v>68.75</v>
      </c>
      <c r="F1735" s="16">
        <v>-165.25</v>
      </c>
      <c r="G1735" s="4">
        <v>1.62</v>
      </c>
      <c r="H1735" s="4">
        <v>0.2</v>
      </c>
      <c r="I1735" t="s">
        <v>155</v>
      </c>
      <c r="J1735" s="13" t="s">
        <v>61</v>
      </c>
      <c r="K1735" s="13" t="s">
        <v>61</v>
      </c>
      <c r="L1735" s="21">
        <v>2000</v>
      </c>
      <c r="M1735" s="21">
        <v>2000</v>
      </c>
      <c r="N1735" t="s">
        <v>159</v>
      </c>
      <c r="O1735" t="s">
        <v>48</v>
      </c>
    </row>
    <row r="1736" spans="1:15" ht="15">
      <c r="A1736" s="21" t="s">
        <v>153</v>
      </c>
      <c r="B1736" t="s">
        <v>137</v>
      </c>
      <c r="C1736" t="s">
        <v>553</v>
      </c>
      <c r="D1736" s="16">
        <v>1</v>
      </c>
      <c r="E1736" s="16">
        <v>68.25</v>
      </c>
      <c r="F1736" s="16">
        <v>-165.75</v>
      </c>
      <c r="G1736" s="4">
        <v>1.62</v>
      </c>
      <c r="H1736" s="4">
        <v>0.2</v>
      </c>
      <c r="I1736" t="s">
        <v>155</v>
      </c>
      <c r="J1736" s="13" t="s">
        <v>61</v>
      </c>
      <c r="K1736" s="13" t="s">
        <v>61</v>
      </c>
      <c r="L1736" s="21">
        <v>2000</v>
      </c>
      <c r="M1736" s="21">
        <v>2000</v>
      </c>
      <c r="N1736" t="s">
        <v>159</v>
      </c>
      <c r="O1736" t="s">
        <v>48</v>
      </c>
    </row>
    <row r="1737" spans="1:15" ht="15">
      <c r="A1737" s="21" t="s">
        <v>153</v>
      </c>
      <c r="B1737" t="s">
        <v>137</v>
      </c>
      <c r="C1737" t="s">
        <v>553</v>
      </c>
      <c r="D1737" s="16">
        <v>1</v>
      </c>
      <c r="E1737" s="16">
        <v>70.25</v>
      </c>
      <c r="F1737" s="16">
        <v>-166.25</v>
      </c>
      <c r="G1737" s="4">
        <v>1.62</v>
      </c>
      <c r="H1737" s="4">
        <v>0.2</v>
      </c>
      <c r="I1737" t="s">
        <v>155</v>
      </c>
      <c r="J1737" s="13" t="s">
        <v>61</v>
      </c>
      <c r="K1737" s="13" t="s">
        <v>61</v>
      </c>
      <c r="L1737" s="21">
        <v>2000</v>
      </c>
      <c r="M1737" s="21">
        <v>2000</v>
      </c>
      <c r="N1737" t="s">
        <v>159</v>
      </c>
      <c r="O1737" t="s">
        <v>48</v>
      </c>
    </row>
    <row r="1738" spans="1:15" ht="15">
      <c r="A1738" s="21" t="s">
        <v>153</v>
      </c>
      <c r="B1738" t="s">
        <v>137</v>
      </c>
      <c r="C1738" t="s">
        <v>553</v>
      </c>
      <c r="D1738" s="16">
        <v>0.45</v>
      </c>
      <c r="E1738" s="16">
        <v>65.75</v>
      </c>
      <c r="F1738" s="16">
        <v>-167.25</v>
      </c>
      <c r="G1738" s="4">
        <v>1.62</v>
      </c>
      <c r="H1738" s="4">
        <v>0.2</v>
      </c>
      <c r="I1738" t="s">
        <v>155</v>
      </c>
      <c r="J1738" s="13" t="s">
        <v>61</v>
      </c>
      <c r="K1738" s="13" t="s">
        <v>61</v>
      </c>
      <c r="L1738" s="21">
        <v>2000</v>
      </c>
      <c r="M1738" s="21">
        <v>2000</v>
      </c>
      <c r="N1738" t="s">
        <v>159</v>
      </c>
      <c r="O1738" t="s">
        <v>48</v>
      </c>
    </row>
    <row r="1739" spans="1:15" ht="15">
      <c r="A1739" s="21" t="s">
        <v>153</v>
      </c>
      <c r="B1739" t="s">
        <v>137</v>
      </c>
      <c r="C1739" t="s">
        <v>553</v>
      </c>
      <c r="D1739" s="16">
        <v>1</v>
      </c>
      <c r="E1739" s="16">
        <v>71.25</v>
      </c>
      <c r="F1739" s="16">
        <v>-164.75</v>
      </c>
      <c r="G1739" s="4">
        <v>1.62</v>
      </c>
      <c r="H1739" s="4">
        <v>0.2</v>
      </c>
      <c r="I1739" t="s">
        <v>155</v>
      </c>
      <c r="J1739" s="13" t="s">
        <v>61</v>
      </c>
      <c r="K1739" s="13" t="s">
        <v>61</v>
      </c>
      <c r="L1739" s="21">
        <v>2000</v>
      </c>
      <c r="M1739" s="21">
        <v>2000</v>
      </c>
      <c r="N1739" t="s">
        <v>159</v>
      </c>
      <c r="O1739" t="s">
        <v>48</v>
      </c>
    </row>
    <row r="1740" spans="1:15" ht="15">
      <c r="A1740" s="21" t="s">
        <v>153</v>
      </c>
      <c r="B1740" t="s">
        <v>137</v>
      </c>
      <c r="C1740" t="s">
        <v>553</v>
      </c>
      <c r="D1740" s="16">
        <v>1</v>
      </c>
      <c r="E1740" s="16">
        <v>70.75</v>
      </c>
      <c r="F1740" s="16">
        <v>-157.75</v>
      </c>
      <c r="G1740" s="4">
        <v>1.62</v>
      </c>
      <c r="H1740" s="4">
        <v>0.2</v>
      </c>
      <c r="I1740" t="s">
        <v>155</v>
      </c>
      <c r="J1740" s="13" t="s">
        <v>61</v>
      </c>
      <c r="K1740" s="13" t="s">
        <v>61</v>
      </c>
      <c r="L1740" s="21">
        <v>2000</v>
      </c>
      <c r="M1740" s="21">
        <v>2000</v>
      </c>
      <c r="N1740" t="s">
        <v>159</v>
      </c>
      <c r="O1740" t="s">
        <v>48</v>
      </c>
    </row>
    <row r="1741" spans="1:15" ht="15">
      <c r="A1741" s="21" t="s">
        <v>153</v>
      </c>
      <c r="B1741" t="s">
        <v>137</v>
      </c>
      <c r="C1741" t="s">
        <v>553</v>
      </c>
      <c r="D1741" s="16">
        <v>0.8</v>
      </c>
      <c r="E1741" s="16">
        <v>68.75</v>
      </c>
      <c r="F1741" s="16">
        <v>-164.75</v>
      </c>
      <c r="G1741" s="4">
        <v>1.62</v>
      </c>
      <c r="H1741" s="4">
        <v>0.2</v>
      </c>
      <c r="I1741" t="s">
        <v>155</v>
      </c>
      <c r="J1741" s="13" t="s">
        <v>61</v>
      </c>
      <c r="K1741" s="13" t="s">
        <v>61</v>
      </c>
      <c r="L1741" s="21">
        <v>2000</v>
      </c>
      <c r="M1741" s="21">
        <v>2000</v>
      </c>
      <c r="N1741" t="s">
        <v>159</v>
      </c>
      <c r="O1741" t="s">
        <v>48</v>
      </c>
    </row>
    <row r="1742" spans="1:15" ht="15">
      <c r="A1742" s="21" t="s">
        <v>153</v>
      </c>
      <c r="B1742" t="s">
        <v>137</v>
      </c>
      <c r="C1742" t="s">
        <v>553</v>
      </c>
      <c r="D1742" s="16">
        <v>1</v>
      </c>
      <c r="E1742" s="16">
        <v>72.25</v>
      </c>
      <c r="F1742" s="16">
        <v>-162.25</v>
      </c>
      <c r="G1742" s="4">
        <v>1.62</v>
      </c>
      <c r="H1742" s="4">
        <v>0.2</v>
      </c>
      <c r="I1742" t="s">
        <v>155</v>
      </c>
      <c r="J1742" s="13" t="s">
        <v>61</v>
      </c>
      <c r="K1742" s="13" t="s">
        <v>61</v>
      </c>
      <c r="L1742" s="21">
        <v>2000</v>
      </c>
      <c r="M1742" s="21">
        <v>2000</v>
      </c>
      <c r="N1742" t="s">
        <v>159</v>
      </c>
      <c r="O1742" t="s">
        <v>48</v>
      </c>
    </row>
    <row r="1743" spans="1:15" ht="15">
      <c r="A1743" s="21" t="s">
        <v>153</v>
      </c>
      <c r="B1743" t="s">
        <v>137</v>
      </c>
      <c r="C1743" t="s">
        <v>553</v>
      </c>
      <c r="D1743" s="16">
        <v>1</v>
      </c>
      <c r="E1743" s="16">
        <v>70.75</v>
      </c>
      <c r="F1743" s="16">
        <v>-160.75</v>
      </c>
      <c r="G1743" s="4">
        <v>1.62</v>
      </c>
      <c r="H1743" s="4">
        <v>0.2</v>
      </c>
      <c r="I1743" t="s">
        <v>155</v>
      </c>
      <c r="J1743" s="13" t="s">
        <v>61</v>
      </c>
      <c r="K1743" s="13" t="s">
        <v>61</v>
      </c>
      <c r="L1743" s="21">
        <v>2000</v>
      </c>
      <c r="M1743" s="21">
        <v>2000</v>
      </c>
      <c r="N1743" t="s">
        <v>159</v>
      </c>
      <c r="O1743" t="s">
        <v>48</v>
      </c>
    </row>
    <row r="1744" spans="1:15" ht="15">
      <c r="A1744" s="21" t="s">
        <v>153</v>
      </c>
      <c r="B1744" t="s">
        <v>137</v>
      </c>
      <c r="C1744" t="s">
        <v>553</v>
      </c>
      <c r="D1744" s="16">
        <v>0.9</v>
      </c>
      <c r="E1744" s="16">
        <v>67.25</v>
      </c>
      <c r="F1744" s="16">
        <v>-163.25</v>
      </c>
      <c r="G1744" s="4">
        <v>1.62</v>
      </c>
      <c r="H1744" s="4">
        <v>0.2</v>
      </c>
      <c r="I1744" t="s">
        <v>155</v>
      </c>
      <c r="J1744" s="13" t="s">
        <v>61</v>
      </c>
      <c r="K1744" s="13" t="s">
        <v>61</v>
      </c>
      <c r="L1744" s="21">
        <v>2000</v>
      </c>
      <c r="M1744" s="21">
        <v>2000</v>
      </c>
      <c r="N1744" t="s">
        <v>159</v>
      </c>
      <c r="O1744" t="s">
        <v>48</v>
      </c>
    </row>
    <row r="1745" spans="1:15" ht="15">
      <c r="A1745" s="21" t="s">
        <v>153</v>
      </c>
      <c r="B1745" t="s">
        <v>137</v>
      </c>
      <c r="C1745" t="s">
        <v>553</v>
      </c>
      <c r="D1745" s="16">
        <v>0.4</v>
      </c>
      <c r="E1745" s="16">
        <v>66.25</v>
      </c>
      <c r="F1745" s="16">
        <v>-165.25</v>
      </c>
      <c r="G1745" s="4">
        <v>1.62</v>
      </c>
      <c r="H1745" s="4">
        <v>0.2</v>
      </c>
      <c r="I1745" t="s">
        <v>155</v>
      </c>
      <c r="J1745" s="13" t="s">
        <v>61</v>
      </c>
      <c r="K1745" s="13" t="s">
        <v>61</v>
      </c>
      <c r="L1745" s="21">
        <v>2000</v>
      </c>
      <c r="M1745" s="21">
        <v>2000</v>
      </c>
      <c r="N1745" t="s">
        <v>159</v>
      </c>
      <c r="O1745" t="s">
        <v>48</v>
      </c>
    </row>
    <row r="1746" spans="1:15" ht="15">
      <c r="A1746" t="s">
        <v>182</v>
      </c>
      <c r="B1746" t="s">
        <v>137</v>
      </c>
      <c r="C1746" t="s">
        <v>149</v>
      </c>
      <c r="D1746" s="16">
        <v>1</v>
      </c>
      <c r="E1746" s="16">
        <v>59.25</v>
      </c>
      <c r="F1746" s="16">
        <v>-94.25</v>
      </c>
      <c r="G1746">
        <v>0.91700000000000004</v>
      </c>
      <c r="H1746">
        <v>8</v>
      </c>
      <c r="I1746" t="s">
        <v>183</v>
      </c>
      <c r="J1746">
        <v>0.78400000000000003</v>
      </c>
      <c r="K1746">
        <v>1.073</v>
      </c>
      <c r="L1746">
        <v>2007</v>
      </c>
      <c r="M1746">
        <v>2007</v>
      </c>
      <c r="N1746" t="s">
        <v>150</v>
      </c>
      <c r="O1746" t="s">
        <v>48</v>
      </c>
    </row>
    <row r="1747" spans="1:15" ht="15">
      <c r="A1747" t="s">
        <v>182</v>
      </c>
      <c r="B1747" t="s">
        <v>137</v>
      </c>
      <c r="C1747" t="s">
        <v>149</v>
      </c>
      <c r="D1747" s="16">
        <v>1</v>
      </c>
      <c r="E1747" s="16">
        <v>59.25</v>
      </c>
      <c r="F1747" s="16">
        <v>-93.75</v>
      </c>
      <c r="G1747">
        <v>0.91700000000000004</v>
      </c>
      <c r="H1747">
        <v>8</v>
      </c>
      <c r="I1747" t="s">
        <v>183</v>
      </c>
      <c r="J1747">
        <v>0.78400000000000003</v>
      </c>
      <c r="K1747">
        <v>1.073</v>
      </c>
      <c r="L1747">
        <v>2007</v>
      </c>
      <c r="M1747">
        <v>2007</v>
      </c>
      <c r="N1747" t="s">
        <v>150</v>
      </c>
      <c r="O1747" t="s">
        <v>48</v>
      </c>
    </row>
    <row r="1748" spans="1:15" ht="15">
      <c r="A1748" t="s">
        <v>182</v>
      </c>
      <c r="B1748" t="s">
        <v>137</v>
      </c>
      <c r="C1748" t="s">
        <v>149</v>
      </c>
      <c r="D1748" s="16">
        <v>1</v>
      </c>
      <c r="E1748" s="16">
        <v>59.25</v>
      </c>
      <c r="F1748" s="16">
        <v>-93.25</v>
      </c>
      <c r="G1748">
        <v>0.91700000000000004</v>
      </c>
      <c r="H1748">
        <v>8</v>
      </c>
      <c r="I1748" t="s">
        <v>183</v>
      </c>
      <c r="J1748">
        <v>0.78400000000000003</v>
      </c>
      <c r="K1748">
        <v>1.073</v>
      </c>
      <c r="L1748">
        <v>2007</v>
      </c>
      <c r="M1748">
        <v>2007</v>
      </c>
      <c r="N1748" t="s">
        <v>150</v>
      </c>
      <c r="O1748" t="s">
        <v>48</v>
      </c>
    </row>
    <row r="1749" spans="1:15" ht="15">
      <c r="A1749" t="s">
        <v>182</v>
      </c>
      <c r="B1749" t="s">
        <v>137</v>
      </c>
      <c r="C1749" t="s">
        <v>149</v>
      </c>
      <c r="D1749" s="16">
        <v>1</v>
      </c>
      <c r="E1749" s="16">
        <v>59.25</v>
      </c>
      <c r="F1749" s="16">
        <v>-92.75</v>
      </c>
      <c r="G1749">
        <v>0.91700000000000004</v>
      </c>
      <c r="H1749">
        <v>8</v>
      </c>
      <c r="I1749" t="s">
        <v>183</v>
      </c>
      <c r="J1749">
        <v>0.78400000000000003</v>
      </c>
      <c r="K1749">
        <v>1.073</v>
      </c>
      <c r="L1749">
        <v>2007</v>
      </c>
      <c r="M1749">
        <v>2007</v>
      </c>
      <c r="N1749" t="s">
        <v>150</v>
      </c>
      <c r="O1749" t="s">
        <v>48</v>
      </c>
    </row>
    <row r="1750" spans="1:15" ht="15">
      <c r="A1750" t="s">
        <v>182</v>
      </c>
      <c r="B1750" t="s">
        <v>137</v>
      </c>
      <c r="C1750" t="s">
        <v>149</v>
      </c>
      <c r="D1750" s="16">
        <v>1</v>
      </c>
      <c r="E1750" s="16">
        <v>59.25</v>
      </c>
      <c r="F1750" s="16">
        <v>-92.25</v>
      </c>
      <c r="G1750">
        <v>0.91700000000000004</v>
      </c>
      <c r="H1750">
        <v>8</v>
      </c>
      <c r="I1750" t="s">
        <v>183</v>
      </c>
      <c r="J1750">
        <v>0.78400000000000003</v>
      </c>
      <c r="K1750">
        <v>1.073</v>
      </c>
      <c r="L1750">
        <v>2007</v>
      </c>
      <c r="M1750">
        <v>2007</v>
      </c>
      <c r="N1750" t="s">
        <v>150</v>
      </c>
      <c r="O1750" t="s">
        <v>48</v>
      </c>
    </row>
    <row r="1751" spans="1:15" ht="15">
      <c r="A1751" t="s">
        <v>182</v>
      </c>
      <c r="B1751" t="s">
        <v>137</v>
      </c>
      <c r="C1751" t="s">
        <v>149</v>
      </c>
      <c r="D1751" s="16">
        <v>1</v>
      </c>
      <c r="E1751" s="16">
        <v>59.25</v>
      </c>
      <c r="F1751" s="16">
        <v>-91.75</v>
      </c>
      <c r="G1751">
        <v>0.91700000000000004</v>
      </c>
      <c r="H1751">
        <v>8</v>
      </c>
      <c r="I1751" t="s">
        <v>183</v>
      </c>
      <c r="J1751">
        <v>0.78400000000000003</v>
      </c>
      <c r="K1751">
        <v>1.073</v>
      </c>
      <c r="L1751">
        <v>2007</v>
      </c>
      <c r="M1751">
        <v>2007</v>
      </c>
      <c r="N1751" t="s">
        <v>150</v>
      </c>
      <c r="O1751" t="s">
        <v>48</v>
      </c>
    </row>
    <row r="1752" spans="1:15" ht="15">
      <c r="A1752" t="s">
        <v>182</v>
      </c>
      <c r="B1752" t="s">
        <v>137</v>
      </c>
      <c r="C1752" t="s">
        <v>149</v>
      </c>
      <c r="D1752" s="16">
        <v>1</v>
      </c>
      <c r="E1752" s="16">
        <v>59.25</v>
      </c>
      <c r="F1752" s="16">
        <v>-91.25</v>
      </c>
      <c r="G1752">
        <v>0.91700000000000004</v>
      </c>
      <c r="H1752">
        <v>8</v>
      </c>
      <c r="I1752" t="s">
        <v>183</v>
      </c>
      <c r="J1752">
        <v>0.78400000000000003</v>
      </c>
      <c r="K1752">
        <v>1.073</v>
      </c>
      <c r="L1752">
        <v>2007</v>
      </c>
      <c r="M1752">
        <v>2007</v>
      </c>
      <c r="N1752" t="s">
        <v>150</v>
      </c>
      <c r="O1752" t="s">
        <v>48</v>
      </c>
    </row>
    <row r="1753" spans="1:15" ht="15">
      <c r="A1753" t="s">
        <v>182</v>
      </c>
      <c r="B1753" t="s">
        <v>137</v>
      </c>
      <c r="C1753" t="s">
        <v>149</v>
      </c>
      <c r="D1753" s="16">
        <v>0.97</v>
      </c>
      <c r="E1753" s="16">
        <v>59.25</v>
      </c>
      <c r="F1753" s="16">
        <v>-90.75</v>
      </c>
      <c r="G1753">
        <v>0.91700000000000004</v>
      </c>
      <c r="H1753">
        <v>8</v>
      </c>
      <c r="I1753" t="s">
        <v>183</v>
      </c>
      <c r="J1753">
        <v>0.78400000000000003</v>
      </c>
      <c r="K1753">
        <v>1.073</v>
      </c>
      <c r="L1753">
        <v>2007</v>
      </c>
      <c r="M1753">
        <v>2007</v>
      </c>
      <c r="N1753" t="s">
        <v>150</v>
      </c>
      <c r="O1753" t="s">
        <v>48</v>
      </c>
    </row>
    <row r="1754" spans="1:15" ht="15">
      <c r="A1754" t="s">
        <v>182</v>
      </c>
      <c r="B1754" t="s">
        <v>137</v>
      </c>
      <c r="C1754" t="s">
        <v>149</v>
      </c>
      <c r="D1754" s="16">
        <v>0.82</v>
      </c>
      <c r="E1754" s="16">
        <v>59.25</v>
      </c>
      <c r="F1754" s="16">
        <v>-90.25</v>
      </c>
      <c r="G1754">
        <v>0.91700000000000004</v>
      </c>
      <c r="H1754">
        <v>8</v>
      </c>
      <c r="I1754" t="s">
        <v>183</v>
      </c>
      <c r="J1754">
        <v>0.78400000000000003</v>
      </c>
      <c r="K1754">
        <v>1.073</v>
      </c>
      <c r="L1754">
        <v>2007</v>
      </c>
      <c r="M1754">
        <v>2007</v>
      </c>
      <c r="N1754" t="s">
        <v>150</v>
      </c>
      <c r="O1754" t="s">
        <v>48</v>
      </c>
    </row>
    <row r="1755" spans="1:15" ht="15">
      <c r="A1755" t="s">
        <v>182</v>
      </c>
      <c r="B1755" t="s">
        <v>137</v>
      </c>
      <c r="C1755" t="s">
        <v>149</v>
      </c>
      <c r="D1755" s="16">
        <v>0.73</v>
      </c>
      <c r="E1755" s="16">
        <v>59.25</v>
      </c>
      <c r="F1755" s="16">
        <v>-89.75</v>
      </c>
      <c r="G1755">
        <v>0.91700000000000004</v>
      </c>
      <c r="H1755">
        <v>8</v>
      </c>
      <c r="I1755" t="s">
        <v>183</v>
      </c>
      <c r="J1755">
        <v>0.78400000000000003</v>
      </c>
      <c r="K1755">
        <v>1.073</v>
      </c>
      <c r="L1755">
        <v>2007</v>
      </c>
      <c r="M1755">
        <v>2007</v>
      </c>
      <c r="N1755" t="s">
        <v>150</v>
      </c>
      <c r="O1755" t="s">
        <v>48</v>
      </c>
    </row>
    <row r="1756" spans="1:15" ht="15">
      <c r="A1756" t="s">
        <v>182</v>
      </c>
      <c r="B1756" t="s">
        <v>137</v>
      </c>
      <c r="C1756" t="s">
        <v>149</v>
      </c>
      <c r="D1756" s="16">
        <v>1</v>
      </c>
      <c r="E1756" s="16">
        <v>59.75</v>
      </c>
      <c r="F1756" s="16">
        <v>-94.25</v>
      </c>
      <c r="G1756">
        <v>0.91700000000000004</v>
      </c>
      <c r="H1756">
        <v>8</v>
      </c>
      <c r="I1756" t="s">
        <v>183</v>
      </c>
      <c r="J1756">
        <v>0.78400000000000003</v>
      </c>
      <c r="K1756">
        <v>1.073</v>
      </c>
      <c r="L1756">
        <v>2007</v>
      </c>
      <c r="M1756">
        <v>2007</v>
      </c>
      <c r="N1756" t="s">
        <v>150</v>
      </c>
      <c r="O1756" t="s">
        <v>48</v>
      </c>
    </row>
    <row r="1757" spans="1:15" ht="15">
      <c r="A1757" t="s">
        <v>182</v>
      </c>
      <c r="B1757" t="s">
        <v>137</v>
      </c>
      <c r="C1757" t="s">
        <v>149</v>
      </c>
      <c r="D1757" s="16">
        <v>1</v>
      </c>
      <c r="E1757" s="16">
        <v>59.75</v>
      </c>
      <c r="F1757" s="16">
        <v>-93.75</v>
      </c>
      <c r="G1757">
        <v>0.91700000000000004</v>
      </c>
      <c r="H1757">
        <v>8</v>
      </c>
      <c r="I1757" t="s">
        <v>183</v>
      </c>
      <c r="J1757">
        <v>0.78400000000000003</v>
      </c>
      <c r="K1757">
        <v>1.073</v>
      </c>
      <c r="L1757">
        <v>2007</v>
      </c>
      <c r="M1757">
        <v>2007</v>
      </c>
      <c r="N1757" t="s">
        <v>150</v>
      </c>
      <c r="O1757" t="s">
        <v>48</v>
      </c>
    </row>
    <row r="1758" spans="1:15" ht="15">
      <c r="A1758" t="s">
        <v>182</v>
      </c>
      <c r="B1758" t="s">
        <v>137</v>
      </c>
      <c r="C1758" t="s">
        <v>149</v>
      </c>
      <c r="D1758" s="16">
        <v>1</v>
      </c>
      <c r="E1758" s="16">
        <v>59.75</v>
      </c>
      <c r="F1758" s="16">
        <v>-93.25</v>
      </c>
      <c r="G1758">
        <v>0.91700000000000004</v>
      </c>
      <c r="H1758">
        <v>8</v>
      </c>
      <c r="I1758" t="s">
        <v>183</v>
      </c>
      <c r="J1758">
        <v>0.78400000000000003</v>
      </c>
      <c r="K1758">
        <v>1.073</v>
      </c>
      <c r="L1758">
        <v>2007</v>
      </c>
      <c r="M1758">
        <v>2007</v>
      </c>
      <c r="N1758" t="s">
        <v>150</v>
      </c>
      <c r="O1758" t="s">
        <v>48</v>
      </c>
    </row>
    <row r="1759" spans="1:15" ht="15">
      <c r="A1759" t="s">
        <v>182</v>
      </c>
      <c r="B1759" t="s">
        <v>137</v>
      </c>
      <c r="C1759" t="s">
        <v>149</v>
      </c>
      <c r="D1759" s="16">
        <v>1</v>
      </c>
      <c r="E1759" s="16">
        <v>59.75</v>
      </c>
      <c r="F1759" s="16">
        <v>-92.75</v>
      </c>
      <c r="G1759">
        <v>0.91700000000000004</v>
      </c>
      <c r="H1759">
        <v>8</v>
      </c>
      <c r="I1759" t="s">
        <v>183</v>
      </c>
      <c r="J1759">
        <v>0.78400000000000003</v>
      </c>
      <c r="K1759">
        <v>1.073</v>
      </c>
      <c r="L1759">
        <v>2007</v>
      </c>
      <c r="M1759">
        <v>2007</v>
      </c>
      <c r="N1759" t="s">
        <v>150</v>
      </c>
      <c r="O1759" t="s">
        <v>48</v>
      </c>
    </row>
    <row r="1760" spans="1:15" ht="15">
      <c r="A1760" t="s">
        <v>182</v>
      </c>
      <c r="B1760" t="s">
        <v>137</v>
      </c>
      <c r="C1760" t="s">
        <v>149</v>
      </c>
      <c r="D1760" s="16">
        <v>1</v>
      </c>
      <c r="E1760" s="16">
        <v>59.75</v>
      </c>
      <c r="F1760" s="16">
        <v>-92.25</v>
      </c>
      <c r="G1760">
        <v>0.91700000000000004</v>
      </c>
      <c r="H1760">
        <v>8</v>
      </c>
      <c r="I1760" t="s">
        <v>183</v>
      </c>
      <c r="J1760">
        <v>0.78400000000000003</v>
      </c>
      <c r="K1760">
        <v>1.073</v>
      </c>
      <c r="L1760">
        <v>2007</v>
      </c>
      <c r="M1760">
        <v>2007</v>
      </c>
      <c r="N1760" t="s">
        <v>150</v>
      </c>
      <c r="O1760" t="s">
        <v>48</v>
      </c>
    </row>
    <row r="1761" spans="1:15" ht="15">
      <c r="A1761" t="s">
        <v>182</v>
      </c>
      <c r="B1761" t="s">
        <v>137</v>
      </c>
      <c r="C1761" t="s">
        <v>149</v>
      </c>
      <c r="D1761" s="16">
        <v>1</v>
      </c>
      <c r="E1761" s="16">
        <v>59.75</v>
      </c>
      <c r="F1761" s="16">
        <v>-91.75</v>
      </c>
      <c r="G1761">
        <v>0.91700000000000004</v>
      </c>
      <c r="H1761">
        <v>8</v>
      </c>
      <c r="I1761" t="s">
        <v>183</v>
      </c>
      <c r="J1761">
        <v>0.78400000000000003</v>
      </c>
      <c r="K1761">
        <v>1.073</v>
      </c>
      <c r="L1761">
        <v>2007</v>
      </c>
      <c r="M1761">
        <v>2007</v>
      </c>
      <c r="N1761" t="s">
        <v>150</v>
      </c>
      <c r="O1761" t="s">
        <v>48</v>
      </c>
    </row>
    <row r="1762" spans="1:15" ht="15">
      <c r="A1762" t="s">
        <v>182</v>
      </c>
      <c r="B1762" t="s">
        <v>137</v>
      </c>
      <c r="C1762" t="s">
        <v>149</v>
      </c>
      <c r="D1762" s="16">
        <v>0.99</v>
      </c>
      <c r="E1762" s="16">
        <v>59.75</v>
      </c>
      <c r="F1762" s="16">
        <v>-91.25</v>
      </c>
      <c r="G1762">
        <v>0.91700000000000004</v>
      </c>
      <c r="H1762">
        <v>8</v>
      </c>
      <c r="I1762" t="s">
        <v>183</v>
      </c>
      <c r="J1762">
        <v>0.78400000000000003</v>
      </c>
      <c r="K1762">
        <v>1.073</v>
      </c>
      <c r="L1762">
        <v>2007</v>
      </c>
      <c r="M1762">
        <v>2007</v>
      </c>
      <c r="N1762" t="s">
        <v>150</v>
      </c>
      <c r="O1762" t="s">
        <v>48</v>
      </c>
    </row>
    <row r="1763" spans="1:15" ht="15">
      <c r="A1763" t="s">
        <v>182</v>
      </c>
      <c r="B1763" t="s">
        <v>137</v>
      </c>
      <c r="C1763" t="s">
        <v>149</v>
      </c>
      <c r="D1763" s="16">
        <v>0.9</v>
      </c>
      <c r="E1763" s="16">
        <v>59.75</v>
      </c>
      <c r="F1763" s="16">
        <v>-90.75</v>
      </c>
      <c r="G1763">
        <v>0.91700000000000004</v>
      </c>
      <c r="H1763">
        <v>8</v>
      </c>
      <c r="I1763" t="s">
        <v>183</v>
      </c>
      <c r="J1763">
        <v>0.78400000000000003</v>
      </c>
      <c r="K1763">
        <v>1.073</v>
      </c>
      <c r="L1763">
        <v>2007</v>
      </c>
      <c r="M1763">
        <v>2007</v>
      </c>
      <c r="N1763" t="s">
        <v>150</v>
      </c>
      <c r="O1763" t="s">
        <v>48</v>
      </c>
    </row>
    <row r="1764" spans="1:15" ht="15">
      <c r="A1764" t="s">
        <v>182</v>
      </c>
      <c r="B1764" t="s">
        <v>137</v>
      </c>
      <c r="C1764" t="s">
        <v>149</v>
      </c>
      <c r="D1764" s="16">
        <v>0.81</v>
      </c>
      <c r="E1764" s="16">
        <v>59.75</v>
      </c>
      <c r="F1764" s="16">
        <v>-90.25</v>
      </c>
      <c r="G1764">
        <v>0.91700000000000004</v>
      </c>
      <c r="H1764">
        <v>8</v>
      </c>
      <c r="I1764" t="s">
        <v>183</v>
      </c>
      <c r="J1764">
        <v>0.78400000000000003</v>
      </c>
      <c r="K1764">
        <v>1.073</v>
      </c>
      <c r="L1764">
        <v>2007</v>
      </c>
      <c r="M1764">
        <v>2007</v>
      </c>
      <c r="N1764" t="s">
        <v>150</v>
      </c>
      <c r="O1764" t="s">
        <v>48</v>
      </c>
    </row>
    <row r="1765" spans="1:15" ht="15">
      <c r="A1765" t="s">
        <v>182</v>
      </c>
      <c r="B1765" t="s">
        <v>137</v>
      </c>
      <c r="C1765" t="s">
        <v>149</v>
      </c>
      <c r="D1765" s="16">
        <v>0.74</v>
      </c>
      <c r="E1765" s="16">
        <v>59.75</v>
      </c>
      <c r="F1765" s="16">
        <v>-89.75</v>
      </c>
      <c r="G1765">
        <v>0.91700000000000004</v>
      </c>
      <c r="H1765">
        <v>8</v>
      </c>
      <c r="I1765" t="s">
        <v>183</v>
      </c>
      <c r="J1765">
        <v>0.78400000000000003</v>
      </c>
      <c r="K1765">
        <v>1.073</v>
      </c>
      <c r="L1765">
        <v>2007</v>
      </c>
      <c r="M1765">
        <v>2007</v>
      </c>
      <c r="N1765" t="s">
        <v>150</v>
      </c>
      <c r="O1765" t="s">
        <v>48</v>
      </c>
    </row>
    <row r="1766" spans="1:15" ht="15">
      <c r="A1766" t="s">
        <v>182</v>
      </c>
      <c r="B1766" t="s">
        <v>137</v>
      </c>
      <c r="C1766" t="s">
        <v>149</v>
      </c>
      <c r="D1766" s="16">
        <v>1</v>
      </c>
      <c r="E1766" s="16">
        <v>60.25</v>
      </c>
      <c r="F1766" s="16">
        <v>-94.25</v>
      </c>
      <c r="G1766">
        <v>0.91700000000000004</v>
      </c>
      <c r="H1766">
        <v>8</v>
      </c>
      <c r="I1766" t="s">
        <v>183</v>
      </c>
      <c r="J1766">
        <v>0.78400000000000003</v>
      </c>
      <c r="K1766">
        <v>1.073</v>
      </c>
      <c r="L1766">
        <v>2007</v>
      </c>
      <c r="M1766">
        <v>2007</v>
      </c>
      <c r="N1766" t="s">
        <v>150</v>
      </c>
      <c r="O1766" t="s">
        <v>48</v>
      </c>
    </row>
    <row r="1767" spans="1:15" ht="15">
      <c r="A1767" t="s">
        <v>182</v>
      </c>
      <c r="B1767" t="s">
        <v>137</v>
      </c>
      <c r="C1767" t="s">
        <v>149</v>
      </c>
      <c r="D1767" s="16">
        <v>1</v>
      </c>
      <c r="E1767" s="16">
        <v>60.25</v>
      </c>
      <c r="F1767" s="16">
        <v>-93.75</v>
      </c>
      <c r="G1767">
        <v>0.91700000000000004</v>
      </c>
      <c r="H1767">
        <v>8</v>
      </c>
      <c r="I1767" t="s">
        <v>183</v>
      </c>
      <c r="J1767">
        <v>0.78400000000000003</v>
      </c>
      <c r="K1767">
        <v>1.073</v>
      </c>
      <c r="L1767">
        <v>2007</v>
      </c>
      <c r="M1767">
        <v>2007</v>
      </c>
      <c r="N1767" t="s">
        <v>150</v>
      </c>
      <c r="O1767" t="s">
        <v>48</v>
      </c>
    </row>
    <row r="1768" spans="1:15" ht="15">
      <c r="A1768" t="s">
        <v>182</v>
      </c>
      <c r="B1768" t="s">
        <v>137</v>
      </c>
      <c r="C1768" t="s">
        <v>149</v>
      </c>
      <c r="D1768" s="16">
        <v>1</v>
      </c>
      <c r="E1768" s="16">
        <v>60.25</v>
      </c>
      <c r="F1768" s="16">
        <v>-93.25</v>
      </c>
      <c r="G1768">
        <v>0.91700000000000004</v>
      </c>
      <c r="H1768">
        <v>8</v>
      </c>
      <c r="I1768" t="s">
        <v>183</v>
      </c>
      <c r="J1768">
        <v>0.78400000000000003</v>
      </c>
      <c r="K1768">
        <v>1.073</v>
      </c>
      <c r="L1768">
        <v>2007</v>
      </c>
      <c r="M1768">
        <v>2007</v>
      </c>
      <c r="N1768" t="s">
        <v>150</v>
      </c>
      <c r="O1768" t="s">
        <v>48</v>
      </c>
    </row>
    <row r="1769" spans="1:15" ht="15">
      <c r="A1769" t="s">
        <v>182</v>
      </c>
      <c r="B1769" t="s">
        <v>137</v>
      </c>
      <c r="C1769" t="s">
        <v>149</v>
      </c>
      <c r="D1769" s="16">
        <v>1</v>
      </c>
      <c r="E1769" s="16">
        <v>60.25</v>
      </c>
      <c r="F1769" s="16">
        <v>-92.75</v>
      </c>
      <c r="G1769">
        <v>0.91700000000000004</v>
      </c>
      <c r="H1769">
        <v>8</v>
      </c>
      <c r="I1769" t="s">
        <v>183</v>
      </c>
      <c r="J1769">
        <v>0.78400000000000003</v>
      </c>
      <c r="K1769">
        <v>1.073</v>
      </c>
      <c r="L1769">
        <v>2007</v>
      </c>
      <c r="M1769">
        <v>2007</v>
      </c>
      <c r="N1769" t="s">
        <v>150</v>
      </c>
      <c r="O1769" t="s">
        <v>48</v>
      </c>
    </row>
    <row r="1770" spans="1:15" ht="15">
      <c r="A1770" t="s">
        <v>182</v>
      </c>
      <c r="B1770" t="s">
        <v>137</v>
      </c>
      <c r="C1770" t="s">
        <v>149</v>
      </c>
      <c r="D1770" s="16">
        <v>1</v>
      </c>
      <c r="E1770" s="16">
        <v>60.25</v>
      </c>
      <c r="F1770" s="16">
        <v>-92.25</v>
      </c>
      <c r="G1770">
        <v>0.91700000000000004</v>
      </c>
      <c r="H1770">
        <v>8</v>
      </c>
      <c r="I1770" t="s">
        <v>183</v>
      </c>
      <c r="J1770">
        <v>0.78400000000000003</v>
      </c>
      <c r="K1770">
        <v>1.073</v>
      </c>
      <c r="L1770">
        <v>2007</v>
      </c>
      <c r="M1770">
        <v>2007</v>
      </c>
      <c r="N1770" t="s">
        <v>150</v>
      </c>
      <c r="O1770" t="s">
        <v>48</v>
      </c>
    </row>
    <row r="1771" spans="1:15" ht="15">
      <c r="A1771" t="s">
        <v>182</v>
      </c>
      <c r="B1771" t="s">
        <v>137</v>
      </c>
      <c r="C1771" t="s">
        <v>149</v>
      </c>
      <c r="D1771" s="16">
        <v>1</v>
      </c>
      <c r="E1771" s="16">
        <v>60.25</v>
      </c>
      <c r="F1771" s="16">
        <v>-91.75</v>
      </c>
      <c r="G1771">
        <v>0.91700000000000004</v>
      </c>
      <c r="H1771">
        <v>8</v>
      </c>
      <c r="I1771" t="s">
        <v>183</v>
      </c>
      <c r="J1771">
        <v>0.78400000000000003</v>
      </c>
      <c r="K1771">
        <v>1.073</v>
      </c>
      <c r="L1771">
        <v>2007</v>
      </c>
      <c r="M1771">
        <v>2007</v>
      </c>
      <c r="N1771" t="s">
        <v>150</v>
      </c>
      <c r="O1771" t="s">
        <v>48</v>
      </c>
    </row>
    <row r="1772" spans="1:15" ht="15">
      <c r="A1772" t="s">
        <v>182</v>
      </c>
      <c r="B1772" t="s">
        <v>137</v>
      </c>
      <c r="C1772" t="s">
        <v>149</v>
      </c>
      <c r="D1772" s="16">
        <v>0.93</v>
      </c>
      <c r="E1772" s="16">
        <v>60.25</v>
      </c>
      <c r="F1772" s="16">
        <v>-91.25</v>
      </c>
      <c r="G1772">
        <v>0.91700000000000004</v>
      </c>
      <c r="H1772">
        <v>8</v>
      </c>
      <c r="I1772" t="s">
        <v>183</v>
      </c>
      <c r="J1772">
        <v>0.78400000000000003</v>
      </c>
      <c r="K1772">
        <v>1.073</v>
      </c>
      <c r="L1772">
        <v>2007</v>
      </c>
      <c r="M1772">
        <v>2007</v>
      </c>
      <c r="N1772" t="s">
        <v>150</v>
      </c>
      <c r="O1772" t="s">
        <v>48</v>
      </c>
    </row>
    <row r="1773" spans="1:15" ht="15">
      <c r="A1773" t="s">
        <v>182</v>
      </c>
      <c r="B1773" t="s">
        <v>137</v>
      </c>
      <c r="C1773" t="s">
        <v>149</v>
      </c>
      <c r="D1773" s="16">
        <v>0.88</v>
      </c>
      <c r="E1773" s="16">
        <v>60.25</v>
      </c>
      <c r="F1773" s="16">
        <v>-90.75</v>
      </c>
      <c r="G1773">
        <v>0.91700000000000004</v>
      </c>
      <c r="H1773">
        <v>8</v>
      </c>
      <c r="I1773" t="s">
        <v>183</v>
      </c>
      <c r="J1773">
        <v>0.78400000000000003</v>
      </c>
      <c r="K1773">
        <v>1.073</v>
      </c>
      <c r="L1773">
        <v>2007</v>
      </c>
      <c r="M1773">
        <v>2007</v>
      </c>
      <c r="N1773" t="s">
        <v>150</v>
      </c>
      <c r="O1773" t="s">
        <v>48</v>
      </c>
    </row>
    <row r="1774" spans="1:15" ht="15">
      <c r="A1774" t="s">
        <v>182</v>
      </c>
      <c r="B1774" t="s">
        <v>137</v>
      </c>
      <c r="C1774" t="s">
        <v>149</v>
      </c>
      <c r="D1774" s="16">
        <v>0.83</v>
      </c>
      <c r="E1774" s="16">
        <v>60.25</v>
      </c>
      <c r="F1774" s="16">
        <v>-90.25</v>
      </c>
      <c r="G1774">
        <v>0.91700000000000004</v>
      </c>
      <c r="H1774">
        <v>8</v>
      </c>
      <c r="I1774" t="s">
        <v>183</v>
      </c>
      <c r="J1774">
        <v>0.78400000000000003</v>
      </c>
      <c r="K1774">
        <v>1.073</v>
      </c>
      <c r="L1774">
        <v>2007</v>
      </c>
      <c r="M1774">
        <v>2007</v>
      </c>
      <c r="N1774" t="s">
        <v>150</v>
      </c>
      <c r="O1774" t="s">
        <v>48</v>
      </c>
    </row>
    <row r="1775" spans="1:15" ht="15">
      <c r="A1775" t="s">
        <v>182</v>
      </c>
      <c r="B1775" t="s">
        <v>137</v>
      </c>
      <c r="C1775" t="s">
        <v>149</v>
      </c>
      <c r="D1775" s="16">
        <v>0.77</v>
      </c>
      <c r="E1775" s="16">
        <v>60.25</v>
      </c>
      <c r="F1775" s="16">
        <v>-89.75</v>
      </c>
      <c r="G1775">
        <v>0.91700000000000004</v>
      </c>
      <c r="H1775">
        <v>8</v>
      </c>
      <c r="I1775" t="s">
        <v>183</v>
      </c>
      <c r="J1775">
        <v>0.78400000000000003</v>
      </c>
      <c r="K1775">
        <v>1.073</v>
      </c>
      <c r="L1775">
        <v>2007</v>
      </c>
      <c r="M1775">
        <v>2007</v>
      </c>
      <c r="N1775" t="s">
        <v>150</v>
      </c>
      <c r="O1775" t="s">
        <v>48</v>
      </c>
    </row>
    <row r="1776" spans="1:15" ht="15">
      <c r="A1776" t="s">
        <v>182</v>
      </c>
      <c r="B1776" t="s">
        <v>137</v>
      </c>
      <c r="C1776" t="s">
        <v>149</v>
      </c>
      <c r="D1776" s="16">
        <v>1</v>
      </c>
      <c r="E1776" s="16">
        <v>60.75</v>
      </c>
      <c r="F1776" s="16">
        <v>-93.75</v>
      </c>
      <c r="G1776">
        <v>0.91700000000000004</v>
      </c>
      <c r="H1776">
        <v>8</v>
      </c>
      <c r="I1776" t="s">
        <v>183</v>
      </c>
      <c r="J1776">
        <v>0.78400000000000003</v>
      </c>
      <c r="K1776">
        <v>1.073</v>
      </c>
      <c r="L1776">
        <v>2007</v>
      </c>
      <c r="M1776">
        <v>2007</v>
      </c>
      <c r="N1776" t="s">
        <v>150</v>
      </c>
      <c r="O1776" t="s">
        <v>48</v>
      </c>
    </row>
    <row r="1777" spans="1:15" ht="15">
      <c r="A1777" t="s">
        <v>182</v>
      </c>
      <c r="B1777" t="s">
        <v>137</v>
      </c>
      <c r="C1777" t="s">
        <v>149</v>
      </c>
      <c r="D1777" s="16">
        <v>1</v>
      </c>
      <c r="E1777" s="16">
        <v>60.75</v>
      </c>
      <c r="F1777" s="16">
        <v>-93.25</v>
      </c>
      <c r="G1777">
        <v>0.91700000000000004</v>
      </c>
      <c r="H1777">
        <v>8</v>
      </c>
      <c r="I1777" t="s">
        <v>183</v>
      </c>
      <c r="J1777">
        <v>0.78400000000000003</v>
      </c>
      <c r="K1777">
        <v>1.073</v>
      </c>
      <c r="L1777">
        <v>2007</v>
      </c>
      <c r="M1777">
        <v>2007</v>
      </c>
      <c r="N1777" t="s">
        <v>150</v>
      </c>
      <c r="O1777" t="s">
        <v>48</v>
      </c>
    </row>
    <row r="1778" spans="1:15" ht="15">
      <c r="A1778" t="s">
        <v>182</v>
      </c>
      <c r="B1778" t="s">
        <v>137</v>
      </c>
      <c r="C1778" t="s">
        <v>149</v>
      </c>
      <c r="D1778" s="16">
        <v>1</v>
      </c>
      <c r="E1778" s="16">
        <v>60.75</v>
      </c>
      <c r="F1778" s="16">
        <v>-92.75</v>
      </c>
      <c r="G1778">
        <v>0.91700000000000004</v>
      </c>
      <c r="H1778">
        <v>8</v>
      </c>
      <c r="I1778" t="s">
        <v>183</v>
      </c>
      <c r="J1778">
        <v>0.78400000000000003</v>
      </c>
      <c r="K1778">
        <v>1.073</v>
      </c>
      <c r="L1778">
        <v>2007</v>
      </c>
      <c r="M1778">
        <v>2007</v>
      </c>
      <c r="N1778" t="s">
        <v>150</v>
      </c>
      <c r="O1778" t="s">
        <v>48</v>
      </c>
    </row>
    <row r="1779" spans="1:15" ht="15">
      <c r="A1779" t="s">
        <v>182</v>
      </c>
      <c r="B1779" t="s">
        <v>137</v>
      </c>
      <c r="C1779" t="s">
        <v>149</v>
      </c>
      <c r="D1779" s="16">
        <v>1</v>
      </c>
      <c r="E1779" s="16">
        <v>60.75</v>
      </c>
      <c r="F1779" s="16">
        <v>-92.25</v>
      </c>
      <c r="G1779">
        <v>0.91700000000000004</v>
      </c>
      <c r="H1779">
        <v>8</v>
      </c>
      <c r="I1779" t="s">
        <v>183</v>
      </c>
      <c r="J1779">
        <v>0.78400000000000003</v>
      </c>
      <c r="K1779">
        <v>1.073</v>
      </c>
      <c r="L1779">
        <v>2007</v>
      </c>
      <c r="M1779">
        <v>2007</v>
      </c>
      <c r="N1779" t="s">
        <v>150</v>
      </c>
      <c r="O1779" t="s">
        <v>48</v>
      </c>
    </row>
    <row r="1780" spans="1:15" ht="15">
      <c r="A1780" t="s">
        <v>182</v>
      </c>
      <c r="B1780" t="s">
        <v>137</v>
      </c>
      <c r="C1780" t="s">
        <v>149</v>
      </c>
      <c r="D1780" s="16">
        <v>0.99</v>
      </c>
      <c r="E1780" s="16">
        <v>60.75</v>
      </c>
      <c r="F1780" s="16">
        <v>-91.75</v>
      </c>
      <c r="G1780">
        <v>0.91700000000000004</v>
      </c>
      <c r="H1780">
        <v>8</v>
      </c>
      <c r="I1780" t="s">
        <v>183</v>
      </c>
      <c r="J1780">
        <v>0.78400000000000003</v>
      </c>
      <c r="K1780">
        <v>1.073</v>
      </c>
      <c r="L1780">
        <v>2007</v>
      </c>
      <c r="M1780">
        <v>2007</v>
      </c>
      <c r="N1780" t="s">
        <v>150</v>
      </c>
      <c r="O1780" t="s">
        <v>48</v>
      </c>
    </row>
    <row r="1781" spans="1:15" ht="15">
      <c r="A1781" t="s">
        <v>182</v>
      </c>
      <c r="B1781" t="s">
        <v>137</v>
      </c>
      <c r="C1781" t="s">
        <v>149</v>
      </c>
      <c r="D1781" s="16">
        <v>0.93</v>
      </c>
      <c r="E1781" s="16">
        <v>60.75</v>
      </c>
      <c r="F1781" s="16">
        <v>-91.25</v>
      </c>
      <c r="G1781">
        <v>0.91700000000000004</v>
      </c>
      <c r="H1781">
        <v>8</v>
      </c>
      <c r="I1781" t="s">
        <v>183</v>
      </c>
      <c r="J1781">
        <v>0.78400000000000003</v>
      </c>
      <c r="K1781">
        <v>1.073</v>
      </c>
      <c r="L1781">
        <v>2007</v>
      </c>
      <c r="M1781">
        <v>2007</v>
      </c>
      <c r="N1781" t="s">
        <v>150</v>
      </c>
      <c r="O1781" t="s">
        <v>48</v>
      </c>
    </row>
    <row r="1782" spans="1:15" ht="15">
      <c r="A1782" t="s">
        <v>182</v>
      </c>
      <c r="B1782" t="s">
        <v>137</v>
      </c>
      <c r="C1782" t="s">
        <v>149</v>
      </c>
      <c r="D1782" s="16">
        <v>0.88</v>
      </c>
      <c r="E1782" s="16">
        <v>60.75</v>
      </c>
      <c r="F1782" s="16">
        <v>-90.75</v>
      </c>
      <c r="G1782">
        <v>0.91700000000000004</v>
      </c>
      <c r="H1782">
        <v>8</v>
      </c>
      <c r="I1782" t="s">
        <v>183</v>
      </c>
      <c r="J1782">
        <v>0.78400000000000003</v>
      </c>
      <c r="K1782">
        <v>1.073</v>
      </c>
      <c r="L1782">
        <v>2007</v>
      </c>
      <c r="M1782">
        <v>2007</v>
      </c>
      <c r="N1782" t="s">
        <v>150</v>
      </c>
      <c r="O1782" t="s">
        <v>48</v>
      </c>
    </row>
    <row r="1783" spans="1:15" ht="15">
      <c r="A1783" t="s">
        <v>182</v>
      </c>
      <c r="B1783" t="s">
        <v>137</v>
      </c>
      <c r="C1783" t="s">
        <v>149</v>
      </c>
      <c r="D1783" s="16">
        <v>0.83</v>
      </c>
      <c r="E1783" s="16">
        <v>60.75</v>
      </c>
      <c r="F1783" s="16">
        <v>-90.25</v>
      </c>
      <c r="G1783">
        <v>0.91700000000000004</v>
      </c>
      <c r="H1783">
        <v>8</v>
      </c>
      <c r="I1783" t="s">
        <v>183</v>
      </c>
      <c r="J1783">
        <v>0.78400000000000003</v>
      </c>
      <c r="K1783">
        <v>1.073</v>
      </c>
      <c r="L1783">
        <v>2007</v>
      </c>
      <c r="M1783">
        <v>2007</v>
      </c>
      <c r="N1783" t="s">
        <v>150</v>
      </c>
      <c r="O1783" t="s">
        <v>48</v>
      </c>
    </row>
    <row r="1784" spans="1:15" ht="15">
      <c r="A1784" t="s">
        <v>182</v>
      </c>
      <c r="B1784" t="s">
        <v>137</v>
      </c>
      <c r="C1784" t="s">
        <v>149</v>
      </c>
      <c r="D1784" s="16">
        <v>0.79</v>
      </c>
      <c r="E1784" s="16">
        <v>60.75</v>
      </c>
      <c r="F1784" s="16">
        <v>-89.75</v>
      </c>
      <c r="G1784">
        <v>0.91700000000000004</v>
      </c>
      <c r="H1784">
        <v>8</v>
      </c>
      <c r="I1784" t="s">
        <v>183</v>
      </c>
      <c r="J1784">
        <v>0.78400000000000003</v>
      </c>
      <c r="K1784">
        <v>1.073</v>
      </c>
      <c r="L1784">
        <v>2007</v>
      </c>
      <c r="M1784">
        <v>2007</v>
      </c>
      <c r="N1784" t="s">
        <v>150</v>
      </c>
      <c r="O1784" t="s">
        <v>48</v>
      </c>
    </row>
    <row r="1785" spans="1:15" ht="15">
      <c r="A1785" t="s">
        <v>182</v>
      </c>
      <c r="B1785" t="s">
        <v>137</v>
      </c>
      <c r="C1785" t="s">
        <v>149</v>
      </c>
      <c r="D1785" s="16">
        <v>1</v>
      </c>
      <c r="E1785" s="16">
        <v>60.75</v>
      </c>
      <c r="F1785" s="16">
        <v>-94.25</v>
      </c>
      <c r="G1785">
        <v>0.91700000000000004</v>
      </c>
      <c r="H1785">
        <v>8</v>
      </c>
      <c r="I1785" t="s">
        <v>183</v>
      </c>
      <c r="J1785">
        <v>0.78400000000000003</v>
      </c>
      <c r="K1785">
        <v>1.073</v>
      </c>
      <c r="L1785">
        <v>2007</v>
      </c>
      <c r="M1785">
        <v>2007</v>
      </c>
      <c r="N1785" t="s">
        <v>150</v>
      </c>
      <c r="O1785" t="s">
        <v>48</v>
      </c>
    </row>
    <row r="1786" spans="1:15" ht="15">
      <c r="A1786" t="s">
        <v>182</v>
      </c>
      <c r="B1786" t="s">
        <v>137</v>
      </c>
      <c r="C1786" t="s">
        <v>149</v>
      </c>
      <c r="D1786" s="16">
        <v>0.67</v>
      </c>
      <c r="E1786" s="16">
        <v>59.25</v>
      </c>
      <c r="F1786" s="16">
        <v>-89.25</v>
      </c>
      <c r="G1786">
        <v>0.91700000000000004</v>
      </c>
      <c r="H1786">
        <v>8</v>
      </c>
      <c r="I1786" t="s">
        <v>183</v>
      </c>
      <c r="J1786">
        <v>0.78400000000000003</v>
      </c>
      <c r="K1786">
        <v>1.073</v>
      </c>
      <c r="L1786">
        <v>2007</v>
      </c>
      <c r="M1786">
        <v>2007</v>
      </c>
      <c r="N1786" t="s">
        <v>150</v>
      </c>
      <c r="O1786" t="s">
        <v>48</v>
      </c>
    </row>
    <row r="1787" spans="1:15" ht="15">
      <c r="A1787" t="s">
        <v>182</v>
      </c>
      <c r="B1787" t="s">
        <v>137</v>
      </c>
      <c r="C1787" t="s">
        <v>149</v>
      </c>
      <c r="D1787" s="16">
        <v>0.69</v>
      </c>
      <c r="E1787" s="16">
        <v>59.75</v>
      </c>
      <c r="F1787" s="16">
        <v>-89.25</v>
      </c>
      <c r="G1787">
        <v>0.91700000000000004</v>
      </c>
      <c r="H1787">
        <v>8</v>
      </c>
      <c r="I1787" t="s">
        <v>183</v>
      </c>
      <c r="J1787">
        <v>0.78400000000000003</v>
      </c>
      <c r="K1787">
        <v>1.073</v>
      </c>
      <c r="L1787">
        <v>2007</v>
      </c>
      <c r="M1787">
        <v>2007</v>
      </c>
      <c r="N1787" t="s">
        <v>150</v>
      </c>
      <c r="O1787" t="s">
        <v>48</v>
      </c>
    </row>
    <row r="1788" spans="1:15" ht="15">
      <c r="A1788" t="s">
        <v>182</v>
      </c>
      <c r="B1788" t="s">
        <v>137</v>
      </c>
      <c r="C1788" t="s">
        <v>149</v>
      </c>
      <c r="D1788" s="16">
        <v>0.71</v>
      </c>
      <c r="E1788" s="16">
        <v>60.25</v>
      </c>
      <c r="F1788" s="16">
        <v>-89.25</v>
      </c>
      <c r="G1788">
        <v>0.91700000000000004</v>
      </c>
      <c r="H1788">
        <v>8</v>
      </c>
      <c r="I1788" t="s">
        <v>183</v>
      </c>
      <c r="J1788">
        <v>0.78400000000000003</v>
      </c>
      <c r="K1788">
        <v>1.073</v>
      </c>
      <c r="L1788">
        <v>2007</v>
      </c>
      <c r="M1788">
        <v>2007</v>
      </c>
      <c r="N1788" t="s">
        <v>150</v>
      </c>
      <c r="O1788" t="s">
        <v>48</v>
      </c>
    </row>
    <row r="1789" spans="1:15" ht="15">
      <c r="A1789" t="s">
        <v>182</v>
      </c>
      <c r="B1789" t="s">
        <v>137</v>
      </c>
      <c r="C1789" t="s">
        <v>149</v>
      </c>
      <c r="D1789" s="16">
        <v>0.74</v>
      </c>
      <c r="E1789" s="16">
        <v>60.75</v>
      </c>
      <c r="F1789" s="16">
        <v>-89.25</v>
      </c>
      <c r="G1789">
        <v>0.91700000000000004</v>
      </c>
      <c r="H1789">
        <v>8</v>
      </c>
      <c r="I1789" t="s">
        <v>183</v>
      </c>
      <c r="J1789">
        <v>0.78400000000000003</v>
      </c>
      <c r="K1789">
        <v>1.073</v>
      </c>
      <c r="L1789">
        <v>2007</v>
      </c>
      <c r="M1789">
        <v>2007</v>
      </c>
      <c r="N1789" t="s">
        <v>150</v>
      </c>
      <c r="O1789" t="s">
        <v>48</v>
      </c>
    </row>
    <row r="1790" spans="1:15" ht="15">
      <c r="A1790" t="s">
        <v>182</v>
      </c>
      <c r="B1790" t="s">
        <v>137</v>
      </c>
      <c r="C1790" t="s">
        <v>149</v>
      </c>
      <c r="D1790" s="16">
        <v>1</v>
      </c>
      <c r="E1790" s="16">
        <v>59.75</v>
      </c>
      <c r="F1790" s="16">
        <v>-94.75</v>
      </c>
      <c r="G1790">
        <v>0.91700000000000004</v>
      </c>
      <c r="H1790">
        <v>8</v>
      </c>
      <c r="I1790" t="s">
        <v>183</v>
      </c>
      <c r="J1790">
        <v>0.78400000000000003</v>
      </c>
      <c r="K1790">
        <v>1.073</v>
      </c>
      <c r="L1790">
        <v>2007</v>
      </c>
      <c r="M1790">
        <v>2007</v>
      </c>
      <c r="N1790" t="s">
        <v>150</v>
      </c>
      <c r="O1790" t="s">
        <v>48</v>
      </c>
    </row>
    <row r="1791" spans="1:15" ht="15">
      <c r="A1791" t="s">
        <v>182</v>
      </c>
      <c r="B1791" t="s">
        <v>137</v>
      </c>
      <c r="C1791" t="s">
        <v>149</v>
      </c>
      <c r="D1791" s="16">
        <v>0.83</v>
      </c>
      <c r="E1791" s="16">
        <v>61.25</v>
      </c>
      <c r="F1791" s="16">
        <v>-89.75</v>
      </c>
      <c r="G1791">
        <v>0.91700000000000004</v>
      </c>
      <c r="H1791">
        <v>8</v>
      </c>
      <c r="I1791" t="s">
        <v>183</v>
      </c>
      <c r="J1791">
        <v>0.78400000000000003</v>
      </c>
      <c r="K1791">
        <v>1.073</v>
      </c>
      <c r="L1791">
        <v>2007</v>
      </c>
      <c r="M1791">
        <v>2007</v>
      </c>
      <c r="N1791" t="s">
        <v>150</v>
      </c>
      <c r="O1791" t="s">
        <v>48</v>
      </c>
    </row>
    <row r="1792" spans="1:15" ht="15">
      <c r="A1792" t="s">
        <v>182</v>
      </c>
      <c r="B1792" t="s">
        <v>137</v>
      </c>
      <c r="C1792" t="s">
        <v>149</v>
      </c>
      <c r="D1792" s="16">
        <v>0.85</v>
      </c>
      <c r="E1792" s="16">
        <v>61.25</v>
      </c>
      <c r="F1792" s="16">
        <v>-90.25</v>
      </c>
      <c r="G1792">
        <v>0.91700000000000004</v>
      </c>
      <c r="H1792">
        <v>8</v>
      </c>
      <c r="I1792" t="s">
        <v>183</v>
      </c>
      <c r="J1792">
        <v>0.78400000000000003</v>
      </c>
      <c r="K1792">
        <v>1.073</v>
      </c>
      <c r="L1792">
        <v>2007</v>
      </c>
      <c r="M1792">
        <v>2007</v>
      </c>
      <c r="N1792" t="s">
        <v>150</v>
      </c>
      <c r="O1792" t="s">
        <v>48</v>
      </c>
    </row>
    <row r="1793" spans="1:15" ht="15">
      <c r="A1793" t="s">
        <v>182</v>
      </c>
      <c r="B1793" t="s">
        <v>137</v>
      </c>
      <c r="C1793" t="s">
        <v>149</v>
      </c>
      <c r="D1793" s="16">
        <v>1</v>
      </c>
      <c r="E1793" s="16">
        <v>59.25</v>
      </c>
      <c r="F1793" s="16">
        <v>-94.75</v>
      </c>
      <c r="G1793">
        <v>0.91700000000000004</v>
      </c>
      <c r="H1793">
        <v>8</v>
      </c>
      <c r="I1793" t="s">
        <v>183</v>
      </c>
      <c r="J1793">
        <v>0.78400000000000003</v>
      </c>
      <c r="K1793">
        <v>1.073</v>
      </c>
      <c r="L1793">
        <v>2007</v>
      </c>
      <c r="M1793">
        <v>2007</v>
      </c>
      <c r="N1793" t="s">
        <v>150</v>
      </c>
      <c r="O1793" t="s">
        <v>48</v>
      </c>
    </row>
    <row r="1794" spans="1:15" ht="15">
      <c r="A1794" t="s">
        <v>182</v>
      </c>
      <c r="B1794" t="s">
        <v>137</v>
      </c>
      <c r="C1794" t="s">
        <v>149</v>
      </c>
      <c r="D1794" s="16">
        <v>1</v>
      </c>
      <c r="E1794" s="16">
        <v>58.75</v>
      </c>
      <c r="F1794" s="16">
        <v>-93.25</v>
      </c>
      <c r="G1794">
        <v>0.91700000000000004</v>
      </c>
      <c r="H1794">
        <v>8</v>
      </c>
      <c r="I1794" t="s">
        <v>183</v>
      </c>
      <c r="J1794">
        <v>0.78400000000000003</v>
      </c>
      <c r="K1794">
        <v>1.073</v>
      </c>
      <c r="L1794">
        <v>2007</v>
      </c>
      <c r="M1794">
        <v>2007</v>
      </c>
      <c r="N1794" t="s">
        <v>150</v>
      </c>
      <c r="O1794" t="s">
        <v>48</v>
      </c>
    </row>
    <row r="1795" spans="1:15" ht="15">
      <c r="A1795" t="s">
        <v>182</v>
      </c>
      <c r="B1795" t="s">
        <v>137</v>
      </c>
      <c r="C1795" t="s">
        <v>149</v>
      </c>
      <c r="D1795" s="16">
        <v>1</v>
      </c>
      <c r="E1795" s="16">
        <v>58.75</v>
      </c>
      <c r="F1795" s="16">
        <v>-92.75</v>
      </c>
      <c r="G1795">
        <v>0.91700000000000004</v>
      </c>
      <c r="H1795">
        <v>8</v>
      </c>
      <c r="I1795" t="s">
        <v>183</v>
      </c>
      <c r="J1795">
        <v>0.78400000000000003</v>
      </c>
      <c r="K1795">
        <v>1.073</v>
      </c>
      <c r="L1795">
        <v>2007</v>
      </c>
      <c r="M1795">
        <v>2007</v>
      </c>
      <c r="N1795" t="s">
        <v>150</v>
      </c>
      <c r="O1795" t="s">
        <v>48</v>
      </c>
    </row>
    <row r="1796" spans="1:15" ht="15">
      <c r="A1796" t="s">
        <v>182</v>
      </c>
      <c r="B1796" t="s">
        <v>137</v>
      </c>
      <c r="C1796" t="s">
        <v>149</v>
      </c>
      <c r="D1796" s="16">
        <v>0.88</v>
      </c>
      <c r="E1796" s="16">
        <v>61.25</v>
      </c>
      <c r="F1796" s="16">
        <v>-90.75</v>
      </c>
      <c r="G1796">
        <v>0.91700000000000004</v>
      </c>
      <c r="H1796">
        <v>8</v>
      </c>
      <c r="I1796" t="s">
        <v>183</v>
      </c>
      <c r="J1796">
        <v>0.78400000000000003</v>
      </c>
      <c r="K1796">
        <v>1.073</v>
      </c>
      <c r="L1796">
        <v>2007</v>
      </c>
      <c r="M1796">
        <v>2007</v>
      </c>
      <c r="N1796" t="s">
        <v>150</v>
      </c>
      <c r="O1796" t="s">
        <v>48</v>
      </c>
    </row>
    <row r="1797" spans="1:15" ht="15">
      <c r="A1797" t="s">
        <v>182</v>
      </c>
      <c r="B1797" t="s">
        <v>137</v>
      </c>
      <c r="C1797" t="s">
        <v>149</v>
      </c>
      <c r="D1797" s="16">
        <v>1</v>
      </c>
      <c r="E1797" s="16">
        <v>58.75</v>
      </c>
      <c r="F1797" s="16">
        <v>-92.25</v>
      </c>
      <c r="G1797">
        <v>0.91700000000000004</v>
      </c>
      <c r="H1797">
        <v>8</v>
      </c>
      <c r="I1797" t="s">
        <v>183</v>
      </c>
      <c r="J1797">
        <v>0.78400000000000003</v>
      </c>
      <c r="K1797">
        <v>1.073</v>
      </c>
      <c r="L1797">
        <v>2007</v>
      </c>
      <c r="M1797">
        <v>2007</v>
      </c>
      <c r="N1797" t="s">
        <v>150</v>
      </c>
      <c r="O1797" t="s">
        <v>48</v>
      </c>
    </row>
    <row r="1798" spans="1:15" ht="15">
      <c r="A1798" t="s">
        <v>182</v>
      </c>
      <c r="B1798" t="s">
        <v>137</v>
      </c>
      <c r="C1798" t="s">
        <v>149</v>
      </c>
      <c r="D1798" s="16">
        <v>1</v>
      </c>
      <c r="E1798" s="16">
        <v>58.75</v>
      </c>
      <c r="F1798" s="16">
        <v>-91.75</v>
      </c>
      <c r="G1798">
        <v>0.91700000000000004</v>
      </c>
      <c r="H1798">
        <v>8</v>
      </c>
      <c r="I1798" t="s">
        <v>183</v>
      </c>
      <c r="J1798">
        <v>0.78400000000000003</v>
      </c>
      <c r="K1798">
        <v>1.073</v>
      </c>
      <c r="L1798">
        <v>2007</v>
      </c>
      <c r="M1798">
        <v>2007</v>
      </c>
      <c r="N1798" t="s">
        <v>150</v>
      </c>
      <c r="O1798" t="s">
        <v>48</v>
      </c>
    </row>
    <row r="1799" spans="1:15" ht="15">
      <c r="A1799" t="s">
        <v>182</v>
      </c>
      <c r="B1799" t="s">
        <v>137</v>
      </c>
      <c r="C1799" t="s">
        <v>149</v>
      </c>
      <c r="D1799" s="16">
        <v>0.92</v>
      </c>
      <c r="E1799" s="16">
        <v>61.25</v>
      </c>
      <c r="F1799" s="16">
        <v>-91.25</v>
      </c>
      <c r="G1799">
        <v>0.91700000000000004</v>
      </c>
      <c r="H1799">
        <v>8</v>
      </c>
      <c r="I1799" t="s">
        <v>183</v>
      </c>
      <c r="J1799">
        <v>0.78400000000000003</v>
      </c>
      <c r="K1799">
        <v>1.073</v>
      </c>
      <c r="L1799">
        <v>2007</v>
      </c>
      <c r="M1799">
        <v>2007</v>
      </c>
      <c r="N1799" t="s">
        <v>150</v>
      </c>
      <c r="O1799" t="s">
        <v>48</v>
      </c>
    </row>
    <row r="1800" spans="1:15" ht="15">
      <c r="A1800" t="s">
        <v>182</v>
      </c>
      <c r="B1800" t="s">
        <v>137</v>
      </c>
      <c r="C1800" t="s">
        <v>149</v>
      </c>
      <c r="D1800" s="16">
        <v>1</v>
      </c>
      <c r="E1800" s="16">
        <v>58.75</v>
      </c>
      <c r="F1800" s="16">
        <v>-91.25</v>
      </c>
      <c r="G1800">
        <v>0.91700000000000004</v>
      </c>
      <c r="H1800">
        <v>8</v>
      </c>
      <c r="I1800" t="s">
        <v>183</v>
      </c>
      <c r="J1800">
        <v>0.78400000000000003</v>
      </c>
      <c r="K1800">
        <v>1.073</v>
      </c>
      <c r="L1800">
        <v>2007</v>
      </c>
      <c r="M1800">
        <v>2007</v>
      </c>
      <c r="N1800" t="s">
        <v>150</v>
      </c>
      <c r="O1800" t="s">
        <v>48</v>
      </c>
    </row>
    <row r="1801" spans="1:15" ht="15">
      <c r="A1801" t="s">
        <v>182</v>
      </c>
      <c r="B1801" t="s">
        <v>137</v>
      </c>
      <c r="C1801" t="s">
        <v>149</v>
      </c>
      <c r="D1801" s="16">
        <v>1</v>
      </c>
      <c r="E1801" s="16">
        <v>58.75</v>
      </c>
      <c r="F1801" s="16">
        <v>-93.75</v>
      </c>
      <c r="G1801">
        <v>0.91700000000000004</v>
      </c>
      <c r="H1801">
        <v>8</v>
      </c>
      <c r="I1801" t="s">
        <v>183</v>
      </c>
      <c r="J1801">
        <v>0.78400000000000003</v>
      </c>
      <c r="K1801">
        <v>1.073</v>
      </c>
      <c r="L1801">
        <v>2007</v>
      </c>
      <c r="M1801">
        <v>2007</v>
      </c>
      <c r="N1801" t="s">
        <v>150</v>
      </c>
      <c r="O1801" t="s">
        <v>48</v>
      </c>
    </row>
    <row r="1802" spans="1:15" ht="15">
      <c r="A1802" t="s">
        <v>182</v>
      </c>
      <c r="B1802" t="s">
        <v>137</v>
      </c>
      <c r="C1802" t="s">
        <v>149</v>
      </c>
      <c r="D1802" s="16">
        <v>1</v>
      </c>
      <c r="E1802" s="16">
        <v>58.75</v>
      </c>
      <c r="F1802" s="16">
        <v>-90.75</v>
      </c>
      <c r="G1802">
        <v>0.91700000000000004</v>
      </c>
      <c r="H1802">
        <v>8</v>
      </c>
      <c r="I1802" t="s">
        <v>183</v>
      </c>
      <c r="J1802">
        <v>0.78400000000000003</v>
      </c>
      <c r="K1802">
        <v>1.073</v>
      </c>
      <c r="L1802">
        <v>2007</v>
      </c>
      <c r="M1802">
        <v>2007</v>
      </c>
      <c r="N1802" t="s">
        <v>150</v>
      </c>
      <c r="O1802" t="s">
        <v>48</v>
      </c>
    </row>
    <row r="1803" spans="1:15" ht="15">
      <c r="A1803" t="s">
        <v>182</v>
      </c>
      <c r="B1803" t="s">
        <v>137</v>
      </c>
      <c r="C1803" t="s">
        <v>149</v>
      </c>
      <c r="D1803" s="16">
        <v>0.92</v>
      </c>
      <c r="E1803" s="16">
        <v>58.75</v>
      </c>
      <c r="F1803" s="16">
        <v>-90.25</v>
      </c>
      <c r="G1803">
        <v>0.91700000000000004</v>
      </c>
      <c r="H1803">
        <v>8</v>
      </c>
      <c r="I1803" t="s">
        <v>183</v>
      </c>
      <c r="J1803">
        <v>0.78400000000000003</v>
      </c>
      <c r="K1803">
        <v>1.073</v>
      </c>
      <c r="L1803">
        <v>2007</v>
      </c>
      <c r="M1803">
        <v>2007</v>
      </c>
      <c r="N1803" t="s">
        <v>150</v>
      </c>
      <c r="O1803" t="s">
        <v>48</v>
      </c>
    </row>
    <row r="1804" spans="1:15" ht="15">
      <c r="A1804" t="s">
        <v>182</v>
      </c>
      <c r="B1804" t="s">
        <v>137</v>
      </c>
      <c r="C1804" t="s">
        <v>149</v>
      </c>
      <c r="D1804" s="16">
        <v>0.99</v>
      </c>
      <c r="E1804" s="16">
        <v>61.25</v>
      </c>
      <c r="F1804" s="16">
        <v>-91.75</v>
      </c>
      <c r="G1804">
        <v>0.91700000000000004</v>
      </c>
      <c r="H1804">
        <v>8</v>
      </c>
      <c r="I1804" t="s">
        <v>183</v>
      </c>
      <c r="J1804">
        <v>0.78400000000000003</v>
      </c>
      <c r="K1804">
        <v>1.073</v>
      </c>
      <c r="L1804">
        <v>2007</v>
      </c>
      <c r="M1804">
        <v>2007</v>
      </c>
      <c r="N1804" t="s">
        <v>150</v>
      </c>
      <c r="O1804" t="s">
        <v>48</v>
      </c>
    </row>
    <row r="1805" spans="1:15" ht="15">
      <c r="A1805" t="s">
        <v>182</v>
      </c>
      <c r="B1805" t="s">
        <v>137</v>
      </c>
      <c r="C1805" t="s">
        <v>149</v>
      </c>
      <c r="D1805" s="16">
        <v>0.83</v>
      </c>
      <c r="E1805" s="16">
        <v>58.75</v>
      </c>
      <c r="F1805" s="16">
        <v>-89.75</v>
      </c>
      <c r="G1805">
        <v>0.91700000000000004</v>
      </c>
      <c r="H1805">
        <v>8</v>
      </c>
      <c r="I1805" t="s">
        <v>183</v>
      </c>
      <c r="J1805">
        <v>0.78400000000000003</v>
      </c>
      <c r="K1805">
        <v>1.073</v>
      </c>
      <c r="L1805">
        <v>2007</v>
      </c>
      <c r="M1805">
        <v>2007</v>
      </c>
      <c r="N1805" t="s">
        <v>150</v>
      </c>
      <c r="O1805" t="s">
        <v>48</v>
      </c>
    </row>
    <row r="1806" spans="1:15" ht="15">
      <c r="A1806" t="s">
        <v>182</v>
      </c>
      <c r="B1806" t="s">
        <v>137</v>
      </c>
      <c r="C1806" t="s">
        <v>149</v>
      </c>
      <c r="D1806" s="16">
        <v>1</v>
      </c>
      <c r="E1806" s="16">
        <v>61.25</v>
      </c>
      <c r="F1806" s="16">
        <v>-92.25</v>
      </c>
      <c r="G1806">
        <v>0.91700000000000004</v>
      </c>
      <c r="H1806">
        <v>8</v>
      </c>
      <c r="I1806" t="s">
        <v>183</v>
      </c>
      <c r="J1806">
        <v>0.78400000000000003</v>
      </c>
      <c r="K1806">
        <v>1.073</v>
      </c>
      <c r="L1806">
        <v>2007</v>
      </c>
      <c r="M1806">
        <v>2007</v>
      </c>
      <c r="N1806" t="s">
        <v>150</v>
      </c>
      <c r="O1806" t="s">
        <v>48</v>
      </c>
    </row>
    <row r="1807" spans="1:15" ht="15">
      <c r="A1807" t="s">
        <v>182</v>
      </c>
      <c r="B1807" t="s">
        <v>137</v>
      </c>
      <c r="C1807" t="s">
        <v>149</v>
      </c>
      <c r="D1807" s="16">
        <v>0.8</v>
      </c>
      <c r="E1807" s="16">
        <v>61.25</v>
      </c>
      <c r="F1807" s="16">
        <v>-89.25</v>
      </c>
      <c r="G1807">
        <v>0.91700000000000004</v>
      </c>
      <c r="H1807">
        <v>8</v>
      </c>
      <c r="I1807" t="s">
        <v>183</v>
      </c>
      <c r="J1807">
        <v>0.78400000000000003</v>
      </c>
      <c r="K1807">
        <v>1.073</v>
      </c>
      <c r="L1807">
        <v>2007</v>
      </c>
      <c r="M1807">
        <v>2007</v>
      </c>
      <c r="N1807" t="s">
        <v>150</v>
      </c>
      <c r="O1807" t="s">
        <v>48</v>
      </c>
    </row>
    <row r="1808" spans="1:15" ht="15">
      <c r="A1808" t="s">
        <v>182</v>
      </c>
      <c r="B1808" t="s">
        <v>137</v>
      </c>
      <c r="C1808" t="s">
        <v>149</v>
      </c>
      <c r="D1808" s="16">
        <v>1</v>
      </c>
      <c r="E1808" s="16">
        <v>58.75</v>
      </c>
      <c r="F1808" s="16">
        <v>-94.25</v>
      </c>
      <c r="G1808">
        <v>0.91700000000000004</v>
      </c>
      <c r="H1808">
        <v>8</v>
      </c>
      <c r="I1808" t="s">
        <v>183</v>
      </c>
      <c r="J1808">
        <v>0.78400000000000003</v>
      </c>
      <c r="K1808">
        <v>1.073</v>
      </c>
      <c r="L1808">
        <v>2007</v>
      </c>
      <c r="M1808">
        <v>2007</v>
      </c>
      <c r="N1808" t="s">
        <v>150</v>
      </c>
      <c r="O1808" t="s">
        <v>48</v>
      </c>
    </row>
    <row r="1809" spans="1:15" ht="15">
      <c r="A1809" t="s">
        <v>182</v>
      </c>
      <c r="B1809" t="s">
        <v>137</v>
      </c>
      <c r="C1809" t="s">
        <v>149</v>
      </c>
      <c r="D1809" s="16">
        <v>1</v>
      </c>
      <c r="E1809" s="16">
        <v>60.25</v>
      </c>
      <c r="F1809" s="16">
        <v>-94.75</v>
      </c>
      <c r="G1809">
        <v>0.91700000000000004</v>
      </c>
      <c r="H1809">
        <v>8</v>
      </c>
      <c r="I1809" t="s">
        <v>183</v>
      </c>
      <c r="J1809">
        <v>0.78400000000000003</v>
      </c>
      <c r="K1809">
        <v>1.073</v>
      </c>
      <c r="L1809">
        <v>2007</v>
      </c>
      <c r="M1809">
        <v>2007</v>
      </c>
      <c r="N1809" t="s">
        <v>150</v>
      </c>
      <c r="O1809" t="s">
        <v>48</v>
      </c>
    </row>
    <row r="1810" spans="1:15" ht="15">
      <c r="A1810" t="s">
        <v>182</v>
      </c>
      <c r="B1810" t="s">
        <v>137</v>
      </c>
      <c r="C1810" t="s">
        <v>149</v>
      </c>
      <c r="D1810" s="16">
        <v>1</v>
      </c>
      <c r="E1810" s="16">
        <v>61.25</v>
      </c>
      <c r="F1810" s="16">
        <v>-92.75</v>
      </c>
      <c r="G1810">
        <v>0.91700000000000004</v>
      </c>
      <c r="H1810">
        <v>8</v>
      </c>
      <c r="I1810" t="s">
        <v>183</v>
      </c>
      <c r="J1810">
        <v>0.78400000000000003</v>
      </c>
      <c r="K1810">
        <v>1.073</v>
      </c>
      <c r="L1810">
        <v>2007</v>
      </c>
      <c r="M1810">
        <v>2007</v>
      </c>
      <c r="N1810" t="s">
        <v>150</v>
      </c>
      <c r="O1810" t="s">
        <v>48</v>
      </c>
    </row>
    <row r="1811" spans="1:15" ht="15">
      <c r="A1811" t="s">
        <v>182</v>
      </c>
      <c r="B1811" t="s">
        <v>137</v>
      </c>
      <c r="C1811" t="s">
        <v>149</v>
      </c>
      <c r="D1811" s="16">
        <v>1</v>
      </c>
      <c r="E1811" s="16">
        <v>61.25</v>
      </c>
      <c r="F1811" s="16">
        <v>-93.25</v>
      </c>
      <c r="G1811">
        <v>0.91700000000000004</v>
      </c>
      <c r="H1811">
        <v>8</v>
      </c>
      <c r="I1811" t="s">
        <v>183</v>
      </c>
      <c r="J1811">
        <v>0.78400000000000003</v>
      </c>
      <c r="K1811">
        <v>1.073</v>
      </c>
      <c r="L1811">
        <v>2007</v>
      </c>
      <c r="M1811">
        <v>2007</v>
      </c>
      <c r="N1811" t="s">
        <v>150</v>
      </c>
      <c r="O1811" t="s">
        <v>48</v>
      </c>
    </row>
    <row r="1812" spans="1:15" ht="15">
      <c r="A1812" t="s">
        <v>182</v>
      </c>
      <c r="B1812" t="s">
        <v>137</v>
      </c>
      <c r="C1812" t="s">
        <v>149</v>
      </c>
      <c r="D1812" s="16">
        <v>1</v>
      </c>
      <c r="E1812" s="16">
        <v>61.25</v>
      </c>
      <c r="F1812" s="16">
        <v>-93.75</v>
      </c>
      <c r="G1812">
        <v>0.91700000000000004</v>
      </c>
      <c r="H1812">
        <v>8</v>
      </c>
      <c r="I1812" t="s">
        <v>183</v>
      </c>
      <c r="J1812">
        <v>0.78400000000000003</v>
      </c>
      <c r="K1812">
        <v>1.073</v>
      </c>
      <c r="L1812">
        <v>2007</v>
      </c>
      <c r="M1812">
        <v>2007</v>
      </c>
      <c r="N1812" t="s">
        <v>150</v>
      </c>
      <c r="O1812" t="s">
        <v>48</v>
      </c>
    </row>
    <row r="1813" spans="1:15" ht="15">
      <c r="A1813" t="s">
        <v>182</v>
      </c>
      <c r="B1813" t="s">
        <v>137</v>
      </c>
      <c r="C1813" t="s">
        <v>149</v>
      </c>
      <c r="D1813" s="16">
        <v>0.76</v>
      </c>
      <c r="E1813" s="16">
        <v>58.75</v>
      </c>
      <c r="F1813" s="16">
        <v>-89.25</v>
      </c>
      <c r="G1813">
        <v>0.91700000000000004</v>
      </c>
      <c r="H1813">
        <v>8</v>
      </c>
      <c r="I1813" t="s">
        <v>183</v>
      </c>
      <c r="J1813">
        <v>0.78400000000000003</v>
      </c>
      <c r="K1813">
        <v>1.073</v>
      </c>
      <c r="L1813">
        <v>2007</v>
      </c>
      <c r="M1813">
        <v>2007</v>
      </c>
      <c r="N1813" t="s">
        <v>150</v>
      </c>
      <c r="O1813" t="s">
        <v>48</v>
      </c>
    </row>
    <row r="1814" spans="1:15" ht="15">
      <c r="A1814" t="s">
        <v>182</v>
      </c>
      <c r="B1814" t="s">
        <v>137</v>
      </c>
      <c r="C1814" t="s">
        <v>151</v>
      </c>
      <c r="D1814" s="16">
        <v>1</v>
      </c>
      <c r="E1814" s="16">
        <v>59.25</v>
      </c>
      <c r="F1814" s="16">
        <v>-94.25</v>
      </c>
      <c r="G1814">
        <v>0.439</v>
      </c>
      <c r="H1814">
        <v>10.6</v>
      </c>
      <c r="I1814" t="s">
        <v>183</v>
      </c>
      <c r="J1814">
        <v>0.35699999999999998</v>
      </c>
      <c r="K1814">
        <v>0.53900000000000003</v>
      </c>
      <c r="L1814">
        <v>2008</v>
      </c>
      <c r="M1814">
        <v>2008</v>
      </c>
      <c r="N1814" t="s">
        <v>152</v>
      </c>
      <c r="O1814" t="s">
        <v>48</v>
      </c>
    </row>
    <row r="1815" spans="1:15" ht="15">
      <c r="A1815" t="s">
        <v>182</v>
      </c>
      <c r="B1815" t="s">
        <v>137</v>
      </c>
      <c r="C1815" t="s">
        <v>151</v>
      </c>
      <c r="D1815" s="16">
        <v>1</v>
      </c>
      <c r="E1815" s="16">
        <v>59.25</v>
      </c>
      <c r="F1815" s="16">
        <v>-93.75</v>
      </c>
      <c r="G1815">
        <v>0.439</v>
      </c>
      <c r="H1815">
        <v>10.6</v>
      </c>
      <c r="I1815" t="s">
        <v>183</v>
      </c>
      <c r="J1815">
        <v>0.35699999999999998</v>
      </c>
      <c r="K1815">
        <v>0.53900000000000003</v>
      </c>
      <c r="L1815">
        <v>2008</v>
      </c>
      <c r="M1815">
        <v>2008</v>
      </c>
      <c r="N1815" t="s">
        <v>152</v>
      </c>
      <c r="O1815" t="s">
        <v>48</v>
      </c>
    </row>
    <row r="1816" spans="1:15" ht="15">
      <c r="A1816" t="s">
        <v>182</v>
      </c>
      <c r="B1816" t="s">
        <v>137</v>
      </c>
      <c r="C1816" t="s">
        <v>151</v>
      </c>
      <c r="D1816" s="16">
        <v>1</v>
      </c>
      <c r="E1816" s="16">
        <v>59.25</v>
      </c>
      <c r="F1816" s="16">
        <v>-93.25</v>
      </c>
      <c r="G1816">
        <v>0.439</v>
      </c>
      <c r="H1816">
        <v>10.6</v>
      </c>
      <c r="I1816" t="s">
        <v>183</v>
      </c>
      <c r="J1816">
        <v>0.35699999999999998</v>
      </c>
      <c r="K1816">
        <v>0.53900000000000003</v>
      </c>
      <c r="L1816">
        <v>2008</v>
      </c>
      <c r="M1816">
        <v>2008</v>
      </c>
      <c r="N1816" t="s">
        <v>152</v>
      </c>
      <c r="O1816" t="s">
        <v>48</v>
      </c>
    </row>
    <row r="1817" spans="1:15" ht="15">
      <c r="A1817" t="s">
        <v>182</v>
      </c>
      <c r="B1817" t="s">
        <v>137</v>
      </c>
      <c r="C1817" t="s">
        <v>151</v>
      </c>
      <c r="D1817" s="16">
        <v>1</v>
      </c>
      <c r="E1817" s="16">
        <v>59.25</v>
      </c>
      <c r="F1817" s="16">
        <v>-92.75</v>
      </c>
      <c r="G1817">
        <v>0.439</v>
      </c>
      <c r="H1817">
        <v>10.6</v>
      </c>
      <c r="I1817" t="s">
        <v>183</v>
      </c>
      <c r="J1817">
        <v>0.35699999999999998</v>
      </c>
      <c r="K1817">
        <v>0.53900000000000003</v>
      </c>
      <c r="L1817">
        <v>2008</v>
      </c>
      <c r="M1817">
        <v>2008</v>
      </c>
      <c r="N1817" t="s">
        <v>152</v>
      </c>
      <c r="O1817" t="s">
        <v>48</v>
      </c>
    </row>
    <row r="1818" spans="1:15" ht="15">
      <c r="A1818" t="s">
        <v>182</v>
      </c>
      <c r="B1818" t="s">
        <v>137</v>
      </c>
      <c r="C1818" t="s">
        <v>151</v>
      </c>
      <c r="D1818" s="16">
        <v>1</v>
      </c>
      <c r="E1818" s="16">
        <v>59.25</v>
      </c>
      <c r="F1818" s="16">
        <v>-92.25</v>
      </c>
      <c r="G1818">
        <v>0.439</v>
      </c>
      <c r="H1818">
        <v>10.6</v>
      </c>
      <c r="I1818" t="s">
        <v>183</v>
      </c>
      <c r="J1818">
        <v>0.35699999999999998</v>
      </c>
      <c r="K1818">
        <v>0.53900000000000003</v>
      </c>
      <c r="L1818">
        <v>2008</v>
      </c>
      <c r="M1818">
        <v>2008</v>
      </c>
      <c r="N1818" t="s">
        <v>152</v>
      </c>
      <c r="O1818" t="s">
        <v>48</v>
      </c>
    </row>
    <row r="1819" spans="1:15" ht="15">
      <c r="A1819" t="s">
        <v>182</v>
      </c>
      <c r="B1819" t="s">
        <v>137</v>
      </c>
      <c r="C1819" t="s">
        <v>151</v>
      </c>
      <c r="D1819" s="16">
        <v>1</v>
      </c>
      <c r="E1819" s="16">
        <v>59.25</v>
      </c>
      <c r="F1819" s="16">
        <v>-91.75</v>
      </c>
      <c r="G1819">
        <v>0.439</v>
      </c>
      <c r="H1819">
        <v>10.6</v>
      </c>
      <c r="I1819" t="s">
        <v>183</v>
      </c>
      <c r="J1819">
        <v>0.35699999999999998</v>
      </c>
      <c r="K1819">
        <v>0.53900000000000003</v>
      </c>
      <c r="L1819">
        <v>2008</v>
      </c>
      <c r="M1819">
        <v>2008</v>
      </c>
      <c r="N1819" t="s">
        <v>152</v>
      </c>
      <c r="O1819" t="s">
        <v>48</v>
      </c>
    </row>
    <row r="1820" spans="1:15" ht="15">
      <c r="A1820" t="s">
        <v>182</v>
      </c>
      <c r="B1820" t="s">
        <v>137</v>
      </c>
      <c r="C1820" t="s">
        <v>151</v>
      </c>
      <c r="D1820" s="16">
        <v>1</v>
      </c>
      <c r="E1820" s="16">
        <v>59.25</v>
      </c>
      <c r="F1820" s="16">
        <v>-91.25</v>
      </c>
      <c r="G1820">
        <v>0.439</v>
      </c>
      <c r="H1820">
        <v>10.6</v>
      </c>
      <c r="I1820" t="s">
        <v>183</v>
      </c>
      <c r="J1820">
        <v>0.35699999999999998</v>
      </c>
      <c r="K1820">
        <v>0.53900000000000003</v>
      </c>
      <c r="L1820">
        <v>2008</v>
      </c>
      <c r="M1820">
        <v>2008</v>
      </c>
      <c r="N1820" t="s">
        <v>152</v>
      </c>
      <c r="O1820" t="s">
        <v>48</v>
      </c>
    </row>
    <row r="1821" spans="1:15" ht="15">
      <c r="A1821" t="s">
        <v>182</v>
      </c>
      <c r="B1821" t="s">
        <v>137</v>
      </c>
      <c r="C1821" t="s">
        <v>151</v>
      </c>
      <c r="D1821" s="16">
        <v>0.97</v>
      </c>
      <c r="E1821" s="16">
        <v>59.25</v>
      </c>
      <c r="F1821" s="16">
        <v>-90.75</v>
      </c>
      <c r="G1821">
        <v>0.439</v>
      </c>
      <c r="H1821">
        <v>10.6</v>
      </c>
      <c r="I1821" t="s">
        <v>183</v>
      </c>
      <c r="J1821">
        <v>0.35699999999999998</v>
      </c>
      <c r="K1821">
        <v>0.53900000000000003</v>
      </c>
      <c r="L1821">
        <v>2008</v>
      </c>
      <c r="M1821">
        <v>2008</v>
      </c>
      <c r="N1821" t="s">
        <v>152</v>
      </c>
      <c r="O1821" t="s">
        <v>48</v>
      </c>
    </row>
    <row r="1822" spans="1:15" ht="15">
      <c r="A1822" t="s">
        <v>182</v>
      </c>
      <c r="B1822" t="s">
        <v>137</v>
      </c>
      <c r="C1822" t="s">
        <v>151</v>
      </c>
      <c r="D1822" s="16">
        <v>0.82</v>
      </c>
      <c r="E1822" s="16">
        <v>59.25</v>
      </c>
      <c r="F1822" s="16">
        <v>-90.25</v>
      </c>
      <c r="G1822">
        <v>0.439</v>
      </c>
      <c r="H1822">
        <v>10.6</v>
      </c>
      <c r="I1822" t="s">
        <v>183</v>
      </c>
      <c r="J1822">
        <v>0.35699999999999998</v>
      </c>
      <c r="K1822">
        <v>0.53900000000000003</v>
      </c>
      <c r="L1822">
        <v>2008</v>
      </c>
      <c r="M1822">
        <v>2008</v>
      </c>
      <c r="N1822" t="s">
        <v>152</v>
      </c>
      <c r="O1822" t="s">
        <v>48</v>
      </c>
    </row>
    <row r="1823" spans="1:15" ht="15">
      <c r="A1823" t="s">
        <v>182</v>
      </c>
      <c r="B1823" t="s">
        <v>137</v>
      </c>
      <c r="C1823" t="s">
        <v>151</v>
      </c>
      <c r="D1823" s="16">
        <v>0.73</v>
      </c>
      <c r="E1823" s="16">
        <v>59.25</v>
      </c>
      <c r="F1823" s="16">
        <v>-89.75</v>
      </c>
      <c r="G1823">
        <v>0.439</v>
      </c>
      <c r="H1823">
        <v>10.6</v>
      </c>
      <c r="I1823" t="s">
        <v>183</v>
      </c>
      <c r="J1823">
        <v>0.35699999999999998</v>
      </c>
      <c r="K1823">
        <v>0.53900000000000003</v>
      </c>
      <c r="L1823">
        <v>2008</v>
      </c>
      <c r="M1823">
        <v>2008</v>
      </c>
      <c r="N1823" t="s">
        <v>152</v>
      </c>
      <c r="O1823" t="s">
        <v>48</v>
      </c>
    </row>
    <row r="1824" spans="1:15" ht="15">
      <c r="A1824" t="s">
        <v>182</v>
      </c>
      <c r="B1824" t="s">
        <v>137</v>
      </c>
      <c r="C1824" t="s">
        <v>151</v>
      </c>
      <c r="D1824" s="16">
        <v>1</v>
      </c>
      <c r="E1824" s="16">
        <v>59.75</v>
      </c>
      <c r="F1824" s="16">
        <v>-94.25</v>
      </c>
      <c r="G1824">
        <v>0.439</v>
      </c>
      <c r="H1824">
        <v>10.6</v>
      </c>
      <c r="I1824" t="s">
        <v>183</v>
      </c>
      <c r="J1824">
        <v>0.35699999999999998</v>
      </c>
      <c r="K1824">
        <v>0.53900000000000003</v>
      </c>
      <c r="L1824">
        <v>2008</v>
      </c>
      <c r="M1824">
        <v>2008</v>
      </c>
      <c r="N1824" t="s">
        <v>152</v>
      </c>
      <c r="O1824" t="s">
        <v>48</v>
      </c>
    </row>
    <row r="1825" spans="1:15" ht="15">
      <c r="A1825" t="s">
        <v>182</v>
      </c>
      <c r="B1825" t="s">
        <v>137</v>
      </c>
      <c r="C1825" t="s">
        <v>151</v>
      </c>
      <c r="D1825" s="16">
        <v>1</v>
      </c>
      <c r="E1825" s="16">
        <v>59.75</v>
      </c>
      <c r="F1825" s="16">
        <v>-93.75</v>
      </c>
      <c r="G1825">
        <v>0.439</v>
      </c>
      <c r="H1825">
        <v>10.6</v>
      </c>
      <c r="I1825" t="s">
        <v>183</v>
      </c>
      <c r="J1825">
        <v>0.35699999999999998</v>
      </c>
      <c r="K1825">
        <v>0.53900000000000003</v>
      </c>
      <c r="L1825">
        <v>2008</v>
      </c>
      <c r="M1825">
        <v>2008</v>
      </c>
      <c r="N1825" t="s">
        <v>152</v>
      </c>
      <c r="O1825" t="s">
        <v>48</v>
      </c>
    </row>
    <row r="1826" spans="1:15" ht="15">
      <c r="A1826" t="s">
        <v>182</v>
      </c>
      <c r="B1826" t="s">
        <v>137</v>
      </c>
      <c r="C1826" t="s">
        <v>151</v>
      </c>
      <c r="D1826" s="16">
        <v>1</v>
      </c>
      <c r="E1826" s="16">
        <v>59.75</v>
      </c>
      <c r="F1826" s="16">
        <v>-93.25</v>
      </c>
      <c r="G1826">
        <v>0.439</v>
      </c>
      <c r="H1826">
        <v>10.6</v>
      </c>
      <c r="I1826" t="s">
        <v>183</v>
      </c>
      <c r="J1826">
        <v>0.35699999999999998</v>
      </c>
      <c r="K1826">
        <v>0.53900000000000003</v>
      </c>
      <c r="L1826">
        <v>2008</v>
      </c>
      <c r="M1826">
        <v>2008</v>
      </c>
      <c r="N1826" t="s">
        <v>152</v>
      </c>
      <c r="O1826" t="s">
        <v>48</v>
      </c>
    </row>
    <row r="1827" spans="1:15" ht="15">
      <c r="A1827" t="s">
        <v>182</v>
      </c>
      <c r="B1827" t="s">
        <v>137</v>
      </c>
      <c r="C1827" t="s">
        <v>151</v>
      </c>
      <c r="D1827" s="16">
        <v>1</v>
      </c>
      <c r="E1827" s="16">
        <v>59.75</v>
      </c>
      <c r="F1827" s="16">
        <v>-92.75</v>
      </c>
      <c r="G1827">
        <v>0.439</v>
      </c>
      <c r="H1827">
        <v>10.6</v>
      </c>
      <c r="I1827" t="s">
        <v>183</v>
      </c>
      <c r="J1827">
        <v>0.35699999999999998</v>
      </c>
      <c r="K1827">
        <v>0.53900000000000003</v>
      </c>
      <c r="L1827">
        <v>2008</v>
      </c>
      <c r="M1827">
        <v>2008</v>
      </c>
      <c r="N1827" t="s">
        <v>152</v>
      </c>
      <c r="O1827" t="s">
        <v>48</v>
      </c>
    </row>
    <row r="1828" spans="1:15" ht="15">
      <c r="A1828" t="s">
        <v>182</v>
      </c>
      <c r="B1828" t="s">
        <v>137</v>
      </c>
      <c r="C1828" t="s">
        <v>151</v>
      </c>
      <c r="D1828" s="16">
        <v>1</v>
      </c>
      <c r="E1828" s="16">
        <v>59.75</v>
      </c>
      <c r="F1828" s="16">
        <v>-92.25</v>
      </c>
      <c r="G1828">
        <v>0.439</v>
      </c>
      <c r="H1828">
        <v>10.6</v>
      </c>
      <c r="I1828" t="s">
        <v>183</v>
      </c>
      <c r="J1828">
        <v>0.35699999999999998</v>
      </c>
      <c r="K1828">
        <v>0.53900000000000003</v>
      </c>
      <c r="L1828">
        <v>2008</v>
      </c>
      <c r="M1828">
        <v>2008</v>
      </c>
      <c r="N1828" t="s">
        <v>152</v>
      </c>
      <c r="O1828" t="s">
        <v>48</v>
      </c>
    </row>
    <row r="1829" spans="1:15" ht="15">
      <c r="A1829" t="s">
        <v>182</v>
      </c>
      <c r="B1829" t="s">
        <v>137</v>
      </c>
      <c r="C1829" t="s">
        <v>151</v>
      </c>
      <c r="D1829" s="16">
        <v>1</v>
      </c>
      <c r="E1829" s="16">
        <v>59.75</v>
      </c>
      <c r="F1829" s="16">
        <v>-91.75</v>
      </c>
      <c r="G1829">
        <v>0.439</v>
      </c>
      <c r="H1829">
        <v>10.6</v>
      </c>
      <c r="I1829" t="s">
        <v>183</v>
      </c>
      <c r="J1829">
        <v>0.35699999999999998</v>
      </c>
      <c r="K1829">
        <v>0.53900000000000003</v>
      </c>
      <c r="L1829">
        <v>2008</v>
      </c>
      <c r="M1829">
        <v>2008</v>
      </c>
      <c r="N1829" t="s">
        <v>152</v>
      </c>
      <c r="O1829" t="s">
        <v>48</v>
      </c>
    </row>
    <row r="1830" spans="1:15" ht="15">
      <c r="A1830" t="s">
        <v>182</v>
      </c>
      <c r="B1830" t="s">
        <v>137</v>
      </c>
      <c r="C1830" t="s">
        <v>151</v>
      </c>
      <c r="D1830" s="16">
        <v>0.99</v>
      </c>
      <c r="E1830" s="16">
        <v>59.75</v>
      </c>
      <c r="F1830" s="16">
        <v>-91.25</v>
      </c>
      <c r="G1830">
        <v>0.439</v>
      </c>
      <c r="H1830">
        <v>10.6</v>
      </c>
      <c r="I1830" t="s">
        <v>183</v>
      </c>
      <c r="J1830">
        <v>0.35699999999999998</v>
      </c>
      <c r="K1830">
        <v>0.53900000000000003</v>
      </c>
      <c r="L1830">
        <v>2008</v>
      </c>
      <c r="M1830">
        <v>2008</v>
      </c>
      <c r="N1830" t="s">
        <v>152</v>
      </c>
      <c r="O1830" t="s">
        <v>48</v>
      </c>
    </row>
    <row r="1831" spans="1:15" ht="15">
      <c r="A1831" t="s">
        <v>182</v>
      </c>
      <c r="B1831" t="s">
        <v>137</v>
      </c>
      <c r="C1831" t="s">
        <v>151</v>
      </c>
      <c r="D1831" s="16">
        <v>0.9</v>
      </c>
      <c r="E1831" s="16">
        <v>59.75</v>
      </c>
      <c r="F1831" s="16">
        <v>-90.75</v>
      </c>
      <c r="G1831">
        <v>0.439</v>
      </c>
      <c r="H1831">
        <v>10.6</v>
      </c>
      <c r="I1831" t="s">
        <v>183</v>
      </c>
      <c r="J1831">
        <v>0.35699999999999998</v>
      </c>
      <c r="K1831">
        <v>0.53900000000000003</v>
      </c>
      <c r="L1831">
        <v>2008</v>
      </c>
      <c r="M1831">
        <v>2008</v>
      </c>
      <c r="N1831" t="s">
        <v>152</v>
      </c>
      <c r="O1831" t="s">
        <v>48</v>
      </c>
    </row>
    <row r="1832" spans="1:15" ht="15">
      <c r="A1832" t="s">
        <v>182</v>
      </c>
      <c r="B1832" t="s">
        <v>137</v>
      </c>
      <c r="C1832" t="s">
        <v>151</v>
      </c>
      <c r="D1832" s="16">
        <v>0.81</v>
      </c>
      <c r="E1832" s="16">
        <v>59.75</v>
      </c>
      <c r="F1832" s="16">
        <v>-90.25</v>
      </c>
      <c r="G1832">
        <v>0.439</v>
      </c>
      <c r="H1832">
        <v>10.6</v>
      </c>
      <c r="I1832" t="s">
        <v>183</v>
      </c>
      <c r="J1832">
        <v>0.35699999999999998</v>
      </c>
      <c r="K1832">
        <v>0.53900000000000003</v>
      </c>
      <c r="L1832">
        <v>2008</v>
      </c>
      <c r="M1832">
        <v>2008</v>
      </c>
      <c r="N1832" t="s">
        <v>152</v>
      </c>
      <c r="O1832" t="s">
        <v>48</v>
      </c>
    </row>
    <row r="1833" spans="1:15" ht="15">
      <c r="A1833" t="s">
        <v>182</v>
      </c>
      <c r="B1833" t="s">
        <v>137</v>
      </c>
      <c r="C1833" t="s">
        <v>151</v>
      </c>
      <c r="D1833" s="16">
        <v>0.74</v>
      </c>
      <c r="E1833" s="16">
        <v>59.75</v>
      </c>
      <c r="F1833" s="16">
        <v>-89.75</v>
      </c>
      <c r="G1833">
        <v>0.439</v>
      </c>
      <c r="H1833">
        <v>10.6</v>
      </c>
      <c r="I1833" t="s">
        <v>183</v>
      </c>
      <c r="J1833">
        <v>0.35699999999999998</v>
      </c>
      <c r="K1833">
        <v>0.53900000000000003</v>
      </c>
      <c r="L1833">
        <v>2008</v>
      </c>
      <c r="M1833">
        <v>2008</v>
      </c>
      <c r="N1833" t="s">
        <v>152</v>
      </c>
      <c r="O1833" t="s">
        <v>48</v>
      </c>
    </row>
    <row r="1834" spans="1:15" ht="15">
      <c r="A1834" t="s">
        <v>182</v>
      </c>
      <c r="B1834" t="s">
        <v>137</v>
      </c>
      <c r="C1834" t="s">
        <v>151</v>
      </c>
      <c r="D1834" s="16">
        <v>1</v>
      </c>
      <c r="E1834" s="16">
        <v>60.25</v>
      </c>
      <c r="F1834" s="16">
        <v>-94.25</v>
      </c>
      <c r="G1834">
        <v>0.439</v>
      </c>
      <c r="H1834">
        <v>10.6</v>
      </c>
      <c r="I1834" t="s">
        <v>183</v>
      </c>
      <c r="J1834">
        <v>0.35699999999999998</v>
      </c>
      <c r="K1834">
        <v>0.53900000000000003</v>
      </c>
      <c r="L1834">
        <v>2008</v>
      </c>
      <c r="M1834">
        <v>2008</v>
      </c>
      <c r="N1834" t="s">
        <v>152</v>
      </c>
      <c r="O1834" t="s">
        <v>48</v>
      </c>
    </row>
    <row r="1835" spans="1:15" ht="15">
      <c r="A1835" t="s">
        <v>182</v>
      </c>
      <c r="B1835" t="s">
        <v>137</v>
      </c>
      <c r="C1835" t="s">
        <v>151</v>
      </c>
      <c r="D1835" s="16">
        <v>1</v>
      </c>
      <c r="E1835" s="16">
        <v>60.25</v>
      </c>
      <c r="F1835" s="16">
        <v>-93.75</v>
      </c>
      <c r="G1835">
        <v>0.439</v>
      </c>
      <c r="H1835">
        <v>10.6</v>
      </c>
      <c r="I1835" t="s">
        <v>183</v>
      </c>
      <c r="J1835">
        <v>0.35699999999999998</v>
      </c>
      <c r="K1835">
        <v>0.53900000000000003</v>
      </c>
      <c r="L1835">
        <v>2008</v>
      </c>
      <c r="M1835">
        <v>2008</v>
      </c>
      <c r="N1835" t="s">
        <v>152</v>
      </c>
      <c r="O1835" t="s">
        <v>48</v>
      </c>
    </row>
    <row r="1836" spans="1:15" ht="15">
      <c r="A1836" t="s">
        <v>182</v>
      </c>
      <c r="B1836" t="s">
        <v>137</v>
      </c>
      <c r="C1836" t="s">
        <v>151</v>
      </c>
      <c r="D1836" s="16">
        <v>1</v>
      </c>
      <c r="E1836" s="16">
        <v>60.25</v>
      </c>
      <c r="F1836" s="16">
        <v>-93.25</v>
      </c>
      <c r="G1836">
        <v>0.439</v>
      </c>
      <c r="H1836">
        <v>10.6</v>
      </c>
      <c r="I1836" t="s">
        <v>183</v>
      </c>
      <c r="J1836">
        <v>0.35699999999999998</v>
      </c>
      <c r="K1836">
        <v>0.53900000000000003</v>
      </c>
      <c r="L1836">
        <v>2008</v>
      </c>
      <c r="M1836">
        <v>2008</v>
      </c>
      <c r="N1836" t="s">
        <v>152</v>
      </c>
      <c r="O1836" t="s">
        <v>48</v>
      </c>
    </row>
    <row r="1837" spans="1:15" ht="15">
      <c r="A1837" t="s">
        <v>182</v>
      </c>
      <c r="B1837" t="s">
        <v>137</v>
      </c>
      <c r="C1837" t="s">
        <v>151</v>
      </c>
      <c r="D1837" s="16">
        <v>1</v>
      </c>
      <c r="E1837" s="16">
        <v>60.25</v>
      </c>
      <c r="F1837" s="16">
        <v>-92.75</v>
      </c>
      <c r="G1837">
        <v>0.439</v>
      </c>
      <c r="H1837">
        <v>10.6</v>
      </c>
      <c r="I1837" t="s">
        <v>183</v>
      </c>
      <c r="J1837">
        <v>0.35699999999999998</v>
      </c>
      <c r="K1837">
        <v>0.53900000000000003</v>
      </c>
      <c r="L1837">
        <v>2008</v>
      </c>
      <c r="M1837">
        <v>2008</v>
      </c>
      <c r="N1837" t="s">
        <v>152</v>
      </c>
      <c r="O1837" t="s">
        <v>48</v>
      </c>
    </row>
    <row r="1838" spans="1:15" ht="15">
      <c r="A1838" t="s">
        <v>182</v>
      </c>
      <c r="B1838" t="s">
        <v>137</v>
      </c>
      <c r="C1838" t="s">
        <v>151</v>
      </c>
      <c r="D1838" s="16">
        <v>1</v>
      </c>
      <c r="E1838" s="16">
        <v>60.25</v>
      </c>
      <c r="F1838" s="16">
        <v>-92.25</v>
      </c>
      <c r="G1838">
        <v>0.439</v>
      </c>
      <c r="H1838">
        <v>10.6</v>
      </c>
      <c r="I1838" t="s">
        <v>183</v>
      </c>
      <c r="J1838">
        <v>0.35699999999999998</v>
      </c>
      <c r="K1838">
        <v>0.53900000000000003</v>
      </c>
      <c r="L1838">
        <v>2008</v>
      </c>
      <c r="M1838">
        <v>2008</v>
      </c>
      <c r="N1838" t="s">
        <v>152</v>
      </c>
      <c r="O1838" t="s">
        <v>48</v>
      </c>
    </row>
    <row r="1839" spans="1:15" ht="15">
      <c r="A1839" t="s">
        <v>182</v>
      </c>
      <c r="B1839" t="s">
        <v>137</v>
      </c>
      <c r="C1839" t="s">
        <v>151</v>
      </c>
      <c r="D1839" s="16">
        <v>1</v>
      </c>
      <c r="E1839" s="16">
        <v>60.25</v>
      </c>
      <c r="F1839" s="16">
        <v>-91.75</v>
      </c>
      <c r="G1839">
        <v>0.439</v>
      </c>
      <c r="H1839">
        <v>10.6</v>
      </c>
      <c r="I1839" t="s">
        <v>183</v>
      </c>
      <c r="J1839">
        <v>0.35699999999999998</v>
      </c>
      <c r="K1839">
        <v>0.53900000000000003</v>
      </c>
      <c r="L1839">
        <v>2008</v>
      </c>
      <c r="M1839">
        <v>2008</v>
      </c>
      <c r="N1839" t="s">
        <v>152</v>
      </c>
      <c r="O1839" t="s">
        <v>48</v>
      </c>
    </row>
    <row r="1840" spans="1:15" ht="15">
      <c r="A1840" t="s">
        <v>182</v>
      </c>
      <c r="B1840" t="s">
        <v>137</v>
      </c>
      <c r="C1840" t="s">
        <v>151</v>
      </c>
      <c r="D1840" s="16">
        <v>0.93</v>
      </c>
      <c r="E1840" s="16">
        <v>60.25</v>
      </c>
      <c r="F1840" s="16">
        <v>-91.25</v>
      </c>
      <c r="G1840">
        <v>0.439</v>
      </c>
      <c r="H1840">
        <v>10.6</v>
      </c>
      <c r="I1840" t="s">
        <v>183</v>
      </c>
      <c r="J1840">
        <v>0.35699999999999998</v>
      </c>
      <c r="K1840">
        <v>0.53900000000000003</v>
      </c>
      <c r="L1840">
        <v>2008</v>
      </c>
      <c r="M1840">
        <v>2008</v>
      </c>
      <c r="N1840" t="s">
        <v>152</v>
      </c>
      <c r="O1840" t="s">
        <v>48</v>
      </c>
    </row>
    <row r="1841" spans="1:15" ht="15">
      <c r="A1841" t="s">
        <v>182</v>
      </c>
      <c r="B1841" t="s">
        <v>137</v>
      </c>
      <c r="C1841" t="s">
        <v>151</v>
      </c>
      <c r="D1841" s="16">
        <v>0.88</v>
      </c>
      <c r="E1841" s="16">
        <v>60.25</v>
      </c>
      <c r="F1841" s="16">
        <v>-90.75</v>
      </c>
      <c r="G1841">
        <v>0.439</v>
      </c>
      <c r="H1841">
        <v>10.6</v>
      </c>
      <c r="I1841" t="s">
        <v>183</v>
      </c>
      <c r="J1841">
        <v>0.35699999999999998</v>
      </c>
      <c r="K1841">
        <v>0.53900000000000003</v>
      </c>
      <c r="L1841">
        <v>2008</v>
      </c>
      <c r="M1841">
        <v>2008</v>
      </c>
      <c r="N1841" t="s">
        <v>152</v>
      </c>
      <c r="O1841" t="s">
        <v>48</v>
      </c>
    </row>
    <row r="1842" spans="1:15" ht="15">
      <c r="A1842" t="s">
        <v>182</v>
      </c>
      <c r="B1842" t="s">
        <v>137</v>
      </c>
      <c r="C1842" t="s">
        <v>151</v>
      </c>
      <c r="D1842" s="16">
        <v>0.83</v>
      </c>
      <c r="E1842" s="16">
        <v>60.25</v>
      </c>
      <c r="F1842" s="16">
        <v>-90.25</v>
      </c>
      <c r="G1842">
        <v>0.439</v>
      </c>
      <c r="H1842">
        <v>10.6</v>
      </c>
      <c r="I1842" t="s">
        <v>183</v>
      </c>
      <c r="J1842">
        <v>0.35699999999999998</v>
      </c>
      <c r="K1842">
        <v>0.53900000000000003</v>
      </c>
      <c r="L1842">
        <v>2008</v>
      </c>
      <c r="M1842">
        <v>2008</v>
      </c>
      <c r="N1842" t="s">
        <v>152</v>
      </c>
      <c r="O1842" t="s">
        <v>48</v>
      </c>
    </row>
    <row r="1843" spans="1:15" ht="15">
      <c r="A1843" t="s">
        <v>182</v>
      </c>
      <c r="B1843" t="s">
        <v>137</v>
      </c>
      <c r="C1843" t="s">
        <v>151</v>
      </c>
      <c r="D1843" s="16">
        <v>0.77</v>
      </c>
      <c r="E1843" s="16">
        <v>60.25</v>
      </c>
      <c r="F1843" s="16">
        <v>-89.75</v>
      </c>
      <c r="G1843">
        <v>0.439</v>
      </c>
      <c r="H1843">
        <v>10.6</v>
      </c>
      <c r="I1843" t="s">
        <v>183</v>
      </c>
      <c r="J1843">
        <v>0.35699999999999998</v>
      </c>
      <c r="K1843">
        <v>0.53900000000000003</v>
      </c>
      <c r="L1843">
        <v>2008</v>
      </c>
      <c r="M1843">
        <v>2008</v>
      </c>
      <c r="N1843" t="s">
        <v>152</v>
      </c>
      <c r="O1843" t="s">
        <v>48</v>
      </c>
    </row>
    <row r="1844" spans="1:15" ht="15">
      <c r="A1844" t="s">
        <v>182</v>
      </c>
      <c r="B1844" t="s">
        <v>137</v>
      </c>
      <c r="C1844" t="s">
        <v>151</v>
      </c>
      <c r="D1844" s="16">
        <v>1</v>
      </c>
      <c r="E1844" s="16">
        <v>60.75</v>
      </c>
      <c r="F1844" s="16">
        <v>-93.75</v>
      </c>
      <c r="G1844">
        <v>0.439</v>
      </c>
      <c r="H1844">
        <v>10.6</v>
      </c>
      <c r="I1844" t="s">
        <v>183</v>
      </c>
      <c r="J1844">
        <v>0.35699999999999998</v>
      </c>
      <c r="K1844">
        <v>0.53900000000000003</v>
      </c>
      <c r="L1844">
        <v>2008</v>
      </c>
      <c r="M1844">
        <v>2008</v>
      </c>
      <c r="N1844" t="s">
        <v>152</v>
      </c>
      <c r="O1844" t="s">
        <v>48</v>
      </c>
    </row>
    <row r="1845" spans="1:15" ht="15">
      <c r="A1845" t="s">
        <v>182</v>
      </c>
      <c r="B1845" t="s">
        <v>137</v>
      </c>
      <c r="C1845" t="s">
        <v>151</v>
      </c>
      <c r="D1845" s="16">
        <v>1</v>
      </c>
      <c r="E1845" s="16">
        <v>60.75</v>
      </c>
      <c r="F1845" s="16">
        <v>-93.25</v>
      </c>
      <c r="G1845">
        <v>0.439</v>
      </c>
      <c r="H1845">
        <v>10.6</v>
      </c>
      <c r="I1845" t="s">
        <v>183</v>
      </c>
      <c r="J1845">
        <v>0.35699999999999998</v>
      </c>
      <c r="K1845">
        <v>0.53900000000000003</v>
      </c>
      <c r="L1845">
        <v>2008</v>
      </c>
      <c r="M1845">
        <v>2008</v>
      </c>
      <c r="N1845" t="s">
        <v>152</v>
      </c>
      <c r="O1845" t="s">
        <v>48</v>
      </c>
    </row>
    <row r="1846" spans="1:15" ht="15">
      <c r="A1846" t="s">
        <v>182</v>
      </c>
      <c r="B1846" t="s">
        <v>137</v>
      </c>
      <c r="C1846" t="s">
        <v>151</v>
      </c>
      <c r="D1846" s="16">
        <v>1</v>
      </c>
      <c r="E1846" s="16">
        <v>60.75</v>
      </c>
      <c r="F1846" s="16">
        <v>-92.75</v>
      </c>
      <c r="G1846">
        <v>0.439</v>
      </c>
      <c r="H1846">
        <v>10.6</v>
      </c>
      <c r="I1846" t="s">
        <v>183</v>
      </c>
      <c r="J1846">
        <v>0.35699999999999998</v>
      </c>
      <c r="K1846">
        <v>0.53900000000000003</v>
      </c>
      <c r="L1846">
        <v>2008</v>
      </c>
      <c r="M1846">
        <v>2008</v>
      </c>
      <c r="N1846" t="s">
        <v>152</v>
      </c>
      <c r="O1846" t="s">
        <v>48</v>
      </c>
    </row>
    <row r="1847" spans="1:15" ht="15">
      <c r="A1847" t="s">
        <v>182</v>
      </c>
      <c r="B1847" t="s">
        <v>137</v>
      </c>
      <c r="C1847" t="s">
        <v>151</v>
      </c>
      <c r="D1847" s="16">
        <v>1</v>
      </c>
      <c r="E1847" s="16">
        <v>60.75</v>
      </c>
      <c r="F1847" s="16">
        <v>-92.25</v>
      </c>
      <c r="G1847">
        <v>0.439</v>
      </c>
      <c r="H1847">
        <v>10.6</v>
      </c>
      <c r="I1847" t="s">
        <v>183</v>
      </c>
      <c r="J1847">
        <v>0.35699999999999998</v>
      </c>
      <c r="K1847">
        <v>0.53900000000000003</v>
      </c>
      <c r="L1847">
        <v>2008</v>
      </c>
      <c r="M1847">
        <v>2008</v>
      </c>
      <c r="N1847" t="s">
        <v>152</v>
      </c>
      <c r="O1847" t="s">
        <v>48</v>
      </c>
    </row>
    <row r="1848" spans="1:15" ht="15">
      <c r="A1848" t="s">
        <v>182</v>
      </c>
      <c r="B1848" t="s">
        <v>137</v>
      </c>
      <c r="C1848" t="s">
        <v>151</v>
      </c>
      <c r="D1848" s="16">
        <v>0.99</v>
      </c>
      <c r="E1848" s="16">
        <v>60.75</v>
      </c>
      <c r="F1848" s="16">
        <v>-91.75</v>
      </c>
      <c r="G1848">
        <v>0.439</v>
      </c>
      <c r="H1848">
        <v>10.6</v>
      </c>
      <c r="I1848" t="s">
        <v>183</v>
      </c>
      <c r="J1848">
        <v>0.35699999999999998</v>
      </c>
      <c r="K1848">
        <v>0.53900000000000003</v>
      </c>
      <c r="L1848">
        <v>2008</v>
      </c>
      <c r="M1848">
        <v>2008</v>
      </c>
      <c r="N1848" t="s">
        <v>152</v>
      </c>
      <c r="O1848" t="s">
        <v>48</v>
      </c>
    </row>
    <row r="1849" spans="1:15" ht="15">
      <c r="A1849" t="s">
        <v>182</v>
      </c>
      <c r="B1849" t="s">
        <v>137</v>
      </c>
      <c r="C1849" t="s">
        <v>151</v>
      </c>
      <c r="D1849" s="16">
        <v>0.93</v>
      </c>
      <c r="E1849" s="16">
        <v>60.75</v>
      </c>
      <c r="F1849" s="16">
        <v>-91.25</v>
      </c>
      <c r="G1849">
        <v>0.439</v>
      </c>
      <c r="H1849">
        <v>10.6</v>
      </c>
      <c r="I1849" t="s">
        <v>183</v>
      </c>
      <c r="J1849">
        <v>0.35699999999999998</v>
      </c>
      <c r="K1849">
        <v>0.53900000000000003</v>
      </c>
      <c r="L1849">
        <v>2008</v>
      </c>
      <c r="M1849">
        <v>2008</v>
      </c>
      <c r="N1849" t="s">
        <v>152</v>
      </c>
      <c r="O1849" t="s">
        <v>48</v>
      </c>
    </row>
    <row r="1850" spans="1:15" ht="15">
      <c r="A1850" t="s">
        <v>182</v>
      </c>
      <c r="B1850" t="s">
        <v>137</v>
      </c>
      <c r="C1850" t="s">
        <v>151</v>
      </c>
      <c r="D1850" s="16">
        <v>0.88</v>
      </c>
      <c r="E1850" s="16">
        <v>60.75</v>
      </c>
      <c r="F1850" s="16">
        <v>-90.75</v>
      </c>
      <c r="G1850">
        <v>0.439</v>
      </c>
      <c r="H1850">
        <v>10.6</v>
      </c>
      <c r="I1850" t="s">
        <v>183</v>
      </c>
      <c r="J1850">
        <v>0.35699999999999998</v>
      </c>
      <c r="K1850">
        <v>0.53900000000000003</v>
      </c>
      <c r="L1850">
        <v>2008</v>
      </c>
      <c r="M1850">
        <v>2008</v>
      </c>
      <c r="N1850" t="s">
        <v>152</v>
      </c>
      <c r="O1850" t="s">
        <v>48</v>
      </c>
    </row>
    <row r="1851" spans="1:15" ht="15">
      <c r="A1851" t="s">
        <v>182</v>
      </c>
      <c r="B1851" t="s">
        <v>137</v>
      </c>
      <c r="C1851" t="s">
        <v>151</v>
      </c>
      <c r="D1851" s="16">
        <v>0.83</v>
      </c>
      <c r="E1851" s="16">
        <v>60.75</v>
      </c>
      <c r="F1851" s="16">
        <v>-90.25</v>
      </c>
      <c r="G1851">
        <v>0.439</v>
      </c>
      <c r="H1851">
        <v>10.6</v>
      </c>
      <c r="I1851" t="s">
        <v>183</v>
      </c>
      <c r="J1851">
        <v>0.35699999999999998</v>
      </c>
      <c r="K1851">
        <v>0.53900000000000003</v>
      </c>
      <c r="L1851">
        <v>2008</v>
      </c>
      <c r="M1851">
        <v>2008</v>
      </c>
      <c r="N1851" t="s">
        <v>152</v>
      </c>
      <c r="O1851" t="s">
        <v>48</v>
      </c>
    </row>
    <row r="1852" spans="1:15" ht="15">
      <c r="A1852" t="s">
        <v>182</v>
      </c>
      <c r="B1852" t="s">
        <v>137</v>
      </c>
      <c r="C1852" t="s">
        <v>151</v>
      </c>
      <c r="D1852" s="16">
        <v>0.79</v>
      </c>
      <c r="E1852" s="16">
        <v>60.75</v>
      </c>
      <c r="F1852" s="16">
        <v>-89.75</v>
      </c>
      <c r="G1852">
        <v>0.439</v>
      </c>
      <c r="H1852">
        <v>10.6</v>
      </c>
      <c r="I1852" t="s">
        <v>183</v>
      </c>
      <c r="J1852">
        <v>0.35699999999999998</v>
      </c>
      <c r="K1852">
        <v>0.53900000000000003</v>
      </c>
      <c r="L1852">
        <v>2008</v>
      </c>
      <c r="M1852">
        <v>2008</v>
      </c>
      <c r="N1852" t="s">
        <v>152</v>
      </c>
      <c r="O1852" t="s">
        <v>48</v>
      </c>
    </row>
    <row r="1853" spans="1:15" ht="15">
      <c r="A1853" t="s">
        <v>182</v>
      </c>
      <c r="B1853" t="s">
        <v>137</v>
      </c>
      <c r="C1853" t="s">
        <v>151</v>
      </c>
      <c r="D1853" s="16">
        <v>1</v>
      </c>
      <c r="E1853" s="16">
        <v>60.75</v>
      </c>
      <c r="F1853" s="16">
        <v>-94.25</v>
      </c>
      <c r="G1853">
        <v>0.439</v>
      </c>
      <c r="H1853">
        <v>10.6</v>
      </c>
      <c r="I1853" t="s">
        <v>183</v>
      </c>
      <c r="J1853">
        <v>0.35699999999999998</v>
      </c>
      <c r="K1853">
        <v>0.53900000000000003</v>
      </c>
      <c r="L1853">
        <v>2008</v>
      </c>
      <c r="M1853">
        <v>2008</v>
      </c>
      <c r="N1853" t="s">
        <v>152</v>
      </c>
      <c r="O1853" t="s">
        <v>48</v>
      </c>
    </row>
    <row r="1854" spans="1:15" ht="15">
      <c r="A1854" t="s">
        <v>182</v>
      </c>
      <c r="B1854" t="s">
        <v>137</v>
      </c>
      <c r="C1854" t="s">
        <v>151</v>
      </c>
      <c r="D1854" s="16">
        <v>0.67</v>
      </c>
      <c r="E1854" s="16">
        <v>59.25</v>
      </c>
      <c r="F1854" s="16">
        <v>-89.25</v>
      </c>
      <c r="G1854">
        <v>0.439</v>
      </c>
      <c r="H1854">
        <v>10.6</v>
      </c>
      <c r="I1854" t="s">
        <v>183</v>
      </c>
      <c r="J1854">
        <v>0.35699999999999998</v>
      </c>
      <c r="K1854">
        <v>0.53900000000000003</v>
      </c>
      <c r="L1854">
        <v>2008</v>
      </c>
      <c r="M1854">
        <v>2008</v>
      </c>
      <c r="N1854" t="s">
        <v>152</v>
      </c>
      <c r="O1854" t="s">
        <v>48</v>
      </c>
    </row>
    <row r="1855" spans="1:15" ht="15">
      <c r="A1855" t="s">
        <v>182</v>
      </c>
      <c r="B1855" t="s">
        <v>137</v>
      </c>
      <c r="C1855" t="s">
        <v>151</v>
      </c>
      <c r="D1855" s="16">
        <v>0.69</v>
      </c>
      <c r="E1855" s="16">
        <v>59.75</v>
      </c>
      <c r="F1855" s="16">
        <v>-89.25</v>
      </c>
      <c r="G1855">
        <v>0.439</v>
      </c>
      <c r="H1855">
        <v>10.6</v>
      </c>
      <c r="I1855" t="s">
        <v>183</v>
      </c>
      <c r="J1855">
        <v>0.35699999999999998</v>
      </c>
      <c r="K1855">
        <v>0.53900000000000003</v>
      </c>
      <c r="L1855">
        <v>2008</v>
      </c>
      <c r="M1855">
        <v>2008</v>
      </c>
      <c r="N1855" t="s">
        <v>152</v>
      </c>
      <c r="O1855" t="s">
        <v>48</v>
      </c>
    </row>
    <row r="1856" spans="1:15" ht="15">
      <c r="A1856" t="s">
        <v>182</v>
      </c>
      <c r="B1856" t="s">
        <v>137</v>
      </c>
      <c r="C1856" t="s">
        <v>151</v>
      </c>
      <c r="D1856" s="16">
        <v>0.71</v>
      </c>
      <c r="E1856" s="16">
        <v>60.25</v>
      </c>
      <c r="F1856" s="16">
        <v>-89.25</v>
      </c>
      <c r="G1856">
        <v>0.439</v>
      </c>
      <c r="H1856">
        <v>10.6</v>
      </c>
      <c r="I1856" t="s">
        <v>183</v>
      </c>
      <c r="J1856">
        <v>0.35699999999999998</v>
      </c>
      <c r="K1856">
        <v>0.53900000000000003</v>
      </c>
      <c r="L1856">
        <v>2008</v>
      </c>
      <c r="M1856">
        <v>2008</v>
      </c>
      <c r="N1856" t="s">
        <v>152</v>
      </c>
      <c r="O1856" t="s">
        <v>48</v>
      </c>
    </row>
    <row r="1857" spans="1:15" ht="15">
      <c r="A1857" t="s">
        <v>182</v>
      </c>
      <c r="B1857" t="s">
        <v>137</v>
      </c>
      <c r="C1857" t="s">
        <v>151</v>
      </c>
      <c r="D1857" s="16">
        <v>0.74</v>
      </c>
      <c r="E1857" s="16">
        <v>60.75</v>
      </c>
      <c r="F1857" s="16">
        <v>-89.25</v>
      </c>
      <c r="G1857">
        <v>0.439</v>
      </c>
      <c r="H1857">
        <v>10.6</v>
      </c>
      <c r="I1857" t="s">
        <v>183</v>
      </c>
      <c r="J1857">
        <v>0.35699999999999998</v>
      </c>
      <c r="K1857">
        <v>0.53900000000000003</v>
      </c>
      <c r="L1857">
        <v>2008</v>
      </c>
      <c r="M1857">
        <v>2008</v>
      </c>
      <c r="N1857" t="s">
        <v>152</v>
      </c>
      <c r="O1857" t="s">
        <v>48</v>
      </c>
    </row>
    <row r="1858" spans="1:15" ht="15">
      <c r="A1858" t="s">
        <v>182</v>
      </c>
      <c r="B1858" t="s">
        <v>137</v>
      </c>
      <c r="C1858" t="s">
        <v>151</v>
      </c>
      <c r="D1858" s="16">
        <v>1</v>
      </c>
      <c r="E1858" s="16">
        <v>59.75</v>
      </c>
      <c r="F1858" s="16">
        <v>-94.75</v>
      </c>
      <c r="G1858">
        <v>0.439</v>
      </c>
      <c r="H1858">
        <v>10.6</v>
      </c>
      <c r="I1858" t="s">
        <v>183</v>
      </c>
      <c r="J1858">
        <v>0.35699999999999998</v>
      </c>
      <c r="K1858">
        <v>0.53900000000000003</v>
      </c>
      <c r="L1858">
        <v>2008</v>
      </c>
      <c r="M1858">
        <v>2008</v>
      </c>
      <c r="N1858" t="s">
        <v>152</v>
      </c>
      <c r="O1858" t="s">
        <v>48</v>
      </c>
    </row>
    <row r="1859" spans="1:15" ht="15">
      <c r="A1859" t="s">
        <v>182</v>
      </c>
      <c r="B1859" t="s">
        <v>137</v>
      </c>
      <c r="C1859" t="s">
        <v>151</v>
      </c>
      <c r="D1859" s="16">
        <v>0.83</v>
      </c>
      <c r="E1859" s="16">
        <v>61.25</v>
      </c>
      <c r="F1859" s="16">
        <v>-89.75</v>
      </c>
      <c r="G1859">
        <v>0.439</v>
      </c>
      <c r="H1859">
        <v>10.6</v>
      </c>
      <c r="I1859" t="s">
        <v>183</v>
      </c>
      <c r="J1859">
        <v>0.35699999999999998</v>
      </c>
      <c r="K1859">
        <v>0.53900000000000003</v>
      </c>
      <c r="L1859">
        <v>2008</v>
      </c>
      <c r="M1859">
        <v>2008</v>
      </c>
      <c r="N1859" t="s">
        <v>152</v>
      </c>
      <c r="O1859" t="s">
        <v>48</v>
      </c>
    </row>
    <row r="1860" spans="1:15" ht="15">
      <c r="A1860" t="s">
        <v>182</v>
      </c>
      <c r="B1860" t="s">
        <v>137</v>
      </c>
      <c r="C1860" t="s">
        <v>151</v>
      </c>
      <c r="D1860" s="16">
        <v>0.85</v>
      </c>
      <c r="E1860" s="16">
        <v>61.25</v>
      </c>
      <c r="F1860" s="16">
        <v>-90.25</v>
      </c>
      <c r="G1860">
        <v>0.439</v>
      </c>
      <c r="H1860">
        <v>10.6</v>
      </c>
      <c r="I1860" t="s">
        <v>183</v>
      </c>
      <c r="J1860">
        <v>0.35699999999999998</v>
      </c>
      <c r="K1860">
        <v>0.53900000000000003</v>
      </c>
      <c r="L1860">
        <v>2008</v>
      </c>
      <c r="M1860">
        <v>2008</v>
      </c>
      <c r="N1860" t="s">
        <v>152</v>
      </c>
      <c r="O1860" t="s">
        <v>48</v>
      </c>
    </row>
    <row r="1861" spans="1:15" ht="15">
      <c r="A1861" t="s">
        <v>182</v>
      </c>
      <c r="B1861" t="s">
        <v>137</v>
      </c>
      <c r="C1861" t="s">
        <v>151</v>
      </c>
      <c r="D1861" s="16">
        <v>1</v>
      </c>
      <c r="E1861" s="16">
        <v>59.25</v>
      </c>
      <c r="F1861" s="16">
        <v>-94.75</v>
      </c>
      <c r="G1861">
        <v>0.439</v>
      </c>
      <c r="H1861">
        <v>10.6</v>
      </c>
      <c r="I1861" t="s">
        <v>183</v>
      </c>
      <c r="J1861">
        <v>0.35699999999999998</v>
      </c>
      <c r="K1861">
        <v>0.53900000000000003</v>
      </c>
      <c r="L1861">
        <v>2008</v>
      </c>
      <c r="M1861">
        <v>2008</v>
      </c>
      <c r="N1861" t="s">
        <v>152</v>
      </c>
      <c r="O1861" t="s">
        <v>48</v>
      </c>
    </row>
    <row r="1862" spans="1:15" ht="15">
      <c r="A1862" t="s">
        <v>182</v>
      </c>
      <c r="B1862" t="s">
        <v>137</v>
      </c>
      <c r="C1862" t="s">
        <v>151</v>
      </c>
      <c r="D1862" s="16">
        <v>1</v>
      </c>
      <c r="E1862" s="16">
        <v>58.75</v>
      </c>
      <c r="F1862" s="16">
        <v>-93.25</v>
      </c>
      <c r="G1862">
        <v>0.439</v>
      </c>
      <c r="H1862">
        <v>10.6</v>
      </c>
      <c r="I1862" t="s">
        <v>183</v>
      </c>
      <c r="J1862">
        <v>0.35699999999999998</v>
      </c>
      <c r="K1862">
        <v>0.53900000000000003</v>
      </c>
      <c r="L1862">
        <v>2008</v>
      </c>
      <c r="M1862">
        <v>2008</v>
      </c>
      <c r="N1862" t="s">
        <v>152</v>
      </c>
      <c r="O1862" t="s">
        <v>48</v>
      </c>
    </row>
    <row r="1863" spans="1:15" ht="15">
      <c r="A1863" t="s">
        <v>182</v>
      </c>
      <c r="B1863" t="s">
        <v>137</v>
      </c>
      <c r="C1863" t="s">
        <v>151</v>
      </c>
      <c r="D1863" s="16">
        <v>1</v>
      </c>
      <c r="E1863" s="16">
        <v>58.75</v>
      </c>
      <c r="F1863" s="16">
        <v>-92.75</v>
      </c>
      <c r="G1863">
        <v>0.439</v>
      </c>
      <c r="H1863">
        <v>10.6</v>
      </c>
      <c r="I1863" t="s">
        <v>183</v>
      </c>
      <c r="J1863">
        <v>0.35699999999999998</v>
      </c>
      <c r="K1863">
        <v>0.53900000000000003</v>
      </c>
      <c r="L1863">
        <v>2008</v>
      </c>
      <c r="M1863">
        <v>2008</v>
      </c>
      <c r="N1863" t="s">
        <v>152</v>
      </c>
      <c r="O1863" t="s">
        <v>48</v>
      </c>
    </row>
    <row r="1864" spans="1:15" ht="15">
      <c r="A1864" t="s">
        <v>182</v>
      </c>
      <c r="B1864" t="s">
        <v>137</v>
      </c>
      <c r="C1864" t="s">
        <v>151</v>
      </c>
      <c r="D1864" s="16">
        <v>0.88</v>
      </c>
      <c r="E1864" s="16">
        <v>61.25</v>
      </c>
      <c r="F1864" s="16">
        <v>-90.75</v>
      </c>
      <c r="G1864">
        <v>0.439</v>
      </c>
      <c r="H1864">
        <v>10.6</v>
      </c>
      <c r="I1864" t="s">
        <v>183</v>
      </c>
      <c r="J1864">
        <v>0.35699999999999998</v>
      </c>
      <c r="K1864">
        <v>0.53900000000000003</v>
      </c>
      <c r="L1864">
        <v>2008</v>
      </c>
      <c r="M1864">
        <v>2008</v>
      </c>
      <c r="N1864" t="s">
        <v>152</v>
      </c>
      <c r="O1864" t="s">
        <v>48</v>
      </c>
    </row>
    <row r="1865" spans="1:15" ht="15">
      <c r="A1865" t="s">
        <v>182</v>
      </c>
      <c r="B1865" t="s">
        <v>137</v>
      </c>
      <c r="C1865" t="s">
        <v>151</v>
      </c>
      <c r="D1865" s="16">
        <v>1</v>
      </c>
      <c r="E1865" s="16">
        <v>58.75</v>
      </c>
      <c r="F1865" s="16">
        <v>-92.25</v>
      </c>
      <c r="G1865">
        <v>0.439</v>
      </c>
      <c r="H1865">
        <v>10.6</v>
      </c>
      <c r="I1865" t="s">
        <v>183</v>
      </c>
      <c r="J1865">
        <v>0.35699999999999998</v>
      </c>
      <c r="K1865">
        <v>0.53900000000000003</v>
      </c>
      <c r="L1865">
        <v>2008</v>
      </c>
      <c r="M1865">
        <v>2008</v>
      </c>
      <c r="N1865" t="s">
        <v>152</v>
      </c>
      <c r="O1865" t="s">
        <v>48</v>
      </c>
    </row>
    <row r="1866" spans="1:15" ht="15">
      <c r="A1866" t="s">
        <v>182</v>
      </c>
      <c r="B1866" t="s">
        <v>137</v>
      </c>
      <c r="C1866" t="s">
        <v>151</v>
      </c>
      <c r="D1866" s="16">
        <v>1</v>
      </c>
      <c r="E1866" s="16">
        <v>58.75</v>
      </c>
      <c r="F1866" s="16">
        <v>-91.75</v>
      </c>
      <c r="G1866">
        <v>0.439</v>
      </c>
      <c r="H1866">
        <v>10.6</v>
      </c>
      <c r="I1866" t="s">
        <v>183</v>
      </c>
      <c r="J1866">
        <v>0.35699999999999998</v>
      </c>
      <c r="K1866">
        <v>0.53900000000000003</v>
      </c>
      <c r="L1866">
        <v>2008</v>
      </c>
      <c r="M1866">
        <v>2008</v>
      </c>
      <c r="N1866" t="s">
        <v>152</v>
      </c>
      <c r="O1866" t="s">
        <v>48</v>
      </c>
    </row>
    <row r="1867" spans="1:15" ht="15">
      <c r="A1867" t="s">
        <v>182</v>
      </c>
      <c r="B1867" t="s">
        <v>137</v>
      </c>
      <c r="C1867" t="s">
        <v>151</v>
      </c>
      <c r="D1867" s="16">
        <v>0.92</v>
      </c>
      <c r="E1867" s="16">
        <v>61.25</v>
      </c>
      <c r="F1867" s="16">
        <v>-91.25</v>
      </c>
      <c r="G1867">
        <v>0.439</v>
      </c>
      <c r="H1867">
        <v>10.6</v>
      </c>
      <c r="I1867" t="s">
        <v>183</v>
      </c>
      <c r="J1867">
        <v>0.35699999999999998</v>
      </c>
      <c r="K1867">
        <v>0.53900000000000003</v>
      </c>
      <c r="L1867">
        <v>2008</v>
      </c>
      <c r="M1867">
        <v>2008</v>
      </c>
      <c r="N1867" t="s">
        <v>152</v>
      </c>
      <c r="O1867" t="s">
        <v>48</v>
      </c>
    </row>
    <row r="1868" spans="1:15" ht="15">
      <c r="A1868" t="s">
        <v>182</v>
      </c>
      <c r="B1868" t="s">
        <v>137</v>
      </c>
      <c r="C1868" t="s">
        <v>151</v>
      </c>
      <c r="D1868" s="16">
        <v>1</v>
      </c>
      <c r="E1868" s="16">
        <v>58.75</v>
      </c>
      <c r="F1868" s="16">
        <v>-91.25</v>
      </c>
      <c r="G1868">
        <v>0.439</v>
      </c>
      <c r="H1868">
        <v>10.6</v>
      </c>
      <c r="I1868" t="s">
        <v>183</v>
      </c>
      <c r="J1868">
        <v>0.35699999999999998</v>
      </c>
      <c r="K1868">
        <v>0.53900000000000003</v>
      </c>
      <c r="L1868">
        <v>2008</v>
      </c>
      <c r="M1868">
        <v>2008</v>
      </c>
      <c r="N1868" t="s">
        <v>152</v>
      </c>
      <c r="O1868" t="s">
        <v>48</v>
      </c>
    </row>
    <row r="1869" spans="1:15" ht="15">
      <c r="A1869" t="s">
        <v>182</v>
      </c>
      <c r="B1869" t="s">
        <v>137</v>
      </c>
      <c r="C1869" t="s">
        <v>151</v>
      </c>
      <c r="D1869" s="16">
        <v>1</v>
      </c>
      <c r="E1869" s="16">
        <v>58.75</v>
      </c>
      <c r="F1869" s="16">
        <v>-93.75</v>
      </c>
      <c r="G1869">
        <v>0.439</v>
      </c>
      <c r="H1869">
        <v>10.6</v>
      </c>
      <c r="I1869" t="s">
        <v>183</v>
      </c>
      <c r="J1869">
        <v>0.35699999999999998</v>
      </c>
      <c r="K1869">
        <v>0.53900000000000003</v>
      </c>
      <c r="L1869">
        <v>2008</v>
      </c>
      <c r="M1869">
        <v>2008</v>
      </c>
      <c r="N1869" t="s">
        <v>152</v>
      </c>
      <c r="O1869" t="s">
        <v>48</v>
      </c>
    </row>
    <row r="1870" spans="1:15" ht="15">
      <c r="A1870" t="s">
        <v>182</v>
      </c>
      <c r="B1870" t="s">
        <v>137</v>
      </c>
      <c r="C1870" t="s">
        <v>151</v>
      </c>
      <c r="D1870" s="16">
        <v>1</v>
      </c>
      <c r="E1870" s="16">
        <v>58.75</v>
      </c>
      <c r="F1870" s="16">
        <v>-90.75</v>
      </c>
      <c r="G1870">
        <v>0.439</v>
      </c>
      <c r="H1870">
        <v>10.6</v>
      </c>
      <c r="I1870" t="s">
        <v>183</v>
      </c>
      <c r="J1870">
        <v>0.35699999999999998</v>
      </c>
      <c r="K1870">
        <v>0.53900000000000003</v>
      </c>
      <c r="L1870">
        <v>2008</v>
      </c>
      <c r="M1870">
        <v>2008</v>
      </c>
      <c r="N1870" t="s">
        <v>152</v>
      </c>
      <c r="O1870" t="s">
        <v>48</v>
      </c>
    </row>
    <row r="1871" spans="1:15" ht="15">
      <c r="A1871" t="s">
        <v>182</v>
      </c>
      <c r="B1871" t="s">
        <v>137</v>
      </c>
      <c r="C1871" t="s">
        <v>151</v>
      </c>
      <c r="D1871" s="16">
        <v>0.92</v>
      </c>
      <c r="E1871" s="16">
        <v>58.75</v>
      </c>
      <c r="F1871" s="16">
        <v>-90.25</v>
      </c>
      <c r="G1871">
        <v>0.439</v>
      </c>
      <c r="H1871">
        <v>10.6</v>
      </c>
      <c r="I1871" t="s">
        <v>183</v>
      </c>
      <c r="J1871">
        <v>0.35699999999999998</v>
      </c>
      <c r="K1871">
        <v>0.53900000000000003</v>
      </c>
      <c r="L1871">
        <v>2008</v>
      </c>
      <c r="M1871">
        <v>2008</v>
      </c>
      <c r="N1871" t="s">
        <v>152</v>
      </c>
      <c r="O1871" t="s">
        <v>48</v>
      </c>
    </row>
    <row r="1872" spans="1:15" ht="15">
      <c r="A1872" t="s">
        <v>182</v>
      </c>
      <c r="B1872" t="s">
        <v>137</v>
      </c>
      <c r="C1872" t="s">
        <v>151</v>
      </c>
      <c r="D1872" s="16">
        <v>0.99</v>
      </c>
      <c r="E1872" s="16">
        <v>61.25</v>
      </c>
      <c r="F1872" s="16">
        <v>-91.75</v>
      </c>
      <c r="G1872">
        <v>0.439</v>
      </c>
      <c r="H1872">
        <v>10.6</v>
      </c>
      <c r="I1872" t="s">
        <v>183</v>
      </c>
      <c r="J1872">
        <v>0.35699999999999998</v>
      </c>
      <c r="K1872">
        <v>0.53900000000000003</v>
      </c>
      <c r="L1872">
        <v>2008</v>
      </c>
      <c r="M1872">
        <v>2008</v>
      </c>
      <c r="N1872" t="s">
        <v>152</v>
      </c>
      <c r="O1872" t="s">
        <v>48</v>
      </c>
    </row>
    <row r="1873" spans="1:15" ht="15">
      <c r="A1873" t="s">
        <v>182</v>
      </c>
      <c r="B1873" t="s">
        <v>137</v>
      </c>
      <c r="C1873" t="s">
        <v>151</v>
      </c>
      <c r="D1873" s="16">
        <v>0.83</v>
      </c>
      <c r="E1873" s="16">
        <v>58.75</v>
      </c>
      <c r="F1873" s="16">
        <v>-89.75</v>
      </c>
      <c r="G1873">
        <v>0.439</v>
      </c>
      <c r="H1873">
        <v>10.6</v>
      </c>
      <c r="I1873" t="s">
        <v>183</v>
      </c>
      <c r="J1873">
        <v>0.35699999999999998</v>
      </c>
      <c r="K1873">
        <v>0.53900000000000003</v>
      </c>
      <c r="L1873">
        <v>2008</v>
      </c>
      <c r="M1873">
        <v>2008</v>
      </c>
      <c r="N1873" t="s">
        <v>152</v>
      </c>
      <c r="O1873" t="s">
        <v>48</v>
      </c>
    </row>
    <row r="1874" spans="1:15" ht="15">
      <c r="A1874" t="s">
        <v>182</v>
      </c>
      <c r="B1874" t="s">
        <v>137</v>
      </c>
      <c r="C1874" t="s">
        <v>151</v>
      </c>
      <c r="D1874" s="16">
        <v>1</v>
      </c>
      <c r="E1874" s="16">
        <v>61.25</v>
      </c>
      <c r="F1874" s="16">
        <v>-92.25</v>
      </c>
      <c r="G1874">
        <v>0.439</v>
      </c>
      <c r="H1874">
        <v>10.6</v>
      </c>
      <c r="I1874" t="s">
        <v>183</v>
      </c>
      <c r="J1874">
        <v>0.35699999999999998</v>
      </c>
      <c r="K1874">
        <v>0.53900000000000003</v>
      </c>
      <c r="L1874">
        <v>2008</v>
      </c>
      <c r="M1874">
        <v>2008</v>
      </c>
      <c r="N1874" t="s">
        <v>152</v>
      </c>
      <c r="O1874" t="s">
        <v>48</v>
      </c>
    </row>
    <row r="1875" spans="1:15" ht="15">
      <c r="A1875" t="s">
        <v>182</v>
      </c>
      <c r="B1875" t="s">
        <v>137</v>
      </c>
      <c r="C1875" t="s">
        <v>151</v>
      </c>
      <c r="D1875" s="16">
        <v>0.8</v>
      </c>
      <c r="E1875" s="16">
        <v>61.25</v>
      </c>
      <c r="F1875" s="16">
        <v>-89.25</v>
      </c>
      <c r="G1875">
        <v>0.439</v>
      </c>
      <c r="H1875">
        <v>10.6</v>
      </c>
      <c r="I1875" t="s">
        <v>183</v>
      </c>
      <c r="J1875">
        <v>0.35699999999999998</v>
      </c>
      <c r="K1875">
        <v>0.53900000000000003</v>
      </c>
      <c r="L1875">
        <v>2008</v>
      </c>
      <c r="M1875">
        <v>2008</v>
      </c>
      <c r="N1875" t="s">
        <v>152</v>
      </c>
      <c r="O1875" t="s">
        <v>48</v>
      </c>
    </row>
    <row r="1876" spans="1:15" ht="15">
      <c r="A1876" t="s">
        <v>182</v>
      </c>
      <c r="B1876" t="s">
        <v>137</v>
      </c>
      <c r="C1876" t="s">
        <v>151</v>
      </c>
      <c r="D1876" s="16">
        <v>1</v>
      </c>
      <c r="E1876" s="16">
        <v>58.75</v>
      </c>
      <c r="F1876" s="16">
        <v>-94.25</v>
      </c>
      <c r="G1876">
        <v>0.439</v>
      </c>
      <c r="H1876">
        <v>10.6</v>
      </c>
      <c r="I1876" t="s">
        <v>183</v>
      </c>
      <c r="J1876">
        <v>0.35699999999999998</v>
      </c>
      <c r="K1876">
        <v>0.53900000000000003</v>
      </c>
      <c r="L1876">
        <v>2008</v>
      </c>
      <c r="M1876">
        <v>2008</v>
      </c>
      <c r="N1876" t="s">
        <v>152</v>
      </c>
      <c r="O1876" t="s">
        <v>48</v>
      </c>
    </row>
    <row r="1877" spans="1:15" ht="15">
      <c r="A1877" t="s">
        <v>182</v>
      </c>
      <c r="B1877" t="s">
        <v>137</v>
      </c>
      <c r="C1877" t="s">
        <v>151</v>
      </c>
      <c r="D1877" s="16">
        <v>1</v>
      </c>
      <c r="E1877" s="16">
        <v>60.25</v>
      </c>
      <c r="F1877" s="16">
        <v>-94.75</v>
      </c>
      <c r="G1877">
        <v>0.439</v>
      </c>
      <c r="H1877">
        <v>10.6</v>
      </c>
      <c r="I1877" t="s">
        <v>183</v>
      </c>
      <c r="J1877">
        <v>0.35699999999999998</v>
      </c>
      <c r="K1877">
        <v>0.53900000000000003</v>
      </c>
      <c r="L1877">
        <v>2008</v>
      </c>
      <c r="M1877">
        <v>2008</v>
      </c>
      <c r="N1877" t="s">
        <v>152</v>
      </c>
      <c r="O1877" t="s">
        <v>48</v>
      </c>
    </row>
    <row r="1878" spans="1:15" ht="15">
      <c r="A1878" t="s">
        <v>182</v>
      </c>
      <c r="B1878" t="s">
        <v>137</v>
      </c>
      <c r="C1878" t="s">
        <v>151</v>
      </c>
      <c r="D1878" s="16">
        <v>1</v>
      </c>
      <c r="E1878" s="16">
        <v>61.25</v>
      </c>
      <c r="F1878" s="16">
        <v>-92.75</v>
      </c>
      <c r="G1878">
        <v>0.439</v>
      </c>
      <c r="H1878">
        <v>10.6</v>
      </c>
      <c r="I1878" t="s">
        <v>183</v>
      </c>
      <c r="J1878">
        <v>0.35699999999999998</v>
      </c>
      <c r="K1878">
        <v>0.53900000000000003</v>
      </c>
      <c r="L1878">
        <v>2008</v>
      </c>
      <c r="M1878">
        <v>2008</v>
      </c>
      <c r="N1878" t="s">
        <v>152</v>
      </c>
      <c r="O1878" t="s">
        <v>48</v>
      </c>
    </row>
    <row r="1879" spans="1:15" ht="15">
      <c r="A1879" t="s">
        <v>182</v>
      </c>
      <c r="B1879" t="s">
        <v>137</v>
      </c>
      <c r="C1879" t="s">
        <v>151</v>
      </c>
      <c r="D1879" s="16">
        <v>1</v>
      </c>
      <c r="E1879" s="16">
        <v>61.25</v>
      </c>
      <c r="F1879" s="16">
        <v>-93.25</v>
      </c>
      <c r="G1879">
        <v>0.439</v>
      </c>
      <c r="H1879">
        <v>10.6</v>
      </c>
      <c r="I1879" t="s">
        <v>183</v>
      </c>
      <c r="J1879">
        <v>0.35699999999999998</v>
      </c>
      <c r="K1879">
        <v>0.53900000000000003</v>
      </c>
      <c r="L1879">
        <v>2008</v>
      </c>
      <c r="M1879">
        <v>2008</v>
      </c>
      <c r="N1879" t="s">
        <v>152</v>
      </c>
      <c r="O1879" t="s">
        <v>48</v>
      </c>
    </row>
    <row r="1880" spans="1:15" ht="15">
      <c r="A1880" t="s">
        <v>182</v>
      </c>
      <c r="B1880" t="s">
        <v>137</v>
      </c>
      <c r="C1880" t="s">
        <v>151</v>
      </c>
      <c r="D1880" s="16">
        <v>1</v>
      </c>
      <c r="E1880" s="16">
        <v>61.25</v>
      </c>
      <c r="F1880" s="16">
        <v>-93.75</v>
      </c>
      <c r="G1880">
        <v>0.439</v>
      </c>
      <c r="H1880">
        <v>10.6</v>
      </c>
      <c r="I1880" t="s">
        <v>183</v>
      </c>
      <c r="J1880">
        <v>0.35699999999999998</v>
      </c>
      <c r="K1880">
        <v>0.53900000000000003</v>
      </c>
      <c r="L1880">
        <v>2008</v>
      </c>
      <c r="M1880">
        <v>2008</v>
      </c>
      <c r="N1880" t="s">
        <v>152</v>
      </c>
      <c r="O1880" t="s">
        <v>48</v>
      </c>
    </row>
    <row r="1881" spans="1:15" ht="15">
      <c r="A1881" t="s">
        <v>182</v>
      </c>
      <c r="B1881" t="s">
        <v>137</v>
      </c>
      <c r="C1881" t="s">
        <v>151</v>
      </c>
      <c r="D1881" s="16">
        <v>0.76</v>
      </c>
      <c r="E1881" s="16">
        <v>58.75</v>
      </c>
      <c r="F1881" s="16">
        <v>-89.25</v>
      </c>
      <c r="G1881">
        <v>0.439</v>
      </c>
      <c r="H1881">
        <v>10.6</v>
      </c>
      <c r="I1881" t="s">
        <v>183</v>
      </c>
      <c r="J1881">
        <v>0.35699999999999998</v>
      </c>
      <c r="K1881">
        <v>0.53900000000000003</v>
      </c>
      <c r="L1881">
        <v>2008</v>
      </c>
      <c r="M1881">
        <v>2008</v>
      </c>
      <c r="N1881" t="s">
        <v>152</v>
      </c>
      <c r="O1881" t="s">
        <v>48</v>
      </c>
    </row>
    <row r="1882" spans="1:15" ht="15">
      <c r="A1882" t="s">
        <v>182</v>
      </c>
      <c r="B1882" t="s">
        <v>137</v>
      </c>
      <c r="C1882" t="s">
        <v>184</v>
      </c>
      <c r="D1882" s="16">
        <v>1</v>
      </c>
      <c r="E1882" s="16">
        <v>59.25</v>
      </c>
      <c r="F1882" s="16">
        <v>-94.25</v>
      </c>
      <c r="G1882">
        <v>0.27500000000000002</v>
      </c>
      <c r="H1882">
        <v>34.200000000000003</v>
      </c>
      <c r="I1882" t="s">
        <v>183</v>
      </c>
      <c r="J1882">
        <v>0.35699999999999998</v>
      </c>
      <c r="K1882">
        <v>0.53900000000000003</v>
      </c>
      <c r="L1882">
        <v>2009</v>
      </c>
      <c r="M1882">
        <v>2009</v>
      </c>
      <c r="N1882" t="s">
        <v>185</v>
      </c>
      <c r="O1882" t="s">
        <v>48</v>
      </c>
    </row>
    <row r="1883" spans="1:15" ht="15">
      <c r="A1883" t="s">
        <v>182</v>
      </c>
      <c r="B1883" t="s">
        <v>137</v>
      </c>
      <c r="C1883" t="s">
        <v>184</v>
      </c>
      <c r="D1883" s="16">
        <v>1</v>
      </c>
      <c r="E1883" s="16">
        <v>59.25</v>
      </c>
      <c r="F1883" s="16">
        <v>-93.75</v>
      </c>
      <c r="G1883">
        <v>0.27500000000000002</v>
      </c>
      <c r="H1883">
        <v>34.200000000000003</v>
      </c>
      <c r="I1883" t="s">
        <v>183</v>
      </c>
      <c r="J1883">
        <v>0.35699999999999998</v>
      </c>
      <c r="K1883">
        <v>0.53900000000000003</v>
      </c>
      <c r="L1883">
        <v>2009</v>
      </c>
      <c r="M1883">
        <v>2009</v>
      </c>
      <c r="N1883" t="s">
        <v>185</v>
      </c>
      <c r="O1883" t="s">
        <v>48</v>
      </c>
    </row>
    <row r="1884" spans="1:15" ht="15">
      <c r="A1884" t="s">
        <v>182</v>
      </c>
      <c r="B1884" t="s">
        <v>137</v>
      </c>
      <c r="C1884" t="s">
        <v>184</v>
      </c>
      <c r="D1884" s="16">
        <v>1</v>
      </c>
      <c r="E1884" s="16">
        <v>59.25</v>
      </c>
      <c r="F1884" s="16">
        <v>-93.25</v>
      </c>
      <c r="G1884">
        <v>0.27500000000000002</v>
      </c>
      <c r="H1884">
        <v>34.200000000000003</v>
      </c>
      <c r="I1884" t="s">
        <v>183</v>
      </c>
      <c r="J1884">
        <v>0.35699999999999998</v>
      </c>
      <c r="K1884">
        <v>0.53900000000000003</v>
      </c>
      <c r="L1884">
        <v>2009</v>
      </c>
      <c r="M1884">
        <v>2009</v>
      </c>
      <c r="N1884" t="s">
        <v>185</v>
      </c>
      <c r="O1884" t="s">
        <v>48</v>
      </c>
    </row>
    <row r="1885" spans="1:15" ht="15">
      <c r="A1885" t="s">
        <v>182</v>
      </c>
      <c r="B1885" t="s">
        <v>137</v>
      </c>
      <c r="C1885" t="s">
        <v>184</v>
      </c>
      <c r="D1885" s="16">
        <v>1</v>
      </c>
      <c r="E1885" s="16">
        <v>59.25</v>
      </c>
      <c r="F1885" s="16">
        <v>-92.75</v>
      </c>
      <c r="G1885">
        <v>0.27500000000000002</v>
      </c>
      <c r="H1885">
        <v>34.200000000000003</v>
      </c>
      <c r="I1885" t="s">
        <v>183</v>
      </c>
      <c r="J1885">
        <v>0.35699999999999998</v>
      </c>
      <c r="K1885">
        <v>0.53900000000000003</v>
      </c>
      <c r="L1885">
        <v>2009</v>
      </c>
      <c r="M1885">
        <v>2009</v>
      </c>
      <c r="N1885" t="s">
        <v>185</v>
      </c>
      <c r="O1885" t="s">
        <v>48</v>
      </c>
    </row>
    <row r="1886" spans="1:15" ht="15">
      <c r="A1886" t="s">
        <v>182</v>
      </c>
      <c r="B1886" t="s">
        <v>137</v>
      </c>
      <c r="C1886" t="s">
        <v>184</v>
      </c>
      <c r="D1886" s="16">
        <v>1</v>
      </c>
      <c r="E1886" s="16">
        <v>59.25</v>
      </c>
      <c r="F1886" s="16">
        <v>-92.25</v>
      </c>
      <c r="G1886">
        <v>0.27500000000000002</v>
      </c>
      <c r="H1886">
        <v>34.200000000000003</v>
      </c>
      <c r="I1886" t="s">
        <v>183</v>
      </c>
      <c r="J1886">
        <v>0.35699999999999998</v>
      </c>
      <c r="K1886">
        <v>0.53900000000000003</v>
      </c>
      <c r="L1886">
        <v>2009</v>
      </c>
      <c r="M1886">
        <v>2009</v>
      </c>
      <c r="N1886" t="s">
        <v>185</v>
      </c>
      <c r="O1886" t="s">
        <v>48</v>
      </c>
    </row>
    <row r="1887" spans="1:15" ht="15">
      <c r="A1887" t="s">
        <v>182</v>
      </c>
      <c r="B1887" t="s">
        <v>137</v>
      </c>
      <c r="C1887" t="s">
        <v>184</v>
      </c>
      <c r="D1887" s="16">
        <v>1</v>
      </c>
      <c r="E1887" s="16">
        <v>59.25</v>
      </c>
      <c r="F1887" s="16">
        <v>-91.75</v>
      </c>
      <c r="G1887">
        <v>0.27500000000000002</v>
      </c>
      <c r="H1887">
        <v>34.200000000000003</v>
      </c>
      <c r="I1887" t="s">
        <v>183</v>
      </c>
      <c r="J1887">
        <v>0.35699999999999998</v>
      </c>
      <c r="K1887">
        <v>0.53900000000000003</v>
      </c>
      <c r="L1887">
        <v>2009</v>
      </c>
      <c r="M1887">
        <v>2009</v>
      </c>
      <c r="N1887" t="s">
        <v>185</v>
      </c>
      <c r="O1887" t="s">
        <v>48</v>
      </c>
    </row>
    <row r="1888" spans="1:15" ht="15">
      <c r="A1888" t="s">
        <v>182</v>
      </c>
      <c r="B1888" t="s">
        <v>137</v>
      </c>
      <c r="C1888" t="s">
        <v>184</v>
      </c>
      <c r="D1888" s="16">
        <v>1</v>
      </c>
      <c r="E1888" s="16">
        <v>59.25</v>
      </c>
      <c r="F1888" s="16">
        <v>-91.25</v>
      </c>
      <c r="G1888">
        <v>0.27500000000000002</v>
      </c>
      <c r="H1888">
        <v>34.200000000000003</v>
      </c>
      <c r="I1888" t="s">
        <v>183</v>
      </c>
      <c r="J1888">
        <v>0.35699999999999998</v>
      </c>
      <c r="K1888">
        <v>0.53900000000000003</v>
      </c>
      <c r="L1888">
        <v>2009</v>
      </c>
      <c r="M1888">
        <v>2009</v>
      </c>
      <c r="N1888" t="s">
        <v>185</v>
      </c>
      <c r="O1888" t="s">
        <v>48</v>
      </c>
    </row>
    <row r="1889" spans="1:15" ht="15">
      <c r="A1889" t="s">
        <v>182</v>
      </c>
      <c r="B1889" t="s">
        <v>137</v>
      </c>
      <c r="C1889" t="s">
        <v>184</v>
      </c>
      <c r="D1889" s="16">
        <v>0.97</v>
      </c>
      <c r="E1889" s="16">
        <v>59.25</v>
      </c>
      <c r="F1889" s="16">
        <v>-90.75</v>
      </c>
      <c r="G1889">
        <v>0.27500000000000002</v>
      </c>
      <c r="H1889">
        <v>34.200000000000003</v>
      </c>
      <c r="I1889" t="s">
        <v>183</v>
      </c>
      <c r="J1889">
        <v>0.35699999999999998</v>
      </c>
      <c r="K1889">
        <v>0.53900000000000003</v>
      </c>
      <c r="L1889">
        <v>2009</v>
      </c>
      <c r="M1889">
        <v>2009</v>
      </c>
      <c r="N1889" t="s">
        <v>185</v>
      </c>
      <c r="O1889" t="s">
        <v>48</v>
      </c>
    </row>
    <row r="1890" spans="1:15" ht="15">
      <c r="A1890" t="s">
        <v>182</v>
      </c>
      <c r="B1890" t="s">
        <v>137</v>
      </c>
      <c r="C1890" t="s">
        <v>184</v>
      </c>
      <c r="D1890" s="16">
        <v>0.82</v>
      </c>
      <c r="E1890" s="16">
        <v>59.25</v>
      </c>
      <c r="F1890" s="16">
        <v>-90.25</v>
      </c>
      <c r="G1890">
        <v>0.27500000000000002</v>
      </c>
      <c r="H1890">
        <v>34.200000000000003</v>
      </c>
      <c r="I1890" t="s">
        <v>183</v>
      </c>
      <c r="J1890">
        <v>0.35699999999999998</v>
      </c>
      <c r="K1890">
        <v>0.53900000000000003</v>
      </c>
      <c r="L1890">
        <v>2009</v>
      </c>
      <c r="M1890">
        <v>2009</v>
      </c>
      <c r="N1890" t="s">
        <v>185</v>
      </c>
      <c r="O1890" t="s">
        <v>48</v>
      </c>
    </row>
    <row r="1891" spans="1:15" ht="15">
      <c r="A1891" t="s">
        <v>182</v>
      </c>
      <c r="B1891" t="s">
        <v>137</v>
      </c>
      <c r="C1891" t="s">
        <v>184</v>
      </c>
      <c r="D1891" s="16">
        <v>0.73</v>
      </c>
      <c r="E1891" s="16">
        <v>59.25</v>
      </c>
      <c r="F1891" s="16">
        <v>-89.75</v>
      </c>
      <c r="G1891">
        <v>0.27500000000000002</v>
      </c>
      <c r="H1891">
        <v>34.200000000000003</v>
      </c>
      <c r="I1891" t="s">
        <v>183</v>
      </c>
      <c r="J1891">
        <v>0.35699999999999998</v>
      </c>
      <c r="K1891">
        <v>0.53900000000000003</v>
      </c>
      <c r="L1891">
        <v>2009</v>
      </c>
      <c r="M1891">
        <v>2009</v>
      </c>
      <c r="N1891" t="s">
        <v>185</v>
      </c>
      <c r="O1891" t="s">
        <v>48</v>
      </c>
    </row>
    <row r="1892" spans="1:15" ht="15">
      <c r="A1892" t="s">
        <v>182</v>
      </c>
      <c r="B1892" t="s">
        <v>137</v>
      </c>
      <c r="C1892" t="s">
        <v>184</v>
      </c>
      <c r="D1892" s="16">
        <v>0.67</v>
      </c>
      <c r="E1892" s="16">
        <v>59.25</v>
      </c>
      <c r="F1892" s="16">
        <v>-89.25</v>
      </c>
      <c r="G1892">
        <v>0.27500000000000002</v>
      </c>
      <c r="H1892">
        <v>34.200000000000003</v>
      </c>
      <c r="I1892" t="s">
        <v>183</v>
      </c>
      <c r="J1892">
        <v>0.35699999999999998</v>
      </c>
      <c r="K1892">
        <v>0.53900000000000003</v>
      </c>
      <c r="L1892">
        <v>2009</v>
      </c>
      <c r="M1892">
        <v>2009</v>
      </c>
      <c r="N1892" t="s">
        <v>185</v>
      </c>
      <c r="O1892" t="s">
        <v>48</v>
      </c>
    </row>
    <row r="1893" spans="1:15" ht="15">
      <c r="A1893" t="s">
        <v>182</v>
      </c>
      <c r="B1893" t="s">
        <v>137</v>
      </c>
      <c r="C1893" t="s">
        <v>184</v>
      </c>
      <c r="D1893" s="16">
        <v>1</v>
      </c>
      <c r="E1893" s="16">
        <v>59.25</v>
      </c>
      <c r="F1893" s="16">
        <v>-94.75</v>
      </c>
      <c r="G1893">
        <v>0.27500000000000002</v>
      </c>
      <c r="H1893">
        <v>34.200000000000003</v>
      </c>
      <c r="I1893" t="s">
        <v>183</v>
      </c>
      <c r="J1893">
        <v>0.35699999999999998</v>
      </c>
      <c r="K1893">
        <v>0.53900000000000003</v>
      </c>
      <c r="L1893">
        <v>2009</v>
      </c>
      <c r="M1893">
        <v>2009</v>
      </c>
      <c r="N1893" t="s">
        <v>185</v>
      </c>
      <c r="O1893" t="s">
        <v>48</v>
      </c>
    </row>
    <row r="1894" spans="1:15" ht="15">
      <c r="A1894" t="s">
        <v>182</v>
      </c>
      <c r="B1894" t="s">
        <v>137</v>
      </c>
      <c r="C1894" t="s">
        <v>184</v>
      </c>
      <c r="D1894" s="16">
        <v>1</v>
      </c>
      <c r="E1894" s="16">
        <v>58.75</v>
      </c>
      <c r="F1894" s="16">
        <v>-92.75</v>
      </c>
      <c r="G1894">
        <v>0.27500000000000002</v>
      </c>
      <c r="H1894">
        <v>34.200000000000003</v>
      </c>
      <c r="I1894" t="s">
        <v>183</v>
      </c>
      <c r="J1894">
        <v>0.35699999999999998</v>
      </c>
      <c r="K1894">
        <v>0.53900000000000003</v>
      </c>
      <c r="L1894">
        <v>2009</v>
      </c>
      <c r="M1894">
        <v>2009</v>
      </c>
      <c r="N1894" t="s">
        <v>185</v>
      </c>
      <c r="O1894" t="s">
        <v>48</v>
      </c>
    </row>
    <row r="1895" spans="1:15" ht="15">
      <c r="A1895" t="s">
        <v>182</v>
      </c>
      <c r="B1895" t="s">
        <v>137</v>
      </c>
      <c r="C1895" t="s">
        <v>184</v>
      </c>
      <c r="D1895" s="16">
        <v>1</v>
      </c>
      <c r="E1895" s="16">
        <v>58.75</v>
      </c>
      <c r="F1895" s="16">
        <v>-93.25</v>
      </c>
      <c r="G1895">
        <v>0.27500000000000002</v>
      </c>
      <c r="H1895">
        <v>34.200000000000003</v>
      </c>
      <c r="I1895" t="s">
        <v>183</v>
      </c>
      <c r="J1895">
        <v>0.35699999999999998</v>
      </c>
      <c r="K1895">
        <v>0.53900000000000003</v>
      </c>
      <c r="L1895">
        <v>2009</v>
      </c>
      <c r="M1895">
        <v>2009</v>
      </c>
      <c r="N1895" t="s">
        <v>185</v>
      </c>
      <c r="O1895" t="s">
        <v>48</v>
      </c>
    </row>
    <row r="1896" spans="1:15" ht="15">
      <c r="A1896" t="s">
        <v>182</v>
      </c>
      <c r="B1896" t="s">
        <v>137</v>
      </c>
      <c r="C1896" t="s">
        <v>184</v>
      </c>
      <c r="D1896" s="16">
        <v>1</v>
      </c>
      <c r="E1896" s="16">
        <v>58.75</v>
      </c>
      <c r="F1896" s="16">
        <v>-92.25</v>
      </c>
      <c r="G1896">
        <v>0.27500000000000002</v>
      </c>
      <c r="H1896">
        <v>34.200000000000003</v>
      </c>
      <c r="I1896" t="s">
        <v>183</v>
      </c>
      <c r="J1896">
        <v>0.35699999999999998</v>
      </c>
      <c r="K1896">
        <v>0.53900000000000003</v>
      </c>
      <c r="L1896">
        <v>2009</v>
      </c>
      <c r="M1896">
        <v>2009</v>
      </c>
      <c r="N1896" t="s">
        <v>185</v>
      </c>
      <c r="O1896" t="s">
        <v>48</v>
      </c>
    </row>
    <row r="1897" spans="1:15" ht="15">
      <c r="A1897" t="s">
        <v>182</v>
      </c>
      <c r="B1897" t="s">
        <v>137</v>
      </c>
      <c r="C1897" t="s">
        <v>184</v>
      </c>
      <c r="D1897" s="16">
        <v>1</v>
      </c>
      <c r="E1897" s="16">
        <v>58.75</v>
      </c>
      <c r="F1897" s="16">
        <v>-91.75</v>
      </c>
      <c r="G1897">
        <v>0.27500000000000002</v>
      </c>
      <c r="H1897">
        <v>34.200000000000003</v>
      </c>
      <c r="I1897" t="s">
        <v>183</v>
      </c>
      <c r="J1897">
        <v>0.35699999999999998</v>
      </c>
      <c r="K1897">
        <v>0.53900000000000003</v>
      </c>
      <c r="L1897">
        <v>2009</v>
      </c>
      <c r="M1897">
        <v>2009</v>
      </c>
      <c r="N1897" t="s">
        <v>185</v>
      </c>
      <c r="O1897" t="s">
        <v>48</v>
      </c>
    </row>
    <row r="1898" spans="1:15" ht="15">
      <c r="A1898" t="s">
        <v>182</v>
      </c>
      <c r="B1898" t="s">
        <v>137</v>
      </c>
      <c r="C1898" t="s">
        <v>184</v>
      </c>
      <c r="D1898" s="16">
        <v>1</v>
      </c>
      <c r="E1898" s="16">
        <v>58.75</v>
      </c>
      <c r="F1898" s="16">
        <v>-91.25</v>
      </c>
      <c r="G1898">
        <v>0.27500000000000002</v>
      </c>
      <c r="H1898">
        <v>34.200000000000003</v>
      </c>
      <c r="I1898" t="s">
        <v>183</v>
      </c>
      <c r="J1898">
        <v>0.35699999999999998</v>
      </c>
      <c r="K1898">
        <v>0.53900000000000003</v>
      </c>
      <c r="L1898">
        <v>2009</v>
      </c>
      <c r="M1898">
        <v>2009</v>
      </c>
      <c r="N1898" t="s">
        <v>185</v>
      </c>
      <c r="O1898" t="s">
        <v>48</v>
      </c>
    </row>
    <row r="1899" spans="1:15" ht="15">
      <c r="A1899" t="s">
        <v>182</v>
      </c>
      <c r="B1899" t="s">
        <v>137</v>
      </c>
      <c r="C1899" t="s">
        <v>184</v>
      </c>
      <c r="D1899" s="16">
        <v>1</v>
      </c>
      <c r="E1899" s="16">
        <v>58.75</v>
      </c>
      <c r="F1899" s="16">
        <v>-93.75</v>
      </c>
      <c r="G1899">
        <v>0.27500000000000002</v>
      </c>
      <c r="H1899">
        <v>34.200000000000003</v>
      </c>
      <c r="I1899" t="s">
        <v>183</v>
      </c>
      <c r="J1899">
        <v>0.35699999999999998</v>
      </c>
      <c r="K1899">
        <v>0.53900000000000003</v>
      </c>
      <c r="L1899">
        <v>2009</v>
      </c>
      <c r="M1899">
        <v>2009</v>
      </c>
      <c r="N1899" t="s">
        <v>185</v>
      </c>
      <c r="O1899" t="s">
        <v>48</v>
      </c>
    </row>
    <row r="1900" spans="1:15" ht="15">
      <c r="A1900" t="s">
        <v>182</v>
      </c>
      <c r="B1900" t="s">
        <v>137</v>
      </c>
      <c r="C1900" t="s">
        <v>184</v>
      </c>
      <c r="D1900" s="16">
        <v>1</v>
      </c>
      <c r="E1900" s="16">
        <v>58.75</v>
      </c>
      <c r="F1900" s="16">
        <v>-90.75</v>
      </c>
      <c r="G1900">
        <v>0.27500000000000002</v>
      </c>
      <c r="H1900">
        <v>34.200000000000003</v>
      </c>
      <c r="I1900" t="s">
        <v>183</v>
      </c>
      <c r="J1900">
        <v>0.35699999999999998</v>
      </c>
      <c r="K1900">
        <v>0.53900000000000003</v>
      </c>
      <c r="L1900">
        <v>2009</v>
      </c>
      <c r="M1900">
        <v>2009</v>
      </c>
      <c r="N1900" t="s">
        <v>185</v>
      </c>
      <c r="O1900" t="s">
        <v>48</v>
      </c>
    </row>
    <row r="1901" spans="1:15" ht="15">
      <c r="A1901" t="s">
        <v>182</v>
      </c>
      <c r="B1901" t="s">
        <v>137</v>
      </c>
      <c r="C1901" t="s">
        <v>184</v>
      </c>
      <c r="D1901" s="16">
        <v>0.92</v>
      </c>
      <c r="E1901" s="16">
        <v>58.75</v>
      </c>
      <c r="F1901" s="16">
        <v>-90.25</v>
      </c>
      <c r="G1901">
        <v>0.27500000000000002</v>
      </c>
      <c r="H1901">
        <v>34.200000000000003</v>
      </c>
      <c r="I1901" t="s">
        <v>183</v>
      </c>
      <c r="J1901">
        <v>0.35699999999999998</v>
      </c>
      <c r="K1901">
        <v>0.53900000000000003</v>
      </c>
      <c r="L1901">
        <v>2009</v>
      </c>
      <c r="M1901">
        <v>2009</v>
      </c>
      <c r="N1901" t="s">
        <v>185</v>
      </c>
      <c r="O1901" t="s">
        <v>48</v>
      </c>
    </row>
    <row r="1902" spans="1:15" ht="15">
      <c r="A1902" t="s">
        <v>182</v>
      </c>
      <c r="B1902" t="s">
        <v>137</v>
      </c>
      <c r="C1902" t="s">
        <v>184</v>
      </c>
      <c r="D1902" s="16">
        <v>0.83</v>
      </c>
      <c r="E1902" s="16">
        <v>58.75</v>
      </c>
      <c r="F1902" s="16">
        <v>-89.75</v>
      </c>
      <c r="G1902">
        <v>0.27500000000000002</v>
      </c>
      <c r="H1902">
        <v>34.200000000000003</v>
      </c>
      <c r="I1902" t="s">
        <v>183</v>
      </c>
      <c r="J1902">
        <v>0.35699999999999998</v>
      </c>
      <c r="K1902">
        <v>0.53900000000000003</v>
      </c>
      <c r="L1902">
        <v>2009</v>
      </c>
      <c r="M1902">
        <v>2009</v>
      </c>
      <c r="N1902" t="s">
        <v>185</v>
      </c>
      <c r="O1902" t="s">
        <v>48</v>
      </c>
    </row>
    <row r="1903" spans="1:15" ht="15">
      <c r="A1903" t="s">
        <v>182</v>
      </c>
      <c r="B1903" t="s">
        <v>137</v>
      </c>
      <c r="C1903" t="s">
        <v>184</v>
      </c>
      <c r="D1903" s="16">
        <v>1</v>
      </c>
      <c r="E1903" s="16">
        <v>58.75</v>
      </c>
      <c r="F1903" s="16">
        <v>-94.25</v>
      </c>
      <c r="G1903">
        <v>0.27500000000000002</v>
      </c>
      <c r="H1903">
        <v>34.200000000000003</v>
      </c>
      <c r="I1903" t="s">
        <v>183</v>
      </c>
      <c r="J1903">
        <v>0.35699999999999998</v>
      </c>
      <c r="K1903">
        <v>0.53900000000000003</v>
      </c>
      <c r="L1903">
        <v>2009</v>
      </c>
      <c r="M1903">
        <v>2009</v>
      </c>
      <c r="N1903" t="s">
        <v>185</v>
      </c>
      <c r="O1903" t="s">
        <v>48</v>
      </c>
    </row>
    <row r="1904" spans="1:15" ht="15">
      <c r="A1904" t="s">
        <v>182</v>
      </c>
      <c r="B1904" t="s">
        <v>137</v>
      </c>
      <c r="C1904" t="s">
        <v>184</v>
      </c>
      <c r="D1904" s="16">
        <v>0.74</v>
      </c>
      <c r="E1904" s="16">
        <v>59.75</v>
      </c>
      <c r="F1904" s="16">
        <v>-89.75</v>
      </c>
      <c r="G1904">
        <v>0.27500000000000002</v>
      </c>
      <c r="H1904">
        <v>34.200000000000003</v>
      </c>
      <c r="I1904" t="s">
        <v>183</v>
      </c>
      <c r="J1904">
        <v>0.35699999999999998</v>
      </c>
      <c r="K1904">
        <v>0.53900000000000003</v>
      </c>
      <c r="L1904">
        <v>2009</v>
      </c>
      <c r="M1904">
        <v>2009</v>
      </c>
      <c r="N1904" t="s">
        <v>185</v>
      </c>
      <c r="O1904" t="s">
        <v>48</v>
      </c>
    </row>
    <row r="1905" spans="1:15" ht="15">
      <c r="A1905" t="s">
        <v>182</v>
      </c>
      <c r="B1905" t="s">
        <v>137</v>
      </c>
      <c r="C1905" t="s">
        <v>184</v>
      </c>
      <c r="D1905" s="16">
        <v>0.81</v>
      </c>
      <c r="E1905" s="16">
        <v>59.75</v>
      </c>
      <c r="F1905" s="16">
        <v>-90.25</v>
      </c>
      <c r="G1905">
        <v>0.27500000000000002</v>
      </c>
      <c r="H1905">
        <v>34.200000000000003</v>
      </c>
      <c r="I1905" t="s">
        <v>183</v>
      </c>
      <c r="J1905">
        <v>0.35699999999999998</v>
      </c>
      <c r="K1905">
        <v>0.53900000000000003</v>
      </c>
      <c r="L1905">
        <v>2009</v>
      </c>
      <c r="M1905">
        <v>2009</v>
      </c>
      <c r="N1905" t="s">
        <v>185</v>
      </c>
      <c r="O1905" t="s">
        <v>48</v>
      </c>
    </row>
    <row r="1906" spans="1:15" ht="15">
      <c r="A1906" t="s">
        <v>182</v>
      </c>
      <c r="B1906" t="s">
        <v>137</v>
      </c>
      <c r="C1906" t="s">
        <v>184</v>
      </c>
      <c r="D1906" s="16">
        <v>0.9</v>
      </c>
      <c r="E1906" s="16">
        <v>59.75</v>
      </c>
      <c r="F1906" s="16">
        <v>-90.75</v>
      </c>
      <c r="G1906">
        <v>0.27500000000000002</v>
      </c>
      <c r="H1906">
        <v>34.200000000000003</v>
      </c>
      <c r="I1906" t="s">
        <v>183</v>
      </c>
      <c r="J1906">
        <v>0.35699999999999998</v>
      </c>
      <c r="K1906">
        <v>0.53900000000000003</v>
      </c>
      <c r="L1906">
        <v>2009</v>
      </c>
      <c r="M1906">
        <v>2009</v>
      </c>
      <c r="N1906" t="s">
        <v>185</v>
      </c>
      <c r="O1906" t="s">
        <v>48</v>
      </c>
    </row>
    <row r="1907" spans="1:15" ht="15">
      <c r="A1907" t="s">
        <v>182</v>
      </c>
      <c r="B1907" t="s">
        <v>137</v>
      </c>
      <c r="C1907" t="s">
        <v>184</v>
      </c>
      <c r="D1907" s="16">
        <v>0.99</v>
      </c>
      <c r="E1907" s="16">
        <v>59.75</v>
      </c>
      <c r="F1907" s="16">
        <v>-91.25</v>
      </c>
      <c r="G1907">
        <v>0.27500000000000002</v>
      </c>
      <c r="H1907">
        <v>34.200000000000003</v>
      </c>
      <c r="I1907" t="s">
        <v>183</v>
      </c>
      <c r="J1907">
        <v>0.35699999999999998</v>
      </c>
      <c r="K1907">
        <v>0.53900000000000003</v>
      </c>
      <c r="L1907">
        <v>2009</v>
      </c>
      <c r="M1907">
        <v>2009</v>
      </c>
      <c r="N1907" t="s">
        <v>185</v>
      </c>
      <c r="O1907" t="s">
        <v>48</v>
      </c>
    </row>
    <row r="1908" spans="1:15" ht="15">
      <c r="A1908" t="s">
        <v>182</v>
      </c>
      <c r="B1908" t="s">
        <v>137</v>
      </c>
      <c r="C1908" t="s">
        <v>184</v>
      </c>
      <c r="D1908" s="16">
        <v>1</v>
      </c>
      <c r="E1908" s="16">
        <v>59.75</v>
      </c>
      <c r="F1908" s="16">
        <v>-91.75</v>
      </c>
      <c r="G1908">
        <v>0.27500000000000002</v>
      </c>
      <c r="H1908">
        <v>34.200000000000003</v>
      </c>
      <c r="I1908" t="s">
        <v>183</v>
      </c>
      <c r="J1908">
        <v>0.35699999999999998</v>
      </c>
      <c r="K1908">
        <v>0.53900000000000003</v>
      </c>
      <c r="L1908">
        <v>2009</v>
      </c>
      <c r="M1908">
        <v>2009</v>
      </c>
      <c r="N1908" t="s">
        <v>185</v>
      </c>
      <c r="O1908" t="s">
        <v>48</v>
      </c>
    </row>
    <row r="1909" spans="1:15" ht="15">
      <c r="A1909" t="s">
        <v>182</v>
      </c>
      <c r="B1909" t="s">
        <v>137</v>
      </c>
      <c r="C1909" t="s">
        <v>184</v>
      </c>
      <c r="D1909" s="16">
        <v>1</v>
      </c>
      <c r="E1909" s="16">
        <v>59.75</v>
      </c>
      <c r="F1909" s="16">
        <v>-92.25</v>
      </c>
      <c r="G1909">
        <v>0.27500000000000002</v>
      </c>
      <c r="H1909">
        <v>34.200000000000003</v>
      </c>
      <c r="I1909" t="s">
        <v>183</v>
      </c>
      <c r="J1909">
        <v>0.35699999999999998</v>
      </c>
      <c r="K1909">
        <v>0.53900000000000003</v>
      </c>
      <c r="L1909">
        <v>2009</v>
      </c>
      <c r="M1909">
        <v>2009</v>
      </c>
      <c r="N1909" t="s">
        <v>185</v>
      </c>
      <c r="O1909" t="s">
        <v>48</v>
      </c>
    </row>
    <row r="1910" spans="1:15" ht="15">
      <c r="A1910" t="s">
        <v>182</v>
      </c>
      <c r="B1910" t="s">
        <v>137</v>
      </c>
      <c r="C1910" t="s">
        <v>184</v>
      </c>
      <c r="D1910" s="16">
        <v>1</v>
      </c>
      <c r="E1910" s="16">
        <v>59.75</v>
      </c>
      <c r="F1910" s="16">
        <v>-92.75</v>
      </c>
      <c r="G1910">
        <v>0.27500000000000002</v>
      </c>
      <c r="H1910">
        <v>34.200000000000003</v>
      </c>
      <c r="I1910" t="s">
        <v>183</v>
      </c>
      <c r="J1910">
        <v>0.35699999999999998</v>
      </c>
      <c r="K1910">
        <v>0.53900000000000003</v>
      </c>
      <c r="L1910">
        <v>2009</v>
      </c>
      <c r="M1910">
        <v>2009</v>
      </c>
      <c r="N1910" t="s">
        <v>185</v>
      </c>
      <c r="O1910" t="s">
        <v>48</v>
      </c>
    </row>
    <row r="1911" spans="1:15" ht="15">
      <c r="A1911" t="s">
        <v>182</v>
      </c>
      <c r="B1911" t="s">
        <v>137</v>
      </c>
      <c r="C1911" t="s">
        <v>184</v>
      </c>
      <c r="D1911" s="16">
        <v>0.76</v>
      </c>
      <c r="E1911" s="16">
        <v>58.75</v>
      </c>
      <c r="F1911" s="16">
        <v>-89.25</v>
      </c>
      <c r="G1911">
        <v>0.27500000000000002</v>
      </c>
      <c r="H1911">
        <v>34.200000000000003</v>
      </c>
      <c r="I1911" t="s">
        <v>183</v>
      </c>
      <c r="J1911">
        <v>0.35699999999999998</v>
      </c>
      <c r="K1911">
        <v>0.53900000000000003</v>
      </c>
      <c r="L1911">
        <v>2009</v>
      </c>
      <c r="M1911">
        <v>2009</v>
      </c>
      <c r="N1911" t="s">
        <v>185</v>
      </c>
      <c r="O1911" t="s">
        <v>48</v>
      </c>
    </row>
    <row r="1912" spans="1:15" ht="15">
      <c r="A1912" t="s">
        <v>182</v>
      </c>
      <c r="B1912" t="s">
        <v>137</v>
      </c>
      <c r="C1912" t="s">
        <v>184</v>
      </c>
      <c r="D1912" s="16">
        <v>1</v>
      </c>
      <c r="E1912" s="16">
        <v>59.75</v>
      </c>
      <c r="F1912" s="16">
        <v>-93.25</v>
      </c>
      <c r="G1912">
        <v>0.27500000000000002</v>
      </c>
      <c r="H1912">
        <v>34.200000000000003</v>
      </c>
      <c r="I1912" t="s">
        <v>183</v>
      </c>
      <c r="J1912">
        <v>0.35699999999999998</v>
      </c>
      <c r="K1912">
        <v>0.53900000000000003</v>
      </c>
      <c r="L1912">
        <v>2009</v>
      </c>
      <c r="M1912">
        <v>2009</v>
      </c>
      <c r="N1912" t="s">
        <v>185</v>
      </c>
      <c r="O1912" t="s">
        <v>48</v>
      </c>
    </row>
    <row r="1913" spans="1:15" ht="15">
      <c r="A1913" t="s">
        <v>182</v>
      </c>
      <c r="B1913" t="s">
        <v>137</v>
      </c>
      <c r="C1913" t="s">
        <v>184</v>
      </c>
      <c r="D1913" s="16">
        <v>1</v>
      </c>
      <c r="E1913" s="16">
        <v>59.75</v>
      </c>
      <c r="F1913" s="16">
        <v>-93.75</v>
      </c>
      <c r="G1913">
        <v>0.27500000000000002</v>
      </c>
      <c r="H1913">
        <v>34.200000000000003</v>
      </c>
      <c r="I1913" t="s">
        <v>183</v>
      </c>
      <c r="J1913">
        <v>0.35699999999999998</v>
      </c>
      <c r="K1913">
        <v>0.53900000000000003</v>
      </c>
      <c r="L1913">
        <v>2009</v>
      </c>
      <c r="M1913">
        <v>2009</v>
      </c>
      <c r="N1913" t="s">
        <v>185</v>
      </c>
      <c r="O1913" t="s">
        <v>48</v>
      </c>
    </row>
    <row r="1914" spans="1:15" ht="15">
      <c r="A1914" t="s">
        <v>182</v>
      </c>
      <c r="B1914" t="s">
        <v>137</v>
      </c>
      <c r="C1914" t="s">
        <v>184</v>
      </c>
      <c r="D1914" s="16">
        <v>1</v>
      </c>
      <c r="E1914" s="16">
        <v>59.75</v>
      </c>
      <c r="F1914" s="16">
        <v>-94.25</v>
      </c>
      <c r="G1914">
        <v>0.27500000000000002</v>
      </c>
      <c r="H1914">
        <v>34.200000000000003</v>
      </c>
      <c r="I1914" t="s">
        <v>183</v>
      </c>
      <c r="J1914">
        <v>0.35699999999999998</v>
      </c>
      <c r="K1914">
        <v>0.53900000000000003</v>
      </c>
      <c r="L1914">
        <v>2009</v>
      </c>
      <c r="M1914">
        <v>2009</v>
      </c>
      <c r="N1914" t="s">
        <v>185</v>
      </c>
      <c r="O1914" t="s">
        <v>48</v>
      </c>
    </row>
    <row r="1915" spans="1:15" ht="15">
      <c r="A1915" t="s">
        <v>182</v>
      </c>
      <c r="B1915" t="s">
        <v>137</v>
      </c>
      <c r="C1915" t="s">
        <v>184</v>
      </c>
      <c r="D1915" s="16">
        <v>0.69</v>
      </c>
      <c r="E1915" s="16">
        <v>59.75</v>
      </c>
      <c r="F1915" s="16">
        <v>-89.25</v>
      </c>
      <c r="G1915">
        <v>0.27500000000000002</v>
      </c>
      <c r="H1915">
        <v>34.200000000000003</v>
      </c>
      <c r="I1915" t="s">
        <v>183</v>
      </c>
      <c r="J1915">
        <v>0.35699999999999998</v>
      </c>
      <c r="K1915">
        <v>0.53900000000000003</v>
      </c>
      <c r="L1915">
        <v>2009</v>
      </c>
      <c r="M1915">
        <v>2009</v>
      </c>
      <c r="N1915" t="s">
        <v>185</v>
      </c>
      <c r="O1915" t="s">
        <v>48</v>
      </c>
    </row>
    <row r="1916" spans="1:15" ht="15">
      <c r="A1916" t="s">
        <v>182</v>
      </c>
      <c r="B1916" t="s">
        <v>137</v>
      </c>
      <c r="C1916" t="s">
        <v>184</v>
      </c>
      <c r="D1916" s="16">
        <v>1</v>
      </c>
      <c r="E1916" s="16">
        <v>59.75</v>
      </c>
      <c r="F1916" s="16">
        <v>-94.75</v>
      </c>
      <c r="G1916">
        <v>0.27500000000000002</v>
      </c>
      <c r="H1916">
        <v>34.200000000000003</v>
      </c>
      <c r="I1916" t="s">
        <v>183</v>
      </c>
      <c r="J1916">
        <v>0.35699999999999998</v>
      </c>
      <c r="K1916">
        <v>0.53900000000000003</v>
      </c>
      <c r="L1916">
        <v>2009</v>
      </c>
      <c r="M1916">
        <v>2009</v>
      </c>
      <c r="N1916" t="s">
        <v>185</v>
      </c>
      <c r="O1916" t="s">
        <v>48</v>
      </c>
    </row>
    <row r="1917" spans="1:15" ht="15">
      <c r="A1917" t="s">
        <v>182</v>
      </c>
      <c r="B1917" t="s">
        <v>137</v>
      </c>
      <c r="C1917" t="s">
        <v>186</v>
      </c>
      <c r="D1917" s="16">
        <v>1</v>
      </c>
      <c r="E1917" s="16">
        <v>59.25</v>
      </c>
      <c r="F1917" s="16">
        <v>-94.25</v>
      </c>
      <c r="G1917">
        <v>0.72699999999999998</v>
      </c>
      <c r="H1917">
        <v>10.5</v>
      </c>
      <c r="I1917" t="s">
        <v>183</v>
      </c>
      <c r="J1917">
        <v>0.59199999999999997</v>
      </c>
      <c r="K1917">
        <v>0.89300000000000002</v>
      </c>
      <c r="L1917">
        <v>2010</v>
      </c>
      <c r="M1917">
        <v>2010</v>
      </c>
      <c r="N1917" t="s">
        <v>187</v>
      </c>
      <c r="O1917" t="s">
        <v>48</v>
      </c>
    </row>
    <row r="1918" spans="1:15" ht="15">
      <c r="A1918" t="s">
        <v>182</v>
      </c>
      <c r="B1918" t="s">
        <v>137</v>
      </c>
      <c r="C1918" t="s">
        <v>186</v>
      </c>
      <c r="D1918" s="16">
        <v>1</v>
      </c>
      <c r="E1918" s="16">
        <v>59.25</v>
      </c>
      <c r="F1918" s="16">
        <v>-93.75</v>
      </c>
      <c r="G1918">
        <v>0.72699999999999998</v>
      </c>
      <c r="H1918">
        <v>10.5</v>
      </c>
      <c r="I1918" t="s">
        <v>183</v>
      </c>
      <c r="J1918">
        <v>0.59199999999999997</v>
      </c>
      <c r="K1918">
        <v>0.89300000000000002</v>
      </c>
      <c r="L1918">
        <v>2010</v>
      </c>
      <c r="M1918">
        <v>2010</v>
      </c>
      <c r="N1918" t="s">
        <v>187</v>
      </c>
      <c r="O1918" t="s">
        <v>48</v>
      </c>
    </row>
    <row r="1919" spans="1:15" ht="15">
      <c r="A1919" t="s">
        <v>182</v>
      </c>
      <c r="B1919" t="s">
        <v>137</v>
      </c>
      <c r="C1919" t="s">
        <v>186</v>
      </c>
      <c r="D1919" s="16">
        <v>1</v>
      </c>
      <c r="E1919" s="16">
        <v>59.25</v>
      </c>
      <c r="F1919" s="16">
        <v>-93.25</v>
      </c>
      <c r="G1919">
        <v>0.72699999999999998</v>
      </c>
      <c r="H1919">
        <v>10.5</v>
      </c>
      <c r="I1919" t="s">
        <v>183</v>
      </c>
      <c r="J1919">
        <v>0.59199999999999997</v>
      </c>
      <c r="K1919">
        <v>0.89300000000000002</v>
      </c>
      <c r="L1919">
        <v>2010</v>
      </c>
      <c r="M1919">
        <v>2010</v>
      </c>
      <c r="N1919" t="s">
        <v>187</v>
      </c>
      <c r="O1919" t="s">
        <v>48</v>
      </c>
    </row>
    <row r="1920" spans="1:15" ht="15">
      <c r="A1920" t="s">
        <v>182</v>
      </c>
      <c r="B1920" t="s">
        <v>137</v>
      </c>
      <c r="C1920" t="s">
        <v>186</v>
      </c>
      <c r="D1920" s="16">
        <v>1</v>
      </c>
      <c r="E1920" s="16">
        <v>59.25</v>
      </c>
      <c r="F1920" s="16">
        <v>-92.75</v>
      </c>
      <c r="G1920">
        <v>0.72699999999999998</v>
      </c>
      <c r="H1920">
        <v>10.5</v>
      </c>
      <c r="I1920" t="s">
        <v>183</v>
      </c>
      <c r="J1920">
        <v>0.59199999999999997</v>
      </c>
      <c r="K1920">
        <v>0.89300000000000002</v>
      </c>
      <c r="L1920">
        <v>2010</v>
      </c>
      <c r="M1920">
        <v>2010</v>
      </c>
      <c r="N1920" t="s">
        <v>187</v>
      </c>
      <c r="O1920" t="s">
        <v>48</v>
      </c>
    </row>
    <row r="1921" spans="1:15" ht="15">
      <c r="A1921" t="s">
        <v>182</v>
      </c>
      <c r="B1921" t="s">
        <v>137</v>
      </c>
      <c r="C1921" t="s">
        <v>186</v>
      </c>
      <c r="D1921" s="16">
        <v>1</v>
      </c>
      <c r="E1921" s="16">
        <v>59.25</v>
      </c>
      <c r="F1921" s="16">
        <v>-92.25</v>
      </c>
      <c r="G1921">
        <v>0.72699999999999998</v>
      </c>
      <c r="H1921">
        <v>10.5</v>
      </c>
      <c r="I1921" t="s">
        <v>183</v>
      </c>
      <c r="J1921">
        <v>0.59199999999999997</v>
      </c>
      <c r="K1921">
        <v>0.89300000000000002</v>
      </c>
      <c r="L1921">
        <v>2010</v>
      </c>
      <c r="M1921">
        <v>2010</v>
      </c>
      <c r="N1921" t="s">
        <v>187</v>
      </c>
      <c r="O1921" t="s">
        <v>48</v>
      </c>
    </row>
    <row r="1922" spans="1:15" ht="15">
      <c r="A1922" t="s">
        <v>182</v>
      </c>
      <c r="B1922" t="s">
        <v>137</v>
      </c>
      <c r="C1922" t="s">
        <v>186</v>
      </c>
      <c r="D1922" s="16">
        <v>1</v>
      </c>
      <c r="E1922" s="16">
        <v>59.25</v>
      </c>
      <c r="F1922" s="16">
        <v>-91.75</v>
      </c>
      <c r="G1922">
        <v>0.72699999999999998</v>
      </c>
      <c r="H1922">
        <v>10.5</v>
      </c>
      <c r="I1922" t="s">
        <v>183</v>
      </c>
      <c r="J1922">
        <v>0.59199999999999997</v>
      </c>
      <c r="K1922">
        <v>0.89300000000000002</v>
      </c>
      <c r="L1922">
        <v>2010</v>
      </c>
      <c r="M1922">
        <v>2010</v>
      </c>
      <c r="N1922" t="s">
        <v>187</v>
      </c>
      <c r="O1922" t="s">
        <v>48</v>
      </c>
    </row>
    <row r="1923" spans="1:15" ht="15">
      <c r="A1923" t="s">
        <v>182</v>
      </c>
      <c r="B1923" t="s">
        <v>137</v>
      </c>
      <c r="C1923" t="s">
        <v>186</v>
      </c>
      <c r="D1923" s="16">
        <v>1</v>
      </c>
      <c r="E1923" s="16">
        <v>59.25</v>
      </c>
      <c r="F1923" s="16">
        <v>-91.25</v>
      </c>
      <c r="G1923">
        <v>0.72699999999999998</v>
      </c>
      <c r="H1923">
        <v>10.5</v>
      </c>
      <c r="I1923" t="s">
        <v>183</v>
      </c>
      <c r="J1923">
        <v>0.59199999999999997</v>
      </c>
      <c r="K1923">
        <v>0.89300000000000002</v>
      </c>
      <c r="L1923">
        <v>2010</v>
      </c>
      <c r="M1923">
        <v>2010</v>
      </c>
      <c r="N1923" t="s">
        <v>187</v>
      </c>
      <c r="O1923" t="s">
        <v>48</v>
      </c>
    </row>
    <row r="1924" spans="1:15" ht="15">
      <c r="A1924" t="s">
        <v>182</v>
      </c>
      <c r="B1924" t="s">
        <v>137</v>
      </c>
      <c r="C1924" t="s">
        <v>186</v>
      </c>
      <c r="D1924" s="16">
        <v>0.97</v>
      </c>
      <c r="E1924" s="16">
        <v>59.25</v>
      </c>
      <c r="F1924" s="16">
        <v>-90.75</v>
      </c>
      <c r="G1924">
        <v>0.72699999999999998</v>
      </c>
      <c r="H1924">
        <v>10.5</v>
      </c>
      <c r="I1924" t="s">
        <v>183</v>
      </c>
      <c r="J1924">
        <v>0.59199999999999997</v>
      </c>
      <c r="K1924">
        <v>0.89300000000000002</v>
      </c>
      <c r="L1924">
        <v>2010</v>
      </c>
      <c r="M1924">
        <v>2010</v>
      </c>
      <c r="N1924" t="s">
        <v>187</v>
      </c>
      <c r="O1924" t="s">
        <v>48</v>
      </c>
    </row>
    <row r="1925" spans="1:15" ht="15">
      <c r="A1925" t="s">
        <v>182</v>
      </c>
      <c r="B1925" t="s">
        <v>137</v>
      </c>
      <c r="C1925" t="s">
        <v>186</v>
      </c>
      <c r="D1925" s="16">
        <v>0.82</v>
      </c>
      <c r="E1925" s="16">
        <v>59.25</v>
      </c>
      <c r="F1925" s="16">
        <v>-90.25</v>
      </c>
      <c r="G1925">
        <v>0.72699999999999998</v>
      </c>
      <c r="H1925">
        <v>10.5</v>
      </c>
      <c r="I1925" t="s">
        <v>183</v>
      </c>
      <c r="J1925">
        <v>0.59199999999999997</v>
      </c>
      <c r="K1925">
        <v>0.89300000000000002</v>
      </c>
      <c r="L1925">
        <v>2010</v>
      </c>
      <c r="M1925">
        <v>2010</v>
      </c>
      <c r="N1925" t="s">
        <v>187</v>
      </c>
      <c r="O1925" t="s">
        <v>48</v>
      </c>
    </row>
    <row r="1926" spans="1:15" ht="15">
      <c r="A1926" t="s">
        <v>182</v>
      </c>
      <c r="B1926" t="s">
        <v>137</v>
      </c>
      <c r="C1926" t="s">
        <v>186</v>
      </c>
      <c r="D1926" s="16">
        <v>0.73</v>
      </c>
      <c r="E1926" s="16">
        <v>59.25</v>
      </c>
      <c r="F1926" s="16">
        <v>-89.75</v>
      </c>
      <c r="G1926">
        <v>0.72699999999999998</v>
      </c>
      <c r="H1926">
        <v>10.5</v>
      </c>
      <c r="I1926" t="s">
        <v>183</v>
      </c>
      <c r="J1926">
        <v>0.59199999999999997</v>
      </c>
      <c r="K1926">
        <v>0.89300000000000002</v>
      </c>
      <c r="L1926">
        <v>2010</v>
      </c>
      <c r="M1926">
        <v>2010</v>
      </c>
      <c r="N1926" t="s">
        <v>187</v>
      </c>
      <c r="O1926" t="s">
        <v>48</v>
      </c>
    </row>
    <row r="1927" spans="1:15" ht="15">
      <c r="A1927" t="s">
        <v>182</v>
      </c>
      <c r="B1927" t="s">
        <v>137</v>
      </c>
      <c r="C1927" t="s">
        <v>186</v>
      </c>
      <c r="D1927" s="16">
        <v>1</v>
      </c>
      <c r="E1927" s="16">
        <v>59.75</v>
      </c>
      <c r="F1927" s="16">
        <v>-94.25</v>
      </c>
      <c r="G1927">
        <v>0.72699999999999998</v>
      </c>
      <c r="H1927">
        <v>10.5</v>
      </c>
      <c r="I1927" t="s">
        <v>183</v>
      </c>
      <c r="J1927">
        <v>0.59199999999999997</v>
      </c>
      <c r="K1927">
        <v>0.89300000000000002</v>
      </c>
      <c r="L1927">
        <v>2010</v>
      </c>
      <c r="M1927">
        <v>2010</v>
      </c>
      <c r="N1927" t="s">
        <v>187</v>
      </c>
      <c r="O1927" t="s">
        <v>48</v>
      </c>
    </row>
    <row r="1928" spans="1:15" ht="15">
      <c r="A1928" t="s">
        <v>182</v>
      </c>
      <c r="B1928" t="s">
        <v>137</v>
      </c>
      <c r="C1928" t="s">
        <v>186</v>
      </c>
      <c r="D1928" s="16">
        <v>1</v>
      </c>
      <c r="E1928" s="16">
        <v>59.75</v>
      </c>
      <c r="F1928" s="16">
        <v>-93.75</v>
      </c>
      <c r="G1928">
        <v>0.72699999999999998</v>
      </c>
      <c r="H1928">
        <v>10.5</v>
      </c>
      <c r="I1928" t="s">
        <v>183</v>
      </c>
      <c r="J1928">
        <v>0.59199999999999997</v>
      </c>
      <c r="K1928">
        <v>0.89300000000000002</v>
      </c>
      <c r="L1928">
        <v>2010</v>
      </c>
      <c r="M1928">
        <v>2010</v>
      </c>
      <c r="N1928" t="s">
        <v>187</v>
      </c>
      <c r="O1928" t="s">
        <v>48</v>
      </c>
    </row>
    <row r="1929" spans="1:15" ht="15">
      <c r="A1929" t="s">
        <v>182</v>
      </c>
      <c r="B1929" t="s">
        <v>137</v>
      </c>
      <c r="C1929" t="s">
        <v>186</v>
      </c>
      <c r="D1929" s="16">
        <v>1</v>
      </c>
      <c r="E1929" s="16">
        <v>59.75</v>
      </c>
      <c r="F1929" s="16">
        <v>-93.25</v>
      </c>
      <c r="G1929">
        <v>0.72699999999999998</v>
      </c>
      <c r="H1929">
        <v>10.5</v>
      </c>
      <c r="I1929" t="s">
        <v>183</v>
      </c>
      <c r="J1929">
        <v>0.59199999999999997</v>
      </c>
      <c r="K1929">
        <v>0.89300000000000002</v>
      </c>
      <c r="L1929">
        <v>2010</v>
      </c>
      <c r="M1929">
        <v>2010</v>
      </c>
      <c r="N1929" t="s">
        <v>187</v>
      </c>
      <c r="O1929" t="s">
        <v>48</v>
      </c>
    </row>
    <row r="1930" spans="1:15" ht="15">
      <c r="A1930" t="s">
        <v>182</v>
      </c>
      <c r="B1930" t="s">
        <v>137</v>
      </c>
      <c r="C1930" t="s">
        <v>186</v>
      </c>
      <c r="D1930" s="16">
        <v>1</v>
      </c>
      <c r="E1930" s="16">
        <v>59.75</v>
      </c>
      <c r="F1930" s="16">
        <v>-92.75</v>
      </c>
      <c r="G1930">
        <v>0.72699999999999998</v>
      </c>
      <c r="H1930">
        <v>10.5</v>
      </c>
      <c r="I1930" t="s">
        <v>183</v>
      </c>
      <c r="J1930">
        <v>0.59199999999999997</v>
      </c>
      <c r="K1930">
        <v>0.89300000000000002</v>
      </c>
      <c r="L1930">
        <v>2010</v>
      </c>
      <c r="M1930">
        <v>2010</v>
      </c>
      <c r="N1930" t="s">
        <v>187</v>
      </c>
      <c r="O1930" t="s">
        <v>48</v>
      </c>
    </row>
    <row r="1931" spans="1:15" ht="15">
      <c r="A1931" t="s">
        <v>182</v>
      </c>
      <c r="B1931" t="s">
        <v>137</v>
      </c>
      <c r="C1931" t="s">
        <v>186</v>
      </c>
      <c r="D1931" s="16">
        <v>1</v>
      </c>
      <c r="E1931" s="16">
        <v>59.75</v>
      </c>
      <c r="F1931" s="16">
        <v>-92.25</v>
      </c>
      <c r="G1931">
        <v>0.72699999999999998</v>
      </c>
      <c r="H1931">
        <v>10.5</v>
      </c>
      <c r="I1931" t="s">
        <v>183</v>
      </c>
      <c r="J1931">
        <v>0.59199999999999997</v>
      </c>
      <c r="K1931">
        <v>0.89300000000000002</v>
      </c>
      <c r="L1931">
        <v>2010</v>
      </c>
      <c r="M1931">
        <v>2010</v>
      </c>
      <c r="N1931" t="s">
        <v>187</v>
      </c>
      <c r="O1931" t="s">
        <v>48</v>
      </c>
    </row>
    <row r="1932" spans="1:15" ht="15">
      <c r="A1932" t="s">
        <v>182</v>
      </c>
      <c r="B1932" t="s">
        <v>137</v>
      </c>
      <c r="C1932" t="s">
        <v>186</v>
      </c>
      <c r="D1932" s="16">
        <v>1</v>
      </c>
      <c r="E1932" s="16">
        <v>59.75</v>
      </c>
      <c r="F1932" s="16">
        <v>-91.75</v>
      </c>
      <c r="G1932">
        <v>0.72699999999999998</v>
      </c>
      <c r="H1932">
        <v>10.5</v>
      </c>
      <c r="I1932" t="s">
        <v>183</v>
      </c>
      <c r="J1932">
        <v>0.59199999999999997</v>
      </c>
      <c r="K1932">
        <v>0.89300000000000002</v>
      </c>
      <c r="L1932">
        <v>2010</v>
      </c>
      <c r="M1932">
        <v>2010</v>
      </c>
      <c r="N1932" t="s">
        <v>187</v>
      </c>
      <c r="O1932" t="s">
        <v>48</v>
      </c>
    </row>
    <row r="1933" spans="1:15" ht="15">
      <c r="A1933" t="s">
        <v>182</v>
      </c>
      <c r="B1933" t="s">
        <v>137</v>
      </c>
      <c r="C1933" t="s">
        <v>186</v>
      </c>
      <c r="D1933" s="16">
        <v>0.99</v>
      </c>
      <c r="E1933" s="16">
        <v>59.75</v>
      </c>
      <c r="F1933" s="16">
        <v>-91.25</v>
      </c>
      <c r="G1933">
        <v>0.72699999999999998</v>
      </c>
      <c r="H1933">
        <v>10.5</v>
      </c>
      <c r="I1933" t="s">
        <v>183</v>
      </c>
      <c r="J1933">
        <v>0.59199999999999997</v>
      </c>
      <c r="K1933">
        <v>0.89300000000000002</v>
      </c>
      <c r="L1933">
        <v>2010</v>
      </c>
      <c r="M1933">
        <v>2010</v>
      </c>
      <c r="N1933" t="s">
        <v>187</v>
      </c>
      <c r="O1933" t="s">
        <v>48</v>
      </c>
    </row>
    <row r="1934" spans="1:15" ht="15">
      <c r="A1934" t="s">
        <v>182</v>
      </c>
      <c r="B1934" t="s">
        <v>137</v>
      </c>
      <c r="C1934" t="s">
        <v>186</v>
      </c>
      <c r="D1934" s="16">
        <v>0.9</v>
      </c>
      <c r="E1934" s="16">
        <v>59.75</v>
      </c>
      <c r="F1934" s="16">
        <v>-90.75</v>
      </c>
      <c r="G1934">
        <v>0.72699999999999998</v>
      </c>
      <c r="H1934">
        <v>10.5</v>
      </c>
      <c r="I1934" t="s">
        <v>183</v>
      </c>
      <c r="J1934">
        <v>0.59199999999999997</v>
      </c>
      <c r="K1934">
        <v>0.89300000000000002</v>
      </c>
      <c r="L1934">
        <v>2010</v>
      </c>
      <c r="M1934">
        <v>2010</v>
      </c>
      <c r="N1934" t="s">
        <v>187</v>
      </c>
      <c r="O1934" t="s">
        <v>48</v>
      </c>
    </row>
    <row r="1935" spans="1:15" ht="15">
      <c r="A1935" t="s">
        <v>182</v>
      </c>
      <c r="B1935" t="s">
        <v>137</v>
      </c>
      <c r="C1935" t="s">
        <v>186</v>
      </c>
      <c r="D1935" s="16">
        <v>0.81</v>
      </c>
      <c r="E1935" s="16">
        <v>59.75</v>
      </c>
      <c r="F1935" s="16">
        <v>-90.25</v>
      </c>
      <c r="G1935">
        <v>0.72699999999999998</v>
      </c>
      <c r="H1935">
        <v>10.5</v>
      </c>
      <c r="I1935" t="s">
        <v>183</v>
      </c>
      <c r="J1935">
        <v>0.59199999999999997</v>
      </c>
      <c r="K1935">
        <v>0.89300000000000002</v>
      </c>
      <c r="L1935">
        <v>2010</v>
      </c>
      <c r="M1935">
        <v>2010</v>
      </c>
      <c r="N1935" t="s">
        <v>187</v>
      </c>
      <c r="O1935" t="s">
        <v>48</v>
      </c>
    </row>
    <row r="1936" spans="1:15" ht="15">
      <c r="A1936" t="s">
        <v>182</v>
      </c>
      <c r="B1936" t="s">
        <v>137</v>
      </c>
      <c r="C1936" t="s">
        <v>186</v>
      </c>
      <c r="D1936" s="16">
        <v>0.74</v>
      </c>
      <c r="E1936" s="16">
        <v>59.75</v>
      </c>
      <c r="F1936" s="16">
        <v>-89.75</v>
      </c>
      <c r="G1936">
        <v>0.72699999999999998</v>
      </c>
      <c r="H1936">
        <v>10.5</v>
      </c>
      <c r="I1936" t="s">
        <v>183</v>
      </c>
      <c r="J1936">
        <v>0.59199999999999997</v>
      </c>
      <c r="K1936">
        <v>0.89300000000000002</v>
      </c>
      <c r="L1936">
        <v>2010</v>
      </c>
      <c r="M1936">
        <v>2010</v>
      </c>
      <c r="N1936" t="s">
        <v>187</v>
      </c>
      <c r="O1936" t="s">
        <v>48</v>
      </c>
    </row>
    <row r="1937" spans="1:15" ht="15">
      <c r="A1937" t="s">
        <v>182</v>
      </c>
      <c r="B1937" t="s">
        <v>137</v>
      </c>
      <c r="C1937" t="s">
        <v>186</v>
      </c>
      <c r="D1937" s="16">
        <v>1</v>
      </c>
      <c r="E1937" s="16">
        <v>60.25</v>
      </c>
      <c r="F1937" s="16">
        <v>-94.25</v>
      </c>
      <c r="G1937">
        <v>0.72699999999999998</v>
      </c>
      <c r="H1937">
        <v>10.5</v>
      </c>
      <c r="I1937" t="s">
        <v>183</v>
      </c>
      <c r="J1937">
        <v>0.59199999999999997</v>
      </c>
      <c r="K1937">
        <v>0.89300000000000002</v>
      </c>
      <c r="L1937">
        <v>2010</v>
      </c>
      <c r="M1937">
        <v>2010</v>
      </c>
      <c r="N1937" t="s">
        <v>187</v>
      </c>
      <c r="O1937" t="s">
        <v>48</v>
      </c>
    </row>
    <row r="1938" spans="1:15" ht="15">
      <c r="A1938" t="s">
        <v>182</v>
      </c>
      <c r="B1938" t="s">
        <v>137</v>
      </c>
      <c r="C1938" t="s">
        <v>186</v>
      </c>
      <c r="D1938" s="16">
        <v>1</v>
      </c>
      <c r="E1938" s="16">
        <v>60.25</v>
      </c>
      <c r="F1938" s="16">
        <v>-93.75</v>
      </c>
      <c r="G1938">
        <v>0.72699999999999998</v>
      </c>
      <c r="H1938">
        <v>10.5</v>
      </c>
      <c r="I1938" t="s">
        <v>183</v>
      </c>
      <c r="J1938">
        <v>0.59199999999999997</v>
      </c>
      <c r="K1938">
        <v>0.89300000000000002</v>
      </c>
      <c r="L1938">
        <v>2010</v>
      </c>
      <c r="M1938">
        <v>2010</v>
      </c>
      <c r="N1938" t="s">
        <v>187</v>
      </c>
      <c r="O1938" t="s">
        <v>48</v>
      </c>
    </row>
    <row r="1939" spans="1:15" ht="15">
      <c r="A1939" t="s">
        <v>182</v>
      </c>
      <c r="B1939" t="s">
        <v>137</v>
      </c>
      <c r="C1939" t="s">
        <v>186</v>
      </c>
      <c r="D1939" s="16">
        <v>1</v>
      </c>
      <c r="E1939" s="16">
        <v>60.25</v>
      </c>
      <c r="F1939" s="16">
        <v>-93.25</v>
      </c>
      <c r="G1939">
        <v>0.72699999999999998</v>
      </c>
      <c r="H1939">
        <v>10.5</v>
      </c>
      <c r="I1939" t="s">
        <v>183</v>
      </c>
      <c r="J1939">
        <v>0.59199999999999997</v>
      </c>
      <c r="K1939">
        <v>0.89300000000000002</v>
      </c>
      <c r="L1939">
        <v>2010</v>
      </c>
      <c r="M1939">
        <v>2010</v>
      </c>
      <c r="N1939" t="s">
        <v>187</v>
      </c>
      <c r="O1939" t="s">
        <v>48</v>
      </c>
    </row>
    <row r="1940" spans="1:15" ht="15">
      <c r="A1940" t="s">
        <v>182</v>
      </c>
      <c r="B1940" t="s">
        <v>137</v>
      </c>
      <c r="C1940" t="s">
        <v>186</v>
      </c>
      <c r="D1940" s="16">
        <v>1</v>
      </c>
      <c r="E1940" s="16">
        <v>60.25</v>
      </c>
      <c r="F1940" s="16">
        <v>-92.75</v>
      </c>
      <c r="G1940">
        <v>0.72699999999999998</v>
      </c>
      <c r="H1940">
        <v>10.5</v>
      </c>
      <c r="I1940" t="s">
        <v>183</v>
      </c>
      <c r="J1940">
        <v>0.59199999999999997</v>
      </c>
      <c r="K1940">
        <v>0.89300000000000002</v>
      </c>
      <c r="L1940">
        <v>2010</v>
      </c>
      <c r="M1940">
        <v>2010</v>
      </c>
      <c r="N1940" t="s">
        <v>187</v>
      </c>
      <c r="O1940" t="s">
        <v>48</v>
      </c>
    </row>
    <row r="1941" spans="1:15" ht="15">
      <c r="A1941" t="s">
        <v>182</v>
      </c>
      <c r="B1941" t="s">
        <v>137</v>
      </c>
      <c r="C1941" t="s">
        <v>186</v>
      </c>
      <c r="D1941" s="16">
        <v>1</v>
      </c>
      <c r="E1941" s="16">
        <v>60.25</v>
      </c>
      <c r="F1941" s="16">
        <v>-92.25</v>
      </c>
      <c r="G1941">
        <v>0.72699999999999998</v>
      </c>
      <c r="H1941">
        <v>10.5</v>
      </c>
      <c r="I1941" t="s">
        <v>183</v>
      </c>
      <c r="J1941">
        <v>0.59199999999999997</v>
      </c>
      <c r="K1941">
        <v>0.89300000000000002</v>
      </c>
      <c r="L1941">
        <v>2010</v>
      </c>
      <c r="M1941">
        <v>2010</v>
      </c>
      <c r="N1941" t="s">
        <v>187</v>
      </c>
      <c r="O1941" t="s">
        <v>48</v>
      </c>
    </row>
    <row r="1942" spans="1:15" ht="15">
      <c r="A1942" t="s">
        <v>182</v>
      </c>
      <c r="B1942" t="s">
        <v>137</v>
      </c>
      <c r="C1942" t="s">
        <v>186</v>
      </c>
      <c r="D1942" s="16">
        <v>1</v>
      </c>
      <c r="E1942" s="16">
        <v>60.25</v>
      </c>
      <c r="F1942" s="16">
        <v>-91.75</v>
      </c>
      <c r="G1942">
        <v>0.72699999999999998</v>
      </c>
      <c r="H1942">
        <v>10.5</v>
      </c>
      <c r="I1942" t="s">
        <v>183</v>
      </c>
      <c r="J1942">
        <v>0.59199999999999997</v>
      </c>
      <c r="K1942">
        <v>0.89300000000000002</v>
      </c>
      <c r="L1942">
        <v>2010</v>
      </c>
      <c r="M1942">
        <v>2010</v>
      </c>
      <c r="N1942" t="s">
        <v>187</v>
      </c>
      <c r="O1942" t="s">
        <v>48</v>
      </c>
    </row>
    <row r="1943" spans="1:15" ht="15">
      <c r="A1943" t="s">
        <v>182</v>
      </c>
      <c r="B1943" t="s">
        <v>137</v>
      </c>
      <c r="C1943" t="s">
        <v>186</v>
      </c>
      <c r="D1943" s="16">
        <v>0.93</v>
      </c>
      <c r="E1943" s="16">
        <v>60.25</v>
      </c>
      <c r="F1943" s="16">
        <v>-91.25</v>
      </c>
      <c r="G1943">
        <v>0.72699999999999998</v>
      </c>
      <c r="H1943">
        <v>10.5</v>
      </c>
      <c r="I1943" t="s">
        <v>183</v>
      </c>
      <c r="J1943">
        <v>0.59199999999999997</v>
      </c>
      <c r="K1943">
        <v>0.89300000000000002</v>
      </c>
      <c r="L1943">
        <v>2010</v>
      </c>
      <c r="M1943">
        <v>2010</v>
      </c>
      <c r="N1943" t="s">
        <v>187</v>
      </c>
      <c r="O1943" t="s">
        <v>48</v>
      </c>
    </row>
    <row r="1944" spans="1:15" ht="15">
      <c r="A1944" t="s">
        <v>182</v>
      </c>
      <c r="B1944" t="s">
        <v>137</v>
      </c>
      <c r="C1944" t="s">
        <v>186</v>
      </c>
      <c r="D1944" s="16">
        <v>0.88</v>
      </c>
      <c r="E1944" s="16">
        <v>60.25</v>
      </c>
      <c r="F1944" s="16">
        <v>-90.75</v>
      </c>
      <c r="G1944">
        <v>0.72699999999999998</v>
      </c>
      <c r="H1944">
        <v>10.5</v>
      </c>
      <c r="I1944" t="s">
        <v>183</v>
      </c>
      <c r="J1944">
        <v>0.59199999999999997</v>
      </c>
      <c r="K1944">
        <v>0.89300000000000002</v>
      </c>
      <c r="L1944">
        <v>2010</v>
      </c>
      <c r="M1944">
        <v>2010</v>
      </c>
      <c r="N1944" t="s">
        <v>187</v>
      </c>
      <c r="O1944" t="s">
        <v>48</v>
      </c>
    </row>
    <row r="1945" spans="1:15" ht="15">
      <c r="A1945" t="s">
        <v>182</v>
      </c>
      <c r="B1945" t="s">
        <v>137</v>
      </c>
      <c r="C1945" t="s">
        <v>186</v>
      </c>
      <c r="D1945" s="16">
        <v>0.83</v>
      </c>
      <c r="E1945" s="16">
        <v>60.25</v>
      </c>
      <c r="F1945" s="16">
        <v>-90.25</v>
      </c>
      <c r="G1945">
        <v>0.72699999999999998</v>
      </c>
      <c r="H1945">
        <v>10.5</v>
      </c>
      <c r="I1945" t="s">
        <v>183</v>
      </c>
      <c r="J1945">
        <v>0.59199999999999997</v>
      </c>
      <c r="K1945">
        <v>0.89300000000000002</v>
      </c>
      <c r="L1945">
        <v>2010</v>
      </c>
      <c r="M1945">
        <v>2010</v>
      </c>
      <c r="N1945" t="s">
        <v>187</v>
      </c>
      <c r="O1945" t="s">
        <v>48</v>
      </c>
    </row>
    <row r="1946" spans="1:15" ht="15">
      <c r="A1946" t="s">
        <v>182</v>
      </c>
      <c r="B1946" t="s">
        <v>137</v>
      </c>
      <c r="C1946" t="s">
        <v>186</v>
      </c>
      <c r="D1946" s="16">
        <v>0.77</v>
      </c>
      <c r="E1946" s="16">
        <v>60.25</v>
      </c>
      <c r="F1946" s="16">
        <v>-89.75</v>
      </c>
      <c r="G1946">
        <v>0.72699999999999998</v>
      </c>
      <c r="H1946">
        <v>10.5</v>
      </c>
      <c r="I1946" t="s">
        <v>183</v>
      </c>
      <c r="J1946">
        <v>0.59199999999999997</v>
      </c>
      <c r="K1946">
        <v>0.89300000000000002</v>
      </c>
      <c r="L1946">
        <v>2010</v>
      </c>
      <c r="M1946">
        <v>2010</v>
      </c>
      <c r="N1946" t="s">
        <v>187</v>
      </c>
      <c r="O1946" t="s">
        <v>48</v>
      </c>
    </row>
    <row r="1947" spans="1:15" ht="15">
      <c r="A1947" t="s">
        <v>182</v>
      </c>
      <c r="B1947" t="s">
        <v>137</v>
      </c>
      <c r="C1947" t="s">
        <v>186</v>
      </c>
      <c r="D1947" s="16">
        <v>1</v>
      </c>
      <c r="E1947" s="16">
        <v>60.75</v>
      </c>
      <c r="F1947" s="16">
        <v>-93.75</v>
      </c>
      <c r="G1947">
        <v>0.72699999999999998</v>
      </c>
      <c r="H1947">
        <v>10.5</v>
      </c>
      <c r="I1947" t="s">
        <v>183</v>
      </c>
      <c r="J1947">
        <v>0.59199999999999997</v>
      </c>
      <c r="K1947">
        <v>0.89300000000000002</v>
      </c>
      <c r="L1947">
        <v>2010</v>
      </c>
      <c r="M1947">
        <v>2010</v>
      </c>
      <c r="N1947" t="s">
        <v>187</v>
      </c>
      <c r="O1947" t="s">
        <v>48</v>
      </c>
    </row>
    <row r="1948" spans="1:15" ht="15">
      <c r="A1948" t="s">
        <v>182</v>
      </c>
      <c r="B1948" t="s">
        <v>137</v>
      </c>
      <c r="C1948" t="s">
        <v>186</v>
      </c>
      <c r="D1948" s="16">
        <v>1</v>
      </c>
      <c r="E1948" s="16">
        <v>60.75</v>
      </c>
      <c r="F1948" s="16">
        <v>-93.25</v>
      </c>
      <c r="G1948">
        <v>0.72699999999999998</v>
      </c>
      <c r="H1948">
        <v>10.5</v>
      </c>
      <c r="I1948" t="s">
        <v>183</v>
      </c>
      <c r="J1948">
        <v>0.59199999999999997</v>
      </c>
      <c r="K1948">
        <v>0.89300000000000002</v>
      </c>
      <c r="L1948">
        <v>2010</v>
      </c>
      <c r="M1948">
        <v>2010</v>
      </c>
      <c r="N1948" t="s">
        <v>187</v>
      </c>
      <c r="O1948" t="s">
        <v>48</v>
      </c>
    </row>
    <row r="1949" spans="1:15" ht="15">
      <c r="A1949" t="s">
        <v>182</v>
      </c>
      <c r="B1949" t="s">
        <v>137</v>
      </c>
      <c r="C1949" t="s">
        <v>186</v>
      </c>
      <c r="D1949" s="16">
        <v>1</v>
      </c>
      <c r="E1949" s="16">
        <v>60.75</v>
      </c>
      <c r="F1949" s="16">
        <v>-92.75</v>
      </c>
      <c r="G1949">
        <v>0.72699999999999998</v>
      </c>
      <c r="H1949">
        <v>10.5</v>
      </c>
      <c r="I1949" t="s">
        <v>183</v>
      </c>
      <c r="J1949">
        <v>0.59199999999999997</v>
      </c>
      <c r="K1949">
        <v>0.89300000000000002</v>
      </c>
      <c r="L1949">
        <v>2010</v>
      </c>
      <c r="M1949">
        <v>2010</v>
      </c>
      <c r="N1949" t="s">
        <v>187</v>
      </c>
      <c r="O1949" t="s">
        <v>48</v>
      </c>
    </row>
    <row r="1950" spans="1:15" ht="15">
      <c r="A1950" t="s">
        <v>182</v>
      </c>
      <c r="B1950" t="s">
        <v>137</v>
      </c>
      <c r="C1950" t="s">
        <v>186</v>
      </c>
      <c r="D1950" s="16">
        <v>1</v>
      </c>
      <c r="E1950" s="16">
        <v>60.75</v>
      </c>
      <c r="F1950" s="16">
        <v>-92.25</v>
      </c>
      <c r="G1950">
        <v>0.72699999999999998</v>
      </c>
      <c r="H1950">
        <v>10.5</v>
      </c>
      <c r="I1950" t="s">
        <v>183</v>
      </c>
      <c r="J1950">
        <v>0.59199999999999997</v>
      </c>
      <c r="K1950">
        <v>0.89300000000000002</v>
      </c>
      <c r="L1950">
        <v>2010</v>
      </c>
      <c r="M1950">
        <v>2010</v>
      </c>
      <c r="N1950" t="s">
        <v>187</v>
      </c>
      <c r="O1950" t="s">
        <v>48</v>
      </c>
    </row>
    <row r="1951" spans="1:15" ht="15">
      <c r="A1951" t="s">
        <v>182</v>
      </c>
      <c r="B1951" t="s">
        <v>137</v>
      </c>
      <c r="C1951" t="s">
        <v>186</v>
      </c>
      <c r="D1951" s="16">
        <v>0.99</v>
      </c>
      <c r="E1951" s="16">
        <v>60.75</v>
      </c>
      <c r="F1951" s="16">
        <v>-91.75</v>
      </c>
      <c r="G1951">
        <v>0.72699999999999998</v>
      </c>
      <c r="H1951">
        <v>10.5</v>
      </c>
      <c r="I1951" t="s">
        <v>183</v>
      </c>
      <c r="J1951">
        <v>0.59199999999999997</v>
      </c>
      <c r="K1951">
        <v>0.89300000000000002</v>
      </c>
      <c r="L1951">
        <v>2010</v>
      </c>
      <c r="M1951">
        <v>2010</v>
      </c>
      <c r="N1951" t="s">
        <v>187</v>
      </c>
      <c r="O1951" t="s">
        <v>48</v>
      </c>
    </row>
    <row r="1952" spans="1:15" ht="15">
      <c r="A1952" t="s">
        <v>182</v>
      </c>
      <c r="B1952" t="s">
        <v>137</v>
      </c>
      <c r="C1952" t="s">
        <v>186</v>
      </c>
      <c r="D1952" s="16">
        <v>0.93</v>
      </c>
      <c r="E1952" s="16">
        <v>60.75</v>
      </c>
      <c r="F1952" s="16">
        <v>-91.25</v>
      </c>
      <c r="G1952">
        <v>0.72699999999999998</v>
      </c>
      <c r="H1952">
        <v>10.5</v>
      </c>
      <c r="I1952" t="s">
        <v>183</v>
      </c>
      <c r="J1952">
        <v>0.59199999999999997</v>
      </c>
      <c r="K1952">
        <v>0.89300000000000002</v>
      </c>
      <c r="L1952">
        <v>2010</v>
      </c>
      <c r="M1952">
        <v>2010</v>
      </c>
      <c r="N1952" t="s">
        <v>187</v>
      </c>
      <c r="O1952" t="s">
        <v>48</v>
      </c>
    </row>
    <row r="1953" spans="1:15" ht="15">
      <c r="A1953" t="s">
        <v>182</v>
      </c>
      <c r="B1953" t="s">
        <v>137</v>
      </c>
      <c r="C1953" t="s">
        <v>186</v>
      </c>
      <c r="D1953" s="16">
        <v>0.88</v>
      </c>
      <c r="E1953" s="16">
        <v>60.75</v>
      </c>
      <c r="F1953" s="16">
        <v>-90.75</v>
      </c>
      <c r="G1953">
        <v>0.72699999999999998</v>
      </c>
      <c r="H1953">
        <v>10.5</v>
      </c>
      <c r="I1953" t="s">
        <v>183</v>
      </c>
      <c r="J1953">
        <v>0.59199999999999997</v>
      </c>
      <c r="K1953">
        <v>0.89300000000000002</v>
      </c>
      <c r="L1953">
        <v>2010</v>
      </c>
      <c r="M1953">
        <v>2010</v>
      </c>
      <c r="N1953" t="s">
        <v>187</v>
      </c>
      <c r="O1953" t="s">
        <v>48</v>
      </c>
    </row>
    <row r="1954" spans="1:15" ht="15">
      <c r="A1954" t="s">
        <v>182</v>
      </c>
      <c r="B1954" t="s">
        <v>137</v>
      </c>
      <c r="C1954" t="s">
        <v>186</v>
      </c>
      <c r="D1954" s="16">
        <v>0.83</v>
      </c>
      <c r="E1954" s="16">
        <v>60.75</v>
      </c>
      <c r="F1954" s="16">
        <v>-90.25</v>
      </c>
      <c r="G1954">
        <v>0.72699999999999998</v>
      </c>
      <c r="H1954">
        <v>10.5</v>
      </c>
      <c r="I1954" t="s">
        <v>183</v>
      </c>
      <c r="J1954">
        <v>0.59199999999999997</v>
      </c>
      <c r="K1954">
        <v>0.89300000000000002</v>
      </c>
      <c r="L1954">
        <v>2010</v>
      </c>
      <c r="M1954">
        <v>2010</v>
      </c>
      <c r="N1954" t="s">
        <v>187</v>
      </c>
      <c r="O1954" t="s">
        <v>48</v>
      </c>
    </row>
    <row r="1955" spans="1:15" ht="15">
      <c r="A1955" t="s">
        <v>182</v>
      </c>
      <c r="B1955" t="s">
        <v>137</v>
      </c>
      <c r="C1955" t="s">
        <v>186</v>
      </c>
      <c r="D1955" s="16">
        <v>0.79</v>
      </c>
      <c r="E1955" s="16">
        <v>60.75</v>
      </c>
      <c r="F1955" s="16">
        <v>-89.75</v>
      </c>
      <c r="G1955">
        <v>0.72699999999999998</v>
      </c>
      <c r="H1955">
        <v>10.5</v>
      </c>
      <c r="I1955" t="s">
        <v>183</v>
      </c>
      <c r="J1955">
        <v>0.59199999999999997</v>
      </c>
      <c r="K1955">
        <v>0.89300000000000002</v>
      </c>
      <c r="L1955">
        <v>2010</v>
      </c>
      <c r="M1955">
        <v>2010</v>
      </c>
      <c r="N1955" t="s">
        <v>187</v>
      </c>
      <c r="O1955" t="s">
        <v>48</v>
      </c>
    </row>
    <row r="1956" spans="1:15" ht="15">
      <c r="A1956" t="s">
        <v>182</v>
      </c>
      <c r="B1956" t="s">
        <v>137</v>
      </c>
      <c r="C1956" t="s">
        <v>186</v>
      </c>
      <c r="D1956" s="16">
        <v>1</v>
      </c>
      <c r="E1956" s="16">
        <v>60.75</v>
      </c>
      <c r="F1956" s="16">
        <v>-94.25</v>
      </c>
      <c r="G1956">
        <v>0.72699999999999998</v>
      </c>
      <c r="H1956">
        <v>10.5</v>
      </c>
      <c r="I1956" t="s">
        <v>183</v>
      </c>
      <c r="J1956">
        <v>0.59199999999999997</v>
      </c>
      <c r="K1956">
        <v>0.89300000000000002</v>
      </c>
      <c r="L1956">
        <v>2010</v>
      </c>
      <c r="M1956">
        <v>2010</v>
      </c>
      <c r="N1956" t="s">
        <v>187</v>
      </c>
      <c r="O1956" t="s">
        <v>48</v>
      </c>
    </row>
    <row r="1957" spans="1:15" ht="15">
      <c r="A1957" t="s">
        <v>182</v>
      </c>
      <c r="B1957" t="s">
        <v>137</v>
      </c>
      <c r="C1957" t="s">
        <v>186</v>
      </c>
      <c r="D1957" s="16">
        <v>0.67</v>
      </c>
      <c r="E1957" s="16">
        <v>59.25</v>
      </c>
      <c r="F1957" s="16">
        <v>-89.25</v>
      </c>
      <c r="G1957">
        <v>0.72699999999999998</v>
      </c>
      <c r="H1957">
        <v>10.5</v>
      </c>
      <c r="I1957" t="s">
        <v>183</v>
      </c>
      <c r="J1957">
        <v>0.59199999999999997</v>
      </c>
      <c r="K1957">
        <v>0.89300000000000002</v>
      </c>
      <c r="L1957">
        <v>2010</v>
      </c>
      <c r="M1957">
        <v>2010</v>
      </c>
      <c r="N1957" t="s">
        <v>187</v>
      </c>
      <c r="O1957" t="s">
        <v>48</v>
      </c>
    </row>
    <row r="1958" spans="1:15" ht="15">
      <c r="A1958" t="s">
        <v>182</v>
      </c>
      <c r="B1958" t="s">
        <v>137</v>
      </c>
      <c r="C1958" t="s">
        <v>186</v>
      </c>
      <c r="D1958" s="16">
        <v>0.69</v>
      </c>
      <c r="E1958" s="16">
        <v>59.75</v>
      </c>
      <c r="F1958" s="16">
        <v>-89.25</v>
      </c>
      <c r="G1958">
        <v>0.72699999999999998</v>
      </c>
      <c r="H1958">
        <v>10.5</v>
      </c>
      <c r="I1958" t="s">
        <v>183</v>
      </c>
      <c r="J1958">
        <v>0.59199999999999997</v>
      </c>
      <c r="K1958">
        <v>0.89300000000000002</v>
      </c>
      <c r="L1958">
        <v>2010</v>
      </c>
      <c r="M1958">
        <v>2010</v>
      </c>
      <c r="N1958" t="s">
        <v>187</v>
      </c>
      <c r="O1958" t="s">
        <v>48</v>
      </c>
    </row>
    <row r="1959" spans="1:15" ht="15">
      <c r="A1959" t="s">
        <v>182</v>
      </c>
      <c r="B1959" t="s">
        <v>137</v>
      </c>
      <c r="C1959" t="s">
        <v>186</v>
      </c>
      <c r="D1959" s="16">
        <v>0.71</v>
      </c>
      <c r="E1959" s="16">
        <v>60.25</v>
      </c>
      <c r="F1959" s="16">
        <v>-89.25</v>
      </c>
      <c r="G1959">
        <v>0.72699999999999998</v>
      </c>
      <c r="H1959">
        <v>10.5</v>
      </c>
      <c r="I1959" t="s">
        <v>183</v>
      </c>
      <c r="J1959">
        <v>0.59199999999999997</v>
      </c>
      <c r="K1959">
        <v>0.89300000000000002</v>
      </c>
      <c r="L1959">
        <v>2010</v>
      </c>
      <c r="M1959">
        <v>2010</v>
      </c>
      <c r="N1959" t="s">
        <v>187</v>
      </c>
      <c r="O1959" t="s">
        <v>48</v>
      </c>
    </row>
    <row r="1960" spans="1:15" ht="15">
      <c r="A1960" t="s">
        <v>182</v>
      </c>
      <c r="B1960" t="s">
        <v>137</v>
      </c>
      <c r="C1960" t="s">
        <v>186</v>
      </c>
      <c r="D1960" s="16">
        <v>0.74</v>
      </c>
      <c r="E1960" s="16">
        <v>60.75</v>
      </c>
      <c r="F1960" s="16">
        <v>-89.25</v>
      </c>
      <c r="G1960">
        <v>0.72699999999999998</v>
      </c>
      <c r="H1960">
        <v>10.5</v>
      </c>
      <c r="I1960" t="s">
        <v>183</v>
      </c>
      <c r="J1960">
        <v>0.59199999999999997</v>
      </c>
      <c r="K1960">
        <v>0.89300000000000002</v>
      </c>
      <c r="L1960">
        <v>2010</v>
      </c>
      <c r="M1960">
        <v>2010</v>
      </c>
      <c r="N1960" t="s">
        <v>187</v>
      </c>
      <c r="O1960" t="s">
        <v>48</v>
      </c>
    </row>
    <row r="1961" spans="1:15" ht="15">
      <c r="A1961" t="s">
        <v>182</v>
      </c>
      <c r="B1961" t="s">
        <v>137</v>
      </c>
      <c r="C1961" t="s">
        <v>186</v>
      </c>
      <c r="D1961" s="16">
        <v>1</v>
      </c>
      <c r="E1961" s="16">
        <v>59.75</v>
      </c>
      <c r="F1961" s="16">
        <v>-94.75</v>
      </c>
      <c r="G1961">
        <v>0.72699999999999998</v>
      </c>
      <c r="H1961">
        <v>10.5</v>
      </c>
      <c r="I1961" t="s">
        <v>183</v>
      </c>
      <c r="J1961">
        <v>0.59199999999999997</v>
      </c>
      <c r="K1961">
        <v>0.89300000000000002</v>
      </c>
      <c r="L1961">
        <v>2010</v>
      </c>
      <c r="M1961">
        <v>2010</v>
      </c>
      <c r="N1961" t="s">
        <v>187</v>
      </c>
      <c r="O1961" t="s">
        <v>48</v>
      </c>
    </row>
    <row r="1962" spans="1:15" ht="15">
      <c r="A1962" t="s">
        <v>182</v>
      </c>
      <c r="B1962" t="s">
        <v>137</v>
      </c>
      <c r="C1962" t="s">
        <v>186</v>
      </c>
      <c r="D1962" s="16">
        <v>0.83</v>
      </c>
      <c r="E1962" s="16">
        <v>61.25</v>
      </c>
      <c r="F1962" s="16">
        <v>-89.75</v>
      </c>
      <c r="G1962">
        <v>0.72699999999999998</v>
      </c>
      <c r="H1962">
        <v>10.5</v>
      </c>
      <c r="I1962" t="s">
        <v>183</v>
      </c>
      <c r="J1962">
        <v>0.59199999999999997</v>
      </c>
      <c r="K1962">
        <v>0.89300000000000002</v>
      </c>
      <c r="L1962">
        <v>2010</v>
      </c>
      <c r="M1962">
        <v>2010</v>
      </c>
      <c r="N1962" t="s">
        <v>187</v>
      </c>
      <c r="O1962" t="s">
        <v>48</v>
      </c>
    </row>
    <row r="1963" spans="1:15" ht="15">
      <c r="A1963" t="s">
        <v>182</v>
      </c>
      <c r="B1963" t="s">
        <v>137</v>
      </c>
      <c r="C1963" t="s">
        <v>186</v>
      </c>
      <c r="D1963" s="16">
        <v>0.85</v>
      </c>
      <c r="E1963" s="16">
        <v>61.25</v>
      </c>
      <c r="F1963" s="16">
        <v>-90.25</v>
      </c>
      <c r="G1963">
        <v>0.72699999999999998</v>
      </c>
      <c r="H1963">
        <v>10.5</v>
      </c>
      <c r="I1963" t="s">
        <v>183</v>
      </c>
      <c r="J1963">
        <v>0.59199999999999997</v>
      </c>
      <c r="K1963">
        <v>0.89300000000000002</v>
      </c>
      <c r="L1963">
        <v>2010</v>
      </c>
      <c r="M1963">
        <v>2010</v>
      </c>
      <c r="N1963" t="s">
        <v>187</v>
      </c>
      <c r="O1963" t="s">
        <v>48</v>
      </c>
    </row>
    <row r="1964" spans="1:15" ht="15">
      <c r="A1964" t="s">
        <v>182</v>
      </c>
      <c r="B1964" t="s">
        <v>137</v>
      </c>
      <c r="C1964" t="s">
        <v>186</v>
      </c>
      <c r="D1964" s="16">
        <v>1</v>
      </c>
      <c r="E1964" s="16">
        <v>59.25</v>
      </c>
      <c r="F1964" s="16">
        <v>-94.75</v>
      </c>
      <c r="G1964">
        <v>0.72699999999999998</v>
      </c>
      <c r="H1964">
        <v>10.5</v>
      </c>
      <c r="I1964" t="s">
        <v>183</v>
      </c>
      <c r="J1964">
        <v>0.59199999999999997</v>
      </c>
      <c r="K1964">
        <v>0.89300000000000002</v>
      </c>
      <c r="L1964">
        <v>2010</v>
      </c>
      <c r="M1964">
        <v>2010</v>
      </c>
      <c r="N1964" t="s">
        <v>187</v>
      </c>
      <c r="O1964" t="s">
        <v>48</v>
      </c>
    </row>
    <row r="1965" spans="1:15" ht="15">
      <c r="A1965" t="s">
        <v>182</v>
      </c>
      <c r="B1965" t="s">
        <v>137</v>
      </c>
      <c r="C1965" t="s">
        <v>186</v>
      </c>
      <c r="D1965" s="16">
        <v>1</v>
      </c>
      <c r="E1965" s="16">
        <v>58.75</v>
      </c>
      <c r="F1965" s="16">
        <v>-93.25</v>
      </c>
      <c r="G1965">
        <v>0.72699999999999998</v>
      </c>
      <c r="H1965">
        <v>10.5</v>
      </c>
      <c r="I1965" t="s">
        <v>183</v>
      </c>
      <c r="J1965">
        <v>0.59199999999999997</v>
      </c>
      <c r="K1965">
        <v>0.89300000000000002</v>
      </c>
      <c r="L1965">
        <v>2010</v>
      </c>
      <c r="M1965">
        <v>2010</v>
      </c>
      <c r="N1965" t="s">
        <v>187</v>
      </c>
      <c r="O1965" t="s">
        <v>48</v>
      </c>
    </row>
    <row r="1966" spans="1:15" ht="15">
      <c r="A1966" t="s">
        <v>182</v>
      </c>
      <c r="B1966" t="s">
        <v>137</v>
      </c>
      <c r="C1966" t="s">
        <v>186</v>
      </c>
      <c r="D1966" s="16">
        <v>1</v>
      </c>
      <c r="E1966" s="16">
        <v>58.75</v>
      </c>
      <c r="F1966" s="16">
        <v>-92.75</v>
      </c>
      <c r="G1966">
        <v>0.72699999999999998</v>
      </c>
      <c r="H1966">
        <v>10.5</v>
      </c>
      <c r="I1966" t="s">
        <v>183</v>
      </c>
      <c r="J1966">
        <v>0.59199999999999997</v>
      </c>
      <c r="K1966">
        <v>0.89300000000000002</v>
      </c>
      <c r="L1966">
        <v>2010</v>
      </c>
      <c r="M1966">
        <v>2010</v>
      </c>
      <c r="N1966" t="s">
        <v>187</v>
      </c>
      <c r="O1966" t="s">
        <v>48</v>
      </c>
    </row>
    <row r="1967" spans="1:15" ht="15">
      <c r="A1967" t="s">
        <v>182</v>
      </c>
      <c r="B1967" t="s">
        <v>137</v>
      </c>
      <c r="C1967" t="s">
        <v>186</v>
      </c>
      <c r="D1967" s="16">
        <v>0.88</v>
      </c>
      <c r="E1967" s="16">
        <v>61.25</v>
      </c>
      <c r="F1967" s="16">
        <v>-90.75</v>
      </c>
      <c r="G1967">
        <v>0.72699999999999998</v>
      </c>
      <c r="H1967">
        <v>10.5</v>
      </c>
      <c r="I1967" t="s">
        <v>183</v>
      </c>
      <c r="J1967">
        <v>0.59199999999999997</v>
      </c>
      <c r="K1967">
        <v>0.89300000000000002</v>
      </c>
      <c r="L1967">
        <v>2010</v>
      </c>
      <c r="M1967">
        <v>2010</v>
      </c>
      <c r="N1967" t="s">
        <v>187</v>
      </c>
      <c r="O1967" t="s">
        <v>48</v>
      </c>
    </row>
    <row r="1968" spans="1:15" ht="15">
      <c r="A1968" t="s">
        <v>182</v>
      </c>
      <c r="B1968" t="s">
        <v>137</v>
      </c>
      <c r="C1968" t="s">
        <v>186</v>
      </c>
      <c r="D1968" s="16">
        <v>1</v>
      </c>
      <c r="E1968" s="16">
        <v>58.75</v>
      </c>
      <c r="F1968" s="16">
        <v>-92.25</v>
      </c>
      <c r="G1968">
        <v>0.72699999999999998</v>
      </c>
      <c r="H1968">
        <v>10.5</v>
      </c>
      <c r="I1968" t="s">
        <v>183</v>
      </c>
      <c r="J1968">
        <v>0.59199999999999997</v>
      </c>
      <c r="K1968">
        <v>0.89300000000000002</v>
      </c>
      <c r="L1968">
        <v>2010</v>
      </c>
      <c r="M1968">
        <v>2010</v>
      </c>
      <c r="N1968" t="s">
        <v>187</v>
      </c>
      <c r="O1968" t="s">
        <v>48</v>
      </c>
    </row>
    <row r="1969" spans="1:15" ht="15">
      <c r="A1969" t="s">
        <v>182</v>
      </c>
      <c r="B1969" t="s">
        <v>137</v>
      </c>
      <c r="C1969" t="s">
        <v>186</v>
      </c>
      <c r="D1969" s="16">
        <v>1</v>
      </c>
      <c r="E1969" s="16">
        <v>58.75</v>
      </c>
      <c r="F1969" s="16">
        <v>-91.75</v>
      </c>
      <c r="G1969">
        <v>0.72699999999999998</v>
      </c>
      <c r="H1969">
        <v>10.5</v>
      </c>
      <c r="I1969" t="s">
        <v>183</v>
      </c>
      <c r="J1969">
        <v>0.59199999999999997</v>
      </c>
      <c r="K1969">
        <v>0.89300000000000002</v>
      </c>
      <c r="L1969">
        <v>2010</v>
      </c>
      <c r="M1969">
        <v>2010</v>
      </c>
      <c r="N1969" t="s">
        <v>187</v>
      </c>
      <c r="O1969" t="s">
        <v>48</v>
      </c>
    </row>
    <row r="1970" spans="1:15" ht="15">
      <c r="A1970" t="s">
        <v>182</v>
      </c>
      <c r="B1970" t="s">
        <v>137</v>
      </c>
      <c r="C1970" t="s">
        <v>186</v>
      </c>
      <c r="D1970" s="16">
        <v>0.92</v>
      </c>
      <c r="E1970" s="16">
        <v>61.25</v>
      </c>
      <c r="F1970" s="16">
        <v>-91.25</v>
      </c>
      <c r="G1970">
        <v>0.72699999999999998</v>
      </c>
      <c r="H1970">
        <v>10.5</v>
      </c>
      <c r="I1970" t="s">
        <v>183</v>
      </c>
      <c r="J1970">
        <v>0.59199999999999997</v>
      </c>
      <c r="K1970">
        <v>0.89300000000000002</v>
      </c>
      <c r="L1970">
        <v>2010</v>
      </c>
      <c r="M1970">
        <v>2010</v>
      </c>
      <c r="N1970" t="s">
        <v>187</v>
      </c>
      <c r="O1970" t="s">
        <v>48</v>
      </c>
    </row>
    <row r="1971" spans="1:15" ht="15">
      <c r="A1971" t="s">
        <v>182</v>
      </c>
      <c r="B1971" t="s">
        <v>137</v>
      </c>
      <c r="C1971" t="s">
        <v>186</v>
      </c>
      <c r="D1971" s="16">
        <v>1</v>
      </c>
      <c r="E1971" s="16">
        <v>58.75</v>
      </c>
      <c r="F1971" s="16">
        <v>-91.25</v>
      </c>
      <c r="G1971">
        <v>0.72699999999999998</v>
      </c>
      <c r="H1971">
        <v>10.5</v>
      </c>
      <c r="I1971" t="s">
        <v>183</v>
      </c>
      <c r="J1971">
        <v>0.59199999999999997</v>
      </c>
      <c r="K1971">
        <v>0.89300000000000002</v>
      </c>
      <c r="L1971">
        <v>2010</v>
      </c>
      <c r="M1971">
        <v>2010</v>
      </c>
      <c r="N1971" t="s">
        <v>187</v>
      </c>
      <c r="O1971" t="s">
        <v>48</v>
      </c>
    </row>
    <row r="1972" spans="1:15" ht="15">
      <c r="A1972" t="s">
        <v>182</v>
      </c>
      <c r="B1972" t="s">
        <v>137</v>
      </c>
      <c r="C1972" t="s">
        <v>186</v>
      </c>
      <c r="D1972" s="16">
        <v>1</v>
      </c>
      <c r="E1972" s="16">
        <v>58.75</v>
      </c>
      <c r="F1972" s="16">
        <v>-93.75</v>
      </c>
      <c r="G1972">
        <v>0.72699999999999998</v>
      </c>
      <c r="H1972">
        <v>10.5</v>
      </c>
      <c r="I1972" t="s">
        <v>183</v>
      </c>
      <c r="J1972">
        <v>0.59199999999999997</v>
      </c>
      <c r="K1972">
        <v>0.89300000000000002</v>
      </c>
      <c r="L1972">
        <v>2010</v>
      </c>
      <c r="M1972">
        <v>2010</v>
      </c>
      <c r="N1972" t="s">
        <v>187</v>
      </c>
      <c r="O1972" t="s">
        <v>48</v>
      </c>
    </row>
    <row r="1973" spans="1:15" ht="15">
      <c r="A1973" t="s">
        <v>182</v>
      </c>
      <c r="B1973" t="s">
        <v>137</v>
      </c>
      <c r="C1973" t="s">
        <v>186</v>
      </c>
      <c r="D1973" s="16">
        <v>1</v>
      </c>
      <c r="E1973" s="16">
        <v>58.75</v>
      </c>
      <c r="F1973" s="16">
        <v>-90.75</v>
      </c>
      <c r="G1973">
        <v>0.72699999999999998</v>
      </c>
      <c r="H1973">
        <v>10.5</v>
      </c>
      <c r="I1973" t="s">
        <v>183</v>
      </c>
      <c r="J1973">
        <v>0.59199999999999997</v>
      </c>
      <c r="K1973">
        <v>0.89300000000000002</v>
      </c>
      <c r="L1973">
        <v>2010</v>
      </c>
      <c r="M1973">
        <v>2010</v>
      </c>
      <c r="N1973" t="s">
        <v>187</v>
      </c>
      <c r="O1973" t="s">
        <v>48</v>
      </c>
    </row>
    <row r="1974" spans="1:15" ht="15">
      <c r="A1974" t="s">
        <v>182</v>
      </c>
      <c r="B1974" t="s">
        <v>137</v>
      </c>
      <c r="C1974" t="s">
        <v>186</v>
      </c>
      <c r="D1974" s="16">
        <v>0.92</v>
      </c>
      <c r="E1974" s="16">
        <v>58.75</v>
      </c>
      <c r="F1974" s="16">
        <v>-90.25</v>
      </c>
      <c r="G1974">
        <v>0.72699999999999998</v>
      </c>
      <c r="H1974">
        <v>10.5</v>
      </c>
      <c r="I1974" t="s">
        <v>183</v>
      </c>
      <c r="J1974">
        <v>0.59199999999999997</v>
      </c>
      <c r="K1974">
        <v>0.89300000000000002</v>
      </c>
      <c r="L1974">
        <v>2010</v>
      </c>
      <c r="M1974">
        <v>2010</v>
      </c>
      <c r="N1974" t="s">
        <v>187</v>
      </c>
      <c r="O1974" t="s">
        <v>48</v>
      </c>
    </row>
    <row r="1975" spans="1:15" ht="15">
      <c r="A1975" t="s">
        <v>182</v>
      </c>
      <c r="B1975" t="s">
        <v>137</v>
      </c>
      <c r="C1975" t="s">
        <v>186</v>
      </c>
      <c r="D1975" s="16">
        <v>0.99</v>
      </c>
      <c r="E1975" s="16">
        <v>61.25</v>
      </c>
      <c r="F1975" s="16">
        <v>-91.75</v>
      </c>
      <c r="G1975">
        <v>0.72699999999999998</v>
      </c>
      <c r="H1975">
        <v>10.5</v>
      </c>
      <c r="I1975" t="s">
        <v>183</v>
      </c>
      <c r="J1975">
        <v>0.59199999999999997</v>
      </c>
      <c r="K1975">
        <v>0.89300000000000002</v>
      </c>
      <c r="L1975">
        <v>2010</v>
      </c>
      <c r="M1975">
        <v>2010</v>
      </c>
      <c r="N1975" t="s">
        <v>187</v>
      </c>
      <c r="O1975" t="s">
        <v>48</v>
      </c>
    </row>
    <row r="1976" spans="1:15" ht="15">
      <c r="A1976" t="s">
        <v>182</v>
      </c>
      <c r="B1976" t="s">
        <v>137</v>
      </c>
      <c r="C1976" t="s">
        <v>186</v>
      </c>
      <c r="D1976" s="16">
        <v>0.83</v>
      </c>
      <c r="E1976" s="16">
        <v>58.75</v>
      </c>
      <c r="F1976" s="16">
        <v>-89.75</v>
      </c>
      <c r="G1976">
        <v>0.72699999999999998</v>
      </c>
      <c r="H1976">
        <v>10.5</v>
      </c>
      <c r="I1976" t="s">
        <v>183</v>
      </c>
      <c r="J1976">
        <v>0.59199999999999997</v>
      </c>
      <c r="K1976">
        <v>0.89300000000000002</v>
      </c>
      <c r="L1976">
        <v>2010</v>
      </c>
      <c r="M1976">
        <v>2010</v>
      </c>
      <c r="N1976" t="s">
        <v>187</v>
      </c>
      <c r="O1976" t="s">
        <v>48</v>
      </c>
    </row>
    <row r="1977" spans="1:15" ht="15">
      <c r="A1977" t="s">
        <v>182</v>
      </c>
      <c r="B1977" t="s">
        <v>137</v>
      </c>
      <c r="C1977" t="s">
        <v>186</v>
      </c>
      <c r="D1977" s="16">
        <v>1</v>
      </c>
      <c r="E1977" s="16">
        <v>61.25</v>
      </c>
      <c r="F1977" s="16">
        <v>-92.25</v>
      </c>
      <c r="G1977">
        <v>0.72699999999999998</v>
      </c>
      <c r="H1977">
        <v>10.5</v>
      </c>
      <c r="I1977" t="s">
        <v>183</v>
      </c>
      <c r="J1977">
        <v>0.59199999999999997</v>
      </c>
      <c r="K1977">
        <v>0.89300000000000002</v>
      </c>
      <c r="L1977">
        <v>2010</v>
      </c>
      <c r="M1977">
        <v>2010</v>
      </c>
      <c r="N1977" t="s">
        <v>187</v>
      </c>
      <c r="O1977" t="s">
        <v>48</v>
      </c>
    </row>
    <row r="1978" spans="1:15" ht="15">
      <c r="A1978" t="s">
        <v>182</v>
      </c>
      <c r="B1978" t="s">
        <v>137</v>
      </c>
      <c r="C1978" t="s">
        <v>186</v>
      </c>
      <c r="D1978" s="16">
        <v>0.8</v>
      </c>
      <c r="E1978" s="16">
        <v>61.25</v>
      </c>
      <c r="F1978" s="16">
        <v>-89.25</v>
      </c>
      <c r="G1978">
        <v>0.72699999999999998</v>
      </c>
      <c r="H1978">
        <v>10.5</v>
      </c>
      <c r="I1978" t="s">
        <v>183</v>
      </c>
      <c r="J1978">
        <v>0.59199999999999997</v>
      </c>
      <c r="K1978">
        <v>0.89300000000000002</v>
      </c>
      <c r="L1978">
        <v>2010</v>
      </c>
      <c r="M1978">
        <v>2010</v>
      </c>
      <c r="N1978" t="s">
        <v>187</v>
      </c>
      <c r="O1978" t="s">
        <v>48</v>
      </c>
    </row>
    <row r="1979" spans="1:15" ht="15">
      <c r="A1979" t="s">
        <v>182</v>
      </c>
      <c r="B1979" t="s">
        <v>137</v>
      </c>
      <c r="C1979" t="s">
        <v>186</v>
      </c>
      <c r="D1979" s="16">
        <v>1</v>
      </c>
      <c r="E1979" s="16">
        <v>58.75</v>
      </c>
      <c r="F1979" s="16">
        <v>-94.25</v>
      </c>
      <c r="G1979">
        <v>0.72699999999999998</v>
      </c>
      <c r="H1979">
        <v>10.5</v>
      </c>
      <c r="I1979" t="s">
        <v>183</v>
      </c>
      <c r="J1979">
        <v>0.59199999999999997</v>
      </c>
      <c r="K1979">
        <v>0.89300000000000002</v>
      </c>
      <c r="L1979">
        <v>2010</v>
      </c>
      <c r="M1979">
        <v>2010</v>
      </c>
      <c r="N1979" t="s">
        <v>187</v>
      </c>
      <c r="O1979" t="s">
        <v>48</v>
      </c>
    </row>
    <row r="1980" spans="1:15" ht="15">
      <c r="A1980" t="s">
        <v>182</v>
      </c>
      <c r="B1980" t="s">
        <v>137</v>
      </c>
      <c r="C1980" t="s">
        <v>186</v>
      </c>
      <c r="D1980" s="16">
        <v>1</v>
      </c>
      <c r="E1980" s="16">
        <v>60.25</v>
      </c>
      <c r="F1980" s="16">
        <v>-94.75</v>
      </c>
      <c r="G1980">
        <v>0.72699999999999998</v>
      </c>
      <c r="H1980">
        <v>10.5</v>
      </c>
      <c r="I1980" t="s">
        <v>183</v>
      </c>
      <c r="J1980">
        <v>0.59199999999999997</v>
      </c>
      <c r="K1980">
        <v>0.89300000000000002</v>
      </c>
      <c r="L1980">
        <v>2010</v>
      </c>
      <c r="M1980">
        <v>2010</v>
      </c>
      <c r="N1980" t="s">
        <v>187</v>
      </c>
      <c r="O1980" t="s">
        <v>48</v>
      </c>
    </row>
    <row r="1981" spans="1:15" ht="15">
      <c r="A1981" t="s">
        <v>182</v>
      </c>
      <c r="B1981" t="s">
        <v>137</v>
      </c>
      <c r="C1981" t="s">
        <v>186</v>
      </c>
      <c r="D1981" s="16">
        <v>1</v>
      </c>
      <c r="E1981" s="16">
        <v>61.25</v>
      </c>
      <c r="F1981" s="16">
        <v>-92.75</v>
      </c>
      <c r="G1981">
        <v>0.72699999999999998</v>
      </c>
      <c r="H1981">
        <v>10.5</v>
      </c>
      <c r="I1981" t="s">
        <v>183</v>
      </c>
      <c r="J1981">
        <v>0.59199999999999997</v>
      </c>
      <c r="K1981">
        <v>0.89300000000000002</v>
      </c>
      <c r="L1981">
        <v>2010</v>
      </c>
      <c r="M1981">
        <v>2010</v>
      </c>
      <c r="N1981" t="s">
        <v>187</v>
      </c>
      <c r="O1981" t="s">
        <v>48</v>
      </c>
    </row>
    <row r="1982" spans="1:15" ht="15">
      <c r="A1982" t="s">
        <v>182</v>
      </c>
      <c r="B1982" t="s">
        <v>137</v>
      </c>
      <c r="C1982" t="s">
        <v>186</v>
      </c>
      <c r="D1982" s="16">
        <v>1</v>
      </c>
      <c r="E1982" s="16">
        <v>61.25</v>
      </c>
      <c r="F1982" s="16">
        <v>-93.25</v>
      </c>
      <c r="G1982">
        <v>0.72699999999999998</v>
      </c>
      <c r="H1982">
        <v>10.5</v>
      </c>
      <c r="I1982" t="s">
        <v>183</v>
      </c>
      <c r="J1982">
        <v>0.59199999999999997</v>
      </c>
      <c r="K1982">
        <v>0.89300000000000002</v>
      </c>
      <c r="L1982">
        <v>2010</v>
      </c>
      <c r="M1982">
        <v>2010</v>
      </c>
      <c r="N1982" t="s">
        <v>187</v>
      </c>
      <c r="O1982" t="s">
        <v>48</v>
      </c>
    </row>
    <row r="1983" spans="1:15" ht="15">
      <c r="A1983" t="s">
        <v>182</v>
      </c>
      <c r="B1983" t="s">
        <v>137</v>
      </c>
      <c r="C1983" t="s">
        <v>186</v>
      </c>
      <c r="D1983" s="16">
        <v>1</v>
      </c>
      <c r="E1983" s="16">
        <v>61.25</v>
      </c>
      <c r="F1983" s="16">
        <v>-93.75</v>
      </c>
      <c r="G1983">
        <v>0.72699999999999998</v>
      </c>
      <c r="H1983">
        <v>10.5</v>
      </c>
      <c r="I1983" t="s">
        <v>183</v>
      </c>
      <c r="J1983">
        <v>0.59199999999999997</v>
      </c>
      <c r="K1983">
        <v>0.89300000000000002</v>
      </c>
      <c r="L1983">
        <v>2010</v>
      </c>
      <c r="M1983">
        <v>2010</v>
      </c>
      <c r="N1983" t="s">
        <v>187</v>
      </c>
      <c r="O1983" t="s">
        <v>48</v>
      </c>
    </row>
    <row r="1984" spans="1:15" ht="15">
      <c r="A1984" t="s">
        <v>182</v>
      </c>
      <c r="B1984" t="s">
        <v>137</v>
      </c>
      <c r="C1984" t="s">
        <v>186</v>
      </c>
      <c r="D1984" s="16">
        <v>0.76</v>
      </c>
      <c r="E1984" s="16">
        <v>58.75</v>
      </c>
      <c r="F1984" s="16">
        <v>-89.25</v>
      </c>
      <c r="G1984">
        <v>0.72699999999999998</v>
      </c>
      <c r="H1984">
        <v>10.5</v>
      </c>
      <c r="I1984" t="s">
        <v>183</v>
      </c>
      <c r="J1984">
        <v>0.59199999999999997</v>
      </c>
      <c r="K1984">
        <v>0.89300000000000002</v>
      </c>
      <c r="L1984">
        <v>2010</v>
      </c>
      <c r="M1984">
        <v>2010</v>
      </c>
      <c r="N1984" t="s">
        <v>187</v>
      </c>
      <c r="O1984" t="s">
        <v>48</v>
      </c>
    </row>
    <row r="1985" spans="1:15" ht="15">
      <c r="A1985" t="s">
        <v>182</v>
      </c>
      <c r="B1985" t="s">
        <v>137</v>
      </c>
      <c r="C1985" t="s">
        <v>188</v>
      </c>
      <c r="D1985" s="16">
        <v>1</v>
      </c>
      <c r="E1985" s="16">
        <v>59.25</v>
      </c>
      <c r="F1985" s="16">
        <v>-94.25</v>
      </c>
      <c r="G1985">
        <v>0.19600000000000001</v>
      </c>
      <c r="H1985">
        <v>5.8</v>
      </c>
      <c r="I1985" t="s">
        <v>183</v>
      </c>
      <c r="J1985">
        <v>0.17499999999999999</v>
      </c>
      <c r="K1985">
        <v>0.22</v>
      </c>
      <c r="L1985">
        <v>2013</v>
      </c>
      <c r="M1985">
        <v>2013</v>
      </c>
      <c r="N1985" t="s">
        <v>189</v>
      </c>
      <c r="O1985" t="s">
        <v>48</v>
      </c>
    </row>
    <row r="1986" spans="1:15" ht="15">
      <c r="A1986" t="s">
        <v>182</v>
      </c>
      <c r="B1986" t="s">
        <v>137</v>
      </c>
      <c r="C1986" t="s">
        <v>188</v>
      </c>
      <c r="D1986" s="16">
        <v>1</v>
      </c>
      <c r="E1986" s="16">
        <v>59.25</v>
      </c>
      <c r="F1986" s="16">
        <v>-93.75</v>
      </c>
      <c r="G1986">
        <v>0.19600000000000001</v>
      </c>
      <c r="H1986">
        <v>5.8</v>
      </c>
      <c r="I1986" t="s">
        <v>183</v>
      </c>
      <c r="J1986">
        <v>0.17499999999999999</v>
      </c>
      <c r="K1986">
        <v>0.22</v>
      </c>
      <c r="L1986">
        <v>2013</v>
      </c>
      <c r="M1986">
        <v>2013</v>
      </c>
      <c r="N1986" t="s">
        <v>578</v>
      </c>
      <c r="O1986" t="s">
        <v>48</v>
      </c>
    </row>
    <row r="1987" spans="1:15" ht="15">
      <c r="A1987" t="s">
        <v>182</v>
      </c>
      <c r="B1987" t="s">
        <v>137</v>
      </c>
      <c r="C1987" t="s">
        <v>188</v>
      </c>
      <c r="D1987" s="16">
        <v>1</v>
      </c>
      <c r="E1987" s="16">
        <v>59.25</v>
      </c>
      <c r="F1987" s="16">
        <v>-93.25</v>
      </c>
      <c r="G1987">
        <v>0.19600000000000001</v>
      </c>
      <c r="H1987">
        <v>5.8</v>
      </c>
      <c r="I1987" t="s">
        <v>183</v>
      </c>
      <c r="J1987">
        <v>0.17499999999999999</v>
      </c>
      <c r="K1987">
        <v>0.22</v>
      </c>
      <c r="L1987">
        <v>2013</v>
      </c>
      <c r="M1987">
        <v>2013</v>
      </c>
      <c r="N1987" t="s">
        <v>579</v>
      </c>
      <c r="O1987" t="s">
        <v>48</v>
      </c>
    </row>
    <row r="1988" spans="1:15" ht="15">
      <c r="A1988" t="s">
        <v>182</v>
      </c>
      <c r="B1988" t="s">
        <v>137</v>
      </c>
      <c r="C1988" t="s">
        <v>188</v>
      </c>
      <c r="D1988" s="16">
        <v>1</v>
      </c>
      <c r="E1988" s="16">
        <v>59.25</v>
      </c>
      <c r="F1988" s="16">
        <v>-92.75</v>
      </c>
      <c r="G1988">
        <v>0.19600000000000001</v>
      </c>
      <c r="H1988">
        <v>5.8</v>
      </c>
      <c r="I1988" t="s">
        <v>183</v>
      </c>
      <c r="J1988">
        <v>0.17499999999999999</v>
      </c>
      <c r="K1988">
        <v>0.22</v>
      </c>
      <c r="L1988">
        <v>2013</v>
      </c>
      <c r="M1988">
        <v>2013</v>
      </c>
      <c r="N1988" t="s">
        <v>580</v>
      </c>
      <c r="O1988" t="s">
        <v>48</v>
      </c>
    </row>
    <row r="1989" spans="1:15" ht="15">
      <c r="A1989" t="s">
        <v>182</v>
      </c>
      <c r="B1989" t="s">
        <v>137</v>
      </c>
      <c r="C1989" t="s">
        <v>188</v>
      </c>
      <c r="D1989" s="16">
        <v>1</v>
      </c>
      <c r="E1989" s="16">
        <v>59.25</v>
      </c>
      <c r="F1989" s="16">
        <v>-92.25</v>
      </c>
      <c r="G1989">
        <v>0.19600000000000001</v>
      </c>
      <c r="H1989">
        <v>5.8</v>
      </c>
      <c r="I1989" t="s">
        <v>183</v>
      </c>
      <c r="J1989">
        <v>0.17499999999999999</v>
      </c>
      <c r="K1989">
        <v>0.22</v>
      </c>
      <c r="L1989">
        <v>2013</v>
      </c>
      <c r="M1989">
        <v>2013</v>
      </c>
      <c r="N1989" t="s">
        <v>581</v>
      </c>
      <c r="O1989" t="s">
        <v>48</v>
      </c>
    </row>
    <row r="1990" spans="1:15" ht="15">
      <c r="A1990" t="s">
        <v>182</v>
      </c>
      <c r="B1990" t="s">
        <v>137</v>
      </c>
      <c r="C1990" t="s">
        <v>188</v>
      </c>
      <c r="D1990" s="16">
        <v>1</v>
      </c>
      <c r="E1990" s="16">
        <v>59.25</v>
      </c>
      <c r="F1990" s="16">
        <v>-91.75</v>
      </c>
      <c r="G1990">
        <v>0.19600000000000001</v>
      </c>
      <c r="H1990">
        <v>5.8</v>
      </c>
      <c r="I1990" t="s">
        <v>183</v>
      </c>
      <c r="J1990">
        <v>0.17499999999999999</v>
      </c>
      <c r="K1990">
        <v>0.22</v>
      </c>
      <c r="L1990">
        <v>2013</v>
      </c>
      <c r="M1990">
        <v>2013</v>
      </c>
      <c r="N1990" t="s">
        <v>582</v>
      </c>
      <c r="O1990" t="s">
        <v>48</v>
      </c>
    </row>
    <row r="1991" spans="1:15" ht="15">
      <c r="A1991" t="s">
        <v>182</v>
      </c>
      <c r="B1991" t="s">
        <v>137</v>
      </c>
      <c r="C1991" t="s">
        <v>188</v>
      </c>
      <c r="D1991" s="16">
        <v>1</v>
      </c>
      <c r="E1991" s="16">
        <v>59.25</v>
      </c>
      <c r="F1991" s="16">
        <v>-91.25</v>
      </c>
      <c r="G1991">
        <v>0.19600000000000001</v>
      </c>
      <c r="H1991">
        <v>5.8</v>
      </c>
      <c r="I1991" t="s">
        <v>183</v>
      </c>
      <c r="J1991">
        <v>0.17499999999999999</v>
      </c>
      <c r="K1991">
        <v>0.22</v>
      </c>
      <c r="L1991">
        <v>2013</v>
      </c>
      <c r="M1991">
        <v>2013</v>
      </c>
      <c r="N1991" t="s">
        <v>583</v>
      </c>
      <c r="O1991" t="s">
        <v>48</v>
      </c>
    </row>
    <row r="1992" spans="1:15" ht="15">
      <c r="A1992" t="s">
        <v>182</v>
      </c>
      <c r="B1992" t="s">
        <v>137</v>
      </c>
      <c r="C1992" t="s">
        <v>188</v>
      </c>
      <c r="D1992" s="16">
        <v>0.97</v>
      </c>
      <c r="E1992" s="16">
        <v>59.25</v>
      </c>
      <c r="F1992" s="16">
        <v>-90.75</v>
      </c>
      <c r="G1992">
        <v>0.19600000000000001</v>
      </c>
      <c r="H1992">
        <v>5.8</v>
      </c>
      <c r="I1992" t="s">
        <v>183</v>
      </c>
      <c r="J1992">
        <v>0.17499999999999999</v>
      </c>
      <c r="K1992">
        <v>0.22</v>
      </c>
      <c r="L1992">
        <v>2013</v>
      </c>
      <c r="M1992">
        <v>2013</v>
      </c>
      <c r="N1992" t="s">
        <v>584</v>
      </c>
      <c r="O1992" t="s">
        <v>48</v>
      </c>
    </row>
    <row r="1993" spans="1:15" ht="15">
      <c r="A1993" t="s">
        <v>182</v>
      </c>
      <c r="B1993" t="s">
        <v>137</v>
      </c>
      <c r="C1993" t="s">
        <v>188</v>
      </c>
      <c r="D1993" s="16">
        <v>0.82</v>
      </c>
      <c r="E1993" s="16">
        <v>59.25</v>
      </c>
      <c r="F1993" s="16">
        <v>-90.25</v>
      </c>
      <c r="G1993">
        <v>0.19600000000000001</v>
      </c>
      <c r="H1993">
        <v>5.8</v>
      </c>
      <c r="I1993" t="s">
        <v>183</v>
      </c>
      <c r="J1993">
        <v>0.17499999999999999</v>
      </c>
      <c r="K1993">
        <v>0.22</v>
      </c>
      <c r="L1993">
        <v>2013</v>
      </c>
      <c r="M1993">
        <v>2013</v>
      </c>
      <c r="N1993" t="s">
        <v>585</v>
      </c>
      <c r="O1993" t="s">
        <v>48</v>
      </c>
    </row>
    <row r="1994" spans="1:15" ht="15">
      <c r="A1994" t="s">
        <v>182</v>
      </c>
      <c r="B1994" t="s">
        <v>137</v>
      </c>
      <c r="C1994" t="s">
        <v>188</v>
      </c>
      <c r="D1994" s="16">
        <v>0.73</v>
      </c>
      <c r="E1994" s="16">
        <v>59.25</v>
      </c>
      <c r="F1994" s="16">
        <v>-89.75</v>
      </c>
      <c r="G1994">
        <v>0.19600000000000001</v>
      </c>
      <c r="H1994">
        <v>5.8</v>
      </c>
      <c r="I1994" t="s">
        <v>183</v>
      </c>
      <c r="J1994">
        <v>0.17499999999999999</v>
      </c>
      <c r="K1994">
        <v>0.22</v>
      </c>
      <c r="L1994">
        <v>2013</v>
      </c>
      <c r="M1994">
        <v>2013</v>
      </c>
      <c r="N1994" t="s">
        <v>586</v>
      </c>
      <c r="O1994" t="s">
        <v>48</v>
      </c>
    </row>
    <row r="1995" spans="1:15" ht="15">
      <c r="A1995" t="s">
        <v>182</v>
      </c>
      <c r="B1995" t="s">
        <v>137</v>
      </c>
      <c r="C1995" t="s">
        <v>188</v>
      </c>
      <c r="D1995" s="16">
        <v>1</v>
      </c>
      <c r="E1995" s="16">
        <v>59.75</v>
      </c>
      <c r="F1995" s="16">
        <v>-94.25</v>
      </c>
      <c r="G1995">
        <v>0.19600000000000001</v>
      </c>
      <c r="H1995">
        <v>5.8</v>
      </c>
      <c r="I1995" t="s">
        <v>183</v>
      </c>
      <c r="J1995">
        <v>0.17499999999999999</v>
      </c>
      <c r="K1995">
        <v>0.22</v>
      </c>
      <c r="L1995">
        <v>2013</v>
      </c>
      <c r="M1995">
        <v>2013</v>
      </c>
      <c r="N1995" t="s">
        <v>587</v>
      </c>
      <c r="O1995" t="s">
        <v>48</v>
      </c>
    </row>
    <row r="1996" spans="1:15" ht="15">
      <c r="A1996" t="s">
        <v>182</v>
      </c>
      <c r="B1996" t="s">
        <v>137</v>
      </c>
      <c r="C1996" t="s">
        <v>188</v>
      </c>
      <c r="D1996" s="16">
        <v>1</v>
      </c>
      <c r="E1996" s="16">
        <v>59.75</v>
      </c>
      <c r="F1996" s="16">
        <v>-93.75</v>
      </c>
      <c r="G1996">
        <v>0.19600000000000001</v>
      </c>
      <c r="H1996">
        <v>5.8</v>
      </c>
      <c r="I1996" t="s">
        <v>183</v>
      </c>
      <c r="J1996">
        <v>0.17499999999999999</v>
      </c>
      <c r="K1996">
        <v>0.22</v>
      </c>
      <c r="L1996">
        <v>2013</v>
      </c>
      <c r="M1996">
        <v>2013</v>
      </c>
      <c r="N1996" t="s">
        <v>588</v>
      </c>
      <c r="O1996" t="s">
        <v>48</v>
      </c>
    </row>
    <row r="1997" spans="1:15" ht="15">
      <c r="A1997" t="s">
        <v>182</v>
      </c>
      <c r="B1997" t="s">
        <v>137</v>
      </c>
      <c r="C1997" t="s">
        <v>188</v>
      </c>
      <c r="D1997" s="16">
        <v>1</v>
      </c>
      <c r="E1997" s="16">
        <v>59.75</v>
      </c>
      <c r="F1997" s="16">
        <v>-93.25</v>
      </c>
      <c r="G1997">
        <v>0.19600000000000001</v>
      </c>
      <c r="H1997">
        <v>5.8</v>
      </c>
      <c r="I1997" t="s">
        <v>183</v>
      </c>
      <c r="J1997">
        <v>0.17499999999999999</v>
      </c>
      <c r="K1997">
        <v>0.22</v>
      </c>
      <c r="L1997">
        <v>2013</v>
      </c>
      <c r="M1997">
        <v>2013</v>
      </c>
      <c r="N1997" t="s">
        <v>589</v>
      </c>
      <c r="O1997" t="s">
        <v>48</v>
      </c>
    </row>
    <row r="1998" spans="1:15" ht="15">
      <c r="A1998" t="s">
        <v>182</v>
      </c>
      <c r="B1998" t="s">
        <v>137</v>
      </c>
      <c r="C1998" t="s">
        <v>188</v>
      </c>
      <c r="D1998" s="16">
        <v>1</v>
      </c>
      <c r="E1998" s="16">
        <v>59.75</v>
      </c>
      <c r="F1998" s="16">
        <v>-92.75</v>
      </c>
      <c r="G1998">
        <v>0.19600000000000001</v>
      </c>
      <c r="H1998">
        <v>5.8</v>
      </c>
      <c r="I1998" t="s">
        <v>183</v>
      </c>
      <c r="J1998">
        <v>0.17499999999999999</v>
      </c>
      <c r="K1998">
        <v>0.22</v>
      </c>
      <c r="L1998">
        <v>2013</v>
      </c>
      <c r="M1998">
        <v>2013</v>
      </c>
      <c r="N1998" t="s">
        <v>590</v>
      </c>
      <c r="O1998" t="s">
        <v>48</v>
      </c>
    </row>
    <row r="1999" spans="1:15" ht="15">
      <c r="A1999" t="s">
        <v>182</v>
      </c>
      <c r="B1999" t="s">
        <v>137</v>
      </c>
      <c r="C1999" t="s">
        <v>188</v>
      </c>
      <c r="D1999" s="16">
        <v>1</v>
      </c>
      <c r="E1999" s="16">
        <v>59.75</v>
      </c>
      <c r="F1999" s="16">
        <v>-92.25</v>
      </c>
      <c r="G1999">
        <v>0.19600000000000001</v>
      </c>
      <c r="H1999">
        <v>5.8</v>
      </c>
      <c r="I1999" t="s">
        <v>183</v>
      </c>
      <c r="J1999">
        <v>0.17499999999999999</v>
      </c>
      <c r="K1999">
        <v>0.22</v>
      </c>
      <c r="L1999">
        <v>2013</v>
      </c>
      <c r="M1999">
        <v>2013</v>
      </c>
      <c r="N1999" t="s">
        <v>591</v>
      </c>
      <c r="O1999" t="s">
        <v>48</v>
      </c>
    </row>
    <row r="2000" spans="1:15" ht="15">
      <c r="A2000" t="s">
        <v>182</v>
      </c>
      <c r="B2000" t="s">
        <v>137</v>
      </c>
      <c r="C2000" t="s">
        <v>188</v>
      </c>
      <c r="D2000" s="16">
        <v>1</v>
      </c>
      <c r="E2000" s="16">
        <v>59.75</v>
      </c>
      <c r="F2000" s="16">
        <v>-91.75</v>
      </c>
      <c r="G2000">
        <v>0.19600000000000001</v>
      </c>
      <c r="H2000">
        <v>5.8</v>
      </c>
      <c r="I2000" t="s">
        <v>183</v>
      </c>
      <c r="J2000">
        <v>0.17499999999999999</v>
      </c>
      <c r="K2000">
        <v>0.22</v>
      </c>
      <c r="L2000">
        <v>2013</v>
      </c>
      <c r="M2000">
        <v>2013</v>
      </c>
      <c r="N2000" t="s">
        <v>592</v>
      </c>
      <c r="O2000" t="s">
        <v>48</v>
      </c>
    </row>
    <row r="2001" spans="1:15" ht="15">
      <c r="A2001" t="s">
        <v>182</v>
      </c>
      <c r="B2001" t="s">
        <v>137</v>
      </c>
      <c r="C2001" t="s">
        <v>188</v>
      </c>
      <c r="D2001" s="16">
        <v>0.99</v>
      </c>
      <c r="E2001" s="16">
        <v>59.75</v>
      </c>
      <c r="F2001" s="16">
        <v>-91.25</v>
      </c>
      <c r="G2001">
        <v>0.19600000000000001</v>
      </c>
      <c r="H2001">
        <v>5.8</v>
      </c>
      <c r="I2001" t="s">
        <v>183</v>
      </c>
      <c r="J2001">
        <v>0.17499999999999999</v>
      </c>
      <c r="K2001">
        <v>0.22</v>
      </c>
      <c r="L2001">
        <v>2013</v>
      </c>
      <c r="M2001">
        <v>2013</v>
      </c>
      <c r="N2001" t="s">
        <v>593</v>
      </c>
      <c r="O2001" t="s">
        <v>48</v>
      </c>
    </row>
    <row r="2002" spans="1:15" ht="15">
      <c r="A2002" t="s">
        <v>182</v>
      </c>
      <c r="B2002" t="s">
        <v>137</v>
      </c>
      <c r="C2002" t="s">
        <v>188</v>
      </c>
      <c r="D2002" s="16">
        <v>0.9</v>
      </c>
      <c r="E2002" s="16">
        <v>59.75</v>
      </c>
      <c r="F2002" s="16">
        <v>-90.75</v>
      </c>
      <c r="G2002">
        <v>0.19600000000000001</v>
      </c>
      <c r="H2002">
        <v>5.8</v>
      </c>
      <c r="I2002" t="s">
        <v>183</v>
      </c>
      <c r="J2002">
        <v>0.17499999999999999</v>
      </c>
      <c r="K2002">
        <v>0.22</v>
      </c>
      <c r="L2002">
        <v>2013</v>
      </c>
      <c r="M2002">
        <v>2013</v>
      </c>
      <c r="N2002" t="s">
        <v>594</v>
      </c>
      <c r="O2002" t="s">
        <v>48</v>
      </c>
    </row>
    <row r="2003" spans="1:15" ht="15">
      <c r="A2003" t="s">
        <v>182</v>
      </c>
      <c r="B2003" t="s">
        <v>137</v>
      </c>
      <c r="C2003" t="s">
        <v>188</v>
      </c>
      <c r="D2003" s="16">
        <v>0.81</v>
      </c>
      <c r="E2003" s="16">
        <v>59.75</v>
      </c>
      <c r="F2003" s="16">
        <v>-90.25</v>
      </c>
      <c r="G2003">
        <v>0.19600000000000001</v>
      </c>
      <c r="H2003">
        <v>5.8</v>
      </c>
      <c r="I2003" t="s">
        <v>183</v>
      </c>
      <c r="J2003">
        <v>0.17499999999999999</v>
      </c>
      <c r="K2003">
        <v>0.22</v>
      </c>
      <c r="L2003">
        <v>2013</v>
      </c>
      <c r="M2003">
        <v>2013</v>
      </c>
      <c r="N2003" t="s">
        <v>595</v>
      </c>
      <c r="O2003" t="s">
        <v>48</v>
      </c>
    </row>
    <row r="2004" spans="1:15" ht="15">
      <c r="A2004" t="s">
        <v>182</v>
      </c>
      <c r="B2004" t="s">
        <v>137</v>
      </c>
      <c r="C2004" t="s">
        <v>188</v>
      </c>
      <c r="D2004" s="16">
        <v>0.74</v>
      </c>
      <c r="E2004" s="16">
        <v>59.75</v>
      </c>
      <c r="F2004" s="16">
        <v>-89.75</v>
      </c>
      <c r="G2004">
        <v>0.19600000000000001</v>
      </c>
      <c r="H2004">
        <v>5.8</v>
      </c>
      <c r="I2004" t="s">
        <v>183</v>
      </c>
      <c r="J2004">
        <v>0.17499999999999999</v>
      </c>
      <c r="K2004">
        <v>0.22</v>
      </c>
      <c r="L2004">
        <v>2013</v>
      </c>
      <c r="M2004">
        <v>2013</v>
      </c>
      <c r="N2004" t="s">
        <v>596</v>
      </c>
      <c r="O2004" t="s">
        <v>48</v>
      </c>
    </row>
    <row r="2005" spans="1:15" ht="15">
      <c r="A2005" t="s">
        <v>182</v>
      </c>
      <c r="B2005" t="s">
        <v>137</v>
      </c>
      <c r="C2005" t="s">
        <v>188</v>
      </c>
      <c r="D2005" s="16">
        <v>1</v>
      </c>
      <c r="E2005" s="16">
        <v>60.25</v>
      </c>
      <c r="F2005" s="16">
        <v>-94.25</v>
      </c>
      <c r="G2005">
        <v>0.19600000000000001</v>
      </c>
      <c r="H2005">
        <v>5.8</v>
      </c>
      <c r="I2005" t="s">
        <v>183</v>
      </c>
      <c r="J2005">
        <v>0.17499999999999999</v>
      </c>
      <c r="K2005">
        <v>0.22</v>
      </c>
      <c r="L2005">
        <v>2013</v>
      </c>
      <c r="M2005">
        <v>2013</v>
      </c>
      <c r="N2005" t="s">
        <v>597</v>
      </c>
      <c r="O2005" t="s">
        <v>48</v>
      </c>
    </row>
    <row r="2006" spans="1:15" ht="15">
      <c r="A2006" t="s">
        <v>182</v>
      </c>
      <c r="B2006" t="s">
        <v>137</v>
      </c>
      <c r="C2006" t="s">
        <v>188</v>
      </c>
      <c r="D2006" s="16">
        <v>1</v>
      </c>
      <c r="E2006" s="16">
        <v>60.25</v>
      </c>
      <c r="F2006" s="16">
        <v>-93.75</v>
      </c>
      <c r="G2006">
        <v>0.19600000000000001</v>
      </c>
      <c r="H2006">
        <v>5.8</v>
      </c>
      <c r="I2006" t="s">
        <v>183</v>
      </c>
      <c r="J2006">
        <v>0.17499999999999999</v>
      </c>
      <c r="K2006">
        <v>0.22</v>
      </c>
      <c r="L2006">
        <v>2013</v>
      </c>
      <c r="M2006">
        <v>2013</v>
      </c>
      <c r="N2006" t="s">
        <v>598</v>
      </c>
      <c r="O2006" t="s">
        <v>48</v>
      </c>
    </row>
    <row r="2007" spans="1:15" ht="15">
      <c r="A2007" t="s">
        <v>182</v>
      </c>
      <c r="B2007" t="s">
        <v>137</v>
      </c>
      <c r="C2007" t="s">
        <v>188</v>
      </c>
      <c r="D2007" s="16">
        <v>1</v>
      </c>
      <c r="E2007" s="16">
        <v>60.25</v>
      </c>
      <c r="F2007" s="16">
        <v>-93.25</v>
      </c>
      <c r="G2007">
        <v>0.19600000000000001</v>
      </c>
      <c r="H2007">
        <v>5.8</v>
      </c>
      <c r="I2007" t="s">
        <v>183</v>
      </c>
      <c r="J2007">
        <v>0.17499999999999999</v>
      </c>
      <c r="K2007">
        <v>0.22</v>
      </c>
      <c r="L2007">
        <v>2013</v>
      </c>
      <c r="M2007">
        <v>2013</v>
      </c>
      <c r="N2007" t="s">
        <v>599</v>
      </c>
      <c r="O2007" t="s">
        <v>48</v>
      </c>
    </row>
    <row r="2008" spans="1:15" ht="15">
      <c r="A2008" t="s">
        <v>182</v>
      </c>
      <c r="B2008" t="s">
        <v>137</v>
      </c>
      <c r="C2008" t="s">
        <v>188</v>
      </c>
      <c r="D2008" s="16">
        <v>1</v>
      </c>
      <c r="E2008" s="16">
        <v>60.25</v>
      </c>
      <c r="F2008" s="16">
        <v>-92.75</v>
      </c>
      <c r="G2008">
        <v>0.19600000000000001</v>
      </c>
      <c r="H2008">
        <v>5.8</v>
      </c>
      <c r="I2008" t="s">
        <v>183</v>
      </c>
      <c r="J2008">
        <v>0.17499999999999999</v>
      </c>
      <c r="K2008">
        <v>0.22</v>
      </c>
      <c r="L2008">
        <v>2013</v>
      </c>
      <c r="M2008">
        <v>2013</v>
      </c>
      <c r="N2008" t="s">
        <v>600</v>
      </c>
      <c r="O2008" t="s">
        <v>48</v>
      </c>
    </row>
    <row r="2009" spans="1:15" ht="15">
      <c r="A2009" t="s">
        <v>182</v>
      </c>
      <c r="B2009" t="s">
        <v>137</v>
      </c>
      <c r="C2009" t="s">
        <v>188</v>
      </c>
      <c r="D2009" s="16">
        <v>1</v>
      </c>
      <c r="E2009" s="16">
        <v>60.25</v>
      </c>
      <c r="F2009" s="16">
        <v>-92.25</v>
      </c>
      <c r="G2009">
        <v>0.19600000000000001</v>
      </c>
      <c r="H2009">
        <v>5.8</v>
      </c>
      <c r="I2009" t="s">
        <v>183</v>
      </c>
      <c r="J2009">
        <v>0.17499999999999999</v>
      </c>
      <c r="K2009">
        <v>0.22</v>
      </c>
      <c r="L2009">
        <v>2013</v>
      </c>
      <c r="M2009">
        <v>2013</v>
      </c>
      <c r="N2009" t="s">
        <v>601</v>
      </c>
      <c r="O2009" t="s">
        <v>48</v>
      </c>
    </row>
    <row r="2010" spans="1:15" ht="15">
      <c r="A2010" t="s">
        <v>182</v>
      </c>
      <c r="B2010" t="s">
        <v>137</v>
      </c>
      <c r="C2010" t="s">
        <v>188</v>
      </c>
      <c r="D2010" s="16">
        <v>1</v>
      </c>
      <c r="E2010" s="16">
        <v>60.25</v>
      </c>
      <c r="F2010" s="16">
        <v>-91.75</v>
      </c>
      <c r="G2010">
        <v>0.19600000000000001</v>
      </c>
      <c r="H2010">
        <v>5.8</v>
      </c>
      <c r="I2010" t="s">
        <v>183</v>
      </c>
      <c r="J2010">
        <v>0.17499999999999999</v>
      </c>
      <c r="K2010">
        <v>0.22</v>
      </c>
      <c r="L2010">
        <v>2013</v>
      </c>
      <c r="M2010">
        <v>2013</v>
      </c>
      <c r="N2010" t="s">
        <v>602</v>
      </c>
      <c r="O2010" t="s">
        <v>48</v>
      </c>
    </row>
    <row r="2011" spans="1:15" ht="15">
      <c r="A2011" t="s">
        <v>182</v>
      </c>
      <c r="B2011" t="s">
        <v>137</v>
      </c>
      <c r="C2011" t="s">
        <v>188</v>
      </c>
      <c r="D2011" s="16">
        <v>0.93</v>
      </c>
      <c r="E2011" s="16">
        <v>60.25</v>
      </c>
      <c r="F2011" s="16">
        <v>-91.25</v>
      </c>
      <c r="G2011">
        <v>0.19600000000000001</v>
      </c>
      <c r="H2011">
        <v>5.8</v>
      </c>
      <c r="I2011" t="s">
        <v>183</v>
      </c>
      <c r="J2011">
        <v>0.17499999999999999</v>
      </c>
      <c r="K2011">
        <v>0.22</v>
      </c>
      <c r="L2011">
        <v>2013</v>
      </c>
      <c r="M2011">
        <v>2013</v>
      </c>
      <c r="N2011" t="s">
        <v>603</v>
      </c>
      <c r="O2011" t="s">
        <v>48</v>
      </c>
    </row>
    <row r="2012" spans="1:15" ht="15">
      <c r="A2012" t="s">
        <v>182</v>
      </c>
      <c r="B2012" t="s">
        <v>137</v>
      </c>
      <c r="C2012" t="s">
        <v>188</v>
      </c>
      <c r="D2012" s="16">
        <v>0.88</v>
      </c>
      <c r="E2012" s="16">
        <v>60.25</v>
      </c>
      <c r="F2012" s="16">
        <v>-90.75</v>
      </c>
      <c r="G2012">
        <v>0.19600000000000001</v>
      </c>
      <c r="H2012">
        <v>5.8</v>
      </c>
      <c r="I2012" t="s">
        <v>183</v>
      </c>
      <c r="J2012">
        <v>0.17499999999999999</v>
      </c>
      <c r="K2012">
        <v>0.22</v>
      </c>
      <c r="L2012">
        <v>2013</v>
      </c>
      <c r="M2012">
        <v>2013</v>
      </c>
      <c r="N2012" t="s">
        <v>604</v>
      </c>
      <c r="O2012" t="s">
        <v>48</v>
      </c>
    </row>
    <row r="2013" spans="1:15" ht="15">
      <c r="A2013" t="s">
        <v>182</v>
      </c>
      <c r="B2013" t="s">
        <v>137</v>
      </c>
      <c r="C2013" t="s">
        <v>188</v>
      </c>
      <c r="D2013" s="16">
        <v>0.83</v>
      </c>
      <c r="E2013" s="16">
        <v>60.25</v>
      </c>
      <c r="F2013" s="16">
        <v>-90.25</v>
      </c>
      <c r="G2013">
        <v>0.19600000000000001</v>
      </c>
      <c r="H2013">
        <v>5.8</v>
      </c>
      <c r="I2013" t="s">
        <v>183</v>
      </c>
      <c r="J2013">
        <v>0.17499999999999999</v>
      </c>
      <c r="K2013">
        <v>0.22</v>
      </c>
      <c r="L2013">
        <v>2013</v>
      </c>
      <c r="M2013">
        <v>2013</v>
      </c>
      <c r="N2013" t="s">
        <v>605</v>
      </c>
      <c r="O2013" t="s">
        <v>48</v>
      </c>
    </row>
    <row r="2014" spans="1:15" ht="15">
      <c r="A2014" t="s">
        <v>182</v>
      </c>
      <c r="B2014" t="s">
        <v>137</v>
      </c>
      <c r="C2014" t="s">
        <v>188</v>
      </c>
      <c r="D2014" s="16">
        <v>0.77</v>
      </c>
      <c r="E2014" s="16">
        <v>60.25</v>
      </c>
      <c r="F2014" s="16">
        <v>-89.75</v>
      </c>
      <c r="G2014">
        <v>0.19600000000000001</v>
      </c>
      <c r="H2014">
        <v>5.8</v>
      </c>
      <c r="I2014" t="s">
        <v>183</v>
      </c>
      <c r="J2014">
        <v>0.17499999999999999</v>
      </c>
      <c r="K2014">
        <v>0.22</v>
      </c>
      <c r="L2014">
        <v>2013</v>
      </c>
      <c r="M2014">
        <v>2013</v>
      </c>
      <c r="N2014" t="s">
        <v>606</v>
      </c>
      <c r="O2014" t="s">
        <v>48</v>
      </c>
    </row>
    <row r="2015" spans="1:15" ht="15">
      <c r="A2015" t="s">
        <v>182</v>
      </c>
      <c r="B2015" t="s">
        <v>137</v>
      </c>
      <c r="C2015" t="s">
        <v>188</v>
      </c>
      <c r="D2015" s="16">
        <v>1</v>
      </c>
      <c r="E2015" s="16">
        <v>60.75</v>
      </c>
      <c r="F2015" s="16">
        <v>-93.75</v>
      </c>
      <c r="G2015">
        <v>0.19600000000000001</v>
      </c>
      <c r="H2015">
        <v>5.8</v>
      </c>
      <c r="I2015" t="s">
        <v>183</v>
      </c>
      <c r="J2015">
        <v>0.17499999999999999</v>
      </c>
      <c r="K2015">
        <v>0.22</v>
      </c>
      <c r="L2015">
        <v>2013</v>
      </c>
      <c r="M2015">
        <v>2013</v>
      </c>
      <c r="N2015" t="s">
        <v>607</v>
      </c>
      <c r="O2015" t="s">
        <v>48</v>
      </c>
    </row>
    <row r="2016" spans="1:15" ht="15">
      <c r="A2016" t="s">
        <v>182</v>
      </c>
      <c r="B2016" t="s">
        <v>137</v>
      </c>
      <c r="C2016" t="s">
        <v>188</v>
      </c>
      <c r="D2016" s="16">
        <v>1</v>
      </c>
      <c r="E2016" s="16">
        <v>60.75</v>
      </c>
      <c r="F2016" s="16">
        <v>-93.25</v>
      </c>
      <c r="G2016">
        <v>0.19600000000000001</v>
      </c>
      <c r="H2016">
        <v>5.8</v>
      </c>
      <c r="I2016" t="s">
        <v>183</v>
      </c>
      <c r="J2016">
        <v>0.17499999999999999</v>
      </c>
      <c r="K2016">
        <v>0.22</v>
      </c>
      <c r="L2016">
        <v>2013</v>
      </c>
      <c r="M2016">
        <v>2013</v>
      </c>
      <c r="N2016" t="s">
        <v>608</v>
      </c>
      <c r="O2016" t="s">
        <v>48</v>
      </c>
    </row>
    <row r="2017" spans="1:15" ht="15">
      <c r="A2017" t="s">
        <v>182</v>
      </c>
      <c r="B2017" t="s">
        <v>137</v>
      </c>
      <c r="C2017" t="s">
        <v>188</v>
      </c>
      <c r="D2017" s="16">
        <v>1</v>
      </c>
      <c r="E2017" s="16">
        <v>60.75</v>
      </c>
      <c r="F2017" s="16">
        <v>-92.75</v>
      </c>
      <c r="G2017">
        <v>0.19600000000000001</v>
      </c>
      <c r="H2017">
        <v>5.8</v>
      </c>
      <c r="I2017" t="s">
        <v>183</v>
      </c>
      <c r="J2017">
        <v>0.17499999999999999</v>
      </c>
      <c r="K2017">
        <v>0.22</v>
      </c>
      <c r="L2017">
        <v>2013</v>
      </c>
      <c r="M2017">
        <v>2013</v>
      </c>
      <c r="N2017" t="s">
        <v>609</v>
      </c>
      <c r="O2017" t="s">
        <v>48</v>
      </c>
    </row>
    <row r="2018" spans="1:15" ht="15">
      <c r="A2018" t="s">
        <v>182</v>
      </c>
      <c r="B2018" t="s">
        <v>137</v>
      </c>
      <c r="C2018" t="s">
        <v>188</v>
      </c>
      <c r="D2018" s="16">
        <v>1</v>
      </c>
      <c r="E2018" s="16">
        <v>60.75</v>
      </c>
      <c r="F2018" s="16">
        <v>-92.25</v>
      </c>
      <c r="G2018">
        <v>0.19600000000000001</v>
      </c>
      <c r="H2018">
        <v>5.8</v>
      </c>
      <c r="I2018" t="s">
        <v>183</v>
      </c>
      <c r="J2018">
        <v>0.17499999999999999</v>
      </c>
      <c r="K2018">
        <v>0.22</v>
      </c>
      <c r="L2018">
        <v>2013</v>
      </c>
      <c r="M2018">
        <v>2013</v>
      </c>
      <c r="N2018" t="s">
        <v>610</v>
      </c>
      <c r="O2018" t="s">
        <v>48</v>
      </c>
    </row>
    <row r="2019" spans="1:15" ht="15">
      <c r="A2019" t="s">
        <v>182</v>
      </c>
      <c r="B2019" t="s">
        <v>137</v>
      </c>
      <c r="C2019" t="s">
        <v>188</v>
      </c>
      <c r="D2019" s="16">
        <v>0.99</v>
      </c>
      <c r="E2019" s="16">
        <v>60.75</v>
      </c>
      <c r="F2019" s="16">
        <v>-91.75</v>
      </c>
      <c r="G2019">
        <v>0.19600000000000001</v>
      </c>
      <c r="H2019">
        <v>5.8</v>
      </c>
      <c r="I2019" t="s">
        <v>183</v>
      </c>
      <c r="J2019">
        <v>0.17499999999999999</v>
      </c>
      <c r="K2019">
        <v>0.22</v>
      </c>
      <c r="L2019">
        <v>2013</v>
      </c>
      <c r="M2019">
        <v>2013</v>
      </c>
      <c r="N2019" t="s">
        <v>611</v>
      </c>
      <c r="O2019" t="s">
        <v>48</v>
      </c>
    </row>
    <row r="2020" spans="1:15" ht="15">
      <c r="A2020" t="s">
        <v>182</v>
      </c>
      <c r="B2020" t="s">
        <v>137</v>
      </c>
      <c r="C2020" t="s">
        <v>188</v>
      </c>
      <c r="D2020" s="16">
        <v>0.93</v>
      </c>
      <c r="E2020" s="16">
        <v>60.75</v>
      </c>
      <c r="F2020" s="16">
        <v>-91.25</v>
      </c>
      <c r="G2020">
        <v>0.19600000000000001</v>
      </c>
      <c r="H2020">
        <v>5.8</v>
      </c>
      <c r="I2020" t="s">
        <v>183</v>
      </c>
      <c r="J2020">
        <v>0.17499999999999999</v>
      </c>
      <c r="K2020">
        <v>0.22</v>
      </c>
      <c r="L2020">
        <v>2013</v>
      </c>
      <c r="M2020">
        <v>2013</v>
      </c>
      <c r="N2020" t="s">
        <v>612</v>
      </c>
      <c r="O2020" t="s">
        <v>48</v>
      </c>
    </row>
    <row r="2021" spans="1:15" ht="15">
      <c r="A2021" t="s">
        <v>182</v>
      </c>
      <c r="B2021" t="s">
        <v>137</v>
      </c>
      <c r="C2021" t="s">
        <v>188</v>
      </c>
      <c r="D2021" s="16">
        <v>0.88</v>
      </c>
      <c r="E2021" s="16">
        <v>60.75</v>
      </c>
      <c r="F2021" s="16">
        <v>-90.75</v>
      </c>
      <c r="G2021">
        <v>0.19600000000000001</v>
      </c>
      <c r="H2021">
        <v>5.8</v>
      </c>
      <c r="I2021" t="s">
        <v>183</v>
      </c>
      <c r="J2021">
        <v>0.17499999999999999</v>
      </c>
      <c r="K2021">
        <v>0.22</v>
      </c>
      <c r="L2021">
        <v>2013</v>
      </c>
      <c r="M2021">
        <v>2013</v>
      </c>
      <c r="N2021" t="s">
        <v>613</v>
      </c>
      <c r="O2021" t="s">
        <v>48</v>
      </c>
    </row>
    <row r="2022" spans="1:15" ht="15">
      <c r="A2022" t="s">
        <v>182</v>
      </c>
      <c r="B2022" t="s">
        <v>137</v>
      </c>
      <c r="C2022" t="s">
        <v>188</v>
      </c>
      <c r="D2022" s="16">
        <v>0.83</v>
      </c>
      <c r="E2022" s="16">
        <v>60.75</v>
      </c>
      <c r="F2022" s="16">
        <v>-90.25</v>
      </c>
      <c r="G2022">
        <v>0.19600000000000001</v>
      </c>
      <c r="H2022">
        <v>5.8</v>
      </c>
      <c r="I2022" t="s">
        <v>183</v>
      </c>
      <c r="J2022">
        <v>0.17499999999999999</v>
      </c>
      <c r="K2022">
        <v>0.22</v>
      </c>
      <c r="L2022">
        <v>2013</v>
      </c>
      <c r="M2022">
        <v>2013</v>
      </c>
      <c r="N2022" t="s">
        <v>614</v>
      </c>
      <c r="O2022" t="s">
        <v>48</v>
      </c>
    </row>
    <row r="2023" spans="1:15" ht="15">
      <c r="A2023" t="s">
        <v>182</v>
      </c>
      <c r="B2023" t="s">
        <v>137</v>
      </c>
      <c r="C2023" t="s">
        <v>188</v>
      </c>
      <c r="D2023" s="16">
        <v>0.79</v>
      </c>
      <c r="E2023" s="16">
        <v>60.75</v>
      </c>
      <c r="F2023" s="16">
        <v>-89.75</v>
      </c>
      <c r="G2023">
        <v>0.19600000000000001</v>
      </c>
      <c r="H2023">
        <v>5.8</v>
      </c>
      <c r="I2023" t="s">
        <v>183</v>
      </c>
      <c r="J2023">
        <v>0.17499999999999999</v>
      </c>
      <c r="K2023">
        <v>0.22</v>
      </c>
      <c r="L2023">
        <v>2013</v>
      </c>
      <c r="M2023">
        <v>2013</v>
      </c>
      <c r="N2023" t="s">
        <v>615</v>
      </c>
      <c r="O2023" t="s">
        <v>48</v>
      </c>
    </row>
    <row r="2024" spans="1:15" ht="15">
      <c r="A2024" t="s">
        <v>182</v>
      </c>
      <c r="B2024" t="s">
        <v>137</v>
      </c>
      <c r="C2024" t="s">
        <v>188</v>
      </c>
      <c r="D2024" s="16">
        <v>1</v>
      </c>
      <c r="E2024" s="16">
        <v>60.75</v>
      </c>
      <c r="F2024" s="16">
        <v>-94.25</v>
      </c>
      <c r="G2024">
        <v>0.19600000000000001</v>
      </c>
      <c r="H2024">
        <v>5.8</v>
      </c>
      <c r="I2024" t="s">
        <v>183</v>
      </c>
      <c r="J2024">
        <v>0.17499999999999999</v>
      </c>
      <c r="K2024">
        <v>0.22</v>
      </c>
      <c r="L2024">
        <v>2013</v>
      </c>
      <c r="M2024">
        <v>2013</v>
      </c>
      <c r="N2024" t="s">
        <v>616</v>
      </c>
      <c r="O2024" t="s">
        <v>48</v>
      </c>
    </row>
    <row r="2025" spans="1:15" ht="15">
      <c r="A2025" t="s">
        <v>182</v>
      </c>
      <c r="B2025" t="s">
        <v>137</v>
      </c>
      <c r="C2025" t="s">
        <v>188</v>
      </c>
      <c r="D2025" s="16">
        <v>0.67</v>
      </c>
      <c r="E2025" s="16">
        <v>59.25</v>
      </c>
      <c r="F2025" s="16">
        <v>-89.25</v>
      </c>
      <c r="G2025">
        <v>0.19600000000000001</v>
      </c>
      <c r="H2025">
        <v>5.8</v>
      </c>
      <c r="I2025" t="s">
        <v>183</v>
      </c>
      <c r="J2025">
        <v>0.17499999999999999</v>
      </c>
      <c r="K2025">
        <v>0.22</v>
      </c>
      <c r="L2025">
        <v>2013</v>
      </c>
      <c r="M2025">
        <v>2013</v>
      </c>
      <c r="N2025" t="s">
        <v>617</v>
      </c>
      <c r="O2025" t="s">
        <v>48</v>
      </c>
    </row>
    <row r="2026" spans="1:15" ht="15">
      <c r="A2026" t="s">
        <v>182</v>
      </c>
      <c r="B2026" t="s">
        <v>137</v>
      </c>
      <c r="C2026" t="s">
        <v>188</v>
      </c>
      <c r="D2026" s="16">
        <v>0.69</v>
      </c>
      <c r="E2026" s="16">
        <v>59.75</v>
      </c>
      <c r="F2026" s="16">
        <v>-89.25</v>
      </c>
      <c r="G2026">
        <v>0.19600000000000001</v>
      </c>
      <c r="H2026">
        <v>5.8</v>
      </c>
      <c r="I2026" t="s">
        <v>183</v>
      </c>
      <c r="J2026">
        <v>0.17499999999999999</v>
      </c>
      <c r="K2026">
        <v>0.22</v>
      </c>
      <c r="L2026">
        <v>2013</v>
      </c>
      <c r="M2026">
        <v>2013</v>
      </c>
      <c r="N2026" t="s">
        <v>618</v>
      </c>
      <c r="O2026" t="s">
        <v>48</v>
      </c>
    </row>
    <row r="2027" spans="1:15" ht="15">
      <c r="A2027" t="s">
        <v>182</v>
      </c>
      <c r="B2027" t="s">
        <v>137</v>
      </c>
      <c r="C2027" t="s">
        <v>188</v>
      </c>
      <c r="D2027" s="16">
        <v>0.71</v>
      </c>
      <c r="E2027" s="16">
        <v>60.25</v>
      </c>
      <c r="F2027" s="16">
        <v>-89.25</v>
      </c>
      <c r="G2027">
        <v>0.19600000000000001</v>
      </c>
      <c r="H2027">
        <v>5.8</v>
      </c>
      <c r="I2027" t="s">
        <v>183</v>
      </c>
      <c r="J2027">
        <v>0.17499999999999999</v>
      </c>
      <c r="K2027">
        <v>0.22</v>
      </c>
      <c r="L2027">
        <v>2013</v>
      </c>
      <c r="M2027">
        <v>2013</v>
      </c>
      <c r="N2027" t="s">
        <v>619</v>
      </c>
      <c r="O2027" t="s">
        <v>48</v>
      </c>
    </row>
    <row r="2028" spans="1:15" ht="15">
      <c r="A2028" t="s">
        <v>182</v>
      </c>
      <c r="B2028" t="s">
        <v>137</v>
      </c>
      <c r="C2028" t="s">
        <v>188</v>
      </c>
      <c r="D2028" s="16">
        <v>0.74</v>
      </c>
      <c r="E2028" s="16">
        <v>60.75</v>
      </c>
      <c r="F2028" s="16">
        <v>-89.25</v>
      </c>
      <c r="G2028">
        <v>0.19600000000000001</v>
      </c>
      <c r="H2028">
        <v>5.8</v>
      </c>
      <c r="I2028" t="s">
        <v>183</v>
      </c>
      <c r="J2028">
        <v>0.17499999999999999</v>
      </c>
      <c r="K2028">
        <v>0.22</v>
      </c>
      <c r="L2028">
        <v>2013</v>
      </c>
      <c r="M2028">
        <v>2013</v>
      </c>
      <c r="N2028" t="s">
        <v>620</v>
      </c>
      <c r="O2028" t="s">
        <v>48</v>
      </c>
    </row>
    <row r="2029" spans="1:15" ht="15">
      <c r="A2029" t="s">
        <v>182</v>
      </c>
      <c r="B2029" t="s">
        <v>137</v>
      </c>
      <c r="C2029" t="s">
        <v>188</v>
      </c>
      <c r="D2029" s="16">
        <v>1</v>
      </c>
      <c r="E2029" s="16">
        <v>59.75</v>
      </c>
      <c r="F2029" s="16">
        <v>-94.75</v>
      </c>
      <c r="G2029">
        <v>0.19600000000000001</v>
      </c>
      <c r="H2029">
        <v>5.8</v>
      </c>
      <c r="I2029" t="s">
        <v>183</v>
      </c>
      <c r="J2029">
        <v>0.17499999999999999</v>
      </c>
      <c r="K2029">
        <v>0.22</v>
      </c>
      <c r="L2029">
        <v>2013</v>
      </c>
      <c r="M2029">
        <v>2013</v>
      </c>
      <c r="N2029" t="s">
        <v>621</v>
      </c>
      <c r="O2029" t="s">
        <v>48</v>
      </c>
    </row>
    <row r="2030" spans="1:15" ht="15">
      <c r="A2030" t="s">
        <v>182</v>
      </c>
      <c r="B2030" t="s">
        <v>137</v>
      </c>
      <c r="C2030" t="s">
        <v>188</v>
      </c>
      <c r="D2030" s="16">
        <v>0.83</v>
      </c>
      <c r="E2030" s="16">
        <v>61.25</v>
      </c>
      <c r="F2030" s="16">
        <v>-89.75</v>
      </c>
      <c r="G2030">
        <v>0.19600000000000001</v>
      </c>
      <c r="H2030">
        <v>5.8</v>
      </c>
      <c r="I2030" t="s">
        <v>183</v>
      </c>
      <c r="J2030">
        <v>0.17499999999999999</v>
      </c>
      <c r="K2030">
        <v>0.22</v>
      </c>
      <c r="L2030">
        <v>2013</v>
      </c>
      <c r="M2030">
        <v>2013</v>
      </c>
      <c r="N2030" t="s">
        <v>622</v>
      </c>
      <c r="O2030" t="s">
        <v>48</v>
      </c>
    </row>
    <row r="2031" spans="1:15" ht="15">
      <c r="A2031" t="s">
        <v>182</v>
      </c>
      <c r="B2031" t="s">
        <v>137</v>
      </c>
      <c r="C2031" t="s">
        <v>188</v>
      </c>
      <c r="D2031" s="16">
        <v>0.85</v>
      </c>
      <c r="E2031" s="16">
        <v>61.25</v>
      </c>
      <c r="F2031" s="16">
        <v>-90.25</v>
      </c>
      <c r="G2031">
        <v>0.19600000000000001</v>
      </c>
      <c r="H2031">
        <v>5.8</v>
      </c>
      <c r="I2031" t="s">
        <v>183</v>
      </c>
      <c r="J2031">
        <v>0.17499999999999999</v>
      </c>
      <c r="K2031">
        <v>0.22</v>
      </c>
      <c r="L2031">
        <v>2013</v>
      </c>
      <c r="M2031">
        <v>2013</v>
      </c>
      <c r="N2031" t="s">
        <v>623</v>
      </c>
      <c r="O2031" t="s">
        <v>48</v>
      </c>
    </row>
    <row r="2032" spans="1:15" ht="15">
      <c r="A2032" t="s">
        <v>182</v>
      </c>
      <c r="B2032" t="s">
        <v>137</v>
      </c>
      <c r="C2032" t="s">
        <v>188</v>
      </c>
      <c r="D2032" s="16">
        <v>1</v>
      </c>
      <c r="E2032" s="16">
        <v>59.25</v>
      </c>
      <c r="F2032" s="16">
        <v>-94.75</v>
      </c>
      <c r="G2032">
        <v>0.19600000000000001</v>
      </c>
      <c r="H2032">
        <v>5.8</v>
      </c>
      <c r="I2032" t="s">
        <v>183</v>
      </c>
      <c r="J2032">
        <v>0.17499999999999999</v>
      </c>
      <c r="K2032">
        <v>0.22</v>
      </c>
      <c r="L2032">
        <v>2013</v>
      </c>
      <c r="M2032">
        <v>2013</v>
      </c>
      <c r="N2032" t="s">
        <v>624</v>
      </c>
      <c r="O2032" t="s">
        <v>48</v>
      </c>
    </row>
    <row r="2033" spans="1:15" ht="15">
      <c r="A2033" t="s">
        <v>182</v>
      </c>
      <c r="B2033" t="s">
        <v>137</v>
      </c>
      <c r="C2033" t="s">
        <v>188</v>
      </c>
      <c r="D2033" s="16">
        <v>1</v>
      </c>
      <c r="E2033" s="16">
        <v>58.75</v>
      </c>
      <c r="F2033" s="16">
        <v>-93.25</v>
      </c>
      <c r="G2033">
        <v>0.19600000000000001</v>
      </c>
      <c r="H2033">
        <v>5.8</v>
      </c>
      <c r="I2033" t="s">
        <v>183</v>
      </c>
      <c r="J2033">
        <v>0.17499999999999999</v>
      </c>
      <c r="K2033">
        <v>0.22</v>
      </c>
      <c r="L2033">
        <v>2013</v>
      </c>
      <c r="M2033">
        <v>2013</v>
      </c>
      <c r="N2033" t="s">
        <v>625</v>
      </c>
      <c r="O2033" t="s">
        <v>48</v>
      </c>
    </row>
    <row r="2034" spans="1:15" ht="15">
      <c r="A2034" t="s">
        <v>182</v>
      </c>
      <c r="B2034" t="s">
        <v>137</v>
      </c>
      <c r="C2034" t="s">
        <v>188</v>
      </c>
      <c r="D2034" s="16">
        <v>1</v>
      </c>
      <c r="E2034" s="16">
        <v>58.75</v>
      </c>
      <c r="F2034" s="16">
        <v>-92.75</v>
      </c>
      <c r="G2034">
        <v>0.19600000000000001</v>
      </c>
      <c r="H2034">
        <v>5.8</v>
      </c>
      <c r="I2034" t="s">
        <v>183</v>
      </c>
      <c r="J2034">
        <v>0.17499999999999999</v>
      </c>
      <c r="K2034">
        <v>0.22</v>
      </c>
      <c r="L2034">
        <v>2013</v>
      </c>
      <c r="M2034">
        <v>2013</v>
      </c>
      <c r="N2034" t="s">
        <v>626</v>
      </c>
      <c r="O2034" t="s">
        <v>48</v>
      </c>
    </row>
    <row r="2035" spans="1:15" ht="15">
      <c r="A2035" t="s">
        <v>182</v>
      </c>
      <c r="B2035" t="s">
        <v>137</v>
      </c>
      <c r="C2035" t="s">
        <v>188</v>
      </c>
      <c r="D2035" s="16">
        <v>0.88</v>
      </c>
      <c r="E2035" s="16">
        <v>61.25</v>
      </c>
      <c r="F2035" s="16">
        <v>-90.75</v>
      </c>
      <c r="G2035">
        <v>0.19600000000000001</v>
      </c>
      <c r="H2035">
        <v>5.8</v>
      </c>
      <c r="I2035" t="s">
        <v>183</v>
      </c>
      <c r="J2035">
        <v>0.17499999999999999</v>
      </c>
      <c r="K2035">
        <v>0.22</v>
      </c>
      <c r="L2035">
        <v>2013</v>
      </c>
      <c r="M2035">
        <v>2013</v>
      </c>
      <c r="N2035" t="s">
        <v>627</v>
      </c>
      <c r="O2035" t="s">
        <v>48</v>
      </c>
    </row>
    <row r="2036" spans="1:15" ht="15">
      <c r="A2036" t="s">
        <v>182</v>
      </c>
      <c r="B2036" t="s">
        <v>137</v>
      </c>
      <c r="C2036" t="s">
        <v>188</v>
      </c>
      <c r="D2036" s="16">
        <v>1</v>
      </c>
      <c r="E2036" s="16">
        <v>58.75</v>
      </c>
      <c r="F2036" s="16">
        <v>-92.25</v>
      </c>
      <c r="G2036">
        <v>0.19600000000000001</v>
      </c>
      <c r="H2036">
        <v>5.8</v>
      </c>
      <c r="I2036" t="s">
        <v>183</v>
      </c>
      <c r="J2036">
        <v>0.17499999999999999</v>
      </c>
      <c r="K2036">
        <v>0.22</v>
      </c>
      <c r="L2036">
        <v>2013</v>
      </c>
      <c r="M2036">
        <v>2013</v>
      </c>
      <c r="N2036" t="s">
        <v>628</v>
      </c>
      <c r="O2036" t="s">
        <v>48</v>
      </c>
    </row>
    <row r="2037" spans="1:15" ht="15">
      <c r="A2037" t="s">
        <v>182</v>
      </c>
      <c r="B2037" t="s">
        <v>137</v>
      </c>
      <c r="C2037" t="s">
        <v>188</v>
      </c>
      <c r="D2037" s="16">
        <v>1</v>
      </c>
      <c r="E2037" s="16">
        <v>58.75</v>
      </c>
      <c r="F2037" s="16">
        <v>-91.75</v>
      </c>
      <c r="G2037">
        <v>0.19600000000000001</v>
      </c>
      <c r="H2037">
        <v>5.8</v>
      </c>
      <c r="I2037" t="s">
        <v>183</v>
      </c>
      <c r="J2037">
        <v>0.17499999999999999</v>
      </c>
      <c r="K2037">
        <v>0.22</v>
      </c>
      <c r="L2037">
        <v>2013</v>
      </c>
      <c r="M2037">
        <v>2013</v>
      </c>
      <c r="N2037" t="s">
        <v>629</v>
      </c>
      <c r="O2037" t="s">
        <v>48</v>
      </c>
    </row>
    <row r="2038" spans="1:15" ht="15">
      <c r="A2038" t="s">
        <v>182</v>
      </c>
      <c r="B2038" t="s">
        <v>137</v>
      </c>
      <c r="C2038" t="s">
        <v>188</v>
      </c>
      <c r="D2038" s="16">
        <v>0.92</v>
      </c>
      <c r="E2038" s="16">
        <v>61.25</v>
      </c>
      <c r="F2038" s="16">
        <v>-91.25</v>
      </c>
      <c r="G2038">
        <v>0.19600000000000001</v>
      </c>
      <c r="H2038">
        <v>5.8</v>
      </c>
      <c r="I2038" t="s">
        <v>183</v>
      </c>
      <c r="J2038">
        <v>0.17499999999999999</v>
      </c>
      <c r="K2038">
        <v>0.22</v>
      </c>
      <c r="L2038">
        <v>2013</v>
      </c>
      <c r="M2038">
        <v>2013</v>
      </c>
      <c r="N2038" t="s">
        <v>630</v>
      </c>
      <c r="O2038" t="s">
        <v>48</v>
      </c>
    </row>
    <row r="2039" spans="1:15" ht="15">
      <c r="A2039" t="s">
        <v>182</v>
      </c>
      <c r="B2039" t="s">
        <v>137</v>
      </c>
      <c r="C2039" t="s">
        <v>188</v>
      </c>
      <c r="D2039" s="16">
        <v>1</v>
      </c>
      <c r="E2039" s="16">
        <v>58.75</v>
      </c>
      <c r="F2039" s="16">
        <v>-91.25</v>
      </c>
      <c r="G2039">
        <v>0.19600000000000001</v>
      </c>
      <c r="H2039">
        <v>5.8</v>
      </c>
      <c r="I2039" t="s">
        <v>183</v>
      </c>
      <c r="J2039">
        <v>0.17499999999999999</v>
      </c>
      <c r="K2039">
        <v>0.22</v>
      </c>
      <c r="L2039">
        <v>2013</v>
      </c>
      <c r="M2039">
        <v>2013</v>
      </c>
      <c r="N2039" t="s">
        <v>631</v>
      </c>
      <c r="O2039" t="s">
        <v>48</v>
      </c>
    </row>
    <row r="2040" spans="1:15" ht="15">
      <c r="A2040" t="s">
        <v>182</v>
      </c>
      <c r="B2040" t="s">
        <v>137</v>
      </c>
      <c r="C2040" t="s">
        <v>188</v>
      </c>
      <c r="D2040" s="16">
        <v>1</v>
      </c>
      <c r="E2040" s="16">
        <v>58.75</v>
      </c>
      <c r="F2040" s="16">
        <v>-93.75</v>
      </c>
      <c r="G2040">
        <v>0.19600000000000001</v>
      </c>
      <c r="H2040">
        <v>5.8</v>
      </c>
      <c r="I2040" t="s">
        <v>183</v>
      </c>
      <c r="J2040">
        <v>0.17499999999999999</v>
      </c>
      <c r="K2040">
        <v>0.22</v>
      </c>
      <c r="L2040">
        <v>2013</v>
      </c>
      <c r="M2040">
        <v>2013</v>
      </c>
      <c r="N2040" t="s">
        <v>632</v>
      </c>
      <c r="O2040" t="s">
        <v>48</v>
      </c>
    </row>
    <row r="2041" spans="1:15" ht="15">
      <c r="A2041" t="s">
        <v>182</v>
      </c>
      <c r="B2041" t="s">
        <v>137</v>
      </c>
      <c r="C2041" t="s">
        <v>188</v>
      </c>
      <c r="D2041" s="16">
        <v>1</v>
      </c>
      <c r="E2041" s="16">
        <v>58.75</v>
      </c>
      <c r="F2041" s="16">
        <v>-90.75</v>
      </c>
      <c r="G2041">
        <v>0.19600000000000001</v>
      </c>
      <c r="H2041">
        <v>5.8</v>
      </c>
      <c r="I2041" t="s">
        <v>183</v>
      </c>
      <c r="J2041">
        <v>0.17499999999999999</v>
      </c>
      <c r="K2041">
        <v>0.22</v>
      </c>
      <c r="L2041">
        <v>2013</v>
      </c>
      <c r="M2041">
        <v>2013</v>
      </c>
      <c r="N2041" t="s">
        <v>633</v>
      </c>
      <c r="O2041" t="s">
        <v>48</v>
      </c>
    </row>
    <row r="2042" spans="1:15" ht="15">
      <c r="A2042" t="s">
        <v>182</v>
      </c>
      <c r="B2042" t="s">
        <v>137</v>
      </c>
      <c r="C2042" t="s">
        <v>188</v>
      </c>
      <c r="D2042" s="16">
        <v>0.92</v>
      </c>
      <c r="E2042" s="16">
        <v>58.75</v>
      </c>
      <c r="F2042" s="16">
        <v>-90.25</v>
      </c>
      <c r="G2042">
        <v>0.19600000000000001</v>
      </c>
      <c r="H2042">
        <v>5.8</v>
      </c>
      <c r="I2042" t="s">
        <v>183</v>
      </c>
      <c r="J2042">
        <v>0.17499999999999999</v>
      </c>
      <c r="K2042">
        <v>0.22</v>
      </c>
      <c r="L2042">
        <v>2013</v>
      </c>
      <c r="M2042">
        <v>2013</v>
      </c>
      <c r="N2042" t="s">
        <v>634</v>
      </c>
      <c r="O2042" t="s">
        <v>48</v>
      </c>
    </row>
    <row r="2043" spans="1:15" ht="15">
      <c r="A2043" t="s">
        <v>182</v>
      </c>
      <c r="B2043" t="s">
        <v>137</v>
      </c>
      <c r="C2043" t="s">
        <v>188</v>
      </c>
      <c r="D2043" s="16">
        <v>0.99</v>
      </c>
      <c r="E2043" s="16">
        <v>61.25</v>
      </c>
      <c r="F2043" s="16">
        <v>-91.75</v>
      </c>
      <c r="G2043">
        <v>0.19600000000000001</v>
      </c>
      <c r="H2043">
        <v>5.8</v>
      </c>
      <c r="I2043" t="s">
        <v>183</v>
      </c>
      <c r="J2043">
        <v>0.17499999999999999</v>
      </c>
      <c r="K2043">
        <v>0.22</v>
      </c>
      <c r="L2043">
        <v>2013</v>
      </c>
      <c r="M2043">
        <v>2013</v>
      </c>
      <c r="N2043" t="s">
        <v>635</v>
      </c>
      <c r="O2043" t="s">
        <v>48</v>
      </c>
    </row>
    <row r="2044" spans="1:15" ht="15">
      <c r="A2044" t="s">
        <v>182</v>
      </c>
      <c r="B2044" t="s">
        <v>137</v>
      </c>
      <c r="C2044" t="s">
        <v>188</v>
      </c>
      <c r="D2044" s="16">
        <v>0.83</v>
      </c>
      <c r="E2044" s="16">
        <v>58.75</v>
      </c>
      <c r="F2044" s="16">
        <v>-89.75</v>
      </c>
      <c r="G2044">
        <v>0.19600000000000001</v>
      </c>
      <c r="H2044">
        <v>5.8</v>
      </c>
      <c r="I2044" t="s">
        <v>183</v>
      </c>
      <c r="J2044">
        <v>0.17499999999999999</v>
      </c>
      <c r="K2044">
        <v>0.22</v>
      </c>
      <c r="L2044">
        <v>2013</v>
      </c>
      <c r="M2044">
        <v>2013</v>
      </c>
      <c r="N2044" t="s">
        <v>636</v>
      </c>
      <c r="O2044" t="s">
        <v>48</v>
      </c>
    </row>
    <row r="2045" spans="1:15" ht="15">
      <c r="A2045" t="s">
        <v>182</v>
      </c>
      <c r="B2045" t="s">
        <v>137</v>
      </c>
      <c r="C2045" t="s">
        <v>188</v>
      </c>
      <c r="D2045" s="16">
        <v>1</v>
      </c>
      <c r="E2045" s="16">
        <v>61.25</v>
      </c>
      <c r="F2045" s="16">
        <v>-92.25</v>
      </c>
      <c r="G2045">
        <v>0.19600000000000001</v>
      </c>
      <c r="H2045">
        <v>5.8</v>
      </c>
      <c r="I2045" t="s">
        <v>183</v>
      </c>
      <c r="J2045">
        <v>0.17499999999999999</v>
      </c>
      <c r="K2045">
        <v>0.22</v>
      </c>
      <c r="L2045">
        <v>2013</v>
      </c>
      <c r="M2045">
        <v>2013</v>
      </c>
      <c r="N2045" t="s">
        <v>637</v>
      </c>
      <c r="O2045" t="s">
        <v>48</v>
      </c>
    </row>
    <row r="2046" spans="1:15" ht="15">
      <c r="A2046" t="s">
        <v>182</v>
      </c>
      <c r="B2046" t="s">
        <v>137</v>
      </c>
      <c r="C2046" t="s">
        <v>188</v>
      </c>
      <c r="D2046" s="16">
        <v>0.8</v>
      </c>
      <c r="E2046" s="16">
        <v>61.25</v>
      </c>
      <c r="F2046" s="16">
        <v>-89.25</v>
      </c>
      <c r="G2046">
        <v>0.19600000000000001</v>
      </c>
      <c r="H2046">
        <v>5.8</v>
      </c>
      <c r="I2046" t="s">
        <v>183</v>
      </c>
      <c r="J2046">
        <v>0.17499999999999999</v>
      </c>
      <c r="K2046">
        <v>0.22</v>
      </c>
      <c r="L2046">
        <v>2013</v>
      </c>
      <c r="M2046">
        <v>2013</v>
      </c>
      <c r="N2046" t="s">
        <v>638</v>
      </c>
      <c r="O2046" t="s">
        <v>48</v>
      </c>
    </row>
    <row r="2047" spans="1:15" ht="15">
      <c r="A2047" t="s">
        <v>182</v>
      </c>
      <c r="B2047" t="s">
        <v>137</v>
      </c>
      <c r="C2047" t="s">
        <v>188</v>
      </c>
      <c r="D2047" s="16">
        <v>1</v>
      </c>
      <c r="E2047" s="16">
        <v>58.75</v>
      </c>
      <c r="F2047" s="16">
        <v>-94.25</v>
      </c>
      <c r="G2047">
        <v>0.19600000000000001</v>
      </c>
      <c r="H2047">
        <v>5.8</v>
      </c>
      <c r="I2047" t="s">
        <v>183</v>
      </c>
      <c r="J2047">
        <v>0.17499999999999999</v>
      </c>
      <c r="K2047">
        <v>0.22</v>
      </c>
      <c r="L2047">
        <v>2013</v>
      </c>
      <c r="M2047">
        <v>2013</v>
      </c>
      <c r="N2047" t="s">
        <v>639</v>
      </c>
      <c r="O2047" t="s">
        <v>48</v>
      </c>
    </row>
    <row r="2048" spans="1:15" ht="15">
      <c r="A2048" t="s">
        <v>182</v>
      </c>
      <c r="B2048" t="s">
        <v>137</v>
      </c>
      <c r="C2048" t="s">
        <v>188</v>
      </c>
      <c r="D2048" s="16">
        <v>1</v>
      </c>
      <c r="E2048" s="16">
        <v>60.25</v>
      </c>
      <c r="F2048" s="16">
        <v>-94.75</v>
      </c>
      <c r="G2048">
        <v>0.19600000000000001</v>
      </c>
      <c r="H2048">
        <v>5.8</v>
      </c>
      <c r="I2048" t="s">
        <v>183</v>
      </c>
      <c r="J2048">
        <v>0.17499999999999999</v>
      </c>
      <c r="K2048">
        <v>0.22</v>
      </c>
      <c r="L2048">
        <v>2013</v>
      </c>
      <c r="M2048">
        <v>2013</v>
      </c>
      <c r="N2048" t="s">
        <v>640</v>
      </c>
      <c r="O2048" t="s">
        <v>48</v>
      </c>
    </row>
    <row r="2049" spans="1:15" ht="15">
      <c r="A2049" t="s">
        <v>182</v>
      </c>
      <c r="B2049" t="s">
        <v>137</v>
      </c>
      <c r="C2049" t="s">
        <v>188</v>
      </c>
      <c r="D2049" s="16">
        <v>1</v>
      </c>
      <c r="E2049" s="16">
        <v>61.25</v>
      </c>
      <c r="F2049" s="16">
        <v>-92.75</v>
      </c>
      <c r="G2049">
        <v>0.19600000000000001</v>
      </c>
      <c r="H2049">
        <v>5.8</v>
      </c>
      <c r="I2049" t="s">
        <v>183</v>
      </c>
      <c r="J2049">
        <v>0.17499999999999999</v>
      </c>
      <c r="K2049">
        <v>0.22</v>
      </c>
      <c r="L2049">
        <v>2013</v>
      </c>
      <c r="M2049">
        <v>2013</v>
      </c>
      <c r="N2049" t="s">
        <v>641</v>
      </c>
      <c r="O2049" t="s">
        <v>48</v>
      </c>
    </row>
    <row r="2050" spans="1:15" ht="15">
      <c r="A2050" t="s">
        <v>182</v>
      </c>
      <c r="B2050" t="s">
        <v>137</v>
      </c>
      <c r="C2050" t="s">
        <v>188</v>
      </c>
      <c r="D2050" s="16">
        <v>1</v>
      </c>
      <c r="E2050" s="16">
        <v>61.25</v>
      </c>
      <c r="F2050" s="16">
        <v>-93.25</v>
      </c>
      <c r="G2050">
        <v>0.19600000000000001</v>
      </c>
      <c r="H2050">
        <v>5.8</v>
      </c>
      <c r="I2050" t="s">
        <v>183</v>
      </c>
      <c r="J2050">
        <v>0.17499999999999999</v>
      </c>
      <c r="K2050">
        <v>0.22</v>
      </c>
      <c r="L2050">
        <v>2013</v>
      </c>
      <c r="M2050">
        <v>2013</v>
      </c>
      <c r="N2050" t="s">
        <v>642</v>
      </c>
      <c r="O2050" t="s">
        <v>48</v>
      </c>
    </row>
    <row r="2051" spans="1:15" ht="15">
      <c r="A2051" t="s">
        <v>182</v>
      </c>
      <c r="B2051" t="s">
        <v>137</v>
      </c>
      <c r="C2051" t="s">
        <v>188</v>
      </c>
      <c r="D2051" s="16">
        <v>1</v>
      </c>
      <c r="E2051" s="16">
        <v>61.25</v>
      </c>
      <c r="F2051" s="16">
        <v>-93.75</v>
      </c>
      <c r="G2051">
        <v>0.19600000000000001</v>
      </c>
      <c r="H2051">
        <v>5.8</v>
      </c>
      <c r="I2051" t="s">
        <v>183</v>
      </c>
      <c r="J2051">
        <v>0.17499999999999999</v>
      </c>
      <c r="K2051">
        <v>0.22</v>
      </c>
      <c r="L2051">
        <v>2013</v>
      </c>
      <c r="M2051">
        <v>2013</v>
      </c>
      <c r="N2051" t="s">
        <v>643</v>
      </c>
      <c r="O2051" t="s">
        <v>48</v>
      </c>
    </row>
    <row r="2052" spans="1:15" ht="15">
      <c r="A2052" t="s">
        <v>182</v>
      </c>
      <c r="B2052" t="s">
        <v>137</v>
      </c>
      <c r="C2052" t="s">
        <v>188</v>
      </c>
      <c r="D2052" s="16">
        <v>0.76</v>
      </c>
      <c r="E2052" s="16">
        <v>58.75</v>
      </c>
      <c r="F2052" s="16">
        <v>-89.25</v>
      </c>
      <c r="G2052">
        <v>0.19600000000000001</v>
      </c>
      <c r="H2052">
        <v>5.8</v>
      </c>
      <c r="I2052" t="s">
        <v>183</v>
      </c>
      <c r="J2052">
        <v>0.17499999999999999</v>
      </c>
      <c r="K2052">
        <v>0.22</v>
      </c>
      <c r="L2052">
        <v>2013</v>
      </c>
      <c r="M2052">
        <v>2013</v>
      </c>
      <c r="N2052" t="s">
        <v>644</v>
      </c>
      <c r="O2052" t="s">
        <v>48</v>
      </c>
    </row>
    <row r="2053" spans="1:15" ht="15">
      <c r="A2053" s="14" t="s">
        <v>182</v>
      </c>
      <c r="B2053" t="s">
        <v>137</v>
      </c>
      <c r="C2053" t="s">
        <v>139</v>
      </c>
      <c r="D2053" s="16">
        <v>1</v>
      </c>
      <c r="E2053" s="16">
        <v>59.25</v>
      </c>
      <c r="F2053" s="16">
        <v>-94.25</v>
      </c>
      <c r="G2053">
        <v>1.2190000000000001</v>
      </c>
      <c r="H2053">
        <v>7</v>
      </c>
      <c r="I2053" t="s">
        <v>183</v>
      </c>
      <c r="J2053">
        <v>1.0620000000000001</v>
      </c>
      <c r="K2053">
        <v>1.4</v>
      </c>
      <c r="L2053">
        <v>1995</v>
      </c>
      <c r="M2053">
        <v>1995</v>
      </c>
      <c r="N2053" t="s">
        <v>141</v>
      </c>
      <c r="O2053" t="s">
        <v>140</v>
      </c>
    </row>
    <row r="2054" spans="1:15" ht="15">
      <c r="A2054" s="14" t="s">
        <v>182</v>
      </c>
      <c r="B2054" t="s">
        <v>137</v>
      </c>
      <c r="C2054" t="s">
        <v>139</v>
      </c>
      <c r="D2054" s="16">
        <v>1</v>
      </c>
      <c r="E2054" s="16">
        <v>59.25</v>
      </c>
      <c r="F2054" s="16">
        <v>-93.75</v>
      </c>
      <c r="G2054">
        <v>1.2190000000000001</v>
      </c>
      <c r="H2054">
        <v>7</v>
      </c>
      <c r="I2054" t="s">
        <v>183</v>
      </c>
      <c r="J2054">
        <v>1.0620000000000001</v>
      </c>
      <c r="K2054">
        <v>1.4</v>
      </c>
      <c r="L2054">
        <v>1995</v>
      </c>
      <c r="M2054">
        <v>1995</v>
      </c>
      <c r="N2054" t="s">
        <v>141</v>
      </c>
      <c r="O2054" t="s">
        <v>140</v>
      </c>
    </row>
    <row r="2055" spans="1:15" ht="15">
      <c r="A2055" s="14" t="s">
        <v>182</v>
      </c>
      <c r="B2055" t="s">
        <v>137</v>
      </c>
      <c r="C2055" t="s">
        <v>139</v>
      </c>
      <c r="D2055" s="16">
        <v>1</v>
      </c>
      <c r="E2055" s="16">
        <v>59.25</v>
      </c>
      <c r="F2055" s="16">
        <v>-93.25</v>
      </c>
      <c r="G2055">
        <v>1.2190000000000001</v>
      </c>
      <c r="H2055">
        <v>7</v>
      </c>
      <c r="I2055" t="s">
        <v>183</v>
      </c>
      <c r="J2055">
        <v>1.0620000000000001</v>
      </c>
      <c r="K2055">
        <v>1.4</v>
      </c>
      <c r="L2055">
        <v>1995</v>
      </c>
      <c r="M2055">
        <v>1995</v>
      </c>
      <c r="N2055" t="s">
        <v>141</v>
      </c>
      <c r="O2055" t="s">
        <v>140</v>
      </c>
    </row>
    <row r="2056" spans="1:15" ht="15">
      <c r="A2056" s="14" t="s">
        <v>182</v>
      </c>
      <c r="B2056" t="s">
        <v>137</v>
      </c>
      <c r="C2056" t="s">
        <v>139</v>
      </c>
      <c r="D2056" s="16">
        <v>1</v>
      </c>
      <c r="E2056" s="16">
        <v>59.25</v>
      </c>
      <c r="F2056" s="16">
        <v>-92.75</v>
      </c>
      <c r="G2056">
        <v>1.2190000000000001</v>
      </c>
      <c r="H2056">
        <v>7</v>
      </c>
      <c r="I2056" t="s">
        <v>183</v>
      </c>
      <c r="J2056">
        <v>1.0620000000000001</v>
      </c>
      <c r="K2056">
        <v>1.4</v>
      </c>
      <c r="L2056">
        <v>1995</v>
      </c>
      <c r="M2056">
        <v>1995</v>
      </c>
      <c r="N2056" t="s">
        <v>141</v>
      </c>
      <c r="O2056" t="s">
        <v>140</v>
      </c>
    </row>
    <row r="2057" spans="1:15" ht="15">
      <c r="A2057" s="14" t="s">
        <v>182</v>
      </c>
      <c r="B2057" t="s">
        <v>137</v>
      </c>
      <c r="C2057" t="s">
        <v>139</v>
      </c>
      <c r="D2057" s="16">
        <v>1</v>
      </c>
      <c r="E2057" s="16">
        <v>59.25</v>
      </c>
      <c r="F2057" s="16">
        <v>-92.25</v>
      </c>
      <c r="G2057">
        <v>1.2190000000000001</v>
      </c>
      <c r="H2057">
        <v>7</v>
      </c>
      <c r="I2057" t="s">
        <v>183</v>
      </c>
      <c r="J2057">
        <v>1.0620000000000001</v>
      </c>
      <c r="K2057">
        <v>1.4</v>
      </c>
      <c r="L2057">
        <v>1995</v>
      </c>
      <c r="M2057">
        <v>1995</v>
      </c>
      <c r="N2057" t="s">
        <v>141</v>
      </c>
      <c r="O2057" t="s">
        <v>140</v>
      </c>
    </row>
    <row r="2058" spans="1:15" ht="15">
      <c r="A2058" s="14" t="s">
        <v>182</v>
      </c>
      <c r="B2058" t="s">
        <v>137</v>
      </c>
      <c r="C2058" t="s">
        <v>139</v>
      </c>
      <c r="D2058" s="16">
        <v>1</v>
      </c>
      <c r="E2058" s="16">
        <v>59.25</v>
      </c>
      <c r="F2058" s="16">
        <v>-91.75</v>
      </c>
      <c r="G2058">
        <v>1.2190000000000001</v>
      </c>
      <c r="H2058">
        <v>7</v>
      </c>
      <c r="I2058" t="s">
        <v>183</v>
      </c>
      <c r="J2058">
        <v>1.0620000000000001</v>
      </c>
      <c r="K2058">
        <v>1.4</v>
      </c>
      <c r="L2058">
        <v>1995</v>
      </c>
      <c r="M2058">
        <v>1995</v>
      </c>
      <c r="N2058" t="s">
        <v>141</v>
      </c>
      <c r="O2058" t="s">
        <v>140</v>
      </c>
    </row>
    <row r="2059" spans="1:15" ht="15">
      <c r="A2059" s="14" t="s">
        <v>182</v>
      </c>
      <c r="B2059" t="s">
        <v>137</v>
      </c>
      <c r="C2059" t="s">
        <v>139</v>
      </c>
      <c r="D2059" s="16">
        <v>1</v>
      </c>
      <c r="E2059" s="16">
        <v>59.25</v>
      </c>
      <c r="F2059" s="16">
        <v>-91.25</v>
      </c>
      <c r="G2059">
        <v>1.2190000000000001</v>
      </c>
      <c r="H2059">
        <v>7</v>
      </c>
      <c r="I2059" t="s">
        <v>183</v>
      </c>
      <c r="J2059">
        <v>1.0620000000000001</v>
      </c>
      <c r="K2059">
        <v>1.4</v>
      </c>
      <c r="L2059">
        <v>1995</v>
      </c>
      <c r="M2059">
        <v>1995</v>
      </c>
      <c r="N2059" t="s">
        <v>141</v>
      </c>
      <c r="O2059" t="s">
        <v>140</v>
      </c>
    </row>
    <row r="2060" spans="1:15" ht="15">
      <c r="A2060" s="14" t="s">
        <v>182</v>
      </c>
      <c r="B2060" t="s">
        <v>137</v>
      </c>
      <c r="C2060" t="s">
        <v>139</v>
      </c>
      <c r="D2060" s="16">
        <v>0.97</v>
      </c>
      <c r="E2060" s="16">
        <v>59.25</v>
      </c>
      <c r="F2060" s="16">
        <v>-90.75</v>
      </c>
      <c r="G2060">
        <v>1.2190000000000001</v>
      </c>
      <c r="H2060">
        <v>7</v>
      </c>
      <c r="I2060" t="s">
        <v>183</v>
      </c>
      <c r="J2060">
        <v>1.0620000000000001</v>
      </c>
      <c r="K2060">
        <v>1.4</v>
      </c>
      <c r="L2060">
        <v>1995</v>
      </c>
      <c r="M2060">
        <v>1995</v>
      </c>
      <c r="N2060" t="s">
        <v>141</v>
      </c>
      <c r="O2060" t="s">
        <v>140</v>
      </c>
    </row>
    <row r="2061" spans="1:15" ht="15">
      <c r="A2061" s="14" t="s">
        <v>182</v>
      </c>
      <c r="B2061" t="s">
        <v>137</v>
      </c>
      <c r="C2061" t="s">
        <v>139</v>
      </c>
      <c r="D2061" s="16">
        <v>0.82</v>
      </c>
      <c r="E2061" s="16">
        <v>59.25</v>
      </c>
      <c r="F2061" s="16">
        <v>-90.25</v>
      </c>
      <c r="G2061">
        <v>1.2190000000000001</v>
      </c>
      <c r="H2061">
        <v>7</v>
      </c>
      <c r="I2061" t="s">
        <v>183</v>
      </c>
      <c r="J2061">
        <v>1.0620000000000001</v>
      </c>
      <c r="K2061">
        <v>1.4</v>
      </c>
      <c r="L2061">
        <v>1995</v>
      </c>
      <c r="M2061">
        <v>1995</v>
      </c>
      <c r="N2061" t="s">
        <v>141</v>
      </c>
      <c r="O2061" t="s">
        <v>140</v>
      </c>
    </row>
    <row r="2062" spans="1:15" ht="15">
      <c r="A2062" s="14" t="s">
        <v>182</v>
      </c>
      <c r="B2062" t="s">
        <v>137</v>
      </c>
      <c r="C2062" t="s">
        <v>139</v>
      </c>
      <c r="D2062" s="16">
        <v>0.73</v>
      </c>
      <c r="E2062" s="16">
        <v>59.25</v>
      </c>
      <c r="F2062" s="16">
        <v>-89.75</v>
      </c>
      <c r="G2062">
        <v>1.2190000000000001</v>
      </c>
      <c r="H2062">
        <v>7</v>
      </c>
      <c r="I2062" t="s">
        <v>183</v>
      </c>
      <c r="J2062">
        <v>1.0620000000000001</v>
      </c>
      <c r="K2062">
        <v>1.4</v>
      </c>
      <c r="L2062">
        <v>1995</v>
      </c>
      <c r="M2062">
        <v>1995</v>
      </c>
      <c r="N2062" t="s">
        <v>141</v>
      </c>
      <c r="O2062" t="s">
        <v>140</v>
      </c>
    </row>
    <row r="2063" spans="1:15" ht="15">
      <c r="A2063" s="14" t="s">
        <v>182</v>
      </c>
      <c r="B2063" t="s">
        <v>137</v>
      </c>
      <c r="C2063" t="s">
        <v>139</v>
      </c>
      <c r="D2063" s="16">
        <v>1</v>
      </c>
      <c r="E2063" s="16">
        <v>59.75</v>
      </c>
      <c r="F2063" s="16">
        <v>-94.25</v>
      </c>
      <c r="G2063">
        <v>1.2190000000000001</v>
      </c>
      <c r="H2063">
        <v>7</v>
      </c>
      <c r="I2063" t="s">
        <v>183</v>
      </c>
      <c r="J2063">
        <v>1.0620000000000001</v>
      </c>
      <c r="K2063">
        <v>1.4</v>
      </c>
      <c r="L2063">
        <v>1995</v>
      </c>
      <c r="M2063">
        <v>1995</v>
      </c>
      <c r="N2063" t="s">
        <v>141</v>
      </c>
      <c r="O2063" t="s">
        <v>140</v>
      </c>
    </row>
    <row r="2064" spans="1:15" ht="15">
      <c r="A2064" s="14" t="s">
        <v>182</v>
      </c>
      <c r="B2064" t="s">
        <v>137</v>
      </c>
      <c r="C2064" t="s">
        <v>139</v>
      </c>
      <c r="D2064" s="16">
        <v>1</v>
      </c>
      <c r="E2064" s="16">
        <v>59.75</v>
      </c>
      <c r="F2064" s="16">
        <v>-93.75</v>
      </c>
      <c r="G2064">
        <v>1.2190000000000001</v>
      </c>
      <c r="H2064">
        <v>7</v>
      </c>
      <c r="I2064" t="s">
        <v>183</v>
      </c>
      <c r="J2064">
        <v>1.0620000000000001</v>
      </c>
      <c r="K2064">
        <v>1.4</v>
      </c>
      <c r="L2064">
        <v>1995</v>
      </c>
      <c r="M2064">
        <v>1995</v>
      </c>
      <c r="N2064" t="s">
        <v>141</v>
      </c>
      <c r="O2064" t="s">
        <v>140</v>
      </c>
    </row>
    <row r="2065" spans="1:15" ht="15">
      <c r="A2065" s="14" t="s">
        <v>182</v>
      </c>
      <c r="B2065" t="s">
        <v>137</v>
      </c>
      <c r="C2065" t="s">
        <v>139</v>
      </c>
      <c r="D2065" s="16">
        <v>1</v>
      </c>
      <c r="E2065" s="16">
        <v>59.75</v>
      </c>
      <c r="F2065" s="16">
        <v>-93.25</v>
      </c>
      <c r="G2065">
        <v>1.2190000000000001</v>
      </c>
      <c r="H2065">
        <v>7</v>
      </c>
      <c r="I2065" t="s">
        <v>183</v>
      </c>
      <c r="J2065">
        <v>1.0620000000000001</v>
      </c>
      <c r="K2065">
        <v>1.4</v>
      </c>
      <c r="L2065">
        <v>1995</v>
      </c>
      <c r="M2065">
        <v>1995</v>
      </c>
      <c r="N2065" t="s">
        <v>141</v>
      </c>
      <c r="O2065" t="s">
        <v>140</v>
      </c>
    </row>
    <row r="2066" spans="1:15" ht="15">
      <c r="A2066" s="14" t="s">
        <v>182</v>
      </c>
      <c r="B2066" t="s">
        <v>137</v>
      </c>
      <c r="C2066" t="s">
        <v>139</v>
      </c>
      <c r="D2066" s="16">
        <v>1</v>
      </c>
      <c r="E2066" s="16">
        <v>59.75</v>
      </c>
      <c r="F2066" s="16">
        <v>-92.75</v>
      </c>
      <c r="G2066">
        <v>1.2190000000000001</v>
      </c>
      <c r="H2066">
        <v>7</v>
      </c>
      <c r="I2066" t="s">
        <v>183</v>
      </c>
      <c r="J2066">
        <v>1.0620000000000001</v>
      </c>
      <c r="K2066">
        <v>1.4</v>
      </c>
      <c r="L2066">
        <v>1995</v>
      </c>
      <c r="M2066">
        <v>1995</v>
      </c>
      <c r="N2066" t="s">
        <v>141</v>
      </c>
      <c r="O2066" t="s">
        <v>140</v>
      </c>
    </row>
    <row r="2067" spans="1:15" ht="15">
      <c r="A2067" s="14" t="s">
        <v>182</v>
      </c>
      <c r="B2067" t="s">
        <v>137</v>
      </c>
      <c r="C2067" t="s">
        <v>139</v>
      </c>
      <c r="D2067" s="16">
        <v>1</v>
      </c>
      <c r="E2067" s="16">
        <v>59.75</v>
      </c>
      <c r="F2067" s="16">
        <v>-92.25</v>
      </c>
      <c r="G2067">
        <v>1.2190000000000001</v>
      </c>
      <c r="H2067">
        <v>7</v>
      </c>
      <c r="I2067" t="s">
        <v>183</v>
      </c>
      <c r="J2067">
        <v>1.0620000000000001</v>
      </c>
      <c r="K2067">
        <v>1.4</v>
      </c>
      <c r="L2067">
        <v>1995</v>
      </c>
      <c r="M2067">
        <v>1995</v>
      </c>
      <c r="N2067" t="s">
        <v>141</v>
      </c>
      <c r="O2067" t="s">
        <v>140</v>
      </c>
    </row>
    <row r="2068" spans="1:15" ht="15">
      <c r="A2068" s="14" t="s">
        <v>182</v>
      </c>
      <c r="B2068" t="s">
        <v>137</v>
      </c>
      <c r="C2068" t="s">
        <v>139</v>
      </c>
      <c r="D2068" s="16">
        <v>1</v>
      </c>
      <c r="E2068" s="16">
        <v>59.75</v>
      </c>
      <c r="F2068" s="16">
        <v>-91.75</v>
      </c>
      <c r="G2068">
        <v>1.2190000000000001</v>
      </c>
      <c r="H2068">
        <v>7</v>
      </c>
      <c r="I2068" t="s">
        <v>183</v>
      </c>
      <c r="J2068">
        <v>1.0620000000000001</v>
      </c>
      <c r="K2068">
        <v>1.4</v>
      </c>
      <c r="L2068">
        <v>1995</v>
      </c>
      <c r="M2068">
        <v>1995</v>
      </c>
      <c r="N2068" t="s">
        <v>141</v>
      </c>
      <c r="O2068" t="s">
        <v>140</v>
      </c>
    </row>
    <row r="2069" spans="1:15" ht="15">
      <c r="A2069" s="14" t="s">
        <v>182</v>
      </c>
      <c r="B2069" t="s">
        <v>137</v>
      </c>
      <c r="C2069" t="s">
        <v>139</v>
      </c>
      <c r="D2069" s="16">
        <v>0.99</v>
      </c>
      <c r="E2069" s="16">
        <v>59.75</v>
      </c>
      <c r="F2069" s="16">
        <v>-91.25</v>
      </c>
      <c r="G2069">
        <v>1.2190000000000001</v>
      </c>
      <c r="H2069">
        <v>7</v>
      </c>
      <c r="I2069" t="s">
        <v>183</v>
      </c>
      <c r="J2069">
        <v>1.0620000000000001</v>
      </c>
      <c r="K2069">
        <v>1.4</v>
      </c>
      <c r="L2069">
        <v>1995</v>
      </c>
      <c r="M2069">
        <v>1995</v>
      </c>
      <c r="N2069" t="s">
        <v>141</v>
      </c>
      <c r="O2069" t="s">
        <v>140</v>
      </c>
    </row>
    <row r="2070" spans="1:15" ht="15">
      <c r="A2070" s="14" t="s">
        <v>182</v>
      </c>
      <c r="B2070" t="s">
        <v>137</v>
      </c>
      <c r="C2070" t="s">
        <v>139</v>
      </c>
      <c r="D2070" s="16">
        <v>0.9</v>
      </c>
      <c r="E2070" s="16">
        <v>59.75</v>
      </c>
      <c r="F2070" s="16">
        <v>-90.75</v>
      </c>
      <c r="G2070">
        <v>1.2190000000000001</v>
      </c>
      <c r="H2070">
        <v>7</v>
      </c>
      <c r="I2070" t="s">
        <v>183</v>
      </c>
      <c r="J2070">
        <v>1.0620000000000001</v>
      </c>
      <c r="K2070">
        <v>1.4</v>
      </c>
      <c r="L2070">
        <v>1995</v>
      </c>
      <c r="M2070">
        <v>1995</v>
      </c>
      <c r="N2070" t="s">
        <v>141</v>
      </c>
      <c r="O2070" t="s">
        <v>140</v>
      </c>
    </row>
    <row r="2071" spans="1:15" ht="15">
      <c r="A2071" s="14" t="s">
        <v>182</v>
      </c>
      <c r="B2071" t="s">
        <v>137</v>
      </c>
      <c r="C2071" t="s">
        <v>139</v>
      </c>
      <c r="D2071" s="16">
        <v>0.81</v>
      </c>
      <c r="E2071" s="16">
        <v>59.75</v>
      </c>
      <c r="F2071" s="16">
        <v>-90.25</v>
      </c>
      <c r="G2071">
        <v>1.2190000000000001</v>
      </c>
      <c r="H2071">
        <v>7</v>
      </c>
      <c r="I2071" t="s">
        <v>183</v>
      </c>
      <c r="J2071">
        <v>1.0620000000000001</v>
      </c>
      <c r="K2071">
        <v>1.4</v>
      </c>
      <c r="L2071">
        <v>1995</v>
      </c>
      <c r="M2071">
        <v>1995</v>
      </c>
      <c r="N2071" t="s">
        <v>141</v>
      </c>
      <c r="O2071" t="s">
        <v>140</v>
      </c>
    </row>
    <row r="2072" spans="1:15" ht="15">
      <c r="A2072" s="14" t="s">
        <v>182</v>
      </c>
      <c r="B2072" t="s">
        <v>137</v>
      </c>
      <c r="C2072" t="s">
        <v>139</v>
      </c>
      <c r="D2072" s="16">
        <v>0.74</v>
      </c>
      <c r="E2072" s="16">
        <v>59.75</v>
      </c>
      <c r="F2072" s="16">
        <v>-89.75</v>
      </c>
      <c r="G2072">
        <v>1.2190000000000001</v>
      </c>
      <c r="H2072">
        <v>7</v>
      </c>
      <c r="I2072" t="s">
        <v>183</v>
      </c>
      <c r="J2072">
        <v>1.0620000000000001</v>
      </c>
      <c r="K2072">
        <v>1.4</v>
      </c>
      <c r="L2072">
        <v>1995</v>
      </c>
      <c r="M2072">
        <v>1995</v>
      </c>
      <c r="N2072" t="s">
        <v>141</v>
      </c>
      <c r="O2072" t="s">
        <v>140</v>
      </c>
    </row>
    <row r="2073" spans="1:15" ht="15">
      <c r="A2073" s="14" t="s">
        <v>182</v>
      </c>
      <c r="B2073" t="s">
        <v>137</v>
      </c>
      <c r="C2073" t="s">
        <v>139</v>
      </c>
      <c r="D2073" s="16">
        <v>1</v>
      </c>
      <c r="E2073" s="16">
        <v>60.25</v>
      </c>
      <c r="F2073" s="16">
        <v>-94.25</v>
      </c>
      <c r="G2073">
        <v>1.2190000000000001</v>
      </c>
      <c r="H2073">
        <v>7</v>
      </c>
      <c r="I2073" t="s">
        <v>183</v>
      </c>
      <c r="J2073">
        <v>1.0620000000000001</v>
      </c>
      <c r="K2073">
        <v>1.4</v>
      </c>
      <c r="L2073">
        <v>1995</v>
      </c>
      <c r="M2073">
        <v>1995</v>
      </c>
      <c r="N2073" t="s">
        <v>141</v>
      </c>
      <c r="O2073" t="s">
        <v>140</v>
      </c>
    </row>
    <row r="2074" spans="1:15" ht="15">
      <c r="A2074" s="14" t="s">
        <v>182</v>
      </c>
      <c r="B2074" t="s">
        <v>137</v>
      </c>
      <c r="C2074" t="s">
        <v>139</v>
      </c>
      <c r="D2074" s="16">
        <v>1</v>
      </c>
      <c r="E2074" s="16">
        <v>60.25</v>
      </c>
      <c r="F2074" s="16">
        <v>-93.75</v>
      </c>
      <c r="G2074">
        <v>1.2190000000000001</v>
      </c>
      <c r="H2074">
        <v>7</v>
      </c>
      <c r="I2074" t="s">
        <v>183</v>
      </c>
      <c r="J2074">
        <v>1.0620000000000001</v>
      </c>
      <c r="K2074">
        <v>1.4</v>
      </c>
      <c r="L2074">
        <v>1995</v>
      </c>
      <c r="M2074">
        <v>1995</v>
      </c>
      <c r="N2074" t="s">
        <v>141</v>
      </c>
      <c r="O2074" t="s">
        <v>140</v>
      </c>
    </row>
    <row r="2075" spans="1:15" ht="15">
      <c r="A2075" s="14" t="s">
        <v>182</v>
      </c>
      <c r="B2075" t="s">
        <v>137</v>
      </c>
      <c r="C2075" t="s">
        <v>139</v>
      </c>
      <c r="D2075" s="16">
        <v>1</v>
      </c>
      <c r="E2075" s="16">
        <v>60.25</v>
      </c>
      <c r="F2075" s="16">
        <v>-93.25</v>
      </c>
      <c r="G2075">
        <v>1.2190000000000001</v>
      </c>
      <c r="H2075">
        <v>7</v>
      </c>
      <c r="I2075" t="s">
        <v>183</v>
      </c>
      <c r="J2075">
        <v>1.0620000000000001</v>
      </c>
      <c r="K2075">
        <v>1.4</v>
      </c>
      <c r="L2075">
        <v>1995</v>
      </c>
      <c r="M2075">
        <v>1995</v>
      </c>
      <c r="N2075" t="s">
        <v>141</v>
      </c>
      <c r="O2075" t="s">
        <v>140</v>
      </c>
    </row>
    <row r="2076" spans="1:15" ht="15">
      <c r="A2076" s="14" t="s">
        <v>182</v>
      </c>
      <c r="B2076" t="s">
        <v>137</v>
      </c>
      <c r="C2076" t="s">
        <v>139</v>
      </c>
      <c r="D2076" s="16">
        <v>1</v>
      </c>
      <c r="E2076" s="16">
        <v>60.25</v>
      </c>
      <c r="F2076" s="16">
        <v>-92.75</v>
      </c>
      <c r="G2076">
        <v>1.2190000000000001</v>
      </c>
      <c r="H2076">
        <v>7</v>
      </c>
      <c r="I2076" t="s">
        <v>183</v>
      </c>
      <c r="J2076">
        <v>1.0620000000000001</v>
      </c>
      <c r="K2076">
        <v>1.4</v>
      </c>
      <c r="L2076">
        <v>1995</v>
      </c>
      <c r="M2076">
        <v>1995</v>
      </c>
      <c r="N2076" t="s">
        <v>141</v>
      </c>
      <c r="O2076" t="s">
        <v>140</v>
      </c>
    </row>
    <row r="2077" spans="1:15" ht="15">
      <c r="A2077" s="14" t="s">
        <v>182</v>
      </c>
      <c r="B2077" t="s">
        <v>137</v>
      </c>
      <c r="C2077" t="s">
        <v>139</v>
      </c>
      <c r="D2077" s="16">
        <v>1</v>
      </c>
      <c r="E2077" s="16">
        <v>60.25</v>
      </c>
      <c r="F2077" s="16">
        <v>-92.25</v>
      </c>
      <c r="G2077">
        <v>1.2190000000000001</v>
      </c>
      <c r="H2077">
        <v>7</v>
      </c>
      <c r="I2077" t="s">
        <v>183</v>
      </c>
      <c r="J2077">
        <v>1.0620000000000001</v>
      </c>
      <c r="K2077">
        <v>1.4</v>
      </c>
      <c r="L2077">
        <v>1995</v>
      </c>
      <c r="M2077">
        <v>1995</v>
      </c>
      <c r="N2077" t="s">
        <v>141</v>
      </c>
      <c r="O2077" t="s">
        <v>140</v>
      </c>
    </row>
    <row r="2078" spans="1:15" ht="15">
      <c r="A2078" s="14" t="s">
        <v>182</v>
      </c>
      <c r="B2078" t="s">
        <v>137</v>
      </c>
      <c r="C2078" t="s">
        <v>139</v>
      </c>
      <c r="D2078" s="16">
        <v>1</v>
      </c>
      <c r="E2078" s="16">
        <v>60.25</v>
      </c>
      <c r="F2078" s="16">
        <v>-91.75</v>
      </c>
      <c r="G2078">
        <v>1.2190000000000001</v>
      </c>
      <c r="H2078">
        <v>7</v>
      </c>
      <c r="I2078" t="s">
        <v>183</v>
      </c>
      <c r="J2078">
        <v>1.0620000000000001</v>
      </c>
      <c r="K2078">
        <v>1.4</v>
      </c>
      <c r="L2078">
        <v>1995</v>
      </c>
      <c r="M2078">
        <v>1995</v>
      </c>
      <c r="N2078" t="s">
        <v>141</v>
      </c>
      <c r="O2078" t="s">
        <v>140</v>
      </c>
    </row>
    <row r="2079" spans="1:15" ht="15">
      <c r="A2079" s="14" t="s">
        <v>182</v>
      </c>
      <c r="B2079" t="s">
        <v>137</v>
      </c>
      <c r="C2079" t="s">
        <v>139</v>
      </c>
      <c r="D2079" s="16">
        <v>0.93</v>
      </c>
      <c r="E2079" s="16">
        <v>60.25</v>
      </c>
      <c r="F2079" s="16">
        <v>-91.25</v>
      </c>
      <c r="G2079">
        <v>1.2190000000000001</v>
      </c>
      <c r="H2079">
        <v>7</v>
      </c>
      <c r="I2079" t="s">
        <v>183</v>
      </c>
      <c r="J2079">
        <v>1.0620000000000001</v>
      </c>
      <c r="K2079">
        <v>1.4</v>
      </c>
      <c r="L2079">
        <v>1995</v>
      </c>
      <c r="M2079">
        <v>1995</v>
      </c>
      <c r="N2079" t="s">
        <v>141</v>
      </c>
      <c r="O2079" t="s">
        <v>140</v>
      </c>
    </row>
    <row r="2080" spans="1:15" ht="15">
      <c r="A2080" s="14" t="s">
        <v>182</v>
      </c>
      <c r="B2080" t="s">
        <v>137</v>
      </c>
      <c r="C2080" t="s">
        <v>139</v>
      </c>
      <c r="D2080" s="16">
        <v>0.88</v>
      </c>
      <c r="E2080" s="16">
        <v>60.25</v>
      </c>
      <c r="F2080" s="16">
        <v>-90.75</v>
      </c>
      <c r="G2080">
        <v>1.2190000000000001</v>
      </c>
      <c r="H2080">
        <v>7</v>
      </c>
      <c r="I2080" t="s">
        <v>183</v>
      </c>
      <c r="J2080">
        <v>1.0620000000000001</v>
      </c>
      <c r="K2080">
        <v>1.4</v>
      </c>
      <c r="L2080">
        <v>1995</v>
      </c>
      <c r="M2080">
        <v>1995</v>
      </c>
      <c r="N2080" t="s">
        <v>141</v>
      </c>
      <c r="O2080" t="s">
        <v>140</v>
      </c>
    </row>
    <row r="2081" spans="1:15" ht="15">
      <c r="A2081" s="14" t="s">
        <v>182</v>
      </c>
      <c r="B2081" t="s">
        <v>137</v>
      </c>
      <c r="C2081" t="s">
        <v>139</v>
      </c>
      <c r="D2081" s="16">
        <v>0.83</v>
      </c>
      <c r="E2081" s="16">
        <v>60.25</v>
      </c>
      <c r="F2081" s="16">
        <v>-90.25</v>
      </c>
      <c r="G2081">
        <v>1.2190000000000001</v>
      </c>
      <c r="H2081">
        <v>7</v>
      </c>
      <c r="I2081" t="s">
        <v>183</v>
      </c>
      <c r="J2081">
        <v>1.0620000000000001</v>
      </c>
      <c r="K2081">
        <v>1.4</v>
      </c>
      <c r="L2081">
        <v>1995</v>
      </c>
      <c r="M2081">
        <v>1995</v>
      </c>
      <c r="N2081" t="s">
        <v>141</v>
      </c>
      <c r="O2081" t="s">
        <v>140</v>
      </c>
    </row>
    <row r="2082" spans="1:15" ht="15">
      <c r="A2082" s="14" t="s">
        <v>182</v>
      </c>
      <c r="B2082" t="s">
        <v>137</v>
      </c>
      <c r="C2082" t="s">
        <v>139</v>
      </c>
      <c r="D2082" s="16">
        <v>0.77</v>
      </c>
      <c r="E2082" s="16">
        <v>60.25</v>
      </c>
      <c r="F2082" s="16">
        <v>-89.75</v>
      </c>
      <c r="G2082">
        <v>1.2190000000000001</v>
      </c>
      <c r="H2082">
        <v>7</v>
      </c>
      <c r="I2082" t="s">
        <v>183</v>
      </c>
      <c r="J2082">
        <v>1.0620000000000001</v>
      </c>
      <c r="K2082">
        <v>1.4</v>
      </c>
      <c r="L2082">
        <v>1995</v>
      </c>
      <c r="M2082">
        <v>1995</v>
      </c>
      <c r="N2082" t="s">
        <v>141</v>
      </c>
      <c r="O2082" t="s">
        <v>140</v>
      </c>
    </row>
    <row r="2083" spans="1:15" ht="15">
      <c r="A2083" s="14" t="s">
        <v>182</v>
      </c>
      <c r="B2083" t="s">
        <v>137</v>
      </c>
      <c r="C2083" t="s">
        <v>139</v>
      </c>
      <c r="D2083" s="16">
        <v>1</v>
      </c>
      <c r="E2083" s="16">
        <v>60.75</v>
      </c>
      <c r="F2083" s="16">
        <v>-93.75</v>
      </c>
      <c r="G2083">
        <v>1.2190000000000001</v>
      </c>
      <c r="H2083">
        <v>7</v>
      </c>
      <c r="I2083" t="s">
        <v>183</v>
      </c>
      <c r="J2083">
        <v>1.0620000000000001</v>
      </c>
      <c r="K2083">
        <v>1.4</v>
      </c>
      <c r="L2083">
        <v>1995</v>
      </c>
      <c r="M2083">
        <v>1995</v>
      </c>
      <c r="N2083" t="s">
        <v>141</v>
      </c>
      <c r="O2083" t="s">
        <v>140</v>
      </c>
    </row>
    <row r="2084" spans="1:15" ht="15">
      <c r="A2084" s="14" t="s">
        <v>182</v>
      </c>
      <c r="B2084" t="s">
        <v>137</v>
      </c>
      <c r="C2084" t="s">
        <v>139</v>
      </c>
      <c r="D2084" s="16">
        <v>1</v>
      </c>
      <c r="E2084" s="16">
        <v>60.75</v>
      </c>
      <c r="F2084" s="16">
        <v>-93.25</v>
      </c>
      <c r="G2084">
        <v>1.2190000000000001</v>
      </c>
      <c r="H2084">
        <v>7</v>
      </c>
      <c r="I2084" t="s">
        <v>183</v>
      </c>
      <c r="J2084">
        <v>1.0620000000000001</v>
      </c>
      <c r="K2084">
        <v>1.4</v>
      </c>
      <c r="L2084">
        <v>1995</v>
      </c>
      <c r="M2084">
        <v>1995</v>
      </c>
      <c r="N2084" t="s">
        <v>141</v>
      </c>
      <c r="O2084" t="s">
        <v>140</v>
      </c>
    </row>
    <row r="2085" spans="1:15" ht="15">
      <c r="A2085" s="14" t="s">
        <v>182</v>
      </c>
      <c r="B2085" t="s">
        <v>137</v>
      </c>
      <c r="C2085" t="s">
        <v>139</v>
      </c>
      <c r="D2085" s="16">
        <v>1</v>
      </c>
      <c r="E2085" s="16">
        <v>60.75</v>
      </c>
      <c r="F2085" s="16">
        <v>-92.75</v>
      </c>
      <c r="G2085">
        <v>1.2190000000000001</v>
      </c>
      <c r="H2085">
        <v>7</v>
      </c>
      <c r="I2085" t="s">
        <v>183</v>
      </c>
      <c r="J2085">
        <v>1.0620000000000001</v>
      </c>
      <c r="K2085">
        <v>1.4</v>
      </c>
      <c r="L2085">
        <v>1995</v>
      </c>
      <c r="M2085">
        <v>1995</v>
      </c>
      <c r="N2085" t="s">
        <v>141</v>
      </c>
      <c r="O2085" t="s">
        <v>140</v>
      </c>
    </row>
    <row r="2086" spans="1:15" ht="15">
      <c r="A2086" s="14" t="s">
        <v>182</v>
      </c>
      <c r="B2086" t="s">
        <v>137</v>
      </c>
      <c r="C2086" t="s">
        <v>139</v>
      </c>
      <c r="D2086" s="16">
        <v>1</v>
      </c>
      <c r="E2086" s="16">
        <v>60.75</v>
      </c>
      <c r="F2086" s="16">
        <v>-92.25</v>
      </c>
      <c r="G2086">
        <v>1.2190000000000001</v>
      </c>
      <c r="H2086">
        <v>7</v>
      </c>
      <c r="I2086" t="s">
        <v>183</v>
      </c>
      <c r="J2086">
        <v>1.0620000000000001</v>
      </c>
      <c r="K2086">
        <v>1.4</v>
      </c>
      <c r="L2086">
        <v>1995</v>
      </c>
      <c r="M2086">
        <v>1995</v>
      </c>
      <c r="N2086" t="s">
        <v>141</v>
      </c>
      <c r="O2086" t="s">
        <v>140</v>
      </c>
    </row>
    <row r="2087" spans="1:15" ht="15">
      <c r="A2087" s="14" t="s">
        <v>182</v>
      </c>
      <c r="B2087" t="s">
        <v>137</v>
      </c>
      <c r="C2087" t="s">
        <v>139</v>
      </c>
      <c r="D2087" s="16">
        <v>0.99</v>
      </c>
      <c r="E2087" s="16">
        <v>60.75</v>
      </c>
      <c r="F2087" s="16">
        <v>-91.75</v>
      </c>
      <c r="G2087">
        <v>1.2190000000000001</v>
      </c>
      <c r="H2087">
        <v>7</v>
      </c>
      <c r="I2087" t="s">
        <v>183</v>
      </c>
      <c r="J2087">
        <v>1.0620000000000001</v>
      </c>
      <c r="K2087">
        <v>1.4</v>
      </c>
      <c r="L2087">
        <v>1995</v>
      </c>
      <c r="M2087">
        <v>1995</v>
      </c>
      <c r="N2087" t="s">
        <v>141</v>
      </c>
      <c r="O2087" t="s">
        <v>140</v>
      </c>
    </row>
    <row r="2088" spans="1:15" ht="15">
      <c r="A2088" s="14" t="s">
        <v>182</v>
      </c>
      <c r="B2088" t="s">
        <v>137</v>
      </c>
      <c r="C2088" t="s">
        <v>139</v>
      </c>
      <c r="D2088" s="16">
        <v>0.93</v>
      </c>
      <c r="E2088" s="16">
        <v>60.75</v>
      </c>
      <c r="F2088" s="16">
        <v>-91.25</v>
      </c>
      <c r="G2088">
        <v>1.2190000000000001</v>
      </c>
      <c r="H2088">
        <v>7</v>
      </c>
      <c r="I2088" t="s">
        <v>183</v>
      </c>
      <c r="J2088">
        <v>1.0620000000000001</v>
      </c>
      <c r="K2088">
        <v>1.4</v>
      </c>
      <c r="L2088">
        <v>1995</v>
      </c>
      <c r="M2088">
        <v>1995</v>
      </c>
      <c r="N2088" t="s">
        <v>141</v>
      </c>
      <c r="O2088" t="s">
        <v>140</v>
      </c>
    </row>
    <row r="2089" spans="1:15" ht="15">
      <c r="A2089" s="14" t="s">
        <v>182</v>
      </c>
      <c r="B2089" t="s">
        <v>137</v>
      </c>
      <c r="C2089" t="s">
        <v>139</v>
      </c>
      <c r="D2089" s="16">
        <v>0.88</v>
      </c>
      <c r="E2089" s="16">
        <v>60.75</v>
      </c>
      <c r="F2089" s="16">
        <v>-90.75</v>
      </c>
      <c r="G2089">
        <v>1.2190000000000001</v>
      </c>
      <c r="H2089">
        <v>7</v>
      </c>
      <c r="I2089" t="s">
        <v>183</v>
      </c>
      <c r="J2089">
        <v>1.0620000000000001</v>
      </c>
      <c r="K2089">
        <v>1.4</v>
      </c>
      <c r="L2089">
        <v>1995</v>
      </c>
      <c r="M2089">
        <v>1995</v>
      </c>
      <c r="N2089" t="s">
        <v>141</v>
      </c>
      <c r="O2089" t="s">
        <v>140</v>
      </c>
    </row>
    <row r="2090" spans="1:15" ht="15">
      <c r="A2090" s="14" t="s">
        <v>182</v>
      </c>
      <c r="B2090" t="s">
        <v>137</v>
      </c>
      <c r="C2090" t="s">
        <v>139</v>
      </c>
      <c r="D2090" s="16">
        <v>0.83</v>
      </c>
      <c r="E2090" s="16">
        <v>60.75</v>
      </c>
      <c r="F2090" s="16">
        <v>-90.25</v>
      </c>
      <c r="G2090">
        <v>1.2190000000000001</v>
      </c>
      <c r="H2090">
        <v>7</v>
      </c>
      <c r="I2090" t="s">
        <v>183</v>
      </c>
      <c r="J2090">
        <v>1.0620000000000001</v>
      </c>
      <c r="K2090">
        <v>1.4</v>
      </c>
      <c r="L2090">
        <v>1995</v>
      </c>
      <c r="M2090">
        <v>1995</v>
      </c>
      <c r="N2090" t="s">
        <v>141</v>
      </c>
      <c r="O2090" t="s">
        <v>140</v>
      </c>
    </row>
    <row r="2091" spans="1:15" ht="15">
      <c r="A2091" s="14" t="s">
        <v>182</v>
      </c>
      <c r="B2091" t="s">
        <v>137</v>
      </c>
      <c r="C2091" t="s">
        <v>139</v>
      </c>
      <c r="D2091" s="16">
        <v>0.79</v>
      </c>
      <c r="E2091" s="16">
        <v>60.75</v>
      </c>
      <c r="F2091" s="16">
        <v>-89.75</v>
      </c>
      <c r="G2091">
        <v>1.2190000000000001</v>
      </c>
      <c r="H2091">
        <v>7</v>
      </c>
      <c r="I2091" t="s">
        <v>183</v>
      </c>
      <c r="J2091">
        <v>1.0620000000000001</v>
      </c>
      <c r="K2091">
        <v>1.4</v>
      </c>
      <c r="L2091">
        <v>1995</v>
      </c>
      <c r="M2091">
        <v>1995</v>
      </c>
      <c r="N2091" t="s">
        <v>141</v>
      </c>
      <c r="O2091" t="s">
        <v>140</v>
      </c>
    </row>
    <row r="2092" spans="1:15" ht="15">
      <c r="A2092" s="14" t="s">
        <v>182</v>
      </c>
      <c r="B2092" t="s">
        <v>137</v>
      </c>
      <c r="C2092" t="s">
        <v>139</v>
      </c>
      <c r="D2092" s="16">
        <v>1</v>
      </c>
      <c r="E2092" s="16">
        <v>60.75</v>
      </c>
      <c r="F2092" s="16">
        <v>-94.25</v>
      </c>
      <c r="G2092">
        <v>1.2190000000000001</v>
      </c>
      <c r="H2092">
        <v>7</v>
      </c>
      <c r="I2092" t="s">
        <v>183</v>
      </c>
      <c r="J2092">
        <v>1.0620000000000001</v>
      </c>
      <c r="K2092">
        <v>1.4</v>
      </c>
      <c r="L2092">
        <v>1995</v>
      </c>
      <c r="M2092">
        <v>1995</v>
      </c>
      <c r="N2092" t="s">
        <v>141</v>
      </c>
      <c r="O2092" t="s">
        <v>140</v>
      </c>
    </row>
    <row r="2093" spans="1:15" ht="15">
      <c r="A2093" s="14" t="s">
        <v>182</v>
      </c>
      <c r="B2093" t="s">
        <v>137</v>
      </c>
      <c r="C2093" t="s">
        <v>139</v>
      </c>
      <c r="D2093" s="16">
        <v>0.67</v>
      </c>
      <c r="E2093" s="16">
        <v>59.25</v>
      </c>
      <c r="F2093" s="16">
        <v>-89.25</v>
      </c>
      <c r="G2093">
        <v>1.2190000000000001</v>
      </c>
      <c r="H2093">
        <v>7</v>
      </c>
      <c r="I2093" t="s">
        <v>183</v>
      </c>
      <c r="J2093">
        <v>1.0620000000000001</v>
      </c>
      <c r="K2093">
        <v>1.4</v>
      </c>
      <c r="L2093">
        <v>1995</v>
      </c>
      <c r="M2093">
        <v>1995</v>
      </c>
      <c r="N2093" t="s">
        <v>141</v>
      </c>
      <c r="O2093" t="s">
        <v>140</v>
      </c>
    </row>
    <row r="2094" spans="1:15" ht="15">
      <c r="A2094" s="14" t="s">
        <v>182</v>
      </c>
      <c r="B2094" t="s">
        <v>137</v>
      </c>
      <c r="C2094" t="s">
        <v>139</v>
      </c>
      <c r="D2094" s="16">
        <v>0.69</v>
      </c>
      <c r="E2094" s="16">
        <v>59.75</v>
      </c>
      <c r="F2094" s="16">
        <v>-89.25</v>
      </c>
      <c r="G2094">
        <v>1.2190000000000001</v>
      </c>
      <c r="H2094">
        <v>7</v>
      </c>
      <c r="I2094" t="s">
        <v>183</v>
      </c>
      <c r="J2094">
        <v>1.0620000000000001</v>
      </c>
      <c r="K2094">
        <v>1.4</v>
      </c>
      <c r="L2094">
        <v>1995</v>
      </c>
      <c r="M2094">
        <v>1995</v>
      </c>
      <c r="N2094" t="s">
        <v>141</v>
      </c>
      <c r="O2094" t="s">
        <v>140</v>
      </c>
    </row>
    <row r="2095" spans="1:15" ht="15">
      <c r="A2095" s="14" t="s">
        <v>182</v>
      </c>
      <c r="B2095" t="s">
        <v>137</v>
      </c>
      <c r="C2095" t="s">
        <v>139</v>
      </c>
      <c r="D2095" s="16">
        <v>0.71</v>
      </c>
      <c r="E2095" s="16">
        <v>60.25</v>
      </c>
      <c r="F2095" s="16">
        <v>-89.25</v>
      </c>
      <c r="G2095">
        <v>1.2190000000000001</v>
      </c>
      <c r="H2095">
        <v>7</v>
      </c>
      <c r="I2095" t="s">
        <v>183</v>
      </c>
      <c r="J2095">
        <v>1.0620000000000001</v>
      </c>
      <c r="K2095">
        <v>1.4</v>
      </c>
      <c r="L2095">
        <v>1995</v>
      </c>
      <c r="M2095">
        <v>1995</v>
      </c>
      <c r="N2095" t="s">
        <v>141</v>
      </c>
      <c r="O2095" t="s">
        <v>140</v>
      </c>
    </row>
    <row r="2096" spans="1:15" ht="15">
      <c r="A2096" s="14" t="s">
        <v>182</v>
      </c>
      <c r="B2096" t="s">
        <v>137</v>
      </c>
      <c r="C2096" t="s">
        <v>139</v>
      </c>
      <c r="D2096" s="16">
        <v>0.74</v>
      </c>
      <c r="E2096" s="16">
        <v>60.75</v>
      </c>
      <c r="F2096" s="16">
        <v>-89.25</v>
      </c>
      <c r="G2096">
        <v>1.2190000000000001</v>
      </c>
      <c r="H2096">
        <v>7</v>
      </c>
      <c r="I2096" t="s">
        <v>183</v>
      </c>
      <c r="J2096">
        <v>1.0620000000000001</v>
      </c>
      <c r="K2096">
        <v>1.4</v>
      </c>
      <c r="L2096">
        <v>1995</v>
      </c>
      <c r="M2096">
        <v>1995</v>
      </c>
      <c r="N2096" t="s">
        <v>141</v>
      </c>
      <c r="O2096" t="s">
        <v>140</v>
      </c>
    </row>
    <row r="2097" spans="1:15" ht="15">
      <c r="A2097" s="14" t="s">
        <v>182</v>
      </c>
      <c r="B2097" t="s">
        <v>137</v>
      </c>
      <c r="C2097" t="s">
        <v>139</v>
      </c>
      <c r="D2097" s="16">
        <v>1</v>
      </c>
      <c r="E2097" s="16">
        <v>59.75</v>
      </c>
      <c r="F2097" s="16">
        <v>-94.75</v>
      </c>
      <c r="G2097">
        <v>1.2190000000000001</v>
      </c>
      <c r="H2097">
        <v>7</v>
      </c>
      <c r="I2097" t="s">
        <v>183</v>
      </c>
      <c r="J2097">
        <v>1.0620000000000001</v>
      </c>
      <c r="K2097">
        <v>1.4</v>
      </c>
      <c r="L2097">
        <v>1995</v>
      </c>
      <c r="M2097">
        <v>1995</v>
      </c>
      <c r="N2097" t="s">
        <v>141</v>
      </c>
      <c r="O2097" t="s">
        <v>140</v>
      </c>
    </row>
    <row r="2098" spans="1:15" ht="15">
      <c r="A2098" s="14" t="s">
        <v>182</v>
      </c>
      <c r="B2098" t="s">
        <v>137</v>
      </c>
      <c r="C2098" t="s">
        <v>139</v>
      </c>
      <c r="D2098" s="16">
        <v>0.83</v>
      </c>
      <c r="E2098" s="16">
        <v>61.25</v>
      </c>
      <c r="F2098" s="16">
        <v>-89.75</v>
      </c>
      <c r="G2098">
        <v>1.2190000000000001</v>
      </c>
      <c r="H2098">
        <v>7</v>
      </c>
      <c r="I2098" t="s">
        <v>183</v>
      </c>
      <c r="J2098">
        <v>1.0620000000000001</v>
      </c>
      <c r="K2098">
        <v>1.4</v>
      </c>
      <c r="L2098">
        <v>1995</v>
      </c>
      <c r="M2098">
        <v>1995</v>
      </c>
      <c r="N2098" t="s">
        <v>141</v>
      </c>
      <c r="O2098" t="s">
        <v>140</v>
      </c>
    </row>
    <row r="2099" spans="1:15" ht="15">
      <c r="A2099" s="14" t="s">
        <v>182</v>
      </c>
      <c r="B2099" t="s">
        <v>137</v>
      </c>
      <c r="C2099" t="s">
        <v>139</v>
      </c>
      <c r="D2099" s="16">
        <v>0.85</v>
      </c>
      <c r="E2099" s="16">
        <v>61.25</v>
      </c>
      <c r="F2099" s="16">
        <v>-90.25</v>
      </c>
      <c r="G2099">
        <v>1.2190000000000001</v>
      </c>
      <c r="H2099">
        <v>7</v>
      </c>
      <c r="I2099" t="s">
        <v>183</v>
      </c>
      <c r="J2099">
        <v>1.0620000000000001</v>
      </c>
      <c r="K2099">
        <v>1.4</v>
      </c>
      <c r="L2099">
        <v>1995</v>
      </c>
      <c r="M2099">
        <v>1995</v>
      </c>
      <c r="N2099" t="s">
        <v>141</v>
      </c>
      <c r="O2099" t="s">
        <v>140</v>
      </c>
    </row>
    <row r="2100" spans="1:15" ht="15">
      <c r="A2100" s="14" t="s">
        <v>182</v>
      </c>
      <c r="B2100" t="s">
        <v>137</v>
      </c>
      <c r="C2100" t="s">
        <v>139</v>
      </c>
      <c r="D2100" s="16">
        <v>1</v>
      </c>
      <c r="E2100" s="16">
        <v>59.25</v>
      </c>
      <c r="F2100" s="16">
        <v>-94.75</v>
      </c>
      <c r="G2100">
        <v>1.2190000000000001</v>
      </c>
      <c r="H2100">
        <v>7</v>
      </c>
      <c r="I2100" t="s">
        <v>183</v>
      </c>
      <c r="J2100">
        <v>1.0620000000000001</v>
      </c>
      <c r="K2100">
        <v>1.4</v>
      </c>
      <c r="L2100">
        <v>1995</v>
      </c>
      <c r="M2100">
        <v>1995</v>
      </c>
      <c r="N2100" t="s">
        <v>141</v>
      </c>
      <c r="O2100" t="s">
        <v>140</v>
      </c>
    </row>
    <row r="2101" spans="1:15" ht="15">
      <c r="A2101" s="14" t="s">
        <v>182</v>
      </c>
      <c r="B2101" t="s">
        <v>137</v>
      </c>
      <c r="C2101" t="s">
        <v>139</v>
      </c>
      <c r="D2101" s="16">
        <v>1</v>
      </c>
      <c r="E2101" s="16">
        <v>58.75</v>
      </c>
      <c r="F2101" s="16">
        <v>-93.25</v>
      </c>
      <c r="G2101">
        <v>1.2190000000000001</v>
      </c>
      <c r="H2101">
        <v>7</v>
      </c>
      <c r="I2101" t="s">
        <v>183</v>
      </c>
      <c r="J2101">
        <v>1.0620000000000001</v>
      </c>
      <c r="K2101">
        <v>1.4</v>
      </c>
      <c r="L2101">
        <v>1995</v>
      </c>
      <c r="M2101">
        <v>1995</v>
      </c>
      <c r="N2101" t="s">
        <v>141</v>
      </c>
      <c r="O2101" t="s">
        <v>140</v>
      </c>
    </row>
    <row r="2102" spans="1:15" ht="15">
      <c r="A2102" s="14" t="s">
        <v>182</v>
      </c>
      <c r="B2102" t="s">
        <v>137</v>
      </c>
      <c r="C2102" t="s">
        <v>139</v>
      </c>
      <c r="D2102" s="16">
        <v>1</v>
      </c>
      <c r="E2102" s="16">
        <v>58.75</v>
      </c>
      <c r="F2102" s="16">
        <v>-92.75</v>
      </c>
      <c r="G2102">
        <v>1.2190000000000001</v>
      </c>
      <c r="H2102">
        <v>7</v>
      </c>
      <c r="I2102" t="s">
        <v>183</v>
      </c>
      <c r="J2102">
        <v>1.0620000000000001</v>
      </c>
      <c r="K2102">
        <v>1.4</v>
      </c>
      <c r="L2102">
        <v>1995</v>
      </c>
      <c r="M2102">
        <v>1995</v>
      </c>
      <c r="N2102" t="s">
        <v>141</v>
      </c>
      <c r="O2102" t="s">
        <v>140</v>
      </c>
    </row>
    <row r="2103" spans="1:15" ht="15">
      <c r="A2103" s="14" t="s">
        <v>182</v>
      </c>
      <c r="B2103" t="s">
        <v>137</v>
      </c>
      <c r="C2103" t="s">
        <v>139</v>
      </c>
      <c r="D2103" s="16">
        <v>0.88</v>
      </c>
      <c r="E2103" s="16">
        <v>61.25</v>
      </c>
      <c r="F2103" s="16">
        <v>-90.75</v>
      </c>
      <c r="G2103">
        <v>1.2190000000000001</v>
      </c>
      <c r="H2103">
        <v>7</v>
      </c>
      <c r="I2103" t="s">
        <v>183</v>
      </c>
      <c r="J2103">
        <v>1.0620000000000001</v>
      </c>
      <c r="K2103">
        <v>1.4</v>
      </c>
      <c r="L2103">
        <v>1995</v>
      </c>
      <c r="M2103">
        <v>1995</v>
      </c>
      <c r="N2103" t="s">
        <v>141</v>
      </c>
      <c r="O2103" t="s">
        <v>140</v>
      </c>
    </row>
    <row r="2104" spans="1:15" ht="15">
      <c r="A2104" s="14" t="s">
        <v>182</v>
      </c>
      <c r="B2104" t="s">
        <v>137</v>
      </c>
      <c r="C2104" t="s">
        <v>139</v>
      </c>
      <c r="D2104" s="16">
        <v>1</v>
      </c>
      <c r="E2104" s="16">
        <v>58.75</v>
      </c>
      <c r="F2104" s="16">
        <v>-92.25</v>
      </c>
      <c r="G2104">
        <v>1.2190000000000001</v>
      </c>
      <c r="H2104">
        <v>7</v>
      </c>
      <c r="I2104" t="s">
        <v>183</v>
      </c>
      <c r="J2104">
        <v>1.0620000000000001</v>
      </c>
      <c r="K2104">
        <v>1.4</v>
      </c>
      <c r="L2104">
        <v>1995</v>
      </c>
      <c r="M2104">
        <v>1995</v>
      </c>
      <c r="N2104" t="s">
        <v>141</v>
      </c>
      <c r="O2104" t="s">
        <v>140</v>
      </c>
    </row>
    <row r="2105" spans="1:15" ht="15">
      <c r="A2105" s="14" t="s">
        <v>182</v>
      </c>
      <c r="B2105" t="s">
        <v>137</v>
      </c>
      <c r="C2105" t="s">
        <v>139</v>
      </c>
      <c r="D2105" s="16">
        <v>1</v>
      </c>
      <c r="E2105" s="16">
        <v>58.75</v>
      </c>
      <c r="F2105" s="16">
        <v>-91.75</v>
      </c>
      <c r="G2105">
        <v>1.2190000000000001</v>
      </c>
      <c r="H2105">
        <v>7</v>
      </c>
      <c r="I2105" t="s">
        <v>183</v>
      </c>
      <c r="J2105">
        <v>1.0620000000000001</v>
      </c>
      <c r="K2105">
        <v>1.4</v>
      </c>
      <c r="L2105">
        <v>1995</v>
      </c>
      <c r="M2105">
        <v>1995</v>
      </c>
      <c r="N2105" t="s">
        <v>141</v>
      </c>
      <c r="O2105" t="s">
        <v>140</v>
      </c>
    </row>
    <row r="2106" spans="1:15" ht="15">
      <c r="A2106" s="14" t="s">
        <v>182</v>
      </c>
      <c r="B2106" t="s">
        <v>137</v>
      </c>
      <c r="C2106" t="s">
        <v>139</v>
      </c>
      <c r="D2106" s="16">
        <v>0.92</v>
      </c>
      <c r="E2106" s="16">
        <v>61.25</v>
      </c>
      <c r="F2106" s="16">
        <v>-91.25</v>
      </c>
      <c r="G2106">
        <v>1.2190000000000001</v>
      </c>
      <c r="H2106">
        <v>7</v>
      </c>
      <c r="I2106" t="s">
        <v>183</v>
      </c>
      <c r="J2106">
        <v>1.0620000000000001</v>
      </c>
      <c r="K2106">
        <v>1.4</v>
      </c>
      <c r="L2106">
        <v>1995</v>
      </c>
      <c r="M2106">
        <v>1995</v>
      </c>
      <c r="N2106" t="s">
        <v>141</v>
      </c>
      <c r="O2106" t="s">
        <v>140</v>
      </c>
    </row>
    <row r="2107" spans="1:15" ht="15">
      <c r="A2107" s="14" t="s">
        <v>182</v>
      </c>
      <c r="B2107" t="s">
        <v>137</v>
      </c>
      <c r="C2107" t="s">
        <v>139</v>
      </c>
      <c r="D2107" s="16">
        <v>1</v>
      </c>
      <c r="E2107" s="16">
        <v>58.75</v>
      </c>
      <c r="F2107" s="16">
        <v>-91.25</v>
      </c>
      <c r="G2107">
        <v>1.2190000000000001</v>
      </c>
      <c r="H2107">
        <v>7</v>
      </c>
      <c r="I2107" t="s">
        <v>183</v>
      </c>
      <c r="J2107">
        <v>1.0620000000000001</v>
      </c>
      <c r="K2107">
        <v>1.4</v>
      </c>
      <c r="L2107">
        <v>1995</v>
      </c>
      <c r="M2107">
        <v>1995</v>
      </c>
      <c r="N2107" t="s">
        <v>141</v>
      </c>
      <c r="O2107" t="s">
        <v>140</v>
      </c>
    </row>
    <row r="2108" spans="1:15" ht="15">
      <c r="A2108" s="14" t="s">
        <v>182</v>
      </c>
      <c r="B2108" t="s">
        <v>137</v>
      </c>
      <c r="C2108" t="s">
        <v>139</v>
      </c>
      <c r="D2108" s="16">
        <v>1</v>
      </c>
      <c r="E2108" s="16">
        <v>58.75</v>
      </c>
      <c r="F2108" s="16">
        <v>-93.75</v>
      </c>
      <c r="G2108">
        <v>1.2190000000000001</v>
      </c>
      <c r="H2108">
        <v>7</v>
      </c>
      <c r="I2108" t="s">
        <v>183</v>
      </c>
      <c r="J2108">
        <v>1.0620000000000001</v>
      </c>
      <c r="K2108">
        <v>1.4</v>
      </c>
      <c r="L2108">
        <v>1995</v>
      </c>
      <c r="M2108">
        <v>1995</v>
      </c>
      <c r="N2108" t="s">
        <v>141</v>
      </c>
      <c r="O2108" t="s">
        <v>140</v>
      </c>
    </row>
    <row r="2109" spans="1:15" ht="15">
      <c r="A2109" s="14" t="s">
        <v>182</v>
      </c>
      <c r="B2109" t="s">
        <v>137</v>
      </c>
      <c r="C2109" t="s">
        <v>139</v>
      </c>
      <c r="D2109" s="16">
        <v>1</v>
      </c>
      <c r="E2109" s="16">
        <v>58.75</v>
      </c>
      <c r="F2109" s="16">
        <v>-90.75</v>
      </c>
      <c r="G2109">
        <v>1.2190000000000001</v>
      </c>
      <c r="H2109">
        <v>7</v>
      </c>
      <c r="I2109" t="s">
        <v>183</v>
      </c>
      <c r="J2109">
        <v>1.0620000000000001</v>
      </c>
      <c r="K2109">
        <v>1.4</v>
      </c>
      <c r="L2109">
        <v>1995</v>
      </c>
      <c r="M2109">
        <v>1995</v>
      </c>
      <c r="N2109" t="s">
        <v>141</v>
      </c>
      <c r="O2109" t="s">
        <v>140</v>
      </c>
    </row>
    <row r="2110" spans="1:15" ht="15">
      <c r="A2110" s="14" t="s">
        <v>182</v>
      </c>
      <c r="B2110" t="s">
        <v>137</v>
      </c>
      <c r="C2110" t="s">
        <v>139</v>
      </c>
      <c r="D2110" s="16">
        <v>0.92</v>
      </c>
      <c r="E2110" s="16">
        <v>58.75</v>
      </c>
      <c r="F2110" s="16">
        <v>-90.25</v>
      </c>
      <c r="G2110">
        <v>1.2190000000000001</v>
      </c>
      <c r="H2110">
        <v>7</v>
      </c>
      <c r="I2110" t="s">
        <v>183</v>
      </c>
      <c r="J2110">
        <v>1.0620000000000001</v>
      </c>
      <c r="K2110">
        <v>1.4</v>
      </c>
      <c r="L2110">
        <v>1995</v>
      </c>
      <c r="M2110">
        <v>1995</v>
      </c>
      <c r="N2110" t="s">
        <v>141</v>
      </c>
      <c r="O2110" t="s">
        <v>140</v>
      </c>
    </row>
    <row r="2111" spans="1:15" ht="15">
      <c r="A2111" s="14" t="s">
        <v>182</v>
      </c>
      <c r="B2111" t="s">
        <v>137</v>
      </c>
      <c r="C2111" t="s">
        <v>139</v>
      </c>
      <c r="D2111" s="16">
        <v>0.99</v>
      </c>
      <c r="E2111" s="16">
        <v>61.25</v>
      </c>
      <c r="F2111" s="16">
        <v>-91.75</v>
      </c>
      <c r="G2111">
        <v>1.2190000000000001</v>
      </c>
      <c r="H2111">
        <v>7</v>
      </c>
      <c r="I2111" t="s">
        <v>183</v>
      </c>
      <c r="J2111">
        <v>1.0620000000000001</v>
      </c>
      <c r="K2111">
        <v>1.4</v>
      </c>
      <c r="L2111">
        <v>1995</v>
      </c>
      <c r="M2111">
        <v>1995</v>
      </c>
      <c r="N2111" t="s">
        <v>141</v>
      </c>
      <c r="O2111" t="s">
        <v>140</v>
      </c>
    </row>
    <row r="2112" spans="1:15" ht="15">
      <c r="A2112" s="14" t="s">
        <v>182</v>
      </c>
      <c r="B2112" t="s">
        <v>137</v>
      </c>
      <c r="C2112" t="s">
        <v>139</v>
      </c>
      <c r="D2112" s="16">
        <v>0.83</v>
      </c>
      <c r="E2112" s="16">
        <v>58.75</v>
      </c>
      <c r="F2112" s="16">
        <v>-89.75</v>
      </c>
      <c r="G2112">
        <v>1.2190000000000001</v>
      </c>
      <c r="H2112">
        <v>7</v>
      </c>
      <c r="I2112" t="s">
        <v>183</v>
      </c>
      <c r="J2112">
        <v>1.0620000000000001</v>
      </c>
      <c r="K2112">
        <v>1.4</v>
      </c>
      <c r="L2112">
        <v>1995</v>
      </c>
      <c r="M2112">
        <v>1995</v>
      </c>
      <c r="N2112" t="s">
        <v>141</v>
      </c>
      <c r="O2112" t="s">
        <v>140</v>
      </c>
    </row>
    <row r="2113" spans="1:15" ht="15">
      <c r="A2113" s="14" t="s">
        <v>182</v>
      </c>
      <c r="B2113" t="s">
        <v>137</v>
      </c>
      <c r="C2113" t="s">
        <v>139</v>
      </c>
      <c r="D2113" s="16">
        <v>1</v>
      </c>
      <c r="E2113" s="16">
        <v>61.25</v>
      </c>
      <c r="F2113" s="16">
        <v>-92.25</v>
      </c>
      <c r="G2113">
        <v>1.2190000000000001</v>
      </c>
      <c r="H2113">
        <v>7</v>
      </c>
      <c r="I2113" t="s">
        <v>183</v>
      </c>
      <c r="J2113">
        <v>1.0620000000000001</v>
      </c>
      <c r="K2113">
        <v>1.4</v>
      </c>
      <c r="L2113">
        <v>1995</v>
      </c>
      <c r="M2113">
        <v>1995</v>
      </c>
      <c r="N2113" t="s">
        <v>141</v>
      </c>
      <c r="O2113" t="s">
        <v>140</v>
      </c>
    </row>
    <row r="2114" spans="1:15" ht="15">
      <c r="A2114" s="14" t="s">
        <v>182</v>
      </c>
      <c r="B2114" t="s">
        <v>137</v>
      </c>
      <c r="C2114" t="s">
        <v>139</v>
      </c>
      <c r="D2114" s="16">
        <v>0.8</v>
      </c>
      <c r="E2114" s="16">
        <v>61.25</v>
      </c>
      <c r="F2114" s="16">
        <v>-89.25</v>
      </c>
      <c r="G2114">
        <v>1.2190000000000001</v>
      </c>
      <c r="H2114">
        <v>7</v>
      </c>
      <c r="I2114" t="s">
        <v>183</v>
      </c>
      <c r="J2114">
        <v>1.0620000000000001</v>
      </c>
      <c r="K2114">
        <v>1.4</v>
      </c>
      <c r="L2114">
        <v>1995</v>
      </c>
      <c r="M2114">
        <v>1995</v>
      </c>
      <c r="N2114" t="s">
        <v>141</v>
      </c>
      <c r="O2114" t="s">
        <v>140</v>
      </c>
    </row>
    <row r="2115" spans="1:15" ht="15">
      <c r="A2115" s="14" t="s">
        <v>182</v>
      </c>
      <c r="B2115" t="s">
        <v>137</v>
      </c>
      <c r="C2115" t="s">
        <v>139</v>
      </c>
      <c r="D2115" s="16">
        <v>1</v>
      </c>
      <c r="E2115" s="16">
        <v>58.75</v>
      </c>
      <c r="F2115" s="16">
        <v>-94.25</v>
      </c>
      <c r="G2115">
        <v>1.2190000000000001</v>
      </c>
      <c r="H2115">
        <v>7</v>
      </c>
      <c r="I2115" t="s">
        <v>183</v>
      </c>
      <c r="J2115">
        <v>1.0620000000000001</v>
      </c>
      <c r="K2115">
        <v>1.4</v>
      </c>
      <c r="L2115">
        <v>1995</v>
      </c>
      <c r="M2115">
        <v>1995</v>
      </c>
      <c r="N2115" t="s">
        <v>141</v>
      </c>
      <c r="O2115" t="s">
        <v>140</v>
      </c>
    </row>
    <row r="2116" spans="1:15" ht="15">
      <c r="A2116" s="14" t="s">
        <v>182</v>
      </c>
      <c r="B2116" t="s">
        <v>137</v>
      </c>
      <c r="C2116" t="s">
        <v>139</v>
      </c>
      <c r="D2116" s="16">
        <v>1</v>
      </c>
      <c r="E2116" s="16">
        <v>60.25</v>
      </c>
      <c r="F2116" s="16">
        <v>-94.75</v>
      </c>
      <c r="G2116">
        <v>1.2190000000000001</v>
      </c>
      <c r="H2116">
        <v>7</v>
      </c>
      <c r="I2116" t="s">
        <v>183</v>
      </c>
      <c r="J2116">
        <v>1.0620000000000001</v>
      </c>
      <c r="K2116">
        <v>1.4</v>
      </c>
      <c r="L2116">
        <v>1995</v>
      </c>
      <c r="M2116">
        <v>1995</v>
      </c>
      <c r="N2116" t="s">
        <v>141</v>
      </c>
      <c r="O2116" t="s">
        <v>140</v>
      </c>
    </row>
    <row r="2117" spans="1:15" ht="15">
      <c r="A2117" s="14" t="s">
        <v>182</v>
      </c>
      <c r="B2117" t="s">
        <v>137</v>
      </c>
      <c r="C2117" t="s">
        <v>139</v>
      </c>
      <c r="D2117" s="16">
        <v>1</v>
      </c>
      <c r="E2117" s="16">
        <v>61.25</v>
      </c>
      <c r="F2117" s="16">
        <v>-92.75</v>
      </c>
      <c r="G2117">
        <v>1.2190000000000001</v>
      </c>
      <c r="H2117">
        <v>7</v>
      </c>
      <c r="I2117" t="s">
        <v>183</v>
      </c>
      <c r="J2117">
        <v>1.0620000000000001</v>
      </c>
      <c r="K2117">
        <v>1.4</v>
      </c>
      <c r="L2117">
        <v>1995</v>
      </c>
      <c r="M2117">
        <v>1995</v>
      </c>
      <c r="N2117" t="s">
        <v>141</v>
      </c>
      <c r="O2117" t="s">
        <v>140</v>
      </c>
    </row>
    <row r="2118" spans="1:15" ht="15">
      <c r="A2118" s="14" t="s">
        <v>182</v>
      </c>
      <c r="B2118" t="s">
        <v>137</v>
      </c>
      <c r="C2118" t="s">
        <v>139</v>
      </c>
      <c r="D2118" s="16">
        <v>1</v>
      </c>
      <c r="E2118" s="16">
        <v>61.25</v>
      </c>
      <c r="F2118" s="16">
        <v>-93.25</v>
      </c>
      <c r="G2118">
        <v>1.2190000000000001</v>
      </c>
      <c r="H2118">
        <v>7</v>
      </c>
      <c r="I2118" t="s">
        <v>183</v>
      </c>
      <c r="J2118">
        <v>1.0620000000000001</v>
      </c>
      <c r="K2118">
        <v>1.4</v>
      </c>
      <c r="L2118">
        <v>1995</v>
      </c>
      <c r="M2118">
        <v>1995</v>
      </c>
      <c r="N2118" t="s">
        <v>141</v>
      </c>
      <c r="O2118" t="s">
        <v>140</v>
      </c>
    </row>
    <row r="2119" spans="1:15" ht="15">
      <c r="A2119" s="14" t="s">
        <v>182</v>
      </c>
      <c r="B2119" t="s">
        <v>137</v>
      </c>
      <c r="C2119" t="s">
        <v>139</v>
      </c>
      <c r="D2119" s="16">
        <v>1</v>
      </c>
      <c r="E2119" s="16">
        <v>61.25</v>
      </c>
      <c r="F2119" s="16">
        <v>-93.75</v>
      </c>
      <c r="G2119">
        <v>1.2190000000000001</v>
      </c>
      <c r="H2119">
        <v>7</v>
      </c>
      <c r="I2119" t="s">
        <v>183</v>
      </c>
      <c r="J2119">
        <v>1.0620000000000001</v>
      </c>
      <c r="K2119">
        <v>1.4</v>
      </c>
      <c r="L2119">
        <v>1995</v>
      </c>
      <c r="M2119">
        <v>1995</v>
      </c>
      <c r="N2119" t="s">
        <v>141</v>
      </c>
      <c r="O2119" t="s">
        <v>140</v>
      </c>
    </row>
    <row r="2120" spans="1:15" ht="15">
      <c r="A2120" s="14" t="s">
        <v>182</v>
      </c>
      <c r="B2120" t="s">
        <v>137</v>
      </c>
      <c r="C2120" t="s">
        <v>139</v>
      </c>
      <c r="D2120" s="16">
        <v>0.76</v>
      </c>
      <c r="E2120" s="16">
        <v>58.75</v>
      </c>
      <c r="F2120" s="16">
        <v>-89.25</v>
      </c>
      <c r="G2120">
        <v>1.2190000000000001</v>
      </c>
      <c r="H2120">
        <v>7</v>
      </c>
      <c r="I2120" t="s">
        <v>183</v>
      </c>
      <c r="J2120">
        <v>1.0620000000000001</v>
      </c>
      <c r="K2120">
        <v>1.4</v>
      </c>
      <c r="L2120">
        <v>1995</v>
      </c>
      <c r="M2120">
        <v>1995</v>
      </c>
      <c r="N2120" t="s">
        <v>141</v>
      </c>
      <c r="O2120" t="s">
        <v>140</v>
      </c>
    </row>
    <row r="2121" spans="1:15" ht="15">
      <c r="A2121" s="14" t="s">
        <v>182</v>
      </c>
      <c r="B2121" t="s">
        <v>137</v>
      </c>
      <c r="C2121" t="s">
        <v>552</v>
      </c>
      <c r="D2121" s="16">
        <v>1</v>
      </c>
      <c r="E2121" s="16">
        <v>59.25</v>
      </c>
      <c r="F2121" s="16">
        <v>-94.25</v>
      </c>
      <c r="G2121">
        <v>0.99199999999999999</v>
      </c>
      <c r="H2121">
        <v>9</v>
      </c>
      <c r="I2121" t="s">
        <v>183</v>
      </c>
      <c r="J2121">
        <v>0.83199999999999996</v>
      </c>
      <c r="K2121">
        <v>1.1830000000000001</v>
      </c>
      <c r="L2121">
        <v>1996</v>
      </c>
      <c r="M2121">
        <v>1996</v>
      </c>
      <c r="N2121" t="s">
        <v>142</v>
      </c>
      <c r="O2121" t="s">
        <v>140</v>
      </c>
    </row>
    <row r="2122" spans="1:15" ht="15">
      <c r="A2122" s="14" t="s">
        <v>182</v>
      </c>
      <c r="B2122" t="s">
        <v>137</v>
      </c>
      <c r="C2122" t="s">
        <v>552</v>
      </c>
      <c r="D2122" s="16">
        <v>1</v>
      </c>
      <c r="E2122" s="16">
        <v>59.25</v>
      </c>
      <c r="F2122" s="16">
        <v>-93.75</v>
      </c>
      <c r="G2122">
        <v>0.99199999999999999</v>
      </c>
      <c r="H2122">
        <v>9</v>
      </c>
      <c r="I2122" t="s">
        <v>183</v>
      </c>
      <c r="J2122">
        <v>0.83199999999999996</v>
      </c>
      <c r="K2122">
        <v>1.1830000000000001</v>
      </c>
      <c r="L2122">
        <v>1996</v>
      </c>
      <c r="M2122">
        <v>1996</v>
      </c>
      <c r="N2122" t="s">
        <v>142</v>
      </c>
      <c r="O2122" t="s">
        <v>140</v>
      </c>
    </row>
    <row r="2123" spans="1:15" ht="15">
      <c r="A2123" s="14" t="s">
        <v>182</v>
      </c>
      <c r="B2123" t="s">
        <v>137</v>
      </c>
      <c r="C2123" t="s">
        <v>552</v>
      </c>
      <c r="D2123" s="16">
        <v>1</v>
      </c>
      <c r="E2123" s="16">
        <v>59.25</v>
      </c>
      <c r="F2123" s="16">
        <v>-93.25</v>
      </c>
      <c r="G2123">
        <v>0.99199999999999999</v>
      </c>
      <c r="H2123">
        <v>9</v>
      </c>
      <c r="I2123" t="s">
        <v>183</v>
      </c>
      <c r="J2123">
        <v>0.83199999999999996</v>
      </c>
      <c r="K2123">
        <v>1.1830000000000001</v>
      </c>
      <c r="L2123">
        <v>1996</v>
      </c>
      <c r="M2123">
        <v>1996</v>
      </c>
      <c r="N2123" t="s">
        <v>142</v>
      </c>
      <c r="O2123" t="s">
        <v>140</v>
      </c>
    </row>
    <row r="2124" spans="1:15" ht="15">
      <c r="A2124" s="14" t="s">
        <v>182</v>
      </c>
      <c r="B2124" t="s">
        <v>137</v>
      </c>
      <c r="C2124" t="s">
        <v>552</v>
      </c>
      <c r="D2124" s="16">
        <v>1</v>
      </c>
      <c r="E2124" s="16">
        <v>59.25</v>
      </c>
      <c r="F2124" s="16">
        <v>-92.75</v>
      </c>
      <c r="G2124">
        <v>0.99199999999999999</v>
      </c>
      <c r="H2124">
        <v>9</v>
      </c>
      <c r="I2124" t="s">
        <v>183</v>
      </c>
      <c r="J2124">
        <v>0.83199999999999996</v>
      </c>
      <c r="K2124">
        <v>1.1830000000000001</v>
      </c>
      <c r="L2124">
        <v>1996</v>
      </c>
      <c r="M2124">
        <v>1996</v>
      </c>
      <c r="N2124" t="s">
        <v>142</v>
      </c>
      <c r="O2124" t="s">
        <v>140</v>
      </c>
    </row>
    <row r="2125" spans="1:15" ht="15">
      <c r="A2125" s="14" t="s">
        <v>182</v>
      </c>
      <c r="B2125" t="s">
        <v>137</v>
      </c>
      <c r="C2125" t="s">
        <v>552</v>
      </c>
      <c r="D2125" s="16">
        <v>1</v>
      </c>
      <c r="E2125" s="16">
        <v>59.25</v>
      </c>
      <c r="F2125" s="16">
        <v>-92.25</v>
      </c>
      <c r="G2125">
        <v>0.99199999999999999</v>
      </c>
      <c r="H2125">
        <v>9</v>
      </c>
      <c r="I2125" t="s">
        <v>183</v>
      </c>
      <c r="J2125">
        <v>0.83199999999999996</v>
      </c>
      <c r="K2125">
        <v>1.1830000000000001</v>
      </c>
      <c r="L2125">
        <v>1996</v>
      </c>
      <c r="M2125">
        <v>1996</v>
      </c>
      <c r="N2125" t="s">
        <v>142</v>
      </c>
      <c r="O2125" t="s">
        <v>140</v>
      </c>
    </row>
    <row r="2126" spans="1:15" ht="15">
      <c r="A2126" s="14" t="s">
        <v>182</v>
      </c>
      <c r="B2126" t="s">
        <v>137</v>
      </c>
      <c r="C2126" t="s">
        <v>552</v>
      </c>
      <c r="D2126" s="16">
        <v>1</v>
      </c>
      <c r="E2126" s="16">
        <v>59.25</v>
      </c>
      <c r="F2126" s="16">
        <v>-91.75</v>
      </c>
      <c r="G2126">
        <v>0.99199999999999999</v>
      </c>
      <c r="H2126">
        <v>9</v>
      </c>
      <c r="I2126" t="s">
        <v>183</v>
      </c>
      <c r="J2126">
        <v>0.83199999999999996</v>
      </c>
      <c r="K2126">
        <v>1.1830000000000001</v>
      </c>
      <c r="L2126">
        <v>1996</v>
      </c>
      <c r="M2126">
        <v>1996</v>
      </c>
      <c r="N2126" t="s">
        <v>142</v>
      </c>
      <c r="O2126" t="s">
        <v>140</v>
      </c>
    </row>
    <row r="2127" spans="1:15" ht="15">
      <c r="A2127" s="14" t="s">
        <v>182</v>
      </c>
      <c r="B2127" t="s">
        <v>137</v>
      </c>
      <c r="C2127" t="s">
        <v>552</v>
      </c>
      <c r="D2127" s="16">
        <v>1</v>
      </c>
      <c r="E2127" s="16">
        <v>59.25</v>
      </c>
      <c r="F2127" s="16">
        <v>-91.25</v>
      </c>
      <c r="G2127">
        <v>0.99199999999999999</v>
      </c>
      <c r="H2127">
        <v>9</v>
      </c>
      <c r="I2127" t="s">
        <v>183</v>
      </c>
      <c r="J2127">
        <v>0.83199999999999996</v>
      </c>
      <c r="K2127">
        <v>1.1830000000000001</v>
      </c>
      <c r="L2127">
        <v>1996</v>
      </c>
      <c r="M2127">
        <v>1996</v>
      </c>
      <c r="N2127" t="s">
        <v>142</v>
      </c>
      <c r="O2127" t="s">
        <v>140</v>
      </c>
    </row>
    <row r="2128" spans="1:15" ht="15">
      <c r="A2128" s="14" t="s">
        <v>182</v>
      </c>
      <c r="B2128" t="s">
        <v>137</v>
      </c>
      <c r="C2128" t="s">
        <v>552</v>
      </c>
      <c r="D2128" s="16">
        <v>0.97</v>
      </c>
      <c r="E2128" s="16">
        <v>59.25</v>
      </c>
      <c r="F2128" s="16">
        <v>-90.75</v>
      </c>
      <c r="G2128">
        <v>0.99199999999999999</v>
      </c>
      <c r="H2128">
        <v>9</v>
      </c>
      <c r="I2128" t="s">
        <v>183</v>
      </c>
      <c r="J2128">
        <v>0.83199999999999996</v>
      </c>
      <c r="K2128">
        <v>1.1830000000000001</v>
      </c>
      <c r="L2128">
        <v>1996</v>
      </c>
      <c r="M2128">
        <v>1996</v>
      </c>
      <c r="N2128" t="s">
        <v>142</v>
      </c>
      <c r="O2128" t="s">
        <v>140</v>
      </c>
    </row>
    <row r="2129" spans="1:15" ht="15">
      <c r="A2129" s="14" t="s">
        <v>182</v>
      </c>
      <c r="B2129" t="s">
        <v>137</v>
      </c>
      <c r="C2129" t="s">
        <v>552</v>
      </c>
      <c r="D2129" s="16">
        <v>0.82</v>
      </c>
      <c r="E2129" s="16">
        <v>59.25</v>
      </c>
      <c r="F2129" s="16">
        <v>-90.25</v>
      </c>
      <c r="G2129">
        <v>0.99199999999999999</v>
      </c>
      <c r="H2129">
        <v>9</v>
      </c>
      <c r="I2129" t="s">
        <v>183</v>
      </c>
      <c r="J2129">
        <v>0.83199999999999996</v>
      </c>
      <c r="K2129">
        <v>1.1830000000000001</v>
      </c>
      <c r="L2129">
        <v>1996</v>
      </c>
      <c r="M2129">
        <v>1996</v>
      </c>
      <c r="N2129" t="s">
        <v>142</v>
      </c>
      <c r="O2129" t="s">
        <v>140</v>
      </c>
    </row>
    <row r="2130" spans="1:15" ht="15">
      <c r="A2130" s="14" t="s">
        <v>182</v>
      </c>
      <c r="B2130" t="s">
        <v>137</v>
      </c>
      <c r="C2130" t="s">
        <v>552</v>
      </c>
      <c r="D2130" s="16">
        <v>0.73</v>
      </c>
      <c r="E2130" s="16">
        <v>59.25</v>
      </c>
      <c r="F2130" s="16">
        <v>-89.75</v>
      </c>
      <c r="G2130">
        <v>0.99199999999999999</v>
      </c>
      <c r="H2130">
        <v>9</v>
      </c>
      <c r="I2130" t="s">
        <v>183</v>
      </c>
      <c r="J2130">
        <v>0.83199999999999996</v>
      </c>
      <c r="K2130">
        <v>1.1830000000000001</v>
      </c>
      <c r="L2130">
        <v>1996</v>
      </c>
      <c r="M2130">
        <v>1996</v>
      </c>
      <c r="N2130" t="s">
        <v>142</v>
      </c>
      <c r="O2130" t="s">
        <v>140</v>
      </c>
    </row>
    <row r="2131" spans="1:15" ht="15">
      <c r="A2131" s="14" t="s">
        <v>182</v>
      </c>
      <c r="B2131" t="s">
        <v>137</v>
      </c>
      <c r="C2131" t="s">
        <v>552</v>
      </c>
      <c r="D2131" s="16">
        <v>1</v>
      </c>
      <c r="E2131" s="16">
        <v>59.75</v>
      </c>
      <c r="F2131" s="16">
        <v>-94.25</v>
      </c>
      <c r="G2131">
        <v>0.99199999999999999</v>
      </c>
      <c r="H2131">
        <v>9</v>
      </c>
      <c r="I2131" t="s">
        <v>183</v>
      </c>
      <c r="J2131">
        <v>0.83199999999999996</v>
      </c>
      <c r="K2131">
        <v>1.1830000000000001</v>
      </c>
      <c r="L2131">
        <v>1996</v>
      </c>
      <c r="M2131">
        <v>1996</v>
      </c>
      <c r="N2131" t="s">
        <v>142</v>
      </c>
      <c r="O2131" t="s">
        <v>140</v>
      </c>
    </row>
    <row r="2132" spans="1:15" ht="15">
      <c r="A2132" s="14" t="s">
        <v>182</v>
      </c>
      <c r="B2132" t="s">
        <v>137</v>
      </c>
      <c r="C2132" t="s">
        <v>552</v>
      </c>
      <c r="D2132" s="16">
        <v>1</v>
      </c>
      <c r="E2132" s="16">
        <v>59.75</v>
      </c>
      <c r="F2132" s="16">
        <v>-93.75</v>
      </c>
      <c r="G2132">
        <v>0.99199999999999999</v>
      </c>
      <c r="H2132">
        <v>9</v>
      </c>
      <c r="I2132" t="s">
        <v>183</v>
      </c>
      <c r="J2132">
        <v>0.83199999999999996</v>
      </c>
      <c r="K2132">
        <v>1.1830000000000001</v>
      </c>
      <c r="L2132">
        <v>1996</v>
      </c>
      <c r="M2132">
        <v>1996</v>
      </c>
      <c r="N2132" t="s">
        <v>142</v>
      </c>
      <c r="O2132" t="s">
        <v>140</v>
      </c>
    </row>
    <row r="2133" spans="1:15" ht="15">
      <c r="A2133" s="14" t="s">
        <v>182</v>
      </c>
      <c r="B2133" t="s">
        <v>137</v>
      </c>
      <c r="C2133" t="s">
        <v>552</v>
      </c>
      <c r="D2133" s="16">
        <v>1</v>
      </c>
      <c r="E2133" s="16">
        <v>59.75</v>
      </c>
      <c r="F2133" s="16">
        <v>-93.25</v>
      </c>
      <c r="G2133">
        <v>0.99199999999999999</v>
      </c>
      <c r="H2133">
        <v>9</v>
      </c>
      <c r="I2133" t="s">
        <v>183</v>
      </c>
      <c r="J2133">
        <v>0.83199999999999996</v>
      </c>
      <c r="K2133">
        <v>1.1830000000000001</v>
      </c>
      <c r="L2133">
        <v>1996</v>
      </c>
      <c r="M2133">
        <v>1996</v>
      </c>
      <c r="N2133" t="s">
        <v>142</v>
      </c>
      <c r="O2133" t="s">
        <v>140</v>
      </c>
    </row>
    <row r="2134" spans="1:15" ht="15">
      <c r="A2134" s="14" t="s">
        <v>182</v>
      </c>
      <c r="B2134" t="s">
        <v>137</v>
      </c>
      <c r="C2134" t="s">
        <v>552</v>
      </c>
      <c r="D2134" s="16">
        <v>1</v>
      </c>
      <c r="E2134" s="16">
        <v>59.75</v>
      </c>
      <c r="F2134" s="16">
        <v>-92.75</v>
      </c>
      <c r="G2134">
        <v>0.99199999999999999</v>
      </c>
      <c r="H2134">
        <v>9</v>
      </c>
      <c r="I2134" t="s">
        <v>183</v>
      </c>
      <c r="J2134">
        <v>0.83199999999999996</v>
      </c>
      <c r="K2134">
        <v>1.1830000000000001</v>
      </c>
      <c r="L2134">
        <v>1996</v>
      </c>
      <c r="M2134">
        <v>1996</v>
      </c>
      <c r="N2134" t="s">
        <v>142</v>
      </c>
      <c r="O2134" t="s">
        <v>140</v>
      </c>
    </row>
    <row r="2135" spans="1:15" ht="15">
      <c r="A2135" s="14" t="s">
        <v>182</v>
      </c>
      <c r="B2135" t="s">
        <v>137</v>
      </c>
      <c r="C2135" t="s">
        <v>552</v>
      </c>
      <c r="D2135" s="16">
        <v>1</v>
      </c>
      <c r="E2135" s="16">
        <v>59.75</v>
      </c>
      <c r="F2135" s="16">
        <v>-92.25</v>
      </c>
      <c r="G2135">
        <v>0.99199999999999999</v>
      </c>
      <c r="H2135">
        <v>9</v>
      </c>
      <c r="I2135" t="s">
        <v>183</v>
      </c>
      <c r="J2135">
        <v>0.83199999999999996</v>
      </c>
      <c r="K2135">
        <v>1.1830000000000001</v>
      </c>
      <c r="L2135">
        <v>1996</v>
      </c>
      <c r="M2135">
        <v>1996</v>
      </c>
      <c r="N2135" t="s">
        <v>142</v>
      </c>
      <c r="O2135" t="s">
        <v>140</v>
      </c>
    </row>
    <row r="2136" spans="1:15" ht="15">
      <c r="A2136" s="14" t="s">
        <v>182</v>
      </c>
      <c r="B2136" t="s">
        <v>137</v>
      </c>
      <c r="C2136" t="s">
        <v>552</v>
      </c>
      <c r="D2136" s="16">
        <v>1</v>
      </c>
      <c r="E2136" s="16">
        <v>59.75</v>
      </c>
      <c r="F2136" s="16">
        <v>-91.75</v>
      </c>
      <c r="G2136">
        <v>0.99199999999999999</v>
      </c>
      <c r="H2136">
        <v>9</v>
      </c>
      <c r="I2136" t="s">
        <v>183</v>
      </c>
      <c r="J2136">
        <v>0.83199999999999996</v>
      </c>
      <c r="K2136">
        <v>1.1830000000000001</v>
      </c>
      <c r="L2136">
        <v>1996</v>
      </c>
      <c r="M2136">
        <v>1996</v>
      </c>
      <c r="N2136" t="s">
        <v>142</v>
      </c>
      <c r="O2136" t="s">
        <v>140</v>
      </c>
    </row>
    <row r="2137" spans="1:15" ht="15">
      <c r="A2137" s="14" t="s">
        <v>182</v>
      </c>
      <c r="B2137" t="s">
        <v>137</v>
      </c>
      <c r="C2137" t="s">
        <v>552</v>
      </c>
      <c r="D2137" s="16">
        <v>0.99</v>
      </c>
      <c r="E2137" s="16">
        <v>59.75</v>
      </c>
      <c r="F2137" s="16">
        <v>-91.25</v>
      </c>
      <c r="G2137">
        <v>0.99199999999999999</v>
      </c>
      <c r="H2137">
        <v>9</v>
      </c>
      <c r="I2137" t="s">
        <v>183</v>
      </c>
      <c r="J2137">
        <v>0.83199999999999996</v>
      </c>
      <c r="K2137">
        <v>1.1830000000000001</v>
      </c>
      <c r="L2137">
        <v>1996</v>
      </c>
      <c r="M2137">
        <v>1996</v>
      </c>
      <c r="N2137" t="s">
        <v>142</v>
      </c>
      <c r="O2137" t="s">
        <v>140</v>
      </c>
    </row>
    <row r="2138" spans="1:15" ht="15">
      <c r="A2138" s="14" t="s">
        <v>182</v>
      </c>
      <c r="B2138" t="s">
        <v>137</v>
      </c>
      <c r="C2138" t="s">
        <v>552</v>
      </c>
      <c r="D2138" s="16">
        <v>0.9</v>
      </c>
      <c r="E2138" s="16">
        <v>59.75</v>
      </c>
      <c r="F2138" s="16">
        <v>-90.75</v>
      </c>
      <c r="G2138">
        <v>0.99199999999999999</v>
      </c>
      <c r="H2138">
        <v>9</v>
      </c>
      <c r="I2138" t="s">
        <v>183</v>
      </c>
      <c r="J2138">
        <v>0.83199999999999996</v>
      </c>
      <c r="K2138">
        <v>1.1830000000000001</v>
      </c>
      <c r="L2138">
        <v>1996</v>
      </c>
      <c r="M2138">
        <v>1996</v>
      </c>
      <c r="N2138" t="s">
        <v>142</v>
      </c>
      <c r="O2138" t="s">
        <v>140</v>
      </c>
    </row>
    <row r="2139" spans="1:15" ht="15">
      <c r="A2139" s="14" t="s">
        <v>182</v>
      </c>
      <c r="B2139" t="s">
        <v>137</v>
      </c>
      <c r="C2139" t="s">
        <v>552</v>
      </c>
      <c r="D2139" s="16">
        <v>0.81</v>
      </c>
      <c r="E2139" s="16">
        <v>59.75</v>
      </c>
      <c r="F2139" s="16">
        <v>-90.25</v>
      </c>
      <c r="G2139">
        <v>0.99199999999999999</v>
      </c>
      <c r="H2139">
        <v>9</v>
      </c>
      <c r="I2139" t="s">
        <v>183</v>
      </c>
      <c r="J2139">
        <v>0.83199999999999996</v>
      </c>
      <c r="K2139">
        <v>1.1830000000000001</v>
      </c>
      <c r="L2139">
        <v>1996</v>
      </c>
      <c r="M2139">
        <v>1996</v>
      </c>
      <c r="N2139" t="s">
        <v>142</v>
      </c>
      <c r="O2139" t="s">
        <v>140</v>
      </c>
    </row>
    <row r="2140" spans="1:15" ht="15">
      <c r="A2140" s="14" t="s">
        <v>182</v>
      </c>
      <c r="B2140" t="s">
        <v>137</v>
      </c>
      <c r="C2140" t="s">
        <v>552</v>
      </c>
      <c r="D2140" s="16">
        <v>0.74</v>
      </c>
      <c r="E2140" s="16">
        <v>59.75</v>
      </c>
      <c r="F2140" s="16">
        <v>-89.75</v>
      </c>
      <c r="G2140">
        <v>0.99199999999999999</v>
      </c>
      <c r="H2140">
        <v>9</v>
      </c>
      <c r="I2140" t="s">
        <v>183</v>
      </c>
      <c r="J2140">
        <v>0.83199999999999996</v>
      </c>
      <c r="K2140">
        <v>1.1830000000000001</v>
      </c>
      <c r="L2140">
        <v>1996</v>
      </c>
      <c r="M2140">
        <v>1996</v>
      </c>
      <c r="N2140" t="s">
        <v>142</v>
      </c>
      <c r="O2140" t="s">
        <v>140</v>
      </c>
    </row>
    <row r="2141" spans="1:15" ht="15">
      <c r="A2141" s="14" t="s">
        <v>182</v>
      </c>
      <c r="B2141" t="s">
        <v>137</v>
      </c>
      <c r="C2141" t="s">
        <v>552</v>
      </c>
      <c r="D2141" s="16">
        <v>1</v>
      </c>
      <c r="E2141" s="16">
        <v>60.25</v>
      </c>
      <c r="F2141" s="16">
        <v>-94.25</v>
      </c>
      <c r="G2141">
        <v>0.99199999999999999</v>
      </c>
      <c r="H2141">
        <v>9</v>
      </c>
      <c r="I2141" t="s">
        <v>183</v>
      </c>
      <c r="J2141">
        <v>0.83199999999999996</v>
      </c>
      <c r="K2141">
        <v>1.1830000000000001</v>
      </c>
      <c r="L2141">
        <v>1996</v>
      </c>
      <c r="M2141">
        <v>1996</v>
      </c>
      <c r="N2141" t="s">
        <v>142</v>
      </c>
      <c r="O2141" t="s">
        <v>140</v>
      </c>
    </row>
    <row r="2142" spans="1:15" ht="15">
      <c r="A2142" s="14" t="s">
        <v>182</v>
      </c>
      <c r="B2142" t="s">
        <v>137</v>
      </c>
      <c r="C2142" t="s">
        <v>552</v>
      </c>
      <c r="D2142" s="16">
        <v>1</v>
      </c>
      <c r="E2142" s="16">
        <v>60.25</v>
      </c>
      <c r="F2142" s="16">
        <v>-93.75</v>
      </c>
      <c r="G2142">
        <v>0.99199999999999999</v>
      </c>
      <c r="H2142">
        <v>9</v>
      </c>
      <c r="I2142" t="s">
        <v>183</v>
      </c>
      <c r="J2142">
        <v>0.83199999999999996</v>
      </c>
      <c r="K2142">
        <v>1.1830000000000001</v>
      </c>
      <c r="L2142">
        <v>1996</v>
      </c>
      <c r="M2142">
        <v>1996</v>
      </c>
      <c r="N2142" t="s">
        <v>142</v>
      </c>
      <c r="O2142" t="s">
        <v>140</v>
      </c>
    </row>
    <row r="2143" spans="1:15" ht="15">
      <c r="A2143" s="14" t="s">
        <v>182</v>
      </c>
      <c r="B2143" t="s">
        <v>137</v>
      </c>
      <c r="C2143" t="s">
        <v>552</v>
      </c>
      <c r="D2143" s="16">
        <v>1</v>
      </c>
      <c r="E2143" s="16">
        <v>60.25</v>
      </c>
      <c r="F2143" s="16">
        <v>-93.25</v>
      </c>
      <c r="G2143">
        <v>0.99199999999999999</v>
      </c>
      <c r="H2143">
        <v>9</v>
      </c>
      <c r="I2143" t="s">
        <v>183</v>
      </c>
      <c r="J2143">
        <v>0.83199999999999996</v>
      </c>
      <c r="K2143">
        <v>1.1830000000000001</v>
      </c>
      <c r="L2143">
        <v>1996</v>
      </c>
      <c r="M2143">
        <v>1996</v>
      </c>
      <c r="N2143" t="s">
        <v>142</v>
      </c>
      <c r="O2143" t="s">
        <v>140</v>
      </c>
    </row>
    <row r="2144" spans="1:15" ht="15">
      <c r="A2144" s="14" t="s">
        <v>182</v>
      </c>
      <c r="B2144" t="s">
        <v>137</v>
      </c>
      <c r="C2144" t="s">
        <v>552</v>
      </c>
      <c r="D2144" s="16">
        <v>1</v>
      </c>
      <c r="E2144" s="16">
        <v>60.25</v>
      </c>
      <c r="F2144" s="16">
        <v>-92.75</v>
      </c>
      <c r="G2144">
        <v>0.99199999999999999</v>
      </c>
      <c r="H2144">
        <v>9</v>
      </c>
      <c r="I2144" t="s">
        <v>183</v>
      </c>
      <c r="J2144">
        <v>0.83199999999999996</v>
      </c>
      <c r="K2144">
        <v>1.1830000000000001</v>
      </c>
      <c r="L2144">
        <v>1996</v>
      </c>
      <c r="M2144">
        <v>1996</v>
      </c>
      <c r="N2144" t="s">
        <v>142</v>
      </c>
      <c r="O2144" t="s">
        <v>140</v>
      </c>
    </row>
    <row r="2145" spans="1:15" ht="15">
      <c r="A2145" s="14" t="s">
        <v>182</v>
      </c>
      <c r="B2145" t="s">
        <v>137</v>
      </c>
      <c r="C2145" t="s">
        <v>552</v>
      </c>
      <c r="D2145" s="16">
        <v>1</v>
      </c>
      <c r="E2145" s="16">
        <v>60.25</v>
      </c>
      <c r="F2145" s="16">
        <v>-92.25</v>
      </c>
      <c r="G2145">
        <v>0.99199999999999999</v>
      </c>
      <c r="H2145">
        <v>9</v>
      </c>
      <c r="I2145" t="s">
        <v>183</v>
      </c>
      <c r="J2145">
        <v>0.83199999999999996</v>
      </c>
      <c r="K2145">
        <v>1.1830000000000001</v>
      </c>
      <c r="L2145">
        <v>1996</v>
      </c>
      <c r="M2145">
        <v>1996</v>
      </c>
      <c r="N2145" t="s">
        <v>142</v>
      </c>
      <c r="O2145" t="s">
        <v>140</v>
      </c>
    </row>
    <row r="2146" spans="1:15" ht="15">
      <c r="A2146" s="14" t="s">
        <v>182</v>
      </c>
      <c r="B2146" t="s">
        <v>137</v>
      </c>
      <c r="C2146" t="s">
        <v>552</v>
      </c>
      <c r="D2146" s="16">
        <v>1</v>
      </c>
      <c r="E2146" s="16">
        <v>60.25</v>
      </c>
      <c r="F2146" s="16">
        <v>-91.75</v>
      </c>
      <c r="G2146">
        <v>0.99199999999999999</v>
      </c>
      <c r="H2146">
        <v>9</v>
      </c>
      <c r="I2146" t="s">
        <v>183</v>
      </c>
      <c r="J2146">
        <v>0.83199999999999996</v>
      </c>
      <c r="K2146">
        <v>1.1830000000000001</v>
      </c>
      <c r="L2146">
        <v>1996</v>
      </c>
      <c r="M2146">
        <v>1996</v>
      </c>
      <c r="N2146" t="s">
        <v>142</v>
      </c>
      <c r="O2146" t="s">
        <v>140</v>
      </c>
    </row>
    <row r="2147" spans="1:15" ht="15">
      <c r="A2147" s="14" t="s">
        <v>182</v>
      </c>
      <c r="B2147" t="s">
        <v>137</v>
      </c>
      <c r="C2147" t="s">
        <v>552</v>
      </c>
      <c r="D2147" s="16">
        <v>0.93</v>
      </c>
      <c r="E2147" s="16">
        <v>60.25</v>
      </c>
      <c r="F2147" s="16">
        <v>-91.25</v>
      </c>
      <c r="G2147">
        <v>0.99199999999999999</v>
      </c>
      <c r="H2147">
        <v>9</v>
      </c>
      <c r="I2147" t="s">
        <v>183</v>
      </c>
      <c r="J2147">
        <v>0.83199999999999996</v>
      </c>
      <c r="K2147">
        <v>1.1830000000000001</v>
      </c>
      <c r="L2147">
        <v>1996</v>
      </c>
      <c r="M2147">
        <v>1996</v>
      </c>
      <c r="N2147" t="s">
        <v>142</v>
      </c>
      <c r="O2147" t="s">
        <v>140</v>
      </c>
    </row>
    <row r="2148" spans="1:15" ht="15">
      <c r="A2148" s="14" t="s">
        <v>182</v>
      </c>
      <c r="B2148" t="s">
        <v>137</v>
      </c>
      <c r="C2148" t="s">
        <v>552</v>
      </c>
      <c r="D2148" s="16">
        <v>0.88</v>
      </c>
      <c r="E2148" s="16">
        <v>60.25</v>
      </c>
      <c r="F2148" s="16">
        <v>-90.75</v>
      </c>
      <c r="G2148">
        <v>0.99199999999999999</v>
      </c>
      <c r="H2148">
        <v>9</v>
      </c>
      <c r="I2148" t="s">
        <v>183</v>
      </c>
      <c r="J2148">
        <v>0.83199999999999996</v>
      </c>
      <c r="K2148">
        <v>1.1830000000000001</v>
      </c>
      <c r="L2148">
        <v>1996</v>
      </c>
      <c r="M2148">
        <v>1996</v>
      </c>
      <c r="N2148" t="s">
        <v>142</v>
      </c>
      <c r="O2148" t="s">
        <v>140</v>
      </c>
    </row>
    <row r="2149" spans="1:15" ht="15">
      <c r="A2149" s="14" t="s">
        <v>182</v>
      </c>
      <c r="B2149" t="s">
        <v>137</v>
      </c>
      <c r="C2149" t="s">
        <v>552</v>
      </c>
      <c r="D2149" s="16">
        <v>0.83</v>
      </c>
      <c r="E2149" s="16">
        <v>60.25</v>
      </c>
      <c r="F2149" s="16">
        <v>-90.25</v>
      </c>
      <c r="G2149">
        <v>0.99199999999999999</v>
      </c>
      <c r="H2149">
        <v>9</v>
      </c>
      <c r="I2149" t="s">
        <v>183</v>
      </c>
      <c r="J2149">
        <v>0.83199999999999996</v>
      </c>
      <c r="K2149">
        <v>1.1830000000000001</v>
      </c>
      <c r="L2149">
        <v>1996</v>
      </c>
      <c r="M2149">
        <v>1996</v>
      </c>
      <c r="N2149" t="s">
        <v>142</v>
      </c>
      <c r="O2149" t="s">
        <v>140</v>
      </c>
    </row>
    <row r="2150" spans="1:15" ht="15">
      <c r="A2150" s="14" t="s">
        <v>182</v>
      </c>
      <c r="B2150" t="s">
        <v>137</v>
      </c>
      <c r="C2150" t="s">
        <v>552</v>
      </c>
      <c r="D2150" s="16">
        <v>0.77</v>
      </c>
      <c r="E2150" s="16">
        <v>60.25</v>
      </c>
      <c r="F2150" s="16">
        <v>-89.75</v>
      </c>
      <c r="G2150">
        <v>0.99199999999999999</v>
      </c>
      <c r="H2150">
        <v>9</v>
      </c>
      <c r="I2150" t="s">
        <v>183</v>
      </c>
      <c r="J2150">
        <v>0.83199999999999996</v>
      </c>
      <c r="K2150">
        <v>1.1830000000000001</v>
      </c>
      <c r="L2150">
        <v>1996</v>
      </c>
      <c r="M2150">
        <v>1996</v>
      </c>
      <c r="N2150" t="s">
        <v>142</v>
      </c>
      <c r="O2150" t="s">
        <v>140</v>
      </c>
    </row>
    <row r="2151" spans="1:15" ht="15">
      <c r="A2151" s="14" t="s">
        <v>182</v>
      </c>
      <c r="B2151" t="s">
        <v>137</v>
      </c>
      <c r="C2151" t="s">
        <v>552</v>
      </c>
      <c r="D2151" s="16">
        <v>1</v>
      </c>
      <c r="E2151" s="16">
        <v>60.75</v>
      </c>
      <c r="F2151" s="16">
        <v>-93.75</v>
      </c>
      <c r="G2151">
        <v>0.99199999999999999</v>
      </c>
      <c r="H2151">
        <v>9</v>
      </c>
      <c r="I2151" t="s">
        <v>183</v>
      </c>
      <c r="J2151">
        <v>0.83199999999999996</v>
      </c>
      <c r="K2151">
        <v>1.1830000000000001</v>
      </c>
      <c r="L2151">
        <v>1996</v>
      </c>
      <c r="M2151">
        <v>1996</v>
      </c>
      <c r="N2151" t="s">
        <v>142</v>
      </c>
      <c r="O2151" t="s">
        <v>140</v>
      </c>
    </row>
    <row r="2152" spans="1:15" ht="15">
      <c r="A2152" s="14" t="s">
        <v>182</v>
      </c>
      <c r="B2152" t="s">
        <v>137</v>
      </c>
      <c r="C2152" t="s">
        <v>552</v>
      </c>
      <c r="D2152" s="16">
        <v>1</v>
      </c>
      <c r="E2152" s="16">
        <v>60.75</v>
      </c>
      <c r="F2152" s="16">
        <v>-93.25</v>
      </c>
      <c r="G2152">
        <v>0.99199999999999999</v>
      </c>
      <c r="H2152">
        <v>9</v>
      </c>
      <c r="I2152" t="s">
        <v>183</v>
      </c>
      <c r="J2152">
        <v>0.83199999999999996</v>
      </c>
      <c r="K2152">
        <v>1.1830000000000001</v>
      </c>
      <c r="L2152">
        <v>1996</v>
      </c>
      <c r="M2152">
        <v>1996</v>
      </c>
      <c r="N2152" t="s">
        <v>142</v>
      </c>
      <c r="O2152" t="s">
        <v>140</v>
      </c>
    </row>
    <row r="2153" spans="1:15" ht="15">
      <c r="A2153" s="14" t="s">
        <v>182</v>
      </c>
      <c r="B2153" t="s">
        <v>137</v>
      </c>
      <c r="C2153" t="s">
        <v>552</v>
      </c>
      <c r="D2153" s="16">
        <v>1</v>
      </c>
      <c r="E2153" s="16">
        <v>60.75</v>
      </c>
      <c r="F2153" s="16">
        <v>-92.75</v>
      </c>
      <c r="G2153">
        <v>0.99199999999999999</v>
      </c>
      <c r="H2153">
        <v>9</v>
      </c>
      <c r="I2153" t="s">
        <v>183</v>
      </c>
      <c r="J2153">
        <v>0.83199999999999996</v>
      </c>
      <c r="K2153">
        <v>1.1830000000000001</v>
      </c>
      <c r="L2153">
        <v>1996</v>
      </c>
      <c r="M2153">
        <v>1996</v>
      </c>
      <c r="N2153" t="s">
        <v>142</v>
      </c>
      <c r="O2153" t="s">
        <v>140</v>
      </c>
    </row>
    <row r="2154" spans="1:15" ht="15">
      <c r="A2154" s="14" t="s">
        <v>182</v>
      </c>
      <c r="B2154" t="s">
        <v>137</v>
      </c>
      <c r="C2154" t="s">
        <v>552</v>
      </c>
      <c r="D2154" s="16">
        <v>1</v>
      </c>
      <c r="E2154" s="16">
        <v>60.75</v>
      </c>
      <c r="F2154" s="16">
        <v>-92.25</v>
      </c>
      <c r="G2154">
        <v>0.99199999999999999</v>
      </c>
      <c r="H2154">
        <v>9</v>
      </c>
      <c r="I2154" t="s">
        <v>183</v>
      </c>
      <c r="J2154">
        <v>0.83199999999999996</v>
      </c>
      <c r="K2154">
        <v>1.1830000000000001</v>
      </c>
      <c r="L2154">
        <v>1996</v>
      </c>
      <c r="M2154">
        <v>1996</v>
      </c>
      <c r="N2154" t="s">
        <v>142</v>
      </c>
      <c r="O2154" t="s">
        <v>140</v>
      </c>
    </row>
    <row r="2155" spans="1:15" ht="15">
      <c r="A2155" s="14" t="s">
        <v>182</v>
      </c>
      <c r="B2155" t="s">
        <v>137</v>
      </c>
      <c r="C2155" t="s">
        <v>552</v>
      </c>
      <c r="D2155" s="16">
        <v>0.99</v>
      </c>
      <c r="E2155" s="16">
        <v>60.75</v>
      </c>
      <c r="F2155" s="16">
        <v>-91.75</v>
      </c>
      <c r="G2155">
        <v>0.99199999999999999</v>
      </c>
      <c r="H2155">
        <v>9</v>
      </c>
      <c r="I2155" t="s">
        <v>183</v>
      </c>
      <c r="J2155">
        <v>0.83199999999999996</v>
      </c>
      <c r="K2155">
        <v>1.1830000000000001</v>
      </c>
      <c r="L2155">
        <v>1996</v>
      </c>
      <c r="M2155">
        <v>1996</v>
      </c>
      <c r="N2155" t="s">
        <v>142</v>
      </c>
      <c r="O2155" t="s">
        <v>140</v>
      </c>
    </row>
    <row r="2156" spans="1:15" ht="15">
      <c r="A2156" s="14" t="s">
        <v>182</v>
      </c>
      <c r="B2156" t="s">
        <v>137</v>
      </c>
      <c r="C2156" t="s">
        <v>552</v>
      </c>
      <c r="D2156" s="16">
        <v>0.93</v>
      </c>
      <c r="E2156" s="16">
        <v>60.75</v>
      </c>
      <c r="F2156" s="16">
        <v>-91.25</v>
      </c>
      <c r="G2156">
        <v>0.99199999999999999</v>
      </c>
      <c r="H2156">
        <v>9</v>
      </c>
      <c r="I2156" t="s">
        <v>183</v>
      </c>
      <c r="J2156">
        <v>0.83199999999999996</v>
      </c>
      <c r="K2156">
        <v>1.1830000000000001</v>
      </c>
      <c r="L2156">
        <v>1996</v>
      </c>
      <c r="M2156">
        <v>1996</v>
      </c>
      <c r="N2156" t="s">
        <v>142</v>
      </c>
      <c r="O2156" t="s">
        <v>140</v>
      </c>
    </row>
    <row r="2157" spans="1:15" ht="15">
      <c r="A2157" s="14" t="s">
        <v>182</v>
      </c>
      <c r="B2157" t="s">
        <v>137</v>
      </c>
      <c r="C2157" t="s">
        <v>552</v>
      </c>
      <c r="D2157" s="16">
        <v>0.88</v>
      </c>
      <c r="E2157" s="16">
        <v>60.75</v>
      </c>
      <c r="F2157" s="16">
        <v>-90.75</v>
      </c>
      <c r="G2157">
        <v>0.99199999999999999</v>
      </c>
      <c r="H2157">
        <v>9</v>
      </c>
      <c r="I2157" t="s">
        <v>183</v>
      </c>
      <c r="J2157">
        <v>0.83199999999999996</v>
      </c>
      <c r="K2157">
        <v>1.1830000000000001</v>
      </c>
      <c r="L2157">
        <v>1996</v>
      </c>
      <c r="M2157">
        <v>1996</v>
      </c>
      <c r="N2157" t="s">
        <v>142</v>
      </c>
      <c r="O2157" t="s">
        <v>140</v>
      </c>
    </row>
    <row r="2158" spans="1:15" ht="15">
      <c r="A2158" s="14" t="s">
        <v>182</v>
      </c>
      <c r="B2158" t="s">
        <v>137</v>
      </c>
      <c r="C2158" t="s">
        <v>552</v>
      </c>
      <c r="D2158" s="16">
        <v>0.83</v>
      </c>
      <c r="E2158" s="16">
        <v>60.75</v>
      </c>
      <c r="F2158" s="16">
        <v>-90.25</v>
      </c>
      <c r="G2158">
        <v>0.99199999999999999</v>
      </c>
      <c r="H2158">
        <v>9</v>
      </c>
      <c r="I2158" t="s">
        <v>183</v>
      </c>
      <c r="J2158">
        <v>0.83199999999999996</v>
      </c>
      <c r="K2158">
        <v>1.1830000000000001</v>
      </c>
      <c r="L2158">
        <v>1996</v>
      </c>
      <c r="M2158">
        <v>1996</v>
      </c>
      <c r="N2158" t="s">
        <v>142</v>
      </c>
      <c r="O2158" t="s">
        <v>140</v>
      </c>
    </row>
    <row r="2159" spans="1:15" ht="15">
      <c r="A2159" s="14" t="s">
        <v>182</v>
      </c>
      <c r="B2159" t="s">
        <v>137</v>
      </c>
      <c r="C2159" t="s">
        <v>552</v>
      </c>
      <c r="D2159" s="16">
        <v>0.79</v>
      </c>
      <c r="E2159" s="16">
        <v>60.75</v>
      </c>
      <c r="F2159" s="16">
        <v>-89.75</v>
      </c>
      <c r="G2159">
        <v>0.99199999999999999</v>
      </c>
      <c r="H2159">
        <v>9</v>
      </c>
      <c r="I2159" t="s">
        <v>183</v>
      </c>
      <c r="J2159">
        <v>0.83199999999999996</v>
      </c>
      <c r="K2159">
        <v>1.1830000000000001</v>
      </c>
      <c r="L2159">
        <v>1996</v>
      </c>
      <c r="M2159">
        <v>1996</v>
      </c>
      <c r="N2159" t="s">
        <v>142</v>
      </c>
      <c r="O2159" t="s">
        <v>140</v>
      </c>
    </row>
    <row r="2160" spans="1:15" ht="15">
      <c r="A2160" s="14" t="s">
        <v>182</v>
      </c>
      <c r="B2160" t="s">
        <v>137</v>
      </c>
      <c r="C2160" t="s">
        <v>552</v>
      </c>
      <c r="D2160" s="16">
        <v>1</v>
      </c>
      <c r="E2160" s="16">
        <v>60.75</v>
      </c>
      <c r="F2160" s="16">
        <v>-94.25</v>
      </c>
      <c r="G2160">
        <v>0.99199999999999999</v>
      </c>
      <c r="H2160">
        <v>9</v>
      </c>
      <c r="I2160" t="s">
        <v>183</v>
      </c>
      <c r="J2160">
        <v>0.83199999999999996</v>
      </c>
      <c r="K2160">
        <v>1.1830000000000001</v>
      </c>
      <c r="L2160">
        <v>1996</v>
      </c>
      <c r="M2160">
        <v>1996</v>
      </c>
      <c r="N2160" t="s">
        <v>142</v>
      </c>
      <c r="O2160" t="s">
        <v>140</v>
      </c>
    </row>
    <row r="2161" spans="1:15" ht="15">
      <c r="A2161" s="14" t="s">
        <v>182</v>
      </c>
      <c r="B2161" t="s">
        <v>137</v>
      </c>
      <c r="C2161" t="s">
        <v>552</v>
      </c>
      <c r="D2161" s="16">
        <v>0.67</v>
      </c>
      <c r="E2161" s="16">
        <v>59.25</v>
      </c>
      <c r="F2161" s="16">
        <v>-89.25</v>
      </c>
      <c r="G2161">
        <v>0.99199999999999999</v>
      </c>
      <c r="H2161">
        <v>9</v>
      </c>
      <c r="I2161" t="s">
        <v>183</v>
      </c>
      <c r="J2161">
        <v>0.83199999999999996</v>
      </c>
      <c r="K2161">
        <v>1.1830000000000001</v>
      </c>
      <c r="L2161">
        <v>1996</v>
      </c>
      <c r="M2161">
        <v>1996</v>
      </c>
      <c r="N2161" t="s">
        <v>142</v>
      </c>
      <c r="O2161" t="s">
        <v>140</v>
      </c>
    </row>
    <row r="2162" spans="1:15" ht="15">
      <c r="A2162" s="14" t="s">
        <v>182</v>
      </c>
      <c r="B2162" t="s">
        <v>137</v>
      </c>
      <c r="C2162" t="s">
        <v>552</v>
      </c>
      <c r="D2162" s="16">
        <v>0.69</v>
      </c>
      <c r="E2162" s="16">
        <v>59.75</v>
      </c>
      <c r="F2162" s="16">
        <v>-89.25</v>
      </c>
      <c r="G2162">
        <v>0.99199999999999999</v>
      </c>
      <c r="H2162">
        <v>9</v>
      </c>
      <c r="I2162" t="s">
        <v>183</v>
      </c>
      <c r="J2162">
        <v>0.83199999999999996</v>
      </c>
      <c r="K2162">
        <v>1.1830000000000001</v>
      </c>
      <c r="L2162">
        <v>1996</v>
      </c>
      <c r="M2162">
        <v>1996</v>
      </c>
      <c r="N2162" t="s">
        <v>142</v>
      </c>
      <c r="O2162" t="s">
        <v>140</v>
      </c>
    </row>
    <row r="2163" spans="1:15" ht="15">
      <c r="A2163" s="14" t="s">
        <v>182</v>
      </c>
      <c r="B2163" t="s">
        <v>137</v>
      </c>
      <c r="C2163" t="s">
        <v>552</v>
      </c>
      <c r="D2163" s="16">
        <v>0.71</v>
      </c>
      <c r="E2163" s="16">
        <v>60.25</v>
      </c>
      <c r="F2163" s="16">
        <v>-89.25</v>
      </c>
      <c r="G2163">
        <v>0.99199999999999999</v>
      </c>
      <c r="H2163">
        <v>9</v>
      </c>
      <c r="I2163" t="s">
        <v>183</v>
      </c>
      <c r="J2163">
        <v>0.83199999999999996</v>
      </c>
      <c r="K2163">
        <v>1.1830000000000001</v>
      </c>
      <c r="L2163">
        <v>1996</v>
      </c>
      <c r="M2163">
        <v>1996</v>
      </c>
      <c r="N2163" t="s">
        <v>142</v>
      </c>
      <c r="O2163" t="s">
        <v>140</v>
      </c>
    </row>
    <row r="2164" spans="1:15" ht="15">
      <c r="A2164" s="14" t="s">
        <v>182</v>
      </c>
      <c r="B2164" t="s">
        <v>137</v>
      </c>
      <c r="C2164" t="s">
        <v>552</v>
      </c>
      <c r="D2164" s="16">
        <v>0.74</v>
      </c>
      <c r="E2164" s="16">
        <v>60.75</v>
      </c>
      <c r="F2164" s="16">
        <v>-89.25</v>
      </c>
      <c r="G2164">
        <v>0.99199999999999999</v>
      </c>
      <c r="H2164">
        <v>9</v>
      </c>
      <c r="I2164" t="s">
        <v>183</v>
      </c>
      <c r="J2164">
        <v>0.83199999999999996</v>
      </c>
      <c r="K2164">
        <v>1.1830000000000001</v>
      </c>
      <c r="L2164">
        <v>1996</v>
      </c>
      <c r="M2164">
        <v>1996</v>
      </c>
      <c r="N2164" t="s">
        <v>142</v>
      </c>
      <c r="O2164" t="s">
        <v>140</v>
      </c>
    </row>
    <row r="2165" spans="1:15" ht="15">
      <c r="A2165" s="14" t="s">
        <v>182</v>
      </c>
      <c r="B2165" t="s">
        <v>137</v>
      </c>
      <c r="C2165" t="s">
        <v>552</v>
      </c>
      <c r="D2165" s="16">
        <v>1</v>
      </c>
      <c r="E2165" s="16">
        <v>59.75</v>
      </c>
      <c r="F2165" s="16">
        <v>-94.75</v>
      </c>
      <c r="G2165">
        <v>0.99199999999999999</v>
      </c>
      <c r="H2165">
        <v>9</v>
      </c>
      <c r="I2165" t="s">
        <v>183</v>
      </c>
      <c r="J2165">
        <v>0.83199999999999996</v>
      </c>
      <c r="K2165">
        <v>1.1830000000000001</v>
      </c>
      <c r="L2165">
        <v>1996</v>
      </c>
      <c r="M2165">
        <v>1996</v>
      </c>
      <c r="N2165" t="s">
        <v>142</v>
      </c>
      <c r="O2165" t="s">
        <v>140</v>
      </c>
    </row>
    <row r="2166" spans="1:15" ht="15">
      <c r="A2166" s="14" t="s">
        <v>182</v>
      </c>
      <c r="B2166" t="s">
        <v>137</v>
      </c>
      <c r="C2166" t="s">
        <v>552</v>
      </c>
      <c r="D2166" s="16">
        <v>0.83</v>
      </c>
      <c r="E2166" s="16">
        <v>61.25</v>
      </c>
      <c r="F2166" s="16">
        <v>-89.75</v>
      </c>
      <c r="G2166">
        <v>0.99199999999999999</v>
      </c>
      <c r="H2166">
        <v>9</v>
      </c>
      <c r="I2166" t="s">
        <v>183</v>
      </c>
      <c r="J2166">
        <v>0.83199999999999996</v>
      </c>
      <c r="K2166">
        <v>1.1830000000000001</v>
      </c>
      <c r="L2166">
        <v>1996</v>
      </c>
      <c r="M2166">
        <v>1996</v>
      </c>
      <c r="N2166" t="s">
        <v>142</v>
      </c>
      <c r="O2166" t="s">
        <v>140</v>
      </c>
    </row>
    <row r="2167" spans="1:15" ht="15">
      <c r="A2167" s="14" t="s">
        <v>182</v>
      </c>
      <c r="B2167" t="s">
        <v>137</v>
      </c>
      <c r="C2167" t="s">
        <v>552</v>
      </c>
      <c r="D2167" s="16">
        <v>0.85</v>
      </c>
      <c r="E2167" s="16">
        <v>61.25</v>
      </c>
      <c r="F2167" s="16">
        <v>-90.25</v>
      </c>
      <c r="G2167">
        <v>0.99199999999999999</v>
      </c>
      <c r="H2167">
        <v>9</v>
      </c>
      <c r="I2167" t="s">
        <v>183</v>
      </c>
      <c r="J2167">
        <v>0.83199999999999996</v>
      </c>
      <c r="K2167">
        <v>1.1830000000000001</v>
      </c>
      <c r="L2167">
        <v>1996</v>
      </c>
      <c r="M2167">
        <v>1996</v>
      </c>
      <c r="N2167" t="s">
        <v>142</v>
      </c>
      <c r="O2167" t="s">
        <v>140</v>
      </c>
    </row>
    <row r="2168" spans="1:15" ht="15">
      <c r="A2168" s="14" t="s">
        <v>182</v>
      </c>
      <c r="B2168" t="s">
        <v>137</v>
      </c>
      <c r="C2168" t="s">
        <v>552</v>
      </c>
      <c r="D2168" s="16">
        <v>1</v>
      </c>
      <c r="E2168" s="16">
        <v>59.25</v>
      </c>
      <c r="F2168" s="16">
        <v>-94.75</v>
      </c>
      <c r="G2168">
        <v>0.99199999999999999</v>
      </c>
      <c r="H2168">
        <v>9</v>
      </c>
      <c r="I2168" t="s">
        <v>183</v>
      </c>
      <c r="J2168">
        <v>0.83199999999999996</v>
      </c>
      <c r="K2168">
        <v>1.1830000000000001</v>
      </c>
      <c r="L2168">
        <v>1996</v>
      </c>
      <c r="M2168">
        <v>1996</v>
      </c>
      <c r="N2168" t="s">
        <v>142</v>
      </c>
      <c r="O2168" t="s">
        <v>140</v>
      </c>
    </row>
    <row r="2169" spans="1:15" ht="15">
      <c r="A2169" s="14" t="s">
        <v>182</v>
      </c>
      <c r="B2169" t="s">
        <v>137</v>
      </c>
      <c r="C2169" t="s">
        <v>552</v>
      </c>
      <c r="D2169" s="16">
        <v>1</v>
      </c>
      <c r="E2169" s="16">
        <v>58.75</v>
      </c>
      <c r="F2169" s="16">
        <v>-93.25</v>
      </c>
      <c r="G2169">
        <v>0.99199999999999999</v>
      </c>
      <c r="H2169">
        <v>9</v>
      </c>
      <c r="I2169" t="s">
        <v>183</v>
      </c>
      <c r="J2169">
        <v>0.83199999999999996</v>
      </c>
      <c r="K2169">
        <v>1.1830000000000001</v>
      </c>
      <c r="L2169">
        <v>1996</v>
      </c>
      <c r="M2169">
        <v>1996</v>
      </c>
      <c r="N2169" t="s">
        <v>142</v>
      </c>
      <c r="O2169" t="s">
        <v>140</v>
      </c>
    </row>
    <row r="2170" spans="1:15" ht="15">
      <c r="A2170" s="14" t="s">
        <v>182</v>
      </c>
      <c r="B2170" t="s">
        <v>137</v>
      </c>
      <c r="C2170" t="s">
        <v>552</v>
      </c>
      <c r="D2170" s="16">
        <v>1</v>
      </c>
      <c r="E2170" s="16">
        <v>58.75</v>
      </c>
      <c r="F2170" s="16">
        <v>-92.75</v>
      </c>
      <c r="G2170">
        <v>0.99199999999999999</v>
      </c>
      <c r="H2170">
        <v>9</v>
      </c>
      <c r="I2170" t="s">
        <v>183</v>
      </c>
      <c r="J2170">
        <v>0.83199999999999996</v>
      </c>
      <c r="K2170">
        <v>1.1830000000000001</v>
      </c>
      <c r="L2170">
        <v>1996</v>
      </c>
      <c r="M2170">
        <v>1996</v>
      </c>
      <c r="N2170" t="s">
        <v>142</v>
      </c>
      <c r="O2170" t="s">
        <v>140</v>
      </c>
    </row>
    <row r="2171" spans="1:15" ht="15">
      <c r="A2171" s="14" t="s">
        <v>182</v>
      </c>
      <c r="B2171" t="s">
        <v>137</v>
      </c>
      <c r="C2171" t="s">
        <v>552</v>
      </c>
      <c r="D2171" s="16">
        <v>0.88</v>
      </c>
      <c r="E2171" s="16">
        <v>61.25</v>
      </c>
      <c r="F2171" s="16">
        <v>-90.75</v>
      </c>
      <c r="G2171">
        <v>0.99199999999999999</v>
      </c>
      <c r="H2171">
        <v>9</v>
      </c>
      <c r="I2171" t="s">
        <v>183</v>
      </c>
      <c r="J2171">
        <v>0.83199999999999996</v>
      </c>
      <c r="K2171">
        <v>1.1830000000000001</v>
      </c>
      <c r="L2171">
        <v>1996</v>
      </c>
      <c r="M2171">
        <v>1996</v>
      </c>
      <c r="N2171" t="s">
        <v>142</v>
      </c>
      <c r="O2171" t="s">
        <v>140</v>
      </c>
    </row>
    <row r="2172" spans="1:15" ht="15">
      <c r="A2172" s="14" t="s">
        <v>182</v>
      </c>
      <c r="B2172" t="s">
        <v>137</v>
      </c>
      <c r="C2172" t="s">
        <v>552</v>
      </c>
      <c r="D2172" s="16">
        <v>1</v>
      </c>
      <c r="E2172" s="16">
        <v>58.75</v>
      </c>
      <c r="F2172" s="16">
        <v>-92.25</v>
      </c>
      <c r="G2172">
        <v>0.99199999999999999</v>
      </c>
      <c r="H2172">
        <v>9</v>
      </c>
      <c r="I2172" t="s">
        <v>183</v>
      </c>
      <c r="J2172">
        <v>0.83199999999999996</v>
      </c>
      <c r="K2172">
        <v>1.1830000000000001</v>
      </c>
      <c r="L2172">
        <v>1996</v>
      </c>
      <c r="M2172">
        <v>1996</v>
      </c>
      <c r="N2172" t="s">
        <v>142</v>
      </c>
      <c r="O2172" t="s">
        <v>140</v>
      </c>
    </row>
    <row r="2173" spans="1:15" ht="15">
      <c r="A2173" s="14" t="s">
        <v>182</v>
      </c>
      <c r="B2173" t="s">
        <v>137</v>
      </c>
      <c r="C2173" t="s">
        <v>552</v>
      </c>
      <c r="D2173" s="16">
        <v>1</v>
      </c>
      <c r="E2173" s="16">
        <v>58.75</v>
      </c>
      <c r="F2173" s="16">
        <v>-91.75</v>
      </c>
      <c r="G2173">
        <v>0.99199999999999999</v>
      </c>
      <c r="H2173">
        <v>9</v>
      </c>
      <c r="I2173" t="s">
        <v>183</v>
      </c>
      <c r="J2173">
        <v>0.83199999999999996</v>
      </c>
      <c r="K2173">
        <v>1.1830000000000001</v>
      </c>
      <c r="L2173">
        <v>1996</v>
      </c>
      <c r="M2173">
        <v>1996</v>
      </c>
      <c r="N2173" t="s">
        <v>142</v>
      </c>
      <c r="O2173" t="s">
        <v>140</v>
      </c>
    </row>
    <row r="2174" spans="1:15" ht="15">
      <c r="A2174" s="14" t="s">
        <v>182</v>
      </c>
      <c r="B2174" t="s">
        <v>137</v>
      </c>
      <c r="C2174" t="s">
        <v>552</v>
      </c>
      <c r="D2174" s="16">
        <v>0.92</v>
      </c>
      <c r="E2174" s="16">
        <v>61.25</v>
      </c>
      <c r="F2174" s="16">
        <v>-91.25</v>
      </c>
      <c r="G2174">
        <v>0.99199999999999999</v>
      </c>
      <c r="H2174">
        <v>9</v>
      </c>
      <c r="I2174" t="s">
        <v>183</v>
      </c>
      <c r="J2174">
        <v>0.83199999999999996</v>
      </c>
      <c r="K2174">
        <v>1.1830000000000001</v>
      </c>
      <c r="L2174">
        <v>1996</v>
      </c>
      <c r="M2174">
        <v>1996</v>
      </c>
      <c r="N2174" t="s">
        <v>142</v>
      </c>
      <c r="O2174" t="s">
        <v>140</v>
      </c>
    </row>
    <row r="2175" spans="1:15" ht="15">
      <c r="A2175" s="14" t="s">
        <v>182</v>
      </c>
      <c r="B2175" t="s">
        <v>137</v>
      </c>
      <c r="C2175" t="s">
        <v>552</v>
      </c>
      <c r="D2175" s="16">
        <v>1</v>
      </c>
      <c r="E2175" s="16">
        <v>58.75</v>
      </c>
      <c r="F2175" s="16">
        <v>-91.25</v>
      </c>
      <c r="G2175">
        <v>0.99199999999999999</v>
      </c>
      <c r="H2175">
        <v>9</v>
      </c>
      <c r="I2175" t="s">
        <v>183</v>
      </c>
      <c r="J2175">
        <v>0.83199999999999996</v>
      </c>
      <c r="K2175">
        <v>1.1830000000000001</v>
      </c>
      <c r="L2175">
        <v>1996</v>
      </c>
      <c r="M2175">
        <v>1996</v>
      </c>
      <c r="N2175" t="s">
        <v>142</v>
      </c>
      <c r="O2175" t="s">
        <v>140</v>
      </c>
    </row>
    <row r="2176" spans="1:15" ht="15">
      <c r="A2176" s="14" t="s">
        <v>182</v>
      </c>
      <c r="B2176" t="s">
        <v>137</v>
      </c>
      <c r="C2176" t="s">
        <v>552</v>
      </c>
      <c r="D2176" s="16">
        <v>1</v>
      </c>
      <c r="E2176" s="16">
        <v>58.75</v>
      </c>
      <c r="F2176" s="16">
        <v>-93.75</v>
      </c>
      <c r="G2176">
        <v>0.99199999999999999</v>
      </c>
      <c r="H2176">
        <v>9</v>
      </c>
      <c r="I2176" t="s">
        <v>183</v>
      </c>
      <c r="J2176">
        <v>0.83199999999999996</v>
      </c>
      <c r="K2176">
        <v>1.1830000000000001</v>
      </c>
      <c r="L2176">
        <v>1996</v>
      </c>
      <c r="M2176">
        <v>1996</v>
      </c>
      <c r="N2176" t="s">
        <v>142</v>
      </c>
      <c r="O2176" t="s">
        <v>140</v>
      </c>
    </row>
    <row r="2177" spans="1:15" ht="15">
      <c r="A2177" s="14" t="s">
        <v>182</v>
      </c>
      <c r="B2177" t="s">
        <v>137</v>
      </c>
      <c r="C2177" t="s">
        <v>552</v>
      </c>
      <c r="D2177" s="16">
        <v>1</v>
      </c>
      <c r="E2177" s="16">
        <v>58.75</v>
      </c>
      <c r="F2177" s="16">
        <v>-90.75</v>
      </c>
      <c r="G2177">
        <v>0.99199999999999999</v>
      </c>
      <c r="H2177">
        <v>9</v>
      </c>
      <c r="I2177" t="s">
        <v>183</v>
      </c>
      <c r="J2177">
        <v>0.83199999999999996</v>
      </c>
      <c r="K2177">
        <v>1.1830000000000001</v>
      </c>
      <c r="L2177">
        <v>1996</v>
      </c>
      <c r="M2177">
        <v>1996</v>
      </c>
      <c r="N2177" t="s">
        <v>142</v>
      </c>
      <c r="O2177" t="s">
        <v>140</v>
      </c>
    </row>
    <row r="2178" spans="1:15" ht="15">
      <c r="A2178" s="14" t="s">
        <v>182</v>
      </c>
      <c r="B2178" t="s">
        <v>137</v>
      </c>
      <c r="C2178" t="s">
        <v>552</v>
      </c>
      <c r="D2178" s="16">
        <v>0.92</v>
      </c>
      <c r="E2178" s="16">
        <v>58.75</v>
      </c>
      <c r="F2178" s="16">
        <v>-90.25</v>
      </c>
      <c r="G2178">
        <v>0.99199999999999999</v>
      </c>
      <c r="H2178">
        <v>9</v>
      </c>
      <c r="I2178" t="s">
        <v>183</v>
      </c>
      <c r="J2178">
        <v>0.83199999999999996</v>
      </c>
      <c r="K2178">
        <v>1.1830000000000001</v>
      </c>
      <c r="L2178">
        <v>1996</v>
      </c>
      <c r="M2178">
        <v>1996</v>
      </c>
      <c r="N2178" t="s">
        <v>142</v>
      </c>
      <c r="O2178" t="s">
        <v>140</v>
      </c>
    </row>
    <row r="2179" spans="1:15" ht="15">
      <c r="A2179" s="14" t="s">
        <v>182</v>
      </c>
      <c r="B2179" t="s">
        <v>137</v>
      </c>
      <c r="C2179" t="s">
        <v>552</v>
      </c>
      <c r="D2179" s="16">
        <v>0.99</v>
      </c>
      <c r="E2179" s="16">
        <v>61.25</v>
      </c>
      <c r="F2179" s="16">
        <v>-91.75</v>
      </c>
      <c r="G2179">
        <v>0.99199999999999999</v>
      </c>
      <c r="H2179">
        <v>9</v>
      </c>
      <c r="I2179" t="s">
        <v>183</v>
      </c>
      <c r="J2179">
        <v>0.83199999999999996</v>
      </c>
      <c r="K2179">
        <v>1.1830000000000001</v>
      </c>
      <c r="L2179">
        <v>1996</v>
      </c>
      <c r="M2179">
        <v>1996</v>
      </c>
      <c r="N2179" t="s">
        <v>142</v>
      </c>
      <c r="O2179" t="s">
        <v>140</v>
      </c>
    </row>
    <row r="2180" spans="1:15" ht="15">
      <c r="A2180" s="14" t="s">
        <v>182</v>
      </c>
      <c r="B2180" t="s">
        <v>137</v>
      </c>
      <c r="C2180" t="s">
        <v>552</v>
      </c>
      <c r="D2180" s="16">
        <v>0.83</v>
      </c>
      <c r="E2180" s="16">
        <v>58.75</v>
      </c>
      <c r="F2180" s="16">
        <v>-89.75</v>
      </c>
      <c r="G2180">
        <v>0.99199999999999999</v>
      </c>
      <c r="H2180">
        <v>9</v>
      </c>
      <c r="I2180" t="s">
        <v>183</v>
      </c>
      <c r="J2180">
        <v>0.83199999999999996</v>
      </c>
      <c r="K2180">
        <v>1.1830000000000001</v>
      </c>
      <c r="L2180">
        <v>1996</v>
      </c>
      <c r="M2180">
        <v>1996</v>
      </c>
      <c r="N2180" t="s">
        <v>142</v>
      </c>
      <c r="O2180" t="s">
        <v>140</v>
      </c>
    </row>
    <row r="2181" spans="1:15" ht="15">
      <c r="A2181" s="14" t="s">
        <v>182</v>
      </c>
      <c r="B2181" t="s">
        <v>137</v>
      </c>
      <c r="C2181" t="s">
        <v>552</v>
      </c>
      <c r="D2181" s="16">
        <v>1</v>
      </c>
      <c r="E2181" s="16">
        <v>61.25</v>
      </c>
      <c r="F2181" s="16">
        <v>-92.25</v>
      </c>
      <c r="G2181">
        <v>0.99199999999999999</v>
      </c>
      <c r="H2181">
        <v>9</v>
      </c>
      <c r="I2181" t="s">
        <v>183</v>
      </c>
      <c r="J2181">
        <v>0.83199999999999996</v>
      </c>
      <c r="K2181">
        <v>1.1830000000000001</v>
      </c>
      <c r="L2181">
        <v>1996</v>
      </c>
      <c r="M2181">
        <v>1996</v>
      </c>
      <c r="N2181" t="s">
        <v>142</v>
      </c>
      <c r="O2181" t="s">
        <v>140</v>
      </c>
    </row>
    <row r="2182" spans="1:15" ht="15">
      <c r="A2182" s="14" t="s">
        <v>182</v>
      </c>
      <c r="B2182" t="s">
        <v>137</v>
      </c>
      <c r="C2182" t="s">
        <v>552</v>
      </c>
      <c r="D2182" s="16">
        <v>0.8</v>
      </c>
      <c r="E2182" s="16">
        <v>61.25</v>
      </c>
      <c r="F2182" s="16">
        <v>-89.25</v>
      </c>
      <c r="G2182">
        <v>0.99199999999999999</v>
      </c>
      <c r="H2182">
        <v>9</v>
      </c>
      <c r="I2182" t="s">
        <v>183</v>
      </c>
      <c r="J2182">
        <v>0.83199999999999996</v>
      </c>
      <c r="K2182">
        <v>1.1830000000000001</v>
      </c>
      <c r="L2182">
        <v>1996</v>
      </c>
      <c r="M2182">
        <v>1996</v>
      </c>
      <c r="N2182" t="s">
        <v>142</v>
      </c>
      <c r="O2182" t="s">
        <v>140</v>
      </c>
    </row>
    <row r="2183" spans="1:15" ht="15">
      <c r="A2183" s="14" t="s">
        <v>182</v>
      </c>
      <c r="B2183" t="s">
        <v>137</v>
      </c>
      <c r="C2183" t="s">
        <v>552</v>
      </c>
      <c r="D2183" s="16">
        <v>1</v>
      </c>
      <c r="E2183" s="16">
        <v>58.75</v>
      </c>
      <c r="F2183" s="16">
        <v>-94.25</v>
      </c>
      <c r="G2183">
        <v>0.99199999999999999</v>
      </c>
      <c r="H2183">
        <v>9</v>
      </c>
      <c r="I2183" t="s">
        <v>183</v>
      </c>
      <c r="J2183">
        <v>0.83199999999999996</v>
      </c>
      <c r="K2183">
        <v>1.1830000000000001</v>
      </c>
      <c r="L2183">
        <v>1996</v>
      </c>
      <c r="M2183">
        <v>1996</v>
      </c>
      <c r="N2183" t="s">
        <v>142</v>
      </c>
      <c r="O2183" t="s">
        <v>140</v>
      </c>
    </row>
    <row r="2184" spans="1:15" ht="15">
      <c r="A2184" s="14" t="s">
        <v>182</v>
      </c>
      <c r="B2184" t="s">
        <v>137</v>
      </c>
      <c r="C2184" t="s">
        <v>552</v>
      </c>
      <c r="D2184" s="16">
        <v>1</v>
      </c>
      <c r="E2184" s="16">
        <v>60.25</v>
      </c>
      <c r="F2184" s="16">
        <v>-94.75</v>
      </c>
      <c r="G2184">
        <v>0.99199999999999999</v>
      </c>
      <c r="H2184">
        <v>9</v>
      </c>
      <c r="I2184" t="s">
        <v>183</v>
      </c>
      <c r="J2184">
        <v>0.83199999999999996</v>
      </c>
      <c r="K2184">
        <v>1.1830000000000001</v>
      </c>
      <c r="L2184">
        <v>1996</v>
      </c>
      <c r="M2184">
        <v>1996</v>
      </c>
      <c r="N2184" t="s">
        <v>142</v>
      </c>
      <c r="O2184" t="s">
        <v>140</v>
      </c>
    </row>
    <row r="2185" spans="1:15" ht="15">
      <c r="A2185" s="14" t="s">
        <v>182</v>
      </c>
      <c r="B2185" t="s">
        <v>137</v>
      </c>
      <c r="C2185" t="s">
        <v>552</v>
      </c>
      <c r="D2185" s="16">
        <v>1</v>
      </c>
      <c r="E2185" s="16">
        <v>61.25</v>
      </c>
      <c r="F2185" s="16">
        <v>-92.75</v>
      </c>
      <c r="G2185">
        <v>0.99199999999999999</v>
      </c>
      <c r="H2185">
        <v>9</v>
      </c>
      <c r="I2185" t="s">
        <v>183</v>
      </c>
      <c r="J2185">
        <v>0.83199999999999996</v>
      </c>
      <c r="K2185">
        <v>1.1830000000000001</v>
      </c>
      <c r="L2185">
        <v>1996</v>
      </c>
      <c r="M2185">
        <v>1996</v>
      </c>
      <c r="N2185" t="s">
        <v>142</v>
      </c>
      <c r="O2185" t="s">
        <v>140</v>
      </c>
    </row>
    <row r="2186" spans="1:15" ht="15">
      <c r="A2186" s="14" t="s">
        <v>182</v>
      </c>
      <c r="B2186" t="s">
        <v>137</v>
      </c>
      <c r="C2186" t="s">
        <v>552</v>
      </c>
      <c r="D2186" s="16">
        <v>1</v>
      </c>
      <c r="E2186" s="16">
        <v>61.25</v>
      </c>
      <c r="F2186" s="16">
        <v>-93.25</v>
      </c>
      <c r="G2186">
        <v>0.99199999999999999</v>
      </c>
      <c r="H2186">
        <v>9</v>
      </c>
      <c r="I2186" t="s">
        <v>183</v>
      </c>
      <c r="J2186">
        <v>0.83199999999999996</v>
      </c>
      <c r="K2186">
        <v>1.1830000000000001</v>
      </c>
      <c r="L2186">
        <v>1996</v>
      </c>
      <c r="M2186">
        <v>1996</v>
      </c>
      <c r="N2186" t="s">
        <v>142</v>
      </c>
      <c r="O2186" t="s">
        <v>140</v>
      </c>
    </row>
    <row r="2187" spans="1:15" ht="15">
      <c r="A2187" s="14" t="s">
        <v>182</v>
      </c>
      <c r="B2187" t="s">
        <v>137</v>
      </c>
      <c r="C2187" t="s">
        <v>552</v>
      </c>
      <c r="D2187" s="16">
        <v>1</v>
      </c>
      <c r="E2187" s="16">
        <v>61.25</v>
      </c>
      <c r="F2187" s="16">
        <v>-93.75</v>
      </c>
      <c r="G2187">
        <v>0.99199999999999999</v>
      </c>
      <c r="H2187">
        <v>9</v>
      </c>
      <c r="I2187" t="s">
        <v>183</v>
      </c>
      <c r="J2187">
        <v>0.83199999999999996</v>
      </c>
      <c r="K2187">
        <v>1.1830000000000001</v>
      </c>
      <c r="L2187">
        <v>1996</v>
      </c>
      <c r="M2187">
        <v>1996</v>
      </c>
      <c r="N2187" t="s">
        <v>142</v>
      </c>
      <c r="O2187" t="s">
        <v>140</v>
      </c>
    </row>
    <row r="2188" spans="1:15" ht="15">
      <c r="A2188" s="14" t="s">
        <v>182</v>
      </c>
      <c r="B2188" t="s">
        <v>137</v>
      </c>
      <c r="C2188" t="s">
        <v>552</v>
      </c>
      <c r="D2188" s="16">
        <v>0.76</v>
      </c>
      <c r="E2188" s="16">
        <v>58.75</v>
      </c>
      <c r="F2188" s="16">
        <v>-89.25</v>
      </c>
      <c r="G2188">
        <v>0.99199999999999999</v>
      </c>
      <c r="H2188">
        <v>9</v>
      </c>
      <c r="I2188" t="s">
        <v>183</v>
      </c>
      <c r="J2188">
        <v>0.83199999999999996</v>
      </c>
      <c r="K2188">
        <v>1.1830000000000001</v>
      </c>
      <c r="L2188">
        <v>1996</v>
      </c>
      <c r="M2188">
        <v>1996</v>
      </c>
      <c r="N2188" t="s">
        <v>142</v>
      </c>
      <c r="O2188" t="s">
        <v>140</v>
      </c>
    </row>
    <row r="2189" spans="1:15" ht="15">
      <c r="A2189" s="14" t="s">
        <v>182</v>
      </c>
      <c r="B2189" t="s">
        <v>137</v>
      </c>
      <c r="C2189" t="s">
        <v>143</v>
      </c>
      <c r="D2189" s="16">
        <v>1</v>
      </c>
      <c r="E2189" s="16">
        <v>59.25</v>
      </c>
      <c r="F2189" s="16">
        <v>-94.25</v>
      </c>
      <c r="G2189">
        <v>0.67700000000000005</v>
      </c>
      <c r="H2189" s="39">
        <v>6.7</v>
      </c>
      <c r="I2189" t="s">
        <v>183</v>
      </c>
      <c r="J2189">
        <v>0.59399999999999997</v>
      </c>
      <c r="K2189">
        <v>0.77200000000000002</v>
      </c>
      <c r="L2189">
        <v>1997</v>
      </c>
      <c r="M2189">
        <v>1997</v>
      </c>
      <c r="N2189" t="s">
        <v>144</v>
      </c>
      <c r="O2189" t="s">
        <v>140</v>
      </c>
    </row>
    <row r="2190" spans="1:15" ht="15">
      <c r="A2190" s="14" t="s">
        <v>182</v>
      </c>
      <c r="B2190" t="s">
        <v>137</v>
      </c>
      <c r="C2190" t="s">
        <v>143</v>
      </c>
      <c r="D2190" s="16">
        <v>1</v>
      </c>
      <c r="E2190" s="16">
        <v>59.25</v>
      </c>
      <c r="F2190" s="16">
        <v>-93.75</v>
      </c>
      <c r="G2190">
        <v>0.67700000000000005</v>
      </c>
      <c r="H2190" s="39">
        <v>6.7</v>
      </c>
      <c r="I2190" t="s">
        <v>183</v>
      </c>
      <c r="J2190">
        <v>0.59399999999999997</v>
      </c>
      <c r="K2190">
        <v>0.77200000000000002</v>
      </c>
      <c r="L2190">
        <v>1997</v>
      </c>
      <c r="M2190">
        <v>1997</v>
      </c>
      <c r="N2190" t="s">
        <v>144</v>
      </c>
      <c r="O2190" t="s">
        <v>140</v>
      </c>
    </row>
    <row r="2191" spans="1:15" ht="15">
      <c r="A2191" s="14" t="s">
        <v>182</v>
      </c>
      <c r="B2191" t="s">
        <v>137</v>
      </c>
      <c r="C2191" t="s">
        <v>143</v>
      </c>
      <c r="D2191" s="16">
        <v>1</v>
      </c>
      <c r="E2191" s="16">
        <v>59.25</v>
      </c>
      <c r="F2191" s="16">
        <v>-93.25</v>
      </c>
      <c r="G2191">
        <v>0.67700000000000005</v>
      </c>
      <c r="H2191" s="39">
        <v>6.7</v>
      </c>
      <c r="I2191" t="s">
        <v>183</v>
      </c>
      <c r="J2191">
        <v>0.59399999999999997</v>
      </c>
      <c r="K2191">
        <v>0.77200000000000002</v>
      </c>
      <c r="L2191">
        <v>1997</v>
      </c>
      <c r="M2191">
        <v>1997</v>
      </c>
      <c r="N2191" t="s">
        <v>144</v>
      </c>
      <c r="O2191" t="s">
        <v>140</v>
      </c>
    </row>
    <row r="2192" spans="1:15" ht="15">
      <c r="A2192" s="14" t="s">
        <v>182</v>
      </c>
      <c r="B2192" t="s">
        <v>137</v>
      </c>
      <c r="C2192" t="s">
        <v>143</v>
      </c>
      <c r="D2192" s="16">
        <v>1</v>
      </c>
      <c r="E2192" s="16">
        <v>59.25</v>
      </c>
      <c r="F2192" s="16">
        <v>-92.75</v>
      </c>
      <c r="G2192">
        <v>0.67700000000000005</v>
      </c>
      <c r="H2192" s="39">
        <v>6.7</v>
      </c>
      <c r="I2192" t="s">
        <v>183</v>
      </c>
      <c r="J2192">
        <v>0.59399999999999997</v>
      </c>
      <c r="K2192">
        <v>0.77200000000000002</v>
      </c>
      <c r="L2192">
        <v>1997</v>
      </c>
      <c r="M2192">
        <v>1997</v>
      </c>
      <c r="N2192" t="s">
        <v>144</v>
      </c>
      <c r="O2192" t="s">
        <v>140</v>
      </c>
    </row>
    <row r="2193" spans="1:15" ht="15">
      <c r="A2193" s="14" t="s">
        <v>182</v>
      </c>
      <c r="B2193" t="s">
        <v>137</v>
      </c>
      <c r="C2193" t="s">
        <v>143</v>
      </c>
      <c r="D2193" s="16">
        <v>1</v>
      </c>
      <c r="E2193" s="16">
        <v>59.25</v>
      </c>
      <c r="F2193" s="16">
        <v>-92.25</v>
      </c>
      <c r="G2193">
        <v>0.67700000000000005</v>
      </c>
      <c r="H2193" s="39">
        <v>6.7</v>
      </c>
      <c r="I2193" t="s">
        <v>183</v>
      </c>
      <c r="J2193">
        <v>0.59399999999999997</v>
      </c>
      <c r="K2193">
        <v>0.77200000000000002</v>
      </c>
      <c r="L2193">
        <v>1997</v>
      </c>
      <c r="M2193">
        <v>1997</v>
      </c>
      <c r="N2193" t="s">
        <v>144</v>
      </c>
      <c r="O2193" t="s">
        <v>140</v>
      </c>
    </row>
    <row r="2194" spans="1:15" ht="15">
      <c r="A2194" s="14" t="s">
        <v>182</v>
      </c>
      <c r="B2194" t="s">
        <v>137</v>
      </c>
      <c r="C2194" t="s">
        <v>143</v>
      </c>
      <c r="D2194" s="16">
        <v>1</v>
      </c>
      <c r="E2194" s="16">
        <v>59.25</v>
      </c>
      <c r="F2194" s="16">
        <v>-91.75</v>
      </c>
      <c r="G2194">
        <v>0.67700000000000005</v>
      </c>
      <c r="H2194" s="39">
        <v>6.7</v>
      </c>
      <c r="I2194" t="s">
        <v>183</v>
      </c>
      <c r="J2194">
        <v>0.59399999999999997</v>
      </c>
      <c r="K2194">
        <v>0.77200000000000002</v>
      </c>
      <c r="L2194">
        <v>1997</v>
      </c>
      <c r="M2194">
        <v>1997</v>
      </c>
      <c r="N2194" t="s">
        <v>144</v>
      </c>
      <c r="O2194" t="s">
        <v>140</v>
      </c>
    </row>
    <row r="2195" spans="1:15" ht="15">
      <c r="A2195" s="14" t="s">
        <v>182</v>
      </c>
      <c r="B2195" t="s">
        <v>137</v>
      </c>
      <c r="C2195" t="s">
        <v>143</v>
      </c>
      <c r="D2195" s="16">
        <v>1</v>
      </c>
      <c r="E2195" s="16">
        <v>59.25</v>
      </c>
      <c r="F2195" s="16">
        <v>-91.25</v>
      </c>
      <c r="G2195">
        <v>0.67700000000000005</v>
      </c>
      <c r="H2195" s="39">
        <v>6.7</v>
      </c>
      <c r="I2195" t="s">
        <v>183</v>
      </c>
      <c r="J2195">
        <v>0.59399999999999997</v>
      </c>
      <c r="K2195">
        <v>0.77200000000000002</v>
      </c>
      <c r="L2195">
        <v>1997</v>
      </c>
      <c r="M2195">
        <v>1997</v>
      </c>
      <c r="N2195" t="s">
        <v>144</v>
      </c>
      <c r="O2195" t="s">
        <v>140</v>
      </c>
    </row>
    <row r="2196" spans="1:15" ht="15">
      <c r="A2196" s="14" t="s">
        <v>182</v>
      </c>
      <c r="B2196" t="s">
        <v>137</v>
      </c>
      <c r="C2196" t="s">
        <v>143</v>
      </c>
      <c r="D2196" s="16">
        <v>0.97</v>
      </c>
      <c r="E2196" s="16">
        <v>59.25</v>
      </c>
      <c r="F2196" s="16">
        <v>-90.75</v>
      </c>
      <c r="G2196">
        <v>0.67700000000000005</v>
      </c>
      <c r="H2196" s="39">
        <v>6.7</v>
      </c>
      <c r="I2196" t="s">
        <v>183</v>
      </c>
      <c r="J2196">
        <v>0.59399999999999997</v>
      </c>
      <c r="K2196">
        <v>0.77200000000000002</v>
      </c>
      <c r="L2196">
        <v>1997</v>
      </c>
      <c r="M2196">
        <v>1997</v>
      </c>
      <c r="N2196" t="s">
        <v>144</v>
      </c>
      <c r="O2196" t="s">
        <v>140</v>
      </c>
    </row>
    <row r="2197" spans="1:15" ht="15">
      <c r="A2197" s="14" t="s">
        <v>182</v>
      </c>
      <c r="B2197" t="s">
        <v>137</v>
      </c>
      <c r="C2197" t="s">
        <v>143</v>
      </c>
      <c r="D2197" s="16">
        <v>0.82</v>
      </c>
      <c r="E2197" s="16">
        <v>59.25</v>
      </c>
      <c r="F2197" s="16">
        <v>-90.25</v>
      </c>
      <c r="G2197">
        <v>0.67700000000000005</v>
      </c>
      <c r="H2197" s="39">
        <v>6.7</v>
      </c>
      <c r="I2197" t="s">
        <v>183</v>
      </c>
      <c r="J2197">
        <v>0.59399999999999997</v>
      </c>
      <c r="K2197">
        <v>0.77200000000000002</v>
      </c>
      <c r="L2197">
        <v>1997</v>
      </c>
      <c r="M2197">
        <v>1997</v>
      </c>
      <c r="N2197" t="s">
        <v>144</v>
      </c>
      <c r="O2197" t="s">
        <v>140</v>
      </c>
    </row>
    <row r="2198" spans="1:15" ht="15">
      <c r="A2198" s="14" t="s">
        <v>182</v>
      </c>
      <c r="B2198" t="s">
        <v>137</v>
      </c>
      <c r="C2198" t="s">
        <v>143</v>
      </c>
      <c r="D2198" s="16">
        <v>0.73</v>
      </c>
      <c r="E2198" s="16">
        <v>59.25</v>
      </c>
      <c r="F2198" s="16">
        <v>-89.75</v>
      </c>
      <c r="G2198">
        <v>0.67700000000000005</v>
      </c>
      <c r="H2198" s="39">
        <v>6.7</v>
      </c>
      <c r="I2198" t="s">
        <v>183</v>
      </c>
      <c r="J2198">
        <v>0.59399999999999997</v>
      </c>
      <c r="K2198">
        <v>0.77200000000000002</v>
      </c>
      <c r="L2198">
        <v>1997</v>
      </c>
      <c r="M2198">
        <v>1997</v>
      </c>
      <c r="N2198" t="s">
        <v>144</v>
      </c>
      <c r="O2198" t="s">
        <v>140</v>
      </c>
    </row>
    <row r="2199" spans="1:15" ht="15">
      <c r="A2199" s="14" t="s">
        <v>182</v>
      </c>
      <c r="B2199" t="s">
        <v>137</v>
      </c>
      <c r="C2199" t="s">
        <v>143</v>
      </c>
      <c r="D2199" s="16">
        <v>1</v>
      </c>
      <c r="E2199" s="16">
        <v>59.75</v>
      </c>
      <c r="F2199" s="16">
        <v>-94.25</v>
      </c>
      <c r="G2199">
        <v>0.67700000000000005</v>
      </c>
      <c r="H2199" s="39">
        <v>6.7</v>
      </c>
      <c r="I2199" t="s">
        <v>183</v>
      </c>
      <c r="J2199">
        <v>0.59399999999999997</v>
      </c>
      <c r="K2199">
        <v>0.77200000000000002</v>
      </c>
      <c r="L2199">
        <v>1997</v>
      </c>
      <c r="M2199">
        <v>1997</v>
      </c>
      <c r="N2199" t="s">
        <v>144</v>
      </c>
      <c r="O2199" t="s">
        <v>140</v>
      </c>
    </row>
    <row r="2200" spans="1:15" ht="15">
      <c r="A2200" s="14" t="s">
        <v>182</v>
      </c>
      <c r="B2200" t="s">
        <v>137</v>
      </c>
      <c r="C2200" t="s">
        <v>143</v>
      </c>
      <c r="D2200" s="16">
        <v>1</v>
      </c>
      <c r="E2200" s="16">
        <v>59.75</v>
      </c>
      <c r="F2200" s="16">
        <v>-93.75</v>
      </c>
      <c r="G2200">
        <v>0.67700000000000005</v>
      </c>
      <c r="H2200" s="39">
        <v>6.7</v>
      </c>
      <c r="I2200" t="s">
        <v>183</v>
      </c>
      <c r="J2200">
        <v>0.59399999999999997</v>
      </c>
      <c r="K2200">
        <v>0.77200000000000002</v>
      </c>
      <c r="L2200">
        <v>1997</v>
      </c>
      <c r="M2200">
        <v>1997</v>
      </c>
      <c r="N2200" t="s">
        <v>144</v>
      </c>
      <c r="O2200" t="s">
        <v>140</v>
      </c>
    </row>
    <row r="2201" spans="1:15" ht="15">
      <c r="A2201" s="14" t="s">
        <v>182</v>
      </c>
      <c r="B2201" t="s">
        <v>137</v>
      </c>
      <c r="C2201" t="s">
        <v>143</v>
      </c>
      <c r="D2201" s="16">
        <v>1</v>
      </c>
      <c r="E2201" s="16">
        <v>59.75</v>
      </c>
      <c r="F2201" s="16">
        <v>-93.25</v>
      </c>
      <c r="G2201">
        <v>0.67700000000000005</v>
      </c>
      <c r="H2201" s="39">
        <v>6.7</v>
      </c>
      <c r="I2201" t="s">
        <v>183</v>
      </c>
      <c r="J2201">
        <v>0.59399999999999997</v>
      </c>
      <c r="K2201">
        <v>0.77200000000000002</v>
      </c>
      <c r="L2201">
        <v>1997</v>
      </c>
      <c r="M2201">
        <v>1997</v>
      </c>
      <c r="N2201" t="s">
        <v>144</v>
      </c>
      <c r="O2201" t="s">
        <v>140</v>
      </c>
    </row>
    <row r="2202" spans="1:15" ht="15">
      <c r="A2202" s="14" t="s">
        <v>182</v>
      </c>
      <c r="B2202" t="s">
        <v>137</v>
      </c>
      <c r="C2202" t="s">
        <v>143</v>
      </c>
      <c r="D2202" s="16">
        <v>1</v>
      </c>
      <c r="E2202" s="16">
        <v>59.75</v>
      </c>
      <c r="F2202" s="16">
        <v>-92.75</v>
      </c>
      <c r="G2202">
        <v>0.67700000000000005</v>
      </c>
      <c r="H2202" s="39">
        <v>6.7</v>
      </c>
      <c r="I2202" t="s">
        <v>183</v>
      </c>
      <c r="J2202">
        <v>0.59399999999999997</v>
      </c>
      <c r="K2202">
        <v>0.77200000000000002</v>
      </c>
      <c r="L2202">
        <v>1997</v>
      </c>
      <c r="M2202">
        <v>1997</v>
      </c>
      <c r="N2202" t="s">
        <v>144</v>
      </c>
      <c r="O2202" t="s">
        <v>140</v>
      </c>
    </row>
    <row r="2203" spans="1:15" ht="15">
      <c r="A2203" s="14" t="s">
        <v>182</v>
      </c>
      <c r="B2203" t="s">
        <v>137</v>
      </c>
      <c r="C2203" t="s">
        <v>143</v>
      </c>
      <c r="D2203" s="16">
        <v>1</v>
      </c>
      <c r="E2203" s="16">
        <v>59.75</v>
      </c>
      <c r="F2203" s="16">
        <v>-92.25</v>
      </c>
      <c r="G2203">
        <v>0.67700000000000005</v>
      </c>
      <c r="H2203" s="39">
        <v>6.7</v>
      </c>
      <c r="I2203" t="s">
        <v>183</v>
      </c>
      <c r="J2203">
        <v>0.59399999999999997</v>
      </c>
      <c r="K2203">
        <v>0.77200000000000002</v>
      </c>
      <c r="L2203">
        <v>1997</v>
      </c>
      <c r="M2203">
        <v>1997</v>
      </c>
      <c r="N2203" t="s">
        <v>144</v>
      </c>
      <c r="O2203" t="s">
        <v>140</v>
      </c>
    </row>
    <row r="2204" spans="1:15" ht="15">
      <c r="A2204" s="14" t="s">
        <v>182</v>
      </c>
      <c r="B2204" t="s">
        <v>137</v>
      </c>
      <c r="C2204" t="s">
        <v>143</v>
      </c>
      <c r="D2204" s="16">
        <v>1</v>
      </c>
      <c r="E2204" s="16">
        <v>59.75</v>
      </c>
      <c r="F2204" s="16">
        <v>-91.75</v>
      </c>
      <c r="G2204">
        <v>0.67700000000000005</v>
      </c>
      <c r="H2204" s="39">
        <v>6.7</v>
      </c>
      <c r="I2204" t="s">
        <v>183</v>
      </c>
      <c r="J2204">
        <v>0.59399999999999997</v>
      </c>
      <c r="K2204">
        <v>0.77200000000000002</v>
      </c>
      <c r="L2204">
        <v>1997</v>
      </c>
      <c r="M2204">
        <v>1997</v>
      </c>
      <c r="N2204" t="s">
        <v>144</v>
      </c>
      <c r="O2204" t="s">
        <v>140</v>
      </c>
    </row>
    <row r="2205" spans="1:15" ht="15">
      <c r="A2205" s="14" t="s">
        <v>182</v>
      </c>
      <c r="B2205" t="s">
        <v>137</v>
      </c>
      <c r="C2205" t="s">
        <v>143</v>
      </c>
      <c r="D2205" s="16">
        <v>0.99</v>
      </c>
      <c r="E2205" s="16">
        <v>59.75</v>
      </c>
      <c r="F2205" s="16">
        <v>-91.25</v>
      </c>
      <c r="G2205">
        <v>0.67700000000000005</v>
      </c>
      <c r="H2205" s="39">
        <v>6.7</v>
      </c>
      <c r="I2205" t="s">
        <v>183</v>
      </c>
      <c r="J2205">
        <v>0.59399999999999997</v>
      </c>
      <c r="K2205">
        <v>0.77200000000000002</v>
      </c>
      <c r="L2205">
        <v>1997</v>
      </c>
      <c r="M2205">
        <v>1997</v>
      </c>
      <c r="N2205" t="s">
        <v>144</v>
      </c>
      <c r="O2205" t="s">
        <v>140</v>
      </c>
    </row>
    <row r="2206" spans="1:15" ht="15">
      <c r="A2206" s="14" t="s">
        <v>182</v>
      </c>
      <c r="B2206" t="s">
        <v>137</v>
      </c>
      <c r="C2206" t="s">
        <v>143</v>
      </c>
      <c r="D2206" s="16">
        <v>0.9</v>
      </c>
      <c r="E2206" s="16">
        <v>59.75</v>
      </c>
      <c r="F2206" s="16">
        <v>-90.75</v>
      </c>
      <c r="G2206">
        <v>0.67700000000000005</v>
      </c>
      <c r="H2206" s="39">
        <v>6.7</v>
      </c>
      <c r="I2206" t="s">
        <v>183</v>
      </c>
      <c r="J2206">
        <v>0.59399999999999997</v>
      </c>
      <c r="K2206">
        <v>0.77200000000000002</v>
      </c>
      <c r="L2206">
        <v>1997</v>
      </c>
      <c r="M2206">
        <v>1997</v>
      </c>
      <c r="N2206" t="s">
        <v>144</v>
      </c>
      <c r="O2206" t="s">
        <v>140</v>
      </c>
    </row>
    <row r="2207" spans="1:15" ht="15">
      <c r="A2207" s="14" t="s">
        <v>182</v>
      </c>
      <c r="B2207" t="s">
        <v>137</v>
      </c>
      <c r="C2207" t="s">
        <v>143</v>
      </c>
      <c r="D2207" s="16">
        <v>0.81</v>
      </c>
      <c r="E2207" s="16">
        <v>59.75</v>
      </c>
      <c r="F2207" s="16">
        <v>-90.25</v>
      </c>
      <c r="G2207">
        <v>0.67700000000000005</v>
      </c>
      <c r="H2207" s="39">
        <v>6.7</v>
      </c>
      <c r="I2207" t="s">
        <v>183</v>
      </c>
      <c r="J2207">
        <v>0.59399999999999997</v>
      </c>
      <c r="K2207">
        <v>0.77200000000000002</v>
      </c>
      <c r="L2207">
        <v>1997</v>
      </c>
      <c r="M2207">
        <v>1997</v>
      </c>
      <c r="N2207" t="s">
        <v>144</v>
      </c>
      <c r="O2207" t="s">
        <v>140</v>
      </c>
    </row>
    <row r="2208" spans="1:15" ht="15">
      <c r="A2208" s="14" t="s">
        <v>182</v>
      </c>
      <c r="B2208" t="s">
        <v>137</v>
      </c>
      <c r="C2208" t="s">
        <v>143</v>
      </c>
      <c r="D2208" s="16">
        <v>0.74</v>
      </c>
      <c r="E2208" s="16">
        <v>59.75</v>
      </c>
      <c r="F2208" s="16">
        <v>-89.75</v>
      </c>
      <c r="G2208">
        <v>0.67700000000000005</v>
      </c>
      <c r="H2208" s="39">
        <v>6.7</v>
      </c>
      <c r="I2208" t="s">
        <v>183</v>
      </c>
      <c r="J2208">
        <v>0.59399999999999997</v>
      </c>
      <c r="K2208">
        <v>0.77200000000000002</v>
      </c>
      <c r="L2208">
        <v>1997</v>
      </c>
      <c r="M2208">
        <v>1997</v>
      </c>
      <c r="N2208" t="s">
        <v>144</v>
      </c>
      <c r="O2208" t="s">
        <v>140</v>
      </c>
    </row>
    <row r="2209" spans="1:15" ht="15">
      <c r="A2209" s="14" t="s">
        <v>182</v>
      </c>
      <c r="B2209" t="s">
        <v>137</v>
      </c>
      <c r="C2209" t="s">
        <v>143</v>
      </c>
      <c r="D2209" s="16">
        <v>1</v>
      </c>
      <c r="E2209" s="16">
        <v>60.25</v>
      </c>
      <c r="F2209" s="16">
        <v>-94.25</v>
      </c>
      <c r="G2209">
        <v>0.67700000000000005</v>
      </c>
      <c r="H2209" s="39">
        <v>6.7</v>
      </c>
      <c r="I2209" t="s">
        <v>183</v>
      </c>
      <c r="J2209">
        <v>0.59399999999999997</v>
      </c>
      <c r="K2209">
        <v>0.77200000000000002</v>
      </c>
      <c r="L2209">
        <v>1997</v>
      </c>
      <c r="M2209">
        <v>1997</v>
      </c>
      <c r="N2209" t="s">
        <v>144</v>
      </c>
      <c r="O2209" t="s">
        <v>140</v>
      </c>
    </row>
    <row r="2210" spans="1:15" ht="15">
      <c r="A2210" s="14" t="s">
        <v>182</v>
      </c>
      <c r="B2210" t="s">
        <v>137</v>
      </c>
      <c r="C2210" t="s">
        <v>143</v>
      </c>
      <c r="D2210" s="16">
        <v>1</v>
      </c>
      <c r="E2210" s="16">
        <v>60.25</v>
      </c>
      <c r="F2210" s="16">
        <v>-93.75</v>
      </c>
      <c r="G2210">
        <v>0.67700000000000005</v>
      </c>
      <c r="H2210" s="39">
        <v>6.7</v>
      </c>
      <c r="I2210" t="s">
        <v>183</v>
      </c>
      <c r="J2210">
        <v>0.59399999999999997</v>
      </c>
      <c r="K2210">
        <v>0.77200000000000002</v>
      </c>
      <c r="L2210">
        <v>1997</v>
      </c>
      <c r="M2210">
        <v>1997</v>
      </c>
      <c r="N2210" t="s">
        <v>144</v>
      </c>
      <c r="O2210" t="s">
        <v>140</v>
      </c>
    </row>
    <row r="2211" spans="1:15" ht="15">
      <c r="A2211" s="14" t="s">
        <v>182</v>
      </c>
      <c r="B2211" t="s">
        <v>137</v>
      </c>
      <c r="C2211" t="s">
        <v>143</v>
      </c>
      <c r="D2211" s="16">
        <v>1</v>
      </c>
      <c r="E2211" s="16">
        <v>60.25</v>
      </c>
      <c r="F2211" s="16">
        <v>-93.25</v>
      </c>
      <c r="G2211">
        <v>0.67700000000000005</v>
      </c>
      <c r="H2211" s="39">
        <v>6.7</v>
      </c>
      <c r="I2211" t="s">
        <v>183</v>
      </c>
      <c r="J2211">
        <v>0.59399999999999997</v>
      </c>
      <c r="K2211">
        <v>0.77200000000000002</v>
      </c>
      <c r="L2211">
        <v>1997</v>
      </c>
      <c r="M2211">
        <v>1997</v>
      </c>
      <c r="N2211" t="s">
        <v>144</v>
      </c>
      <c r="O2211" t="s">
        <v>140</v>
      </c>
    </row>
    <row r="2212" spans="1:15" ht="15">
      <c r="A2212" s="14" t="s">
        <v>182</v>
      </c>
      <c r="B2212" t="s">
        <v>137</v>
      </c>
      <c r="C2212" t="s">
        <v>143</v>
      </c>
      <c r="D2212" s="16">
        <v>1</v>
      </c>
      <c r="E2212" s="16">
        <v>60.25</v>
      </c>
      <c r="F2212" s="16">
        <v>-92.75</v>
      </c>
      <c r="G2212">
        <v>0.67700000000000005</v>
      </c>
      <c r="H2212" s="39">
        <v>6.7</v>
      </c>
      <c r="I2212" t="s">
        <v>183</v>
      </c>
      <c r="J2212">
        <v>0.59399999999999997</v>
      </c>
      <c r="K2212">
        <v>0.77200000000000002</v>
      </c>
      <c r="L2212">
        <v>1997</v>
      </c>
      <c r="M2212">
        <v>1997</v>
      </c>
      <c r="N2212" t="s">
        <v>144</v>
      </c>
      <c r="O2212" t="s">
        <v>140</v>
      </c>
    </row>
    <row r="2213" spans="1:15" ht="15">
      <c r="A2213" s="14" t="s">
        <v>182</v>
      </c>
      <c r="B2213" t="s">
        <v>137</v>
      </c>
      <c r="C2213" t="s">
        <v>143</v>
      </c>
      <c r="D2213" s="16">
        <v>1</v>
      </c>
      <c r="E2213" s="16">
        <v>60.25</v>
      </c>
      <c r="F2213" s="16">
        <v>-92.25</v>
      </c>
      <c r="G2213">
        <v>0.67700000000000005</v>
      </c>
      <c r="H2213" s="39">
        <v>6.7</v>
      </c>
      <c r="I2213" t="s">
        <v>183</v>
      </c>
      <c r="J2213">
        <v>0.59399999999999997</v>
      </c>
      <c r="K2213">
        <v>0.77200000000000002</v>
      </c>
      <c r="L2213">
        <v>1997</v>
      </c>
      <c r="M2213">
        <v>1997</v>
      </c>
      <c r="N2213" t="s">
        <v>144</v>
      </c>
      <c r="O2213" t="s">
        <v>140</v>
      </c>
    </row>
    <row r="2214" spans="1:15" ht="15">
      <c r="A2214" s="14" t="s">
        <v>182</v>
      </c>
      <c r="B2214" t="s">
        <v>137</v>
      </c>
      <c r="C2214" t="s">
        <v>143</v>
      </c>
      <c r="D2214" s="16">
        <v>1</v>
      </c>
      <c r="E2214" s="16">
        <v>60.25</v>
      </c>
      <c r="F2214" s="16">
        <v>-91.75</v>
      </c>
      <c r="G2214">
        <v>0.67700000000000005</v>
      </c>
      <c r="H2214" s="39">
        <v>6.7</v>
      </c>
      <c r="I2214" t="s">
        <v>183</v>
      </c>
      <c r="J2214">
        <v>0.59399999999999997</v>
      </c>
      <c r="K2214">
        <v>0.77200000000000002</v>
      </c>
      <c r="L2214">
        <v>1997</v>
      </c>
      <c r="M2214">
        <v>1997</v>
      </c>
      <c r="N2214" t="s">
        <v>144</v>
      </c>
      <c r="O2214" t="s">
        <v>140</v>
      </c>
    </row>
    <row r="2215" spans="1:15" ht="15">
      <c r="A2215" s="14" t="s">
        <v>182</v>
      </c>
      <c r="B2215" t="s">
        <v>137</v>
      </c>
      <c r="C2215" t="s">
        <v>143</v>
      </c>
      <c r="D2215" s="16">
        <v>0.93</v>
      </c>
      <c r="E2215" s="16">
        <v>60.25</v>
      </c>
      <c r="F2215" s="16">
        <v>-91.25</v>
      </c>
      <c r="G2215">
        <v>0.67700000000000005</v>
      </c>
      <c r="H2215" s="39">
        <v>6.7</v>
      </c>
      <c r="I2215" t="s">
        <v>183</v>
      </c>
      <c r="J2215">
        <v>0.59399999999999997</v>
      </c>
      <c r="K2215">
        <v>0.77200000000000002</v>
      </c>
      <c r="L2215">
        <v>1997</v>
      </c>
      <c r="M2215">
        <v>1997</v>
      </c>
      <c r="N2215" t="s">
        <v>144</v>
      </c>
      <c r="O2215" t="s">
        <v>140</v>
      </c>
    </row>
    <row r="2216" spans="1:15" ht="15">
      <c r="A2216" s="14" t="s">
        <v>182</v>
      </c>
      <c r="B2216" t="s">
        <v>137</v>
      </c>
      <c r="C2216" t="s">
        <v>143</v>
      </c>
      <c r="D2216" s="16">
        <v>0.88</v>
      </c>
      <c r="E2216" s="16">
        <v>60.25</v>
      </c>
      <c r="F2216" s="16">
        <v>-90.75</v>
      </c>
      <c r="G2216">
        <v>0.67700000000000005</v>
      </c>
      <c r="H2216" s="39">
        <v>6.7</v>
      </c>
      <c r="I2216" t="s">
        <v>183</v>
      </c>
      <c r="J2216">
        <v>0.59399999999999997</v>
      </c>
      <c r="K2216">
        <v>0.77200000000000002</v>
      </c>
      <c r="L2216">
        <v>1997</v>
      </c>
      <c r="M2216">
        <v>1997</v>
      </c>
      <c r="N2216" t="s">
        <v>144</v>
      </c>
      <c r="O2216" t="s">
        <v>140</v>
      </c>
    </row>
    <row r="2217" spans="1:15" ht="15">
      <c r="A2217" s="14" t="s">
        <v>182</v>
      </c>
      <c r="B2217" t="s">
        <v>137</v>
      </c>
      <c r="C2217" t="s">
        <v>143</v>
      </c>
      <c r="D2217" s="16">
        <v>0.83</v>
      </c>
      <c r="E2217" s="16">
        <v>60.25</v>
      </c>
      <c r="F2217" s="16">
        <v>-90.25</v>
      </c>
      <c r="G2217">
        <v>0.67700000000000005</v>
      </c>
      <c r="H2217" s="39">
        <v>6.7</v>
      </c>
      <c r="I2217" t="s">
        <v>183</v>
      </c>
      <c r="J2217">
        <v>0.59399999999999997</v>
      </c>
      <c r="K2217">
        <v>0.77200000000000002</v>
      </c>
      <c r="L2217">
        <v>1997</v>
      </c>
      <c r="M2217">
        <v>1997</v>
      </c>
      <c r="N2217" t="s">
        <v>144</v>
      </c>
      <c r="O2217" t="s">
        <v>140</v>
      </c>
    </row>
    <row r="2218" spans="1:15" ht="15">
      <c r="A2218" s="14" t="s">
        <v>182</v>
      </c>
      <c r="B2218" t="s">
        <v>137</v>
      </c>
      <c r="C2218" t="s">
        <v>143</v>
      </c>
      <c r="D2218" s="16">
        <v>0.77</v>
      </c>
      <c r="E2218" s="16">
        <v>60.25</v>
      </c>
      <c r="F2218" s="16">
        <v>-89.75</v>
      </c>
      <c r="G2218">
        <v>0.67700000000000005</v>
      </c>
      <c r="H2218" s="39">
        <v>6.7</v>
      </c>
      <c r="I2218" t="s">
        <v>183</v>
      </c>
      <c r="J2218">
        <v>0.59399999999999997</v>
      </c>
      <c r="K2218">
        <v>0.77200000000000002</v>
      </c>
      <c r="L2218">
        <v>1997</v>
      </c>
      <c r="M2218">
        <v>1997</v>
      </c>
      <c r="N2218" t="s">
        <v>144</v>
      </c>
      <c r="O2218" t="s">
        <v>140</v>
      </c>
    </row>
    <row r="2219" spans="1:15" ht="15">
      <c r="A2219" s="14" t="s">
        <v>182</v>
      </c>
      <c r="B2219" t="s">
        <v>137</v>
      </c>
      <c r="C2219" t="s">
        <v>143</v>
      </c>
      <c r="D2219" s="16">
        <v>1</v>
      </c>
      <c r="E2219" s="16">
        <v>60.75</v>
      </c>
      <c r="F2219" s="16">
        <v>-93.75</v>
      </c>
      <c r="G2219">
        <v>0.67700000000000005</v>
      </c>
      <c r="H2219" s="39">
        <v>6.7</v>
      </c>
      <c r="I2219" t="s">
        <v>183</v>
      </c>
      <c r="J2219">
        <v>0.59399999999999997</v>
      </c>
      <c r="K2219">
        <v>0.77200000000000002</v>
      </c>
      <c r="L2219">
        <v>1997</v>
      </c>
      <c r="M2219">
        <v>1997</v>
      </c>
      <c r="N2219" t="s">
        <v>144</v>
      </c>
      <c r="O2219" t="s">
        <v>140</v>
      </c>
    </row>
    <row r="2220" spans="1:15" ht="15">
      <c r="A2220" s="14" t="s">
        <v>182</v>
      </c>
      <c r="B2220" t="s">
        <v>137</v>
      </c>
      <c r="C2220" t="s">
        <v>143</v>
      </c>
      <c r="D2220" s="16">
        <v>1</v>
      </c>
      <c r="E2220" s="16">
        <v>60.75</v>
      </c>
      <c r="F2220" s="16">
        <v>-93.25</v>
      </c>
      <c r="G2220">
        <v>0.67700000000000005</v>
      </c>
      <c r="H2220" s="39">
        <v>6.7</v>
      </c>
      <c r="I2220" t="s">
        <v>183</v>
      </c>
      <c r="J2220">
        <v>0.59399999999999997</v>
      </c>
      <c r="K2220">
        <v>0.77200000000000002</v>
      </c>
      <c r="L2220">
        <v>1997</v>
      </c>
      <c r="M2220">
        <v>1997</v>
      </c>
      <c r="N2220" t="s">
        <v>144</v>
      </c>
      <c r="O2220" t="s">
        <v>140</v>
      </c>
    </row>
    <row r="2221" spans="1:15" ht="15">
      <c r="A2221" s="14" t="s">
        <v>182</v>
      </c>
      <c r="B2221" t="s">
        <v>137</v>
      </c>
      <c r="C2221" t="s">
        <v>143</v>
      </c>
      <c r="D2221" s="16">
        <v>1</v>
      </c>
      <c r="E2221" s="16">
        <v>60.75</v>
      </c>
      <c r="F2221" s="16">
        <v>-92.75</v>
      </c>
      <c r="G2221">
        <v>0.67700000000000005</v>
      </c>
      <c r="H2221" s="39">
        <v>6.7</v>
      </c>
      <c r="I2221" t="s">
        <v>183</v>
      </c>
      <c r="J2221">
        <v>0.59399999999999997</v>
      </c>
      <c r="K2221">
        <v>0.77200000000000002</v>
      </c>
      <c r="L2221">
        <v>1997</v>
      </c>
      <c r="M2221">
        <v>1997</v>
      </c>
      <c r="N2221" t="s">
        <v>144</v>
      </c>
      <c r="O2221" t="s">
        <v>140</v>
      </c>
    </row>
    <row r="2222" spans="1:15" ht="15">
      <c r="A2222" s="14" t="s">
        <v>182</v>
      </c>
      <c r="B2222" t="s">
        <v>137</v>
      </c>
      <c r="C2222" t="s">
        <v>143</v>
      </c>
      <c r="D2222" s="16">
        <v>1</v>
      </c>
      <c r="E2222" s="16">
        <v>60.75</v>
      </c>
      <c r="F2222" s="16">
        <v>-92.25</v>
      </c>
      <c r="G2222">
        <v>0.67700000000000005</v>
      </c>
      <c r="H2222" s="39">
        <v>6.7</v>
      </c>
      <c r="I2222" t="s">
        <v>183</v>
      </c>
      <c r="J2222">
        <v>0.59399999999999997</v>
      </c>
      <c r="K2222">
        <v>0.77200000000000002</v>
      </c>
      <c r="L2222">
        <v>1997</v>
      </c>
      <c r="M2222">
        <v>1997</v>
      </c>
      <c r="N2222" t="s">
        <v>144</v>
      </c>
      <c r="O2222" t="s">
        <v>140</v>
      </c>
    </row>
    <row r="2223" spans="1:15" ht="15">
      <c r="A2223" s="14" t="s">
        <v>182</v>
      </c>
      <c r="B2223" t="s">
        <v>137</v>
      </c>
      <c r="C2223" t="s">
        <v>143</v>
      </c>
      <c r="D2223" s="16">
        <v>0.99</v>
      </c>
      <c r="E2223" s="16">
        <v>60.75</v>
      </c>
      <c r="F2223" s="16">
        <v>-91.75</v>
      </c>
      <c r="G2223">
        <v>0.67700000000000005</v>
      </c>
      <c r="H2223" s="39">
        <v>6.7</v>
      </c>
      <c r="I2223" t="s">
        <v>183</v>
      </c>
      <c r="J2223">
        <v>0.59399999999999997</v>
      </c>
      <c r="K2223">
        <v>0.77200000000000002</v>
      </c>
      <c r="L2223">
        <v>1997</v>
      </c>
      <c r="M2223">
        <v>1997</v>
      </c>
      <c r="N2223" t="s">
        <v>144</v>
      </c>
      <c r="O2223" t="s">
        <v>140</v>
      </c>
    </row>
    <row r="2224" spans="1:15" ht="15">
      <c r="A2224" s="14" t="s">
        <v>182</v>
      </c>
      <c r="B2224" t="s">
        <v>137</v>
      </c>
      <c r="C2224" t="s">
        <v>143</v>
      </c>
      <c r="D2224" s="16">
        <v>0.93</v>
      </c>
      <c r="E2224" s="16">
        <v>60.75</v>
      </c>
      <c r="F2224" s="16">
        <v>-91.25</v>
      </c>
      <c r="G2224">
        <v>0.67700000000000005</v>
      </c>
      <c r="H2224" s="39">
        <v>6.7</v>
      </c>
      <c r="I2224" t="s">
        <v>183</v>
      </c>
      <c r="J2224">
        <v>0.59399999999999997</v>
      </c>
      <c r="K2224">
        <v>0.77200000000000002</v>
      </c>
      <c r="L2224">
        <v>1997</v>
      </c>
      <c r="M2224">
        <v>1997</v>
      </c>
      <c r="N2224" t="s">
        <v>144</v>
      </c>
      <c r="O2224" t="s">
        <v>140</v>
      </c>
    </row>
    <row r="2225" spans="1:15" ht="15">
      <c r="A2225" s="14" t="s">
        <v>182</v>
      </c>
      <c r="B2225" t="s">
        <v>137</v>
      </c>
      <c r="C2225" t="s">
        <v>143</v>
      </c>
      <c r="D2225" s="16">
        <v>0.88</v>
      </c>
      <c r="E2225" s="16">
        <v>60.75</v>
      </c>
      <c r="F2225" s="16">
        <v>-90.75</v>
      </c>
      <c r="G2225">
        <v>0.67700000000000005</v>
      </c>
      <c r="H2225" s="39">
        <v>6.7</v>
      </c>
      <c r="I2225" t="s">
        <v>183</v>
      </c>
      <c r="J2225">
        <v>0.59399999999999997</v>
      </c>
      <c r="K2225">
        <v>0.77200000000000002</v>
      </c>
      <c r="L2225">
        <v>1997</v>
      </c>
      <c r="M2225">
        <v>1997</v>
      </c>
      <c r="N2225" t="s">
        <v>144</v>
      </c>
      <c r="O2225" t="s">
        <v>140</v>
      </c>
    </row>
    <row r="2226" spans="1:15" ht="15">
      <c r="A2226" s="14" t="s">
        <v>182</v>
      </c>
      <c r="B2226" t="s">
        <v>137</v>
      </c>
      <c r="C2226" t="s">
        <v>143</v>
      </c>
      <c r="D2226" s="16">
        <v>0.83</v>
      </c>
      <c r="E2226" s="16">
        <v>60.75</v>
      </c>
      <c r="F2226" s="16">
        <v>-90.25</v>
      </c>
      <c r="G2226">
        <v>0.67700000000000005</v>
      </c>
      <c r="H2226" s="39">
        <v>6.7</v>
      </c>
      <c r="I2226" t="s">
        <v>183</v>
      </c>
      <c r="J2226">
        <v>0.59399999999999997</v>
      </c>
      <c r="K2226">
        <v>0.77200000000000002</v>
      </c>
      <c r="L2226">
        <v>1997</v>
      </c>
      <c r="M2226">
        <v>1997</v>
      </c>
      <c r="N2226" t="s">
        <v>144</v>
      </c>
      <c r="O2226" t="s">
        <v>140</v>
      </c>
    </row>
    <row r="2227" spans="1:15" ht="15">
      <c r="A2227" s="14" t="s">
        <v>182</v>
      </c>
      <c r="B2227" t="s">
        <v>137</v>
      </c>
      <c r="C2227" t="s">
        <v>143</v>
      </c>
      <c r="D2227" s="16">
        <v>0.79</v>
      </c>
      <c r="E2227" s="16">
        <v>60.75</v>
      </c>
      <c r="F2227" s="16">
        <v>-89.75</v>
      </c>
      <c r="G2227">
        <v>0.67700000000000005</v>
      </c>
      <c r="H2227" s="39">
        <v>6.7</v>
      </c>
      <c r="I2227" t="s">
        <v>183</v>
      </c>
      <c r="J2227">
        <v>0.59399999999999997</v>
      </c>
      <c r="K2227">
        <v>0.77200000000000002</v>
      </c>
      <c r="L2227">
        <v>1997</v>
      </c>
      <c r="M2227">
        <v>1997</v>
      </c>
      <c r="N2227" t="s">
        <v>144</v>
      </c>
      <c r="O2227" t="s">
        <v>140</v>
      </c>
    </row>
    <row r="2228" spans="1:15" ht="15">
      <c r="A2228" s="14" t="s">
        <v>182</v>
      </c>
      <c r="B2228" t="s">
        <v>137</v>
      </c>
      <c r="C2228" t="s">
        <v>143</v>
      </c>
      <c r="D2228" s="16">
        <v>1</v>
      </c>
      <c r="E2228" s="16">
        <v>60.75</v>
      </c>
      <c r="F2228" s="16">
        <v>-94.25</v>
      </c>
      <c r="G2228">
        <v>0.67700000000000005</v>
      </c>
      <c r="H2228" s="39">
        <v>6.7</v>
      </c>
      <c r="I2228" t="s">
        <v>183</v>
      </c>
      <c r="J2228">
        <v>0.59399999999999997</v>
      </c>
      <c r="K2228">
        <v>0.77200000000000002</v>
      </c>
      <c r="L2228">
        <v>1997</v>
      </c>
      <c r="M2228">
        <v>1997</v>
      </c>
      <c r="N2228" t="s">
        <v>144</v>
      </c>
      <c r="O2228" t="s">
        <v>140</v>
      </c>
    </row>
    <row r="2229" spans="1:15" ht="15">
      <c r="A2229" s="14" t="s">
        <v>182</v>
      </c>
      <c r="B2229" t="s">
        <v>137</v>
      </c>
      <c r="C2229" t="s">
        <v>143</v>
      </c>
      <c r="D2229" s="16">
        <v>0.67</v>
      </c>
      <c r="E2229" s="16">
        <v>59.25</v>
      </c>
      <c r="F2229" s="16">
        <v>-89.25</v>
      </c>
      <c r="G2229">
        <v>0.67700000000000005</v>
      </c>
      <c r="H2229" s="39">
        <v>6.7</v>
      </c>
      <c r="I2229" t="s">
        <v>183</v>
      </c>
      <c r="J2229">
        <v>0.59399999999999997</v>
      </c>
      <c r="K2229">
        <v>0.77200000000000002</v>
      </c>
      <c r="L2229">
        <v>1997</v>
      </c>
      <c r="M2229">
        <v>1997</v>
      </c>
      <c r="N2229" t="s">
        <v>144</v>
      </c>
      <c r="O2229" t="s">
        <v>140</v>
      </c>
    </row>
    <row r="2230" spans="1:15" ht="15">
      <c r="A2230" s="14" t="s">
        <v>182</v>
      </c>
      <c r="B2230" t="s">
        <v>137</v>
      </c>
      <c r="C2230" t="s">
        <v>143</v>
      </c>
      <c r="D2230" s="16">
        <v>0.69</v>
      </c>
      <c r="E2230" s="16">
        <v>59.75</v>
      </c>
      <c r="F2230" s="16">
        <v>-89.25</v>
      </c>
      <c r="G2230">
        <v>0.67700000000000005</v>
      </c>
      <c r="H2230" s="39">
        <v>6.7</v>
      </c>
      <c r="I2230" t="s">
        <v>183</v>
      </c>
      <c r="J2230">
        <v>0.59399999999999997</v>
      </c>
      <c r="K2230">
        <v>0.77200000000000002</v>
      </c>
      <c r="L2230">
        <v>1997</v>
      </c>
      <c r="M2230">
        <v>1997</v>
      </c>
      <c r="N2230" t="s">
        <v>144</v>
      </c>
      <c r="O2230" t="s">
        <v>140</v>
      </c>
    </row>
    <row r="2231" spans="1:15" ht="15">
      <c r="A2231" s="14" t="s">
        <v>182</v>
      </c>
      <c r="B2231" t="s">
        <v>137</v>
      </c>
      <c r="C2231" t="s">
        <v>143</v>
      </c>
      <c r="D2231" s="16">
        <v>0.71</v>
      </c>
      <c r="E2231" s="16">
        <v>60.25</v>
      </c>
      <c r="F2231" s="16">
        <v>-89.25</v>
      </c>
      <c r="G2231">
        <v>0.67700000000000005</v>
      </c>
      <c r="H2231" s="39">
        <v>6.7</v>
      </c>
      <c r="I2231" t="s">
        <v>183</v>
      </c>
      <c r="J2231">
        <v>0.59399999999999997</v>
      </c>
      <c r="K2231">
        <v>0.77200000000000002</v>
      </c>
      <c r="L2231">
        <v>1997</v>
      </c>
      <c r="M2231">
        <v>1997</v>
      </c>
      <c r="N2231" t="s">
        <v>144</v>
      </c>
      <c r="O2231" t="s">
        <v>140</v>
      </c>
    </row>
    <row r="2232" spans="1:15" ht="15">
      <c r="A2232" s="14" t="s">
        <v>182</v>
      </c>
      <c r="B2232" t="s">
        <v>137</v>
      </c>
      <c r="C2232" t="s">
        <v>143</v>
      </c>
      <c r="D2232" s="16">
        <v>0.74</v>
      </c>
      <c r="E2232" s="16">
        <v>60.75</v>
      </c>
      <c r="F2232" s="16">
        <v>-89.25</v>
      </c>
      <c r="G2232">
        <v>0.67700000000000005</v>
      </c>
      <c r="H2232" s="39">
        <v>6.7</v>
      </c>
      <c r="I2232" t="s">
        <v>183</v>
      </c>
      <c r="J2232">
        <v>0.59399999999999997</v>
      </c>
      <c r="K2232">
        <v>0.77200000000000002</v>
      </c>
      <c r="L2232">
        <v>1997</v>
      </c>
      <c r="M2232">
        <v>1997</v>
      </c>
      <c r="N2232" t="s">
        <v>144</v>
      </c>
      <c r="O2232" t="s">
        <v>140</v>
      </c>
    </row>
    <row r="2233" spans="1:15" ht="15">
      <c r="A2233" s="14" t="s">
        <v>182</v>
      </c>
      <c r="B2233" t="s">
        <v>137</v>
      </c>
      <c r="C2233" t="s">
        <v>143</v>
      </c>
      <c r="D2233" s="16">
        <v>1</v>
      </c>
      <c r="E2233" s="16">
        <v>59.75</v>
      </c>
      <c r="F2233" s="16">
        <v>-94.75</v>
      </c>
      <c r="G2233">
        <v>0.67700000000000005</v>
      </c>
      <c r="H2233" s="39">
        <v>6.7</v>
      </c>
      <c r="I2233" t="s">
        <v>183</v>
      </c>
      <c r="J2233">
        <v>0.59399999999999997</v>
      </c>
      <c r="K2233">
        <v>0.77200000000000002</v>
      </c>
      <c r="L2233">
        <v>1997</v>
      </c>
      <c r="M2233">
        <v>1997</v>
      </c>
      <c r="N2233" t="s">
        <v>144</v>
      </c>
      <c r="O2233" t="s">
        <v>140</v>
      </c>
    </row>
    <row r="2234" spans="1:15" ht="15">
      <c r="A2234" s="14" t="s">
        <v>182</v>
      </c>
      <c r="B2234" t="s">
        <v>137</v>
      </c>
      <c r="C2234" t="s">
        <v>143</v>
      </c>
      <c r="D2234" s="16">
        <v>0.83</v>
      </c>
      <c r="E2234" s="16">
        <v>61.25</v>
      </c>
      <c r="F2234" s="16">
        <v>-89.75</v>
      </c>
      <c r="G2234">
        <v>0.67700000000000005</v>
      </c>
      <c r="H2234" s="39">
        <v>6.7</v>
      </c>
      <c r="I2234" t="s">
        <v>183</v>
      </c>
      <c r="J2234">
        <v>0.59399999999999997</v>
      </c>
      <c r="K2234">
        <v>0.77200000000000002</v>
      </c>
      <c r="L2234">
        <v>1997</v>
      </c>
      <c r="M2234">
        <v>1997</v>
      </c>
      <c r="N2234" t="s">
        <v>144</v>
      </c>
      <c r="O2234" t="s">
        <v>140</v>
      </c>
    </row>
    <row r="2235" spans="1:15" ht="15">
      <c r="A2235" s="14" t="s">
        <v>182</v>
      </c>
      <c r="B2235" t="s">
        <v>137</v>
      </c>
      <c r="C2235" t="s">
        <v>143</v>
      </c>
      <c r="D2235" s="16">
        <v>0.85</v>
      </c>
      <c r="E2235" s="16">
        <v>61.25</v>
      </c>
      <c r="F2235" s="16">
        <v>-90.25</v>
      </c>
      <c r="G2235">
        <v>0.67700000000000005</v>
      </c>
      <c r="H2235" s="39">
        <v>6.7</v>
      </c>
      <c r="I2235" t="s">
        <v>183</v>
      </c>
      <c r="J2235">
        <v>0.59399999999999997</v>
      </c>
      <c r="K2235">
        <v>0.77200000000000002</v>
      </c>
      <c r="L2235">
        <v>1997</v>
      </c>
      <c r="M2235">
        <v>1997</v>
      </c>
      <c r="N2235" t="s">
        <v>144</v>
      </c>
      <c r="O2235" t="s">
        <v>140</v>
      </c>
    </row>
    <row r="2236" spans="1:15" ht="15">
      <c r="A2236" s="14" t="s">
        <v>182</v>
      </c>
      <c r="B2236" t="s">
        <v>137</v>
      </c>
      <c r="C2236" t="s">
        <v>143</v>
      </c>
      <c r="D2236" s="16">
        <v>1</v>
      </c>
      <c r="E2236" s="16">
        <v>59.25</v>
      </c>
      <c r="F2236" s="16">
        <v>-94.75</v>
      </c>
      <c r="G2236">
        <v>0.67700000000000005</v>
      </c>
      <c r="H2236" s="39">
        <v>6.7</v>
      </c>
      <c r="I2236" t="s">
        <v>183</v>
      </c>
      <c r="J2236">
        <v>0.59399999999999997</v>
      </c>
      <c r="K2236">
        <v>0.77200000000000002</v>
      </c>
      <c r="L2236">
        <v>1997</v>
      </c>
      <c r="M2236">
        <v>1997</v>
      </c>
      <c r="N2236" t="s">
        <v>144</v>
      </c>
      <c r="O2236" t="s">
        <v>140</v>
      </c>
    </row>
    <row r="2237" spans="1:15" ht="15">
      <c r="A2237" s="14" t="s">
        <v>182</v>
      </c>
      <c r="B2237" t="s">
        <v>137</v>
      </c>
      <c r="C2237" t="s">
        <v>143</v>
      </c>
      <c r="D2237" s="16">
        <v>1</v>
      </c>
      <c r="E2237" s="16">
        <v>58.75</v>
      </c>
      <c r="F2237" s="16">
        <v>-93.25</v>
      </c>
      <c r="G2237">
        <v>0.67700000000000005</v>
      </c>
      <c r="H2237" s="39">
        <v>6.7</v>
      </c>
      <c r="I2237" t="s">
        <v>183</v>
      </c>
      <c r="J2237">
        <v>0.59399999999999997</v>
      </c>
      <c r="K2237">
        <v>0.77200000000000002</v>
      </c>
      <c r="L2237">
        <v>1997</v>
      </c>
      <c r="M2237">
        <v>1997</v>
      </c>
      <c r="N2237" t="s">
        <v>144</v>
      </c>
      <c r="O2237" t="s">
        <v>140</v>
      </c>
    </row>
    <row r="2238" spans="1:15" ht="15">
      <c r="A2238" s="14" t="s">
        <v>182</v>
      </c>
      <c r="B2238" t="s">
        <v>137</v>
      </c>
      <c r="C2238" t="s">
        <v>143</v>
      </c>
      <c r="D2238" s="16">
        <v>1</v>
      </c>
      <c r="E2238" s="16">
        <v>58.75</v>
      </c>
      <c r="F2238" s="16">
        <v>-92.75</v>
      </c>
      <c r="G2238">
        <v>0.67700000000000005</v>
      </c>
      <c r="H2238" s="39">
        <v>6.7</v>
      </c>
      <c r="I2238" t="s">
        <v>183</v>
      </c>
      <c r="J2238">
        <v>0.59399999999999997</v>
      </c>
      <c r="K2238">
        <v>0.77200000000000002</v>
      </c>
      <c r="L2238">
        <v>1997</v>
      </c>
      <c r="M2238">
        <v>1997</v>
      </c>
      <c r="N2238" t="s">
        <v>144</v>
      </c>
      <c r="O2238" t="s">
        <v>140</v>
      </c>
    </row>
    <row r="2239" spans="1:15" ht="15">
      <c r="A2239" s="14" t="s">
        <v>182</v>
      </c>
      <c r="B2239" t="s">
        <v>137</v>
      </c>
      <c r="C2239" t="s">
        <v>143</v>
      </c>
      <c r="D2239" s="16">
        <v>0.88</v>
      </c>
      <c r="E2239" s="16">
        <v>61.25</v>
      </c>
      <c r="F2239" s="16">
        <v>-90.75</v>
      </c>
      <c r="G2239">
        <v>0.67700000000000005</v>
      </c>
      <c r="H2239" s="39">
        <v>6.7</v>
      </c>
      <c r="I2239" t="s">
        <v>183</v>
      </c>
      <c r="J2239">
        <v>0.59399999999999997</v>
      </c>
      <c r="K2239">
        <v>0.77200000000000002</v>
      </c>
      <c r="L2239">
        <v>1997</v>
      </c>
      <c r="M2239">
        <v>1997</v>
      </c>
      <c r="N2239" t="s">
        <v>144</v>
      </c>
      <c r="O2239" t="s">
        <v>140</v>
      </c>
    </row>
    <row r="2240" spans="1:15" ht="15">
      <c r="A2240" s="14" t="s">
        <v>182</v>
      </c>
      <c r="B2240" t="s">
        <v>137</v>
      </c>
      <c r="C2240" t="s">
        <v>143</v>
      </c>
      <c r="D2240" s="16">
        <v>1</v>
      </c>
      <c r="E2240" s="16">
        <v>58.75</v>
      </c>
      <c r="F2240" s="16">
        <v>-92.25</v>
      </c>
      <c r="G2240">
        <v>0.67700000000000005</v>
      </c>
      <c r="H2240" s="39">
        <v>6.7</v>
      </c>
      <c r="I2240" t="s">
        <v>183</v>
      </c>
      <c r="J2240">
        <v>0.59399999999999997</v>
      </c>
      <c r="K2240">
        <v>0.77200000000000002</v>
      </c>
      <c r="L2240">
        <v>1997</v>
      </c>
      <c r="M2240">
        <v>1997</v>
      </c>
      <c r="N2240" t="s">
        <v>144</v>
      </c>
      <c r="O2240" t="s">
        <v>140</v>
      </c>
    </row>
    <row r="2241" spans="1:15" ht="15">
      <c r="A2241" s="14" t="s">
        <v>182</v>
      </c>
      <c r="B2241" t="s">
        <v>137</v>
      </c>
      <c r="C2241" t="s">
        <v>143</v>
      </c>
      <c r="D2241" s="16">
        <v>1</v>
      </c>
      <c r="E2241" s="16">
        <v>58.75</v>
      </c>
      <c r="F2241" s="16">
        <v>-91.75</v>
      </c>
      <c r="G2241">
        <v>0.67700000000000005</v>
      </c>
      <c r="H2241" s="39">
        <v>6.7</v>
      </c>
      <c r="I2241" t="s">
        <v>183</v>
      </c>
      <c r="J2241">
        <v>0.59399999999999997</v>
      </c>
      <c r="K2241">
        <v>0.77200000000000002</v>
      </c>
      <c r="L2241">
        <v>1997</v>
      </c>
      <c r="M2241">
        <v>1997</v>
      </c>
      <c r="N2241" t="s">
        <v>144</v>
      </c>
      <c r="O2241" t="s">
        <v>140</v>
      </c>
    </row>
    <row r="2242" spans="1:15" ht="15">
      <c r="A2242" s="14" t="s">
        <v>182</v>
      </c>
      <c r="B2242" t="s">
        <v>137</v>
      </c>
      <c r="C2242" t="s">
        <v>143</v>
      </c>
      <c r="D2242" s="16">
        <v>0.92</v>
      </c>
      <c r="E2242" s="16">
        <v>61.25</v>
      </c>
      <c r="F2242" s="16">
        <v>-91.25</v>
      </c>
      <c r="G2242">
        <v>0.67700000000000005</v>
      </c>
      <c r="H2242" s="39">
        <v>6.7</v>
      </c>
      <c r="I2242" t="s">
        <v>183</v>
      </c>
      <c r="J2242">
        <v>0.59399999999999997</v>
      </c>
      <c r="K2242">
        <v>0.77200000000000002</v>
      </c>
      <c r="L2242">
        <v>1997</v>
      </c>
      <c r="M2242">
        <v>1997</v>
      </c>
      <c r="N2242" t="s">
        <v>144</v>
      </c>
      <c r="O2242" t="s">
        <v>140</v>
      </c>
    </row>
    <row r="2243" spans="1:15" ht="15">
      <c r="A2243" s="14" t="s">
        <v>182</v>
      </c>
      <c r="B2243" t="s">
        <v>137</v>
      </c>
      <c r="C2243" t="s">
        <v>143</v>
      </c>
      <c r="D2243" s="16">
        <v>1</v>
      </c>
      <c r="E2243" s="16">
        <v>58.75</v>
      </c>
      <c r="F2243" s="16">
        <v>-91.25</v>
      </c>
      <c r="G2243">
        <v>0.67700000000000005</v>
      </c>
      <c r="H2243" s="39">
        <v>6.7</v>
      </c>
      <c r="I2243" t="s">
        <v>183</v>
      </c>
      <c r="J2243">
        <v>0.59399999999999997</v>
      </c>
      <c r="K2243">
        <v>0.77200000000000002</v>
      </c>
      <c r="L2243">
        <v>1997</v>
      </c>
      <c r="M2243">
        <v>1997</v>
      </c>
      <c r="N2243" t="s">
        <v>144</v>
      </c>
      <c r="O2243" t="s">
        <v>140</v>
      </c>
    </row>
    <row r="2244" spans="1:15" ht="15">
      <c r="A2244" s="14" t="s">
        <v>182</v>
      </c>
      <c r="B2244" t="s">
        <v>137</v>
      </c>
      <c r="C2244" t="s">
        <v>143</v>
      </c>
      <c r="D2244" s="16">
        <v>1</v>
      </c>
      <c r="E2244" s="16">
        <v>58.75</v>
      </c>
      <c r="F2244" s="16">
        <v>-93.75</v>
      </c>
      <c r="G2244">
        <v>0.67700000000000005</v>
      </c>
      <c r="H2244" s="39">
        <v>6.7</v>
      </c>
      <c r="I2244" t="s">
        <v>183</v>
      </c>
      <c r="J2244">
        <v>0.59399999999999997</v>
      </c>
      <c r="K2244">
        <v>0.77200000000000002</v>
      </c>
      <c r="L2244">
        <v>1997</v>
      </c>
      <c r="M2244">
        <v>1997</v>
      </c>
      <c r="N2244" t="s">
        <v>144</v>
      </c>
      <c r="O2244" t="s">
        <v>140</v>
      </c>
    </row>
    <row r="2245" spans="1:15" ht="15">
      <c r="A2245" s="14" t="s">
        <v>182</v>
      </c>
      <c r="B2245" t="s">
        <v>137</v>
      </c>
      <c r="C2245" t="s">
        <v>143</v>
      </c>
      <c r="D2245" s="16">
        <v>1</v>
      </c>
      <c r="E2245" s="16">
        <v>58.75</v>
      </c>
      <c r="F2245" s="16">
        <v>-90.75</v>
      </c>
      <c r="G2245">
        <v>0.67700000000000005</v>
      </c>
      <c r="H2245" s="39">
        <v>6.7</v>
      </c>
      <c r="I2245" t="s">
        <v>183</v>
      </c>
      <c r="J2245">
        <v>0.59399999999999997</v>
      </c>
      <c r="K2245">
        <v>0.77200000000000002</v>
      </c>
      <c r="L2245">
        <v>1997</v>
      </c>
      <c r="M2245">
        <v>1997</v>
      </c>
      <c r="N2245" t="s">
        <v>144</v>
      </c>
      <c r="O2245" t="s">
        <v>140</v>
      </c>
    </row>
    <row r="2246" spans="1:15" ht="15">
      <c r="A2246" s="14" t="s">
        <v>182</v>
      </c>
      <c r="B2246" t="s">
        <v>137</v>
      </c>
      <c r="C2246" t="s">
        <v>143</v>
      </c>
      <c r="D2246" s="16">
        <v>0.92</v>
      </c>
      <c r="E2246" s="16">
        <v>58.75</v>
      </c>
      <c r="F2246" s="16">
        <v>-90.25</v>
      </c>
      <c r="G2246">
        <v>0.67700000000000005</v>
      </c>
      <c r="H2246" s="39">
        <v>6.7</v>
      </c>
      <c r="I2246" t="s">
        <v>183</v>
      </c>
      <c r="J2246">
        <v>0.59399999999999997</v>
      </c>
      <c r="K2246">
        <v>0.77200000000000002</v>
      </c>
      <c r="L2246">
        <v>1997</v>
      </c>
      <c r="M2246">
        <v>1997</v>
      </c>
      <c r="N2246" t="s">
        <v>144</v>
      </c>
      <c r="O2246" t="s">
        <v>140</v>
      </c>
    </row>
    <row r="2247" spans="1:15" ht="15">
      <c r="A2247" s="14" t="s">
        <v>182</v>
      </c>
      <c r="B2247" t="s">
        <v>137</v>
      </c>
      <c r="C2247" t="s">
        <v>143</v>
      </c>
      <c r="D2247" s="16">
        <v>0.99</v>
      </c>
      <c r="E2247" s="16">
        <v>61.25</v>
      </c>
      <c r="F2247" s="16">
        <v>-91.75</v>
      </c>
      <c r="G2247">
        <v>0.67700000000000005</v>
      </c>
      <c r="H2247" s="39">
        <v>6.7</v>
      </c>
      <c r="I2247" t="s">
        <v>183</v>
      </c>
      <c r="J2247">
        <v>0.59399999999999997</v>
      </c>
      <c r="K2247">
        <v>0.77200000000000002</v>
      </c>
      <c r="L2247">
        <v>1997</v>
      </c>
      <c r="M2247">
        <v>1997</v>
      </c>
      <c r="N2247" t="s">
        <v>144</v>
      </c>
      <c r="O2247" t="s">
        <v>140</v>
      </c>
    </row>
    <row r="2248" spans="1:15" ht="15">
      <c r="A2248" s="14" t="s">
        <v>182</v>
      </c>
      <c r="B2248" t="s">
        <v>137</v>
      </c>
      <c r="C2248" t="s">
        <v>143</v>
      </c>
      <c r="D2248" s="16">
        <v>0.83</v>
      </c>
      <c r="E2248" s="16">
        <v>58.75</v>
      </c>
      <c r="F2248" s="16">
        <v>-89.75</v>
      </c>
      <c r="G2248">
        <v>0.67700000000000005</v>
      </c>
      <c r="H2248" s="39">
        <v>6.7</v>
      </c>
      <c r="I2248" t="s">
        <v>183</v>
      </c>
      <c r="J2248">
        <v>0.59399999999999997</v>
      </c>
      <c r="K2248">
        <v>0.77200000000000002</v>
      </c>
      <c r="L2248">
        <v>1997</v>
      </c>
      <c r="M2248">
        <v>1997</v>
      </c>
      <c r="N2248" t="s">
        <v>144</v>
      </c>
      <c r="O2248" t="s">
        <v>140</v>
      </c>
    </row>
    <row r="2249" spans="1:15" ht="15">
      <c r="A2249" s="14" t="s">
        <v>182</v>
      </c>
      <c r="B2249" t="s">
        <v>137</v>
      </c>
      <c r="C2249" t="s">
        <v>143</v>
      </c>
      <c r="D2249" s="16">
        <v>1</v>
      </c>
      <c r="E2249" s="16">
        <v>61.25</v>
      </c>
      <c r="F2249" s="16">
        <v>-92.25</v>
      </c>
      <c r="G2249">
        <v>0.67700000000000005</v>
      </c>
      <c r="H2249" s="39">
        <v>6.7</v>
      </c>
      <c r="I2249" t="s">
        <v>183</v>
      </c>
      <c r="J2249">
        <v>0.59399999999999997</v>
      </c>
      <c r="K2249">
        <v>0.77200000000000002</v>
      </c>
      <c r="L2249">
        <v>1997</v>
      </c>
      <c r="M2249">
        <v>1997</v>
      </c>
      <c r="N2249" t="s">
        <v>144</v>
      </c>
      <c r="O2249" t="s">
        <v>140</v>
      </c>
    </row>
    <row r="2250" spans="1:15" ht="15">
      <c r="A2250" s="14" t="s">
        <v>182</v>
      </c>
      <c r="B2250" t="s">
        <v>137</v>
      </c>
      <c r="C2250" t="s">
        <v>143</v>
      </c>
      <c r="D2250" s="16">
        <v>0.8</v>
      </c>
      <c r="E2250" s="16">
        <v>61.25</v>
      </c>
      <c r="F2250" s="16">
        <v>-89.25</v>
      </c>
      <c r="G2250">
        <v>0.67700000000000005</v>
      </c>
      <c r="H2250" s="39">
        <v>6.7</v>
      </c>
      <c r="I2250" t="s">
        <v>183</v>
      </c>
      <c r="J2250">
        <v>0.59399999999999997</v>
      </c>
      <c r="K2250">
        <v>0.77200000000000002</v>
      </c>
      <c r="L2250">
        <v>1997</v>
      </c>
      <c r="M2250">
        <v>1997</v>
      </c>
      <c r="N2250" t="s">
        <v>144</v>
      </c>
      <c r="O2250" t="s">
        <v>140</v>
      </c>
    </row>
    <row r="2251" spans="1:15" ht="15">
      <c r="A2251" s="14" t="s">
        <v>182</v>
      </c>
      <c r="B2251" t="s">
        <v>137</v>
      </c>
      <c r="C2251" t="s">
        <v>143</v>
      </c>
      <c r="D2251" s="16">
        <v>1</v>
      </c>
      <c r="E2251" s="16">
        <v>58.75</v>
      </c>
      <c r="F2251" s="16">
        <v>-94.25</v>
      </c>
      <c r="G2251">
        <v>0.67700000000000005</v>
      </c>
      <c r="H2251" s="39">
        <v>6.7</v>
      </c>
      <c r="I2251" t="s">
        <v>183</v>
      </c>
      <c r="J2251">
        <v>0.59399999999999997</v>
      </c>
      <c r="K2251">
        <v>0.77200000000000002</v>
      </c>
      <c r="L2251">
        <v>1997</v>
      </c>
      <c r="M2251">
        <v>1997</v>
      </c>
      <c r="N2251" t="s">
        <v>144</v>
      </c>
      <c r="O2251" t="s">
        <v>140</v>
      </c>
    </row>
    <row r="2252" spans="1:15" ht="15">
      <c r="A2252" s="14" t="s">
        <v>182</v>
      </c>
      <c r="B2252" t="s">
        <v>137</v>
      </c>
      <c r="C2252" t="s">
        <v>143</v>
      </c>
      <c r="D2252" s="16">
        <v>1</v>
      </c>
      <c r="E2252" s="16">
        <v>60.25</v>
      </c>
      <c r="F2252" s="16">
        <v>-94.75</v>
      </c>
      <c r="G2252">
        <v>0.67700000000000005</v>
      </c>
      <c r="H2252" s="39">
        <v>6.7</v>
      </c>
      <c r="I2252" t="s">
        <v>183</v>
      </c>
      <c r="J2252">
        <v>0.59399999999999997</v>
      </c>
      <c r="K2252">
        <v>0.77200000000000002</v>
      </c>
      <c r="L2252">
        <v>1997</v>
      </c>
      <c r="M2252">
        <v>1997</v>
      </c>
      <c r="N2252" t="s">
        <v>144</v>
      </c>
      <c r="O2252" t="s">
        <v>140</v>
      </c>
    </row>
    <row r="2253" spans="1:15" ht="15">
      <c r="A2253" s="14" t="s">
        <v>182</v>
      </c>
      <c r="B2253" t="s">
        <v>137</v>
      </c>
      <c r="C2253" t="s">
        <v>143</v>
      </c>
      <c r="D2253" s="16">
        <v>1</v>
      </c>
      <c r="E2253" s="16">
        <v>61.25</v>
      </c>
      <c r="F2253" s="16">
        <v>-92.75</v>
      </c>
      <c r="G2253">
        <v>0.67700000000000005</v>
      </c>
      <c r="H2253" s="39">
        <v>6.7</v>
      </c>
      <c r="I2253" t="s">
        <v>183</v>
      </c>
      <c r="J2253">
        <v>0.59399999999999997</v>
      </c>
      <c r="K2253">
        <v>0.77200000000000002</v>
      </c>
      <c r="L2253">
        <v>1997</v>
      </c>
      <c r="M2253">
        <v>1997</v>
      </c>
      <c r="N2253" t="s">
        <v>144</v>
      </c>
      <c r="O2253" t="s">
        <v>140</v>
      </c>
    </row>
    <row r="2254" spans="1:15" ht="15">
      <c r="A2254" s="14" t="s">
        <v>182</v>
      </c>
      <c r="B2254" t="s">
        <v>137</v>
      </c>
      <c r="C2254" t="s">
        <v>143</v>
      </c>
      <c r="D2254" s="16">
        <v>1</v>
      </c>
      <c r="E2254" s="16">
        <v>61.25</v>
      </c>
      <c r="F2254" s="16">
        <v>-93.25</v>
      </c>
      <c r="G2254">
        <v>0.67700000000000005</v>
      </c>
      <c r="H2254" s="39">
        <v>6.7</v>
      </c>
      <c r="I2254" t="s">
        <v>183</v>
      </c>
      <c r="J2254">
        <v>0.59399999999999997</v>
      </c>
      <c r="K2254">
        <v>0.77200000000000002</v>
      </c>
      <c r="L2254">
        <v>1997</v>
      </c>
      <c r="M2254">
        <v>1997</v>
      </c>
      <c r="N2254" t="s">
        <v>144</v>
      </c>
      <c r="O2254" t="s">
        <v>140</v>
      </c>
    </row>
    <row r="2255" spans="1:15" ht="15">
      <c r="A2255" s="14" t="s">
        <v>182</v>
      </c>
      <c r="B2255" t="s">
        <v>137</v>
      </c>
      <c r="C2255" t="s">
        <v>143</v>
      </c>
      <c r="D2255" s="16">
        <v>1</v>
      </c>
      <c r="E2255" s="16">
        <v>61.25</v>
      </c>
      <c r="F2255" s="16">
        <v>-93.75</v>
      </c>
      <c r="G2255">
        <v>0.67700000000000005</v>
      </c>
      <c r="H2255" s="39">
        <v>6.7</v>
      </c>
      <c r="I2255" t="s">
        <v>183</v>
      </c>
      <c r="J2255">
        <v>0.59399999999999997</v>
      </c>
      <c r="K2255">
        <v>0.77200000000000002</v>
      </c>
      <c r="L2255">
        <v>1997</v>
      </c>
      <c r="M2255">
        <v>1997</v>
      </c>
      <c r="N2255" t="s">
        <v>144</v>
      </c>
      <c r="O2255" t="s">
        <v>140</v>
      </c>
    </row>
    <row r="2256" spans="1:15" ht="15">
      <c r="A2256" s="14" t="s">
        <v>182</v>
      </c>
      <c r="B2256" t="s">
        <v>137</v>
      </c>
      <c r="C2256" t="s">
        <v>143</v>
      </c>
      <c r="D2256" s="16">
        <v>0.76</v>
      </c>
      <c r="E2256" s="16">
        <v>58.75</v>
      </c>
      <c r="F2256" s="16">
        <v>-89.25</v>
      </c>
      <c r="G2256">
        <v>0.67700000000000005</v>
      </c>
      <c r="H2256" s="39">
        <v>6.7</v>
      </c>
      <c r="I2256" t="s">
        <v>183</v>
      </c>
      <c r="J2256">
        <v>0.59399999999999997</v>
      </c>
      <c r="K2256">
        <v>0.77200000000000002</v>
      </c>
      <c r="L2256">
        <v>1997</v>
      </c>
      <c r="M2256">
        <v>1997</v>
      </c>
      <c r="N2256" t="s">
        <v>144</v>
      </c>
      <c r="O2256" t="s">
        <v>140</v>
      </c>
    </row>
    <row r="2257" spans="1:15" ht="15">
      <c r="A2257" s="14" t="s">
        <v>182</v>
      </c>
      <c r="B2257" t="s">
        <v>137</v>
      </c>
      <c r="C2257" t="s">
        <v>145</v>
      </c>
      <c r="D2257" s="16">
        <v>1</v>
      </c>
      <c r="E2257" s="16">
        <v>59.25</v>
      </c>
      <c r="F2257" s="16">
        <v>-94.25</v>
      </c>
      <c r="G2257">
        <v>0.44500000000000001</v>
      </c>
      <c r="H2257" s="39">
        <v>10.4</v>
      </c>
      <c r="I2257" t="s">
        <v>183</v>
      </c>
      <c r="J2257" s="40">
        <v>0.36299999999999999</v>
      </c>
      <c r="K2257" s="77">
        <v>0.54500000000000004</v>
      </c>
      <c r="L2257">
        <v>1999</v>
      </c>
      <c r="M2257">
        <v>1999</v>
      </c>
      <c r="N2257" t="s">
        <v>146</v>
      </c>
      <c r="O2257" t="s">
        <v>140</v>
      </c>
    </row>
    <row r="2258" spans="1:15" ht="15">
      <c r="A2258" s="14" t="s">
        <v>182</v>
      </c>
      <c r="B2258" t="s">
        <v>137</v>
      </c>
      <c r="C2258" t="s">
        <v>145</v>
      </c>
      <c r="D2258" s="16">
        <v>1</v>
      </c>
      <c r="E2258" s="16">
        <v>59.25</v>
      </c>
      <c r="F2258" s="16">
        <v>-93.75</v>
      </c>
      <c r="G2258">
        <v>0.44500000000000001</v>
      </c>
      <c r="H2258" s="39">
        <v>10.4</v>
      </c>
      <c r="I2258" t="s">
        <v>183</v>
      </c>
      <c r="J2258" s="40">
        <v>0.36299999999999999</v>
      </c>
      <c r="K2258" s="77">
        <v>0.54500000000000004</v>
      </c>
      <c r="L2258">
        <v>1999</v>
      </c>
      <c r="M2258">
        <v>1999</v>
      </c>
      <c r="N2258" t="s">
        <v>146</v>
      </c>
      <c r="O2258" t="s">
        <v>140</v>
      </c>
    </row>
    <row r="2259" spans="1:15" ht="15">
      <c r="A2259" s="14" t="s">
        <v>182</v>
      </c>
      <c r="B2259" t="s">
        <v>137</v>
      </c>
      <c r="C2259" t="s">
        <v>145</v>
      </c>
      <c r="D2259" s="16">
        <v>1</v>
      </c>
      <c r="E2259" s="16">
        <v>59.25</v>
      </c>
      <c r="F2259" s="16">
        <v>-93.25</v>
      </c>
      <c r="G2259">
        <v>0.44500000000000001</v>
      </c>
      <c r="H2259" s="39">
        <v>10.4</v>
      </c>
      <c r="I2259" t="s">
        <v>183</v>
      </c>
      <c r="J2259" s="40">
        <v>0.36299999999999999</v>
      </c>
      <c r="K2259" s="77">
        <v>0.54500000000000004</v>
      </c>
      <c r="L2259">
        <v>1999</v>
      </c>
      <c r="M2259">
        <v>1999</v>
      </c>
      <c r="N2259" t="s">
        <v>146</v>
      </c>
      <c r="O2259" t="s">
        <v>140</v>
      </c>
    </row>
    <row r="2260" spans="1:15" ht="15">
      <c r="A2260" s="14" t="s">
        <v>182</v>
      </c>
      <c r="B2260" t="s">
        <v>137</v>
      </c>
      <c r="C2260" t="s">
        <v>145</v>
      </c>
      <c r="D2260" s="16">
        <v>1</v>
      </c>
      <c r="E2260" s="16">
        <v>59.25</v>
      </c>
      <c r="F2260" s="16">
        <v>-92.75</v>
      </c>
      <c r="G2260">
        <v>0.44500000000000001</v>
      </c>
      <c r="H2260" s="39">
        <v>10.4</v>
      </c>
      <c r="I2260" t="s">
        <v>183</v>
      </c>
      <c r="J2260" s="40">
        <v>0.36299999999999999</v>
      </c>
      <c r="K2260" s="77">
        <v>0.54500000000000004</v>
      </c>
      <c r="L2260">
        <v>1999</v>
      </c>
      <c r="M2260">
        <v>1999</v>
      </c>
      <c r="N2260" t="s">
        <v>146</v>
      </c>
      <c r="O2260" t="s">
        <v>140</v>
      </c>
    </row>
    <row r="2261" spans="1:15" ht="15">
      <c r="A2261" s="14" t="s">
        <v>182</v>
      </c>
      <c r="B2261" t="s">
        <v>137</v>
      </c>
      <c r="C2261" t="s">
        <v>145</v>
      </c>
      <c r="D2261" s="16">
        <v>1</v>
      </c>
      <c r="E2261" s="16">
        <v>59.25</v>
      </c>
      <c r="F2261" s="16">
        <v>-92.25</v>
      </c>
      <c r="G2261">
        <v>0.44500000000000001</v>
      </c>
      <c r="H2261" s="39">
        <v>10.4</v>
      </c>
      <c r="I2261" t="s">
        <v>183</v>
      </c>
      <c r="J2261" s="40">
        <v>0.36299999999999999</v>
      </c>
      <c r="K2261" s="77">
        <v>0.54500000000000004</v>
      </c>
      <c r="L2261">
        <v>1999</v>
      </c>
      <c r="M2261">
        <v>1999</v>
      </c>
      <c r="N2261" t="s">
        <v>146</v>
      </c>
      <c r="O2261" t="s">
        <v>140</v>
      </c>
    </row>
    <row r="2262" spans="1:15" ht="15">
      <c r="A2262" s="14" t="s">
        <v>182</v>
      </c>
      <c r="B2262" t="s">
        <v>137</v>
      </c>
      <c r="C2262" t="s">
        <v>145</v>
      </c>
      <c r="D2262" s="16">
        <v>1</v>
      </c>
      <c r="E2262" s="16">
        <v>59.25</v>
      </c>
      <c r="F2262" s="16">
        <v>-91.75</v>
      </c>
      <c r="G2262">
        <v>0.44500000000000001</v>
      </c>
      <c r="H2262" s="39">
        <v>10.4</v>
      </c>
      <c r="I2262" t="s">
        <v>183</v>
      </c>
      <c r="J2262" s="40">
        <v>0.36299999999999999</v>
      </c>
      <c r="K2262" s="77">
        <v>0.54500000000000004</v>
      </c>
      <c r="L2262">
        <v>1999</v>
      </c>
      <c r="M2262">
        <v>1999</v>
      </c>
      <c r="N2262" t="s">
        <v>146</v>
      </c>
      <c r="O2262" t="s">
        <v>140</v>
      </c>
    </row>
    <row r="2263" spans="1:15" ht="15">
      <c r="A2263" s="14" t="s">
        <v>182</v>
      </c>
      <c r="B2263" t="s">
        <v>137</v>
      </c>
      <c r="C2263" t="s">
        <v>145</v>
      </c>
      <c r="D2263" s="16">
        <v>1</v>
      </c>
      <c r="E2263" s="16">
        <v>59.25</v>
      </c>
      <c r="F2263" s="16">
        <v>-91.25</v>
      </c>
      <c r="G2263">
        <v>0.44500000000000001</v>
      </c>
      <c r="H2263" s="39">
        <v>10.4</v>
      </c>
      <c r="I2263" t="s">
        <v>183</v>
      </c>
      <c r="J2263" s="40">
        <v>0.36299999999999999</v>
      </c>
      <c r="K2263" s="77">
        <v>0.54500000000000004</v>
      </c>
      <c r="L2263">
        <v>1999</v>
      </c>
      <c r="M2263">
        <v>1999</v>
      </c>
      <c r="N2263" t="s">
        <v>146</v>
      </c>
      <c r="O2263" t="s">
        <v>140</v>
      </c>
    </row>
    <row r="2264" spans="1:15" ht="15">
      <c r="A2264" s="14" t="s">
        <v>182</v>
      </c>
      <c r="B2264" t="s">
        <v>137</v>
      </c>
      <c r="C2264" t="s">
        <v>145</v>
      </c>
      <c r="D2264" s="16">
        <v>0.97</v>
      </c>
      <c r="E2264" s="16">
        <v>59.25</v>
      </c>
      <c r="F2264" s="16">
        <v>-90.75</v>
      </c>
      <c r="G2264">
        <v>0.44500000000000001</v>
      </c>
      <c r="H2264" s="39">
        <v>10.4</v>
      </c>
      <c r="I2264" t="s">
        <v>183</v>
      </c>
      <c r="J2264" s="40">
        <v>0.36299999999999999</v>
      </c>
      <c r="K2264" s="77">
        <v>0.54500000000000004</v>
      </c>
      <c r="L2264">
        <v>1999</v>
      </c>
      <c r="M2264">
        <v>1999</v>
      </c>
      <c r="N2264" t="s">
        <v>146</v>
      </c>
      <c r="O2264" t="s">
        <v>140</v>
      </c>
    </row>
    <row r="2265" spans="1:15" ht="15">
      <c r="A2265" s="14" t="s">
        <v>182</v>
      </c>
      <c r="B2265" t="s">
        <v>137</v>
      </c>
      <c r="C2265" t="s">
        <v>145</v>
      </c>
      <c r="D2265" s="16">
        <v>0.82</v>
      </c>
      <c r="E2265" s="16">
        <v>59.25</v>
      </c>
      <c r="F2265" s="16">
        <v>-90.25</v>
      </c>
      <c r="G2265">
        <v>0.44500000000000001</v>
      </c>
      <c r="H2265" s="39">
        <v>10.4</v>
      </c>
      <c r="I2265" t="s">
        <v>183</v>
      </c>
      <c r="J2265" s="40">
        <v>0.36299999999999999</v>
      </c>
      <c r="K2265" s="77">
        <v>0.54500000000000004</v>
      </c>
      <c r="L2265">
        <v>1999</v>
      </c>
      <c r="M2265">
        <v>1999</v>
      </c>
      <c r="N2265" t="s">
        <v>146</v>
      </c>
      <c r="O2265" t="s">
        <v>140</v>
      </c>
    </row>
    <row r="2266" spans="1:15" ht="15">
      <c r="A2266" s="14" t="s">
        <v>182</v>
      </c>
      <c r="B2266" t="s">
        <v>137</v>
      </c>
      <c r="C2266" t="s">
        <v>145</v>
      </c>
      <c r="D2266" s="16">
        <v>0.73</v>
      </c>
      <c r="E2266" s="16">
        <v>59.25</v>
      </c>
      <c r="F2266" s="16">
        <v>-89.75</v>
      </c>
      <c r="G2266">
        <v>0.44500000000000001</v>
      </c>
      <c r="H2266" s="39">
        <v>10.4</v>
      </c>
      <c r="I2266" t="s">
        <v>183</v>
      </c>
      <c r="J2266" s="40">
        <v>0.36299999999999999</v>
      </c>
      <c r="K2266" s="77">
        <v>0.54500000000000004</v>
      </c>
      <c r="L2266">
        <v>1999</v>
      </c>
      <c r="M2266">
        <v>1999</v>
      </c>
      <c r="N2266" t="s">
        <v>146</v>
      </c>
      <c r="O2266" t="s">
        <v>140</v>
      </c>
    </row>
    <row r="2267" spans="1:15" ht="15">
      <c r="A2267" s="14" t="s">
        <v>182</v>
      </c>
      <c r="B2267" t="s">
        <v>137</v>
      </c>
      <c r="C2267" t="s">
        <v>145</v>
      </c>
      <c r="D2267" s="16">
        <v>1</v>
      </c>
      <c r="E2267" s="16">
        <v>59.75</v>
      </c>
      <c r="F2267" s="16">
        <v>-94.25</v>
      </c>
      <c r="G2267">
        <v>0.44500000000000001</v>
      </c>
      <c r="H2267" s="39">
        <v>10.4</v>
      </c>
      <c r="I2267" t="s">
        <v>183</v>
      </c>
      <c r="J2267" s="40">
        <v>0.36299999999999999</v>
      </c>
      <c r="K2267" s="77">
        <v>0.54500000000000004</v>
      </c>
      <c r="L2267">
        <v>1999</v>
      </c>
      <c r="M2267">
        <v>1999</v>
      </c>
      <c r="N2267" t="s">
        <v>146</v>
      </c>
      <c r="O2267" t="s">
        <v>140</v>
      </c>
    </row>
    <row r="2268" spans="1:15" ht="15">
      <c r="A2268" s="14" t="s">
        <v>182</v>
      </c>
      <c r="B2268" t="s">
        <v>137</v>
      </c>
      <c r="C2268" t="s">
        <v>145</v>
      </c>
      <c r="D2268" s="16">
        <v>1</v>
      </c>
      <c r="E2268" s="16">
        <v>59.75</v>
      </c>
      <c r="F2268" s="16">
        <v>-93.75</v>
      </c>
      <c r="G2268">
        <v>0.44500000000000001</v>
      </c>
      <c r="H2268" s="39">
        <v>10.4</v>
      </c>
      <c r="I2268" t="s">
        <v>183</v>
      </c>
      <c r="J2268" s="40">
        <v>0.36299999999999999</v>
      </c>
      <c r="K2268" s="77">
        <v>0.54500000000000004</v>
      </c>
      <c r="L2268">
        <v>1999</v>
      </c>
      <c r="M2268">
        <v>1999</v>
      </c>
      <c r="N2268" t="s">
        <v>146</v>
      </c>
      <c r="O2268" t="s">
        <v>140</v>
      </c>
    </row>
    <row r="2269" spans="1:15" ht="15">
      <c r="A2269" s="14" t="s">
        <v>182</v>
      </c>
      <c r="B2269" t="s">
        <v>137</v>
      </c>
      <c r="C2269" t="s">
        <v>145</v>
      </c>
      <c r="D2269" s="16">
        <v>1</v>
      </c>
      <c r="E2269" s="16">
        <v>59.75</v>
      </c>
      <c r="F2269" s="16">
        <v>-93.25</v>
      </c>
      <c r="G2269">
        <v>0.44500000000000001</v>
      </c>
      <c r="H2269" s="39">
        <v>10.4</v>
      </c>
      <c r="I2269" t="s">
        <v>183</v>
      </c>
      <c r="J2269" s="40">
        <v>0.36299999999999999</v>
      </c>
      <c r="K2269" s="77">
        <v>0.54500000000000004</v>
      </c>
      <c r="L2269">
        <v>1999</v>
      </c>
      <c r="M2269">
        <v>1999</v>
      </c>
      <c r="N2269" t="s">
        <v>146</v>
      </c>
      <c r="O2269" t="s">
        <v>140</v>
      </c>
    </row>
    <row r="2270" spans="1:15" ht="15">
      <c r="A2270" s="14" t="s">
        <v>182</v>
      </c>
      <c r="B2270" t="s">
        <v>137</v>
      </c>
      <c r="C2270" t="s">
        <v>145</v>
      </c>
      <c r="D2270" s="16">
        <v>1</v>
      </c>
      <c r="E2270" s="16">
        <v>59.75</v>
      </c>
      <c r="F2270" s="16">
        <v>-92.75</v>
      </c>
      <c r="G2270">
        <v>0.44500000000000001</v>
      </c>
      <c r="H2270" s="39">
        <v>10.4</v>
      </c>
      <c r="I2270" t="s">
        <v>183</v>
      </c>
      <c r="J2270" s="40">
        <v>0.36299999999999999</v>
      </c>
      <c r="K2270" s="77">
        <v>0.54500000000000004</v>
      </c>
      <c r="L2270">
        <v>1999</v>
      </c>
      <c r="M2270">
        <v>1999</v>
      </c>
      <c r="N2270" t="s">
        <v>146</v>
      </c>
      <c r="O2270" t="s">
        <v>140</v>
      </c>
    </row>
    <row r="2271" spans="1:15" ht="15">
      <c r="A2271" s="14" t="s">
        <v>182</v>
      </c>
      <c r="B2271" t="s">
        <v>137</v>
      </c>
      <c r="C2271" t="s">
        <v>145</v>
      </c>
      <c r="D2271" s="16">
        <v>1</v>
      </c>
      <c r="E2271" s="16">
        <v>59.75</v>
      </c>
      <c r="F2271" s="16">
        <v>-92.25</v>
      </c>
      <c r="G2271">
        <v>0.44500000000000001</v>
      </c>
      <c r="H2271" s="39">
        <v>10.4</v>
      </c>
      <c r="I2271" t="s">
        <v>183</v>
      </c>
      <c r="J2271" s="40">
        <v>0.36299999999999999</v>
      </c>
      <c r="K2271" s="77">
        <v>0.54500000000000004</v>
      </c>
      <c r="L2271">
        <v>1999</v>
      </c>
      <c r="M2271">
        <v>1999</v>
      </c>
      <c r="N2271" t="s">
        <v>146</v>
      </c>
      <c r="O2271" t="s">
        <v>140</v>
      </c>
    </row>
    <row r="2272" spans="1:15" ht="15">
      <c r="A2272" s="14" t="s">
        <v>182</v>
      </c>
      <c r="B2272" t="s">
        <v>137</v>
      </c>
      <c r="C2272" t="s">
        <v>145</v>
      </c>
      <c r="D2272" s="16">
        <v>1</v>
      </c>
      <c r="E2272" s="16">
        <v>59.75</v>
      </c>
      <c r="F2272" s="16">
        <v>-91.75</v>
      </c>
      <c r="G2272">
        <v>0.44500000000000001</v>
      </c>
      <c r="H2272" s="39">
        <v>10.4</v>
      </c>
      <c r="I2272" t="s">
        <v>183</v>
      </c>
      <c r="J2272" s="40">
        <v>0.36299999999999999</v>
      </c>
      <c r="K2272" s="77">
        <v>0.54500000000000004</v>
      </c>
      <c r="L2272">
        <v>1999</v>
      </c>
      <c r="M2272">
        <v>1999</v>
      </c>
      <c r="N2272" t="s">
        <v>146</v>
      </c>
      <c r="O2272" t="s">
        <v>140</v>
      </c>
    </row>
    <row r="2273" spans="1:15" ht="15">
      <c r="A2273" s="14" t="s">
        <v>182</v>
      </c>
      <c r="B2273" t="s">
        <v>137</v>
      </c>
      <c r="C2273" t="s">
        <v>145</v>
      </c>
      <c r="D2273" s="16">
        <v>0.99</v>
      </c>
      <c r="E2273" s="16">
        <v>59.75</v>
      </c>
      <c r="F2273" s="16">
        <v>-91.25</v>
      </c>
      <c r="G2273">
        <v>0.44500000000000001</v>
      </c>
      <c r="H2273" s="39">
        <v>10.4</v>
      </c>
      <c r="I2273" t="s">
        <v>183</v>
      </c>
      <c r="J2273" s="40">
        <v>0.36299999999999999</v>
      </c>
      <c r="K2273" s="77">
        <v>0.54500000000000004</v>
      </c>
      <c r="L2273">
        <v>1999</v>
      </c>
      <c r="M2273">
        <v>1999</v>
      </c>
      <c r="N2273" t="s">
        <v>146</v>
      </c>
      <c r="O2273" t="s">
        <v>140</v>
      </c>
    </row>
    <row r="2274" spans="1:15" ht="15">
      <c r="A2274" s="14" t="s">
        <v>182</v>
      </c>
      <c r="B2274" t="s">
        <v>137</v>
      </c>
      <c r="C2274" t="s">
        <v>145</v>
      </c>
      <c r="D2274" s="16">
        <v>0.9</v>
      </c>
      <c r="E2274" s="16">
        <v>59.75</v>
      </c>
      <c r="F2274" s="16">
        <v>-90.75</v>
      </c>
      <c r="G2274">
        <v>0.44500000000000001</v>
      </c>
      <c r="H2274" s="39">
        <v>10.4</v>
      </c>
      <c r="I2274" t="s">
        <v>183</v>
      </c>
      <c r="J2274" s="40">
        <v>0.36299999999999999</v>
      </c>
      <c r="K2274" s="77">
        <v>0.54500000000000004</v>
      </c>
      <c r="L2274">
        <v>1999</v>
      </c>
      <c r="M2274">
        <v>1999</v>
      </c>
      <c r="N2274" t="s">
        <v>146</v>
      </c>
      <c r="O2274" t="s">
        <v>140</v>
      </c>
    </row>
    <row r="2275" spans="1:15" ht="15">
      <c r="A2275" s="14" t="s">
        <v>182</v>
      </c>
      <c r="B2275" t="s">
        <v>137</v>
      </c>
      <c r="C2275" t="s">
        <v>145</v>
      </c>
      <c r="D2275" s="16">
        <v>0.81</v>
      </c>
      <c r="E2275" s="16">
        <v>59.75</v>
      </c>
      <c r="F2275" s="16">
        <v>-90.25</v>
      </c>
      <c r="G2275">
        <v>0.44500000000000001</v>
      </c>
      <c r="H2275" s="39">
        <v>10.4</v>
      </c>
      <c r="I2275" t="s">
        <v>183</v>
      </c>
      <c r="J2275" s="40">
        <v>0.36299999999999999</v>
      </c>
      <c r="K2275" s="77">
        <v>0.54500000000000004</v>
      </c>
      <c r="L2275">
        <v>1999</v>
      </c>
      <c r="M2275">
        <v>1999</v>
      </c>
      <c r="N2275" t="s">
        <v>146</v>
      </c>
      <c r="O2275" t="s">
        <v>140</v>
      </c>
    </row>
    <row r="2276" spans="1:15" ht="15">
      <c r="A2276" s="14" t="s">
        <v>182</v>
      </c>
      <c r="B2276" t="s">
        <v>137</v>
      </c>
      <c r="C2276" t="s">
        <v>145</v>
      </c>
      <c r="D2276" s="16">
        <v>0.74</v>
      </c>
      <c r="E2276" s="16">
        <v>59.75</v>
      </c>
      <c r="F2276" s="16">
        <v>-89.75</v>
      </c>
      <c r="G2276">
        <v>0.44500000000000001</v>
      </c>
      <c r="H2276" s="39">
        <v>10.4</v>
      </c>
      <c r="I2276" t="s">
        <v>183</v>
      </c>
      <c r="J2276" s="40">
        <v>0.36299999999999999</v>
      </c>
      <c r="K2276" s="77">
        <v>0.54500000000000004</v>
      </c>
      <c r="L2276">
        <v>1999</v>
      </c>
      <c r="M2276">
        <v>1999</v>
      </c>
      <c r="N2276" t="s">
        <v>146</v>
      </c>
      <c r="O2276" t="s">
        <v>140</v>
      </c>
    </row>
    <row r="2277" spans="1:15" ht="15">
      <c r="A2277" s="14" t="s">
        <v>182</v>
      </c>
      <c r="B2277" t="s">
        <v>137</v>
      </c>
      <c r="C2277" t="s">
        <v>145</v>
      </c>
      <c r="D2277" s="16">
        <v>1</v>
      </c>
      <c r="E2277" s="16">
        <v>60.25</v>
      </c>
      <c r="F2277" s="16">
        <v>-94.25</v>
      </c>
      <c r="G2277">
        <v>0.44500000000000001</v>
      </c>
      <c r="H2277" s="39">
        <v>10.4</v>
      </c>
      <c r="I2277" t="s">
        <v>183</v>
      </c>
      <c r="J2277" s="40">
        <v>0.36299999999999999</v>
      </c>
      <c r="K2277" s="77">
        <v>0.54500000000000004</v>
      </c>
      <c r="L2277">
        <v>1999</v>
      </c>
      <c r="M2277">
        <v>1999</v>
      </c>
      <c r="N2277" t="s">
        <v>146</v>
      </c>
      <c r="O2277" t="s">
        <v>140</v>
      </c>
    </row>
    <row r="2278" spans="1:15" ht="15">
      <c r="A2278" s="14" t="s">
        <v>182</v>
      </c>
      <c r="B2278" t="s">
        <v>137</v>
      </c>
      <c r="C2278" t="s">
        <v>145</v>
      </c>
      <c r="D2278" s="16">
        <v>1</v>
      </c>
      <c r="E2278" s="16">
        <v>60.25</v>
      </c>
      <c r="F2278" s="16">
        <v>-93.75</v>
      </c>
      <c r="G2278">
        <v>0.44500000000000001</v>
      </c>
      <c r="H2278" s="39">
        <v>10.4</v>
      </c>
      <c r="I2278" t="s">
        <v>183</v>
      </c>
      <c r="J2278" s="40">
        <v>0.36299999999999999</v>
      </c>
      <c r="K2278" s="77">
        <v>0.54500000000000004</v>
      </c>
      <c r="L2278">
        <v>1999</v>
      </c>
      <c r="M2278">
        <v>1999</v>
      </c>
      <c r="N2278" t="s">
        <v>146</v>
      </c>
      <c r="O2278" t="s">
        <v>140</v>
      </c>
    </row>
    <row r="2279" spans="1:15" ht="15">
      <c r="A2279" s="14" t="s">
        <v>182</v>
      </c>
      <c r="B2279" t="s">
        <v>137</v>
      </c>
      <c r="C2279" t="s">
        <v>145</v>
      </c>
      <c r="D2279" s="16">
        <v>1</v>
      </c>
      <c r="E2279" s="16">
        <v>60.25</v>
      </c>
      <c r="F2279" s="16">
        <v>-93.25</v>
      </c>
      <c r="G2279">
        <v>0.44500000000000001</v>
      </c>
      <c r="H2279" s="39">
        <v>10.4</v>
      </c>
      <c r="I2279" t="s">
        <v>183</v>
      </c>
      <c r="J2279" s="40">
        <v>0.36299999999999999</v>
      </c>
      <c r="K2279" s="77">
        <v>0.54500000000000004</v>
      </c>
      <c r="L2279">
        <v>1999</v>
      </c>
      <c r="M2279">
        <v>1999</v>
      </c>
      <c r="N2279" t="s">
        <v>146</v>
      </c>
      <c r="O2279" t="s">
        <v>140</v>
      </c>
    </row>
    <row r="2280" spans="1:15" ht="15">
      <c r="A2280" s="14" t="s">
        <v>182</v>
      </c>
      <c r="B2280" t="s">
        <v>137</v>
      </c>
      <c r="C2280" t="s">
        <v>145</v>
      </c>
      <c r="D2280" s="16">
        <v>1</v>
      </c>
      <c r="E2280" s="16">
        <v>60.25</v>
      </c>
      <c r="F2280" s="16">
        <v>-92.75</v>
      </c>
      <c r="G2280">
        <v>0.44500000000000001</v>
      </c>
      <c r="H2280" s="39">
        <v>10.4</v>
      </c>
      <c r="I2280" t="s">
        <v>183</v>
      </c>
      <c r="J2280" s="40">
        <v>0.36299999999999999</v>
      </c>
      <c r="K2280" s="77">
        <v>0.54500000000000004</v>
      </c>
      <c r="L2280">
        <v>1999</v>
      </c>
      <c r="M2280">
        <v>1999</v>
      </c>
      <c r="N2280" t="s">
        <v>146</v>
      </c>
      <c r="O2280" t="s">
        <v>140</v>
      </c>
    </row>
    <row r="2281" spans="1:15" ht="15">
      <c r="A2281" s="14" t="s">
        <v>182</v>
      </c>
      <c r="B2281" t="s">
        <v>137</v>
      </c>
      <c r="C2281" t="s">
        <v>145</v>
      </c>
      <c r="D2281" s="16">
        <v>1</v>
      </c>
      <c r="E2281" s="16">
        <v>60.25</v>
      </c>
      <c r="F2281" s="16">
        <v>-92.25</v>
      </c>
      <c r="G2281">
        <v>0.44500000000000001</v>
      </c>
      <c r="H2281" s="39">
        <v>10.4</v>
      </c>
      <c r="I2281" t="s">
        <v>183</v>
      </c>
      <c r="J2281" s="40">
        <v>0.36299999999999999</v>
      </c>
      <c r="K2281" s="77">
        <v>0.54500000000000004</v>
      </c>
      <c r="L2281">
        <v>1999</v>
      </c>
      <c r="M2281">
        <v>1999</v>
      </c>
      <c r="N2281" t="s">
        <v>146</v>
      </c>
      <c r="O2281" t="s">
        <v>140</v>
      </c>
    </row>
    <row r="2282" spans="1:15" ht="15">
      <c r="A2282" s="14" t="s">
        <v>182</v>
      </c>
      <c r="B2282" t="s">
        <v>137</v>
      </c>
      <c r="C2282" t="s">
        <v>145</v>
      </c>
      <c r="D2282" s="16">
        <v>1</v>
      </c>
      <c r="E2282" s="16">
        <v>60.25</v>
      </c>
      <c r="F2282" s="16">
        <v>-91.75</v>
      </c>
      <c r="G2282">
        <v>0.44500000000000001</v>
      </c>
      <c r="H2282" s="39">
        <v>10.4</v>
      </c>
      <c r="I2282" t="s">
        <v>183</v>
      </c>
      <c r="J2282" s="40">
        <v>0.36299999999999999</v>
      </c>
      <c r="K2282" s="77">
        <v>0.54500000000000004</v>
      </c>
      <c r="L2282">
        <v>1999</v>
      </c>
      <c r="M2282">
        <v>1999</v>
      </c>
      <c r="N2282" t="s">
        <v>146</v>
      </c>
      <c r="O2282" t="s">
        <v>140</v>
      </c>
    </row>
    <row r="2283" spans="1:15" ht="15">
      <c r="A2283" s="14" t="s">
        <v>182</v>
      </c>
      <c r="B2283" t="s">
        <v>137</v>
      </c>
      <c r="C2283" t="s">
        <v>145</v>
      </c>
      <c r="D2283" s="16">
        <v>0.93</v>
      </c>
      <c r="E2283" s="16">
        <v>60.25</v>
      </c>
      <c r="F2283" s="16">
        <v>-91.25</v>
      </c>
      <c r="G2283">
        <v>0.44500000000000001</v>
      </c>
      <c r="H2283" s="39">
        <v>10.4</v>
      </c>
      <c r="I2283" t="s">
        <v>183</v>
      </c>
      <c r="J2283" s="40">
        <v>0.36299999999999999</v>
      </c>
      <c r="K2283" s="77">
        <v>0.54500000000000004</v>
      </c>
      <c r="L2283">
        <v>1999</v>
      </c>
      <c r="M2283">
        <v>1999</v>
      </c>
      <c r="N2283" t="s">
        <v>146</v>
      </c>
      <c r="O2283" t="s">
        <v>140</v>
      </c>
    </row>
    <row r="2284" spans="1:15" ht="15">
      <c r="A2284" s="14" t="s">
        <v>182</v>
      </c>
      <c r="B2284" t="s">
        <v>137</v>
      </c>
      <c r="C2284" t="s">
        <v>145</v>
      </c>
      <c r="D2284" s="16">
        <v>0.88</v>
      </c>
      <c r="E2284" s="16">
        <v>60.25</v>
      </c>
      <c r="F2284" s="16">
        <v>-90.75</v>
      </c>
      <c r="G2284">
        <v>0.44500000000000001</v>
      </c>
      <c r="H2284" s="39">
        <v>10.4</v>
      </c>
      <c r="I2284" t="s">
        <v>183</v>
      </c>
      <c r="J2284" s="40">
        <v>0.36299999999999999</v>
      </c>
      <c r="K2284" s="77">
        <v>0.54500000000000004</v>
      </c>
      <c r="L2284">
        <v>1999</v>
      </c>
      <c r="M2284">
        <v>1999</v>
      </c>
      <c r="N2284" t="s">
        <v>146</v>
      </c>
      <c r="O2284" t="s">
        <v>140</v>
      </c>
    </row>
    <row r="2285" spans="1:15" ht="15">
      <c r="A2285" s="14" t="s">
        <v>182</v>
      </c>
      <c r="B2285" t="s">
        <v>137</v>
      </c>
      <c r="C2285" t="s">
        <v>145</v>
      </c>
      <c r="D2285" s="16">
        <v>0.83</v>
      </c>
      <c r="E2285" s="16">
        <v>60.25</v>
      </c>
      <c r="F2285" s="16">
        <v>-90.25</v>
      </c>
      <c r="G2285">
        <v>0.44500000000000001</v>
      </c>
      <c r="H2285" s="39">
        <v>10.4</v>
      </c>
      <c r="I2285" t="s">
        <v>183</v>
      </c>
      <c r="J2285" s="40">
        <v>0.36299999999999999</v>
      </c>
      <c r="K2285" s="77">
        <v>0.54500000000000004</v>
      </c>
      <c r="L2285">
        <v>1999</v>
      </c>
      <c r="M2285">
        <v>1999</v>
      </c>
      <c r="N2285" t="s">
        <v>146</v>
      </c>
      <c r="O2285" t="s">
        <v>140</v>
      </c>
    </row>
    <row r="2286" spans="1:15" ht="15">
      <c r="A2286" s="14" t="s">
        <v>182</v>
      </c>
      <c r="B2286" t="s">
        <v>137</v>
      </c>
      <c r="C2286" t="s">
        <v>145</v>
      </c>
      <c r="D2286" s="16">
        <v>0.77</v>
      </c>
      <c r="E2286" s="16">
        <v>60.25</v>
      </c>
      <c r="F2286" s="16">
        <v>-89.75</v>
      </c>
      <c r="G2286">
        <v>0.44500000000000001</v>
      </c>
      <c r="H2286" s="39">
        <v>10.4</v>
      </c>
      <c r="I2286" t="s">
        <v>183</v>
      </c>
      <c r="J2286" s="40">
        <v>0.36299999999999999</v>
      </c>
      <c r="K2286" s="77">
        <v>0.54500000000000004</v>
      </c>
      <c r="L2286">
        <v>1999</v>
      </c>
      <c r="M2286">
        <v>1999</v>
      </c>
      <c r="N2286" t="s">
        <v>146</v>
      </c>
      <c r="O2286" t="s">
        <v>140</v>
      </c>
    </row>
    <row r="2287" spans="1:15" ht="15">
      <c r="A2287" s="14" t="s">
        <v>182</v>
      </c>
      <c r="B2287" t="s">
        <v>137</v>
      </c>
      <c r="C2287" t="s">
        <v>145</v>
      </c>
      <c r="D2287" s="16">
        <v>1</v>
      </c>
      <c r="E2287" s="16">
        <v>60.75</v>
      </c>
      <c r="F2287" s="16">
        <v>-93.75</v>
      </c>
      <c r="G2287">
        <v>0.44500000000000001</v>
      </c>
      <c r="H2287" s="39">
        <v>10.4</v>
      </c>
      <c r="I2287" t="s">
        <v>183</v>
      </c>
      <c r="J2287" s="40">
        <v>0.36299999999999999</v>
      </c>
      <c r="K2287" s="77">
        <v>0.54500000000000004</v>
      </c>
      <c r="L2287">
        <v>1999</v>
      </c>
      <c r="M2287">
        <v>1999</v>
      </c>
      <c r="N2287" t="s">
        <v>146</v>
      </c>
      <c r="O2287" t="s">
        <v>140</v>
      </c>
    </row>
    <row r="2288" spans="1:15" ht="15">
      <c r="A2288" s="14" t="s">
        <v>182</v>
      </c>
      <c r="B2288" t="s">
        <v>137</v>
      </c>
      <c r="C2288" t="s">
        <v>145</v>
      </c>
      <c r="D2288" s="16">
        <v>1</v>
      </c>
      <c r="E2288" s="16">
        <v>60.75</v>
      </c>
      <c r="F2288" s="16">
        <v>-93.25</v>
      </c>
      <c r="G2288">
        <v>0.44500000000000001</v>
      </c>
      <c r="H2288" s="39">
        <v>10.4</v>
      </c>
      <c r="I2288" t="s">
        <v>183</v>
      </c>
      <c r="J2288" s="40">
        <v>0.36299999999999999</v>
      </c>
      <c r="K2288" s="77">
        <v>0.54500000000000004</v>
      </c>
      <c r="L2288">
        <v>1999</v>
      </c>
      <c r="M2288">
        <v>1999</v>
      </c>
      <c r="N2288" t="s">
        <v>146</v>
      </c>
      <c r="O2288" t="s">
        <v>140</v>
      </c>
    </row>
    <row r="2289" spans="1:15" ht="15">
      <c r="A2289" s="14" t="s">
        <v>182</v>
      </c>
      <c r="B2289" t="s">
        <v>137</v>
      </c>
      <c r="C2289" t="s">
        <v>145</v>
      </c>
      <c r="D2289" s="16">
        <v>1</v>
      </c>
      <c r="E2289" s="16">
        <v>60.75</v>
      </c>
      <c r="F2289" s="16">
        <v>-92.75</v>
      </c>
      <c r="G2289">
        <v>0.44500000000000001</v>
      </c>
      <c r="H2289" s="39">
        <v>10.4</v>
      </c>
      <c r="I2289" t="s">
        <v>183</v>
      </c>
      <c r="J2289" s="40">
        <v>0.36299999999999999</v>
      </c>
      <c r="K2289" s="77">
        <v>0.54500000000000004</v>
      </c>
      <c r="L2289">
        <v>1999</v>
      </c>
      <c r="M2289">
        <v>1999</v>
      </c>
      <c r="N2289" t="s">
        <v>146</v>
      </c>
      <c r="O2289" t="s">
        <v>140</v>
      </c>
    </row>
    <row r="2290" spans="1:15" ht="15">
      <c r="A2290" s="14" t="s">
        <v>182</v>
      </c>
      <c r="B2290" t="s">
        <v>137</v>
      </c>
      <c r="C2290" t="s">
        <v>145</v>
      </c>
      <c r="D2290" s="16">
        <v>1</v>
      </c>
      <c r="E2290" s="16">
        <v>60.75</v>
      </c>
      <c r="F2290" s="16">
        <v>-92.25</v>
      </c>
      <c r="G2290">
        <v>0.44500000000000001</v>
      </c>
      <c r="H2290" s="39">
        <v>10.4</v>
      </c>
      <c r="I2290" t="s">
        <v>183</v>
      </c>
      <c r="J2290" s="40">
        <v>0.36299999999999999</v>
      </c>
      <c r="K2290" s="77">
        <v>0.54500000000000004</v>
      </c>
      <c r="L2290">
        <v>1999</v>
      </c>
      <c r="M2290">
        <v>1999</v>
      </c>
      <c r="N2290" t="s">
        <v>146</v>
      </c>
      <c r="O2290" t="s">
        <v>140</v>
      </c>
    </row>
    <row r="2291" spans="1:15" ht="15">
      <c r="A2291" s="14" t="s">
        <v>182</v>
      </c>
      <c r="B2291" t="s">
        <v>137</v>
      </c>
      <c r="C2291" t="s">
        <v>145</v>
      </c>
      <c r="D2291" s="16">
        <v>0.99</v>
      </c>
      <c r="E2291" s="16">
        <v>60.75</v>
      </c>
      <c r="F2291" s="16">
        <v>-91.75</v>
      </c>
      <c r="G2291">
        <v>0.44500000000000001</v>
      </c>
      <c r="H2291" s="39">
        <v>10.4</v>
      </c>
      <c r="I2291" t="s">
        <v>183</v>
      </c>
      <c r="J2291" s="40">
        <v>0.36299999999999999</v>
      </c>
      <c r="K2291" s="77">
        <v>0.54500000000000004</v>
      </c>
      <c r="L2291">
        <v>1999</v>
      </c>
      <c r="M2291">
        <v>1999</v>
      </c>
      <c r="N2291" t="s">
        <v>146</v>
      </c>
      <c r="O2291" t="s">
        <v>140</v>
      </c>
    </row>
    <row r="2292" spans="1:15" ht="15">
      <c r="A2292" s="14" t="s">
        <v>182</v>
      </c>
      <c r="B2292" t="s">
        <v>137</v>
      </c>
      <c r="C2292" t="s">
        <v>145</v>
      </c>
      <c r="D2292" s="16">
        <v>0.93</v>
      </c>
      <c r="E2292" s="16">
        <v>60.75</v>
      </c>
      <c r="F2292" s="16">
        <v>-91.25</v>
      </c>
      <c r="G2292">
        <v>0.44500000000000001</v>
      </c>
      <c r="H2292" s="39">
        <v>10.4</v>
      </c>
      <c r="I2292" t="s">
        <v>183</v>
      </c>
      <c r="J2292" s="40">
        <v>0.36299999999999999</v>
      </c>
      <c r="K2292" s="77">
        <v>0.54500000000000004</v>
      </c>
      <c r="L2292">
        <v>1999</v>
      </c>
      <c r="M2292">
        <v>1999</v>
      </c>
      <c r="N2292" t="s">
        <v>146</v>
      </c>
      <c r="O2292" t="s">
        <v>140</v>
      </c>
    </row>
    <row r="2293" spans="1:15" ht="15">
      <c r="A2293" s="14" t="s">
        <v>182</v>
      </c>
      <c r="B2293" t="s">
        <v>137</v>
      </c>
      <c r="C2293" t="s">
        <v>145</v>
      </c>
      <c r="D2293" s="16">
        <v>0.88</v>
      </c>
      <c r="E2293" s="16">
        <v>60.75</v>
      </c>
      <c r="F2293" s="16">
        <v>-90.75</v>
      </c>
      <c r="G2293">
        <v>0.44500000000000001</v>
      </c>
      <c r="H2293" s="39">
        <v>10.4</v>
      </c>
      <c r="I2293" t="s">
        <v>183</v>
      </c>
      <c r="J2293" s="40">
        <v>0.36299999999999999</v>
      </c>
      <c r="K2293" s="77">
        <v>0.54500000000000004</v>
      </c>
      <c r="L2293">
        <v>1999</v>
      </c>
      <c r="M2293">
        <v>1999</v>
      </c>
      <c r="N2293" t="s">
        <v>146</v>
      </c>
      <c r="O2293" t="s">
        <v>140</v>
      </c>
    </row>
    <row r="2294" spans="1:15" ht="15">
      <c r="A2294" s="14" t="s">
        <v>182</v>
      </c>
      <c r="B2294" t="s">
        <v>137</v>
      </c>
      <c r="C2294" t="s">
        <v>145</v>
      </c>
      <c r="D2294" s="16">
        <v>0.83</v>
      </c>
      <c r="E2294" s="16">
        <v>60.75</v>
      </c>
      <c r="F2294" s="16">
        <v>-90.25</v>
      </c>
      <c r="G2294">
        <v>0.44500000000000001</v>
      </c>
      <c r="H2294" s="39">
        <v>10.4</v>
      </c>
      <c r="I2294" t="s">
        <v>183</v>
      </c>
      <c r="J2294" s="40">
        <v>0.36299999999999999</v>
      </c>
      <c r="K2294" s="77">
        <v>0.54500000000000004</v>
      </c>
      <c r="L2294">
        <v>1999</v>
      </c>
      <c r="M2294">
        <v>1999</v>
      </c>
      <c r="N2294" t="s">
        <v>146</v>
      </c>
      <c r="O2294" t="s">
        <v>140</v>
      </c>
    </row>
    <row r="2295" spans="1:15" ht="15">
      <c r="A2295" s="14" t="s">
        <v>182</v>
      </c>
      <c r="B2295" t="s">
        <v>137</v>
      </c>
      <c r="C2295" t="s">
        <v>145</v>
      </c>
      <c r="D2295" s="16">
        <v>0.79</v>
      </c>
      <c r="E2295" s="16">
        <v>60.75</v>
      </c>
      <c r="F2295" s="16">
        <v>-89.75</v>
      </c>
      <c r="G2295">
        <v>0.44500000000000001</v>
      </c>
      <c r="H2295" s="39">
        <v>10.4</v>
      </c>
      <c r="I2295" t="s">
        <v>183</v>
      </c>
      <c r="J2295" s="40">
        <v>0.36299999999999999</v>
      </c>
      <c r="K2295" s="77">
        <v>0.54500000000000004</v>
      </c>
      <c r="L2295">
        <v>1999</v>
      </c>
      <c r="M2295">
        <v>1999</v>
      </c>
      <c r="N2295" t="s">
        <v>146</v>
      </c>
      <c r="O2295" t="s">
        <v>140</v>
      </c>
    </row>
    <row r="2296" spans="1:15" ht="15">
      <c r="A2296" s="14" t="s">
        <v>182</v>
      </c>
      <c r="B2296" t="s">
        <v>137</v>
      </c>
      <c r="C2296" t="s">
        <v>145</v>
      </c>
      <c r="D2296" s="16">
        <v>1</v>
      </c>
      <c r="E2296" s="16">
        <v>60.75</v>
      </c>
      <c r="F2296" s="16">
        <v>-94.25</v>
      </c>
      <c r="G2296">
        <v>0.44500000000000001</v>
      </c>
      <c r="H2296" s="39">
        <v>10.4</v>
      </c>
      <c r="I2296" t="s">
        <v>183</v>
      </c>
      <c r="J2296" s="40">
        <v>0.36299999999999999</v>
      </c>
      <c r="K2296" s="77">
        <v>0.54500000000000004</v>
      </c>
      <c r="L2296">
        <v>1999</v>
      </c>
      <c r="M2296">
        <v>1999</v>
      </c>
      <c r="N2296" t="s">
        <v>146</v>
      </c>
      <c r="O2296" t="s">
        <v>140</v>
      </c>
    </row>
    <row r="2297" spans="1:15" ht="15">
      <c r="A2297" s="14" t="s">
        <v>182</v>
      </c>
      <c r="B2297" t="s">
        <v>137</v>
      </c>
      <c r="C2297" t="s">
        <v>145</v>
      </c>
      <c r="D2297" s="16">
        <v>0.67</v>
      </c>
      <c r="E2297" s="16">
        <v>59.25</v>
      </c>
      <c r="F2297" s="16">
        <v>-89.25</v>
      </c>
      <c r="G2297">
        <v>0.44500000000000001</v>
      </c>
      <c r="H2297" s="39">
        <v>10.4</v>
      </c>
      <c r="I2297" t="s">
        <v>183</v>
      </c>
      <c r="J2297" s="40">
        <v>0.36299999999999999</v>
      </c>
      <c r="K2297" s="77">
        <v>0.54500000000000004</v>
      </c>
      <c r="L2297">
        <v>1999</v>
      </c>
      <c r="M2297">
        <v>1999</v>
      </c>
      <c r="N2297" t="s">
        <v>146</v>
      </c>
      <c r="O2297" t="s">
        <v>140</v>
      </c>
    </row>
    <row r="2298" spans="1:15" ht="15">
      <c r="A2298" s="14" t="s">
        <v>182</v>
      </c>
      <c r="B2298" t="s">
        <v>137</v>
      </c>
      <c r="C2298" t="s">
        <v>145</v>
      </c>
      <c r="D2298" s="16">
        <v>0.69</v>
      </c>
      <c r="E2298" s="16">
        <v>59.75</v>
      </c>
      <c r="F2298" s="16">
        <v>-89.25</v>
      </c>
      <c r="G2298">
        <v>0.44500000000000001</v>
      </c>
      <c r="H2298" s="39">
        <v>10.4</v>
      </c>
      <c r="I2298" t="s">
        <v>183</v>
      </c>
      <c r="J2298" s="40">
        <v>0.36299999999999999</v>
      </c>
      <c r="K2298" s="77">
        <v>0.54500000000000004</v>
      </c>
      <c r="L2298">
        <v>1999</v>
      </c>
      <c r="M2298">
        <v>1999</v>
      </c>
      <c r="N2298" t="s">
        <v>146</v>
      </c>
      <c r="O2298" t="s">
        <v>140</v>
      </c>
    </row>
    <row r="2299" spans="1:15" ht="15">
      <c r="A2299" s="14" t="s">
        <v>182</v>
      </c>
      <c r="B2299" t="s">
        <v>137</v>
      </c>
      <c r="C2299" t="s">
        <v>145</v>
      </c>
      <c r="D2299" s="16">
        <v>0.71</v>
      </c>
      <c r="E2299" s="16">
        <v>60.25</v>
      </c>
      <c r="F2299" s="16">
        <v>-89.25</v>
      </c>
      <c r="G2299">
        <v>0.44500000000000001</v>
      </c>
      <c r="H2299" s="39">
        <v>10.4</v>
      </c>
      <c r="I2299" t="s">
        <v>183</v>
      </c>
      <c r="J2299" s="40">
        <v>0.36299999999999999</v>
      </c>
      <c r="K2299" s="77">
        <v>0.54500000000000004</v>
      </c>
      <c r="L2299">
        <v>1999</v>
      </c>
      <c r="M2299">
        <v>1999</v>
      </c>
      <c r="N2299" t="s">
        <v>146</v>
      </c>
      <c r="O2299" t="s">
        <v>140</v>
      </c>
    </row>
    <row r="2300" spans="1:15" ht="15">
      <c r="A2300" s="14" t="s">
        <v>182</v>
      </c>
      <c r="B2300" t="s">
        <v>137</v>
      </c>
      <c r="C2300" t="s">
        <v>145</v>
      </c>
      <c r="D2300" s="16">
        <v>0.74</v>
      </c>
      <c r="E2300" s="16">
        <v>60.75</v>
      </c>
      <c r="F2300" s="16">
        <v>-89.25</v>
      </c>
      <c r="G2300">
        <v>0.44500000000000001</v>
      </c>
      <c r="H2300" s="39">
        <v>10.4</v>
      </c>
      <c r="I2300" t="s">
        <v>183</v>
      </c>
      <c r="J2300" s="40">
        <v>0.36299999999999999</v>
      </c>
      <c r="K2300" s="77">
        <v>0.54500000000000004</v>
      </c>
      <c r="L2300">
        <v>1999</v>
      </c>
      <c r="M2300">
        <v>1999</v>
      </c>
      <c r="N2300" t="s">
        <v>146</v>
      </c>
      <c r="O2300" t="s">
        <v>140</v>
      </c>
    </row>
    <row r="2301" spans="1:15" ht="15">
      <c r="A2301" s="14" t="s">
        <v>182</v>
      </c>
      <c r="B2301" t="s">
        <v>137</v>
      </c>
      <c r="C2301" t="s">
        <v>145</v>
      </c>
      <c r="D2301" s="16">
        <v>1</v>
      </c>
      <c r="E2301" s="16">
        <v>59.75</v>
      </c>
      <c r="F2301" s="16">
        <v>-94.75</v>
      </c>
      <c r="G2301">
        <v>0.44500000000000001</v>
      </c>
      <c r="H2301" s="39">
        <v>10.4</v>
      </c>
      <c r="I2301" t="s">
        <v>183</v>
      </c>
      <c r="J2301" s="40">
        <v>0.36299999999999999</v>
      </c>
      <c r="K2301" s="77">
        <v>0.54500000000000004</v>
      </c>
      <c r="L2301">
        <v>1999</v>
      </c>
      <c r="M2301">
        <v>1999</v>
      </c>
      <c r="N2301" t="s">
        <v>146</v>
      </c>
      <c r="O2301" t="s">
        <v>140</v>
      </c>
    </row>
    <row r="2302" spans="1:15" ht="15">
      <c r="A2302" s="14" t="s">
        <v>182</v>
      </c>
      <c r="B2302" t="s">
        <v>137</v>
      </c>
      <c r="C2302" t="s">
        <v>145</v>
      </c>
      <c r="D2302" s="16">
        <v>0.83</v>
      </c>
      <c r="E2302" s="16">
        <v>61.25</v>
      </c>
      <c r="F2302" s="16">
        <v>-89.75</v>
      </c>
      <c r="G2302">
        <v>0.44500000000000001</v>
      </c>
      <c r="H2302" s="39">
        <v>10.4</v>
      </c>
      <c r="I2302" t="s">
        <v>183</v>
      </c>
      <c r="J2302" s="40">
        <v>0.36299999999999999</v>
      </c>
      <c r="K2302" s="77">
        <v>0.54500000000000004</v>
      </c>
      <c r="L2302">
        <v>1999</v>
      </c>
      <c r="M2302">
        <v>1999</v>
      </c>
      <c r="N2302" t="s">
        <v>146</v>
      </c>
      <c r="O2302" t="s">
        <v>140</v>
      </c>
    </row>
    <row r="2303" spans="1:15" ht="15">
      <c r="A2303" s="14" t="s">
        <v>182</v>
      </c>
      <c r="B2303" t="s">
        <v>137</v>
      </c>
      <c r="C2303" t="s">
        <v>145</v>
      </c>
      <c r="D2303" s="16">
        <v>0.85</v>
      </c>
      <c r="E2303" s="16">
        <v>61.25</v>
      </c>
      <c r="F2303" s="16">
        <v>-90.25</v>
      </c>
      <c r="G2303">
        <v>0.44500000000000001</v>
      </c>
      <c r="H2303" s="39">
        <v>10.4</v>
      </c>
      <c r="I2303" t="s">
        <v>183</v>
      </c>
      <c r="J2303" s="40">
        <v>0.36299999999999999</v>
      </c>
      <c r="K2303" s="77">
        <v>0.54500000000000004</v>
      </c>
      <c r="L2303">
        <v>1999</v>
      </c>
      <c r="M2303">
        <v>1999</v>
      </c>
      <c r="N2303" t="s">
        <v>146</v>
      </c>
      <c r="O2303" t="s">
        <v>140</v>
      </c>
    </row>
    <row r="2304" spans="1:15" ht="15">
      <c r="A2304" s="14" t="s">
        <v>182</v>
      </c>
      <c r="B2304" t="s">
        <v>137</v>
      </c>
      <c r="C2304" t="s">
        <v>145</v>
      </c>
      <c r="D2304" s="16">
        <v>1</v>
      </c>
      <c r="E2304" s="16">
        <v>59.25</v>
      </c>
      <c r="F2304" s="16">
        <v>-94.75</v>
      </c>
      <c r="G2304">
        <v>0.44500000000000001</v>
      </c>
      <c r="H2304" s="39">
        <v>10.4</v>
      </c>
      <c r="I2304" t="s">
        <v>183</v>
      </c>
      <c r="J2304" s="40">
        <v>0.36299999999999999</v>
      </c>
      <c r="K2304" s="77">
        <v>0.54500000000000004</v>
      </c>
      <c r="L2304">
        <v>1999</v>
      </c>
      <c r="M2304">
        <v>1999</v>
      </c>
      <c r="N2304" t="s">
        <v>146</v>
      </c>
      <c r="O2304" t="s">
        <v>140</v>
      </c>
    </row>
    <row r="2305" spans="1:15" ht="15">
      <c r="A2305" t="s">
        <v>182</v>
      </c>
      <c r="B2305" t="s">
        <v>137</v>
      </c>
      <c r="C2305" t="s">
        <v>145</v>
      </c>
      <c r="D2305" s="16">
        <v>1</v>
      </c>
      <c r="E2305" s="16">
        <v>58.75</v>
      </c>
      <c r="F2305" s="16">
        <v>-93.25</v>
      </c>
      <c r="G2305">
        <v>0.44500000000000001</v>
      </c>
      <c r="H2305" s="39">
        <v>10.4</v>
      </c>
      <c r="I2305" t="s">
        <v>183</v>
      </c>
      <c r="J2305" s="40">
        <v>0.36299999999999999</v>
      </c>
      <c r="K2305" s="77">
        <v>0.54500000000000004</v>
      </c>
      <c r="L2305">
        <v>1999</v>
      </c>
      <c r="M2305">
        <v>1999</v>
      </c>
      <c r="N2305" t="s">
        <v>146</v>
      </c>
      <c r="O2305" t="s">
        <v>140</v>
      </c>
    </row>
    <row r="2306" spans="1:15" ht="15">
      <c r="A2306" t="s">
        <v>182</v>
      </c>
      <c r="B2306" t="s">
        <v>137</v>
      </c>
      <c r="C2306" t="s">
        <v>145</v>
      </c>
      <c r="D2306" s="16">
        <v>1</v>
      </c>
      <c r="E2306" s="16">
        <v>58.75</v>
      </c>
      <c r="F2306" s="16">
        <v>-92.75</v>
      </c>
      <c r="G2306">
        <v>0.44500000000000001</v>
      </c>
      <c r="H2306" s="39">
        <v>10.4</v>
      </c>
      <c r="I2306" t="s">
        <v>183</v>
      </c>
      <c r="J2306" s="40">
        <v>0.36299999999999999</v>
      </c>
      <c r="K2306" s="77">
        <v>0.54500000000000004</v>
      </c>
      <c r="L2306">
        <v>1999</v>
      </c>
      <c r="M2306">
        <v>1999</v>
      </c>
      <c r="N2306" t="s">
        <v>146</v>
      </c>
      <c r="O2306" t="s">
        <v>140</v>
      </c>
    </row>
    <row r="2307" spans="1:15" ht="15">
      <c r="A2307" t="s">
        <v>182</v>
      </c>
      <c r="B2307" t="s">
        <v>137</v>
      </c>
      <c r="C2307" t="s">
        <v>145</v>
      </c>
      <c r="D2307" s="16">
        <v>0.88</v>
      </c>
      <c r="E2307" s="16">
        <v>61.25</v>
      </c>
      <c r="F2307" s="16">
        <v>-90.75</v>
      </c>
      <c r="G2307">
        <v>0.44500000000000001</v>
      </c>
      <c r="H2307" s="39">
        <v>10.4</v>
      </c>
      <c r="I2307" t="s">
        <v>183</v>
      </c>
      <c r="J2307" s="40">
        <v>0.36299999999999999</v>
      </c>
      <c r="K2307" s="77">
        <v>0.54500000000000004</v>
      </c>
      <c r="L2307">
        <v>1999</v>
      </c>
      <c r="M2307">
        <v>1999</v>
      </c>
      <c r="N2307" t="s">
        <v>146</v>
      </c>
      <c r="O2307" t="s">
        <v>140</v>
      </c>
    </row>
    <row r="2308" spans="1:15" ht="15">
      <c r="A2308" t="s">
        <v>182</v>
      </c>
      <c r="B2308" t="s">
        <v>137</v>
      </c>
      <c r="C2308" t="s">
        <v>145</v>
      </c>
      <c r="D2308" s="16">
        <v>1</v>
      </c>
      <c r="E2308" s="16">
        <v>58.75</v>
      </c>
      <c r="F2308" s="16">
        <v>-92.25</v>
      </c>
      <c r="G2308">
        <v>0.44500000000000001</v>
      </c>
      <c r="H2308" s="39">
        <v>10.4</v>
      </c>
      <c r="I2308" t="s">
        <v>183</v>
      </c>
      <c r="J2308" s="40">
        <v>0.36299999999999999</v>
      </c>
      <c r="K2308" s="77">
        <v>0.54500000000000004</v>
      </c>
      <c r="L2308">
        <v>1999</v>
      </c>
      <c r="M2308">
        <v>1999</v>
      </c>
      <c r="N2308" t="s">
        <v>146</v>
      </c>
      <c r="O2308" t="s">
        <v>140</v>
      </c>
    </row>
    <row r="2309" spans="1:15" ht="15">
      <c r="A2309" t="s">
        <v>182</v>
      </c>
      <c r="B2309" t="s">
        <v>137</v>
      </c>
      <c r="C2309" t="s">
        <v>145</v>
      </c>
      <c r="D2309" s="16">
        <v>1</v>
      </c>
      <c r="E2309" s="16">
        <v>58.75</v>
      </c>
      <c r="F2309" s="16">
        <v>-91.75</v>
      </c>
      <c r="G2309">
        <v>0.44500000000000001</v>
      </c>
      <c r="H2309" s="39">
        <v>10.4</v>
      </c>
      <c r="I2309" t="s">
        <v>183</v>
      </c>
      <c r="J2309" s="40">
        <v>0.36299999999999999</v>
      </c>
      <c r="K2309" s="77">
        <v>0.54500000000000004</v>
      </c>
      <c r="L2309">
        <v>1999</v>
      </c>
      <c r="M2309">
        <v>1999</v>
      </c>
      <c r="N2309" t="s">
        <v>146</v>
      </c>
      <c r="O2309" t="s">
        <v>140</v>
      </c>
    </row>
    <row r="2310" spans="1:15" ht="15">
      <c r="A2310" t="s">
        <v>182</v>
      </c>
      <c r="B2310" t="s">
        <v>137</v>
      </c>
      <c r="C2310" t="s">
        <v>145</v>
      </c>
      <c r="D2310" s="16">
        <v>0.92</v>
      </c>
      <c r="E2310" s="16">
        <v>61.25</v>
      </c>
      <c r="F2310" s="16">
        <v>-91.25</v>
      </c>
      <c r="G2310">
        <v>0.44500000000000001</v>
      </c>
      <c r="H2310" s="39">
        <v>10.4</v>
      </c>
      <c r="I2310" t="s">
        <v>183</v>
      </c>
      <c r="J2310" s="40">
        <v>0.36299999999999999</v>
      </c>
      <c r="K2310" s="77">
        <v>0.54500000000000004</v>
      </c>
      <c r="L2310">
        <v>1999</v>
      </c>
      <c r="M2310">
        <v>1999</v>
      </c>
      <c r="N2310" t="s">
        <v>146</v>
      </c>
      <c r="O2310" t="s">
        <v>140</v>
      </c>
    </row>
    <row r="2311" spans="1:15" ht="15">
      <c r="A2311" t="s">
        <v>182</v>
      </c>
      <c r="B2311" t="s">
        <v>137</v>
      </c>
      <c r="C2311" t="s">
        <v>145</v>
      </c>
      <c r="D2311" s="16">
        <v>1</v>
      </c>
      <c r="E2311" s="16">
        <v>58.75</v>
      </c>
      <c r="F2311" s="16">
        <v>-91.25</v>
      </c>
      <c r="G2311">
        <v>0.44500000000000001</v>
      </c>
      <c r="H2311" s="39">
        <v>10.4</v>
      </c>
      <c r="I2311" t="s">
        <v>183</v>
      </c>
      <c r="J2311" s="40">
        <v>0.36299999999999999</v>
      </c>
      <c r="K2311" s="77">
        <v>0.54500000000000004</v>
      </c>
      <c r="L2311">
        <v>1999</v>
      </c>
      <c r="M2311">
        <v>1999</v>
      </c>
      <c r="N2311" t="s">
        <v>146</v>
      </c>
      <c r="O2311" t="s">
        <v>140</v>
      </c>
    </row>
    <row r="2312" spans="1:15" ht="15">
      <c r="A2312" t="s">
        <v>182</v>
      </c>
      <c r="B2312" t="s">
        <v>137</v>
      </c>
      <c r="C2312" t="s">
        <v>145</v>
      </c>
      <c r="D2312" s="16">
        <v>1</v>
      </c>
      <c r="E2312" s="16">
        <v>58.75</v>
      </c>
      <c r="F2312" s="16">
        <v>-93.75</v>
      </c>
      <c r="G2312">
        <v>0.44500000000000001</v>
      </c>
      <c r="H2312" s="39">
        <v>10.4</v>
      </c>
      <c r="I2312" t="s">
        <v>183</v>
      </c>
      <c r="J2312" s="40">
        <v>0.36299999999999999</v>
      </c>
      <c r="K2312" s="77">
        <v>0.54500000000000004</v>
      </c>
      <c r="L2312">
        <v>1999</v>
      </c>
      <c r="M2312">
        <v>1999</v>
      </c>
      <c r="N2312" t="s">
        <v>146</v>
      </c>
      <c r="O2312" t="s">
        <v>140</v>
      </c>
    </row>
    <row r="2313" spans="1:15" ht="15">
      <c r="A2313" t="s">
        <v>182</v>
      </c>
      <c r="B2313" t="s">
        <v>137</v>
      </c>
      <c r="C2313" t="s">
        <v>145</v>
      </c>
      <c r="D2313" s="16">
        <v>1</v>
      </c>
      <c r="E2313" s="16">
        <v>58.75</v>
      </c>
      <c r="F2313" s="16">
        <v>-90.75</v>
      </c>
      <c r="G2313">
        <v>0.44500000000000001</v>
      </c>
      <c r="H2313" s="39">
        <v>10.4</v>
      </c>
      <c r="I2313" t="s">
        <v>183</v>
      </c>
      <c r="J2313" s="40">
        <v>0.36299999999999999</v>
      </c>
      <c r="K2313" s="77">
        <v>0.54500000000000004</v>
      </c>
      <c r="L2313">
        <v>1999</v>
      </c>
      <c r="M2313">
        <v>1999</v>
      </c>
      <c r="N2313" t="s">
        <v>146</v>
      </c>
      <c r="O2313" t="s">
        <v>140</v>
      </c>
    </row>
    <row r="2314" spans="1:15" ht="15">
      <c r="A2314" t="s">
        <v>182</v>
      </c>
      <c r="B2314" t="s">
        <v>137</v>
      </c>
      <c r="C2314" t="s">
        <v>145</v>
      </c>
      <c r="D2314" s="16">
        <v>0.92</v>
      </c>
      <c r="E2314" s="16">
        <v>58.75</v>
      </c>
      <c r="F2314" s="16">
        <v>-90.25</v>
      </c>
      <c r="G2314">
        <v>0.44500000000000001</v>
      </c>
      <c r="H2314" s="39">
        <v>10.4</v>
      </c>
      <c r="I2314" t="s">
        <v>183</v>
      </c>
      <c r="J2314" s="40">
        <v>0.36299999999999999</v>
      </c>
      <c r="K2314" s="77">
        <v>0.54500000000000004</v>
      </c>
      <c r="L2314">
        <v>1999</v>
      </c>
      <c r="M2314">
        <v>1999</v>
      </c>
      <c r="N2314" t="s">
        <v>146</v>
      </c>
      <c r="O2314" t="s">
        <v>140</v>
      </c>
    </row>
    <row r="2315" spans="1:15" ht="15">
      <c r="A2315" t="s">
        <v>182</v>
      </c>
      <c r="B2315" t="s">
        <v>137</v>
      </c>
      <c r="C2315" t="s">
        <v>145</v>
      </c>
      <c r="D2315" s="16">
        <v>0.99</v>
      </c>
      <c r="E2315" s="16">
        <v>61.25</v>
      </c>
      <c r="F2315" s="16">
        <v>-91.75</v>
      </c>
      <c r="G2315">
        <v>0.44500000000000001</v>
      </c>
      <c r="H2315" s="39">
        <v>10.4</v>
      </c>
      <c r="I2315" t="s">
        <v>183</v>
      </c>
      <c r="J2315" s="40">
        <v>0.36299999999999999</v>
      </c>
      <c r="K2315" s="77">
        <v>0.54500000000000004</v>
      </c>
      <c r="L2315">
        <v>1999</v>
      </c>
      <c r="M2315">
        <v>1999</v>
      </c>
      <c r="N2315" t="s">
        <v>146</v>
      </c>
      <c r="O2315" t="s">
        <v>140</v>
      </c>
    </row>
    <row r="2316" spans="1:15" ht="15">
      <c r="A2316" t="s">
        <v>182</v>
      </c>
      <c r="B2316" t="s">
        <v>137</v>
      </c>
      <c r="C2316" t="s">
        <v>145</v>
      </c>
      <c r="D2316" s="16">
        <v>0.83</v>
      </c>
      <c r="E2316" s="16">
        <v>58.75</v>
      </c>
      <c r="F2316" s="16">
        <v>-89.75</v>
      </c>
      <c r="G2316">
        <v>0.44500000000000001</v>
      </c>
      <c r="H2316" s="39">
        <v>10.4</v>
      </c>
      <c r="I2316" t="s">
        <v>183</v>
      </c>
      <c r="J2316" s="40">
        <v>0.36299999999999999</v>
      </c>
      <c r="K2316" s="77">
        <v>0.54500000000000004</v>
      </c>
      <c r="L2316">
        <v>1999</v>
      </c>
      <c r="M2316">
        <v>1999</v>
      </c>
      <c r="N2316" t="s">
        <v>146</v>
      </c>
      <c r="O2316" t="s">
        <v>140</v>
      </c>
    </row>
    <row r="2317" spans="1:15" ht="15">
      <c r="A2317" t="s">
        <v>182</v>
      </c>
      <c r="B2317" t="s">
        <v>137</v>
      </c>
      <c r="C2317" t="s">
        <v>145</v>
      </c>
      <c r="D2317" s="16">
        <v>1</v>
      </c>
      <c r="E2317" s="16">
        <v>61.25</v>
      </c>
      <c r="F2317" s="16">
        <v>-92.25</v>
      </c>
      <c r="G2317">
        <v>0.44500000000000001</v>
      </c>
      <c r="H2317" s="39">
        <v>10.4</v>
      </c>
      <c r="I2317" t="s">
        <v>183</v>
      </c>
      <c r="J2317" s="40">
        <v>0.36299999999999999</v>
      </c>
      <c r="K2317" s="77">
        <v>0.54500000000000004</v>
      </c>
      <c r="L2317">
        <v>1999</v>
      </c>
      <c r="M2317">
        <v>1999</v>
      </c>
      <c r="N2317" t="s">
        <v>146</v>
      </c>
      <c r="O2317" t="s">
        <v>140</v>
      </c>
    </row>
    <row r="2318" spans="1:15" ht="15">
      <c r="A2318" t="s">
        <v>182</v>
      </c>
      <c r="B2318" t="s">
        <v>137</v>
      </c>
      <c r="C2318" t="s">
        <v>145</v>
      </c>
      <c r="D2318" s="16">
        <v>0.8</v>
      </c>
      <c r="E2318" s="16">
        <v>61.25</v>
      </c>
      <c r="F2318" s="16">
        <v>-89.25</v>
      </c>
      <c r="G2318">
        <v>0.44500000000000001</v>
      </c>
      <c r="H2318" s="39">
        <v>10.4</v>
      </c>
      <c r="I2318" t="s">
        <v>183</v>
      </c>
      <c r="J2318" s="40">
        <v>0.36299999999999999</v>
      </c>
      <c r="K2318" s="77">
        <v>0.54500000000000004</v>
      </c>
      <c r="L2318">
        <v>1999</v>
      </c>
      <c r="M2318">
        <v>1999</v>
      </c>
      <c r="N2318" t="s">
        <v>146</v>
      </c>
      <c r="O2318" t="s">
        <v>140</v>
      </c>
    </row>
    <row r="2319" spans="1:15" ht="15">
      <c r="A2319" t="s">
        <v>182</v>
      </c>
      <c r="B2319" t="s">
        <v>137</v>
      </c>
      <c r="C2319" t="s">
        <v>145</v>
      </c>
      <c r="D2319" s="16">
        <v>1</v>
      </c>
      <c r="E2319" s="16">
        <v>58.75</v>
      </c>
      <c r="F2319" s="16">
        <v>-94.25</v>
      </c>
      <c r="G2319">
        <v>0.44500000000000001</v>
      </c>
      <c r="H2319" s="39">
        <v>10.4</v>
      </c>
      <c r="I2319" t="s">
        <v>183</v>
      </c>
      <c r="J2319" s="40">
        <v>0.36299999999999999</v>
      </c>
      <c r="K2319" s="77">
        <v>0.54500000000000004</v>
      </c>
      <c r="L2319">
        <v>1999</v>
      </c>
      <c r="M2319">
        <v>1999</v>
      </c>
      <c r="N2319" t="s">
        <v>146</v>
      </c>
      <c r="O2319" t="s">
        <v>140</v>
      </c>
    </row>
    <row r="2320" spans="1:15" ht="15">
      <c r="A2320" t="s">
        <v>182</v>
      </c>
      <c r="B2320" t="s">
        <v>137</v>
      </c>
      <c r="C2320" t="s">
        <v>145</v>
      </c>
      <c r="D2320" s="16">
        <v>1</v>
      </c>
      <c r="E2320" s="16">
        <v>60.25</v>
      </c>
      <c r="F2320" s="16">
        <v>-94.75</v>
      </c>
      <c r="G2320">
        <v>0.44500000000000001</v>
      </c>
      <c r="H2320" s="39">
        <v>10.4</v>
      </c>
      <c r="I2320" t="s">
        <v>183</v>
      </c>
      <c r="J2320" s="40">
        <v>0.36299999999999999</v>
      </c>
      <c r="K2320" s="77">
        <v>0.54500000000000004</v>
      </c>
      <c r="L2320">
        <v>1999</v>
      </c>
      <c r="M2320">
        <v>1999</v>
      </c>
      <c r="N2320" t="s">
        <v>146</v>
      </c>
      <c r="O2320" t="s">
        <v>140</v>
      </c>
    </row>
    <row r="2321" spans="1:15" ht="15">
      <c r="A2321" t="s">
        <v>182</v>
      </c>
      <c r="B2321" t="s">
        <v>137</v>
      </c>
      <c r="C2321" t="s">
        <v>145</v>
      </c>
      <c r="D2321" s="16">
        <v>1</v>
      </c>
      <c r="E2321" s="16">
        <v>61.25</v>
      </c>
      <c r="F2321" s="16">
        <v>-92.75</v>
      </c>
      <c r="G2321">
        <v>0.44500000000000001</v>
      </c>
      <c r="H2321" s="39">
        <v>10.4</v>
      </c>
      <c r="I2321" t="s">
        <v>183</v>
      </c>
      <c r="J2321" s="40">
        <v>0.36299999999999999</v>
      </c>
      <c r="K2321" s="77">
        <v>0.54500000000000004</v>
      </c>
      <c r="L2321">
        <v>1999</v>
      </c>
      <c r="M2321">
        <v>1999</v>
      </c>
      <c r="N2321" t="s">
        <v>146</v>
      </c>
      <c r="O2321" t="s">
        <v>140</v>
      </c>
    </row>
    <row r="2322" spans="1:15" ht="15">
      <c r="A2322" t="s">
        <v>182</v>
      </c>
      <c r="B2322" t="s">
        <v>137</v>
      </c>
      <c r="C2322" t="s">
        <v>145</v>
      </c>
      <c r="D2322" s="16">
        <v>1</v>
      </c>
      <c r="E2322" s="16">
        <v>61.25</v>
      </c>
      <c r="F2322" s="16">
        <v>-93.25</v>
      </c>
      <c r="G2322">
        <v>0.44500000000000001</v>
      </c>
      <c r="H2322" s="39">
        <v>10.4</v>
      </c>
      <c r="I2322" t="s">
        <v>183</v>
      </c>
      <c r="J2322" s="40">
        <v>0.36299999999999999</v>
      </c>
      <c r="K2322" s="77">
        <v>0.54500000000000004</v>
      </c>
      <c r="L2322">
        <v>1999</v>
      </c>
      <c r="M2322">
        <v>1999</v>
      </c>
      <c r="N2322" t="s">
        <v>146</v>
      </c>
      <c r="O2322" t="s">
        <v>140</v>
      </c>
    </row>
    <row r="2323" spans="1:15" ht="15">
      <c r="A2323" t="s">
        <v>182</v>
      </c>
      <c r="B2323" t="s">
        <v>137</v>
      </c>
      <c r="C2323" t="s">
        <v>145</v>
      </c>
      <c r="D2323" s="16">
        <v>1</v>
      </c>
      <c r="E2323" s="16">
        <v>61.25</v>
      </c>
      <c r="F2323" s="16">
        <v>-93.75</v>
      </c>
      <c r="G2323">
        <v>0.44500000000000001</v>
      </c>
      <c r="H2323" s="39">
        <v>10.4</v>
      </c>
      <c r="I2323" t="s">
        <v>183</v>
      </c>
      <c r="J2323" s="40">
        <v>0.36299999999999999</v>
      </c>
      <c r="K2323" s="77">
        <v>0.54500000000000004</v>
      </c>
      <c r="L2323">
        <v>1999</v>
      </c>
      <c r="M2323">
        <v>1999</v>
      </c>
      <c r="N2323" t="s">
        <v>146</v>
      </c>
      <c r="O2323" t="s">
        <v>140</v>
      </c>
    </row>
    <row r="2324" spans="1:15" ht="15">
      <c r="A2324" t="s">
        <v>182</v>
      </c>
      <c r="B2324" t="s">
        <v>137</v>
      </c>
      <c r="C2324" t="s">
        <v>145</v>
      </c>
      <c r="D2324" s="16">
        <v>0.76</v>
      </c>
      <c r="E2324" s="16">
        <v>58.75</v>
      </c>
      <c r="F2324" s="16">
        <v>-89.25</v>
      </c>
      <c r="G2324">
        <v>0.44500000000000001</v>
      </c>
      <c r="H2324" s="39">
        <v>10.4</v>
      </c>
      <c r="I2324" t="s">
        <v>183</v>
      </c>
      <c r="J2324" s="40">
        <v>0.36299999999999999</v>
      </c>
      <c r="K2324" s="77">
        <v>0.54500000000000004</v>
      </c>
      <c r="L2324">
        <v>1999</v>
      </c>
      <c r="M2324">
        <v>1999</v>
      </c>
      <c r="N2324" t="s">
        <v>146</v>
      </c>
      <c r="O2324" t="s">
        <v>140</v>
      </c>
    </row>
    <row r="2325" spans="1:15" ht="15">
      <c r="A2325" t="s">
        <v>182</v>
      </c>
      <c r="B2325" t="s">
        <v>137</v>
      </c>
      <c r="C2325" t="s">
        <v>147</v>
      </c>
      <c r="D2325" s="16">
        <v>1</v>
      </c>
      <c r="E2325" s="16">
        <v>59.25</v>
      </c>
      <c r="F2325" s="16">
        <v>-94.25</v>
      </c>
      <c r="G2325">
        <v>0.60599999999999998</v>
      </c>
      <c r="H2325" s="39">
        <v>7</v>
      </c>
      <c r="I2325" t="s">
        <v>183</v>
      </c>
      <c r="J2325" s="40">
        <v>0.52900000000000003</v>
      </c>
      <c r="K2325" s="77">
        <v>0.69499999999999995</v>
      </c>
      <c r="L2325">
        <v>2000</v>
      </c>
      <c r="M2325">
        <v>2000</v>
      </c>
      <c r="N2325" t="s">
        <v>148</v>
      </c>
      <c r="O2325" t="s">
        <v>140</v>
      </c>
    </row>
    <row r="2326" spans="1:15" ht="15">
      <c r="A2326" t="s">
        <v>182</v>
      </c>
      <c r="B2326" t="s">
        <v>137</v>
      </c>
      <c r="C2326" t="s">
        <v>147</v>
      </c>
      <c r="D2326" s="16">
        <v>1</v>
      </c>
      <c r="E2326" s="16">
        <v>59.25</v>
      </c>
      <c r="F2326" s="16">
        <v>-93.75</v>
      </c>
      <c r="G2326">
        <v>0.60599999999999998</v>
      </c>
      <c r="H2326" s="39">
        <v>7</v>
      </c>
      <c r="I2326" t="s">
        <v>183</v>
      </c>
      <c r="J2326" s="40">
        <v>0.52900000000000003</v>
      </c>
      <c r="K2326" s="77">
        <v>0.69499999999999995</v>
      </c>
      <c r="L2326">
        <v>2000</v>
      </c>
      <c r="M2326">
        <v>2000</v>
      </c>
      <c r="N2326" t="s">
        <v>148</v>
      </c>
      <c r="O2326" t="s">
        <v>140</v>
      </c>
    </row>
    <row r="2327" spans="1:15" ht="15">
      <c r="A2327" t="s">
        <v>182</v>
      </c>
      <c r="B2327" t="s">
        <v>137</v>
      </c>
      <c r="C2327" t="s">
        <v>147</v>
      </c>
      <c r="D2327" s="16">
        <v>1</v>
      </c>
      <c r="E2327" s="16">
        <v>59.25</v>
      </c>
      <c r="F2327" s="16">
        <v>-93.25</v>
      </c>
      <c r="G2327">
        <v>0.60599999999999998</v>
      </c>
      <c r="H2327" s="39">
        <v>7</v>
      </c>
      <c r="I2327" t="s">
        <v>183</v>
      </c>
      <c r="J2327" s="40">
        <v>0.52900000000000003</v>
      </c>
      <c r="K2327" s="77">
        <v>0.69499999999999995</v>
      </c>
      <c r="L2327">
        <v>2000</v>
      </c>
      <c r="M2327">
        <v>2000</v>
      </c>
      <c r="N2327" t="s">
        <v>148</v>
      </c>
      <c r="O2327" t="s">
        <v>140</v>
      </c>
    </row>
    <row r="2328" spans="1:15" ht="15">
      <c r="A2328" t="s">
        <v>182</v>
      </c>
      <c r="B2328" t="s">
        <v>137</v>
      </c>
      <c r="C2328" t="s">
        <v>147</v>
      </c>
      <c r="D2328" s="16">
        <v>1</v>
      </c>
      <c r="E2328" s="16">
        <v>59.25</v>
      </c>
      <c r="F2328" s="16">
        <v>-92.75</v>
      </c>
      <c r="G2328">
        <v>0.60599999999999998</v>
      </c>
      <c r="H2328" s="39">
        <v>7</v>
      </c>
      <c r="I2328" t="s">
        <v>183</v>
      </c>
      <c r="J2328" s="40">
        <v>0.52900000000000003</v>
      </c>
      <c r="K2328" s="77">
        <v>0.69499999999999995</v>
      </c>
      <c r="L2328">
        <v>2000</v>
      </c>
      <c r="M2328">
        <v>2000</v>
      </c>
      <c r="N2328" t="s">
        <v>148</v>
      </c>
      <c r="O2328" t="s">
        <v>140</v>
      </c>
    </row>
    <row r="2329" spans="1:15" ht="15">
      <c r="A2329" t="s">
        <v>182</v>
      </c>
      <c r="B2329" t="s">
        <v>137</v>
      </c>
      <c r="C2329" t="s">
        <v>147</v>
      </c>
      <c r="D2329" s="16">
        <v>1</v>
      </c>
      <c r="E2329" s="16">
        <v>59.25</v>
      </c>
      <c r="F2329" s="16">
        <v>-92.25</v>
      </c>
      <c r="G2329">
        <v>0.60599999999999998</v>
      </c>
      <c r="H2329" s="39">
        <v>7</v>
      </c>
      <c r="I2329" t="s">
        <v>183</v>
      </c>
      <c r="J2329" s="40">
        <v>0.52900000000000003</v>
      </c>
      <c r="K2329" s="77">
        <v>0.69499999999999995</v>
      </c>
      <c r="L2329">
        <v>2000</v>
      </c>
      <c r="M2329">
        <v>2000</v>
      </c>
      <c r="N2329" t="s">
        <v>148</v>
      </c>
      <c r="O2329" t="s">
        <v>140</v>
      </c>
    </row>
    <row r="2330" spans="1:15" ht="15">
      <c r="A2330" t="s">
        <v>182</v>
      </c>
      <c r="B2330" t="s">
        <v>137</v>
      </c>
      <c r="C2330" t="s">
        <v>147</v>
      </c>
      <c r="D2330" s="16">
        <v>1</v>
      </c>
      <c r="E2330" s="16">
        <v>59.25</v>
      </c>
      <c r="F2330" s="16">
        <v>-91.75</v>
      </c>
      <c r="G2330">
        <v>0.60599999999999998</v>
      </c>
      <c r="H2330" s="39">
        <v>7</v>
      </c>
      <c r="I2330" t="s">
        <v>183</v>
      </c>
      <c r="J2330" s="40">
        <v>0.52900000000000003</v>
      </c>
      <c r="K2330" s="77">
        <v>0.69499999999999995</v>
      </c>
      <c r="L2330">
        <v>2000</v>
      </c>
      <c r="M2330">
        <v>2000</v>
      </c>
      <c r="N2330" t="s">
        <v>148</v>
      </c>
      <c r="O2330" t="s">
        <v>140</v>
      </c>
    </row>
    <row r="2331" spans="1:15" ht="15">
      <c r="A2331" t="s">
        <v>182</v>
      </c>
      <c r="B2331" t="s">
        <v>137</v>
      </c>
      <c r="C2331" t="s">
        <v>147</v>
      </c>
      <c r="D2331" s="16">
        <v>1</v>
      </c>
      <c r="E2331" s="16">
        <v>59.25</v>
      </c>
      <c r="F2331" s="16">
        <v>-91.25</v>
      </c>
      <c r="G2331">
        <v>0.60599999999999998</v>
      </c>
      <c r="H2331" s="39">
        <v>7</v>
      </c>
      <c r="I2331" t="s">
        <v>183</v>
      </c>
      <c r="J2331" s="40">
        <v>0.52900000000000003</v>
      </c>
      <c r="K2331" s="77">
        <v>0.69499999999999995</v>
      </c>
      <c r="L2331">
        <v>2000</v>
      </c>
      <c r="M2331">
        <v>2000</v>
      </c>
      <c r="N2331" t="s">
        <v>148</v>
      </c>
      <c r="O2331" t="s">
        <v>140</v>
      </c>
    </row>
    <row r="2332" spans="1:15" ht="15">
      <c r="A2332" t="s">
        <v>182</v>
      </c>
      <c r="B2332" t="s">
        <v>137</v>
      </c>
      <c r="C2332" t="s">
        <v>147</v>
      </c>
      <c r="D2332" s="16">
        <v>0.97</v>
      </c>
      <c r="E2332" s="16">
        <v>59.25</v>
      </c>
      <c r="F2332" s="16">
        <v>-90.75</v>
      </c>
      <c r="G2332">
        <v>0.60599999999999998</v>
      </c>
      <c r="H2332" s="39">
        <v>7</v>
      </c>
      <c r="I2332" t="s">
        <v>183</v>
      </c>
      <c r="J2332" s="40">
        <v>0.52900000000000003</v>
      </c>
      <c r="K2332" s="77">
        <v>0.69499999999999995</v>
      </c>
      <c r="L2332">
        <v>2000</v>
      </c>
      <c r="M2332">
        <v>2000</v>
      </c>
      <c r="N2332" t="s">
        <v>148</v>
      </c>
      <c r="O2332" t="s">
        <v>140</v>
      </c>
    </row>
    <row r="2333" spans="1:15" ht="15">
      <c r="A2333" t="s">
        <v>182</v>
      </c>
      <c r="B2333" t="s">
        <v>137</v>
      </c>
      <c r="C2333" t="s">
        <v>147</v>
      </c>
      <c r="D2333" s="16">
        <v>0.82</v>
      </c>
      <c r="E2333" s="16">
        <v>59.25</v>
      </c>
      <c r="F2333" s="16">
        <v>-90.25</v>
      </c>
      <c r="G2333">
        <v>0.60599999999999998</v>
      </c>
      <c r="H2333" s="39">
        <v>7</v>
      </c>
      <c r="I2333" t="s">
        <v>183</v>
      </c>
      <c r="J2333" s="40">
        <v>0.52900000000000003</v>
      </c>
      <c r="K2333" s="77">
        <v>0.69499999999999995</v>
      </c>
      <c r="L2333">
        <v>2000</v>
      </c>
      <c r="M2333">
        <v>2000</v>
      </c>
      <c r="N2333" t="s">
        <v>148</v>
      </c>
      <c r="O2333" t="s">
        <v>140</v>
      </c>
    </row>
    <row r="2334" spans="1:15" ht="15">
      <c r="A2334" t="s">
        <v>182</v>
      </c>
      <c r="B2334" t="s">
        <v>137</v>
      </c>
      <c r="C2334" t="s">
        <v>147</v>
      </c>
      <c r="D2334" s="16">
        <v>0.73</v>
      </c>
      <c r="E2334" s="16">
        <v>59.25</v>
      </c>
      <c r="F2334" s="16">
        <v>-89.75</v>
      </c>
      <c r="G2334">
        <v>0.60599999999999998</v>
      </c>
      <c r="H2334" s="39">
        <v>7</v>
      </c>
      <c r="I2334" t="s">
        <v>183</v>
      </c>
      <c r="J2334" s="40">
        <v>0.52900000000000003</v>
      </c>
      <c r="K2334" s="77">
        <v>0.69499999999999995</v>
      </c>
      <c r="L2334">
        <v>2000</v>
      </c>
      <c r="M2334">
        <v>2000</v>
      </c>
      <c r="N2334" t="s">
        <v>148</v>
      </c>
      <c r="O2334" t="s">
        <v>140</v>
      </c>
    </row>
    <row r="2335" spans="1:15" ht="15">
      <c r="A2335" t="s">
        <v>182</v>
      </c>
      <c r="B2335" t="s">
        <v>137</v>
      </c>
      <c r="C2335" t="s">
        <v>147</v>
      </c>
      <c r="D2335" s="16">
        <v>1</v>
      </c>
      <c r="E2335" s="16">
        <v>59.75</v>
      </c>
      <c r="F2335" s="16">
        <v>-94.25</v>
      </c>
      <c r="G2335">
        <v>0.60599999999999998</v>
      </c>
      <c r="H2335" s="39">
        <v>7</v>
      </c>
      <c r="I2335" t="s">
        <v>183</v>
      </c>
      <c r="J2335" s="40">
        <v>0.52900000000000003</v>
      </c>
      <c r="K2335" s="77">
        <v>0.69499999999999995</v>
      </c>
      <c r="L2335">
        <v>2000</v>
      </c>
      <c r="M2335">
        <v>2000</v>
      </c>
      <c r="N2335" t="s">
        <v>148</v>
      </c>
      <c r="O2335" t="s">
        <v>140</v>
      </c>
    </row>
    <row r="2336" spans="1:15" ht="15">
      <c r="A2336" t="s">
        <v>182</v>
      </c>
      <c r="B2336" t="s">
        <v>137</v>
      </c>
      <c r="C2336" t="s">
        <v>147</v>
      </c>
      <c r="D2336" s="16">
        <v>1</v>
      </c>
      <c r="E2336" s="16">
        <v>59.75</v>
      </c>
      <c r="F2336" s="16">
        <v>-93.75</v>
      </c>
      <c r="G2336">
        <v>0.60599999999999998</v>
      </c>
      <c r="H2336" s="39">
        <v>7</v>
      </c>
      <c r="I2336" t="s">
        <v>183</v>
      </c>
      <c r="J2336" s="40">
        <v>0.52900000000000003</v>
      </c>
      <c r="K2336" s="77">
        <v>0.69499999999999995</v>
      </c>
      <c r="L2336">
        <v>2000</v>
      </c>
      <c r="M2336">
        <v>2000</v>
      </c>
      <c r="N2336" t="s">
        <v>148</v>
      </c>
      <c r="O2336" t="s">
        <v>140</v>
      </c>
    </row>
    <row r="2337" spans="1:15" ht="15">
      <c r="A2337" t="s">
        <v>182</v>
      </c>
      <c r="B2337" t="s">
        <v>137</v>
      </c>
      <c r="C2337" t="s">
        <v>147</v>
      </c>
      <c r="D2337" s="16">
        <v>1</v>
      </c>
      <c r="E2337" s="16">
        <v>59.75</v>
      </c>
      <c r="F2337" s="16">
        <v>-93.25</v>
      </c>
      <c r="G2337">
        <v>0.60599999999999998</v>
      </c>
      <c r="H2337" s="39">
        <v>7</v>
      </c>
      <c r="I2337" t="s">
        <v>183</v>
      </c>
      <c r="J2337" s="40">
        <v>0.52900000000000003</v>
      </c>
      <c r="K2337" s="77">
        <v>0.69499999999999995</v>
      </c>
      <c r="L2337">
        <v>2000</v>
      </c>
      <c r="M2337">
        <v>2000</v>
      </c>
      <c r="N2337" t="s">
        <v>148</v>
      </c>
      <c r="O2337" t="s">
        <v>140</v>
      </c>
    </row>
    <row r="2338" spans="1:15" ht="15">
      <c r="A2338" t="s">
        <v>182</v>
      </c>
      <c r="B2338" t="s">
        <v>137</v>
      </c>
      <c r="C2338" t="s">
        <v>147</v>
      </c>
      <c r="D2338" s="16">
        <v>1</v>
      </c>
      <c r="E2338" s="16">
        <v>59.75</v>
      </c>
      <c r="F2338" s="16">
        <v>-92.75</v>
      </c>
      <c r="G2338">
        <v>0.60599999999999998</v>
      </c>
      <c r="H2338" s="39">
        <v>7</v>
      </c>
      <c r="I2338" t="s">
        <v>183</v>
      </c>
      <c r="J2338" s="40">
        <v>0.52900000000000003</v>
      </c>
      <c r="K2338" s="77">
        <v>0.69499999999999995</v>
      </c>
      <c r="L2338">
        <v>2000</v>
      </c>
      <c r="M2338">
        <v>2000</v>
      </c>
      <c r="N2338" t="s">
        <v>148</v>
      </c>
      <c r="O2338" t="s">
        <v>140</v>
      </c>
    </row>
    <row r="2339" spans="1:15" ht="15">
      <c r="A2339" t="s">
        <v>182</v>
      </c>
      <c r="B2339" t="s">
        <v>137</v>
      </c>
      <c r="C2339" t="s">
        <v>147</v>
      </c>
      <c r="D2339" s="16">
        <v>1</v>
      </c>
      <c r="E2339" s="16">
        <v>59.75</v>
      </c>
      <c r="F2339" s="16">
        <v>-92.25</v>
      </c>
      <c r="G2339">
        <v>0.60599999999999998</v>
      </c>
      <c r="H2339" s="39">
        <v>7</v>
      </c>
      <c r="I2339" t="s">
        <v>183</v>
      </c>
      <c r="J2339" s="40">
        <v>0.52900000000000003</v>
      </c>
      <c r="K2339" s="77">
        <v>0.69499999999999995</v>
      </c>
      <c r="L2339">
        <v>2000</v>
      </c>
      <c r="M2339">
        <v>2000</v>
      </c>
      <c r="N2339" t="s">
        <v>148</v>
      </c>
      <c r="O2339" t="s">
        <v>140</v>
      </c>
    </row>
    <row r="2340" spans="1:15" ht="15">
      <c r="A2340" t="s">
        <v>182</v>
      </c>
      <c r="B2340" t="s">
        <v>137</v>
      </c>
      <c r="C2340" t="s">
        <v>147</v>
      </c>
      <c r="D2340" s="16">
        <v>1</v>
      </c>
      <c r="E2340" s="16">
        <v>59.75</v>
      </c>
      <c r="F2340" s="16">
        <v>-91.75</v>
      </c>
      <c r="G2340">
        <v>0.60599999999999998</v>
      </c>
      <c r="H2340" s="39">
        <v>7</v>
      </c>
      <c r="I2340" t="s">
        <v>183</v>
      </c>
      <c r="J2340" s="40">
        <v>0.52900000000000003</v>
      </c>
      <c r="K2340" s="77">
        <v>0.69499999999999995</v>
      </c>
      <c r="L2340">
        <v>2000</v>
      </c>
      <c r="M2340">
        <v>2000</v>
      </c>
      <c r="N2340" t="s">
        <v>148</v>
      </c>
      <c r="O2340" t="s">
        <v>140</v>
      </c>
    </row>
    <row r="2341" spans="1:15" ht="15">
      <c r="A2341" t="s">
        <v>182</v>
      </c>
      <c r="B2341" t="s">
        <v>137</v>
      </c>
      <c r="C2341" t="s">
        <v>147</v>
      </c>
      <c r="D2341" s="16">
        <v>0.99</v>
      </c>
      <c r="E2341" s="16">
        <v>59.75</v>
      </c>
      <c r="F2341" s="16">
        <v>-91.25</v>
      </c>
      <c r="G2341">
        <v>0.60599999999999998</v>
      </c>
      <c r="H2341" s="39">
        <v>7</v>
      </c>
      <c r="I2341" t="s">
        <v>183</v>
      </c>
      <c r="J2341" s="40">
        <v>0.52900000000000003</v>
      </c>
      <c r="K2341" s="77">
        <v>0.69499999999999995</v>
      </c>
      <c r="L2341">
        <v>2000</v>
      </c>
      <c r="M2341">
        <v>2000</v>
      </c>
      <c r="N2341" t="s">
        <v>148</v>
      </c>
      <c r="O2341" t="s">
        <v>140</v>
      </c>
    </row>
    <row r="2342" spans="1:15" ht="15">
      <c r="A2342" t="s">
        <v>182</v>
      </c>
      <c r="B2342" t="s">
        <v>137</v>
      </c>
      <c r="C2342" t="s">
        <v>147</v>
      </c>
      <c r="D2342" s="16">
        <v>0.9</v>
      </c>
      <c r="E2342" s="16">
        <v>59.75</v>
      </c>
      <c r="F2342" s="16">
        <v>-90.75</v>
      </c>
      <c r="G2342">
        <v>0.60599999999999998</v>
      </c>
      <c r="H2342" s="39">
        <v>7</v>
      </c>
      <c r="I2342" t="s">
        <v>183</v>
      </c>
      <c r="J2342" s="40">
        <v>0.52900000000000003</v>
      </c>
      <c r="K2342" s="77">
        <v>0.69499999999999995</v>
      </c>
      <c r="L2342">
        <v>2000</v>
      </c>
      <c r="M2342">
        <v>2000</v>
      </c>
      <c r="N2342" t="s">
        <v>148</v>
      </c>
      <c r="O2342" t="s">
        <v>140</v>
      </c>
    </row>
    <row r="2343" spans="1:15" ht="15">
      <c r="A2343" t="s">
        <v>182</v>
      </c>
      <c r="B2343" t="s">
        <v>137</v>
      </c>
      <c r="C2343" t="s">
        <v>147</v>
      </c>
      <c r="D2343" s="16">
        <v>0.81</v>
      </c>
      <c r="E2343" s="16">
        <v>59.75</v>
      </c>
      <c r="F2343" s="16">
        <v>-90.25</v>
      </c>
      <c r="G2343">
        <v>0.60599999999999998</v>
      </c>
      <c r="H2343" s="39">
        <v>7</v>
      </c>
      <c r="I2343" t="s">
        <v>183</v>
      </c>
      <c r="J2343" s="40">
        <v>0.52900000000000003</v>
      </c>
      <c r="K2343" s="77">
        <v>0.69499999999999995</v>
      </c>
      <c r="L2343">
        <v>2000</v>
      </c>
      <c r="M2343">
        <v>2000</v>
      </c>
      <c r="N2343" t="s">
        <v>148</v>
      </c>
      <c r="O2343" t="s">
        <v>140</v>
      </c>
    </row>
    <row r="2344" spans="1:15" ht="15">
      <c r="A2344" t="s">
        <v>182</v>
      </c>
      <c r="B2344" t="s">
        <v>137</v>
      </c>
      <c r="C2344" t="s">
        <v>147</v>
      </c>
      <c r="D2344" s="16">
        <v>0.74</v>
      </c>
      <c r="E2344" s="16">
        <v>59.75</v>
      </c>
      <c r="F2344" s="16">
        <v>-89.75</v>
      </c>
      <c r="G2344">
        <v>0.60599999999999998</v>
      </c>
      <c r="H2344" s="39">
        <v>7</v>
      </c>
      <c r="I2344" t="s">
        <v>183</v>
      </c>
      <c r="J2344" s="40">
        <v>0.52900000000000003</v>
      </c>
      <c r="K2344" s="77">
        <v>0.69499999999999995</v>
      </c>
      <c r="L2344">
        <v>2000</v>
      </c>
      <c r="M2344">
        <v>2000</v>
      </c>
      <c r="N2344" t="s">
        <v>148</v>
      </c>
      <c r="O2344" t="s">
        <v>140</v>
      </c>
    </row>
    <row r="2345" spans="1:15" ht="15">
      <c r="A2345" t="s">
        <v>182</v>
      </c>
      <c r="B2345" t="s">
        <v>137</v>
      </c>
      <c r="C2345" t="s">
        <v>147</v>
      </c>
      <c r="D2345" s="16">
        <v>1</v>
      </c>
      <c r="E2345" s="16">
        <v>60.25</v>
      </c>
      <c r="F2345" s="16">
        <v>-94.25</v>
      </c>
      <c r="G2345">
        <v>0.60599999999999998</v>
      </c>
      <c r="H2345" s="39">
        <v>7</v>
      </c>
      <c r="I2345" t="s">
        <v>183</v>
      </c>
      <c r="J2345" s="40">
        <v>0.52900000000000003</v>
      </c>
      <c r="K2345" s="77">
        <v>0.69499999999999995</v>
      </c>
      <c r="L2345">
        <v>2000</v>
      </c>
      <c r="M2345">
        <v>2000</v>
      </c>
      <c r="N2345" t="s">
        <v>148</v>
      </c>
      <c r="O2345" t="s">
        <v>140</v>
      </c>
    </row>
    <row r="2346" spans="1:15" ht="15">
      <c r="A2346" t="s">
        <v>182</v>
      </c>
      <c r="B2346" t="s">
        <v>137</v>
      </c>
      <c r="C2346" t="s">
        <v>147</v>
      </c>
      <c r="D2346" s="16">
        <v>1</v>
      </c>
      <c r="E2346" s="16">
        <v>60.25</v>
      </c>
      <c r="F2346" s="16">
        <v>-93.75</v>
      </c>
      <c r="G2346">
        <v>0.60599999999999998</v>
      </c>
      <c r="H2346" s="39">
        <v>7</v>
      </c>
      <c r="I2346" t="s">
        <v>183</v>
      </c>
      <c r="J2346" s="40">
        <v>0.52900000000000003</v>
      </c>
      <c r="K2346" s="77">
        <v>0.69499999999999995</v>
      </c>
      <c r="L2346">
        <v>2000</v>
      </c>
      <c r="M2346">
        <v>2000</v>
      </c>
      <c r="N2346" t="s">
        <v>148</v>
      </c>
      <c r="O2346" t="s">
        <v>140</v>
      </c>
    </row>
    <row r="2347" spans="1:15" ht="15">
      <c r="A2347" t="s">
        <v>182</v>
      </c>
      <c r="B2347" t="s">
        <v>137</v>
      </c>
      <c r="C2347" t="s">
        <v>147</v>
      </c>
      <c r="D2347" s="16">
        <v>1</v>
      </c>
      <c r="E2347" s="16">
        <v>60.25</v>
      </c>
      <c r="F2347" s="16">
        <v>-93.25</v>
      </c>
      <c r="G2347">
        <v>0.60599999999999998</v>
      </c>
      <c r="H2347" s="39">
        <v>7</v>
      </c>
      <c r="I2347" t="s">
        <v>183</v>
      </c>
      <c r="J2347" s="40">
        <v>0.52900000000000003</v>
      </c>
      <c r="K2347" s="77">
        <v>0.69499999999999995</v>
      </c>
      <c r="L2347">
        <v>2000</v>
      </c>
      <c r="M2347">
        <v>2000</v>
      </c>
      <c r="N2347" t="s">
        <v>148</v>
      </c>
      <c r="O2347" t="s">
        <v>140</v>
      </c>
    </row>
    <row r="2348" spans="1:15" ht="15">
      <c r="A2348" t="s">
        <v>182</v>
      </c>
      <c r="B2348" t="s">
        <v>137</v>
      </c>
      <c r="C2348" t="s">
        <v>147</v>
      </c>
      <c r="D2348" s="16">
        <v>1</v>
      </c>
      <c r="E2348" s="16">
        <v>60.25</v>
      </c>
      <c r="F2348" s="16">
        <v>-92.75</v>
      </c>
      <c r="G2348">
        <v>0.60599999999999998</v>
      </c>
      <c r="H2348" s="39">
        <v>7</v>
      </c>
      <c r="I2348" t="s">
        <v>183</v>
      </c>
      <c r="J2348" s="40">
        <v>0.52900000000000003</v>
      </c>
      <c r="K2348" s="77">
        <v>0.69499999999999995</v>
      </c>
      <c r="L2348">
        <v>2000</v>
      </c>
      <c r="M2348">
        <v>2000</v>
      </c>
      <c r="N2348" t="s">
        <v>148</v>
      </c>
      <c r="O2348" t="s">
        <v>140</v>
      </c>
    </row>
    <row r="2349" spans="1:15" ht="15">
      <c r="A2349" t="s">
        <v>182</v>
      </c>
      <c r="B2349" t="s">
        <v>137</v>
      </c>
      <c r="C2349" t="s">
        <v>147</v>
      </c>
      <c r="D2349" s="16">
        <v>1</v>
      </c>
      <c r="E2349" s="16">
        <v>60.25</v>
      </c>
      <c r="F2349" s="16">
        <v>-92.25</v>
      </c>
      <c r="G2349">
        <v>0.60599999999999998</v>
      </c>
      <c r="H2349" s="39">
        <v>7</v>
      </c>
      <c r="I2349" t="s">
        <v>183</v>
      </c>
      <c r="J2349" s="40">
        <v>0.52900000000000003</v>
      </c>
      <c r="K2349" s="77">
        <v>0.69499999999999995</v>
      </c>
      <c r="L2349">
        <v>2000</v>
      </c>
      <c r="M2349">
        <v>2000</v>
      </c>
      <c r="N2349" t="s">
        <v>148</v>
      </c>
      <c r="O2349" t="s">
        <v>140</v>
      </c>
    </row>
    <row r="2350" spans="1:15" ht="15">
      <c r="A2350" t="s">
        <v>182</v>
      </c>
      <c r="B2350" t="s">
        <v>137</v>
      </c>
      <c r="C2350" t="s">
        <v>147</v>
      </c>
      <c r="D2350" s="16">
        <v>1</v>
      </c>
      <c r="E2350" s="16">
        <v>60.25</v>
      </c>
      <c r="F2350" s="16">
        <v>-91.75</v>
      </c>
      <c r="G2350">
        <v>0.60599999999999998</v>
      </c>
      <c r="H2350" s="39">
        <v>7</v>
      </c>
      <c r="I2350" t="s">
        <v>183</v>
      </c>
      <c r="J2350" s="40">
        <v>0.52900000000000003</v>
      </c>
      <c r="K2350" s="77">
        <v>0.69499999999999995</v>
      </c>
      <c r="L2350">
        <v>2000</v>
      </c>
      <c r="M2350">
        <v>2000</v>
      </c>
      <c r="N2350" t="s">
        <v>148</v>
      </c>
      <c r="O2350" t="s">
        <v>140</v>
      </c>
    </row>
    <row r="2351" spans="1:15" ht="15">
      <c r="A2351" t="s">
        <v>182</v>
      </c>
      <c r="B2351" t="s">
        <v>137</v>
      </c>
      <c r="C2351" t="s">
        <v>147</v>
      </c>
      <c r="D2351" s="16">
        <v>0.93</v>
      </c>
      <c r="E2351" s="16">
        <v>60.25</v>
      </c>
      <c r="F2351" s="16">
        <v>-91.25</v>
      </c>
      <c r="G2351">
        <v>0.60599999999999998</v>
      </c>
      <c r="H2351" s="39">
        <v>7</v>
      </c>
      <c r="I2351" t="s">
        <v>183</v>
      </c>
      <c r="J2351" s="40">
        <v>0.52900000000000003</v>
      </c>
      <c r="K2351" s="77">
        <v>0.69499999999999995</v>
      </c>
      <c r="L2351">
        <v>2000</v>
      </c>
      <c r="M2351">
        <v>2000</v>
      </c>
      <c r="N2351" t="s">
        <v>148</v>
      </c>
      <c r="O2351" t="s">
        <v>140</v>
      </c>
    </row>
    <row r="2352" spans="1:15" ht="15">
      <c r="A2352" t="s">
        <v>182</v>
      </c>
      <c r="B2352" t="s">
        <v>137</v>
      </c>
      <c r="C2352" t="s">
        <v>147</v>
      </c>
      <c r="D2352" s="16">
        <v>0.88</v>
      </c>
      <c r="E2352" s="16">
        <v>60.25</v>
      </c>
      <c r="F2352" s="16">
        <v>-90.75</v>
      </c>
      <c r="G2352">
        <v>0.60599999999999998</v>
      </c>
      <c r="H2352" s="39">
        <v>7</v>
      </c>
      <c r="I2352" t="s">
        <v>183</v>
      </c>
      <c r="J2352" s="40">
        <v>0.52900000000000003</v>
      </c>
      <c r="K2352" s="77">
        <v>0.69499999999999995</v>
      </c>
      <c r="L2352">
        <v>2000</v>
      </c>
      <c r="M2352">
        <v>2000</v>
      </c>
      <c r="N2352" t="s">
        <v>148</v>
      </c>
      <c r="O2352" t="s">
        <v>140</v>
      </c>
    </row>
    <row r="2353" spans="1:15" ht="15">
      <c r="A2353" t="s">
        <v>182</v>
      </c>
      <c r="B2353" t="s">
        <v>137</v>
      </c>
      <c r="C2353" t="s">
        <v>147</v>
      </c>
      <c r="D2353" s="16">
        <v>0.83</v>
      </c>
      <c r="E2353" s="16">
        <v>60.25</v>
      </c>
      <c r="F2353" s="16">
        <v>-90.25</v>
      </c>
      <c r="G2353">
        <v>0.60599999999999998</v>
      </c>
      <c r="H2353" s="39">
        <v>7</v>
      </c>
      <c r="I2353" t="s">
        <v>183</v>
      </c>
      <c r="J2353" s="40">
        <v>0.52900000000000003</v>
      </c>
      <c r="K2353" s="77">
        <v>0.69499999999999995</v>
      </c>
      <c r="L2353">
        <v>2000</v>
      </c>
      <c r="M2353">
        <v>2000</v>
      </c>
      <c r="N2353" t="s">
        <v>148</v>
      </c>
      <c r="O2353" t="s">
        <v>140</v>
      </c>
    </row>
    <row r="2354" spans="1:15" ht="15">
      <c r="A2354" t="s">
        <v>182</v>
      </c>
      <c r="B2354" t="s">
        <v>137</v>
      </c>
      <c r="C2354" t="s">
        <v>147</v>
      </c>
      <c r="D2354" s="16">
        <v>0.77</v>
      </c>
      <c r="E2354" s="16">
        <v>60.25</v>
      </c>
      <c r="F2354" s="16">
        <v>-89.75</v>
      </c>
      <c r="G2354">
        <v>0.60599999999999998</v>
      </c>
      <c r="H2354" s="39">
        <v>7</v>
      </c>
      <c r="I2354" t="s">
        <v>183</v>
      </c>
      <c r="J2354" s="40">
        <v>0.52900000000000003</v>
      </c>
      <c r="K2354" s="77">
        <v>0.69499999999999995</v>
      </c>
      <c r="L2354">
        <v>2000</v>
      </c>
      <c r="M2354">
        <v>2000</v>
      </c>
      <c r="N2354" t="s">
        <v>148</v>
      </c>
      <c r="O2354" t="s">
        <v>140</v>
      </c>
    </row>
    <row r="2355" spans="1:15" ht="15">
      <c r="A2355" t="s">
        <v>182</v>
      </c>
      <c r="B2355" t="s">
        <v>137</v>
      </c>
      <c r="C2355" t="s">
        <v>147</v>
      </c>
      <c r="D2355" s="16">
        <v>1</v>
      </c>
      <c r="E2355" s="16">
        <v>60.75</v>
      </c>
      <c r="F2355" s="16">
        <v>-93.75</v>
      </c>
      <c r="G2355">
        <v>0.60599999999999998</v>
      </c>
      <c r="H2355" s="39">
        <v>7</v>
      </c>
      <c r="I2355" t="s">
        <v>183</v>
      </c>
      <c r="J2355" s="40">
        <v>0.52900000000000003</v>
      </c>
      <c r="K2355" s="77">
        <v>0.69499999999999995</v>
      </c>
      <c r="L2355">
        <v>2000</v>
      </c>
      <c r="M2355">
        <v>2000</v>
      </c>
      <c r="N2355" t="s">
        <v>148</v>
      </c>
      <c r="O2355" t="s">
        <v>140</v>
      </c>
    </row>
    <row r="2356" spans="1:15" ht="15">
      <c r="A2356" t="s">
        <v>182</v>
      </c>
      <c r="B2356" t="s">
        <v>137</v>
      </c>
      <c r="C2356" t="s">
        <v>147</v>
      </c>
      <c r="D2356" s="16">
        <v>1</v>
      </c>
      <c r="E2356" s="16">
        <v>60.75</v>
      </c>
      <c r="F2356" s="16">
        <v>-93.25</v>
      </c>
      <c r="G2356">
        <v>0.60599999999999998</v>
      </c>
      <c r="H2356" s="39">
        <v>7</v>
      </c>
      <c r="I2356" t="s">
        <v>183</v>
      </c>
      <c r="J2356" s="40">
        <v>0.52900000000000003</v>
      </c>
      <c r="K2356" s="77">
        <v>0.69499999999999995</v>
      </c>
      <c r="L2356">
        <v>2000</v>
      </c>
      <c r="M2356">
        <v>2000</v>
      </c>
      <c r="N2356" t="s">
        <v>148</v>
      </c>
      <c r="O2356" t="s">
        <v>140</v>
      </c>
    </row>
    <row r="2357" spans="1:15" ht="15">
      <c r="A2357" t="s">
        <v>182</v>
      </c>
      <c r="B2357" t="s">
        <v>137</v>
      </c>
      <c r="C2357" t="s">
        <v>147</v>
      </c>
      <c r="D2357" s="16">
        <v>1</v>
      </c>
      <c r="E2357" s="16">
        <v>60.75</v>
      </c>
      <c r="F2357" s="16">
        <v>-92.75</v>
      </c>
      <c r="G2357">
        <v>0.60599999999999998</v>
      </c>
      <c r="H2357" s="39">
        <v>7</v>
      </c>
      <c r="I2357" t="s">
        <v>183</v>
      </c>
      <c r="J2357" s="40">
        <v>0.52900000000000003</v>
      </c>
      <c r="K2357" s="77">
        <v>0.69499999999999995</v>
      </c>
      <c r="L2357">
        <v>2000</v>
      </c>
      <c r="M2357">
        <v>2000</v>
      </c>
      <c r="N2357" t="s">
        <v>148</v>
      </c>
      <c r="O2357" t="s">
        <v>140</v>
      </c>
    </row>
    <row r="2358" spans="1:15" ht="15">
      <c r="A2358" t="s">
        <v>182</v>
      </c>
      <c r="B2358" t="s">
        <v>137</v>
      </c>
      <c r="C2358" t="s">
        <v>147</v>
      </c>
      <c r="D2358" s="16">
        <v>1</v>
      </c>
      <c r="E2358" s="16">
        <v>60.75</v>
      </c>
      <c r="F2358" s="16">
        <v>-92.25</v>
      </c>
      <c r="G2358">
        <v>0.60599999999999998</v>
      </c>
      <c r="H2358" s="39">
        <v>7</v>
      </c>
      <c r="I2358" t="s">
        <v>183</v>
      </c>
      <c r="J2358" s="40">
        <v>0.52900000000000003</v>
      </c>
      <c r="K2358" s="77">
        <v>0.69499999999999995</v>
      </c>
      <c r="L2358">
        <v>2000</v>
      </c>
      <c r="M2358">
        <v>2000</v>
      </c>
      <c r="N2358" t="s">
        <v>148</v>
      </c>
      <c r="O2358" t="s">
        <v>140</v>
      </c>
    </row>
    <row r="2359" spans="1:15" ht="15">
      <c r="A2359" t="s">
        <v>182</v>
      </c>
      <c r="B2359" t="s">
        <v>137</v>
      </c>
      <c r="C2359" t="s">
        <v>147</v>
      </c>
      <c r="D2359" s="16">
        <v>0.99</v>
      </c>
      <c r="E2359" s="16">
        <v>60.75</v>
      </c>
      <c r="F2359" s="16">
        <v>-91.75</v>
      </c>
      <c r="G2359">
        <v>0.60599999999999998</v>
      </c>
      <c r="H2359" s="39">
        <v>7</v>
      </c>
      <c r="I2359" t="s">
        <v>183</v>
      </c>
      <c r="J2359" s="40">
        <v>0.52900000000000003</v>
      </c>
      <c r="K2359" s="77">
        <v>0.69499999999999995</v>
      </c>
      <c r="L2359">
        <v>2000</v>
      </c>
      <c r="M2359">
        <v>2000</v>
      </c>
      <c r="N2359" t="s">
        <v>148</v>
      </c>
      <c r="O2359" t="s">
        <v>140</v>
      </c>
    </row>
    <row r="2360" spans="1:15" ht="15">
      <c r="A2360" t="s">
        <v>182</v>
      </c>
      <c r="B2360" t="s">
        <v>137</v>
      </c>
      <c r="C2360" t="s">
        <v>147</v>
      </c>
      <c r="D2360" s="16">
        <v>0.93</v>
      </c>
      <c r="E2360" s="16">
        <v>60.75</v>
      </c>
      <c r="F2360" s="16">
        <v>-91.25</v>
      </c>
      <c r="G2360">
        <v>0.60599999999999998</v>
      </c>
      <c r="H2360" s="39">
        <v>7</v>
      </c>
      <c r="I2360" t="s">
        <v>183</v>
      </c>
      <c r="J2360" s="40">
        <v>0.52900000000000003</v>
      </c>
      <c r="K2360" s="77">
        <v>0.69499999999999995</v>
      </c>
      <c r="L2360">
        <v>2000</v>
      </c>
      <c r="M2360">
        <v>2000</v>
      </c>
      <c r="N2360" t="s">
        <v>148</v>
      </c>
      <c r="O2360" t="s">
        <v>140</v>
      </c>
    </row>
    <row r="2361" spans="1:15" ht="15">
      <c r="A2361" t="s">
        <v>182</v>
      </c>
      <c r="B2361" t="s">
        <v>137</v>
      </c>
      <c r="C2361" t="s">
        <v>147</v>
      </c>
      <c r="D2361" s="16">
        <v>0.88</v>
      </c>
      <c r="E2361" s="16">
        <v>60.75</v>
      </c>
      <c r="F2361" s="16">
        <v>-90.75</v>
      </c>
      <c r="G2361">
        <v>0.60599999999999998</v>
      </c>
      <c r="H2361" s="39">
        <v>7</v>
      </c>
      <c r="I2361" t="s">
        <v>183</v>
      </c>
      <c r="J2361" s="40">
        <v>0.52900000000000003</v>
      </c>
      <c r="K2361" s="77">
        <v>0.69499999999999995</v>
      </c>
      <c r="L2361">
        <v>2000</v>
      </c>
      <c r="M2361">
        <v>2000</v>
      </c>
      <c r="N2361" t="s">
        <v>148</v>
      </c>
      <c r="O2361" t="s">
        <v>140</v>
      </c>
    </row>
    <row r="2362" spans="1:15" ht="15">
      <c r="A2362" t="s">
        <v>182</v>
      </c>
      <c r="B2362" t="s">
        <v>137</v>
      </c>
      <c r="C2362" t="s">
        <v>147</v>
      </c>
      <c r="D2362" s="16">
        <v>0.83</v>
      </c>
      <c r="E2362" s="16">
        <v>60.75</v>
      </c>
      <c r="F2362" s="16">
        <v>-90.25</v>
      </c>
      <c r="G2362">
        <v>0.60599999999999998</v>
      </c>
      <c r="H2362" s="39">
        <v>7</v>
      </c>
      <c r="I2362" t="s">
        <v>183</v>
      </c>
      <c r="J2362" s="40">
        <v>0.52900000000000003</v>
      </c>
      <c r="K2362" s="77">
        <v>0.69499999999999995</v>
      </c>
      <c r="L2362">
        <v>2000</v>
      </c>
      <c r="M2362">
        <v>2000</v>
      </c>
      <c r="N2362" t="s">
        <v>148</v>
      </c>
      <c r="O2362" t="s">
        <v>140</v>
      </c>
    </row>
    <row r="2363" spans="1:15" ht="15">
      <c r="A2363" t="s">
        <v>182</v>
      </c>
      <c r="B2363" t="s">
        <v>137</v>
      </c>
      <c r="C2363" t="s">
        <v>147</v>
      </c>
      <c r="D2363" s="16">
        <v>0.79</v>
      </c>
      <c r="E2363" s="16">
        <v>60.75</v>
      </c>
      <c r="F2363" s="16">
        <v>-89.75</v>
      </c>
      <c r="G2363">
        <v>0.60599999999999998</v>
      </c>
      <c r="H2363" s="39">
        <v>7</v>
      </c>
      <c r="I2363" t="s">
        <v>183</v>
      </c>
      <c r="J2363" s="40">
        <v>0.52900000000000003</v>
      </c>
      <c r="K2363" s="77">
        <v>0.69499999999999995</v>
      </c>
      <c r="L2363">
        <v>2000</v>
      </c>
      <c r="M2363">
        <v>2000</v>
      </c>
      <c r="N2363" t="s">
        <v>148</v>
      </c>
      <c r="O2363" t="s">
        <v>140</v>
      </c>
    </row>
    <row r="2364" spans="1:15" ht="15">
      <c r="A2364" t="s">
        <v>182</v>
      </c>
      <c r="B2364" t="s">
        <v>137</v>
      </c>
      <c r="C2364" t="s">
        <v>147</v>
      </c>
      <c r="D2364" s="16">
        <v>1</v>
      </c>
      <c r="E2364" s="16">
        <v>60.75</v>
      </c>
      <c r="F2364" s="16">
        <v>-94.25</v>
      </c>
      <c r="G2364">
        <v>0.60599999999999998</v>
      </c>
      <c r="H2364" s="39">
        <v>7</v>
      </c>
      <c r="I2364" t="s">
        <v>183</v>
      </c>
      <c r="J2364" s="40">
        <v>0.52900000000000003</v>
      </c>
      <c r="K2364" s="77">
        <v>0.69499999999999995</v>
      </c>
      <c r="L2364">
        <v>2000</v>
      </c>
      <c r="M2364">
        <v>2000</v>
      </c>
      <c r="N2364" t="s">
        <v>148</v>
      </c>
      <c r="O2364" t="s">
        <v>140</v>
      </c>
    </row>
    <row r="2365" spans="1:15" ht="15">
      <c r="A2365" t="s">
        <v>182</v>
      </c>
      <c r="B2365" t="s">
        <v>137</v>
      </c>
      <c r="C2365" t="s">
        <v>147</v>
      </c>
      <c r="D2365" s="16">
        <v>0.67</v>
      </c>
      <c r="E2365" s="16">
        <v>59.25</v>
      </c>
      <c r="F2365" s="16">
        <v>-89.25</v>
      </c>
      <c r="G2365">
        <v>0.60599999999999998</v>
      </c>
      <c r="H2365" s="39">
        <v>7</v>
      </c>
      <c r="I2365" t="s">
        <v>183</v>
      </c>
      <c r="J2365" s="40">
        <v>0.52900000000000003</v>
      </c>
      <c r="K2365" s="77">
        <v>0.69499999999999995</v>
      </c>
      <c r="L2365">
        <v>2000</v>
      </c>
      <c r="M2365">
        <v>2000</v>
      </c>
      <c r="N2365" t="s">
        <v>148</v>
      </c>
      <c r="O2365" t="s">
        <v>140</v>
      </c>
    </row>
    <row r="2366" spans="1:15" ht="15">
      <c r="A2366" t="s">
        <v>182</v>
      </c>
      <c r="B2366" t="s">
        <v>137</v>
      </c>
      <c r="C2366" t="s">
        <v>147</v>
      </c>
      <c r="D2366" s="16">
        <v>0.69</v>
      </c>
      <c r="E2366" s="16">
        <v>59.75</v>
      </c>
      <c r="F2366" s="16">
        <v>-89.25</v>
      </c>
      <c r="G2366">
        <v>0.60599999999999998</v>
      </c>
      <c r="H2366" s="39">
        <v>7</v>
      </c>
      <c r="I2366" t="s">
        <v>183</v>
      </c>
      <c r="J2366" s="40">
        <v>0.52900000000000003</v>
      </c>
      <c r="K2366" s="77">
        <v>0.69499999999999995</v>
      </c>
      <c r="L2366">
        <v>2000</v>
      </c>
      <c r="M2366">
        <v>2000</v>
      </c>
      <c r="N2366" t="s">
        <v>148</v>
      </c>
      <c r="O2366" t="s">
        <v>140</v>
      </c>
    </row>
    <row r="2367" spans="1:15" ht="15">
      <c r="A2367" t="s">
        <v>182</v>
      </c>
      <c r="B2367" t="s">
        <v>137</v>
      </c>
      <c r="C2367" t="s">
        <v>147</v>
      </c>
      <c r="D2367" s="16">
        <v>0.71</v>
      </c>
      <c r="E2367" s="16">
        <v>60.25</v>
      </c>
      <c r="F2367" s="16">
        <v>-89.25</v>
      </c>
      <c r="G2367">
        <v>0.60599999999999998</v>
      </c>
      <c r="H2367" s="39">
        <v>7</v>
      </c>
      <c r="I2367" t="s">
        <v>183</v>
      </c>
      <c r="J2367" s="40">
        <v>0.52900000000000003</v>
      </c>
      <c r="K2367" s="77">
        <v>0.69499999999999995</v>
      </c>
      <c r="L2367">
        <v>2000</v>
      </c>
      <c r="M2367">
        <v>2000</v>
      </c>
      <c r="N2367" t="s">
        <v>148</v>
      </c>
      <c r="O2367" t="s">
        <v>140</v>
      </c>
    </row>
    <row r="2368" spans="1:15" ht="15">
      <c r="A2368" t="s">
        <v>182</v>
      </c>
      <c r="B2368" t="s">
        <v>137</v>
      </c>
      <c r="C2368" t="s">
        <v>147</v>
      </c>
      <c r="D2368" s="16">
        <v>0.74</v>
      </c>
      <c r="E2368" s="16">
        <v>60.75</v>
      </c>
      <c r="F2368" s="16">
        <v>-89.25</v>
      </c>
      <c r="G2368">
        <v>0.60599999999999998</v>
      </c>
      <c r="H2368" s="39">
        <v>7</v>
      </c>
      <c r="I2368" t="s">
        <v>183</v>
      </c>
      <c r="J2368" s="40">
        <v>0.52900000000000003</v>
      </c>
      <c r="K2368" s="77">
        <v>0.69499999999999995</v>
      </c>
      <c r="L2368">
        <v>2000</v>
      </c>
      <c r="M2368">
        <v>2000</v>
      </c>
      <c r="N2368" t="s">
        <v>148</v>
      </c>
      <c r="O2368" t="s">
        <v>140</v>
      </c>
    </row>
    <row r="2369" spans="1:15" ht="15">
      <c r="A2369" t="s">
        <v>182</v>
      </c>
      <c r="B2369" t="s">
        <v>137</v>
      </c>
      <c r="C2369" t="s">
        <v>147</v>
      </c>
      <c r="D2369" s="16">
        <v>1</v>
      </c>
      <c r="E2369" s="16">
        <v>59.75</v>
      </c>
      <c r="F2369" s="16">
        <v>-94.75</v>
      </c>
      <c r="G2369">
        <v>0.60599999999999998</v>
      </c>
      <c r="H2369" s="39">
        <v>7</v>
      </c>
      <c r="I2369" t="s">
        <v>183</v>
      </c>
      <c r="J2369" s="40">
        <v>0.52900000000000003</v>
      </c>
      <c r="K2369" s="77">
        <v>0.69499999999999995</v>
      </c>
      <c r="L2369">
        <v>2000</v>
      </c>
      <c r="M2369">
        <v>2000</v>
      </c>
      <c r="N2369" t="s">
        <v>148</v>
      </c>
      <c r="O2369" t="s">
        <v>140</v>
      </c>
    </row>
    <row r="2370" spans="1:15" ht="15">
      <c r="A2370" t="s">
        <v>182</v>
      </c>
      <c r="B2370" t="s">
        <v>137</v>
      </c>
      <c r="C2370" t="s">
        <v>147</v>
      </c>
      <c r="D2370" s="16">
        <v>0.83</v>
      </c>
      <c r="E2370" s="16">
        <v>61.25</v>
      </c>
      <c r="F2370" s="16">
        <v>-89.75</v>
      </c>
      <c r="G2370">
        <v>0.60599999999999998</v>
      </c>
      <c r="H2370" s="39">
        <v>7</v>
      </c>
      <c r="I2370" t="s">
        <v>183</v>
      </c>
      <c r="J2370" s="40">
        <v>0.52900000000000003</v>
      </c>
      <c r="K2370" s="77">
        <v>0.69499999999999995</v>
      </c>
      <c r="L2370">
        <v>2000</v>
      </c>
      <c r="M2370">
        <v>2000</v>
      </c>
      <c r="N2370" t="s">
        <v>148</v>
      </c>
      <c r="O2370" t="s">
        <v>140</v>
      </c>
    </row>
    <row r="2371" spans="1:15" ht="15">
      <c r="A2371" t="s">
        <v>182</v>
      </c>
      <c r="B2371" t="s">
        <v>137</v>
      </c>
      <c r="C2371" t="s">
        <v>147</v>
      </c>
      <c r="D2371" s="16">
        <v>0.85</v>
      </c>
      <c r="E2371" s="16">
        <v>61.25</v>
      </c>
      <c r="F2371" s="16">
        <v>-90.25</v>
      </c>
      <c r="G2371">
        <v>0.60599999999999998</v>
      </c>
      <c r="H2371" s="39">
        <v>7</v>
      </c>
      <c r="I2371" t="s">
        <v>183</v>
      </c>
      <c r="J2371" s="40">
        <v>0.52900000000000003</v>
      </c>
      <c r="K2371" s="77">
        <v>0.69499999999999995</v>
      </c>
      <c r="L2371">
        <v>2000</v>
      </c>
      <c r="M2371">
        <v>2000</v>
      </c>
      <c r="N2371" t="s">
        <v>148</v>
      </c>
      <c r="O2371" t="s">
        <v>140</v>
      </c>
    </row>
    <row r="2372" spans="1:15" ht="15">
      <c r="A2372" t="s">
        <v>182</v>
      </c>
      <c r="B2372" t="s">
        <v>137</v>
      </c>
      <c r="C2372" t="s">
        <v>147</v>
      </c>
      <c r="D2372" s="16">
        <v>1</v>
      </c>
      <c r="E2372" s="16">
        <v>59.25</v>
      </c>
      <c r="F2372" s="16">
        <v>-94.75</v>
      </c>
      <c r="G2372">
        <v>0.60599999999999998</v>
      </c>
      <c r="H2372" s="39">
        <v>7</v>
      </c>
      <c r="I2372" t="s">
        <v>183</v>
      </c>
      <c r="J2372" s="40">
        <v>0.52900000000000003</v>
      </c>
      <c r="K2372" s="77">
        <v>0.69499999999999995</v>
      </c>
      <c r="L2372">
        <v>2000</v>
      </c>
      <c r="M2372">
        <v>2000</v>
      </c>
      <c r="N2372" t="s">
        <v>148</v>
      </c>
      <c r="O2372" t="s">
        <v>140</v>
      </c>
    </row>
    <row r="2373" spans="1:15" ht="15">
      <c r="A2373" t="s">
        <v>182</v>
      </c>
      <c r="B2373" t="s">
        <v>137</v>
      </c>
      <c r="C2373" t="s">
        <v>147</v>
      </c>
      <c r="D2373" s="16">
        <v>1</v>
      </c>
      <c r="E2373" s="16">
        <v>58.75</v>
      </c>
      <c r="F2373" s="16">
        <v>-93.25</v>
      </c>
      <c r="G2373">
        <v>0.60599999999999998</v>
      </c>
      <c r="H2373" s="39">
        <v>7</v>
      </c>
      <c r="I2373" t="s">
        <v>183</v>
      </c>
      <c r="J2373" s="40">
        <v>0.52900000000000003</v>
      </c>
      <c r="K2373" s="77">
        <v>0.69499999999999995</v>
      </c>
      <c r="L2373">
        <v>2000</v>
      </c>
      <c r="M2373">
        <v>2000</v>
      </c>
      <c r="N2373" t="s">
        <v>148</v>
      </c>
      <c r="O2373" t="s">
        <v>140</v>
      </c>
    </row>
    <row r="2374" spans="1:15" ht="15">
      <c r="A2374" t="s">
        <v>182</v>
      </c>
      <c r="B2374" t="s">
        <v>137</v>
      </c>
      <c r="C2374" t="s">
        <v>147</v>
      </c>
      <c r="D2374" s="16">
        <v>1</v>
      </c>
      <c r="E2374" s="16">
        <v>58.75</v>
      </c>
      <c r="F2374" s="16">
        <v>-92.75</v>
      </c>
      <c r="G2374">
        <v>0.60599999999999998</v>
      </c>
      <c r="H2374" s="39">
        <v>7</v>
      </c>
      <c r="I2374" t="s">
        <v>183</v>
      </c>
      <c r="J2374" s="40">
        <v>0.52900000000000003</v>
      </c>
      <c r="K2374" s="77">
        <v>0.69499999999999995</v>
      </c>
      <c r="L2374">
        <v>2000</v>
      </c>
      <c r="M2374">
        <v>2000</v>
      </c>
      <c r="N2374" t="s">
        <v>148</v>
      </c>
      <c r="O2374" t="s">
        <v>140</v>
      </c>
    </row>
    <row r="2375" spans="1:15" ht="15">
      <c r="A2375" t="s">
        <v>182</v>
      </c>
      <c r="B2375" t="s">
        <v>137</v>
      </c>
      <c r="C2375" t="s">
        <v>147</v>
      </c>
      <c r="D2375" s="16">
        <v>0.88</v>
      </c>
      <c r="E2375" s="16">
        <v>61.25</v>
      </c>
      <c r="F2375" s="16">
        <v>-90.75</v>
      </c>
      <c r="G2375">
        <v>0.60599999999999998</v>
      </c>
      <c r="H2375" s="39">
        <v>7</v>
      </c>
      <c r="I2375" t="s">
        <v>183</v>
      </c>
      <c r="J2375" s="40">
        <v>0.52900000000000003</v>
      </c>
      <c r="K2375" s="77">
        <v>0.69499999999999995</v>
      </c>
      <c r="L2375">
        <v>2000</v>
      </c>
      <c r="M2375">
        <v>2000</v>
      </c>
      <c r="N2375" t="s">
        <v>148</v>
      </c>
      <c r="O2375" t="s">
        <v>140</v>
      </c>
    </row>
    <row r="2376" spans="1:15" ht="15">
      <c r="A2376" t="s">
        <v>182</v>
      </c>
      <c r="B2376" t="s">
        <v>137</v>
      </c>
      <c r="C2376" t="s">
        <v>147</v>
      </c>
      <c r="D2376" s="16">
        <v>1</v>
      </c>
      <c r="E2376" s="16">
        <v>58.75</v>
      </c>
      <c r="F2376" s="16">
        <v>-92.25</v>
      </c>
      <c r="G2376">
        <v>0.60599999999999998</v>
      </c>
      <c r="H2376" s="39">
        <v>7</v>
      </c>
      <c r="I2376" t="s">
        <v>183</v>
      </c>
      <c r="J2376" s="40">
        <v>0.52900000000000003</v>
      </c>
      <c r="K2376" s="77">
        <v>0.69499999999999995</v>
      </c>
      <c r="L2376">
        <v>2000</v>
      </c>
      <c r="M2376">
        <v>2000</v>
      </c>
      <c r="N2376" t="s">
        <v>148</v>
      </c>
      <c r="O2376" t="s">
        <v>140</v>
      </c>
    </row>
    <row r="2377" spans="1:15" ht="15">
      <c r="A2377" t="s">
        <v>182</v>
      </c>
      <c r="B2377" t="s">
        <v>137</v>
      </c>
      <c r="C2377" t="s">
        <v>147</v>
      </c>
      <c r="D2377" s="16">
        <v>1</v>
      </c>
      <c r="E2377" s="16">
        <v>58.75</v>
      </c>
      <c r="F2377" s="16">
        <v>-91.75</v>
      </c>
      <c r="G2377">
        <v>0.60599999999999998</v>
      </c>
      <c r="H2377" s="39">
        <v>7</v>
      </c>
      <c r="I2377" t="s">
        <v>183</v>
      </c>
      <c r="J2377" s="40">
        <v>0.52900000000000003</v>
      </c>
      <c r="K2377" s="77">
        <v>0.69499999999999995</v>
      </c>
      <c r="L2377">
        <v>2000</v>
      </c>
      <c r="M2377">
        <v>2000</v>
      </c>
      <c r="N2377" t="s">
        <v>148</v>
      </c>
      <c r="O2377" t="s">
        <v>140</v>
      </c>
    </row>
    <row r="2378" spans="1:15" ht="15">
      <c r="A2378" t="s">
        <v>182</v>
      </c>
      <c r="B2378" t="s">
        <v>137</v>
      </c>
      <c r="C2378" t="s">
        <v>147</v>
      </c>
      <c r="D2378" s="16">
        <v>0.92</v>
      </c>
      <c r="E2378" s="16">
        <v>61.25</v>
      </c>
      <c r="F2378" s="16">
        <v>-91.25</v>
      </c>
      <c r="G2378">
        <v>0.60599999999999998</v>
      </c>
      <c r="H2378" s="39">
        <v>7</v>
      </c>
      <c r="I2378" t="s">
        <v>183</v>
      </c>
      <c r="J2378" s="40">
        <v>0.52900000000000003</v>
      </c>
      <c r="K2378" s="77">
        <v>0.69499999999999995</v>
      </c>
      <c r="L2378">
        <v>2000</v>
      </c>
      <c r="M2378">
        <v>2000</v>
      </c>
      <c r="N2378" t="s">
        <v>148</v>
      </c>
      <c r="O2378" t="s">
        <v>140</v>
      </c>
    </row>
    <row r="2379" spans="1:15" ht="15">
      <c r="A2379" t="s">
        <v>182</v>
      </c>
      <c r="B2379" t="s">
        <v>137</v>
      </c>
      <c r="C2379" t="s">
        <v>147</v>
      </c>
      <c r="D2379" s="16">
        <v>1</v>
      </c>
      <c r="E2379" s="16">
        <v>58.75</v>
      </c>
      <c r="F2379" s="16">
        <v>-91.25</v>
      </c>
      <c r="G2379">
        <v>0.60599999999999998</v>
      </c>
      <c r="H2379" s="39">
        <v>7</v>
      </c>
      <c r="I2379" t="s">
        <v>183</v>
      </c>
      <c r="J2379" s="40">
        <v>0.52900000000000003</v>
      </c>
      <c r="K2379" s="77">
        <v>0.69499999999999995</v>
      </c>
      <c r="L2379">
        <v>2000</v>
      </c>
      <c r="M2379">
        <v>2000</v>
      </c>
      <c r="N2379" t="s">
        <v>148</v>
      </c>
      <c r="O2379" t="s">
        <v>140</v>
      </c>
    </row>
    <row r="2380" spans="1:15" ht="15">
      <c r="A2380" t="s">
        <v>182</v>
      </c>
      <c r="B2380" t="s">
        <v>137</v>
      </c>
      <c r="C2380" t="s">
        <v>147</v>
      </c>
      <c r="D2380" s="16">
        <v>1</v>
      </c>
      <c r="E2380" s="16">
        <v>58.75</v>
      </c>
      <c r="F2380" s="16">
        <v>-93.75</v>
      </c>
      <c r="G2380">
        <v>0.60599999999999998</v>
      </c>
      <c r="H2380" s="39">
        <v>7</v>
      </c>
      <c r="I2380" t="s">
        <v>183</v>
      </c>
      <c r="J2380" s="40">
        <v>0.52900000000000003</v>
      </c>
      <c r="K2380" s="77">
        <v>0.69499999999999995</v>
      </c>
      <c r="L2380">
        <v>2000</v>
      </c>
      <c r="M2380">
        <v>2000</v>
      </c>
      <c r="N2380" t="s">
        <v>148</v>
      </c>
      <c r="O2380" t="s">
        <v>140</v>
      </c>
    </row>
    <row r="2381" spans="1:15" ht="15">
      <c r="A2381" t="s">
        <v>182</v>
      </c>
      <c r="B2381" t="s">
        <v>137</v>
      </c>
      <c r="C2381" t="s">
        <v>147</v>
      </c>
      <c r="D2381" s="16">
        <v>1</v>
      </c>
      <c r="E2381" s="16">
        <v>58.75</v>
      </c>
      <c r="F2381" s="16">
        <v>-90.75</v>
      </c>
      <c r="G2381">
        <v>0.60599999999999998</v>
      </c>
      <c r="H2381" s="39">
        <v>7</v>
      </c>
      <c r="I2381" t="s">
        <v>183</v>
      </c>
      <c r="J2381" s="40">
        <v>0.52900000000000003</v>
      </c>
      <c r="K2381" s="77">
        <v>0.69499999999999995</v>
      </c>
      <c r="L2381">
        <v>2000</v>
      </c>
      <c r="M2381">
        <v>2000</v>
      </c>
      <c r="N2381" t="s">
        <v>148</v>
      </c>
      <c r="O2381" t="s">
        <v>140</v>
      </c>
    </row>
    <row r="2382" spans="1:15" ht="15">
      <c r="A2382" t="s">
        <v>182</v>
      </c>
      <c r="B2382" t="s">
        <v>137</v>
      </c>
      <c r="C2382" t="s">
        <v>147</v>
      </c>
      <c r="D2382" s="16">
        <v>0.92</v>
      </c>
      <c r="E2382" s="16">
        <v>58.75</v>
      </c>
      <c r="F2382" s="16">
        <v>-90.25</v>
      </c>
      <c r="G2382">
        <v>0.60599999999999998</v>
      </c>
      <c r="H2382" s="39">
        <v>7</v>
      </c>
      <c r="I2382" t="s">
        <v>183</v>
      </c>
      <c r="J2382" s="40">
        <v>0.52900000000000003</v>
      </c>
      <c r="K2382" s="77">
        <v>0.69499999999999995</v>
      </c>
      <c r="L2382">
        <v>2000</v>
      </c>
      <c r="M2382">
        <v>2000</v>
      </c>
      <c r="N2382" t="s">
        <v>148</v>
      </c>
      <c r="O2382" t="s">
        <v>140</v>
      </c>
    </row>
    <row r="2383" spans="1:15" ht="15">
      <c r="A2383" t="s">
        <v>182</v>
      </c>
      <c r="B2383" t="s">
        <v>137</v>
      </c>
      <c r="C2383" t="s">
        <v>147</v>
      </c>
      <c r="D2383" s="16">
        <v>0.99</v>
      </c>
      <c r="E2383" s="16">
        <v>61.25</v>
      </c>
      <c r="F2383" s="16">
        <v>-91.75</v>
      </c>
      <c r="G2383">
        <v>0.60599999999999998</v>
      </c>
      <c r="H2383" s="39">
        <v>7</v>
      </c>
      <c r="I2383" t="s">
        <v>183</v>
      </c>
      <c r="J2383" s="40">
        <v>0.52900000000000003</v>
      </c>
      <c r="K2383" s="77">
        <v>0.69499999999999995</v>
      </c>
      <c r="L2383">
        <v>2000</v>
      </c>
      <c r="M2383">
        <v>2000</v>
      </c>
      <c r="N2383" t="s">
        <v>148</v>
      </c>
      <c r="O2383" t="s">
        <v>140</v>
      </c>
    </row>
    <row r="2384" spans="1:15" ht="15">
      <c r="A2384" t="s">
        <v>182</v>
      </c>
      <c r="B2384" t="s">
        <v>137</v>
      </c>
      <c r="C2384" t="s">
        <v>147</v>
      </c>
      <c r="D2384" s="16">
        <v>0.83</v>
      </c>
      <c r="E2384" s="16">
        <v>58.75</v>
      </c>
      <c r="F2384" s="16">
        <v>-89.75</v>
      </c>
      <c r="G2384">
        <v>0.60599999999999998</v>
      </c>
      <c r="H2384" s="39">
        <v>7</v>
      </c>
      <c r="I2384" t="s">
        <v>183</v>
      </c>
      <c r="J2384" s="40">
        <v>0.52900000000000003</v>
      </c>
      <c r="K2384" s="77">
        <v>0.69499999999999995</v>
      </c>
      <c r="L2384">
        <v>2000</v>
      </c>
      <c r="M2384">
        <v>2000</v>
      </c>
      <c r="N2384" t="s">
        <v>148</v>
      </c>
      <c r="O2384" t="s">
        <v>140</v>
      </c>
    </row>
    <row r="2385" spans="1:15" ht="15">
      <c r="A2385" t="s">
        <v>182</v>
      </c>
      <c r="B2385" t="s">
        <v>137</v>
      </c>
      <c r="C2385" t="s">
        <v>147</v>
      </c>
      <c r="D2385" s="16">
        <v>1</v>
      </c>
      <c r="E2385" s="16">
        <v>61.25</v>
      </c>
      <c r="F2385" s="16">
        <v>-92.25</v>
      </c>
      <c r="G2385">
        <v>0.60599999999999998</v>
      </c>
      <c r="H2385" s="39">
        <v>7</v>
      </c>
      <c r="I2385" t="s">
        <v>183</v>
      </c>
      <c r="J2385" s="40">
        <v>0.52900000000000003</v>
      </c>
      <c r="K2385" s="77">
        <v>0.69499999999999995</v>
      </c>
      <c r="L2385">
        <v>2000</v>
      </c>
      <c r="M2385">
        <v>2000</v>
      </c>
      <c r="N2385" t="s">
        <v>148</v>
      </c>
      <c r="O2385" t="s">
        <v>140</v>
      </c>
    </row>
    <row r="2386" spans="1:15" ht="15">
      <c r="A2386" t="s">
        <v>182</v>
      </c>
      <c r="B2386" t="s">
        <v>137</v>
      </c>
      <c r="C2386" t="s">
        <v>147</v>
      </c>
      <c r="D2386" s="16">
        <v>0.8</v>
      </c>
      <c r="E2386" s="16">
        <v>61.25</v>
      </c>
      <c r="F2386" s="16">
        <v>-89.25</v>
      </c>
      <c r="G2386">
        <v>0.60599999999999998</v>
      </c>
      <c r="H2386" s="39">
        <v>7</v>
      </c>
      <c r="I2386" t="s">
        <v>183</v>
      </c>
      <c r="J2386" s="40">
        <v>0.52900000000000003</v>
      </c>
      <c r="K2386" s="77">
        <v>0.69499999999999995</v>
      </c>
      <c r="L2386">
        <v>2000</v>
      </c>
      <c r="M2386">
        <v>2000</v>
      </c>
      <c r="N2386" t="s">
        <v>148</v>
      </c>
      <c r="O2386" t="s">
        <v>140</v>
      </c>
    </row>
    <row r="2387" spans="1:15" ht="15">
      <c r="A2387" t="s">
        <v>182</v>
      </c>
      <c r="B2387" t="s">
        <v>137</v>
      </c>
      <c r="C2387" t="s">
        <v>147</v>
      </c>
      <c r="D2387" s="16">
        <v>1</v>
      </c>
      <c r="E2387" s="16">
        <v>58.75</v>
      </c>
      <c r="F2387" s="16">
        <v>-94.25</v>
      </c>
      <c r="G2387">
        <v>0.60599999999999998</v>
      </c>
      <c r="H2387" s="39">
        <v>7</v>
      </c>
      <c r="I2387" t="s">
        <v>183</v>
      </c>
      <c r="J2387" s="40">
        <v>0.52900000000000003</v>
      </c>
      <c r="K2387" s="77">
        <v>0.69499999999999995</v>
      </c>
      <c r="L2387">
        <v>2000</v>
      </c>
      <c r="M2387">
        <v>2000</v>
      </c>
      <c r="N2387" t="s">
        <v>148</v>
      </c>
      <c r="O2387" t="s">
        <v>140</v>
      </c>
    </row>
    <row r="2388" spans="1:15" ht="15">
      <c r="A2388" t="s">
        <v>182</v>
      </c>
      <c r="B2388" t="s">
        <v>137</v>
      </c>
      <c r="C2388" t="s">
        <v>147</v>
      </c>
      <c r="D2388" s="16">
        <v>1</v>
      </c>
      <c r="E2388" s="16">
        <v>60.25</v>
      </c>
      <c r="F2388" s="16">
        <v>-94.75</v>
      </c>
      <c r="G2388">
        <v>0.60599999999999998</v>
      </c>
      <c r="H2388" s="39">
        <v>7</v>
      </c>
      <c r="I2388" t="s">
        <v>183</v>
      </c>
      <c r="J2388" s="40">
        <v>0.52900000000000003</v>
      </c>
      <c r="K2388" s="77">
        <v>0.69499999999999995</v>
      </c>
      <c r="L2388">
        <v>2000</v>
      </c>
      <c r="M2388">
        <v>2000</v>
      </c>
      <c r="N2388" t="s">
        <v>148</v>
      </c>
      <c r="O2388" t="s">
        <v>140</v>
      </c>
    </row>
    <row r="2389" spans="1:15" ht="15">
      <c r="A2389" t="s">
        <v>182</v>
      </c>
      <c r="B2389" t="s">
        <v>137</v>
      </c>
      <c r="C2389" t="s">
        <v>147</v>
      </c>
      <c r="D2389" s="16">
        <v>1</v>
      </c>
      <c r="E2389" s="16">
        <v>61.25</v>
      </c>
      <c r="F2389" s="16">
        <v>-92.75</v>
      </c>
      <c r="G2389">
        <v>0.60599999999999998</v>
      </c>
      <c r="H2389" s="39">
        <v>7</v>
      </c>
      <c r="I2389" t="s">
        <v>183</v>
      </c>
      <c r="J2389" s="40">
        <v>0.52900000000000003</v>
      </c>
      <c r="K2389" s="77">
        <v>0.69499999999999995</v>
      </c>
      <c r="L2389">
        <v>2000</v>
      </c>
      <c r="M2389">
        <v>2000</v>
      </c>
      <c r="N2389" t="s">
        <v>148</v>
      </c>
      <c r="O2389" t="s">
        <v>140</v>
      </c>
    </row>
    <row r="2390" spans="1:15" ht="15">
      <c r="A2390" t="s">
        <v>182</v>
      </c>
      <c r="B2390" t="s">
        <v>137</v>
      </c>
      <c r="C2390" t="s">
        <v>147</v>
      </c>
      <c r="D2390" s="16">
        <v>1</v>
      </c>
      <c r="E2390" s="16">
        <v>61.25</v>
      </c>
      <c r="F2390" s="16">
        <v>-93.25</v>
      </c>
      <c r="G2390">
        <v>0.60599999999999998</v>
      </c>
      <c r="H2390" s="39">
        <v>7</v>
      </c>
      <c r="I2390" t="s">
        <v>183</v>
      </c>
      <c r="J2390" s="40">
        <v>0.52900000000000003</v>
      </c>
      <c r="K2390" s="77">
        <v>0.69499999999999995</v>
      </c>
      <c r="L2390">
        <v>2000</v>
      </c>
      <c r="M2390">
        <v>2000</v>
      </c>
      <c r="N2390" t="s">
        <v>148</v>
      </c>
      <c r="O2390" t="s">
        <v>140</v>
      </c>
    </row>
    <row r="2391" spans="1:15" ht="15">
      <c r="A2391" t="s">
        <v>182</v>
      </c>
      <c r="B2391" t="s">
        <v>137</v>
      </c>
      <c r="C2391" t="s">
        <v>147</v>
      </c>
      <c r="D2391" s="16">
        <v>1</v>
      </c>
      <c r="E2391" s="16">
        <v>61.25</v>
      </c>
      <c r="F2391" s="16">
        <v>-93.75</v>
      </c>
      <c r="G2391">
        <v>0.60599999999999998</v>
      </c>
      <c r="H2391" s="39">
        <v>7</v>
      </c>
      <c r="I2391" t="s">
        <v>183</v>
      </c>
      <c r="J2391" s="40">
        <v>0.52900000000000003</v>
      </c>
      <c r="K2391" s="77">
        <v>0.69499999999999995</v>
      </c>
      <c r="L2391">
        <v>2000</v>
      </c>
      <c r="M2391">
        <v>2000</v>
      </c>
      <c r="N2391" t="s">
        <v>148</v>
      </c>
      <c r="O2391" t="s">
        <v>140</v>
      </c>
    </row>
    <row r="2392" spans="1:15" ht="15">
      <c r="A2392" t="s">
        <v>182</v>
      </c>
      <c r="B2392" t="s">
        <v>137</v>
      </c>
      <c r="C2392" t="s">
        <v>147</v>
      </c>
      <c r="D2392" s="16">
        <v>0.76</v>
      </c>
      <c r="E2392" s="16">
        <v>58.75</v>
      </c>
      <c r="F2392" s="16">
        <v>-89.25</v>
      </c>
      <c r="G2392">
        <v>0.60599999999999998</v>
      </c>
      <c r="H2392" s="39">
        <v>7</v>
      </c>
      <c r="I2392" t="s">
        <v>183</v>
      </c>
      <c r="J2392" s="40">
        <v>0.52900000000000003</v>
      </c>
      <c r="K2392" s="77">
        <v>0.69499999999999995</v>
      </c>
      <c r="L2392">
        <v>2000</v>
      </c>
      <c r="M2392">
        <v>2000</v>
      </c>
      <c r="N2392" t="s">
        <v>148</v>
      </c>
      <c r="O2392" t="s">
        <v>140</v>
      </c>
    </row>
    <row r="2393" spans="1:15" ht="15">
      <c r="A2393" s="21" t="s">
        <v>503</v>
      </c>
      <c r="B2393" t="s">
        <v>137</v>
      </c>
      <c r="C2393" t="s">
        <v>504</v>
      </c>
      <c r="D2393" s="16">
        <v>0.16</v>
      </c>
      <c r="E2393" s="16">
        <v>76.25</v>
      </c>
      <c r="F2393" s="16">
        <v>-77.75</v>
      </c>
      <c r="G2393">
        <v>7.3196794300979515E-2</v>
      </c>
      <c r="H2393">
        <v>0.88</v>
      </c>
      <c r="I2393" t="s">
        <v>32</v>
      </c>
      <c r="J2393" t="s">
        <v>61</v>
      </c>
      <c r="K2393" t="s">
        <v>61</v>
      </c>
      <c r="L2393">
        <v>2010</v>
      </c>
      <c r="M2393">
        <v>2010</v>
      </c>
      <c r="N2393" t="s">
        <v>506</v>
      </c>
      <c r="O2393" t="s">
        <v>554</v>
      </c>
    </row>
    <row r="2394" spans="1:15" ht="15">
      <c r="A2394" s="21" t="s">
        <v>503</v>
      </c>
      <c r="B2394" t="s">
        <v>137</v>
      </c>
      <c r="C2394" t="s">
        <v>504</v>
      </c>
      <c r="D2394" s="16">
        <v>0.15</v>
      </c>
      <c r="E2394" s="16">
        <v>76.25</v>
      </c>
      <c r="F2394" s="16">
        <v>-77.25</v>
      </c>
      <c r="G2394">
        <v>7.3196794300979515E-2</v>
      </c>
      <c r="H2394">
        <v>0.88</v>
      </c>
      <c r="I2394" t="s">
        <v>32</v>
      </c>
      <c r="J2394" t="s">
        <v>61</v>
      </c>
      <c r="K2394" t="s">
        <v>61</v>
      </c>
      <c r="L2394">
        <v>2010</v>
      </c>
      <c r="M2394">
        <v>2010</v>
      </c>
      <c r="N2394" t="s">
        <v>506</v>
      </c>
      <c r="O2394" t="s">
        <v>554</v>
      </c>
    </row>
    <row r="2395" spans="1:15" ht="15">
      <c r="A2395" s="21" t="s">
        <v>503</v>
      </c>
      <c r="B2395" t="s">
        <v>137</v>
      </c>
      <c r="C2395" t="s">
        <v>504</v>
      </c>
      <c r="D2395" s="16">
        <v>0.16</v>
      </c>
      <c r="E2395" s="16">
        <v>76.25</v>
      </c>
      <c r="F2395" s="16">
        <v>-76.75</v>
      </c>
      <c r="G2395">
        <v>7.3196794300979515E-2</v>
      </c>
      <c r="H2395">
        <v>0.88</v>
      </c>
      <c r="I2395" t="s">
        <v>32</v>
      </c>
      <c r="J2395" t="s">
        <v>61</v>
      </c>
      <c r="K2395" t="s">
        <v>61</v>
      </c>
      <c r="L2395">
        <v>2010</v>
      </c>
      <c r="M2395">
        <v>2010</v>
      </c>
      <c r="N2395" t="s">
        <v>506</v>
      </c>
      <c r="O2395" t="s">
        <v>554</v>
      </c>
    </row>
    <row r="2396" spans="1:15" ht="15">
      <c r="A2396" s="21" t="s">
        <v>503</v>
      </c>
      <c r="B2396" t="s">
        <v>137</v>
      </c>
      <c r="C2396" t="s">
        <v>504</v>
      </c>
      <c r="D2396" s="16">
        <v>0.18</v>
      </c>
      <c r="E2396" s="16">
        <v>76.25</v>
      </c>
      <c r="F2396" s="16">
        <v>-76.25</v>
      </c>
      <c r="G2396">
        <v>7.3196794300979515E-2</v>
      </c>
      <c r="H2396">
        <v>0.88</v>
      </c>
      <c r="I2396" t="s">
        <v>32</v>
      </c>
      <c r="J2396" t="s">
        <v>61</v>
      </c>
      <c r="K2396" t="s">
        <v>61</v>
      </c>
      <c r="L2396">
        <v>2010</v>
      </c>
      <c r="M2396">
        <v>2010</v>
      </c>
      <c r="N2396" t="s">
        <v>506</v>
      </c>
      <c r="O2396" t="s">
        <v>554</v>
      </c>
    </row>
    <row r="2397" spans="1:15" ht="15">
      <c r="A2397" s="21" t="s">
        <v>503</v>
      </c>
      <c r="B2397" t="s">
        <v>137</v>
      </c>
      <c r="C2397" t="s">
        <v>504</v>
      </c>
      <c r="D2397" s="16">
        <v>0.18</v>
      </c>
      <c r="E2397" s="16">
        <v>76.25</v>
      </c>
      <c r="F2397" s="16">
        <v>-78.25</v>
      </c>
      <c r="G2397">
        <v>7.3196794300979515E-2</v>
      </c>
      <c r="H2397">
        <v>0.88</v>
      </c>
      <c r="I2397" t="s">
        <v>32</v>
      </c>
      <c r="J2397" t="s">
        <v>61</v>
      </c>
      <c r="K2397" t="s">
        <v>61</v>
      </c>
      <c r="L2397">
        <v>2010</v>
      </c>
      <c r="M2397">
        <v>2010</v>
      </c>
      <c r="N2397" t="s">
        <v>506</v>
      </c>
      <c r="O2397" t="s">
        <v>554</v>
      </c>
    </row>
    <row r="2398" spans="1:15" ht="15">
      <c r="A2398" s="21" t="s">
        <v>503</v>
      </c>
      <c r="B2398" t="s">
        <v>137</v>
      </c>
      <c r="C2398" t="s">
        <v>504</v>
      </c>
      <c r="D2398" s="16">
        <v>0.22</v>
      </c>
      <c r="E2398" s="16">
        <v>76.25</v>
      </c>
      <c r="F2398" s="16">
        <v>-75.75</v>
      </c>
      <c r="G2398">
        <v>7.3196794300979515E-2</v>
      </c>
      <c r="H2398">
        <v>0.88</v>
      </c>
      <c r="I2398" t="s">
        <v>32</v>
      </c>
      <c r="J2398" t="s">
        <v>61</v>
      </c>
      <c r="K2398" t="s">
        <v>61</v>
      </c>
      <c r="L2398">
        <v>2010</v>
      </c>
      <c r="M2398">
        <v>2010</v>
      </c>
      <c r="N2398" t="s">
        <v>506</v>
      </c>
      <c r="O2398" t="s">
        <v>554</v>
      </c>
    </row>
    <row r="2399" spans="1:15" ht="15">
      <c r="A2399" s="21" t="s">
        <v>503</v>
      </c>
      <c r="B2399" t="s">
        <v>137</v>
      </c>
      <c r="C2399" t="s">
        <v>504</v>
      </c>
      <c r="D2399" s="16">
        <v>0.2</v>
      </c>
      <c r="E2399" s="16">
        <v>76.25</v>
      </c>
      <c r="F2399" s="16">
        <v>-78.75</v>
      </c>
      <c r="G2399">
        <v>7.3196794300979515E-2</v>
      </c>
      <c r="H2399">
        <v>0.88</v>
      </c>
      <c r="I2399" t="s">
        <v>32</v>
      </c>
      <c r="J2399" t="s">
        <v>61</v>
      </c>
      <c r="K2399" t="s">
        <v>61</v>
      </c>
      <c r="L2399">
        <v>2010</v>
      </c>
      <c r="M2399">
        <v>2010</v>
      </c>
      <c r="N2399" t="s">
        <v>506</v>
      </c>
      <c r="O2399" t="s">
        <v>554</v>
      </c>
    </row>
    <row r="2400" spans="1:15" ht="15">
      <c r="A2400" s="21" t="s">
        <v>503</v>
      </c>
      <c r="B2400" t="s">
        <v>137</v>
      </c>
      <c r="C2400" t="s">
        <v>504</v>
      </c>
      <c r="D2400" s="16">
        <v>0.19</v>
      </c>
      <c r="E2400" s="16">
        <v>76.25</v>
      </c>
      <c r="F2400" s="16">
        <v>-79.25</v>
      </c>
      <c r="G2400">
        <v>7.3196794300979515E-2</v>
      </c>
      <c r="H2400">
        <v>0.88</v>
      </c>
      <c r="I2400" t="s">
        <v>32</v>
      </c>
      <c r="J2400" t="s">
        <v>61</v>
      </c>
      <c r="K2400" t="s">
        <v>61</v>
      </c>
      <c r="L2400">
        <v>2010</v>
      </c>
      <c r="M2400">
        <v>2010</v>
      </c>
      <c r="N2400" t="s">
        <v>506</v>
      </c>
      <c r="O2400" t="s">
        <v>554</v>
      </c>
    </row>
    <row r="2401" spans="1:15" ht="15">
      <c r="A2401" s="21" t="s">
        <v>503</v>
      </c>
      <c r="B2401" t="s">
        <v>137</v>
      </c>
      <c r="C2401" t="s">
        <v>504</v>
      </c>
      <c r="D2401" s="16">
        <v>0.25</v>
      </c>
      <c r="E2401" s="16">
        <v>75.75</v>
      </c>
      <c r="F2401" s="16">
        <v>-76.25</v>
      </c>
      <c r="G2401">
        <v>7.3196794300979515E-2</v>
      </c>
      <c r="H2401">
        <v>0.88</v>
      </c>
      <c r="I2401" t="s">
        <v>32</v>
      </c>
      <c r="J2401" t="s">
        <v>61</v>
      </c>
      <c r="K2401" t="s">
        <v>61</v>
      </c>
      <c r="L2401">
        <v>2010</v>
      </c>
      <c r="M2401">
        <v>2010</v>
      </c>
      <c r="N2401" t="s">
        <v>506</v>
      </c>
      <c r="O2401" t="s">
        <v>554</v>
      </c>
    </row>
    <row r="2402" spans="1:15" ht="15">
      <c r="A2402" s="21" t="s">
        <v>503</v>
      </c>
      <c r="B2402" t="s">
        <v>137</v>
      </c>
      <c r="C2402" t="s">
        <v>504</v>
      </c>
      <c r="D2402" s="16">
        <v>0.22</v>
      </c>
      <c r="E2402" s="16">
        <v>75.75</v>
      </c>
      <c r="F2402" s="16">
        <v>-76.75</v>
      </c>
      <c r="G2402">
        <v>7.3196794300979515E-2</v>
      </c>
      <c r="H2402">
        <v>0.88</v>
      </c>
      <c r="I2402" t="s">
        <v>32</v>
      </c>
      <c r="J2402" t="s">
        <v>61</v>
      </c>
      <c r="K2402" t="s">
        <v>61</v>
      </c>
      <c r="L2402">
        <v>2010</v>
      </c>
      <c r="M2402">
        <v>2010</v>
      </c>
      <c r="N2402" t="s">
        <v>506</v>
      </c>
      <c r="O2402" t="s">
        <v>554</v>
      </c>
    </row>
    <row r="2403" spans="1:15" ht="15">
      <c r="A2403" s="21" t="s">
        <v>503</v>
      </c>
      <c r="B2403" t="s">
        <v>137</v>
      </c>
      <c r="C2403" t="s">
        <v>504</v>
      </c>
      <c r="D2403" s="16">
        <v>0.2</v>
      </c>
      <c r="E2403" s="16">
        <v>75.75</v>
      </c>
      <c r="F2403" s="16">
        <v>-77.25</v>
      </c>
      <c r="G2403">
        <v>7.3196794300979515E-2</v>
      </c>
      <c r="H2403">
        <v>0.88</v>
      </c>
      <c r="I2403" t="s">
        <v>32</v>
      </c>
      <c r="J2403" t="s">
        <v>61</v>
      </c>
      <c r="K2403" t="s">
        <v>61</v>
      </c>
      <c r="L2403">
        <v>2010</v>
      </c>
      <c r="M2403">
        <v>2010</v>
      </c>
      <c r="N2403" t="s">
        <v>506</v>
      </c>
      <c r="O2403" t="s">
        <v>554</v>
      </c>
    </row>
    <row r="2404" spans="1:15" ht="15">
      <c r="A2404" s="21" t="s">
        <v>503</v>
      </c>
      <c r="B2404" t="s">
        <v>137</v>
      </c>
      <c r="C2404" t="s">
        <v>504</v>
      </c>
      <c r="D2404" s="16">
        <v>0.18</v>
      </c>
      <c r="E2404" s="16">
        <v>75.75</v>
      </c>
      <c r="F2404" s="16">
        <v>-77.75</v>
      </c>
      <c r="G2404">
        <v>7.3196794300979515E-2</v>
      </c>
      <c r="H2404">
        <v>0.88</v>
      </c>
      <c r="I2404" t="s">
        <v>32</v>
      </c>
      <c r="J2404" t="s">
        <v>61</v>
      </c>
      <c r="K2404" t="s">
        <v>61</v>
      </c>
      <c r="L2404">
        <v>2010</v>
      </c>
      <c r="M2404">
        <v>2010</v>
      </c>
      <c r="N2404" t="s">
        <v>506</v>
      </c>
      <c r="O2404" t="s">
        <v>554</v>
      </c>
    </row>
    <row r="2405" spans="1:15" ht="15">
      <c r="A2405" s="21" t="s">
        <v>503</v>
      </c>
      <c r="B2405" t="s">
        <v>137</v>
      </c>
      <c r="C2405" t="s">
        <v>504</v>
      </c>
      <c r="D2405" s="16">
        <v>0.17</v>
      </c>
      <c r="E2405" s="16">
        <v>75.75</v>
      </c>
      <c r="F2405" s="16">
        <v>-78.25</v>
      </c>
      <c r="G2405">
        <v>7.3196794300979515E-2</v>
      </c>
      <c r="H2405">
        <v>0.88</v>
      </c>
      <c r="I2405" t="s">
        <v>32</v>
      </c>
      <c r="J2405" t="s">
        <v>61</v>
      </c>
      <c r="K2405" t="s">
        <v>61</v>
      </c>
      <c r="L2405">
        <v>2010</v>
      </c>
      <c r="M2405">
        <v>2010</v>
      </c>
      <c r="N2405" t="s">
        <v>506</v>
      </c>
      <c r="O2405" t="s">
        <v>554</v>
      </c>
    </row>
    <row r="2406" spans="1:15" ht="15">
      <c r="A2406" s="21" t="s">
        <v>503</v>
      </c>
      <c r="B2406" t="s">
        <v>137</v>
      </c>
      <c r="C2406" t="s">
        <v>504</v>
      </c>
      <c r="D2406" s="16">
        <v>0.18</v>
      </c>
      <c r="E2406" s="16">
        <v>75.75</v>
      </c>
      <c r="F2406" s="16">
        <v>-78.75</v>
      </c>
      <c r="G2406">
        <v>7.3196794300979515E-2</v>
      </c>
      <c r="H2406">
        <v>0.88</v>
      </c>
      <c r="I2406" t="s">
        <v>32</v>
      </c>
      <c r="J2406" t="s">
        <v>61</v>
      </c>
      <c r="K2406" t="s">
        <v>61</v>
      </c>
      <c r="L2406">
        <v>2010</v>
      </c>
      <c r="M2406">
        <v>2010</v>
      </c>
      <c r="N2406" t="s">
        <v>506</v>
      </c>
      <c r="O2406" t="s">
        <v>554</v>
      </c>
    </row>
    <row r="2407" spans="1:15" ht="15">
      <c r="A2407" s="21" t="s">
        <v>503</v>
      </c>
      <c r="B2407" t="s">
        <v>137</v>
      </c>
      <c r="C2407" t="s">
        <v>504</v>
      </c>
      <c r="D2407" s="16">
        <v>0.28000000000000003</v>
      </c>
      <c r="E2407" s="16">
        <v>75.75</v>
      </c>
      <c r="F2407" s="16">
        <v>-75.75</v>
      </c>
      <c r="G2407">
        <v>7.3196794300979515E-2</v>
      </c>
      <c r="H2407">
        <v>0.88</v>
      </c>
      <c r="I2407" t="s">
        <v>32</v>
      </c>
      <c r="J2407" t="s">
        <v>61</v>
      </c>
      <c r="K2407" t="s">
        <v>61</v>
      </c>
      <c r="L2407">
        <v>2010</v>
      </c>
      <c r="M2407">
        <v>2010</v>
      </c>
      <c r="N2407" t="s">
        <v>506</v>
      </c>
      <c r="O2407" t="s">
        <v>554</v>
      </c>
    </row>
    <row r="2408" spans="1:15" ht="15">
      <c r="A2408" s="21" t="s">
        <v>503</v>
      </c>
      <c r="B2408" t="s">
        <v>137</v>
      </c>
      <c r="C2408" t="s">
        <v>508</v>
      </c>
      <c r="D2408" s="16">
        <v>0.37</v>
      </c>
      <c r="E2408" s="16">
        <v>76.25</v>
      </c>
      <c r="F2408" s="16">
        <v>-73.25</v>
      </c>
      <c r="G2408">
        <v>0.36497720568517028</v>
      </c>
      <c r="H2408">
        <v>0.38</v>
      </c>
      <c r="I2408" t="s">
        <v>32</v>
      </c>
      <c r="J2408" t="s">
        <v>61</v>
      </c>
      <c r="K2408" t="s">
        <v>61</v>
      </c>
      <c r="L2408">
        <v>2010</v>
      </c>
      <c r="M2408">
        <v>2010</v>
      </c>
      <c r="N2408" t="s">
        <v>506</v>
      </c>
      <c r="O2408" t="s">
        <v>554</v>
      </c>
    </row>
    <row r="2409" spans="1:15" ht="15">
      <c r="A2409" s="21" t="s">
        <v>503</v>
      </c>
      <c r="B2409" t="s">
        <v>137</v>
      </c>
      <c r="C2409" t="s">
        <v>508</v>
      </c>
      <c r="D2409" s="16">
        <v>0.38</v>
      </c>
      <c r="E2409" s="16">
        <v>76.25</v>
      </c>
      <c r="F2409" s="16">
        <v>-72.75</v>
      </c>
      <c r="G2409">
        <v>0.36497720568517028</v>
      </c>
      <c r="H2409">
        <v>0.38</v>
      </c>
      <c r="I2409" t="s">
        <v>32</v>
      </c>
      <c r="J2409" t="s">
        <v>61</v>
      </c>
      <c r="K2409" t="s">
        <v>61</v>
      </c>
      <c r="L2409">
        <v>2010</v>
      </c>
      <c r="M2409">
        <v>2010</v>
      </c>
      <c r="N2409" t="s">
        <v>506</v>
      </c>
      <c r="O2409" t="s">
        <v>554</v>
      </c>
    </row>
    <row r="2410" spans="1:15" ht="15">
      <c r="A2410" s="21" t="s">
        <v>503</v>
      </c>
      <c r="B2410" t="s">
        <v>137</v>
      </c>
      <c r="C2410" t="s">
        <v>508</v>
      </c>
      <c r="D2410" s="16">
        <v>0.35</v>
      </c>
      <c r="E2410" s="16">
        <v>76.25</v>
      </c>
      <c r="F2410" s="16">
        <v>-73.75</v>
      </c>
      <c r="G2410">
        <v>0.36497720568517028</v>
      </c>
      <c r="H2410">
        <v>0.38</v>
      </c>
      <c r="I2410" t="s">
        <v>32</v>
      </c>
      <c r="J2410" t="s">
        <v>61</v>
      </c>
      <c r="K2410" t="s">
        <v>61</v>
      </c>
      <c r="L2410">
        <v>2010</v>
      </c>
      <c r="M2410">
        <v>2010</v>
      </c>
      <c r="N2410" t="s">
        <v>506</v>
      </c>
      <c r="O2410" t="s">
        <v>554</v>
      </c>
    </row>
    <row r="2411" spans="1:15" ht="15">
      <c r="A2411" s="21" t="s">
        <v>503</v>
      </c>
      <c r="B2411" t="s">
        <v>137</v>
      </c>
      <c r="C2411" t="s">
        <v>508</v>
      </c>
      <c r="D2411" s="16">
        <v>0.33</v>
      </c>
      <c r="E2411" s="16">
        <v>76.25</v>
      </c>
      <c r="F2411" s="16">
        <v>-74.25</v>
      </c>
      <c r="G2411">
        <v>0.36497720568517028</v>
      </c>
      <c r="H2411">
        <v>0.38</v>
      </c>
      <c r="I2411" t="s">
        <v>32</v>
      </c>
      <c r="J2411" t="s">
        <v>61</v>
      </c>
      <c r="K2411" t="s">
        <v>61</v>
      </c>
      <c r="L2411">
        <v>2010</v>
      </c>
      <c r="M2411">
        <v>2010</v>
      </c>
      <c r="N2411" t="s">
        <v>506</v>
      </c>
      <c r="O2411" t="s">
        <v>554</v>
      </c>
    </row>
    <row r="2412" spans="1:15" ht="15">
      <c r="A2412" s="21" t="s">
        <v>503</v>
      </c>
      <c r="B2412" t="s">
        <v>137</v>
      </c>
      <c r="C2412" t="s">
        <v>508</v>
      </c>
      <c r="D2412" s="16">
        <v>0.28999999999999998</v>
      </c>
      <c r="E2412" s="16">
        <v>76.25</v>
      </c>
      <c r="F2412" s="16">
        <v>-74.75</v>
      </c>
      <c r="G2412">
        <v>0.36497720568517028</v>
      </c>
      <c r="H2412">
        <v>0.38</v>
      </c>
      <c r="I2412" t="s">
        <v>32</v>
      </c>
      <c r="J2412" t="s">
        <v>61</v>
      </c>
      <c r="K2412" t="s">
        <v>61</v>
      </c>
      <c r="L2412">
        <v>2010</v>
      </c>
      <c r="M2412">
        <v>2010</v>
      </c>
      <c r="N2412" t="s">
        <v>506</v>
      </c>
      <c r="O2412" t="s">
        <v>554</v>
      </c>
    </row>
    <row r="2413" spans="1:15" ht="15">
      <c r="A2413" s="21" t="s">
        <v>503</v>
      </c>
      <c r="B2413" t="s">
        <v>137</v>
      </c>
      <c r="C2413" t="s">
        <v>508</v>
      </c>
      <c r="D2413" s="16">
        <v>0.26</v>
      </c>
      <c r="E2413" s="16">
        <v>76.25</v>
      </c>
      <c r="F2413" s="16">
        <v>-75.25</v>
      </c>
      <c r="G2413">
        <v>0.36497720568517028</v>
      </c>
      <c r="H2413">
        <v>0.38</v>
      </c>
      <c r="I2413" t="s">
        <v>32</v>
      </c>
      <c r="J2413" t="s">
        <v>61</v>
      </c>
      <c r="K2413" t="s">
        <v>61</v>
      </c>
      <c r="L2413">
        <v>2010</v>
      </c>
      <c r="M2413">
        <v>2010</v>
      </c>
      <c r="N2413" t="s">
        <v>506</v>
      </c>
      <c r="O2413" t="s">
        <v>554</v>
      </c>
    </row>
    <row r="2414" spans="1:15" ht="15">
      <c r="A2414" s="21" t="s">
        <v>503</v>
      </c>
      <c r="B2414" t="s">
        <v>137</v>
      </c>
      <c r="C2414" t="s">
        <v>508</v>
      </c>
      <c r="D2414" s="16">
        <v>0.39</v>
      </c>
      <c r="E2414" s="16">
        <v>76.25</v>
      </c>
      <c r="F2414" s="16">
        <v>-72.25</v>
      </c>
      <c r="G2414">
        <v>0.36497720568517028</v>
      </c>
      <c r="H2414">
        <v>0.38</v>
      </c>
      <c r="I2414" t="s">
        <v>32</v>
      </c>
      <c r="J2414" t="s">
        <v>61</v>
      </c>
      <c r="K2414" t="s">
        <v>61</v>
      </c>
      <c r="L2414">
        <v>2010</v>
      </c>
      <c r="M2414">
        <v>2010</v>
      </c>
      <c r="N2414" t="s">
        <v>506</v>
      </c>
      <c r="O2414" t="s">
        <v>554</v>
      </c>
    </row>
    <row r="2415" spans="1:15" ht="15">
      <c r="A2415" s="21" t="s">
        <v>503</v>
      </c>
      <c r="B2415" t="s">
        <v>137</v>
      </c>
      <c r="C2415" t="s">
        <v>508</v>
      </c>
      <c r="D2415" s="16">
        <v>0.4</v>
      </c>
      <c r="E2415" s="16">
        <v>76.25</v>
      </c>
      <c r="F2415" s="16">
        <v>-71.75</v>
      </c>
      <c r="G2415">
        <v>0.36497720568517028</v>
      </c>
      <c r="H2415">
        <v>0.38</v>
      </c>
      <c r="I2415" t="s">
        <v>32</v>
      </c>
      <c r="J2415" t="s">
        <v>61</v>
      </c>
      <c r="K2415" t="s">
        <v>61</v>
      </c>
      <c r="L2415">
        <v>2010</v>
      </c>
      <c r="M2415">
        <v>2010</v>
      </c>
      <c r="N2415" t="s">
        <v>506</v>
      </c>
      <c r="O2415" t="s">
        <v>554</v>
      </c>
    </row>
    <row r="2416" spans="1:15" ht="15">
      <c r="A2416" s="21" t="s">
        <v>503</v>
      </c>
      <c r="B2416" t="s">
        <v>137</v>
      </c>
      <c r="C2416" t="s">
        <v>508</v>
      </c>
      <c r="D2416" s="16">
        <v>0.4</v>
      </c>
      <c r="E2416" s="16">
        <v>76.25</v>
      </c>
      <c r="F2416" s="16">
        <v>-71.25</v>
      </c>
      <c r="G2416">
        <v>0.36497720568517028</v>
      </c>
      <c r="H2416">
        <v>0.38</v>
      </c>
      <c r="I2416" t="s">
        <v>32</v>
      </c>
      <c r="J2416" t="s">
        <v>61</v>
      </c>
      <c r="K2416" t="s">
        <v>61</v>
      </c>
      <c r="L2416">
        <v>2010</v>
      </c>
      <c r="M2416">
        <v>2010</v>
      </c>
      <c r="N2416" t="s">
        <v>506</v>
      </c>
      <c r="O2416" t="s">
        <v>554</v>
      </c>
    </row>
    <row r="2417" spans="1:15" ht="15">
      <c r="A2417" s="21" t="s">
        <v>503</v>
      </c>
      <c r="B2417" t="s">
        <v>137</v>
      </c>
      <c r="C2417" t="s">
        <v>508</v>
      </c>
      <c r="D2417" s="16">
        <v>0.33</v>
      </c>
      <c r="E2417" s="16">
        <v>75.75</v>
      </c>
      <c r="F2417" s="16">
        <v>-75.25</v>
      </c>
      <c r="G2417">
        <v>0.36497720568517028</v>
      </c>
      <c r="H2417">
        <v>0.38</v>
      </c>
      <c r="I2417" t="s">
        <v>32</v>
      </c>
      <c r="J2417" t="s">
        <v>61</v>
      </c>
      <c r="K2417" t="s">
        <v>61</v>
      </c>
      <c r="L2417">
        <v>2010</v>
      </c>
      <c r="M2417">
        <v>2010</v>
      </c>
      <c r="N2417" t="s">
        <v>506</v>
      </c>
      <c r="O2417" t="s">
        <v>554</v>
      </c>
    </row>
    <row r="2418" spans="1:15" ht="15">
      <c r="A2418" s="21" t="s">
        <v>503</v>
      </c>
      <c r="B2418" t="s">
        <v>137</v>
      </c>
      <c r="C2418" t="s">
        <v>508</v>
      </c>
      <c r="D2418" s="16">
        <v>0.22</v>
      </c>
      <c r="E2418" s="16">
        <v>76.25</v>
      </c>
      <c r="F2418" s="16">
        <v>-75.75</v>
      </c>
      <c r="G2418">
        <v>0.36497720568517028</v>
      </c>
      <c r="H2418">
        <v>0.38</v>
      </c>
      <c r="I2418" t="s">
        <v>32</v>
      </c>
      <c r="J2418" t="s">
        <v>61</v>
      </c>
      <c r="K2418" t="s">
        <v>61</v>
      </c>
      <c r="L2418">
        <v>2010</v>
      </c>
      <c r="M2418">
        <v>2010</v>
      </c>
      <c r="N2418" t="s">
        <v>506</v>
      </c>
      <c r="O2418" t="s">
        <v>554</v>
      </c>
    </row>
    <row r="2419" spans="1:15" ht="15">
      <c r="A2419" s="21" t="s">
        <v>503</v>
      </c>
      <c r="B2419" t="s">
        <v>137</v>
      </c>
      <c r="C2419" t="s">
        <v>508</v>
      </c>
      <c r="D2419" s="16">
        <v>0.34</v>
      </c>
      <c r="E2419" s="16">
        <v>75.75</v>
      </c>
      <c r="F2419" s="16">
        <v>-74.75</v>
      </c>
      <c r="G2419">
        <v>0.36497720568517028</v>
      </c>
      <c r="H2419">
        <v>0.38</v>
      </c>
      <c r="I2419" t="s">
        <v>32</v>
      </c>
      <c r="J2419" t="s">
        <v>61</v>
      </c>
      <c r="K2419" t="s">
        <v>61</v>
      </c>
      <c r="L2419">
        <v>2010</v>
      </c>
      <c r="M2419">
        <v>2010</v>
      </c>
      <c r="N2419" t="s">
        <v>506</v>
      </c>
      <c r="O2419" t="s">
        <v>554</v>
      </c>
    </row>
    <row r="2420" spans="1:15" ht="15">
      <c r="A2420" s="21" t="s">
        <v>503</v>
      </c>
      <c r="B2420" t="s">
        <v>137</v>
      </c>
      <c r="C2420" t="s">
        <v>508</v>
      </c>
      <c r="D2420" s="16">
        <v>0.35</v>
      </c>
      <c r="E2420" s="16">
        <v>75.75</v>
      </c>
      <c r="F2420" s="16">
        <v>-74.25</v>
      </c>
      <c r="G2420">
        <v>0.36497720568517028</v>
      </c>
      <c r="H2420">
        <v>0.38</v>
      </c>
      <c r="I2420" t="s">
        <v>32</v>
      </c>
      <c r="J2420" t="s">
        <v>61</v>
      </c>
      <c r="K2420" t="s">
        <v>61</v>
      </c>
      <c r="L2420">
        <v>2010</v>
      </c>
      <c r="M2420">
        <v>2010</v>
      </c>
      <c r="N2420" t="s">
        <v>506</v>
      </c>
      <c r="O2420" t="s">
        <v>554</v>
      </c>
    </row>
    <row r="2421" spans="1:15" ht="15">
      <c r="A2421" s="21" t="s">
        <v>503</v>
      </c>
      <c r="B2421" t="s">
        <v>137</v>
      </c>
      <c r="C2421" t="s">
        <v>508</v>
      </c>
      <c r="D2421" s="16">
        <v>0.35</v>
      </c>
      <c r="E2421" s="16">
        <v>75.75</v>
      </c>
      <c r="F2421" s="16">
        <v>-73.75</v>
      </c>
      <c r="G2421">
        <v>0.36497720568517028</v>
      </c>
      <c r="H2421">
        <v>0.38</v>
      </c>
      <c r="I2421" t="s">
        <v>32</v>
      </c>
      <c r="J2421" t="s">
        <v>61</v>
      </c>
      <c r="K2421" t="s">
        <v>61</v>
      </c>
      <c r="L2421">
        <v>2010</v>
      </c>
      <c r="M2421">
        <v>2010</v>
      </c>
      <c r="N2421" t="s">
        <v>506</v>
      </c>
      <c r="O2421" t="s">
        <v>554</v>
      </c>
    </row>
    <row r="2422" spans="1:15" ht="15">
      <c r="A2422" s="21" t="s">
        <v>503</v>
      </c>
      <c r="B2422" t="s">
        <v>137</v>
      </c>
      <c r="C2422" t="s">
        <v>508</v>
      </c>
      <c r="D2422" s="16">
        <v>0.35</v>
      </c>
      <c r="E2422" s="16">
        <v>75.75</v>
      </c>
      <c r="F2422" s="16">
        <v>-73.25</v>
      </c>
      <c r="G2422">
        <v>0.36497720568517028</v>
      </c>
      <c r="H2422">
        <v>0.38</v>
      </c>
      <c r="I2422" t="s">
        <v>32</v>
      </c>
      <c r="J2422" t="s">
        <v>61</v>
      </c>
      <c r="K2422" t="s">
        <v>61</v>
      </c>
      <c r="L2422">
        <v>2010</v>
      </c>
      <c r="M2422">
        <v>2010</v>
      </c>
      <c r="N2422" t="s">
        <v>506</v>
      </c>
      <c r="O2422" t="s">
        <v>554</v>
      </c>
    </row>
    <row r="2423" spans="1:15" ht="15">
      <c r="A2423" s="21" t="s">
        <v>503</v>
      </c>
      <c r="B2423" t="s">
        <v>137</v>
      </c>
      <c r="C2423" t="s">
        <v>508</v>
      </c>
      <c r="D2423" s="16">
        <v>0.35</v>
      </c>
      <c r="E2423" s="16">
        <v>75.75</v>
      </c>
      <c r="F2423" s="16">
        <v>-72.75</v>
      </c>
      <c r="G2423">
        <v>0.36497720568517028</v>
      </c>
      <c r="H2423">
        <v>0.38</v>
      </c>
      <c r="I2423" t="s">
        <v>32</v>
      </c>
      <c r="J2423" t="s">
        <v>61</v>
      </c>
      <c r="K2423" t="s">
        <v>61</v>
      </c>
      <c r="L2423">
        <v>2010</v>
      </c>
      <c r="M2423">
        <v>2010</v>
      </c>
      <c r="N2423" t="s">
        <v>506</v>
      </c>
      <c r="O2423" t="s">
        <v>554</v>
      </c>
    </row>
    <row r="2424" spans="1:15" ht="15">
      <c r="A2424" s="21" t="s">
        <v>503</v>
      </c>
      <c r="B2424" t="s">
        <v>137</v>
      </c>
      <c r="C2424" t="s">
        <v>508</v>
      </c>
      <c r="D2424" s="16">
        <v>0.35</v>
      </c>
      <c r="E2424" s="16">
        <v>75.75</v>
      </c>
      <c r="F2424" s="16">
        <v>-72.25</v>
      </c>
      <c r="G2424">
        <v>0.36497720568517028</v>
      </c>
      <c r="H2424">
        <v>0.38</v>
      </c>
      <c r="I2424" t="s">
        <v>32</v>
      </c>
      <c r="J2424" t="s">
        <v>61</v>
      </c>
      <c r="K2424" t="s">
        <v>61</v>
      </c>
      <c r="L2424">
        <v>2010</v>
      </c>
      <c r="M2424">
        <v>2010</v>
      </c>
      <c r="N2424" t="s">
        <v>506</v>
      </c>
      <c r="O2424" t="s">
        <v>554</v>
      </c>
    </row>
    <row r="2425" spans="1:15" ht="15">
      <c r="A2425" s="21" t="s">
        <v>503</v>
      </c>
      <c r="B2425" t="s">
        <v>137</v>
      </c>
      <c r="C2425" t="s">
        <v>508</v>
      </c>
      <c r="D2425" s="16">
        <v>0.35</v>
      </c>
      <c r="E2425" s="16">
        <v>75.75</v>
      </c>
      <c r="F2425" s="16">
        <v>-71.75</v>
      </c>
      <c r="G2425">
        <v>0.36497720568517028</v>
      </c>
      <c r="H2425">
        <v>0.38</v>
      </c>
      <c r="I2425" t="s">
        <v>32</v>
      </c>
      <c r="J2425" t="s">
        <v>61</v>
      </c>
      <c r="K2425" t="s">
        <v>61</v>
      </c>
      <c r="L2425">
        <v>2010</v>
      </c>
      <c r="M2425">
        <v>2010</v>
      </c>
      <c r="N2425" t="s">
        <v>506</v>
      </c>
      <c r="O2425" t="s">
        <v>554</v>
      </c>
    </row>
    <row r="2426" spans="1:15" ht="15">
      <c r="A2426" s="21" t="s">
        <v>503</v>
      </c>
      <c r="B2426" t="s">
        <v>137</v>
      </c>
      <c r="C2426" t="s">
        <v>508</v>
      </c>
      <c r="D2426" s="16">
        <v>0.35</v>
      </c>
      <c r="E2426" s="16">
        <v>75.75</v>
      </c>
      <c r="F2426" s="16">
        <v>-71.25</v>
      </c>
      <c r="G2426">
        <v>0.36497720568517028</v>
      </c>
      <c r="H2426">
        <v>0.38</v>
      </c>
      <c r="I2426" t="s">
        <v>32</v>
      </c>
      <c r="J2426" t="s">
        <v>61</v>
      </c>
      <c r="K2426" t="s">
        <v>61</v>
      </c>
      <c r="L2426">
        <v>2010</v>
      </c>
      <c r="M2426">
        <v>2010</v>
      </c>
      <c r="N2426" t="s">
        <v>506</v>
      </c>
      <c r="O2426" t="s">
        <v>554</v>
      </c>
    </row>
    <row r="2427" spans="1:15" ht="15">
      <c r="A2427" s="21" t="s">
        <v>503</v>
      </c>
      <c r="B2427" t="s">
        <v>137</v>
      </c>
      <c r="C2427" t="s">
        <v>509</v>
      </c>
      <c r="D2427" s="16">
        <v>0.4</v>
      </c>
      <c r="E2427" s="16">
        <v>76.25</v>
      </c>
      <c r="F2427" s="16">
        <v>-70.25</v>
      </c>
      <c r="G2427">
        <v>0.67375383888495155</v>
      </c>
      <c r="H2427">
        <v>0.31</v>
      </c>
      <c r="I2427" t="s">
        <v>32</v>
      </c>
      <c r="J2427" t="s">
        <v>61</v>
      </c>
      <c r="K2427" t="s">
        <v>61</v>
      </c>
      <c r="L2427">
        <v>2010</v>
      </c>
      <c r="M2427">
        <v>2010</v>
      </c>
      <c r="N2427" t="s">
        <v>506</v>
      </c>
      <c r="O2427" t="s">
        <v>554</v>
      </c>
    </row>
    <row r="2428" spans="1:15" ht="15">
      <c r="A2428" s="21" t="s">
        <v>503</v>
      </c>
      <c r="B2428" t="s">
        <v>137</v>
      </c>
      <c r="C2428" t="s">
        <v>509</v>
      </c>
      <c r="D2428" s="16">
        <v>0.41</v>
      </c>
      <c r="E2428" s="16">
        <v>76.25</v>
      </c>
      <c r="F2428" s="16">
        <v>-70.75</v>
      </c>
      <c r="G2428">
        <v>0.67375383888495155</v>
      </c>
      <c r="H2428">
        <v>0.31</v>
      </c>
      <c r="I2428" t="s">
        <v>32</v>
      </c>
      <c r="J2428" t="s">
        <v>61</v>
      </c>
      <c r="K2428" t="s">
        <v>61</v>
      </c>
      <c r="L2428">
        <v>2010</v>
      </c>
      <c r="M2428">
        <v>2010</v>
      </c>
      <c r="N2428" t="s">
        <v>506</v>
      </c>
      <c r="O2428" t="s">
        <v>554</v>
      </c>
    </row>
    <row r="2429" spans="1:15" ht="15">
      <c r="A2429" s="21" t="s">
        <v>503</v>
      </c>
      <c r="B2429" t="s">
        <v>137</v>
      </c>
      <c r="C2429" t="s">
        <v>509</v>
      </c>
      <c r="D2429" s="16">
        <v>0.39</v>
      </c>
      <c r="E2429" s="16">
        <v>76.25</v>
      </c>
      <c r="F2429" s="16">
        <v>-69.75</v>
      </c>
      <c r="G2429">
        <v>0.67375383888495155</v>
      </c>
      <c r="H2429">
        <v>0.31</v>
      </c>
      <c r="I2429" t="s">
        <v>32</v>
      </c>
      <c r="J2429" t="s">
        <v>61</v>
      </c>
      <c r="K2429" t="s">
        <v>61</v>
      </c>
      <c r="L2429">
        <v>2010</v>
      </c>
      <c r="M2429">
        <v>2010</v>
      </c>
      <c r="N2429" t="s">
        <v>506</v>
      </c>
      <c r="O2429" t="s">
        <v>554</v>
      </c>
    </row>
    <row r="2430" spans="1:15" ht="15">
      <c r="A2430" s="21" t="s">
        <v>503</v>
      </c>
      <c r="B2430" t="s">
        <v>137</v>
      </c>
      <c r="C2430" t="s">
        <v>509</v>
      </c>
      <c r="D2430" s="16">
        <v>0.38</v>
      </c>
      <c r="E2430" s="16">
        <v>76.25</v>
      </c>
      <c r="F2430" s="16">
        <v>-69.25</v>
      </c>
      <c r="G2430">
        <v>0.67375383888495155</v>
      </c>
      <c r="H2430">
        <v>0.31</v>
      </c>
      <c r="I2430" t="s">
        <v>32</v>
      </c>
      <c r="J2430" t="s">
        <v>61</v>
      </c>
      <c r="K2430" t="s">
        <v>61</v>
      </c>
      <c r="L2430">
        <v>2010</v>
      </c>
      <c r="M2430">
        <v>2010</v>
      </c>
      <c r="N2430" t="s">
        <v>506</v>
      </c>
      <c r="O2430" t="s">
        <v>554</v>
      </c>
    </row>
    <row r="2431" spans="1:15" ht="15">
      <c r="A2431" s="21" t="s">
        <v>503</v>
      </c>
      <c r="B2431" t="s">
        <v>137</v>
      </c>
      <c r="C2431" t="s">
        <v>509</v>
      </c>
      <c r="D2431" s="16">
        <v>0.38</v>
      </c>
      <c r="E2431" s="16">
        <v>76.25</v>
      </c>
      <c r="F2431" s="16">
        <v>-68.75</v>
      </c>
      <c r="G2431">
        <v>0.67375383888495155</v>
      </c>
      <c r="H2431">
        <v>0.31</v>
      </c>
      <c r="I2431" t="s">
        <v>32</v>
      </c>
      <c r="J2431" t="s">
        <v>61</v>
      </c>
      <c r="K2431" t="s">
        <v>61</v>
      </c>
      <c r="L2431">
        <v>2010</v>
      </c>
      <c r="M2431">
        <v>2010</v>
      </c>
      <c r="N2431" t="s">
        <v>506</v>
      </c>
      <c r="O2431" t="s">
        <v>554</v>
      </c>
    </row>
    <row r="2432" spans="1:15" ht="15">
      <c r="A2432" s="21" t="s">
        <v>503</v>
      </c>
      <c r="B2432" t="s">
        <v>137</v>
      </c>
      <c r="C2432" t="s">
        <v>509</v>
      </c>
      <c r="D2432" s="16">
        <v>0.4</v>
      </c>
      <c r="E2432" s="16">
        <v>76.25</v>
      </c>
      <c r="F2432" s="16">
        <v>-71.25</v>
      </c>
      <c r="G2432">
        <v>0.67375383888495155</v>
      </c>
      <c r="H2432">
        <v>0.31</v>
      </c>
      <c r="I2432" t="s">
        <v>32</v>
      </c>
      <c r="J2432" t="s">
        <v>61</v>
      </c>
      <c r="K2432" t="s">
        <v>61</v>
      </c>
      <c r="L2432">
        <v>2010</v>
      </c>
      <c r="M2432">
        <v>2010</v>
      </c>
      <c r="N2432" t="s">
        <v>506</v>
      </c>
      <c r="O2432" t="s">
        <v>554</v>
      </c>
    </row>
    <row r="2433" spans="1:15" ht="15">
      <c r="A2433" s="21" t="s">
        <v>503</v>
      </c>
      <c r="B2433" t="s">
        <v>137</v>
      </c>
      <c r="C2433" t="s">
        <v>509</v>
      </c>
      <c r="D2433" s="16">
        <v>0.35</v>
      </c>
      <c r="E2433" s="16">
        <v>75.75</v>
      </c>
      <c r="F2433" s="16">
        <v>-70.75</v>
      </c>
      <c r="G2433">
        <v>0.67375383888495155</v>
      </c>
      <c r="H2433">
        <v>0.31</v>
      </c>
      <c r="I2433" t="s">
        <v>32</v>
      </c>
      <c r="J2433" t="s">
        <v>61</v>
      </c>
      <c r="K2433" t="s">
        <v>61</v>
      </c>
      <c r="L2433">
        <v>2010</v>
      </c>
      <c r="M2433">
        <v>2010</v>
      </c>
      <c r="N2433" t="s">
        <v>506</v>
      </c>
      <c r="O2433" t="s">
        <v>554</v>
      </c>
    </row>
    <row r="2434" spans="1:15" ht="15">
      <c r="A2434" s="21" t="s">
        <v>503</v>
      </c>
      <c r="B2434" t="s">
        <v>137</v>
      </c>
      <c r="C2434" t="s">
        <v>509</v>
      </c>
      <c r="D2434" s="16">
        <v>0.35</v>
      </c>
      <c r="E2434" s="16">
        <v>75.75</v>
      </c>
      <c r="F2434" s="16">
        <v>-70.25</v>
      </c>
      <c r="G2434">
        <v>0.67375383888495155</v>
      </c>
      <c r="H2434">
        <v>0.31</v>
      </c>
      <c r="I2434" t="s">
        <v>32</v>
      </c>
      <c r="J2434" t="s">
        <v>61</v>
      </c>
      <c r="K2434" t="s">
        <v>61</v>
      </c>
      <c r="L2434">
        <v>2010</v>
      </c>
      <c r="M2434">
        <v>2010</v>
      </c>
      <c r="N2434" t="s">
        <v>506</v>
      </c>
      <c r="O2434" t="s">
        <v>554</v>
      </c>
    </row>
    <row r="2435" spans="1:15" ht="15">
      <c r="A2435" s="21" t="s">
        <v>503</v>
      </c>
      <c r="B2435" t="s">
        <v>137</v>
      </c>
      <c r="C2435" t="s">
        <v>509</v>
      </c>
      <c r="D2435" s="16">
        <v>0.36</v>
      </c>
      <c r="E2435" s="16">
        <v>75.75</v>
      </c>
      <c r="F2435" s="16">
        <v>-69.75</v>
      </c>
      <c r="G2435">
        <v>0.67375383888495155</v>
      </c>
      <c r="H2435">
        <v>0.31</v>
      </c>
      <c r="I2435" t="s">
        <v>32</v>
      </c>
      <c r="J2435" t="s">
        <v>61</v>
      </c>
      <c r="K2435" t="s">
        <v>61</v>
      </c>
      <c r="L2435">
        <v>2010</v>
      </c>
      <c r="M2435">
        <v>2010</v>
      </c>
      <c r="N2435" t="s">
        <v>506</v>
      </c>
      <c r="O2435" t="s">
        <v>554</v>
      </c>
    </row>
    <row r="2436" spans="1:15" ht="15">
      <c r="A2436" s="21" t="s">
        <v>503</v>
      </c>
      <c r="B2436" t="s">
        <v>137</v>
      </c>
      <c r="C2436" t="s">
        <v>509</v>
      </c>
      <c r="D2436" s="16">
        <v>0.36</v>
      </c>
      <c r="E2436" s="16">
        <v>76.25</v>
      </c>
      <c r="F2436" s="16">
        <v>-68.25</v>
      </c>
      <c r="G2436">
        <v>0.67375383888495155</v>
      </c>
      <c r="H2436">
        <v>0.31</v>
      </c>
      <c r="I2436" t="s">
        <v>32</v>
      </c>
      <c r="J2436" t="s">
        <v>61</v>
      </c>
      <c r="K2436" t="s">
        <v>61</v>
      </c>
      <c r="L2436">
        <v>2010</v>
      </c>
      <c r="M2436">
        <v>2010</v>
      </c>
      <c r="N2436" t="s">
        <v>506</v>
      </c>
      <c r="O2436" t="s">
        <v>554</v>
      </c>
    </row>
    <row r="2437" spans="1:15" ht="15">
      <c r="A2437" s="21" t="s">
        <v>503</v>
      </c>
      <c r="B2437" t="s">
        <v>137</v>
      </c>
      <c r="C2437" t="s">
        <v>509</v>
      </c>
      <c r="D2437" s="16">
        <v>0.37</v>
      </c>
      <c r="E2437" s="16">
        <v>75.75</v>
      </c>
      <c r="F2437" s="16">
        <v>-69.25</v>
      </c>
      <c r="G2437">
        <v>0.67375383888495155</v>
      </c>
      <c r="H2437">
        <v>0.31</v>
      </c>
      <c r="I2437" t="s">
        <v>32</v>
      </c>
      <c r="J2437" t="s">
        <v>61</v>
      </c>
      <c r="K2437" t="s">
        <v>61</v>
      </c>
      <c r="L2437">
        <v>2010</v>
      </c>
      <c r="M2437">
        <v>2010</v>
      </c>
      <c r="N2437" t="s">
        <v>506</v>
      </c>
      <c r="O2437" t="s">
        <v>554</v>
      </c>
    </row>
    <row r="2438" spans="1:15" ht="15">
      <c r="A2438" s="21" t="s">
        <v>503</v>
      </c>
      <c r="B2438" t="s">
        <v>137</v>
      </c>
      <c r="C2438" t="s">
        <v>509</v>
      </c>
      <c r="D2438" s="16">
        <v>0.37</v>
      </c>
      <c r="E2438" s="16">
        <v>75.75</v>
      </c>
      <c r="F2438" s="16">
        <v>-68.75</v>
      </c>
      <c r="G2438">
        <v>0.67375383888495155</v>
      </c>
      <c r="H2438">
        <v>0.31</v>
      </c>
      <c r="I2438" t="s">
        <v>32</v>
      </c>
      <c r="J2438" t="s">
        <v>61</v>
      </c>
      <c r="K2438" t="s">
        <v>61</v>
      </c>
      <c r="L2438">
        <v>2010</v>
      </c>
      <c r="M2438">
        <v>2010</v>
      </c>
      <c r="N2438" t="s">
        <v>506</v>
      </c>
      <c r="O2438" t="s">
        <v>554</v>
      </c>
    </row>
    <row r="2439" spans="1:15" ht="15">
      <c r="A2439" s="21" t="s">
        <v>503</v>
      </c>
      <c r="B2439" t="s">
        <v>137</v>
      </c>
      <c r="C2439" t="s">
        <v>509</v>
      </c>
      <c r="D2439" s="16">
        <v>0.38</v>
      </c>
      <c r="E2439" s="16">
        <v>75.75</v>
      </c>
      <c r="F2439" s="16">
        <v>-68.25</v>
      </c>
      <c r="G2439">
        <v>0.67375383888495155</v>
      </c>
      <c r="H2439">
        <v>0.31</v>
      </c>
      <c r="I2439" t="s">
        <v>32</v>
      </c>
      <c r="J2439" t="s">
        <v>61</v>
      </c>
      <c r="K2439" t="s">
        <v>61</v>
      </c>
      <c r="L2439">
        <v>2010</v>
      </c>
      <c r="M2439">
        <v>2010</v>
      </c>
      <c r="N2439" t="s">
        <v>506</v>
      </c>
      <c r="O2439" t="s">
        <v>554</v>
      </c>
    </row>
    <row r="2440" spans="1:15" ht="15">
      <c r="A2440" s="21" t="s">
        <v>503</v>
      </c>
      <c r="B2440" t="s">
        <v>137</v>
      </c>
      <c r="C2440" t="s">
        <v>509</v>
      </c>
      <c r="D2440" s="16">
        <v>0.37</v>
      </c>
      <c r="E2440" s="16">
        <v>75.75</v>
      </c>
      <c r="F2440" s="16">
        <v>-67.75</v>
      </c>
      <c r="G2440">
        <v>0.67375383888495155</v>
      </c>
      <c r="H2440">
        <v>0.31</v>
      </c>
      <c r="I2440" t="s">
        <v>32</v>
      </c>
      <c r="J2440" t="s">
        <v>61</v>
      </c>
      <c r="K2440" t="s">
        <v>61</v>
      </c>
      <c r="L2440">
        <v>2010</v>
      </c>
      <c r="M2440">
        <v>2010</v>
      </c>
      <c r="N2440" t="s">
        <v>506</v>
      </c>
      <c r="O2440" t="s">
        <v>554</v>
      </c>
    </row>
    <row r="2441" spans="1:15" ht="15">
      <c r="A2441" s="21" t="s">
        <v>503</v>
      </c>
      <c r="B2441" t="s">
        <v>137</v>
      </c>
      <c r="C2441" t="s">
        <v>509</v>
      </c>
      <c r="D2441" s="16">
        <v>0.36</v>
      </c>
      <c r="E2441" s="16">
        <v>75.75</v>
      </c>
      <c r="F2441" s="16">
        <v>-67.25</v>
      </c>
      <c r="G2441">
        <v>0.67375383888495155</v>
      </c>
      <c r="H2441">
        <v>0.31</v>
      </c>
      <c r="I2441" t="s">
        <v>32</v>
      </c>
      <c r="J2441" t="s">
        <v>61</v>
      </c>
      <c r="K2441" t="s">
        <v>61</v>
      </c>
      <c r="L2441">
        <v>2010</v>
      </c>
      <c r="M2441">
        <v>2010</v>
      </c>
      <c r="N2441" t="s">
        <v>506</v>
      </c>
      <c r="O2441" t="s">
        <v>554</v>
      </c>
    </row>
    <row r="2442" spans="1:15" ht="15">
      <c r="A2442" s="21" t="s">
        <v>503</v>
      </c>
      <c r="B2442" t="s">
        <v>137</v>
      </c>
      <c r="C2442" t="s">
        <v>510</v>
      </c>
      <c r="D2442" s="16">
        <v>0.14000000000000001</v>
      </c>
      <c r="E2442" s="16">
        <v>76.75</v>
      </c>
      <c r="F2442" s="16">
        <v>-76.25</v>
      </c>
      <c r="G2442">
        <v>0.16600670118793787</v>
      </c>
      <c r="H2442">
        <v>0.74</v>
      </c>
      <c r="I2442" t="s">
        <v>32</v>
      </c>
      <c r="J2442" t="s">
        <v>61</v>
      </c>
      <c r="K2442" t="s">
        <v>61</v>
      </c>
      <c r="L2442">
        <v>2010</v>
      </c>
      <c r="M2442">
        <v>2010</v>
      </c>
      <c r="N2442" t="s">
        <v>506</v>
      </c>
      <c r="O2442" t="s">
        <v>554</v>
      </c>
    </row>
    <row r="2443" spans="1:15" ht="15">
      <c r="A2443" s="21" t="s">
        <v>503</v>
      </c>
      <c r="B2443" t="s">
        <v>137</v>
      </c>
      <c r="C2443" t="s">
        <v>510</v>
      </c>
      <c r="D2443" s="16">
        <v>0.11</v>
      </c>
      <c r="E2443" s="16">
        <v>76.75</v>
      </c>
      <c r="F2443" s="16">
        <v>-76.75</v>
      </c>
      <c r="G2443">
        <v>0.16600670118793787</v>
      </c>
      <c r="H2443">
        <v>0.74</v>
      </c>
      <c r="I2443" t="s">
        <v>32</v>
      </c>
      <c r="J2443" t="s">
        <v>61</v>
      </c>
      <c r="K2443" t="s">
        <v>61</v>
      </c>
      <c r="L2443">
        <v>2010</v>
      </c>
      <c r="M2443">
        <v>2010</v>
      </c>
      <c r="N2443" t="s">
        <v>506</v>
      </c>
      <c r="O2443" t="s">
        <v>554</v>
      </c>
    </row>
    <row r="2444" spans="1:15" ht="15">
      <c r="A2444" s="21" t="s">
        <v>503</v>
      </c>
      <c r="B2444" t="s">
        <v>137</v>
      </c>
      <c r="C2444" t="s">
        <v>510</v>
      </c>
      <c r="D2444" s="16">
        <v>0.11</v>
      </c>
      <c r="E2444" s="16">
        <v>76.75</v>
      </c>
      <c r="F2444" s="16">
        <v>-77.25</v>
      </c>
      <c r="G2444">
        <v>0.16600670118793787</v>
      </c>
      <c r="H2444">
        <v>0.74</v>
      </c>
      <c r="I2444" t="s">
        <v>32</v>
      </c>
      <c r="J2444" t="s">
        <v>61</v>
      </c>
      <c r="K2444" t="s">
        <v>61</v>
      </c>
      <c r="L2444">
        <v>2010</v>
      </c>
      <c r="M2444">
        <v>2010</v>
      </c>
      <c r="N2444" t="s">
        <v>506</v>
      </c>
      <c r="O2444" t="s">
        <v>554</v>
      </c>
    </row>
    <row r="2445" spans="1:15" ht="15">
      <c r="A2445" s="21" t="s">
        <v>503</v>
      </c>
      <c r="B2445" t="s">
        <v>137</v>
      </c>
      <c r="C2445" t="s">
        <v>510</v>
      </c>
      <c r="D2445" s="16">
        <v>0.2</v>
      </c>
      <c r="E2445" s="16">
        <v>76.75</v>
      </c>
      <c r="F2445" s="16">
        <v>-75.75</v>
      </c>
      <c r="G2445">
        <v>0.16600670118793787</v>
      </c>
      <c r="H2445">
        <v>0.74</v>
      </c>
      <c r="I2445" t="s">
        <v>32</v>
      </c>
      <c r="J2445" t="s">
        <v>61</v>
      </c>
      <c r="K2445" t="s">
        <v>61</v>
      </c>
      <c r="L2445">
        <v>2010</v>
      </c>
      <c r="M2445">
        <v>2010</v>
      </c>
      <c r="N2445" t="s">
        <v>506</v>
      </c>
      <c r="O2445" t="s">
        <v>554</v>
      </c>
    </row>
    <row r="2446" spans="1:15" ht="15">
      <c r="A2446" s="21" t="s">
        <v>503</v>
      </c>
      <c r="B2446" t="s">
        <v>137</v>
      </c>
      <c r="C2446" t="s">
        <v>510</v>
      </c>
      <c r="D2446" s="16">
        <v>0.15</v>
      </c>
      <c r="E2446" s="16">
        <v>76.75</v>
      </c>
      <c r="F2446" s="16">
        <v>-77.75</v>
      </c>
      <c r="G2446">
        <v>0.16600670118793787</v>
      </c>
      <c r="H2446">
        <v>0.74</v>
      </c>
      <c r="I2446" t="s">
        <v>32</v>
      </c>
      <c r="J2446" t="s">
        <v>61</v>
      </c>
      <c r="K2446" t="s">
        <v>61</v>
      </c>
      <c r="L2446">
        <v>2010</v>
      </c>
      <c r="M2446">
        <v>2010</v>
      </c>
      <c r="N2446" t="s">
        <v>506</v>
      </c>
      <c r="O2446" t="s">
        <v>554</v>
      </c>
    </row>
    <row r="2447" spans="1:15" ht="15">
      <c r="A2447" s="21" t="s">
        <v>503</v>
      </c>
      <c r="B2447" t="s">
        <v>137</v>
      </c>
      <c r="C2447" t="s">
        <v>511</v>
      </c>
      <c r="D2447" s="16">
        <v>0.37</v>
      </c>
      <c r="E2447" s="16">
        <v>76.75</v>
      </c>
      <c r="F2447" s="16">
        <v>-73.25</v>
      </c>
      <c r="G2447">
        <v>8.8517956499747086E-2</v>
      </c>
      <c r="H2447">
        <v>1.03</v>
      </c>
      <c r="I2447" t="s">
        <v>32</v>
      </c>
      <c r="J2447" t="s">
        <v>61</v>
      </c>
      <c r="K2447" t="s">
        <v>61</v>
      </c>
      <c r="L2447">
        <v>2010</v>
      </c>
      <c r="M2447">
        <v>2010</v>
      </c>
      <c r="N2447" t="s">
        <v>506</v>
      </c>
      <c r="O2447" t="s">
        <v>554</v>
      </c>
    </row>
    <row r="2448" spans="1:15" ht="15">
      <c r="A2448" s="21" t="s">
        <v>503</v>
      </c>
      <c r="B2448" t="s">
        <v>137</v>
      </c>
      <c r="C2448" t="s">
        <v>511</v>
      </c>
      <c r="D2448" s="16">
        <v>0.35</v>
      </c>
      <c r="E2448" s="16">
        <v>76.75</v>
      </c>
      <c r="F2448" s="16">
        <v>-73.75</v>
      </c>
      <c r="G2448">
        <v>8.8517956499747086E-2</v>
      </c>
      <c r="H2448">
        <v>1.03</v>
      </c>
      <c r="I2448" t="s">
        <v>32</v>
      </c>
      <c r="J2448" t="s">
        <v>61</v>
      </c>
      <c r="K2448" t="s">
        <v>61</v>
      </c>
      <c r="L2448">
        <v>2010</v>
      </c>
      <c r="M2448">
        <v>2010</v>
      </c>
      <c r="N2448" t="s">
        <v>506</v>
      </c>
      <c r="O2448" t="s">
        <v>554</v>
      </c>
    </row>
    <row r="2449" spans="1:15" ht="15">
      <c r="A2449" s="21" t="s">
        <v>503</v>
      </c>
      <c r="B2449" t="s">
        <v>137</v>
      </c>
      <c r="C2449" t="s">
        <v>511</v>
      </c>
      <c r="D2449" s="16">
        <v>0.32</v>
      </c>
      <c r="E2449" s="16">
        <v>76.75</v>
      </c>
      <c r="F2449" s="16">
        <v>-74.25</v>
      </c>
      <c r="G2449">
        <v>8.8517956499747086E-2</v>
      </c>
      <c r="H2449">
        <v>1.03</v>
      </c>
      <c r="I2449" t="s">
        <v>32</v>
      </c>
      <c r="J2449" t="s">
        <v>61</v>
      </c>
      <c r="K2449" t="s">
        <v>61</v>
      </c>
      <c r="L2449">
        <v>2010</v>
      </c>
      <c r="M2449">
        <v>2010</v>
      </c>
      <c r="N2449" t="s">
        <v>506</v>
      </c>
      <c r="O2449" t="s">
        <v>554</v>
      </c>
    </row>
    <row r="2450" spans="1:15" ht="15">
      <c r="A2450" s="21" t="s">
        <v>503</v>
      </c>
      <c r="B2450" t="s">
        <v>137</v>
      </c>
      <c r="C2450" t="s">
        <v>511</v>
      </c>
      <c r="D2450" s="16">
        <v>0.28999999999999998</v>
      </c>
      <c r="E2450" s="16">
        <v>76.75</v>
      </c>
      <c r="F2450" s="16">
        <v>-74.75</v>
      </c>
      <c r="G2450">
        <v>8.8517956499747086E-2</v>
      </c>
      <c r="H2450">
        <v>1.03</v>
      </c>
      <c r="I2450" t="s">
        <v>32</v>
      </c>
      <c r="J2450" t="s">
        <v>61</v>
      </c>
      <c r="K2450" t="s">
        <v>61</v>
      </c>
      <c r="L2450">
        <v>2010</v>
      </c>
      <c r="M2450">
        <v>2010</v>
      </c>
      <c r="N2450" t="s">
        <v>506</v>
      </c>
      <c r="O2450" t="s">
        <v>554</v>
      </c>
    </row>
    <row r="2451" spans="1:15" ht="15">
      <c r="A2451" s="21" t="s">
        <v>503</v>
      </c>
      <c r="B2451" t="s">
        <v>137</v>
      </c>
      <c r="C2451" t="s">
        <v>511</v>
      </c>
      <c r="D2451" s="16">
        <v>0.25</v>
      </c>
      <c r="E2451" s="16">
        <v>76.75</v>
      </c>
      <c r="F2451" s="16">
        <v>-75.25</v>
      </c>
      <c r="G2451">
        <v>8.8517956499747086E-2</v>
      </c>
      <c r="H2451">
        <v>1.03</v>
      </c>
      <c r="I2451" t="s">
        <v>32</v>
      </c>
      <c r="J2451" t="s">
        <v>61</v>
      </c>
      <c r="K2451" t="s">
        <v>61</v>
      </c>
      <c r="L2451">
        <v>2010</v>
      </c>
      <c r="M2451">
        <v>2010</v>
      </c>
      <c r="N2451" t="s">
        <v>506</v>
      </c>
      <c r="O2451" t="s">
        <v>554</v>
      </c>
    </row>
    <row r="2452" spans="1:15" ht="15">
      <c r="A2452" s="21" t="s">
        <v>503</v>
      </c>
      <c r="B2452" t="s">
        <v>137</v>
      </c>
      <c r="C2452" t="s">
        <v>511</v>
      </c>
      <c r="D2452" s="16">
        <v>0.41</v>
      </c>
      <c r="E2452" s="16">
        <v>76.75</v>
      </c>
      <c r="F2452" s="16">
        <v>-72.75</v>
      </c>
      <c r="G2452">
        <v>8.8517956499747086E-2</v>
      </c>
      <c r="H2452">
        <v>1.03</v>
      </c>
      <c r="I2452" t="s">
        <v>32</v>
      </c>
      <c r="J2452" t="s">
        <v>61</v>
      </c>
      <c r="K2452" t="s">
        <v>61</v>
      </c>
      <c r="L2452">
        <v>2010</v>
      </c>
      <c r="M2452">
        <v>2010</v>
      </c>
      <c r="N2452" t="s">
        <v>506</v>
      </c>
      <c r="O2452" t="s">
        <v>554</v>
      </c>
    </row>
    <row r="2453" spans="1:15" ht="15">
      <c r="A2453" s="21" t="s">
        <v>503</v>
      </c>
      <c r="B2453" t="s">
        <v>137</v>
      </c>
      <c r="C2453" t="s">
        <v>511</v>
      </c>
      <c r="D2453" s="16">
        <v>0.2</v>
      </c>
      <c r="E2453" s="16">
        <v>76.75</v>
      </c>
      <c r="F2453" s="16">
        <v>-75.75</v>
      </c>
      <c r="G2453">
        <v>8.8517956499747086E-2</v>
      </c>
      <c r="H2453">
        <v>1.03</v>
      </c>
      <c r="I2453" t="s">
        <v>32</v>
      </c>
      <c r="J2453" t="s">
        <v>61</v>
      </c>
      <c r="K2453" t="s">
        <v>61</v>
      </c>
      <c r="L2453">
        <v>2010</v>
      </c>
      <c r="M2453">
        <v>2010</v>
      </c>
      <c r="N2453" t="s">
        <v>506</v>
      </c>
      <c r="O2453" t="s">
        <v>554</v>
      </c>
    </row>
    <row r="2454" spans="1:15" ht="15">
      <c r="A2454" s="21" t="s">
        <v>503</v>
      </c>
      <c r="B2454" t="s">
        <v>137</v>
      </c>
      <c r="C2454" t="s">
        <v>512</v>
      </c>
      <c r="D2454" s="16">
        <v>0.44</v>
      </c>
      <c r="E2454" s="16">
        <v>76.75</v>
      </c>
      <c r="F2454" s="16">
        <v>-72.25</v>
      </c>
      <c r="G2454" s="18">
        <v>0.51733333333333331</v>
      </c>
      <c r="H2454">
        <v>0.37</v>
      </c>
      <c r="I2454" t="s">
        <v>32</v>
      </c>
      <c r="J2454" t="s">
        <v>61</v>
      </c>
      <c r="K2454" t="s">
        <v>61</v>
      </c>
      <c r="L2454">
        <v>2010</v>
      </c>
      <c r="M2454">
        <v>2010</v>
      </c>
      <c r="N2454" t="s">
        <v>506</v>
      </c>
      <c r="O2454" t="s">
        <v>554</v>
      </c>
    </row>
    <row r="2455" spans="1:15" ht="15">
      <c r="A2455" s="21" t="s">
        <v>503</v>
      </c>
      <c r="B2455" t="s">
        <v>137</v>
      </c>
      <c r="C2455" t="s">
        <v>512</v>
      </c>
      <c r="D2455" s="16">
        <v>0.46</v>
      </c>
      <c r="E2455" s="16">
        <v>76.75</v>
      </c>
      <c r="F2455" s="16">
        <v>-71.75</v>
      </c>
      <c r="G2455" s="18">
        <v>0.51733333333333331</v>
      </c>
      <c r="H2455">
        <v>0.37</v>
      </c>
      <c r="I2455" t="s">
        <v>32</v>
      </c>
      <c r="J2455" t="s">
        <v>61</v>
      </c>
      <c r="K2455" t="s">
        <v>61</v>
      </c>
      <c r="L2455">
        <v>2010</v>
      </c>
      <c r="M2455">
        <v>2010</v>
      </c>
      <c r="N2455" t="s">
        <v>506</v>
      </c>
      <c r="O2455" t="s">
        <v>554</v>
      </c>
    </row>
    <row r="2456" spans="1:15" ht="15">
      <c r="A2456" s="21" t="s">
        <v>503</v>
      </c>
      <c r="B2456" t="s">
        <v>137</v>
      </c>
      <c r="C2456" t="s">
        <v>512</v>
      </c>
      <c r="D2456" s="16">
        <v>0.47</v>
      </c>
      <c r="E2456" s="16">
        <v>76.75</v>
      </c>
      <c r="F2456" s="16">
        <v>-71.25</v>
      </c>
      <c r="G2456" s="18">
        <v>0.51733333333333331</v>
      </c>
      <c r="H2456">
        <v>0.37</v>
      </c>
      <c r="I2456" t="s">
        <v>32</v>
      </c>
      <c r="J2456" t="s">
        <v>61</v>
      </c>
      <c r="K2456" t="s">
        <v>61</v>
      </c>
      <c r="L2456">
        <v>2010</v>
      </c>
      <c r="M2456">
        <v>2010</v>
      </c>
      <c r="N2456" t="s">
        <v>506</v>
      </c>
      <c r="O2456" t="s">
        <v>554</v>
      </c>
    </row>
    <row r="2457" spans="1:15" ht="15">
      <c r="A2457" s="21" t="s">
        <v>503</v>
      </c>
      <c r="B2457" t="s">
        <v>137</v>
      </c>
      <c r="C2457" t="s">
        <v>512</v>
      </c>
      <c r="D2457" s="16">
        <v>0.42</v>
      </c>
      <c r="E2457" s="16">
        <v>76.75</v>
      </c>
      <c r="F2457" s="16">
        <v>-70.75</v>
      </c>
      <c r="G2457" s="18">
        <v>0.51733333333333331</v>
      </c>
      <c r="H2457">
        <v>0.37</v>
      </c>
      <c r="I2457" t="s">
        <v>32</v>
      </c>
      <c r="J2457" t="s">
        <v>61</v>
      </c>
      <c r="K2457" t="s">
        <v>61</v>
      </c>
      <c r="L2457">
        <v>2010</v>
      </c>
      <c r="M2457">
        <v>2010</v>
      </c>
      <c r="N2457" t="s">
        <v>506</v>
      </c>
      <c r="O2457" t="s">
        <v>554</v>
      </c>
    </row>
    <row r="2458" spans="1:15" ht="15">
      <c r="A2458" s="21" t="s">
        <v>503</v>
      </c>
      <c r="B2458" t="s">
        <v>137</v>
      </c>
      <c r="C2458" t="s">
        <v>512</v>
      </c>
      <c r="D2458" s="16">
        <v>0.4</v>
      </c>
      <c r="E2458" s="16">
        <v>76.75</v>
      </c>
      <c r="F2458" s="16">
        <v>-70.25</v>
      </c>
      <c r="G2458" s="18">
        <v>0.51733333333333331</v>
      </c>
      <c r="H2458">
        <v>0.37</v>
      </c>
      <c r="I2458" t="s">
        <v>32</v>
      </c>
      <c r="J2458" t="s">
        <v>61</v>
      </c>
      <c r="K2458" t="s">
        <v>61</v>
      </c>
      <c r="L2458">
        <v>2010</v>
      </c>
      <c r="M2458">
        <v>2010</v>
      </c>
      <c r="N2458" t="s">
        <v>506</v>
      </c>
      <c r="O2458" t="s">
        <v>554</v>
      </c>
    </row>
    <row r="2459" spans="1:15" ht="15">
      <c r="A2459" s="21" t="s">
        <v>503</v>
      </c>
      <c r="B2459" t="s">
        <v>137</v>
      </c>
      <c r="C2459" t="s">
        <v>512</v>
      </c>
      <c r="D2459" s="16">
        <v>0.41</v>
      </c>
      <c r="E2459" s="16">
        <v>76.75</v>
      </c>
      <c r="F2459" s="16">
        <v>-72.75</v>
      </c>
      <c r="G2459" s="18">
        <v>0.51733333333333331</v>
      </c>
      <c r="H2459">
        <v>0.37</v>
      </c>
      <c r="I2459" t="s">
        <v>32</v>
      </c>
      <c r="J2459" t="s">
        <v>61</v>
      </c>
      <c r="K2459" t="s">
        <v>61</v>
      </c>
      <c r="L2459">
        <v>2010</v>
      </c>
      <c r="M2459">
        <v>2010</v>
      </c>
      <c r="N2459" t="s">
        <v>506</v>
      </c>
      <c r="O2459" t="s">
        <v>554</v>
      </c>
    </row>
    <row r="2460" spans="1:15" ht="15">
      <c r="A2460" s="21" t="s">
        <v>503</v>
      </c>
      <c r="B2460" t="s">
        <v>137</v>
      </c>
      <c r="C2460" t="s">
        <v>512</v>
      </c>
      <c r="D2460" s="16">
        <v>0.38</v>
      </c>
      <c r="E2460" s="16">
        <v>76.75</v>
      </c>
      <c r="F2460" s="16">
        <v>-69.75</v>
      </c>
      <c r="G2460" s="18">
        <v>0.51733333333333331</v>
      </c>
      <c r="H2460">
        <v>0.37</v>
      </c>
      <c r="I2460" t="s">
        <v>32</v>
      </c>
      <c r="J2460" t="s">
        <v>61</v>
      </c>
      <c r="K2460" t="s">
        <v>61</v>
      </c>
      <c r="L2460">
        <v>2010</v>
      </c>
      <c r="M2460">
        <v>2010</v>
      </c>
      <c r="N2460" t="s">
        <v>506</v>
      </c>
      <c r="O2460" t="s">
        <v>554</v>
      </c>
    </row>
    <row r="2461" spans="1:15" ht="15">
      <c r="A2461" s="21" t="s">
        <v>503</v>
      </c>
      <c r="B2461" t="s">
        <v>137</v>
      </c>
      <c r="C2461" t="s">
        <v>513</v>
      </c>
      <c r="D2461" s="16">
        <v>0.15</v>
      </c>
      <c r="E2461" s="16">
        <v>77.25</v>
      </c>
      <c r="F2461" s="16">
        <v>-76.25</v>
      </c>
      <c r="G2461" s="18">
        <v>0.10162254483347566</v>
      </c>
      <c r="H2461">
        <v>0.57999999999999996</v>
      </c>
      <c r="I2461" t="s">
        <v>32</v>
      </c>
      <c r="J2461" t="s">
        <v>61</v>
      </c>
      <c r="K2461" t="s">
        <v>61</v>
      </c>
      <c r="L2461">
        <v>2010</v>
      </c>
      <c r="M2461">
        <v>2010</v>
      </c>
      <c r="N2461" t="s">
        <v>506</v>
      </c>
      <c r="O2461" t="s">
        <v>554</v>
      </c>
    </row>
    <row r="2462" spans="1:15" ht="15">
      <c r="A2462" s="21" t="s">
        <v>503</v>
      </c>
      <c r="B2462" t="s">
        <v>137</v>
      </c>
      <c r="C2462" t="s">
        <v>513</v>
      </c>
      <c r="D2462" s="16">
        <v>0.13</v>
      </c>
      <c r="E2462" s="16">
        <v>77.25</v>
      </c>
      <c r="F2462" s="16">
        <v>-76.75</v>
      </c>
      <c r="G2462" s="18">
        <v>0.10162254483347566</v>
      </c>
      <c r="H2462">
        <v>0.57999999999999996</v>
      </c>
      <c r="I2462" t="s">
        <v>32</v>
      </c>
      <c r="J2462" t="s">
        <v>61</v>
      </c>
      <c r="K2462" t="s">
        <v>61</v>
      </c>
      <c r="L2462">
        <v>2010</v>
      </c>
      <c r="M2462">
        <v>2010</v>
      </c>
      <c r="N2462" t="s">
        <v>506</v>
      </c>
      <c r="O2462" t="s">
        <v>554</v>
      </c>
    </row>
    <row r="2463" spans="1:15" ht="15">
      <c r="A2463" s="21" t="s">
        <v>503</v>
      </c>
      <c r="B2463" t="s">
        <v>137</v>
      </c>
      <c r="C2463" t="s">
        <v>513</v>
      </c>
      <c r="D2463" s="16">
        <v>0.12</v>
      </c>
      <c r="E2463" s="16">
        <v>77.25</v>
      </c>
      <c r="F2463" s="16">
        <v>-77.25</v>
      </c>
      <c r="G2463" s="18">
        <v>0.10162254483347566</v>
      </c>
      <c r="H2463">
        <v>0.57999999999999996</v>
      </c>
      <c r="I2463" t="s">
        <v>32</v>
      </c>
      <c r="J2463" t="s">
        <v>61</v>
      </c>
      <c r="K2463" t="s">
        <v>61</v>
      </c>
      <c r="L2463">
        <v>2010</v>
      </c>
      <c r="M2463">
        <v>2010</v>
      </c>
      <c r="N2463" t="s">
        <v>506</v>
      </c>
      <c r="O2463" t="s">
        <v>554</v>
      </c>
    </row>
    <row r="2464" spans="1:15" ht="15">
      <c r="A2464" s="21" t="s">
        <v>503</v>
      </c>
      <c r="B2464" t="s">
        <v>137</v>
      </c>
      <c r="C2464" t="s">
        <v>513</v>
      </c>
      <c r="D2464" s="16">
        <v>0.13</v>
      </c>
      <c r="E2464" s="16">
        <v>77.25</v>
      </c>
      <c r="F2464" s="16">
        <v>-77.75</v>
      </c>
      <c r="G2464" s="18">
        <v>0.10162254483347566</v>
      </c>
      <c r="H2464">
        <v>0.57999999999999996</v>
      </c>
      <c r="I2464" t="s">
        <v>32</v>
      </c>
      <c r="J2464" t="s">
        <v>61</v>
      </c>
      <c r="K2464" t="s">
        <v>61</v>
      </c>
      <c r="L2464">
        <v>2010</v>
      </c>
      <c r="M2464">
        <v>2010</v>
      </c>
      <c r="N2464" t="s">
        <v>506</v>
      </c>
      <c r="O2464" t="s">
        <v>554</v>
      </c>
    </row>
    <row r="2465" spans="1:15" ht="15">
      <c r="A2465" s="21" t="s">
        <v>503</v>
      </c>
      <c r="B2465" t="s">
        <v>137</v>
      </c>
      <c r="C2465" t="s">
        <v>513</v>
      </c>
      <c r="D2465" s="16">
        <v>0.18</v>
      </c>
      <c r="E2465" s="16">
        <v>77.25</v>
      </c>
      <c r="F2465" s="16">
        <v>-75.75</v>
      </c>
      <c r="G2465" s="18">
        <v>0.10162254483347566</v>
      </c>
      <c r="H2465">
        <v>0.57999999999999996</v>
      </c>
      <c r="I2465" t="s">
        <v>32</v>
      </c>
      <c r="J2465" t="s">
        <v>61</v>
      </c>
      <c r="K2465" t="s">
        <v>61</v>
      </c>
      <c r="L2465">
        <v>2010</v>
      </c>
      <c r="M2465">
        <v>2010</v>
      </c>
      <c r="N2465" t="s">
        <v>506</v>
      </c>
      <c r="O2465" t="s">
        <v>554</v>
      </c>
    </row>
    <row r="2466" spans="1:15" ht="15">
      <c r="A2466" s="21" t="s">
        <v>503</v>
      </c>
      <c r="B2466" t="s">
        <v>137</v>
      </c>
      <c r="C2466" t="s">
        <v>513</v>
      </c>
      <c r="D2466" s="16">
        <v>0.14000000000000001</v>
      </c>
      <c r="E2466" s="16">
        <v>77.25</v>
      </c>
      <c r="F2466" s="16">
        <v>-78.25</v>
      </c>
      <c r="G2466" s="18">
        <v>0.10162254483347566</v>
      </c>
      <c r="H2466">
        <v>0.57999999999999996</v>
      </c>
      <c r="I2466" t="s">
        <v>32</v>
      </c>
      <c r="J2466" t="s">
        <v>61</v>
      </c>
      <c r="K2466" t="s">
        <v>61</v>
      </c>
      <c r="L2466">
        <v>2010</v>
      </c>
      <c r="M2466">
        <v>2010</v>
      </c>
      <c r="N2466" t="s">
        <v>506</v>
      </c>
      <c r="O2466" t="s">
        <v>554</v>
      </c>
    </row>
    <row r="2467" spans="1:15" ht="15">
      <c r="A2467" s="21" t="s">
        <v>503</v>
      </c>
      <c r="B2467" t="s">
        <v>137</v>
      </c>
      <c r="C2467" t="s">
        <v>513</v>
      </c>
      <c r="D2467" s="16">
        <v>0.15</v>
      </c>
      <c r="E2467" s="16">
        <v>77.75</v>
      </c>
      <c r="F2467" s="16">
        <v>-76.25</v>
      </c>
      <c r="G2467" s="18">
        <v>0.10162254483347566</v>
      </c>
      <c r="H2467">
        <v>0.57999999999999996</v>
      </c>
      <c r="I2467" t="s">
        <v>32</v>
      </c>
      <c r="J2467" t="s">
        <v>61</v>
      </c>
      <c r="K2467" t="s">
        <v>61</v>
      </c>
      <c r="L2467">
        <v>2010</v>
      </c>
      <c r="M2467">
        <v>2010</v>
      </c>
      <c r="N2467" t="s">
        <v>506</v>
      </c>
      <c r="O2467" t="s">
        <v>554</v>
      </c>
    </row>
    <row r="2468" spans="1:15" ht="15">
      <c r="A2468" s="21" t="s">
        <v>503</v>
      </c>
      <c r="B2468" t="s">
        <v>137</v>
      </c>
      <c r="C2468" t="s">
        <v>513</v>
      </c>
      <c r="D2468" s="16">
        <v>0.15</v>
      </c>
      <c r="E2468" s="16">
        <v>77.75</v>
      </c>
      <c r="F2468" s="16">
        <v>-77.25</v>
      </c>
      <c r="G2468" s="18">
        <v>0.10162254483347566</v>
      </c>
      <c r="H2468">
        <v>0.57999999999999996</v>
      </c>
      <c r="I2468" t="s">
        <v>32</v>
      </c>
      <c r="J2468" t="s">
        <v>61</v>
      </c>
      <c r="K2468" t="s">
        <v>61</v>
      </c>
      <c r="L2468">
        <v>2010</v>
      </c>
      <c r="M2468">
        <v>2010</v>
      </c>
      <c r="N2468" t="s">
        <v>506</v>
      </c>
      <c r="O2468" t="s">
        <v>554</v>
      </c>
    </row>
    <row r="2469" spans="1:15" ht="15">
      <c r="A2469" s="21" t="s">
        <v>503</v>
      </c>
      <c r="B2469" t="s">
        <v>137</v>
      </c>
      <c r="C2469" t="s">
        <v>513</v>
      </c>
      <c r="D2469" s="16">
        <v>0.16</v>
      </c>
      <c r="E2469" s="16">
        <v>77.75</v>
      </c>
      <c r="F2469" s="16">
        <v>-76.75</v>
      </c>
      <c r="G2469" s="18">
        <v>0.10162254483347566</v>
      </c>
      <c r="H2469">
        <v>0.57999999999999996</v>
      </c>
      <c r="I2469" t="s">
        <v>32</v>
      </c>
      <c r="J2469" t="s">
        <v>61</v>
      </c>
      <c r="K2469" t="s">
        <v>61</v>
      </c>
      <c r="L2469">
        <v>2010</v>
      </c>
      <c r="M2469">
        <v>2010</v>
      </c>
      <c r="N2469" t="s">
        <v>506</v>
      </c>
      <c r="O2469" t="s">
        <v>554</v>
      </c>
    </row>
    <row r="2470" spans="1:15" ht="15">
      <c r="A2470" s="21" t="s">
        <v>503</v>
      </c>
      <c r="B2470" t="s">
        <v>137</v>
      </c>
      <c r="C2470" t="s">
        <v>513</v>
      </c>
      <c r="D2470" s="16">
        <v>0.15</v>
      </c>
      <c r="E2470" s="16">
        <v>77.75</v>
      </c>
      <c r="F2470" s="16">
        <v>-75.75</v>
      </c>
      <c r="G2470" s="18">
        <v>0.10162254483347566</v>
      </c>
      <c r="H2470">
        <v>0.57999999999999996</v>
      </c>
      <c r="I2470" t="s">
        <v>32</v>
      </c>
      <c r="J2470" t="s">
        <v>61</v>
      </c>
      <c r="K2470" t="s">
        <v>61</v>
      </c>
      <c r="L2470">
        <v>2010</v>
      </c>
      <c r="M2470">
        <v>2010</v>
      </c>
      <c r="N2470" t="s">
        <v>506</v>
      </c>
      <c r="O2470" t="s">
        <v>554</v>
      </c>
    </row>
    <row r="2471" spans="1:15" ht="15">
      <c r="A2471" s="21" t="s">
        <v>503</v>
      </c>
      <c r="B2471" t="s">
        <v>137</v>
      </c>
      <c r="C2471" t="s">
        <v>513</v>
      </c>
      <c r="D2471" s="16">
        <v>0.14000000000000001</v>
      </c>
      <c r="E2471" s="16">
        <v>77.25</v>
      </c>
      <c r="F2471" s="16">
        <v>-78.75</v>
      </c>
      <c r="G2471" s="18">
        <v>0.10162254483347566</v>
      </c>
      <c r="H2471">
        <v>0.57999999999999996</v>
      </c>
      <c r="I2471" t="s">
        <v>32</v>
      </c>
      <c r="J2471" t="s">
        <v>61</v>
      </c>
      <c r="K2471" t="s">
        <v>61</v>
      </c>
      <c r="L2471">
        <v>2010</v>
      </c>
      <c r="M2471">
        <v>2010</v>
      </c>
      <c r="N2471" t="s">
        <v>506</v>
      </c>
      <c r="O2471" t="s">
        <v>554</v>
      </c>
    </row>
    <row r="2472" spans="1:15" ht="15">
      <c r="A2472" s="21" t="s">
        <v>503</v>
      </c>
      <c r="B2472" t="s">
        <v>137</v>
      </c>
      <c r="C2472" t="s">
        <v>513</v>
      </c>
      <c r="D2472" s="16">
        <v>0.14000000000000001</v>
      </c>
      <c r="E2472" s="16">
        <v>77.75</v>
      </c>
      <c r="F2472" s="16">
        <v>-77.75</v>
      </c>
      <c r="G2472" s="18">
        <v>0.10162254483347566</v>
      </c>
      <c r="H2472">
        <v>0.57999999999999996</v>
      </c>
      <c r="I2472" t="s">
        <v>32</v>
      </c>
      <c r="J2472" t="s">
        <v>61</v>
      </c>
      <c r="K2472" t="s">
        <v>61</v>
      </c>
      <c r="L2472">
        <v>2010</v>
      </c>
      <c r="M2472">
        <v>2010</v>
      </c>
      <c r="N2472" t="s">
        <v>506</v>
      </c>
      <c r="O2472" t="s">
        <v>554</v>
      </c>
    </row>
    <row r="2473" spans="1:15" ht="15">
      <c r="A2473" s="21" t="s">
        <v>503</v>
      </c>
      <c r="B2473" t="s">
        <v>137</v>
      </c>
      <c r="C2473" t="s">
        <v>514</v>
      </c>
      <c r="D2473" s="16">
        <v>0.37</v>
      </c>
      <c r="E2473" s="16">
        <v>77.25</v>
      </c>
      <c r="F2473" s="16">
        <v>-73.75</v>
      </c>
      <c r="G2473">
        <v>1.4028352037802717E-2</v>
      </c>
      <c r="H2473">
        <v>1.1200000000000001</v>
      </c>
      <c r="I2473" t="s">
        <v>32</v>
      </c>
      <c r="J2473" t="s">
        <v>61</v>
      </c>
      <c r="K2473" t="s">
        <v>61</v>
      </c>
      <c r="L2473">
        <v>2010</v>
      </c>
      <c r="M2473">
        <v>2010</v>
      </c>
      <c r="N2473" t="s">
        <v>506</v>
      </c>
      <c r="O2473" t="s">
        <v>554</v>
      </c>
    </row>
    <row r="2474" spans="1:15" ht="15">
      <c r="A2474" s="21" t="s">
        <v>503</v>
      </c>
      <c r="B2474" t="s">
        <v>137</v>
      </c>
      <c r="C2474" t="s">
        <v>514</v>
      </c>
      <c r="D2474" s="16">
        <v>0.32</v>
      </c>
      <c r="E2474" s="16">
        <v>77.25</v>
      </c>
      <c r="F2474" s="16">
        <v>-74.25</v>
      </c>
      <c r="G2474">
        <v>1.4028352037802717E-2</v>
      </c>
      <c r="H2474">
        <v>1.1200000000000001</v>
      </c>
      <c r="I2474" t="s">
        <v>32</v>
      </c>
      <c r="J2474" t="s">
        <v>61</v>
      </c>
      <c r="K2474" t="s">
        <v>61</v>
      </c>
      <c r="L2474">
        <v>2010</v>
      </c>
      <c r="M2474">
        <v>2010</v>
      </c>
      <c r="N2474" t="s">
        <v>506</v>
      </c>
      <c r="O2474" t="s">
        <v>554</v>
      </c>
    </row>
    <row r="2475" spans="1:15" ht="15">
      <c r="A2475" s="21" t="s">
        <v>503</v>
      </c>
      <c r="B2475" t="s">
        <v>137</v>
      </c>
      <c r="C2475" t="s">
        <v>514</v>
      </c>
      <c r="D2475" s="16">
        <v>0.28000000000000003</v>
      </c>
      <c r="E2475" s="16">
        <v>77.25</v>
      </c>
      <c r="F2475" s="16">
        <v>-74.75</v>
      </c>
      <c r="G2475">
        <v>1.4028352037802717E-2</v>
      </c>
      <c r="H2475">
        <v>1.1200000000000001</v>
      </c>
      <c r="I2475" t="s">
        <v>32</v>
      </c>
      <c r="J2475" t="s">
        <v>61</v>
      </c>
      <c r="K2475" t="s">
        <v>61</v>
      </c>
      <c r="L2475">
        <v>2010</v>
      </c>
      <c r="M2475">
        <v>2010</v>
      </c>
      <c r="N2475" t="s">
        <v>506</v>
      </c>
      <c r="O2475" t="s">
        <v>554</v>
      </c>
    </row>
    <row r="2476" spans="1:15" ht="15">
      <c r="A2476" s="21" t="s">
        <v>503</v>
      </c>
      <c r="B2476" t="s">
        <v>137</v>
      </c>
      <c r="C2476" t="s">
        <v>514</v>
      </c>
      <c r="D2476" s="16">
        <v>0.24</v>
      </c>
      <c r="E2476" s="16">
        <v>77.25</v>
      </c>
      <c r="F2476" s="16">
        <v>-75.25</v>
      </c>
      <c r="G2476">
        <v>1.4028352037802717E-2</v>
      </c>
      <c r="H2476">
        <v>1.1200000000000001</v>
      </c>
      <c r="I2476" t="s">
        <v>32</v>
      </c>
      <c r="J2476" t="s">
        <v>61</v>
      </c>
      <c r="K2476" t="s">
        <v>61</v>
      </c>
      <c r="L2476">
        <v>2010</v>
      </c>
      <c r="M2476">
        <v>2010</v>
      </c>
      <c r="N2476" t="s">
        <v>506</v>
      </c>
      <c r="O2476" t="s">
        <v>554</v>
      </c>
    </row>
    <row r="2477" spans="1:15" ht="15">
      <c r="A2477" s="21" t="s">
        <v>503</v>
      </c>
      <c r="B2477" t="s">
        <v>137</v>
      </c>
      <c r="C2477" t="s">
        <v>514</v>
      </c>
      <c r="D2477" s="16">
        <v>0.42</v>
      </c>
      <c r="E2477" s="16">
        <v>77.25</v>
      </c>
      <c r="F2477" s="16">
        <v>-73.25</v>
      </c>
      <c r="G2477">
        <v>1.4028352037802717E-2</v>
      </c>
      <c r="H2477">
        <v>1.1200000000000001</v>
      </c>
      <c r="I2477" t="s">
        <v>32</v>
      </c>
      <c r="J2477" t="s">
        <v>61</v>
      </c>
      <c r="K2477" t="s">
        <v>61</v>
      </c>
      <c r="L2477">
        <v>2010</v>
      </c>
      <c r="M2477">
        <v>2010</v>
      </c>
      <c r="N2477" t="s">
        <v>506</v>
      </c>
      <c r="O2477" t="s">
        <v>554</v>
      </c>
    </row>
    <row r="2478" spans="1:15" ht="15">
      <c r="A2478" s="21" t="s">
        <v>503</v>
      </c>
      <c r="B2478" t="s">
        <v>137</v>
      </c>
      <c r="C2478" t="s">
        <v>514</v>
      </c>
      <c r="D2478" s="16">
        <v>0.17</v>
      </c>
      <c r="E2478" s="16">
        <v>77.75</v>
      </c>
      <c r="F2478" s="16">
        <v>-75.25</v>
      </c>
      <c r="G2478">
        <v>1.4028352037802717E-2</v>
      </c>
      <c r="H2478">
        <v>1.1200000000000001</v>
      </c>
      <c r="I2478" t="s">
        <v>32</v>
      </c>
      <c r="J2478" t="s">
        <v>61</v>
      </c>
      <c r="K2478" t="s">
        <v>61</v>
      </c>
      <c r="L2478">
        <v>2010</v>
      </c>
      <c r="M2478">
        <v>2010</v>
      </c>
      <c r="N2478" t="s">
        <v>506</v>
      </c>
      <c r="O2478" t="s">
        <v>554</v>
      </c>
    </row>
    <row r="2479" spans="1:15" ht="15">
      <c r="A2479" s="21" t="s">
        <v>503</v>
      </c>
      <c r="B2479" t="s">
        <v>137</v>
      </c>
      <c r="C2479" t="s">
        <v>514</v>
      </c>
      <c r="D2479" s="16">
        <v>0.19</v>
      </c>
      <c r="E2479" s="16">
        <v>77.75</v>
      </c>
      <c r="F2479" s="16">
        <v>-74.75</v>
      </c>
      <c r="G2479">
        <v>1.4028352037802717E-2</v>
      </c>
      <c r="H2479">
        <v>1.1200000000000001</v>
      </c>
      <c r="I2479" t="s">
        <v>32</v>
      </c>
      <c r="J2479" t="s">
        <v>61</v>
      </c>
      <c r="K2479" t="s">
        <v>61</v>
      </c>
      <c r="L2479">
        <v>2010</v>
      </c>
      <c r="M2479">
        <v>2010</v>
      </c>
      <c r="N2479" t="s">
        <v>506</v>
      </c>
      <c r="O2479" t="s">
        <v>554</v>
      </c>
    </row>
    <row r="2480" spans="1:15" ht="15">
      <c r="A2480" s="21" t="s">
        <v>503</v>
      </c>
      <c r="B2480" t="s">
        <v>137</v>
      </c>
      <c r="C2480" t="s">
        <v>514</v>
      </c>
      <c r="D2480" s="16">
        <v>0.24</v>
      </c>
      <c r="E2480" s="16">
        <v>77.75</v>
      </c>
      <c r="F2480" s="16">
        <v>-74.25</v>
      </c>
      <c r="G2480">
        <v>1.4028352037802717E-2</v>
      </c>
      <c r="H2480">
        <v>1.1200000000000001</v>
      </c>
      <c r="I2480" t="s">
        <v>32</v>
      </c>
      <c r="J2480" t="s">
        <v>61</v>
      </c>
      <c r="K2480" t="s">
        <v>61</v>
      </c>
      <c r="L2480">
        <v>2010</v>
      </c>
      <c r="M2480">
        <v>2010</v>
      </c>
      <c r="N2480" t="s">
        <v>506</v>
      </c>
      <c r="O2480" t="s">
        <v>554</v>
      </c>
    </row>
    <row r="2481" spans="1:15" ht="15">
      <c r="A2481" s="21" t="s">
        <v>503</v>
      </c>
      <c r="B2481" t="s">
        <v>137</v>
      </c>
      <c r="C2481" t="s">
        <v>514</v>
      </c>
      <c r="D2481" s="16">
        <v>0.3</v>
      </c>
      <c r="E2481" s="16">
        <v>77.75</v>
      </c>
      <c r="F2481" s="16">
        <v>-73.75</v>
      </c>
      <c r="G2481">
        <v>1.4028352037802717E-2</v>
      </c>
      <c r="H2481">
        <v>1.1200000000000001</v>
      </c>
      <c r="I2481" t="s">
        <v>32</v>
      </c>
      <c r="J2481" t="s">
        <v>61</v>
      </c>
      <c r="K2481" t="s">
        <v>61</v>
      </c>
      <c r="L2481">
        <v>2010</v>
      </c>
      <c r="M2481">
        <v>2010</v>
      </c>
      <c r="N2481" t="s">
        <v>506</v>
      </c>
      <c r="O2481" t="s">
        <v>554</v>
      </c>
    </row>
    <row r="2482" spans="1:15" ht="15">
      <c r="A2482" s="21" t="s">
        <v>503</v>
      </c>
      <c r="B2482" t="s">
        <v>137</v>
      </c>
      <c r="C2482" t="s">
        <v>514</v>
      </c>
      <c r="D2482" s="16">
        <v>0.35</v>
      </c>
      <c r="E2482" s="16">
        <v>77.75</v>
      </c>
      <c r="F2482" s="16">
        <v>-73.25</v>
      </c>
      <c r="G2482">
        <v>1.4028352037802717E-2</v>
      </c>
      <c r="H2482">
        <v>1.1200000000000001</v>
      </c>
      <c r="I2482" t="s">
        <v>32</v>
      </c>
      <c r="J2482" t="s">
        <v>61</v>
      </c>
      <c r="K2482" t="s">
        <v>61</v>
      </c>
      <c r="L2482">
        <v>2010</v>
      </c>
      <c r="M2482">
        <v>2010</v>
      </c>
      <c r="N2482" t="s">
        <v>506</v>
      </c>
      <c r="O2482" t="s">
        <v>554</v>
      </c>
    </row>
    <row r="2483" spans="1:15" ht="15">
      <c r="A2483" s="21" t="s">
        <v>503</v>
      </c>
      <c r="B2483" t="s">
        <v>137</v>
      </c>
      <c r="C2483" t="s">
        <v>514</v>
      </c>
      <c r="D2483" s="16">
        <v>0.45</v>
      </c>
      <c r="E2483" s="16">
        <v>77.25</v>
      </c>
      <c r="F2483" s="16">
        <v>-72.75</v>
      </c>
      <c r="G2483">
        <v>1.4028352037802717E-2</v>
      </c>
      <c r="H2483">
        <v>1.1200000000000001</v>
      </c>
      <c r="I2483" t="s">
        <v>32</v>
      </c>
      <c r="J2483" t="s">
        <v>61</v>
      </c>
      <c r="K2483" t="s">
        <v>61</v>
      </c>
      <c r="L2483">
        <v>2010</v>
      </c>
      <c r="M2483">
        <v>2010</v>
      </c>
      <c r="N2483" t="s">
        <v>506</v>
      </c>
      <c r="O2483" t="s">
        <v>554</v>
      </c>
    </row>
    <row r="2484" spans="1:15" ht="15">
      <c r="A2484" s="21" t="s">
        <v>503</v>
      </c>
      <c r="B2484" t="s">
        <v>137</v>
      </c>
      <c r="C2484" t="s">
        <v>514</v>
      </c>
      <c r="D2484" s="16">
        <v>0.39</v>
      </c>
      <c r="E2484" s="16">
        <v>77.75</v>
      </c>
      <c r="F2484" s="16">
        <v>-72.75</v>
      </c>
      <c r="G2484">
        <v>1.4028352037802717E-2</v>
      </c>
      <c r="H2484">
        <v>1.1200000000000001</v>
      </c>
      <c r="I2484" t="s">
        <v>32</v>
      </c>
      <c r="J2484" t="s">
        <v>61</v>
      </c>
      <c r="K2484" t="s">
        <v>61</v>
      </c>
      <c r="L2484">
        <v>2010</v>
      </c>
      <c r="M2484">
        <v>2010</v>
      </c>
      <c r="N2484" t="s">
        <v>506</v>
      </c>
      <c r="O2484" t="s">
        <v>554</v>
      </c>
    </row>
    <row r="2485" spans="1:15" ht="15">
      <c r="A2485" s="21" t="s">
        <v>503</v>
      </c>
      <c r="B2485" t="s">
        <v>137</v>
      </c>
      <c r="C2485" t="s">
        <v>515</v>
      </c>
      <c r="D2485" s="16">
        <v>0.44</v>
      </c>
      <c r="E2485" s="16">
        <v>77.25</v>
      </c>
      <c r="F2485" s="16">
        <v>-71.75</v>
      </c>
      <c r="G2485" s="18">
        <v>5.3696935619904414E-2</v>
      </c>
      <c r="H2485">
        <v>0.44</v>
      </c>
      <c r="I2485" t="s">
        <v>32</v>
      </c>
      <c r="J2485" t="s">
        <v>61</v>
      </c>
      <c r="K2485" t="s">
        <v>61</v>
      </c>
      <c r="L2485">
        <v>2010</v>
      </c>
      <c r="M2485">
        <v>2010</v>
      </c>
      <c r="N2485" t="s">
        <v>506</v>
      </c>
      <c r="O2485" t="s">
        <v>554</v>
      </c>
    </row>
    <row r="2486" spans="1:15" ht="15">
      <c r="A2486" s="21" t="s">
        <v>503</v>
      </c>
      <c r="B2486" t="s">
        <v>137</v>
      </c>
      <c r="C2486" t="s">
        <v>515</v>
      </c>
      <c r="D2486" s="16">
        <v>0.45</v>
      </c>
      <c r="E2486" s="16">
        <v>77.25</v>
      </c>
      <c r="F2486" s="16">
        <v>-72.25</v>
      </c>
      <c r="G2486" s="18">
        <v>5.3696935619904414E-2</v>
      </c>
      <c r="H2486">
        <v>1.44</v>
      </c>
      <c r="I2486" t="s">
        <v>32</v>
      </c>
      <c r="J2486" t="s">
        <v>61</v>
      </c>
      <c r="K2486" t="s">
        <v>61</v>
      </c>
      <c r="L2486">
        <v>2010</v>
      </c>
      <c r="M2486">
        <v>2010</v>
      </c>
      <c r="N2486" t="s">
        <v>506</v>
      </c>
      <c r="O2486" t="s">
        <v>554</v>
      </c>
    </row>
    <row r="2487" spans="1:15" ht="15">
      <c r="A2487" s="21" t="s">
        <v>503</v>
      </c>
      <c r="B2487" t="s">
        <v>137</v>
      </c>
      <c r="C2487" t="s">
        <v>515</v>
      </c>
      <c r="D2487" s="16">
        <v>0.42</v>
      </c>
      <c r="E2487" s="16">
        <v>77.25</v>
      </c>
      <c r="F2487" s="16">
        <v>-71.25</v>
      </c>
      <c r="G2487" s="18">
        <v>5.3696935619904414E-2</v>
      </c>
      <c r="H2487">
        <v>2.44</v>
      </c>
      <c r="I2487" t="s">
        <v>32</v>
      </c>
      <c r="J2487" t="s">
        <v>61</v>
      </c>
      <c r="K2487" t="s">
        <v>61</v>
      </c>
      <c r="L2487">
        <v>2010</v>
      </c>
      <c r="M2487">
        <v>2010</v>
      </c>
      <c r="N2487" t="s">
        <v>506</v>
      </c>
      <c r="O2487" t="s">
        <v>554</v>
      </c>
    </row>
    <row r="2488" spans="1:15" ht="15">
      <c r="A2488" s="21" t="s">
        <v>503</v>
      </c>
      <c r="B2488" t="s">
        <v>137</v>
      </c>
      <c r="C2488" t="s">
        <v>515</v>
      </c>
      <c r="D2488" s="16">
        <v>0.4</v>
      </c>
      <c r="E2488" s="16">
        <v>77.75</v>
      </c>
      <c r="F2488" s="16">
        <v>-72.25</v>
      </c>
      <c r="G2488" s="18">
        <v>5.3696935619904414E-2</v>
      </c>
      <c r="H2488">
        <v>3.44</v>
      </c>
      <c r="I2488" t="s">
        <v>32</v>
      </c>
      <c r="J2488" t="s">
        <v>61</v>
      </c>
      <c r="K2488" t="s">
        <v>61</v>
      </c>
      <c r="L2488">
        <v>2010</v>
      </c>
      <c r="M2488">
        <v>2010</v>
      </c>
      <c r="N2488" t="s">
        <v>506</v>
      </c>
      <c r="O2488" t="s">
        <v>554</v>
      </c>
    </row>
    <row r="2489" spans="1:15" ht="15">
      <c r="A2489" s="21" t="s">
        <v>503</v>
      </c>
      <c r="B2489" t="s">
        <v>137</v>
      </c>
      <c r="C2489" t="s">
        <v>515</v>
      </c>
      <c r="D2489" s="16">
        <v>0.41</v>
      </c>
      <c r="E2489" s="16">
        <v>77.75</v>
      </c>
      <c r="F2489" s="16">
        <v>-71.75</v>
      </c>
      <c r="G2489" s="18">
        <v>5.3696935619904414E-2</v>
      </c>
      <c r="H2489">
        <v>4.4400000000000004</v>
      </c>
      <c r="I2489" t="s">
        <v>32</v>
      </c>
      <c r="J2489" t="s">
        <v>61</v>
      </c>
      <c r="K2489" t="s">
        <v>61</v>
      </c>
      <c r="L2489">
        <v>2010</v>
      </c>
      <c r="M2489">
        <v>2010</v>
      </c>
      <c r="N2489" t="s">
        <v>506</v>
      </c>
      <c r="O2489" t="s">
        <v>554</v>
      </c>
    </row>
    <row r="2490" spans="1:15" ht="15">
      <c r="A2490" s="21" t="s">
        <v>503</v>
      </c>
      <c r="B2490" t="s">
        <v>137</v>
      </c>
      <c r="C2490" t="s">
        <v>515</v>
      </c>
      <c r="D2490" s="16">
        <v>0.33</v>
      </c>
      <c r="E2490" s="16">
        <v>77.75</v>
      </c>
      <c r="F2490" s="16">
        <v>-71.25</v>
      </c>
      <c r="G2490" s="18">
        <v>5.3696935619904414E-2</v>
      </c>
      <c r="H2490">
        <v>5.44</v>
      </c>
      <c r="I2490" t="s">
        <v>32</v>
      </c>
      <c r="J2490" t="s">
        <v>61</v>
      </c>
      <c r="K2490" t="s">
        <v>61</v>
      </c>
      <c r="L2490">
        <v>2010</v>
      </c>
      <c r="M2490">
        <v>2010</v>
      </c>
      <c r="N2490" t="s">
        <v>506</v>
      </c>
      <c r="O2490" t="s">
        <v>554</v>
      </c>
    </row>
    <row r="2491" spans="1:15" ht="15">
      <c r="A2491" s="21" t="s">
        <v>503</v>
      </c>
      <c r="B2491" t="s">
        <v>137</v>
      </c>
      <c r="C2491" t="s">
        <v>515</v>
      </c>
      <c r="D2491" s="16">
        <v>0.45</v>
      </c>
      <c r="E2491" s="16">
        <v>77.25</v>
      </c>
      <c r="F2491" s="16">
        <v>-72.75</v>
      </c>
      <c r="G2491" s="18">
        <v>5.3696935619904414E-2</v>
      </c>
      <c r="H2491">
        <v>6.44</v>
      </c>
      <c r="I2491" t="s">
        <v>32</v>
      </c>
      <c r="J2491" t="s">
        <v>61</v>
      </c>
      <c r="K2491" t="s">
        <v>61</v>
      </c>
      <c r="L2491">
        <v>2010</v>
      </c>
      <c r="M2491">
        <v>2010</v>
      </c>
      <c r="N2491" t="s">
        <v>506</v>
      </c>
      <c r="O2491" t="s">
        <v>554</v>
      </c>
    </row>
    <row r="2492" spans="1:15" ht="15">
      <c r="A2492" s="21" t="s">
        <v>503</v>
      </c>
      <c r="B2492" t="s">
        <v>137</v>
      </c>
      <c r="C2492" t="s">
        <v>515</v>
      </c>
      <c r="D2492" s="16">
        <v>0.27</v>
      </c>
      <c r="E2492" s="16">
        <v>77.75</v>
      </c>
      <c r="F2492" s="16">
        <v>-70.75</v>
      </c>
      <c r="G2492" s="18">
        <v>5.3696935619904414E-2</v>
      </c>
      <c r="H2492">
        <v>7.44</v>
      </c>
      <c r="I2492" t="s">
        <v>32</v>
      </c>
      <c r="J2492" t="s">
        <v>61</v>
      </c>
      <c r="K2492" t="s">
        <v>61</v>
      </c>
      <c r="L2492">
        <v>2010</v>
      </c>
      <c r="M2492">
        <v>2010</v>
      </c>
      <c r="N2492" t="s">
        <v>506</v>
      </c>
      <c r="O2492" t="s">
        <v>554</v>
      </c>
    </row>
    <row r="2493" spans="1:15" ht="15">
      <c r="A2493" s="21" t="s">
        <v>503</v>
      </c>
      <c r="B2493" t="s">
        <v>137</v>
      </c>
      <c r="C2493" t="s">
        <v>515</v>
      </c>
      <c r="D2493" s="16">
        <v>0.4</v>
      </c>
      <c r="E2493" s="16">
        <v>77.25</v>
      </c>
      <c r="F2493" s="16">
        <v>-70.75</v>
      </c>
      <c r="G2493" s="18">
        <v>5.3696935619904414E-2</v>
      </c>
      <c r="H2493">
        <v>8.44</v>
      </c>
      <c r="I2493" t="s">
        <v>32</v>
      </c>
      <c r="J2493" t="s">
        <v>61</v>
      </c>
      <c r="K2493" t="s">
        <v>61</v>
      </c>
      <c r="L2493">
        <v>2010</v>
      </c>
      <c r="M2493">
        <v>2010</v>
      </c>
      <c r="N2493" t="s">
        <v>506</v>
      </c>
      <c r="O2493" t="s">
        <v>554</v>
      </c>
    </row>
    <row r="2494" spans="1:15" ht="15">
      <c r="A2494" s="21" t="s">
        <v>503</v>
      </c>
      <c r="B2494" t="s">
        <v>137</v>
      </c>
      <c r="C2494" t="s">
        <v>515</v>
      </c>
      <c r="D2494" s="16">
        <v>0.39</v>
      </c>
      <c r="E2494" s="16">
        <v>77.75</v>
      </c>
      <c r="F2494" s="16">
        <v>-72.75</v>
      </c>
      <c r="G2494" s="18">
        <v>5.3696935619904414E-2</v>
      </c>
      <c r="H2494">
        <v>9.44</v>
      </c>
      <c r="I2494" t="s">
        <v>32</v>
      </c>
      <c r="J2494" t="s">
        <v>61</v>
      </c>
      <c r="K2494" t="s">
        <v>61</v>
      </c>
      <c r="L2494">
        <v>2010</v>
      </c>
      <c r="M2494">
        <v>2010</v>
      </c>
      <c r="N2494" t="s">
        <v>506</v>
      </c>
      <c r="O2494" t="s">
        <v>554</v>
      </c>
    </row>
    <row r="2495" spans="1:15" ht="15">
      <c r="A2495" s="21" t="s">
        <v>503</v>
      </c>
      <c r="B2495" t="s">
        <v>137</v>
      </c>
      <c r="C2495" t="s">
        <v>507</v>
      </c>
      <c r="D2495" s="16">
        <v>0.13</v>
      </c>
      <c r="E2495" s="16">
        <v>78.25</v>
      </c>
      <c r="F2495" s="16">
        <v>-73.75</v>
      </c>
      <c r="G2495">
        <v>1.6879672052085844E-2</v>
      </c>
      <c r="H2495">
        <v>0.95</v>
      </c>
      <c r="I2495" t="s">
        <v>32</v>
      </c>
      <c r="J2495" t="s">
        <v>61</v>
      </c>
      <c r="K2495" t="s">
        <v>61</v>
      </c>
      <c r="L2495">
        <v>2010</v>
      </c>
      <c r="M2495">
        <v>2010</v>
      </c>
      <c r="N2495" t="s">
        <v>506</v>
      </c>
      <c r="O2495" t="s">
        <v>554</v>
      </c>
    </row>
    <row r="2496" spans="1:15" ht="15">
      <c r="A2496" s="21" t="s">
        <v>503</v>
      </c>
      <c r="B2496" t="s">
        <v>137</v>
      </c>
      <c r="C2496" t="s">
        <v>507</v>
      </c>
      <c r="D2496" s="16">
        <v>7.0000000000000007E-2</v>
      </c>
      <c r="E2496" s="16">
        <v>78.25</v>
      </c>
      <c r="F2496" s="16">
        <v>-74.25</v>
      </c>
      <c r="G2496">
        <v>1.6879672052085844E-2</v>
      </c>
      <c r="H2496">
        <v>0.95</v>
      </c>
      <c r="I2496" t="s">
        <v>32</v>
      </c>
      <c r="J2496" t="s">
        <v>61</v>
      </c>
      <c r="K2496" t="s">
        <v>61</v>
      </c>
      <c r="L2496">
        <v>2010</v>
      </c>
      <c r="M2496">
        <v>2010</v>
      </c>
      <c r="N2496" t="s">
        <v>506</v>
      </c>
      <c r="O2496" t="s">
        <v>554</v>
      </c>
    </row>
    <row r="2497" spans="1:15" ht="15">
      <c r="A2497" s="21" t="s">
        <v>503</v>
      </c>
      <c r="B2497" t="s">
        <v>137</v>
      </c>
      <c r="C2497" t="s">
        <v>507</v>
      </c>
      <c r="D2497" s="16">
        <v>0.09</v>
      </c>
      <c r="E2497" s="16">
        <v>78.25</v>
      </c>
      <c r="F2497" s="16">
        <v>-74.75</v>
      </c>
      <c r="G2497">
        <v>1.6879672052085844E-2</v>
      </c>
      <c r="H2497">
        <v>0.95</v>
      </c>
      <c r="I2497" t="s">
        <v>32</v>
      </c>
      <c r="J2497" t="s">
        <v>61</v>
      </c>
      <c r="K2497" t="s">
        <v>61</v>
      </c>
      <c r="L2497">
        <v>2010</v>
      </c>
      <c r="M2497">
        <v>2010</v>
      </c>
      <c r="N2497" t="s">
        <v>506</v>
      </c>
      <c r="O2497" t="s">
        <v>554</v>
      </c>
    </row>
    <row r="2498" spans="1:15" ht="15">
      <c r="A2498" s="21" t="s">
        <v>503</v>
      </c>
      <c r="B2498" t="s">
        <v>137</v>
      </c>
      <c r="C2498" t="s">
        <v>507</v>
      </c>
      <c r="D2498" s="16">
        <v>0.16</v>
      </c>
      <c r="E2498" s="16">
        <v>78.25</v>
      </c>
      <c r="F2498" s="16">
        <v>-73.25</v>
      </c>
      <c r="G2498">
        <v>1.6879672052085844E-2</v>
      </c>
      <c r="H2498">
        <v>0.95</v>
      </c>
      <c r="I2498" t="s">
        <v>32</v>
      </c>
      <c r="J2498" t="s">
        <v>61</v>
      </c>
      <c r="K2498" t="s">
        <v>61</v>
      </c>
      <c r="L2498">
        <v>2010</v>
      </c>
      <c r="M2498">
        <v>2010</v>
      </c>
      <c r="N2498" t="s">
        <v>506</v>
      </c>
      <c r="O2498" t="s">
        <v>554</v>
      </c>
    </row>
    <row r="2499" spans="1:15" ht="15">
      <c r="A2499" s="21" t="s">
        <v>503</v>
      </c>
      <c r="B2499" t="s">
        <v>137</v>
      </c>
      <c r="C2499" t="s">
        <v>507</v>
      </c>
      <c r="D2499" s="16">
        <v>0.04</v>
      </c>
      <c r="E2499" s="16">
        <v>78.75</v>
      </c>
      <c r="F2499" s="16">
        <v>-73.25</v>
      </c>
      <c r="G2499">
        <v>1.6879672052085844E-2</v>
      </c>
      <c r="H2499">
        <v>0.95</v>
      </c>
      <c r="I2499" t="s">
        <v>32</v>
      </c>
      <c r="J2499" t="s">
        <v>61</v>
      </c>
      <c r="K2499" t="s">
        <v>61</v>
      </c>
      <c r="L2499">
        <v>2010</v>
      </c>
      <c r="M2499">
        <v>2010</v>
      </c>
      <c r="N2499" t="s">
        <v>506</v>
      </c>
      <c r="O2499" t="s">
        <v>554</v>
      </c>
    </row>
    <row r="2500" spans="1:15" ht="15">
      <c r="A2500" s="21" t="s">
        <v>503</v>
      </c>
      <c r="B2500" t="s">
        <v>137</v>
      </c>
      <c r="C2500" t="s">
        <v>507</v>
      </c>
      <c r="D2500" s="16">
        <v>0.04</v>
      </c>
      <c r="E2500" s="16">
        <v>78.75</v>
      </c>
      <c r="F2500" s="16">
        <v>-73.75</v>
      </c>
      <c r="G2500">
        <v>1.6879672052085844E-2</v>
      </c>
      <c r="H2500">
        <v>0.95</v>
      </c>
      <c r="I2500" t="s">
        <v>32</v>
      </c>
      <c r="J2500" t="s">
        <v>61</v>
      </c>
      <c r="K2500" t="s">
        <v>61</v>
      </c>
      <c r="L2500">
        <v>2010</v>
      </c>
      <c r="M2500">
        <v>2010</v>
      </c>
      <c r="N2500" t="s">
        <v>506</v>
      </c>
      <c r="O2500" t="s">
        <v>554</v>
      </c>
    </row>
    <row r="2501" spans="1:15" ht="15">
      <c r="A2501" s="21" t="s">
        <v>503</v>
      </c>
      <c r="B2501" t="s">
        <v>137</v>
      </c>
      <c r="C2501" t="s">
        <v>507</v>
      </c>
      <c r="D2501" s="16">
        <v>0.04</v>
      </c>
      <c r="E2501" s="16">
        <v>78.75</v>
      </c>
      <c r="F2501" s="16">
        <v>-72.75</v>
      </c>
      <c r="G2501">
        <v>1.6879672052085844E-2</v>
      </c>
      <c r="H2501">
        <v>0.95</v>
      </c>
      <c r="I2501" t="s">
        <v>32</v>
      </c>
      <c r="J2501" t="s">
        <v>61</v>
      </c>
      <c r="K2501" t="s">
        <v>61</v>
      </c>
      <c r="L2501">
        <v>2010</v>
      </c>
      <c r="M2501">
        <v>2010</v>
      </c>
      <c r="N2501" t="s">
        <v>506</v>
      </c>
      <c r="O2501" t="s">
        <v>554</v>
      </c>
    </row>
    <row r="2502" spans="1:15" ht="15">
      <c r="A2502" s="21" t="s">
        <v>503</v>
      </c>
      <c r="B2502" t="s">
        <v>137</v>
      </c>
      <c r="C2502" t="s">
        <v>507</v>
      </c>
      <c r="D2502" s="16">
        <v>0.05</v>
      </c>
      <c r="E2502" s="16">
        <v>78.75</v>
      </c>
      <c r="F2502" s="16">
        <v>-72.25</v>
      </c>
      <c r="G2502">
        <v>1.6879672052085844E-2</v>
      </c>
      <c r="H2502">
        <v>0.95</v>
      </c>
      <c r="I2502" t="s">
        <v>32</v>
      </c>
      <c r="J2502" t="s">
        <v>61</v>
      </c>
      <c r="K2502" t="s">
        <v>61</v>
      </c>
      <c r="L2502">
        <v>2010</v>
      </c>
      <c r="M2502">
        <v>2010</v>
      </c>
      <c r="N2502" t="s">
        <v>506</v>
      </c>
      <c r="O2502" t="s">
        <v>554</v>
      </c>
    </row>
    <row r="2503" spans="1:15" ht="15">
      <c r="A2503" s="21" t="s">
        <v>503</v>
      </c>
      <c r="B2503" t="s">
        <v>137</v>
      </c>
      <c r="C2503" t="s">
        <v>507</v>
      </c>
      <c r="D2503" s="16">
        <v>0.06</v>
      </c>
      <c r="E2503" s="16">
        <v>78.75</v>
      </c>
      <c r="F2503" s="16">
        <v>-74.25</v>
      </c>
      <c r="G2503">
        <v>1.6879672052085844E-2</v>
      </c>
      <c r="H2503">
        <v>0.95</v>
      </c>
      <c r="I2503" t="s">
        <v>32</v>
      </c>
      <c r="J2503" t="s">
        <v>61</v>
      </c>
      <c r="K2503" t="s">
        <v>61</v>
      </c>
      <c r="L2503">
        <v>2010</v>
      </c>
      <c r="M2503">
        <v>2010</v>
      </c>
      <c r="N2503" t="s">
        <v>506</v>
      </c>
      <c r="O2503" t="s">
        <v>554</v>
      </c>
    </row>
    <row r="2504" spans="1:15" ht="15">
      <c r="A2504" s="21" t="s">
        <v>503</v>
      </c>
      <c r="B2504" t="s">
        <v>137</v>
      </c>
      <c r="C2504" t="s">
        <v>507</v>
      </c>
      <c r="D2504" s="16">
        <v>0.12</v>
      </c>
      <c r="E2504" s="16">
        <v>78.25</v>
      </c>
      <c r="F2504" s="16">
        <v>-75.25</v>
      </c>
      <c r="G2504">
        <v>1.6879672052085844E-2</v>
      </c>
      <c r="H2504">
        <v>0.95</v>
      </c>
      <c r="I2504" t="s">
        <v>32</v>
      </c>
      <c r="J2504" t="s">
        <v>61</v>
      </c>
      <c r="K2504" t="s">
        <v>61</v>
      </c>
      <c r="L2504">
        <v>2010</v>
      </c>
      <c r="M2504">
        <v>2010</v>
      </c>
      <c r="N2504" t="s">
        <v>506</v>
      </c>
      <c r="O2504" t="s">
        <v>554</v>
      </c>
    </row>
    <row r="2505" spans="1:15" ht="15">
      <c r="A2505" s="21" t="s">
        <v>503</v>
      </c>
      <c r="B2505" t="s">
        <v>137</v>
      </c>
      <c r="C2505" t="s">
        <v>507</v>
      </c>
      <c r="D2505" s="16">
        <v>0.06</v>
      </c>
      <c r="E2505" s="16">
        <v>78.75</v>
      </c>
      <c r="F2505" s="16">
        <v>-71.75</v>
      </c>
      <c r="G2505">
        <v>1.6879672052085844E-2</v>
      </c>
      <c r="H2505">
        <v>0.95</v>
      </c>
      <c r="I2505" t="s">
        <v>32</v>
      </c>
      <c r="J2505" t="s">
        <v>61</v>
      </c>
      <c r="K2505" t="s">
        <v>61</v>
      </c>
      <c r="L2505">
        <v>2010</v>
      </c>
      <c r="M2505">
        <v>2010</v>
      </c>
      <c r="N2505" t="s">
        <v>506</v>
      </c>
      <c r="O2505" t="s">
        <v>554</v>
      </c>
    </row>
    <row r="2506" spans="1:15" ht="15">
      <c r="A2506" s="21" t="s">
        <v>503</v>
      </c>
      <c r="B2506" t="s">
        <v>137</v>
      </c>
      <c r="C2506" t="s">
        <v>507</v>
      </c>
      <c r="D2506" s="16">
        <v>7.0000000000000007E-2</v>
      </c>
      <c r="E2506" s="16">
        <v>78.75</v>
      </c>
      <c r="F2506" s="16">
        <v>-71.25</v>
      </c>
      <c r="G2506">
        <v>1.6879672052085844E-2</v>
      </c>
      <c r="H2506">
        <v>0.95</v>
      </c>
      <c r="I2506" t="s">
        <v>32</v>
      </c>
      <c r="J2506" t="s">
        <v>61</v>
      </c>
      <c r="K2506" t="s">
        <v>61</v>
      </c>
      <c r="L2506">
        <v>2010</v>
      </c>
      <c r="M2506">
        <v>2010</v>
      </c>
      <c r="N2506" t="s">
        <v>506</v>
      </c>
      <c r="O2506" t="s">
        <v>554</v>
      </c>
    </row>
    <row r="2507" spans="1:15" ht="15">
      <c r="A2507" s="21" t="s">
        <v>503</v>
      </c>
      <c r="B2507" t="s">
        <v>137</v>
      </c>
      <c r="C2507" t="s">
        <v>507</v>
      </c>
      <c r="D2507" s="16">
        <v>0.09</v>
      </c>
      <c r="E2507" s="16">
        <v>78.75</v>
      </c>
      <c r="F2507" s="16">
        <v>-74.75</v>
      </c>
      <c r="G2507">
        <v>1.6879672052085844E-2</v>
      </c>
      <c r="H2507">
        <v>0.95</v>
      </c>
      <c r="I2507" t="s">
        <v>32</v>
      </c>
      <c r="J2507" t="s">
        <v>61</v>
      </c>
      <c r="K2507" t="s">
        <v>61</v>
      </c>
      <c r="L2507">
        <v>2010</v>
      </c>
      <c r="M2507">
        <v>2010</v>
      </c>
      <c r="N2507" t="s">
        <v>506</v>
      </c>
      <c r="O2507" t="s">
        <v>554</v>
      </c>
    </row>
    <row r="2508" spans="1:15" ht="15">
      <c r="A2508" s="21" t="s">
        <v>503</v>
      </c>
      <c r="B2508" t="s">
        <v>137</v>
      </c>
      <c r="C2508" t="s">
        <v>507</v>
      </c>
      <c r="D2508" s="16">
        <v>0.08</v>
      </c>
      <c r="E2508" s="16">
        <v>78.75</v>
      </c>
      <c r="F2508" s="16">
        <v>-70.75</v>
      </c>
      <c r="G2508">
        <v>1.6879672052085844E-2</v>
      </c>
      <c r="H2508">
        <v>0.95</v>
      </c>
      <c r="I2508" t="s">
        <v>32</v>
      </c>
      <c r="J2508" t="s">
        <v>61</v>
      </c>
      <c r="K2508" t="s">
        <v>61</v>
      </c>
      <c r="L2508">
        <v>2010</v>
      </c>
      <c r="M2508">
        <v>2010</v>
      </c>
      <c r="N2508" t="s">
        <v>506</v>
      </c>
      <c r="O2508" t="s">
        <v>554</v>
      </c>
    </row>
    <row r="2509" spans="1:15" ht="15">
      <c r="A2509" s="21" t="s">
        <v>503</v>
      </c>
      <c r="B2509" t="s">
        <v>137</v>
      </c>
      <c r="C2509" t="s">
        <v>507</v>
      </c>
      <c r="D2509" s="16">
        <v>0.2</v>
      </c>
      <c r="E2509" s="16">
        <v>78.25</v>
      </c>
      <c r="F2509" s="16">
        <v>-72.75</v>
      </c>
      <c r="G2509">
        <v>1.6879672052085844E-2</v>
      </c>
      <c r="H2509">
        <v>0.95</v>
      </c>
      <c r="I2509" t="s">
        <v>32</v>
      </c>
      <c r="J2509" t="s">
        <v>61</v>
      </c>
      <c r="K2509" s="78" t="s">
        <v>61</v>
      </c>
      <c r="L2509">
        <v>2010</v>
      </c>
      <c r="M2509">
        <v>2010</v>
      </c>
      <c r="N2509" t="s">
        <v>506</v>
      </c>
      <c r="O2509" t="s">
        <v>554</v>
      </c>
    </row>
    <row r="2510" spans="1:15" ht="15">
      <c r="A2510" s="21" t="s">
        <v>503</v>
      </c>
      <c r="B2510" t="s">
        <v>137</v>
      </c>
      <c r="C2510" t="s">
        <v>507</v>
      </c>
      <c r="D2510" s="16">
        <v>0.1</v>
      </c>
      <c r="E2510" s="16">
        <v>78.75</v>
      </c>
      <c r="F2510" s="16">
        <v>-70.25</v>
      </c>
      <c r="G2510">
        <v>1.6879672052085844E-2</v>
      </c>
      <c r="H2510">
        <v>0.95</v>
      </c>
      <c r="I2510" t="s">
        <v>32</v>
      </c>
      <c r="J2510" t="s">
        <v>61</v>
      </c>
      <c r="K2510" s="78" t="s">
        <v>61</v>
      </c>
      <c r="L2510">
        <v>2010</v>
      </c>
      <c r="M2510">
        <v>2010</v>
      </c>
      <c r="N2510" t="s">
        <v>506</v>
      </c>
      <c r="O2510" t="s">
        <v>554</v>
      </c>
    </row>
    <row r="2511" spans="1:15" ht="15">
      <c r="A2511" s="21" t="s">
        <v>503</v>
      </c>
      <c r="B2511" t="s">
        <v>137</v>
      </c>
      <c r="C2511" t="s">
        <v>507</v>
      </c>
      <c r="D2511" s="16">
        <v>0.13</v>
      </c>
      <c r="E2511" s="16">
        <v>78.25</v>
      </c>
      <c r="F2511" s="16">
        <v>-75.75</v>
      </c>
      <c r="G2511">
        <v>1.6879672052085844E-2</v>
      </c>
      <c r="H2511">
        <v>0.95</v>
      </c>
      <c r="I2511" t="s">
        <v>32</v>
      </c>
      <c r="J2511" t="s">
        <v>61</v>
      </c>
      <c r="K2511" s="78" t="s">
        <v>61</v>
      </c>
      <c r="L2511">
        <v>2010</v>
      </c>
      <c r="M2511">
        <v>2010</v>
      </c>
      <c r="N2511" t="s">
        <v>506</v>
      </c>
      <c r="O2511" t="s">
        <v>554</v>
      </c>
    </row>
    <row r="2512" spans="1:15" ht="15">
      <c r="A2512" s="21" t="s">
        <v>503</v>
      </c>
      <c r="B2512" t="s">
        <v>137</v>
      </c>
      <c r="C2512" t="s">
        <v>507</v>
      </c>
      <c r="D2512" s="16">
        <v>0.11</v>
      </c>
      <c r="E2512" s="16">
        <v>78.75</v>
      </c>
      <c r="F2512" s="16">
        <v>-69.75</v>
      </c>
      <c r="G2512">
        <v>1.6879672052085844E-2</v>
      </c>
      <c r="H2512">
        <v>0.95</v>
      </c>
      <c r="I2512" t="s">
        <v>32</v>
      </c>
      <c r="J2512" t="s">
        <v>61</v>
      </c>
      <c r="K2512" s="78" t="s">
        <v>61</v>
      </c>
      <c r="L2512">
        <v>2010</v>
      </c>
      <c r="M2512">
        <v>2010</v>
      </c>
      <c r="N2512" t="s">
        <v>506</v>
      </c>
      <c r="O2512" t="s">
        <v>554</v>
      </c>
    </row>
    <row r="2513" spans="1:15" ht="15">
      <c r="A2513" s="21" t="s">
        <v>503</v>
      </c>
      <c r="B2513" t="s">
        <v>137</v>
      </c>
      <c r="C2513" t="s">
        <v>507</v>
      </c>
      <c r="D2513" s="16">
        <v>0.1</v>
      </c>
      <c r="E2513" s="16">
        <v>78.75</v>
      </c>
      <c r="F2513" s="16">
        <v>-75.25</v>
      </c>
      <c r="G2513">
        <v>1.6879672052085844E-2</v>
      </c>
      <c r="H2513">
        <v>0.95</v>
      </c>
      <c r="I2513" t="s">
        <v>32</v>
      </c>
      <c r="J2513" t="s">
        <v>61</v>
      </c>
      <c r="K2513" s="78" t="s">
        <v>61</v>
      </c>
      <c r="L2513">
        <v>2010</v>
      </c>
      <c r="M2513">
        <v>2010</v>
      </c>
      <c r="N2513" t="s">
        <v>506</v>
      </c>
      <c r="O2513" t="s">
        <v>554</v>
      </c>
    </row>
    <row r="2514" spans="1:15" ht="15">
      <c r="A2514" s="21" t="s">
        <v>503</v>
      </c>
      <c r="B2514" t="s">
        <v>137</v>
      </c>
      <c r="C2514" t="s">
        <v>507</v>
      </c>
      <c r="D2514" s="16">
        <v>0.11</v>
      </c>
      <c r="E2514" s="16">
        <v>78.75</v>
      </c>
      <c r="F2514" s="16">
        <v>-69.25</v>
      </c>
      <c r="G2514">
        <v>1.6879672052085844E-2</v>
      </c>
      <c r="H2514">
        <v>0.95</v>
      </c>
      <c r="I2514" t="s">
        <v>32</v>
      </c>
      <c r="J2514" t="s">
        <v>61</v>
      </c>
      <c r="K2514" s="78" t="s">
        <v>61</v>
      </c>
      <c r="L2514">
        <v>2010</v>
      </c>
      <c r="M2514">
        <v>2010</v>
      </c>
      <c r="N2514" t="s">
        <v>506</v>
      </c>
      <c r="O2514" t="s">
        <v>554</v>
      </c>
    </row>
    <row r="2515" spans="1:15" ht="15">
      <c r="A2515" s="21" t="s">
        <v>503</v>
      </c>
      <c r="B2515" t="s">
        <v>137</v>
      </c>
      <c r="C2515" t="s">
        <v>507</v>
      </c>
      <c r="D2515" s="16">
        <v>0.39</v>
      </c>
      <c r="E2515" s="16">
        <v>77.75</v>
      </c>
      <c r="F2515" s="16">
        <v>-72.75</v>
      </c>
      <c r="G2515">
        <v>1.6879672052085844E-2</v>
      </c>
      <c r="H2515">
        <v>0.95</v>
      </c>
      <c r="I2515" t="s">
        <v>32</v>
      </c>
      <c r="J2515" t="s">
        <v>61</v>
      </c>
      <c r="K2515" s="78" t="s">
        <v>61</v>
      </c>
      <c r="L2515">
        <v>2010</v>
      </c>
      <c r="M2515">
        <v>2010</v>
      </c>
      <c r="N2515" t="s">
        <v>506</v>
      </c>
      <c r="O2515" t="s">
        <v>554</v>
      </c>
    </row>
    <row r="2516" spans="1:15" ht="15">
      <c r="A2516" s="21" t="s">
        <v>503</v>
      </c>
      <c r="B2516" t="s">
        <v>137</v>
      </c>
      <c r="C2516" t="s">
        <v>507</v>
      </c>
      <c r="D2516" s="16">
        <v>0.35</v>
      </c>
      <c r="E2516" s="16">
        <v>77.75</v>
      </c>
      <c r="F2516" s="16">
        <v>-73.25</v>
      </c>
      <c r="G2516">
        <v>1.6879672052085844E-2</v>
      </c>
      <c r="H2516">
        <v>0.95</v>
      </c>
      <c r="I2516" t="s">
        <v>32</v>
      </c>
      <c r="J2516" t="s">
        <v>61</v>
      </c>
      <c r="K2516" s="78" t="s">
        <v>61</v>
      </c>
      <c r="L2516">
        <v>2010</v>
      </c>
      <c r="M2516">
        <v>2010</v>
      </c>
      <c r="N2516" t="s">
        <v>506</v>
      </c>
      <c r="O2516" t="s">
        <v>554</v>
      </c>
    </row>
    <row r="2517" spans="1:15" ht="15">
      <c r="A2517" s="21" t="s">
        <v>503</v>
      </c>
      <c r="B2517" t="s">
        <v>137</v>
      </c>
      <c r="C2517" t="s">
        <v>507</v>
      </c>
      <c r="D2517" s="16">
        <v>0.3</v>
      </c>
      <c r="E2517" s="16">
        <v>77.75</v>
      </c>
      <c r="F2517" s="16">
        <v>-73.75</v>
      </c>
      <c r="G2517">
        <v>1.6879672052085844E-2</v>
      </c>
      <c r="H2517">
        <v>0.95</v>
      </c>
      <c r="I2517" t="s">
        <v>32</v>
      </c>
      <c r="J2517" t="s">
        <v>61</v>
      </c>
      <c r="K2517" s="78" t="s">
        <v>61</v>
      </c>
      <c r="L2517">
        <v>2010</v>
      </c>
      <c r="M2517">
        <v>2010</v>
      </c>
      <c r="N2517" t="s">
        <v>506</v>
      </c>
      <c r="O2517" t="s">
        <v>554</v>
      </c>
    </row>
    <row r="2518" spans="1:15" ht="15">
      <c r="A2518" s="21" t="s">
        <v>503</v>
      </c>
      <c r="B2518" t="s">
        <v>137</v>
      </c>
      <c r="C2518" t="s">
        <v>507</v>
      </c>
      <c r="D2518" s="16">
        <v>0.24</v>
      </c>
      <c r="E2518" s="16">
        <v>77.75</v>
      </c>
      <c r="F2518" s="16">
        <v>-74.25</v>
      </c>
      <c r="G2518">
        <v>1.6879672052085844E-2</v>
      </c>
      <c r="H2518">
        <v>0.95</v>
      </c>
      <c r="I2518" t="s">
        <v>32</v>
      </c>
      <c r="J2518" t="s">
        <v>61</v>
      </c>
      <c r="K2518" s="78" t="s">
        <v>61</v>
      </c>
      <c r="L2518">
        <v>2010</v>
      </c>
      <c r="M2518">
        <v>2010</v>
      </c>
      <c r="N2518" t="s">
        <v>506</v>
      </c>
      <c r="O2518" t="s">
        <v>554</v>
      </c>
    </row>
    <row r="2519" spans="1:15" ht="15">
      <c r="A2519" s="21" t="s">
        <v>503</v>
      </c>
      <c r="B2519" t="s">
        <v>137</v>
      </c>
      <c r="C2519" t="s">
        <v>507</v>
      </c>
      <c r="D2519" s="16">
        <v>0.19</v>
      </c>
      <c r="E2519" s="16">
        <v>77.75</v>
      </c>
      <c r="F2519" s="16">
        <v>-74.75</v>
      </c>
      <c r="G2519">
        <v>1.6879672052085844E-2</v>
      </c>
      <c r="H2519">
        <v>0.95</v>
      </c>
      <c r="I2519" t="s">
        <v>32</v>
      </c>
      <c r="J2519" t="s">
        <v>61</v>
      </c>
      <c r="K2519" s="78" t="s">
        <v>61</v>
      </c>
      <c r="L2519">
        <v>2010</v>
      </c>
      <c r="M2519">
        <v>2010</v>
      </c>
      <c r="N2519" t="s">
        <v>506</v>
      </c>
      <c r="O2519" t="s">
        <v>554</v>
      </c>
    </row>
    <row r="2520" spans="1:15" ht="15">
      <c r="A2520" s="21" t="s">
        <v>503</v>
      </c>
      <c r="B2520" t="s">
        <v>137</v>
      </c>
      <c r="C2520" t="s">
        <v>507</v>
      </c>
      <c r="D2520" s="16">
        <v>0.17</v>
      </c>
      <c r="E2520" s="16">
        <v>77.75</v>
      </c>
      <c r="F2520" s="16">
        <v>-75.25</v>
      </c>
      <c r="G2520">
        <v>1.6879672052085844E-2</v>
      </c>
      <c r="H2520">
        <v>0.95</v>
      </c>
      <c r="I2520" t="s">
        <v>32</v>
      </c>
      <c r="J2520" t="s">
        <v>61</v>
      </c>
      <c r="K2520" s="78" t="s">
        <v>61</v>
      </c>
      <c r="L2520">
        <v>2010</v>
      </c>
      <c r="M2520">
        <v>2010</v>
      </c>
      <c r="N2520" t="s">
        <v>506</v>
      </c>
      <c r="O2520" t="s">
        <v>554</v>
      </c>
    </row>
    <row r="2521" spans="1:15" ht="15">
      <c r="A2521" s="21" t="s">
        <v>503</v>
      </c>
      <c r="B2521" t="s">
        <v>137</v>
      </c>
      <c r="C2521" t="s">
        <v>507</v>
      </c>
      <c r="D2521" s="16">
        <v>0.14000000000000001</v>
      </c>
      <c r="E2521" s="16">
        <v>78.25</v>
      </c>
      <c r="F2521" s="16">
        <v>-76.25</v>
      </c>
      <c r="G2521">
        <v>1.6879672052085844E-2</v>
      </c>
      <c r="H2521">
        <v>0.95</v>
      </c>
      <c r="I2521" t="s">
        <v>32</v>
      </c>
      <c r="J2521" t="s">
        <v>61</v>
      </c>
      <c r="K2521" s="78" t="s">
        <v>61</v>
      </c>
      <c r="L2521">
        <v>2010</v>
      </c>
      <c r="M2521">
        <v>2010</v>
      </c>
      <c r="N2521" t="s">
        <v>506</v>
      </c>
      <c r="O2521" t="s">
        <v>554</v>
      </c>
    </row>
    <row r="2522" spans="1:15" ht="15">
      <c r="A2522" s="21" t="s">
        <v>503</v>
      </c>
      <c r="B2522" t="s">
        <v>137</v>
      </c>
      <c r="C2522" t="s">
        <v>507</v>
      </c>
      <c r="D2522" s="16">
        <v>0.15</v>
      </c>
      <c r="E2522" s="16">
        <v>77.75</v>
      </c>
      <c r="F2522" s="16">
        <v>-75.75</v>
      </c>
      <c r="G2522">
        <v>1.6879672052085844E-2</v>
      </c>
      <c r="H2522">
        <v>0.95</v>
      </c>
      <c r="I2522" t="s">
        <v>32</v>
      </c>
      <c r="J2522" t="s">
        <v>61</v>
      </c>
      <c r="K2522" s="78" t="s">
        <v>61</v>
      </c>
      <c r="L2522">
        <v>2010</v>
      </c>
      <c r="M2522">
        <v>2010</v>
      </c>
      <c r="N2522" t="s">
        <v>506</v>
      </c>
      <c r="O2522" t="s">
        <v>554</v>
      </c>
    </row>
    <row r="2523" spans="1:15" ht="15">
      <c r="A2523" s="21" t="s">
        <v>503</v>
      </c>
      <c r="B2523" t="s">
        <v>137</v>
      </c>
      <c r="C2523" t="s">
        <v>507</v>
      </c>
      <c r="D2523" s="16">
        <v>0.12</v>
      </c>
      <c r="E2523" s="16">
        <v>78.75</v>
      </c>
      <c r="F2523" s="16">
        <v>-75.75</v>
      </c>
      <c r="G2523">
        <v>1.6879672052085844E-2</v>
      </c>
      <c r="H2523">
        <v>0.95</v>
      </c>
      <c r="I2523" t="s">
        <v>32</v>
      </c>
      <c r="J2523" t="s">
        <v>61</v>
      </c>
      <c r="K2523" s="78" t="s">
        <v>61</v>
      </c>
      <c r="L2523">
        <v>2010</v>
      </c>
      <c r="M2523">
        <v>2010</v>
      </c>
      <c r="N2523" t="s">
        <v>506</v>
      </c>
      <c r="O2523" t="s">
        <v>554</v>
      </c>
    </row>
    <row r="2524" spans="1:15" ht="15">
      <c r="A2524" s="21" t="s">
        <v>503</v>
      </c>
      <c r="B2524" t="s">
        <v>137</v>
      </c>
      <c r="C2524" t="s">
        <v>507</v>
      </c>
      <c r="D2524" s="16">
        <v>0.15</v>
      </c>
      <c r="E2524" s="16">
        <v>77.75</v>
      </c>
      <c r="F2524" s="16">
        <v>-76.25</v>
      </c>
      <c r="G2524">
        <v>1.6879672052085844E-2</v>
      </c>
      <c r="H2524">
        <v>0.95</v>
      </c>
      <c r="I2524" t="s">
        <v>32</v>
      </c>
      <c r="J2524" t="s">
        <v>61</v>
      </c>
      <c r="K2524" s="78" t="s">
        <v>61</v>
      </c>
      <c r="L2524">
        <v>2010</v>
      </c>
      <c r="M2524">
        <v>2010</v>
      </c>
      <c r="N2524" t="s">
        <v>506</v>
      </c>
      <c r="O2524" t="s">
        <v>554</v>
      </c>
    </row>
    <row r="2525" spans="1:15" ht="15">
      <c r="A2525" s="21" t="s">
        <v>503</v>
      </c>
      <c r="B2525" t="s">
        <v>137</v>
      </c>
      <c r="C2525" t="s">
        <v>507</v>
      </c>
      <c r="D2525" s="16">
        <v>0.4</v>
      </c>
      <c r="E2525" s="16">
        <v>77.75</v>
      </c>
      <c r="F2525" s="16">
        <v>-72.25</v>
      </c>
      <c r="G2525">
        <v>1.6879672052085844E-2</v>
      </c>
      <c r="H2525">
        <v>0.95</v>
      </c>
      <c r="I2525" t="s">
        <v>32</v>
      </c>
      <c r="J2525" t="s">
        <v>61</v>
      </c>
      <c r="K2525" s="78" t="s">
        <v>61</v>
      </c>
      <c r="L2525">
        <v>2010</v>
      </c>
      <c r="M2525">
        <v>2010</v>
      </c>
      <c r="N2525" t="s">
        <v>506</v>
      </c>
      <c r="O2525" t="s">
        <v>554</v>
      </c>
    </row>
    <row r="2526" spans="1:15" ht="15">
      <c r="A2526" s="21" t="s">
        <v>503</v>
      </c>
      <c r="B2526" t="s">
        <v>137</v>
      </c>
      <c r="C2526" t="s">
        <v>507</v>
      </c>
      <c r="D2526" s="16">
        <v>0.12</v>
      </c>
      <c r="E2526" s="16">
        <v>78.75</v>
      </c>
      <c r="F2526" s="16">
        <v>-76.25</v>
      </c>
      <c r="G2526">
        <v>1.6879672052085844E-2</v>
      </c>
      <c r="H2526">
        <v>0.95</v>
      </c>
      <c r="I2526" t="s">
        <v>32</v>
      </c>
      <c r="J2526" t="s">
        <v>61</v>
      </c>
      <c r="K2526" s="78" t="s">
        <v>61</v>
      </c>
      <c r="L2526">
        <v>2010</v>
      </c>
      <c r="M2526">
        <v>2010</v>
      </c>
      <c r="N2526" t="s">
        <v>506</v>
      </c>
      <c r="O2526" t="s">
        <v>554</v>
      </c>
    </row>
    <row r="2527" spans="1:15" ht="15">
      <c r="A2527" s="21" t="s">
        <v>503</v>
      </c>
      <c r="B2527" t="s">
        <v>137</v>
      </c>
      <c r="C2527" t="s">
        <v>516</v>
      </c>
      <c r="D2527" s="16">
        <v>0.18</v>
      </c>
      <c r="E2527" s="16">
        <v>76.25</v>
      </c>
      <c r="F2527" s="16">
        <v>-76.25</v>
      </c>
      <c r="G2527">
        <v>0.1860297132147668</v>
      </c>
      <c r="H2527">
        <v>0.28999999999999998</v>
      </c>
      <c r="I2527" t="s">
        <v>32</v>
      </c>
      <c r="J2527" t="s">
        <v>61</v>
      </c>
      <c r="K2527" s="78" t="s">
        <v>61</v>
      </c>
      <c r="L2527">
        <v>2010</v>
      </c>
      <c r="M2527">
        <v>2010</v>
      </c>
      <c r="N2527" t="s">
        <v>506</v>
      </c>
      <c r="O2527" t="s">
        <v>554</v>
      </c>
    </row>
    <row r="2528" spans="1:15" ht="15">
      <c r="A2528" s="21" t="s">
        <v>503</v>
      </c>
      <c r="B2528" t="s">
        <v>137</v>
      </c>
      <c r="C2528" t="s">
        <v>516</v>
      </c>
      <c r="D2528" s="16">
        <v>0.16</v>
      </c>
      <c r="E2528" s="16">
        <v>76.25</v>
      </c>
      <c r="F2528" s="16">
        <v>-76.75</v>
      </c>
      <c r="G2528">
        <v>0.1860297132147668</v>
      </c>
      <c r="H2528">
        <v>0.28999999999999998</v>
      </c>
      <c r="I2528" t="s">
        <v>32</v>
      </c>
      <c r="J2528" t="s">
        <v>61</v>
      </c>
      <c r="K2528" s="78" t="s">
        <v>61</v>
      </c>
      <c r="L2528">
        <v>2010</v>
      </c>
      <c r="M2528">
        <v>2010</v>
      </c>
      <c r="N2528" t="s">
        <v>506</v>
      </c>
      <c r="O2528" t="s">
        <v>554</v>
      </c>
    </row>
    <row r="2529" spans="1:15" ht="15">
      <c r="A2529" s="21" t="s">
        <v>503</v>
      </c>
      <c r="B2529" t="s">
        <v>137</v>
      </c>
      <c r="C2529" t="s">
        <v>516</v>
      </c>
      <c r="D2529" s="16">
        <v>0.15</v>
      </c>
      <c r="E2529" s="16">
        <v>76.25</v>
      </c>
      <c r="F2529" s="16">
        <v>-77.25</v>
      </c>
      <c r="G2529">
        <v>0.1860297132147668</v>
      </c>
      <c r="H2529">
        <v>0.28999999999999998</v>
      </c>
      <c r="I2529" t="s">
        <v>32</v>
      </c>
      <c r="J2529" t="s">
        <v>61</v>
      </c>
      <c r="K2529" s="78" t="s">
        <v>61</v>
      </c>
      <c r="L2529">
        <v>2010</v>
      </c>
      <c r="M2529">
        <v>2010</v>
      </c>
      <c r="N2529" t="s">
        <v>506</v>
      </c>
      <c r="O2529" t="s">
        <v>554</v>
      </c>
    </row>
    <row r="2530" spans="1:15" ht="15">
      <c r="A2530" s="21" t="s">
        <v>503</v>
      </c>
      <c r="B2530" t="s">
        <v>137</v>
      </c>
      <c r="C2530" t="s">
        <v>516</v>
      </c>
      <c r="D2530" s="16">
        <v>0.16</v>
      </c>
      <c r="E2530" s="16">
        <v>76.25</v>
      </c>
      <c r="F2530" s="16">
        <v>-77.75</v>
      </c>
      <c r="G2530">
        <v>0.1860297132147668</v>
      </c>
      <c r="H2530">
        <v>0.28999999999999998</v>
      </c>
      <c r="I2530" t="s">
        <v>32</v>
      </c>
      <c r="J2530" t="s">
        <v>61</v>
      </c>
      <c r="K2530" s="78" t="s">
        <v>61</v>
      </c>
      <c r="L2530">
        <v>2010</v>
      </c>
      <c r="M2530">
        <v>2010</v>
      </c>
      <c r="N2530" t="s">
        <v>506</v>
      </c>
      <c r="O2530" t="s">
        <v>554</v>
      </c>
    </row>
    <row r="2531" spans="1:15" ht="15">
      <c r="A2531" s="21" t="s">
        <v>503</v>
      </c>
      <c r="B2531" t="s">
        <v>137</v>
      </c>
      <c r="C2531" t="s">
        <v>516</v>
      </c>
      <c r="D2531" s="16">
        <v>0.39</v>
      </c>
      <c r="E2531" s="16">
        <v>76.25</v>
      </c>
      <c r="F2531" s="16">
        <v>-72.25</v>
      </c>
      <c r="G2531">
        <v>0.1860297132147668</v>
      </c>
      <c r="H2531">
        <v>0.28999999999999998</v>
      </c>
      <c r="I2531" t="s">
        <v>32</v>
      </c>
      <c r="J2531" t="s">
        <v>61</v>
      </c>
      <c r="K2531" s="78" t="s">
        <v>61</v>
      </c>
      <c r="L2531">
        <v>2010</v>
      </c>
      <c r="M2531">
        <v>2010</v>
      </c>
      <c r="N2531" t="s">
        <v>506</v>
      </c>
      <c r="O2531" t="s">
        <v>554</v>
      </c>
    </row>
    <row r="2532" spans="1:15" ht="15">
      <c r="A2532" s="21" t="s">
        <v>503</v>
      </c>
      <c r="B2532" t="s">
        <v>137</v>
      </c>
      <c r="C2532" t="s">
        <v>516</v>
      </c>
      <c r="D2532" s="16">
        <v>0.38</v>
      </c>
      <c r="E2532" s="16">
        <v>76.25</v>
      </c>
      <c r="F2532" s="16">
        <v>-72.75</v>
      </c>
      <c r="G2532">
        <v>0.1860297132147668</v>
      </c>
      <c r="H2532">
        <v>0.28999999999999998</v>
      </c>
      <c r="I2532" t="s">
        <v>32</v>
      </c>
      <c r="J2532" t="s">
        <v>61</v>
      </c>
      <c r="K2532" s="78" t="s">
        <v>61</v>
      </c>
      <c r="L2532">
        <v>2010</v>
      </c>
      <c r="M2532">
        <v>2010</v>
      </c>
      <c r="N2532" t="s">
        <v>506</v>
      </c>
      <c r="O2532" t="s">
        <v>554</v>
      </c>
    </row>
    <row r="2533" spans="1:15" ht="15">
      <c r="A2533" s="21" t="s">
        <v>503</v>
      </c>
      <c r="B2533" t="s">
        <v>137</v>
      </c>
      <c r="C2533" t="s">
        <v>516</v>
      </c>
      <c r="D2533" s="16">
        <v>0.37</v>
      </c>
      <c r="E2533" s="16">
        <v>76.25</v>
      </c>
      <c r="F2533" s="16">
        <v>-73.25</v>
      </c>
      <c r="G2533">
        <v>0.1860297132147668</v>
      </c>
      <c r="H2533">
        <v>0.28999999999999998</v>
      </c>
      <c r="I2533" t="s">
        <v>32</v>
      </c>
      <c r="J2533" t="s">
        <v>61</v>
      </c>
      <c r="K2533" s="78" t="s">
        <v>61</v>
      </c>
      <c r="L2533">
        <v>2010</v>
      </c>
      <c r="M2533">
        <v>2010</v>
      </c>
      <c r="N2533" t="s">
        <v>506</v>
      </c>
      <c r="O2533" t="s">
        <v>554</v>
      </c>
    </row>
    <row r="2534" spans="1:15" ht="15">
      <c r="A2534" s="21" t="s">
        <v>503</v>
      </c>
      <c r="B2534" t="s">
        <v>137</v>
      </c>
      <c r="C2534" t="s">
        <v>516</v>
      </c>
      <c r="D2534" s="16">
        <v>0.35</v>
      </c>
      <c r="E2534" s="16">
        <v>76.25</v>
      </c>
      <c r="F2534" s="16">
        <v>-73.75</v>
      </c>
      <c r="G2534">
        <v>0.1860297132147668</v>
      </c>
      <c r="H2534">
        <v>0.28999999999999998</v>
      </c>
      <c r="I2534" t="s">
        <v>32</v>
      </c>
      <c r="J2534" t="s">
        <v>61</v>
      </c>
      <c r="K2534" s="78" t="s">
        <v>61</v>
      </c>
      <c r="L2534">
        <v>2010</v>
      </c>
      <c r="M2534">
        <v>2010</v>
      </c>
      <c r="N2534" t="s">
        <v>506</v>
      </c>
      <c r="O2534" t="s">
        <v>554</v>
      </c>
    </row>
    <row r="2535" spans="1:15" ht="15">
      <c r="A2535" s="21" t="s">
        <v>503</v>
      </c>
      <c r="B2535" t="s">
        <v>137</v>
      </c>
      <c r="C2535" t="s">
        <v>516</v>
      </c>
      <c r="D2535" s="16">
        <v>0.33</v>
      </c>
      <c r="E2535" s="16">
        <v>76.25</v>
      </c>
      <c r="F2535" s="16">
        <v>-74.25</v>
      </c>
      <c r="G2535">
        <v>0.1860297132147668</v>
      </c>
      <c r="H2535">
        <v>0.28999999999999998</v>
      </c>
      <c r="I2535" t="s">
        <v>32</v>
      </c>
      <c r="J2535" t="s">
        <v>61</v>
      </c>
      <c r="K2535" s="78" t="s">
        <v>61</v>
      </c>
      <c r="L2535">
        <v>2010</v>
      </c>
      <c r="M2535">
        <v>2010</v>
      </c>
      <c r="N2535" t="s">
        <v>506</v>
      </c>
      <c r="O2535" t="s">
        <v>554</v>
      </c>
    </row>
    <row r="2536" spans="1:15" ht="15">
      <c r="A2536" s="21" t="s">
        <v>503</v>
      </c>
      <c r="B2536" t="s">
        <v>137</v>
      </c>
      <c r="C2536" t="s">
        <v>516</v>
      </c>
      <c r="D2536" s="16">
        <v>0.28999999999999998</v>
      </c>
      <c r="E2536" s="16">
        <v>76.25</v>
      </c>
      <c r="F2536" s="16">
        <v>-74.75</v>
      </c>
      <c r="G2536">
        <v>0.1860297132147668</v>
      </c>
      <c r="H2536">
        <v>0.28999999999999998</v>
      </c>
      <c r="I2536" t="s">
        <v>32</v>
      </c>
      <c r="J2536" t="s">
        <v>61</v>
      </c>
      <c r="K2536" s="78" t="s">
        <v>61</v>
      </c>
      <c r="L2536">
        <v>2010</v>
      </c>
      <c r="M2536">
        <v>2010</v>
      </c>
      <c r="N2536" t="s">
        <v>506</v>
      </c>
      <c r="O2536" t="s">
        <v>554</v>
      </c>
    </row>
    <row r="2537" spans="1:15" ht="15">
      <c r="A2537" s="21" t="s">
        <v>503</v>
      </c>
      <c r="B2537" t="s">
        <v>137</v>
      </c>
      <c r="C2537" t="s">
        <v>516</v>
      </c>
      <c r="D2537" s="16">
        <v>0.26</v>
      </c>
      <c r="E2537" s="16">
        <v>76.25</v>
      </c>
      <c r="F2537" s="16">
        <v>-75.25</v>
      </c>
      <c r="G2537">
        <v>0.1860297132147668</v>
      </c>
      <c r="H2537">
        <v>0.28999999999999998</v>
      </c>
      <c r="I2537" t="s">
        <v>32</v>
      </c>
      <c r="J2537" t="s">
        <v>61</v>
      </c>
      <c r="K2537" s="78" t="s">
        <v>61</v>
      </c>
      <c r="L2537">
        <v>2010</v>
      </c>
      <c r="M2537">
        <v>2010</v>
      </c>
      <c r="N2537" t="s">
        <v>506</v>
      </c>
      <c r="O2537" t="s">
        <v>554</v>
      </c>
    </row>
    <row r="2538" spans="1:15" ht="15">
      <c r="A2538" s="21" t="s">
        <v>503</v>
      </c>
      <c r="B2538" t="s">
        <v>137</v>
      </c>
      <c r="C2538" t="s">
        <v>516</v>
      </c>
      <c r="D2538" s="16">
        <v>0.22</v>
      </c>
      <c r="E2538" s="16">
        <v>76.25</v>
      </c>
      <c r="F2538" s="16">
        <v>-75.75</v>
      </c>
      <c r="G2538">
        <v>0.1860297132147668</v>
      </c>
      <c r="H2538">
        <v>0.28999999999999998</v>
      </c>
      <c r="I2538" t="s">
        <v>32</v>
      </c>
      <c r="J2538" t="s">
        <v>61</v>
      </c>
      <c r="K2538" s="78" t="s">
        <v>61</v>
      </c>
      <c r="L2538">
        <v>2010</v>
      </c>
      <c r="M2538">
        <v>2010</v>
      </c>
      <c r="N2538" t="s">
        <v>506</v>
      </c>
      <c r="O2538" t="s">
        <v>554</v>
      </c>
    </row>
    <row r="2539" spans="1:15" ht="15">
      <c r="A2539" s="21" t="s">
        <v>503</v>
      </c>
      <c r="B2539" t="s">
        <v>137</v>
      </c>
      <c r="C2539" t="s">
        <v>516</v>
      </c>
      <c r="D2539" s="16">
        <v>0.4</v>
      </c>
      <c r="E2539" s="16">
        <v>76.25</v>
      </c>
      <c r="F2539" s="16">
        <v>-70.25</v>
      </c>
      <c r="G2539">
        <v>0.1860297132147668</v>
      </c>
      <c r="H2539">
        <v>0.28999999999999998</v>
      </c>
      <c r="I2539" t="s">
        <v>32</v>
      </c>
      <c r="J2539" t="s">
        <v>61</v>
      </c>
      <c r="K2539" s="78" t="s">
        <v>61</v>
      </c>
      <c r="L2539">
        <v>2010</v>
      </c>
      <c r="M2539">
        <v>2010</v>
      </c>
      <c r="N2539" t="s">
        <v>506</v>
      </c>
      <c r="O2539" t="s">
        <v>554</v>
      </c>
    </row>
    <row r="2540" spans="1:15" ht="15">
      <c r="A2540" s="21" t="s">
        <v>503</v>
      </c>
      <c r="B2540" t="s">
        <v>137</v>
      </c>
      <c r="C2540" t="s">
        <v>516</v>
      </c>
      <c r="D2540" s="16">
        <v>0.41</v>
      </c>
      <c r="E2540" s="16">
        <v>76.25</v>
      </c>
      <c r="F2540" s="16">
        <v>-70.75</v>
      </c>
      <c r="G2540">
        <v>0.1860297132147668</v>
      </c>
      <c r="H2540">
        <v>0.28999999999999998</v>
      </c>
      <c r="I2540" t="s">
        <v>32</v>
      </c>
      <c r="J2540" t="s">
        <v>61</v>
      </c>
      <c r="K2540" s="78" t="s">
        <v>61</v>
      </c>
      <c r="L2540">
        <v>2010</v>
      </c>
      <c r="M2540">
        <v>2010</v>
      </c>
      <c r="N2540" t="s">
        <v>506</v>
      </c>
      <c r="O2540" t="s">
        <v>554</v>
      </c>
    </row>
    <row r="2541" spans="1:15" ht="15">
      <c r="A2541" s="21" t="s">
        <v>503</v>
      </c>
      <c r="B2541" t="s">
        <v>137</v>
      </c>
      <c r="C2541" t="s">
        <v>516</v>
      </c>
      <c r="D2541" s="16">
        <v>0.4</v>
      </c>
      <c r="E2541" s="16">
        <v>76.25</v>
      </c>
      <c r="F2541" s="16">
        <v>-71.25</v>
      </c>
      <c r="G2541">
        <v>0.1860297132147668</v>
      </c>
      <c r="H2541">
        <v>0.28999999999999998</v>
      </c>
      <c r="I2541" t="s">
        <v>32</v>
      </c>
      <c r="J2541" t="s">
        <v>61</v>
      </c>
      <c r="K2541" s="78" t="s">
        <v>61</v>
      </c>
      <c r="L2541">
        <v>2010</v>
      </c>
      <c r="M2541">
        <v>2010</v>
      </c>
      <c r="N2541" t="s">
        <v>506</v>
      </c>
      <c r="O2541" t="s">
        <v>554</v>
      </c>
    </row>
    <row r="2542" spans="1:15" ht="15">
      <c r="A2542" s="21" t="s">
        <v>503</v>
      </c>
      <c r="B2542" t="s">
        <v>137</v>
      </c>
      <c r="C2542" t="s">
        <v>516</v>
      </c>
      <c r="D2542" s="16">
        <v>0.4</v>
      </c>
      <c r="E2542" s="16">
        <v>76.25</v>
      </c>
      <c r="F2542" s="16">
        <v>-71.75</v>
      </c>
      <c r="G2542">
        <v>0.1860297132147668</v>
      </c>
      <c r="H2542">
        <v>0.28999999999999998</v>
      </c>
      <c r="I2542" t="s">
        <v>32</v>
      </c>
      <c r="J2542" t="s">
        <v>61</v>
      </c>
      <c r="K2542" s="78" t="s">
        <v>61</v>
      </c>
      <c r="L2542">
        <v>2010</v>
      </c>
      <c r="M2542">
        <v>2010</v>
      </c>
      <c r="N2542" t="s">
        <v>506</v>
      </c>
      <c r="O2542" t="s">
        <v>554</v>
      </c>
    </row>
    <row r="2543" spans="1:15" ht="15">
      <c r="A2543" s="21" t="s">
        <v>503</v>
      </c>
      <c r="B2543" t="s">
        <v>137</v>
      </c>
      <c r="C2543" t="s">
        <v>516</v>
      </c>
      <c r="D2543" s="16">
        <v>0.14000000000000001</v>
      </c>
      <c r="E2543" s="16">
        <v>76.75</v>
      </c>
      <c r="F2543" s="16">
        <v>-76.25</v>
      </c>
      <c r="G2543">
        <v>0.1860297132147668</v>
      </c>
      <c r="H2543">
        <v>0.28999999999999998</v>
      </c>
      <c r="I2543" t="s">
        <v>32</v>
      </c>
      <c r="J2543" t="s">
        <v>61</v>
      </c>
      <c r="K2543" s="78" t="s">
        <v>61</v>
      </c>
      <c r="L2543">
        <v>2010</v>
      </c>
      <c r="M2543">
        <v>2010</v>
      </c>
      <c r="N2543" t="s">
        <v>506</v>
      </c>
      <c r="O2543" t="s">
        <v>554</v>
      </c>
    </row>
    <row r="2544" spans="1:15" ht="15">
      <c r="A2544" s="21" t="s">
        <v>503</v>
      </c>
      <c r="B2544" t="s">
        <v>137</v>
      </c>
      <c r="C2544" t="s">
        <v>516</v>
      </c>
      <c r="D2544" s="16">
        <v>0.11</v>
      </c>
      <c r="E2544" s="16">
        <v>76.75</v>
      </c>
      <c r="F2544" s="16">
        <v>-76.75</v>
      </c>
      <c r="G2544">
        <v>0.1860297132147668</v>
      </c>
      <c r="H2544">
        <v>0.28999999999999998</v>
      </c>
      <c r="I2544" t="s">
        <v>32</v>
      </c>
      <c r="J2544" t="s">
        <v>61</v>
      </c>
      <c r="K2544" s="78" t="s">
        <v>61</v>
      </c>
      <c r="L2544">
        <v>2010</v>
      </c>
      <c r="M2544">
        <v>2010</v>
      </c>
      <c r="N2544" t="s">
        <v>506</v>
      </c>
      <c r="O2544" t="s">
        <v>554</v>
      </c>
    </row>
    <row r="2545" spans="1:15" ht="15">
      <c r="A2545" s="21" t="s">
        <v>503</v>
      </c>
      <c r="B2545" t="s">
        <v>137</v>
      </c>
      <c r="C2545" t="s">
        <v>516</v>
      </c>
      <c r="D2545" s="16">
        <v>0.11</v>
      </c>
      <c r="E2545" s="16">
        <v>76.75</v>
      </c>
      <c r="F2545" s="16">
        <v>-77.25</v>
      </c>
      <c r="G2545">
        <v>0.1860297132147668</v>
      </c>
      <c r="H2545">
        <v>0.28999999999999998</v>
      </c>
      <c r="I2545" t="s">
        <v>32</v>
      </c>
      <c r="J2545" t="s">
        <v>61</v>
      </c>
      <c r="K2545" s="78" t="s">
        <v>61</v>
      </c>
      <c r="L2545">
        <v>2010</v>
      </c>
      <c r="M2545">
        <v>2010</v>
      </c>
      <c r="N2545" t="s">
        <v>506</v>
      </c>
      <c r="O2545" t="s">
        <v>554</v>
      </c>
    </row>
    <row r="2546" spans="1:15" ht="15">
      <c r="A2546" s="21" t="s">
        <v>503</v>
      </c>
      <c r="B2546" t="s">
        <v>137</v>
      </c>
      <c r="C2546" t="s">
        <v>516</v>
      </c>
      <c r="D2546" s="16">
        <v>0.37</v>
      </c>
      <c r="E2546" s="16">
        <v>76.75</v>
      </c>
      <c r="F2546" s="16">
        <v>-73.25</v>
      </c>
      <c r="G2546">
        <v>0.1860297132147668</v>
      </c>
      <c r="H2546">
        <v>0.28999999999999998</v>
      </c>
      <c r="I2546" t="s">
        <v>32</v>
      </c>
      <c r="J2546" t="s">
        <v>61</v>
      </c>
      <c r="K2546" s="78" t="s">
        <v>61</v>
      </c>
      <c r="L2546">
        <v>2010</v>
      </c>
      <c r="M2546">
        <v>2010</v>
      </c>
      <c r="N2546" t="s">
        <v>506</v>
      </c>
      <c r="O2546" t="s">
        <v>554</v>
      </c>
    </row>
    <row r="2547" spans="1:15" ht="15">
      <c r="A2547" s="21" t="s">
        <v>503</v>
      </c>
      <c r="B2547" t="s">
        <v>137</v>
      </c>
      <c r="C2547" t="s">
        <v>516</v>
      </c>
      <c r="D2547" s="16">
        <v>0.35</v>
      </c>
      <c r="E2547" s="16">
        <v>76.75</v>
      </c>
      <c r="F2547" s="16">
        <v>-73.75</v>
      </c>
      <c r="G2547">
        <v>0.1860297132147668</v>
      </c>
      <c r="H2547">
        <v>0.28999999999999998</v>
      </c>
      <c r="I2547" t="s">
        <v>32</v>
      </c>
      <c r="J2547" t="s">
        <v>61</v>
      </c>
      <c r="K2547" s="78" t="s">
        <v>61</v>
      </c>
      <c r="L2547">
        <v>2010</v>
      </c>
      <c r="M2547">
        <v>2010</v>
      </c>
      <c r="N2547" t="s">
        <v>506</v>
      </c>
      <c r="O2547" t="s">
        <v>554</v>
      </c>
    </row>
    <row r="2548" spans="1:15" ht="15">
      <c r="A2548" s="21" t="s">
        <v>503</v>
      </c>
      <c r="B2548" t="s">
        <v>137</v>
      </c>
      <c r="C2548" t="s">
        <v>516</v>
      </c>
      <c r="D2548" s="16">
        <v>0.32</v>
      </c>
      <c r="E2548" s="16">
        <v>76.75</v>
      </c>
      <c r="F2548" s="16">
        <v>-74.25</v>
      </c>
      <c r="G2548">
        <v>0.1860297132147668</v>
      </c>
      <c r="H2548">
        <v>0.28999999999999998</v>
      </c>
      <c r="I2548" t="s">
        <v>32</v>
      </c>
      <c r="J2548" t="s">
        <v>61</v>
      </c>
      <c r="K2548" s="78" t="s">
        <v>61</v>
      </c>
      <c r="L2548">
        <v>2010</v>
      </c>
      <c r="M2548">
        <v>2010</v>
      </c>
      <c r="N2548" t="s">
        <v>506</v>
      </c>
      <c r="O2548" t="s">
        <v>554</v>
      </c>
    </row>
    <row r="2549" spans="1:15" ht="15">
      <c r="A2549" s="21" t="s">
        <v>503</v>
      </c>
      <c r="B2549" t="s">
        <v>137</v>
      </c>
      <c r="C2549" t="s">
        <v>516</v>
      </c>
      <c r="D2549" s="16">
        <v>0.28999999999999998</v>
      </c>
      <c r="E2549" s="16">
        <v>76.75</v>
      </c>
      <c r="F2549" s="16">
        <v>-74.75</v>
      </c>
      <c r="G2549">
        <v>0.1860297132147668</v>
      </c>
      <c r="H2549">
        <v>0.28999999999999998</v>
      </c>
      <c r="I2549" t="s">
        <v>32</v>
      </c>
      <c r="J2549" t="s">
        <v>61</v>
      </c>
      <c r="K2549" s="78" t="s">
        <v>61</v>
      </c>
      <c r="L2549">
        <v>2010</v>
      </c>
      <c r="M2549">
        <v>2010</v>
      </c>
      <c r="N2549" t="s">
        <v>506</v>
      </c>
      <c r="O2549" t="s">
        <v>554</v>
      </c>
    </row>
    <row r="2550" spans="1:15" ht="15">
      <c r="A2550" s="21" t="s">
        <v>503</v>
      </c>
      <c r="B2550" t="s">
        <v>137</v>
      </c>
      <c r="C2550" t="s">
        <v>516</v>
      </c>
      <c r="D2550" s="16">
        <v>0.25</v>
      </c>
      <c r="E2550" s="16">
        <v>76.75</v>
      </c>
      <c r="F2550" s="16">
        <v>-75.25</v>
      </c>
      <c r="G2550">
        <v>0.1860297132147668</v>
      </c>
      <c r="H2550">
        <v>0.28999999999999998</v>
      </c>
      <c r="I2550" t="s">
        <v>32</v>
      </c>
      <c r="J2550" t="s">
        <v>61</v>
      </c>
      <c r="K2550" s="78" t="s">
        <v>61</v>
      </c>
      <c r="L2550">
        <v>2010</v>
      </c>
      <c r="M2550">
        <v>2010</v>
      </c>
      <c r="N2550" t="s">
        <v>506</v>
      </c>
      <c r="O2550" t="s">
        <v>554</v>
      </c>
    </row>
    <row r="2551" spans="1:15" ht="15">
      <c r="A2551" s="21" t="s">
        <v>503</v>
      </c>
      <c r="B2551" t="s">
        <v>137</v>
      </c>
      <c r="C2551" t="s">
        <v>516</v>
      </c>
      <c r="D2551" s="16">
        <v>0.2</v>
      </c>
      <c r="E2551" s="16">
        <v>76.75</v>
      </c>
      <c r="F2551" s="16">
        <v>-75.75</v>
      </c>
      <c r="G2551">
        <v>0.1860297132147668</v>
      </c>
      <c r="H2551">
        <v>0.28999999999999998</v>
      </c>
      <c r="I2551" t="s">
        <v>32</v>
      </c>
      <c r="J2551" t="s">
        <v>61</v>
      </c>
      <c r="K2551" s="78" t="s">
        <v>61</v>
      </c>
      <c r="L2551">
        <v>2010</v>
      </c>
      <c r="M2551">
        <v>2010</v>
      </c>
      <c r="N2551" t="s">
        <v>506</v>
      </c>
      <c r="O2551" t="s">
        <v>554</v>
      </c>
    </row>
    <row r="2552" spans="1:15" ht="15">
      <c r="A2552" s="21" t="s">
        <v>503</v>
      </c>
      <c r="B2552" t="s">
        <v>137</v>
      </c>
      <c r="C2552" t="s">
        <v>516</v>
      </c>
      <c r="D2552" s="16">
        <v>0.46</v>
      </c>
      <c r="E2552" s="16">
        <v>76.75</v>
      </c>
      <c r="F2552" s="16">
        <v>-71.75</v>
      </c>
      <c r="G2552">
        <v>0.1860297132147668</v>
      </c>
      <c r="H2552">
        <v>0.28999999999999998</v>
      </c>
      <c r="I2552" t="s">
        <v>32</v>
      </c>
      <c r="J2552" t="s">
        <v>61</v>
      </c>
      <c r="K2552" s="78" t="s">
        <v>61</v>
      </c>
      <c r="L2552">
        <v>2010</v>
      </c>
      <c r="M2552">
        <v>2010</v>
      </c>
      <c r="N2552" t="s">
        <v>506</v>
      </c>
      <c r="O2552" t="s">
        <v>554</v>
      </c>
    </row>
    <row r="2553" spans="1:15" ht="15">
      <c r="A2553" s="21" t="s">
        <v>503</v>
      </c>
      <c r="B2553" t="s">
        <v>137</v>
      </c>
      <c r="C2553" t="s">
        <v>516</v>
      </c>
      <c r="D2553" s="16">
        <v>0.44</v>
      </c>
      <c r="E2553" s="16">
        <v>76.75</v>
      </c>
      <c r="F2553" s="16">
        <v>-72.25</v>
      </c>
      <c r="G2553">
        <v>0.1860297132147668</v>
      </c>
      <c r="H2553">
        <v>0.28999999999999998</v>
      </c>
      <c r="I2553" t="s">
        <v>32</v>
      </c>
      <c r="J2553" t="s">
        <v>61</v>
      </c>
      <c r="K2553" s="78" t="s">
        <v>61</v>
      </c>
      <c r="L2553">
        <v>2010</v>
      </c>
      <c r="M2553">
        <v>2010</v>
      </c>
      <c r="N2553" t="s">
        <v>506</v>
      </c>
      <c r="O2553" t="s">
        <v>554</v>
      </c>
    </row>
    <row r="2554" spans="1:15" ht="15">
      <c r="A2554" s="21" t="s">
        <v>503</v>
      </c>
      <c r="B2554" t="s">
        <v>137</v>
      </c>
      <c r="C2554" t="s">
        <v>516</v>
      </c>
      <c r="D2554" s="16">
        <v>0.41</v>
      </c>
      <c r="E2554" s="16">
        <v>76.75</v>
      </c>
      <c r="F2554" s="16">
        <v>-72.75</v>
      </c>
      <c r="G2554">
        <v>0.1860297132147668</v>
      </c>
      <c r="H2554">
        <v>0.28999999999999998</v>
      </c>
      <c r="I2554" t="s">
        <v>32</v>
      </c>
      <c r="J2554" t="s">
        <v>61</v>
      </c>
      <c r="K2554" s="78" t="s">
        <v>61</v>
      </c>
      <c r="L2554">
        <v>2010</v>
      </c>
      <c r="M2554">
        <v>2010</v>
      </c>
      <c r="N2554" t="s">
        <v>506</v>
      </c>
      <c r="O2554" t="s">
        <v>554</v>
      </c>
    </row>
    <row r="2555" spans="1:15" ht="15">
      <c r="A2555" s="21" t="s">
        <v>503</v>
      </c>
      <c r="B2555" t="s">
        <v>137</v>
      </c>
      <c r="C2555" t="s">
        <v>516</v>
      </c>
      <c r="D2555" s="16">
        <v>0.18</v>
      </c>
      <c r="E2555" s="16">
        <v>76.25</v>
      </c>
      <c r="F2555" s="16">
        <v>-78.25</v>
      </c>
      <c r="G2555">
        <v>0.1860297132147668</v>
      </c>
      <c r="H2555">
        <v>0.28999999999999998</v>
      </c>
      <c r="I2555" t="s">
        <v>32</v>
      </c>
      <c r="J2555" t="s">
        <v>61</v>
      </c>
      <c r="K2555" s="78" t="s">
        <v>61</v>
      </c>
      <c r="L2555">
        <v>2010</v>
      </c>
      <c r="M2555">
        <v>2010</v>
      </c>
      <c r="N2555" t="s">
        <v>506</v>
      </c>
      <c r="O2555" t="s">
        <v>554</v>
      </c>
    </row>
    <row r="2556" spans="1:15" ht="15">
      <c r="A2556" s="21" t="s">
        <v>503</v>
      </c>
      <c r="B2556" t="s">
        <v>137</v>
      </c>
      <c r="C2556" t="s">
        <v>516</v>
      </c>
      <c r="D2556" s="16">
        <v>0.39</v>
      </c>
      <c r="E2556" s="16">
        <v>76.25</v>
      </c>
      <c r="F2556" s="16">
        <v>-69.75</v>
      </c>
      <c r="G2556">
        <v>0.1860297132147668</v>
      </c>
      <c r="H2556">
        <v>0.28999999999999998</v>
      </c>
      <c r="I2556" t="s">
        <v>32</v>
      </c>
      <c r="J2556" t="s">
        <v>61</v>
      </c>
      <c r="K2556" s="78" t="s">
        <v>61</v>
      </c>
      <c r="L2556">
        <v>2010</v>
      </c>
      <c r="M2556">
        <v>2010</v>
      </c>
      <c r="N2556" t="s">
        <v>506</v>
      </c>
      <c r="O2556" t="s">
        <v>554</v>
      </c>
    </row>
    <row r="2557" spans="1:15" ht="15">
      <c r="A2557" s="21" t="s">
        <v>503</v>
      </c>
      <c r="B2557" t="s">
        <v>137</v>
      </c>
      <c r="C2557" t="s">
        <v>516</v>
      </c>
      <c r="D2557" s="16">
        <v>0.18</v>
      </c>
      <c r="E2557" s="16">
        <v>77.25</v>
      </c>
      <c r="F2557" s="16">
        <v>-75.75</v>
      </c>
      <c r="G2557">
        <v>0.1860297132147668</v>
      </c>
      <c r="H2557">
        <v>0.28999999999999998</v>
      </c>
      <c r="I2557" t="s">
        <v>32</v>
      </c>
      <c r="J2557" t="s">
        <v>61</v>
      </c>
      <c r="K2557" s="78" t="s">
        <v>61</v>
      </c>
      <c r="L2557">
        <v>2010</v>
      </c>
      <c r="M2557">
        <v>2010</v>
      </c>
      <c r="N2557" t="s">
        <v>506</v>
      </c>
      <c r="O2557" t="s">
        <v>554</v>
      </c>
    </row>
    <row r="2558" spans="1:15" ht="15">
      <c r="A2558" s="21" t="s">
        <v>503</v>
      </c>
      <c r="B2558" t="s">
        <v>137</v>
      </c>
      <c r="C2558" t="s">
        <v>516</v>
      </c>
      <c r="D2558" s="16">
        <v>0.15</v>
      </c>
      <c r="E2558" s="16">
        <v>77.25</v>
      </c>
      <c r="F2558" s="16">
        <v>-76.25</v>
      </c>
      <c r="G2558">
        <v>0.1860297132147668</v>
      </c>
      <c r="H2558">
        <v>0.28999999999999998</v>
      </c>
      <c r="I2558" t="s">
        <v>32</v>
      </c>
      <c r="J2558" t="s">
        <v>61</v>
      </c>
      <c r="K2558" s="78" t="s">
        <v>61</v>
      </c>
      <c r="L2558">
        <v>2010</v>
      </c>
      <c r="M2558">
        <v>2010</v>
      </c>
      <c r="N2558" t="s">
        <v>506</v>
      </c>
      <c r="O2558" t="s">
        <v>554</v>
      </c>
    </row>
    <row r="2559" spans="1:15" ht="15">
      <c r="A2559" s="21" t="s">
        <v>503</v>
      </c>
      <c r="B2559" t="s">
        <v>137</v>
      </c>
      <c r="C2559" t="s">
        <v>516</v>
      </c>
      <c r="D2559" s="16">
        <v>0.13</v>
      </c>
      <c r="E2559" s="16">
        <v>77.25</v>
      </c>
      <c r="F2559" s="16">
        <v>-76.75</v>
      </c>
      <c r="G2559">
        <v>0.1860297132147668</v>
      </c>
      <c r="H2559">
        <v>0.28999999999999998</v>
      </c>
      <c r="I2559" t="s">
        <v>32</v>
      </c>
      <c r="J2559" t="s">
        <v>61</v>
      </c>
      <c r="K2559" s="78" t="s">
        <v>61</v>
      </c>
      <c r="L2559">
        <v>2010</v>
      </c>
      <c r="M2559">
        <v>2010</v>
      </c>
      <c r="N2559" t="s">
        <v>506</v>
      </c>
      <c r="O2559" t="s">
        <v>554</v>
      </c>
    </row>
    <row r="2560" spans="1:15" ht="15">
      <c r="A2560" s="21" t="s">
        <v>503</v>
      </c>
      <c r="B2560" t="s">
        <v>137</v>
      </c>
      <c r="C2560" t="s">
        <v>516</v>
      </c>
      <c r="D2560" s="16">
        <v>0.12</v>
      </c>
      <c r="E2560" s="16">
        <v>77.25</v>
      </c>
      <c r="F2560" s="16">
        <v>-77.25</v>
      </c>
      <c r="G2560">
        <v>0.1860297132147668</v>
      </c>
      <c r="H2560">
        <v>0.28999999999999998</v>
      </c>
      <c r="I2560" t="s">
        <v>32</v>
      </c>
      <c r="J2560" t="s">
        <v>61</v>
      </c>
      <c r="K2560" s="78" t="s">
        <v>61</v>
      </c>
      <c r="L2560">
        <v>2010</v>
      </c>
      <c r="M2560">
        <v>2010</v>
      </c>
      <c r="N2560" t="s">
        <v>506</v>
      </c>
      <c r="O2560" t="s">
        <v>554</v>
      </c>
    </row>
    <row r="2561" spans="1:15" ht="15">
      <c r="A2561" s="21" t="s">
        <v>503</v>
      </c>
      <c r="B2561" t="s">
        <v>137</v>
      </c>
      <c r="C2561" t="s">
        <v>516</v>
      </c>
      <c r="D2561" s="16">
        <v>0.37</v>
      </c>
      <c r="E2561" s="16">
        <v>77.25</v>
      </c>
      <c r="F2561" s="16">
        <v>-73.75</v>
      </c>
      <c r="G2561">
        <v>0.1860297132147668</v>
      </c>
      <c r="H2561">
        <v>0.28999999999999998</v>
      </c>
      <c r="I2561" t="s">
        <v>32</v>
      </c>
      <c r="J2561" t="s">
        <v>61</v>
      </c>
      <c r="K2561" s="78" t="s">
        <v>61</v>
      </c>
      <c r="L2561">
        <v>2010</v>
      </c>
      <c r="M2561">
        <v>2010</v>
      </c>
      <c r="N2561" t="s">
        <v>506</v>
      </c>
      <c r="O2561" t="s">
        <v>554</v>
      </c>
    </row>
    <row r="2562" spans="1:15" ht="15">
      <c r="A2562" s="21" t="s">
        <v>503</v>
      </c>
      <c r="B2562" t="s">
        <v>137</v>
      </c>
      <c r="C2562" t="s">
        <v>516</v>
      </c>
      <c r="D2562" s="16">
        <v>0.32</v>
      </c>
      <c r="E2562" s="16">
        <v>77.25</v>
      </c>
      <c r="F2562" s="16">
        <v>-74.25</v>
      </c>
      <c r="G2562">
        <v>0.1860297132147668</v>
      </c>
      <c r="H2562">
        <v>0.28999999999999998</v>
      </c>
      <c r="I2562" t="s">
        <v>32</v>
      </c>
      <c r="J2562" t="s">
        <v>61</v>
      </c>
      <c r="K2562" s="78" t="s">
        <v>61</v>
      </c>
      <c r="L2562">
        <v>2010</v>
      </c>
      <c r="M2562">
        <v>2010</v>
      </c>
      <c r="N2562" t="s">
        <v>506</v>
      </c>
      <c r="O2562" t="s">
        <v>554</v>
      </c>
    </row>
    <row r="2563" spans="1:15" ht="15">
      <c r="A2563" s="21" t="s">
        <v>503</v>
      </c>
      <c r="B2563" t="s">
        <v>137</v>
      </c>
      <c r="C2563" t="s">
        <v>516</v>
      </c>
      <c r="D2563" s="16">
        <v>0.28000000000000003</v>
      </c>
      <c r="E2563" s="16">
        <v>77.25</v>
      </c>
      <c r="F2563" s="16">
        <v>-74.75</v>
      </c>
      <c r="G2563">
        <v>0.1860297132147668</v>
      </c>
      <c r="H2563">
        <v>0.28999999999999998</v>
      </c>
      <c r="I2563" t="s">
        <v>32</v>
      </c>
      <c r="J2563" t="s">
        <v>61</v>
      </c>
      <c r="K2563" s="78" t="s">
        <v>61</v>
      </c>
      <c r="L2563">
        <v>2010</v>
      </c>
      <c r="M2563">
        <v>2010</v>
      </c>
      <c r="N2563" t="s">
        <v>506</v>
      </c>
      <c r="O2563" t="s">
        <v>554</v>
      </c>
    </row>
    <row r="2564" spans="1:15" ht="15">
      <c r="A2564" s="21" t="s">
        <v>503</v>
      </c>
      <c r="B2564" t="s">
        <v>137</v>
      </c>
      <c r="C2564" t="s">
        <v>516</v>
      </c>
      <c r="D2564" s="16">
        <v>0.24</v>
      </c>
      <c r="E2564" s="16">
        <v>77.25</v>
      </c>
      <c r="F2564" s="16">
        <v>-75.25</v>
      </c>
      <c r="G2564">
        <v>0.1860297132147668</v>
      </c>
      <c r="H2564">
        <v>0.28999999999999998</v>
      </c>
      <c r="I2564" t="s">
        <v>32</v>
      </c>
      <c r="J2564" t="s">
        <v>61</v>
      </c>
      <c r="K2564" s="78" t="s">
        <v>61</v>
      </c>
      <c r="L2564">
        <v>2010</v>
      </c>
      <c r="M2564">
        <v>2010</v>
      </c>
      <c r="N2564" t="s">
        <v>506</v>
      </c>
      <c r="O2564" t="s">
        <v>554</v>
      </c>
    </row>
    <row r="2565" spans="1:15" ht="15">
      <c r="A2565" s="21" t="s">
        <v>503</v>
      </c>
      <c r="B2565" t="s">
        <v>137</v>
      </c>
      <c r="C2565" t="s">
        <v>516</v>
      </c>
      <c r="D2565" s="16">
        <v>0.42</v>
      </c>
      <c r="E2565" s="16">
        <v>77.25</v>
      </c>
      <c r="F2565" s="16">
        <v>-73.25</v>
      </c>
      <c r="G2565">
        <v>0.1860297132147668</v>
      </c>
      <c r="H2565">
        <v>0.28999999999999998</v>
      </c>
      <c r="I2565" t="s">
        <v>32</v>
      </c>
      <c r="J2565" t="s">
        <v>61</v>
      </c>
      <c r="K2565" s="78" t="s">
        <v>61</v>
      </c>
      <c r="L2565">
        <v>2010</v>
      </c>
      <c r="M2565">
        <v>2010</v>
      </c>
      <c r="N2565" t="s">
        <v>506</v>
      </c>
      <c r="O2565" t="s">
        <v>554</v>
      </c>
    </row>
    <row r="2566" spans="1:15" ht="15">
      <c r="A2566" s="21" t="s">
        <v>503</v>
      </c>
      <c r="B2566" t="s">
        <v>137</v>
      </c>
      <c r="C2566" t="s">
        <v>516</v>
      </c>
      <c r="D2566" s="16">
        <v>0.13</v>
      </c>
      <c r="E2566" s="16">
        <v>77.25</v>
      </c>
      <c r="F2566" s="16">
        <v>-77.75</v>
      </c>
      <c r="G2566">
        <v>0.1860297132147668</v>
      </c>
      <c r="H2566">
        <v>0.28999999999999998</v>
      </c>
      <c r="I2566" t="s">
        <v>32</v>
      </c>
      <c r="J2566" t="s">
        <v>61</v>
      </c>
      <c r="K2566" s="78" t="s">
        <v>61</v>
      </c>
      <c r="L2566">
        <v>2010</v>
      </c>
      <c r="M2566">
        <v>2010</v>
      </c>
      <c r="N2566" t="s">
        <v>506</v>
      </c>
      <c r="O2566" t="s">
        <v>554</v>
      </c>
    </row>
    <row r="2567" spans="1:15" ht="15">
      <c r="A2567" s="21" t="s">
        <v>503</v>
      </c>
      <c r="B2567" t="s">
        <v>137</v>
      </c>
      <c r="C2567" t="s">
        <v>516</v>
      </c>
      <c r="D2567" s="16">
        <v>0.45</v>
      </c>
      <c r="E2567" s="16">
        <v>77.25</v>
      </c>
      <c r="F2567" s="16">
        <v>-72.75</v>
      </c>
      <c r="G2567">
        <v>0.1860297132147668</v>
      </c>
      <c r="H2567">
        <v>0.28999999999999998</v>
      </c>
      <c r="I2567" t="s">
        <v>32</v>
      </c>
      <c r="J2567" t="s">
        <v>61</v>
      </c>
      <c r="K2567" s="78" t="s">
        <v>61</v>
      </c>
      <c r="L2567">
        <v>2010</v>
      </c>
      <c r="M2567">
        <v>2010</v>
      </c>
      <c r="N2567" t="s">
        <v>506</v>
      </c>
      <c r="O2567" t="s">
        <v>554</v>
      </c>
    </row>
    <row r="2568" spans="1:15" ht="15">
      <c r="A2568" s="21" t="s">
        <v>503</v>
      </c>
      <c r="B2568" t="s">
        <v>137</v>
      </c>
      <c r="C2568" t="s">
        <v>516</v>
      </c>
      <c r="D2568" s="16">
        <v>0.47</v>
      </c>
      <c r="E2568" s="16">
        <v>76.75</v>
      </c>
      <c r="F2568" s="16">
        <v>-71.25</v>
      </c>
      <c r="G2568">
        <v>0.1860297132147668</v>
      </c>
      <c r="H2568">
        <v>0.28999999999999998</v>
      </c>
      <c r="I2568" t="s">
        <v>32</v>
      </c>
      <c r="J2568" t="s">
        <v>61</v>
      </c>
      <c r="K2568" s="78" t="s">
        <v>61</v>
      </c>
      <c r="L2568">
        <v>2010</v>
      </c>
      <c r="M2568">
        <v>2010</v>
      </c>
      <c r="N2568" t="s">
        <v>506</v>
      </c>
      <c r="O2568" t="s">
        <v>554</v>
      </c>
    </row>
    <row r="2569" spans="1:15" ht="15">
      <c r="A2569" s="21" t="s">
        <v>503</v>
      </c>
      <c r="B2569" t="s">
        <v>137</v>
      </c>
      <c r="C2569" t="s">
        <v>516</v>
      </c>
      <c r="D2569" s="16">
        <v>0.19</v>
      </c>
      <c r="E2569" s="16">
        <v>77.75</v>
      </c>
      <c r="F2569" s="16">
        <v>-74.75</v>
      </c>
      <c r="G2569">
        <v>0.1860297132147668</v>
      </c>
      <c r="H2569">
        <v>0.28999999999999998</v>
      </c>
      <c r="I2569" t="s">
        <v>32</v>
      </c>
      <c r="J2569" t="s">
        <v>61</v>
      </c>
      <c r="K2569" s="78" t="s">
        <v>61</v>
      </c>
      <c r="L2569">
        <v>2010</v>
      </c>
      <c r="M2569">
        <v>2010</v>
      </c>
      <c r="N2569" t="s">
        <v>506</v>
      </c>
      <c r="O2569" t="s">
        <v>554</v>
      </c>
    </row>
    <row r="2570" spans="1:15" ht="15">
      <c r="A2570" s="21" t="s">
        <v>503</v>
      </c>
      <c r="B2570" t="s">
        <v>137</v>
      </c>
      <c r="C2570" t="s">
        <v>516</v>
      </c>
      <c r="D2570" s="16">
        <v>0.17</v>
      </c>
      <c r="E2570" s="16">
        <v>77.75</v>
      </c>
      <c r="F2570" s="16">
        <v>-75.25</v>
      </c>
      <c r="G2570">
        <v>0.1860297132147668</v>
      </c>
      <c r="H2570">
        <v>0.28999999999999998</v>
      </c>
      <c r="I2570" t="s">
        <v>32</v>
      </c>
      <c r="J2570" t="s">
        <v>61</v>
      </c>
      <c r="K2570" s="78" t="s">
        <v>61</v>
      </c>
      <c r="L2570">
        <v>2010</v>
      </c>
      <c r="M2570">
        <v>2010</v>
      </c>
      <c r="N2570" t="s">
        <v>506</v>
      </c>
      <c r="O2570" t="s">
        <v>554</v>
      </c>
    </row>
    <row r="2571" spans="1:15" ht="15">
      <c r="A2571" s="21" t="s">
        <v>503</v>
      </c>
      <c r="B2571" t="s">
        <v>137</v>
      </c>
      <c r="C2571" t="s">
        <v>516</v>
      </c>
      <c r="D2571" s="16">
        <v>0.39</v>
      </c>
      <c r="E2571" s="16">
        <v>77.75</v>
      </c>
      <c r="F2571" s="16">
        <v>-72.75</v>
      </c>
      <c r="G2571">
        <v>0.1860297132147668</v>
      </c>
      <c r="H2571">
        <v>0.28999999999999998</v>
      </c>
      <c r="I2571" t="s">
        <v>32</v>
      </c>
      <c r="J2571" t="s">
        <v>61</v>
      </c>
      <c r="K2571" s="78" t="s">
        <v>61</v>
      </c>
      <c r="L2571">
        <v>2010</v>
      </c>
      <c r="M2571">
        <v>2010</v>
      </c>
      <c r="N2571" t="s">
        <v>506</v>
      </c>
      <c r="O2571" t="s">
        <v>554</v>
      </c>
    </row>
    <row r="2572" spans="1:15" ht="15">
      <c r="A2572" s="21" t="s">
        <v>503</v>
      </c>
      <c r="B2572" t="s">
        <v>137</v>
      </c>
      <c r="C2572" t="s">
        <v>516</v>
      </c>
      <c r="D2572" s="16">
        <v>0.35</v>
      </c>
      <c r="E2572" s="16">
        <v>77.75</v>
      </c>
      <c r="F2572" s="16">
        <v>-73.25</v>
      </c>
      <c r="G2572">
        <v>0.1860297132147668</v>
      </c>
      <c r="H2572">
        <v>0.28999999999999998</v>
      </c>
      <c r="I2572" t="s">
        <v>32</v>
      </c>
      <c r="J2572" t="s">
        <v>61</v>
      </c>
      <c r="K2572" s="78" t="s">
        <v>61</v>
      </c>
      <c r="L2572">
        <v>2010</v>
      </c>
      <c r="M2572">
        <v>2010</v>
      </c>
      <c r="N2572" t="s">
        <v>506</v>
      </c>
      <c r="O2572" t="s">
        <v>554</v>
      </c>
    </row>
    <row r="2573" spans="1:15" ht="15">
      <c r="A2573" s="21" t="s">
        <v>503</v>
      </c>
      <c r="B2573" t="s">
        <v>137</v>
      </c>
      <c r="C2573" t="s">
        <v>516</v>
      </c>
      <c r="D2573" s="16">
        <v>0.3</v>
      </c>
      <c r="E2573" s="16">
        <v>77.75</v>
      </c>
      <c r="F2573" s="16">
        <v>-73.75</v>
      </c>
      <c r="G2573">
        <v>0.1860297132147668</v>
      </c>
      <c r="H2573">
        <v>0.28999999999999998</v>
      </c>
      <c r="I2573" t="s">
        <v>32</v>
      </c>
      <c r="J2573" t="s">
        <v>61</v>
      </c>
      <c r="K2573" s="78" t="s">
        <v>61</v>
      </c>
      <c r="L2573">
        <v>2010</v>
      </c>
      <c r="M2573">
        <v>2010</v>
      </c>
      <c r="N2573" t="s">
        <v>506</v>
      </c>
      <c r="O2573" t="s">
        <v>554</v>
      </c>
    </row>
    <row r="2574" spans="1:15" ht="15">
      <c r="A2574" s="21" t="s">
        <v>503</v>
      </c>
      <c r="B2574" t="s">
        <v>137</v>
      </c>
      <c r="C2574" t="s">
        <v>516</v>
      </c>
      <c r="D2574" s="16">
        <v>0.24</v>
      </c>
      <c r="E2574" s="16">
        <v>77.75</v>
      </c>
      <c r="F2574" s="16">
        <v>-74.25</v>
      </c>
      <c r="G2574">
        <v>0.1860297132147668</v>
      </c>
      <c r="H2574">
        <v>0.28999999999999998</v>
      </c>
      <c r="I2574" t="s">
        <v>32</v>
      </c>
      <c r="J2574" t="s">
        <v>61</v>
      </c>
      <c r="K2574" s="78" t="s">
        <v>61</v>
      </c>
      <c r="L2574">
        <v>2010</v>
      </c>
      <c r="M2574">
        <v>2010</v>
      </c>
      <c r="N2574" t="s">
        <v>506</v>
      </c>
      <c r="O2574" t="s">
        <v>554</v>
      </c>
    </row>
    <row r="2575" spans="1:15" ht="15">
      <c r="A2575" s="21" t="s">
        <v>503</v>
      </c>
      <c r="B2575" t="s">
        <v>137</v>
      </c>
      <c r="C2575" t="s">
        <v>516</v>
      </c>
      <c r="D2575" s="16">
        <v>0.15</v>
      </c>
      <c r="E2575" s="16">
        <v>77.75</v>
      </c>
      <c r="F2575" s="16">
        <v>-75.75</v>
      </c>
      <c r="G2575">
        <v>0.1860297132147668</v>
      </c>
      <c r="H2575">
        <v>0.28999999999999998</v>
      </c>
      <c r="I2575" t="s">
        <v>32</v>
      </c>
      <c r="J2575" t="s">
        <v>61</v>
      </c>
      <c r="K2575" s="78" t="s">
        <v>61</v>
      </c>
      <c r="L2575">
        <v>2010</v>
      </c>
      <c r="M2575">
        <v>2010</v>
      </c>
      <c r="N2575" t="s">
        <v>506</v>
      </c>
      <c r="O2575" t="s">
        <v>554</v>
      </c>
    </row>
    <row r="2576" spans="1:15" ht="15">
      <c r="A2576" s="21" t="s">
        <v>503</v>
      </c>
      <c r="B2576" t="s">
        <v>137</v>
      </c>
      <c r="C2576" t="s">
        <v>516</v>
      </c>
      <c r="D2576" s="16">
        <v>0.15</v>
      </c>
      <c r="E2576" s="16">
        <v>77.75</v>
      </c>
      <c r="F2576" s="16">
        <v>-76.25</v>
      </c>
      <c r="G2576">
        <v>0.1860297132147668</v>
      </c>
      <c r="H2576">
        <v>0.28999999999999998</v>
      </c>
      <c r="I2576" t="s">
        <v>32</v>
      </c>
      <c r="J2576" t="s">
        <v>61</v>
      </c>
      <c r="K2576" s="78" t="s">
        <v>61</v>
      </c>
      <c r="L2576">
        <v>2010</v>
      </c>
      <c r="M2576">
        <v>2010</v>
      </c>
      <c r="N2576" t="s">
        <v>506</v>
      </c>
      <c r="O2576" t="s">
        <v>554</v>
      </c>
    </row>
    <row r="2577" spans="1:15" ht="15">
      <c r="A2577" s="21" t="s">
        <v>503</v>
      </c>
      <c r="B2577" t="s">
        <v>137</v>
      </c>
      <c r="C2577" t="s">
        <v>516</v>
      </c>
      <c r="D2577" s="16">
        <v>0.2</v>
      </c>
      <c r="E2577" s="16">
        <v>76.25</v>
      </c>
      <c r="F2577" s="16">
        <v>-78.75</v>
      </c>
      <c r="G2577">
        <v>0.1860297132147668</v>
      </c>
      <c r="H2577">
        <v>0.28999999999999998</v>
      </c>
      <c r="I2577" t="s">
        <v>32</v>
      </c>
      <c r="J2577" t="s">
        <v>61</v>
      </c>
      <c r="K2577" s="78" t="s">
        <v>61</v>
      </c>
      <c r="L2577">
        <v>2010</v>
      </c>
      <c r="M2577">
        <v>2010</v>
      </c>
      <c r="N2577" t="s">
        <v>506</v>
      </c>
      <c r="O2577" t="s">
        <v>554</v>
      </c>
    </row>
    <row r="2578" spans="1:15" ht="15">
      <c r="A2578" s="21" t="s">
        <v>503</v>
      </c>
      <c r="B2578" t="s">
        <v>137</v>
      </c>
      <c r="C2578" t="s">
        <v>516</v>
      </c>
      <c r="D2578" s="16">
        <v>0.13</v>
      </c>
      <c r="E2578" s="16">
        <v>78.25</v>
      </c>
      <c r="F2578" s="16">
        <v>-73.75</v>
      </c>
      <c r="G2578">
        <v>0.1860297132147668</v>
      </c>
      <c r="H2578">
        <v>0.28999999999999998</v>
      </c>
      <c r="I2578" t="s">
        <v>32</v>
      </c>
      <c r="J2578" t="s">
        <v>61</v>
      </c>
      <c r="K2578" s="78" t="s">
        <v>61</v>
      </c>
      <c r="L2578">
        <v>2010</v>
      </c>
      <c r="M2578">
        <v>2010</v>
      </c>
      <c r="N2578" t="s">
        <v>506</v>
      </c>
      <c r="O2578" t="s">
        <v>554</v>
      </c>
    </row>
    <row r="2579" spans="1:15" ht="15">
      <c r="A2579" s="21" t="s">
        <v>503</v>
      </c>
      <c r="B2579" t="s">
        <v>137</v>
      </c>
      <c r="C2579" t="s">
        <v>516</v>
      </c>
      <c r="D2579" s="16">
        <v>7.0000000000000007E-2</v>
      </c>
      <c r="E2579" s="16">
        <v>78.25</v>
      </c>
      <c r="F2579" s="16">
        <v>-74.25</v>
      </c>
      <c r="G2579">
        <v>0.1860297132147668</v>
      </c>
      <c r="H2579">
        <v>0.28999999999999998</v>
      </c>
      <c r="I2579" t="s">
        <v>32</v>
      </c>
      <c r="J2579" t="s">
        <v>61</v>
      </c>
      <c r="K2579" s="78" t="s">
        <v>61</v>
      </c>
      <c r="L2579">
        <v>2010</v>
      </c>
      <c r="M2579">
        <v>2010</v>
      </c>
      <c r="N2579" t="s">
        <v>506</v>
      </c>
      <c r="O2579" t="s">
        <v>554</v>
      </c>
    </row>
    <row r="2580" spans="1:15" ht="15">
      <c r="A2580" s="21" t="s">
        <v>503</v>
      </c>
      <c r="B2580" t="s">
        <v>137</v>
      </c>
      <c r="C2580" t="s">
        <v>516</v>
      </c>
      <c r="D2580" s="16">
        <v>0.09</v>
      </c>
      <c r="E2580" s="16">
        <v>78.25</v>
      </c>
      <c r="F2580" s="16">
        <v>-74.75</v>
      </c>
      <c r="G2580">
        <v>0.1860297132147668</v>
      </c>
      <c r="H2580">
        <v>0.28999999999999998</v>
      </c>
      <c r="I2580" t="s">
        <v>32</v>
      </c>
      <c r="J2580" t="s">
        <v>61</v>
      </c>
      <c r="K2580" s="78" t="s">
        <v>61</v>
      </c>
      <c r="L2580">
        <v>2010</v>
      </c>
      <c r="M2580">
        <v>2010</v>
      </c>
      <c r="N2580" t="s">
        <v>506</v>
      </c>
      <c r="O2580" t="s">
        <v>554</v>
      </c>
    </row>
    <row r="2581" spans="1:15" ht="15">
      <c r="A2581" s="21" t="s">
        <v>503</v>
      </c>
      <c r="B2581" t="s">
        <v>137</v>
      </c>
      <c r="C2581" t="s">
        <v>516</v>
      </c>
      <c r="D2581" s="16">
        <v>0.16</v>
      </c>
      <c r="E2581" s="16">
        <v>78.25</v>
      </c>
      <c r="F2581" s="16">
        <v>-73.25</v>
      </c>
      <c r="G2581">
        <v>0.1860297132147668</v>
      </c>
      <c r="H2581">
        <v>0.28999999999999998</v>
      </c>
      <c r="I2581" t="s">
        <v>32</v>
      </c>
      <c r="J2581" t="s">
        <v>61</v>
      </c>
      <c r="K2581" s="78" t="s">
        <v>61</v>
      </c>
      <c r="L2581">
        <v>2010</v>
      </c>
      <c r="M2581">
        <v>2010</v>
      </c>
      <c r="N2581" t="s">
        <v>506</v>
      </c>
      <c r="O2581" t="s">
        <v>554</v>
      </c>
    </row>
    <row r="2582" spans="1:15" ht="15">
      <c r="A2582" s="21" t="s">
        <v>503</v>
      </c>
      <c r="B2582" t="s">
        <v>137</v>
      </c>
      <c r="C2582" t="s">
        <v>516</v>
      </c>
      <c r="D2582" s="16">
        <v>0.4</v>
      </c>
      <c r="E2582" s="16">
        <v>77.75</v>
      </c>
      <c r="F2582" s="16">
        <v>-72.25</v>
      </c>
      <c r="G2582">
        <v>0.1860297132147668</v>
      </c>
      <c r="H2582">
        <v>0.28999999999999998</v>
      </c>
      <c r="I2582" t="s">
        <v>32</v>
      </c>
      <c r="J2582" t="s">
        <v>61</v>
      </c>
      <c r="K2582" s="78" t="s">
        <v>61</v>
      </c>
      <c r="L2582">
        <v>2010</v>
      </c>
      <c r="M2582">
        <v>2010</v>
      </c>
      <c r="N2582" t="s">
        <v>506</v>
      </c>
      <c r="O2582" t="s">
        <v>554</v>
      </c>
    </row>
    <row r="2583" spans="1:15" ht="15">
      <c r="A2583" s="21" t="s">
        <v>503</v>
      </c>
      <c r="B2583" t="s">
        <v>137</v>
      </c>
      <c r="C2583" t="s">
        <v>516</v>
      </c>
      <c r="D2583" s="16">
        <v>0.04</v>
      </c>
      <c r="E2583" s="16">
        <v>78.75</v>
      </c>
      <c r="F2583" s="16">
        <v>-73.25</v>
      </c>
      <c r="G2583">
        <v>0.1860297132147668</v>
      </c>
      <c r="H2583">
        <v>0.28999999999999998</v>
      </c>
      <c r="I2583" t="s">
        <v>32</v>
      </c>
      <c r="J2583" t="s">
        <v>61</v>
      </c>
      <c r="K2583" s="78" t="s">
        <v>61</v>
      </c>
      <c r="L2583">
        <v>2010</v>
      </c>
      <c r="M2583">
        <v>2010</v>
      </c>
      <c r="N2583" t="s">
        <v>506</v>
      </c>
      <c r="O2583" t="s">
        <v>554</v>
      </c>
    </row>
    <row r="2584" spans="1:15" ht="15">
      <c r="A2584" s="21" t="s">
        <v>503</v>
      </c>
      <c r="B2584" t="s">
        <v>137</v>
      </c>
      <c r="C2584" t="s">
        <v>516</v>
      </c>
      <c r="D2584" s="16">
        <v>0.04</v>
      </c>
      <c r="E2584" s="16">
        <v>78.75</v>
      </c>
      <c r="F2584" s="16">
        <v>-73.75</v>
      </c>
      <c r="G2584">
        <v>0.1860297132147668</v>
      </c>
      <c r="H2584">
        <v>0.28999999999999998</v>
      </c>
      <c r="I2584" t="s">
        <v>32</v>
      </c>
      <c r="J2584" t="s">
        <v>61</v>
      </c>
      <c r="K2584" s="78" t="s">
        <v>61</v>
      </c>
      <c r="L2584">
        <v>2010</v>
      </c>
      <c r="M2584">
        <v>2010</v>
      </c>
      <c r="N2584" t="s">
        <v>506</v>
      </c>
      <c r="O2584" t="s">
        <v>554</v>
      </c>
    </row>
    <row r="2585" spans="1:15" ht="15">
      <c r="A2585" s="21" t="s">
        <v>503</v>
      </c>
      <c r="B2585" t="s">
        <v>137</v>
      </c>
      <c r="C2585" t="s">
        <v>516</v>
      </c>
      <c r="D2585" s="16">
        <v>0.04</v>
      </c>
      <c r="E2585" s="16">
        <v>78.75</v>
      </c>
      <c r="F2585" s="16">
        <v>-72.75</v>
      </c>
      <c r="G2585">
        <v>0.1860297132147668</v>
      </c>
      <c r="H2585">
        <v>0.28999999999999998</v>
      </c>
      <c r="I2585" t="s">
        <v>32</v>
      </c>
      <c r="J2585" t="s">
        <v>61</v>
      </c>
      <c r="K2585" s="78" t="s">
        <v>61</v>
      </c>
      <c r="L2585">
        <v>2010</v>
      </c>
      <c r="M2585">
        <v>2010</v>
      </c>
      <c r="N2585" t="s">
        <v>506</v>
      </c>
      <c r="O2585" t="s">
        <v>554</v>
      </c>
    </row>
    <row r="2586" spans="1:15" ht="15">
      <c r="A2586" s="21" t="s">
        <v>503</v>
      </c>
      <c r="B2586" t="s">
        <v>137</v>
      </c>
      <c r="C2586" t="s">
        <v>516</v>
      </c>
      <c r="D2586" s="16">
        <v>0.44</v>
      </c>
      <c r="E2586" s="16">
        <v>77.25</v>
      </c>
      <c r="F2586" s="16">
        <v>-71.75</v>
      </c>
      <c r="G2586">
        <v>0.1860297132147668</v>
      </c>
      <c r="H2586">
        <v>0.28999999999999998</v>
      </c>
      <c r="I2586" t="s">
        <v>32</v>
      </c>
      <c r="J2586" t="s">
        <v>61</v>
      </c>
      <c r="K2586" s="78" t="s">
        <v>61</v>
      </c>
      <c r="L2586">
        <v>2010</v>
      </c>
      <c r="M2586">
        <v>2010</v>
      </c>
      <c r="N2586" t="s">
        <v>506</v>
      </c>
      <c r="O2586" t="s">
        <v>554</v>
      </c>
    </row>
    <row r="2587" spans="1:15" ht="15">
      <c r="A2587" s="21" t="s">
        <v>503</v>
      </c>
      <c r="B2587" t="s">
        <v>137</v>
      </c>
      <c r="C2587" t="s">
        <v>516</v>
      </c>
      <c r="D2587" s="16">
        <v>0.14000000000000001</v>
      </c>
      <c r="E2587" s="16">
        <v>77.25</v>
      </c>
      <c r="F2587" s="16">
        <v>-78.25</v>
      </c>
      <c r="G2587">
        <v>0.1860297132147668</v>
      </c>
      <c r="H2587">
        <v>0.28999999999999998</v>
      </c>
      <c r="I2587" t="s">
        <v>32</v>
      </c>
      <c r="J2587" t="s">
        <v>61</v>
      </c>
      <c r="K2587" s="78" t="s">
        <v>61</v>
      </c>
      <c r="L2587">
        <v>2010</v>
      </c>
      <c r="M2587">
        <v>2010</v>
      </c>
      <c r="N2587" t="s">
        <v>506</v>
      </c>
      <c r="O2587" t="s">
        <v>554</v>
      </c>
    </row>
    <row r="2588" spans="1:15" ht="15">
      <c r="A2588" s="21" t="s">
        <v>503</v>
      </c>
      <c r="B2588" t="s">
        <v>137</v>
      </c>
      <c r="C2588" t="s">
        <v>516</v>
      </c>
      <c r="D2588" s="16">
        <v>0.45</v>
      </c>
      <c r="E2588" s="16">
        <v>77.25</v>
      </c>
      <c r="F2588" s="16">
        <v>-72.25</v>
      </c>
      <c r="G2588">
        <v>0.1860297132147668</v>
      </c>
      <c r="H2588">
        <v>0.28999999999999998</v>
      </c>
      <c r="I2588" t="s">
        <v>32</v>
      </c>
      <c r="J2588" t="s">
        <v>61</v>
      </c>
      <c r="K2588" s="78" t="s">
        <v>61</v>
      </c>
      <c r="L2588">
        <v>2010</v>
      </c>
      <c r="M2588">
        <v>2010</v>
      </c>
      <c r="N2588" t="s">
        <v>506</v>
      </c>
      <c r="O2588" t="s">
        <v>554</v>
      </c>
    </row>
    <row r="2589" spans="1:15" ht="15">
      <c r="A2589" s="21" t="s">
        <v>503</v>
      </c>
      <c r="B2589" t="s">
        <v>137</v>
      </c>
      <c r="C2589" t="s">
        <v>516</v>
      </c>
      <c r="D2589" s="16">
        <v>0.05</v>
      </c>
      <c r="E2589" s="16">
        <v>78.75</v>
      </c>
      <c r="F2589" s="16">
        <v>-72.25</v>
      </c>
      <c r="G2589">
        <v>0.1860297132147668</v>
      </c>
      <c r="H2589">
        <v>0.28999999999999998</v>
      </c>
      <c r="I2589" t="s">
        <v>32</v>
      </c>
      <c r="J2589" t="s">
        <v>61</v>
      </c>
      <c r="K2589" s="78" t="s">
        <v>61</v>
      </c>
      <c r="L2589">
        <v>2010</v>
      </c>
      <c r="M2589">
        <v>2010</v>
      </c>
      <c r="N2589" t="s">
        <v>506</v>
      </c>
      <c r="O2589" t="s">
        <v>554</v>
      </c>
    </row>
    <row r="2590" spans="1:15" ht="15">
      <c r="A2590" s="21" t="s">
        <v>503</v>
      </c>
      <c r="B2590" t="s">
        <v>137</v>
      </c>
      <c r="C2590" t="s">
        <v>516</v>
      </c>
      <c r="D2590" s="16">
        <v>0.06</v>
      </c>
      <c r="E2590" s="16">
        <v>78.75</v>
      </c>
      <c r="F2590" s="16">
        <v>-74.25</v>
      </c>
      <c r="G2590">
        <v>0.1860297132147668</v>
      </c>
      <c r="H2590">
        <v>0.28999999999999998</v>
      </c>
      <c r="I2590" t="s">
        <v>32</v>
      </c>
      <c r="J2590" t="s">
        <v>61</v>
      </c>
      <c r="K2590" s="78" t="s">
        <v>61</v>
      </c>
      <c r="L2590">
        <v>2010</v>
      </c>
      <c r="M2590">
        <v>2010</v>
      </c>
      <c r="N2590" t="s">
        <v>506</v>
      </c>
      <c r="O2590" t="s">
        <v>554</v>
      </c>
    </row>
    <row r="2591" spans="1:15" ht="15">
      <c r="A2591" s="21" t="s">
        <v>503</v>
      </c>
      <c r="B2591" t="s">
        <v>137</v>
      </c>
      <c r="C2591" t="s">
        <v>516</v>
      </c>
      <c r="D2591" s="16">
        <v>0.15</v>
      </c>
      <c r="E2591" s="16">
        <v>76.75</v>
      </c>
      <c r="F2591" s="16">
        <v>-77.75</v>
      </c>
      <c r="G2591">
        <v>0.1860297132147668</v>
      </c>
      <c r="H2591">
        <v>0.28999999999999998</v>
      </c>
      <c r="I2591" t="s">
        <v>32</v>
      </c>
      <c r="J2591" t="s">
        <v>61</v>
      </c>
      <c r="K2591" s="78" t="s">
        <v>61</v>
      </c>
      <c r="L2591">
        <v>2010</v>
      </c>
      <c r="M2591">
        <v>2010</v>
      </c>
      <c r="N2591" t="s">
        <v>506</v>
      </c>
      <c r="O2591" t="s">
        <v>554</v>
      </c>
    </row>
    <row r="2592" spans="1:15" ht="15">
      <c r="A2592" s="21" t="s">
        <v>503</v>
      </c>
      <c r="B2592" t="s">
        <v>137</v>
      </c>
      <c r="C2592" t="s">
        <v>516</v>
      </c>
      <c r="D2592" s="16">
        <v>0.41</v>
      </c>
      <c r="E2592" s="16">
        <v>77.75</v>
      </c>
      <c r="F2592" s="16">
        <v>-71.75</v>
      </c>
      <c r="G2592">
        <v>0.1860297132147668</v>
      </c>
      <c r="H2592">
        <v>0.28999999999999998</v>
      </c>
      <c r="I2592" t="s">
        <v>32</v>
      </c>
      <c r="J2592" t="s">
        <v>61</v>
      </c>
      <c r="K2592" s="78" t="s">
        <v>61</v>
      </c>
      <c r="L2592">
        <v>2010</v>
      </c>
      <c r="M2592">
        <v>2010</v>
      </c>
      <c r="N2592" t="s">
        <v>506</v>
      </c>
      <c r="O2592" t="s">
        <v>554</v>
      </c>
    </row>
    <row r="2593" spans="1:15" ht="15">
      <c r="A2593" s="21" t="s">
        <v>503</v>
      </c>
      <c r="B2593" t="s">
        <v>137</v>
      </c>
      <c r="C2593" t="s">
        <v>516</v>
      </c>
      <c r="D2593" s="16">
        <v>0.12</v>
      </c>
      <c r="E2593" s="16">
        <v>78.25</v>
      </c>
      <c r="F2593" s="16">
        <v>-75.25</v>
      </c>
      <c r="G2593">
        <v>0.1860297132147668</v>
      </c>
      <c r="H2593">
        <v>0.28999999999999998</v>
      </c>
      <c r="I2593" t="s">
        <v>32</v>
      </c>
      <c r="J2593" t="s">
        <v>61</v>
      </c>
      <c r="K2593" s="78" t="s">
        <v>61</v>
      </c>
      <c r="L2593">
        <v>2010</v>
      </c>
      <c r="M2593">
        <v>2010</v>
      </c>
      <c r="N2593" t="s">
        <v>506</v>
      </c>
      <c r="O2593" t="s">
        <v>554</v>
      </c>
    </row>
    <row r="2594" spans="1:15" ht="15">
      <c r="A2594" s="21" t="s">
        <v>503</v>
      </c>
      <c r="B2594" t="s">
        <v>137</v>
      </c>
      <c r="C2594" t="s">
        <v>516</v>
      </c>
      <c r="D2594" s="16">
        <v>0.15</v>
      </c>
      <c r="E2594" s="16">
        <v>77.75</v>
      </c>
      <c r="F2594" s="16">
        <v>-77.25</v>
      </c>
      <c r="G2594">
        <v>0.1860297132147668</v>
      </c>
      <c r="H2594">
        <v>0.28999999999999998</v>
      </c>
      <c r="I2594" t="s">
        <v>32</v>
      </c>
      <c r="J2594" t="s">
        <v>61</v>
      </c>
      <c r="K2594" s="78" t="s">
        <v>61</v>
      </c>
      <c r="L2594">
        <v>2010</v>
      </c>
      <c r="M2594">
        <v>2010</v>
      </c>
      <c r="N2594" t="s">
        <v>506</v>
      </c>
      <c r="O2594" t="s">
        <v>554</v>
      </c>
    </row>
    <row r="2595" spans="1:15" ht="15">
      <c r="A2595" s="21" t="s">
        <v>503</v>
      </c>
      <c r="B2595" t="s">
        <v>137</v>
      </c>
      <c r="C2595" t="s">
        <v>516</v>
      </c>
      <c r="D2595" s="16">
        <v>0.16</v>
      </c>
      <c r="E2595" s="16">
        <v>77.75</v>
      </c>
      <c r="F2595" s="16">
        <v>-76.75</v>
      </c>
      <c r="G2595">
        <v>0.1860297132147668</v>
      </c>
      <c r="H2595">
        <v>0.28999999999999998</v>
      </c>
      <c r="I2595" t="s">
        <v>32</v>
      </c>
      <c r="J2595" t="s">
        <v>61</v>
      </c>
      <c r="K2595" s="78" t="s">
        <v>61</v>
      </c>
      <c r="L2595">
        <v>2010</v>
      </c>
      <c r="M2595">
        <v>2010</v>
      </c>
      <c r="N2595" t="s">
        <v>506</v>
      </c>
      <c r="O2595" t="s">
        <v>554</v>
      </c>
    </row>
    <row r="2596" spans="1:15" ht="15">
      <c r="A2596" s="21" t="s">
        <v>503</v>
      </c>
      <c r="B2596" t="s">
        <v>137</v>
      </c>
      <c r="C2596" t="s">
        <v>516</v>
      </c>
      <c r="D2596" s="16">
        <v>0.42</v>
      </c>
      <c r="E2596" s="16">
        <v>77.25</v>
      </c>
      <c r="F2596" s="16">
        <v>-71.25</v>
      </c>
      <c r="G2596">
        <v>0.1860297132147668</v>
      </c>
      <c r="H2596">
        <v>0.28999999999999998</v>
      </c>
      <c r="I2596" t="s">
        <v>32</v>
      </c>
      <c r="J2596" t="s">
        <v>61</v>
      </c>
      <c r="K2596" s="78" t="s">
        <v>61</v>
      </c>
      <c r="L2596">
        <v>2010</v>
      </c>
      <c r="M2596">
        <v>2010</v>
      </c>
      <c r="N2596" t="s">
        <v>506</v>
      </c>
      <c r="O2596" t="s">
        <v>554</v>
      </c>
    </row>
    <row r="2597" spans="1:15" ht="15">
      <c r="A2597" s="21" t="s">
        <v>503</v>
      </c>
      <c r="B2597" t="s">
        <v>137</v>
      </c>
      <c r="C2597" t="s">
        <v>516</v>
      </c>
      <c r="D2597" s="16">
        <v>0.42</v>
      </c>
      <c r="E2597" s="16">
        <v>76.75</v>
      </c>
      <c r="F2597" s="16">
        <v>-70.75</v>
      </c>
      <c r="G2597">
        <v>0.1860297132147668</v>
      </c>
      <c r="H2597">
        <v>0.28999999999999998</v>
      </c>
      <c r="I2597" t="s">
        <v>32</v>
      </c>
      <c r="J2597" t="s">
        <v>61</v>
      </c>
      <c r="K2597" s="78" t="s">
        <v>61</v>
      </c>
      <c r="L2597">
        <v>2010</v>
      </c>
      <c r="M2597">
        <v>2010</v>
      </c>
      <c r="N2597" t="s">
        <v>506</v>
      </c>
      <c r="O2597" t="s">
        <v>554</v>
      </c>
    </row>
    <row r="2598" spans="1:15" ht="15">
      <c r="A2598" s="21" t="s">
        <v>503</v>
      </c>
      <c r="B2598" t="s">
        <v>137</v>
      </c>
      <c r="C2598" t="s">
        <v>516</v>
      </c>
      <c r="D2598" s="16">
        <v>0.06</v>
      </c>
      <c r="E2598" s="16">
        <v>78.75</v>
      </c>
      <c r="F2598" s="16">
        <v>-71.75</v>
      </c>
      <c r="G2598">
        <v>0.1860297132147668</v>
      </c>
      <c r="H2598">
        <v>0.28999999999999998</v>
      </c>
      <c r="I2598" t="s">
        <v>32</v>
      </c>
      <c r="J2598" t="s">
        <v>61</v>
      </c>
      <c r="K2598" s="78" t="s">
        <v>61</v>
      </c>
      <c r="L2598">
        <v>2010</v>
      </c>
      <c r="M2598">
        <v>2010</v>
      </c>
      <c r="N2598" t="s">
        <v>506</v>
      </c>
      <c r="O2598" t="s">
        <v>554</v>
      </c>
    </row>
    <row r="2599" spans="1:15" ht="15">
      <c r="A2599" s="21" t="s">
        <v>503</v>
      </c>
      <c r="B2599" t="s">
        <v>137</v>
      </c>
      <c r="C2599" t="s">
        <v>516</v>
      </c>
      <c r="D2599" s="16">
        <v>0.14000000000000001</v>
      </c>
      <c r="E2599" s="16">
        <v>77.25</v>
      </c>
      <c r="F2599" s="16">
        <v>-78.75</v>
      </c>
      <c r="G2599">
        <v>0.1860297132147668</v>
      </c>
      <c r="H2599">
        <v>0.28999999999999998</v>
      </c>
      <c r="I2599" t="s">
        <v>32</v>
      </c>
      <c r="J2599" t="s">
        <v>61</v>
      </c>
      <c r="K2599" s="78" t="s">
        <v>61</v>
      </c>
      <c r="L2599">
        <v>2010</v>
      </c>
      <c r="M2599">
        <v>2010</v>
      </c>
      <c r="N2599" t="s">
        <v>506</v>
      </c>
      <c r="O2599" t="s">
        <v>554</v>
      </c>
    </row>
    <row r="2600" spans="1:15" ht="15">
      <c r="A2600" s="21" t="s">
        <v>503</v>
      </c>
      <c r="B2600" t="s">
        <v>137</v>
      </c>
      <c r="C2600" t="s">
        <v>516</v>
      </c>
      <c r="D2600" s="16">
        <v>0.4</v>
      </c>
      <c r="E2600" s="16">
        <v>76.75</v>
      </c>
      <c r="F2600" s="16">
        <v>-70.25</v>
      </c>
      <c r="G2600">
        <v>0.1860297132147668</v>
      </c>
      <c r="H2600">
        <v>0.28999999999999998</v>
      </c>
      <c r="I2600" t="s">
        <v>32</v>
      </c>
      <c r="J2600" t="s">
        <v>61</v>
      </c>
      <c r="K2600" s="78" t="s">
        <v>61</v>
      </c>
      <c r="L2600">
        <v>2010</v>
      </c>
      <c r="M2600">
        <v>2010</v>
      </c>
      <c r="N2600" t="s">
        <v>506</v>
      </c>
      <c r="O2600" t="s">
        <v>554</v>
      </c>
    </row>
    <row r="2601" spans="1:15" ht="15">
      <c r="A2601" s="21" t="s">
        <v>503</v>
      </c>
      <c r="B2601" t="s">
        <v>137</v>
      </c>
      <c r="C2601" t="s">
        <v>516</v>
      </c>
      <c r="D2601" s="16">
        <v>0.38</v>
      </c>
      <c r="E2601" s="16">
        <v>76.25</v>
      </c>
      <c r="F2601" s="16">
        <v>-69.25</v>
      </c>
      <c r="G2601">
        <v>0.1860297132147668</v>
      </c>
      <c r="H2601">
        <v>0.28999999999999998</v>
      </c>
      <c r="I2601" t="s">
        <v>32</v>
      </c>
      <c r="J2601" t="s">
        <v>61</v>
      </c>
      <c r="K2601" s="78" t="s">
        <v>61</v>
      </c>
      <c r="L2601">
        <v>2010</v>
      </c>
      <c r="M2601">
        <v>2010</v>
      </c>
      <c r="N2601" t="s">
        <v>506</v>
      </c>
      <c r="O2601" t="s">
        <v>554</v>
      </c>
    </row>
    <row r="2602" spans="1:15" ht="15">
      <c r="A2602" s="21" t="s">
        <v>503</v>
      </c>
      <c r="B2602" t="s">
        <v>137</v>
      </c>
      <c r="C2602" t="s">
        <v>516</v>
      </c>
      <c r="D2602" s="16">
        <v>0.19</v>
      </c>
      <c r="E2602" s="16">
        <v>76.25</v>
      </c>
      <c r="F2602" s="16">
        <v>-79.25</v>
      </c>
      <c r="G2602">
        <v>0.1860297132147668</v>
      </c>
      <c r="H2602">
        <v>0.28999999999999998</v>
      </c>
      <c r="I2602" t="s">
        <v>32</v>
      </c>
      <c r="J2602" t="s">
        <v>61</v>
      </c>
      <c r="K2602" s="78" t="s">
        <v>61</v>
      </c>
      <c r="L2602">
        <v>2010</v>
      </c>
      <c r="M2602">
        <v>2010</v>
      </c>
      <c r="N2602" t="s">
        <v>506</v>
      </c>
      <c r="O2602" t="s">
        <v>554</v>
      </c>
    </row>
    <row r="2603" spans="1:15" ht="15">
      <c r="A2603" s="21" t="s">
        <v>503</v>
      </c>
      <c r="B2603" t="s">
        <v>137</v>
      </c>
      <c r="C2603" t="s">
        <v>516</v>
      </c>
      <c r="D2603" s="16">
        <v>7.0000000000000007E-2</v>
      </c>
      <c r="E2603" s="16">
        <v>78.75</v>
      </c>
      <c r="F2603" s="16">
        <v>-71.25</v>
      </c>
      <c r="G2603">
        <v>0.1860297132147668</v>
      </c>
      <c r="H2603">
        <v>0.28999999999999998</v>
      </c>
      <c r="I2603" t="s">
        <v>32</v>
      </c>
      <c r="J2603" t="s">
        <v>61</v>
      </c>
      <c r="K2603" s="78" t="s">
        <v>61</v>
      </c>
      <c r="L2603">
        <v>2010</v>
      </c>
      <c r="M2603">
        <v>2010</v>
      </c>
      <c r="N2603" t="s">
        <v>506</v>
      </c>
      <c r="O2603" t="s">
        <v>554</v>
      </c>
    </row>
    <row r="2604" spans="1:15" ht="15">
      <c r="A2604" s="21" t="s">
        <v>503</v>
      </c>
      <c r="B2604" t="s">
        <v>137</v>
      </c>
      <c r="C2604" t="s">
        <v>516</v>
      </c>
      <c r="D2604" s="16">
        <v>0.09</v>
      </c>
      <c r="E2604" s="16">
        <v>78.75</v>
      </c>
      <c r="F2604" s="16">
        <v>-74.75</v>
      </c>
      <c r="G2604">
        <v>0.1860297132147668</v>
      </c>
      <c r="H2604">
        <v>0.28999999999999998</v>
      </c>
      <c r="I2604" t="s">
        <v>32</v>
      </c>
      <c r="J2604" t="s">
        <v>61</v>
      </c>
      <c r="K2604" s="78" t="s">
        <v>61</v>
      </c>
      <c r="L2604">
        <v>2010</v>
      </c>
      <c r="M2604">
        <v>2010</v>
      </c>
      <c r="N2604" t="s">
        <v>506</v>
      </c>
      <c r="O2604" t="s">
        <v>554</v>
      </c>
    </row>
    <row r="2605" spans="1:15" ht="15">
      <c r="A2605" s="21" t="s">
        <v>503</v>
      </c>
      <c r="B2605" t="s">
        <v>137</v>
      </c>
      <c r="C2605" t="s">
        <v>516</v>
      </c>
      <c r="D2605" s="16">
        <v>0.33</v>
      </c>
      <c r="E2605" s="16">
        <v>77.75</v>
      </c>
      <c r="F2605" s="16">
        <v>-71.25</v>
      </c>
      <c r="G2605">
        <v>0.1860297132147668</v>
      </c>
      <c r="H2605">
        <v>0.28999999999999998</v>
      </c>
      <c r="I2605" t="s">
        <v>32</v>
      </c>
      <c r="J2605" t="s">
        <v>61</v>
      </c>
      <c r="K2605" s="78" t="s">
        <v>61</v>
      </c>
      <c r="L2605">
        <v>2010</v>
      </c>
      <c r="M2605">
        <v>2010</v>
      </c>
      <c r="N2605" t="s">
        <v>506</v>
      </c>
      <c r="O2605" t="s">
        <v>554</v>
      </c>
    </row>
    <row r="2606" spans="1:15" ht="15">
      <c r="A2606" s="21" t="s">
        <v>503</v>
      </c>
      <c r="B2606" t="s">
        <v>137</v>
      </c>
      <c r="C2606" t="s">
        <v>516</v>
      </c>
      <c r="D2606" s="16">
        <v>0.08</v>
      </c>
      <c r="E2606" s="16">
        <v>78.75</v>
      </c>
      <c r="F2606" s="16">
        <v>-70.75</v>
      </c>
      <c r="G2606">
        <v>0.1860297132147668</v>
      </c>
      <c r="H2606">
        <v>0.28999999999999998</v>
      </c>
      <c r="I2606" t="s">
        <v>32</v>
      </c>
      <c r="J2606" t="s">
        <v>61</v>
      </c>
      <c r="K2606" s="78" t="s">
        <v>61</v>
      </c>
      <c r="L2606">
        <v>2010</v>
      </c>
      <c r="M2606">
        <v>2010</v>
      </c>
      <c r="N2606" t="s">
        <v>506</v>
      </c>
      <c r="O2606" t="s">
        <v>554</v>
      </c>
    </row>
    <row r="2607" spans="1:15" ht="15">
      <c r="A2607" s="21" t="s">
        <v>503</v>
      </c>
      <c r="B2607" t="s">
        <v>137</v>
      </c>
      <c r="C2607" t="s">
        <v>516</v>
      </c>
      <c r="D2607" s="16">
        <v>0.14000000000000001</v>
      </c>
      <c r="E2607" s="16">
        <v>77.75</v>
      </c>
      <c r="F2607" s="16">
        <v>-77.75</v>
      </c>
      <c r="G2607">
        <v>0.1860297132147668</v>
      </c>
      <c r="H2607">
        <v>0.28999999999999998</v>
      </c>
      <c r="I2607" t="s">
        <v>32</v>
      </c>
      <c r="J2607" t="s">
        <v>61</v>
      </c>
      <c r="K2607" s="78" t="s">
        <v>61</v>
      </c>
      <c r="L2607">
        <v>2010</v>
      </c>
      <c r="M2607">
        <v>2010</v>
      </c>
      <c r="N2607" t="s">
        <v>506</v>
      </c>
      <c r="O2607" t="s">
        <v>554</v>
      </c>
    </row>
    <row r="2608" spans="1:15" ht="15">
      <c r="A2608" s="21" t="s">
        <v>503</v>
      </c>
      <c r="B2608" t="s">
        <v>137</v>
      </c>
      <c r="C2608" t="s">
        <v>516</v>
      </c>
      <c r="D2608" s="16">
        <v>0.2</v>
      </c>
      <c r="E2608" s="16">
        <v>78.25</v>
      </c>
      <c r="F2608" s="16">
        <v>-72.75</v>
      </c>
      <c r="G2608">
        <v>0.1860297132147668</v>
      </c>
      <c r="H2608">
        <v>0.28999999999999998</v>
      </c>
      <c r="I2608" t="s">
        <v>32</v>
      </c>
      <c r="J2608" t="s">
        <v>61</v>
      </c>
      <c r="K2608" s="78" t="s">
        <v>61</v>
      </c>
      <c r="L2608">
        <v>2010</v>
      </c>
      <c r="M2608">
        <v>2010</v>
      </c>
      <c r="N2608" t="s">
        <v>506</v>
      </c>
      <c r="O2608" t="s">
        <v>554</v>
      </c>
    </row>
    <row r="2609" spans="1:15" ht="15">
      <c r="A2609" s="21" t="s">
        <v>503</v>
      </c>
      <c r="B2609" t="s">
        <v>137</v>
      </c>
      <c r="C2609" t="s">
        <v>516</v>
      </c>
      <c r="D2609" s="16">
        <v>0.1</v>
      </c>
      <c r="E2609" s="16">
        <v>78.75</v>
      </c>
      <c r="F2609" s="16">
        <v>-70.25</v>
      </c>
      <c r="G2609">
        <v>0.1860297132147668</v>
      </c>
      <c r="H2609">
        <v>0.28999999999999998</v>
      </c>
      <c r="I2609" t="s">
        <v>32</v>
      </c>
      <c r="J2609" t="s">
        <v>61</v>
      </c>
      <c r="K2609" s="78" t="s">
        <v>61</v>
      </c>
      <c r="L2609">
        <v>2010</v>
      </c>
      <c r="M2609">
        <v>2010</v>
      </c>
      <c r="N2609" t="s">
        <v>506</v>
      </c>
      <c r="O2609" t="s">
        <v>554</v>
      </c>
    </row>
    <row r="2610" spans="1:15" ht="15">
      <c r="A2610" s="21" t="s">
        <v>503</v>
      </c>
      <c r="B2610" t="s">
        <v>137</v>
      </c>
      <c r="C2610" t="s">
        <v>516</v>
      </c>
      <c r="D2610" s="16">
        <v>0.38</v>
      </c>
      <c r="E2610" s="16">
        <v>76.25</v>
      </c>
      <c r="F2610" s="16">
        <v>-68.75</v>
      </c>
      <c r="G2610">
        <v>0.1860297132147668</v>
      </c>
      <c r="H2610">
        <v>0.28999999999999998</v>
      </c>
      <c r="I2610" t="s">
        <v>32</v>
      </c>
      <c r="J2610" t="s">
        <v>61</v>
      </c>
      <c r="K2610" s="78" t="s">
        <v>61</v>
      </c>
      <c r="L2610">
        <v>2010</v>
      </c>
      <c r="M2610">
        <v>2010</v>
      </c>
      <c r="N2610" t="s">
        <v>506</v>
      </c>
      <c r="O2610" t="s">
        <v>554</v>
      </c>
    </row>
    <row r="2611" spans="1:15" ht="15">
      <c r="A2611" s="21" t="s">
        <v>503</v>
      </c>
      <c r="B2611" t="s">
        <v>137</v>
      </c>
      <c r="C2611" t="s">
        <v>516</v>
      </c>
      <c r="D2611" s="16">
        <v>0.13</v>
      </c>
      <c r="E2611" s="16">
        <v>78.25</v>
      </c>
      <c r="F2611" s="16">
        <v>-75.75</v>
      </c>
      <c r="G2611">
        <v>0.1860297132147668</v>
      </c>
      <c r="H2611">
        <v>0.28999999999999998</v>
      </c>
      <c r="I2611" t="s">
        <v>32</v>
      </c>
      <c r="J2611" t="s">
        <v>61</v>
      </c>
      <c r="K2611" s="78" t="s">
        <v>61</v>
      </c>
      <c r="L2611">
        <v>2010</v>
      </c>
      <c r="M2611">
        <v>2010</v>
      </c>
      <c r="N2611" t="s">
        <v>506</v>
      </c>
      <c r="O2611" t="s">
        <v>554</v>
      </c>
    </row>
    <row r="2612" spans="1:15" ht="15">
      <c r="A2612" s="21" t="s">
        <v>503</v>
      </c>
      <c r="B2612" t="s">
        <v>137</v>
      </c>
      <c r="C2612" t="s">
        <v>516</v>
      </c>
      <c r="D2612" s="16">
        <v>0.27</v>
      </c>
      <c r="E2612" s="16">
        <v>77.75</v>
      </c>
      <c r="F2612" s="16">
        <v>-70.75</v>
      </c>
      <c r="G2612">
        <v>0.1860297132147668</v>
      </c>
      <c r="H2612">
        <v>0.28999999999999998</v>
      </c>
      <c r="I2612" t="s">
        <v>32</v>
      </c>
      <c r="J2612" t="s">
        <v>61</v>
      </c>
      <c r="K2612" s="78" t="s">
        <v>61</v>
      </c>
      <c r="L2612">
        <v>2010</v>
      </c>
      <c r="M2612">
        <v>2010</v>
      </c>
      <c r="N2612" t="s">
        <v>506</v>
      </c>
      <c r="O2612" t="s">
        <v>554</v>
      </c>
    </row>
    <row r="2613" spans="1:15" ht="15">
      <c r="A2613" s="21" t="s">
        <v>503</v>
      </c>
      <c r="B2613" t="s">
        <v>137</v>
      </c>
      <c r="C2613" t="s">
        <v>516</v>
      </c>
      <c r="D2613" s="16">
        <v>0.11</v>
      </c>
      <c r="E2613" s="16">
        <v>78.75</v>
      </c>
      <c r="F2613" s="16">
        <v>-69.75</v>
      </c>
      <c r="G2613">
        <v>0.1860297132147668</v>
      </c>
      <c r="H2613">
        <v>0.28999999999999998</v>
      </c>
      <c r="I2613" t="s">
        <v>32</v>
      </c>
      <c r="J2613" t="s">
        <v>61</v>
      </c>
      <c r="K2613" s="78" t="s">
        <v>61</v>
      </c>
      <c r="L2613">
        <v>2010</v>
      </c>
      <c r="M2613">
        <v>2010</v>
      </c>
      <c r="N2613" t="s">
        <v>506</v>
      </c>
      <c r="O2613" t="s">
        <v>554</v>
      </c>
    </row>
    <row r="2614" spans="1:15" ht="15">
      <c r="A2614" s="21" t="s">
        <v>503</v>
      </c>
      <c r="B2614" t="s">
        <v>137</v>
      </c>
      <c r="C2614" t="s">
        <v>516</v>
      </c>
      <c r="D2614" s="16">
        <v>0.4</v>
      </c>
      <c r="E2614" s="16">
        <v>77.25</v>
      </c>
      <c r="F2614" s="16">
        <v>-70.75</v>
      </c>
      <c r="G2614">
        <v>0.1860297132147668</v>
      </c>
      <c r="H2614">
        <v>0.28999999999999998</v>
      </c>
      <c r="I2614" t="s">
        <v>32</v>
      </c>
      <c r="J2614" t="s">
        <v>61</v>
      </c>
      <c r="K2614" s="78" t="s">
        <v>61</v>
      </c>
      <c r="L2614">
        <v>2010</v>
      </c>
      <c r="M2614">
        <v>2010</v>
      </c>
      <c r="N2614" t="s">
        <v>506</v>
      </c>
      <c r="O2614" t="s">
        <v>554</v>
      </c>
    </row>
    <row r="2615" spans="1:15" ht="15">
      <c r="A2615" s="21" t="s">
        <v>503</v>
      </c>
      <c r="B2615" t="s">
        <v>137</v>
      </c>
      <c r="C2615" t="s">
        <v>516</v>
      </c>
      <c r="D2615" s="16">
        <v>0.1</v>
      </c>
      <c r="E2615" s="16">
        <v>78.75</v>
      </c>
      <c r="F2615" s="16">
        <v>-75.25</v>
      </c>
      <c r="G2615">
        <v>0.1860297132147668</v>
      </c>
      <c r="H2615">
        <v>0.28999999999999998</v>
      </c>
      <c r="I2615" t="s">
        <v>32</v>
      </c>
      <c r="J2615" t="s">
        <v>61</v>
      </c>
      <c r="K2615" s="78" t="s">
        <v>61</v>
      </c>
      <c r="L2615">
        <v>2010</v>
      </c>
      <c r="M2615">
        <v>2010</v>
      </c>
      <c r="N2615" t="s">
        <v>506</v>
      </c>
      <c r="O2615" t="s">
        <v>554</v>
      </c>
    </row>
    <row r="2616" spans="1:15" ht="15">
      <c r="A2616" s="21" t="s">
        <v>503</v>
      </c>
      <c r="B2616" t="s">
        <v>137</v>
      </c>
      <c r="C2616" t="s">
        <v>516</v>
      </c>
      <c r="D2616" s="16">
        <v>0.38</v>
      </c>
      <c r="E2616" s="16">
        <v>76.75</v>
      </c>
      <c r="F2616" s="16">
        <v>-69.75</v>
      </c>
      <c r="G2616">
        <v>0.1860297132147668</v>
      </c>
      <c r="H2616">
        <v>0.28999999999999998</v>
      </c>
      <c r="I2616" t="s">
        <v>32</v>
      </c>
      <c r="J2616" t="s">
        <v>61</v>
      </c>
      <c r="K2616" s="78" t="s">
        <v>61</v>
      </c>
      <c r="L2616">
        <v>2010</v>
      </c>
      <c r="M2616">
        <v>2010</v>
      </c>
      <c r="N2616" t="s">
        <v>506</v>
      </c>
      <c r="O2616" t="s">
        <v>554</v>
      </c>
    </row>
    <row r="2617" spans="1:15" ht="15">
      <c r="A2617" s="21" t="s">
        <v>503</v>
      </c>
      <c r="B2617" t="s">
        <v>137</v>
      </c>
      <c r="C2617" t="s">
        <v>516</v>
      </c>
      <c r="D2617" s="16">
        <v>0.11</v>
      </c>
      <c r="E2617" s="16">
        <v>78.75</v>
      </c>
      <c r="F2617" s="16">
        <v>-69.25</v>
      </c>
      <c r="G2617">
        <v>0.1860297132147668</v>
      </c>
      <c r="H2617">
        <v>0.28999999999999998</v>
      </c>
      <c r="I2617" t="s">
        <v>32</v>
      </c>
      <c r="J2617" t="s">
        <v>61</v>
      </c>
      <c r="K2617" s="78" t="s">
        <v>61</v>
      </c>
      <c r="L2617">
        <v>2010</v>
      </c>
      <c r="M2617">
        <v>2010</v>
      </c>
      <c r="N2617" t="s">
        <v>506</v>
      </c>
      <c r="O2617" t="s">
        <v>554</v>
      </c>
    </row>
    <row r="2618" spans="1:15" ht="15">
      <c r="A2618" s="21" t="s">
        <v>503</v>
      </c>
      <c r="B2618" t="s">
        <v>137</v>
      </c>
      <c r="C2618" t="s">
        <v>516</v>
      </c>
      <c r="D2618" s="16">
        <v>0.28000000000000003</v>
      </c>
      <c r="E2618" s="16">
        <v>75.75</v>
      </c>
      <c r="F2618" s="16">
        <v>-75.75</v>
      </c>
      <c r="G2618">
        <v>0.1860297132147668</v>
      </c>
      <c r="H2618">
        <v>0.28999999999999998</v>
      </c>
      <c r="I2618" t="s">
        <v>32</v>
      </c>
      <c r="J2618" t="s">
        <v>61</v>
      </c>
      <c r="K2618" s="78" t="s">
        <v>61</v>
      </c>
      <c r="L2618">
        <v>2010</v>
      </c>
      <c r="M2618">
        <v>2010</v>
      </c>
      <c r="N2618" t="s">
        <v>506</v>
      </c>
      <c r="O2618" t="s">
        <v>554</v>
      </c>
    </row>
    <row r="2619" spans="1:15" ht="15">
      <c r="A2619" s="21" t="s">
        <v>503</v>
      </c>
      <c r="B2619" t="s">
        <v>137</v>
      </c>
      <c r="C2619" t="s">
        <v>516</v>
      </c>
      <c r="D2619" s="16">
        <v>0.25</v>
      </c>
      <c r="E2619" s="16">
        <v>75.75</v>
      </c>
      <c r="F2619" s="16">
        <v>-76.25</v>
      </c>
      <c r="G2619">
        <v>0.1860297132147668</v>
      </c>
      <c r="H2619">
        <v>0.28999999999999998</v>
      </c>
      <c r="I2619" t="s">
        <v>32</v>
      </c>
      <c r="J2619" t="s">
        <v>61</v>
      </c>
      <c r="K2619" s="78" t="s">
        <v>61</v>
      </c>
      <c r="L2619">
        <v>2010</v>
      </c>
      <c r="M2619">
        <v>2010</v>
      </c>
      <c r="N2619" t="s">
        <v>506</v>
      </c>
      <c r="O2619" t="s">
        <v>554</v>
      </c>
    </row>
    <row r="2620" spans="1:15" ht="15">
      <c r="A2620" s="21" t="s">
        <v>503</v>
      </c>
      <c r="B2620" t="s">
        <v>137</v>
      </c>
      <c r="C2620" t="s">
        <v>516</v>
      </c>
      <c r="D2620" s="16">
        <v>0.22</v>
      </c>
      <c r="E2620" s="16">
        <v>75.75</v>
      </c>
      <c r="F2620" s="16">
        <v>-76.75</v>
      </c>
      <c r="G2620">
        <v>0.1860297132147668</v>
      </c>
      <c r="H2620">
        <v>0.28999999999999998</v>
      </c>
      <c r="I2620" t="s">
        <v>32</v>
      </c>
      <c r="J2620" t="s">
        <v>61</v>
      </c>
      <c r="K2620" s="78" t="s">
        <v>61</v>
      </c>
      <c r="L2620">
        <v>2010</v>
      </c>
      <c r="M2620">
        <v>2010</v>
      </c>
      <c r="N2620" t="s">
        <v>506</v>
      </c>
      <c r="O2620" t="s">
        <v>554</v>
      </c>
    </row>
    <row r="2621" spans="1:15" ht="15">
      <c r="A2621" s="21" t="s">
        <v>503</v>
      </c>
      <c r="B2621" t="s">
        <v>137</v>
      </c>
      <c r="C2621" t="s">
        <v>516</v>
      </c>
      <c r="D2621" s="16">
        <v>0.33</v>
      </c>
      <c r="E2621" s="16">
        <v>75.75</v>
      </c>
      <c r="F2621" s="16">
        <v>-75.25</v>
      </c>
      <c r="G2621">
        <v>0.1860297132147668</v>
      </c>
      <c r="H2621">
        <v>0.28999999999999998</v>
      </c>
      <c r="I2621" t="s">
        <v>32</v>
      </c>
      <c r="J2621" t="s">
        <v>61</v>
      </c>
      <c r="K2621" s="78" t="s">
        <v>61</v>
      </c>
      <c r="L2621">
        <v>2010</v>
      </c>
      <c r="M2621">
        <v>2010</v>
      </c>
      <c r="N2621" t="s">
        <v>506</v>
      </c>
      <c r="O2621" t="s">
        <v>554</v>
      </c>
    </row>
    <row r="2622" spans="1:15" ht="15">
      <c r="A2622" s="21" t="s">
        <v>503</v>
      </c>
      <c r="B2622" t="s">
        <v>137</v>
      </c>
      <c r="C2622" t="s">
        <v>516</v>
      </c>
      <c r="D2622" s="16">
        <v>0.2</v>
      </c>
      <c r="E2622" s="16">
        <v>75.75</v>
      </c>
      <c r="F2622" s="16">
        <v>-77.25</v>
      </c>
      <c r="G2622">
        <v>0.1860297132147668</v>
      </c>
      <c r="H2622">
        <v>0.28999999999999998</v>
      </c>
      <c r="I2622" t="s">
        <v>32</v>
      </c>
      <c r="J2622" t="s">
        <v>61</v>
      </c>
      <c r="K2622" s="78" t="s">
        <v>61</v>
      </c>
      <c r="L2622">
        <v>2010</v>
      </c>
      <c r="M2622">
        <v>2010</v>
      </c>
      <c r="N2622" t="s">
        <v>506</v>
      </c>
      <c r="O2622" t="s">
        <v>554</v>
      </c>
    </row>
    <row r="2623" spans="1:15" ht="15">
      <c r="A2623" s="21" t="s">
        <v>503</v>
      </c>
      <c r="B2623" t="s">
        <v>137</v>
      </c>
      <c r="C2623" t="s">
        <v>516</v>
      </c>
      <c r="D2623" s="16">
        <v>0.18</v>
      </c>
      <c r="E2623" s="16">
        <v>75.75</v>
      </c>
      <c r="F2623" s="16">
        <v>-77.75</v>
      </c>
      <c r="G2623">
        <v>0.1860297132147668</v>
      </c>
      <c r="H2623">
        <v>0.28999999999999998</v>
      </c>
      <c r="I2623" t="s">
        <v>32</v>
      </c>
      <c r="J2623" t="s">
        <v>61</v>
      </c>
      <c r="K2623" s="78" t="s">
        <v>61</v>
      </c>
      <c r="L2623">
        <v>2010</v>
      </c>
      <c r="M2623">
        <v>2010</v>
      </c>
      <c r="N2623" t="s">
        <v>506</v>
      </c>
      <c r="O2623" t="s">
        <v>554</v>
      </c>
    </row>
    <row r="2624" spans="1:15" ht="15">
      <c r="A2624" s="21" t="s">
        <v>503</v>
      </c>
      <c r="B2624" t="s">
        <v>137</v>
      </c>
      <c r="C2624" t="s">
        <v>516</v>
      </c>
      <c r="D2624" s="16">
        <v>0.17</v>
      </c>
      <c r="E2624" s="16">
        <v>75.75</v>
      </c>
      <c r="F2624" s="16">
        <v>-78.25</v>
      </c>
      <c r="G2624">
        <v>0.1860297132147668</v>
      </c>
      <c r="H2624">
        <v>0.28999999999999998</v>
      </c>
      <c r="I2624" t="s">
        <v>32</v>
      </c>
      <c r="J2624" t="s">
        <v>61</v>
      </c>
      <c r="K2624" s="78" t="s">
        <v>61</v>
      </c>
      <c r="L2624">
        <v>2010</v>
      </c>
      <c r="M2624">
        <v>2010</v>
      </c>
      <c r="N2624" t="s">
        <v>506</v>
      </c>
      <c r="O2624" t="s">
        <v>554</v>
      </c>
    </row>
    <row r="2625" spans="1:15" ht="15">
      <c r="A2625" s="21" t="s">
        <v>503</v>
      </c>
      <c r="B2625" t="s">
        <v>137</v>
      </c>
      <c r="C2625" t="s">
        <v>516</v>
      </c>
      <c r="D2625" s="16">
        <v>0.18</v>
      </c>
      <c r="E2625" s="16">
        <v>75.75</v>
      </c>
      <c r="F2625" s="16">
        <v>-78.75</v>
      </c>
      <c r="G2625">
        <v>0.1860297132147668</v>
      </c>
      <c r="H2625">
        <v>0.28999999999999998</v>
      </c>
      <c r="I2625" t="s">
        <v>32</v>
      </c>
      <c r="J2625" t="s">
        <v>61</v>
      </c>
      <c r="K2625" s="78" t="s">
        <v>61</v>
      </c>
      <c r="L2625">
        <v>2010</v>
      </c>
      <c r="M2625">
        <v>2010</v>
      </c>
      <c r="N2625" t="s">
        <v>506</v>
      </c>
      <c r="O2625" t="s">
        <v>554</v>
      </c>
    </row>
    <row r="2626" spans="1:15" ht="15">
      <c r="A2626" s="21" t="s">
        <v>503</v>
      </c>
      <c r="B2626" t="s">
        <v>137</v>
      </c>
      <c r="C2626" t="s">
        <v>516</v>
      </c>
      <c r="D2626" s="16">
        <v>0.34</v>
      </c>
      <c r="E2626" s="16">
        <v>75.75</v>
      </c>
      <c r="F2626" s="16">
        <v>-74.75</v>
      </c>
      <c r="G2626">
        <v>0.1860297132147668</v>
      </c>
      <c r="H2626">
        <v>0.28999999999999998</v>
      </c>
      <c r="I2626" t="s">
        <v>32</v>
      </c>
      <c r="J2626" t="s">
        <v>61</v>
      </c>
      <c r="K2626" s="78" t="s">
        <v>61</v>
      </c>
      <c r="L2626">
        <v>2010</v>
      </c>
      <c r="M2626">
        <v>2010</v>
      </c>
      <c r="N2626" t="s">
        <v>506</v>
      </c>
      <c r="O2626" t="s">
        <v>554</v>
      </c>
    </row>
    <row r="2627" spans="1:15" ht="15">
      <c r="A2627" s="21" t="s">
        <v>503</v>
      </c>
      <c r="B2627" t="s">
        <v>137</v>
      </c>
      <c r="C2627" t="s">
        <v>516</v>
      </c>
      <c r="D2627" s="16">
        <v>0.35</v>
      </c>
      <c r="E2627" s="16">
        <v>75.75</v>
      </c>
      <c r="F2627" s="16">
        <v>-74.25</v>
      </c>
      <c r="G2627">
        <v>0.1860297132147668</v>
      </c>
      <c r="H2627">
        <v>0.28999999999999998</v>
      </c>
      <c r="I2627" t="s">
        <v>32</v>
      </c>
      <c r="J2627" t="s">
        <v>61</v>
      </c>
      <c r="K2627" s="78" t="s">
        <v>61</v>
      </c>
      <c r="L2627">
        <v>2010</v>
      </c>
      <c r="M2627">
        <v>2010</v>
      </c>
      <c r="N2627" t="s">
        <v>506</v>
      </c>
      <c r="O2627" t="s">
        <v>554</v>
      </c>
    </row>
    <row r="2628" spans="1:15" ht="15">
      <c r="A2628" s="21" t="s">
        <v>503</v>
      </c>
      <c r="B2628" t="s">
        <v>137</v>
      </c>
      <c r="C2628" t="s">
        <v>516</v>
      </c>
      <c r="D2628" s="16">
        <v>0.35</v>
      </c>
      <c r="E2628" s="16">
        <v>75.75</v>
      </c>
      <c r="F2628" s="16">
        <v>-73.75</v>
      </c>
      <c r="G2628">
        <v>0.1860297132147668</v>
      </c>
      <c r="H2628">
        <v>0.28999999999999998</v>
      </c>
      <c r="I2628" t="s">
        <v>32</v>
      </c>
      <c r="J2628" t="s">
        <v>61</v>
      </c>
      <c r="K2628" s="78" t="s">
        <v>61</v>
      </c>
      <c r="L2628">
        <v>2010</v>
      </c>
      <c r="M2628">
        <v>2010</v>
      </c>
      <c r="N2628" t="s">
        <v>506</v>
      </c>
      <c r="O2628" t="s">
        <v>554</v>
      </c>
    </row>
    <row r="2629" spans="1:15" ht="15">
      <c r="A2629" s="21" t="s">
        <v>503</v>
      </c>
      <c r="B2629" t="s">
        <v>137</v>
      </c>
      <c r="C2629" t="s">
        <v>516</v>
      </c>
      <c r="D2629" s="16">
        <v>0.35</v>
      </c>
      <c r="E2629" s="16">
        <v>75.75</v>
      </c>
      <c r="F2629" s="16">
        <v>-73.25</v>
      </c>
      <c r="G2629">
        <v>0.1860297132147668</v>
      </c>
      <c r="H2629">
        <v>0.28999999999999998</v>
      </c>
      <c r="I2629" t="s">
        <v>32</v>
      </c>
      <c r="J2629" t="s">
        <v>61</v>
      </c>
      <c r="K2629" s="78" t="s">
        <v>61</v>
      </c>
      <c r="L2629">
        <v>2010</v>
      </c>
      <c r="M2629">
        <v>2010</v>
      </c>
      <c r="N2629" t="s">
        <v>506</v>
      </c>
      <c r="O2629" t="s">
        <v>554</v>
      </c>
    </row>
    <row r="2630" spans="1:15" ht="15">
      <c r="A2630" s="21" t="s">
        <v>503</v>
      </c>
      <c r="B2630" t="s">
        <v>137</v>
      </c>
      <c r="C2630" t="s">
        <v>516</v>
      </c>
      <c r="D2630" s="16">
        <v>0.14000000000000001</v>
      </c>
      <c r="E2630" s="16">
        <v>78.25</v>
      </c>
      <c r="F2630" s="16">
        <v>-76.25</v>
      </c>
      <c r="G2630">
        <v>0.1860297132147668</v>
      </c>
      <c r="H2630">
        <v>0.28999999999999998</v>
      </c>
      <c r="I2630" t="s">
        <v>32</v>
      </c>
      <c r="J2630" t="s">
        <v>61</v>
      </c>
      <c r="K2630" s="78" t="s">
        <v>61</v>
      </c>
      <c r="L2630">
        <v>2010</v>
      </c>
      <c r="M2630">
        <v>2010</v>
      </c>
      <c r="N2630" t="s">
        <v>506</v>
      </c>
      <c r="O2630" t="s">
        <v>554</v>
      </c>
    </row>
    <row r="2631" spans="1:15" ht="15">
      <c r="A2631" s="21" t="s">
        <v>503</v>
      </c>
      <c r="B2631" t="s">
        <v>137</v>
      </c>
      <c r="C2631" t="s">
        <v>516</v>
      </c>
      <c r="D2631" s="16">
        <v>0.35</v>
      </c>
      <c r="E2631" s="16">
        <v>75.75</v>
      </c>
      <c r="F2631" s="16">
        <v>-72.75</v>
      </c>
      <c r="G2631">
        <v>0.1860297132147668</v>
      </c>
      <c r="H2631">
        <v>0.28999999999999998</v>
      </c>
      <c r="I2631" t="s">
        <v>32</v>
      </c>
      <c r="J2631" t="s">
        <v>61</v>
      </c>
      <c r="K2631" s="78" t="s">
        <v>61</v>
      </c>
      <c r="L2631">
        <v>2010</v>
      </c>
      <c r="M2631">
        <v>2010</v>
      </c>
      <c r="N2631" t="s">
        <v>506</v>
      </c>
      <c r="O2631" t="s">
        <v>554</v>
      </c>
    </row>
    <row r="2632" spans="1:15" ht="15">
      <c r="A2632" s="21" t="s">
        <v>503</v>
      </c>
      <c r="B2632" t="s">
        <v>137</v>
      </c>
      <c r="C2632" t="s">
        <v>516</v>
      </c>
      <c r="D2632" s="16">
        <v>0.35</v>
      </c>
      <c r="E2632" s="16">
        <v>75.75</v>
      </c>
      <c r="F2632" s="16">
        <v>-72.25</v>
      </c>
      <c r="G2632">
        <v>0.1860297132147668</v>
      </c>
      <c r="H2632">
        <v>0.28999999999999998</v>
      </c>
      <c r="I2632" t="s">
        <v>32</v>
      </c>
      <c r="J2632" t="s">
        <v>61</v>
      </c>
      <c r="K2632" s="78" t="s">
        <v>61</v>
      </c>
      <c r="L2632">
        <v>2010</v>
      </c>
      <c r="M2632">
        <v>2010</v>
      </c>
      <c r="N2632" t="s">
        <v>506</v>
      </c>
      <c r="O2632" t="s">
        <v>554</v>
      </c>
    </row>
    <row r="2633" spans="1:15" ht="15">
      <c r="A2633" s="21" t="s">
        <v>503</v>
      </c>
      <c r="B2633" t="s">
        <v>137</v>
      </c>
      <c r="C2633" t="s">
        <v>516</v>
      </c>
      <c r="D2633" s="16">
        <v>0.35</v>
      </c>
      <c r="E2633" s="16">
        <v>75.75</v>
      </c>
      <c r="F2633" s="16">
        <v>-71.75</v>
      </c>
      <c r="G2633">
        <v>0.1860297132147668</v>
      </c>
      <c r="H2633">
        <v>0.28999999999999998</v>
      </c>
      <c r="I2633" t="s">
        <v>32</v>
      </c>
      <c r="J2633" t="s">
        <v>61</v>
      </c>
      <c r="K2633" s="78" t="s">
        <v>61</v>
      </c>
      <c r="L2633">
        <v>2010</v>
      </c>
      <c r="M2633">
        <v>2010</v>
      </c>
      <c r="N2633" t="s">
        <v>506</v>
      </c>
      <c r="O2633" t="s">
        <v>554</v>
      </c>
    </row>
    <row r="2634" spans="1:15" ht="15">
      <c r="A2634" s="21" t="s">
        <v>503</v>
      </c>
      <c r="B2634" t="s">
        <v>137</v>
      </c>
      <c r="C2634" t="s">
        <v>516</v>
      </c>
      <c r="D2634" s="16">
        <v>0.35</v>
      </c>
      <c r="E2634" s="16">
        <v>75.75</v>
      </c>
      <c r="F2634" s="16">
        <v>-71.25</v>
      </c>
      <c r="G2634">
        <v>0.1860297132147668</v>
      </c>
      <c r="H2634">
        <v>0.28999999999999998</v>
      </c>
      <c r="I2634" t="s">
        <v>32</v>
      </c>
      <c r="J2634" t="s">
        <v>61</v>
      </c>
      <c r="K2634" s="78" t="s">
        <v>61</v>
      </c>
      <c r="L2634">
        <v>2010</v>
      </c>
      <c r="M2634">
        <v>2010</v>
      </c>
      <c r="N2634" t="s">
        <v>506</v>
      </c>
      <c r="O2634" t="s">
        <v>554</v>
      </c>
    </row>
    <row r="2635" spans="1:15" ht="15">
      <c r="A2635" s="21" t="s">
        <v>503</v>
      </c>
      <c r="B2635" t="s">
        <v>137</v>
      </c>
      <c r="C2635" t="s">
        <v>516</v>
      </c>
      <c r="D2635" s="16">
        <v>0.12</v>
      </c>
      <c r="E2635" s="16">
        <v>78.75</v>
      </c>
      <c r="F2635" s="16">
        <v>-75.75</v>
      </c>
      <c r="G2635">
        <v>0.1860297132147668</v>
      </c>
      <c r="H2635">
        <v>0.28999999999999998</v>
      </c>
      <c r="I2635" t="s">
        <v>32</v>
      </c>
      <c r="J2635" t="s">
        <v>61</v>
      </c>
      <c r="K2635" s="78" t="s">
        <v>61</v>
      </c>
      <c r="L2635">
        <v>2010</v>
      </c>
      <c r="M2635">
        <v>2010</v>
      </c>
      <c r="N2635" t="s">
        <v>506</v>
      </c>
      <c r="O2635" t="s">
        <v>554</v>
      </c>
    </row>
    <row r="2636" spans="1:15" ht="15">
      <c r="A2636" s="21" t="s">
        <v>503</v>
      </c>
      <c r="B2636" t="s">
        <v>137</v>
      </c>
      <c r="C2636" t="s">
        <v>516</v>
      </c>
      <c r="D2636" s="16">
        <v>0.35</v>
      </c>
      <c r="E2636" s="16">
        <v>75.75</v>
      </c>
      <c r="F2636" s="16">
        <v>-70.75</v>
      </c>
      <c r="G2636">
        <v>0.1860297132147668</v>
      </c>
      <c r="H2636">
        <v>0.28999999999999998</v>
      </c>
      <c r="I2636" t="s">
        <v>32</v>
      </c>
      <c r="J2636" t="s">
        <v>61</v>
      </c>
      <c r="K2636" s="78" t="s">
        <v>61</v>
      </c>
      <c r="L2636">
        <v>2010</v>
      </c>
      <c r="M2636">
        <v>2010</v>
      </c>
      <c r="N2636" t="s">
        <v>506</v>
      </c>
      <c r="O2636" t="s">
        <v>554</v>
      </c>
    </row>
    <row r="2637" spans="1:15" ht="15">
      <c r="A2637" s="21" t="s">
        <v>503</v>
      </c>
      <c r="B2637" t="s">
        <v>137</v>
      </c>
      <c r="C2637" t="s">
        <v>516</v>
      </c>
      <c r="D2637" s="16">
        <v>0.35</v>
      </c>
      <c r="E2637" s="16">
        <v>75.75</v>
      </c>
      <c r="F2637" s="16">
        <v>-70.25</v>
      </c>
      <c r="G2637">
        <v>0.1860297132147668</v>
      </c>
      <c r="H2637">
        <v>0.28999999999999998</v>
      </c>
      <c r="I2637" t="s">
        <v>32</v>
      </c>
      <c r="J2637" t="s">
        <v>61</v>
      </c>
      <c r="K2637" s="78" t="s">
        <v>61</v>
      </c>
      <c r="L2637">
        <v>2010</v>
      </c>
      <c r="M2637">
        <v>2010</v>
      </c>
      <c r="N2637" t="s">
        <v>506</v>
      </c>
      <c r="O2637" t="s">
        <v>554</v>
      </c>
    </row>
    <row r="2638" spans="1:15" ht="15">
      <c r="A2638" s="21" t="s">
        <v>503</v>
      </c>
      <c r="B2638" t="s">
        <v>137</v>
      </c>
      <c r="C2638" t="s">
        <v>516</v>
      </c>
      <c r="D2638" s="16">
        <v>0.36</v>
      </c>
      <c r="E2638" s="16">
        <v>75.75</v>
      </c>
      <c r="F2638" s="16">
        <v>-69.75</v>
      </c>
      <c r="G2638">
        <v>0.1860297132147668</v>
      </c>
      <c r="H2638">
        <v>0.28999999999999998</v>
      </c>
      <c r="I2638" t="s">
        <v>32</v>
      </c>
      <c r="J2638" t="s">
        <v>61</v>
      </c>
      <c r="K2638" s="78" t="s">
        <v>61</v>
      </c>
      <c r="L2638">
        <v>2010</v>
      </c>
      <c r="M2638">
        <v>2010</v>
      </c>
      <c r="N2638" t="s">
        <v>506</v>
      </c>
      <c r="O2638" t="s">
        <v>554</v>
      </c>
    </row>
    <row r="2639" spans="1:15" ht="15">
      <c r="A2639" s="21" t="s">
        <v>503</v>
      </c>
      <c r="B2639" t="s">
        <v>137</v>
      </c>
      <c r="C2639" t="s">
        <v>516</v>
      </c>
      <c r="D2639" s="16">
        <v>0.36</v>
      </c>
      <c r="E2639" s="16">
        <v>76.25</v>
      </c>
      <c r="F2639" s="16">
        <v>-68.25</v>
      </c>
      <c r="G2639">
        <v>0.1860297132147668</v>
      </c>
      <c r="H2639">
        <v>0.28999999999999998</v>
      </c>
      <c r="I2639" t="s">
        <v>32</v>
      </c>
      <c r="J2639" t="s">
        <v>61</v>
      </c>
      <c r="K2639" s="78" t="s">
        <v>61</v>
      </c>
      <c r="L2639">
        <v>2010</v>
      </c>
      <c r="M2639">
        <v>2010</v>
      </c>
      <c r="N2639" t="s">
        <v>506</v>
      </c>
      <c r="O2639" t="s">
        <v>554</v>
      </c>
    </row>
    <row r="2640" spans="1:15" ht="15">
      <c r="A2640" s="21" t="s">
        <v>503</v>
      </c>
      <c r="B2640" t="s">
        <v>137</v>
      </c>
      <c r="C2640" t="s">
        <v>516</v>
      </c>
      <c r="D2640" s="16">
        <v>0.37</v>
      </c>
      <c r="E2640" s="16">
        <v>75.75</v>
      </c>
      <c r="F2640" s="16">
        <v>-69.25</v>
      </c>
      <c r="G2640">
        <v>0.1860297132147668</v>
      </c>
      <c r="H2640">
        <v>0.28999999999999998</v>
      </c>
      <c r="I2640" t="s">
        <v>32</v>
      </c>
      <c r="J2640" t="s">
        <v>61</v>
      </c>
      <c r="K2640" s="78" t="s">
        <v>61</v>
      </c>
      <c r="L2640">
        <v>2010</v>
      </c>
      <c r="M2640">
        <v>2010</v>
      </c>
      <c r="N2640" t="s">
        <v>506</v>
      </c>
      <c r="O2640" t="s">
        <v>554</v>
      </c>
    </row>
    <row r="2641" spans="1:15" ht="15">
      <c r="A2641" s="21" t="s">
        <v>503</v>
      </c>
      <c r="B2641" t="s">
        <v>137</v>
      </c>
      <c r="C2641" t="s">
        <v>516</v>
      </c>
      <c r="D2641" s="16">
        <v>0.37</v>
      </c>
      <c r="E2641" s="16">
        <v>75.75</v>
      </c>
      <c r="F2641" s="16">
        <v>-68.75</v>
      </c>
      <c r="G2641">
        <v>0.1860297132147668</v>
      </c>
      <c r="H2641">
        <v>0.28999999999999998</v>
      </c>
      <c r="I2641" t="s">
        <v>32</v>
      </c>
      <c r="J2641" t="s">
        <v>61</v>
      </c>
      <c r="K2641" s="78" t="s">
        <v>61</v>
      </c>
      <c r="L2641">
        <v>2010</v>
      </c>
      <c r="M2641">
        <v>2010</v>
      </c>
      <c r="N2641" t="s">
        <v>506</v>
      </c>
      <c r="O2641" t="s">
        <v>554</v>
      </c>
    </row>
    <row r="2642" spans="1:15" ht="15">
      <c r="A2642" s="21" t="s">
        <v>503</v>
      </c>
      <c r="B2642" t="s">
        <v>137</v>
      </c>
      <c r="C2642" t="s">
        <v>516</v>
      </c>
      <c r="D2642" s="16">
        <v>0.38</v>
      </c>
      <c r="E2642" s="16">
        <v>75.75</v>
      </c>
      <c r="F2642" s="16">
        <v>-68.25</v>
      </c>
      <c r="G2642">
        <v>0.1860297132147668</v>
      </c>
      <c r="H2642">
        <v>0.28999999999999998</v>
      </c>
      <c r="I2642" t="s">
        <v>32</v>
      </c>
      <c r="J2642" t="s">
        <v>61</v>
      </c>
      <c r="K2642" s="78" t="s">
        <v>61</v>
      </c>
      <c r="L2642">
        <v>2010</v>
      </c>
      <c r="M2642">
        <v>2010</v>
      </c>
      <c r="N2642" t="s">
        <v>506</v>
      </c>
      <c r="O2642" t="s">
        <v>554</v>
      </c>
    </row>
    <row r="2643" spans="1:15" ht="15">
      <c r="A2643" s="21" t="s">
        <v>503</v>
      </c>
      <c r="B2643" t="s">
        <v>137</v>
      </c>
      <c r="C2643" t="s">
        <v>516</v>
      </c>
      <c r="D2643" s="16">
        <v>0.37</v>
      </c>
      <c r="E2643" s="16">
        <v>75.75</v>
      </c>
      <c r="F2643" s="16">
        <v>-67.75</v>
      </c>
      <c r="G2643">
        <v>0.1860297132147668</v>
      </c>
      <c r="H2643">
        <v>0.28999999999999998</v>
      </c>
      <c r="I2643" t="s">
        <v>32</v>
      </c>
      <c r="J2643" t="s">
        <v>61</v>
      </c>
      <c r="K2643" s="78" t="s">
        <v>61</v>
      </c>
      <c r="L2643">
        <v>2010</v>
      </c>
      <c r="M2643">
        <v>2010</v>
      </c>
      <c r="N2643" t="s">
        <v>506</v>
      </c>
      <c r="O2643" t="s">
        <v>554</v>
      </c>
    </row>
    <row r="2644" spans="1:15" ht="15">
      <c r="A2644" s="21" t="s">
        <v>503</v>
      </c>
      <c r="B2644" t="s">
        <v>137</v>
      </c>
      <c r="C2644" t="s">
        <v>516</v>
      </c>
      <c r="D2644" s="16">
        <v>0.36</v>
      </c>
      <c r="E2644" s="16">
        <v>75.75</v>
      </c>
      <c r="F2644" s="16">
        <v>-67.25</v>
      </c>
      <c r="G2644">
        <v>0.1860297132147668</v>
      </c>
      <c r="H2644">
        <v>0.28999999999999998</v>
      </c>
      <c r="I2644" t="s">
        <v>32</v>
      </c>
      <c r="J2644" t="s">
        <v>61</v>
      </c>
      <c r="K2644" s="78" t="s">
        <v>61</v>
      </c>
      <c r="L2644">
        <v>2010</v>
      </c>
      <c r="M2644">
        <v>2010</v>
      </c>
      <c r="N2644" t="s">
        <v>506</v>
      </c>
      <c r="O2644" t="s">
        <v>554</v>
      </c>
    </row>
  </sheetData>
  <sortState xmlns:xlrd2="http://schemas.microsoft.com/office/spreadsheetml/2017/richdata2" ref="A2:O2644">
    <sortCondition ref="A2:A2644"/>
  </sortState>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1232-D8DC-4B04-A6AA-872FF4B8AD2A}">
  <dimension ref="A1:O1836"/>
  <sheetViews>
    <sheetView workbookViewId="0"/>
  </sheetViews>
  <sheetFormatPr defaultRowHeight="14.45"/>
  <cols>
    <col min="1" max="1" width="19.140625" bestFit="1" customWidth="1"/>
    <col min="2" max="2" width="12.140625" bestFit="1" customWidth="1"/>
    <col min="3" max="3" width="31.28515625" bestFit="1" customWidth="1"/>
    <col min="5" max="5" width="6.140625" bestFit="1" customWidth="1"/>
    <col min="6" max="6" width="7.7109375" bestFit="1" customWidth="1"/>
    <col min="7" max="7" width="12.5703125" bestFit="1" customWidth="1"/>
    <col min="9" max="9" width="22" bestFit="1" customWidth="1"/>
    <col min="14" max="14" width="19" bestFit="1" customWidth="1"/>
    <col min="15" max="15" width="16" bestFit="1" customWidth="1"/>
  </cols>
  <sheetData>
    <row r="1" spans="1:15"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5" s="18" customFormat="1" ht="15">
      <c r="A2" s="21" t="s">
        <v>123</v>
      </c>
      <c r="B2" t="s">
        <v>128</v>
      </c>
      <c r="C2" t="s">
        <v>124</v>
      </c>
      <c r="D2" s="16">
        <v>1</v>
      </c>
      <c r="E2" s="16">
        <v>56.25</v>
      </c>
      <c r="F2" s="16">
        <v>-167.25</v>
      </c>
      <c r="G2" s="22">
        <v>0.6</v>
      </c>
      <c r="H2" t="s">
        <v>61</v>
      </c>
      <c r="I2" t="s">
        <v>61</v>
      </c>
      <c r="J2" s="22">
        <v>0.51</v>
      </c>
      <c r="K2" s="22">
        <v>0.73</v>
      </c>
      <c r="L2" s="21">
        <v>2012</v>
      </c>
      <c r="M2" s="21">
        <v>2012</v>
      </c>
      <c r="N2" t="s">
        <v>126</v>
      </c>
      <c r="O2" s="1" t="s">
        <v>125</v>
      </c>
    </row>
    <row r="3" spans="1:15" ht="15">
      <c r="A3" s="21" t="s">
        <v>123</v>
      </c>
      <c r="B3" t="s">
        <v>128</v>
      </c>
      <c r="C3" t="s">
        <v>124</v>
      </c>
      <c r="D3" s="16">
        <v>1</v>
      </c>
      <c r="E3" s="16">
        <v>56.25</v>
      </c>
      <c r="F3" s="16">
        <v>-166.75</v>
      </c>
      <c r="G3" s="22">
        <v>0.6</v>
      </c>
      <c r="H3" t="s">
        <v>61</v>
      </c>
      <c r="I3" t="s">
        <v>61</v>
      </c>
      <c r="J3" s="22">
        <v>0.51</v>
      </c>
      <c r="K3" s="22">
        <v>0.73</v>
      </c>
      <c r="L3" s="21">
        <v>2012</v>
      </c>
      <c r="M3" s="21">
        <v>2012</v>
      </c>
      <c r="N3" t="s">
        <v>126</v>
      </c>
      <c r="O3" s="1" t="s">
        <v>125</v>
      </c>
    </row>
    <row r="4" spans="1:15" ht="15">
      <c r="A4" s="21" t="s">
        <v>123</v>
      </c>
      <c r="B4" t="s">
        <v>128</v>
      </c>
      <c r="C4" t="s">
        <v>124</v>
      </c>
      <c r="D4" s="16">
        <v>1</v>
      </c>
      <c r="E4" s="16">
        <v>56.25</v>
      </c>
      <c r="F4" s="16">
        <v>-166.25</v>
      </c>
      <c r="G4" s="22">
        <v>0.6</v>
      </c>
      <c r="H4" t="s">
        <v>61</v>
      </c>
      <c r="I4" t="s">
        <v>61</v>
      </c>
      <c r="J4" s="22">
        <v>0.51</v>
      </c>
      <c r="K4" s="22">
        <v>0.73</v>
      </c>
      <c r="L4" s="21">
        <v>2012</v>
      </c>
      <c r="M4" s="21">
        <v>2012</v>
      </c>
      <c r="N4" t="s">
        <v>126</v>
      </c>
      <c r="O4" s="1" t="s">
        <v>125</v>
      </c>
    </row>
    <row r="5" spans="1:15" ht="15">
      <c r="A5" s="21" t="s">
        <v>123</v>
      </c>
      <c r="B5" t="s">
        <v>128</v>
      </c>
      <c r="C5" t="s">
        <v>124</v>
      </c>
      <c r="D5" s="16">
        <v>1</v>
      </c>
      <c r="E5" s="16">
        <v>56.25</v>
      </c>
      <c r="F5" s="16">
        <v>-165.75</v>
      </c>
      <c r="G5" s="22">
        <v>0.6</v>
      </c>
      <c r="H5" t="s">
        <v>61</v>
      </c>
      <c r="I5" t="s">
        <v>61</v>
      </c>
      <c r="J5" s="22">
        <v>0.51</v>
      </c>
      <c r="K5" s="22">
        <v>0.73</v>
      </c>
      <c r="L5" s="21">
        <v>2012</v>
      </c>
      <c r="M5" s="21">
        <v>2012</v>
      </c>
      <c r="N5" t="s">
        <v>126</v>
      </c>
      <c r="O5" s="1" t="s">
        <v>125</v>
      </c>
    </row>
    <row r="6" spans="1:15" ht="15">
      <c r="A6" s="21" t="s">
        <v>123</v>
      </c>
      <c r="B6" t="s">
        <v>128</v>
      </c>
      <c r="C6" t="s">
        <v>124</v>
      </c>
      <c r="D6" s="16">
        <v>1</v>
      </c>
      <c r="E6" s="16">
        <v>56.25</v>
      </c>
      <c r="F6" s="16">
        <v>-165.25</v>
      </c>
      <c r="G6" s="22">
        <v>0.6</v>
      </c>
      <c r="H6" t="s">
        <v>61</v>
      </c>
      <c r="I6" t="s">
        <v>61</v>
      </c>
      <c r="J6" s="22">
        <v>0.51</v>
      </c>
      <c r="K6" s="22">
        <v>0.73</v>
      </c>
      <c r="L6" s="21">
        <v>2012</v>
      </c>
      <c r="M6" s="21">
        <v>2012</v>
      </c>
      <c r="N6" t="s">
        <v>126</v>
      </c>
      <c r="O6" s="1" t="s">
        <v>125</v>
      </c>
    </row>
    <row r="7" spans="1:15" ht="15">
      <c r="A7" s="21" t="s">
        <v>123</v>
      </c>
      <c r="B7" t="s">
        <v>128</v>
      </c>
      <c r="C7" t="s">
        <v>124</v>
      </c>
      <c r="D7" s="16">
        <v>1</v>
      </c>
      <c r="E7" s="16">
        <v>56.25</v>
      </c>
      <c r="F7" s="16">
        <v>-164.75</v>
      </c>
      <c r="G7" s="22">
        <v>0.6</v>
      </c>
      <c r="H7" t="s">
        <v>61</v>
      </c>
      <c r="I7" t="s">
        <v>61</v>
      </c>
      <c r="J7" s="22">
        <v>0.51</v>
      </c>
      <c r="K7" s="22">
        <v>0.73</v>
      </c>
      <c r="L7" s="21">
        <v>2012</v>
      </c>
      <c r="M7" s="21">
        <v>2012</v>
      </c>
      <c r="N7" t="s">
        <v>126</v>
      </c>
      <c r="O7" s="1" t="s">
        <v>125</v>
      </c>
    </row>
    <row r="8" spans="1:15" ht="15">
      <c r="A8" s="21" t="s">
        <v>123</v>
      </c>
      <c r="B8" t="s">
        <v>128</v>
      </c>
      <c r="C8" t="s">
        <v>124</v>
      </c>
      <c r="D8" s="16">
        <v>1</v>
      </c>
      <c r="E8" s="16">
        <v>56.25</v>
      </c>
      <c r="F8" s="16">
        <v>-164.25</v>
      </c>
      <c r="G8" s="22">
        <v>0.6</v>
      </c>
      <c r="H8" t="s">
        <v>61</v>
      </c>
      <c r="I8" t="s">
        <v>61</v>
      </c>
      <c r="J8" s="22">
        <v>0.51</v>
      </c>
      <c r="K8" s="22">
        <v>0.73</v>
      </c>
      <c r="L8" s="21">
        <v>2012</v>
      </c>
      <c r="M8" s="21">
        <v>2012</v>
      </c>
      <c r="N8" t="s">
        <v>126</v>
      </c>
      <c r="O8" s="1" t="s">
        <v>125</v>
      </c>
    </row>
    <row r="9" spans="1:15" ht="15">
      <c r="A9" s="21" t="s">
        <v>123</v>
      </c>
      <c r="B9" t="s">
        <v>128</v>
      </c>
      <c r="C9" t="s">
        <v>124</v>
      </c>
      <c r="D9" s="16">
        <v>1</v>
      </c>
      <c r="E9" s="16">
        <v>56.25</v>
      </c>
      <c r="F9" s="16">
        <v>-162.75</v>
      </c>
      <c r="G9" s="22">
        <v>0.6</v>
      </c>
      <c r="H9" t="s">
        <v>61</v>
      </c>
      <c r="I9" t="s">
        <v>61</v>
      </c>
      <c r="J9" s="22">
        <v>0.51</v>
      </c>
      <c r="K9" s="22">
        <v>0.73</v>
      </c>
      <c r="L9" s="21">
        <v>2012</v>
      </c>
      <c r="M9" s="21">
        <v>2012</v>
      </c>
      <c r="N9" t="s">
        <v>126</v>
      </c>
      <c r="O9" s="1" t="s">
        <v>125</v>
      </c>
    </row>
    <row r="10" spans="1:15" ht="15">
      <c r="A10" s="21" t="s">
        <v>123</v>
      </c>
      <c r="B10" t="s">
        <v>128</v>
      </c>
      <c r="C10" t="s">
        <v>124</v>
      </c>
      <c r="D10" s="16">
        <v>1</v>
      </c>
      <c r="E10" s="16">
        <v>56.25</v>
      </c>
      <c r="F10" s="16">
        <v>-162.25</v>
      </c>
      <c r="G10" s="22">
        <v>0.6</v>
      </c>
      <c r="H10" t="s">
        <v>61</v>
      </c>
      <c r="I10" t="s">
        <v>61</v>
      </c>
      <c r="J10" s="22">
        <v>0.51</v>
      </c>
      <c r="K10" s="22">
        <v>0.73</v>
      </c>
      <c r="L10" s="21">
        <v>2012</v>
      </c>
      <c r="M10" s="21">
        <v>2012</v>
      </c>
      <c r="N10" t="s">
        <v>126</v>
      </c>
      <c r="O10" s="1" t="s">
        <v>125</v>
      </c>
    </row>
    <row r="11" spans="1:15" ht="15">
      <c r="A11" s="21" t="s">
        <v>123</v>
      </c>
      <c r="B11" t="s">
        <v>128</v>
      </c>
      <c r="C11" t="s">
        <v>124</v>
      </c>
      <c r="D11" s="16">
        <v>1</v>
      </c>
      <c r="E11" s="16">
        <v>56.25</v>
      </c>
      <c r="F11" s="16">
        <v>-161.75</v>
      </c>
      <c r="G11" s="22">
        <v>0.6</v>
      </c>
      <c r="H11" t="s">
        <v>61</v>
      </c>
      <c r="I11" t="s">
        <v>61</v>
      </c>
      <c r="J11" s="22">
        <v>0.51</v>
      </c>
      <c r="K11" s="22">
        <v>0.73</v>
      </c>
      <c r="L11" s="21">
        <v>2012</v>
      </c>
      <c r="M11" s="21">
        <v>2012</v>
      </c>
      <c r="N11" t="s">
        <v>126</v>
      </c>
      <c r="O11" s="1" t="s">
        <v>125</v>
      </c>
    </row>
    <row r="12" spans="1:15" ht="15">
      <c r="A12" s="21" t="s">
        <v>123</v>
      </c>
      <c r="B12" t="s">
        <v>128</v>
      </c>
      <c r="C12" t="s">
        <v>124</v>
      </c>
      <c r="D12" s="16">
        <v>1</v>
      </c>
      <c r="E12" s="16">
        <v>56.25</v>
      </c>
      <c r="F12" s="16">
        <v>-161.25</v>
      </c>
      <c r="G12" s="22">
        <v>0.6</v>
      </c>
      <c r="H12" t="s">
        <v>61</v>
      </c>
      <c r="I12" t="s">
        <v>61</v>
      </c>
      <c r="J12" s="22">
        <v>0.51</v>
      </c>
      <c r="K12" s="22">
        <v>0.73</v>
      </c>
      <c r="L12" s="21">
        <v>2012</v>
      </c>
      <c r="M12" s="21">
        <v>2012</v>
      </c>
      <c r="N12" t="s">
        <v>126</v>
      </c>
      <c r="O12" s="1" t="s">
        <v>125</v>
      </c>
    </row>
    <row r="13" spans="1:15" ht="15">
      <c r="A13" s="21" t="s">
        <v>123</v>
      </c>
      <c r="B13" t="s">
        <v>128</v>
      </c>
      <c r="C13" t="s">
        <v>124</v>
      </c>
      <c r="D13" s="16">
        <v>1</v>
      </c>
      <c r="E13" s="16">
        <v>56.25</v>
      </c>
      <c r="F13" s="16">
        <v>-167.75</v>
      </c>
      <c r="G13" s="22">
        <v>0.6</v>
      </c>
      <c r="H13" t="s">
        <v>61</v>
      </c>
      <c r="I13" t="s">
        <v>61</v>
      </c>
      <c r="J13" s="22">
        <v>0.51</v>
      </c>
      <c r="K13" s="22">
        <v>0.73</v>
      </c>
      <c r="L13" s="21">
        <v>2012</v>
      </c>
      <c r="M13" s="21">
        <v>2012</v>
      </c>
      <c r="N13" t="s">
        <v>126</v>
      </c>
      <c r="O13" s="1" t="s">
        <v>125</v>
      </c>
    </row>
    <row r="14" spans="1:15" ht="15">
      <c r="A14" s="21" t="s">
        <v>123</v>
      </c>
      <c r="B14" t="s">
        <v>128</v>
      </c>
      <c r="C14" t="s">
        <v>124</v>
      </c>
      <c r="D14" s="16">
        <v>1</v>
      </c>
      <c r="E14" s="16">
        <v>56.25</v>
      </c>
      <c r="F14" s="16">
        <v>-163.25</v>
      </c>
      <c r="G14" s="22">
        <v>0.6</v>
      </c>
      <c r="H14" t="s">
        <v>61</v>
      </c>
      <c r="I14" t="s">
        <v>61</v>
      </c>
      <c r="J14" s="22">
        <v>0.51</v>
      </c>
      <c r="K14" s="22">
        <v>0.73</v>
      </c>
      <c r="L14" s="21">
        <v>2012</v>
      </c>
      <c r="M14" s="21">
        <v>2012</v>
      </c>
      <c r="N14" t="s">
        <v>126</v>
      </c>
      <c r="O14" s="1" t="s">
        <v>125</v>
      </c>
    </row>
    <row r="15" spans="1:15" ht="15">
      <c r="A15" s="21" t="s">
        <v>123</v>
      </c>
      <c r="B15" t="s">
        <v>128</v>
      </c>
      <c r="C15" t="s">
        <v>124</v>
      </c>
      <c r="D15" s="16">
        <v>0.95</v>
      </c>
      <c r="E15" s="16">
        <v>56.75</v>
      </c>
      <c r="F15" s="16">
        <v>-171.25</v>
      </c>
      <c r="G15" s="22">
        <v>0.6</v>
      </c>
      <c r="H15" t="s">
        <v>61</v>
      </c>
      <c r="I15" t="s">
        <v>61</v>
      </c>
      <c r="J15" s="22">
        <v>0.51</v>
      </c>
      <c r="K15" s="22">
        <v>0.73</v>
      </c>
      <c r="L15" s="21">
        <v>2012</v>
      </c>
      <c r="M15" s="21">
        <v>2012</v>
      </c>
      <c r="N15" t="s">
        <v>126</v>
      </c>
      <c r="O15" s="1" t="s">
        <v>125</v>
      </c>
    </row>
    <row r="16" spans="1:15" ht="15">
      <c r="A16" s="21" t="s">
        <v>123</v>
      </c>
      <c r="B16" t="s">
        <v>128</v>
      </c>
      <c r="C16" t="s">
        <v>124</v>
      </c>
      <c r="D16" s="16">
        <v>1</v>
      </c>
      <c r="E16" s="16">
        <v>56.75</v>
      </c>
      <c r="F16" s="16">
        <v>-170.25</v>
      </c>
      <c r="G16" s="22">
        <v>0.6</v>
      </c>
      <c r="H16" t="s">
        <v>61</v>
      </c>
      <c r="I16" t="s">
        <v>61</v>
      </c>
      <c r="J16" s="22">
        <v>0.51</v>
      </c>
      <c r="K16" s="22">
        <v>0.73</v>
      </c>
      <c r="L16" s="21">
        <v>2012</v>
      </c>
      <c r="M16" s="21">
        <v>2012</v>
      </c>
      <c r="N16" t="s">
        <v>126</v>
      </c>
      <c r="O16" s="1" t="s">
        <v>125</v>
      </c>
    </row>
    <row r="17" spans="1:15" ht="15">
      <c r="A17" s="21" t="s">
        <v>123</v>
      </c>
      <c r="B17" t="s">
        <v>128</v>
      </c>
      <c r="C17" t="s">
        <v>124</v>
      </c>
      <c r="D17" s="16">
        <v>1</v>
      </c>
      <c r="E17" s="16">
        <v>56.75</v>
      </c>
      <c r="F17" s="16">
        <v>-168.75</v>
      </c>
      <c r="G17" s="22">
        <v>0.6</v>
      </c>
      <c r="H17" t="s">
        <v>61</v>
      </c>
      <c r="I17" t="s">
        <v>61</v>
      </c>
      <c r="J17" s="22">
        <v>0.51</v>
      </c>
      <c r="K17" s="22">
        <v>0.73</v>
      </c>
      <c r="L17" s="21">
        <v>2012</v>
      </c>
      <c r="M17" s="21">
        <v>2012</v>
      </c>
      <c r="N17" t="s">
        <v>126</v>
      </c>
      <c r="O17" s="1" t="s">
        <v>125</v>
      </c>
    </row>
    <row r="18" spans="1:15" ht="15">
      <c r="A18" s="21" t="s">
        <v>123</v>
      </c>
      <c r="B18" t="s">
        <v>128</v>
      </c>
      <c r="C18" t="s">
        <v>124</v>
      </c>
      <c r="D18" s="16">
        <v>1</v>
      </c>
      <c r="E18" s="16">
        <v>56.75</v>
      </c>
      <c r="F18" s="16">
        <v>-168.25</v>
      </c>
      <c r="G18" s="22">
        <v>0.6</v>
      </c>
      <c r="H18" t="s">
        <v>61</v>
      </c>
      <c r="I18" t="s">
        <v>61</v>
      </c>
      <c r="J18" s="22">
        <v>0.51</v>
      </c>
      <c r="K18" s="22">
        <v>0.73</v>
      </c>
      <c r="L18" s="21">
        <v>2012</v>
      </c>
      <c r="M18" s="21">
        <v>2012</v>
      </c>
      <c r="N18" t="s">
        <v>126</v>
      </c>
      <c r="O18" s="1" t="s">
        <v>125</v>
      </c>
    </row>
    <row r="19" spans="1:15" ht="15">
      <c r="A19" s="21" t="s">
        <v>123</v>
      </c>
      <c r="B19" t="s">
        <v>128</v>
      </c>
      <c r="C19" t="s">
        <v>124</v>
      </c>
      <c r="D19" s="16">
        <v>1</v>
      </c>
      <c r="E19" s="16">
        <v>56.75</v>
      </c>
      <c r="F19" s="16">
        <v>-167.75</v>
      </c>
      <c r="G19" s="22">
        <v>0.6</v>
      </c>
      <c r="H19" t="s">
        <v>61</v>
      </c>
      <c r="I19" t="s">
        <v>61</v>
      </c>
      <c r="J19" s="22">
        <v>0.51</v>
      </c>
      <c r="K19" s="22">
        <v>0.73</v>
      </c>
      <c r="L19" s="21">
        <v>2012</v>
      </c>
      <c r="M19" s="21">
        <v>2012</v>
      </c>
      <c r="N19" t="s">
        <v>126</v>
      </c>
      <c r="O19" s="1" t="s">
        <v>125</v>
      </c>
    </row>
    <row r="20" spans="1:15" ht="15">
      <c r="A20" s="21" t="s">
        <v>123</v>
      </c>
      <c r="B20" t="s">
        <v>128</v>
      </c>
      <c r="C20" t="s">
        <v>124</v>
      </c>
      <c r="D20" s="16">
        <v>1</v>
      </c>
      <c r="E20" s="16">
        <v>56.75</v>
      </c>
      <c r="F20" s="16">
        <v>-167.25</v>
      </c>
      <c r="G20" s="22">
        <v>0.6</v>
      </c>
      <c r="H20" t="s">
        <v>61</v>
      </c>
      <c r="I20" t="s">
        <v>61</v>
      </c>
      <c r="J20" s="22">
        <v>0.51</v>
      </c>
      <c r="K20" s="22">
        <v>0.73</v>
      </c>
      <c r="L20" s="21">
        <v>2012</v>
      </c>
      <c r="M20" s="21">
        <v>2012</v>
      </c>
      <c r="N20" t="s">
        <v>126</v>
      </c>
      <c r="O20" s="1" t="s">
        <v>125</v>
      </c>
    </row>
    <row r="21" spans="1:15" ht="15">
      <c r="A21" s="21" t="s">
        <v>123</v>
      </c>
      <c r="B21" t="s">
        <v>128</v>
      </c>
      <c r="C21" t="s">
        <v>124</v>
      </c>
      <c r="D21" s="16">
        <v>1</v>
      </c>
      <c r="E21" s="16">
        <v>56.75</v>
      </c>
      <c r="F21" s="16">
        <v>-166.75</v>
      </c>
      <c r="G21" s="22">
        <v>0.6</v>
      </c>
      <c r="H21" t="s">
        <v>61</v>
      </c>
      <c r="I21" t="s">
        <v>61</v>
      </c>
      <c r="J21" s="22">
        <v>0.51</v>
      </c>
      <c r="K21" s="22">
        <v>0.73</v>
      </c>
      <c r="L21" s="21">
        <v>2012</v>
      </c>
      <c r="M21" s="21">
        <v>2012</v>
      </c>
      <c r="N21" t="s">
        <v>126</v>
      </c>
      <c r="O21" s="1" t="s">
        <v>125</v>
      </c>
    </row>
    <row r="22" spans="1:15" ht="15">
      <c r="A22" s="21" t="s">
        <v>123</v>
      </c>
      <c r="B22" t="s">
        <v>128</v>
      </c>
      <c r="C22" t="s">
        <v>124</v>
      </c>
      <c r="D22" s="16">
        <v>1</v>
      </c>
      <c r="E22" s="16">
        <v>56.75</v>
      </c>
      <c r="F22" s="16">
        <v>-166.25</v>
      </c>
      <c r="G22" s="22">
        <v>0.6</v>
      </c>
      <c r="H22" t="s">
        <v>61</v>
      </c>
      <c r="I22" t="s">
        <v>61</v>
      </c>
      <c r="J22" s="22">
        <v>0.51</v>
      </c>
      <c r="K22" s="22">
        <v>0.73</v>
      </c>
      <c r="L22" s="21">
        <v>2012</v>
      </c>
      <c r="M22" s="21">
        <v>2012</v>
      </c>
      <c r="N22" t="s">
        <v>126</v>
      </c>
      <c r="O22" s="1" t="s">
        <v>125</v>
      </c>
    </row>
    <row r="23" spans="1:15" ht="15">
      <c r="A23" s="21" t="s">
        <v>123</v>
      </c>
      <c r="B23" t="s">
        <v>128</v>
      </c>
      <c r="C23" t="s">
        <v>124</v>
      </c>
      <c r="D23" s="16">
        <v>1</v>
      </c>
      <c r="E23" s="16">
        <v>56.75</v>
      </c>
      <c r="F23" s="16">
        <v>-165.75</v>
      </c>
      <c r="G23" s="22">
        <v>0.6</v>
      </c>
      <c r="H23" t="s">
        <v>61</v>
      </c>
      <c r="I23" t="s">
        <v>61</v>
      </c>
      <c r="J23" s="22">
        <v>0.51</v>
      </c>
      <c r="K23" s="22">
        <v>0.73</v>
      </c>
      <c r="L23" s="21">
        <v>2012</v>
      </c>
      <c r="M23" s="21">
        <v>2012</v>
      </c>
      <c r="N23" t="s">
        <v>126</v>
      </c>
      <c r="O23" s="1" t="s">
        <v>125</v>
      </c>
    </row>
    <row r="24" spans="1:15" ht="15">
      <c r="A24" s="21" t="s">
        <v>123</v>
      </c>
      <c r="B24" t="s">
        <v>128</v>
      </c>
      <c r="C24" t="s">
        <v>124</v>
      </c>
      <c r="D24" s="16">
        <v>1</v>
      </c>
      <c r="E24" s="16">
        <v>56.75</v>
      </c>
      <c r="F24" s="16">
        <v>-165.25</v>
      </c>
      <c r="G24" s="22">
        <v>0.6</v>
      </c>
      <c r="H24" t="s">
        <v>61</v>
      </c>
      <c r="I24" t="s">
        <v>61</v>
      </c>
      <c r="J24" s="22">
        <v>0.51</v>
      </c>
      <c r="K24" s="22">
        <v>0.73</v>
      </c>
      <c r="L24" s="21">
        <v>2012</v>
      </c>
      <c r="M24" s="21">
        <v>2012</v>
      </c>
      <c r="N24" t="s">
        <v>126</v>
      </c>
      <c r="O24" s="1" t="s">
        <v>125</v>
      </c>
    </row>
    <row r="25" spans="1:15" ht="15">
      <c r="A25" s="21" t="s">
        <v>123</v>
      </c>
      <c r="B25" t="s">
        <v>128</v>
      </c>
      <c r="C25" t="s">
        <v>124</v>
      </c>
      <c r="D25" s="16">
        <v>1</v>
      </c>
      <c r="E25" s="16">
        <v>56.75</v>
      </c>
      <c r="F25" s="16">
        <v>-164.75</v>
      </c>
      <c r="G25" s="22">
        <v>0.6</v>
      </c>
      <c r="H25" t="s">
        <v>61</v>
      </c>
      <c r="I25" t="s">
        <v>61</v>
      </c>
      <c r="J25" s="22">
        <v>0.51</v>
      </c>
      <c r="K25" s="22">
        <v>0.73</v>
      </c>
      <c r="L25" s="21">
        <v>2012</v>
      </c>
      <c r="M25" s="21">
        <v>2012</v>
      </c>
      <c r="N25" t="s">
        <v>126</v>
      </c>
      <c r="O25" s="1" t="s">
        <v>125</v>
      </c>
    </row>
    <row r="26" spans="1:15" ht="15">
      <c r="A26" s="21" t="s">
        <v>123</v>
      </c>
      <c r="B26" t="s">
        <v>128</v>
      </c>
      <c r="C26" t="s">
        <v>124</v>
      </c>
      <c r="D26" s="16">
        <v>1</v>
      </c>
      <c r="E26" s="16">
        <v>56.75</v>
      </c>
      <c r="F26" s="16">
        <v>-164.25</v>
      </c>
      <c r="G26" s="22">
        <v>0.6</v>
      </c>
      <c r="H26" t="s">
        <v>61</v>
      </c>
      <c r="I26" t="s">
        <v>61</v>
      </c>
      <c r="J26" s="22">
        <v>0.51</v>
      </c>
      <c r="K26" s="22">
        <v>0.73</v>
      </c>
      <c r="L26" s="21">
        <v>2012</v>
      </c>
      <c r="M26" s="21">
        <v>2012</v>
      </c>
      <c r="N26" t="s">
        <v>126</v>
      </c>
      <c r="O26" s="1" t="s">
        <v>125</v>
      </c>
    </row>
    <row r="27" spans="1:15" ht="15">
      <c r="A27" s="21" t="s">
        <v>123</v>
      </c>
      <c r="B27" t="s">
        <v>128</v>
      </c>
      <c r="C27" t="s">
        <v>124</v>
      </c>
      <c r="D27" s="16">
        <v>1</v>
      </c>
      <c r="E27" s="16">
        <v>56.75</v>
      </c>
      <c r="F27" s="16">
        <v>-163.75</v>
      </c>
      <c r="G27" s="22">
        <v>0.6</v>
      </c>
      <c r="H27" t="s">
        <v>61</v>
      </c>
      <c r="I27" t="s">
        <v>61</v>
      </c>
      <c r="J27" s="22">
        <v>0.51</v>
      </c>
      <c r="K27" s="22">
        <v>0.73</v>
      </c>
      <c r="L27" s="21">
        <v>2012</v>
      </c>
      <c r="M27" s="21">
        <v>2012</v>
      </c>
      <c r="N27" t="s">
        <v>126</v>
      </c>
      <c r="O27" s="1" t="s">
        <v>125</v>
      </c>
    </row>
    <row r="28" spans="1:15" ht="15">
      <c r="A28" s="21" t="s">
        <v>123</v>
      </c>
      <c r="B28" t="s">
        <v>128</v>
      </c>
      <c r="C28" t="s">
        <v>124</v>
      </c>
      <c r="D28" s="16">
        <v>1</v>
      </c>
      <c r="E28" s="16">
        <v>56.75</v>
      </c>
      <c r="F28" s="16">
        <v>-163.25</v>
      </c>
      <c r="G28" s="22">
        <v>0.6</v>
      </c>
      <c r="H28" t="s">
        <v>61</v>
      </c>
      <c r="I28" t="s">
        <v>61</v>
      </c>
      <c r="J28" s="22">
        <v>0.51</v>
      </c>
      <c r="K28" s="22">
        <v>0.73</v>
      </c>
      <c r="L28" s="21">
        <v>2012</v>
      </c>
      <c r="M28" s="21">
        <v>2012</v>
      </c>
      <c r="N28" t="s">
        <v>126</v>
      </c>
      <c r="O28" s="1" t="s">
        <v>125</v>
      </c>
    </row>
    <row r="29" spans="1:15" ht="15">
      <c r="A29" s="21" t="s">
        <v>123</v>
      </c>
      <c r="B29" t="s">
        <v>128</v>
      </c>
      <c r="C29" t="s">
        <v>124</v>
      </c>
      <c r="D29" s="16">
        <v>1</v>
      </c>
      <c r="E29" s="16">
        <v>56.75</v>
      </c>
      <c r="F29" s="16">
        <v>-162.75</v>
      </c>
      <c r="G29" s="22">
        <v>0.6</v>
      </c>
      <c r="H29" t="s">
        <v>61</v>
      </c>
      <c r="I29" t="s">
        <v>61</v>
      </c>
      <c r="J29" s="22">
        <v>0.51</v>
      </c>
      <c r="K29" s="22">
        <v>0.73</v>
      </c>
      <c r="L29" s="21">
        <v>2012</v>
      </c>
      <c r="M29" s="21">
        <v>2012</v>
      </c>
      <c r="N29" t="s">
        <v>126</v>
      </c>
      <c r="O29" s="1" t="s">
        <v>125</v>
      </c>
    </row>
    <row r="30" spans="1:15" ht="15">
      <c r="A30" s="21" t="s">
        <v>123</v>
      </c>
      <c r="B30" t="s">
        <v>128</v>
      </c>
      <c r="C30" t="s">
        <v>124</v>
      </c>
      <c r="D30" s="16">
        <v>1</v>
      </c>
      <c r="E30" s="16">
        <v>56.75</v>
      </c>
      <c r="F30" s="16">
        <v>-162.25</v>
      </c>
      <c r="G30" s="22">
        <v>0.6</v>
      </c>
      <c r="H30" t="s">
        <v>61</v>
      </c>
      <c r="I30" t="s">
        <v>61</v>
      </c>
      <c r="J30" s="22">
        <v>0.51</v>
      </c>
      <c r="K30" s="22">
        <v>0.73</v>
      </c>
      <c r="L30" s="21">
        <v>2012</v>
      </c>
      <c r="M30" s="21">
        <v>2012</v>
      </c>
      <c r="N30" t="s">
        <v>126</v>
      </c>
      <c r="O30" s="1" t="s">
        <v>125</v>
      </c>
    </row>
    <row r="31" spans="1:15" ht="15">
      <c r="A31" s="21" t="s">
        <v>123</v>
      </c>
      <c r="B31" t="s">
        <v>128</v>
      </c>
      <c r="C31" t="s">
        <v>124</v>
      </c>
      <c r="D31" s="16">
        <v>1</v>
      </c>
      <c r="E31" s="16">
        <v>56.75</v>
      </c>
      <c r="F31" s="16">
        <v>-161.75</v>
      </c>
      <c r="G31" s="22">
        <v>0.6</v>
      </c>
      <c r="H31" t="s">
        <v>61</v>
      </c>
      <c r="I31" t="s">
        <v>61</v>
      </c>
      <c r="J31" s="22">
        <v>0.51</v>
      </c>
      <c r="K31" s="22">
        <v>0.73</v>
      </c>
      <c r="L31" s="21">
        <v>2012</v>
      </c>
      <c r="M31" s="21">
        <v>2012</v>
      </c>
      <c r="N31" t="s">
        <v>126</v>
      </c>
      <c r="O31" s="1" t="s">
        <v>125</v>
      </c>
    </row>
    <row r="32" spans="1:15" ht="15">
      <c r="A32" s="21" t="s">
        <v>123</v>
      </c>
      <c r="B32" t="s">
        <v>128</v>
      </c>
      <c r="C32" t="s">
        <v>124</v>
      </c>
      <c r="D32" s="16">
        <v>1</v>
      </c>
      <c r="E32" s="16">
        <v>56.75</v>
      </c>
      <c r="F32" s="16">
        <v>-161.25</v>
      </c>
      <c r="G32" s="22">
        <v>0.6</v>
      </c>
      <c r="H32" t="s">
        <v>61</v>
      </c>
      <c r="I32" t="s">
        <v>61</v>
      </c>
      <c r="J32" s="22">
        <v>0.51</v>
      </c>
      <c r="K32" s="22">
        <v>0.73</v>
      </c>
      <c r="L32" s="21">
        <v>2012</v>
      </c>
      <c r="M32" s="21">
        <v>2012</v>
      </c>
      <c r="N32" t="s">
        <v>126</v>
      </c>
      <c r="O32" s="1" t="s">
        <v>125</v>
      </c>
    </row>
    <row r="33" spans="1:15" ht="15">
      <c r="A33" s="21" t="s">
        <v>123</v>
      </c>
      <c r="B33" t="s">
        <v>128</v>
      </c>
      <c r="C33" t="s">
        <v>124</v>
      </c>
      <c r="D33" s="16">
        <v>1</v>
      </c>
      <c r="E33" s="16">
        <v>56.75</v>
      </c>
      <c r="F33" s="16">
        <v>-160.75</v>
      </c>
      <c r="G33" s="22">
        <v>0.6</v>
      </c>
      <c r="H33" t="s">
        <v>61</v>
      </c>
      <c r="I33" t="s">
        <v>61</v>
      </c>
      <c r="J33" s="22">
        <v>0.51</v>
      </c>
      <c r="K33" s="22">
        <v>0.73</v>
      </c>
      <c r="L33" s="21">
        <v>2012</v>
      </c>
      <c r="M33" s="21">
        <v>2012</v>
      </c>
      <c r="N33" t="s">
        <v>126</v>
      </c>
      <c r="O33" s="1" t="s">
        <v>125</v>
      </c>
    </row>
    <row r="34" spans="1:15" ht="15">
      <c r="A34" s="21" t="s">
        <v>123</v>
      </c>
      <c r="B34" t="s">
        <v>128</v>
      </c>
      <c r="C34" t="s">
        <v>124</v>
      </c>
      <c r="D34" s="16">
        <v>1</v>
      </c>
      <c r="E34" s="16">
        <v>56.75</v>
      </c>
      <c r="F34" s="16">
        <v>-160.25</v>
      </c>
      <c r="G34" s="22">
        <v>0.6</v>
      </c>
      <c r="H34" t="s">
        <v>61</v>
      </c>
      <c r="I34" t="s">
        <v>61</v>
      </c>
      <c r="J34" s="22">
        <v>0.51</v>
      </c>
      <c r="K34" s="22">
        <v>0.73</v>
      </c>
      <c r="L34" s="21">
        <v>2012</v>
      </c>
      <c r="M34" s="21">
        <v>2012</v>
      </c>
      <c r="N34" t="s">
        <v>126</v>
      </c>
      <c r="O34" s="1" t="s">
        <v>125</v>
      </c>
    </row>
    <row r="35" spans="1:15" ht="15">
      <c r="A35" s="21" t="s">
        <v>123</v>
      </c>
      <c r="B35" t="s">
        <v>128</v>
      </c>
      <c r="C35" t="s">
        <v>124</v>
      </c>
      <c r="D35" s="16">
        <v>1</v>
      </c>
      <c r="E35" s="16">
        <v>56.25</v>
      </c>
      <c r="F35" s="16">
        <v>-160.75</v>
      </c>
      <c r="G35" s="22">
        <v>0.6</v>
      </c>
      <c r="H35" t="s">
        <v>61</v>
      </c>
      <c r="I35" t="s">
        <v>61</v>
      </c>
      <c r="J35" s="22">
        <v>0.51</v>
      </c>
      <c r="K35" s="22">
        <v>0.73</v>
      </c>
      <c r="L35" s="21">
        <v>2012</v>
      </c>
      <c r="M35" s="21">
        <v>2012</v>
      </c>
      <c r="N35" t="s">
        <v>126</v>
      </c>
      <c r="O35" s="1" t="s">
        <v>125</v>
      </c>
    </row>
    <row r="36" spans="1:15" ht="15">
      <c r="A36" s="21" t="s">
        <v>123</v>
      </c>
      <c r="B36" t="s">
        <v>128</v>
      </c>
      <c r="C36" t="s">
        <v>124</v>
      </c>
      <c r="D36" s="16">
        <v>1</v>
      </c>
      <c r="E36" s="16">
        <v>56.75</v>
      </c>
      <c r="F36" s="16">
        <v>-169.25</v>
      </c>
      <c r="G36" s="22">
        <v>0.6</v>
      </c>
      <c r="H36" t="s">
        <v>61</v>
      </c>
      <c r="I36" t="s">
        <v>61</v>
      </c>
      <c r="J36" s="22">
        <v>0.51</v>
      </c>
      <c r="K36" s="22">
        <v>0.73</v>
      </c>
      <c r="L36" s="21">
        <v>2012</v>
      </c>
      <c r="M36" s="21">
        <v>2012</v>
      </c>
      <c r="N36" t="s">
        <v>126</v>
      </c>
      <c r="O36" s="1" t="s">
        <v>125</v>
      </c>
    </row>
    <row r="37" spans="1:15" ht="15">
      <c r="A37" s="21" t="s">
        <v>123</v>
      </c>
      <c r="B37" t="s">
        <v>128</v>
      </c>
      <c r="C37" t="s">
        <v>124</v>
      </c>
      <c r="D37" s="16">
        <v>0.88</v>
      </c>
      <c r="E37" s="16">
        <v>57.25</v>
      </c>
      <c r="F37" s="16">
        <v>-173.25</v>
      </c>
      <c r="G37" s="22">
        <v>0.6</v>
      </c>
      <c r="H37" t="s">
        <v>61</v>
      </c>
      <c r="I37" t="s">
        <v>61</v>
      </c>
      <c r="J37" s="22">
        <v>0.51</v>
      </c>
      <c r="K37" s="22">
        <v>0.73</v>
      </c>
      <c r="L37" s="21">
        <v>2012</v>
      </c>
      <c r="M37" s="21">
        <v>2012</v>
      </c>
      <c r="N37" t="s">
        <v>126</v>
      </c>
      <c r="O37" s="1" t="s">
        <v>125</v>
      </c>
    </row>
    <row r="38" spans="1:15" ht="15">
      <c r="A38" s="21" t="s">
        <v>123</v>
      </c>
      <c r="B38" t="s">
        <v>128</v>
      </c>
      <c r="C38" t="s">
        <v>124</v>
      </c>
      <c r="D38" s="16">
        <v>0.91</v>
      </c>
      <c r="E38" s="16">
        <v>57.25</v>
      </c>
      <c r="F38" s="16">
        <v>-172.75</v>
      </c>
      <c r="G38" s="22">
        <v>0.6</v>
      </c>
      <c r="H38" t="s">
        <v>61</v>
      </c>
      <c r="I38" t="s">
        <v>61</v>
      </c>
      <c r="J38" s="22">
        <v>0.51</v>
      </c>
      <c r="K38" s="22">
        <v>0.73</v>
      </c>
      <c r="L38" s="21">
        <v>2012</v>
      </c>
      <c r="M38" s="21">
        <v>2012</v>
      </c>
      <c r="N38" t="s">
        <v>126</v>
      </c>
      <c r="O38" s="1" t="s">
        <v>125</v>
      </c>
    </row>
    <row r="39" spans="1:15" ht="15">
      <c r="A39" s="21" t="s">
        <v>123</v>
      </c>
      <c r="B39" t="s">
        <v>128</v>
      </c>
      <c r="C39" t="s">
        <v>124</v>
      </c>
      <c r="D39" s="16">
        <v>0.93</v>
      </c>
      <c r="E39" s="16">
        <v>57.25</v>
      </c>
      <c r="F39" s="16">
        <v>-172.25</v>
      </c>
      <c r="G39" s="22">
        <v>0.6</v>
      </c>
      <c r="H39" t="s">
        <v>61</v>
      </c>
      <c r="I39" t="s">
        <v>61</v>
      </c>
      <c r="J39" s="22">
        <v>0.51</v>
      </c>
      <c r="K39" s="22">
        <v>0.73</v>
      </c>
      <c r="L39" s="21">
        <v>2012</v>
      </c>
      <c r="M39" s="21">
        <v>2012</v>
      </c>
      <c r="N39" t="s">
        <v>126</v>
      </c>
      <c r="O39" s="1" t="s">
        <v>125</v>
      </c>
    </row>
    <row r="40" spans="1:15" ht="15">
      <c r="A40" s="21" t="s">
        <v>123</v>
      </c>
      <c r="B40" t="s">
        <v>128</v>
      </c>
      <c r="C40" t="s">
        <v>124</v>
      </c>
      <c r="D40" s="16">
        <v>0.95</v>
      </c>
      <c r="E40" s="16">
        <v>57.25</v>
      </c>
      <c r="F40" s="16">
        <v>-171.75</v>
      </c>
      <c r="G40" s="22">
        <v>0.6</v>
      </c>
      <c r="H40" t="s">
        <v>61</v>
      </c>
      <c r="I40" t="s">
        <v>61</v>
      </c>
      <c r="J40" s="22">
        <v>0.51</v>
      </c>
      <c r="K40" s="22">
        <v>0.73</v>
      </c>
      <c r="L40" s="21">
        <v>2012</v>
      </c>
      <c r="M40" s="21">
        <v>2012</v>
      </c>
      <c r="N40" t="s">
        <v>126</v>
      </c>
      <c r="O40" s="1" t="s">
        <v>125</v>
      </c>
    </row>
    <row r="41" spans="1:15" ht="15">
      <c r="A41" s="21" t="s">
        <v>123</v>
      </c>
      <c r="B41" t="s">
        <v>128</v>
      </c>
      <c r="C41" t="s">
        <v>124</v>
      </c>
      <c r="D41" s="16">
        <v>0.98</v>
      </c>
      <c r="E41" s="16">
        <v>57.25</v>
      </c>
      <c r="F41" s="16">
        <v>-171.25</v>
      </c>
      <c r="G41" s="22">
        <v>0.6</v>
      </c>
      <c r="H41" t="s">
        <v>61</v>
      </c>
      <c r="I41" t="s">
        <v>61</v>
      </c>
      <c r="J41" s="22">
        <v>0.51</v>
      </c>
      <c r="K41" s="22">
        <v>0.73</v>
      </c>
      <c r="L41" s="21">
        <v>2012</v>
      </c>
      <c r="M41" s="21">
        <v>2012</v>
      </c>
      <c r="N41" t="s">
        <v>126</v>
      </c>
      <c r="O41" s="1" t="s">
        <v>125</v>
      </c>
    </row>
    <row r="42" spans="1:15" ht="15">
      <c r="A42" s="21" t="s">
        <v>123</v>
      </c>
      <c r="B42" t="s">
        <v>128</v>
      </c>
      <c r="C42" t="s">
        <v>124</v>
      </c>
      <c r="D42" s="16">
        <v>1</v>
      </c>
      <c r="E42" s="16">
        <v>57.25</v>
      </c>
      <c r="F42" s="16">
        <v>-170.75</v>
      </c>
      <c r="G42" s="22">
        <v>0.6</v>
      </c>
      <c r="H42" t="s">
        <v>61</v>
      </c>
      <c r="I42" t="s">
        <v>61</v>
      </c>
      <c r="J42" s="22">
        <v>0.51</v>
      </c>
      <c r="K42" s="22">
        <v>0.73</v>
      </c>
      <c r="L42" s="21">
        <v>2012</v>
      </c>
      <c r="M42" s="21">
        <v>2012</v>
      </c>
      <c r="N42" t="s">
        <v>126</v>
      </c>
      <c r="O42" s="1" t="s">
        <v>125</v>
      </c>
    </row>
    <row r="43" spans="1:15" ht="15">
      <c r="A43" s="21" t="s">
        <v>123</v>
      </c>
      <c r="B43" t="s">
        <v>128</v>
      </c>
      <c r="C43" t="s">
        <v>124</v>
      </c>
      <c r="D43" s="16">
        <v>1</v>
      </c>
      <c r="E43" s="16">
        <v>57.25</v>
      </c>
      <c r="F43" s="16">
        <v>-169.75</v>
      </c>
      <c r="G43" s="22">
        <v>0.6</v>
      </c>
      <c r="H43" t="s">
        <v>61</v>
      </c>
      <c r="I43" t="s">
        <v>61</v>
      </c>
      <c r="J43" s="22">
        <v>0.51</v>
      </c>
      <c r="K43" s="22">
        <v>0.73</v>
      </c>
      <c r="L43" s="21">
        <v>2012</v>
      </c>
      <c r="M43" s="21">
        <v>2012</v>
      </c>
      <c r="N43" t="s">
        <v>126</v>
      </c>
      <c r="O43" s="1" t="s">
        <v>125</v>
      </c>
    </row>
    <row r="44" spans="1:15" ht="15">
      <c r="A44" s="21" t="s">
        <v>123</v>
      </c>
      <c r="B44" t="s">
        <v>128</v>
      </c>
      <c r="C44" t="s">
        <v>124</v>
      </c>
      <c r="D44" s="16">
        <v>1</v>
      </c>
      <c r="E44" s="16">
        <v>57.25</v>
      </c>
      <c r="F44" s="16">
        <v>-169.25</v>
      </c>
      <c r="G44" s="22">
        <v>0.6</v>
      </c>
      <c r="H44" t="s">
        <v>61</v>
      </c>
      <c r="I44" t="s">
        <v>61</v>
      </c>
      <c r="J44" s="22">
        <v>0.51</v>
      </c>
      <c r="K44" s="22">
        <v>0.73</v>
      </c>
      <c r="L44" s="21">
        <v>2012</v>
      </c>
      <c r="M44" s="21">
        <v>2012</v>
      </c>
      <c r="N44" t="s">
        <v>126</v>
      </c>
      <c r="O44" s="1" t="s">
        <v>125</v>
      </c>
    </row>
    <row r="45" spans="1:15" ht="15">
      <c r="A45" s="21" t="s">
        <v>123</v>
      </c>
      <c r="B45" t="s">
        <v>128</v>
      </c>
      <c r="C45" t="s">
        <v>124</v>
      </c>
      <c r="D45" s="16">
        <v>1</v>
      </c>
      <c r="E45" s="16">
        <v>57.25</v>
      </c>
      <c r="F45" s="16">
        <v>-168.75</v>
      </c>
      <c r="G45" s="22">
        <v>0.6</v>
      </c>
      <c r="H45" t="s">
        <v>61</v>
      </c>
      <c r="I45" t="s">
        <v>61</v>
      </c>
      <c r="J45" s="22">
        <v>0.51</v>
      </c>
      <c r="K45" s="22">
        <v>0.73</v>
      </c>
      <c r="L45" s="21">
        <v>2012</v>
      </c>
      <c r="M45" s="21">
        <v>2012</v>
      </c>
      <c r="N45" t="s">
        <v>126</v>
      </c>
      <c r="O45" s="1" t="s">
        <v>125</v>
      </c>
    </row>
    <row r="46" spans="1:15" ht="15">
      <c r="A46" s="21" t="s">
        <v>123</v>
      </c>
      <c r="B46" t="s">
        <v>128</v>
      </c>
      <c r="C46" t="s">
        <v>124</v>
      </c>
      <c r="D46" s="16">
        <v>1</v>
      </c>
      <c r="E46" s="16">
        <v>57.25</v>
      </c>
      <c r="F46" s="16">
        <v>-168.25</v>
      </c>
      <c r="G46" s="22">
        <v>0.6</v>
      </c>
      <c r="H46" t="s">
        <v>61</v>
      </c>
      <c r="I46" t="s">
        <v>61</v>
      </c>
      <c r="J46" s="22">
        <v>0.51</v>
      </c>
      <c r="K46" s="22">
        <v>0.73</v>
      </c>
      <c r="L46" s="21">
        <v>2012</v>
      </c>
      <c r="M46" s="21">
        <v>2012</v>
      </c>
      <c r="N46" t="s">
        <v>126</v>
      </c>
      <c r="O46" s="1" t="s">
        <v>125</v>
      </c>
    </row>
    <row r="47" spans="1:15" ht="15">
      <c r="A47" s="21" t="s">
        <v>123</v>
      </c>
      <c r="B47" t="s">
        <v>128</v>
      </c>
      <c r="C47" t="s">
        <v>124</v>
      </c>
      <c r="D47" s="16">
        <v>1</v>
      </c>
      <c r="E47" s="16">
        <v>57.25</v>
      </c>
      <c r="F47" s="16">
        <v>-167.75</v>
      </c>
      <c r="G47" s="22">
        <v>0.6</v>
      </c>
      <c r="H47" t="s">
        <v>61</v>
      </c>
      <c r="I47" t="s">
        <v>61</v>
      </c>
      <c r="J47" s="22">
        <v>0.51</v>
      </c>
      <c r="K47" s="22">
        <v>0.73</v>
      </c>
      <c r="L47" s="21">
        <v>2012</v>
      </c>
      <c r="M47" s="21">
        <v>2012</v>
      </c>
      <c r="N47" t="s">
        <v>126</v>
      </c>
      <c r="O47" s="1" t="s">
        <v>125</v>
      </c>
    </row>
    <row r="48" spans="1:15" ht="15">
      <c r="A48" s="21" t="s">
        <v>123</v>
      </c>
      <c r="B48" t="s">
        <v>128</v>
      </c>
      <c r="C48" t="s">
        <v>124</v>
      </c>
      <c r="D48" s="16">
        <v>1</v>
      </c>
      <c r="E48" s="16">
        <v>57.25</v>
      </c>
      <c r="F48" s="16">
        <v>-167.25</v>
      </c>
      <c r="G48" s="22">
        <v>0.6</v>
      </c>
      <c r="H48" t="s">
        <v>61</v>
      </c>
      <c r="I48" t="s">
        <v>61</v>
      </c>
      <c r="J48" s="22">
        <v>0.51</v>
      </c>
      <c r="K48" s="22">
        <v>0.73</v>
      </c>
      <c r="L48" s="21">
        <v>2012</v>
      </c>
      <c r="M48" s="21">
        <v>2012</v>
      </c>
      <c r="N48" t="s">
        <v>126</v>
      </c>
      <c r="O48" s="1" t="s">
        <v>125</v>
      </c>
    </row>
    <row r="49" spans="1:15" ht="15">
      <c r="A49" s="21" t="s">
        <v>123</v>
      </c>
      <c r="B49" t="s">
        <v>128</v>
      </c>
      <c r="C49" t="s">
        <v>124</v>
      </c>
      <c r="D49" s="16">
        <v>1</v>
      </c>
      <c r="E49" s="16">
        <v>57.25</v>
      </c>
      <c r="F49" s="16">
        <v>-166.75</v>
      </c>
      <c r="G49" s="22">
        <v>0.6</v>
      </c>
      <c r="H49" t="s">
        <v>61</v>
      </c>
      <c r="I49" t="s">
        <v>61</v>
      </c>
      <c r="J49" s="22">
        <v>0.51</v>
      </c>
      <c r="K49" s="22">
        <v>0.73</v>
      </c>
      <c r="L49" s="21">
        <v>2012</v>
      </c>
      <c r="M49" s="21">
        <v>2012</v>
      </c>
      <c r="N49" t="s">
        <v>126</v>
      </c>
      <c r="O49" s="1" t="s">
        <v>125</v>
      </c>
    </row>
    <row r="50" spans="1:15" ht="15">
      <c r="A50" s="21" t="s">
        <v>123</v>
      </c>
      <c r="B50" t="s">
        <v>128</v>
      </c>
      <c r="C50" t="s">
        <v>124</v>
      </c>
      <c r="D50" s="16">
        <v>1</v>
      </c>
      <c r="E50" s="16">
        <v>57.25</v>
      </c>
      <c r="F50" s="16">
        <v>-166.25</v>
      </c>
      <c r="G50" s="22">
        <v>0.6</v>
      </c>
      <c r="H50" t="s">
        <v>61</v>
      </c>
      <c r="I50" t="s">
        <v>61</v>
      </c>
      <c r="J50" s="22">
        <v>0.51</v>
      </c>
      <c r="K50" s="22">
        <v>0.73</v>
      </c>
      <c r="L50" s="21">
        <v>2012</v>
      </c>
      <c r="M50" s="21">
        <v>2012</v>
      </c>
      <c r="N50" t="s">
        <v>126</v>
      </c>
      <c r="O50" s="1" t="s">
        <v>125</v>
      </c>
    </row>
    <row r="51" spans="1:15" ht="15">
      <c r="A51" s="21" t="s">
        <v>123</v>
      </c>
      <c r="B51" t="s">
        <v>128</v>
      </c>
      <c r="C51" t="s">
        <v>124</v>
      </c>
      <c r="D51" s="16">
        <v>1</v>
      </c>
      <c r="E51" s="16">
        <v>57.25</v>
      </c>
      <c r="F51" s="16">
        <v>-165.75</v>
      </c>
      <c r="G51" s="22">
        <v>0.6</v>
      </c>
      <c r="H51" t="s">
        <v>61</v>
      </c>
      <c r="I51" t="s">
        <v>61</v>
      </c>
      <c r="J51" s="22">
        <v>0.51</v>
      </c>
      <c r="K51" s="22">
        <v>0.73</v>
      </c>
      <c r="L51" s="21">
        <v>2012</v>
      </c>
      <c r="M51" s="21">
        <v>2012</v>
      </c>
      <c r="N51" t="s">
        <v>126</v>
      </c>
      <c r="O51" s="1" t="s">
        <v>125</v>
      </c>
    </row>
    <row r="52" spans="1:15" ht="15">
      <c r="A52" s="21" t="s">
        <v>123</v>
      </c>
      <c r="B52" t="s">
        <v>128</v>
      </c>
      <c r="C52" t="s">
        <v>124</v>
      </c>
      <c r="D52" s="16">
        <v>1</v>
      </c>
      <c r="E52" s="16">
        <v>57.25</v>
      </c>
      <c r="F52" s="16">
        <v>-165.25</v>
      </c>
      <c r="G52" s="22">
        <v>0.6</v>
      </c>
      <c r="H52" t="s">
        <v>61</v>
      </c>
      <c r="I52" t="s">
        <v>61</v>
      </c>
      <c r="J52" s="22">
        <v>0.51</v>
      </c>
      <c r="K52" s="22">
        <v>0.73</v>
      </c>
      <c r="L52" s="21">
        <v>2012</v>
      </c>
      <c r="M52" s="21">
        <v>2012</v>
      </c>
      <c r="N52" t="s">
        <v>126</v>
      </c>
      <c r="O52" s="1" t="s">
        <v>125</v>
      </c>
    </row>
    <row r="53" spans="1:15" ht="15">
      <c r="A53" s="21" t="s">
        <v>123</v>
      </c>
      <c r="B53" t="s">
        <v>128</v>
      </c>
      <c r="C53" t="s">
        <v>124</v>
      </c>
      <c r="D53" s="16">
        <v>1</v>
      </c>
      <c r="E53" s="16">
        <v>57.25</v>
      </c>
      <c r="F53" s="16">
        <v>-164.75</v>
      </c>
      <c r="G53" s="22">
        <v>0.6</v>
      </c>
      <c r="H53" t="s">
        <v>61</v>
      </c>
      <c r="I53" t="s">
        <v>61</v>
      </c>
      <c r="J53" s="22">
        <v>0.51</v>
      </c>
      <c r="K53" s="22">
        <v>0.73</v>
      </c>
      <c r="L53" s="21">
        <v>2012</v>
      </c>
      <c r="M53" s="21">
        <v>2012</v>
      </c>
      <c r="N53" t="s">
        <v>126</v>
      </c>
      <c r="O53" s="1" t="s">
        <v>125</v>
      </c>
    </row>
    <row r="54" spans="1:15" ht="15">
      <c r="A54" s="21" t="s">
        <v>123</v>
      </c>
      <c r="B54" t="s">
        <v>128</v>
      </c>
      <c r="C54" t="s">
        <v>124</v>
      </c>
      <c r="D54" s="16">
        <v>1</v>
      </c>
      <c r="E54" s="16">
        <v>57.25</v>
      </c>
      <c r="F54" s="16">
        <v>-164.25</v>
      </c>
      <c r="G54" s="22">
        <v>0.6</v>
      </c>
      <c r="H54" t="s">
        <v>61</v>
      </c>
      <c r="I54" t="s">
        <v>61</v>
      </c>
      <c r="J54" s="22">
        <v>0.51</v>
      </c>
      <c r="K54" s="22">
        <v>0.73</v>
      </c>
      <c r="L54" s="21">
        <v>2012</v>
      </c>
      <c r="M54" s="21">
        <v>2012</v>
      </c>
      <c r="N54" t="s">
        <v>126</v>
      </c>
      <c r="O54" s="1" t="s">
        <v>125</v>
      </c>
    </row>
    <row r="55" spans="1:15" ht="15">
      <c r="A55" s="21" t="s">
        <v>123</v>
      </c>
      <c r="B55" t="s">
        <v>128</v>
      </c>
      <c r="C55" t="s">
        <v>124</v>
      </c>
      <c r="D55" s="16">
        <v>1</v>
      </c>
      <c r="E55" s="16">
        <v>57.25</v>
      </c>
      <c r="F55" s="16">
        <v>-163.75</v>
      </c>
      <c r="G55" s="22">
        <v>0.6</v>
      </c>
      <c r="H55" t="s">
        <v>61</v>
      </c>
      <c r="I55" t="s">
        <v>61</v>
      </c>
      <c r="J55" s="22">
        <v>0.51</v>
      </c>
      <c r="K55" s="22">
        <v>0.73</v>
      </c>
      <c r="L55" s="21">
        <v>2012</v>
      </c>
      <c r="M55" s="21">
        <v>2012</v>
      </c>
      <c r="N55" t="s">
        <v>126</v>
      </c>
      <c r="O55" s="1" t="s">
        <v>125</v>
      </c>
    </row>
    <row r="56" spans="1:15" ht="15">
      <c r="A56" s="21" t="s">
        <v>123</v>
      </c>
      <c r="B56" t="s">
        <v>128</v>
      </c>
      <c r="C56" t="s">
        <v>124</v>
      </c>
      <c r="D56" s="16">
        <v>1</v>
      </c>
      <c r="E56" s="16">
        <v>57.25</v>
      </c>
      <c r="F56" s="16">
        <v>-163.25</v>
      </c>
      <c r="G56" s="22">
        <v>0.6</v>
      </c>
      <c r="H56" t="s">
        <v>61</v>
      </c>
      <c r="I56" t="s">
        <v>61</v>
      </c>
      <c r="J56" s="22">
        <v>0.51</v>
      </c>
      <c r="K56" s="22">
        <v>0.73</v>
      </c>
      <c r="L56" s="21">
        <v>2012</v>
      </c>
      <c r="M56" s="21">
        <v>2012</v>
      </c>
      <c r="N56" t="s">
        <v>126</v>
      </c>
      <c r="O56" s="1" t="s">
        <v>125</v>
      </c>
    </row>
    <row r="57" spans="1:15" ht="15">
      <c r="A57" s="21" t="s">
        <v>123</v>
      </c>
      <c r="B57" t="s">
        <v>128</v>
      </c>
      <c r="C57" t="s">
        <v>124</v>
      </c>
      <c r="D57" s="16">
        <v>1</v>
      </c>
      <c r="E57" s="16">
        <v>57.25</v>
      </c>
      <c r="F57" s="16">
        <v>-162.75</v>
      </c>
      <c r="G57" s="22">
        <v>0.6</v>
      </c>
      <c r="H57" t="s">
        <v>61</v>
      </c>
      <c r="I57" t="s">
        <v>61</v>
      </c>
      <c r="J57" s="22">
        <v>0.51</v>
      </c>
      <c r="K57" s="22">
        <v>0.73</v>
      </c>
      <c r="L57" s="21">
        <v>2012</v>
      </c>
      <c r="M57" s="21">
        <v>2012</v>
      </c>
      <c r="N57" t="s">
        <v>126</v>
      </c>
      <c r="O57" s="1" t="s">
        <v>125</v>
      </c>
    </row>
    <row r="58" spans="1:15" ht="15">
      <c r="A58" s="21" t="s">
        <v>123</v>
      </c>
      <c r="B58" t="s">
        <v>128</v>
      </c>
      <c r="C58" t="s">
        <v>124</v>
      </c>
      <c r="D58" s="16">
        <v>1</v>
      </c>
      <c r="E58" s="16">
        <v>57.25</v>
      </c>
      <c r="F58" s="16">
        <v>-162.25</v>
      </c>
      <c r="G58" s="22">
        <v>0.6</v>
      </c>
      <c r="H58" t="s">
        <v>61</v>
      </c>
      <c r="I58" t="s">
        <v>61</v>
      </c>
      <c r="J58" s="22">
        <v>0.51</v>
      </c>
      <c r="K58" s="22">
        <v>0.73</v>
      </c>
      <c r="L58" s="21">
        <v>2012</v>
      </c>
      <c r="M58" s="21">
        <v>2012</v>
      </c>
      <c r="N58" t="s">
        <v>126</v>
      </c>
      <c r="O58" s="1" t="s">
        <v>125</v>
      </c>
    </row>
    <row r="59" spans="1:15" ht="15">
      <c r="A59" s="21" t="s">
        <v>123</v>
      </c>
      <c r="B59" t="s">
        <v>128</v>
      </c>
      <c r="C59" t="s">
        <v>124</v>
      </c>
      <c r="D59" s="16">
        <v>1</v>
      </c>
      <c r="E59" s="16">
        <v>57.25</v>
      </c>
      <c r="F59" s="16">
        <v>-161.75</v>
      </c>
      <c r="G59" s="22">
        <v>0.6</v>
      </c>
      <c r="H59" t="s">
        <v>61</v>
      </c>
      <c r="I59" t="s">
        <v>61</v>
      </c>
      <c r="J59" s="22">
        <v>0.51</v>
      </c>
      <c r="K59" s="22">
        <v>0.73</v>
      </c>
      <c r="L59" s="21">
        <v>2012</v>
      </c>
      <c r="M59" s="21">
        <v>2012</v>
      </c>
      <c r="N59" t="s">
        <v>126</v>
      </c>
      <c r="O59" s="1" t="s">
        <v>125</v>
      </c>
    </row>
    <row r="60" spans="1:15" ht="15">
      <c r="A60" s="21" t="s">
        <v>123</v>
      </c>
      <c r="B60" t="s">
        <v>128</v>
      </c>
      <c r="C60" t="s">
        <v>124</v>
      </c>
      <c r="D60" s="16">
        <v>1</v>
      </c>
      <c r="E60" s="16">
        <v>57.25</v>
      </c>
      <c r="F60" s="16">
        <v>-161.25</v>
      </c>
      <c r="G60" s="22">
        <v>0.6</v>
      </c>
      <c r="H60" t="s">
        <v>61</v>
      </c>
      <c r="I60" t="s">
        <v>61</v>
      </c>
      <c r="J60" s="22">
        <v>0.51</v>
      </c>
      <c r="K60" s="22">
        <v>0.73</v>
      </c>
      <c r="L60" s="21">
        <v>2012</v>
      </c>
      <c r="M60" s="21">
        <v>2012</v>
      </c>
      <c r="N60" t="s">
        <v>126</v>
      </c>
      <c r="O60" s="1" t="s">
        <v>125</v>
      </c>
    </row>
    <row r="61" spans="1:15" ht="15">
      <c r="A61" s="21" t="s">
        <v>123</v>
      </c>
      <c r="B61" t="s">
        <v>128</v>
      </c>
      <c r="C61" t="s">
        <v>124</v>
      </c>
      <c r="D61" s="16">
        <v>1</v>
      </c>
      <c r="E61" s="16">
        <v>57.25</v>
      </c>
      <c r="F61" s="16">
        <v>-160.75</v>
      </c>
      <c r="G61" s="22">
        <v>0.6</v>
      </c>
      <c r="H61" t="s">
        <v>61</v>
      </c>
      <c r="I61" t="s">
        <v>61</v>
      </c>
      <c r="J61" s="22">
        <v>0.51</v>
      </c>
      <c r="K61" s="22">
        <v>0.73</v>
      </c>
      <c r="L61" s="21">
        <v>2012</v>
      </c>
      <c r="M61" s="21">
        <v>2012</v>
      </c>
      <c r="N61" t="s">
        <v>126</v>
      </c>
      <c r="O61" s="1" t="s">
        <v>125</v>
      </c>
    </row>
    <row r="62" spans="1:15" ht="15">
      <c r="A62" s="21" t="s">
        <v>123</v>
      </c>
      <c r="B62" t="s">
        <v>128</v>
      </c>
      <c r="C62" t="s">
        <v>124</v>
      </c>
      <c r="D62" s="16">
        <v>1</v>
      </c>
      <c r="E62" s="16">
        <v>57.25</v>
      </c>
      <c r="F62" s="16">
        <v>-160.25</v>
      </c>
      <c r="G62" s="22">
        <v>0.6</v>
      </c>
      <c r="H62" t="s">
        <v>61</v>
      </c>
      <c r="I62" t="s">
        <v>61</v>
      </c>
      <c r="J62" s="22">
        <v>0.51</v>
      </c>
      <c r="K62" s="22">
        <v>0.73</v>
      </c>
      <c r="L62" s="21">
        <v>2012</v>
      </c>
      <c r="M62" s="21">
        <v>2012</v>
      </c>
      <c r="N62" t="s">
        <v>126</v>
      </c>
      <c r="O62" s="1" t="s">
        <v>125</v>
      </c>
    </row>
    <row r="63" spans="1:15" ht="15">
      <c r="A63" s="21" t="s">
        <v>123</v>
      </c>
      <c r="B63" t="s">
        <v>128</v>
      </c>
      <c r="C63" t="s">
        <v>124</v>
      </c>
      <c r="D63" s="16">
        <v>1</v>
      </c>
      <c r="E63" s="16">
        <v>57.25</v>
      </c>
      <c r="F63" s="16">
        <v>-159.75</v>
      </c>
      <c r="G63" s="22">
        <v>0.6</v>
      </c>
      <c r="H63" t="s">
        <v>61</v>
      </c>
      <c r="I63" t="s">
        <v>61</v>
      </c>
      <c r="J63" s="22">
        <v>0.51</v>
      </c>
      <c r="K63" s="22">
        <v>0.73</v>
      </c>
      <c r="L63" s="21">
        <v>2012</v>
      </c>
      <c r="M63" s="21">
        <v>2012</v>
      </c>
      <c r="N63" t="s">
        <v>126</v>
      </c>
      <c r="O63" s="1" t="s">
        <v>125</v>
      </c>
    </row>
    <row r="64" spans="1:15" ht="15">
      <c r="A64" s="21" t="s">
        <v>123</v>
      </c>
      <c r="B64" t="s">
        <v>128</v>
      </c>
      <c r="C64" t="s">
        <v>124</v>
      </c>
      <c r="D64" s="16">
        <v>1</v>
      </c>
      <c r="E64" s="16">
        <v>57.25</v>
      </c>
      <c r="F64" s="16">
        <v>-159.25</v>
      </c>
      <c r="G64" s="22">
        <v>0.6</v>
      </c>
      <c r="H64" t="s">
        <v>61</v>
      </c>
      <c r="I64" t="s">
        <v>61</v>
      </c>
      <c r="J64" s="22">
        <v>0.51</v>
      </c>
      <c r="K64" s="22">
        <v>0.73</v>
      </c>
      <c r="L64" s="21">
        <v>2012</v>
      </c>
      <c r="M64" s="21">
        <v>2012</v>
      </c>
      <c r="N64" t="s">
        <v>126</v>
      </c>
      <c r="O64" s="1" t="s">
        <v>125</v>
      </c>
    </row>
    <row r="65" spans="1:15" ht="15">
      <c r="A65" s="21" t="s">
        <v>123</v>
      </c>
      <c r="B65" t="s">
        <v>128</v>
      </c>
      <c r="C65" t="s">
        <v>124</v>
      </c>
      <c r="D65" s="16">
        <v>0.98</v>
      </c>
      <c r="E65" s="16">
        <v>56.75</v>
      </c>
      <c r="F65" s="16">
        <v>-170.75</v>
      </c>
      <c r="G65" s="22">
        <v>0.6</v>
      </c>
      <c r="H65" t="s">
        <v>61</v>
      </c>
      <c r="I65" t="s">
        <v>61</v>
      </c>
      <c r="J65" s="22">
        <v>0.51</v>
      </c>
      <c r="K65" s="22">
        <v>0.73</v>
      </c>
      <c r="L65" s="21">
        <v>2012</v>
      </c>
      <c r="M65" s="21">
        <v>2012</v>
      </c>
      <c r="N65" t="s">
        <v>126</v>
      </c>
      <c r="O65" s="1" t="s">
        <v>125</v>
      </c>
    </row>
    <row r="66" spans="1:15" ht="15">
      <c r="A66" s="21" t="s">
        <v>123</v>
      </c>
      <c r="B66" t="s">
        <v>128</v>
      </c>
      <c r="C66" t="s">
        <v>124</v>
      </c>
      <c r="D66" s="16">
        <v>0.86</v>
      </c>
      <c r="E66" s="16">
        <v>57.75</v>
      </c>
      <c r="F66" s="16">
        <v>-173.75</v>
      </c>
      <c r="G66" s="22">
        <v>0.6</v>
      </c>
      <c r="H66" t="s">
        <v>61</v>
      </c>
      <c r="I66" t="s">
        <v>61</v>
      </c>
      <c r="J66" s="22">
        <v>0.51</v>
      </c>
      <c r="K66" s="22">
        <v>0.73</v>
      </c>
      <c r="L66" s="21">
        <v>2012</v>
      </c>
      <c r="M66" s="21">
        <v>2012</v>
      </c>
      <c r="N66" t="s">
        <v>126</v>
      </c>
      <c r="O66" s="1" t="s">
        <v>125</v>
      </c>
    </row>
    <row r="67" spans="1:15" ht="15">
      <c r="A67" s="21" t="s">
        <v>123</v>
      </c>
      <c r="B67" t="s">
        <v>128</v>
      </c>
      <c r="C67" t="s">
        <v>124</v>
      </c>
      <c r="D67" s="16">
        <v>0.9</v>
      </c>
      <c r="E67" s="16">
        <v>57.75</v>
      </c>
      <c r="F67" s="16">
        <v>-173.25</v>
      </c>
      <c r="G67" s="22">
        <v>0.6</v>
      </c>
      <c r="H67" t="s">
        <v>61</v>
      </c>
      <c r="I67" t="s">
        <v>61</v>
      </c>
      <c r="J67" s="22">
        <v>0.51</v>
      </c>
      <c r="K67" s="22">
        <v>0.73</v>
      </c>
      <c r="L67" s="21">
        <v>2012</v>
      </c>
      <c r="M67" s="21">
        <v>2012</v>
      </c>
      <c r="N67" t="s">
        <v>126</v>
      </c>
      <c r="O67" s="1" t="s">
        <v>125</v>
      </c>
    </row>
    <row r="68" spans="1:15" ht="15">
      <c r="A68" s="21" t="s">
        <v>123</v>
      </c>
      <c r="B68" t="s">
        <v>128</v>
      </c>
      <c r="C68" t="s">
        <v>124</v>
      </c>
      <c r="D68" s="16">
        <v>0.92</v>
      </c>
      <c r="E68" s="16">
        <v>57.75</v>
      </c>
      <c r="F68" s="16">
        <v>-172.75</v>
      </c>
      <c r="G68" s="22">
        <v>0.6</v>
      </c>
      <c r="H68" t="s">
        <v>61</v>
      </c>
      <c r="I68" t="s">
        <v>61</v>
      </c>
      <c r="J68" s="22">
        <v>0.51</v>
      </c>
      <c r="K68" s="22">
        <v>0.73</v>
      </c>
      <c r="L68" s="21">
        <v>2012</v>
      </c>
      <c r="M68" s="21">
        <v>2012</v>
      </c>
      <c r="N68" t="s">
        <v>126</v>
      </c>
      <c r="O68" s="1" t="s">
        <v>125</v>
      </c>
    </row>
    <row r="69" spans="1:15" ht="15">
      <c r="A69" s="21" t="s">
        <v>123</v>
      </c>
      <c r="B69" t="s">
        <v>128</v>
      </c>
      <c r="C69" t="s">
        <v>124</v>
      </c>
      <c r="D69" s="16">
        <v>0.95</v>
      </c>
      <c r="E69" s="16">
        <v>57.75</v>
      </c>
      <c r="F69" s="16">
        <v>-172.25</v>
      </c>
      <c r="G69" s="22">
        <v>0.6</v>
      </c>
      <c r="H69" t="s">
        <v>61</v>
      </c>
      <c r="I69" t="s">
        <v>61</v>
      </c>
      <c r="J69" s="22">
        <v>0.51</v>
      </c>
      <c r="K69" s="22">
        <v>0.73</v>
      </c>
      <c r="L69" s="21">
        <v>2012</v>
      </c>
      <c r="M69" s="21">
        <v>2012</v>
      </c>
      <c r="N69" t="s">
        <v>126</v>
      </c>
      <c r="O69" s="1" t="s">
        <v>125</v>
      </c>
    </row>
    <row r="70" spans="1:15" ht="15">
      <c r="A70" s="21" t="s">
        <v>123</v>
      </c>
      <c r="B70" t="s">
        <v>128</v>
      </c>
      <c r="C70" t="s">
        <v>124</v>
      </c>
      <c r="D70" s="16">
        <v>0.97</v>
      </c>
      <c r="E70" s="16">
        <v>57.75</v>
      </c>
      <c r="F70" s="16">
        <v>-171.75</v>
      </c>
      <c r="G70" s="22">
        <v>0.6</v>
      </c>
      <c r="H70" t="s">
        <v>61</v>
      </c>
      <c r="I70" t="s">
        <v>61</v>
      </c>
      <c r="J70" s="22">
        <v>0.51</v>
      </c>
      <c r="K70" s="22">
        <v>0.73</v>
      </c>
      <c r="L70" s="21">
        <v>2012</v>
      </c>
      <c r="M70" s="21">
        <v>2012</v>
      </c>
      <c r="N70" t="s">
        <v>126</v>
      </c>
      <c r="O70" s="1" t="s">
        <v>125</v>
      </c>
    </row>
    <row r="71" spans="1:15" ht="15">
      <c r="A71" s="21" t="s">
        <v>123</v>
      </c>
      <c r="B71" t="s">
        <v>128</v>
      </c>
      <c r="C71" t="s">
        <v>124</v>
      </c>
      <c r="D71" s="16">
        <v>1</v>
      </c>
      <c r="E71" s="16">
        <v>57.75</v>
      </c>
      <c r="F71" s="16">
        <v>-171.25</v>
      </c>
      <c r="G71" s="22">
        <v>0.6</v>
      </c>
      <c r="H71" t="s">
        <v>61</v>
      </c>
      <c r="I71" t="s">
        <v>61</v>
      </c>
      <c r="J71" s="22">
        <v>0.51</v>
      </c>
      <c r="K71" s="22">
        <v>0.73</v>
      </c>
      <c r="L71" s="21">
        <v>2012</v>
      </c>
      <c r="M71" s="21">
        <v>2012</v>
      </c>
      <c r="N71" t="s">
        <v>126</v>
      </c>
      <c r="O71" s="1" t="s">
        <v>125</v>
      </c>
    </row>
    <row r="72" spans="1:15" ht="15">
      <c r="A72" s="21" t="s">
        <v>123</v>
      </c>
      <c r="B72" t="s">
        <v>128</v>
      </c>
      <c r="C72" t="s">
        <v>124</v>
      </c>
      <c r="D72" s="16">
        <v>1</v>
      </c>
      <c r="E72" s="16">
        <v>57.75</v>
      </c>
      <c r="F72" s="16">
        <v>-170.75</v>
      </c>
      <c r="G72" s="22">
        <v>0.6</v>
      </c>
      <c r="H72" t="s">
        <v>61</v>
      </c>
      <c r="I72" t="s">
        <v>61</v>
      </c>
      <c r="J72" s="22">
        <v>0.51</v>
      </c>
      <c r="K72" s="22">
        <v>0.73</v>
      </c>
      <c r="L72" s="21">
        <v>2012</v>
      </c>
      <c r="M72" s="21">
        <v>2012</v>
      </c>
      <c r="N72" t="s">
        <v>126</v>
      </c>
      <c r="O72" s="1" t="s">
        <v>125</v>
      </c>
    </row>
    <row r="73" spans="1:15" ht="15">
      <c r="A73" s="21" t="s">
        <v>123</v>
      </c>
      <c r="B73" t="s">
        <v>128</v>
      </c>
      <c r="C73" t="s">
        <v>124</v>
      </c>
      <c r="D73" s="16">
        <v>1</v>
      </c>
      <c r="E73" s="16">
        <v>57.75</v>
      </c>
      <c r="F73" s="16">
        <v>-170.25</v>
      </c>
      <c r="G73" s="22">
        <v>0.6</v>
      </c>
      <c r="H73" t="s">
        <v>61</v>
      </c>
      <c r="I73" t="s">
        <v>61</v>
      </c>
      <c r="J73" s="22">
        <v>0.51</v>
      </c>
      <c r="K73" s="22">
        <v>0.73</v>
      </c>
      <c r="L73" s="21">
        <v>2012</v>
      </c>
      <c r="M73" s="21">
        <v>2012</v>
      </c>
      <c r="N73" t="s">
        <v>126</v>
      </c>
      <c r="O73" s="1" t="s">
        <v>125</v>
      </c>
    </row>
    <row r="74" spans="1:15" ht="15">
      <c r="A74" s="21" t="s">
        <v>123</v>
      </c>
      <c r="B74" t="s">
        <v>128</v>
      </c>
      <c r="C74" t="s">
        <v>124</v>
      </c>
      <c r="D74" s="16">
        <v>1</v>
      </c>
      <c r="E74" s="16">
        <v>57.75</v>
      </c>
      <c r="F74" s="16">
        <v>-169.75</v>
      </c>
      <c r="G74" s="22">
        <v>0.6</v>
      </c>
      <c r="H74" t="s">
        <v>61</v>
      </c>
      <c r="I74" t="s">
        <v>61</v>
      </c>
      <c r="J74" s="22">
        <v>0.51</v>
      </c>
      <c r="K74" s="22">
        <v>0.73</v>
      </c>
      <c r="L74" s="21">
        <v>2012</v>
      </c>
      <c r="M74" s="21">
        <v>2012</v>
      </c>
      <c r="N74" t="s">
        <v>126</v>
      </c>
      <c r="O74" s="1" t="s">
        <v>125</v>
      </c>
    </row>
    <row r="75" spans="1:15" ht="15">
      <c r="A75" s="21" t="s">
        <v>123</v>
      </c>
      <c r="B75" t="s">
        <v>128</v>
      </c>
      <c r="C75" t="s">
        <v>124</v>
      </c>
      <c r="D75" s="16">
        <v>1</v>
      </c>
      <c r="E75" s="16">
        <v>57.75</v>
      </c>
      <c r="F75" s="16">
        <v>-169.25</v>
      </c>
      <c r="G75" s="22">
        <v>0.6</v>
      </c>
      <c r="H75" t="s">
        <v>61</v>
      </c>
      <c r="I75" t="s">
        <v>61</v>
      </c>
      <c r="J75" s="22">
        <v>0.51</v>
      </c>
      <c r="K75" s="22">
        <v>0.73</v>
      </c>
      <c r="L75" s="21">
        <v>2012</v>
      </c>
      <c r="M75" s="21">
        <v>2012</v>
      </c>
      <c r="N75" t="s">
        <v>126</v>
      </c>
      <c r="O75" s="1" t="s">
        <v>125</v>
      </c>
    </row>
    <row r="76" spans="1:15" ht="15">
      <c r="A76" s="21" t="s">
        <v>123</v>
      </c>
      <c r="B76" t="s">
        <v>128</v>
      </c>
      <c r="C76" t="s">
        <v>124</v>
      </c>
      <c r="D76" s="16">
        <v>1</v>
      </c>
      <c r="E76" s="16">
        <v>57.75</v>
      </c>
      <c r="F76" s="16">
        <v>-168.75</v>
      </c>
      <c r="G76" s="22">
        <v>0.6</v>
      </c>
      <c r="H76" t="s">
        <v>61</v>
      </c>
      <c r="I76" t="s">
        <v>61</v>
      </c>
      <c r="J76" s="22">
        <v>0.51</v>
      </c>
      <c r="K76" s="22">
        <v>0.73</v>
      </c>
      <c r="L76" s="21">
        <v>2012</v>
      </c>
      <c r="M76" s="21">
        <v>2012</v>
      </c>
      <c r="N76" t="s">
        <v>126</v>
      </c>
      <c r="O76" s="1" t="s">
        <v>125</v>
      </c>
    </row>
    <row r="77" spans="1:15" ht="15">
      <c r="A77" s="21" t="s">
        <v>123</v>
      </c>
      <c r="B77" t="s">
        <v>128</v>
      </c>
      <c r="C77" t="s">
        <v>124</v>
      </c>
      <c r="D77" s="16">
        <v>1</v>
      </c>
      <c r="E77" s="16">
        <v>57.75</v>
      </c>
      <c r="F77" s="16">
        <v>-168.25</v>
      </c>
      <c r="G77" s="22">
        <v>0.6</v>
      </c>
      <c r="H77" t="s">
        <v>61</v>
      </c>
      <c r="I77" t="s">
        <v>61</v>
      </c>
      <c r="J77" s="22">
        <v>0.51</v>
      </c>
      <c r="K77" s="22">
        <v>0.73</v>
      </c>
      <c r="L77" s="21">
        <v>2012</v>
      </c>
      <c r="M77" s="21">
        <v>2012</v>
      </c>
      <c r="N77" t="s">
        <v>126</v>
      </c>
      <c r="O77" s="1" t="s">
        <v>125</v>
      </c>
    </row>
    <row r="78" spans="1:15" ht="15">
      <c r="A78" s="21" t="s">
        <v>123</v>
      </c>
      <c r="B78" t="s">
        <v>128</v>
      </c>
      <c r="C78" t="s">
        <v>124</v>
      </c>
      <c r="D78" s="16">
        <v>1</v>
      </c>
      <c r="E78" s="16">
        <v>57.75</v>
      </c>
      <c r="F78" s="16">
        <v>-167.75</v>
      </c>
      <c r="G78" s="22">
        <v>0.6</v>
      </c>
      <c r="H78" t="s">
        <v>61</v>
      </c>
      <c r="I78" t="s">
        <v>61</v>
      </c>
      <c r="J78" s="22">
        <v>0.51</v>
      </c>
      <c r="K78" s="22">
        <v>0.73</v>
      </c>
      <c r="L78" s="21">
        <v>2012</v>
      </c>
      <c r="M78" s="21">
        <v>2012</v>
      </c>
      <c r="N78" t="s">
        <v>126</v>
      </c>
      <c r="O78" s="1" t="s">
        <v>125</v>
      </c>
    </row>
    <row r="79" spans="1:15" ht="15">
      <c r="A79" s="21" t="s">
        <v>123</v>
      </c>
      <c r="B79" t="s">
        <v>128</v>
      </c>
      <c r="C79" t="s">
        <v>124</v>
      </c>
      <c r="D79" s="16">
        <v>1</v>
      </c>
      <c r="E79" s="16">
        <v>57.75</v>
      </c>
      <c r="F79" s="16">
        <v>-167.25</v>
      </c>
      <c r="G79" s="22">
        <v>0.6</v>
      </c>
      <c r="H79" t="s">
        <v>61</v>
      </c>
      <c r="I79" t="s">
        <v>61</v>
      </c>
      <c r="J79" s="22">
        <v>0.51</v>
      </c>
      <c r="K79" s="22">
        <v>0.73</v>
      </c>
      <c r="L79" s="21">
        <v>2012</v>
      </c>
      <c r="M79" s="21">
        <v>2012</v>
      </c>
      <c r="N79" t="s">
        <v>126</v>
      </c>
      <c r="O79" s="1" t="s">
        <v>125</v>
      </c>
    </row>
    <row r="80" spans="1:15" ht="15">
      <c r="A80" s="21" t="s">
        <v>123</v>
      </c>
      <c r="B80" t="s">
        <v>128</v>
      </c>
      <c r="C80" t="s">
        <v>124</v>
      </c>
      <c r="D80" s="16">
        <v>1</v>
      </c>
      <c r="E80" s="16">
        <v>57.75</v>
      </c>
      <c r="F80" s="16">
        <v>-166.75</v>
      </c>
      <c r="G80" s="22">
        <v>0.6</v>
      </c>
      <c r="H80" t="s">
        <v>61</v>
      </c>
      <c r="I80" t="s">
        <v>61</v>
      </c>
      <c r="J80" s="22">
        <v>0.51</v>
      </c>
      <c r="K80" s="22">
        <v>0.73</v>
      </c>
      <c r="L80" s="21">
        <v>2012</v>
      </c>
      <c r="M80" s="21">
        <v>2012</v>
      </c>
      <c r="N80" t="s">
        <v>126</v>
      </c>
      <c r="O80" s="1" t="s">
        <v>125</v>
      </c>
    </row>
    <row r="81" spans="1:15" ht="15">
      <c r="A81" s="21" t="s">
        <v>123</v>
      </c>
      <c r="B81" t="s">
        <v>128</v>
      </c>
      <c r="C81" t="s">
        <v>124</v>
      </c>
      <c r="D81" s="16">
        <v>1</v>
      </c>
      <c r="E81" s="16">
        <v>57.75</v>
      </c>
      <c r="F81" s="16">
        <v>-166.25</v>
      </c>
      <c r="G81" s="22">
        <v>0.6</v>
      </c>
      <c r="H81" t="s">
        <v>61</v>
      </c>
      <c r="I81" t="s">
        <v>61</v>
      </c>
      <c r="J81" s="22">
        <v>0.51</v>
      </c>
      <c r="K81" s="22">
        <v>0.73</v>
      </c>
      <c r="L81" s="21">
        <v>2012</v>
      </c>
      <c r="M81" s="21">
        <v>2012</v>
      </c>
      <c r="N81" t="s">
        <v>126</v>
      </c>
      <c r="O81" s="1" t="s">
        <v>125</v>
      </c>
    </row>
    <row r="82" spans="1:15" ht="15">
      <c r="A82" s="21" t="s">
        <v>123</v>
      </c>
      <c r="B82" t="s">
        <v>128</v>
      </c>
      <c r="C82" t="s">
        <v>124</v>
      </c>
      <c r="D82" s="16">
        <v>1</v>
      </c>
      <c r="E82" s="16">
        <v>57.75</v>
      </c>
      <c r="F82" s="16">
        <v>-165.75</v>
      </c>
      <c r="G82" s="22">
        <v>0.6</v>
      </c>
      <c r="H82" t="s">
        <v>61</v>
      </c>
      <c r="I82" t="s">
        <v>61</v>
      </c>
      <c r="J82" s="22">
        <v>0.51</v>
      </c>
      <c r="K82" s="22">
        <v>0.73</v>
      </c>
      <c r="L82" s="21">
        <v>2012</v>
      </c>
      <c r="M82" s="21">
        <v>2012</v>
      </c>
      <c r="N82" t="s">
        <v>126</v>
      </c>
      <c r="O82" s="1" t="s">
        <v>125</v>
      </c>
    </row>
    <row r="83" spans="1:15" ht="15">
      <c r="A83" s="21" t="s">
        <v>123</v>
      </c>
      <c r="B83" t="s">
        <v>128</v>
      </c>
      <c r="C83" t="s">
        <v>124</v>
      </c>
      <c r="D83" s="16">
        <v>1</v>
      </c>
      <c r="E83" s="16">
        <v>57.75</v>
      </c>
      <c r="F83" s="16">
        <v>-165.25</v>
      </c>
      <c r="G83" s="22">
        <v>0.6</v>
      </c>
      <c r="H83" t="s">
        <v>61</v>
      </c>
      <c r="I83" t="s">
        <v>61</v>
      </c>
      <c r="J83" s="22">
        <v>0.51</v>
      </c>
      <c r="K83" s="22">
        <v>0.73</v>
      </c>
      <c r="L83" s="21">
        <v>2012</v>
      </c>
      <c r="M83" s="21">
        <v>2012</v>
      </c>
      <c r="N83" t="s">
        <v>126</v>
      </c>
      <c r="O83" s="1" t="s">
        <v>125</v>
      </c>
    </row>
    <row r="84" spans="1:15" ht="15">
      <c r="A84" s="21" t="s">
        <v>123</v>
      </c>
      <c r="B84" t="s">
        <v>128</v>
      </c>
      <c r="C84" t="s">
        <v>124</v>
      </c>
      <c r="D84" s="16">
        <v>1</v>
      </c>
      <c r="E84" s="16">
        <v>57.75</v>
      </c>
      <c r="F84" s="16">
        <v>-164.75</v>
      </c>
      <c r="G84" s="22">
        <v>0.6</v>
      </c>
      <c r="H84" t="s">
        <v>61</v>
      </c>
      <c r="I84" t="s">
        <v>61</v>
      </c>
      <c r="J84" s="22">
        <v>0.51</v>
      </c>
      <c r="K84" s="22">
        <v>0.73</v>
      </c>
      <c r="L84" s="21">
        <v>2012</v>
      </c>
      <c r="M84" s="21">
        <v>2012</v>
      </c>
      <c r="N84" t="s">
        <v>126</v>
      </c>
      <c r="O84" s="1" t="s">
        <v>125</v>
      </c>
    </row>
    <row r="85" spans="1:15" ht="15">
      <c r="A85" s="21" t="s">
        <v>123</v>
      </c>
      <c r="B85" t="s">
        <v>128</v>
      </c>
      <c r="C85" t="s">
        <v>124</v>
      </c>
      <c r="D85" s="16">
        <v>1</v>
      </c>
      <c r="E85" s="16">
        <v>57.75</v>
      </c>
      <c r="F85" s="16">
        <v>-164.25</v>
      </c>
      <c r="G85" s="22">
        <v>0.6</v>
      </c>
      <c r="H85" t="s">
        <v>61</v>
      </c>
      <c r="I85" t="s">
        <v>61</v>
      </c>
      <c r="J85" s="22">
        <v>0.51</v>
      </c>
      <c r="K85" s="22">
        <v>0.73</v>
      </c>
      <c r="L85" s="21">
        <v>2012</v>
      </c>
      <c r="M85" s="21">
        <v>2012</v>
      </c>
      <c r="N85" t="s">
        <v>126</v>
      </c>
      <c r="O85" s="1" t="s">
        <v>125</v>
      </c>
    </row>
    <row r="86" spans="1:15" ht="15">
      <c r="A86" s="21" t="s">
        <v>123</v>
      </c>
      <c r="B86" t="s">
        <v>128</v>
      </c>
      <c r="C86" t="s">
        <v>124</v>
      </c>
      <c r="D86" s="16">
        <v>1</v>
      </c>
      <c r="E86" s="16">
        <v>57.75</v>
      </c>
      <c r="F86" s="16">
        <v>-163.75</v>
      </c>
      <c r="G86" s="22">
        <v>0.6</v>
      </c>
      <c r="H86" t="s">
        <v>61</v>
      </c>
      <c r="I86" t="s">
        <v>61</v>
      </c>
      <c r="J86" s="22">
        <v>0.51</v>
      </c>
      <c r="K86" s="22">
        <v>0.73</v>
      </c>
      <c r="L86" s="21">
        <v>2012</v>
      </c>
      <c r="M86" s="21">
        <v>2012</v>
      </c>
      <c r="N86" t="s">
        <v>126</v>
      </c>
      <c r="O86" s="1" t="s">
        <v>125</v>
      </c>
    </row>
    <row r="87" spans="1:15" ht="15">
      <c r="A87" s="21" t="s">
        <v>123</v>
      </c>
      <c r="B87" t="s">
        <v>128</v>
      </c>
      <c r="C87" t="s">
        <v>124</v>
      </c>
      <c r="D87" s="16">
        <v>1</v>
      </c>
      <c r="E87" s="16">
        <v>57.75</v>
      </c>
      <c r="F87" s="16">
        <v>-163.25</v>
      </c>
      <c r="G87" s="22">
        <v>0.6</v>
      </c>
      <c r="H87" t="s">
        <v>61</v>
      </c>
      <c r="I87" t="s">
        <v>61</v>
      </c>
      <c r="J87" s="22">
        <v>0.51</v>
      </c>
      <c r="K87" s="22">
        <v>0.73</v>
      </c>
      <c r="L87" s="21">
        <v>2012</v>
      </c>
      <c r="M87" s="21">
        <v>2012</v>
      </c>
      <c r="N87" t="s">
        <v>126</v>
      </c>
      <c r="O87" s="1" t="s">
        <v>125</v>
      </c>
    </row>
    <row r="88" spans="1:15" ht="15">
      <c r="A88" s="21" t="s">
        <v>123</v>
      </c>
      <c r="B88" t="s">
        <v>128</v>
      </c>
      <c r="C88" t="s">
        <v>124</v>
      </c>
      <c r="D88" s="16">
        <v>1</v>
      </c>
      <c r="E88" s="16">
        <v>57.75</v>
      </c>
      <c r="F88" s="16">
        <v>-162.75</v>
      </c>
      <c r="G88" s="22">
        <v>0.6</v>
      </c>
      <c r="H88" t="s">
        <v>61</v>
      </c>
      <c r="I88" t="s">
        <v>61</v>
      </c>
      <c r="J88" s="22">
        <v>0.51</v>
      </c>
      <c r="K88" s="22">
        <v>0.73</v>
      </c>
      <c r="L88" s="21">
        <v>2012</v>
      </c>
      <c r="M88" s="21">
        <v>2012</v>
      </c>
      <c r="N88" t="s">
        <v>126</v>
      </c>
      <c r="O88" s="1" t="s">
        <v>125</v>
      </c>
    </row>
    <row r="89" spans="1:15" ht="15">
      <c r="A89" s="21" t="s">
        <v>123</v>
      </c>
      <c r="B89" t="s">
        <v>128</v>
      </c>
      <c r="C89" t="s">
        <v>124</v>
      </c>
      <c r="D89" s="16">
        <v>1</v>
      </c>
      <c r="E89" s="16">
        <v>57.75</v>
      </c>
      <c r="F89" s="16">
        <v>-162.25</v>
      </c>
      <c r="G89" s="22">
        <v>0.6</v>
      </c>
      <c r="H89" t="s">
        <v>61</v>
      </c>
      <c r="I89" t="s">
        <v>61</v>
      </c>
      <c r="J89" s="22">
        <v>0.51</v>
      </c>
      <c r="K89" s="22">
        <v>0.73</v>
      </c>
      <c r="L89" s="21">
        <v>2012</v>
      </c>
      <c r="M89" s="21">
        <v>2012</v>
      </c>
      <c r="N89" t="s">
        <v>126</v>
      </c>
      <c r="O89" s="1" t="s">
        <v>125</v>
      </c>
    </row>
    <row r="90" spans="1:15" ht="15">
      <c r="A90" s="21" t="s">
        <v>123</v>
      </c>
      <c r="B90" t="s">
        <v>128</v>
      </c>
      <c r="C90" t="s">
        <v>124</v>
      </c>
      <c r="D90" s="16">
        <v>1</v>
      </c>
      <c r="E90" s="16">
        <v>57.75</v>
      </c>
      <c r="F90" s="16">
        <v>-161.75</v>
      </c>
      <c r="G90" s="22">
        <v>0.6</v>
      </c>
      <c r="H90" t="s">
        <v>61</v>
      </c>
      <c r="I90" t="s">
        <v>61</v>
      </c>
      <c r="J90" s="22">
        <v>0.51</v>
      </c>
      <c r="K90" s="22">
        <v>0.73</v>
      </c>
      <c r="L90" s="21">
        <v>2012</v>
      </c>
      <c r="M90" s="21">
        <v>2012</v>
      </c>
      <c r="N90" t="s">
        <v>126</v>
      </c>
      <c r="O90" s="1" t="s">
        <v>125</v>
      </c>
    </row>
    <row r="91" spans="1:15" ht="15">
      <c r="A91" s="21" t="s">
        <v>123</v>
      </c>
      <c r="B91" t="s">
        <v>128</v>
      </c>
      <c r="C91" t="s">
        <v>124</v>
      </c>
      <c r="D91" s="16">
        <v>1</v>
      </c>
      <c r="E91" s="16">
        <v>57.75</v>
      </c>
      <c r="F91" s="16">
        <v>-161.25</v>
      </c>
      <c r="G91" s="22">
        <v>0.6</v>
      </c>
      <c r="H91" t="s">
        <v>61</v>
      </c>
      <c r="I91" t="s">
        <v>61</v>
      </c>
      <c r="J91" s="22">
        <v>0.51</v>
      </c>
      <c r="K91" s="22">
        <v>0.73</v>
      </c>
      <c r="L91" s="21">
        <v>2012</v>
      </c>
      <c r="M91" s="21">
        <v>2012</v>
      </c>
      <c r="N91" t="s">
        <v>126</v>
      </c>
      <c r="O91" s="1" t="s">
        <v>125</v>
      </c>
    </row>
    <row r="92" spans="1:15" ht="15">
      <c r="A92" s="21" t="s">
        <v>123</v>
      </c>
      <c r="B92" t="s">
        <v>128</v>
      </c>
      <c r="C92" t="s">
        <v>124</v>
      </c>
      <c r="D92" s="16">
        <v>1</v>
      </c>
      <c r="E92" s="16">
        <v>57.75</v>
      </c>
      <c r="F92" s="16">
        <v>-160.75</v>
      </c>
      <c r="G92" s="22">
        <v>0.6</v>
      </c>
      <c r="H92" t="s">
        <v>61</v>
      </c>
      <c r="I92" t="s">
        <v>61</v>
      </c>
      <c r="J92" s="22">
        <v>0.51</v>
      </c>
      <c r="K92" s="22">
        <v>0.73</v>
      </c>
      <c r="L92" s="21">
        <v>2012</v>
      </c>
      <c r="M92" s="21">
        <v>2012</v>
      </c>
      <c r="N92" t="s">
        <v>126</v>
      </c>
      <c r="O92" s="1" t="s">
        <v>125</v>
      </c>
    </row>
    <row r="93" spans="1:15" ht="15">
      <c r="A93" s="21" t="s">
        <v>123</v>
      </c>
      <c r="B93" t="s">
        <v>128</v>
      </c>
      <c r="C93" t="s">
        <v>124</v>
      </c>
      <c r="D93" s="16">
        <v>1</v>
      </c>
      <c r="E93" s="16">
        <v>57.75</v>
      </c>
      <c r="F93" s="16">
        <v>-160.25</v>
      </c>
      <c r="G93" s="22">
        <v>0.6</v>
      </c>
      <c r="H93" t="s">
        <v>61</v>
      </c>
      <c r="I93" t="s">
        <v>61</v>
      </c>
      <c r="J93" s="22">
        <v>0.51</v>
      </c>
      <c r="K93" s="22">
        <v>0.73</v>
      </c>
      <c r="L93" s="21">
        <v>2012</v>
      </c>
      <c r="M93" s="21">
        <v>2012</v>
      </c>
      <c r="N93" t="s">
        <v>126</v>
      </c>
      <c r="O93" s="1" t="s">
        <v>125</v>
      </c>
    </row>
    <row r="94" spans="1:15" ht="15">
      <c r="A94" s="21" t="s">
        <v>123</v>
      </c>
      <c r="B94" t="s">
        <v>128</v>
      </c>
      <c r="C94" t="s">
        <v>124</v>
      </c>
      <c r="D94" s="16">
        <v>1</v>
      </c>
      <c r="E94" s="16">
        <v>57.75</v>
      </c>
      <c r="F94" s="16">
        <v>-159.75</v>
      </c>
      <c r="G94" s="22">
        <v>0.6</v>
      </c>
      <c r="H94" t="s">
        <v>61</v>
      </c>
      <c r="I94" t="s">
        <v>61</v>
      </c>
      <c r="J94" s="22">
        <v>0.51</v>
      </c>
      <c r="K94" s="22">
        <v>0.73</v>
      </c>
      <c r="L94" s="21">
        <v>2012</v>
      </c>
      <c r="M94" s="21">
        <v>2012</v>
      </c>
      <c r="N94" t="s">
        <v>126</v>
      </c>
      <c r="O94" s="1" t="s">
        <v>125</v>
      </c>
    </row>
    <row r="95" spans="1:15" ht="15">
      <c r="A95" s="21" t="s">
        <v>123</v>
      </c>
      <c r="B95" t="s">
        <v>128</v>
      </c>
      <c r="C95" t="s">
        <v>124</v>
      </c>
      <c r="D95" s="16">
        <v>1</v>
      </c>
      <c r="E95" s="16">
        <v>57.75</v>
      </c>
      <c r="F95" s="16">
        <v>-159.25</v>
      </c>
      <c r="G95" s="22">
        <v>0.6</v>
      </c>
      <c r="H95" t="s">
        <v>61</v>
      </c>
      <c r="I95" t="s">
        <v>61</v>
      </c>
      <c r="J95" s="22">
        <v>0.51</v>
      </c>
      <c r="K95" s="22">
        <v>0.73</v>
      </c>
      <c r="L95" s="21">
        <v>2012</v>
      </c>
      <c r="M95" s="21">
        <v>2012</v>
      </c>
      <c r="N95" t="s">
        <v>126</v>
      </c>
      <c r="O95" s="1" t="s">
        <v>125</v>
      </c>
    </row>
    <row r="96" spans="1:15" ht="15">
      <c r="A96" s="21" t="s">
        <v>123</v>
      </c>
      <c r="B96" t="s">
        <v>128</v>
      </c>
      <c r="C96" t="s">
        <v>124</v>
      </c>
      <c r="D96" s="16">
        <v>1</v>
      </c>
      <c r="E96" s="16">
        <v>57.75</v>
      </c>
      <c r="F96" s="16">
        <v>-158.75</v>
      </c>
      <c r="G96" s="22">
        <v>0.6</v>
      </c>
      <c r="H96" t="s">
        <v>61</v>
      </c>
      <c r="I96" t="s">
        <v>61</v>
      </c>
      <c r="J96" s="22">
        <v>0.51</v>
      </c>
      <c r="K96" s="22">
        <v>0.73</v>
      </c>
      <c r="L96" s="21">
        <v>2012</v>
      </c>
      <c r="M96" s="21">
        <v>2012</v>
      </c>
      <c r="N96" t="s">
        <v>126</v>
      </c>
      <c r="O96" s="1" t="s">
        <v>125</v>
      </c>
    </row>
    <row r="97" spans="1:15" ht="15">
      <c r="A97" s="21" t="s">
        <v>123</v>
      </c>
      <c r="B97" t="s">
        <v>128</v>
      </c>
      <c r="C97" t="s">
        <v>124</v>
      </c>
      <c r="D97" s="16">
        <v>1</v>
      </c>
      <c r="E97" s="16">
        <v>57.75</v>
      </c>
      <c r="F97" s="16">
        <v>-158.25</v>
      </c>
      <c r="G97" s="22">
        <v>0.6</v>
      </c>
      <c r="H97" t="s">
        <v>61</v>
      </c>
      <c r="I97" t="s">
        <v>61</v>
      </c>
      <c r="J97" s="22">
        <v>0.51</v>
      </c>
      <c r="K97" s="22">
        <v>0.73</v>
      </c>
      <c r="L97" s="21">
        <v>2012</v>
      </c>
      <c r="M97" s="21">
        <v>2012</v>
      </c>
      <c r="N97" t="s">
        <v>126</v>
      </c>
      <c r="O97" s="1" t="s">
        <v>125</v>
      </c>
    </row>
    <row r="98" spans="1:15" ht="15">
      <c r="A98" s="21" t="s">
        <v>123</v>
      </c>
      <c r="B98" t="s">
        <v>128</v>
      </c>
      <c r="C98" t="s">
        <v>124</v>
      </c>
      <c r="D98" s="16">
        <v>0.73</v>
      </c>
      <c r="E98" s="16">
        <v>58.25</v>
      </c>
      <c r="F98" s="16">
        <v>-175.25</v>
      </c>
      <c r="G98" s="22">
        <v>0.6</v>
      </c>
      <c r="H98" t="s">
        <v>61</v>
      </c>
      <c r="I98" t="s">
        <v>61</v>
      </c>
      <c r="J98" s="22">
        <v>0.51</v>
      </c>
      <c r="K98" s="22">
        <v>0.73</v>
      </c>
      <c r="L98" s="21">
        <v>2012</v>
      </c>
      <c r="M98" s="21">
        <v>2012</v>
      </c>
      <c r="N98" t="s">
        <v>126</v>
      </c>
      <c r="O98" s="1" t="s">
        <v>125</v>
      </c>
    </row>
    <row r="99" spans="1:15" ht="15">
      <c r="A99" s="21" t="s">
        <v>123</v>
      </c>
      <c r="B99" t="s">
        <v>128</v>
      </c>
      <c r="C99" t="s">
        <v>124</v>
      </c>
      <c r="D99" s="16">
        <v>0.63</v>
      </c>
      <c r="E99" s="16">
        <v>58.25</v>
      </c>
      <c r="F99" s="16">
        <v>-174.75</v>
      </c>
      <c r="G99" s="22">
        <v>0.6</v>
      </c>
      <c r="H99" t="s">
        <v>61</v>
      </c>
      <c r="I99" t="s">
        <v>61</v>
      </c>
      <c r="J99" s="22">
        <v>0.51</v>
      </c>
      <c r="K99" s="22">
        <v>0.73</v>
      </c>
      <c r="L99" s="21">
        <v>2012</v>
      </c>
      <c r="M99" s="21">
        <v>2012</v>
      </c>
      <c r="N99" t="s">
        <v>126</v>
      </c>
      <c r="O99" s="1" t="s">
        <v>125</v>
      </c>
    </row>
    <row r="100" spans="1:15" ht="15">
      <c r="A100" s="21" t="s">
        <v>123</v>
      </c>
      <c r="B100" t="s">
        <v>128</v>
      </c>
      <c r="C100" t="s">
        <v>124</v>
      </c>
      <c r="D100" s="16">
        <v>0.78</v>
      </c>
      <c r="E100" s="16">
        <v>58.25</v>
      </c>
      <c r="F100" s="16">
        <v>-174.25</v>
      </c>
      <c r="G100" s="22">
        <v>0.6</v>
      </c>
      <c r="H100" t="s">
        <v>61</v>
      </c>
      <c r="I100" t="s">
        <v>61</v>
      </c>
      <c r="J100" s="22">
        <v>0.51</v>
      </c>
      <c r="K100" s="22">
        <v>0.73</v>
      </c>
      <c r="L100" s="21">
        <v>2012</v>
      </c>
      <c r="M100" s="21">
        <v>2012</v>
      </c>
      <c r="N100" t="s">
        <v>126</v>
      </c>
      <c r="O100" s="1" t="s">
        <v>125</v>
      </c>
    </row>
    <row r="101" spans="1:15" ht="15">
      <c r="A101" s="21" t="s">
        <v>123</v>
      </c>
      <c r="B101" t="s">
        <v>128</v>
      </c>
      <c r="C101" t="s">
        <v>124</v>
      </c>
      <c r="D101" s="16">
        <v>0.91</v>
      </c>
      <c r="E101" s="16">
        <v>58.25</v>
      </c>
      <c r="F101" s="16">
        <v>-173.75</v>
      </c>
      <c r="G101" s="22">
        <v>0.6</v>
      </c>
      <c r="H101" t="s">
        <v>61</v>
      </c>
      <c r="I101" t="s">
        <v>61</v>
      </c>
      <c r="J101" s="22">
        <v>0.51</v>
      </c>
      <c r="K101" s="22">
        <v>0.73</v>
      </c>
      <c r="L101" s="21">
        <v>2012</v>
      </c>
      <c r="M101" s="21">
        <v>2012</v>
      </c>
      <c r="N101" t="s">
        <v>126</v>
      </c>
      <c r="O101" s="1" t="s">
        <v>125</v>
      </c>
    </row>
    <row r="102" spans="1:15" ht="15">
      <c r="A102" s="21" t="s">
        <v>123</v>
      </c>
      <c r="B102" t="s">
        <v>128</v>
      </c>
      <c r="C102" t="s">
        <v>124</v>
      </c>
      <c r="D102" s="16">
        <v>0.94</v>
      </c>
      <c r="E102" s="16">
        <v>58.25</v>
      </c>
      <c r="F102" s="16">
        <v>-173.25</v>
      </c>
      <c r="G102" s="22">
        <v>0.6</v>
      </c>
      <c r="H102" t="s">
        <v>61</v>
      </c>
      <c r="I102" t="s">
        <v>61</v>
      </c>
      <c r="J102" s="22">
        <v>0.51</v>
      </c>
      <c r="K102" s="22">
        <v>0.73</v>
      </c>
      <c r="L102" s="21">
        <v>2012</v>
      </c>
      <c r="M102" s="21">
        <v>2012</v>
      </c>
      <c r="N102" t="s">
        <v>126</v>
      </c>
      <c r="O102" s="1" t="s">
        <v>125</v>
      </c>
    </row>
    <row r="103" spans="1:15" ht="15">
      <c r="A103" s="21" t="s">
        <v>123</v>
      </c>
      <c r="B103" t="s">
        <v>128</v>
      </c>
      <c r="C103" t="s">
        <v>124</v>
      </c>
      <c r="D103" s="16">
        <v>0.96</v>
      </c>
      <c r="E103" s="16">
        <v>58.25</v>
      </c>
      <c r="F103" s="16">
        <v>-172.75</v>
      </c>
      <c r="G103" s="22">
        <v>0.6</v>
      </c>
      <c r="H103" t="s">
        <v>61</v>
      </c>
      <c r="I103" t="s">
        <v>61</v>
      </c>
      <c r="J103" s="22">
        <v>0.51</v>
      </c>
      <c r="K103" s="22">
        <v>0.73</v>
      </c>
      <c r="L103" s="21">
        <v>2012</v>
      </c>
      <c r="M103" s="21">
        <v>2012</v>
      </c>
      <c r="N103" t="s">
        <v>126</v>
      </c>
      <c r="O103" s="1" t="s">
        <v>125</v>
      </c>
    </row>
    <row r="104" spans="1:15" ht="15">
      <c r="A104" s="21" t="s">
        <v>123</v>
      </c>
      <c r="B104" t="s">
        <v>128</v>
      </c>
      <c r="C104" t="s">
        <v>124</v>
      </c>
      <c r="D104" s="16">
        <v>0.98</v>
      </c>
      <c r="E104" s="16">
        <v>58.25</v>
      </c>
      <c r="F104" s="16">
        <v>-172.25</v>
      </c>
      <c r="G104" s="22">
        <v>0.6</v>
      </c>
      <c r="H104" t="s">
        <v>61</v>
      </c>
      <c r="I104" t="s">
        <v>61</v>
      </c>
      <c r="J104" s="22">
        <v>0.51</v>
      </c>
      <c r="K104" s="22">
        <v>0.73</v>
      </c>
      <c r="L104" s="21">
        <v>2012</v>
      </c>
      <c r="M104" s="21">
        <v>2012</v>
      </c>
      <c r="N104" t="s">
        <v>126</v>
      </c>
      <c r="O104" s="1" t="s">
        <v>125</v>
      </c>
    </row>
    <row r="105" spans="1:15" ht="15">
      <c r="A105" s="21" t="s">
        <v>123</v>
      </c>
      <c r="B105" t="s">
        <v>128</v>
      </c>
      <c r="C105" t="s">
        <v>124</v>
      </c>
      <c r="D105" s="16">
        <v>1</v>
      </c>
      <c r="E105" s="16">
        <v>58.25</v>
      </c>
      <c r="F105" s="16">
        <v>-171.75</v>
      </c>
      <c r="G105" s="22">
        <v>0.6</v>
      </c>
      <c r="H105" t="s">
        <v>61</v>
      </c>
      <c r="I105" t="s">
        <v>61</v>
      </c>
      <c r="J105" s="22">
        <v>0.51</v>
      </c>
      <c r="K105" s="22">
        <v>0.73</v>
      </c>
      <c r="L105" s="21">
        <v>2012</v>
      </c>
      <c r="M105" s="21">
        <v>2012</v>
      </c>
      <c r="N105" t="s">
        <v>126</v>
      </c>
      <c r="O105" s="1" t="s">
        <v>125</v>
      </c>
    </row>
    <row r="106" spans="1:15" ht="15">
      <c r="A106" s="21" t="s">
        <v>123</v>
      </c>
      <c r="B106" t="s">
        <v>128</v>
      </c>
      <c r="C106" t="s">
        <v>124</v>
      </c>
      <c r="D106" s="16">
        <v>1</v>
      </c>
      <c r="E106" s="16">
        <v>58.25</v>
      </c>
      <c r="F106" s="16">
        <v>-171.25</v>
      </c>
      <c r="G106" s="22">
        <v>0.6</v>
      </c>
      <c r="H106" t="s">
        <v>61</v>
      </c>
      <c r="I106" t="s">
        <v>61</v>
      </c>
      <c r="J106" s="22">
        <v>0.51</v>
      </c>
      <c r="K106" s="22">
        <v>0.73</v>
      </c>
      <c r="L106" s="21">
        <v>2012</v>
      </c>
      <c r="M106" s="21">
        <v>2012</v>
      </c>
      <c r="N106" t="s">
        <v>126</v>
      </c>
      <c r="O106" s="1" t="s">
        <v>125</v>
      </c>
    </row>
    <row r="107" spans="1:15" ht="15">
      <c r="A107" s="21" t="s">
        <v>123</v>
      </c>
      <c r="B107" t="s">
        <v>128</v>
      </c>
      <c r="C107" t="s">
        <v>124</v>
      </c>
      <c r="D107" s="16">
        <v>1</v>
      </c>
      <c r="E107" s="16">
        <v>58.25</v>
      </c>
      <c r="F107" s="16">
        <v>-170.75</v>
      </c>
      <c r="G107" s="22">
        <v>0.6</v>
      </c>
      <c r="H107" t="s">
        <v>61</v>
      </c>
      <c r="I107" t="s">
        <v>61</v>
      </c>
      <c r="J107" s="22">
        <v>0.51</v>
      </c>
      <c r="K107" s="22">
        <v>0.73</v>
      </c>
      <c r="L107" s="21">
        <v>2012</v>
      </c>
      <c r="M107" s="21">
        <v>2012</v>
      </c>
      <c r="N107" t="s">
        <v>126</v>
      </c>
      <c r="O107" s="1" t="s">
        <v>125</v>
      </c>
    </row>
    <row r="108" spans="1:15" ht="15">
      <c r="A108" s="21" t="s">
        <v>123</v>
      </c>
      <c r="B108" t="s">
        <v>128</v>
      </c>
      <c r="C108" t="s">
        <v>124</v>
      </c>
      <c r="D108" s="16">
        <v>1</v>
      </c>
      <c r="E108" s="16">
        <v>58.25</v>
      </c>
      <c r="F108" s="16">
        <v>-170.25</v>
      </c>
      <c r="G108" s="22">
        <v>0.6</v>
      </c>
      <c r="H108" t="s">
        <v>61</v>
      </c>
      <c r="I108" t="s">
        <v>61</v>
      </c>
      <c r="J108" s="22">
        <v>0.51</v>
      </c>
      <c r="K108" s="22">
        <v>0.73</v>
      </c>
      <c r="L108" s="21">
        <v>2012</v>
      </c>
      <c r="M108" s="21">
        <v>2012</v>
      </c>
      <c r="N108" t="s">
        <v>126</v>
      </c>
      <c r="O108" s="1" t="s">
        <v>125</v>
      </c>
    </row>
    <row r="109" spans="1:15" ht="15">
      <c r="A109" s="21" t="s">
        <v>123</v>
      </c>
      <c r="B109" t="s">
        <v>128</v>
      </c>
      <c r="C109" t="s">
        <v>124</v>
      </c>
      <c r="D109" s="16">
        <v>1</v>
      </c>
      <c r="E109" s="16">
        <v>58.25</v>
      </c>
      <c r="F109" s="16">
        <v>-169.75</v>
      </c>
      <c r="G109" s="22">
        <v>0.6</v>
      </c>
      <c r="H109" t="s">
        <v>61</v>
      </c>
      <c r="I109" t="s">
        <v>61</v>
      </c>
      <c r="J109" s="22">
        <v>0.51</v>
      </c>
      <c r="K109" s="22">
        <v>0.73</v>
      </c>
      <c r="L109" s="21">
        <v>2012</v>
      </c>
      <c r="M109" s="21">
        <v>2012</v>
      </c>
      <c r="N109" t="s">
        <v>126</v>
      </c>
      <c r="O109" s="1" t="s">
        <v>125</v>
      </c>
    </row>
    <row r="110" spans="1:15" ht="15">
      <c r="A110" s="21" t="s">
        <v>123</v>
      </c>
      <c r="B110" t="s">
        <v>128</v>
      </c>
      <c r="C110" t="s">
        <v>124</v>
      </c>
      <c r="D110" s="16">
        <v>1</v>
      </c>
      <c r="E110" s="16">
        <v>58.25</v>
      </c>
      <c r="F110" s="16">
        <v>-169.25</v>
      </c>
      <c r="G110" s="22">
        <v>0.6</v>
      </c>
      <c r="H110" t="s">
        <v>61</v>
      </c>
      <c r="I110" t="s">
        <v>61</v>
      </c>
      <c r="J110" s="22">
        <v>0.51</v>
      </c>
      <c r="K110" s="22">
        <v>0.73</v>
      </c>
      <c r="L110" s="21">
        <v>2012</v>
      </c>
      <c r="M110" s="21">
        <v>2012</v>
      </c>
      <c r="N110" t="s">
        <v>126</v>
      </c>
      <c r="O110" s="1" t="s">
        <v>125</v>
      </c>
    </row>
    <row r="111" spans="1:15" ht="15">
      <c r="A111" s="21" t="s">
        <v>123</v>
      </c>
      <c r="B111" t="s">
        <v>128</v>
      </c>
      <c r="C111" t="s">
        <v>124</v>
      </c>
      <c r="D111" s="16">
        <v>1</v>
      </c>
      <c r="E111" s="16">
        <v>58.25</v>
      </c>
      <c r="F111" s="16">
        <v>-168.75</v>
      </c>
      <c r="G111" s="22">
        <v>0.6</v>
      </c>
      <c r="H111" t="s">
        <v>61</v>
      </c>
      <c r="I111" t="s">
        <v>61</v>
      </c>
      <c r="J111" s="22">
        <v>0.51</v>
      </c>
      <c r="K111" s="22">
        <v>0.73</v>
      </c>
      <c r="L111" s="21">
        <v>2012</v>
      </c>
      <c r="M111" s="21">
        <v>2012</v>
      </c>
      <c r="N111" t="s">
        <v>126</v>
      </c>
      <c r="O111" s="1" t="s">
        <v>125</v>
      </c>
    </row>
    <row r="112" spans="1:15" ht="15">
      <c r="A112" s="21" t="s">
        <v>123</v>
      </c>
      <c r="B112" t="s">
        <v>128</v>
      </c>
      <c r="C112" t="s">
        <v>124</v>
      </c>
      <c r="D112" s="16">
        <v>1</v>
      </c>
      <c r="E112" s="16">
        <v>58.25</v>
      </c>
      <c r="F112" s="16">
        <v>-168.25</v>
      </c>
      <c r="G112" s="22">
        <v>0.6</v>
      </c>
      <c r="H112" t="s">
        <v>61</v>
      </c>
      <c r="I112" t="s">
        <v>61</v>
      </c>
      <c r="J112" s="22">
        <v>0.51</v>
      </c>
      <c r="K112" s="22">
        <v>0.73</v>
      </c>
      <c r="L112" s="21">
        <v>2012</v>
      </c>
      <c r="M112" s="21">
        <v>2012</v>
      </c>
      <c r="N112" t="s">
        <v>126</v>
      </c>
      <c r="O112" s="1" t="s">
        <v>125</v>
      </c>
    </row>
    <row r="113" spans="1:15" ht="15">
      <c r="A113" s="21" t="s">
        <v>123</v>
      </c>
      <c r="B113" t="s">
        <v>128</v>
      </c>
      <c r="C113" t="s">
        <v>124</v>
      </c>
      <c r="D113" s="16">
        <v>1</v>
      </c>
      <c r="E113" s="16">
        <v>58.25</v>
      </c>
      <c r="F113" s="16">
        <v>-167.75</v>
      </c>
      <c r="G113" s="22">
        <v>0.6</v>
      </c>
      <c r="H113" t="s">
        <v>61</v>
      </c>
      <c r="I113" t="s">
        <v>61</v>
      </c>
      <c r="J113" s="22">
        <v>0.51</v>
      </c>
      <c r="K113" s="22">
        <v>0.73</v>
      </c>
      <c r="L113" s="21">
        <v>2012</v>
      </c>
      <c r="M113" s="21">
        <v>2012</v>
      </c>
      <c r="N113" t="s">
        <v>126</v>
      </c>
      <c r="O113" s="1" t="s">
        <v>125</v>
      </c>
    </row>
    <row r="114" spans="1:15" ht="15">
      <c r="A114" s="21" t="s">
        <v>123</v>
      </c>
      <c r="B114" t="s">
        <v>128</v>
      </c>
      <c r="C114" t="s">
        <v>124</v>
      </c>
      <c r="D114" s="16">
        <v>1</v>
      </c>
      <c r="E114" s="16">
        <v>58.25</v>
      </c>
      <c r="F114" s="16">
        <v>-167.25</v>
      </c>
      <c r="G114" s="22">
        <v>0.6</v>
      </c>
      <c r="H114" t="s">
        <v>61</v>
      </c>
      <c r="I114" t="s">
        <v>61</v>
      </c>
      <c r="J114" s="22">
        <v>0.51</v>
      </c>
      <c r="K114" s="22">
        <v>0.73</v>
      </c>
      <c r="L114" s="21">
        <v>2012</v>
      </c>
      <c r="M114" s="21">
        <v>2012</v>
      </c>
      <c r="N114" t="s">
        <v>126</v>
      </c>
      <c r="O114" s="1" t="s">
        <v>125</v>
      </c>
    </row>
    <row r="115" spans="1:15" ht="15">
      <c r="A115" s="21" t="s">
        <v>123</v>
      </c>
      <c r="B115" t="s">
        <v>128</v>
      </c>
      <c r="C115" t="s">
        <v>124</v>
      </c>
      <c r="D115" s="16">
        <v>1</v>
      </c>
      <c r="E115" s="16">
        <v>58.25</v>
      </c>
      <c r="F115" s="16">
        <v>-166.75</v>
      </c>
      <c r="G115" s="22">
        <v>0.6</v>
      </c>
      <c r="H115" t="s">
        <v>61</v>
      </c>
      <c r="I115" t="s">
        <v>61</v>
      </c>
      <c r="J115" s="22">
        <v>0.51</v>
      </c>
      <c r="K115" s="22">
        <v>0.73</v>
      </c>
      <c r="L115" s="21">
        <v>2012</v>
      </c>
      <c r="M115" s="21">
        <v>2012</v>
      </c>
      <c r="N115" t="s">
        <v>126</v>
      </c>
      <c r="O115" s="1" t="s">
        <v>125</v>
      </c>
    </row>
    <row r="116" spans="1:15" ht="15">
      <c r="A116" s="21" t="s">
        <v>123</v>
      </c>
      <c r="B116" t="s">
        <v>128</v>
      </c>
      <c r="C116" t="s">
        <v>124</v>
      </c>
      <c r="D116" s="16">
        <v>1</v>
      </c>
      <c r="E116" s="16">
        <v>58.25</v>
      </c>
      <c r="F116" s="16">
        <v>-166.25</v>
      </c>
      <c r="G116" s="22">
        <v>0.6</v>
      </c>
      <c r="H116" t="s">
        <v>61</v>
      </c>
      <c r="I116" t="s">
        <v>61</v>
      </c>
      <c r="J116" s="22">
        <v>0.51</v>
      </c>
      <c r="K116" s="22">
        <v>0.73</v>
      </c>
      <c r="L116" s="21">
        <v>2012</v>
      </c>
      <c r="M116" s="21">
        <v>2012</v>
      </c>
      <c r="N116" t="s">
        <v>126</v>
      </c>
      <c r="O116" s="1" t="s">
        <v>125</v>
      </c>
    </row>
    <row r="117" spans="1:15" ht="15">
      <c r="A117" s="21" t="s">
        <v>123</v>
      </c>
      <c r="B117" t="s">
        <v>128</v>
      </c>
      <c r="C117" t="s">
        <v>124</v>
      </c>
      <c r="D117" s="16">
        <v>1</v>
      </c>
      <c r="E117" s="16">
        <v>58.25</v>
      </c>
      <c r="F117" s="16">
        <v>-165.75</v>
      </c>
      <c r="G117" s="22">
        <v>0.6</v>
      </c>
      <c r="H117" t="s">
        <v>61</v>
      </c>
      <c r="I117" t="s">
        <v>61</v>
      </c>
      <c r="J117" s="22">
        <v>0.51</v>
      </c>
      <c r="K117" s="22">
        <v>0.73</v>
      </c>
      <c r="L117" s="21">
        <v>2012</v>
      </c>
      <c r="M117" s="21">
        <v>2012</v>
      </c>
      <c r="N117" t="s">
        <v>126</v>
      </c>
      <c r="O117" s="1" t="s">
        <v>125</v>
      </c>
    </row>
    <row r="118" spans="1:15" ht="15">
      <c r="A118" s="21" t="s">
        <v>123</v>
      </c>
      <c r="B118" t="s">
        <v>128</v>
      </c>
      <c r="C118" t="s">
        <v>124</v>
      </c>
      <c r="D118" s="16">
        <v>1</v>
      </c>
      <c r="E118" s="16">
        <v>58.25</v>
      </c>
      <c r="F118" s="16">
        <v>-165.25</v>
      </c>
      <c r="G118" s="22">
        <v>0.6</v>
      </c>
      <c r="H118" t="s">
        <v>61</v>
      </c>
      <c r="I118" t="s">
        <v>61</v>
      </c>
      <c r="J118" s="22">
        <v>0.51</v>
      </c>
      <c r="K118" s="22">
        <v>0.73</v>
      </c>
      <c r="L118" s="21">
        <v>2012</v>
      </c>
      <c r="M118" s="21">
        <v>2012</v>
      </c>
      <c r="N118" t="s">
        <v>126</v>
      </c>
      <c r="O118" s="1" t="s">
        <v>125</v>
      </c>
    </row>
    <row r="119" spans="1:15" ht="15">
      <c r="A119" s="21" t="s">
        <v>123</v>
      </c>
      <c r="B119" t="s">
        <v>128</v>
      </c>
      <c r="C119" t="s">
        <v>124</v>
      </c>
      <c r="D119" s="16">
        <v>1</v>
      </c>
      <c r="E119" s="16">
        <v>58.25</v>
      </c>
      <c r="F119" s="16">
        <v>-164.75</v>
      </c>
      <c r="G119" s="22">
        <v>0.6</v>
      </c>
      <c r="H119" t="s">
        <v>61</v>
      </c>
      <c r="I119" t="s">
        <v>61</v>
      </c>
      <c r="J119" s="22">
        <v>0.51</v>
      </c>
      <c r="K119" s="22">
        <v>0.73</v>
      </c>
      <c r="L119" s="21">
        <v>2012</v>
      </c>
      <c r="M119" s="21">
        <v>2012</v>
      </c>
      <c r="N119" t="s">
        <v>126</v>
      </c>
      <c r="O119" s="1" t="s">
        <v>125</v>
      </c>
    </row>
    <row r="120" spans="1:15" ht="15">
      <c r="A120" s="21" t="s">
        <v>123</v>
      </c>
      <c r="B120" t="s">
        <v>128</v>
      </c>
      <c r="C120" t="s">
        <v>124</v>
      </c>
      <c r="D120" s="16">
        <v>1</v>
      </c>
      <c r="E120" s="16">
        <v>58.25</v>
      </c>
      <c r="F120" s="16">
        <v>-164.25</v>
      </c>
      <c r="G120" s="22">
        <v>0.6</v>
      </c>
      <c r="H120" t="s">
        <v>61</v>
      </c>
      <c r="I120" t="s">
        <v>61</v>
      </c>
      <c r="J120" s="22">
        <v>0.51</v>
      </c>
      <c r="K120" s="22">
        <v>0.73</v>
      </c>
      <c r="L120" s="21">
        <v>2012</v>
      </c>
      <c r="M120" s="21">
        <v>2012</v>
      </c>
      <c r="N120" t="s">
        <v>126</v>
      </c>
      <c r="O120" s="1" t="s">
        <v>125</v>
      </c>
    </row>
    <row r="121" spans="1:15" ht="15">
      <c r="A121" s="21" t="s">
        <v>123</v>
      </c>
      <c r="B121" t="s">
        <v>128</v>
      </c>
      <c r="C121" t="s">
        <v>124</v>
      </c>
      <c r="D121" s="16">
        <v>1</v>
      </c>
      <c r="E121" s="16">
        <v>58.25</v>
      </c>
      <c r="F121" s="16">
        <v>-163.75</v>
      </c>
      <c r="G121" s="22">
        <v>0.6</v>
      </c>
      <c r="H121" t="s">
        <v>61</v>
      </c>
      <c r="I121" t="s">
        <v>61</v>
      </c>
      <c r="J121" s="22">
        <v>0.51</v>
      </c>
      <c r="K121" s="22">
        <v>0.73</v>
      </c>
      <c r="L121" s="21">
        <v>2012</v>
      </c>
      <c r="M121" s="21">
        <v>2012</v>
      </c>
      <c r="N121" t="s">
        <v>126</v>
      </c>
      <c r="O121" s="1" t="s">
        <v>125</v>
      </c>
    </row>
    <row r="122" spans="1:15" ht="15">
      <c r="A122" s="21" t="s">
        <v>123</v>
      </c>
      <c r="B122" t="s">
        <v>128</v>
      </c>
      <c r="C122" t="s">
        <v>124</v>
      </c>
      <c r="D122" s="16">
        <v>1</v>
      </c>
      <c r="E122" s="16">
        <v>58.25</v>
      </c>
      <c r="F122" s="16">
        <v>-163.25</v>
      </c>
      <c r="G122" s="22">
        <v>0.6</v>
      </c>
      <c r="H122" t="s">
        <v>61</v>
      </c>
      <c r="I122" t="s">
        <v>61</v>
      </c>
      <c r="J122" s="22">
        <v>0.51</v>
      </c>
      <c r="K122" s="22">
        <v>0.73</v>
      </c>
      <c r="L122" s="21">
        <v>2012</v>
      </c>
      <c r="M122" s="21">
        <v>2012</v>
      </c>
      <c r="N122" t="s">
        <v>126</v>
      </c>
      <c r="O122" s="1" t="s">
        <v>125</v>
      </c>
    </row>
    <row r="123" spans="1:15" ht="15">
      <c r="A123" s="21" t="s">
        <v>123</v>
      </c>
      <c r="B123" t="s">
        <v>128</v>
      </c>
      <c r="C123" t="s">
        <v>124</v>
      </c>
      <c r="D123" s="16">
        <v>1</v>
      </c>
      <c r="E123" s="16">
        <v>58.25</v>
      </c>
      <c r="F123" s="16">
        <v>-162.75</v>
      </c>
      <c r="G123" s="22">
        <v>0.6</v>
      </c>
      <c r="H123" t="s">
        <v>61</v>
      </c>
      <c r="I123" t="s">
        <v>61</v>
      </c>
      <c r="J123" s="22">
        <v>0.51</v>
      </c>
      <c r="K123" s="22">
        <v>0.73</v>
      </c>
      <c r="L123" s="21">
        <v>2012</v>
      </c>
      <c r="M123" s="21">
        <v>2012</v>
      </c>
      <c r="N123" t="s">
        <v>126</v>
      </c>
      <c r="O123" s="1" t="s">
        <v>125</v>
      </c>
    </row>
    <row r="124" spans="1:15" ht="15">
      <c r="A124" s="21" t="s">
        <v>123</v>
      </c>
      <c r="B124" t="s">
        <v>128</v>
      </c>
      <c r="C124" t="s">
        <v>124</v>
      </c>
      <c r="D124" s="16">
        <v>1</v>
      </c>
      <c r="E124" s="16">
        <v>58.25</v>
      </c>
      <c r="F124" s="16">
        <v>-162.25</v>
      </c>
      <c r="G124" s="22">
        <v>0.6</v>
      </c>
      <c r="H124" t="s">
        <v>61</v>
      </c>
      <c r="I124" t="s">
        <v>61</v>
      </c>
      <c r="J124" s="22">
        <v>0.51</v>
      </c>
      <c r="K124" s="22">
        <v>0.73</v>
      </c>
      <c r="L124" s="21">
        <v>2012</v>
      </c>
      <c r="M124" s="21">
        <v>2012</v>
      </c>
      <c r="N124" t="s">
        <v>126</v>
      </c>
      <c r="O124" s="1" t="s">
        <v>125</v>
      </c>
    </row>
    <row r="125" spans="1:15" ht="15">
      <c r="A125" s="21" t="s">
        <v>123</v>
      </c>
      <c r="B125" t="s">
        <v>128</v>
      </c>
      <c r="C125" t="s">
        <v>124</v>
      </c>
      <c r="D125" s="16">
        <v>1</v>
      </c>
      <c r="E125" s="16">
        <v>58.25</v>
      </c>
      <c r="F125" s="16">
        <v>-161.75</v>
      </c>
      <c r="G125" s="22">
        <v>0.6</v>
      </c>
      <c r="H125" t="s">
        <v>61</v>
      </c>
      <c r="I125" t="s">
        <v>61</v>
      </c>
      <c r="J125" s="22">
        <v>0.51</v>
      </c>
      <c r="K125" s="22">
        <v>0.73</v>
      </c>
      <c r="L125" s="21">
        <v>2012</v>
      </c>
      <c r="M125" s="21">
        <v>2012</v>
      </c>
      <c r="N125" t="s">
        <v>126</v>
      </c>
      <c r="O125" s="1" t="s">
        <v>125</v>
      </c>
    </row>
    <row r="126" spans="1:15" ht="15">
      <c r="A126" s="21" t="s">
        <v>123</v>
      </c>
      <c r="B126" t="s">
        <v>128</v>
      </c>
      <c r="C126" t="s">
        <v>124</v>
      </c>
      <c r="D126" s="16">
        <v>1</v>
      </c>
      <c r="E126" s="16">
        <v>58.25</v>
      </c>
      <c r="F126" s="16">
        <v>-161.25</v>
      </c>
      <c r="G126" s="22">
        <v>0.6</v>
      </c>
      <c r="H126" t="s">
        <v>61</v>
      </c>
      <c r="I126" t="s">
        <v>61</v>
      </c>
      <c r="J126" s="22">
        <v>0.51</v>
      </c>
      <c r="K126" s="22">
        <v>0.73</v>
      </c>
      <c r="L126" s="21">
        <v>2012</v>
      </c>
      <c r="M126" s="21">
        <v>2012</v>
      </c>
      <c r="N126" t="s">
        <v>126</v>
      </c>
      <c r="O126" s="1" t="s">
        <v>125</v>
      </c>
    </row>
    <row r="127" spans="1:15" ht="15">
      <c r="A127" s="21" t="s">
        <v>123</v>
      </c>
      <c r="B127" t="s">
        <v>128</v>
      </c>
      <c r="C127" t="s">
        <v>124</v>
      </c>
      <c r="D127" s="16">
        <v>1</v>
      </c>
      <c r="E127" s="16">
        <v>58.25</v>
      </c>
      <c r="F127" s="16">
        <v>-160.75</v>
      </c>
      <c r="G127" s="22">
        <v>0.6</v>
      </c>
      <c r="H127" t="s">
        <v>61</v>
      </c>
      <c r="I127" t="s">
        <v>61</v>
      </c>
      <c r="J127" s="22">
        <v>0.51</v>
      </c>
      <c r="K127" s="22">
        <v>0.73</v>
      </c>
      <c r="L127" s="21">
        <v>2012</v>
      </c>
      <c r="M127" s="21">
        <v>2012</v>
      </c>
      <c r="N127" t="s">
        <v>126</v>
      </c>
      <c r="O127" s="1" t="s">
        <v>125</v>
      </c>
    </row>
    <row r="128" spans="1:15" ht="15">
      <c r="A128" s="21" t="s">
        <v>123</v>
      </c>
      <c r="B128" t="s">
        <v>128</v>
      </c>
      <c r="C128" t="s">
        <v>124</v>
      </c>
      <c r="D128" s="16">
        <v>1</v>
      </c>
      <c r="E128" s="16">
        <v>58.25</v>
      </c>
      <c r="F128" s="16">
        <v>-160.25</v>
      </c>
      <c r="G128" s="22">
        <v>0.6</v>
      </c>
      <c r="H128" t="s">
        <v>61</v>
      </c>
      <c r="I128" t="s">
        <v>61</v>
      </c>
      <c r="J128" s="22">
        <v>0.51</v>
      </c>
      <c r="K128" s="22">
        <v>0.73</v>
      </c>
      <c r="L128" s="21">
        <v>2012</v>
      </c>
      <c r="M128" s="21">
        <v>2012</v>
      </c>
      <c r="N128" t="s">
        <v>126</v>
      </c>
      <c r="O128" s="1" t="s">
        <v>125</v>
      </c>
    </row>
    <row r="129" spans="1:15" ht="15">
      <c r="A129" s="21" t="s">
        <v>123</v>
      </c>
      <c r="B129" t="s">
        <v>128</v>
      </c>
      <c r="C129" t="s">
        <v>124</v>
      </c>
      <c r="D129" s="16">
        <v>1</v>
      </c>
      <c r="E129" s="16">
        <v>58.25</v>
      </c>
      <c r="F129" s="16">
        <v>-159.75</v>
      </c>
      <c r="G129" s="22">
        <v>0.6</v>
      </c>
      <c r="H129" t="s">
        <v>61</v>
      </c>
      <c r="I129" t="s">
        <v>61</v>
      </c>
      <c r="J129" s="22">
        <v>0.51</v>
      </c>
      <c r="K129" s="22">
        <v>0.73</v>
      </c>
      <c r="L129" s="21">
        <v>2012</v>
      </c>
      <c r="M129" s="21">
        <v>2012</v>
      </c>
      <c r="N129" t="s">
        <v>126</v>
      </c>
      <c r="O129" s="1" t="s">
        <v>125</v>
      </c>
    </row>
    <row r="130" spans="1:15" ht="15">
      <c r="A130" s="21" t="s">
        <v>123</v>
      </c>
      <c r="B130" t="s">
        <v>128</v>
      </c>
      <c r="C130" t="s">
        <v>124</v>
      </c>
      <c r="D130" s="16">
        <v>0.82</v>
      </c>
      <c r="E130" s="16">
        <v>58.25</v>
      </c>
      <c r="F130" s="16">
        <v>-158.25</v>
      </c>
      <c r="G130" s="22">
        <v>0.6</v>
      </c>
      <c r="H130" t="s">
        <v>61</v>
      </c>
      <c r="I130" t="s">
        <v>61</v>
      </c>
      <c r="J130" s="22">
        <v>0.51</v>
      </c>
      <c r="K130" s="22">
        <v>0.73</v>
      </c>
      <c r="L130" s="21">
        <v>2012</v>
      </c>
      <c r="M130" s="21">
        <v>2012</v>
      </c>
      <c r="N130" t="s">
        <v>126</v>
      </c>
      <c r="O130" s="1" t="s">
        <v>125</v>
      </c>
    </row>
    <row r="131" spans="1:15" ht="15">
      <c r="A131" s="21" t="s">
        <v>123</v>
      </c>
      <c r="B131" t="s">
        <v>128</v>
      </c>
      <c r="C131" t="s">
        <v>124</v>
      </c>
      <c r="D131" s="16">
        <v>1</v>
      </c>
      <c r="E131" s="16">
        <v>56.75</v>
      </c>
      <c r="F131" s="16">
        <v>-169.75</v>
      </c>
      <c r="G131" s="22">
        <v>0.6</v>
      </c>
      <c r="H131" t="s">
        <v>61</v>
      </c>
      <c r="I131" t="s">
        <v>61</v>
      </c>
      <c r="J131" s="22">
        <v>0.51</v>
      </c>
      <c r="K131" s="22">
        <v>0.73</v>
      </c>
      <c r="L131" s="21">
        <v>2012</v>
      </c>
      <c r="M131" s="21">
        <v>2012</v>
      </c>
      <c r="N131" t="s">
        <v>126</v>
      </c>
      <c r="O131" s="1" t="s">
        <v>125</v>
      </c>
    </row>
    <row r="132" spans="1:15" ht="15">
      <c r="A132" s="21" t="s">
        <v>123</v>
      </c>
      <c r="B132" t="s">
        <v>128</v>
      </c>
      <c r="C132" t="s">
        <v>124</v>
      </c>
      <c r="D132" s="16">
        <v>0.87</v>
      </c>
      <c r="E132" s="16">
        <v>58.75</v>
      </c>
      <c r="F132" s="16">
        <v>-176.25</v>
      </c>
      <c r="G132" s="22">
        <v>0.6</v>
      </c>
      <c r="H132" t="s">
        <v>61</v>
      </c>
      <c r="I132" t="s">
        <v>61</v>
      </c>
      <c r="J132" s="22">
        <v>0.51</v>
      </c>
      <c r="K132" s="22">
        <v>0.73</v>
      </c>
      <c r="L132" s="21">
        <v>2012</v>
      </c>
      <c r="M132" s="21">
        <v>2012</v>
      </c>
      <c r="N132" t="s">
        <v>126</v>
      </c>
      <c r="O132" s="1" t="s">
        <v>125</v>
      </c>
    </row>
    <row r="133" spans="1:15" ht="15">
      <c r="A133" s="21" t="s">
        <v>123</v>
      </c>
      <c r="B133" t="s">
        <v>128</v>
      </c>
      <c r="C133" t="s">
        <v>124</v>
      </c>
      <c r="D133" s="16">
        <v>0.9</v>
      </c>
      <c r="E133" s="16">
        <v>58.75</v>
      </c>
      <c r="F133" s="16">
        <v>-175.75</v>
      </c>
      <c r="G133" s="22">
        <v>0.6</v>
      </c>
      <c r="H133" t="s">
        <v>61</v>
      </c>
      <c r="I133" t="s">
        <v>61</v>
      </c>
      <c r="J133" s="22">
        <v>0.51</v>
      </c>
      <c r="K133" s="22">
        <v>0.73</v>
      </c>
      <c r="L133" s="21">
        <v>2012</v>
      </c>
      <c r="M133" s="21">
        <v>2012</v>
      </c>
      <c r="N133" t="s">
        <v>126</v>
      </c>
      <c r="O133" s="1" t="s">
        <v>125</v>
      </c>
    </row>
    <row r="134" spans="1:15" ht="15">
      <c r="A134" s="21" t="s">
        <v>123</v>
      </c>
      <c r="B134" t="s">
        <v>128</v>
      </c>
      <c r="C134" t="s">
        <v>124</v>
      </c>
      <c r="D134" s="16">
        <v>0.91</v>
      </c>
      <c r="E134" s="16">
        <v>58.75</v>
      </c>
      <c r="F134" s="16">
        <v>-175.25</v>
      </c>
      <c r="G134" s="22">
        <v>0.6</v>
      </c>
      <c r="H134" t="s">
        <v>61</v>
      </c>
      <c r="I134" t="s">
        <v>61</v>
      </c>
      <c r="J134" s="22">
        <v>0.51</v>
      </c>
      <c r="K134" s="22">
        <v>0.73</v>
      </c>
      <c r="L134" s="21">
        <v>2012</v>
      </c>
      <c r="M134" s="21">
        <v>2012</v>
      </c>
      <c r="N134" t="s">
        <v>126</v>
      </c>
      <c r="O134" s="1" t="s">
        <v>125</v>
      </c>
    </row>
    <row r="135" spans="1:15" ht="15">
      <c r="A135" s="21" t="s">
        <v>123</v>
      </c>
      <c r="B135" t="s">
        <v>128</v>
      </c>
      <c r="C135" t="s">
        <v>124</v>
      </c>
      <c r="D135" s="16">
        <v>0.9</v>
      </c>
      <c r="E135" s="16">
        <v>58.75</v>
      </c>
      <c r="F135" s="16">
        <v>-174.75</v>
      </c>
      <c r="G135" s="22">
        <v>0.6</v>
      </c>
      <c r="H135" t="s">
        <v>61</v>
      </c>
      <c r="I135" t="s">
        <v>61</v>
      </c>
      <c r="J135" s="22">
        <v>0.51</v>
      </c>
      <c r="K135" s="22">
        <v>0.73</v>
      </c>
      <c r="L135" s="21">
        <v>2012</v>
      </c>
      <c r="M135" s="21">
        <v>2012</v>
      </c>
      <c r="N135" t="s">
        <v>126</v>
      </c>
      <c r="O135" s="1" t="s">
        <v>125</v>
      </c>
    </row>
    <row r="136" spans="1:15" ht="15">
      <c r="A136" s="21" t="s">
        <v>123</v>
      </c>
      <c r="B136" t="s">
        <v>128</v>
      </c>
      <c r="C136" t="s">
        <v>124</v>
      </c>
      <c r="D136" s="16">
        <v>0.94</v>
      </c>
      <c r="E136" s="16">
        <v>58.75</v>
      </c>
      <c r="F136" s="16">
        <v>-174.25</v>
      </c>
      <c r="G136" s="22">
        <v>0.6</v>
      </c>
      <c r="H136" t="s">
        <v>61</v>
      </c>
      <c r="I136" t="s">
        <v>61</v>
      </c>
      <c r="J136" s="22">
        <v>0.51</v>
      </c>
      <c r="K136" s="22">
        <v>0.73</v>
      </c>
      <c r="L136" s="21">
        <v>2012</v>
      </c>
      <c r="M136" s="21">
        <v>2012</v>
      </c>
      <c r="N136" t="s">
        <v>126</v>
      </c>
      <c r="O136" s="1" t="s">
        <v>125</v>
      </c>
    </row>
    <row r="137" spans="1:15" ht="15">
      <c r="A137" s="21" t="s">
        <v>123</v>
      </c>
      <c r="B137" t="s">
        <v>128</v>
      </c>
      <c r="C137" t="s">
        <v>124</v>
      </c>
      <c r="D137" s="16">
        <v>0.97</v>
      </c>
      <c r="E137" s="16">
        <v>58.75</v>
      </c>
      <c r="F137" s="16">
        <v>-173.75</v>
      </c>
      <c r="G137" s="22">
        <v>0.6</v>
      </c>
      <c r="H137" t="s">
        <v>61</v>
      </c>
      <c r="I137" t="s">
        <v>61</v>
      </c>
      <c r="J137" s="22">
        <v>0.51</v>
      </c>
      <c r="K137" s="22">
        <v>0.73</v>
      </c>
      <c r="L137" s="21">
        <v>2012</v>
      </c>
      <c r="M137" s="21">
        <v>2012</v>
      </c>
      <c r="N137" t="s">
        <v>126</v>
      </c>
      <c r="O137" s="1" t="s">
        <v>125</v>
      </c>
    </row>
    <row r="138" spans="1:15" ht="15">
      <c r="A138" s="21" t="s">
        <v>123</v>
      </c>
      <c r="B138" t="s">
        <v>128</v>
      </c>
      <c r="C138" t="s">
        <v>124</v>
      </c>
      <c r="D138" s="16">
        <v>0.99</v>
      </c>
      <c r="E138" s="16">
        <v>58.75</v>
      </c>
      <c r="F138" s="16">
        <v>-173.25</v>
      </c>
      <c r="G138" s="22">
        <v>0.6</v>
      </c>
      <c r="H138" t="s">
        <v>61</v>
      </c>
      <c r="I138" t="s">
        <v>61</v>
      </c>
      <c r="J138" s="22">
        <v>0.51</v>
      </c>
      <c r="K138" s="22">
        <v>0.73</v>
      </c>
      <c r="L138" s="21">
        <v>2012</v>
      </c>
      <c r="M138" s="21">
        <v>2012</v>
      </c>
      <c r="N138" t="s">
        <v>126</v>
      </c>
      <c r="O138" s="1" t="s">
        <v>125</v>
      </c>
    </row>
    <row r="139" spans="1:15" ht="15">
      <c r="A139" s="21" t="s">
        <v>123</v>
      </c>
      <c r="B139" t="s">
        <v>128</v>
      </c>
      <c r="C139" t="s">
        <v>124</v>
      </c>
      <c r="D139" s="16">
        <v>1</v>
      </c>
      <c r="E139" s="16">
        <v>58.75</v>
      </c>
      <c r="F139" s="16">
        <v>-172.75</v>
      </c>
      <c r="G139" s="22">
        <v>0.6</v>
      </c>
      <c r="H139" t="s">
        <v>61</v>
      </c>
      <c r="I139" t="s">
        <v>61</v>
      </c>
      <c r="J139" s="22">
        <v>0.51</v>
      </c>
      <c r="K139" s="22">
        <v>0.73</v>
      </c>
      <c r="L139" s="21">
        <v>2012</v>
      </c>
      <c r="M139" s="21">
        <v>2012</v>
      </c>
      <c r="N139" t="s">
        <v>126</v>
      </c>
      <c r="O139" s="1" t="s">
        <v>125</v>
      </c>
    </row>
    <row r="140" spans="1:15" ht="15">
      <c r="A140" s="21" t="s">
        <v>123</v>
      </c>
      <c r="B140" t="s">
        <v>128</v>
      </c>
      <c r="C140" t="s">
        <v>124</v>
      </c>
      <c r="D140" s="16">
        <v>1</v>
      </c>
      <c r="E140" s="16">
        <v>58.75</v>
      </c>
      <c r="F140" s="16">
        <v>-172.25</v>
      </c>
      <c r="G140" s="22">
        <v>0.6</v>
      </c>
      <c r="H140" t="s">
        <v>61</v>
      </c>
      <c r="I140" t="s">
        <v>61</v>
      </c>
      <c r="J140" s="22">
        <v>0.51</v>
      </c>
      <c r="K140" s="22">
        <v>0.73</v>
      </c>
      <c r="L140" s="21">
        <v>2012</v>
      </c>
      <c r="M140" s="21">
        <v>2012</v>
      </c>
      <c r="N140" t="s">
        <v>126</v>
      </c>
      <c r="O140" s="1" t="s">
        <v>125</v>
      </c>
    </row>
    <row r="141" spans="1:15" ht="15">
      <c r="A141" s="21" t="s">
        <v>123</v>
      </c>
      <c r="B141" t="s">
        <v>128</v>
      </c>
      <c r="C141" t="s">
        <v>124</v>
      </c>
      <c r="D141" s="16">
        <v>1</v>
      </c>
      <c r="E141" s="16">
        <v>58.75</v>
      </c>
      <c r="F141" s="16">
        <v>-171.75</v>
      </c>
      <c r="G141" s="22">
        <v>0.6</v>
      </c>
      <c r="H141" t="s">
        <v>61</v>
      </c>
      <c r="I141" t="s">
        <v>61</v>
      </c>
      <c r="J141" s="22">
        <v>0.51</v>
      </c>
      <c r="K141" s="22">
        <v>0.73</v>
      </c>
      <c r="L141" s="21">
        <v>2012</v>
      </c>
      <c r="M141" s="21">
        <v>2012</v>
      </c>
      <c r="N141" t="s">
        <v>126</v>
      </c>
      <c r="O141" s="1" t="s">
        <v>125</v>
      </c>
    </row>
    <row r="142" spans="1:15" ht="15">
      <c r="A142" s="21" t="s">
        <v>123</v>
      </c>
      <c r="B142" t="s">
        <v>128</v>
      </c>
      <c r="C142" t="s">
        <v>124</v>
      </c>
      <c r="D142" s="16">
        <v>1</v>
      </c>
      <c r="E142" s="16">
        <v>58.75</v>
      </c>
      <c r="F142" s="16">
        <v>-171.25</v>
      </c>
      <c r="G142" s="22">
        <v>0.6</v>
      </c>
      <c r="H142" t="s">
        <v>61</v>
      </c>
      <c r="I142" t="s">
        <v>61</v>
      </c>
      <c r="J142" s="22">
        <v>0.51</v>
      </c>
      <c r="K142" s="22">
        <v>0.73</v>
      </c>
      <c r="L142" s="21">
        <v>2012</v>
      </c>
      <c r="M142" s="21">
        <v>2012</v>
      </c>
      <c r="N142" t="s">
        <v>126</v>
      </c>
      <c r="O142" s="1" t="s">
        <v>125</v>
      </c>
    </row>
    <row r="143" spans="1:15" ht="15">
      <c r="A143" s="21" t="s">
        <v>123</v>
      </c>
      <c r="B143" t="s">
        <v>128</v>
      </c>
      <c r="C143" t="s">
        <v>124</v>
      </c>
      <c r="D143" s="16">
        <v>1</v>
      </c>
      <c r="E143" s="16">
        <v>58.75</v>
      </c>
      <c r="F143" s="16">
        <v>-170.75</v>
      </c>
      <c r="G143" s="22">
        <v>0.6</v>
      </c>
      <c r="H143" t="s">
        <v>61</v>
      </c>
      <c r="I143" t="s">
        <v>61</v>
      </c>
      <c r="J143" s="22">
        <v>0.51</v>
      </c>
      <c r="K143" s="22">
        <v>0.73</v>
      </c>
      <c r="L143" s="21">
        <v>2012</v>
      </c>
      <c r="M143" s="21">
        <v>2012</v>
      </c>
      <c r="N143" t="s">
        <v>126</v>
      </c>
      <c r="O143" s="1" t="s">
        <v>125</v>
      </c>
    </row>
    <row r="144" spans="1:15" ht="15">
      <c r="A144" s="21" t="s">
        <v>123</v>
      </c>
      <c r="B144" t="s">
        <v>128</v>
      </c>
      <c r="C144" t="s">
        <v>124</v>
      </c>
      <c r="D144" s="16">
        <v>1</v>
      </c>
      <c r="E144" s="16">
        <v>58.75</v>
      </c>
      <c r="F144" s="16">
        <v>-170.25</v>
      </c>
      <c r="G144" s="22">
        <v>0.6</v>
      </c>
      <c r="H144" t="s">
        <v>61</v>
      </c>
      <c r="I144" t="s">
        <v>61</v>
      </c>
      <c r="J144" s="22">
        <v>0.51</v>
      </c>
      <c r="K144" s="22">
        <v>0.73</v>
      </c>
      <c r="L144" s="21">
        <v>2012</v>
      </c>
      <c r="M144" s="21">
        <v>2012</v>
      </c>
      <c r="N144" t="s">
        <v>126</v>
      </c>
      <c r="O144" s="1" t="s">
        <v>125</v>
      </c>
    </row>
    <row r="145" spans="1:15" ht="15">
      <c r="A145" s="21" t="s">
        <v>123</v>
      </c>
      <c r="B145" t="s">
        <v>128</v>
      </c>
      <c r="C145" t="s">
        <v>124</v>
      </c>
      <c r="D145" s="16">
        <v>1</v>
      </c>
      <c r="E145" s="16">
        <v>58.75</v>
      </c>
      <c r="F145" s="16">
        <v>-169.75</v>
      </c>
      <c r="G145" s="22">
        <v>0.6</v>
      </c>
      <c r="H145" t="s">
        <v>61</v>
      </c>
      <c r="I145" t="s">
        <v>61</v>
      </c>
      <c r="J145" s="22">
        <v>0.51</v>
      </c>
      <c r="K145" s="22">
        <v>0.73</v>
      </c>
      <c r="L145" s="21">
        <v>2012</v>
      </c>
      <c r="M145" s="21">
        <v>2012</v>
      </c>
      <c r="N145" t="s">
        <v>126</v>
      </c>
      <c r="O145" s="1" t="s">
        <v>125</v>
      </c>
    </row>
    <row r="146" spans="1:15" ht="15">
      <c r="A146" s="21" t="s">
        <v>123</v>
      </c>
      <c r="B146" t="s">
        <v>128</v>
      </c>
      <c r="C146" t="s">
        <v>124</v>
      </c>
      <c r="D146" s="16">
        <v>1</v>
      </c>
      <c r="E146" s="16">
        <v>58.75</v>
      </c>
      <c r="F146" s="16">
        <v>-169.25</v>
      </c>
      <c r="G146" s="22">
        <v>0.6</v>
      </c>
      <c r="H146" t="s">
        <v>61</v>
      </c>
      <c r="I146" t="s">
        <v>61</v>
      </c>
      <c r="J146" s="22">
        <v>0.51</v>
      </c>
      <c r="K146" s="22">
        <v>0.73</v>
      </c>
      <c r="L146" s="21">
        <v>2012</v>
      </c>
      <c r="M146" s="21">
        <v>2012</v>
      </c>
      <c r="N146" t="s">
        <v>126</v>
      </c>
      <c r="O146" s="1" t="s">
        <v>125</v>
      </c>
    </row>
    <row r="147" spans="1:15" ht="15">
      <c r="A147" s="21" t="s">
        <v>123</v>
      </c>
      <c r="B147" t="s">
        <v>128</v>
      </c>
      <c r="C147" t="s">
        <v>124</v>
      </c>
      <c r="D147" s="16">
        <v>1</v>
      </c>
      <c r="E147" s="16">
        <v>58.75</v>
      </c>
      <c r="F147" s="16">
        <v>-168.75</v>
      </c>
      <c r="G147" s="22">
        <v>0.6</v>
      </c>
      <c r="H147" t="s">
        <v>61</v>
      </c>
      <c r="I147" t="s">
        <v>61</v>
      </c>
      <c r="J147" s="22">
        <v>0.51</v>
      </c>
      <c r="K147" s="22">
        <v>0.73</v>
      </c>
      <c r="L147" s="21">
        <v>2012</v>
      </c>
      <c r="M147" s="21">
        <v>2012</v>
      </c>
      <c r="N147" t="s">
        <v>126</v>
      </c>
      <c r="O147" s="1" t="s">
        <v>125</v>
      </c>
    </row>
    <row r="148" spans="1:15" ht="15">
      <c r="A148" s="21" t="s">
        <v>123</v>
      </c>
      <c r="B148" t="s">
        <v>128</v>
      </c>
      <c r="C148" t="s">
        <v>124</v>
      </c>
      <c r="D148" s="16">
        <v>1</v>
      </c>
      <c r="E148" s="16">
        <v>58.75</v>
      </c>
      <c r="F148" s="16">
        <v>-168.25</v>
      </c>
      <c r="G148" s="22">
        <v>0.6</v>
      </c>
      <c r="H148" t="s">
        <v>61</v>
      </c>
      <c r="I148" t="s">
        <v>61</v>
      </c>
      <c r="J148" s="22">
        <v>0.51</v>
      </c>
      <c r="K148" s="22">
        <v>0.73</v>
      </c>
      <c r="L148" s="21">
        <v>2012</v>
      </c>
      <c r="M148" s="21">
        <v>2012</v>
      </c>
      <c r="N148" t="s">
        <v>126</v>
      </c>
      <c r="O148" s="1" t="s">
        <v>125</v>
      </c>
    </row>
    <row r="149" spans="1:15" ht="15">
      <c r="A149" s="21" t="s">
        <v>123</v>
      </c>
      <c r="B149" t="s">
        <v>128</v>
      </c>
      <c r="C149" t="s">
        <v>124</v>
      </c>
      <c r="D149" s="16">
        <v>1</v>
      </c>
      <c r="E149" s="16">
        <v>58.75</v>
      </c>
      <c r="F149" s="16">
        <v>-167.75</v>
      </c>
      <c r="G149" s="22">
        <v>0.6</v>
      </c>
      <c r="H149" t="s">
        <v>61</v>
      </c>
      <c r="I149" t="s">
        <v>61</v>
      </c>
      <c r="J149" s="22">
        <v>0.51</v>
      </c>
      <c r="K149" s="22">
        <v>0.73</v>
      </c>
      <c r="L149" s="21">
        <v>2012</v>
      </c>
      <c r="M149" s="21">
        <v>2012</v>
      </c>
      <c r="N149" t="s">
        <v>126</v>
      </c>
      <c r="O149" s="1" t="s">
        <v>125</v>
      </c>
    </row>
    <row r="150" spans="1:15" ht="15">
      <c r="A150" s="21" t="s">
        <v>123</v>
      </c>
      <c r="B150" t="s">
        <v>128</v>
      </c>
      <c r="C150" t="s">
        <v>124</v>
      </c>
      <c r="D150" s="16">
        <v>1</v>
      </c>
      <c r="E150" s="16">
        <v>58.75</v>
      </c>
      <c r="F150" s="16">
        <v>-167.25</v>
      </c>
      <c r="G150" s="22">
        <v>0.6</v>
      </c>
      <c r="H150" t="s">
        <v>61</v>
      </c>
      <c r="I150" t="s">
        <v>61</v>
      </c>
      <c r="J150" s="22">
        <v>0.51</v>
      </c>
      <c r="K150" s="22">
        <v>0.73</v>
      </c>
      <c r="L150" s="21">
        <v>2012</v>
      </c>
      <c r="M150" s="21">
        <v>2012</v>
      </c>
      <c r="N150" t="s">
        <v>126</v>
      </c>
      <c r="O150" s="1" t="s">
        <v>125</v>
      </c>
    </row>
    <row r="151" spans="1:15" ht="15">
      <c r="A151" s="21" t="s">
        <v>123</v>
      </c>
      <c r="B151" t="s">
        <v>128</v>
      </c>
      <c r="C151" t="s">
        <v>124</v>
      </c>
      <c r="D151" s="16">
        <v>1</v>
      </c>
      <c r="E151" s="16">
        <v>58.75</v>
      </c>
      <c r="F151" s="16">
        <v>-166.75</v>
      </c>
      <c r="G151" s="22">
        <v>0.6</v>
      </c>
      <c r="H151" t="s">
        <v>61</v>
      </c>
      <c r="I151" t="s">
        <v>61</v>
      </c>
      <c r="J151" s="22">
        <v>0.51</v>
      </c>
      <c r="K151" s="22">
        <v>0.73</v>
      </c>
      <c r="L151" s="21">
        <v>2012</v>
      </c>
      <c r="M151" s="21">
        <v>2012</v>
      </c>
      <c r="N151" t="s">
        <v>126</v>
      </c>
      <c r="O151" s="1" t="s">
        <v>125</v>
      </c>
    </row>
    <row r="152" spans="1:15" ht="15">
      <c r="A152" s="21" t="s">
        <v>123</v>
      </c>
      <c r="B152" t="s">
        <v>128</v>
      </c>
      <c r="C152" t="s">
        <v>124</v>
      </c>
      <c r="D152" s="16">
        <v>1</v>
      </c>
      <c r="E152" s="16">
        <v>58.75</v>
      </c>
      <c r="F152" s="16">
        <v>-166.25</v>
      </c>
      <c r="G152" s="22">
        <v>0.6</v>
      </c>
      <c r="H152" t="s">
        <v>61</v>
      </c>
      <c r="I152" t="s">
        <v>61</v>
      </c>
      <c r="J152" s="22">
        <v>0.51</v>
      </c>
      <c r="K152" s="22">
        <v>0.73</v>
      </c>
      <c r="L152" s="21">
        <v>2012</v>
      </c>
      <c r="M152" s="21">
        <v>2012</v>
      </c>
      <c r="N152" t="s">
        <v>126</v>
      </c>
      <c r="O152" s="1" t="s">
        <v>125</v>
      </c>
    </row>
    <row r="153" spans="1:15" ht="15">
      <c r="A153" s="21" t="s">
        <v>123</v>
      </c>
      <c r="B153" t="s">
        <v>128</v>
      </c>
      <c r="C153" t="s">
        <v>124</v>
      </c>
      <c r="D153" s="16">
        <v>1</v>
      </c>
      <c r="E153" s="16">
        <v>58.75</v>
      </c>
      <c r="F153" s="16">
        <v>-165.75</v>
      </c>
      <c r="G153" s="22">
        <v>0.6</v>
      </c>
      <c r="H153" t="s">
        <v>61</v>
      </c>
      <c r="I153" t="s">
        <v>61</v>
      </c>
      <c r="J153" s="22">
        <v>0.51</v>
      </c>
      <c r="K153" s="22">
        <v>0.73</v>
      </c>
      <c r="L153" s="21">
        <v>2012</v>
      </c>
      <c r="M153" s="21">
        <v>2012</v>
      </c>
      <c r="N153" t="s">
        <v>126</v>
      </c>
      <c r="O153" s="1" t="s">
        <v>125</v>
      </c>
    </row>
    <row r="154" spans="1:15" ht="15">
      <c r="A154" s="21" t="s">
        <v>123</v>
      </c>
      <c r="B154" t="s">
        <v>128</v>
      </c>
      <c r="C154" t="s">
        <v>124</v>
      </c>
      <c r="D154" s="16">
        <v>0.84</v>
      </c>
      <c r="E154" s="16">
        <v>58.75</v>
      </c>
      <c r="F154" s="16">
        <v>-165.25</v>
      </c>
      <c r="G154" s="22">
        <v>0.6</v>
      </c>
      <c r="H154" t="s">
        <v>61</v>
      </c>
      <c r="I154" t="s">
        <v>61</v>
      </c>
      <c r="J154" s="22">
        <v>0.51</v>
      </c>
      <c r="K154" s="22">
        <v>0.73</v>
      </c>
      <c r="L154" s="21">
        <v>2012</v>
      </c>
      <c r="M154" s="21">
        <v>2012</v>
      </c>
      <c r="N154" t="s">
        <v>126</v>
      </c>
      <c r="O154" s="1" t="s">
        <v>125</v>
      </c>
    </row>
    <row r="155" spans="1:15" ht="15">
      <c r="A155" s="21" t="s">
        <v>123</v>
      </c>
      <c r="B155" t="s">
        <v>128</v>
      </c>
      <c r="C155" t="s">
        <v>124</v>
      </c>
      <c r="D155" s="16">
        <v>0.74</v>
      </c>
      <c r="E155" s="16">
        <v>58.75</v>
      </c>
      <c r="F155" s="16">
        <v>-164.75</v>
      </c>
      <c r="G155" s="22">
        <v>0.6</v>
      </c>
      <c r="H155" t="s">
        <v>61</v>
      </c>
      <c r="I155" t="s">
        <v>61</v>
      </c>
      <c r="J155" s="22">
        <v>0.51</v>
      </c>
      <c r="K155" s="22">
        <v>0.73</v>
      </c>
      <c r="L155" s="21">
        <v>2012</v>
      </c>
      <c r="M155" s="21">
        <v>2012</v>
      </c>
      <c r="N155" t="s">
        <v>126</v>
      </c>
      <c r="O155" s="1" t="s">
        <v>125</v>
      </c>
    </row>
    <row r="156" spans="1:15" ht="15">
      <c r="A156" s="21" t="s">
        <v>123</v>
      </c>
      <c r="B156" t="s">
        <v>128</v>
      </c>
      <c r="C156" t="s">
        <v>124</v>
      </c>
      <c r="D156" s="16">
        <v>0.69</v>
      </c>
      <c r="E156" s="16">
        <v>58.75</v>
      </c>
      <c r="F156" s="16">
        <v>-164.25</v>
      </c>
      <c r="G156" s="22">
        <v>0.6</v>
      </c>
      <c r="H156" t="s">
        <v>61</v>
      </c>
      <c r="I156" t="s">
        <v>61</v>
      </c>
      <c r="J156" s="22">
        <v>0.51</v>
      </c>
      <c r="K156" s="22">
        <v>0.73</v>
      </c>
      <c r="L156" s="21">
        <v>2012</v>
      </c>
      <c r="M156" s="21">
        <v>2012</v>
      </c>
      <c r="N156" t="s">
        <v>126</v>
      </c>
      <c r="O156" s="1" t="s">
        <v>125</v>
      </c>
    </row>
    <row r="157" spans="1:15" ht="15">
      <c r="A157" s="21" t="s">
        <v>123</v>
      </c>
      <c r="B157" t="s">
        <v>128</v>
      </c>
      <c r="C157" t="s">
        <v>124</v>
      </c>
      <c r="D157" s="16">
        <v>0.74</v>
      </c>
      <c r="E157" s="16">
        <v>58.75</v>
      </c>
      <c r="F157" s="16">
        <v>-163.75</v>
      </c>
      <c r="G157" s="22">
        <v>0.6</v>
      </c>
      <c r="H157" t="s">
        <v>61</v>
      </c>
      <c r="I157" t="s">
        <v>61</v>
      </c>
      <c r="J157" s="22">
        <v>0.51</v>
      </c>
      <c r="K157" s="22">
        <v>0.73</v>
      </c>
      <c r="L157" s="21">
        <v>2012</v>
      </c>
      <c r="M157" s="21">
        <v>2012</v>
      </c>
      <c r="N157" t="s">
        <v>126</v>
      </c>
      <c r="O157" s="1" t="s">
        <v>125</v>
      </c>
    </row>
    <row r="158" spans="1:15" ht="15">
      <c r="A158" s="21" t="s">
        <v>123</v>
      </c>
      <c r="B158" t="s">
        <v>128</v>
      </c>
      <c r="C158" t="s">
        <v>124</v>
      </c>
      <c r="D158" s="16">
        <v>0.72</v>
      </c>
      <c r="E158" s="16">
        <v>58.75</v>
      </c>
      <c r="F158" s="16">
        <v>-163.25</v>
      </c>
      <c r="G158" s="22">
        <v>0.6</v>
      </c>
      <c r="H158" t="s">
        <v>61</v>
      </c>
      <c r="I158" t="s">
        <v>61</v>
      </c>
      <c r="J158" s="22">
        <v>0.51</v>
      </c>
      <c r="K158" s="22">
        <v>0.73</v>
      </c>
      <c r="L158" s="21">
        <v>2012</v>
      </c>
      <c r="M158" s="21">
        <v>2012</v>
      </c>
      <c r="N158" t="s">
        <v>126</v>
      </c>
      <c r="O158" s="1" t="s">
        <v>125</v>
      </c>
    </row>
    <row r="159" spans="1:15" ht="15">
      <c r="A159" s="21" t="s">
        <v>123</v>
      </c>
      <c r="B159" t="s">
        <v>128</v>
      </c>
      <c r="C159" t="s">
        <v>124</v>
      </c>
      <c r="D159" s="16">
        <v>0.8</v>
      </c>
      <c r="E159" s="16">
        <v>58.75</v>
      </c>
      <c r="F159" s="16">
        <v>-162.75</v>
      </c>
      <c r="G159" s="22">
        <v>0.6</v>
      </c>
      <c r="H159" t="s">
        <v>61</v>
      </c>
      <c r="I159" t="s">
        <v>61</v>
      </c>
      <c r="J159" s="22">
        <v>0.51</v>
      </c>
      <c r="K159" s="22">
        <v>0.73</v>
      </c>
      <c r="L159" s="21">
        <v>2012</v>
      </c>
      <c r="M159" s="21">
        <v>2012</v>
      </c>
      <c r="N159" t="s">
        <v>126</v>
      </c>
      <c r="O159" s="1" t="s">
        <v>125</v>
      </c>
    </row>
    <row r="160" spans="1:15" ht="15">
      <c r="A160" s="21" t="s">
        <v>123</v>
      </c>
      <c r="B160" t="s">
        <v>128</v>
      </c>
      <c r="C160" t="s">
        <v>124</v>
      </c>
      <c r="D160" s="16">
        <v>0.6</v>
      </c>
      <c r="E160" s="16">
        <v>58.25</v>
      </c>
      <c r="F160" s="16">
        <v>-175.75</v>
      </c>
      <c r="G160" s="22">
        <v>0.6</v>
      </c>
      <c r="H160" t="s">
        <v>61</v>
      </c>
      <c r="I160" t="s">
        <v>61</v>
      </c>
      <c r="J160" s="22">
        <v>0.51</v>
      </c>
      <c r="K160" s="22">
        <v>0.73</v>
      </c>
      <c r="L160" s="21">
        <v>2012</v>
      </c>
      <c r="M160" s="21">
        <v>2012</v>
      </c>
      <c r="N160" t="s">
        <v>126</v>
      </c>
      <c r="O160" s="1" t="s">
        <v>125</v>
      </c>
    </row>
    <row r="161" spans="1:15" ht="15">
      <c r="A161" s="21" t="s">
        <v>123</v>
      </c>
      <c r="B161" t="s">
        <v>128</v>
      </c>
      <c r="C161" t="s">
        <v>124</v>
      </c>
      <c r="D161" s="16">
        <v>1</v>
      </c>
      <c r="E161" s="16">
        <v>58.25</v>
      </c>
      <c r="F161" s="16">
        <v>-159.25</v>
      </c>
      <c r="G161" s="22">
        <v>0.6</v>
      </c>
      <c r="H161" t="s">
        <v>61</v>
      </c>
      <c r="I161" t="s">
        <v>61</v>
      </c>
      <c r="J161" s="22">
        <v>0.51</v>
      </c>
      <c r="K161" s="22">
        <v>0.73</v>
      </c>
      <c r="L161" s="21">
        <v>2012</v>
      </c>
      <c r="M161" s="21">
        <v>2012</v>
      </c>
      <c r="N161" t="s">
        <v>126</v>
      </c>
      <c r="O161" s="1" t="s">
        <v>125</v>
      </c>
    </row>
    <row r="162" spans="1:15" ht="15">
      <c r="A162" s="21" t="s">
        <v>123</v>
      </c>
      <c r="B162" t="s">
        <v>128</v>
      </c>
      <c r="C162" t="s">
        <v>124</v>
      </c>
      <c r="D162" s="16">
        <v>0.99</v>
      </c>
      <c r="E162" s="16">
        <v>56.25</v>
      </c>
      <c r="F162" s="16">
        <v>-168.25</v>
      </c>
      <c r="G162" s="22">
        <v>0.6</v>
      </c>
      <c r="H162" t="s">
        <v>61</v>
      </c>
      <c r="I162" t="s">
        <v>61</v>
      </c>
      <c r="J162" s="22">
        <v>0.51</v>
      </c>
      <c r="K162" s="22">
        <v>0.73</v>
      </c>
      <c r="L162" s="21">
        <v>2012</v>
      </c>
      <c r="M162" s="21">
        <v>2012</v>
      </c>
      <c r="N162" t="s">
        <v>126</v>
      </c>
      <c r="O162" s="1" t="s">
        <v>125</v>
      </c>
    </row>
    <row r="163" spans="1:15" ht="15">
      <c r="A163" s="21" t="s">
        <v>123</v>
      </c>
      <c r="B163" t="s">
        <v>128</v>
      </c>
      <c r="C163" t="s">
        <v>124</v>
      </c>
      <c r="D163" s="16">
        <v>0.92</v>
      </c>
      <c r="E163" s="16">
        <v>59.25</v>
      </c>
      <c r="F163" s="16">
        <v>-176.75</v>
      </c>
      <c r="G163" s="22">
        <v>0.6</v>
      </c>
      <c r="H163" t="s">
        <v>61</v>
      </c>
      <c r="I163" t="s">
        <v>61</v>
      </c>
      <c r="J163" s="22">
        <v>0.51</v>
      </c>
      <c r="K163" s="22">
        <v>0.73</v>
      </c>
      <c r="L163" s="21">
        <v>2012</v>
      </c>
      <c r="M163" s="21">
        <v>2012</v>
      </c>
      <c r="N163" t="s">
        <v>126</v>
      </c>
      <c r="O163" s="1" t="s">
        <v>125</v>
      </c>
    </row>
    <row r="164" spans="1:15" ht="15">
      <c r="A164" s="21" t="s">
        <v>123</v>
      </c>
      <c r="B164" t="s">
        <v>128</v>
      </c>
      <c r="C164" t="s">
        <v>124</v>
      </c>
      <c r="D164" s="16">
        <v>0.96</v>
      </c>
      <c r="E164" s="16">
        <v>59.25</v>
      </c>
      <c r="F164" s="16">
        <v>-176.25</v>
      </c>
      <c r="G164" s="22">
        <v>0.6</v>
      </c>
      <c r="H164" t="s">
        <v>61</v>
      </c>
      <c r="I164" t="s">
        <v>61</v>
      </c>
      <c r="J164" s="22">
        <v>0.51</v>
      </c>
      <c r="K164" s="22">
        <v>0.73</v>
      </c>
      <c r="L164" s="21">
        <v>2012</v>
      </c>
      <c r="M164" s="21">
        <v>2012</v>
      </c>
      <c r="N164" t="s">
        <v>126</v>
      </c>
      <c r="O164" s="1" t="s">
        <v>125</v>
      </c>
    </row>
    <row r="165" spans="1:15" ht="15">
      <c r="A165" s="21" t="s">
        <v>123</v>
      </c>
      <c r="B165" t="s">
        <v>128</v>
      </c>
      <c r="C165" t="s">
        <v>124</v>
      </c>
      <c r="D165" s="16">
        <v>0.98</v>
      </c>
      <c r="E165" s="16">
        <v>59.25</v>
      </c>
      <c r="F165" s="16">
        <v>-175.75</v>
      </c>
      <c r="G165" s="22">
        <v>0.6</v>
      </c>
      <c r="H165" t="s">
        <v>61</v>
      </c>
      <c r="I165" t="s">
        <v>61</v>
      </c>
      <c r="J165" s="22">
        <v>0.51</v>
      </c>
      <c r="K165" s="22">
        <v>0.73</v>
      </c>
      <c r="L165" s="21">
        <v>2012</v>
      </c>
      <c r="M165" s="21">
        <v>2012</v>
      </c>
      <c r="N165" t="s">
        <v>126</v>
      </c>
      <c r="O165" s="1" t="s">
        <v>125</v>
      </c>
    </row>
    <row r="166" spans="1:15" ht="15">
      <c r="A166" s="21" t="s">
        <v>123</v>
      </c>
      <c r="B166" t="s">
        <v>128</v>
      </c>
      <c r="C166" t="s">
        <v>124</v>
      </c>
      <c r="D166" s="16">
        <v>0.99</v>
      </c>
      <c r="E166" s="16">
        <v>59.25</v>
      </c>
      <c r="F166" s="16">
        <v>-175.25</v>
      </c>
      <c r="G166" s="22">
        <v>0.6</v>
      </c>
      <c r="H166" t="s">
        <v>61</v>
      </c>
      <c r="I166" t="s">
        <v>61</v>
      </c>
      <c r="J166" s="22">
        <v>0.51</v>
      </c>
      <c r="K166" s="22">
        <v>0.73</v>
      </c>
      <c r="L166" s="21">
        <v>2012</v>
      </c>
      <c r="M166" s="21">
        <v>2012</v>
      </c>
      <c r="N166" t="s">
        <v>126</v>
      </c>
      <c r="O166" s="1" t="s">
        <v>125</v>
      </c>
    </row>
    <row r="167" spans="1:15" ht="15">
      <c r="A167" s="21" t="s">
        <v>123</v>
      </c>
      <c r="B167" t="s">
        <v>128</v>
      </c>
      <c r="C167" t="s">
        <v>124</v>
      </c>
      <c r="D167" s="16">
        <v>1</v>
      </c>
      <c r="E167" s="16">
        <v>59.25</v>
      </c>
      <c r="F167" s="16">
        <v>-174.75</v>
      </c>
      <c r="G167" s="22">
        <v>0.6</v>
      </c>
      <c r="H167" t="s">
        <v>61</v>
      </c>
      <c r="I167" t="s">
        <v>61</v>
      </c>
      <c r="J167" s="22">
        <v>0.51</v>
      </c>
      <c r="K167" s="22">
        <v>0.73</v>
      </c>
      <c r="L167" s="21">
        <v>2012</v>
      </c>
      <c r="M167" s="21">
        <v>2012</v>
      </c>
      <c r="N167" t="s">
        <v>126</v>
      </c>
      <c r="O167" s="1" t="s">
        <v>125</v>
      </c>
    </row>
    <row r="168" spans="1:15" ht="15">
      <c r="A168" s="21" t="s">
        <v>123</v>
      </c>
      <c r="B168" t="s">
        <v>128</v>
      </c>
      <c r="C168" t="s">
        <v>124</v>
      </c>
      <c r="D168" s="16">
        <v>1</v>
      </c>
      <c r="E168" s="16">
        <v>59.25</v>
      </c>
      <c r="F168" s="16">
        <v>-174.25</v>
      </c>
      <c r="G168" s="22">
        <v>0.6</v>
      </c>
      <c r="H168" t="s">
        <v>61</v>
      </c>
      <c r="I168" t="s">
        <v>61</v>
      </c>
      <c r="J168" s="22">
        <v>0.51</v>
      </c>
      <c r="K168" s="22">
        <v>0.73</v>
      </c>
      <c r="L168" s="21">
        <v>2012</v>
      </c>
      <c r="M168" s="21">
        <v>2012</v>
      </c>
      <c r="N168" t="s">
        <v>126</v>
      </c>
      <c r="O168" s="1" t="s">
        <v>125</v>
      </c>
    </row>
    <row r="169" spans="1:15" ht="15">
      <c r="A169" s="21" t="s">
        <v>123</v>
      </c>
      <c r="B169" t="s">
        <v>128</v>
      </c>
      <c r="C169" t="s">
        <v>124</v>
      </c>
      <c r="D169" s="16">
        <v>1</v>
      </c>
      <c r="E169" s="16">
        <v>59.25</v>
      </c>
      <c r="F169" s="16">
        <v>-173.75</v>
      </c>
      <c r="G169" s="22">
        <v>0.6</v>
      </c>
      <c r="H169" t="s">
        <v>61</v>
      </c>
      <c r="I169" t="s">
        <v>61</v>
      </c>
      <c r="J169" s="22">
        <v>0.51</v>
      </c>
      <c r="K169" s="22">
        <v>0.73</v>
      </c>
      <c r="L169" s="21">
        <v>2012</v>
      </c>
      <c r="M169" s="21">
        <v>2012</v>
      </c>
      <c r="N169" t="s">
        <v>126</v>
      </c>
      <c r="O169" s="1" t="s">
        <v>125</v>
      </c>
    </row>
    <row r="170" spans="1:15" ht="15">
      <c r="A170" s="21" t="s">
        <v>123</v>
      </c>
      <c r="B170" t="s">
        <v>128</v>
      </c>
      <c r="C170" t="s">
        <v>124</v>
      </c>
      <c r="D170" s="16">
        <v>1</v>
      </c>
      <c r="E170" s="16">
        <v>59.25</v>
      </c>
      <c r="F170" s="16">
        <v>-173.25</v>
      </c>
      <c r="G170" s="22">
        <v>0.6</v>
      </c>
      <c r="H170" t="s">
        <v>61</v>
      </c>
      <c r="I170" t="s">
        <v>61</v>
      </c>
      <c r="J170" s="22">
        <v>0.51</v>
      </c>
      <c r="K170" s="22">
        <v>0.73</v>
      </c>
      <c r="L170" s="21">
        <v>2012</v>
      </c>
      <c r="M170" s="21">
        <v>2012</v>
      </c>
      <c r="N170" t="s">
        <v>126</v>
      </c>
      <c r="O170" s="1" t="s">
        <v>125</v>
      </c>
    </row>
    <row r="171" spans="1:15" ht="15">
      <c r="A171" s="21" t="s">
        <v>123</v>
      </c>
      <c r="B171" t="s">
        <v>128</v>
      </c>
      <c r="C171" t="s">
        <v>124</v>
      </c>
      <c r="D171" s="16">
        <v>1</v>
      </c>
      <c r="E171" s="16">
        <v>59.25</v>
      </c>
      <c r="F171" s="16">
        <v>-172.75</v>
      </c>
      <c r="G171" s="22">
        <v>0.6</v>
      </c>
      <c r="H171" t="s">
        <v>61</v>
      </c>
      <c r="I171" t="s">
        <v>61</v>
      </c>
      <c r="J171" s="22">
        <v>0.51</v>
      </c>
      <c r="K171" s="22">
        <v>0.73</v>
      </c>
      <c r="L171" s="21">
        <v>2012</v>
      </c>
      <c r="M171" s="21">
        <v>2012</v>
      </c>
      <c r="N171" t="s">
        <v>126</v>
      </c>
      <c r="O171" s="1" t="s">
        <v>125</v>
      </c>
    </row>
    <row r="172" spans="1:15" ht="15">
      <c r="A172" s="21" t="s">
        <v>123</v>
      </c>
      <c r="B172" t="s">
        <v>128</v>
      </c>
      <c r="C172" t="s">
        <v>124</v>
      </c>
      <c r="D172" s="16">
        <v>1</v>
      </c>
      <c r="E172" s="16">
        <v>59.25</v>
      </c>
      <c r="F172" s="16">
        <v>-172.25</v>
      </c>
      <c r="G172" s="22">
        <v>0.6</v>
      </c>
      <c r="H172" t="s">
        <v>61</v>
      </c>
      <c r="I172" t="s">
        <v>61</v>
      </c>
      <c r="J172" s="22">
        <v>0.51</v>
      </c>
      <c r="K172" s="22">
        <v>0.73</v>
      </c>
      <c r="L172" s="21">
        <v>2012</v>
      </c>
      <c r="M172" s="21">
        <v>2012</v>
      </c>
      <c r="N172" t="s">
        <v>126</v>
      </c>
      <c r="O172" s="1" t="s">
        <v>125</v>
      </c>
    </row>
    <row r="173" spans="1:15" ht="15">
      <c r="A173" s="21" t="s">
        <v>123</v>
      </c>
      <c r="B173" t="s">
        <v>128</v>
      </c>
      <c r="C173" t="s">
        <v>124</v>
      </c>
      <c r="D173" s="16">
        <v>1</v>
      </c>
      <c r="E173" s="16">
        <v>59.25</v>
      </c>
      <c r="F173" s="16">
        <v>-171.75</v>
      </c>
      <c r="G173" s="22">
        <v>0.6</v>
      </c>
      <c r="H173" t="s">
        <v>61</v>
      </c>
      <c r="I173" t="s">
        <v>61</v>
      </c>
      <c r="J173" s="22">
        <v>0.51</v>
      </c>
      <c r="K173" s="22">
        <v>0.73</v>
      </c>
      <c r="L173" s="21">
        <v>2012</v>
      </c>
      <c r="M173" s="21">
        <v>2012</v>
      </c>
      <c r="N173" t="s">
        <v>126</v>
      </c>
      <c r="O173" s="1" t="s">
        <v>125</v>
      </c>
    </row>
    <row r="174" spans="1:15" ht="15">
      <c r="A174" s="21" t="s">
        <v>123</v>
      </c>
      <c r="B174" t="s">
        <v>128</v>
      </c>
      <c r="C174" t="s">
        <v>124</v>
      </c>
      <c r="D174" s="16">
        <v>1</v>
      </c>
      <c r="E174" s="16">
        <v>59.25</v>
      </c>
      <c r="F174" s="16">
        <v>-171.25</v>
      </c>
      <c r="G174" s="22">
        <v>0.6</v>
      </c>
      <c r="H174" t="s">
        <v>61</v>
      </c>
      <c r="I174" t="s">
        <v>61</v>
      </c>
      <c r="J174" s="22">
        <v>0.51</v>
      </c>
      <c r="K174" s="22">
        <v>0.73</v>
      </c>
      <c r="L174" s="21">
        <v>2012</v>
      </c>
      <c r="M174" s="21">
        <v>2012</v>
      </c>
      <c r="N174" t="s">
        <v>126</v>
      </c>
      <c r="O174" s="1" t="s">
        <v>125</v>
      </c>
    </row>
    <row r="175" spans="1:15" ht="15">
      <c r="A175" s="21" t="s">
        <v>123</v>
      </c>
      <c r="B175" t="s">
        <v>128</v>
      </c>
      <c r="C175" t="s">
        <v>124</v>
      </c>
      <c r="D175" s="16">
        <v>1</v>
      </c>
      <c r="E175" s="16">
        <v>59.25</v>
      </c>
      <c r="F175" s="16">
        <v>-170.75</v>
      </c>
      <c r="G175" s="22">
        <v>0.6</v>
      </c>
      <c r="H175" t="s">
        <v>61</v>
      </c>
      <c r="I175" t="s">
        <v>61</v>
      </c>
      <c r="J175" s="22">
        <v>0.51</v>
      </c>
      <c r="K175" s="22">
        <v>0.73</v>
      </c>
      <c r="L175" s="21">
        <v>2012</v>
      </c>
      <c r="M175" s="21">
        <v>2012</v>
      </c>
      <c r="N175" t="s">
        <v>126</v>
      </c>
      <c r="O175" s="1" t="s">
        <v>125</v>
      </c>
    </row>
    <row r="176" spans="1:15" ht="15">
      <c r="A176" s="21" t="s">
        <v>123</v>
      </c>
      <c r="B176" t="s">
        <v>128</v>
      </c>
      <c r="C176" t="s">
        <v>124</v>
      </c>
      <c r="D176" s="16">
        <v>1</v>
      </c>
      <c r="E176" s="16">
        <v>59.25</v>
      </c>
      <c r="F176" s="16">
        <v>-170.25</v>
      </c>
      <c r="G176" s="22">
        <v>0.6</v>
      </c>
      <c r="H176" t="s">
        <v>61</v>
      </c>
      <c r="I176" t="s">
        <v>61</v>
      </c>
      <c r="J176" s="22">
        <v>0.51</v>
      </c>
      <c r="K176" s="22">
        <v>0.73</v>
      </c>
      <c r="L176" s="21">
        <v>2012</v>
      </c>
      <c r="M176" s="21">
        <v>2012</v>
      </c>
      <c r="N176" t="s">
        <v>126</v>
      </c>
      <c r="O176" s="1" t="s">
        <v>125</v>
      </c>
    </row>
    <row r="177" spans="1:15" ht="15">
      <c r="A177" s="21" t="s">
        <v>123</v>
      </c>
      <c r="B177" t="s">
        <v>128</v>
      </c>
      <c r="C177" t="s">
        <v>124</v>
      </c>
      <c r="D177" s="16">
        <v>1</v>
      </c>
      <c r="E177" s="16">
        <v>59.25</v>
      </c>
      <c r="F177" s="16">
        <v>-169.75</v>
      </c>
      <c r="G177" s="22">
        <v>0.6</v>
      </c>
      <c r="H177" t="s">
        <v>61</v>
      </c>
      <c r="I177" t="s">
        <v>61</v>
      </c>
      <c r="J177" s="22">
        <v>0.51</v>
      </c>
      <c r="K177" s="22">
        <v>0.73</v>
      </c>
      <c r="L177" s="21">
        <v>2012</v>
      </c>
      <c r="M177" s="21">
        <v>2012</v>
      </c>
      <c r="N177" t="s">
        <v>126</v>
      </c>
      <c r="O177" s="1" t="s">
        <v>125</v>
      </c>
    </row>
    <row r="178" spans="1:15" ht="15">
      <c r="A178" s="21" t="s">
        <v>123</v>
      </c>
      <c r="B178" t="s">
        <v>128</v>
      </c>
      <c r="C178" t="s">
        <v>124</v>
      </c>
      <c r="D178" s="16">
        <v>1</v>
      </c>
      <c r="E178" s="16">
        <v>59.25</v>
      </c>
      <c r="F178" s="16">
        <v>-169.25</v>
      </c>
      <c r="G178" s="22">
        <v>0.6</v>
      </c>
      <c r="H178" t="s">
        <v>61</v>
      </c>
      <c r="I178" t="s">
        <v>61</v>
      </c>
      <c r="J178" s="22">
        <v>0.51</v>
      </c>
      <c r="K178" s="22">
        <v>0.73</v>
      </c>
      <c r="L178" s="21">
        <v>2012</v>
      </c>
      <c r="M178" s="21">
        <v>2012</v>
      </c>
      <c r="N178" t="s">
        <v>126</v>
      </c>
      <c r="O178" s="1" t="s">
        <v>125</v>
      </c>
    </row>
    <row r="179" spans="1:15" ht="15">
      <c r="A179" s="21" t="s">
        <v>123</v>
      </c>
      <c r="B179" t="s">
        <v>128</v>
      </c>
      <c r="C179" t="s">
        <v>124</v>
      </c>
      <c r="D179" s="16">
        <v>1</v>
      </c>
      <c r="E179" s="16">
        <v>59.25</v>
      </c>
      <c r="F179" s="16">
        <v>-168.75</v>
      </c>
      <c r="G179" s="22">
        <v>0.6</v>
      </c>
      <c r="H179" t="s">
        <v>61</v>
      </c>
      <c r="I179" t="s">
        <v>61</v>
      </c>
      <c r="J179" s="22">
        <v>0.51</v>
      </c>
      <c r="K179" s="22">
        <v>0.73</v>
      </c>
      <c r="L179" s="21">
        <v>2012</v>
      </c>
      <c r="M179" s="21">
        <v>2012</v>
      </c>
      <c r="N179" t="s">
        <v>126</v>
      </c>
      <c r="O179" s="1" t="s">
        <v>125</v>
      </c>
    </row>
    <row r="180" spans="1:15" ht="15">
      <c r="A180" s="21" t="s">
        <v>123</v>
      </c>
      <c r="B180" t="s">
        <v>128</v>
      </c>
      <c r="C180" t="s">
        <v>124</v>
      </c>
      <c r="D180" s="16">
        <v>1</v>
      </c>
      <c r="E180" s="16">
        <v>59.25</v>
      </c>
      <c r="F180" s="16">
        <v>-168.25</v>
      </c>
      <c r="G180" s="22">
        <v>0.6</v>
      </c>
      <c r="H180" t="s">
        <v>61</v>
      </c>
      <c r="I180" t="s">
        <v>61</v>
      </c>
      <c r="J180" s="22">
        <v>0.51</v>
      </c>
      <c r="K180" s="22">
        <v>0.73</v>
      </c>
      <c r="L180" s="21">
        <v>2012</v>
      </c>
      <c r="M180" s="21">
        <v>2012</v>
      </c>
      <c r="N180" t="s">
        <v>126</v>
      </c>
      <c r="O180" s="1" t="s">
        <v>125</v>
      </c>
    </row>
    <row r="181" spans="1:15" ht="15">
      <c r="A181" s="21" t="s">
        <v>123</v>
      </c>
      <c r="B181" t="s">
        <v>128</v>
      </c>
      <c r="C181" t="s">
        <v>124</v>
      </c>
      <c r="D181" s="16">
        <v>1</v>
      </c>
      <c r="E181" s="16">
        <v>59.25</v>
      </c>
      <c r="F181" s="16">
        <v>-167.75</v>
      </c>
      <c r="G181" s="22">
        <v>0.6</v>
      </c>
      <c r="H181" t="s">
        <v>61</v>
      </c>
      <c r="I181" t="s">
        <v>61</v>
      </c>
      <c r="J181" s="22">
        <v>0.51</v>
      </c>
      <c r="K181" s="22">
        <v>0.73</v>
      </c>
      <c r="L181" s="21">
        <v>2012</v>
      </c>
      <c r="M181" s="21">
        <v>2012</v>
      </c>
      <c r="N181" t="s">
        <v>126</v>
      </c>
      <c r="O181" s="1" t="s">
        <v>125</v>
      </c>
    </row>
    <row r="182" spans="1:15" ht="15">
      <c r="A182" s="21" t="s">
        <v>123</v>
      </c>
      <c r="B182" t="s">
        <v>128</v>
      </c>
      <c r="C182" t="s">
        <v>124</v>
      </c>
      <c r="D182" s="16">
        <v>0.99</v>
      </c>
      <c r="E182" s="16">
        <v>59.25</v>
      </c>
      <c r="F182" s="16">
        <v>-167.25</v>
      </c>
      <c r="G182" s="22">
        <v>0.6</v>
      </c>
      <c r="H182" t="s">
        <v>61</v>
      </c>
      <c r="I182" t="s">
        <v>61</v>
      </c>
      <c r="J182" s="22">
        <v>0.51</v>
      </c>
      <c r="K182" s="22">
        <v>0.73</v>
      </c>
      <c r="L182" s="21">
        <v>2012</v>
      </c>
      <c r="M182" s="21">
        <v>2012</v>
      </c>
      <c r="N182" t="s">
        <v>126</v>
      </c>
      <c r="O182" s="1" t="s">
        <v>125</v>
      </c>
    </row>
    <row r="183" spans="1:15" ht="15">
      <c r="A183" s="21" t="s">
        <v>123</v>
      </c>
      <c r="B183" t="s">
        <v>128</v>
      </c>
      <c r="C183" t="s">
        <v>124</v>
      </c>
      <c r="D183" s="16">
        <v>0.78</v>
      </c>
      <c r="E183" s="16">
        <v>59.25</v>
      </c>
      <c r="F183" s="16">
        <v>-166.75</v>
      </c>
      <c r="G183" s="22">
        <v>0.6</v>
      </c>
      <c r="H183" t="s">
        <v>61</v>
      </c>
      <c r="I183" t="s">
        <v>61</v>
      </c>
      <c r="J183" s="22">
        <v>0.51</v>
      </c>
      <c r="K183" s="22">
        <v>0.73</v>
      </c>
      <c r="L183" s="21">
        <v>2012</v>
      </c>
      <c r="M183" s="21">
        <v>2012</v>
      </c>
      <c r="N183" t="s">
        <v>126</v>
      </c>
      <c r="O183" s="1" t="s">
        <v>125</v>
      </c>
    </row>
    <row r="184" spans="1:15" ht="15">
      <c r="A184" s="21" t="s">
        <v>123</v>
      </c>
      <c r="B184" t="s">
        <v>128</v>
      </c>
      <c r="C184" t="s">
        <v>124</v>
      </c>
      <c r="D184" s="16">
        <v>0.67</v>
      </c>
      <c r="E184" s="16">
        <v>59.25</v>
      </c>
      <c r="F184" s="16">
        <v>-166.25</v>
      </c>
      <c r="G184" s="22">
        <v>0.6</v>
      </c>
      <c r="H184" t="s">
        <v>61</v>
      </c>
      <c r="I184" t="s">
        <v>61</v>
      </c>
      <c r="J184" s="22">
        <v>0.51</v>
      </c>
      <c r="K184" s="22">
        <v>0.73</v>
      </c>
      <c r="L184" s="21">
        <v>2012</v>
      </c>
      <c r="M184" s="21">
        <v>2012</v>
      </c>
      <c r="N184" t="s">
        <v>126</v>
      </c>
      <c r="O184" s="1" t="s">
        <v>125</v>
      </c>
    </row>
    <row r="185" spans="1:15" ht="15">
      <c r="A185" s="21" t="s">
        <v>123</v>
      </c>
      <c r="B185" t="s">
        <v>128</v>
      </c>
      <c r="C185" t="s">
        <v>124</v>
      </c>
      <c r="D185" s="16">
        <v>0.56999999999999995</v>
      </c>
      <c r="E185" s="16">
        <v>59.25</v>
      </c>
      <c r="F185" s="16">
        <v>-165.75</v>
      </c>
      <c r="G185" s="22">
        <v>0.6</v>
      </c>
      <c r="H185" t="s">
        <v>61</v>
      </c>
      <c r="I185" t="s">
        <v>61</v>
      </c>
      <c r="J185" s="22">
        <v>0.51</v>
      </c>
      <c r="K185" s="22">
        <v>0.73</v>
      </c>
      <c r="L185" s="21">
        <v>2012</v>
      </c>
      <c r="M185" s="21">
        <v>2012</v>
      </c>
      <c r="N185" t="s">
        <v>126</v>
      </c>
      <c r="O185" s="1" t="s">
        <v>125</v>
      </c>
    </row>
    <row r="186" spans="1:15" ht="15">
      <c r="A186" s="21" t="s">
        <v>123</v>
      </c>
      <c r="B186" t="s">
        <v>128</v>
      </c>
      <c r="C186" t="s">
        <v>124</v>
      </c>
      <c r="D186" s="16">
        <v>0.41</v>
      </c>
      <c r="E186" s="16">
        <v>59.25</v>
      </c>
      <c r="F186" s="16">
        <v>-165.25</v>
      </c>
      <c r="G186" s="22">
        <v>0.6</v>
      </c>
      <c r="H186" t="s">
        <v>61</v>
      </c>
      <c r="I186" t="s">
        <v>61</v>
      </c>
      <c r="J186" s="22">
        <v>0.51</v>
      </c>
      <c r="K186" s="22">
        <v>0.73</v>
      </c>
      <c r="L186" s="21">
        <v>2012</v>
      </c>
      <c r="M186" s="21">
        <v>2012</v>
      </c>
      <c r="N186" t="s">
        <v>126</v>
      </c>
      <c r="O186" s="1" t="s">
        <v>125</v>
      </c>
    </row>
    <row r="187" spans="1:15" ht="15">
      <c r="A187" s="21" t="s">
        <v>123</v>
      </c>
      <c r="B187" t="s">
        <v>128</v>
      </c>
      <c r="C187" t="s">
        <v>124</v>
      </c>
      <c r="D187" s="16">
        <v>0.37</v>
      </c>
      <c r="E187" s="16">
        <v>59.25</v>
      </c>
      <c r="F187" s="16">
        <v>-164.75</v>
      </c>
      <c r="G187" s="22">
        <v>0.6</v>
      </c>
      <c r="H187" t="s">
        <v>61</v>
      </c>
      <c r="I187" t="s">
        <v>61</v>
      </c>
      <c r="J187" s="22">
        <v>0.51</v>
      </c>
      <c r="K187" s="22">
        <v>0.73</v>
      </c>
      <c r="L187" s="21">
        <v>2012</v>
      </c>
      <c r="M187" s="21">
        <v>2012</v>
      </c>
      <c r="N187" t="s">
        <v>126</v>
      </c>
      <c r="O187" s="1" t="s">
        <v>125</v>
      </c>
    </row>
    <row r="188" spans="1:15" ht="15">
      <c r="A188" s="21" t="s">
        <v>123</v>
      </c>
      <c r="B188" t="s">
        <v>128</v>
      </c>
      <c r="C188" t="s">
        <v>124</v>
      </c>
      <c r="D188" s="16">
        <v>0.43</v>
      </c>
      <c r="E188" s="16">
        <v>59.25</v>
      </c>
      <c r="F188" s="16">
        <v>-164.25</v>
      </c>
      <c r="G188" s="22">
        <v>0.6</v>
      </c>
      <c r="H188" t="s">
        <v>61</v>
      </c>
      <c r="I188" t="s">
        <v>61</v>
      </c>
      <c r="J188" s="22">
        <v>0.51</v>
      </c>
      <c r="K188" s="22">
        <v>0.73</v>
      </c>
      <c r="L188" s="21">
        <v>2012</v>
      </c>
      <c r="M188" s="21">
        <v>2012</v>
      </c>
      <c r="N188" t="s">
        <v>126</v>
      </c>
      <c r="O188" s="1" t="s">
        <v>125</v>
      </c>
    </row>
    <row r="189" spans="1:15" ht="15">
      <c r="A189" s="21" t="s">
        <v>123</v>
      </c>
      <c r="B189" t="s">
        <v>128</v>
      </c>
      <c r="C189" t="s">
        <v>124</v>
      </c>
      <c r="D189" s="16">
        <v>0.72</v>
      </c>
      <c r="E189" s="16">
        <v>59.25</v>
      </c>
      <c r="F189" s="16">
        <v>-163.75</v>
      </c>
      <c r="G189" s="22">
        <v>0.6</v>
      </c>
      <c r="H189" t="s">
        <v>61</v>
      </c>
      <c r="I189" t="s">
        <v>61</v>
      </c>
      <c r="J189" s="22">
        <v>0.51</v>
      </c>
      <c r="K189" s="22">
        <v>0.73</v>
      </c>
      <c r="L189" s="21">
        <v>2012</v>
      </c>
      <c r="M189" s="21">
        <v>2012</v>
      </c>
      <c r="N189" t="s">
        <v>126</v>
      </c>
      <c r="O189" s="1" t="s">
        <v>125</v>
      </c>
    </row>
    <row r="190" spans="1:15" ht="15">
      <c r="A190" s="21" t="s">
        <v>123</v>
      </c>
      <c r="B190" t="s">
        <v>128</v>
      </c>
      <c r="C190" t="s">
        <v>124</v>
      </c>
      <c r="D190" s="16">
        <v>0.8</v>
      </c>
      <c r="E190" s="16">
        <v>59.25</v>
      </c>
      <c r="F190" s="16">
        <v>-163.25</v>
      </c>
      <c r="G190" s="22">
        <v>0.6</v>
      </c>
      <c r="H190" t="s">
        <v>61</v>
      </c>
      <c r="I190" t="s">
        <v>61</v>
      </c>
      <c r="J190" s="22">
        <v>0.51</v>
      </c>
      <c r="K190" s="22">
        <v>0.73</v>
      </c>
      <c r="L190" s="21">
        <v>2012</v>
      </c>
      <c r="M190" s="21">
        <v>2012</v>
      </c>
      <c r="N190" t="s">
        <v>126</v>
      </c>
      <c r="O190" s="1" t="s">
        <v>125</v>
      </c>
    </row>
    <row r="191" spans="1:15" ht="15">
      <c r="A191" s="21" t="s">
        <v>123</v>
      </c>
      <c r="B191" t="s">
        <v>128</v>
      </c>
      <c r="C191" t="s">
        <v>124</v>
      </c>
      <c r="D191" s="16">
        <v>0.67</v>
      </c>
      <c r="E191" s="16">
        <v>59.25</v>
      </c>
      <c r="F191" s="16">
        <v>-162.75</v>
      </c>
      <c r="G191" s="22">
        <v>0.6</v>
      </c>
      <c r="H191" t="s">
        <v>61</v>
      </c>
      <c r="I191" t="s">
        <v>61</v>
      </c>
      <c r="J191" s="22">
        <v>0.51</v>
      </c>
      <c r="K191" s="22">
        <v>0.73</v>
      </c>
      <c r="L191" s="21">
        <v>2012</v>
      </c>
      <c r="M191" s="21">
        <v>2012</v>
      </c>
      <c r="N191" t="s">
        <v>126</v>
      </c>
      <c r="O191" s="1" t="s">
        <v>125</v>
      </c>
    </row>
    <row r="192" spans="1:15" ht="15">
      <c r="A192" s="21" t="s">
        <v>123</v>
      </c>
      <c r="B192" t="s">
        <v>128</v>
      </c>
      <c r="C192" t="s">
        <v>124</v>
      </c>
      <c r="D192" s="16">
        <v>0.89</v>
      </c>
      <c r="E192" s="16">
        <v>59.25</v>
      </c>
      <c r="F192" s="16">
        <v>-177.25</v>
      </c>
      <c r="G192" s="22">
        <v>0.6</v>
      </c>
      <c r="H192" t="s">
        <v>61</v>
      </c>
      <c r="I192" t="s">
        <v>61</v>
      </c>
      <c r="J192" s="22">
        <v>0.51</v>
      </c>
      <c r="K192" s="22">
        <v>0.73</v>
      </c>
      <c r="L192" s="21">
        <v>2012</v>
      </c>
      <c r="M192" s="21">
        <v>2012</v>
      </c>
      <c r="N192" t="s">
        <v>126</v>
      </c>
      <c r="O192" s="1" t="s">
        <v>125</v>
      </c>
    </row>
    <row r="193" spans="1:15" ht="15">
      <c r="A193" s="21" t="s">
        <v>123</v>
      </c>
      <c r="B193" t="s">
        <v>128</v>
      </c>
      <c r="C193" t="s">
        <v>124</v>
      </c>
      <c r="D193" s="16">
        <v>0.51</v>
      </c>
      <c r="E193" s="16">
        <v>59.25</v>
      </c>
      <c r="F193" s="16">
        <v>-162.25</v>
      </c>
      <c r="G193" s="22">
        <v>0.6</v>
      </c>
      <c r="H193" t="s">
        <v>61</v>
      </c>
      <c r="I193" t="s">
        <v>61</v>
      </c>
      <c r="J193" s="22">
        <v>0.51</v>
      </c>
      <c r="K193" s="22">
        <v>0.73</v>
      </c>
      <c r="L193" s="21">
        <v>2012</v>
      </c>
      <c r="M193" s="21">
        <v>2012</v>
      </c>
      <c r="N193" t="s">
        <v>126</v>
      </c>
      <c r="O193" s="1" t="s">
        <v>125</v>
      </c>
    </row>
    <row r="194" spans="1:15" ht="15">
      <c r="A194" s="21" t="s">
        <v>123</v>
      </c>
      <c r="B194" t="s">
        <v>128</v>
      </c>
      <c r="C194" t="s">
        <v>124</v>
      </c>
      <c r="D194" s="16">
        <v>0.82</v>
      </c>
      <c r="E194" s="16">
        <v>58.75</v>
      </c>
      <c r="F194" s="16">
        <v>-162.25</v>
      </c>
      <c r="G194" s="22">
        <v>0.6</v>
      </c>
      <c r="H194" t="s">
        <v>61</v>
      </c>
      <c r="I194" t="s">
        <v>61</v>
      </c>
      <c r="J194" s="22">
        <v>0.51</v>
      </c>
      <c r="K194" s="22">
        <v>0.73</v>
      </c>
      <c r="L194" s="21">
        <v>2012</v>
      </c>
      <c r="M194" s="21">
        <v>2012</v>
      </c>
      <c r="N194" t="s">
        <v>126</v>
      </c>
      <c r="O194" s="1" t="s">
        <v>125</v>
      </c>
    </row>
    <row r="195" spans="1:15" ht="15">
      <c r="A195" s="21" t="s">
        <v>123</v>
      </c>
      <c r="B195" t="s">
        <v>128</v>
      </c>
      <c r="C195" t="s">
        <v>124</v>
      </c>
      <c r="D195" s="16">
        <v>0.9</v>
      </c>
      <c r="E195" s="16">
        <v>59.75</v>
      </c>
      <c r="F195" s="16">
        <v>-177.75</v>
      </c>
      <c r="G195" s="22">
        <v>0.6</v>
      </c>
      <c r="H195" t="s">
        <v>61</v>
      </c>
      <c r="I195" t="s">
        <v>61</v>
      </c>
      <c r="J195" s="22">
        <v>0.51</v>
      </c>
      <c r="K195" s="22">
        <v>0.73</v>
      </c>
      <c r="L195" s="21">
        <v>2012</v>
      </c>
      <c r="M195" s="21">
        <v>2012</v>
      </c>
      <c r="N195" t="s">
        <v>126</v>
      </c>
      <c r="O195" s="1" t="s">
        <v>125</v>
      </c>
    </row>
    <row r="196" spans="1:15" ht="15">
      <c r="A196" s="21" t="s">
        <v>123</v>
      </c>
      <c r="B196" t="s">
        <v>128</v>
      </c>
      <c r="C196" t="s">
        <v>124</v>
      </c>
      <c r="D196" s="16">
        <v>0.92</v>
      </c>
      <c r="E196" s="16">
        <v>59.75</v>
      </c>
      <c r="F196" s="16">
        <v>-177.25</v>
      </c>
      <c r="G196" s="22">
        <v>0.6</v>
      </c>
      <c r="H196" t="s">
        <v>61</v>
      </c>
      <c r="I196" t="s">
        <v>61</v>
      </c>
      <c r="J196" s="22">
        <v>0.51</v>
      </c>
      <c r="K196" s="22">
        <v>0.73</v>
      </c>
      <c r="L196" s="21">
        <v>2012</v>
      </c>
      <c r="M196" s="21">
        <v>2012</v>
      </c>
      <c r="N196" t="s">
        <v>126</v>
      </c>
      <c r="O196" s="1" t="s">
        <v>125</v>
      </c>
    </row>
    <row r="197" spans="1:15" ht="15">
      <c r="A197" s="21" t="s">
        <v>123</v>
      </c>
      <c r="B197" t="s">
        <v>128</v>
      </c>
      <c r="C197" t="s">
        <v>124</v>
      </c>
      <c r="D197" s="16">
        <v>0.96</v>
      </c>
      <c r="E197" s="16">
        <v>59.75</v>
      </c>
      <c r="F197" s="16">
        <v>-176.75</v>
      </c>
      <c r="G197" s="22">
        <v>0.6</v>
      </c>
      <c r="H197" t="s">
        <v>61</v>
      </c>
      <c r="I197" t="s">
        <v>61</v>
      </c>
      <c r="J197" s="22">
        <v>0.51</v>
      </c>
      <c r="K197" s="22">
        <v>0.73</v>
      </c>
      <c r="L197" s="21">
        <v>2012</v>
      </c>
      <c r="M197" s="21">
        <v>2012</v>
      </c>
      <c r="N197" t="s">
        <v>126</v>
      </c>
      <c r="O197" s="1" t="s">
        <v>125</v>
      </c>
    </row>
    <row r="198" spans="1:15" ht="15">
      <c r="A198" s="21" t="s">
        <v>123</v>
      </c>
      <c r="B198" t="s">
        <v>128</v>
      </c>
      <c r="C198" t="s">
        <v>124</v>
      </c>
      <c r="D198" s="16">
        <v>1</v>
      </c>
      <c r="E198" s="16">
        <v>59.75</v>
      </c>
      <c r="F198" s="16">
        <v>-176.25</v>
      </c>
      <c r="G198" s="22">
        <v>0.6</v>
      </c>
      <c r="H198" t="s">
        <v>61</v>
      </c>
      <c r="I198" t="s">
        <v>61</v>
      </c>
      <c r="J198" s="22">
        <v>0.51</v>
      </c>
      <c r="K198" s="22">
        <v>0.73</v>
      </c>
      <c r="L198" s="21">
        <v>2012</v>
      </c>
      <c r="M198" s="21">
        <v>2012</v>
      </c>
      <c r="N198" t="s">
        <v>126</v>
      </c>
      <c r="O198" s="1" t="s">
        <v>125</v>
      </c>
    </row>
    <row r="199" spans="1:15" ht="15">
      <c r="A199" s="21" t="s">
        <v>123</v>
      </c>
      <c r="B199" t="s">
        <v>128</v>
      </c>
      <c r="C199" t="s">
        <v>124</v>
      </c>
      <c r="D199" s="16">
        <v>1</v>
      </c>
      <c r="E199" s="16">
        <v>59.75</v>
      </c>
      <c r="F199" s="16">
        <v>-175.75</v>
      </c>
      <c r="G199" s="22">
        <v>0.6</v>
      </c>
      <c r="H199" t="s">
        <v>61</v>
      </c>
      <c r="I199" t="s">
        <v>61</v>
      </c>
      <c r="J199" s="22">
        <v>0.51</v>
      </c>
      <c r="K199" s="22">
        <v>0.73</v>
      </c>
      <c r="L199" s="21">
        <v>2012</v>
      </c>
      <c r="M199" s="21">
        <v>2012</v>
      </c>
      <c r="N199" t="s">
        <v>126</v>
      </c>
      <c r="O199" s="1" t="s">
        <v>125</v>
      </c>
    </row>
    <row r="200" spans="1:15" ht="15">
      <c r="A200" s="21" t="s">
        <v>123</v>
      </c>
      <c r="B200" t="s">
        <v>128</v>
      </c>
      <c r="C200" t="s">
        <v>124</v>
      </c>
      <c r="D200" s="16">
        <v>1</v>
      </c>
      <c r="E200" s="16">
        <v>59.75</v>
      </c>
      <c r="F200" s="16">
        <v>-175.25</v>
      </c>
      <c r="G200" s="22">
        <v>0.6</v>
      </c>
      <c r="H200" t="s">
        <v>61</v>
      </c>
      <c r="I200" t="s">
        <v>61</v>
      </c>
      <c r="J200" s="22">
        <v>0.51</v>
      </c>
      <c r="K200" s="22">
        <v>0.73</v>
      </c>
      <c r="L200" s="21">
        <v>2012</v>
      </c>
      <c r="M200" s="21">
        <v>2012</v>
      </c>
      <c r="N200" t="s">
        <v>126</v>
      </c>
      <c r="O200" s="1" t="s">
        <v>125</v>
      </c>
    </row>
    <row r="201" spans="1:15" ht="15">
      <c r="A201" s="21" t="s">
        <v>123</v>
      </c>
      <c r="B201" t="s">
        <v>128</v>
      </c>
      <c r="C201" t="s">
        <v>124</v>
      </c>
      <c r="D201" s="16">
        <v>1</v>
      </c>
      <c r="E201" s="16">
        <v>59.75</v>
      </c>
      <c r="F201" s="16">
        <v>-174.75</v>
      </c>
      <c r="G201" s="22">
        <v>0.6</v>
      </c>
      <c r="H201" t="s">
        <v>61</v>
      </c>
      <c r="I201" t="s">
        <v>61</v>
      </c>
      <c r="J201" s="22">
        <v>0.51</v>
      </c>
      <c r="K201" s="22">
        <v>0.73</v>
      </c>
      <c r="L201" s="21">
        <v>2012</v>
      </c>
      <c r="M201" s="21">
        <v>2012</v>
      </c>
      <c r="N201" t="s">
        <v>126</v>
      </c>
      <c r="O201" s="1" t="s">
        <v>125</v>
      </c>
    </row>
    <row r="202" spans="1:15" ht="15">
      <c r="A202" s="21" t="s">
        <v>123</v>
      </c>
      <c r="B202" t="s">
        <v>128</v>
      </c>
      <c r="C202" t="s">
        <v>124</v>
      </c>
      <c r="D202" s="16">
        <v>1</v>
      </c>
      <c r="E202" s="16">
        <v>59.75</v>
      </c>
      <c r="F202" s="16">
        <v>-174.25</v>
      </c>
      <c r="G202" s="22">
        <v>0.6</v>
      </c>
      <c r="H202" t="s">
        <v>61</v>
      </c>
      <c r="I202" t="s">
        <v>61</v>
      </c>
      <c r="J202" s="22">
        <v>0.51</v>
      </c>
      <c r="K202" s="22">
        <v>0.73</v>
      </c>
      <c r="L202" s="21">
        <v>2012</v>
      </c>
      <c r="M202" s="21">
        <v>2012</v>
      </c>
      <c r="N202" t="s">
        <v>126</v>
      </c>
      <c r="O202" s="1" t="s">
        <v>125</v>
      </c>
    </row>
    <row r="203" spans="1:15" ht="15">
      <c r="A203" s="21" t="s">
        <v>123</v>
      </c>
      <c r="B203" t="s">
        <v>128</v>
      </c>
      <c r="C203" t="s">
        <v>124</v>
      </c>
      <c r="D203" s="16">
        <v>1</v>
      </c>
      <c r="E203" s="16">
        <v>59.75</v>
      </c>
      <c r="F203" s="16">
        <v>-173.75</v>
      </c>
      <c r="G203" s="22">
        <v>0.6</v>
      </c>
      <c r="H203" t="s">
        <v>61</v>
      </c>
      <c r="I203" t="s">
        <v>61</v>
      </c>
      <c r="J203" s="22">
        <v>0.51</v>
      </c>
      <c r="K203" s="22">
        <v>0.73</v>
      </c>
      <c r="L203" s="21">
        <v>2012</v>
      </c>
      <c r="M203" s="21">
        <v>2012</v>
      </c>
      <c r="N203" t="s">
        <v>126</v>
      </c>
      <c r="O203" s="1" t="s">
        <v>125</v>
      </c>
    </row>
    <row r="204" spans="1:15" ht="15">
      <c r="A204" s="21" t="s">
        <v>123</v>
      </c>
      <c r="B204" t="s">
        <v>128</v>
      </c>
      <c r="C204" t="s">
        <v>124</v>
      </c>
      <c r="D204" s="16">
        <v>1</v>
      </c>
      <c r="E204" s="16">
        <v>59.75</v>
      </c>
      <c r="F204" s="16">
        <v>-173.25</v>
      </c>
      <c r="G204" s="22">
        <v>0.6</v>
      </c>
      <c r="H204" t="s">
        <v>61</v>
      </c>
      <c r="I204" t="s">
        <v>61</v>
      </c>
      <c r="J204" s="22">
        <v>0.51</v>
      </c>
      <c r="K204" s="22">
        <v>0.73</v>
      </c>
      <c r="L204" s="21">
        <v>2012</v>
      </c>
      <c r="M204" s="21">
        <v>2012</v>
      </c>
      <c r="N204" t="s">
        <v>126</v>
      </c>
      <c r="O204" s="1" t="s">
        <v>125</v>
      </c>
    </row>
    <row r="205" spans="1:15" ht="15">
      <c r="A205" s="21" t="s">
        <v>123</v>
      </c>
      <c r="B205" t="s">
        <v>128</v>
      </c>
      <c r="C205" t="s">
        <v>124</v>
      </c>
      <c r="D205" s="16">
        <v>1</v>
      </c>
      <c r="E205" s="16">
        <v>59.75</v>
      </c>
      <c r="F205" s="16">
        <v>-172.75</v>
      </c>
      <c r="G205" s="22">
        <v>0.6</v>
      </c>
      <c r="H205" t="s">
        <v>61</v>
      </c>
      <c r="I205" t="s">
        <v>61</v>
      </c>
      <c r="J205" s="22">
        <v>0.51</v>
      </c>
      <c r="K205" s="22">
        <v>0.73</v>
      </c>
      <c r="L205" s="21">
        <v>2012</v>
      </c>
      <c r="M205" s="21">
        <v>2012</v>
      </c>
      <c r="N205" t="s">
        <v>126</v>
      </c>
      <c r="O205" s="1" t="s">
        <v>125</v>
      </c>
    </row>
    <row r="206" spans="1:15" ht="15">
      <c r="A206" s="21" t="s">
        <v>123</v>
      </c>
      <c r="B206" t="s">
        <v>128</v>
      </c>
      <c r="C206" t="s">
        <v>124</v>
      </c>
      <c r="D206" s="16">
        <v>1</v>
      </c>
      <c r="E206" s="16">
        <v>59.75</v>
      </c>
      <c r="F206" s="16">
        <v>-172.25</v>
      </c>
      <c r="G206" s="22">
        <v>0.6</v>
      </c>
      <c r="H206" t="s">
        <v>61</v>
      </c>
      <c r="I206" t="s">
        <v>61</v>
      </c>
      <c r="J206" s="22">
        <v>0.51</v>
      </c>
      <c r="K206" s="22">
        <v>0.73</v>
      </c>
      <c r="L206" s="21">
        <v>2012</v>
      </c>
      <c r="M206" s="21">
        <v>2012</v>
      </c>
      <c r="N206" t="s">
        <v>126</v>
      </c>
      <c r="O206" s="1" t="s">
        <v>125</v>
      </c>
    </row>
    <row r="207" spans="1:15" ht="15">
      <c r="A207" s="21" t="s">
        <v>123</v>
      </c>
      <c r="B207" t="s">
        <v>128</v>
      </c>
      <c r="C207" t="s">
        <v>124</v>
      </c>
      <c r="D207" s="16">
        <v>1</v>
      </c>
      <c r="E207" s="16">
        <v>59.75</v>
      </c>
      <c r="F207" s="16">
        <v>-171.75</v>
      </c>
      <c r="G207" s="22">
        <v>0.6</v>
      </c>
      <c r="H207" t="s">
        <v>61</v>
      </c>
      <c r="I207" t="s">
        <v>61</v>
      </c>
      <c r="J207" s="22">
        <v>0.51</v>
      </c>
      <c r="K207" s="22">
        <v>0.73</v>
      </c>
      <c r="L207" s="21">
        <v>2012</v>
      </c>
      <c r="M207" s="21">
        <v>2012</v>
      </c>
      <c r="N207" t="s">
        <v>126</v>
      </c>
      <c r="O207" s="1" t="s">
        <v>125</v>
      </c>
    </row>
    <row r="208" spans="1:15" ht="15">
      <c r="A208" s="21" t="s">
        <v>123</v>
      </c>
      <c r="B208" t="s">
        <v>128</v>
      </c>
      <c r="C208" t="s">
        <v>124</v>
      </c>
      <c r="D208" s="16">
        <v>1</v>
      </c>
      <c r="E208" s="16">
        <v>59.75</v>
      </c>
      <c r="F208" s="16">
        <v>-171.25</v>
      </c>
      <c r="G208" s="22">
        <v>0.6</v>
      </c>
      <c r="H208" t="s">
        <v>61</v>
      </c>
      <c r="I208" t="s">
        <v>61</v>
      </c>
      <c r="J208" s="22">
        <v>0.51</v>
      </c>
      <c r="K208" s="22">
        <v>0.73</v>
      </c>
      <c r="L208" s="21">
        <v>2012</v>
      </c>
      <c r="M208" s="21">
        <v>2012</v>
      </c>
      <c r="N208" t="s">
        <v>126</v>
      </c>
      <c r="O208" s="1" t="s">
        <v>125</v>
      </c>
    </row>
    <row r="209" spans="1:15" ht="15">
      <c r="A209" s="21" t="s">
        <v>123</v>
      </c>
      <c r="B209" t="s">
        <v>128</v>
      </c>
      <c r="C209" t="s">
        <v>124</v>
      </c>
      <c r="D209" s="16">
        <v>1</v>
      </c>
      <c r="E209" s="16">
        <v>59.75</v>
      </c>
      <c r="F209" s="16">
        <v>-170.75</v>
      </c>
      <c r="G209" s="22">
        <v>0.6</v>
      </c>
      <c r="H209" t="s">
        <v>61</v>
      </c>
      <c r="I209" t="s">
        <v>61</v>
      </c>
      <c r="J209" s="22">
        <v>0.51</v>
      </c>
      <c r="K209" s="22">
        <v>0.73</v>
      </c>
      <c r="L209" s="21">
        <v>2012</v>
      </c>
      <c r="M209" s="21">
        <v>2012</v>
      </c>
      <c r="N209" t="s">
        <v>126</v>
      </c>
      <c r="O209" s="1" t="s">
        <v>125</v>
      </c>
    </row>
    <row r="210" spans="1:15" ht="15">
      <c r="A210" s="21" t="s">
        <v>123</v>
      </c>
      <c r="B210" t="s">
        <v>128</v>
      </c>
      <c r="C210" t="s">
        <v>124</v>
      </c>
      <c r="D210" s="16">
        <v>1</v>
      </c>
      <c r="E210" s="16">
        <v>59.75</v>
      </c>
      <c r="F210" s="16">
        <v>-170.25</v>
      </c>
      <c r="G210" s="22">
        <v>0.6</v>
      </c>
      <c r="H210" t="s">
        <v>61</v>
      </c>
      <c r="I210" t="s">
        <v>61</v>
      </c>
      <c r="J210" s="22">
        <v>0.51</v>
      </c>
      <c r="K210" s="22">
        <v>0.73</v>
      </c>
      <c r="L210" s="21">
        <v>2012</v>
      </c>
      <c r="M210" s="21">
        <v>2012</v>
      </c>
      <c r="N210" t="s">
        <v>126</v>
      </c>
      <c r="O210" s="1" t="s">
        <v>125</v>
      </c>
    </row>
    <row r="211" spans="1:15" ht="15">
      <c r="A211" s="21" t="s">
        <v>123</v>
      </c>
      <c r="B211" t="s">
        <v>128</v>
      </c>
      <c r="C211" t="s">
        <v>124</v>
      </c>
      <c r="D211" s="16">
        <v>1</v>
      </c>
      <c r="E211" s="16">
        <v>59.75</v>
      </c>
      <c r="F211" s="16">
        <v>-169.75</v>
      </c>
      <c r="G211" s="22">
        <v>0.6</v>
      </c>
      <c r="H211" t="s">
        <v>61</v>
      </c>
      <c r="I211" t="s">
        <v>61</v>
      </c>
      <c r="J211" s="22">
        <v>0.51</v>
      </c>
      <c r="K211" s="22">
        <v>0.73</v>
      </c>
      <c r="L211" s="21">
        <v>2012</v>
      </c>
      <c r="M211" s="21">
        <v>2012</v>
      </c>
      <c r="N211" t="s">
        <v>126</v>
      </c>
      <c r="O211" s="1" t="s">
        <v>125</v>
      </c>
    </row>
    <row r="212" spans="1:15" ht="15">
      <c r="A212" s="21" t="s">
        <v>123</v>
      </c>
      <c r="B212" t="s">
        <v>128</v>
      </c>
      <c r="C212" t="s">
        <v>124</v>
      </c>
      <c r="D212" s="16">
        <v>1</v>
      </c>
      <c r="E212" s="16">
        <v>59.75</v>
      </c>
      <c r="F212" s="16">
        <v>-169.25</v>
      </c>
      <c r="G212" s="22">
        <v>0.6</v>
      </c>
      <c r="H212" t="s">
        <v>61</v>
      </c>
      <c r="I212" t="s">
        <v>61</v>
      </c>
      <c r="J212" s="22">
        <v>0.51</v>
      </c>
      <c r="K212" s="22">
        <v>0.73</v>
      </c>
      <c r="L212" s="21">
        <v>2012</v>
      </c>
      <c r="M212" s="21">
        <v>2012</v>
      </c>
      <c r="N212" t="s">
        <v>126</v>
      </c>
      <c r="O212" s="1" t="s">
        <v>125</v>
      </c>
    </row>
    <row r="213" spans="1:15" ht="15">
      <c r="A213" s="21" t="s">
        <v>123</v>
      </c>
      <c r="B213" t="s">
        <v>128</v>
      </c>
      <c r="C213" t="s">
        <v>124</v>
      </c>
      <c r="D213" s="16">
        <v>1</v>
      </c>
      <c r="E213" s="16">
        <v>59.75</v>
      </c>
      <c r="F213" s="16">
        <v>-168.75</v>
      </c>
      <c r="G213" s="22">
        <v>0.6</v>
      </c>
      <c r="H213" t="s">
        <v>61</v>
      </c>
      <c r="I213" t="s">
        <v>61</v>
      </c>
      <c r="J213" s="22">
        <v>0.51</v>
      </c>
      <c r="K213" s="22">
        <v>0.73</v>
      </c>
      <c r="L213" s="21">
        <v>2012</v>
      </c>
      <c r="M213" s="21">
        <v>2012</v>
      </c>
      <c r="N213" t="s">
        <v>126</v>
      </c>
      <c r="O213" s="1" t="s">
        <v>125</v>
      </c>
    </row>
    <row r="214" spans="1:15" ht="15">
      <c r="A214" s="21" t="s">
        <v>123</v>
      </c>
      <c r="B214" t="s">
        <v>128</v>
      </c>
      <c r="C214" t="s">
        <v>124</v>
      </c>
      <c r="D214" s="16">
        <v>0.92</v>
      </c>
      <c r="E214" s="16">
        <v>59.75</v>
      </c>
      <c r="F214" s="16">
        <v>-168.25</v>
      </c>
      <c r="G214" s="22">
        <v>0.6</v>
      </c>
      <c r="H214" t="s">
        <v>61</v>
      </c>
      <c r="I214" t="s">
        <v>61</v>
      </c>
      <c r="J214" s="22">
        <v>0.51</v>
      </c>
      <c r="K214" s="22">
        <v>0.73</v>
      </c>
      <c r="L214" s="21">
        <v>2012</v>
      </c>
      <c r="M214" s="21">
        <v>2012</v>
      </c>
      <c r="N214" t="s">
        <v>126</v>
      </c>
      <c r="O214" s="1" t="s">
        <v>125</v>
      </c>
    </row>
    <row r="215" spans="1:15" ht="15">
      <c r="A215" s="21" t="s">
        <v>123</v>
      </c>
      <c r="B215" t="s">
        <v>128</v>
      </c>
      <c r="C215" t="s">
        <v>124</v>
      </c>
      <c r="D215" s="16">
        <v>0.72</v>
      </c>
      <c r="E215" s="16">
        <v>59.75</v>
      </c>
      <c r="F215" s="16">
        <v>-167.75</v>
      </c>
      <c r="G215" s="22">
        <v>0.6</v>
      </c>
      <c r="H215" t="s">
        <v>61</v>
      </c>
      <c r="I215" t="s">
        <v>61</v>
      </c>
      <c r="J215" s="22">
        <v>0.51</v>
      </c>
      <c r="K215" s="22">
        <v>0.73</v>
      </c>
      <c r="L215" s="21">
        <v>2012</v>
      </c>
      <c r="M215" s="21">
        <v>2012</v>
      </c>
      <c r="N215" t="s">
        <v>126</v>
      </c>
      <c r="O215" s="1" t="s">
        <v>125</v>
      </c>
    </row>
    <row r="216" spans="1:15" ht="15">
      <c r="A216" s="21" t="s">
        <v>123</v>
      </c>
      <c r="B216" t="s">
        <v>128</v>
      </c>
      <c r="C216" t="s">
        <v>124</v>
      </c>
      <c r="D216" s="16">
        <v>0.28000000000000003</v>
      </c>
      <c r="E216" s="16">
        <v>59.75</v>
      </c>
      <c r="F216" s="16">
        <v>-165.25</v>
      </c>
      <c r="G216" s="22">
        <v>0.6</v>
      </c>
      <c r="H216" t="s">
        <v>61</v>
      </c>
      <c r="I216" t="s">
        <v>61</v>
      </c>
      <c r="J216" s="22">
        <v>0.51</v>
      </c>
      <c r="K216" s="22">
        <v>0.73</v>
      </c>
      <c r="L216" s="21">
        <v>2012</v>
      </c>
      <c r="M216" s="21">
        <v>2012</v>
      </c>
      <c r="N216" t="s">
        <v>126</v>
      </c>
      <c r="O216" s="1" t="s">
        <v>125</v>
      </c>
    </row>
    <row r="217" spans="1:15" ht="15">
      <c r="A217" s="21" t="s">
        <v>123</v>
      </c>
      <c r="B217" t="s">
        <v>128</v>
      </c>
      <c r="C217" t="s">
        <v>124</v>
      </c>
      <c r="D217" s="16">
        <v>0.56999999999999995</v>
      </c>
      <c r="E217" s="16">
        <v>59.75</v>
      </c>
      <c r="F217" s="16">
        <v>-164.75</v>
      </c>
      <c r="G217" s="22">
        <v>0.6</v>
      </c>
      <c r="H217" t="s">
        <v>61</v>
      </c>
      <c r="I217" t="s">
        <v>61</v>
      </c>
      <c r="J217" s="22">
        <v>0.51</v>
      </c>
      <c r="K217" s="22">
        <v>0.73</v>
      </c>
      <c r="L217" s="21">
        <v>2012</v>
      </c>
      <c r="M217" s="21">
        <v>2012</v>
      </c>
      <c r="N217" t="s">
        <v>126</v>
      </c>
      <c r="O217" s="1" t="s">
        <v>125</v>
      </c>
    </row>
    <row r="218" spans="1:15" ht="15">
      <c r="A218" s="21" t="s">
        <v>123</v>
      </c>
      <c r="B218" t="s">
        <v>128</v>
      </c>
      <c r="C218" t="s">
        <v>124</v>
      </c>
      <c r="D218" s="16">
        <v>1</v>
      </c>
      <c r="E218" s="16">
        <v>57.25</v>
      </c>
      <c r="F218" s="16">
        <v>-170.25</v>
      </c>
      <c r="G218" s="22">
        <v>0.6</v>
      </c>
      <c r="H218" t="s">
        <v>61</v>
      </c>
      <c r="I218" t="s">
        <v>61</v>
      </c>
      <c r="J218" s="22">
        <v>0.51</v>
      </c>
      <c r="K218" s="22">
        <v>0.73</v>
      </c>
      <c r="L218" s="21">
        <v>2012</v>
      </c>
      <c r="M218" s="21">
        <v>2012</v>
      </c>
      <c r="N218" t="s">
        <v>126</v>
      </c>
      <c r="O218" s="1" t="s">
        <v>125</v>
      </c>
    </row>
    <row r="219" spans="1:15" ht="15">
      <c r="A219" s="21" t="s">
        <v>123</v>
      </c>
      <c r="B219" t="s">
        <v>128</v>
      </c>
      <c r="C219" t="s">
        <v>124</v>
      </c>
      <c r="D219" s="16">
        <v>0.72</v>
      </c>
      <c r="E219" s="16">
        <v>59.75</v>
      </c>
      <c r="F219" s="16">
        <v>-167.25</v>
      </c>
      <c r="G219" s="22">
        <v>0.6</v>
      </c>
      <c r="H219" t="s">
        <v>61</v>
      </c>
      <c r="I219" t="s">
        <v>61</v>
      </c>
      <c r="J219" s="22">
        <v>0.51</v>
      </c>
      <c r="K219" s="22">
        <v>0.73</v>
      </c>
      <c r="L219" s="21">
        <v>2012</v>
      </c>
      <c r="M219" s="21">
        <v>2012</v>
      </c>
      <c r="N219" t="s">
        <v>126</v>
      </c>
      <c r="O219" s="1" t="s">
        <v>125</v>
      </c>
    </row>
    <row r="220" spans="1:15" ht="15">
      <c r="A220" s="21" t="s">
        <v>123</v>
      </c>
      <c r="B220" t="s">
        <v>128</v>
      </c>
      <c r="C220" t="s">
        <v>124</v>
      </c>
      <c r="D220" s="16">
        <v>1</v>
      </c>
      <c r="E220" s="16">
        <v>56.25</v>
      </c>
      <c r="F220" s="16">
        <v>-163.75</v>
      </c>
      <c r="G220" s="22">
        <v>0.6</v>
      </c>
      <c r="H220" t="s">
        <v>61</v>
      </c>
      <c r="I220" t="s">
        <v>61</v>
      </c>
      <c r="J220" s="22">
        <v>0.51</v>
      </c>
      <c r="K220" s="22">
        <v>0.73</v>
      </c>
      <c r="L220" s="21">
        <v>2012</v>
      </c>
      <c r="M220" s="21">
        <v>2012</v>
      </c>
      <c r="N220" t="s">
        <v>126</v>
      </c>
      <c r="O220" s="1" t="s">
        <v>125</v>
      </c>
    </row>
    <row r="221" spans="1:15" ht="15">
      <c r="A221" s="21" t="s">
        <v>123</v>
      </c>
      <c r="B221" t="s">
        <v>128</v>
      </c>
      <c r="C221" t="s">
        <v>124</v>
      </c>
      <c r="D221" s="16">
        <v>1</v>
      </c>
      <c r="E221" s="16">
        <v>57.25</v>
      </c>
      <c r="F221" s="16">
        <v>-158.75</v>
      </c>
      <c r="G221" s="22">
        <v>0.6</v>
      </c>
      <c r="H221" t="s">
        <v>61</v>
      </c>
      <c r="I221" t="s">
        <v>61</v>
      </c>
      <c r="J221" s="22">
        <v>0.51</v>
      </c>
      <c r="K221" s="22">
        <v>0.73</v>
      </c>
      <c r="L221" s="21">
        <v>2012</v>
      </c>
      <c r="M221" s="21">
        <v>2012</v>
      </c>
      <c r="N221" t="s">
        <v>126</v>
      </c>
      <c r="O221" s="1" t="s">
        <v>125</v>
      </c>
    </row>
    <row r="222" spans="1:15" ht="15">
      <c r="A222" s="21" t="s">
        <v>123</v>
      </c>
      <c r="B222" t="s">
        <v>128</v>
      </c>
      <c r="C222" t="s">
        <v>124</v>
      </c>
      <c r="D222" s="16">
        <v>0.91</v>
      </c>
      <c r="E222" s="16">
        <v>60.25</v>
      </c>
      <c r="F222" s="16">
        <v>-178.25</v>
      </c>
      <c r="G222" s="22">
        <v>0.6</v>
      </c>
      <c r="H222" t="s">
        <v>61</v>
      </c>
      <c r="I222" t="s">
        <v>61</v>
      </c>
      <c r="J222" s="22">
        <v>0.51</v>
      </c>
      <c r="K222" s="22">
        <v>0.73</v>
      </c>
      <c r="L222" s="21">
        <v>2012</v>
      </c>
      <c r="M222" s="21">
        <v>2012</v>
      </c>
      <c r="N222" t="s">
        <v>126</v>
      </c>
      <c r="O222" s="1" t="s">
        <v>125</v>
      </c>
    </row>
    <row r="223" spans="1:15" ht="15">
      <c r="A223" s="21" t="s">
        <v>123</v>
      </c>
      <c r="B223" t="s">
        <v>128</v>
      </c>
      <c r="C223" t="s">
        <v>124</v>
      </c>
      <c r="D223" s="16">
        <v>0.94</v>
      </c>
      <c r="E223" s="16">
        <v>60.25</v>
      </c>
      <c r="F223" s="16">
        <v>-177.75</v>
      </c>
      <c r="G223" s="22">
        <v>0.6</v>
      </c>
      <c r="H223" t="s">
        <v>61</v>
      </c>
      <c r="I223" t="s">
        <v>61</v>
      </c>
      <c r="J223" s="22">
        <v>0.51</v>
      </c>
      <c r="K223" s="22">
        <v>0.73</v>
      </c>
      <c r="L223" s="21">
        <v>2012</v>
      </c>
      <c r="M223" s="21">
        <v>2012</v>
      </c>
      <c r="N223" t="s">
        <v>126</v>
      </c>
      <c r="O223" s="1" t="s">
        <v>125</v>
      </c>
    </row>
    <row r="224" spans="1:15" ht="15">
      <c r="A224" s="21" t="s">
        <v>123</v>
      </c>
      <c r="B224" t="s">
        <v>128</v>
      </c>
      <c r="C224" t="s">
        <v>124</v>
      </c>
      <c r="D224" s="16">
        <v>0.97</v>
      </c>
      <c r="E224" s="16">
        <v>60.25</v>
      </c>
      <c r="F224" s="16">
        <v>-177.25</v>
      </c>
      <c r="G224" s="22">
        <v>0.6</v>
      </c>
      <c r="H224" t="s">
        <v>61</v>
      </c>
      <c r="I224" t="s">
        <v>61</v>
      </c>
      <c r="J224" s="22">
        <v>0.51</v>
      </c>
      <c r="K224" s="22">
        <v>0.73</v>
      </c>
      <c r="L224" s="21">
        <v>2012</v>
      </c>
      <c r="M224" s="21">
        <v>2012</v>
      </c>
      <c r="N224" t="s">
        <v>126</v>
      </c>
      <c r="O224" s="1" t="s">
        <v>125</v>
      </c>
    </row>
    <row r="225" spans="1:15" ht="15">
      <c r="A225" s="21" t="s">
        <v>123</v>
      </c>
      <c r="B225" t="s">
        <v>128</v>
      </c>
      <c r="C225" t="s">
        <v>124</v>
      </c>
      <c r="D225" s="16">
        <v>1</v>
      </c>
      <c r="E225" s="16">
        <v>60.25</v>
      </c>
      <c r="F225" s="16">
        <v>-176.75</v>
      </c>
      <c r="G225" s="22">
        <v>0.6</v>
      </c>
      <c r="H225" t="s">
        <v>61</v>
      </c>
      <c r="I225" t="s">
        <v>61</v>
      </c>
      <c r="J225" s="22">
        <v>0.51</v>
      </c>
      <c r="K225" s="22">
        <v>0.73</v>
      </c>
      <c r="L225" s="21">
        <v>2012</v>
      </c>
      <c r="M225" s="21">
        <v>2012</v>
      </c>
      <c r="N225" t="s">
        <v>126</v>
      </c>
      <c r="O225" s="1" t="s">
        <v>125</v>
      </c>
    </row>
    <row r="226" spans="1:15" ht="15">
      <c r="A226" s="21" t="s">
        <v>123</v>
      </c>
      <c r="B226" t="s">
        <v>128</v>
      </c>
      <c r="C226" t="s">
        <v>124</v>
      </c>
      <c r="D226" s="16">
        <v>1</v>
      </c>
      <c r="E226" s="16">
        <v>60.25</v>
      </c>
      <c r="F226" s="16">
        <v>-176.25</v>
      </c>
      <c r="G226" s="22">
        <v>0.6</v>
      </c>
      <c r="H226" t="s">
        <v>61</v>
      </c>
      <c r="I226" t="s">
        <v>61</v>
      </c>
      <c r="J226" s="22">
        <v>0.51</v>
      </c>
      <c r="K226" s="22">
        <v>0.73</v>
      </c>
      <c r="L226" s="21">
        <v>2012</v>
      </c>
      <c r="M226" s="21">
        <v>2012</v>
      </c>
      <c r="N226" t="s">
        <v>126</v>
      </c>
      <c r="O226" s="1" t="s">
        <v>125</v>
      </c>
    </row>
    <row r="227" spans="1:15" ht="15">
      <c r="A227" s="21" t="s">
        <v>123</v>
      </c>
      <c r="B227" t="s">
        <v>128</v>
      </c>
      <c r="C227" t="s">
        <v>124</v>
      </c>
      <c r="D227" s="16">
        <v>1</v>
      </c>
      <c r="E227" s="16">
        <v>60.25</v>
      </c>
      <c r="F227" s="16">
        <v>-175.75</v>
      </c>
      <c r="G227" s="22">
        <v>0.6</v>
      </c>
      <c r="H227" t="s">
        <v>61</v>
      </c>
      <c r="I227" t="s">
        <v>61</v>
      </c>
      <c r="J227" s="22">
        <v>0.51</v>
      </c>
      <c r="K227" s="22">
        <v>0.73</v>
      </c>
      <c r="L227" s="21">
        <v>2012</v>
      </c>
      <c r="M227" s="21">
        <v>2012</v>
      </c>
      <c r="N227" t="s">
        <v>126</v>
      </c>
      <c r="O227" s="1" t="s">
        <v>125</v>
      </c>
    </row>
    <row r="228" spans="1:15" ht="15">
      <c r="A228" s="21" t="s">
        <v>123</v>
      </c>
      <c r="B228" t="s">
        <v>128</v>
      </c>
      <c r="C228" t="s">
        <v>124</v>
      </c>
      <c r="D228" s="16">
        <v>1</v>
      </c>
      <c r="E228" s="16">
        <v>60.25</v>
      </c>
      <c r="F228" s="16">
        <v>-175.25</v>
      </c>
      <c r="G228" s="22">
        <v>0.6</v>
      </c>
      <c r="H228" t="s">
        <v>61</v>
      </c>
      <c r="I228" t="s">
        <v>61</v>
      </c>
      <c r="J228" s="22">
        <v>0.51</v>
      </c>
      <c r="K228" s="22">
        <v>0.73</v>
      </c>
      <c r="L228" s="21">
        <v>2012</v>
      </c>
      <c r="M228" s="21">
        <v>2012</v>
      </c>
      <c r="N228" t="s">
        <v>126</v>
      </c>
      <c r="O228" s="1" t="s">
        <v>125</v>
      </c>
    </row>
    <row r="229" spans="1:15" ht="15">
      <c r="A229" s="21" t="s">
        <v>123</v>
      </c>
      <c r="B229" t="s">
        <v>128</v>
      </c>
      <c r="C229" t="s">
        <v>124</v>
      </c>
      <c r="D229" s="16">
        <v>1</v>
      </c>
      <c r="E229" s="16">
        <v>60.25</v>
      </c>
      <c r="F229" s="16">
        <v>-174.75</v>
      </c>
      <c r="G229" s="22">
        <v>0.6</v>
      </c>
      <c r="H229" t="s">
        <v>61</v>
      </c>
      <c r="I229" t="s">
        <v>61</v>
      </c>
      <c r="J229" s="22">
        <v>0.51</v>
      </c>
      <c r="K229" s="22">
        <v>0.73</v>
      </c>
      <c r="L229" s="21">
        <v>2012</v>
      </c>
      <c r="M229" s="21">
        <v>2012</v>
      </c>
      <c r="N229" t="s">
        <v>126</v>
      </c>
      <c r="O229" s="1" t="s">
        <v>125</v>
      </c>
    </row>
    <row r="230" spans="1:15" ht="15">
      <c r="A230" s="21" t="s">
        <v>123</v>
      </c>
      <c r="B230" t="s">
        <v>128</v>
      </c>
      <c r="C230" t="s">
        <v>124</v>
      </c>
      <c r="D230" s="16">
        <v>1</v>
      </c>
      <c r="E230" s="16">
        <v>60.25</v>
      </c>
      <c r="F230" s="16">
        <v>-174.25</v>
      </c>
      <c r="G230" s="22">
        <v>0.6</v>
      </c>
      <c r="H230" t="s">
        <v>61</v>
      </c>
      <c r="I230" t="s">
        <v>61</v>
      </c>
      <c r="J230" s="22">
        <v>0.51</v>
      </c>
      <c r="K230" s="22">
        <v>0.73</v>
      </c>
      <c r="L230" s="21">
        <v>2012</v>
      </c>
      <c r="M230" s="21">
        <v>2012</v>
      </c>
      <c r="N230" t="s">
        <v>126</v>
      </c>
      <c r="O230" s="1" t="s">
        <v>125</v>
      </c>
    </row>
    <row r="231" spans="1:15" ht="15">
      <c r="A231" s="21" t="s">
        <v>123</v>
      </c>
      <c r="B231" t="s">
        <v>128</v>
      </c>
      <c r="C231" t="s">
        <v>124</v>
      </c>
      <c r="D231" s="16">
        <v>1</v>
      </c>
      <c r="E231" s="16">
        <v>60.25</v>
      </c>
      <c r="F231" s="16">
        <v>-173.75</v>
      </c>
      <c r="G231" s="22">
        <v>0.6</v>
      </c>
      <c r="H231" t="s">
        <v>61</v>
      </c>
      <c r="I231" t="s">
        <v>61</v>
      </c>
      <c r="J231" s="22">
        <v>0.51</v>
      </c>
      <c r="K231" s="22">
        <v>0.73</v>
      </c>
      <c r="L231" s="21">
        <v>2012</v>
      </c>
      <c r="M231" s="21">
        <v>2012</v>
      </c>
      <c r="N231" t="s">
        <v>126</v>
      </c>
      <c r="O231" s="1" t="s">
        <v>125</v>
      </c>
    </row>
    <row r="232" spans="1:15" ht="15">
      <c r="A232" s="21" t="s">
        <v>123</v>
      </c>
      <c r="B232" t="s">
        <v>128</v>
      </c>
      <c r="C232" t="s">
        <v>124</v>
      </c>
      <c r="D232" s="16">
        <v>1</v>
      </c>
      <c r="E232" s="16">
        <v>60.25</v>
      </c>
      <c r="F232" s="16">
        <v>-171.75</v>
      </c>
      <c r="G232" s="22">
        <v>0.6</v>
      </c>
      <c r="H232" t="s">
        <v>61</v>
      </c>
      <c r="I232" t="s">
        <v>61</v>
      </c>
      <c r="J232" s="22">
        <v>0.51</v>
      </c>
      <c r="K232" s="22">
        <v>0.73</v>
      </c>
      <c r="L232" s="21">
        <v>2012</v>
      </c>
      <c r="M232" s="21">
        <v>2012</v>
      </c>
      <c r="N232" t="s">
        <v>126</v>
      </c>
      <c r="O232" s="1" t="s">
        <v>125</v>
      </c>
    </row>
    <row r="233" spans="1:15" ht="15">
      <c r="A233" s="21" t="s">
        <v>123</v>
      </c>
      <c r="B233" t="s">
        <v>128</v>
      </c>
      <c r="C233" t="s">
        <v>124</v>
      </c>
      <c r="D233" s="16">
        <v>1</v>
      </c>
      <c r="E233" s="16">
        <v>60.25</v>
      </c>
      <c r="F233" s="16">
        <v>-171.25</v>
      </c>
      <c r="G233" s="22">
        <v>0.6</v>
      </c>
      <c r="H233" t="s">
        <v>61</v>
      </c>
      <c r="I233" t="s">
        <v>61</v>
      </c>
      <c r="J233" s="22">
        <v>0.51</v>
      </c>
      <c r="K233" s="22">
        <v>0.73</v>
      </c>
      <c r="L233" s="21">
        <v>2012</v>
      </c>
      <c r="M233" s="21">
        <v>2012</v>
      </c>
      <c r="N233" t="s">
        <v>126</v>
      </c>
      <c r="O233" s="1" t="s">
        <v>125</v>
      </c>
    </row>
    <row r="234" spans="1:15" ht="15">
      <c r="A234" s="21" t="s">
        <v>123</v>
      </c>
      <c r="B234" t="s">
        <v>128</v>
      </c>
      <c r="C234" t="s">
        <v>124</v>
      </c>
      <c r="D234" s="16">
        <v>1</v>
      </c>
      <c r="E234" s="16">
        <v>60.25</v>
      </c>
      <c r="F234" s="16">
        <v>-170.75</v>
      </c>
      <c r="G234" s="22">
        <v>0.6</v>
      </c>
      <c r="H234" t="s">
        <v>61</v>
      </c>
      <c r="I234" t="s">
        <v>61</v>
      </c>
      <c r="J234" s="22">
        <v>0.51</v>
      </c>
      <c r="K234" s="22">
        <v>0.73</v>
      </c>
      <c r="L234" s="21">
        <v>2012</v>
      </c>
      <c r="M234" s="21">
        <v>2012</v>
      </c>
      <c r="N234" t="s">
        <v>126</v>
      </c>
      <c r="O234" s="1" t="s">
        <v>125</v>
      </c>
    </row>
    <row r="235" spans="1:15" ht="15">
      <c r="A235" s="21" t="s">
        <v>123</v>
      </c>
      <c r="B235" t="s">
        <v>128</v>
      </c>
      <c r="C235" t="s">
        <v>124</v>
      </c>
      <c r="D235" s="16">
        <v>1</v>
      </c>
      <c r="E235" s="16">
        <v>60.25</v>
      </c>
      <c r="F235" s="16">
        <v>-170.25</v>
      </c>
      <c r="G235" s="22">
        <v>0.6</v>
      </c>
      <c r="H235" t="s">
        <v>61</v>
      </c>
      <c r="I235" t="s">
        <v>61</v>
      </c>
      <c r="J235" s="22">
        <v>0.51</v>
      </c>
      <c r="K235" s="22">
        <v>0.73</v>
      </c>
      <c r="L235" s="21">
        <v>2012</v>
      </c>
      <c r="M235" s="21">
        <v>2012</v>
      </c>
      <c r="N235" t="s">
        <v>126</v>
      </c>
      <c r="O235" s="1" t="s">
        <v>125</v>
      </c>
    </row>
    <row r="236" spans="1:15" ht="15">
      <c r="A236" s="21" t="s">
        <v>123</v>
      </c>
      <c r="B236" t="s">
        <v>128</v>
      </c>
      <c r="C236" t="s">
        <v>124</v>
      </c>
      <c r="D236" s="16">
        <v>1</v>
      </c>
      <c r="E236" s="16">
        <v>60.25</v>
      </c>
      <c r="F236" s="16">
        <v>-169.75</v>
      </c>
      <c r="G236" s="22">
        <v>0.6</v>
      </c>
      <c r="H236" t="s">
        <v>61</v>
      </c>
      <c r="I236" t="s">
        <v>61</v>
      </c>
      <c r="J236" s="22">
        <v>0.51</v>
      </c>
      <c r="K236" s="22">
        <v>0.73</v>
      </c>
      <c r="L236" s="21">
        <v>2012</v>
      </c>
      <c r="M236" s="21">
        <v>2012</v>
      </c>
      <c r="N236" t="s">
        <v>126</v>
      </c>
      <c r="O236" s="1" t="s">
        <v>125</v>
      </c>
    </row>
    <row r="237" spans="1:15" ht="15">
      <c r="A237" s="21" t="s">
        <v>123</v>
      </c>
      <c r="B237" t="s">
        <v>128</v>
      </c>
      <c r="C237" t="s">
        <v>124</v>
      </c>
      <c r="D237" s="16">
        <v>0.82</v>
      </c>
      <c r="E237" s="16">
        <v>60.25</v>
      </c>
      <c r="F237" s="16">
        <v>-169.25</v>
      </c>
      <c r="G237" s="22">
        <v>0.6</v>
      </c>
      <c r="H237" t="s">
        <v>61</v>
      </c>
      <c r="I237" t="s">
        <v>61</v>
      </c>
      <c r="J237" s="22">
        <v>0.51</v>
      </c>
      <c r="K237" s="22">
        <v>0.73</v>
      </c>
      <c r="L237" s="21">
        <v>2012</v>
      </c>
      <c r="M237" s="21">
        <v>2012</v>
      </c>
      <c r="N237" t="s">
        <v>126</v>
      </c>
      <c r="O237" s="1" t="s">
        <v>125</v>
      </c>
    </row>
    <row r="238" spans="1:15" ht="15">
      <c r="A238" s="21" t="s">
        <v>123</v>
      </c>
      <c r="B238" t="s">
        <v>128</v>
      </c>
      <c r="C238" t="s">
        <v>124</v>
      </c>
      <c r="D238" s="16">
        <v>0.57999999999999996</v>
      </c>
      <c r="E238" s="16">
        <v>60.25</v>
      </c>
      <c r="F238" s="16">
        <v>-168.75</v>
      </c>
      <c r="G238" s="22">
        <v>0.6</v>
      </c>
      <c r="H238" t="s">
        <v>61</v>
      </c>
      <c r="I238" t="s">
        <v>61</v>
      </c>
      <c r="J238" s="22">
        <v>0.51</v>
      </c>
      <c r="K238" s="22">
        <v>0.73</v>
      </c>
      <c r="L238" s="21">
        <v>2012</v>
      </c>
      <c r="M238" s="21">
        <v>2012</v>
      </c>
      <c r="N238" t="s">
        <v>126</v>
      </c>
      <c r="O238" s="1" t="s">
        <v>125</v>
      </c>
    </row>
    <row r="239" spans="1:15" ht="15">
      <c r="A239" s="21" t="s">
        <v>123</v>
      </c>
      <c r="B239" t="s">
        <v>128</v>
      </c>
      <c r="C239" t="s">
        <v>124</v>
      </c>
      <c r="D239" s="16">
        <v>0.43</v>
      </c>
      <c r="E239" s="16">
        <v>60.25</v>
      </c>
      <c r="F239" s="16">
        <v>-168.25</v>
      </c>
      <c r="G239" s="22">
        <v>0.6</v>
      </c>
      <c r="H239" t="s">
        <v>61</v>
      </c>
      <c r="I239" t="s">
        <v>61</v>
      </c>
      <c r="J239" s="22">
        <v>0.51</v>
      </c>
      <c r="K239" s="22">
        <v>0.73</v>
      </c>
      <c r="L239" s="21">
        <v>2012</v>
      </c>
      <c r="M239" s="21">
        <v>2012</v>
      </c>
      <c r="N239" t="s">
        <v>126</v>
      </c>
      <c r="O239" s="1" t="s">
        <v>125</v>
      </c>
    </row>
    <row r="240" spans="1:15" ht="15">
      <c r="A240" s="21" t="s">
        <v>123</v>
      </c>
      <c r="B240" t="s">
        <v>128</v>
      </c>
      <c r="C240" t="s">
        <v>124</v>
      </c>
      <c r="D240" s="16">
        <v>0.34</v>
      </c>
      <c r="E240" s="16">
        <v>60.25</v>
      </c>
      <c r="F240" s="16">
        <v>-167.75</v>
      </c>
      <c r="G240" s="22">
        <v>0.6</v>
      </c>
      <c r="H240" t="s">
        <v>61</v>
      </c>
      <c r="I240" t="s">
        <v>61</v>
      </c>
      <c r="J240" s="22">
        <v>0.51</v>
      </c>
      <c r="K240" s="22">
        <v>0.73</v>
      </c>
      <c r="L240" s="21">
        <v>2012</v>
      </c>
      <c r="M240" s="21">
        <v>2012</v>
      </c>
      <c r="N240" t="s">
        <v>126</v>
      </c>
      <c r="O240" s="1" t="s">
        <v>125</v>
      </c>
    </row>
    <row r="241" spans="1:15" ht="15">
      <c r="A241" s="21" t="s">
        <v>123</v>
      </c>
      <c r="B241" t="s">
        <v>128</v>
      </c>
      <c r="C241" t="s">
        <v>124</v>
      </c>
      <c r="D241" s="16">
        <v>1</v>
      </c>
      <c r="E241" s="16">
        <v>60.25</v>
      </c>
      <c r="F241" s="16">
        <v>-173.25</v>
      </c>
      <c r="G241" s="22">
        <v>0.6</v>
      </c>
      <c r="H241" t="s">
        <v>61</v>
      </c>
      <c r="I241" t="s">
        <v>61</v>
      </c>
      <c r="J241" s="22">
        <v>0.51</v>
      </c>
      <c r="K241" s="22">
        <v>0.73</v>
      </c>
      <c r="L241" s="21">
        <v>2012</v>
      </c>
      <c r="M241" s="21">
        <v>2012</v>
      </c>
      <c r="N241" t="s">
        <v>126</v>
      </c>
      <c r="O241" s="1" t="s">
        <v>125</v>
      </c>
    </row>
    <row r="242" spans="1:15" ht="15">
      <c r="A242" s="21" t="s">
        <v>123</v>
      </c>
      <c r="B242" t="s">
        <v>128</v>
      </c>
      <c r="C242" t="s">
        <v>124</v>
      </c>
      <c r="D242" s="16">
        <v>0.96</v>
      </c>
      <c r="E242" s="16">
        <v>60.75</v>
      </c>
      <c r="F242" s="16">
        <v>-178.25</v>
      </c>
      <c r="G242" s="22">
        <v>0.6</v>
      </c>
      <c r="H242" t="s">
        <v>61</v>
      </c>
      <c r="I242" t="s">
        <v>61</v>
      </c>
      <c r="J242" s="22">
        <v>0.51</v>
      </c>
      <c r="K242" s="22">
        <v>0.73</v>
      </c>
      <c r="L242" s="21">
        <v>2012</v>
      </c>
      <c r="M242" s="21">
        <v>2012</v>
      </c>
      <c r="N242" t="s">
        <v>126</v>
      </c>
      <c r="O242" s="1" t="s">
        <v>125</v>
      </c>
    </row>
    <row r="243" spans="1:15" ht="15">
      <c r="A243" s="21" t="s">
        <v>123</v>
      </c>
      <c r="B243" t="s">
        <v>128</v>
      </c>
      <c r="C243" t="s">
        <v>124</v>
      </c>
      <c r="D243" s="16">
        <v>0.98</v>
      </c>
      <c r="E243" s="16">
        <v>60.75</v>
      </c>
      <c r="F243" s="16">
        <v>-177.75</v>
      </c>
      <c r="G243" s="22">
        <v>0.6</v>
      </c>
      <c r="H243" t="s">
        <v>61</v>
      </c>
      <c r="I243" t="s">
        <v>61</v>
      </c>
      <c r="J243" s="22">
        <v>0.51</v>
      </c>
      <c r="K243" s="22">
        <v>0.73</v>
      </c>
      <c r="L243" s="21">
        <v>2012</v>
      </c>
      <c r="M243" s="21">
        <v>2012</v>
      </c>
      <c r="N243" t="s">
        <v>126</v>
      </c>
      <c r="O243" s="1" t="s">
        <v>125</v>
      </c>
    </row>
    <row r="244" spans="1:15" ht="15">
      <c r="A244" s="21" t="s">
        <v>123</v>
      </c>
      <c r="B244" t="s">
        <v>128</v>
      </c>
      <c r="C244" t="s">
        <v>124</v>
      </c>
      <c r="D244" s="16">
        <v>1</v>
      </c>
      <c r="E244" s="16">
        <v>60.75</v>
      </c>
      <c r="F244" s="16">
        <v>-177.25</v>
      </c>
      <c r="G244" s="22">
        <v>0.6</v>
      </c>
      <c r="H244" t="s">
        <v>61</v>
      </c>
      <c r="I244" t="s">
        <v>61</v>
      </c>
      <c r="J244" s="22">
        <v>0.51</v>
      </c>
      <c r="K244" s="22">
        <v>0.73</v>
      </c>
      <c r="L244" s="21">
        <v>2012</v>
      </c>
      <c r="M244" s="21">
        <v>2012</v>
      </c>
      <c r="N244" t="s">
        <v>126</v>
      </c>
      <c r="O244" s="1" t="s">
        <v>125</v>
      </c>
    </row>
    <row r="245" spans="1:15" ht="15">
      <c r="A245" s="21" t="s">
        <v>123</v>
      </c>
      <c r="B245" t="s">
        <v>128</v>
      </c>
      <c r="C245" t="s">
        <v>124</v>
      </c>
      <c r="D245" s="16">
        <v>1</v>
      </c>
      <c r="E245" s="16">
        <v>60.75</v>
      </c>
      <c r="F245" s="16">
        <v>-176.75</v>
      </c>
      <c r="G245" s="22">
        <v>0.6</v>
      </c>
      <c r="H245" t="s">
        <v>61</v>
      </c>
      <c r="I245" t="s">
        <v>61</v>
      </c>
      <c r="J245" s="22">
        <v>0.51</v>
      </c>
      <c r="K245" s="22">
        <v>0.73</v>
      </c>
      <c r="L245" s="21">
        <v>2012</v>
      </c>
      <c r="M245" s="21">
        <v>2012</v>
      </c>
      <c r="N245" t="s">
        <v>126</v>
      </c>
      <c r="O245" s="1" t="s">
        <v>125</v>
      </c>
    </row>
    <row r="246" spans="1:15" ht="15">
      <c r="A246" s="21" t="s">
        <v>123</v>
      </c>
      <c r="B246" t="s">
        <v>128</v>
      </c>
      <c r="C246" t="s">
        <v>124</v>
      </c>
      <c r="D246" s="16">
        <v>1</v>
      </c>
      <c r="E246" s="16">
        <v>60.75</v>
      </c>
      <c r="F246" s="16">
        <v>-176.25</v>
      </c>
      <c r="G246" s="22">
        <v>0.6</v>
      </c>
      <c r="H246" t="s">
        <v>61</v>
      </c>
      <c r="I246" t="s">
        <v>61</v>
      </c>
      <c r="J246" s="22">
        <v>0.51</v>
      </c>
      <c r="K246" s="22">
        <v>0.73</v>
      </c>
      <c r="L246" s="21">
        <v>2012</v>
      </c>
      <c r="M246" s="21">
        <v>2012</v>
      </c>
      <c r="N246" t="s">
        <v>126</v>
      </c>
      <c r="O246" s="1" t="s">
        <v>125</v>
      </c>
    </row>
    <row r="247" spans="1:15" ht="15">
      <c r="A247" s="21" t="s">
        <v>123</v>
      </c>
      <c r="B247" t="s">
        <v>128</v>
      </c>
      <c r="C247" t="s">
        <v>124</v>
      </c>
      <c r="D247" s="16">
        <v>1</v>
      </c>
      <c r="E247" s="16">
        <v>60.75</v>
      </c>
      <c r="F247" s="16">
        <v>-175.75</v>
      </c>
      <c r="G247" s="22">
        <v>0.6</v>
      </c>
      <c r="H247" t="s">
        <v>61</v>
      </c>
      <c r="I247" t="s">
        <v>61</v>
      </c>
      <c r="J247" s="22">
        <v>0.51</v>
      </c>
      <c r="K247" s="22">
        <v>0.73</v>
      </c>
      <c r="L247" s="21">
        <v>2012</v>
      </c>
      <c r="M247" s="21">
        <v>2012</v>
      </c>
      <c r="N247" t="s">
        <v>126</v>
      </c>
      <c r="O247" s="1" t="s">
        <v>125</v>
      </c>
    </row>
    <row r="248" spans="1:15" ht="15">
      <c r="A248" s="21" t="s">
        <v>123</v>
      </c>
      <c r="B248" t="s">
        <v>128</v>
      </c>
      <c r="C248" t="s">
        <v>124</v>
      </c>
      <c r="D248" s="16">
        <v>1</v>
      </c>
      <c r="E248" s="16">
        <v>60.75</v>
      </c>
      <c r="F248" s="16">
        <v>-175.25</v>
      </c>
      <c r="G248" s="22">
        <v>0.6</v>
      </c>
      <c r="H248" t="s">
        <v>61</v>
      </c>
      <c r="I248" t="s">
        <v>61</v>
      </c>
      <c r="J248" s="22">
        <v>0.51</v>
      </c>
      <c r="K248" s="22">
        <v>0.73</v>
      </c>
      <c r="L248" s="21">
        <v>2012</v>
      </c>
      <c r="M248" s="21">
        <v>2012</v>
      </c>
      <c r="N248" t="s">
        <v>126</v>
      </c>
      <c r="O248" s="1" t="s">
        <v>125</v>
      </c>
    </row>
    <row r="249" spans="1:15" ht="15">
      <c r="A249" s="21" t="s">
        <v>123</v>
      </c>
      <c r="B249" t="s">
        <v>128</v>
      </c>
      <c r="C249" t="s">
        <v>124</v>
      </c>
      <c r="D249" s="16">
        <v>1</v>
      </c>
      <c r="E249" s="16">
        <v>60.75</v>
      </c>
      <c r="F249" s="16">
        <v>-174.75</v>
      </c>
      <c r="G249" s="22">
        <v>0.6</v>
      </c>
      <c r="H249" t="s">
        <v>61</v>
      </c>
      <c r="I249" t="s">
        <v>61</v>
      </c>
      <c r="J249" s="22">
        <v>0.51</v>
      </c>
      <c r="K249" s="22">
        <v>0.73</v>
      </c>
      <c r="L249" s="21">
        <v>2012</v>
      </c>
      <c r="M249" s="21">
        <v>2012</v>
      </c>
      <c r="N249" t="s">
        <v>126</v>
      </c>
      <c r="O249" s="1" t="s">
        <v>125</v>
      </c>
    </row>
    <row r="250" spans="1:15" ht="15">
      <c r="A250" s="21" t="s">
        <v>123</v>
      </c>
      <c r="B250" t="s">
        <v>128</v>
      </c>
      <c r="C250" t="s">
        <v>124</v>
      </c>
      <c r="D250" s="16">
        <v>1</v>
      </c>
      <c r="E250" s="16">
        <v>60.75</v>
      </c>
      <c r="F250" s="16">
        <v>-174.25</v>
      </c>
      <c r="G250" s="22">
        <v>0.6</v>
      </c>
      <c r="H250" t="s">
        <v>61</v>
      </c>
      <c r="I250" t="s">
        <v>61</v>
      </c>
      <c r="J250" s="22">
        <v>0.51</v>
      </c>
      <c r="K250" s="22">
        <v>0.73</v>
      </c>
      <c r="L250" s="21">
        <v>2012</v>
      </c>
      <c r="M250" s="21">
        <v>2012</v>
      </c>
      <c r="N250" t="s">
        <v>126</v>
      </c>
      <c r="O250" s="1" t="s">
        <v>125</v>
      </c>
    </row>
    <row r="251" spans="1:15" ht="15">
      <c r="A251" s="21" t="s">
        <v>123</v>
      </c>
      <c r="B251" t="s">
        <v>128</v>
      </c>
      <c r="C251" t="s">
        <v>124</v>
      </c>
      <c r="D251" s="16">
        <v>1</v>
      </c>
      <c r="E251" s="16">
        <v>60.75</v>
      </c>
      <c r="F251" s="16">
        <v>-173.75</v>
      </c>
      <c r="G251" s="22">
        <v>0.6</v>
      </c>
      <c r="H251" t="s">
        <v>61</v>
      </c>
      <c r="I251" t="s">
        <v>61</v>
      </c>
      <c r="J251" s="22">
        <v>0.51</v>
      </c>
      <c r="K251" s="22">
        <v>0.73</v>
      </c>
      <c r="L251" s="21">
        <v>2012</v>
      </c>
      <c r="M251" s="21">
        <v>2012</v>
      </c>
      <c r="N251" t="s">
        <v>126</v>
      </c>
      <c r="O251" s="1" t="s">
        <v>125</v>
      </c>
    </row>
    <row r="252" spans="1:15" ht="15">
      <c r="A252" s="21" t="s">
        <v>123</v>
      </c>
      <c r="B252" t="s">
        <v>128</v>
      </c>
      <c r="C252" t="s">
        <v>124</v>
      </c>
      <c r="D252" s="16">
        <v>1</v>
      </c>
      <c r="E252" s="16">
        <v>60.75</v>
      </c>
      <c r="F252" s="16">
        <v>-172.25</v>
      </c>
      <c r="G252" s="22">
        <v>0.6</v>
      </c>
      <c r="H252" t="s">
        <v>61</v>
      </c>
      <c r="I252" t="s">
        <v>61</v>
      </c>
      <c r="J252" s="22">
        <v>0.51</v>
      </c>
      <c r="K252" s="22">
        <v>0.73</v>
      </c>
      <c r="L252" s="21">
        <v>2012</v>
      </c>
      <c r="M252" s="21">
        <v>2012</v>
      </c>
      <c r="N252" t="s">
        <v>126</v>
      </c>
      <c r="O252" s="1" t="s">
        <v>125</v>
      </c>
    </row>
    <row r="253" spans="1:15" ht="15">
      <c r="A253" s="21" t="s">
        <v>123</v>
      </c>
      <c r="B253" t="s">
        <v>128</v>
      </c>
      <c r="C253" t="s">
        <v>124</v>
      </c>
      <c r="D253" s="16">
        <v>1</v>
      </c>
      <c r="E253" s="16">
        <v>60.75</v>
      </c>
      <c r="F253" s="16">
        <v>-171.75</v>
      </c>
      <c r="G253" s="22">
        <v>0.6</v>
      </c>
      <c r="H253" t="s">
        <v>61</v>
      </c>
      <c r="I253" t="s">
        <v>61</v>
      </c>
      <c r="J253" s="22">
        <v>0.51</v>
      </c>
      <c r="K253" s="22">
        <v>0.73</v>
      </c>
      <c r="L253" s="21">
        <v>2012</v>
      </c>
      <c r="M253" s="21">
        <v>2012</v>
      </c>
      <c r="N253" t="s">
        <v>126</v>
      </c>
      <c r="O253" s="1" t="s">
        <v>125</v>
      </c>
    </row>
    <row r="254" spans="1:15" ht="15">
      <c r="A254" s="21" t="s">
        <v>123</v>
      </c>
      <c r="B254" t="s">
        <v>128</v>
      </c>
      <c r="C254" t="s">
        <v>124</v>
      </c>
      <c r="D254" s="16">
        <v>1</v>
      </c>
      <c r="E254" s="16">
        <v>60.75</v>
      </c>
      <c r="F254" s="16">
        <v>-171.25</v>
      </c>
      <c r="G254" s="22">
        <v>0.6</v>
      </c>
      <c r="H254" t="s">
        <v>61</v>
      </c>
      <c r="I254" t="s">
        <v>61</v>
      </c>
      <c r="J254" s="22">
        <v>0.51</v>
      </c>
      <c r="K254" s="22">
        <v>0.73</v>
      </c>
      <c r="L254" s="21">
        <v>2012</v>
      </c>
      <c r="M254" s="21">
        <v>2012</v>
      </c>
      <c r="N254" t="s">
        <v>126</v>
      </c>
      <c r="O254" s="1" t="s">
        <v>125</v>
      </c>
    </row>
    <row r="255" spans="1:15" ht="15">
      <c r="A255" s="21" t="s">
        <v>123</v>
      </c>
      <c r="B255" t="s">
        <v>128</v>
      </c>
      <c r="C255" t="s">
        <v>124</v>
      </c>
      <c r="D255" s="16">
        <v>1</v>
      </c>
      <c r="E255" s="16">
        <v>60.75</v>
      </c>
      <c r="F255" s="16">
        <v>-170.75</v>
      </c>
      <c r="G255" s="22">
        <v>0.6</v>
      </c>
      <c r="H255" t="s">
        <v>61</v>
      </c>
      <c r="I255" t="s">
        <v>61</v>
      </c>
      <c r="J255" s="22">
        <v>0.51</v>
      </c>
      <c r="K255" s="22">
        <v>0.73</v>
      </c>
      <c r="L255" s="21">
        <v>2012</v>
      </c>
      <c r="M255" s="21">
        <v>2012</v>
      </c>
      <c r="N255" t="s">
        <v>126</v>
      </c>
      <c r="O255" s="1" t="s">
        <v>125</v>
      </c>
    </row>
    <row r="256" spans="1:15" ht="15">
      <c r="A256" s="21" t="s">
        <v>123</v>
      </c>
      <c r="B256" t="s">
        <v>128</v>
      </c>
      <c r="C256" t="s">
        <v>124</v>
      </c>
      <c r="D256" s="16">
        <v>0.9</v>
      </c>
      <c r="E256" s="16">
        <v>60.75</v>
      </c>
      <c r="F256" s="16">
        <v>-170.25</v>
      </c>
      <c r="G256" s="22">
        <v>0.6</v>
      </c>
      <c r="H256" t="s">
        <v>61</v>
      </c>
      <c r="I256" t="s">
        <v>61</v>
      </c>
      <c r="J256" s="22">
        <v>0.51</v>
      </c>
      <c r="K256" s="22">
        <v>0.73</v>
      </c>
      <c r="L256" s="21">
        <v>2012</v>
      </c>
      <c r="M256" s="21">
        <v>2012</v>
      </c>
      <c r="N256" t="s">
        <v>126</v>
      </c>
      <c r="O256" s="1" t="s">
        <v>125</v>
      </c>
    </row>
    <row r="257" spans="1:15" ht="15">
      <c r="A257" s="21" t="s">
        <v>123</v>
      </c>
      <c r="B257" t="s">
        <v>128</v>
      </c>
      <c r="C257" t="s">
        <v>124</v>
      </c>
      <c r="D257" s="16">
        <v>0.62</v>
      </c>
      <c r="E257" s="16">
        <v>60.75</v>
      </c>
      <c r="F257" s="16">
        <v>-169.75</v>
      </c>
      <c r="G257" s="22">
        <v>0.6</v>
      </c>
      <c r="H257" t="s">
        <v>61</v>
      </c>
      <c r="I257" t="s">
        <v>61</v>
      </c>
      <c r="J257" s="22">
        <v>0.51</v>
      </c>
      <c r="K257" s="22">
        <v>0.73</v>
      </c>
      <c r="L257" s="21">
        <v>2012</v>
      </c>
      <c r="M257" s="21">
        <v>2012</v>
      </c>
      <c r="N257" t="s">
        <v>126</v>
      </c>
      <c r="O257" s="1" t="s">
        <v>125</v>
      </c>
    </row>
    <row r="258" spans="1:15" ht="15">
      <c r="A258" s="21" t="s">
        <v>123</v>
      </c>
      <c r="B258" t="s">
        <v>128</v>
      </c>
      <c r="C258" t="s">
        <v>124</v>
      </c>
      <c r="D258" s="16">
        <v>0.42</v>
      </c>
      <c r="E258" s="16">
        <v>60.75</v>
      </c>
      <c r="F258" s="16">
        <v>-169.25</v>
      </c>
      <c r="G258" s="22">
        <v>0.6</v>
      </c>
      <c r="H258" t="s">
        <v>61</v>
      </c>
      <c r="I258" t="s">
        <v>61</v>
      </c>
      <c r="J258" s="22">
        <v>0.51</v>
      </c>
      <c r="K258" s="22">
        <v>0.73</v>
      </c>
      <c r="L258" s="21">
        <v>2012</v>
      </c>
      <c r="M258" s="21">
        <v>2012</v>
      </c>
      <c r="N258" t="s">
        <v>126</v>
      </c>
      <c r="O258" s="1" t="s">
        <v>125</v>
      </c>
    </row>
    <row r="259" spans="1:15" ht="15">
      <c r="A259" s="21" t="s">
        <v>123</v>
      </c>
      <c r="B259" t="s">
        <v>128</v>
      </c>
      <c r="C259" t="s">
        <v>124</v>
      </c>
      <c r="D259" s="16">
        <v>0.27</v>
      </c>
      <c r="E259" s="16">
        <v>60.75</v>
      </c>
      <c r="F259" s="16">
        <v>-168.75</v>
      </c>
      <c r="G259" s="22">
        <v>0.6</v>
      </c>
      <c r="H259" t="s">
        <v>61</v>
      </c>
      <c r="I259" t="s">
        <v>61</v>
      </c>
      <c r="J259" s="22">
        <v>0.51</v>
      </c>
      <c r="K259" s="22">
        <v>0.73</v>
      </c>
      <c r="L259" s="21">
        <v>2012</v>
      </c>
      <c r="M259" s="21">
        <v>2012</v>
      </c>
      <c r="N259" t="s">
        <v>126</v>
      </c>
      <c r="O259" s="1" t="s">
        <v>125</v>
      </c>
    </row>
    <row r="260" spans="1:15" ht="15">
      <c r="A260" s="21" t="s">
        <v>123</v>
      </c>
      <c r="B260" t="s">
        <v>128</v>
      </c>
      <c r="C260" t="s">
        <v>124</v>
      </c>
      <c r="D260" s="16">
        <v>0.17</v>
      </c>
      <c r="E260" s="16">
        <v>60.75</v>
      </c>
      <c r="F260" s="16">
        <v>-168.25</v>
      </c>
      <c r="G260" s="22">
        <v>0.6</v>
      </c>
      <c r="H260" t="s">
        <v>61</v>
      </c>
      <c r="I260" t="s">
        <v>61</v>
      </c>
      <c r="J260" s="22">
        <v>0.51</v>
      </c>
      <c r="K260" s="22">
        <v>0.73</v>
      </c>
      <c r="L260" s="21">
        <v>2012</v>
      </c>
      <c r="M260" s="21">
        <v>2012</v>
      </c>
      <c r="N260" t="s">
        <v>126</v>
      </c>
      <c r="O260" s="1" t="s">
        <v>125</v>
      </c>
    </row>
    <row r="261" spans="1:15" ht="15">
      <c r="A261" s="21" t="s">
        <v>123</v>
      </c>
      <c r="B261" t="s">
        <v>128</v>
      </c>
      <c r="C261" t="s">
        <v>124</v>
      </c>
      <c r="D261" s="16">
        <v>0.14000000000000001</v>
      </c>
      <c r="E261" s="16">
        <v>60.75</v>
      </c>
      <c r="F261" s="16">
        <v>-167.75</v>
      </c>
      <c r="G261" s="22">
        <v>0.6</v>
      </c>
      <c r="H261" t="s">
        <v>61</v>
      </c>
      <c r="I261" t="s">
        <v>61</v>
      </c>
      <c r="J261" s="22">
        <v>0.51</v>
      </c>
      <c r="K261" s="22">
        <v>0.73</v>
      </c>
      <c r="L261" s="21">
        <v>2012</v>
      </c>
      <c r="M261" s="21">
        <v>2012</v>
      </c>
      <c r="N261" t="s">
        <v>126</v>
      </c>
      <c r="O261" s="1" t="s">
        <v>125</v>
      </c>
    </row>
    <row r="262" spans="1:15" ht="15">
      <c r="A262" s="21" t="s">
        <v>123</v>
      </c>
      <c r="B262" t="s">
        <v>128</v>
      </c>
      <c r="C262" t="s">
        <v>124</v>
      </c>
      <c r="D262" s="16">
        <v>0.11</v>
      </c>
      <c r="E262" s="16">
        <v>60.75</v>
      </c>
      <c r="F262" s="16">
        <v>-167.25</v>
      </c>
      <c r="G262" s="22">
        <v>0.6</v>
      </c>
      <c r="H262" t="s">
        <v>61</v>
      </c>
      <c r="I262" t="s">
        <v>61</v>
      </c>
      <c r="J262" s="22">
        <v>0.51</v>
      </c>
      <c r="K262" s="22">
        <v>0.73</v>
      </c>
      <c r="L262" s="21">
        <v>2012</v>
      </c>
      <c r="M262" s="21">
        <v>2012</v>
      </c>
      <c r="N262" t="s">
        <v>126</v>
      </c>
      <c r="O262" s="1" t="s">
        <v>125</v>
      </c>
    </row>
    <row r="263" spans="1:15" ht="15">
      <c r="A263" s="21" t="s">
        <v>123</v>
      </c>
      <c r="B263" t="s">
        <v>128</v>
      </c>
      <c r="C263" t="s">
        <v>124</v>
      </c>
      <c r="D263" s="16">
        <v>0.15</v>
      </c>
      <c r="E263" s="16">
        <v>60.75</v>
      </c>
      <c r="F263" s="16">
        <v>-166.75</v>
      </c>
      <c r="G263" s="22">
        <v>0.6</v>
      </c>
      <c r="H263" t="s">
        <v>61</v>
      </c>
      <c r="I263" t="s">
        <v>61</v>
      </c>
      <c r="J263" s="22">
        <v>0.51</v>
      </c>
      <c r="K263" s="22">
        <v>0.73</v>
      </c>
      <c r="L263" s="21">
        <v>2012</v>
      </c>
      <c r="M263" s="21">
        <v>2012</v>
      </c>
      <c r="N263" t="s">
        <v>126</v>
      </c>
      <c r="O263" s="1" t="s">
        <v>125</v>
      </c>
    </row>
    <row r="264" spans="1:15" ht="15">
      <c r="A264" s="21" t="s">
        <v>123</v>
      </c>
      <c r="B264" t="s">
        <v>128</v>
      </c>
      <c r="C264" t="s">
        <v>124</v>
      </c>
      <c r="D264" s="16">
        <v>0.34</v>
      </c>
      <c r="E264" s="16">
        <v>60.75</v>
      </c>
      <c r="F264" s="16">
        <v>-166.25</v>
      </c>
      <c r="G264" s="22">
        <v>0.6</v>
      </c>
      <c r="H264" t="s">
        <v>61</v>
      </c>
      <c r="I264" t="s">
        <v>61</v>
      </c>
      <c r="J264" s="22">
        <v>0.51</v>
      </c>
      <c r="K264" s="22">
        <v>0.73</v>
      </c>
      <c r="L264" s="21">
        <v>2012</v>
      </c>
      <c r="M264" s="21">
        <v>2012</v>
      </c>
      <c r="N264" t="s">
        <v>126</v>
      </c>
      <c r="O264" s="1" t="s">
        <v>125</v>
      </c>
    </row>
    <row r="265" spans="1:15" ht="15">
      <c r="A265" s="21" t="s">
        <v>123</v>
      </c>
      <c r="B265" t="s">
        <v>128</v>
      </c>
      <c r="C265" t="s">
        <v>124</v>
      </c>
      <c r="D265" s="16">
        <v>0.52</v>
      </c>
      <c r="E265" s="16">
        <v>60.75</v>
      </c>
      <c r="F265" s="16">
        <v>-165.75</v>
      </c>
      <c r="G265" s="22">
        <v>0.6</v>
      </c>
      <c r="H265" t="s">
        <v>61</v>
      </c>
      <c r="I265" t="s">
        <v>61</v>
      </c>
      <c r="J265" s="22">
        <v>0.51</v>
      </c>
      <c r="K265" s="22">
        <v>0.73</v>
      </c>
      <c r="L265" s="21">
        <v>2012</v>
      </c>
      <c r="M265" s="21">
        <v>2012</v>
      </c>
      <c r="N265" t="s">
        <v>126</v>
      </c>
      <c r="O265" s="1" t="s">
        <v>125</v>
      </c>
    </row>
    <row r="266" spans="1:15" ht="15">
      <c r="A266" s="21" t="s">
        <v>123</v>
      </c>
      <c r="B266" t="s">
        <v>128</v>
      </c>
      <c r="C266" t="s">
        <v>124</v>
      </c>
      <c r="D266" s="16">
        <v>0.93</v>
      </c>
      <c r="E266" s="16">
        <v>56.75</v>
      </c>
      <c r="F266" s="16">
        <v>-171.75</v>
      </c>
      <c r="G266" s="22">
        <v>0.6</v>
      </c>
      <c r="H266" t="s">
        <v>61</v>
      </c>
      <c r="I266" t="s">
        <v>61</v>
      </c>
      <c r="J266" s="22">
        <v>0.51</v>
      </c>
      <c r="K266" s="22">
        <v>0.73</v>
      </c>
      <c r="L266" s="21">
        <v>2012</v>
      </c>
      <c r="M266" s="21">
        <v>2012</v>
      </c>
      <c r="N266" t="s">
        <v>126</v>
      </c>
      <c r="O266" s="1" t="s">
        <v>125</v>
      </c>
    </row>
    <row r="267" spans="1:15" ht="15">
      <c r="A267" s="21" t="s">
        <v>123</v>
      </c>
      <c r="B267" t="s">
        <v>128</v>
      </c>
      <c r="C267" t="s">
        <v>124</v>
      </c>
      <c r="D267" s="16">
        <v>1</v>
      </c>
      <c r="E267" s="16">
        <v>61.25</v>
      </c>
      <c r="F267" s="16">
        <v>-176.75</v>
      </c>
      <c r="G267" s="22">
        <v>0.6</v>
      </c>
      <c r="H267" t="s">
        <v>61</v>
      </c>
      <c r="I267" t="s">
        <v>61</v>
      </c>
      <c r="J267" s="22">
        <v>0.51</v>
      </c>
      <c r="K267" s="22">
        <v>0.73</v>
      </c>
      <c r="L267" s="21">
        <v>2012</v>
      </c>
      <c r="M267" s="21">
        <v>2012</v>
      </c>
      <c r="N267" t="s">
        <v>126</v>
      </c>
      <c r="O267" s="1" t="s">
        <v>125</v>
      </c>
    </row>
    <row r="268" spans="1:15" ht="15">
      <c r="A268" s="21" t="s">
        <v>123</v>
      </c>
      <c r="B268" t="s">
        <v>128</v>
      </c>
      <c r="C268" t="s">
        <v>124</v>
      </c>
      <c r="D268" s="16">
        <v>1</v>
      </c>
      <c r="E268" s="16">
        <v>61.25</v>
      </c>
      <c r="F268" s="16">
        <v>-176.25</v>
      </c>
      <c r="G268" s="22">
        <v>0.6</v>
      </c>
      <c r="H268" t="s">
        <v>61</v>
      </c>
      <c r="I268" t="s">
        <v>61</v>
      </c>
      <c r="J268" s="22">
        <v>0.51</v>
      </c>
      <c r="K268" s="22">
        <v>0.73</v>
      </c>
      <c r="L268" s="21">
        <v>2012</v>
      </c>
      <c r="M268" s="21">
        <v>2012</v>
      </c>
      <c r="N268" t="s">
        <v>126</v>
      </c>
      <c r="O268" s="1" t="s">
        <v>125</v>
      </c>
    </row>
    <row r="269" spans="1:15" ht="15">
      <c r="A269" s="21" t="s">
        <v>123</v>
      </c>
      <c r="B269" t="s">
        <v>128</v>
      </c>
      <c r="C269" t="s">
        <v>124</v>
      </c>
      <c r="D269" s="16">
        <v>1</v>
      </c>
      <c r="E269" s="16">
        <v>61.25</v>
      </c>
      <c r="F269" s="16">
        <v>-175.75</v>
      </c>
      <c r="G269" s="22">
        <v>0.6</v>
      </c>
      <c r="H269" t="s">
        <v>61</v>
      </c>
      <c r="I269" t="s">
        <v>61</v>
      </c>
      <c r="J269" s="22">
        <v>0.51</v>
      </c>
      <c r="K269" s="22">
        <v>0.73</v>
      </c>
      <c r="L269" s="21">
        <v>2012</v>
      </c>
      <c r="M269" s="21">
        <v>2012</v>
      </c>
      <c r="N269" t="s">
        <v>126</v>
      </c>
      <c r="O269" s="1" t="s">
        <v>125</v>
      </c>
    </row>
    <row r="270" spans="1:15" ht="15">
      <c r="A270" s="21" t="s">
        <v>123</v>
      </c>
      <c r="B270" t="s">
        <v>128</v>
      </c>
      <c r="C270" t="s">
        <v>124</v>
      </c>
      <c r="D270" s="16">
        <v>1</v>
      </c>
      <c r="E270" s="16">
        <v>61.25</v>
      </c>
      <c r="F270" s="16">
        <v>-175.25</v>
      </c>
      <c r="G270" s="22">
        <v>0.6</v>
      </c>
      <c r="H270" t="s">
        <v>61</v>
      </c>
      <c r="I270" t="s">
        <v>61</v>
      </c>
      <c r="J270" s="22">
        <v>0.51</v>
      </c>
      <c r="K270" s="22">
        <v>0.73</v>
      </c>
      <c r="L270" s="21">
        <v>2012</v>
      </c>
      <c r="M270" s="21">
        <v>2012</v>
      </c>
      <c r="N270" t="s">
        <v>126</v>
      </c>
      <c r="O270" s="1" t="s">
        <v>125</v>
      </c>
    </row>
    <row r="271" spans="1:15" ht="15">
      <c r="A271" s="21" t="s">
        <v>123</v>
      </c>
      <c r="B271" t="s">
        <v>128</v>
      </c>
      <c r="C271" t="s">
        <v>124</v>
      </c>
      <c r="D271" s="16">
        <v>1</v>
      </c>
      <c r="E271" s="16">
        <v>61.25</v>
      </c>
      <c r="F271" s="16">
        <v>-174.75</v>
      </c>
      <c r="G271" s="22">
        <v>0.6</v>
      </c>
      <c r="H271" t="s">
        <v>61</v>
      </c>
      <c r="I271" t="s">
        <v>61</v>
      </c>
      <c r="J271" s="22">
        <v>0.51</v>
      </c>
      <c r="K271" s="22">
        <v>0.73</v>
      </c>
      <c r="L271" s="21">
        <v>2012</v>
      </c>
      <c r="M271" s="21">
        <v>2012</v>
      </c>
      <c r="N271" t="s">
        <v>126</v>
      </c>
      <c r="O271" s="1" t="s">
        <v>125</v>
      </c>
    </row>
    <row r="272" spans="1:15" ht="15">
      <c r="A272" s="21" t="s">
        <v>123</v>
      </c>
      <c r="B272" t="s">
        <v>128</v>
      </c>
      <c r="C272" t="s">
        <v>124</v>
      </c>
      <c r="D272" s="16">
        <v>1</v>
      </c>
      <c r="E272" s="16">
        <v>61.25</v>
      </c>
      <c r="F272" s="16">
        <v>-174.25</v>
      </c>
      <c r="G272" s="22">
        <v>0.6</v>
      </c>
      <c r="H272" t="s">
        <v>61</v>
      </c>
      <c r="I272" t="s">
        <v>61</v>
      </c>
      <c r="J272" s="22">
        <v>0.51</v>
      </c>
      <c r="K272" s="22">
        <v>0.73</v>
      </c>
      <c r="L272" s="21">
        <v>2012</v>
      </c>
      <c r="M272" s="21">
        <v>2012</v>
      </c>
      <c r="N272" t="s">
        <v>126</v>
      </c>
      <c r="O272" s="1" t="s">
        <v>125</v>
      </c>
    </row>
    <row r="273" spans="1:15" ht="15">
      <c r="A273" s="21" t="s">
        <v>123</v>
      </c>
      <c r="B273" t="s">
        <v>128</v>
      </c>
      <c r="C273" t="s">
        <v>124</v>
      </c>
      <c r="D273" s="16">
        <v>1</v>
      </c>
      <c r="E273" s="16">
        <v>61.25</v>
      </c>
      <c r="F273" s="16">
        <v>-173.75</v>
      </c>
      <c r="G273" s="22">
        <v>0.6</v>
      </c>
      <c r="H273" t="s">
        <v>61</v>
      </c>
      <c r="I273" t="s">
        <v>61</v>
      </c>
      <c r="J273" s="22">
        <v>0.51</v>
      </c>
      <c r="K273" s="22">
        <v>0.73</v>
      </c>
      <c r="L273" s="21">
        <v>2012</v>
      </c>
      <c r="M273" s="21">
        <v>2012</v>
      </c>
      <c r="N273" t="s">
        <v>126</v>
      </c>
      <c r="O273" s="1" t="s">
        <v>125</v>
      </c>
    </row>
    <row r="274" spans="1:15" ht="15">
      <c r="A274" s="21" t="s">
        <v>123</v>
      </c>
      <c r="B274" t="s">
        <v>128</v>
      </c>
      <c r="C274" t="s">
        <v>124</v>
      </c>
      <c r="D274" s="16">
        <v>1</v>
      </c>
      <c r="E274" s="16">
        <v>61.25</v>
      </c>
      <c r="F274" s="16">
        <v>-173.25</v>
      </c>
      <c r="G274" s="22">
        <v>0.6</v>
      </c>
      <c r="H274" t="s">
        <v>61</v>
      </c>
      <c r="I274" t="s">
        <v>61</v>
      </c>
      <c r="J274" s="22">
        <v>0.51</v>
      </c>
      <c r="K274" s="22">
        <v>0.73</v>
      </c>
      <c r="L274" s="21">
        <v>2012</v>
      </c>
      <c r="M274" s="21">
        <v>2012</v>
      </c>
      <c r="N274" t="s">
        <v>126</v>
      </c>
      <c r="O274" s="1" t="s">
        <v>125</v>
      </c>
    </row>
    <row r="275" spans="1:15" ht="15">
      <c r="A275" s="21" t="s">
        <v>123</v>
      </c>
      <c r="B275" t="s">
        <v>128</v>
      </c>
      <c r="C275" t="s">
        <v>124</v>
      </c>
      <c r="D275" s="16">
        <v>1</v>
      </c>
      <c r="E275" s="16">
        <v>61.25</v>
      </c>
      <c r="F275" s="16">
        <v>-172.75</v>
      </c>
      <c r="G275" s="22">
        <v>0.6</v>
      </c>
      <c r="H275" t="s">
        <v>61</v>
      </c>
      <c r="I275" t="s">
        <v>61</v>
      </c>
      <c r="J275" s="22">
        <v>0.51</v>
      </c>
      <c r="K275" s="22">
        <v>0.73</v>
      </c>
      <c r="L275" s="21">
        <v>2012</v>
      </c>
      <c r="M275" s="21">
        <v>2012</v>
      </c>
      <c r="N275" t="s">
        <v>126</v>
      </c>
      <c r="O275" s="1" t="s">
        <v>125</v>
      </c>
    </row>
    <row r="276" spans="1:15" ht="15">
      <c r="A276" s="21" t="s">
        <v>123</v>
      </c>
      <c r="B276" t="s">
        <v>128</v>
      </c>
      <c r="C276" t="s">
        <v>124</v>
      </c>
      <c r="D276" s="16">
        <v>1</v>
      </c>
      <c r="E276" s="16">
        <v>61.25</v>
      </c>
      <c r="F276" s="16">
        <v>-172.25</v>
      </c>
      <c r="G276" s="22">
        <v>0.6</v>
      </c>
      <c r="H276" t="s">
        <v>61</v>
      </c>
      <c r="I276" t="s">
        <v>61</v>
      </c>
      <c r="J276" s="22">
        <v>0.51</v>
      </c>
      <c r="K276" s="22">
        <v>0.73</v>
      </c>
      <c r="L276" s="21">
        <v>2012</v>
      </c>
      <c r="M276" s="21">
        <v>2012</v>
      </c>
      <c r="N276" t="s">
        <v>126</v>
      </c>
      <c r="O276" s="1" t="s">
        <v>125</v>
      </c>
    </row>
    <row r="277" spans="1:15" ht="15">
      <c r="A277" s="21" t="s">
        <v>123</v>
      </c>
      <c r="B277" t="s">
        <v>128</v>
      </c>
      <c r="C277" t="s">
        <v>124</v>
      </c>
      <c r="D277" s="16">
        <v>1</v>
      </c>
      <c r="E277" s="16">
        <v>61.25</v>
      </c>
      <c r="F277" s="16">
        <v>-171.75</v>
      </c>
      <c r="G277" s="22">
        <v>0.6</v>
      </c>
      <c r="H277" t="s">
        <v>61</v>
      </c>
      <c r="I277" t="s">
        <v>61</v>
      </c>
      <c r="J277" s="22">
        <v>0.51</v>
      </c>
      <c r="K277" s="22">
        <v>0.73</v>
      </c>
      <c r="L277" s="21">
        <v>2012</v>
      </c>
      <c r="M277" s="21">
        <v>2012</v>
      </c>
      <c r="N277" t="s">
        <v>126</v>
      </c>
      <c r="O277" s="1" t="s">
        <v>125</v>
      </c>
    </row>
    <row r="278" spans="1:15" ht="15">
      <c r="A278" s="21" t="s">
        <v>123</v>
      </c>
      <c r="B278" t="s">
        <v>128</v>
      </c>
      <c r="C278" t="s">
        <v>124</v>
      </c>
      <c r="D278" s="16">
        <v>1</v>
      </c>
      <c r="E278" s="16">
        <v>61.25</v>
      </c>
      <c r="F278" s="16">
        <v>-171.25</v>
      </c>
      <c r="G278" s="22">
        <v>0.6</v>
      </c>
      <c r="H278" t="s">
        <v>61</v>
      </c>
      <c r="I278" t="s">
        <v>61</v>
      </c>
      <c r="J278" s="22">
        <v>0.51</v>
      </c>
      <c r="K278" s="22">
        <v>0.73</v>
      </c>
      <c r="L278" s="21">
        <v>2012</v>
      </c>
      <c r="M278" s="21">
        <v>2012</v>
      </c>
      <c r="N278" t="s">
        <v>126</v>
      </c>
      <c r="O278" s="1" t="s">
        <v>125</v>
      </c>
    </row>
    <row r="279" spans="1:15" ht="15">
      <c r="A279" s="21" t="s">
        <v>123</v>
      </c>
      <c r="B279" t="s">
        <v>128</v>
      </c>
      <c r="C279" t="s">
        <v>124</v>
      </c>
      <c r="D279" s="16">
        <v>0.77</v>
      </c>
      <c r="E279" s="16">
        <v>61.25</v>
      </c>
      <c r="F279" s="16">
        <v>-170.75</v>
      </c>
      <c r="G279" s="22">
        <v>0.6</v>
      </c>
      <c r="H279" t="s">
        <v>61</v>
      </c>
      <c r="I279" t="s">
        <v>61</v>
      </c>
      <c r="J279" s="22">
        <v>0.51</v>
      </c>
      <c r="K279" s="22">
        <v>0.73</v>
      </c>
      <c r="L279" s="21">
        <v>2012</v>
      </c>
      <c r="M279" s="21">
        <v>2012</v>
      </c>
      <c r="N279" t="s">
        <v>126</v>
      </c>
      <c r="O279" s="1" t="s">
        <v>125</v>
      </c>
    </row>
    <row r="280" spans="1:15" ht="15">
      <c r="A280" s="21" t="s">
        <v>123</v>
      </c>
      <c r="B280" t="s">
        <v>128</v>
      </c>
      <c r="C280" t="s">
        <v>124</v>
      </c>
      <c r="D280" s="16">
        <v>0.55000000000000004</v>
      </c>
      <c r="E280" s="16">
        <v>61.25</v>
      </c>
      <c r="F280" s="16">
        <v>-170.25</v>
      </c>
      <c r="G280" s="22">
        <v>0.6</v>
      </c>
      <c r="H280" t="s">
        <v>61</v>
      </c>
      <c r="I280" t="s">
        <v>61</v>
      </c>
      <c r="J280" s="22">
        <v>0.51</v>
      </c>
      <c r="K280" s="22">
        <v>0.73</v>
      </c>
      <c r="L280" s="21">
        <v>2012</v>
      </c>
      <c r="M280" s="21">
        <v>2012</v>
      </c>
      <c r="N280" t="s">
        <v>126</v>
      </c>
      <c r="O280" s="1" t="s">
        <v>125</v>
      </c>
    </row>
    <row r="281" spans="1:15" ht="15">
      <c r="A281" s="21" t="s">
        <v>123</v>
      </c>
      <c r="B281" t="s">
        <v>128</v>
      </c>
      <c r="C281" t="s">
        <v>124</v>
      </c>
      <c r="D281" s="16">
        <v>0.36</v>
      </c>
      <c r="E281" s="16">
        <v>61.25</v>
      </c>
      <c r="F281" s="16">
        <v>-169.75</v>
      </c>
      <c r="G281" s="22">
        <v>0.6</v>
      </c>
      <c r="H281" t="s">
        <v>61</v>
      </c>
      <c r="I281" t="s">
        <v>61</v>
      </c>
      <c r="J281" s="22">
        <v>0.51</v>
      </c>
      <c r="K281" s="22">
        <v>0.73</v>
      </c>
      <c r="L281" s="21">
        <v>2012</v>
      </c>
      <c r="M281" s="21">
        <v>2012</v>
      </c>
      <c r="N281" t="s">
        <v>126</v>
      </c>
      <c r="O281" s="1" t="s">
        <v>125</v>
      </c>
    </row>
    <row r="282" spans="1:15" ht="15">
      <c r="A282" s="21" t="s">
        <v>123</v>
      </c>
      <c r="B282" t="s">
        <v>128</v>
      </c>
      <c r="C282" t="s">
        <v>124</v>
      </c>
      <c r="D282" s="16">
        <v>0.18</v>
      </c>
      <c r="E282" s="16">
        <v>61.25</v>
      </c>
      <c r="F282" s="16">
        <v>-169.25</v>
      </c>
      <c r="G282" s="22">
        <v>0.6</v>
      </c>
      <c r="H282" t="s">
        <v>61</v>
      </c>
      <c r="I282" t="s">
        <v>61</v>
      </c>
      <c r="J282" s="22">
        <v>0.51</v>
      </c>
      <c r="K282" s="22">
        <v>0.73</v>
      </c>
      <c r="L282" s="21">
        <v>2012</v>
      </c>
      <c r="M282" s="21">
        <v>2012</v>
      </c>
      <c r="N282" t="s">
        <v>126</v>
      </c>
      <c r="O282" s="1" t="s">
        <v>125</v>
      </c>
    </row>
    <row r="283" spans="1:15" ht="15">
      <c r="A283" s="21" t="s">
        <v>123</v>
      </c>
      <c r="B283" t="s">
        <v>128</v>
      </c>
      <c r="C283" t="s">
        <v>124</v>
      </c>
      <c r="D283" s="16">
        <v>0.08</v>
      </c>
      <c r="E283" s="16">
        <v>61.25</v>
      </c>
      <c r="F283" s="16">
        <v>-168.75</v>
      </c>
      <c r="G283" s="22">
        <v>0.6</v>
      </c>
      <c r="H283" t="s">
        <v>61</v>
      </c>
      <c r="I283" t="s">
        <v>61</v>
      </c>
      <c r="J283" s="22">
        <v>0.51</v>
      </c>
      <c r="K283" s="22">
        <v>0.73</v>
      </c>
      <c r="L283" s="21">
        <v>2012</v>
      </c>
      <c r="M283" s="21">
        <v>2012</v>
      </c>
      <c r="N283" t="s">
        <v>126</v>
      </c>
      <c r="O283" s="1" t="s">
        <v>125</v>
      </c>
    </row>
    <row r="284" spans="1:15" ht="15">
      <c r="A284" s="21" t="s">
        <v>123</v>
      </c>
      <c r="B284" t="s">
        <v>128</v>
      </c>
      <c r="C284" t="s">
        <v>124</v>
      </c>
      <c r="D284" s="16">
        <v>0.05</v>
      </c>
      <c r="E284" s="16">
        <v>61.25</v>
      </c>
      <c r="F284" s="16">
        <v>-168.25</v>
      </c>
      <c r="G284" s="22">
        <v>0.6</v>
      </c>
      <c r="H284" t="s">
        <v>61</v>
      </c>
      <c r="I284" t="s">
        <v>61</v>
      </c>
      <c r="J284" s="22">
        <v>0.51</v>
      </c>
      <c r="K284" s="22">
        <v>0.73</v>
      </c>
      <c r="L284" s="21">
        <v>2012</v>
      </c>
      <c r="M284" s="21">
        <v>2012</v>
      </c>
      <c r="N284" t="s">
        <v>126</v>
      </c>
      <c r="O284" s="1" t="s">
        <v>125</v>
      </c>
    </row>
    <row r="285" spans="1:15" ht="15">
      <c r="A285" s="21" t="s">
        <v>123</v>
      </c>
      <c r="B285" t="s">
        <v>128</v>
      </c>
      <c r="C285" t="s">
        <v>124</v>
      </c>
      <c r="D285" s="16">
        <v>0.06</v>
      </c>
      <c r="E285" s="16">
        <v>61.25</v>
      </c>
      <c r="F285" s="16">
        <v>-167.75</v>
      </c>
      <c r="G285" s="22">
        <v>0.6</v>
      </c>
      <c r="H285" t="s">
        <v>61</v>
      </c>
      <c r="I285" t="s">
        <v>61</v>
      </c>
      <c r="J285" s="22">
        <v>0.51</v>
      </c>
      <c r="K285" s="22">
        <v>0.73</v>
      </c>
      <c r="L285" s="21">
        <v>2012</v>
      </c>
      <c r="M285" s="21">
        <v>2012</v>
      </c>
      <c r="N285" t="s">
        <v>126</v>
      </c>
      <c r="O285" s="1" t="s">
        <v>125</v>
      </c>
    </row>
    <row r="286" spans="1:15" ht="15">
      <c r="A286" s="21" t="s">
        <v>123</v>
      </c>
      <c r="B286" t="s">
        <v>128</v>
      </c>
      <c r="C286" t="s">
        <v>124</v>
      </c>
      <c r="D286" s="16">
        <v>0.11</v>
      </c>
      <c r="E286" s="16">
        <v>61.25</v>
      </c>
      <c r="F286" s="16">
        <v>-167.25</v>
      </c>
      <c r="G286" s="22">
        <v>0.6</v>
      </c>
      <c r="H286" t="s">
        <v>61</v>
      </c>
      <c r="I286" t="s">
        <v>61</v>
      </c>
      <c r="J286" s="22">
        <v>0.51</v>
      </c>
      <c r="K286" s="22">
        <v>0.73</v>
      </c>
      <c r="L286" s="21">
        <v>2012</v>
      </c>
      <c r="M286" s="21">
        <v>2012</v>
      </c>
      <c r="N286" t="s">
        <v>126</v>
      </c>
      <c r="O286" s="1" t="s">
        <v>125</v>
      </c>
    </row>
    <row r="287" spans="1:15" ht="15">
      <c r="A287" s="21" t="s">
        <v>123</v>
      </c>
      <c r="B287" t="s">
        <v>128</v>
      </c>
      <c r="C287" t="s">
        <v>124</v>
      </c>
      <c r="D287" s="16">
        <v>0.36</v>
      </c>
      <c r="E287" s="16">
        <v>61.25</v>
      </c>
      <c r="F287" s="16">
        <v>-166.75</v>
      </c>
      <c r="G287" s="22">
        <v>0.6</v>
      </c>
      <c r="H287" t="s">
        <v>61</v>
      </c>
      <c r="I287" t="s">
        <v>61</v>
      </c>
      <c r="J287" s="22">
        <v>0.51</v>
      </c>
      <c r="K287" s="22">
        <v>0.73</v>
      </c>
      <c r="L287" s="21">
        <v>2012</v>
      </c>
      <c r="M287" s="21">
        <v>2012</v>
      </c>
      <c r="N287" t="s">
        <v>126</v>
      </c>
      <c r="O287" s="1" t="s">
        <v>125</v>
      </c>
    </row>
    <row r="288" spans="1:15" ht="15">
      <c r="A288" s="21" t="s">
        <v>123</v>
      </c>
      <c r="B288" t="s">
        <v>128</v>
      </c>
      <c r="C288" t="s">
        <v>124</v>
      </c>
      <c r="D288" s="16">
        <v>1</v>
      </c>
      <c r="E288" s="16">
        <v>61.25</v>
      </c>
      <c r="F288" s="16">
        <v>-177.25</v>
      </c>
      <c r="G288" s="22">
        <v>0.6</v>
      </c>
      <c r="H288" t="s">
        <v>61</v>
      </c>
      <c r="I288" t="s">
        <v>61</v>
      </c>
      <c r="J288" s="22">
        <v>0.51</v>
      </c>
      <c r="K288" s="22">
        <v>0.73</v>
      </c>
      <c r="L288" s="21">
        <v>2012</v>
      </c>
      <c r="M288" s="21">
        <v>2012</v>
      </c>
      <c r="N288" t="s">
        <v>126</v>
      </c>
      <c r="O288" s="1" t="s">
        <v>125</v>
      </c>
    </row>
    <row r="289" spans="1:15" ht="15">
      <c r="A289" s="21" t="s">
        <v>123</v>
      </c>
      <c r="B289" t="s">
        <v>128</v>
      </c>
      <c r="C289" t="s">
        <v>124</v>
      </c>
      <c r="D289" s="16">
        <v>0.66</v>
      </c>
      <c r="E289" s="16">
        <v>61.25</v>
      </c>
      <c r="F289" s="16">
        <v>-166.25</v>
      </c>
      <c r="G289" s="22">
        <v>0.6</v>
      </c>
      <c r="H289" t="s">
        <v>61</v>
      </c>
      <c r="I289" t="s">
        <v>61</v>
      </c>
      <c r="J289" s="22">
        <v>0.51</v>
      </c>
      <c r="K289" s="22">
        <v>0.73</v>
      </c>
      <c r="L289" s="21">
        <v>2012</v>
      </c>
      <c r="M289" s="21">
        <v>2012</v>
      </c>
      <c r="N289" t="s">
        <v>126</v>
      </c>
      <c r="O289" s="1" t="s">
        <v>125</v>
      </c>
    </row>
    <row r="290" spans="1:15" ht="15">
      <c r="A290" s="21" t="s">
        <v>123</v>
      </c>
      <c r="B290" t="s">
        <v>128</v>
      </c>
      <c r="C290" t="s">
        <v>124</v>
      </c>
      <c r="D290" s="16">
        <v>1</v>
      </c>
      <c r="E290" s="16">
        <v>60.75</v>
      </c>
      <c r="F290" s="16">
        <v>-173.25</v>
      </c>
      <c r="G290" s="22">
        <v>0.6</v>
      </c>
      <c r="H290" t="s">
        <v>61</v>
      </c>
      <c r="I290" t="s">
        <v>61</v>
      </c>
      <c r="J290" s="22">
        <v>0.51</v>
      </c>
      <c r="K290" s="22">
        <v>0.73</v>
      </c>
      <c r="L290" s="21">
        <v>2012</v>
      </c>
      <c r="M290" s="21">
        <v>2012</v>
      </c>
      <c r="N290" t="s">
        <v>126</v>
      </c>
      <c r="O290" s="1" t="s">
        <v>125</v>
      </c>
    </row>
    <row r="291" spans="1:15" ht="15">
      <c r="A291" s="21" t="s">
        <v>123</v>
      </c>
      <c r="B291" t="s">
        <v>128</v>
      </c>
      <c r="C291" t="s">
        <v>124</v>
      </c>
      <c r="D291" s="16">
        <v>0.78</v>
      </c>
      <c r="E291" s="16">
        <v>58.25</v>
      </c>
      <c r="F291" s="16">
        <v>-158.75</v>
      </c>
      <c r="G291" s="22">
        <v>0.6</v>
      </c>
      <c r="H291" t="s">
        <v>61</v>
      </c>
      <c r="I291" t="s">
        <v>61</v>
      </c>
      <c r="J291" s="22">
        <v>0.51</v>
      </c>
      <c r="K291" s="22">
        <v>0.73</v>
      </c>
      <c r="L291" s="21">
        <v>2012</v>
      </c>
      <c r="M291" s="21">
        <v>2012</v>
      </c>
      <c r="N291" t="s">
        <v>126</v>
      </c>
      <c r="O291" s="1" t="s">
        <v>125</v>
      </c>
    </row>
    <row r="292" spans="1:15" ht="15">
      <c r="A292" s="21" t="s">
        <v>123</v>
      </c>
      <c r="B292" t="s">
        <v>128</v>
      </c>
      <c r="C292" t="s">
        <v>124</v>
      </c>
      <c r="D292" s="16">
        <v>0.66</v>
      </c>
      <c r="E292" s="16">
        <v>60.25</v>
      </c>
      <c r="F292" s="16">
        <v>-165.25</v>
      </c>
      <c r="G292" s="22">
        <v>0.6</v>
      </c>
      <c r="H292" t="s">
        <v>61</v>
      </c>
      <c r="I292" t="s">
        <v>61</v>
      </c>
      <c r="J292" s="22">
        <v>0.51</v>
      </c>
      <c r="K292" s="22">
        <v>0.73</v>
      </c>
      <c r="L292" s="21">
        <v>2012</v>
      </c>
      <c r="M292" s="21">
        <v>2012</v>
      </c>
      <c r="N292" t="s">
        <v>126</v>
      </c>
      <c r="O292" s="1" t="s">
        <v>125</v>
      </c>
    </row>
    <row r="293" spans="1:15" ht="15">
      <c r="A293" s="21" t="s">
        <v>123</v>
      </c>
      <c r="B293" t="s">
        <v>128</v>
      </c>
      <c r="C293" t="s">
        <v>124</v>
      </c>
      <c r="D293" s="16">
        <v>1</v>
      </c>
      <c r="E293" s="16">
        <v>60.25</v>
      </c>
      <c r="F293" s="16">
        <v>-172.25</v>
      </c>
      <c r="G293" s="22">
        <v>0.6</v>
      </c>
      <c r="H293" t="s">
        <v>61</v>
      </c>
      <c r="I293" t="s">
        <v>61</v>
      </c>
      <c r="J293" s="22">
        <v>0.51</v>
      </c>
      <c r="K293" s="22">
        <v>0.73</v>
      </c>
      <c r="L293" s="21">
        <v>2012</v>
      </c>
      <c r="M293" s="21">
        <v>2012</v>
      </c>
      <c r="N293" t="s">
        <v>126</v>
      </c>
      <c r="O293" s="1" t="s">
        <v>125</v>
      </c>
    </row>
    <row r="294" spans="1:15" ht="15">
      <c r="A294" s="21" t="s">
        <v>123</v>
      </c>
      <c r="B294" t="s">
        <v>128</v>
      </c>
      <c r="C294" t="s">
        <v>124</v>
      </c>
      <c r="D294" s="16">
        <v>0.85</v>
      </c>
      <c r="E294" s="16">
        <v>59.25</v>
      </c>
      <c r="F294" s="16">
        <v>-177.75</v>
      </c>
      <c r="G294" s="22">
        <v>0.6</v>
      </c>
      <c r="H294" t="s">
        <v>61</v>
      </c>
      <c r="I294" t="s">
        <v>61</v>
      </c>
      <c r="J294" s="22">
        <v>0.51</v>
      </c>
      <c r="K294" s="22">
        <v>0.73</v>
      </c>
      <c r="L294" s="21">
        <v>2012</v>
      </c>
      <c r="M294" s="21">
        <v>2012</v>
      </c>
      <c r="N294" t="s">
        <v>126</v>
      </c>
      <c r="O294" s="1" t="s">
        <v>125</v>
      </c>
    </row>
    <row r="295" spans="1:15" ht="15">
      <c r="A295" s="21" t="s">
        <v>123</v>
      </c>
      <c r="B295" t="s">
        <v>128</v>
      </c>
      <c r="C295" t="s">
        <v>124</v>
      </c>
      <c r="D295" s="16">
        <v>1</v>
      </c>
      <c r="E295" s="16">
        <v>61.75</v>
      </c>
      <c r="F295" s="16">
        <v>-175.75</v>
      </c>
      <c r="G295" s="22">
        <v>0.6</v>
      </c>
      <c r="H295" t="s">
        <v>61</v>
      </c>
      <c r="I295" t="s">
        <v>61</v>
      </c>
      <c r="J295" s="22">
        <v>0.51</v>
      </c>
      <c r="K295" s="22">
        <v>0.73</v>
      </c>
      <c r="L295" s="21">
        <v>2012</v>
      </c>
      <c r="M295" s="21">
        <v>2012</v>
      </c>
      <c r="N295" t="s">
        <v>126</v>
      </c>
      <c r="O295" s="1" t="s">
        <v>125</v>
      </c>
    </row>
    <row r="296" spans="1:15" ht="15">
      <c r="A296" s="21" t="s">
        <v>123</v>
      </c>
      <c r="B296" t="s">
        <v>128</v>
      </c>
      <c r="C296" t="s">
        <v>124</v>
      </c>
      <c r="D296" s="16">
        <v>1</v>
      </c>
      <c r="E296" s="16">
        <v>61.75</v>
      </c>
      <c r="F296" s="16">
        <v>-175.25</v>
      </c>
      <c r="G296" s="22">
        <v>0.6</v>
      </c>
      <c r="H296" t="s">
        <v>61</v>
      </c>
      <c r="I296" t="s">
        <v>61</v>
      </c>
      <c r="J296" s="22">
        <v>0.51</v>
      </c>
      <c r="K296" s="22">
        <v>0.73</v>
      </c>
      <c r="L296" s="21">
        <v>2012</v>
      </c>
      <c r="M296" s="21">
        <v>2012</v>
      </c>
      <c r="N296" t="s">
        <v>126</v>
      </c>
      <c r="O296" s="1" t="s">
        <v>125</v>
      </c>
    </row>
    <row r="297" spans="1:15" ht="15">
      <c r="A297" s="21" t="s">
        <v>123</v>
      </c>
      <c r="B297" t="s">
        <v>128</v>
      </c>
      <c r="C297" t="s">
        <v>124</v>
      </c>
      <c r="D297" s="16">
        <v>1</v>
      </c>
      <c r="E297" s="16">
        <v>61.75</v>
      </c>
      <c r="F297" s="16">
        <v>-174.75</v>
      </c>
      <c r="G297" s="22">
        <v>0.6</v>
      </c>
      <c r="H297" t="s">
        <v>61</v>
      </c>
      <c r="I297" t="s">
        <v>61</v>
      </c>
      <c r="J297" s="22">
        <v>0.51</v>
      </c>
      <c r="K297" s="22">
        <v>0.73</v>
      </c>
      <c r="L297" s="21">
        <v>2012</v>
      </c>
      <c r="M297" s="21">
        <v>2012</v>
      </c>
      <c r="N297" t="s">
        <v>126</v>
      </c>
      <c r="O297" s="1" t="s">
        <v>125</v>
      </c>
    </row>
    <row r="298" spans="1:15" ht="15">
      <c r="A298" s="21" t="s">
        <v>123</v>
      </c>
      <c r="B298" t="s">
        <v>128</v>
      </c>
      <c r="C298" t="s">
        <v>124</v>
      </c>
      <c r="D298" s="16">
        <v>1</v>
      </c>
      <c r="E298" s="16">
        <v>61.75</v>
      </c>
      <c r="F298" s="16">
        <v>-174.25</v>
      </c>
      <c r="G298" s="22">
        <v>0.6</v>
      </c>
      <c r="H298" t="s">
        <v>61</v>
      </c>
      <c r="I298" t="s">
        <v>61</v>
      </c>
      <c r="J298" s="22">
        <v>0.51</v>
      </c>
      <c r="K298" s="22">
        <v>0.73</v>
      </c>
      <c r="L298" s="21">
        <v>2012</v>
      </c>
      <c r="M298" s="21">
        <v>2012</v>
      </c>
      <c r="N298" t="s">
        <v>126</v>
      </c>
      <c r="O298" s="1" t="s">
        <v>125</v>
      </c>
    </row>
    <row r="299" spans="1:15" ht="15">
      <c r="A299" s="21" t="s">
        <v>123</v>
      </c>
      <c r="B299" t="s">
        <v>128</v>
      </c>
      <c r="C299" t="s">
        <v>124</v>
      </c>
      <c r="D299" s="16">
        <v>1</v>
      </c>
      <c r="E299" s="16">
        <v>61.75</v>
      </c>
      <c r="F299" s="16">
        <v>-173.75</v>
      </c>
      <c r="G299" s="22">
        <v>0.6</v>
      </c>
      <c r="H299" t="s">
        <v>61</v>
      </c>
      <c r="I299" t="s">
        <v>61</v>
      </c>
      <c r="J299" s="22">
        <v>0.51</v>
      </c>
      <c r="K299" s="22">
        <v>0.73</v>
      </c>
      <c r="L299" s="21">
        <v>2012</v>
      </c>
      <c r="M299" s="21">
        <v>2012</v>
      </c>
      <c r="N299" t="s">
        <v>126</v>
      </c>
      <c r="O299" s="1" t="s">
        <v>125</v>
      </c>
    </row>
    <row r="300" spans="1:15" ht="15">
      <c r="A300" s="21" t="s">
        <v>123</v>
      </c>
      <c r="B300" t="s">
        <v>128</v>
      </c>
      <c r="C300" t="s">
        <v>124</v>
      </c>
      <c r="D300" s="16">
        <v>1</v>
      </c>
      <c r="E300" s="16">
        <v>61.75</v>
      </c>
      <c r="F300" s="16">
        <v>-173.25</v>
      </c>
      <c r="G300" s="22">
        <v>0.6</v>
      </c>
      <c r="H300" t="s">
        <v>61</v>
      </c>
      <c r="I300" t="s">
        <v>61</v>
      </c>
      <c r="J300" s="22">
        <v>0.51</v>
      </c>
      <c r="K300" s="22">
        <v>0.73</v>
      </c>
      <c r="L300" s="21">
        <v>2012</v>
      </c>
      <c r="M300" s="21">
        <v>2012</v>
      </c>
      <c r="N300" t="s">
        <v>126</v>
      </c>
      <c r="O300" s="1" t="s">
        <v>125</v>
      </c>
    </row>
    <row r="301" spans="1:15" ht="15">
      <c r="A301" s="21" t="s">
        <v>123</v>
      </c>
      <c r="B301" t="s">
        <v>128</v>
      </c>
      <c r="C301" t="s">
        <v>124</v>
      </c>
      <c r="D301" s="16">
        <v>1</v>
      </c>
      <c r="E301" s="16">
        <v>61.75</v>
      </c>
      <c r="F301" s="16">
        <v>-172.75</v>
      </c>
      <c r="G301" s="22">
        <v>0.6</v>
      </c>
      <c r="H301" t="s">
        <v>61</v>
      </c>
      <c r="I301" t="s">
        <v>61</v>
      </c>
      <c r="J301" s="22">
        <v>0.51</v>
      </c>
      <c r="K301" s="22">
        <v>0.73</v>
      </c>
      <c r="L301" s="21">
        <v>2012</v>
      </c>
      <c r="M301" s="21">
        <v>2012</v>
      </c>
      <c r="N301" t="s">
        <v>126</v>
      </c>
      <c r="O301" s="1" t="s">
        <v>125</v>
      </c>
    </row>
    <row r="302" spans="1:15" ht="15">
      <c r="A302" s="21" t="s">
        <v>123</v>
      </c>
      <c r="B302" t="s">
        <v>128</v>
      </c>
      <c r="C302" t="s">
        <v>124</v>
      </c>
      <c r="D302" s="16">
        <v>1</v>
      </c>
      <c r="E302" s="16">
        <v>61.75</v>
      </c>
      <c r="F302" s="16">
        <v>-172.25</v>
      </c>
      <c r="G302" s="22">
        <v>0.6</v>
      </c>
      <c r="H302" t="s">
        <v>61</v>
      </c>
      <c r="I302" t="s">
        <v>61</v>
      </c>
      <c r="J302" s="22">
        <v>0.51</v>
      </c>
      <c r="K302" s="22">
        <v>0.73</v>
      </c>
      <c r="L302" s="21">
        <v>2012</v>
      </c>
      <c r="M302" s="21">
        <v>2012</v>
      </c>
      <c r="N302" t="s">
        <v>126</v>
      </c>
      <c r="O302" s="1" t="s">
        <v>125</v>
      </c>
    </row>
    <row r="303" spans="1:15" ht="15">
      <c r="A303" s="21" t="s">
        <v>123</v>
      </c>
      <c r="B303" t="s">
        <v>128</v>
      </c>
      <c r="C303" t="s">
        <v>124</v>
      </c>
      <c r="D303" s="16">
        <v>1</v>
      </c>
      <c r="E303" s="16">
        <v>61.75</v>
      </c>
      <c r="F303" s="16">
        <v>-171.75</v>
      </c>
      <c r="G303" s="22">
        <v>0.6</v>
      </c>
      <c r="H303" t="s">
        <v>61</v>
      </c>
      <c r="I303" t="s">
        <v>61</v>
      </c>
      <c r="J303" s="22">
        <v>0.51</v>
      </c>
      <c r="K303" s="22">
        <v>0.73</v>
      </c>
      <c r="L303" s="21">
        <v>2012</v>
      </c>
      <c r="M303" s="21">
        <v>2012</v>
      </c>
      <c r="N303" t="s">
        <v>126</v>
      </c>
      <c r="O303" s="1" t="s">
        <v>125</v>
      </c>
    </row>
    <row r="304" spans="1:15" ht="15">
      <c r="A304" s="21" t="s">
        <v>123</v>
      </c>
      <c r="B304" t="s">
        <v>128</v>
      </c>
      <c r="C304" t="s">
        <v>124</v>
      </c>
      <c r="D304" s="16">
        <v>0.86</v>
      </c>
      <c r="E304" s="16">
        <v>61.75</v>
      </c>
      <c r="F304" s="16">
        <v>-171.25</v>
      </c>
      <c r="G304" s="22">
        <v>0.6</v>
      </c>
      <c r="H304" t="s">
        <v>61</v>
      </c>
      <c r="I304" t="s">
        <v>61</v>
      </c>
      <c r="J304" s="22">
        <v>0.51</v>
      </c>
      <c r="K304" s="22">
        <v>0.73</v>
      </c>
      <c r="L304" s="21">
        <v>2012</v>
      </c>
      <c r="M304" s="21">
        <v>2012</v>
      </c>
      <c r="N304" t="s">
        <v>126</v>
      </c>
      <c r="O304" s="1" t="s">
        <v>125</v>
      </c>
    </row>
    <row r="305" spans="1:15" ht="15">
      <c r="A305" s="21" t="s">
        <v>123</v>
      </c>
      <c r="B305" t="s">
        <v>128</v>
      </c>
      <c r="C305" t="s">
        <v>124</v>
      </c>
      <c r="D305" s="16">
        <v>0.67</v>
      </c>
      <c r="E305" s="16">
        <v>61.75</v>
      </c>
      <c r="F305" s="16">
        <v>-170.75</v>
      </c>
      <c r="G305" s="22">
        <v>0.6</v>
      </c>
      <c r="H305" t="s">
        <v>61</v>
      </c>
      <c r="I305" t="s">
        <v>61</v>
      </c>
      <c r="J305" s="22">
        <v>0.51</v>
      </c>
      <c r="K305" s="22">
        <v>0.73</v>
      </c>
      <c r="L305" s="21">
        <v>2012</v>
      </c>
      <c r="M305" s="21">
        <v>2012</v>
      </c>
      <c r="N305" t="s">
        <v>126</v>
      </c>
      <c r="O305" s="1" t="s">
        <v>125</v>
      </c>
    </row>
    <row r="306" spans="1:15" ht="15">
      <c r="A306" s="21" t="s">
        <v>123</v>
      </c>
      <c r="B306" t="s">
        <v>128</v>
      </c>
      <c r="C306" t="s">
        <v>124</v>
      </c>
      <c r="D306" s="16">
        <v>0.46</v>
      </c>
      <c r="E306" s="16">
        <v>61.75</v>
      </c>
      <c r="F306" s="16">
        <v>-170.25</v>
      </c>
      <c r="G306" s="22">
        <v>0.6</v>
      </c>
      <c r="H306" t="s">
        <v>61</v>
      </c>
      <c r="I306" t="s">
        <v>61</v>
      </c>
      <c r="J306" s="22">
        <v>0.51</v>
      </c>
      <c r="K306" s="22">
        <v>0.73</v>
      </c>
      <c r="L306" s="21">
        <v>2012</v>
      </c>
      <c r="M306" s="21">
        <v>2012</v>
      </c>
      <c r="N306" t="s">
        <v>126</v>
      </c>
      <c r="O306" s="1" t="s">
        <v>125</v>
      </c>
    </row>
    <row r="307" spans="1:15" ht="15">
      <c r="A307" s="21" t="s">
        <v>123</v>
      </c>
      <c r="B307" t="s">
        <v>128</v>
      </c>
      <c r="C307" t="s">
        <v>124</v>
      </c>
      <c r="D307" s="16">
        <v>0.27</v>
      </c>
      <c r="E307" s="16">
        <v>61.75</v>
      </c>
      <c r="F307" s="16">
        <v>-169.75</v>
      </c>
      <c r="G307" s="22">
        <v>0.6</v>
      </c>
      <c r="H307" t="s">
        <v>61</v>
      </c>
      <c r="I307" t="s">
        <v>61</v>
      </c>
      <c r="J307" s="22">
        <v>0.51</v>
      </c>
      <c r="K307" s="22">
        <v>0.73</v>
      </c>
      <c r="L307" s="21">
        <v>2012</v>
      </c>
      <c r="M307" s="21">
        <v>2012</v>
      </c>
      <c r="N307" t="s">
        <v>126</v>
      </c>
      <c r="O307" s="1" t="s">
        <v>125</v>
      </c>
    </row>
    <row r="308" spans="1:15" ht="15">
      <c r="A308" s="21" t="s">
        <v>123</v>
      </c>
      <c r="B308" t="s">
        <v>128</v>
      </c>
      <c r="C308" t="s">
        <v>124</v>
      </c>
      <c r="D308" s="16">
        <v>0.12</v>
      </c>
      <c r="E308" s="16">
        <v>61.75</v>
      </c>
      <c r="F308" s="16">
        <v>-169.25</v>
      </c>
      <c r="G308" s="22">
        <v>0.6</v>
      </c>
      <c r="H308" t="s">
        <v>61</v>
      </c>
      <c r="I308" t="s">
        <v>61</v>
      </c>
      <c r="J308" s="22">
        <v>0.51</v>
      </c>
      <c r="K308" s="22">
        <v>0.73</v>
      </c>
      <c r="L308" s="21">
        <v>2012</v>
      </c>
      <c r="M308" s="21">
        <v>2012</v>
      </c>
      <c r="N308" t="s">
        <v>126</v>
      </c>
      <c r="O308" s="1" t="s">
        <v>125</v>
      </c>
    </row>
    <row r="309" spans="1:15" ht="15">
      <c r="A309" s="21" t="s">
        <v>123</v>
      </c>
      <c r="B309" t="s">
        <v>128</v>
      </c>
      <c r="C309" t="s">
        <v>124</v>
      </c>
      <c r="D309" s="16">
        <v>0.02</v>
      </c>
      <c r="E309" s="16">
        <v>61.75</v>
      </c>
      <c r="F309" s="16">
        <v>-168.75</v>
      </c>
      <c r="G309" s="22">
        <v>0.6</v>
      </c>
      <c r="H309" t="s">
        <v>61</v>
      </c>
      <c r="I309" t="s">
        <v>61</v>
      </c>
      <c r="J309" s="22">
        <v>0.51</v>
      </c>
      <c r="K309" s="22">
        <v>0.73</v>
      </c>
      <c r="L309" s="21">
        <v>2012</v>
      </c>
      <c r="M309" s="21">
        <v>2012</v>
      </c>
      <c r="N309" t="s">
        <v>126</v>
      </c>
      <c r="O309" s="1" t="s">
        <v>125</v>
      </c>
    </row>
    <row r="310" spans="1:15" ht="15">
      <c r="A310" s="21" t="s">
        <v>123</v>
      </c>
      <c r="B310" t="s">
        <v>128</v>
      </c>
      <c r="C310" t="s">
        <v>124</v>
      </c>
      <c r="D310" s="16">
        <v>0</v>
      </c>
      <c r="E310" s="16">
        <v>61.75</v>
      </c>
      <c r="F310" s="16">
        <v>-168.25</v>
      </c>
      <c r="G310" s="22">
        <v>0.6</v>
      </c>
      <c r="H310" t="s">
        <v>61</v>
      </c>
      <c r="I310" t="s">
        <v>61</v>
      </c>
      <c r="J310" s="22">
        <v>0.51</v>
      </c>
      <c r="K310" s="22">
        <v>0.73</v>
      </c>
      <c r="L310" s="21">
        <v>2012</v>
      </c>
      <c r="M310" s="21">
        <v>2012</v>
      </c>
      <c r="N310" t="s">
        <v>126</v>
      </c>
      <c r="O310" s="1" t="s">
        <v>125</v>
      </c>
    </row>
    <row r="311" spans="1:15" ht="15">
      <c r="A311" s="21" t="s">
        <v>123</v>
      </c>
      <c r="B311" t="s">
        <v>128</v>
      </c>
      <c r="C311" t="s">
        <v>124</v>
      </c>
      <c r="D311" s="16">
        <v>0.05</v>
      </c>
      <c r="E311" s="16">
        <v>61.75</v>
      </c>
      <c r="F311" s="16">
        <v>-167.75</v>
      </c>
      <c r="G311" s="22">
        <v>0.6</v>
      </c>
      <c r="H311" t="s">
        <v>61</v>
      </c>
      <c r="I311" t="s">
        <v>61</v>
      </c>
      <c r="J311" s="22">
        <v>0.51</v>
      </c>
      <c r="K311" s="22">
        <v>0.73</v>
      </c>
      <c r="L311" s="21">
        <v>2012</v>
      </c>
      <c r="M311" s="21">
        <v>2012</v>
      </c>
      <c r="N311" t="s">
        <v>126</v>
      </c>
      <c r="O311" s="1" t="s">
        <v>125</v>
      </c>
    </row>
    <row r="312" spans="1:15" ht="15">
      <c r="A312" s="21" t="s">
        <v>123</v>
      </c>
      <c r="B312" t="s">
        <v>128</v>
      </c>
      <c r="C312" t="s">
        <v>124</v>
      </c>
      <c r="D312" s="16">
        <v>0.18</v>
      </c>
      <c r="E312" s="16">
        <v>61.75</v>
      </c>
      <c r="F312" s="16">
        <v>-167.25</v>
      </c>
      <c r="G312" s="22">
        <v>0.6</v>
      </c>
      <c r="H312" t="s">
        <v>61</v>
      </c>
      <c r="I312" t="s">
        <v>61</v>
      </c>
      <c r="J312" s="22">
        <v>0.51</v>
      </c>
      <c r="K312" s="22">
        <v>0.73</v>
      </c>
      <c r="L312" s="21">
        <v>2012</v>
      </c>
      <c r="M312" s="21">
        <v>2012</v>
      </c>
      <c r="N312" t="s">
        <v>126</v>
      </c>
      <c r="O312" s="1" t="s">
        <v>125</v>
      </c>
    </row>
    <row r="313" spans="1:15" ht="15">
      <c r="A313" s="21" t="s">
        <v>123</v>
      </c>
      <c r="B313" t="s">
        <v>128</v>
      </c>
      <c r="C313" t="s">
        <v>124</v>
      </c>
      <c r="D313" s="16">
        <v>0.49</v>
      </c>
      <c r="E313" s="16">
        <v>61.75</v>
      </c>
      <c r="F313" s="16">
        <v>-166.75</v>
      </c>
      <c r="G313" s="22">
        <v>0.6</v>
      </c>
      <c r="H313" t="s">
        <v>61</v>
      </c>
      <c r="I313" t="s">
        <v>61</v>
      </c>
      <c r="J313" s="22">
        <v>0.51</v>
      </c>
      <c r="K313" s="22">
        <v>0.73</v>
      </c>
      <c r="L313" s="21">
        <v>2012</v>
      </c>
      <c r="M313" s="21">
        <v>2012</v>
      </c>
      <c r="N313" t="s">
        <v>126</v>
      </c>
      <c r="O313" s="1" t="s">
        <v>125</v>
      </c>
    </row>
    <row r="314" spans="1:15" ht="15">
      <c r="A314" s="21" t="s">
        <v>123</v>
      </c>
      <c r="B314" t="s">
        <v>128</v>
      </c>
      <c r="C314" t="s">
        <v>124</v>
      </c>
      <c r="D314" s="16">
        <v>1</v>
      </c>
      <c r="E314" s="16">
        <v>56.75</v>
      </c>
      <c r="F314" s="16">
        <v>-159.75</v>
      </c>
      <c r="G314" s="22">
        <v>0.6</v>
      </c>
      <c r="H314" t="s">
        <v>61</v>
      </c>
      <c r="I314" t="s">
        <v>61</v>
      </c>
      <c r="J314" s="22">
        <v>0.51</v>
      </c>
      <c r="K314" s="22">
        <v>0.73</v>
      </c>
      <c r="L314" s="21">
        <v>2012</v>
      </c>
      <c r="M314" s="21">
        <v>2012</v>
      </c>
      <c r="N314" t="s">
        <v>126</v>
      </c>
      <c r="O314" s="1" t="s">
        <v>125</v>
      </c>
    </row>
    <row r="315" spans="1:15" ht="15">
      <c r="A315" s="21" t="s">
        <v>123</v>
      </c>
      <c r="B315" t="s">
        <v>128</v>
      </c>
      <c r="C315" t="s">
        <v>124</v>
      </c>
      <c r="D315" s="16">
        <v>1</v>
      </c>
      <c r="E315" s="16">
        <v>61.75</v>
      </c>
      <c r="F315" s="16">
        <v>-176.25</v>
      </c>
      <c r="G315" s="22">
        <v>0.6</v>
      </c>
      <c r="H315" t="s">
        <v>61</v>
      </c>
      <c r="I315" t="s">
        <v>61</v>
      </c>
      <c r="J315" s="22">
        <v>0.51</v>
      </c>
      <c r="K315" s="22">
        <v>0.73</v>
      </c>
      <c r="L315" s="21">
        <v>2012</v>
      </c>
      <c r="M315" s="21">
        <v>2012</v>
      </c>
      <c r="N315" t="s">
        <v>126</v>
      </c>
      <c r="O315" s="1" t="s">
        <v>125</v>
      </c>
    </row>
    <row r="316" spans="1:15" ht="15">
      <c r="A316" s="21" t="s">
        <v>123</v>
      </c>
      <c r="B316" t="s">
        <v>128</v>
      </c>
      <c r="C316" t="s">
        <v>124</v>
      </c>
      <c r="D316" s="16">
        <v>1</v>
      </c>
      <c r="E316" s="16">
        <v>60.75</v>
      </c>
      <c r="F316" s="16">
        <v>-172.75</v>
      </c>
      <c r="G316" s="22">
        <v>0.6</v>
      </c>
      <c r="H316" t="s">
        <v>61</v>
      </c>
      <c r="I316" t="s">
        <v>61</v>
      </c>
      <c r="J316" s="22">
        <v>0.51</v>
      </c>
      <c r="K316" s="22">
        <v>0.73</v>
      </c>
      <c r="L316" s="21">
        <v>2012</v>
      </c>
      <c r="M316" s="21">
        <v>2012</v>
      </c>
      <c r="N316" t="s">
        <v>126</v>
      </c>
      <c r="O316" s="1" t="s">
        <v>125</v>
      </c>
    </row>
    <row r="317" spans="1:15" ht="15">
      <c r="A317" s="21" t="s">
        <v>123</v>
      </c>
      <c r="B317" t="s">
        <v>128</v>
      </c>
      <c r="C317" t="s">
        <v>124</v>
      </c>
      <c r="D317" s="16">
        <v>0.69</v>
      </c>
      <c r="E317" s="16">
        <v>58.25</v>
      </c>
      <c r="F317" s="16">
        <v>-157.75</v>
      </c>
      <c r="G317" s="22">
        <v>0.6</v>
      </c>
      <c r="H317" t="s">
        <v>61</v>
      </c>
      <c r="I317" t="s">
        <v>61</v>
      </c>
      <c r="J317" s="22">
        <v>0.51</v>
      </c>
      <c r="K317" s="22">
        <v>0.73</v>
      </c>
      <c r="L317" s="21">
        <v>2012</v>
      </c>
      <c r="M317" s="21">
        <v>2012</v>
      </c>
      <c r="N317" t="s">
        <v>126</v>
      </c>
      <c r="O317" s="1" t="s">
        <v>125</v>
      </c>
    </row>
    <row r="318" spans="1:15" ht="15">
      <c r="A318" s="21" t="s">
        <v>123</v>
      </c>
      <c r="B318" t="s">
        <v>128</v>
      </c>
      <c r="C318" t="s">
        <v>124</v>
      </c>
      <c r="D318" s="16">
        <v>0</v>
      </c>
      <c r="E318" s="16">
        <v>59.75</v>
      </c>
      <c r="F318" s="16">
        <v>-162.25</v>
      </c>
      <c r="G318" s="22">
        <v>0.6</v>
      </c>
      <c r="H318" t="s">
        <v>61</v>
      </c>
      <c r="I318" t="s">
        <v>61</v>
      </c>
      <c r="J318" s="22">
        <v>0.51</v>
      </c>
      <c r="K318" s="22">
        <v>0.73</v>
      </c>
      <c r="L318" s="21">
        <v>2012</v>
      </c>
      <c r="M318" s="21">
        <v>2012</v>
      </c>
      <c r="N318" t="s">
        <v>126</v>
      </c>
      <c r="O318" s="1" t="s">
        <v>125</v>
      </c>
    </row>
    <row r="319" spans="1:15" ht="15">
      <c r="A319" s="21" t="s">
        <v>123</v>
      </c>
      <c r="B319" t="s">
        <v>128</v>
      </c>
      <c r="C319" t="s">
        <v>124</v>
      </c>
      <c r="D319" s="16">
        <v>1</v>
      </c>
      <c r="E319" s="16">
        <v>62.25</v>
      </c>
      <c r="F319" s="16">
        <v>-175.75</v>
      </c>
      <c r="G319" s="22">
        <v>0.6</v>
      </c>
      <c r="H319" t="s">
        <v>61</v>
      </c>
      <c r="I319" t="s">
        <v>61</v>
      </c>
      <c r="J319" s="22">
        <v>0.51</v>
      </c>
      <c r="K319" s="22">
        <v>0.73</v>
      </c>
      <c r="L319" s="21">
        <v>2012</v>
      </c>
      <c r="M319" s="21">
        <v>2012</v>
      </c>
      <c r="N319" t="s">
        <v>126</v>
      </c>
      <c r="O319" s="1" t="s">
        <v>125</v>
      </c>
    </row>
    <row r="320" spans="1:15" ht="15">
      <c r="A320" s="21" t="s">
        <v>123</v>
      </c>
      <c r="B320" t="s">
        <v>128</v>
      </c>
      <c r="C320" t="s">
        <v>124</v>
      </c>
      <c r="D320" s="16">
        <v>1</v>
      </c>
      <c r="E320" s="16">
        <v>62.25</v>
      </c>
      <c r="F320" s="16">
        <v>-175.25</v>
      </c>
      <c r="G320" s="22">
        <v>0.6</v>
      </c>
      <c r="H320" t="s">
        <v>61</v>
      </c>
      <c r="I320" t="s">
        <v>61</v>
      </c>
      <c r="J320" s="22">
        <v>0.51</v>
      </c>
      <c r="K320" s="22">
        <v>0.73</v>
      </c>
      <c r="L320" s="21">
        <v>2012</v>
      </c>
      <c r="M320" s="21">
        <v>2012</v>
      </c>
      <c r="N320" t="s">
        <v>126</v>
      </c>
      <c r="O320" s="1" t="s">
        <v>125</v>
      </c>
    </row>
    <row r="321" spans="1:15" ht="15">
      <c r="A321" s="21" t="s">
        <v>123</v>
      </c>
      <c r="B321" t="s">
        <v>128</v>
      </c>
      <c r="C321" t="s">
        <v>124</v>
      </c>
      <c r="D321" s="16">
        <v>1</v>
      </c>
      <c r="E321" s="16">
        <v>62.25</v>
      </c>
      <c r="F321" s="16">
        <v>-174.75</v>
      </c>
      <c r="G321" s="22">
        <v>0.6</v>
      </c>
      <c r="H321" t="s">
        <v>61</v>
      </c>
      <c r="I321" t="s">
        <v>61</v>
      </c>
      <c r="J321" s="22">
        <v>0.51</v>
      </c>
      <c r="K321" s="22">
        <v>0.73</v>
      </c>
      <c r="L321" s="21">
        <v>2012</v>
      </c>
      <c r="M321" s="21">
        <v>2012</v>
      </c>
      <c r="N321" t="s">
        <v>126</v>
      </c>
      <c r="O321" s="1" t="s">
        <v>125</v>
      </c>
    </row>
    <row r="322" spans="1:15" ht="15">
      <c r="A322" s="21" t="s">
        <v>123</v>
      </c>
      <c r="B322" t="s">
        <v>128</v>
      </c>
      <c r="C322" t="s">
        <v>124</v>
      </c>
      <c r="D322" s="16">
        <v>1</v>
      </c>
      <c r="E322" s="16">
        <v>62.25</v>
      </c>
      <c r="F322" s="16">
        <v>-174.25</v>
      </c>
      <c r="G322" s="22">
        <v>0.6</v>
      </c>
      <c r="H322" t="s">
        <v>61</v>
      </c>
      <c r="I322" t="s">
        <v>61</v>
      </c>
      <c r="J322" s="22">
        <v>0.51</v>
      </c>
      <c r="K322" s="22">
        <v>0.73</v>
      </c>
      <c r="L322" s="21">
        <v>2012</v>
      </c>
      <c r="M322" s="21">
        <v>2012</v>
      </c>
      <c r="N322" t="s">
        <v>126</v>
      </c>
      <c r="O322" s="1" t="s">
        <v>125</v>
      </c>
    </row>
    <row r="323" spans="1:15" ht="15">
      <c r="A323" s="21" t="s">
        <v>123</v>
      </c>
      <c r="B323" t="s">
        <v>128</v>
      </c>
      <c r="C323" t="s">
        <v>124</v>
      </c>
      <c r="D323" s="16">
        <v>1</v>
      </c>
      <c r="E323" s="16">
        <v>62.25</v>
      </c>
      <c r="F323" s="16">
        <v>-173.75</v>
      </c>
      <c r="G323" s="22">
        <v>0.6</v>
      </c>
      <c r="H323" t="s">
        <v>61</v>
      </c>
      <c r="I323" t="s">
        <v>61</v>
      </c>
      <c r="J323" s="22">
        <v>0.51</v>
      </c>
      <c r="K323" s="22">
        <v>0.73</v>
      </c>
      <c r="L323" s="21">
        <v>2012</v>
      </c>
      <c r="M323" s="21">
        <v>2012</v>
      </c>
      <c r="N323" t="s">
        <v>126</v>
      </c>
      <c r="O323" s="1" t="s">
        <v>125</v>
      </c>
    </row>
    <row r="324" spans="1:15" ht="15">
      <c r="A324" s="21" t="s">
        <v>123</v>
      </c>
      <c r="B324" t="s">
        <v>128</v>
      </c>
      <c r="C324" t="s">
        <v>124</v>
      </c>
      <c r="D324" s="16">
        <v>1</v>
      </c>
      <c r="E324" s="16">
        <v>62.25</v>
      </c>
      <c r="F324" s="16">
        <v>-173.25</v>
      </c>
      <c r="G324" s="22">
        <v>0.6</v>
      </c>
      <c r="H324" t="s">
        <v>61</v>
      </c>
      <c r="I324" t="s">
        <v>61</v>
      </c>
      <c r="J324" s="22">
        <v>0.51</v>
      </c>
      <c r="K324" s="22">
        <v>0.73</v>
      </c>
      <c r="L324" s="21">
        <v>2012</v>
      </c>
      <c r="M324" s="21">
        <v>2012</v>
      </c>
      <c r="N324" t="s">
        <v>126</v>
      </c>
      <c r="O324" s="1" t="s">
        <v>125</v>
      </c>
    </row>
    <row r="325" spans="1:15" ht="15">
      <c r="A325" s="21" t="s">
        <v>123</v>
      </c>
      <c r="B325" t="s">
        <v>128</v>
      </c>
      <c r="C325" t="s">
        <v>124</v>
      </c>
      <c r="D325" s="16">
        <v>1</v>
      </c>
      <c r="E325" s="16">
        <v>62.25</v>
      </c>
      <c r="F325" s="16">
        <v>-172.75</v>
      </c>
      <c r="G325" s="22">
        <v>0.6</v>
      </c>
      <c r="H325" t="s">
        <v>61</v>
      </c>
      <c r="I325" t="s">
        <v>61</v>
      </c>
      <c r="J325" s="22">
        <v>0.51</v>
      </c>
      <c r="K325" s="22">
        <v>0.73</v>
      </c>
      <c r="L325" s="21">
        <v>2012</v>
      </c>
      <c r="M325" s="21">
        <v>2012</v>
      </c>
      <c r="N325" t="s">
        <v>126</v>
      </c>
      <c r="O325" s="1" t="s">
        <v>125</v>
      </c>
    </row>
    <row r="326" spans="1:15" ht="15">
      <c r="A326" s="21" t="s">
        <v>123</v>
      </c>
      <c r="B326" t="s">
        <v>128</v>
      </c>
      <c r="C326" t="s">
        <v>124</v>
      </c>
      <c r="D326" s="16">
        <v>1</v>
      </c>
      <c r="E326" s="16">
        <v>62.25</v>
      </c>
      <c r="F326" s="16">
        <v>-172.25</v>
      </c>
      <c r="G326" s="22">
        <v>0.6</v>
      </c>
      <c r="H326" t="s">
        <v>61</v>
      </c>
      <c r="I326" t="s">
        <v>61</v>
      </c>
      <c r="J326" s="22">
        <v>0.51</v>
      </c>
      <c r="K326" s="22">
        <v>0.73</v>
      </c>
      <c r="L326" s="21">
        <v>2012</v>
      </c>
      <c r="M326" s="21">
        <v>2012</v>
      </c>
      <c r="N326" t="s">
        <v>126</v>
      </c>
      <c r="O326" s="1" t="s">
        <v>125</v>
      </c>
    </row>
    <row r="327" spans="1:15" ht="15">
      <c r="A327" s="21" t="s">
        <v>123</v>
      </c>
      <c r="B327" t="s">
        <v>128</v>
      </c>
      <c r="C327" t="s">
        <v>124</v>
      </c>
      <c r="D327" s="16">
        <v>1</v>
      </c>
      <c r="E327" s="16">
        <v>62.25</v>
      </c>
      <c r="F327" s="16">
        <v>-171.75</v>
      </c>
      <c r="G327" s="22">
        <v>0.6</v>
      </c>
      <c r="H327" t="s">
        <v>61</v>
      </c>
      <c r="I327" t="s">
        <v>61</v>
      </c>
      <c r="J327" s="22">
        <v>0.51</v>
      </c>
      <c r="K327" s="22">
        <v>0.73</v>
      </c>
      <c r="L327" s="21">
        <v>2012</v>
      </c>
      <c r="M327" s="21">
        <v>2012</v>
      </c>
      <c r="N327" t="s">
        <v>126</v>
      </c>
      <c r="O327" s="1" t="s">
        <v>125</v>
      </c>
    </row>
    <row r="328" spans="1:15" ht="15">
      <c r="A328" s="21" t="s">
        <v>123</v>
      </c>
      <c r="B328" t="s">
        <v>128</v>
      </c>
      <c r="C328" t="s">
        <v>124</v>
      </c>
      <c r="D328" s="16">
        <v>1</v>
      </c>
      <c r="E328" s="16">
        <v>62.25</v>
      </c>
      <c r="F328" s="16">
        <v>-171.25</v>
      </c>
      <c r="G328" s="22">
        <v>0.6</v>
      </c>
      <c r="H328" t="s">
        <v>61</v>
      </c>
      <c r="I328" t="s">
        <v>61</v>
      </c>
      <c r="J328" s="22">
        <v>0.51</v>
      </c>
      <c r="K328" s="22">
        <v>0.73</v>
      </c>
      <c r="L328" s="21">
        <v>2012</v>
      </c>
      <c r="M328" s="21">
        <v>2012</v>
      </c>
      <c r="N328" t="s">
        <v>126</v>
      </c>
      <c r="O328" s="1" t="s">
        <v>125</v>
      </c>
    </row>
    <row r="329" spans="1:15" ht="15">
      <c r="A329" s="21" t="s">
        <v>123</v>
      </c>
      <c r="B329" t="s">
        <v>128</v>
      </c>
      <c r="C329" t="s">
        <v>124</v>
      </c>
      <c r="D329" s="16">
        <v>1</v>
      </c>
      <c r="E329" s="16">
        <v>62.25</v>
      </c>
      <c r="F329" s="16">
        <v>-170.75</v>
      </c>
      <c r="G329" s="22">
        <v>0.6</v>
      </c>
      <c r="H329" t="s">
        <v>61</v>
      </c>
      <c r="I329" t="s">
        <v>61</v>
      </c>
      <c r="J329" s="22">
        <v>0.51</v>
      </c>
      <c r="K329" s="22">
        <v>0.73</v>
      </c>
      <c r="L329" s="21">
        <v>2012</v>
      </c>
      <c r="M329" s="21">
        <v>2012</v>
      </c>
      <c r="N329" t="s">
        <v>126</v>
      </c>
      <c r="O329" s="1" t="s">
        <v>125</v>
      </c>
    </row>
    <row r="330" spans="1:15" ht="15">
      <c r="A330" s="21" t="s">
        <v>123</v>
      </c>
      <c r="B330" t="s">
        <v>128</v>
      </c>
      <c r="C330" t="s">
        <v>124</v>
      </c>
      <c r="D330" s="16">
        <v>0.87</v>
      </c>
      <c r="E330" s="16">
        <v>62.25</v>
      </c>
      <c r="F330" s="16">
        <v>-170.25</v>
      </c>
      <c r="G330" s="22">
        <v>0.6</v>
      </c>
      <c r="H330" t="s">
        <v>61</v>
      </c>
      <c r="I330" t="s">
        <v>61</v>
      </c>
      <c r="J330" s="22">
        <v>0.51</v>
      </c>
      <c r="K330" s="22">
        <v>0.73</v>
      </c>
      <c r="L330" s="21">
        <v>2012</v>
      </c>
      <c r="M330" s="21">
        <v>2012</v>
      </c>
      <c r="N330" t="s">
        <v>126</v>
      </c>
      <c r="O330" s="1" t="s">
        <v>125</v>
      </c>
    </row>
    <row r="331" spans="1:15" ht="15">
      <c r="A331" s="21" t="s">
        <v>123</v>
      </c>
      <c r="B331" t="s">
        <v>128</v>
      </c>
      <c r="C331" t="s">
        <v>124</v>
      </c>
      <c r="D331" s="16">
        <v>0.63</v>
      </c>
      <c r="E331" s="16">
        <v>62.25</v>
      </c>
      <c r="F331" s="16">
        <v>-169.75</v>
      </c>
      <c r="G331" s="22">
        <v>0.6</v>
      </c>
      <c r="H331" t="s">
        <v>61</v>
      </c>
      <c r="I331" t="s">
        <v>61</v>
      </c>
      <c r="J331" s="22">
        <v>0.51</v>
      </c>
      <c r="K331" s="22">
        <v>0.73</v>
      </c>
      <c r="L331" s="21">
        <v>2012</v>
      </c>
      <c r="M331" s="21">
        <v>2012</v>
      </c>
      <c r="N331" t="s">
        <v>126</v>
      </c>
      <c r="O331" s="1" t="s">
        <v>125</v>
      </c>
    </row>
    <row r="332" spans="1:15" ht="15">
      <c r="A332" s="21" t="s">
        <v>123</v>
      </c>
      <c r="B332" t="s">
        <v>128</v>
      </c>
      <c r="C332" t="s">
        <v>124</v>
      </c>
      <c r="D332" s="16">
        <v>0.4</v>
      </c>
      <c r="E332" s="16">
        <v>62.25</v>
      </c>
      <c r="F332" s="16">
        <v>-169.25</v>
      </c>
      <c r="G332" s="22">
        <v>0.6</v>
      </c>
      <c r="H332" t="s">
        <v>61</v>
      </c>
      <c r="I332" t="s">
        <v>61</v>
      </c>
      <c r="J332" s="22">
        <v>0.51</v>
      </c>
      <c r="K332" s="22">
        <v>0.73</v>
      </c>
      <c r="L332" s="21">
        <v>2012</v>
      </c>
      <c r="M332" s="21">
        <v>2012</v>
      </c>
      <c r="N332" t="s">
        <v>126</v>
      </c>
      <c r="O332" s="1" t="s">
        <v>125</v>
      </c>
    </row>
    <row r="333" spans="1:15" ht="15">
      <c r="A333" s="21" t="s">
        <v>123</v>
      </c>
      <c r="B333" t="s">
        <v>128</v>
      </c>
      <c r="C333" t="s">
        <v>124</v>
      </c>
      <c r="D333" s="16">
        <v>0.27</v>
      </c>
      <c r="E333" s="16">
        <v>62.25</v>
      </c>
      <c r="F333" s="16">
        <v>-168.75</v>
      </c>
      <c r="G333" s="22">
        <v>0.6</v>
      </c>
      <c r="H333" t="s">
        <v>61</v>
      </c>
      <c r="I333" t="s">
        <v>61</v>
      </c>
      <c r="J333" s="22">
        <v>0.51</v>
      </c>
      <c r="K333" s="22">
        <v>0.73</v>
      </c>
      <c r="L333" s="21">
        <v>2012</v>
      </c>
      <c r="M333" s="21">
        <v>2012</v>
      </c>
      <c r="N333" t="s">
        <v>126</v>
      </c>
      <c r="O333" s="1" t="s">
        <v>125</v>
      </c>
    </row>
    <row r="334" spans="1:15" ht="15">
      <c r="A334" s="21" t="s">
        <v>123</v>
      </c>
      <c r="B334" t="s">
        <v>128</v>
      </c>
      <c r="C334" t="s">
        <v>124</v>
      </c>
      <c r="D334" s="16">
        <v>0.14000000000000001</v>
      </c>
      <c r="E334" s="16">
        <v>62.25</v>
      </c>
      <c r="F334" s="16">
        <v>-168.25</v>
      </c>
      <c r="G334" s="22">
        <v>0.6</v>
      </c>
      <c r="H334" t="s">
        <v>61</v>
      </c>
      <c r="I334" t="s">
        <v>61</v>
      </c>
      <c r="J334" s="22">
        <v>0.51</v>
      </c>
      <c r="K334" s="22">
        <v>0.73</v>
      </c>
      <c r="L334" s="21">
        <v>2012</v>
      </c>
      <c r="M334" s="21">
        <v>2012</v>
      </c>
      <c r="N334" t="s">
        <v>126</v>
      </c>
      <c r="O334" s="1" t="s">
        <v>125</v>
      </c>
    </row>
    <row r="335" spans="1:15" ht="15">
      <c r="A335" s="21" t="s">
        <v>123</v>
      </c>
      <c r="B335" t="s">
        <v>128</v>
      </c>
      <c r="C335" t="s">
        <v>124</v>
      </c>
      <c r="D335" s="16">
        <v>0.13</v>
      </c>
      <c r="E335" s="16">
        <v>62.25</v>
      </c>
      <c r="F335" s="16">
        <v>-167.75</v>
      </c>
      <c r="G335" s="22">
        <v>0.6</v>
      </c>
      <c r="H335" t="s">
        <v>61</v>
      </c>
      <c r="I335" t="s">
        <v>61</v>
      </c>
      <c r="J335" s="22">
        <v>0.51</v>
      </c>
      <c r="K335" s="22">
        <v>0.73</v>
      </c>
      <c r="L335" s="21">
        <v>2012</v>
      </c>
      <c r="M335" s="21">
        <v>2012</v>
      </c>
      <c r="N335" t="s">
        <v>126</v>
      </c>
      <c r="O335" s="1" t="s">
        <v>125</v>
      </c>
    </row>
    <row r="336" spans="1:15" ht="15">
      <c r="A336" s="21" t="s">
        <v>123</v>
      </c>
      <c r="B336" t="s">
        <v>128</v>
      </c>
      <c r="C336" t="s">
        <v>124</v>
      </c>
      <c r="D336" s="16">
        <v>0.25</v>
      </c>
      <c r="E336" s="16">
        <v>62.25</v>
      </c>
      <c r="F336" s="16">
        <v>-167.25</v>
      </c>
      <c r="G336" s="22">
        <v>0.6</v>
      </c>
      <c r="H336" t="s">
        <v>61</v>
      </c>
      <c r="I336" t="s">
        <v>61</v>
      </c>
      <c r="J336" s="22">
        <v>0.51</v>
      </c>
      <c r="K336" s="22">
        <v>0.73</v>
      </c>
      <c r="L336" s="21">
        <v>2012</v>
      </c>
      <c r="M336" s="21">
        <v>2012</v>
      </c>
      <c r="N336" t="s">
        <v>126</v>
      </c>
      <c r="O336" s="1" t="s">
        <v>125</v>
      </c>
    </row>
    <row r="337" spans="1:15" ht="15">
      <c r="A337" s="21" t="s">
        <v>123</v>
      </c>
      <c r="B337" t="s">
        <v>128</v>
      </c>
      <c r="C337" t="s">
        <v>124</v>
      </c>
      <c r="D337" s="16">
        <v>0.53</v>
      </c>
      <c r="E337" s="16">
        <v>62.25</v>
      </c>
      <c r="F337" s="16">
        <v>-166.75</v>
      </c>
      <c r="G337" s="22">
        <v>0.6</v>
      </c>
      <c r="H337" t="s">
        <v>61</v>
      </c>
      <c r="I337" t="s">
        <v>61</v>
      </c>
      <c r="J337" s="22">
        <v>0.51</v>
      </c>
      <c r="K337" s="22">
        <v>0.73</v>
      </c>
      <c r="L337" s="21">
        <v>2012</v>
      </c>
      <c r="M337" s="21">
        <v>2012</v>
      </c>
      <c r="N337" t="s">
        <v>126</v>
      </c>
      <c r="O337" s="1" t="s">
        <v>125</v>
      </c>
    </row>
    <row r="338" spans="1:15" ht="15">
      <c r="A338" s="21" t="s">
        <v>123</v>
      </c>
      <c r="B338" t="s">
        <v>128</v>
      </c>
      <c r="C338" t="s">
        <v>124</v>
      </c>
      <c r="D338" s="16">
        <v>0.74</v>
      </c>
      <c r="E338" s="16">
        <v>62.25</v>
      </c>
      <c r="F338" s="16">
        <v>-166.25</v>
      </c>
      <c r="G338" s="22">
        <v>0.6</v>
      </c>
      <c r="H338" t="s">
        <v>61</v>
      </c>
      <c r="I338" t="s">
        <v>61</v>
      </c>
      <c r="J338" s="22">
        <v>0.51</v>
      </c>
      <c r="K338" s="22">
        <v>0.73</v>
      </c>
      <c r="L338" s="21">
        <v>2012</v>
      </c>
      <c r="M338" s="21">
        <v>2012</v>
      </c>
      <c r="N338" t="s">
        <v>126</v>
      </c>
      <c r="O338" s="1" t="s">
        <v>125</v>
      </c>
    </row>
    <row r="339" spans="1:15" ht="15">
      <c r="A339" s="21" t="s">
        <v>123</v>
      </c>
      <c r="B339" t="s">
        <v>128</v>
      </c>
      <c r="C339" t="s">
        <v>124</v>
      </c>
      <c r="D339" s="16">
        <v>0.97</v>
      </c>
      <c r="E339" s="16">
        <v>56.25</v>
      </c>
      <c r="F339" s="16">
        <v>-168.75</v>
      </c>
      <c r="G339" s="22">
        <v>0.6</v>
      </c>
      <c r="H339" t="s">
        <v>61</v>
      </c>
      <c r="I339" t="s">
        <v>61</v>
      </c>
      <c r="J339" s="22">
        <v>0.51</v>
      </c>
      <c r="K339" s="22">
        <v>0.73</v>
      </c>
      <c r="L339" s="21">
        <v>2012</v>
      </c>
      <c r="M339" s="21">
        <v>2012</v>
      </c>
      <c r="N339" t="s">
        <v>126</v>
      </c>
      <c r="O339" s="1" t="s">
        <v>125</v>
      </c>
    </row>
    <row r="340" spans="1:15" ht="15">
      <c r="A340" s="21" t="s">
        <v>123</v>
      </c>
      <c r="B340" t="s">
        <v>128</v>
      </c>
      <c r="C340" t="s">
        <v>124</v>
      </c>
      <c r="D340" s="16">
        <v>0.04</v>
      </c>
      <c r="E340" s="16">
        <v>59.75</v>
      </c>
      <c r="F340" s="16">
        <v>-162.75</v>
      </c>
      <c r="G340" s="22">
        <v>0.6</v>
      </c>
      <c r="H340" t="s">
        <v>61</v>
      </c>
      <c r="I340" t="s">
        <v>61</v>
      </c>
      <c r="J340" s="22">
        <v>0.51</v>
      </c>
      <c r="K340" s="22">
        <v>0.73</v>
      </c>
      <c r="L340" s="21">
        <v>2012</v>
      </c>
      <c r="M340" s="21">
        <v>2012</v>
      </c>
      <c r="N340" t="s">
        <v>126</v>
      </c>
      <c r="O340" s="1" t="s">
        <v>125</v>
      </c>
    </row>
    <row r="341" spans="1:15" ht="15">
      <c r="A341" s="21" t="s">
        <v>123</v>
      </c>
      <c r="B341" t="s">
        <v>128</v>
      </c>
      <c r="C341" t="s">
        <v>124</v>
      </c>
      <c r="D341" s="16">
        <v>1</v>
      </c>
      <c r="E341" s="16">
        <v>62.75</v>
      </c>
      <c r="F341" s="16">
        <v>-174.25</v>
      </c>
      <c r="G341" s="22">
        <v>0.6</v>
      </c>
      <c r="H341" t="s">
        <v>61</v>
      </c>
      <c r="I341" t="s">
        <v>61</v>
      </c>
      <c r="J341" s="22">
        <v>0.51</v>
      </c>
      <c r="K341" s="22">
        <v>0.73</v>
      </c>
      <c r="L341" s="21">
        <v>2012</v>
      </c>
      <c r="M341" s="21">
        <v>2012</v>
      </c>
      <c r="N341" t="s">
        <v>126</v>
      </c>
      <c r="O341" s="1" t="s">
        <v>125</v>
      </c>
    </row>
    <row r="342" spans="1:15" ht="15">
      <c r="A342" s="21" t="s">
        <v>123</v>
      </c>
      <c r="B342" t="s">
        <v>128</v>
      </c>
      <c r="C342" t="s">
        <v>124</v>
      </c>
      <c r="D342" s="16">
        <v>1</v>
      </c>
      <c r="E342" s="16">
        <v>62.75</v>
      </c>
      <c r="F342" s="16">
        <v>-173.75</v>
      </c>
      <c r="G342" s="22">
        <v>0.6</v>
      </c>
      <c r="H342" t="s">
        <v>61</v>
      </c>
      <c r="I342" t="s">
        <v>61</v>
      </c>
      <c r="J342" s="22">
        <v>0.51</v>
      </c>
      <c r="K342" s="22">
        <v>0.73</v>
      </c>
      <c r="L342" s="21">
        <v>2012</v>
      </c>
      <c r="M342" s="21">
        <v>2012</v>
      </c>
      <c r="N342" t="s">
        <v>126</v>
      </c>
      <c r="O342" s="1" t="s">
        <v>125</v>
      </c>
    </row>
    <row r="343" spans="1:15" ht="15">
      <c r="A343" s="21" t="s">
        <v>123</v>
      </c>
      <c r="B343" t="s">
        <v>128</v>
      </c>
      <c r="C343" t="s">
        <v>124</v>
      </c>
      <c r="D343" s="16">
        <v>1</v>
      </c>
      <c r="E343" s="16">
        <v>62.75</v>
      </c>
      <c r="F343" s="16">
        <v>-173.25</v>
      </c>
      <c r="G343" s="22">
        <v>0.6</v>
      </c>
      <c r="H343" t="s">
        <v>61</v>
      </c>
      <c r="I343" t="s">
        <v>61</v>
      </c>
      <c r="J343" s="22">
        <v>0.51</v>
      </c>
      <c r="K343" s="22">
        <v>0.73</v>
      </c>
      <c r="L343" s="21">
        <v>2012</v>
      </c>
      <c r="M343" s="21">
        <v>2012</v>
      </c>
      <c r="N343" t="s">
        <v>126</v>
      </c>
      <c r="O343" s="1" t="s">
        <v>125</v>
      </c>
    </row>
    <row r="344" spans="1:15" ht="15">
      <c r="A344" s="21" t="s">
        <v>123</v>
      </c>
      <c r="B344" t="s">
        <v>128</v>
      </c>
      <c r="C344" t="s">
        <v>124</v>
      </c>
      <c r="D344" s="16">
        <v>1</v>
      </c>
      <c r="E344" s="16">
        <v>62.75</v>
      </c>
      <c r="F344" s="16">
        <v>-172.75</v>
      </c>
      <c r="G344" s="22">
        <v>0.6</v>
      </c>
      <c r="H344" t="s">
        <v>61</v>
      </c>
      <c r="I344" t="s">
        <v>61</v>
      </c>
      <c r="J344" s="22">
        <v>0.51</v>
      </c>
      <c r="K344" s="22">
        <v>0.73</v>
      </c>
      <c r="L344" s="21">
        <v>2012</v>
      </c>
      <c r="M344" s="21">
        <v>2012</v>
      </c>
      <c r="N344" t="s">
        <v>126</v>
      </c>
      <c r="O344" s="1" t="s">
        <v>125</v>
      </c>
    </row>
    <row r="345" spans="1:15" ht="15">
      <c r="A345" s="21" t="s">
        <v>123</v>
      </c>
      <c r="B345" t="s">
        <v>128</v>
      </c>
      <c r="C345" t="s">
        <v>124</v>
      </c>
      <c r="D345" s="16">
        <v>1</v>
      </c>
      <c r="E345" s="16">
        <v>62.75</v>
      </c>
      <c r="F345" s="16">
        <v>-172.25</v>
      </c>
      <c r="G345" s="22">
        <v>0.6</v>
      </c>
      <c r="H345" t="s">
        <v>61</v>
      </c>
      <c r="I345" t="s">
        <v>61</v>
      </c>
      <c r="J345" s="22">
        <v>0.51</v>
      </c>
      <c r="K345" s="22">
        <v>0.73</v>
      </c>
      <c r="L345" s="21">
        <v>2012</v>
      </c>
      <c r="M345" s="21">
        <v>2012</v>
      </c>
      <c r="N345" t="s">
        <v>126</v>
      </c>
      <c r="O345" s="1" t="s">
        <v>125</v>
      </c>
    </row>
    <row r="346" spans="1:15" ht="15">
      <c r="A346" s="21" t="s">
        <v>123</v>
      </c>
      <c r="B346" t="s">
        <v>128</v>
      </c>
      <c r="C346" t="s">
        <v>124</v>
      </c>
      <c r="D346" s="16">
        <v>1</v>
      </c>
      <c r="E346" s="16">
        <v>62.75</v>
      </c>
      <c r="F346" s="16">
        <v>-171.75</v>
      </c>
      <c r="G346" s="22">
        <v>0.6</v>
      </c>
      <c r="H346" t="s">
        <v>61</v>
      </c>
      <c r="I346" t="s">
        <v>61</v>
      </c>
      <c r="J346" s="22">
        <v>0.51</v>
      </c>
      <c r="K346" s="22">
        <v>0.73</v>
      </c>
      <c r="L346" s="21">
        <v>2012</v>
      </c>
      <c r="M346" s="21">
        <v>2012</v>
      </c>
      <c r="N346" t="s">
        <v>126</v>
      </c>
      <c r="O346" s="1" t="s">
        <v>125</v>
      </c>
    </row>
    <row r="347" spans="1:15" ht="15">
      <c r="A347" s="21" t="s">
        <v>123</v>
      </c>
      <c r="B347" t="s">
        <v>128</v>
      </c>
      <c r="C347" t="s">
        <v>124</v>
      </c>
      <c r="D347" s="16">
        <v>1</v>
      </c>
      <c r="E347" s="16">
        <v>62.75</v>
      </c>
      <c r="F347" s="16">
        <v>-171.25</v>
      </c>
      <c r="G347" s="22">
        <v>0.6</v>
      </c>
      <c r="H347" t="s">
        <v>61</v>
      </c>
      <c r="I347" t="s">
        <v>61</v>
      </c>
      <c r="J347" s="22">
        <v>0.51</v>
      </c>
      <c r="K347" s="22">
        <v>0.73</v>
      </c>
      <c r="L347" s="21">
        <v>2012</v>
      </c>
      <c r="M347" s="21">
        <v>2012</v>
      </c>
      <c r="N347" t="s">
        <v>126</v>
      </c>
      <c r="O347" s="1" t="s">
        <v>125</v>
      </c>
    </row>
    <row r="348" spans="1:15" ht="15">
      <c r="A348" s="21" t="s">
        <v>123</v>
      </c>
      <c r="B348" t="s">
        <v>128</v>
      </c>
      <c r="C348" t="s">
        <v>124</v>
      </c>
      <c r="D348" s="16">
        <v>1</v>
      </c>
      <c r="E348" s="16">
        <v>62.75</v>
      </c>
      <c r="F348" s="16">
        <v>-170.75</v>
      </c>
      <c r="G348" s="22">
        <v>0.6</v>
      </c>
      <c r="H348" t="s">
        <v>61</v>
      </c>
      <c r="I348" t="s">
        <v>61</v>
      </c>
      <c r="J348" s="22">
        <v>0.51</v>
      </c>
      <c r="K348" s="22">
        <v>0.73</v>
      </c>
      <c r="L348" s="21">
        <v>2012</v>
      </c>
      <c r="M348" s="21">
        <v>2012</v>
      </c>
      <c r="N348" t="s">
        <v>126</v>
      </c>
      <c r="O348" s="1" t="s">
        <v>125</v>
      </c>
    </row>
    <row r="349" spans="1:15" ht="15">
      <c r="A349" s="21" t="s">
        <v>123</v>
      </c>
      <c r="B349" t="s">
        <v>128</v>
      </c>
      <c r="C349" t="s">
        <v>124</v>
      </c>
      <c r="D349" s="16">
        <v>1</v>
      </c>
      <c r="E349" s="16">
        <v>62.75</v>
      </c>
      <c r="F349" s="16">
        <v>-170.25</v>
      </c>
      <c r="G349" s="22">
        <v>0.6</v>
      </c>
      <c r="H349" t="s">
        <v>61</v>
      </c>
      <c r="I349" t="s">
        <v>61</v>
      </c>
      <c r="J349" s="22">
        <v>0.51</v>
      </c>
      <c r="K349" s="22">
        <v>0.73</v>
      </c>
      <c r="L349" s="21">
        <v>2012</v>
      </c>
      <c r="M349" s="21">
        <v>2012</v>
      </c>
      <c r="N349" t="s">
        <v>126</v>
      </c>
      <c r="O349" s="1" t="s">
        <v>125</v>
      </c>
    </row>
    <row r="350" spans="1:15" ht="15">
      <c r="A350" s="21" t="s">
        <v>123</v>
      </c>
      <c r="B350" t="s">
        <v>128</v>
      </c>
      <c r="C350" t="s">
        <v>124</v>
      </c>
      <c r="D350" s="16">
        <v>1</v>
      </c>
      <c r="E350" s="16">
        <v>62.75</v>
      </c>
      <c r="F350" s="16">
        <v>-169.25</v>
      </c>
      <c r="G350" s="22">
        <v>0.6</v>
      </c>
      <c r="H350" t="s">
        <v>61</v>
      </c>
      <c r="I350" t="s">
        <v>61</v>
      </c>
      <c r="J350" s="22">
        <v>0.51</v>
      </c>
      <c r="K350" s="22">
        <v>0.73</v>
      </c>
      <c r="L350" s="21">
        <v>2012</v>
      </c>
      <c r="M350" s="21">
        <v>2012</v>
      </c>
      <c r="N350" t="s">
        <v>126</v>
      </c>
      <c r="O350" s="1" t="s">
        <v>125</v>
      </c>
    </row>
    <row r="351" spans="1:15" ht="15">
      <c r="A351" s="21" t="s">
        <v>123</v>
      </c>
      <c r="B351" t="s">
        <v>128</v>
      </c>
      <c r="C351" t="s">
        <v>124</v>
      </c>
      <c r="D351" s="16">
        <v>1</v>
      </c>
      <c r="E351" s="16">
        <v>62.75</v>
      </c>
      <c r="F351" s="16">
        <v>-168.75</v>
      </c>
      <c r="G351" s="22">
        <v>0.6</v>
      </c>
      <c r="H351" t="s">
        <v>61</v>
      </c>
      <c r="I351" t="s">
        <v>61</v>
      </c>
      <c r="J351" s="22">
        <v>0.51</v>
      </c>
      <c r="K351" s="22">
        <v>0.73</v>
      </c>
      <c r="L351" s="21">
        <v>2012</v>
      </c>
      <c r="M351" s="21">
        <v>2012</v>
      </c>
      <c r="N351" t="s">
        <v>126</v>
      </c>
      <c r="O351" s="1" t="s">
        <v>125</v>
      </c>
    </row>
    <row r="352" spans="1:15" ht="15">
      <c r="A352" s="21" t="s">
        <v>123</v>
      </c>
      <c r="B352" t="s">
        <v>128</v>
      </c>
      <c r="C352" t="s">
        <v>124</v>
      </c>
      <c r="D352" s="16">
        <v>1</v>
      </c>
      <c r="E352" s="16">
        <v>62.75</v>
      </c>
      <c r="F352" s="16">
        <v>-168.25</v>
      </c>
      <c r="G352" s="22">
        <v>0.6</v>
      </c>
      <c r="H352" t="s">
        <v>61</v>
      </c>
      <c r="I352" t="s">
        <v>61</v>
      </c>
      <c r="J352" s="22">
        <v>0.51</v>
      </c>
      <c r="K352" s="22">
        <v>0.73</v>
      </c>
      <c r="L352" s="21">
        <v>2012</v>
      </c>
      <c r="M352" s="21">
        <v>2012</v>
      </c>
      <c r="N352" t="s">
        <v>126</v>
      </c>
      <c r="O352" s="1" t="s">
        <v>125</v>
      </c>
    </row>
    <row r="353" spans="1:15" ht="15">
      <c r="A353" s="21" t="s">
        <v>123</v>
      </c>
      <c r="B353" t="s">
        <v>128</v>
      </c>
      <c r="C353" t="s">
        <v>124</v>
      </c>
      <c r="D353" s="16">
        <v>0.65</v>
      </c>
      <c r="E353" s="16">
        <v>62.75</v>
      </c>
      <c r="F353" s="16">
        <v>-167.75</v>
      </c>
      <c r="G353" s="22">
        <v>0.6</v>
      </c>
      <c r="H353" t="s">
        <v>61</v>
      </c>
      <c r="I353" t="s">
        <v>61</v>
      </c>
      <c r="J353" s="22">
        <v>0.51</v>
      </c>
      <c r="K353" s="22">
        <v>0.73</v>
      </c>
      <c r="L353" s="21">
        <v>2012</v>
      </c>
      <c r="M353" s="21">
        <v>2012</v>
      </c>
      <c r="N353" t="s">
        <v>126</v>
      </c>
      <c r="O353" s="1" t="s">
        <v>125</v>
      </c>
    </row>
    <row r="354" spans="1:15" ht="15">
      <c r="A354" s="21" t="s">
        <v>123</v>
      </c>
      <c r="B354" t="s">
        <v>128</v>
      </c>
      <c r="C354" t="s">
        <v>124</v>
      </c>
      <c r="D354" s="16">
        <v>0.34</v>
      </c>
      <c r="E354" s="16">
        <v>62.75</v>
      </c>
      <c r="F354" s="16">
        <v>-167.25</v>
      </c>
      <c r="G354" s="22">
        <v>0.6</v>
      </c>
      <c r="H354" t="s">
        <v>61</v>
      </c>
      <c r="I354" t="s">
        <v>61</v>
      </c>
      <c r="J354" s="22">
        <v>0.51</v>
      </c>
      <c r="K354" s="22">
        <v>0.73</v>
      </c>
      <c r="L354" s="21">
        <v>2012</v>
      </c>
      <c r="M354" s="21">
        <v>2012</v>
      </c>
      <c r="N354" t="s">
        <v>126</v>
      </c>
      <c r="O354" s="1" t="s">
        <v>125</v>
      </c>
    </row>
    <row r="355" spans="1:15" ht="15">
      <c r="A355" s="21" t="s">
        <v>123</v>
      </c>
      <c r="B355" t="s">
        <v>128</v>
      </c>
      <c r="C355" t="s">
        <v>124</v>
      </c>
      <c r="D355" s="16">
        <v>0.51</v>
      </c>
      <c r="E355" s="16">
        <v>62.75</v>
      </c>
      <c r="F355" s="16">
        <v>-166.75</v>
      </c>
      <c r="G355" s="22">
        <v>0.6</v>
      </c>
      <c r="H355" t="s">
        <v>61</v>
      </c>
      <c r="I355" t="s">
        <v>61</v>
      </c>
      <c r="J355" s="22">
        <v>0.51</v>
      </c>
      <c r="K355" s="22">
        <v>0.73</v>
      </c>
      <c r="L355" s="21">
        <v>2012</v>
      </c>
      <c r="M355" s="21">
        <v>2012</v>
      </c>
      <c r="N355" t="s">
        <v>126</v>
      </c>
      <c r="O355" s="1" t="s">
        <v>125</v>
      </c>
    </row>
    <row r="356" spans="1:15" ht="15">
      <c r="A356" s="21" t="s">
        <v>123</v>
      </c>
      <c r="B356" t="s">
        <v>128</v>
      </c>
      <c r="C356" t="s">
        <v>124</v>
      </c>
      <c r="D356" s="16">
        <v>0.82</v>
      </c>
      <c r="E356" s="16">
        <v>62.75</v>
      </c>
      <c r="F356" s="16">
        <v>-166.25</v>
      </c>
      <c r="G356" s="22">
        <v>0.6</v>
      </c>
      <c r="H356" t="s">
        <v>61</v>
      </c>
      <c r="I356" t="s">
        <v>61</v>
      </c>
      <c r="J356" s="22">
        <v>0.51</v>
      </c>
      <c r="K356" s="22">
        <v>0.73</v>
      </c>
      <c r="L356" s="21">
        <v>2012</v>
      </c>
      <c r="M356" s="21">
        <v>2012</v>
      </c>
      <c r="N356" t="s">
        <v>126</v>
      </c>
      <c r="O356" s="1" t="s">
        <v>125</v>
      </c>
    </row>
    <row r="357" spans="1:15" ht="15">
      <c r="A357" s="21" t="s">
        <v>123</v>
      </c>
      <c r="B357" t="s">
        <v>128</v>
      </c>
      <c r="C357" t="s">
        <v>124</v>
      </c>
      <c r="D357" s="16">
        <v>0.5</v>
      </c>
      <c r="E357" s="16">
        <v>62.75</v>
      </c>
      <c r="F357" s="16">
        <v>-165.75</v>
      </c>
      <c r="G357" s="22">
        <v>0.6</v>
      </c>
      <c r="H357" t="s">
        <v>61</v>
      </c>
      <c r="I357" t="s">
        <v>61</v>
      </c>
      <c r="J357" s="22">
        <v>0.51</v>
      </c>
      <c r="K357" s="22">
        <v>0.73</v>
      </c>
      <c r="L357" s="21">
        <v>2012</v>
      </c>
      <c r="M357" s="21">
        <v>2012</v>
      </c>
      <c r="N357" t="s">
        <v>126</v>
      </c>
      <c r="O357" s="1" t="s">
        <v>125</v>
      </c>
    </row>
    <row r="358" spans="1:15" ht="15">
      <c r="A358" s="21" t="s">
        <v>123</v>
      </c>
      <c r="B358" t="s">
        <v>128</v>
      </c>
      <c r="C358" t="s">
        <v>124</v>
      </c>
      <c r="D358" s="16">
        <v>1</v>
      </c>
      <c r="E358" s="16">
        <v>63.25</v>
      </c>
      <c r="F358" s="16">
        <v>-173.25</v>
      </c>
      <c r="G358" s="22">
        <v>0.6</v>
      </c>
      <c r="H358" t="s">
        <v>61</v>
      </c>
      <c r="I358" t="s">
        <v>61</v>
      </c>
      <c r="J358" s="22">
        <v>0.51</v>
      </c>
      <c r="K358" s="22">
        <v>0.73</v>
      </c>
      <c r="L358" s="21">
        <v>2012</v>
      </c>
      <c r="M358" s="21">
        <v>2012</v>
      </c>
      <c r="N358" t="s">
        <v>126</v>
      </c>
      <c r="O358" s="1" t="s">
        <v>125</v>
      </c>
    </row>
    <row r="359" spans="1:15" ht="15">
      <c r="A359" s="21" t="s">
        <v>123</v>
      </c>
      <c r="B359" t="s">
        <v>128</v>
      </c>
      <c r="C359" t="s">
        <v>124</v>
      </c>
      <c r="D359" s="16">
        <v>1</v>
      </c>
      <c r="E359" s="16">
        <v>63.25</v>
      </c>
      <c r="F359" s="16">
        <v>-172.75</v>
      </c>
      <c r="G359" s="22">
        <v>0.6</v>
      </c>
      <c r="H359" t="s">
        <v>61</v>
      </c>
      <c r="I359" t="s">
        <v>61</v>
      </c>
      <c r="J359" s="22">
        <v>0.51</v>
      </c>
      <c r="K359" s="22">
        <v>0.73</v>
      </c>
      <c r="L359" s="21">
        <v>2012</v>
      </c>
      <c r="M359" s="21">
        <v>2012</v>
      </c>
      <c r="N359" t="s">
        <v>126</v>
      </c>
      <c r="O359" s="1" t="s">
        <v>125</v>
      </c>
    </row>
    <row r="360" spans="1:15" ht="15">
      <c r="A360" s="21" t="s">
        <v>123</v>
      </c>
      <c r="B360" t="s">
        <v>128</v>
      </c>
      <c r="C360" t="s">
        <v>124</v>
      </c>
      <c r="D360" s="16">
        <v>1</v>
      </c>
      <c r="E360" s="16">
        <v>63.25</v>
      </c>
      <c r="F360" s="16">
        <v>-172.25</v>
      </c>
      <c r="G360" s="22">
        <v>0.6</v>
      </c>
      <c r="H360" t="s">
        <v>61</v>
      </c>
      <c r="I360" t="s">
        <v>61</v>
      </c>
      <c r="J360" s="22">
        <v>0.51</v>
      </c>
      <c r="K360" s="22">
        <v>0.73</v>
      </c>
      <c r="L360" s="21">
        <v>2012</v>
      </c>
      <c r="M360" s="21">
        <v>2012</v>
      </c>
      <c r="N360" t="s">
        <v>126</v>
      </c>
      <c r="O360" s="1" t="s">
        <v>125</v>
      </c>
    </row>
    <row r="361" spans="1:15" ht="15">
      <c r="A361" s="21" t="s">
        <v>123</v>
      </c>
      <c r="B361" t="s">
        <v>128</v>
      </c>
      <c r="C361" t="s">
        <v>124</v>
      </c>
      <c r="D361" s="16">
        <v>1</v>
      </c>
      <c r="E361" s="16">
        <v>63.25</v>
      </c>
      <c r="F361" s="16">
        <v>-168.25</v>
      </c>
      <c r="G361" s="22">
        <v>0.6</v>
      </c>
      <c r="H361" t="s">
        <v>61</v>
      </c>
      <c r="I361" t="s">
        <v>61</v>
      </c>
      <c r="J361" s="22">
        <v>0.51</v>
      </c>
      <c r="K361" s="22">
        <v>0.73</v>
      </c>
      <c r="L361" s="21">
        <v>2012</v>
      </c>
      <c r="M361" s="21">
        <v>2012</v>
      </c>
      <c r="N361" t="s">
        <v>126</v>
      </c>
      <c r="O361" s="1" t="s">
        <v>125</v>
      </c>
    </row>
    <row r="362" spans="1:15" ht="15">
      <c r="A362" s="21" t="s">
        <v>123</v>
      </c>
      <c r="B362" t="s">
        <v>128</v>
      </c>
      <c r="C362" t="s">
        <v>124</v>
      </c>
      <c r="D362" s="16">
        <v>1</v>
      </c>
      <c r="E362" s="16">
        <v>63.25</v>
      </c>
      <c r="F362" s="16">
        <v>-167.75</v>
      </c>
      <c r="G362" s="22">
        <v>0.6</v>
      </c>
      <c r="H362" t="s">
        <v>61</v>
      </c>
      <c r="I362" t="s">
        <v>61</v>
      </c>
      <c r="J362" s="22">
        <v>0.51</v>
      </c>
      <c r="K362" s="22">
        <v>0.73</v>
      </c>
      <c r="L362" s="21">
        <v>2012</v>
      </c>
      <c r="M362" s="21">
        <v>2012</v>
      </c>
      <c r="N362" t="s">
        <v>126</v>
      </c>
      <c r="O362" s="1" t="s">
        <v>125</v>
      </c>
    </row>
    <row r="363" spans="1:15" ht="15">
      <c r="A363" s="21" t="s">
        <v>123</v>
      </c>
      <c r="B363" t="s">
        <v>128</v>
      </c>
      <c r="C363" t="s">
        <v>124</v>
      </c>
      <c r="D363" s="16">
        <v>1</v>
      </c>
      <c r="E363" s="16">
        <v>63.25</v>
      </c>
      <c r="F363" s="16">
        <v>-167.25</v>
      </c>
      <c r="G363" s="22">
        <v>0.6</v>
      </c>
      <c r="H363" t="s">
        <v>61</v>
      </c>
      <c r="I363" t="s">
        <v>61</v>
      </c>
      <c r="J363" s="22">
        <v>0.51</v>
      </c>
      <c r="K363" s="22">
        <v>0.73</v>
      </c>
      <c r="L363" s="21">
        <v>2012</v>
      </c>
      <c r="M363" s="21">
        <v>2012</v>
      </c>
      <c r="N363" t="s">
        <v>126</v>
      </c>
      <c r="O363" s="1" t="s">
        <v>125</v>
      </c>
    </row>
    <row r="364" spans="1:15" ht="15">
      <c r="A364" s="21" t="s">
        <v>123</v>
      </c>
      <c r="B364" t="s">
        <v>128</v>
      </c>
      <c r="C364" t="s">
        <v>124</v>
      </c>
      <c r="D364" s="16">
        <v>0.97</v>
      </c>
      <c r="E364" s="16">
        <v>63.25</v>
      </c>
      <c r="F364" s="16">
        <v>-166.75</v>
      </c>
      <c r="G364" s="22">
        <v>0.6</v>
      </c>
      <c r="H364" t="s">
        <v>61</v>
      </c>
      <c r="I364" t="s">
        <v>61</v>
      </c>
      <c r="J364" s="22">
        <v>0.51</v>
      </c>
      <c r="K364" s="22">
        <v>0.73</v>
      </c>
      <c r="L364" s="21">
        <v>2012</v>
      </c>
      <c r="M364" s="21">
        <v>2012</v>
      </c>
      <c r="N364" t="s">
        <v>126</v>
      </c>
      <c r="O364" s="1" t="s">
        <v>125</v>
      </c>
    </row>
    <row r="365" spans="1:15" ht="15">
      <c r="A365" s="21" t="s">
        <v>123</v>
      </c>
      <c r="B365" t="s">
        <v>128</v>
      </c>
      <c r="C365" t="s">
        <v>124</v>
      </c>
      <c r="D365" s="16">
        <v>0.9</v>
      </c>
      <c r="E365" s="16">
        <v>63.25</v>
      </c>
      <c r="F365" s="16">
        <v>-166.25</v>
      </c>
      <c r="G365" s="22">
        <v>0.6</v>
      </c>
      <c r="H365" t="s">
        <v>61</v>
      </c>
      <c r="I365" t="s">
        <v>61</v>
      </c>
      <c r="J365" s="22">
        <v>0.51</v>
      </c>
      <c r="K365" s="22">
        <v>0.73</v>
      </c>
      <c r="L365" s="21">
        <v>2012</v>
      </c>
      <c r="M365" s="21">
        <v>2012</v>
      </c>
      <c r="N365" t="s">
        <v>126</v>
      </c>
      <c r="O365" s="1" t="s">
        <v>125</v>
      </c>
    </row>
    <row r="366" spans="1:15" ht="15">
      <c r="A366" s="21" t="s">
        <v>123</v>
      </c>
      <c r="B366" t="s">
        <v>128</v>
      </c>
      <c r="C366" t="s">
        <v>124</v>
      </c>
      <c r="D366" s="16">
        <v>0.85</v>
      </c>
      <c r="E366" s="16">
        <v>63.25</v>
      </c>
      <c r="F366" s="16">
        <v>-165.75</v>
      </c>
      <c r="G366" s="22">
        <v>0.6</v>
      </c>
      <c r="H366" t="s">
        <v>61</v>
      </c>
      <c r="I366" t="s">
        <v>61</v>
      </c>
      <c r="J366" s="22">
        <v>0.51</v>
      </c>
      <c r="K366" s="22">
        <v>0.73</v>
      </c>
      <c r="L366" s="21">
        <v>2012</v>
      </c>
      <c r="M366" s="21">
        <v>2012</v>
      </c>
      <c r="N366" t="s">
        <v>126</v>
      </c>
      <c r="O366" s="1" t="s">
        <v>125</v>
      </c>
    </row>
    <row r="367" spans="1:15" ht="15">
      <c r="A367" s="21" t="s">
        <v>123</v>
      </c>
      <c r="B367" t="s">
        <v>128</v>
      </c>
      <c r="C367" t="s">
        <v>124</v>
      </c>
      <c r="D367" s="16">
        <v>0.32</v>
      </c>
      <c r="E367" s="16">
        <v>63.25</v>
      </c>
      <c r="F367" s="16">
        <v>-165.25</v>
      </c>
      <c r="G367" s="22">
        <v>0.6</v>
      </c>
      <c r="H367" t="s">
        <v>61</v>
      </c>
      <c r="I367" t="s">
        <v>61</v>
      </c>
      <c r="J367" s="22">
        <v>0.51</v>
      </c>
      <c r="K367" s="22">
        <v>0.73</v>
      </c>
      <c r="L367" s="21">
        <v>2012</v>
      </c>
      <c r="M367" s="21">
        <v>2012</v>
      </c>
      <c r="N367" t="s">
        <v>126</v>
      </c>
      <c r="O367" s="1" t="s">
        <v>125</v>
      </c>
    </row>
    <row r="368" spans="1:15" ht="15">
      <c r="A368" s="21" t="s">
        <v>123</v>
      </c>
      <c r="B368" t="s">
        <v>128</v>
      </c>
      <c r="C368" t="s">
        <v>124</v>
      </c>
      <c r="D368" s="16">
        <v>0.11</v>
      </c>
      <c r="E368" s="16">
        <v>62.75</v>
      </c>
      <c r="F368" s="16">
        <v>-165.25</v>
      </c>
      <c r="G368" s="22">
        <v>0.6</v>
      </c>
      <c r="H368" t="s">
        <v>61</v>
      </c>
      <c r="I368" t="s">
        <v>61</v>
      </c>
      <c r="J368" s="22">
        <v>0.51</v>
      </c>
      <c r="K368" s="22">
        <v>0.73</v>
      </c>
      <c r="L368" s="21">
        <v>2012</v>
      </c>
      <c r="M368" s="21">
        <v>2012</v>
      </c>
      <c r="N368" t="s">
        <v>126</v>
      </c>
      <c r="O368" s="1" t="s">
        <v>125</v>
      </c>
    </row>
    <row r="369" spans="1:15" ht="15">
      <c r="A369" s="21" t="s">
        <v>123</v>
      </c>
      <c r="B369" t="s">
        <v>128</v>
      </c>
      <c r="C369" t="s">
        <v>124</v>
      </c>
      <c r="D369" s="16">
        <v>1</v>
      </c>
      <c r="E369" s="16">
        <v>62.75</v>
      </c>
      <c r="F369" s="16">
        <v>-169.75</v>
      </c>
      <c r="G369" s="22">
        <v>0.6</v>
      </c>
      <c r="H369" t="s">
        <v>61</v>
      </c>
      <c r="I369" t="s">
        <v>61</v>
      </c>
      <c r="J369" s="22">
        <v>0.51</v>
      </c>
      <c r="K369" s="22">
        <v>0.73</v>
      </c>
      <c r="L369" s="21">
        <v>2012</v>
      </c>
      <c r="M369" s="21">
        <v>2012</v>
      </c>
      <c r="N369" t="s">
        <v>126</v>
      </c>
      <c r="O369" s="1" t="s">
        <v>125</v>
      </c>
    </row>
    <row r="370" spans="1:15" ht="15">
      <c r="A370" s="21" t="s">
        <v>123</v>
      </c>
      <c r="B370" t="s">
        <v>128</v>
      </c>
      <c r="C370" t="s">
        <v>124</v>
      </c>
      <c r="D370" s="16">
        <v>0.82</v>
      </c>
      <c r="E370" s="16">
        <v>59.75</v>
      </c>
      <c r="F370" s="16">
        <v>-164.25</v>
      </c>
      <c r="G370" s="22">
        <v>0.6</v>
      </c>
      <c r="H370" t="s">
        <v>61</v>
      </c>
      <c r="I370" t="s">
        <v>61</v>
      </c>
      <c r="J370" s="22">
        <v>0.51</v>
      </c>
      <c r="K370" s="22">
        <v>0.73</v>
      </c>
      <c r="L370" s="21">
        <v>2012</v>
      </c>
      <c r="M370" s="21">
        <v>2012</v>
      </c>
      <c r="N370" t="s">
        <v>126</v>
      </c>
      <c r="O370" s="1" t="s">
        <v>125</v>
      </c>
    </row>
    <row r="371" spans="1:15" ht="15">
      <c r="A371" s="21" t="s">
        <v>123</v>
      </c>
      <c r="B371" t="s">
        <v>128</v>
      </c>
      <c r="C371" t="s">
        <v>124</v>
      </c>
      <c r="D371" s="16">
        <v>0.47</v>
      </c>
      <c r="E371" s="16">
        <v>58.25</v>
      </c>
      <c r="F371" s="16">
        <v>-176.25</v>
      </c>
      <c r="G371" s="22">
        <v>0.6</v>
      </c>
      <c r="H371" t="s">
        <v>61</v>
      </c>
      <c r="I371" t="s">
        <v>61</v>
      </c>
      <c r="J371" s="22">
        <v>0.51</v>
      </c>
      <c r="K371" s="22">
        <v>0.73</v>
      </c>
      <c r="L371" s="21">
        <v>2012</v>
      </c>
      <c r="M371" s="21">
        <v>2012</v>
      </c>
      <c r="N371" t="s">
        <v>126</v>
      </c>
      <c r="O371" s="1" t="s">
        <v>125</v>
      </c>
    </row>
    <row r="372" spans="1:15" ht="15">
      <c r="A372" s="21" t="s">
        <v>123</v>
      </c>
      <c r="B372" t="s">
        <v>128</v>
      </c>
      <c r="C372" t="s">
        <v>124</v>
      </c>
      <c r="D372" s="16">
        <v>1</v>
      </c>
      <c r="E372" s="16">
        <v>63.75</v>
      </c>
      <c r="F372" s="16">
        <v>-172.25</v>
      </c>
      <c r="G372" s="22">
        <v>0.6</v>
      </c>
      <c r="H372" t="s">
        <v>61</v>
      </c>
      <c r="I372" t="s">
        <v>61</v>
      </c>
      <c r="J372" s="22">
        <v>0.51</v>
      </c>
      <c r="K372" s="22">
        <v>0.73</v>
      </c>
      <c r="L372" s="21">
        <v>2012</v>
      </c>
      <c r="M372" s="21">
        <v>2012</v>
      </c>
      <c r="N372" t="s">
        <v>126</v>
      </c>
      <c r="O372" s="1" t="s">
        <v>125</v>
      </c>
    </row>
    <row r="373" spans="1:15" ht="15">
      <c r="A373" s="21" t="s">
        <v>123</v>
      </c>
      <c r="B373" t="s">
        <v>128</v>
      </c>
      <c r="C373" t="s">
        <v>124</v>
      </c>
      <c r="D373" s="16">
        <v>1</v>
      </c>
      <c r="E373" s="16">
        <v>63.75</v>
      </c>
      <c r="F373" s="16">
        <v>-169.75</v>
      </c>
      <c r="G373" s="22">
        <v>0.6</v>
      </c>
      <c r="H373" t="s">
        <v>61</v>
      </c>
      <c r="I373" t="s">
        <v>61</v>
      </c>
      <c r="J373" s="22">
        <v>0.51</v>
      </c>
      <c r="K373" s="22">
        <v>0.73</v>
      </c>
      <c r="L373" s="21">
        <v>2012</v>
      </c>
      <c r="M373" s="21">
        <v>2012</v>
      </c>
      <c r="N373" t="s">
        <v>126</v>
      </c>
      <c r="O373" s="1" t="s">
        <v>125</v>
      </c>
    </row>
    <row r="374" spans="1:15" ht="15">
      <c r="A374" s="21" t="s">
        <v>123</v>
      </c>
      <c r="B374" t="s">
        <v>128</v>
      </c>
      <c r="C374" t="s">
        <v>124</v>
      </c>
      <c r="D374" s="16">
        <v>1</v>
      </c>
      <c r="E374" s="16">
        <v>63.75</v>
      </c>
      <c r="F374" s="16">
        <v>-169.25</v>
      </c>
      <c r="G374" s="22">
        <v>0.6</v>
      </c>
      <c r="H374" t="s">
        <v>61</v>
      </c>
      <c r="I374" t="s">
        <v>61</v>
      </c>
      <c r="J374" s="22">
        <v>0.51</v>
      </c>
      <c r="K374" s="22">
        <v>0.73</v>
      </c>
      <c r="L374" s="21">
        <v>2012</v>
      </c>
      <c r="M374" s="21">
        <v>2012</v>
      </c>
      <c r="N374" t="s">
        <v>126</v>
      </c>
      <c r="O374" s="1" t="s">
        <v>125</v>
      </c>
    </row>
    <row r="375" spans="1:15" ht="15">
      <c r="A375" s="21" t="s">
        <v>123</v>
      </c>
      <c r="B375" t="s">
        <v>128</v>
      </c>
      <c r="C375" t="s">
        <v>124</v>
      </c>
      <c r="D375" s="16">
        <v>1</v>
      </c>
      <c r="E375" s="16">
        <v>63.75</v>
      </c>
      <c r="F375" s="16">
        <v>-168.75</v>
      </c>
      <c r="G375" s="22">
        <v>0.6</v>
      </c>
      <c r="H375" t="s">
        <v>61</v>
      </c>
      <c r="I375" t="s">
        <v>61</v>
      </c>
      <c r="J375" s="22">
        <v>0.51</v>
      </c>
      <c r="K375" s="22">
        <v>0.73</v>
      </c>
      <c r="L375" s="21">
        <v>2012</v>
      </c>
      <c r="M375" s="21">
        <v>2012</v>
      </c>
      <c r="N375" t="s">
        <v>126</v>
      </c>
      <c r="O375" s="1" t="s">
        <v>125</v>
      </c>
    </row>
    <row r="376" spans="1:15" ht="15">
      <c r="A376" s="21" t="s">
        <v>123</v>
      </c>
      <c r="B376" t="s">
        <v>128</v>
      </c>
      <c r="C376" t="s">
        <v>124</v>
      </c>
      <c r="D376" s="16">
        <v>1</v>
      </c>
      <c r="E376" s="16">
        <v>63.75</v>
      </c>
      <c r="F376" s="16">
        <v>-168.25</v>
      </c>
      <c r="G376" s="22">
        <v>0.6</v>
      </c>
      <c r="H376" t="s">
        <v>61</v>
      </c>
      <c r="I376" t="s">
        <v>61</v>
      </c>
      <c r="J376" s="22">
        <v>0.51</v>
      </c>
      <c r="K376" s="22">
        <v>0.73</v>
      </c>
      <c r="L376" s="21">
        <v>2012</v>
      </c>
      <c r="M376" s="21">
        <v>2012</v>
      </c>
      <c r="N376" t="s">
        <v>126</v>
      </c>
      <c r="O376" s="1" t="s">
        <v>125</v>
      </c>
    </row>
    <row r="377" spans="1:15" ht="15">
      <c r="A377" s="21" t="s">
        <v>123</v>
      </c>
      <c r="B377" t="s">
        <v>128</v>
      </c>
      <c r="C377" t="s">
        <v>124</v>
      </c>
      <c r="D377" s="16">
        <v>1</v>
      </c>
      <c r="E377" s="16">
        <v>63.75</v>
      </c>
      <c r="F377" s="16">
        <v>-167.75</v>
      </c>
      <c r="G377" s="22">
        <v>0.6</v>
      </c>
      <c r="H377" t="s">
        <v>61</v>
      </c>
      <c r="I377" t="s">
        <v>61</v>
      </c>
      <c r="J377" s="22">
        <v>0.51</v>
      </c>
      <c r="K377" s="22">
        <v>0.73</v>
      </c>
      <c r="L377" s="21">
        <v>2012</v>
      </c>
      <c r="M377" s="21">
        <v>2012</v>
      </c>
      <c r="N377" t="s">
        <v>126</v>
      </c>
      <c r="O377" s="1" t="s">
        <v>125</v>
      </c>
    </row>
    <row r="378" spans="1:15" ht="15">
      <c r="A378" s="21" t="s">
        <v>123</v>
      </c>
      <c r="B378" t="s">
        <v>128</v>
      </c>
      <c r="C378" t="s">
        <v>124</v>
      </c>
      <c r="D378" s="16">
        <v>1</v>
      </c>
      <c r="E378" s="16">
        <v>63.75</v>
      </c>
      <c r="F378" s="16">
        <v>-167.25</v>
      </c>
      <c r="G378" s="22">
        <v>0.6</v>
      </c>
      <c r="H378" t="s">
        <v>61</v>
      </c>
      <c r="I378" t="s">
        <v>61</v>
      </c>
      <c r="J378" s="22">
        <v>0.51</v>
      </c>
      <c r="K378" s="22">
        <v>0.73</v>
      </c>
      <c r="L378" s="21">
        <v>2012</v>
      </c>
      <c r="M378" s="21">
        <v>2012</v>
      </c>
      <c r="N378" t="s">
        <v>126</v>
      </c>
      <c r="O378" s="1" t="s">
        <v>125</v>
      </c>
    </row>
    <row r="379" spans="1:15" ht="15">
      <c r="A379" s="21" t="s">
        <v>123</v>
      </c>
      <c r="B379" t="s">
        <v>128</v>
      </c>
      <c r="C379" t="s">
        <v>124</v>
      </c>
      <c r="D379" s="16">
        <v>1</v>
      </c>
      <c r="E379" s="16">
        <v>63.75</v>
      </c>
      <c r="F379" s="16">
        <v>-166.75</v>
      </c>
      <c r="G379" s="22">
        <v>0.6</v>
      </c>
      <c r="H379" t="s">
        <v>61</v>
      </c>
      <c r="I379" t="s">
        <v>61</v>
      </c>
      <c r="J379" s="22">
        <v>0.51</v>
      </c>
      <c r="K379" s="22">
        <v>0.73</v>
      </c>
      <c r="L379" s="21">
        <v>2012</v>
      </c>
      <c r="M379" s="21">
        <v>2012</v>
      </c>
      <c r="N379" t="s">
        <v>126</v>
      </c>
      <c r="O379" s="1" t="s">
        <v>125</v>
      </c>
    </row>
    <row r="380" spans="1:15" ht="15">
      <c r="A380" s="21" t="s">
        <v>123</v>
      </c>
      <c r="B380" t="s">
        <v>128</v>
      </c>
      <c r="C380" t="s">
        <v>124</v>
      </c>
      <c r="D380" s="16">
        <v>1</v>
      </c>
      <c r="E380" s="16">
        <v>63.75</v>
      </c>
      <c r="F380" s="16">
        <v>-166.25</v>
      </c>
      <c r="G380" s="22">
        <v>0.6</v>
      </c>
      <c r="H380" t="s">
        <v>61</v>
      </c>
      <c r="I380" t="s">
        <v>61</v>
      </c>
      <c r="J380" s="22">
        <v>0.51</v>
      </c>
      <c r="K380" s="22">
        <v>0.73</v>
      </c>
      <c r="L380" s="21">
        <v>2012</v>
      </c>
      <c r="M380" s="21">
        <v>2012</v>
      </c>
      <c r="N380" t="s">
        <v>126</v>
      </c>
      <c r="O380" s="1" t="s">
        <v>125</v>
      </c>
    </row>
    <row r="381" spans="1:15" ht="15">
      <c r="A381" s="21" t="s">
        <v>123</v>
      </c>
      <c r="B381" t="s">
        <v>128</v>
      </c>
      <c r="C381" t="s">
        <v>124</v>
      </c>
      <c r="D381" s="16">
        <v>1</v>
      </c>
      <c r="E381" s="16">
        <v>63.75</v>
      </c>
      <c r="F381" s="16">
        <v>-165.75</v>
      </c>
      <c r="G381" s="22">
        <v>0.6</v>
      </c>
      <c r="H381" t="s">
        <v>61</v>
      </c>
      <c r="I381" t="s">
        <v>61</v>
      </c>
      <c r="J381" s="22">
        <v>0.51</v>
      </c>
      <c r="K381" s="22">
        <v>0.73</v>
      </c>
      <c r="L381" s="21">
        <v>2012</v>
      </c>
      <c r="M381" s="21">
        <v>2012</v>
      </c>
      <c r="N381" t="s">
        <v>126</v>
      </c>
      <c r="O381" s="1" t="s">
        <v>125</v>
      </c>
    </row>
    <row r="382" spans="1:15" ht="15">
      <c r="A382" s="21" t="s">
        <v>123</v>
      </c>
      <c r="B382" t="s">
        <v>128</v>
      </c>
      <c r="C382" t="s">
        <v>124</v>
      </c>
      <c r="D382" s="16">
        <v>0.87</v>
      </c>
      <c r="E382" s="16">
        <v>63.75</v>
      </c>
      <c r="F382" s="16">
        <v>-165.25</v>
      </c>
      <c r="G382" s="22">
        <v>0.6</v>
      </c>
      <c r="H382" t="s">
        <v>61</v>
      </c>
      <c r="I382" t="s">
        <v>61</v>
      </c>
      <c r="J382" s="22">
        <v>0.51</v>
      </c>
      <c r="K382" s="22">
        <v>0.73</v>
      </c>
      <c r="L382" s="21">
        <v>2012</v>
      </c>
      <c r="M382" s="21">
        <v>2012</v>
      </c>
      <c r="N382" t="s">
        <v>126</v>
      </c>
      <c r="O382" s="1" t="s">
        <v>125</v>
      </c>
    </row>
    <row r="383" spans="1:15" ht="15">
      <c r="A383" s="21" t="s">
        <v>123</v>
      </c>
      <c r="B383" t="s">
        <v>128</v>
      </c>
      <c r="C383" t="s">
        <v>124</v>
      </c>
      <c r="D383" s="16">
        <v>0.74</v>
      </c>
      <c r="E383" s="16">
        <v>63.75</v>
      </c>
      <c r="F383" s="16">
        <v>-164.75</v>
      </c>
      <c r="G383" s="22">
        <v>0.6</v>
      </c>
      <c r="H383" t="s">
        <v>61</v>
      </c>
      <c r="I383" t="s">
        <v>61</v>
      </c>
      <c r="J383" s="22">
        <v>0.51</v>
      </c>
      <c r="K383" s="22">
        <v>0.73</v>
      </c>
      <c r="L383" s="21">
        <v>2012</v>
      </c>
      <c r="M383" s="21">
        <v>2012</v>
      </c>
      <c r="N383" t="s">
        <v>126</v>
      </c>
      <c r="O383" s="1" t="s">
        <v>125</v>
      </c>
    </row>
    <row r="384" spans="1:15" ht="15">
      <c r="A384" s="21" t="s">
        <v>123</v>
      </c>
      <c r="B384" t="s">
        <v>128</v>
      </c>
      <c r="C384" t="s">
        <v>124</v>
      </c>
      <c r="D384" s="16">
        <v>0.66</v>
      </c>
      <c r="E384" s="16">
        <v>63.75</v>
      </c>
      <c r="F384" s="16">
        <v>-164.25</v>
      </c>
      <c r="G384" s="22">
        <v>0.6</v>
      </c>
      <c r="H384" t="s">
        <v>61</v>
      </c>
      <c r="I384" t="s">
        <v>61</v>
      </c>
      <c r="J384" s="22">
        <v>0.51</v>
      </c>
      <c r="K384" s="22">
        <v>0.73</v>
      </c>
      <c r="L384" s="21">
        <v>2012</v>
      </c>
      <c r="M384" s="21">
        <v>2012</v>
      </c>
      <c r="N384" t="s">
        <v>126</v>
      </c>
      <c r="O384" s="1" t="s">
        <v>125</v>
      </c>
    </row>
    <row r="385" spans="1:15" ht="15">
      <c r="A385" s="21" t="s">
        <v>123</v>
      </c>
      <c r="B385" t="s">
        <v>128</v>
      </c>
      <c r="C385" t="s">
        <v>124</v>
      </c>
      <c r="D385" s="16">
        <v>0.62</v>
      </c>
      <c r="E385" s="16">
        <v>63.75</v>
      </c>
      <c r="F385" s="16">
        <v>-163.75</v>
      </c>
      <c r="G385" s="22">
        <v>0.6</v>
      </c>
      <c r="H385" t="s">
        <v>61</v>
      </c>
      <c r="I385" t="s">
        <v>61</v>
      </c>
      <c r="J385" s="22">
        <v>0.51</v>
      </c>
      <c r="K385" s="22">
        <v>0.73</v>
      </c>
      <c r="L385" s="21">
        <v>2012</v>
      </c>
      <c r="M385" s="21">
        <v>2012</v>
      </c>
      <c r="N385" t="s">
        <v>126</v>
      </c>
      <c r="O385" s="1" t="s">
        <v>125</v>
      </c>
    </row>
    <row r="386" spans="1:15" ht="15">
      <c r="A386" s="21" t="s">
        <v>123</v>
      </c>
      <c r="B386" t="s">
        <v>128</v>
      </c>
      <c r="C386" t="s">
        <v>124</v>
      </c>
      <c r="D386" s="16">
        <v>0.6</v>
      </c>
      <c r="E386" s="16">
        <v>63.75</v>
      </c>
      <c r="F386" s="16">
        <v>-163.25</v>
      </c>
      <c r="G386" s="22">
        <v>0.6</v>
      </c>
      <c r="H386" t="s">
        <v>61</v>
      </c>
      <c r="I386" t="s">
        <v>61</v>
      </c>
      <c r="J386" s="22">
        <v>0.51</v>
      </c>
      <c r="K386" s="22">
        <v>0.73</v>
      </c>
      <c r="L386" s="21">
        <v>2012</v>
      </c>
      <c r="M386" s="21">
        <v>2012</v>
      </c>
      <c r="N386" t="s">
        <v>126</v>
      </c>
      <c r="O386" s="1" t="s">
        <v>125</v>
      </c>
    </row>
    <row r="387" spans="1:15" ht="15">
      <c r="A387" s="21" t="s">
        <v>123</v>
      </c>
      <c r="B387" t="s">
        <v>128</v>
      </c>
      <c r="C387" t="s">
        <v>124</v>
      </c>
      <c r="D387" s="16">
        <v>0.27</v>
      </c>
      <c r="E387" s="16">
        <v>63.75</v>
      </c>
      <c r="F387" s="16">
        <v>-161.75</v>
      </c>
      <c r="G387" s="22">
        <v>0.6</v>
      </c>
      <c r="H387" t="s">
        <v>61</v>
      </c>
      <c r="I387" t="s">
        <v>61</v>
      </c>
      <c r="J387" s="22">
        <v>0.51</v>
      </c>
      <c r="K387" s="22">
        <v>0.73</v>
      </c>
      <c r="L387" s="21">
        <v>2012</v>
      </c>
      <c r="M387" s="21">
        <v>2012</v>
      </c>
      <c r="N387" t="s">
        <v>126</v>
      </c>
      <c r="O387" s="1" t="s">
        <v>125</v>
      </c>
    </row>
    <row r="388" spans="1:15" ht="15">
      <c r="A388" s="21" t="s">
        <v>123</v>
      </c>
      <c r="B388" t="s">
        <v>128</v>
      </c>
      <c r="C388" t="s">
        <v>124</v>
      </c>
      <c r="D388" s="16">
        <v>0.85</v>
      </c>
      <c r="E388" s="16">
        <v>58.75</v>
      </c>
      <c r="F388" s="16">
        <v>-176.75</v>
      </c>
      <c r="G388" s="22">
        <v>0.6</v>
      </c>
      <c r="H388" t="s">
        <v>61</v>
      </c>
      <c r="I388" t="s">
        <v>61</v>
      </c>
      <c r="J388" s="22">
        <v>0.51</v>
      </c>
      <c r="K388" s="22">
        <v>0.73</v>
      </c>
      <c r="L388" s="21">
        <v>2012</v>
      </c>
      <c r="M388" s="21">
        <v>2012</v>
      </c>
      <c r="N388" t="s">
        <v>126</v>
      </c>
      <c r="O388" s="1" t="s">
        <v>125</v>
      </c>
    </row>
    <row r="389" spans="1:15" ht="15">
      <c r="A389" s="21" t="s">
        <v>123</v>
      </c>
      <c r="B389" t="s">
        <v>128</v>
      </c>
      <c r="C389" t="s">
        <v>124</v>
      </c>
      <c r="D389" s="16">
        <v>0.95</v>
      </c>
      <c r="E389" s="16">
        <v>58.75</v>
      </c>
      <c r="F389" s="16">
        <v>-160.25</v>
      </c>
      <c r="G389" s="22">
        <v>0.6</v>
      </c>
      <c r="H389" t="s">
        <v>61</v>
      </c>
      <c r="I389" t="s">
        <v>61</v>
      </c>
      <c r="J389" s="22">
        <v>0.51</v>
      </c>
      <c r="K389" s="22">
        <v>0.73</v>
      </c>
      <c r="L389" s="21">
        <v>2012</v>
      </c>
      <c r="M389" s="21">
        <v>2012</v>
      </c>
      <c r="N389" t="s">
        <v>126</v>
      </c>
      <c r="O389" s="1" t="s">
        <v>125</v>
      </c>
    </row>
    <row r="390" spans="1:15" ht="15">
      <c r="A390" s="21" t="s">
        <v>123</v>
      </c>
      <c r="B390" t="s">
        <v>128</v>
      </c>
      <c r="C390" t="s">
        <v>124</v>
      </c>
      <c r="D390" s="16">
        <v>1</v>
      </c>
      <c r="E390" s="16">
        <v>60.25</v>
      </c>
      <c r="F390" s="16">
        <v>-172.75</v>
      </c>
      <c r="G390" s="22">
        <v>0.6</v>
      </c>
      <c r="H390" t="s">
        <v>61</v>
      </c>
      <c r="I390" t="s">
        <v>61</v>
      </c>
      <c r="J390" s="22">
        <v>0.51</v>
      </c>
      <c r="K390" s="22">
        <v>0.73</v>
      </c>
      <c r="L390" s="21">
        <v>2012</v>
      </c>
      <c r="M390" s="21">
        <v>2012</v>
      </c>
      <c r="N390" t="s">
        <v>126</v>
      </c>
      <c r="O390" s="1" t="s">
        <v>125</v>
      </c>
    </row>
    <row r="391" spans="1:15" ht="15">
      <c r="A391" s="21" t="s">
        <v>123</v>
      </c>
      <c r="B391" t="s">
        <v>128</v>
      </c>
      <c r="C391" t="s">
        <v>124</v>
      </c>
      <c r="D391" s="16">
        <v>0.94</v>
      </c>
      <c r="E391" s="16">
        <v>64.25</v>
      </c>
      <c r="F391" s="16">
        <v>-171.75</v>
      </c>
      <c r="G391" s="22">
        <v>0.6</v>
      </c>
      <c r="H391" t="s">
        <v>61</v>
      </c>
      <c r="I391" t="s">
        <v>61</v>
      </c>
      <c r="J391" s="22">
        <v>0.51</v>
      </c>
      <c r="K391" s="22">
        <v>0.73</v>
      </c>
      <c r="L391" s="21">
        <v>2012</v>
      </c>
      <c r="M391" s="21">
        <v>2012</v>
      </c>
      <c r="N391" t="s">
        <v>126</v>
      </c>
      <c r="O391" s="1" t="s">
        <v>125</v>
      </c>
    </row>
    <row r="392" spans="1:15" ht="15">
      <c r="A392" s="21" t="s">
        <v>123</v>
      </c>
      <c r="B392" t="s">
        <v>128</v>
      </c>
      <c r="C392" t="s">
        <v>124</v>
      </c>
      <c r="D392" s="16">
        <v>1</v>
      </c>
      <c r="E392" s="16">
        <v>64.25</v>
      </c>
      <c r="F392" s="16">
        <v>-171.25</v>
      </c>
      <c r="G392" s="22">
        <v>0.6</v>
      </c>
      <c r="H392" t="s">
        <v>61</v>
      </c>
      <c r="I392" t="s">
        <v>61</v>
      </c>
      <c r="J392" s="22">
        <v>0.51</v>
      </c>
      <c r="K392" s="22">
        <v>0.73</v>
      </c>
      <c r="L392" s="21">
        <v>2012</v>
      </c>
      <c r="M392" s="21">
        <v>2012</v>
      </c>
      <c r="N392" t="s">
        <v>126</v>
      </c>
      <c r="O392" s="1" t="s">
        <v>125</v>
      </c>
    </row>
    <row r="393" spans="1:15" ht="15">
      <c r="A393" s="21" t="s">
        <v>123</v>
      </c>
      <c r="B393" t="s">
        <v>128</v>
      </c>
      <c r="C393" t="s">
        <v>124</v>
      </c>
      <c r="D393" s="16">
        <v>1</v>
      </c>
      <c r="E393" s="16">
        <v>64.25</v>
      </c>
      <c r="F393" s="16">
        <v>-170.75</v>
      </c>
      <c r="G393" s="22">
        <v>0.6</v>
      </c>
      <c r="H393" t="s">
        <v>61</v>
      </c>
      <c r="I393" t="s">
        <v>61</v>
      </c>
      <c r="J393" s="22">
        <v>0.51</v>
      </c>
      <c r="K393" s="22">
        <v>0.73</v>
      </c>
      <c r="L393" s="21">
        <v>2012</v>
      </c>
      <c r="M393" s="21">
        <v>2012</v>
      </c>
      <c r="N393" t="s">
        <v>126</v>
      </c>
      <c r="O393" s="1" t="s">
        <v>125</v>
      </c>
    </row>
    <row r="394" spans="1:15" ht="15">
      <c r="A394" s="21" t="s">
        <v>123</v>
      </c>
      <c r="B394" t="s">
        <v>128</v>
      </c>
      <c r="C394" t="s">
        <v>124</v>
      </c>
      <c r="D394" s="16">
        <v>1</v>
      </c>
      <c r="E394" s="16">
        <v>64.25</v>
      </c>
      <c r="F394" s="16">
        <v>-170.25</v>
      </c>
      <c r="G394" s="22">
        <v>0.6</v>
      </c>
      <c r="H394" t="s">
        <v>61</v>
      </c>
      <c r="I394" t="s">
        <v>61</v>
      </c>
      <c r="J394" s="22">
        <v>0.51</v>
      </c>
      <c r="K394" s="22">
        <v>0.73</v>
      </c>
      <c r="L394" s="21">
        <v>2012</v>
      </c>
      <c r="M394" s="21">
        <v>2012</v>
      </c>
      <c r="N394" t="s">
        <v>126</v>
      </c>
      <c r="O394" s="1" t="s">
        <v>125</v>
      </c>
    </row>
    <row r="395" spans="1:15" ht="15">
      <c r="A395" s="21" t="s">
        <v>123</v>
      </c>
      <c r="B395" t="s">
        <v>128</v>
      </c>
      <c r="C395" t="s">
        <v>124</v>
      </c>
      <c r="D395" s="16">
        <v>1</v>
      </c>
      <c r="E395" s="16">
        <v>64.25</v>
      </c>
      <c r="F395" s="16">
        <v>-169.75</v>
      </c>
      <c r="G395" s="22">
        <v>0.6</v>
      </c>
      <c r="H395" t="s">
        <v>61</v>
      </c>
      <c r="I395" t="s">
        <v>61</v>
      </c>
      <c r="J395" s="22">
        <v>0.51</v>
      </c>
      <c r="K395" s="22">
        <v>0.73</v>
      </c>
      <c r="L395" s="21">
        <v>2012</v>
      </c>
      <c r="M395" s="21">
        <v>2012</v>
      </c>
      <c r="N395" t="s">
        <v>126</v>
      </c>
      <c r="O395" s="1" t="s">
        <v>125</v>
      </c>
    </row>
    <row r="396" spans="1:15" ht="15">
      <c r="A396" s="21" t="s">
        <v>123</v>
      </c>
      <c r="B396" t="s">
        <v>128</v>
      </c>
      <c r="C396" t="s">
        <v>124</v>
      </c>
      <c r="D396" s="16">
        <v>1</v>
      </c>
      <c r="E396" s="16">
        <v>64.25</v>
      </c>
      <c r="F396" s="16">
        <v>-169.25</v>
      </c>
      <c r="G396" s="22">
        <v>0.6</v>
      </c>
      <c r="H396" t="s">
        <v>61</v>
      </c>
      <c r="I396" t="s">
        <v>61</v>
      </c>
      <c r="J396" s="22">
        <v>0.51</v>
      </c>
      <c r="K396" s="22">
        <v>0.73</v>
      </c>
      <c r="L396" s="21">
        <v>2012</v>
      </c>
      <c r="M396" s="21">
        <v>2012</v>
      </c>
      <c r="N396" t="s">
        <v>126</v>
      </c>
      <c r="O396" s="1" t="s">
        <v>125</v>
      </c>
    </row>
    <row r="397" spans="1:15" ht="15">
      <c r="A397" s="21" t="s">
        <v>123</v>
      </c>
      <c r="B397" t="s">
        <v>128</v>
      </c>
      <c r="C397" t="s">
        <v>124</v>
      </c>
      <c r="D397" s="16">
        <v>1</v>
      </c>
      <c r="E397" s="16">
        <v>64.25</v>
      </c>
      <c r="F397" s="16">
        <v>-168.75</v>
      </c>
      <c r="G397" s="22">
        <v>0.6</v>
      </c>
      <c r="H397" t="s">
        <v>61</v>
      </c>
      <c r="I397" t="s">
        <v>61</v>
      </c>
      <c r="J397" s="22">
        <v>0.51</v>
      </c>
      <c r="K397" s="22">
        <v>0.73</v>
      </c>
      <c r="L397" s="21">
        <v>2012</v>
      </c>
      <c r="M397" s="21">
        <v>2012</v>
      </c>
      <c r="N397" t="s">
        <v>126</v>
      </c>
      <c r="O397" s="1" t="s">
        <v>125</v>
      </c>
    </row>
    <row r="398" spans="1:15" ht="15">
      <c r="A398" s="21" t="s">
        <v>123</v>
      </c>
      <c r="B398" t="s">
        <v>128</v>
      </c>
      <c r="C398" t="s">
        <v>124</v>
      </c>
      <c r="D398" s="16">
        <v>1</v>
      </c>
      <c r="E398" s="16">
        <v>64.25</v>
      </c>
      <c r="F398" s="16">
        <v>-168.25</v>
      </c>
      <c r="G398" s="22">
        <v>0.6</v>
      </c>
      <c r="H398" t="s">
        <v>61</v>
      </c>
      <c r="I398" t="s">
        <v>61</v>
      </c>
      <c r="J398" s="22">
        <v>0.51</v>
      </c>
      <c r="K398" s="22">
        <v>0.73</v>
      </c>
      <c r="L398" s="21">
        <v>2012</v>
      </c>
      <c r="M398" s="21">
        <v>2012</v>
      </c>
      <c r="N398" t="s">
        <v>126</v>
      </c>
      <c r="O398" s="1" t="s">
        <v>125</v>
      </c>
    </row>
    <row r="399" spans="1:15" ht="15">
      <c r="A399" s="21" t="s">
        <v>123</v>
      </c>
      <c r="B399" t="s">
        <v>128</v>
      </c>
      <c r="C399" t="s">
        <v>124</v>
      </c>
      <c r="D399" s="16">
        <v>1</v>
      </c>
      <c r="E399" s="16">
        <v>64.25</v>
      </c>
      <c r="F399" s="16">
        <v>-167.75</v>
      </c>
      <c r="G399" s="22">
        <v>0.6</v>
      </c>
      <c r="H399" t="s">
        <v>61</v>
      </c>
      <c r="I399" t="s">
        <v>61</v>
      </c>
      <c r="J399" s="22">
        <v>0.51</v>
      </c>
      <c r="K399" s="22">
        <v>0.73</v>
      </c>
      <c r="L399" s="21">
        <v>2012</v>
      </c>
      <c r="M399" s="21">
        <v>2012</v>
      </c>
      <c r="N399" t="s">
        <v>126</v>
      </c>
      <c r="O399" s="1" t="s">
        <v>125</v>
      </c>
    </row>
    <row r="400" spans="1:15" ht="15">
      <c r="A400" s="21" t="s">
        <v>123</v>
      </c>
      <c r="B400" t="s">
        <v>128</v>
      </c>
      <c r="C400" t="s">
        <v>124</v>
      </c>
      <c r="D400" s="16">
        <v>1</v>
      </c>
      <c r="E400" s="16">
        <v>64.25</v>
      </c>
      <c r="F400" s="16">
        <v>-167.25</v>
      </c>
      <c r="G400" s="22">
        <v>0.6</v>
      </c>
      <c r="H400" t="s">
        <v>61</v>
      </c>
      <c r="I400" t="s">
        <v>61</v>
      </c>
      <c r="J400" s="22">
        <v>0.51</v>
      </c>
      <c r="K400" s="22">
        <v>0.73</v>
      </c>
      <c r="L400" s="21">
        <v>2012</v>
      </c>
      <c r="M400" s="21">
        <v>2012</v>
      </c>
      <c r="N400" t="s">
        <v>126</v>
      </c>
      <c r="O400" s="1" t="s">
        <v>125</v>
      </c>
    </row>
    <row r="401" spans="1:15" ht="15">
      <c r="A401" s="21" t="s">
        <v>123</v>
      </c>
      <c r="B401" t="s">
        <v>128</v>
      </c>
      <c r="C401" t="s">
        <v>124</v>
      </c>
      <c r="D401" s="16">
        <v>1</v>
      </c>
      <c r="E401" s="16">
        <v>64.25</v>
      </c>
      <c r="F401" s="16">
        <v>-166.75</v>
      </c>
      <c r="G401" s="22">
        <v>0.6</v>
      </c>
      <c r="H401" t="s">
        <v>61</v>
      </c>
      <c r="I401" t="s">
        <v>61</v>
      </c>
      <c r="J401" s="22">
        <v>0.51</v>
      </c>
      <c r="K401" s="22">
        <v>0.73</v>
      </c>
      <c r="L401" s="21">
        <v>2012</v>
      </c>
      <c r="M401" s="21">
        <v>2012</v>
      </c>
      <c r="N401" t="s">
        <v>126</v>
      </c>
      <c r="O401" s="1" t="s">
        <v>125</v>
      </c>
    </row>
    <row r="402" spans="1:15" ht="15">
      <c r="A402" s="21" t="s">
        <v>123</v>
      </c>
      <c r="B402" t="s">
        <v>128</v>
      </c>
      <c r="C402" t="s">
        <v>124</v>
      </c>
      <c r="D402" s="16">
        <v>1</v>
      </c>
      <c r="E402" s="16">
        <v>64.25</v>
      </c>
      <c r="F402" s="16">
        <v>-165.75</v>
      </c>
      <c r="G402" s="22">
        <v>0.6</v>
      </c>
      <c r="H402" t="s">
        <v>61</v>
      </c>
      <c r="I402" t="s">
        <v>61</v>
      </c>
      <c r="J402" s="22">
        <v>0.51</v>
      </c>
      <c r="K402" s="22">
        <v>0.73</v>
      </c>
      <c r="L402" s="21">
        <v>2012</v>
      </c>
      <c r="M402" s="21">
        <v>2012</v>
      </c>
      <c r="N402" t="s">
        <v>126</v>
      </c>
      <c r="O402" s="1" t="s">
        <v>125</v>
      </c>
    </row>
    <row r="403" spans="1:15" ht="15">
      <c r="A403" s="21" t="s">
        <v>123</v>
      </c>
      <c r="B403" t="s">
        <v>128</v>
      </c>
      <c r="C403" t="s">
        <v>124</v>
      </c>
      <c r="D403" s="16">
        <v>1</v>
      </c>
      <c r="E403" s="16">
        <v>64.25</v>
      </c>
      <c r="F403" s="16">
        <v>-164.25</v>
      </c>
      <c r="G403" s="22">
        <v>0.6</v>
      </c>
      <c r="H403" t="s">
        <v>61</v>
      </c>
      <c r="I403" t="s">
        <v>61</v>
      </c>
      <c r="J403" s="22">
        <v>0.51</v>
      </c>
      <c r="K403" s="22">
        <v>0.73</v>
      </c>
      <c r="L403" s="21">
        <v>2012</v>
      </c>
      <c r="M403" s="21">
        <v>2012</v>
      </c>
      <c r="N403" t="s">
        <v>126</v>
      </c>
      <c r="O403" s="1" t="s">
        <v>125</v>
      </c>
    </row>
    <row r="404" spans="1:15" ht="15">
      <c r="A404" s="21" t="s">
        <v>123</v>
      </c>
      <c r="B404" t="s">
        <v>128</v>
      </c>
      <c r="C404" t="s">
        <v>124</v>
      </c>
      <c r="D404" s="16">
        <v>1</v>
      </c>
      <c r="E404" s="16">
        <v>64.25</v>
      </c>
      <c r="F404" s="16">
        <v>-163.75</v>
      </c>
      <c r="G404" s="22">
        <v>0.6</v>
      </c>
      <c r="H404" t="s">
        <v>61</v>
      </c>
      <c r="I404" t="s">
        <v>61</v>
      </c>
      <c r="J404" s="22">
        <v>0.51</v>
      </c>
      <c r="K404" s="22">
        <v>0.73</v>
      </c>
      <c r="L404" s="21">
        <v>2012</v>
      </c>
      <c r="M404" s="21">
        <v>2012</v>
      </c>
      <c r="N404" t="s">
        <v>126</v>
      </c>
      <c r="O404" s="1" t="s">
        <v>125</v>
      </c>
    </row>
    <row r="405" spans="1:15" ht="15">
      <c r="A405" s="21" t="s">
        <v>123</v>
      </c>
      <c r="B405" t="s">
        <v>128</v>
      </c>
      <c r="C405" t="s">
        <v>124</v>
      </c>
      <c r="D405" s="16">
        <v>0.47</v>
      </c>
      <c r="E405" s="16">
        <v>64.25</v>
      </c>
      <c r="F405" s="16">
        <v>-162.25</v>
      </c>
      <c r="G405" s="22">
        <v>0.6</v>
      </c>
      <c r="H405" t="s">
        <v>61</v>
      </c>
      <c r="I405" t="s">
        <v>61</v>
      </c>
      <c r="J405" s="22">
        <v>0.51</v>
      </c>
      <c r="K405" s="22">
        <v>0.73</v>
      </c>
      <c r="L405" s="21">
        <v>2012</v>
      </c>
      <c r="M405" s="21">
        <v>2012</v>
      </c>
      <c r="N405" t="s">
        <v>126</v>
      </c>
      <c r="O405" s="1" t="s">
        <v>125</v>
      </c>
    </row>
    <row r="406" spans="1:15" ht="15">
      <c r="A406" s="21" t="s">
        <v>123</v>
      </c>
      <c r="B406" t="s">
        <v>128</v>
      </c>
      <c r="C406" t="s">
        <v>124</v>
      </c>
      <c r="D406" s="16">
        <v>1</v>
      </c>
      <c r="E406" s="16">
        <v>64.25</v>
      </c>
      <c r="F406" s="16">
        <v>-166.25</v>
      </c>
      <c r="G406" s="22">
        <v>0.6</v>
      </c>
      <c r="H406" t="s">
        <v>61</v>
      </c>
      <c r="I406" t="s">
        <v>61</v>
      </c>
      <c r="J406" s="22">
        <v>0.51</v>
      </c>
      <c r="K406" s="22">
        <v>0.73</v>
      </c>
      <c r="L406" s="21">
        <v>2012</v>
      </c>
      <c r="M406" s="21">
        <v>2012</v>
      </c>
      <c r="N406" t="s">
        <v>126</v>
      </c>
      <c r="O406" s="1" t="s">
        <v>125</v>
      </c>
    </row>
    <row r="407" spans="1:15" ht="15">
      <c r="A407" s="21" t="s">
        <v>123</v>
      </c>
      <c r="B407" t="s">
        <v>128</v>
      </c>
      <c r="C407" t="s">
        <v>124</v>
      </c>
      <c r="D407" s="16">
        <v>0.46</v>
      </c>
      <c r="E407" s="16">
        <v>64.25</v>
      </c>
      <c r="F407" s="16">
        <v>-161.75</v>
      </c>
      <c r="G407" s="22">
        <v>0.6</v>
      </c>
      <c r="H407" t="s">
        <v>61</v>
      </c>
      <c r="I407" t="s">
        <v>61</v>
      </c>
      <c r="J407" s="22">
        <v>0.51</v>
      </c>
      <c r="K407" s="22">
        <v>0.73</v>
      </c>
      <c r="L407" s="21">
        <v>2012</v>
      </c>
      <c r="M407" s="21">
        <v>2012</v>
      </c>
      <c r="N407" t="s">
        <v>126</v>
      </c>
      <c r="O407" s="1" t="s">
        <v>125</v>
      </c>
    </row>
    <row r="408" spans="1:15" ht="15">
      <c r="A408" s="21" t="s">
        <v>123</v>
      </c>
      <c r="B408" t="s">
        <v>128</v>
      </c>
      <c r="C408" t="s">
        <v>124</v>
      </c>
      <c r="D408" s="16">
        <v>0.65</v>
      </c>
      <c r="E408" s="16">
        <v>57.75</v>
      </c>
      <c r="F408" s="16">
        <v>-174.25</v>
      </c>
      <c r="G408" s="22">
        <v>0.6</v>
      </c>
      <c r="H408" t="s">
        <v>61</v>
      </c>
      <c r="I408" t="s">
        <v>61</v>
      </c>
      <c r="J408" s="22">
        <v>0.51</v>
      </c>
      <c r="K408" s="22">
        <v>0.73</v>
      </c>
      <c r="L408" s="21">
        <v>2012</v>
      </c>
      <c r="M408" s="21">
        <v>2012</v>
      </c>
      <c r="N408" t="s">
        <v>126</v>
      </c>
      <c r="O408" s="1" t="s">
        <v>125</v>
      </c>
    </row>
    <row r="409" spans="1:15" ht="15">
      <c r="A409" s="21" t="s">
        <v>123</v>
      </c>
      <c r="B409" t="s">
        <v>128</v>
      </c>
      <c r="C409" t="s">
        <v>124</v>
      </c>
      <c r="D409" s="16">
        <v>1</v>
      </c>
      <c r="E409" s="16">
        <v>62.75</v>
      </c>
      <c r="F409" s="16">
        <v>-174.75</v>
      </c>
      <c r="G409" s="22">
        <v>0.6</v>
      </c>
      <c r="H409" t="s">
        <v>61</v>
      </c>
      <c r="I409" t="s">
        <v>61</v>
      </c>
      <c r="J409" s="22">
        <v>0.51</v>
      </c>
      <c r="K409" s="22">
        <v>0.73</v>
      </c>
      <c r="L409" s="21">
        <v>2012</v>
      </c>
      <c r="M409" s="21">
        <v>2012</v>
      </c>
      <c r="N409" t="s">
        <v>126</v>
      </c>
      <c r="O409" s="1" t="s">
        <v>125</v>
      </c>
    </row>
    <row r="410" spans="1:15" ht="15">
      <c r="A410" s="21" t="s">
        <v>123</v>
      </c>
      <c r="B410" t="s">
        <v>128</v>
      </c>
      <c r="C410" t="s">
        <v>124</v>
      </c>
      <c r="D410" s="16">
        <v>0.93</v>
      </c>
      <c r="E410" s="16">
        <v>64.75</v>
      </c>
      <c r="F410" s="16">
        <v>-169.75</v>
      </c>
      <c r="G410" s="22">
        <v>0.6</v>
      </c>
      <c r="H410" t="s">
        <v>61</v>
      </c>
      <c r="I410" t="s">
        <v>61</v>
      </c>
      <c r="J410" s="22">
        <v>0.51</v>
      </c>
      <c r="K410" s="22">
        <v>0.73</v>
      </c>
      <c r="L410" s="21">
        <v>2012</v>
      </c>
      <c r="M410" s="21">
        <v>2012</v>
      </c>
      <c r="N410" t="s">
        <v>126</v>
      </c>
      <c r="O410" s="1" t="s">
        <v>125</v>
      </c>
    </row>
    <row r="411" spans="1:15" ht="15">
      <c r="A411" s="21" t="s">
        <v>123</v>
      </c>
      <c r="B411" t="s">
        <v>128</v>
      </c>
      <c r="C411" t="s">
        <v>124</v>
      </c>
      <c r="D411" s="16">
        <v>0.9</v>
      </c>
      <c r="E411" s="16">
        <v>64.75</v>
      </c>
      <c r="F411" s="16">
        <v>-169.25</v>
      </c>
      <c r="G411" s="22">
        <v>0.6</v>
      </c>
      <c r="H411" t="s">
        <v>61</v>
      </c>
      <c r="I411" t="s">
        <v>61</v>
      </c>
      <c r="J411" s="22">
        <v>0.51</v>
      </c>
      <c r="K411" s="22">
        <v>0.73</v>
      </c>
      <c r="L411" s="21">
        <v>2012</v>
      </c>
      <c r="M411" s="21">
        <v>2012</v>
      </c>
      <c r="N411" t="s">
        <v>126</v>
      </c>
      <c r="O411" s="1" t="s">
        <v>125</v>
      </c>
    </row>
    <row r="412" spans="1:15" ht="15">
      <c r="A412" s="21" t="s">
        <v>123</v>
      </c>
      <c r="B412" t="s">
        <v>128</v>
      </c>
      <c r="C412" t="s">
        <v>124</v>
      </c>
      <c r="D412" s="16">
        <v>0.93</v>
      </c>
      <c r="E412" s="16">
        <v>64.75</v>
      </c>
      <c r="F412" s="16">
        <v>-168.75</v>
      </c>
      <c r="G412" s="22">
        <v>0.6</v>
      </c>
      <c r="H412" t="s">
        <v>61</v>
      </c>
      <c r="I412" t="s">
        <v>61</v>
      </c>
      <c r="J412" s="22">
        <v>0.51</v>
      </c>
      <c r="K412" s="22">
        <v>0.73</v>
      </c>
      <c r="L412" s="21">
        <v>2012</v>
      </c>
      <c r="M412" s="21">
        <v>2012</v>
      </c>
      <c r="N412" t="s">
        <v>126</v>
      </c>
      <c r="O412" s="1" t="s">
        <v>125</v>
      </c>
    </row>
    <row r="413" spans="1:15" ht="15">
      <c r="A413" s="21" t="s">
        <v>123</v>
      </c>
      <c r="B413" t="s">
        <v>128</v>
      </c>
      <c r="C413" t="s">
        <v>124</v>
      </c>
      <c r="D413" s="16">
        <v>1</v>
      </c>
      <c r="E413" s="16">
        <v>64.75</v>
      </c>
      <c r="F413" s="16">
        <v>-167.75</v>
      </c>
      <c r="G413" s="22">
        <v>0.6</v>
      </c>
      <c r="H413" t="s">
        <v>61</v>
      </c>
      <c r="I413" t="s">
        <v>61</v>
      </c>
      <c r="J413" s="22">
        <v>0.51</v>
      </c>
      <c r="K413" s="22">
        <v>0.73</v>
      </c>
      <c r="L413" s="21">
        <v>2012</v>
      </c>
      <c r="M413" s="21">
        <v>2012</v>
      </c>
      <c r="N413" t="s">
        <v>126</v>
      </c>
      <c r="O413" s="1" t="s">
        <v>125</v>
      </c>
    </row>
    <row r="414" spans="1:15" ht="15">
      <c r="A414" s="21" t="s">
        <v>123</v>
      </c>
      <c r="B414" t="s">
        <v>128</v>
      </c>
      <c r="C414" t="s">
        <v>124</v>
      </c>
      <c r="D414" s="16">
        <v>1</v>
      </c>
      <c r="E414" s="16">
        <v>64.75</v>
      </c>
      <c r="F414" s="16">
        <v>-167.25</v>
      </c>
      <c r="G414" s="22">
        <v>0.6</v>
      </c>
      <c r="H414" t="s">
        <v>61</v>
      </c>
      <c r="I414" t="s">
        <v>61</v>
      </c>
      <c r="J414" s="22">
        <v>0.51</v>
      </c>
      <c r="K414" s="22">
        <v>0.73</v>
      </c>
      <c r="L414" s="21">
        <v>2012</v>
      </c>
      <c r="M414" s="21">
        <v>2012</v>
      </c>
      <c r="N414" t="s">
        <v>126</v>
      </c>
      <c r="O414" s="1" t="s">
        <v>125</v>
      </c>
    </row>
    <row r="415" spans="1:15" ht="15">
      <c r="A415" s="21" t="s">
        <v>123</v>
      </c>
      <c r="B415" t="s">
        <v>128</v>
      </c>
      <c r="C415" t="s">
        <v>124</v>
      </c>
      <c r="D415" s="16">
        <v>0.02</v>
      </c>
      <c r="E415" s="16">
        <v>63.25</v>
      </c>
      <c r="F415" s="16">
        <v>-164.75</v>
      </c>
      <c r="G415" s="22">
        <v>0.6</v>
      </c>
      <c r="H415" t="s">
        <v>61</v>
      </c>
      <c r="I415" t="s">
        <v>61</v>
      </c>
      <c r="J415" s="22">
        <v>0.51</v>
      </c>
      <c r="K415" s="22">
        <v>0.73</v>
      </c>
      <c r="L415" s="21">
        <v>2012</v>
      </c>
      <c r="M415" s="21">
        <v>2012</v>
      </c>
      <c r="N415" t="s">
        <v>126</v>
      </c>
      <c r="O415" s="1" t="s">
        <v>125</v>
      </c>
    </row>
    <row r="416" spans="1:15" ht="15">
      <c r="A416" s="21" t="s">
        <v>123</v>
      </c>
      <c r="B416" t="s">
        <v>128</v>
      </c>
      <c r="C416" t="s">
        <v>124</v>
      </c>
      <c r="D416" s="16">
        <v>1</v>
      </c>
      <c r="E416" s="16">
        <v>64.25</v>
      </c>
      <c r="F416" s="16">
        <v>-164.75</v>
      </c>
      <c r="G416" s="22">
        <v>0.6</v>
      </c>
      <c r="H416" t="s">
        <v>61</v>
      </c>
      <c r="I416" t="s">
        <v>61</v>
      </c>
      <c r="J416" s="22">
        <v>0.51</v>
      </c>
      <c r="K416" s="22">
        <v>0.73</v>
      </c>
      <c r="L416" s="21">
        <v>2012</v>
      </c>
      <c r="M416" s="21">
        <v>2012</v>
      </c>
      <c r="N416" t="s">
        <v>126</v>
      </c>
      <c r="O416" s="1" t="s">
        <v>125</v>
      </c>
    </row>
    <row r="417" spans="1:15" ht="15">
      <c r="A417" s="21" t="s">
        <v>123</v>
      </c>
      <c r="B417" t="s">
        <v>128</v>
      </c>
      <c r="C417" t="s">
        <v>124</v>
      </c>
      <c r="D417" s="16">
        <v>0.93</v>
      </c>
      <c r="E417" s="16">
        <v>64.75</v>
      </c>
      <c r="F417" s="16">
        <v>-170.25</v>
      </c>
      <c r="G417" s="22">
        <v>0.6</v>
      </c>
      <c r="H417" t="s">
        <v>61</v>
      </c>
      <c r="I417" t="s">
        <v>61</v>
      </c>
      <c r="J417" s="22">
        <v>0.51</v>
      </c>
      <c r="K417" s="22">
        <v>0.73</v>
      </c>
      <c r="L417" s="21">
        <v>2012</v>
      </c>
      <c r="M417" s="21">
        <v>2012</v>
      </c>
      <c r="N417" t="s">
        <v>126</v>
      </c>
      <c r="O417" s="1" t="s">
        <v>125</v>
      </c>
    </row>
    <row r="418" spans="1:15" ht="15">
      <c r="A418" s="21" t="s">
        <v>123</v>
      </c>
      <c r="B418" t="s">
        <v>128</v>
      </c>
      <c r="C418" t="s">
        <v>124</v>
      </c>
      <c r="D418" s="16">
        <v>1</v>
      </c>
      <c r="E418" s="16">
        <v>64.75</v>
      </c>
      <c r="F418" s="16">
        <v>-168.25</v>
      </c>
      <c r="G418" s="22">
        <v>0.6</v>
      </c>
      <c r="H418" t="s">
        <v>61</v>
      </c>
      <c r="I418" t="s">
        <v>61</v>
      </c>
      <c r="J418" s="22">
        <v>0.51</v>
      </c>
      <c r="K418" s="22">
        <v>0.73</v>
      </c>
      <c r="L418" s="21">
        <v>2012</v>
      </c>
      <c r="M418" s="21">
        <v>2012</v>
      </c>
      <c r="N418" t="s">
        <v>126</v>
      </c>
      <c r="O418" s="1" t="s">
        <v>125</v>
      </c>
    </row>
    <row r="419" spans="1:15" ht="15">
      <c r="A419" s="21" t="s">
        <v>123</v>
      </c>
      <c r="B419" t="s">
        <v>128</v>
      </c>
      <c r="C419" t="s">
        <v>124</v>
      </c>
      <c r="D419" s="16">
        <v>0.27</v>
      </c>
      <c r="E419" s="16">
        <v>63.75</v>
      </c>
      <c r="F419" s="16">
        <v>-161.25</v>
      </c>
      <c r="G419" s="22">
        <v>0.6</v>
      </c>
      <c r="H419" t="s">
        <v>61</v>
      </c>
      <c r="I419" t="s">
        <v>61</v>
      </c>
      <c r="J419" s="22">
        <v>0.51</v>
      </c>
      <c r="K419" s="22">
        <v>0.73</v>
      </c>
      <c r="L419" s="21">
        <v>2012</v>
      </c>
      <c r="M419" s="21">
        <v>2012</v>
      </c>
      <c r="N419" t="s">
        <v>126</v>
      </c>
      <c r="O419" s="1" t="s">
        <v>125</v>
      </c>
    </row>
    <row r="420" spans="1:15" ht="15">
      <c r="A420" s="21" t="s">
        <v>123</v>
      </c>
      <c r="B420" t="s">
        <v>128</v>
      </c>
      <c r="C420" t="s">
        <v>124</v>
      </c>
      <c r="D420" s="16">
        <v>0.9</v>
      </c>
      <c r="E420" s="16">
        <v>65.25</v>
      </c>
      <c r="F420" s="16">
        <v>-168.75</v>
      </c>
      <c r="G420" s="22">
        <v>0.6</v>
      </c>
      <c r="H420" t="s">
        <v>61</v>
      </c>
      <c r="I420" t="s">
        <v>61</v>
      </c>
      <c r="J420" s="22">
        <v>0.51</v>
      </c>
      <c r="K420" s="22">
        <v>0.73</v>
      </c>
      <c r="L420" s="21">
        <v>2012</v>
      </c>
      <c r="M420" s="21">
        <v>2012</v>
      </c>
      <c r="N420" t="s">
        <v>126</v>
      </c>
      <c r="O420" s="1" t="s">
        <v>125</v>
      </c>
    </row>
    <row r="421" spans="1:15" ht="15">
      <c r="A421" s="21" t="s">
        <v>123</v>
      </c>
      <c r="B421" t="s">
        <v>128</v>
      </c>
      <c r="C421" t="s">
        <v>124</v>
      </c>
      <c r="D421" s="16">
        <v>1</v>
      </c>
      <c r="E421" s="16">
        <v>65.25</v>
      </c>
      <c r="F421" s="16">
        <v>-168.25</v>
      </c>
      <c r="G421" s="22">
        <v>0.6</v>
      </c>
      <c r="H421" t="s">
        <v>61</v>
      </c>
      <c r="I421" t="s">
        <v>61</v>
      </c>
      <c r="J421" s="22">
        <v>0.51</v>
      </c>
      <c r="K421" s="22">
        <v>0.73</v>
      </c>
      <c r="L421" s="21">
        <v>2012</v>
      </c>
      <c r="M421" s="21">
        <v>2012</v>
      </c>
      <c r="N421" t="s">
        <v>126</v>
      </c>
      <c r="O421" s="1" t="s">
        <v>125</v>
      </c>
    </row>
    <row r="422" spans="1:15" ht="15">
      <c r="A422" s="21" t="s">
        <v>123</v>
      </c>
      <c r="B422" t="s">
        <v>128</v>
      </c>
      <c r="C422" t="s">
        <v>124</v>
      </c>
      <c r="D422" s="16">
        <v>0.44</v>
      </c>
      <c r="E422" s="16">
        <v>63.75</v>
      </c>
      <c r="F422" s="16">
        <v>-162.75</v>
      </c>
      <c r="G422" s="22">
        <v>0.6</v>
      </c>
      <c r="H422" t="s">
        <v>61</v>
      </c>
      <c r="I422" t="s">
        <v>61</v>
      </c>
      <c r="J422" s="22">
        <v>0.51</v>
      </c>
      <c r="K422" s="22">
        <v>0.73</v>
      </c>
      <c r="L422" s="21">
        <v>2012</v>
      </c>
      <c r="M422" s="21">
        <v>2012</v>
      </c>
      <c r="N422" t="s">
        <v>126</v>
      </c>
      <c r="O422" s="1" t="s">
        <v>125</v>
      </c>
    </row>
    <row r="423" spans="1:15" ht="15">
      <c r="A423" s="21" t="s">
        <v>123</v>
      </c>
      <c r="B423" t="s">
        <v>128</v>
      </c>
      <c r="C423" t="s">
        <v>124</v>
      </c>
      <c r="D423" s="16">
        <v>0.4</v>
      </c>
      <c r="E423" s="16">
        <v>59.75</v>
      </c>
      <c r="F423" s="16">
        <v>-165.75</v>
      </c>
      <c r="G423" s="22">
        <v>0.6</v>
      </c>
      <c r="H423" t="s">
        <v>61</v>
      </c>
      <c r="I423" t="s">
        <v>61</v>
      </c>
      <c r="J423" s="22">
        <v>0.51</v>
      </c>
      <c r="K423" s="22">
        <v>0.73</v>
      </c>
      <c r="L423" s="21">
        <v>2012</v>
      </c>
      <c r="M423" s="21">
        <v>2012</v>
      </c>
      <c r="N423" t="s">
        <v>126</v>
      </c>
      <c r="O423" s="1" t="s">
        <v>125</v>
      </c>
    </row>
    <row r="424" spans="1:15" ht="15">
      <c r="A424" s="21" t="s">
        <v>123</v>
      </c>
      <c r="B424" t="s">
        <v>128</v>
      </c>
      <c r="C424" t="s">
        <v>124</v>
      </c>
      <c r="D424" s="16">
        <v>0.84</v>
      </c>
      <c r="E424" s="16">
        <v>61.75</v>
      </c>
      <c r="F424" s="16">
        <v>-166.25</v>
      </c>
      <c r="G424" s="22">
        <v>0.6</v>
      </c>
      <c r="H424" t="s">
        <v>61</v>
      </c>
      <c r="I424" t="s">
        <v>61</v>
      </c>
      <c r="J424" s="22">
        <v>0.51</v>
      </c>
      <c r="K424" s="22">
        <v>0.73</v>
      </c>
      <c r="L424" s="21">
        <v>2012</v>
      </c>
      <c r="M424" s="21">
        <v>2012</v>
      </c>
      <c r="N424" t="s">
        <v>126</v>
      </c>
      <c r="O424" s="1" t="s">
        <v>125</v>
      </c>
    </row>
    <row r="425" spans="1:15" ht="15">
      <c r="A425" s="21" t="s">
        <v>123</v>
      </c>
      <c r="B425" t="s">
        <v>128</v>
      </c>
      <c r="C425" t="s">
        <v>124</v>
      </c>
      <c r="D425" s="16">
        <v>1</v>
      </c>
      <c r="E425" s="16">
        <v>64.25</v>
      </c>
      <c r="F425" s="16">
        <v>-165.25</v>
      </c>
      <c r="G425" s="22">
        <v>0.6</v>
      </c>
      <c r="H425" t="s">
        <v>61</v>
      </c>
      <c r="I425" t="s">
        <v>61</v>
      </c>
      <c r="J425" s="22">
        <v>0.51</v>
      </c>
      <c r="K425" s="22">
        <v>0.73</v>
      </c>
      <c r="L425" s="21">
        <v>2012</v>
      </c>
      <c r="M425" s="21">
        <v>2012</v>
      </c>
      <c r="N425" t="s">
        <v>126</v>
      </c>
      <c r="O425" s="1" t="s">
        <v>125</v>
      </c>
    </row>
    <row r="426" spans="1:15" ht="15">
      <c r="A426" s="21" t="s">
        <v>123</v>
      </c>
      <c r="B426" t="s">
        <v>128</v>
      </c>
      <c r="C426" t="s">
        <v>124</v>
      </c>
      <c r="D426" s="16">
        <v>1</v>
      </c>
      <c r="E426" s="16">
        <v>63.25</v>
      </c>
      <c r="F426" s="16">
        <v>-173.75</v>
      </c>
      <c r="G426" s="22">
        <v>0.6</v>
      </c>
      <c r="H426" t="s">
        <v>61</v>
      </c>
      <c r="I426" t="s">
        <v>61</v>
      </c>
      <c r="J426" s="22">
        <v>0.51</v>
      </c>
      <c r="K426" s="22">
        <v>0.73</v>
      </c>
      <c r="L426" s="21">
        <v>2012</v>
      </c>
      <c r="M426" s="21">
        <v>2012</v>
      </c>
      <c r="N426" t="s">
        <v>126</v>
      </c>
      <c r="O426" s="1" t="s">
        <v>125</v>
      </c>
    </row>
    <row r="427" spans="1:15" ht="15">
      <c r="A427" s="21" t="s">
        <v>123</v>
      </c>
      <c r="B427" t="s">
        <v>128</v>
      </c>
      <c r="C427" t="s">
        <v>124</v>
      </c>
      <c r="D427" s="16">
        <v>0.83</v>
      </c>
      <c r="E427" s="16">
        <v>65.25</v>
      </c>
      <c r="F427" s="16">
        <v>-169.25</v>
      </c>
      <c r="G427" s="22">
        <v>0.6</v>
      </c>
      <c r="H427" t="s">
        <v>61</v>
      </c>
      <c r="I427" t="s">
        <v>61</v>
      </c>
      <c r="J427" s="22">
        <v>0.51</v>
      </c>
      <c r="K427" s="22">
        <v>0.73</v>
      </c>
      <c r="L427" s="21">
        <v>2012</v>
      </c>
      <c r="M427" s="21">
        <v>2012</v>
      </c>
      <c r="N427" t="s">
        <v>126</v>
      </c>
      <c r="O427" s="1" t="s">
        <v>125</v>
      </c>
    </row>
    <row r="428" spans="1:15" ht="15">
      <c r="A428" s="21" t="s">
        <v>123</v>
      </c>
      <c r="B428" t="s">
        <v>128</v>
      </c>
      <c r="C428" t="s">
        <v>124</v>
      </c>
      <c r="D428" s="16">
        <v>0.82</v>
      </c>
      <c r="E428" s="16">
        <v>57.25</v>
      </c>
      <c r="F428" s="16">
        <v>-173.75</v>
      </c>
      <c r="G428" s="22">
        <v>0.6</v>
      </c>
      <c r="H428" t="s">
        <v>61</v>
      </c>
      <c r="I428" t="s">
        <v>61</v>
      </c>
      <c r="J428" s="22">
        <v>0.51</v>
      </c>
      <c r="K428" s="22">
        <v>0.73</v>
      </c>
      <c r="L428" s="21">
        <v>2012</v>
      </c>
      <c r="M428" s="21">
        <v>2012</v>
      </c>
      <c r="N428" t="s">
        <v>126</v>
      </c>
      <c r="O428" s="1" t="s">
        <v>125</v>
      </c>
    </row>
    <row r="429" spans="1:15" ht="15">
      <c r="A429" s="21" t="s">
        <v>123</v>
      </c>
      <c r="B429" t="s">
        <v>128</v>
      </c>
      <c r="C429" t="s">
        <v>124</v>
      </c>
      <c r="D429" s="16">
        <v>1</v>
      </c>
      <c r="E429" s="16">
        <v>64.75</v>
      </c>
      <c r="F429" s="16">
        <v>-166.75</v>
      </c>
      <c r="G429" s="22">
        <v>0.6</v>
      </c>
      <c r="H429" t="s">
        <v>61</v>
      </c>
      <c r="I429" t="s">
        <v>61</v>
      </c>
      <c r="J429" s="22">
        <v>0.51</v>
      </c>
      <c r="K429" s="22">
        <v>0.73</v>
      </c>
      <c r="L429" s="21">
        <v>2012</v>
      </c>
      <c r="M429" s="21">
        <v>2012</v>
      </c>
      <c r="N429" t="s">
        <v>126</v>
      </c>
      <c r="O429" s="1" t="s">
        <v>125</v>
      </c>
    </row>
    <row r="430" spans="1:15" ht="15">
      <c r="A430" s="21" t="s">
        <v>123</v>
      </c>
      <c r="B430" t="s">
        <v>128</v>
      </c>
      <c r="C430" t="s">
        <v>124</v>
      </c>
      <c r="D430" s="16">
        <v>1</v>
      </c>
      <c r="E430" s="16">
        <v>63.75</v>
      </c>
      <c r="F430" s="16">
        <v>-172.75</v>
      </c>
      <c r="G430" s="22">
        <v>0.6</v>
      </c>
      <c r="H430" t="s">
        <v>61</v>
      </c>
      <c r="I430" t="s">
        <v>61</v>
      </c>
      <c r="J430" s="22">
        <v>0.51</v>
      </c>
      <c r="K430" s="22">
        <v>0.73</v>
      </c>
      <c r="L430" s="21">
        <v>2012</v>
      </c>
      <c r="M430" s="21">
        <v>2012</v>
      </c>
      <c r="N430" t="s">
        <v>126</v>
      </c>
      <c r="O430" s="1" t="s">
        <v>125</v>
      </c>
    </row>
    <row r="431" spans="1:15" ht="15">
      <c r="A431" s="21" t="s">
        <v>123</v>
      </c>
      <c r="B431" t="s">
        <v>128</v>
      </c>
      <c r="C431" t="s">
        <v>124</v>
      </c>
      <c r="D431" s="16">
        <v>0.98</v>
      </c>
      <c r="E431" s="16">
        <v>64.25</v>
      </c>
      <c r="F431" s="16">
        <v>-163.25</v>
      </c>
      <c r="G431" s="22">
        <v>0.6</v>
      </c>
      <c r="H431" t="s">
        <v>61</v>
      </c>
      <c r="I431" t="s">
        <v>61</v>
      </c>
      <c r="J431" s="22">
        <v>0.51</v>
      </c>
      <c r="K431" s="22">
        <v>0.73</v>
      </c>
      <c r="L431" s="21">
        <v>2012</v>
      </c>
      <c r="M431" s="21">
        <v>2012</v>
      </c>
      <c r="N431" t="s">
        <v>126</v>
      </c>
      <c r="O431" s="1" t="s">
        <v>125</v>
      </c>
    </row>
    <row r="432" spans="1:15" ht="15">
      <c r="A432" s="21" t="s">
        <v>123</v>
      </c>
      <c r="B432" t="s">
        <v>128</v>
      </c>
      <c r="C432" t="s">
        <v>124</v>
      </c>
      <c r="D432" s="16">
        <v>0.87</v>
      </c>
      <c r="E432" s="16">
        <v>59.75</v>
      </c>
      <c r="F432" s="16">
        <v>-178.25</v>
      </c>
      <c r="G432" s="22">
        <v>0.6</v>
      </c>
      <c r="H432" t="s">
        <v>61</v>
      </c>
      <c r="I432" t="s">
        <v>61</v>
      </c>
      <c r="J432" s="22">
        <v>0.51</v>
      </c>
      <c r="K432" s="22">
        <v>0.73</v>
      </c>
      <c r="L432" s="21">
        <v>2012</v>
      </c>
      <c r="M432" s="21">
        <v>2012</v>
      </c>
      <c r="N432" t="s">
        <v>126</v>
      </c>
      <c r="O432" s="1" t="s">
        <v>125</v>
      </c>
    </row>
    <row r="433" spans="1:15" ht="15">
      <c r="A433" s="21" t="s">
        <v>123</v>
      </c>
      <c r="B433" t="s">
        <v>128</v>
      </c>
      <c r="C433" t="s">
        <v>124</v>
      </c>
      <c r="D433" s="16">
        <v>0.72</v>
      </c>
      <c r="E433" s="16">
        <v>59.75</v>
      </c>
      <c r="F433" s="16">
        <v>-166.75</v>
      </c>
      <c r="G433" s="22">
        <v>0.6</v>
      </c>
      <c r="H433" t="s">
        <v>61</v>
      </c>
      <c r="I433" t="s">
        <v>61</v>
      </c>
      <c r="J433" s="22">
        <v>0.51</v>
      </c>
      <c r="K433" s="22">
        <v>0.73</v>
      </c>
      <c r="L433" s="21">
        <v>2012</v>
      </c>
      <c r="M433" s="21">
        <v>2012</v>
      </c>
      <c r="N433" t="s">
        <v>126</v>
      </c>
      <c r="O433" s="1" t="s">
        <v>125</v>
      </c>
    </row>
    <row r="434" spans="1:15" ht="15">
      <c r="A434" s="21" t="s">
        <v>123</v>
      </c>
      <c r="B434" t="s">
        <v>128</v>
      </c>
      <c r="C434" t="s">
        <v>124</v>
      </c>
      <c r="D434" s="16">
        <v>1</v>
      </c>
      <c r="E434" s="16">
        <v>61.25</v>
      </c>
      <c r="F434" s="16">
        <v>-177.75</v>
      </c>
      <c r="G434" s="22">
        <v>0.6</v>
      </c>
      <c r="H434" t="s">
        <v>61</v>
      </c>
      <c r="I434" t="s">
        <v>61</v>
      </c>
      <c r="J434" s="22">
        <v>0.51</v>
      </c>
      <c r="K434" s="22">
        <v>0.73</v>
      </c>
      <c r="L434" s="21">
        <v>2012</v>
      </c>
      <c r="M434" s="21">
        <v>2012</v>
      </c>
      <c r="N434" t="s">
        <v>126</v>
      </c>
      <c r="O434" s="1" t="s">
        <v>125</v>
      </c>
    </row>
    <row r="435" spans="1:15" ht="15">
      <c r="A435" s="21" t="s">
        <v>123</v>
      </c>
      <c r="B435" t="s">
        <v>128</v>
      </c>
      <c r="C435" t="s">
        <v>124</v>
      </c>
      <c r="D435" s="16">
        <v>0.33</v>
      </c>
      <c r="E435" s="16">
        <v>63.75</v>
      </c>
      <c r="F435" s="16">
        <v>-162.25</v>
      </c>
      <c r="G435" s="22">
        <v>0.6</v>
      </c>
      <c r="H435" t="s">
        <v>61</v>
      </c>
      <c r="I435" t="s">
        <v>61</v>
      </c>
      <c r="J435" s="22">
        <v>0.51</v>
      </c>
      <c r="K435" s="22">
        <v>0.73</v>
      </c>
      <c r="L435" s="21">
        <v>2012</v>
      </c>
      <c r="M435" s="21">
        <v>2012</v>
      </c>
      <c r="N435" t="s">
        <v>126</v>
      </c>
      <c r="O435" s="1" t="s">
        <v>125</v>
      </c>
    </row>
    <row r="436" spans="1:15" ht="15">
      <c r="A436" s="21" t="s">
        <v>123</v>
      </c>
      <c r="B436" t="s">
        <v>128</v>
      </c>
      <c r="C436" t="s">
        <v>124</v>
      </c>
      <c r="D436" s="16">
        <v>1</v>
      </c>
      <c r="E436" s="16">
        <v>65.25</v>
      </c>
      <c r="F436" s="16">
        <v>-167.75</v>
      </c>
      <c r="G436" s="22">
        <v>0.6</v>
      </c>
      <c r="H436" t="s">
        <v>61</v>
      </c>
      <c r="I436" t="s">
        <v>61</v>
      </c>
      <c r="J436" s="22">
        <v>0.51</v>
      </c>
      <c r="K436" s="22">
        <v>0.73</v>
      </c>
      <c r="L436" s="21">
        <v>2012</v>
      </c>
      <c r="M436" s="21">
        <v>2012</v>
      </c>
      <c r="N436" t="s">
        <v>126</v>
      </c>
      <c r="O436" s="1" t="s">
        <v>125</v>
      </c>
    </row>
    <row r="437" spans="1:15" ht="15">
      <c r="A437" s="21" t="s">
        <v>123</v>
      </c>
      <c r="B437" t="s">
        <v>128</v>
      </c>
      <c r="C437" t="s">
        <v>124</v>
      </c>
      <c r="D437" s="16">
        <v>0.9</v>
      </c>
      <c r="E437" s="16">
        <v>56.75</v>
      </c>
      <c r="F437" s="16">
        <v>-172.25</v>
      </c>
      <c r="G437" s="22">
        <v>0.6</v>
      </c>
      <c r="H437" t="s">
        <v>61</v>
      </c>
      <c r="I437" t="s">
        <v>61</v>
      </c>
      <c r="J437" s="22">
        <v>0.51</v>
      </c>
      <c r="K437" s="22">
        <v>0.73</v>
      </c>
      <c r="L437" s="21">
        <v>2012</v>
      </c>
      <c r="M437" s="21">
        <v>2012</v>
      </c>
      <c r="N437" t="s">
        <v>126</v>
      </c>
      <c r="O437" s="1" t="s">
        <v>125</v>
      </c>
    </row>
    <row r="438" spans="1:15" ht="15">
      <c r="A438" s="21" t="s">
        <v>123</v>
      </c>
      <c r="B438" t="s">
        <v>128</v>
      </c>
      <c r="C438" t="s">
        <v>124</v>
      </c>
      <c r="D438" s="16">
        <v>0</v>
      </c>
      <c r="E438" s="16">
        <v>63.25</v>
      </c>
      <c r="F438" s="16">
        <v>-163.25</v>
      </c>
      <c r="G438" s="22">
        <v>0.6</v>
      </c>
      <c r="H438" t="s">
        <v>61</v>
      </c>
      <c r="I438" t="s">
        <v>61</v>
      </c>
      <c r="J438" s="22">
        <v>0.51</v>
      </c>
      <c r="K438" s="22">
        <v>0.73</v>
      </c>
      <c r="L438" s="21">
        <v>2012</v>
      </c>
      <c r="M438" s="21">
        <v>2012</v>
      </c>
      <c r="N438" t="s">
        <v>126</v>
      </c>
      <c r="O438" s="1" t="s">
        <v>125</v>
      </c>
    </row>
    <row r="439" spans="1:15" ht="15">
      <c r="A439" s="21" t="s">
        <v>123</v>
      </c>
      <c r="B439" t="s">
        <v>128</v>
      </c>
      <c r="C439" t="s">
        <v>124</v>
      </c>
      <c r="D439" s="16">
        <v>0.62</v>
      </c>
      <c r="E439" s="16">
        <v>64.25</v>
      </c>
      <c r="F439" s="16">
        <v>-162.75</v>
      </c>
      <c r="G439" s="22">
        <v>0.6</v>
      </c>
      <c r="H439" t="s">
        <v>61</v>
      </c>
      <c r="I439" t="s">
        <v>61</v>
      </c>
      <c r="J439" s="22">
        <v>0.51</v>
      </c>
      <c r="K439" s="22">
        <v>0.73</v>
      </c>
      <c r="L439" s="21">
        <v>2012</v>
      </c>
      <c r="M439" s="21">
        <v>2012</v>
      </c>
      <c r="N439" t="s">
        <v>126</v>
      </c>
      <c r="O439" s="1" t="s">
        <v>125</v>
      </c>
    </row>
    <row r="440" spans="1:15" ht="15">
      <c r="A440" s="21" t="s">
        <v>123</v>
      </c>
      <c r="B440" t="s">
        <v>128</v>
      </c>
      <c r="C440" t="s">
        <v>124</v>
      </c>
      <c r="D440" s="16">
        <v>0.96</v>
      </c>
      <c r="E440" s="16">
        <v>56.25</v>
      </c>
      <c r="F440" s="16">
        <v>-169.25</v>
      </c>
      <c r="G440" s="22">
        <v>0.6</v>
      </c>
      <c r="H440" t="s">
        <v>61</v>
      </c>
      <c r="I440" t="s">
        <v>61</v>
      </c>
      <c r="J440" s="22">
        <v>0.51</v>
      </c>
      <c r="K440" s="22">
        <v>0.73</v>
      </c>
      <c r="L440" s="21">
        <v>2012</v>
      </c>
      <c r="M440" s="21">
        <v>2012</v>
      </c>
      <c r="N440" t="s">
        <v>126</v>
      </c>
      <c r="O440" s="1" t="s">
        <v>125</v>
      </c>
    </row>
    <row r="441" spans="1:15" ht="15">
      <c r="A441" s="21" t="s">
        <v>123</v>
      </c>
      <c r="B441" t="s">
        <v>128</v>
      </c>
      <c r="C441" t="s">
        <v>124</v>
      </c>
      <c r="D441" s="16">
        <v>0.6</v>
      </c>
      <c r="E441" s="16">
        <v>62.25</v>
      </c>
      <c r="F441" s="16">
        <v>-165.75</v>
      </c>
      <c r="G441" s="22">
        <v>0.6</v>
      </c>
      <c r="H441" t="s">
        <v>61</v>
      </c>
      <c r="I441" t="s">
        <v>61</v>
      </c>
      <c r="J441" s="22">
        <v>0.51</v>
      </c>
      <c r="K441" s="22">
        <v>0.73</v>
      </c>
      <c r="L441" s="21">
        <v>2012</v>
      </c>
      <c r="M441" s="21">
        <v>2012</v>
      </c>
      <c r="N441" t="s">
        <v>126</v>
      </c>
      <c r="O441" s="1" t="s">
        <v>125</v>
      </c>
    </row>
    <row r="442" spans="1:15" ht="15">
      <c r="A442" s="21" t="s">
        <v>123</v>
      </c>
      <c r="B442" t="s">
        <v>128</v>
      </c>
      <c r="C442" t="s">
        <v>124</v>
      </c>
      <c r="D442" s="16">
        <v>1</v>
      </c>
      <c r="E442" s="16">
        <v>63.25</v>
      </c>
      <c r="F442" s="16">
        <v>-170.75</v>
      </c>
      <c r="G442" s="22">
        <v>0.6</v>
      </c>
      <c r="H442" t="s">
        <v>61</v>
      </c>
      <c r="I442" t="s">
        <v>61</v>
      </c>
      <c r="J442" s="22">
        <v>0.51</v>
      </c>
      <c r="K442" s="22">
        <v>0.73</v>
      </c>
      <c r="L442" s="21">
        <v>2012</v>
      </c>
      <c r="M442" s="21">
        <v>2012</v>
      </c>
      <c r="N442" t="s">
        <v>126</v>
      </c>
      <c r="O442" s="1" t="s">
        <v>125</v>
      </c>
    </row>
    <row r="443" spans="1:15" ht="15">
      <c r="A443" s="21" t="s">
        <v>123</v>
      </c>
      <c r="B443" t="s">
        <v>128</v>
      </c>
      <c r="C443" t="s">
        <v>124</v>
      </c>
      <c r="D443" s="16">
        <v>1</v>
      </c>
      <c r="E443" s="16">
        <v>55.75</v>
      </c>
      <c r="F443" s="16">
        <v>-162.25</v>
      </c>
      <c r="G443" s="22">
        <v>0.6</v>
      </c>
      <c r="H443" t="s">
        <v>61</v>
      </c>
      <c r="I443" t="s">
        <v>61</v>
      </c>
      <c r="J443" s="22">
        <v>0.51</v>
      </c>
      <c r="K443" s="22">
        <v>0.73</v>
      </c>
      <c r="L443" s="21">
        <v>2012</v>
      </c>
      <c r="M443" s="21">
        <v>2012</v>
      </c>
      <c r="N443" t="s">
        <v>126</v>
      </c>
      <c r="O443" s="1" t="s">
        <v>125</v>
      </c>
    </row>
    <row r="444" spans="1:15" ht="15">
      <c r="A444" s="21" t="s">
        <v>123</v>
      </c>
      <c r="B444" t="s">
        <v>128</v>
      </c>
      <c r="C444" t="s">
        <v>124</v>
      </c>
      <c r="D444" s="16">
        <v>1</v>
      </c>
      <c r="E444" s="16">
        <v>61.75</v>
      </c>
      <c r="F444" s="16">
        <v>-176.75</v>
      </c>
      <c r="G444" s="22">
        <v>0.6</v>
      </c>
      <c r="H444" t="s">
        <v>61</v>
      </c>
      <c r="I444" t="s">
        <v>61</v>
      </c>
      <c r="J444" s="22">
        <v>0.51</v>
      </c>
      <c r="K444" s="22">
        <v>0.73</v>
      </c>
      <c r="L444" s="21">
        <v>2012</v>
      </c>
      <c r="M444" s="21">
        <v>2012</v>
      </c>
      <c r="N444" t="s">
        <v>126</v>
      </c>
      <c r="O444" s="1" t="s">
        <v>125</v>
      </c>
    </row>
    <row r="445" spans="1:15" ht="15">
      <c r="A445" s="21" t="s">
        <v>123</v>
      </c>
      <c r="B445" t="s">
        <v>128</v>
      </c>
      <c r="C445" t="s">
        <v>124</v>
      </c>
      <c r="D445" s="16">
        <v>1</v>
      </c>
      <c r="E445" s="16">
        <v>63.25</v>
      </c>
      <c r="F445" s="16">
        <v>-168.75</v>
      </c>
      <c r="G445" s="22">
        <v>0.6</v>
      </c>
      <c r="H445" t="s">
        <v>61</v>
      </c>
      <c r="I445" t="s">
        <v>61</v>
      </c>
      <c r="J445" s="22">
        <v>0.51</v>
      </c>
      <c r="K445" s="22">
        <v>0.73</v>
      </c>
      <c r="L445" s="21">
        <v>2012</v>
      </c>
      <c r="M445" s="21">
        <v>2012</v>
      </c>
      <c r="N445" t="s">
        <v>126</v>
      </c>
      <c r="O445" s="1" t="s">
        <v>125</v>
      </c>
    </row>
    <row r="446" spans="1:15" ht="15">
      <c r="A446" s="21" t="s">
        <v>123</v>
      </c>
      <c r="B446" t="s">
        <v>128</v>
      </c>
      <c r="C446" t="s">
        <v>124</v>
      </c>
      <c r="D446" s="16">
        <v>1</v>
      </c>
      <c r="E446" s="16">
        <v>63.25</v>
      </c>
      <c r="F446" s="16">
        <v>-171.75</v>
      </c>
      <c r="G446" s="22">
        <v>0.6</v>
      </c>
      <c r="H446" t="s">
        <v>61</v>
      </c>
      <c r="I446" t="s">
        <v>61</v>
      </c>
      <c r="J446" s="22">
        <v>0.51</v>
      </c>
      <c r="K446" s="22">
        <v>0.73</v>
      </c>
      <c r="L446" s="21">
        <v>2012</v>
      </c>
      <c r="M446" s="21">
        <v>2012</v>
      </c>
      <c r="N446" t="s">
        <v>126</v>
      </c>
      <c r="O446" s="1" t="s">
        <v>125</v>
      </c>
    </row>
    <row r="447" spans="1:15" ht="15">
      <c r="A447" s="21" t="s">
        <v>123</v>
      </c>
      <c r="B447" t="s">
        <v>128</v>
      </c>
      <c r="C447" t="s">
        <v>124</v>
      </c>
      <c r="D447" s="16">
        <v>0.9</v>
      </c>
      <c r="E447" s="16">
        <v>60.75</v>
      </c>
      <c r="F447" s="16">
        <v>-165.25</v>
      </c>
      <c r="G447" s="22">
        <v>0.6</v>
      </c>
      <c r="H447" t="s">
        <v>61</v>
      </c>
      <c r="I447" t="s">
        <v>61</v>
      </c>
      <c r="J447" s="22">
        <v>0.51</v>
      </c>
      <c r="K447" s="22">
        <v>0.73</v>
      </c>
      <c r="L447" s="21">
        <v>2012</v>
      </c>
      <c r="M447" s="21">
        <v>2012</v>
      </c>
      <c r="N447" t="s">
        <v>126</v>
      </c>
      <c r="O447" s="1" t="s">
        <v>125</v>
      </c>
    </row>
    <row r="448" spans="1:15" ht="15">
      <c r="A448" s="21" t="s">
        <v>123</v>
      </c>
      <c r="B448" t="s">
        <v>128</v>
      </c>
      <c r="C448" t="s">
        <v>124</v>
      </c>
      <c r="D448" s="16">
        <v>1</v>
      </c>
      <c r="E448" s="16">
        <v>58.75</v>
      </c>
      <c r="F448" s="16">
        <v>-159.75</v>
      </c>
      <c r="G448" s="22">
        <v>0.6</v>
      </c>
      <c r="H448" t="s">
        <v>61</v>
      </c>
      <c r="I448" t="s">
        <v>61</v>
      </c>
      <c r="J448" s="22">
        <v>0.51</v>
      </c>
      <c r="K448" s="22">
        <v>0.73</v>
      </c>
      <c r="L448" s="21">
        <v>2012</v>
      </c>
      <c r="M448" s="21">
        <v>2012</v>
      </c>
      <c r="N448" t="s">
        <v>126</v>
      </c>
      <c r="O448" s="1" t="s">
        <v>125</v>
      </c>
    </row>
    <row r="449" spans="1:15" ht="15">
      <c r="A449" s="21" t="s">
        <v>123</v>
      </c>
      <c r="B449" t="s">
        <v>128</v>
      </c>
      <c r="C449" t="s">
        <v>124</v>
      </c>
      <c r="D449" s="16">
        <v>1</v>
      </c>
      <c r="E449" s="16">
        <v>58.75</v>
      </c>
      <c r="F449" s="16">
        <v>-160.75</v>
      </c>
      <c r="G449" s="22">
        <v>0.6</v>
      </c>
      <c r="H449" t="s">
        <v>61</v>
      </c>
      <c r="I449" t="s">
        <v>61</v>
      </c>
      <c r="J449" s="22">
        <v>0.51</v>
      </c>
      <c r="K449" s="22">
        <v>0.73</v>
      </c>
      <c r="L449" s="21">
        <v>2012</v>
      </c>
      <c r="M449" s="21">
        <v>2012</v>
      </c>
      <c r="N449" t="s">
        <v>126</v>
      </c>
      <c r="O449" s="1" t="s">
        <v>125</v>
      </c>
    </row>
    <row r="450" spans="1:15" ht="15">
      <c r="A450" s="21" t="s">
        <v>123</v>
      </c>
      <c r="B450" t="s">
        <v>128</v>
      </c>
      <c r="C450" t="s">
        <v>124</v>
      </c>
      <c r="D450" s="16">
        <v>0.33</v>
      </c>
      <c r="E450" s="16">
        <v>60.25</v>
      </c>
      <c r="F450" s="16">
        <v>-167.25</v>
      </c>
      <c r="G450" s="22">
        <v>0.6</v>
      </c>
      <c r="H450" t="s">
        <v>61</v>
      </c>
      <c r="I450" t="s">
        <v>61</v>
      </c>
      <c r="J450" s="22">
        <v>0.51</v>
      </c>
      <c r="K450" s="22">
        <v>0.73</v>
      </c>
      <c r="L450" s="21">
        <v>2012</v>
      </c>
      <c r="M450" s="21">
        <v>2012</v>
      </c>
      <c r="N450" t="s">
        <v>126</v>
      </c>
      <c r="O450" s="1" t="s">
        <v>125</v>
      </c>
    </row>
    <row r="451" spans="1:15" ht="15">
      <c r="A451" s="21" t="s">
        <v>123</v>
      </c>
      <c r="B451" t="s">
        <v>128</v>
      </c>
      <c r="C451" t="s">
        <v>124</v>
      </c>
      <c r="D451" s="16">
        <v>0.75</v>
      </c>
      <c r="E451" s="16">
        <v>65.25</v>
      </c>
      <c r="F451" s="16">
        <v>-169.75</v>
      </c>
      <c r="G451" s="22">
        <v>0.6</v>
      </c>
      <c r="H451" t="s">
        <v>61</v>
      </c>
      <c r="I451" t="s">
        <v>61</v>
      </c>
      <c r="J451" s="22">
        <v>0.51</v>
      </c>
      <c r="K451" s="22">
        <v>0.73</v>
      </c>
      <c r="L451" s="21">
        <v>2012</v>
      </c>
      <c r="M451" s="21">
        <v>2012</v>
      </c>
      <c r="N451" t="s">
        <v>126</v>
      </c>
      <c r="O451" s="1" t="s">
        <v>125</v>
      </c>
    </row>
    <row r="452" spans="1:15" ht="15">
      <c r="A452" s="21" t="s">
        <v>123</v>
      </c>
      <c r="B452" t="s">
        <v>128</v>
      </c>
      <c r="C452" t="s">
        <v>124</v>
      </c>
      <c r="D452" s="16">
        <v>1</v>
      </c>
      <c r="E452" s="16">
        <v>57.75</v>
      </c>
      <c r="F452" s="16">
        <v>-157.75</v>
      </c>
      <c r="G452" s="22">
        <v>0.6</v>
      </c>
      <c r="H452" t="s">
        <v>61</v>
      </c>
      <c r="I452" t="s">
        <v>61</v>
      </c>
      <c r="J452" s="22">
        <v>0.51</v>
      </c>
      <c r="K452" s="22">
        <v>0.73</v>
      </c>
      <c r="L452" s="21">
        <v>2012</v>
      </c>
      <c r="M452" s="21">
        <v>2012</v>
      </c>
      <c r="N452" t="s">
        <v>126</v>
      </c>
      <c r="O452" s="1" t="s">
        <v>125</v>
      </c>
    </row>
    <row r="453" spans="1:15" ht="15">
      <c r="A453" s="21" t="s">
        <v>123</v>
      </c>
      <c r="B453" t="s">
        <v>128</v>
      </c>
      <c r="C453" t="s">
        <v>124</v>
      </c>
      <c r="D453" s="16">
        <v>1</v>
      </c>
      <c r="E453" s="16">
        <v>63.25</v>
      </c>
      <c r="F453" s="16">
        <v>-171.25</v>
      </c>
      <c r="G453" s="22">
        <v>0.6</v>
      </c>
      <c r="H453" t="s">
        <v>61</v>
      </c>
      <c r="I453" t="s">
        <v>61</v>
      </c>
      <c r="J453" s="22">
        <v>0.51</v>
      </c>
      <c r="K453" s="22">
        <v>0.73</v>
      </c>
      <c r="L453" s="21">
        <v>2012</v>
      </c>
      <c r="M453" s="21">
        <v>2012</v>
      </c>
      <c r="N453" t="s">
        <v>126</v>
      </c>
      <c r="O453" s="1" t="s">
        <v>125</v>
      </c>
    </row>
    <row r="454" spans="1:15" ht="15">
      <c r="A454" s="21" t="s">
        <v>123</v>
      </c>
      <c r="B454" t="s">
        <v>128</v>
      </c>
      <c r="C454" t="s">
        <v>124</v>
      </c>
      <c r="D454" s="16">
        <v>0.88</v>
      </c>
      <c r="E454" s="16">
        <v>56.75</v>
      </c>
      <c r="F454" s="16">
        <v>-172.75</v>
      </c>
      <c r="G454" s="22">
        <v>0.6</v>
      </c>
      <c r="H454" t="s">
        <v>61</v>
      </c>
      <c r="I454" t="s">
        <v>61</v>
      </c>
      <c r="J454" s="22">
        <v>0.51</v>
      </c>
      <c r="K454" s="22">
        <v>0.73</v>
      </c>
      <c r="L454" s="21">
        <v>2012</v>
      </c>
      <c r="M454" s="21">
        <v>2012</v>
      </c>
      <c r="N454" t="s">
        <v>126</v>
      </c>
      <c r="O454" s="1" t="s">
        <v>125</v>
      </c>
    </row>
    <row r="455" spans="1:15" ht="15">
      <c r="A455" s="21" t="s">
        <v>123</v>
      </c>
      <c r="B455" t="s">
        <v>128</v>
      </c>
      <c r="C455" t="s">
        <v>124</v>
      </c>
      <c r="D455" s="16">
        <v>1</v>
      </c>
      <c r="E455" s="16">
        <v>63.75</v>
      </c>
      <c r="F455" s="16">
        <v>-171.25</v>
      </c>
      <c r="G455" s="22">
        <v>0.6</v>
      </c>
      <c r="H455" t="s">
        <v>61</v>
      </c>
      <c r="I455" t="s">
        <v>61</v>
      </c>
      <c r="J455" s="22">
        <v>0.51</v>
      </c>
      <c r="K455" s="22">
        <v>0.73</v>
      </c>
      <c r="L455" s="21">
        <v>2012</v>
      </c>
      <c r="M455" s="21">
        <v>2012</v>
      </c>
      <c r="N455" t="s">
        <v>126</v>
      </c>
      <c r="O455" s="1" t="s">
        <v>125</v>
      </c>
    </row>
    <row r="456" spans="1:15" ht="15">
      <c r="A456" s="21" t="s">
        <v>123</v>
      </c>
      <c r="B456" t="s">
        <v>128</v>
      </c>
      <c r="C456" t="s">
        <v>124</v>
      </c>
      <c r="D456" s="16">
        <v>0.31</v>
      </c>
      <c r="E456" s="16">
        <v>59.75</v>
      </c>
      <c r="F456" s="16">
        <v>-163.25</v>
      </c>
      <c r="G456" s="22">
        <v>0.6</v>
      </c>
      <c r="H456" t="s">
        <v>61</v>
      </c>
      <c r="I456" t="s">
        <v>61</v>
      </c>
      <c r="J456" s="22">
        <v>0.51</v>
      </c>
      <c r="K456" s="22">
        <v>0.73</v>
      </c>
      <c r="L456" s="21">
        <v>2012</v>
      </c>
      <c r="M456" s="21">
        <v>2012</v>
      </c>
      <c r="N456" t="s">
        <v>126</v>
      </c>
      <c r="O456" s="1" t="s">
        <v>125</v>
      </c>
    </row>
    <row r="457" spans="1:15" ht="15">
      <c r="A457" s="21" t="s">
        <v>123</v>
      </c>
      <c r="B457" t="s">
        <v>128</v>
      </c>
      <c r="C457" t="s">
        <v>124</v>
      </c>
      <c r="D457" s="16">
        <v>0.55000000000000004</v>
      </c>
      <c r="E457" s="16">
        <v>59.75</v>
      </c>
      <c r="F457" s="16">
        <v>-166.25</v>
      </c>
      <c r="G457" s="22">
        <v>0.6</v>
      </c>
      <c r="H457" t="s">
        <v>61</v>
      </c>
      <c r="I457" t="s">
        <v>61</v>
      </c>
      <c r="J457" s="22">
        <v>0.51</v>
      </c>
      <c r="K457" s="22">
        <v>0.73</v>
      </c>
      <c r="L457" s="21">
        <v>2012</v>
      </c>
      <c r="M457" s="21">
        <v>2012</v>
      </c>
      <c r="N457" t="s">
        <v>126</v>
      </c>
      <c r="O457" s="1" t="s">
        <v>125</v>
      </c>
    </row>
    <row r="458" spans="1:15" ht="15">
      <c r="A458" s="21" t="s">
        <v>123</v>
      </c>
      <c r="B458" t="s">
        <v>128</v>
      </c>
      <c r="C458" t="s">
        <v>124</v>
      </c>
      <c r="D458" s="16">
        <v>0.91</v>
      </c>
      <c r="E458" s="16">
        <v>64.75</v>
      </c>
      <c r="F458" s="16">
        <v>-170.75</v>
      </c>
      <c r="G458" s="22">
        <v>0.6</v>
      </c>
      <c r="H458" t="s">
        <v>61</v>
      </c>
      <c r="I458" t="s">
        <v>61</v>
      </c>
      <c r="J458" s="22">
        <v>0.51</v>
      </c>
      <c r="K458" s="22">
        <v>0.73</v>
      </c>
      <c r="L458" s="21">
        <v>2012</v>
      </c>
      <c r="M458" s="21">
        <v>2012</v>
      </c>
      <c r="N458" t="s">
        <v>126</v>
      </c>
      <c r="O458" s="1" t="s">
        <v>125</v>
      </c>
    </row>
    <row r="459" spans="1:15" ht="15">
      <c r="A459" s="21" t="s">
        <v>123</v>
      </c>
      <c r="B459" t="s">
        <v>128</v>
      </c>
      <c r="C459" t="s">
        <v>124</v>
      </c>
      <c r="D459" s="16">
        <v>1</v>
      </c>
      <c r="E459" s="16">
        <v>65.25</v>
      </c>
      <c r="F459" s="16">
        <v>-167.25</v>
      </c>
      <c r="G459" s="22">
        <v>0.6</v>
      </c>
      <c r="H459" t="s">
        <v>61</v>
      </c>
      <c r="I459" t="s">
        <v>61</v>
      </c>
      <c r="J459" s="22">
        <v>0.51</v>
      </c>
      <c r="K459" s="22">
        <v>0.73</v>
      </c>
      <c r="L459" s="21">
        <v>2012</v>
      </c>
      <c r="M459" s="21">
        <v>2012</v>
      </c>
      <c r="N459" t="s">
        <v>126</v>
      </c>
      <c r="O459" s="1" t="s">
        <v>125</v>
      </c>
    </row>
    <row r="460" spans="1:15" ht="15">
      <c r="A460" s="21" t="s">
        <v>123</v>
      </c>
      <c r="B460" t="s">
        <v>128</v>
      </c>
      <c r="C460" t="s">
        <v>124</v>
      </c>
      <c r="D460" s="16">
        <v>0.49</v>
      </c>
      <c r="E460" s="16">
        <v>64.25</v>
      </c>
      <c r="F460" s="16">
        <v>-161.25</v>
      </c>
      <c r="G460" s="22">
        <v>0.6</v>
      </c>
      <c r="H460" t="s">
        <v>61</v>
      </c>
      <c r="I460" t="s">
        <v>61</v>
      </c>
      <c r="J460" s="22">
        <v>0.51</v>
      </c>
      <c r="K460" s="22">
        <v>0.73</v>
      </c>
      <c r="L460" s="21">
        <v>2012</v>
      </c>
      <c r="M460" s="21">
        <v>2012</v>
      </c>
      <c r="N460" t="s">
        <v>126</v>
      </c>
      <c r="O460" s="1" t="s">
        <v>125</v>
      </c>
    </row>
    <row r="461" spans="1:15" ht="15">
      <c r="A461" s="21" t="s">
        <v>123</v>
      </c>
      <c r="B461" t="s">
        <v>128</v>
      </c>
      <c r="C461" t="s">
        <v>124</v>
      </c>
      <c r="D461" s="16">
        <v>1</v>
      </c>
      <c r="E461" s="16">
        <v>62.25</v>
      </c>
      <c r="F461" s="16">
        <v>-176.25</v>
      </c>
      <c r="G461" s="22">
        <v>0.6</v>
      </c>
      <c r="H461" t="s">
        <v>61</v>
      </c>
      <c r="I461" t="s">
        <v>61</v>
      </c>
      <c r="J461" s="22">
        <v>0.51</v>
      </c>
      <c r="K461" s="22">
        <v>0.73</v>
      </c>
      <c r="L461" s="21">
        <v>2012</v>
      </c>
      <c r="M461" s="21">
        <v>2012</v>
      </c>
      <c r="N461" t="s">
        <v>126</v>
      </c>
      <c r="O461" s="1" t="s">
        <v>125</v>
      </c>
    </row>
    <row r="462" spans="1:15" ht="15">
      <c r="A462" s="21" t="s">
        <v>123</v>
      </c>
      <c r="B462" t="s">
        <v>128</v>
      </c>
      <c r="C462" t="s">
        <v>124</v>
      </c>
      <c r="D462" s="16">
        <v>1</v>
      </c>
      <c r="E462" s="16">
        <v>63.75</v>
      </c>
      <c r="F462" s="16">
        <v>-170.75</v>
      </c>
      <c r="G462" s="22">
        <v>0.6</v>
      </c>
      <c r="H462" t="s">
        <v>61</v>
      </c>
      <c r="I462" t="s">
        <v>61</v>
      </c>
      <c r="J462" s="22">
        <v>0.51</v>
      </c>
      <c r="K462" s="22">
        <v>0.73</v>
      </c>
      <c r="L462" s="21">
        <v>2012</v>
      </c>
      <c r="M462" s="21">
        <v>2012</v>
      </c>
      <c r="N462" t="s">
        <v>126</v>
      </c>
      <c r="O462" s="1" t="s">
        <v>125</v>
      </c>
    </row>
    <row r="463" spans="1:15" ht="15">
      <c r="A463" s="21" t="s">
        <v>123</v>
      </c>
      <c r="B463" t="s">
        <v>128</v>
      </c>
      <c r="C463" t="s">
        <v>124</v>
      </c>
      <c r="D463" s="16">
        <v>1</v>
      </c>
      <c r="E463" s="16">
        <v>63.75</v>
      </c>
      <c r="F463" s="16">
        <v>-171.75</v>
      </c>
      <c r="G463" s="22">
        <v>0.6</v>
      </c>
      <c r="H463" t="s">
        <v>61</v>
      </c>
      <c r="I463" t="s">
        <v>61</v>
      </c>
      <c r="J463" s="22">
        <v>0.51</v>
      </c>
      <c r="K463" s="22">
        <v>0.73</v>
      </c>
      <c r="L463" s="21">
        <v>2012</v>
      </c>
      <c r="M463" s="21">
        <v>2012</v>
      </c>
      <c r="N463" t="s">
        <v>126</v>
      </c>
      <c r="O463" s="1" t="s">
        <v>125</v>
      </c>
    </row>
    <row r="464" spans="1:15" ht="15">
      <c r="A464" s="21" t="s">
        <v>123</v>
      </c>
      <c r="B464" t="s">
        <v>128</v>
      </c>
      <c r="C464" t="s">
        <v>124</v>
      </c>
      <c r="D464" s="16">
        <v>1</v>
      </c>
      <c r="E464" s="16">
        <v>55.75</v>
      </c>
      <c r="F464" s="16">
        <v>-165.75</v>
      </c>
      <c r="G464" s="22">
        <v>0.6</v>
      </c>
      <c r="H464" t="s">
        <v>61</v>
      </c>
      <c r="I464" t="s">
        <v>61</v>
      </c>
      <c r="J464" s="22">
        <v>0.51</v>
      </c>
      <c r="K464" s="22">
        <v>0.73</v>
      </c>
      <c r="L464" s="21">
        <v>2012</v>
      </c>
      <c r="M464" s="21">
        <v>2012</v>
      </c>
      <c r="N464" t="s">
        <v>126</v>
      </c>
      <c r="O464" s="1" t="s">
        <v>125</v>
      </c>
    </row>
    <row r="465" spans="1:15" ht="15">
      <c r="A465" s="21" t="s">
        <v>123</v>
      </c>
      <c r="B465" t="s">
        <v>128</v>
      </c>
      <c r="C465" t="s">
        <v>124</v>
      </c>
      <c r="D465" s="16">
        <v>1</v>
      </c>
      <c r="E465" s="16">
        <v>56.75</v>
      </c>
      <c r="F465" s="16">
        <v>-159.25</v>
      </c>
      <c r="G465" s="22">
        <v>0.6</v>
      </c>
      <c r="H465" t="s">
        <v>61</v>
      </c>
      <c r="I465" t="s">
        <v>61</v>
      </c>
      <c r="J465" s="22">
        <v>0.51</v>
      </c>
      <c r="K465" s="22">
        <v>0.73</v>
      </c>
      <c r="L465" s="21">
        <v>2012</v>
      </c>
      <c r="M465" s="21">
        <v>2012</v>
      </c>
      <c r="N465" t="s">
        <v>126</v>
      </c>
      <c r="O465" s="1" t="s">
        <v>125</v>
      </c>
    </row>
    <row r="466" spans="1:15" ht="15">
      <c r="A466" s="21" t="s">
        <v>123</v>
      </c>
      <c r="B466" t="s">
        <v>128</v>
      </c>
      <c r="C466" t="s">
        <v>124</v>
      </c>
      <c r="D466" s="16">
        <v>1</v>
      </c>
      <c r="E466" s="16">
        <v>63.75</v>
      </c>
      <c r="F466" s="16">
        <v>-170.25</v>
      </c>
      <c r="G466" s="22">
        <v>0.6</v>
      </c>
      <c r="H466" t="s">
        <v>61</v>
      </c>
      <c r="I466" t="s">
        <v>61</v>
      </c>
      <c r="J466" s="22">
        <v>0.51</v>
      </c>
      <c r="K466" s="22">
        <v>0.73</v>
      </c>
      <c r="L466" s="21">
        <v>2012</v>
      </c>
      <c r="M466" s="21">
        <v>2012</v>
      </c>
      <c r="N466" t="s">
        <v>126</v>
      </c>
      <c r="O466" s="1" t="s">
        <v>125</v>
      </c>
    </row>
    <row r="467" spans="1:15" ht="15">
      <c r="A467" s="21" t="s">
        <v>123</v>
      </c>
      <c r="B467" t="s">
        <v>128</v>
      </c>
      <c r="C467" t="s">
        <v>124</v>
      </c>
      <c r="D467" s="16">
        <v>0.62</v>
      </c>
      <c r="E467" s="16">
        <v>59.75</v>
      </c>
      <c r="F467" s="16">
        <v>-163.75</v>
      </c>
      <c r="G467" s="22">
        <v>0.6</v>
      </c>
      <c r="H467" t="s">
        <v>61</v>
      </c>
      <c r="I467" t="s">
        <v>61</v>
      </c>
      <c r="J467" s="22">
        <v>0.51</v>
      </c>
      <c r="K467" s="22">
        <v>0.73</v>
      </c>
      <c r="L467" s="21">
        <v>2012</v>
      </c>
      <c r="M467" s="21">
        <v>2012</v>
      </c>
      <c r="N467" t="s">
        <v>126</v>
      </c>
      <c r="O467" s="1" t="s">
        <v>125</v>
      </c>
    </row>
    <row r="468" spans="1:15" ht="15">
      <c r="A468" s="21" t="s">
        <v>123</v>
      </c>
      <c r="B468" t="s">
        <v>128</v>
      </c>
      <c r="C468" t="s">
        <v>124</v>
      </c>
      <c r="D468" s="16">
        <v>0.94</v>
      </c>
      <c r="E468" s="16">
        <v>65.75</v>
      </c>
      <c r="F468" s="16">
        <v>-168.75</v>
      </c>
      <c r="G468" s="22">
        <v>0.6</v>
      </c>
      <c r="H468" t="s">
        <v>61</v>
      </c>
      <c r="I468" t="s">
        <v>61</v>
      </c>
      <c r="J468" s="22">
        <v>0.51</v>
      </c>
      <c r="K468" s="22">
        <v>0.73</v>
      </c>
      <c r="L468" s="21">
        <v>2012</v>
      </c>
      <c r="M468" s="21">
        <v>2012</v>
      </c>
      <c r="N468" t="s">
        <v>126</v>
      </c>
      <c r="O468" s="1" t="s">
        <v>125</v>
      </c>
    </row>
    <row r="469" spans="1:15" ht="15">
      <c r="A469" s="21" t="s">
        <v>123</v>
      </c>
      <c r="B469" t="s">
        <v>128</v>
      </c>
      <c r="C469" t="s">
        <v>124</v>
      </c>
      <c r="D469" s="16">
        <v>0.96</v>
      </c>
      <c r="E469" s="16">
        <v>55.75</v>
      </c>
      <c r="F469" s="16">
        <v>-167.75</v>
      </c>
      <c r="G469" s="22">
        <v>0.6</v>
      </c>
      <c r="H469" t="s">
        <v>61</v>
      </c>
      <c r="I469" t="s">
        <v>61</v>
      </c>
      <c r="J469" s="22">
        <v>0.51</v>
      </c>
      <c r="K469" s="22">
        <v>0.73</v>
      </c>
      <c r="L469" s="21">
        <v>2012</v>
      </c>
      <c r="M469" s="21">
        <v>2012</v>
      </c>
      <c r="N469" t="s">
        <v>126</v>
      </c>
      <c r="O469" s="1" t="s">
        <v>125</v>
      </c>
    </row>
    <row r="470" spans="1:15" ht="15">
      <c r="A470" s="21" t="s">
        <v>123</v>
      </c>
      <c r="B470" t="s">
        <v>128</v>
      </c>
      <c r="C470" t="s">
        <v>124</v>
      </c>
      <c r="D470" s="16">
        <v>0.96</v>
      </c>
      <c r="E470" s="16">
        <v>56.25</v>
      </c>
      <c r="F470" s="16">
        <v>-170.25</v>
      </c>
      <c r="G470" s="22">
        <v>0.6</v>
      </c>
      <c r="H470" t="s">
        <v>61</v>
      </c>
      <c r="I470" t="s">
        <v>61</v>
      </c>
      <c r="J470" s="22">
        <v>0.51</v>
      </c>
      <c r="K470" s="22">
        <v>0.73</v>
      </c>
      <c r="L470" s="21">
        <v>2012</v>
      </c>
      <c r="M470" s="21">
        <v>2012</v>
      </c>
      <c r="N470" t="s">
        <v>126</v>
      </c>
      <c r="O470" s="1" t="s">
        <v>125</v>
      </c>
    </row>
    <row r="471" spans="1:15" ht="15">
      <c r="A471" s="21" t="s">
        <v>123</v>
      </c>
      <c r="B471" t="s">
        <v>128</v>
      </c>
      <c r="C471" t="s">
        <v>124</v>
      </c>
      <c r="D471" s="16">
        <v>1</v>
      </c>
      <c r="E471" s="16">
        <v>63.25</v>
      </c>
      <c r="F471" s="16">
        <v>-169.25</v>
      </c>
      <c r="G471" s="22">
        <v>0.6</v>
      </c>
      <c r="H471" t="s">
        <v>61</v>
      </c>
      <c r="I471" t="s">
        <v>61</v>
      </c>
      <c r="J471" s="22">
        <v>0.51</v>
      </c>
      <c r="K471" s="22">
        <v>0.73</v>
      </c>
      <c r="L471" s="21">
        <v>2012</v>
      </c>
      <c r="M471" s="21">
        <v>2012</v>
      </c>
      <c r="N471" t="s">
        <v>126</v>
      </c>
      <c r="O471" s="1" t="s">
        <v>125</v>
      </c>
    </row>
    <row r="472" spans="1:15" ht="15">
      <c r="A472" s="21" t="s">
        <v>123</v>
      </c>
      <c r="B472" t="s">
        <v>128</v>
      </c>
      <c r="C472" t="s">
        <v>124</v>
      </c>
      <c r="D472" s="16">
        <v>0.86</v>
      </c>
      <c r="E472" s="16">
        <v>61.25</v>
      </c>
      <c r="F472" s="16">
        <v>-165.75</v>
      </c>
      <c r="G472" s="22">
        <v>0.6</v>
      </c>
      <c r="H472" t="s">
        <v>61</v>
      </c>
      <c r="I472" t="s">
        <v>61</v>
      </c>
      <c r="J472" s="22">
        <v>0.51</v>
      </c>
      <c r="K472" s="22">
        <v>0.73</v>
      </c>
      <c r="L472" s="21">
        <v>2012</v>
      </c>
      <c r="M472" s="21">
        <v>2012</v>
      </c>
      <c r="N472" t="s">
        <v>126</v>
      </c>
      <c r="O472" s="1" t="s">
        <v>125</v>
      </c>
    </row>
    <row r="473" spans="1:15" ht="15">
      <c r="A473" s="21" t="s">
        <v>123</v>
      </c>
      <c r="B473" t="s">
        <v>128</v>
      </c>
      <c r="C473" t="s">
        <v>124</v>
      </c>
      <c r="D473" s="16">
        <v>0.91</v>
      </c>
      <c r="E473" s="16">
        <v>64.25</v>
      </c>
      <c r="F473" s="16">
        <v>-172.25</v>
      </c>
      <c r="G473" s="22">
        <v>0.6</v>
      </c>
      <c r="H473" t="s">
        <v>61</v>
      </c>
      <c r="I473" t="s">
        <v>61</v>
      </c>
      <c r="J473" s="22">
        <v>0.51</v>
      </c>
      <c r="K473" s="22">
        <v>0.73</v>
      </c>
      <c r="L473" s="21">
        <v>2012</v>
      </c>
      <c r="M473" s="21">
        <v>2012</v>
      </c>
      <c r="N473" t="s">
        <v>126</v>
      </c>
      <c r="O473" s="1" t="s">
        <v>125</v>
      </c>
    </row>
    <row r="474" spans="1:15" ht="15">
      <c r="A474" s="21" t="s">
        <v>123</v>
      </c>
      <c r="B474" t="s">
        <v>128</v>
      </c>
      <c r="C474" t="s">
        <v>124</v>
      </c>
      <c r="D474" s="16">
        <v>0.98</v>
      </c>
      <c r="E474" s="16">
        <v>55.75</v>
      </c>
      <c r="F474" s="16">
        <v>-167.25</v>
      </c>
      <c r="G474" s="22">
        <v>0.6</v>
      </c>
      <c r="H474" t="s">
        <v>61</v>
      </c>
      <c r="I474" t="s">
        <v>61</v>
      </c>
      <c r="J474" s="22">
        <v>0.51</v>
      </c>
      <c r="K474" s="22">
        <v>0.73</v>
      </c>
      <c r="L474" s="21">
        <v>2012</v>
      </c>
      <c r="M474" s="21">
        <v>2012</v>
      </c>
      <c r="N474" t="s">
        <v>126</v>
      </c>
      <c r="O474" s="1" t="s">
        <v>125</v>
      </c>
    </row>
    <row r="475" spans="1:15" ht="15">
      <c r="A475" s="21" t="s">
        <v>123</v>
      </c>
      <c r="B475" t="s">
        <v>128</v>
      </c>
      <c r="C475" t="s">
        <v>124</v>
      </c>
      <c r="D475" s="16">
        <v>1</v>
      </c>
      <c r="E475" s="16">
        <v>63.75</v>
      </c>
      <c r="F475" s="16">
        <v>-173.25</v>
      </c>
      <c r="G475" s="22">
        <v>0.6</v>
      </c>
      <c r="H475" t="s">
        <v>61</v>
      </c>
      <c r="I475" t="s">
        <v>61</v>
      </c>
      <c r="J475" s="22">
        <v>0.51</v>
      </c>
      <c r="K475" s="22">
        <v>0.73</v>
      </c>
      <c r="L475" s="21">
        <v>2012</v>
      </c>
      <c r="M475" s="21">
        <v>2012</v>
      </c>
      <c r="N475" t="s">
        <v>126</v>
      </c>
      <c r="O475" s="1" t="s">
        <v>125</v>
      </c>
    </row>
    <row r="476" spans="1:15" ht="15">
      <c r="A476" s="21" t="s">
        <v>123</v>
      </c>
      <c r="B476" t="s">
        <v>128</v>
      </c>
      <c r="C476" t="s">
        <v>124</v>
      </c>
      <c r="D476" s="16">
        <v>0.33</v>
      </c>
      <c r="E476" s="16">
        <v>64.75</v>
      </c>
      <c r="F476" s="16">
        <v>-161.25</v>
      </c>
      <c r="G476" s="22">
        <v>0.6</v>
      </c>
      <c r="H476" t="s">
        <v>61</v>
      </c>
      <c r="I476" t="s">
        <v>61</v>
      </c>
      <c r="J476" s="22">
        <v>0.51</v>
      </c>
      <c r="K476" s="22">
        <v>0.73</v>
      </c>
      <c r="L476" s="21">
        <v>2012</v>
      </c>
      <c r="M476" s="21">
        <v>2012</v>
      </c>
      <c r="N476" t="s">
        <v>126</v>
      </c>
      <c r="O476" s="1" t="s">
        <v>125</v>
      </c>
    </row>
    <row r="477" spans="1:15" ht="15">
      <c r="A477" s="21" t="s">
        <v>123</v>
      </c>
      <c r="B477" t="s">
        <v>128</v>
      </c>
      <c r="C477" t="s">
        <v>124</v>
      </c>
      <c r="D477" s="16">
        <v>0.25</v>
      </c>
      <c r="E477" s="16">
        <v>60.25</v>
      </c>
      <c r="F477" s="16">
        <v>-165.75</v>
      </c>
      <c r="G477" s="22">
        <v>0.6</v>
      </c>
      <c r="H477" t="s">
        <v>61</v>
      </c>
      <c r="I477" t="s">
        <v>61</v>
      </c>
      <c r="J477" s="22">
        <v>0.51</v>
      </c>
      <c r="K477" s="22">
        <v>0.73</v>
      </c>
      <c r="L477" s="21">
        <v>2012</v>
      </c>
      <c r="M477" s="21">
        <v>2012</v>
      </c>
      <c r="N477" t="s">
        <v>126</v>
      </c>
      <c r="O477" s="1" t="s">
        <v>125</v>
      </c>
    </row>
    <row r="478" spans="1:15" ht="15">
      <c r="A478" s="21" t="s">
        <v>123</v>
      </c>
      <c r="B478" t="s">
        <v>128</v>
      </c>
      <c r="C478" t="s">
        <v>124</v>
      </c>
      <c r="D478" s="16">
        <v>0</v>
      </c>
      <c r="E478" s="16">
        <v>63.25</v>
      </c>
      <c r="F478" s="16">
        <v>-163.75</v>
      </c>
      <c r="G478" s="22">
        <v>0.6</v>
      </c>
      <c r="H478" t="s">
        <v>61</v>
      </c>
      <c r="I478" t="s">
        <v>61</v>
      </c>
      <c r="J478" s="22">
        <v>0.51</v>
      </c>
      <c r="K478" s="22">
        <v>0.73</v>
      </c>
      <c r="L478" s="21">
        <v>2012</v>
      </c>
      <c r="M478" s="21">
        <v>2012</v>
      </c>
      <c r="N478" t="s">
        <v>126</v>
      </c>
      <c r="O478" s="1" t="s">
        <v>125</v>
      </c>
    </row>
    <row r="479" spans="1:15" ht="15">
      <c r="A479" s="21" t="s">
        <v>123</v>
      </c>
      <c r="B479" t="s">
        <v>128</v>
      </c>
      <c r="C479" t="s">
        <v>124</v>
      </c>
      <c r="D479" s="16">
        <v>0.82</v>
      </c>
      <c r="E479" s="16">
        <v>60.25</v>
      </c>
      <c r="F479" s="16">
        <v>-164.75</v>
      </c>
      <c r="G479" s="22">
        <v>0.6</v>
      </c>
      <c r="H479" t="s">
        <v>61</v>
      </c>
      <c r="I479" t="s">
        <v>61</v>
      </c>
      <c r="J479" s="22">
        <v>0.51</v>
      </c>
      <c r="K479" s="22">
        <v>0.73</v>
      </c>
      <c r="L479" s="21">
        <v>2012</v>
      </c>
      <c r="M479" s="21">
        <v>2012</v>
      </c>
      <c r="N479" t="s">
        <v>126</v>
      </c>
      <c r="O479" s="1" t="s">
        <v>125</v>
      </c>
    </row>
    <row r="480" spans="1:15" ht="15">
      <c r="A480" s="21" t="s">
        <v>123</v>
      </c>
      <c r="B480" t="s">
        <v>128</v>
      </c>
      <c r="C480" t="s">
        <v>124</v>
      </c>
      <c r="D480" s="16">
        <v>0.28000000000000003</v>
      </c>
      <c r="E480" s="16">
        <v>58.75</v>
      </c>
      <c r="F480" s="16">
        <v>-158.75</v>
      </c>
      <c r="G480" s="22">
        <v>0.6</v>
      </c>
      <c r="H480" t="s">
        <v>61</v>
      </c>
      <c r="I480" t="s">
        <v>61</v>
      </c>
      <c r="J480" s="22">
        <v>0.51</v>
      </c>
      <c r="K480" s="22">
        <v>0.73</v>
      </c>
      <c r="L480" s="21">
        <v>2012</v>
      </c>
      <c r="M480" s="21">
        <v>2012</v>
      </c>
      <c r="N480" t="s">
        <v>126</v>
      </c>
      <c r="O480" s="1" t="s">
        <v>125</v>
      </c>
    </row>
    <row r="481" spans="1:15" ht="15">
      <c r="A481" s="21" t="s">
        <v>123</v>
      </c>
      <c r="B481" t="s">
        <v>128</v>
      </c>
      <c r="C481" t="s">
        <v>124</v>
      </c>
      <c r="D481" s="16">
        <v>0.72</v>
      </c>
      <c r="E481" s="16">
        <v>56.75</v>
      </c>
      <c r="F481" s="16">
        <v>-173.25</v>
      </c>
      <c r="G481" s="22">
        <v>0.6</v>
      </c>
      <c r="H481" t="s">
        <v>61</v>
      </c>
      <c r="I481" t="s">
        <v>61</v>
      </c>
      <c r="J481" s="22">
        <v>0.51</v>
      </c>
      <c r="K481" s="22">
        <v>0.73</v>
      </c>
      <c r="L481" s="21">
        <v>2012</v>
      </c>
      <c r="M481" s="21">
        <v>2012</v>
      </c>
      <c r="N481" t="s">
        <v>126</v>
      </c>
      <c r="O481" s="1" t="s">
        <v>125</v>
      </c>
    </row>
    <row r="482" spans="1:15" ht="15">
      <c r="A482" s="21" t="s">
        <v>123</v>
      </c>
      <c r="B482" t="s">
        <v>128</v>
      </c>
      <c r="C482" t="s">
        <v>124</v>
      </c>
      <c r="D482" s="16">
        <v>1</v>
      </c>
      <c r="E482" s="16">
        <v>62.75</v>
      </c>
      <c r="F482" s="16">
        <v>-175.25</v>
      </c>
      <c r="G482" s="22">
        <v>0.6</v>
      </c>
      <c r="H482" t="s">
        <v>61</v>
      </c>
      <c r="I482" t="s">
        <v>61</v>
      </c>
      <c r="J482" s="22">
        <v>0.51</v>
      </c>
      <c r="K482" s="22">
        <v>0.73</v>
      </c>
      <c r="L482" s="21">
        <v>2012</v>
      </c>
      <c r="M482" s="21">
        <v>2012</v>
      </c>
      <c r="N482" t="s">
        <v>126</v>
      </c>
      <c r="O482" s="1" t="s">
        <v>125</v>
      </c>
    </row>
    <row r="483" spans="1:15" ht="15">
      <c r="A483" s="21" t="s">
        <v>123</v>
      </c>
      <c r="B483" t="s">
        <v>128</v>
      </c>
      <c r="C483" t="s">
        <v>124</v>
      </c>
      <c r="D483" s="16">
        <v>0.84</v>
      </c>
      <c r="E483" s="16">
        <v>58.75</v>
      </c>
      <c r="F483" s="16">
        <v>-161.75</v>
      </c>
      <c r="G483" s="22">
        <v>0.6</v>
      </c>
      <c r="H483" t="s">
        <v>61</v>
      </c>
      <c r="I483" t="s">
        <v>61</v>
      </c>
      <c r="J483" s="22">
        <v>0.51</v>
      </c>
      <c r="K483" s="22">
        <v>0.73</v>
      </c>
      <c r="L483" s="21">
        <v>2012</v>
      </c>
      <c r="M483" s="21">
        <v>2012</v>
      </c>
      <c r="N483" t="s">
        <v>126</v>
      </c>
      <c r="O483" s="1" t="s">
        <v>125</v>
      </c>
    </row>
    <row r="484" spans="1:15" ht="15">
      <c r="A484" s="21" t="s">
        <v>123</v>
      </c>
      <c r="B484" t="s">
        <v>128</v>
      </c>
      <c r="C484" t="s">
        <v>124</v>
      </c>
      <c r="D484" s="16">
        <v>0.78</v>
      </c>
      <c r="E484" s="16">
        <v>58.75</v>
      </c>
      <c r="F484" s="16">
        <v>-177.25</v>
      </c>
      <c r="G484" s="22">
        <v>0.6</v>
      </c>
      <c r="H484" t="s">
        <v>61</v>
      </c>
      <c r="I484" t="s">
        <v>61</v>
      </c>
      <c r="J484" s="22">
        <v>0.51</v>
      </c>
      <c r="K484" s="22">
        <v>0.73</v>
      </c>
      <c r="L484" s="21">
        <v>2012</v>
      </c>
      <c r="M484" s="21">
        <v>2012</v>
      </c>
      <c r="N484" t="s">
        <v>126</v>
      </c>
      <c r="O484" s="1" t="s">
        <v>125</v>
      </c>
    </row>
    <row r="485" spans="1:15" ht="15">
      <c r="A485" s="21" t="s">
        <v>123</v>
      </c>
      <c r="B485" t="s">
        <v>128</v>
      </c>
      <c r="C485" t="s">
        <v>124</v>
      </c>
      <c r="D485" s="16">
        <v>1</v>
      </c>
      <c r="E485" s="16">
        <v>65.75</v>
      </c>
      <c r="F485" s="16">
        <v>-168.25</v>
      </c>
      <c r="G485" s="22">
        <v>0.6</v>
      </c>
      <c r="H485" t="s">
        <v>61</v>
      </c>
      <c r="I485" t="s">
        <v>61</v>
      </c>
      <c r="J485" s="22">
        <v>0.51</v>
      </c>
      <c r="K485" s="22">
        <v>0.73</v>
      </c>
      <c r="L485" s="21">
        <v>2012</v>
      </c>
      <c r="M485" s="21">
        <v>2012</v>
      </c>
      <c r="N485" t="s">
        <v>126</v>
      </c>
      <c r="O485" s="1" t="s">
        <v>125</v>
      </c>
    </row>
    <row r="486" spans="1:15" ht="15">
      <c r="A486" s="21" t="s">
        <v>123</v>
      </c>
      <c r="B486" t="s">
        <v>128</v>
      </c>
      <c r="C486" t="s">
        <v>124</v>
      </c>
      <c r="D486" s="16">
        <v>1</v>
      </c>
      <c r="E486" s="16">
        <v>55.75</v>
      </c>
      <c r="F486" s="16">
        <v>-166.25</v>
      </c>
      <c r="G486" s="22">
        <v>0.6</v>
      </c>
      <c r="H486" t="s">
        <v>61</v>
      </c>
      <c r="I486" t="s">
        <v>61</v>
      </c>
      <c r="J486" s="22">
        <v>0.51</v>
      </c>
      <c r="K486" s="22">
        <v>0.73</v>
      </c>
      <c r="L486" s="21">
        <v>2012</v>
      </c>
      <c r="M486" s="21">
        <v>2012</v>
      </c>
      <c r="N486" t="s">
        <v>126</v>
      </c>
      <c r="O486" s="1" t="s">
        <v>125</v>
      </c>
    </row>
    <row r="487" spans="1:15" ht="15">
      <c r="A487" s="21" t="s">
        <v>123</v>
      </c>
      <c r="B487" t="s">
        <v>128</v>
      </c>
      <c r="C487" t="s">
        <v>124</v>
      </c>
      <c r="D487" s="16">
        <v>0.13</v>
      </c>
      <c r="E487" s="16">
        <v>63.25</v>
      </c>
      <c r="F487" s="16">
        <v>-162.75</v>
      </c>
      <c r="G487" s="22">
        <v>0.6</v>
      </c>
      <c r="H487" t="s">
        <v>61</v>
      </c>
      <c r="I487" t="s">
        <v>61</v>
      </c>
      <c r="J487" s="22">
        <v>0.51</v>
      </c>
      <c r="K487" s="22">
        <v>0.73</v>
      </c>
      <c r="L487" s="21">
        <v>2012</v>
      </c>
      <c r="M487" s="21">
        <v>2012</v>
      </c>
      <c r="N487" t="s">
        <v>126</v>
      </c>
      <c r="O487" s="1" t="s">
        <v>125</v>
      </c>
    </row>
    <row r="488" spans="1:15" ht="15">
      <c r="A488" s="21" t="s">
        <v>123</v>
      </c>
      <c r="B488" t="s">
        <v>128</v>
      </c>
      <c r="C488" t="s">
        <v>124</v>
      </c>
      <c r="D488" s="16">
        <v>1</v>
      </c>
      <c r="E488" s="16">
        <v>55.75</v>
      </c>
      <c r="F488" s="16">
        <v>-164.75</v>
      </c>
      <c r="G488" s="22">
        <v>0.6</v>
      </c>
      <c r="H488" t="s">
        <v>61</v>
      </c>
      <c r="I488" t="s">
        <v>61</v>
      </c>
      <c r="J488" s="22">
        <v>0.51</v>
      </c>
      <c r="K488" s="22">
        <v>0.73</v>
      </c>
      <c r="L488" s="21">
        <v>2012</v>
      </c>
      <c r="M488" s="21">
        <v>2012</v>
      </c>
      <c r="N488" t="s">
        <v>126</v>
      </c>
      <c r="O488" s="1" t="s">
        <v>125</v>
      </c>
    </row>
    <row r="489" spans="1:15" ht="15">
      <c r="A489" s="21" t="s">
        <v>123</v>
      </c>
      <c r="B489" t="s">
        <v>128</v>
      </c>
      <c r="C489" t="s">
        <v>124</v>
      </c>
      <c r="D489" s="16">
        <v>0</v>
      </c>
      <c r="E489" s="16">
        <v>63.25</v>
      </c>
      <c r="F489" s="16">
        <v>-164.25</v>
      </c>
      <c r="G489" s="22">
        <v>0.6</v>
      </c>
      <c r="H489" t="s">
        <v>61</v>
      </c>
      <c r="I489" t="s">
        <v>61</v>
      </c>
      <c r="J489" s="22">
        <v>0.51</v>
      </c>
      <c r="K489" s="22">
        <v>0.73</v>
      </c>
      <c r="L489" s="21">
        <v>2012</v>
      </c>
      <c r="M489" s="21">
        <v>2012</v>
      </c>
      <c r="N489" t="s">
        <v>126</v>
      </c>
      <c r="O489" s="1" t="s">
        <v>125</v>
      </c>
    </row>
    <row r="490" spans="1:15" ht="15">
      <c r="A490" s="21" t="s">
        <v>123</v>
      </c>
      <c r="B490" t="s">
        <v>128</v>
      </c>
      <c r="C490" t="s">
        <v>124</v>
      </c>
      <c r="D490" s="16">
        <v>0.9</v>
      </c>
      <c r="E490" s="16">
        <v>58.75</v>
      </c>
      <c r="F490" s="16">
        <v>-161.25</v>
      </c>
      <c r="G490" s="22">
        <v>0.6</v>
      </c>
      <c r="H490" t="s">
        <v>61</v>
      </c>
      <c r="I490" t="s">
        <v>61</v>
      </c>
      <c r="J490" s="22">
        <v>0.51</v>
      </c>
      <c r="K490" s="22">
        <v>0.73</v>
      </c>
      <c r="L490" s="21">
        <v>2012</v>
      </c>
      <c r="M490" s="21">
        <v>2012</v>
      </c>
      <c r="N490" t="s">
        <v>126</v>
      </c>
      <c r="O490" s="1" t="s">
        <v>125</v>
      </c>
    </row>
    <row r="491" spans="1:15" ht="15">
      <c r="A491" s="21" t="s">
        <v>123</v>
      </c>
      <c r="B491" t="s">
        <v>128</v>
      </c>
      <c r="C491" t="s">
        <v>124</v>
      </c>
      <c r="D491" s="16">
        <v>1</v>
      </c>
      <c r="E491" s="16">
        <v>63.25</v>
      </c>
      <c r="F491" s="16">
        <v>-170.25</v>
      </c>
      <c r="G491" s="22">
        <v>0.6</v>
      </c>
      <c r="H491" t="s">
        <v>61</v>
      </c>
      <c r="I491" t="s">
        <v>61</v>
      </c>
      <c r="J491" s="22">
        <v>0.51</v>
      </c>
      <c r="K491" s="22">
        <v>0.73</v>
      </c>
      <c r="L491" s="21">
        <v>2012</v>
      </c>
      <c r="M491" s="21">
        <v>2012</v>
      </c>
      <c r="N491" t="s">
        <v>126</v>
      </c>
      <c r="O491" s="1" t="s">
        <v>125</v>
      </c>
    </row>
    <row r="492" spans="1:15" ht="15">
      <c r="A492" s="21" t="s">
        <v>123</v>
      </c>
      <c r="B492" t="s">
        <v>128</v>
      </c>
      <c r="C492" t="s">
        <v>124</v>
      </c>
      <c r="D492" s="16">
        <v>0.31</v>
      </c>
      <c r="E492" s="16">
        <v>58.75</v>
      </c>
      <c r="F492" s="16">
        <v>-157.25</v>
      </c>
      <c r="G492" s="22">
        <v>0.6</v>
      </c>
      <c r="H492" t="s">
        <v>61</v>
      </c>
      <c r="I492" t="s">
        <v>61</v>
      </c>
      <c r="J492" s="22">
        <v>0.51</v>
      </c>
      <c r="K492" s="22">
        <v>0.73</v>
      </c>
      <c r="L492" s="21">
        <v>2012</v>
      </c>
      <c r="M492" s="21">
        <v>2012</v>
      </c>
      <c r="N492" t="s">
        <v>126</v>
      </c>
      <c r="O492" s="1" t="s">
        <v>125</v>
      </c>
    </row>
    <row r="493" spans="1:15" ht="15">
      <c r="A493" s="21" t="s">
        <v>123</v>
      </c>
      <c r="B493" t="s">
        <v>128</v>
      </c>
      <c r="C493" t="s">
        <v>124</v>
      </c>
      <c r="D493" s="16">
        <v>0.72</v>
      </c>
      <c r="E493" s="16">
        <v>65.25</v>
      </c>
      <c r="F493" s="16">
        <v>-170.25</v>
      </c>
      <c r="G493" s="22">
        <v>0.6</v>
      </c>
      <c r="H493" t="s">
        <v>61</v>
      </c>
      <c r="I493" t="s">
        <v>61</v>
      </c>
      <c r="J493" s="22">
        <v>0.51</v>
      </c>
      <c r="K493" s="22">
        <v>0.73</v>
      </c>
      <c r="L493" s="21">
        <v>2012</v>
      </c>
      <c r="M493" s="21">
        <v>2012</v>
      </c>
      <c r="N493" t="s">
        <v>126</v>
      </c>
      <c r="O493" s="1" t="s">
        <v>125</v>
      </c>
    </row>
    <row r="494" spans="1:15" ht="15">
      <c r="A494" s="21" t="s">
        <v>123</v>
      </c>
      <c r="B494" t="s">
        <v>128</v>
      </c>
      <c r="C494" t="s">
        <v>124</v>
      </c>
      <c r="D494" s="16">
        <v>1</v>
      </c>
      <c r="E494" s="16">
        <v>55.75</v>
      </c>
      <c r="F494" s="16">
        <v>-162.75</v>
      </c>
      <c r="G494" s="22">
        <v>0.6</v>
      </c>
      <c r="H494" t="s">
        <v>61</v>
      </c>
      <c r="I494" t="s">
        <v>61</v>
      </c>
      <c r="J494" s="22">
        <v>0.51</v>
      </c>
      <c r="K494" s="22">
        <v>0.73</v>
      </c>
      <c r="L494" s="21">
        <v>2012</v>
      </c>
      <c r="M494" s="21">
        <v>2012</v>
      </c>
      <c r="N494" t="s">
        <v>126</v>
      </c>
      <c r="O494" s="1" t="s">
        <v>125</v>
      </c>
    </row>
    <row r="495" spans="1:15" ht="15">
      <c r="A495" s="21" t="s">
        <v>123</v>
      </c>
      <c r="B495" t="s">
        <v>128</v>
      </c>
      <c r="C495" t="s">
        <v>124</v>
      </c>
      <c r="D495" s="16">
        <v>0.6</v>
      </c>
      <c r="E495" s="16">
        <v>65.25</v>
      </c>
      <c r="F495" s="16">
        <v>-166.75</v>
      </c>
      <c r="G495" s="22">
        <v>0.6</v>
      </c>
      <c r="H495" t="s">
        <v>61</v>
      </c>
      <c r="I495" t="s">
        <v>61</v>
      </c>
      <c r="J495" s="22">
        <v>0.51</v>
      </c>
      <c r="K495" s="22">
        <v>0.73</v>
      </c>
      <c r="L495" s="21">
        <v>2012</v>
      </c>
      <c r="M495" s="21">
        <v>2012</v>
      </c>
      <c r="N495" t="s">
        <v>126</v>
      </c>
      <c r="O495" s="1" t="s">
        <v>125</v>
      </c>
    </row>
    <row r="496" spans="1:15" ht="15">
      <c r="A496" s="21" t="s">
        <v>123</v>
      </c>
      <c r="B496" t="s">
        <v>128</v>
      </c>
      <c r="C496" t="s">
        <v>124</v>
      </c>
      <c r="D496" s="16">
        <v>0.64</v>
      </c>
      <c r="E496" s="16">
        <v>64.75</v>
      </c>
      <c r="F496" s="16">
        <v>-161.75</v>
      </c>
      <c r="G496" s="22">
        <v>0.6</v>
      </c>
      <c r="H496" t="s">
        <v>61</v>
      </c>
      <c r="I496" t="s">
        <v>61</v>
      </c>
      <c r="J496" s="22">
        <v>0.51</v>
      </c>
      <c r="K496" s="22">
        <v>0.73</v>
      </c>
      <c r="L496" s="21">
        <v>2012</v>
      </c>
      <c r="M496" s="21">
        <v>2012</v>
      </c>
      <c r="N496" t="s">
        <v>126</v>
      </c>
      <c r="O496" s="1" t="s">
        <v>125</v>
      </c>
    </row>
    <row r="497" spans="1:15" ht="15">
      <c r="A497" s="21" t="s">
        <v>123</v>
      </c>
      <c r="B497" t="s">
        <v>128</v>
      </c>
      <c r="C497" t="s">
        <v>124</v>
      </c>
      <c r="D497" s="16">
        <v>0.73</v>
      </c>
      <c r="E497" s="16">
        <v>56.25</v>
      </c>
      <c r="F497" s="16">
        <v>-171.25</v>
      </c>
      <c r="G497" s="22">
        <v>0.6</v>
      </c>
      <c r="H497" t="s">
        <v>61</v>
      </c>
      <c r="I497" t="s">
        <v>61</v>
      </c>
      <c r="J497" s="22">
        <v>0.51</v>
      </c>
      <c r="K497" s="22">
        <v>0.73</v>
      </c>
      <c r="L497" s="21">
        <v>2012</v>
      </c>
      <c r="M497" s="21">
        <v>2012</v>
      </c>
      <c r="N497" t="s">
        <v>126</v>
      </c>
      <c r="O497" s="1" t="s">
        <v>125</v>
      </c>
    </row>
    <row r="498" spans="1:15" ht="15">
      <c r="A498" s="21" t="s">
        <v>123</v>
      </c>
      <c r="B498" t="s">
        <v>128</v>
      </c>
      <c r="C498" t="s">
        <v>124</v>
      </c>
      <c r="D498" s="16">
        <v>0.33</v>
      </c>
      <c r="E498" s="16">
        <v>58.75</v>
      </c>
      <c r="F498" s="16">
        <v>-157.75</v>
      </c>
      <c r="G498" s="22">
        <v>0.6</v>
      </c>
      <c r="H498" t="s">
        <v>61</v>
      </c>
      <c r="I498" t="s">
        <v>61</v>
      </c>
      <c r="J498" s="22">
        <v>0.51</v>
      </c>
      <c r="K498" s="22">
        <v>0.73</v>
      </c>
      <c r="L498" s="21">
        <v>2012</v>
      </c>
      <c r="M498" s="21">
        <v>2012</v>
      </c>
      <c r="N498" t="s">
        <v>126</v>
      </c>
      <c r="O498" s="1" t="s">
        <v>125</v>
      </c>
    </row>
    <row r="499" spans="1:15" ht="15">
      <c r="A499" s="21" t="s">
        <v>123</v>
      </c>
      <c r="B499" t="s">
        <v>128</v>
      </c>
      <c r="C499" t="s">
        <v>124</v>
      </c>
      <c r="D499" s="16">
        <v>0.2</v>
      </c>
      <c r="E499" s="16">
        <v>60.25</v>
      </c>
      <c r="F499" s="16">
        <v>-166.75</v>
      </c>
      <c r="G499" s="22">
        <v>0.6</v>
      </c>
      <c r="H499" t="s">
        <v>61</v>
      </c>
      <c r="I499" t="s">
        <v>61</v>
      </c>
      <c r="J499" s="22">
        <v>0.51</v>
      </c>
      <c r="K499" s="22">
        <v>0.73</v>
      </c>
      <c r="L499" s="21">
        <v>2012</v>
      </c>
      <c r="M499" s="21">
        <v>2012</v>
      </c>
      <c r="N499" t="s">
        <v>126</v>
      </c>
      <c r="O499" s="1" t="s">
        <v>125</v>
      </c>
    </row>
    <row r="500" spans="1:15" ht="15">
      <c r="A500" s="21" t="s">
        <v>123</v>
      </c>
      <c r="B500" t="s">
        <v>128</v>
      </c>
      <c r="C500" t="s">
        <v>124</v>
      </c>
      <c r="D500" s="16">
        <v>0.88</v>
      </c>
      <c r="E500" s="16">
        <v>60.75</v>
      </c>
      <c r="F500" s="16">
        <v>-163.75</v>
      </c>
      <c r="G500" s="22">
        <v>0.6</v>
      </c>
      <c r="H500" t="s">
        <v>61</v>
      </c>
      <c r="I500" t="s">
        <v>61</v>
      </c>
      <c r="J500" s="22">
        <v>0.51</v>
      </c>
      <c r="K500" s="22">
        <v>0.73</v>
      </c>
      <c r="L500" s="21">
        <v>2012</v>
      </c>
      <c r="M500" s="21">
        <v>2012</v>
      </c>
      <c r="N500" t="s">
        <v>126</v>
      </c>
      <c r="O500" s="1" t="s">
        <v>125</v>
      </c>
    </row>
    <row r="501" spans="1:15" ht="15">
      <c r="A501" s="21" t="s">
        <v>123</v>
      </c>
      <c r="B501" t="s">
        <v>128</v>
      </c>
      <c r="C501" t="s">
        <v>124</v>
      </c>
      <c r="D501" s="16">
        <v>0.99</v>
      </c>
      <c r="E501" s="16">
        <v>56.25</v>
      </c>
      <c r="F501" s="16">
        <v>-169.75</v>
      </c>
      <c r="G501" s="22">
        <v>0.6</v>
      </c>
      <c r="H501" t="s">
        <v>61</v>
      </c>
      <c r="I501" t="s">
        <v>61</v>
      </c>
      <c r="J501" s="22">
        <v>0.51</v>
      </c>
      <c r="K501" s="22">
        <v>0.73</v>
      </c>
      <c r="L501" s="21">
        <v>2012</v>
      </c>
      <c r="M501" s="21">
        <v>2012</v>
      </c>
      <c r="N501" t="s">
        <v>126</v>
      </c>
      <c r="O501" s="1" t="s">
        <v>125</v>
      </c>
    </row>
    <row r="502" spans="1:15" ht="15">
      <c r="A502" s="21" t="s">
        <v>123</v>
      </c>
      <c r="B502" t="s">
        <v>128</v>
      </c>
      <c r="C502" t="s">
        <v>124</v>
      </c>
      <c r="D502" s="16">
        <v>1</v>
      </c>
      <c r="E502" s="16">
        <v>63.25</v>
      </c>
      <c r="F502" s="16">
        <v>-174.25</v>
      </c>
      <c r="G502" s="22">
        <v>0.6</v>
      </c>
      <c r="H502" t="s">
        <v>61</v>
      </c>
      <c r="I502" t="s">
        <v>61</v>
      </c>
      <c r="J502" s="22">
        <v>0.51</v>
      </c>
      <c r="K502" s="22">
        <v>0.73</v>
      </c>
      <c r="L502" s="21">
        <v>2012</v>
      </c>
      <c r="M502" s="21">
        <v>2012</v>
      </c>
      <c r="N502" t="s">
        <v>126</v>
      </c>
      <c r="O502" s="1" t="s">
        <v>125</v>
      </c>
    </row>
    <row r="503" spans="1:15" ht="15">
      <c r="A503" s="21" t="s">
        <v>123</v>
      </c>
      <c r="B503" t="s">
        <v>128</v>
      </c>
      <c r="C503" t="s">
        <v>124</v>
      </c>
      <c r="D503" s="16">
        <v>1</v>
      </c>
      <c r="E503" s="16">
        <v>61.25</v>
      </c>
      <c r="F503" s="16">
        <v>-178.25</v>
      </c>
      <c r="G503" s="22">
        <v>0.6</v>
      </c>
      <c r="H503" t="s">
        <v>61</v>
      </c>
      <c r="I503" t="s">
        <v>61</v>
      </c>
      <c r="J503" s="22">
        <v>0.51</v>
      </c>
      <c r="K503" s="22">
        <v>0.73</v>
      </c>
      <c r="L503" s="21">
        <v>2012</v>
      </c>
      <c r="M503" s="21">
        <v>2012</v>
      </c>
      <c r="N503" t="s">
        <v>126</v>
      </c>
      <c r="O503" s="1" t="s">
        <v>125</v>
      </c>
    </row>
    <row r="504" spans="1:15" ht="15">
      <c r="A504" s="21" t="s">
        <v>123</v>
      </c>
      <c r="B504" t="s">
        <v>128</v>
      </c>
      <c r="C504" t="s">
        <v>124</v>
      </c>
      <c r="D504" s="16">
        <v>1</v>
      </c>
      <c r="E504" s="16">
        <v>56.25</v>
      </c>
      <c r="F504" s="16">
        <v>-160.25</v>
      </c>
      <c r="G504" s="22">
        <v>0.6</v>
      </c>
      <c r="H504" t="s">
        <v>61</v>
      </c>
      <c r="I504" t="s">
        <v>61</v>
      </c>
      <c r="J504" s="22">
        <v>0.51</v>
      </c>
      <c r="K504" s="22">
        <v>0.73</v>
      </c>
      <c r="L504" s="21">
        <v>2012</v>
      </c>
      <c r="M504" s="21">
        <v>2012</v>
      </c>
      <c r="N504" t="s">
        <v>126</v>
      </c>
      <c r="O504" s="1" t="s">
        <v>125</v>
      </c>
    </row>
    <row r="505" spans="1:15" ht="15">
      <c r="A505" s="21" t="s">
        <v>123</v>
      </c>
      <c r="B505" t="s">
        <v>128</v>
      </c>
      <c r="C505" t="s">
        <v>124</v>
      </c>
      <c r="D505" s="16">
        <v>1</v>
      </c>
      <c r="E505" s="16">
        <v>55.75</v>
      </c>
      <c r="F505" s="16">
        <v>-164.25</v>
      </c>
      <c r="G505" s="22">
        <v>0.6</v>
      </c>
      <c r="H505" t="s">
        <v>61</v>
      </c>
      <c r="I505" t="s">
        <v>61</v>
      </c>
      <c r="J505" s="22">
        <v>0.51</v>
      </c>
      <c r="K505" s="22">
        <v>0.73</v>
      </c>
      <c r="L505" s="21">
        <v>2012</v>
      </c>
      <c r="M505" s="21">
        <v>2012</v>
      </c>
      <c r="N505" t="s">
        <v>126</v>
      </c>
      <c r="O505" s="1" t="s">
        <v>125</v>
      </c>
    </row>
    <row r="506" spans="1:15" ht="15">
      <c r="A506" s="21" t="s">
        <v>123</v>
      </c>
      <c r="B506" t="s">
        <v>128</v>
      </c>
      <c r="C506" t="s">
        <v>124</v>
      </c>
      <c r="D506" s="16">
        <v>0.33</v>
      </c>
      <c r="E506" s="16">
        <v>58.75</v>
      </c>
      <c r="F506" s="16">
        <v>-158.25</v>
      </c>
      <c r="G506" s="22">
        <v>0.6</v>
      </c>
      <c r="H506" t="s">
        <v>61</v>
      </c>
      <c r="I506" t="s">
        <v>61</v>
      </c>
      <c r="J506" s="22">
        <v>0.51</v>
      </c>
      <c r="K506" s="22">
        <v>0.73</v>
      </c>
      <c r="L506" s="21">
        <v>2012</v>
      </c>
      <c r="M506" s="21">
        <v>2012</v>
      </c>
      <c r="N506" t="s">
        <v>126</v>
      </c>
      <c r="O506" s="1" t="s">
        <v>125</v>
      </c>
    </row>
    <row r="507" spans="1:15" ht="15">
      <c r="A507" s="21" t="s">
        <v>123</v>
      </c>
      <c r="B507" t="s">
        <v>128</v>
      </c>
      <c r="C507" t="s">
        <v>124</v>
      </c>
      <c r="D507" s="16">
        <v>1</v>
      </c>
      <c r="E507" s="16">
        <v>57.25</v>
      </c>
      <c r="F507" s="16">
        <v>-158.25</v>
      </c>
      <c r="G507" s="22">
        <v>0.6</v>
      </c>
      <c r="H507" t="s">
        <v>61</v>
      </c>
      <c r="I507" t="s">
        <v>61</v>
      </c>
      <c r="J507" s="22">
        <v>0.51</v>
      </c>
      <c r="K507" s="22">
        <v>0.73</v>
      </c>
      <c r="L507" s="21">
        <v>2012</v>
      </c>
      <c r="M507" s="21">
        <v>2012</v>
      </c>
      <c r="N507" t="s">
        <v>126</v>
      </c>
      <c r="O507" s="1" t="s">
        <v>125</v>
      </c>
    </row>
    <row r="508" spans="1:15" ht="15">
      <c r="A508" s="21" t="s">
        <v>123</v>
      </c>
      <c r="B508" t="s">
        <v>128</v>
      </c>
      <c r="C508" t="s">
        <v>124</v>
      </c>
      <c r="D508" s="16">
        <v>0.78</v>
      </c>
      <c r="E508" s="16">
        <v>64.75</v>
      </c>
      <c r="F508" s="16">
        <v>-171.25</v>
      </c>
      <c r="G508" s="22">
        <v>0.6</v>
      </c>
      <c r="H508" t="s">
        <v>61</v>
      </c>
      <c r="I508" t="s">
        <v>61</v>
      </c>
      <c r="J508" s="22">
        <v>0.51</v>
      </c>
      <c r="K508" s="22">
        <v>0.73</v>
      </c>
      <c r="L508" s="21">
        <v>2012</v>
      </c>
      <c r="M508" s="21">
        <v>2012</v>
      </c>
      <c r="N508" t="s">
        <v>126</v>
      </c>
      <c r="O508" s="1" t="s">
        <v>125</v>
      </c>
    </row>
    <row r="509" spans="1:15" ht="15">
      <c r="A509" s="21" t="s">
        <v>123</v>
      </c>
      <c r="B509" t="s">
        <v>128</v>
      </c>
      <c r="C509" t="s">
        <v>124</v>
      </c>
      <c r="D509" s="16">
        <v>1</v>
      </c>
      <c r="E509" s="16">
        <v>61.75</v>
      </c>
      <c r="F509" s="16">
        <v>-177.25</v>
      </c>
      <c r="G509" s="22">
        <v>0.6</v>
      </c>
      <c r="H509" t="s">
        <v>61</v>
      </c>
      <c r="I509" t="s">
        <v>61</v>
      </c>
      <c r="J509" s="22">
        <v>0.51</v>
      </c>
      <c r="K509" s="22">
        <v>0.73</v>
      </c>
      <c r="L509" s="21">
        <v>2012</v>
      </c>
      <c r="M509" s="21">
        <v>2012</v>
      </c>
      <c r="N509" t="s">
        <v>126</v>
      </c>
      <c r="O509" s="1" t="s">
        <v>125</v>
      </c>
    </row>
    <row r="510" spans="1:15" ht="15">
      <c r="A510" s="21" t="s">
        <v>123</v>
      </c>
      <c r="B510" t="s">
        <v>128</v>
      </c>
      <c r="C510" t="s">
        <v>124</v>
      </c>
      <c r="D510" s="16">
        <v>0.8</v>
      </c>
      <c r="E510" s="16">
        <v>59.25</v>
      </c>
      <c r="F510" s="16">
        <v>-178.25</v>
      </c>
      <c r="G510" s="22">
        <v>0.6</v>
      </c>
      <c r="H510" t="s">
        <v>61</v>
      </c>
      <c r="I510" t="s">
        <v>61</v>
      </c>
      <c r="J510" s="22">
        <v>0.51</v>
      </c>
      <c r="K510" s="22">
        <v>0.73</v>
      </c>
      <c r="L510" s="21">
        <v>2012</v>
      </c>
      <c r="M510" s="21">
        <v>2012</v>
      </c>
      <c r="N510" t="s">
        <v>126</v>
      </c>
      <c r="O510" s="1" t="s">
        <v>125</v>
      </c>
    </row>
    <row r="511" spans="1:15" ht="15">
      <c r="A511" s="21" t="s">
        <v>123</v>
      </c>
      <c r="B511" t="s">
        <v>128</v>
      </c>
      <c r="C511" t="s">
        <v>124</v>
      </c>
      <c r="D511" s="16">
        <v>1</v>
      </c>
      <c r="E511" s="16">
        <v>55.75</v>
      </c>
      <c r="F511" s="16">
        <v>-166.75</v>
      </c>
      <c r="G511" s="22">
        <v>0.6</v>
      </c>
      <c r="H511" t="s">
        <v>61</v>
      </c>
      <c r="I511" t="s">
        <v>61</v>
      </c>
      <c r="J511" s="22">
        <v>0.51</v>
      </c>
      <c r="K511" s="22">
        <v>0.73</v>
      </c>
      <c r="L511" s="21">
        <v>2012</v>
      </c>
      <c r="M511" s="21">
        <v>2012</v>
      </c>
      <c r="N511" t="s">
        <v>126</v>
      </c>
      <c r="O511" s="1" t="s">
        <v>125</v>
      </c>
    </row>
    <row r="512" spans="1:15" ht="15">
      <c r="A512" s="21" t="s">
        <v>123</v>
      </c>
      <c r="B512" t="s">
        <v>128</v>
      </c>
      <c r="C512" t="s">
        <v>124</v>
      </c>
      <c r="D512" s="16">
        <v>1</v>
      </c>
      <c r="E512" s="16">
        <v>55.75</v>
      </c>
      <c r="F512" s="16">
        <v>-160.75</v>
      </c>
      <c r="G512" s="22">
        <v>0.6</v>
      </c>
      <c r="H512" t="s">
        <v>61</v>
      </c>
      <c r="I512" t="s">
        <v>61</v>
      </c>
      <c r="J512" s="22">
        <v>0.51</v>
      </c>
      <c r="K512" s="22">
        <v>0.73</v>
      </c>
      <c r="L512" s="21">
        <v>2012</v>
      </c>
      <c r="M512" s="21">
        <v>2012</v>
      </c>
      <c r="N512" t="s">
        <v>126</v>
      </c>
      <c r="O512" s="1" t="s">
        <v>125</v>
      </c>
    </row>
    <row r="513" spans="1:15" ht="15">
      <c r="A513" s="21" t="s">
        <v>123</v>
      </c>
      <c r="B513" t="s">
        <v>128</v>
      </c>
      <c r="C513" t="s">
        <v>124</v>
      </c>
      <c r="D513" s="16">
        <v>0.06</v>
      </c>
      <c r="E513" s="16">
        <v>62.75</v>
      </c>
      <c r="F513" s="16">
        <v>-164.75</v>
      </c>
      <c r="G513" s="22">
        <v>0.6</v>
      </c>
      <c r="H513" t="s">
        <v>61</v>
      </c>
      <c r="I513" t="s">
        <v>61</v>
      </c>
      <c r="J513" s="22">
        <v>0.51</v>
      </c>
      <c r="K513" s="22">
        <v>0.73</v>
      </c>
      <c r="L513" s="21">
        <v>2012</v>
      </c>
      <c r="M513" s="21">
        <v>2012</v>
      </c>
      <c r="N513" t="s">
        <v>126</v>
      </c>
      <c r="O513" s="1" t="s">
        <v>125</v>
      </c>
    </row>
    <row r="514" spans="1:15" ht="15">
      <c r="A514" s="21" t="s">
        <v>123</v>
      </c>
      <c r="B514" t="s">
        <v>128</v>
      </c>
      <c r="C514" t="s">
        <v>124</v>
      </c>
      <c r="D514" s="16">
        <v>1</v>
      </c>
      <c r="E514" s="16">
        <v>55.75</v>
      </c>
      <c r="F514" s="16">
        <v>-165.25</v>
      </c>
      <c r="G514" s="22">
        <v>0.6</v>
      </c>
      <c r="H514" t="s">
        <v>61</v>
      </c>
      <c r="I514" t="s">
        <v>61</v>
      </c>
      <c r="J514" s="22">
        <v>0.51</v>
      </c>
      <c r="K514" s="22">
        <v>0.73</v>
      </c>
      <c r="L514" s="21">
        <v>2012</v>
      </c>
      <c r="M514" s="21">
        <v>2012</v>
      </c>
      <c r="N514" t="s">
        <v>126</v>
      </c>
      <c r="O514" s="1" t="s">
        <v>125</v>
      </c>
    </row>
    <row r="515" spans="1:15" ht="15">
      <c r="A515" s="21" t="s">
        <v>123</v>
      </c>
      <c r="B515" t="s">
        <v>128</v>
      </c>
      <c r="C515" t="s">
        <v>124</v>
      </c>
      <c r="D515" s="16">
        <v>0.14000000000000001</v>
      </c>
      <c r="E515" s="16">
        <v>60.25</v>
      </c>
      <c r="F515" s="16">
        <v>-162.25</v>
      </c>
      <c r="G515" s="22">
        <v>0.6</v>
      </c>
      <c r="H515" t="s">
        <v>61</v>
      </c>
      <c r="I515" t="s">
        <v>61</v>
      </c>
      <c r="J515" s="22">
        <v>0.51</v>
      </c>
      <c r="K515" s="22">
        <v>0.73</v>
      </c>
      <c r="L515" s="21">
        <v>2012</v>
      </c>
      <c r="M515" s="21">
        <v>2012</v>
      </c>
      <c r="N515" t="s">
        <v>126</v>
      </c>
      <c r="O515" s="1" t="s">
        <v>125</v>
      </c>
    </row>
    <row r="516" spans="1:15" ht="15">
      <c r="A516" s="21" t="s">
        <v>123</v>
      </c>
      <c r="B516" t="s">
        <v>128</v>
      </c>
      <c r="C516" t="s">
        <v>124</v>
      </c>
      <c r="D516" s="16">
        <v>0.86</v>
      </c>
      <c r="E516" s="16">
        <v>60.25</v>
      </c>
      <c r="F516" s="16">
        <v>-178.75</v>
      </c>
      <c r="G516" s="22">
        <v>0.6</v>
      </c>
      <c r="H516" t="s">
        <v>61</v>
      </c>
      <c r="I516" t="s">
        <v>61</v>
      </c>
      <c r="J516" s="22">
        <v>0.51</v>
      </c>
      <c r="K516" s="22">
        <v>0.73</v>
      </c>
      <c r="L516" s="21">
        <v>2012</v>
      </c>
      <c r="M516" s="21">
        <v>2012</v>
      </c>
      <c r="N516" t="s">
        <v>126</v>
      </c>
      <c r="O516" s="1" t="s">
        <v>125</v>
      </c>
    </row>
    <row r="517" spans="1:15" ht="15">
      <c r="A517" s="21" t="s">
        <v>123</v>
      </c>
      <c r="B517" t="s">
        <v>128</v>
      </c>
      <c r="C517" t="s">
        <v>124</v>
      </c>
      <c r="D517" s="16">
        <v>1</v>
      </c>
      <c r="E517" s="16">
        <v>56.75</v>
      </c>
      <c r="F517" s="16">
        <v>-158.75</v>
      </c>
      <c r="G517" s="22">
        <v>0.6</v>
      </c>
      <c r="H517" t="s">
        <v>61</v>
      </c>
      <c r="I517" t="s">
        <v>61</v>
      </c>
      <c r="J517" s="22">
        <v>0.51</v>
      </c>
      <c r="K517" s="22">
        <v>0.73</v>
      </c>
      <c r="L517" s="21">
        <v>2012</v>
      </c>
      <c r="M517" s="21">
        <v>2012</v>
      </c>
      <c r="N517" t="s">
        <v>126</v>
      </c>
      <c r="O517" s="1" t="s">
        <v>125</v>
      </c>
    </row>
    <row r="518" spans="1:15" ht="15">
      <c r="A518" s="21" t="s">
        <v>123</v>
      </c>
      <c r="B518" t="s">
        <v>128</v>
      </c>
      <c r="C518" t="s">
        <v>124</v>
      </c>
      <c r="D518" s="16">
        <v>0.65</v>
      </c>
      <c r="E518" s="16">
        <v>58.75</v>
      </c>
      <c r="F518" s="16">
        <v>-159.25</v>
      </c>
      <c r="G518" s="22">
        <v>0.6</v>
      </c>
      <c r="H518" t="s">
        <v>61</v>
      </c>
      <c r="I518" t="s">
        <v>61</v>
      </c>
      <c r="J518" s="22">
        <v>0.51</v>
      </c>
      <c r="K518" s="22">
        <v>0.73</v>
      </c>
      <c r="L518" s="21">
        <v>2012</v>
      </c>
      <c r="M518" s="21">
        <v>2012</v>
      </c>
      <c r="N518" t="s">
        <v>126</v>
      </c>
      <c r="O518" s="1" t="s">
        <v>125</v>
      </c>
    </row>
    <row r="519" spans="1:15" ht="15">
      <c r="A519" s="21" t="s">
        <v>123</v>
      </c>
      <c r="B519" t="s">
        <v>128</v>
      </c>
      <c r="C519" t="s">
        <v>124</v>
      </c>
      <c r="D519" s="16">
        <v>0.8</v>
      </c>
      <c r="E519" s="16">
        <v>61.25</v>
      </c>
      <c r="F519" s="16">
        <v>-165.25</v>
      </c>
      <c r="G519" s="22">
        <v>0.6</v>
      </c>
      <c r="H519" t="s">
        <v>61</v>
      </c>
      <c r="I519" t="s">
        <v>61</v>
      </c>
      <c r="J519" s="22">
        <v>0.51</v>
      </c>
      <c r="K519" s="22">
        <v>0.73</v>
      </c>
      <c r="L519" s="21">
        <v>2012</v>
      </c>
      <c r="M519" s="21">
        <v>2012</v>
      </c>
      <c r="N519" t="s">
        <v>126</v>
      </c>
      <c r="O519" s="1" t="s">
        <v>125</v>
      </c>
    </row>
    <row r="520" spans="1:15" ht="15">
      <c r="A520" s="21" t="s">
        <v>123</v>
      </c>
      <c r="B520" t="s">
        <v>128</v>
      </c>
      <c r="C520" t="s">
        <v>124</v>
      </c>
      <c r="D520" s="16">
        <v>0.87</v>
      </c>
      <c r="E520" s="16">
        <v>65.75</v>
      </c>
      <c r="F520" s="16">
        <v>-169.25</v>
      </c>
      <c r="G520" s="22">
        <v>0.6</v>
      </c>
      <c r="H520" t="s">
        <v>61</v>
      </c>
      <c r="I520" t="s">
        <v>61</v>
      </c>
      <c r="J520" s="22">
        <v>0.51</v>
      </c>
      <c r="K520" s="22">
        <v>0.73</v>
      </c>
      <c r="L520" s="21">
        <v>2012</v>
      </c>
      <c r="M520" s="21">
        <v>2012</v>
      </c>
      <c r="N520" t="s">
        <v>126</v>
      </c>
      <c r="O520" s="1" t="s">
        <v>125</v>
      </c>
    </row>
    <row r="521" spans="1:15" ht="15">
      <c r="A521" s="21" t="s">
        <v>123</v>
      </c>
      <c r="B521" t="s">
        <v>128</v>
      </c>
      <c r="C521" t="s">
        <v>124</v>
      </c>
      <c r="D521" s="16">
        <v>1</v>
      </c>
      <c r="E521" s="16">
        <v>63.75</v>
      </c>
      <c r="F521" s="16">
        <v>-173.75</v>
      </c>
      <c r="G521" s="22">
        <v>0.6</v>
      </c>
      <c r="H521" t="s">
        <v>61</v>
      </c>
      <c r="I521" t="s">
        <v>61</v>
      </c>
      <c r="J521" s="22">
        <v>0.51</v>
      </c>
      <c r="K521" s="22">
        <v>0.73</v>
      </c>
      <c r="L521" s="21">
        <v>2012</v>
      </c>
      <c r="M521" s="21">
        <v>2012</v>
      </c>
      <c r="N521" t="s">
        <v>126</v>
      </c>
      <c r="O521" s="1" t="s">
        <v>125</v>
      </c>
    </row>
    <row r="522" spans="1:15" ht="15">
      <c r="A522" s="21" t="s">
        <v>123</v>
      </c>
      <c r="B522" t="s">
        <v>128</v>
      </c>
      <c r="C522" t="s">
        <v>124</v>
      </c>
      <c r="D522" s="16">
        <v>1</v>
      </c>
      <c r="E522" s="16">
        <v>63.25</v>
      </c>
      <c r="F522" s="16">
        <v>-169.75</v>
      </c>
      <c r="G522" s="22">
        <v>0.6</v>
      </c>
      <c r="H522" t="s">
        <v>61</v>
      </c>
      <c r="I522" t="s">
        <v>61</v>
      </c>
      <c r="J522" s="22">
        <v>0.51</v>
      </c>
      <c r="K522" s="22">
        <v>0.73</v>
      </c>
      <c r="L522" s="21">
        <v>2012</v>
      </c>
      <c r="M522" s="21">
        <v>2012</v>
      </c>
      <c r="N522" t="s">
        <v>126</v>
      </c>
      <c r="O522" s="1" t="s">
        <v>125</v>
      </c>
    </row>
    <row r="523" spans="1:15" ht="15">
      <c r="A523" s="21" t="s">
        <v>123</v>
      </c>
      <c r="B523" t="s">
        <v>128</v>
      </c>
      <c r="C523" t="s">
        <v>124</v>
      </c>
      <c r="D523" s="16">
        <v>0.49</v>
      </c>
      <c r="E523" s="16">
        <v>57.75</v>
      </c>
      <c r="F523" s="16">
        <v>-174.75</v>
      </c>
      <c r="G523" s="22">
        <v>0.6</v>
      </c>
      <c r="H523" t="s">
        <v>61</v>
      </c>
      <c r="I523" t="s">
        <v>61</v>
      </c>
      <c r="J523" s="22">
        <v>0.51</v>
      </c>
      <c r="K523" s="22">
        <v>0.73</v>
      </c>
      <c r="L523" s="21">
        <v>2012</v>
      </c>
      <c r="M523" s="21">
        <v>2012</v>
      </c>
      <c r="N523" t="s">
        <v>126</v>
      </c>
      <c r="O523" s="1" t="s">
        <v>125</v>
      </c>
    </row>
    <row r="524" spans="1:15" ht="15">
      <c r="A524" s="21" t="s">
        <v>123</v>
      </c>
      <c r="B524" t="s">
        <v>128</v>
      </c>
      <c r="C524" t="s">
        <v>124</v>
      </c>
      <c r="D524" s="16">
        <v>1</v>
      </c>
      <c r="E524" s="16">
        <v>55.75</v>
      </c>
      <c r="F524" s="16">
        <v>-161.75</v>
      </c>
      <c r="G524" s="22">
        <v>0.6</v>
      </c>
      <c r="H524" t="s">
        <v>61</v>
      </c>
      <c r="I524" t="s">
        <v>61</v>
      </c>
      <c r="J524" s="22">
        <v>0.51</v>
      </c>
      <c r="K524" s="22">
        <v>0.73</v>
      </c>
      <c r="L524" s="21">
        <v>2012</v>
      </c>
      <c r="M524" s="21">
        <v>2012</v>
      </c>
      <c r="N524" t="s">
        <v>126</v>
      </c>
      <c r="O524" s="1" t="s">
        <v>125</v>
      </c>
    </row>
    <row r="525" spans="1:15" ht="15">
      <c r="A525" s="21" t="s">
        <v>123</v>
      </c>
      <c r="B525" t="s">
        <v>128</v>
      </c>
      <c r="C525" t="s">
        <v>124</v>
      </c>
      <c r="D525" s="16">
        <v>0.75</v>
      </c>
      <c r="E525" s="16">
        <v>61.75</v>
      </c>
      <c r="F525" s="16">
        <v>-165.75</v>
      </c>
      <c r="G525" s="22">
        <v>0.6</v>
      </c>
      <c r="H525" t="s">
        <v>61</v>
      </c>
      <c r="I525" t="s">
        <v>61</v>
      </c>
      <c r="J525" s="22">
        <v>0.51</v>
      </c>
      <c r="K525" s="22">
        <v>0.73</v>
      </c>
      <c r="L525" s="21">
        <v>2012</v>
      </c>
      <c r="M525" s="21">
        <v>2012</v>
      </c>
      <c r="N525" t="s">
        <v>126</v>
      </c>
      <c r="O525" s="1" t="s">
        <v>125</v>
      </c>
    </row>
    <row r="526" spans="1:15" ht="15">
      <c r="A526" s="21" t="s">
        <v>123</v>
      </c>
      <c r="B526" t="s">
        <v>128</v>
      </c>
      <c r="C526" t="s">
        <v>124</v>
      </c>
      <c r="D526" s="16">
        <v>0.9</v>
      </c>
      <c r="E526" s="16">
        <v>60.75</v>
      </c>
      <c r="F526" s="16">
        <v>-164.25</v>
      </c>
      <c r="G526" s="22">
        <v>0.6</v>
      </c>
      <c r="H526" t="s">
        <v>61</v>
      </c>
      <c r="I526" t="s">
        <v>61</v>
      </c>
      <c r="J526" s="22">
        <v>0.51</v>
      </c>
      <c r="K526" s="22">
        <v>0.73</v>
      </c>
      <c r="L526" s="21">
        <v>2012</v>
      </c>
      <c r="M526" s="21">
        <v>2012</v>
      </c>
      <c r="N526" t="s">
        <v>126</v>
      </c>
      <c r="O526" s="1" t="s">
        <v>125</v>
      </c>
    </row>
    <row r="527" spans="1:15" ht="15">
      <c r="A527" s="21" t="s">
        <v>123</v>
      </c>
      <c r="B527" t="s">
        <v>128</v>
      </c>
      <c r="C527" t="s">
        <v>124</v>
      </c>
      <c r="D527" s="16">
        <v>0.78</v>
      </c>
      <c r="E527" s="16">
        <v>64.75</v>
      </c>
      <c r="F527" s="16">
        <v>-162.25</v>
      </c>
      <c r="G527" s="22">
        <v>0.6</v>
      </c>
      <c r="H527" t="s">
        <v>61</v>
      </c>
      <c r="I527" t="s">
        <v>61</v>
      </c>
      <c r="J527" s="22">
        <v>0.51</v>
      </c>
      <c r="K527" s="22">
        <v>0.73</v>
      </c>
      <c r="L527" s="21">
        <v>2012</v>
      </c>
      <c r="M527" s="21">
        <v>2012</v>
      </c>
      <c r="N527" t="s">
        <v>126</v>
      </c>
      <c r="O527" s="1" t="s">
        <v>125</v>
      </c>
    </row>
    <row r="528" spans="1:15" ht="15">
      <c r="A528" s="21" t="s">
        <v>123</v>
      </c>
      <c r="B528" t="s">
        <v>128</v>
      </c>
      <c r="C528" t="s">
        <v>124</v>
      </c>
      <c r="D528" s="16">
        <v>1</v>
      </c>
      <c r="E528" s="16">
        <v>64.75</v>
      </c>
      <c r="F528" s="16">
        <v>-166.25</v>
      </c>
      <c r="G528" s="22">
        <v>0.6</v>
      </c>
      <c r="H528" t="s">
        <v>61</v>
      </c>
      <c r="I528" t="s">
        <v>61</v>
      </c>
      <c r="J528" s="22">
        <v>0.51</v>
      </c>
      <c r="K528" s="22">
        <v>0.73</v>
      </c>
      <c r="L528" s="21">
        <v>2012</v>
      </c>
      <c r="M528" s="21">
        <v>2012</v>
      </c>
      <c r="N528" t="s">
        <v>126</v>
      </c>
      <c r="O528" s="1" t="s">
        <v>125</v>
      </c>
    </row>
    <row r="529" spans="1:15" ht="15">
      <c r="A529" s="21" t="s">
        <v>123</v>
      </c>
      <c r="B529" t="s">
        <v>128</v>
      </c>
      <c r="C529" t="s">
        <v>124</v>
      </c>
      <c r="D529" s="16">
        <v>0.34</v>
      </c>
      <c r="E529" s="16">
        <v>60.25</v>
      </c>
      <c r="F529" s="16">
        <v>-166.25</v>
      </c>
      <c r="G529" s="22">
        <v>0.6</v>
      </c>
      <c r="H529" t="s">
        <v>61</v>
      </c>
      <c r="I529" t="s">
        <v>61</v>
      </c>
      <c r="J529" s="22">
        <v>0.51</v>
      </c>
      <c r="K529" s="22">
        <v>0.73</v>
      </c>
      <c r="L529" s="21">
        <v>2012</v>
      </c>
      <c r="M529" s="21">
        <v>2012</v>
      </c>
      <c r="N529" t="s">
        <v>126</v>
      </c>
      <c r="O529" s="1" t="s">
        <v>125</v>
      </c>
    </row>
    <row r="530" spans="1:15" ht="15">
      <c r="A530" s="21" t="s">
        <v>123</v>
      </c>
      <c r="B530" t="s">
        <v>128</v>
      </c>
      <c r="C530" t="s">
        <v>124</v>
      </c>
      <c r="D530" s="16">
        <v>0.45</v>
      </c>
      <c r="E530" s="16">
        <v>59.25</v>
      </c>
      <c r="F530" s="16">
        <v>-161.75</v>
      </c>
      <c r="G530" s="22">
        <v>0.6</v>
      </c>
      <c r="H530" t="s">
        <v>61</v>
      </c>
      <c r="I530" t="s">
        <v>61</v>
      </c>
      <c r="J530" s="22">
        <v>0.51</v>
      </c>
      <c r="K530" s="22">
        <v>0.73</v>
      </c>
      <c r="L530" s="21">
        <v>2012</v>
      </c>
      <c r="M530" s="21">
        <v>2012</v>
      </c>
      <c r="N530" t="s">
        <v>126</v>
      </c>
      <c r="O530" s="1" t="s">
        <v>125</v>
      </c>
    </row>
    <row r="531" spans="1:15" ht="15">
      <c r="A531" s="21" t="s">
        <v>123</v>
      </c>
      <c r="B531" t="s">
        <v>128</v>
      </c>
      <c r="C531" t="s">
        <v>124</v>
      </c>
      <c r="D531" s="16">
        <v>0.81</v>
      </c>
      <c r="E531" s="16">
        <v>63.75</v>
      </c>
      <c r="F531" s="16">
        <v>-160.75</v>
      </c>
      <c r="G531" s="22">
        <v>0.6</v>
      </c>
      <c r="H531" t="s">
        <v>61</v>
      </c>
      <c r="I531" t="s">
        <v>61</v>
      </c>
      <c r="J531" s="22">
        <v>0.51</v>
      </c>
      <c r="K531" s="22">
        <v>0.73</v>
      </c>
      <c r="L531" s="21">
        <v>2012</v>
      </c>
      <c r="M531" s="21">
        <v>2012</v>
      </c>
      <c r="N531" t="s">
        <v>126</v>
      </c>
      <c r="O531" s="1" t="s">
        <v>125</v>
      </c>
    </row>
    <row r="532" spans="1:15" ht="15">
      <c r="A532" s="21" t="s">
        <v>123</v>
      </c>
      <c r="B532" t="s">
        <v>128</v>
      </c>
      <c r="C532" t="s">
        <v>124</v>
      </c>
      <c r="D532" s="16">
        <v>0.86</v>
      </c>
      <c r="E532" s="16">
        <v>56.25</v>
      </c>
      <c r="F532" s="16">
        <v>-170.75</v>
      </c>
      <c r="G532" s="22">
        <v>0.6</v>
      </c>
      <c r="H532" t="s">
        <v>61</v>
      </c>
      <c r="I532" t="s">
        <v>61</v>
      </c>
      <c r="J532" s="22">
        <v>0.51</v>
      </c>
      <c r="K532" s="22">
        <v>0.73</v>
      </c>
      <c r="L532" s="21">
        <v>2012</v>
      </c>
      <c r="M532" s="21">
        <v>2012</v>
      </c>
      <c r="N532" t="s">
        <v>126</v>
      </c>
      <c r="O532" s="1" t="s">
        <v>125</v>
      </c>
    </row>
    <row r="533" spans="1:15" ht="15">
      <c r="A533" s="21" t="s">
        <v>123</v>
      </c>
      <c r="B533" t="s">
        <v>128</v>
      </c>
      <c r="C533" t="s">
        <v>124</v>
      </c>
      <c r="D533" s="16">
        <v>0.93</v>
      </c>
      <c r="E533" s="16">
        <v>60.75</v>
      </c>
      <c r="F533" s="16">
        <v>-178.75</v>
      </c>
      <c r="G533" s="22">
        <v>0.6</v>
      </c>
      <c r="H533" t="s">
        <v>61</v>
      </c>
      <c r="I533" t="s">
        <v>61</v>
      </c>
      <c r="J533" s="22">
        <v>0.51</v>
      </c>
      <c r="K533" s="22">
        <v>0.73</v>
      </c>
      <c r="L533" s="21">
        <v>2012</v>
      </c>
      <c r="M533" s="21">
        <v>2012</v>
      </c>
      <c r="N533" t="s">
        <v>126</v>
      </c>
      <c r="O533" s="1" t="s">
        <v>125</v>
      </c>
    </row>
    <row r="534" spans="1:15" ht="15">
      <c r="A534" s="21" t="s">
        <v>123</v>
      </c>
      <c r="B534" t="s">
        <v>128</v>
      </c>
      <c r="C534" t="s">
        <v>124</v>
      </c>
      <c r="D534" s="16">
        <v>0.98</v>
      </c>
      <c r="E534" s="16">
        <v>65.75</v>
      </c>
      <c r="F534" s="16">
        <v>-167.75</v>
      </c>
      <c r="G534" s="22">
        <v>0.6</v>
      </c>
      <c r="H534" t="s">
        <v>61</v>
      </c>
      <c r="I534" t="s">
        <v>61</v>
      </c>
      <c r="J534" s="22">
        <v>0.51</v>
      </c>
      <c r="K534" s="22">
        <v>0.73</v>
      </c>
      <c r="L534" s="21">
        <v>2012</v>
      </c>
      <c r="M534" s="21">
        <v>2012</v>
      </c>
      <c r="N534" t="s">
        <v>126</v>
      </c>
      <c r="O534" s="1" t="s">
        <v>125</v>
      </c>
    </row>
    <row r="535" spans="1:15" ht="15">
      <c r="A535" s="21" t="s">
        <v>123</v>
      </c>
      <c r="B535" t="s">
        <v>128</v>
      </c>
      <c r="C535" t="s">
        <v>124</v>
      </c>
      <c r="D535" s="16">
        <v>0.26</v>
      </c>
      <c r="E535" s="16">
        <v>59.75</v>
      </c>
      <c r="F535" s="16">
        <v>-161.75</v>
      </c>
      <c r="G535" s="22">
        <v>0.6</v>
      </c>
      <c r="H535" t="s">
        <v>61</v>
      </c>
      <c r="I535" t="s">
        <v>61</v>
      </c>
      <c r="J535" s="22">
        <v>0.51</v>
      </c>
      <c r="K535" s="22">
        <v>0.73</v>
      </c>
      <c r="L535" s="21">
        <v>2012</v>
      </c>
      <c r="M535" s="21">
        <v>2012</v>
      </c>
      <c r="N535" t="s">
        <v>126</v>
      </c>
      <c r="O535" s="1" t="s">
        <v>125</v>
      </c>
    </row>
    <row r="536" spans="1:15" ht="15">
      <c r="A536" s="21" t="s">
        <v>123</v>
      </c>
      <c r="B536" t="s">
        <v>128</v>
      </c>
      <c r="C536" t="s">
        <v>124</v>
      </c>
      <c r="D536" s="16">
        <v>0.55000000000000004</v>
      </c>
      <c r="E536" s="16">
        <v>56.25</v>
      </c>
      <c r="F536" s="16">
        <v>-171.75</v>
      </c>
      <c r="G536" s="22">
        <v>0.6</v>
      </c>
      <c r="H536" t="s">
        <v>61</v>
      </c>
      <c r="I536" t="s">
        <v>61</v>
      </c>
      <c r="J536" s="22">
        <v>0.51</v>
      </c>
      <c r="K536" s="22">
        <v>0.73</v>
      </c>
      <c r="L536" s="21">
        <v>2012</v>
      </c>
      <c r="M536" s="21">
        <v>2012</v>
      </c>
      <c r="N536" t="s">
        <v>126</v>
      </c>
      <c r="O536" s="1" t="s">
        <v>125</v>
      </c>
    </row>
    <row r="537" spans="1:15" ht="15">
      <c r="A537" s="21" t="s">
        <v>123</v>
      </c>
      <c r="B537" t="s">
        <v>128</v>
      </c>
      <c r="C537" t="s">
        <v>124</v>
      </c>
      <c r="D537" s="16">
        <v>0.62</v>
      </c>
      <c r="E537" s="16">
        <v>64.75</v>
      </c>
      <c r="F537" s="16">
        <v>-171.75</v>
      </c>
      <c r="G537" s="22">
        <v>0.6</v>
      </c>
      <c r="H537" t="s">
        <v>61</v>
      </c>
      <c r="I537" t="s">
        <v>61</v>
      </c>
      <c r="J537" s="22">
        <v>0.51</v>
      </c>
      <c r="K537" s="22">
        <v>0.73</v>
      </c>
      <c r="L537" s="21">
        <v>2012</v>
      </c>
      <c r="M537" s="21">
        <v>2012</v>
      </c>
      <c r="N537" t="s">
        <v>126</v>
      </c>
      <c r="O537" s="1" t="s">
        <v>125</v>
      </c>
    </row>
    <row r="538" spans="1:15" ht="15">
      <c r="A538" s="21" t="s">
        <v>123</v>
      </c>
      <c r="B538" t="s">
        <v>128</v>
      </c>
      <c r="C538" t="s">
        <v>124</v>
      </c>
      <c r="D538" s="16">
        <v>1</v>
      </c>
      <c r="E538" s="16">
        <v>62.75</v>
      </c>
      <c r="F538" s="16">
        <v>-175.75</v>
      </c>
      <c r="G538" s="22">
        <v>0.6</v>
      </c>
      <c r="H538" t="s">
        <v>61</v>
      </c>
      <c r="I538" t="s">
        <v>61</v>
      </c>
      <c r="J538" s="22">
        <v>0.51</v>
      </c>
      <c r="K538" s="22">
        <v>0.73</v>
      </c>
      <c r="L538" s="21">
        <v>2012</v>
      </c>
      <c r="M538" s="21">
        <v>2012</v>
      </c>
      <c r="N538" t="s">
        <v>126</v>
      </c>
      <c r="O538" s="1" t="s">
        <v>125</v>
      </c>
    </row>
    <row r="539" spans="1:15" ht="15">
      <c r="A539" s="21" t="s">
        <v>123</v>
      </c>
      <c r="B539" t="s">
        <v>128</v>
      </c>
      <c r="C539" t="s">
        <v>124</v>
      </c>
      <c r="D539" s="16">
        <v>0.28000000000000003</v>
      </c>
      <c r="E539" s="16">
        <v>64.75</v>
      </c>
      <c r="F539" s="16">
        <v>-160.75</v>
      </c>
      <c r="G539" s="22">
        <v>0.6</v>
      </c>
      <c r="H539" t="s">
        <v>61</v>
      </c>
      <c r="I539" t="s">
        <v>61</v>
      </c>
      <c r="J539" s="22">
        <v>0.51</v>
      </c>
      <c r="K539" s="22">
        <v>0.73</v>
      </c>
      <c r="L539" s="21">
        <v>2012</v>
      </c>
      <c r="M539" s="21">
        <v>2012</v>
      </c>
      <c r="N539" t="s">
        <v>126</v>
      </c>
      <c r="O539" s="1" t="s">
        <v>125</v>
      </c>
    </row>
    <row r="540" spans="1:15" ht="15">
      <c r="A540" s="21" t="s">
        <v>123</v>
      </c>
      <c r="B540" t="s">
        <v>128</v>
      </c>
      <c r="C540" t="s">
        <v>124</v>
      </c>
      <c r="D540" s="16">
        <v>0.41</v>
      </c>
      <c r="E540" s="16">
        <v>62.25</v>
      </c>
      <c r="F540" s="16">
        <v>-165.25</v>
      </c>
      <c r="G540" s="22">
        <v>0.6</v>
      </c>
      <c r="H540" t="s">
        <v>61</v>
      </c>
      <c r="I540" t="s">
        <v>61</v>
      </c>
      <c r="J540" s="22">
        <v>0.51</v>
      </c>
      <c r="K540" s="22">
        <v>0.73</v>
      </c>
      <c r="L540" s="21">
        <v>2012</v>
      </c>
      <c r="M540" s="21">
        <v>2012</v>
      </c>
      <c r="N540" t="s">
        <v>126</v>
      </c>
      <c r="O540" s="1" t="s">
        <v>125</v>
      </c>
    </row>
    <row r="541" spans="1:15" ht="15">
      <c r="A541" s="21" t="s">
        <v>123</v>
      </c>
      <c r="B541" t="s">
        <v>128</v>
      </c>
      <c r="C541" t="s">
        <v>124</v>
      </c>
      <c r="D541" s="16">
        <v>0.46</v>
      </c>
      <c r="E541" s="16">
        <v>58.25</v>
      </c>
      <c r="F541" s="16">
        <v>-176.75</v>
      </c>
      <c r="G541" s="22">
        <v>0.6</v>
      </c>
      <c r="H541" t="s">
        <v>61</v>
      </c>
      <c r="I541" t="s">
        <v>61</v>
      </c>
      <c r="J541" s="22">
        <v>0.51</v>
      </c>
      <c r="K541" s="22">
        <v>0.73</v>
      </c>
      <c r="L541" s="21">
        <v>2012</v>
      </c>
      <c r="M541" s="21">
        <v>2012</v>
      </c>
      <c r="N541" t="s">
        <v>126</v>
      </c>
      <c r="O541" s="1" t="s">
        <v>125</v>
      </c>
    </row>
    <row r="542" spans="1:15" ht="15">
      <c r="A542" s="21" t="s">
        <v>123</v>
      </c>
      <c r="B542" t="s">
        <v>128</v>
      </c>
      <c r="C542" t="s">
        <v>124</v>
      </c>
      <c r="D542" s="16">
        <v>0.45</v>
      </c>
      <c r="E542" s="16">
        <v>57.75</v>
      </c>
      <c r="F542" s="16">
        <v>-175.25</v>
      </c>
      <c r="G542" s="22">
        <v>0.6</v>
      </c>
      <c r="H542" t="s">
        <v>61</v>
      </c>
      <c r="I542" t="s">
        <v>61</v>
      </c>
      <c r="J542" s="22">
        <v>0.51</v>
      </c>
      <c r="K542" s="22">
        <v>0.73</v>
      </c>
      <c r="L542" s="21">
        <v>2012</v>
      </c>
      <c r="M542" s="21">
        <v>2012</v>
      </c>
      <c r="N542" t="s">
        <v>126</v>
      </c>
      <c r="O542" s="1" t="s">
        <v>125</v>
      </c>
    </row>
    <row r="543" spans="1:15" ht="15">
      <c r="A543" s="21" t="s">
        <v>123</v>
      </c>
      <c r="B543" t="s">
        <v>128</v>
      </c>
      <c r="C543" t="s">
        <v>124</v>
      </c>
      <c r="D543" s="16">
        <v>1</v>
      </c>
      <c r="E543" s="16">
        <v>64.75</v>
      </c>
      <c r="F543" s="16">
        <v>-163.75</v>
      </c>
      <c r="G543" s="22">
        <v>0.6</v>
      </c>
      <c r="H543" t="s">
        <v>61</v>
      </c>
      <c r="I543" t="s">
        <v>61</v>
      </c>
      <c r="J543" s="22">
        <v>0.51</v>
      </c>
      <c r="K543" s="22">
        <v>0.73</v>
      </c>
      <c r="L543" s="21">
        <v>2012</v>
      </c>
      <c r="M543" s="21">
        <v>2012</v>
      </c>
      <c r="N543" t="s">
        <v>126</v>
      </c>
      <c r="O543" s="1" t="s">
        <v>125</v>
      </c>
    </row>
    <row r="544" spans="1:15" ht="15">
      <c r="A544" s="21" t="s">
        <v>123</v>
      </c>
      <c r="B544" t="s">
        <v>128</v>
      </c>
      <c r="C544" t="s">
        <v>124</v>
      </c>
      <c r="D544" s="16">
        <v>0.54</v>
      </c>
      <c r="E544" s="16">
        <v>57.25</v>
      </c>
      <c r="F544" s="16">
        <v>-174.25</v>
      </c>
      <c r="G544" s="22">
        <v>0.6</v>
      </c>
      <c r="H544" t="s">
        <v>61</v>
      </c>
      <c r="I544" t="s">
        <v>61</v>
      </c>
      <c r="J544" s="22">
        <v>0.51</v>
      </c>
      <c r="K544" s="22">
        <v>0.73</v>
      </c>
      <c r="L544" s="21">
        <v>2012</v>
      </c>
      <c r="M544" s="21">
        <v>2012</v>
      </c>
      <c r="N544" t="s">
        <v>126</v>
      </c>
      <c r="O544" s="1" t="s">
        <v>125</v>
      </c>
    </row>
    <row r="545" spans="1:15" ht="15">
      <c r="A545" s="21" t="s">
        <v>123</v>
      </c>
      <c r="B545" t="s">
        <v>128</v>
      </c>
      <c r="C545" t="s">
        <v>124</v>
      </c>
      <c r="D545" s="16">
        <v>0.36</v>
      </c>
      <c r="E545" s="16">
        <v>60.75</v>
      </c>
      <c r="F545" s="16">
        <v>-164.75</v>
      </c>
      <c r="G545" s="22">
        <v>0.6</v>
      </c>
      <c r="H545" t="s">
        <v>61</v>
      </c>
      <c r="I545" t="s">
        <v>61</v>
      </c>
      <c r="J545" s="22">
        <v>0.51</v>
      </c>
      <c r="K545" s="22">
        <v>0.73</v>
      </c>
      <c r="L545" s="21">
        <v>2012</v>
      </c>
      <c r="M545" s="21">
        <v>2012</v>
      </c>
      <c r="N545" t="s">
        <v>126</v>
      </c>
      <c r="O545" s="1" t="s">
        <v>125</v>
      </c>
    </row>
    <row r="546" spans="1:15" ht="15">
      <c r="A546" s="21" t="s">
        <v>123</v>
      </c>
      <c r="B546" t="s">
        <v>128</v>
      </c>
      <c r="C546" t="s">
        <v>124</v>
      </c>
      <c r="D546" s="16">
        <v>1</v>
      </c>
      <c r="E546" s="16">
        <v>64.75</v>
      </c>
      <c r="F546" s="16">
        <v>-164.25</v>
      </c>
      <c r="G546" s="22">
        <v>0.6</v>
      </c>
      <c r="H546" t="s">
        <v>61</v>
      </c>
      <c r="I546" t="s">
        <v>61</v>
      </c>
      <c r="J546" s="22">
        <v>0.51</v>
      </c>
      <c r="K546" s="22">
        <v>0.73</v>
      </c>
      <c r="L546" s="21">
        <v>2012</v>
      </c>
      <c r="M546" s="21">
        <v>2012</v>
      </c>
      <c r="N546" t="s">
        <v>126</v>
      </c>
      <c r="O546" s="1" t="s">
        <v>125</v>
      </c>
    </row>
    <row r="547" spans="1:15" ht="15">
      <c r="A547" s="21" t="s">
        <v>123</v>
      </c>
      <c r="B547" t="s">
        <v>128</v>
      </c>
      <c r="C547" t="s">
        <v>124</v>
      </c>
      <c r="D547" s="16">
        <v>0.5</v>
      </c>
      <c r="E547" s="16">
        <v>64.75</v>
      </c>
      <c r="F547" s="16">
        <v>-163.25</v>
      </c>
      <c r="G547" s="22">
        <v>0.6</v>
      </c>
      <c r="H547" t="s">
        <v>61</v>
      </c>
      <c r="I547" t="s">
        <v>61</v>
      </c>
      <c r="J547" s="22">
        <v>0.51</v>
      </c>
      <c r="K547" s="22">
        <v>0.73</v>
      </c>
      <c r="L547" s="21">
        <v>2012</v>
      </c>
      <c r="M547" s="21">
        <v>2012</v>
      </c>
      <c r="N547" t="s">
        <v>126</v>
      </c>
      <c r="O547" s="1" t="s">
        <v>125</v>
      </c>
    </row>
    <row r="548" spans="1:15" ht="15">
      <c r="A548" s="21" t="s">
        <v>129</v>
      </c>
      <c r="B548" t="s">
        <v>128</v>
      </c>
      <c r="C548" s="18" t="s">
        <v>130</v>
      </c>
      <c r="D548" s="16">
        <v>1</v>
      </c>
      <c r="E548" s="16">
        <v>56.25</v>
      </c>
      <c r="F548" s="16">
        <v>-167.25</v>
      </c>
      <c r="G548">
        <v>0.31286093070912535</v>
      </c>
      <c r="H548" s="13">
        <v>24000</v>
      </c>
      <c r="I548" t="s">
        <v>577</v>
      </c>
      <c r="J548" s="13" t="s">
        <v>61</v>
      </c>
      <c r="K548" s="13" t="s">
        <v>61</v>
      </c>
      <c r="L548" s="21">
        <v>2012</v>
      </c>
      <c r="M548" s="21">
        <v>2012</v>
      </c>
      <c r="N548" t="s">
        <v>133</v>
      </c>
      <c r="O548" t="s">
        <v>48</v>
      </c>
    </row>
    <row r="549" spans="1:15" ht="15">
      <c r="A549" s="21" t="s">
        <v>129</v>
      </c>
      <c r="B549" t="s">
        <v>128</v>
      </c>
      <c r="C549" s="18" t="s">
        <v>130</v>
      </c>
      <c r="D549" s="16">
        <v>1</v>
      </c>
      <c r="E549" s="16">
        <v>56.25</v>
      </c>
      <c r="F549" s="16">
        <v>-166.75</v>
      </c>
      <c r="G549">
        <v>0.31286093070912535</v>
      </c>
      <c r="H549" s="13">
        <v>24000</v>
      </c>
      <c r="I549" t="s">
        <v>577</v>
      </c>
      <c r="J549" s="13" t="s">
        <v>61</v>
      </c>
      <c r="K549" s="13" t="s">
        <v>61</v>
      </c>
      <c r="L549" s="21">
        <v>2012</v>
      </c>
      <c r="M549" s="21">
        <v>2012</v>
      </c>
      <c r="N549" t="s">
        <v>133</v>
      </c>
      <c r="O549" t="s">
        <v>48</v>
      </c>
    </row>
    <row r="550" spans="1:15" ht="15">
      <c r="A550" s="21" t="s">
        <v>129</v>
      </c>
      <c r="B550" t="s">
        <v>128</v>
      </c>
      <c r="C550" s="18" t="s">
        <v>130</v>
      </c>
      <c r="D550" s="16">
        <v>1</v>
      </c>
      <c r="E550" s="16">
        <v>56.25</v>
      </c>
      <c r="F550" s="16">
        <v>-166.25</v>
      </c>
      <c r="G550">
        <v>0.31286093070912535</v>
      </c>
      <c r="H550" s="13">
        <v>24000</v>
      </c>
      <c r="I550" t="s">
        <v>577</v>
      </c>
      <c r="J550" s="13" t="s">
        <v>61</v>
      </c>
      <c r="K550" s="13" t="s">
        <v>61</v>
      </c>
      <c r="L550" s="21">
        <v>2012</v>
      </c>
      <c r="M550" s="21">
        <v>2012</v>
      </c>
      <c r="N550" t="s">
        <v>133</v>
      </c>
      <c r="O550" t="s">
        <v>48</v>
      </c>
    </row>
    <row r="551" spans="1:15" ht="15">
      <c r="A551" s="21" t="s">
        <v>129</v>
      </c>
      <c r="B551" t="s">
        <v>128</v>
      </c>
      <c r="C551" s="18" t="s">
        <v>130</v>
      </c>
      <c r="D551" s="16">
        <v>1</v>
      </c>
      <c r="E551" s="16">
        <v>56.25</v>
      </c>
      <c r="F551" s="16">
        <v>-165.75</v>
      </c>
      <c r="G551">
        <v>0.31286093070912535</v>
      </c>
      <c r="H551" s="13">
        <v>24000</v>
      </c>
      <c r="I551" t="s">
        <v>577</v>
      </c>
      <c r="J551" s="13" t="s">
        <v>61</v>
      </c>
      <c r="K551" s="13" t="s">
        <v>61</v>
      </c>
      <c r="L551" s="21">
        <v>2012</v>
      </c>
      <c r="M551" s="21">
        <v>2012</v>
      </c>
      <c r="N551" t="s">
        <v>133</v>
      </c>
      <c r="O551" t="s">
        <v>48</v>
      </c>
    </row>
    <row r="552" spans="1:15" ht="15">
      <c r="A552" s="21" t="s">
        <v>129</v>
      </c>
      <c r="B552" t="s">
        <v>128</v>
      </c>
      <c r="C552" s="18" t="s">
        <v>130</v>
      </c>
      <c r="D552" s="16">
        <v>1</v>
      </c>
      <c r="E552" s="16">
        <v>56.25</v>
      </c>
      <c r="F552" s="16">
        <v>-165.25</v>
      </c>
      <c r="G552">
        <v>0.31286093070912535</v>
      </c>
      <c r="H552" s="13">
        <v>24000</v>
      </c>
      <c r="I552" t="s">
        <v>577</v>
      </c>
      <c r="J552" s="13" t="s">
        <v>61</v>
      </c>
      <c r="K552" s="13" t="s">
        <v>61</v>
      </c>
      <c r="L552" s="21">
        <v>2012</v>
      </c>
      <c r="M552" s="21">
        <v>2012</v>
      </c>
      <c r="N552" t="s">
        <v>133</v>
      </c>
      <c r="O552" t="s">
        <v>48</v>
      </c>
    </row>
    <row r="553" spans="1:15" ht="15">
      <c r="A553" s="21" t="s">
        <v>129</v>
      </c>
      <c r="B553" t="s">
        <v>128</v>
      </c>
      <c r="C553" s="18" t="s">
        <v>130</v>
      </c>
      <c r="D553" s="16">
        <v>1</v>
      </c>
      <c r="E553" s="16">
        <v>56.25</v>
      </c>
      <c r="F553" s="16">
        <v>-164.75</v>
      </c>
      <c r="G553">
        <v>0.31286093070912535</v>
      </c>
      <c r="H553" s="13">
        <v>24000</v>
      </c>
      <c r="I553" t="s">
        <v>577</v>
      </c>
      <c r="J553" s="13" t="s">
        <v>61</v>
      </c>
      <c r="K553" s="13" t="s">
        <v>61</v>
      </c>
      <c r="L553" s="21">
        <v>2012</v>
      </c>
      <c r="M553" s="21">
        <v>2012</v>
      </c>
      <c r="N553" t="s">
        <v>133</v>
      </c>
      <c r="O553" t="s">
        <v>48</v>
      </c>
    </row>
    <row r="554" spans="1:15" ht="15">
      <c r="A554" s="21" t="s">
        <v>129</v>
      </c>
      <c r="B554" t="s">
        <v>128</v>
      </c>
      <c r="C554" s="18" t="s">
        <v>130</v>
      </c>
      <c r="D554" s="16">
        <v>1</v>
      </c>
      <c r="E554" s="16">
        <v>56.25</v>
      </c>
      <c r="F554" s="16">
        <v>-164.25</v>
      </c>
      <c r="G554">
        <v>0.31286093070912535</v>
      </c>
      <c r="H554" s="13">
        <v>24000</v>
      </c>
      <c r="I554" t="s">
        <v>577</v>
      </c>
      <c r="J554" s="13" t="s">
        <v>61</v>
      </c>
      <c r="K554" s="13" t="s">
        <v>61</v>
      </c>
      <c r="L554" s="21">
        <v>2012</v>
      </c>
      <c r="M554" s="21">
        <v>2012</v>
      </c>
      <c r="N554" t="s">
        <v>133</v>
      </c>
      <c r="O554" t="s">
        <v>48</v>
      </c>
    </row>
    <row r="555" spans="1:15" ht="15">
      <c r="A555" s="21" t="s">
        <v>129</v>
      </c>
      <c r="B555" t="s">
        <v>128</v>
      </c>
      <c r="C555" s="18" t="s">
        <v>130</v>
      </c>
      <c r="D555" s="16">
        <v>1</v>
      </c>
      <c r="E555" s="16">
        <v>56.25</v>
      </c>
      <c r="F555" s="16">
        <v>-162.75</v>
      </c>
      <c r="G555">
        <v>0.31286093070912535</v>
      </c>
      <c r="H555" s="13">
        <v>24000</v>
      </c>
      <c r="I555" t="s">
        <v>577</v>
      </c>
      <c r="J555" s="13" t="s">
        <v>61</v>
      </c>
      <c r="K555" s="13" t="s">
        <v>61</v>
      </c>
      <c r="L555" s="21">
        <v>2012</v>
      </c>
      <c r="M555" s="21">
        <v>2012</v>
      </c>
      <c r="N555" t="s">
        <v>133</v>
      </c>
      <c r="O555" t="s">
        <v>48</v>
      </c>
    </row>
    <row r="556" spans="1:15" ht="15">
      <c r="A556" s="21" t="s">
        <v>129</v>
      </c>
      <c r="B556" t="s">
        <v>128</v>
      </c>
      <c r="C556" s="18" t="s">
        <v>130</v>
      </c>
      <c r="D556" s="16">
        <v>1</v>
      </c>
      <c r="E556" s="16">
        <v>56.25</v>
      </c>
      <c r="F556" s="16">
        <v>-162.25</v>
      </c>
      <c r="G556">
        <v>0.31286093070912535</v>
      </c>
      <c r="H556" s="13">
        <v>24000</v>
      </c>
      <c r="I556" t="s">
        <v>577</v>
      </c>
      <c r="J556" s="13" t="s">
        <v>61</v>
      </c>
      <c r="K556" s="13" t="s">
        <v>61</v>
      </c>
      <c r="L556" s="21">
        <v>2012</v>
      </c>
      <c r="M556" s="21">
        <v>2012</v>
      </c>
      <c r="N556" t="s">
        <v>133</v>
      </c>
      <c r="O556" t="s">
        <v>48</v>
      </c>
    </row>
    <row r="557" spans="1:15" ht="15">
      <c r="A557" s="21" t="s">
        <v>129</v>
      </c>
      <c r="B557" t="s">
        <v>128</v>
      </c>
      <c r="C557" s="18" t="s">
        <v>130</v>
      </c>
      <c r="D557" s="16">
        <v>1</v>
      </c>
      <c r="E557" s="16">
        <v>56.25</v>
      </c>
      <c r="F557" s="16">
        <v>-161.75</v>
      </c>
      <c r="G557">
        <v>0.31286093070912535</v>
      </c>
      <c r="H557" s="13">
        <v>24000</v>
      </c>
      <c r="I557" t="s">
        <v>577</v>
      </c>
      <c r="J557" s="13" t="s">
        <v>61</v>
      </c>
      <c r="K557" s="13" t="s">
        <v>61</v>
      </c>
      <c r="L557" s="21">
        <v>2012</v>
      </c>
      <c r="M557" s="21">
        <v>2012</v>
      </c>
      <c r="N557" t="s">
        <v>133</v>
      </c>
      <c r="O557" t="s">
        <v>48</v>
      </c>
    </row>
    <row r="558" spans="1:15" ht="15">
      <c r="A558" s="21" t="s">
        <v>129</v>
      </c>
      <c r="B558" t="s">
        <v>128</v>
      </c>
      <c r="C558" s="18" t="s">
        <v>130</v>
      </c>
      <c r="D558" s="16">
        <v>1</v>
      </c>
      <c r="E558" s="16">
        <v>56.25</v>
      </c>
      <c r="F558" s="16">
        <v>-161.25</v>
      </c>
      <c r="G558">
        <v>0.31286093070912535</v>
      </c>
      <c r="H558" s="13">
        <v>24000</v>
      </c>
      <c r="I558" t="s">
        <v>577</v>
      </c>
      <c r="J558" s="13" t="s">
        <v>61</v>
      </c>
      <c r="K558" s="13" t="s">
        <v>61</v>
      </c>
      <c r="L558" s="21">
        <v>2012</v>
      </c>
      <c r="M558" s="21">
        <v>2012</v>
      </c>
      <c r="N558" t="s">
        <v>133</v>
      </c>
      <c r="O558" t="s">
        <v>48</v>
      </c>
    </row>
    <row r="559" spans="1:15" ht="15">
      <c r="A559" s="21" t="s">
        <v>129</v>
      </c>
      <c r="B559" t="s">
        <v>128</v>
      </c>
      <c r="C559" s="18" t="s">
        <v>130</v>
      </c>
      <c r="D559" s="16">
        <v>1</v>
      </c>
      <c r="E559" s="16">
        <v>56.25</v>
      </c>
      <c r="F559" s="16">
        <v>-167.75</v>
      </c>
      <c r="G559">
        <v>0.31286093070912535</v>
      </c>
      <c r="H559" s="13">
        <v>24000</v>
      </c>
      <c r="I559" t="s">
        <v>577</v>
      </c>
      <c r="J559" s="13" t="s">
        <v>61</v>
      </c>
      <c r="K559" s="13" t="s">
        <v>61</v>
      </c>
      <c r="L559" s="21">
        <v>2012</v>
      </c>
      <c r="M559" s="21">
        <v>2012</v>
      </c>
      <c r="N559" t="s">
        <v>133</v>
      </c>
      <c r="O559" t="s">
        <v>48</v>
      </c>
    </row>
    <row r="560" spans="1:15" ht="15">
      <c r="A560" s="21" t="s">
        <v>129</v>
      </c>
      <c r="B560" t="s">
        <v>128</v>
      </c>
      <c r="C560" s="18" t="s">
        <v>130</v>
      </c>
      <c r="D560" s="16">
        <v>1</v>
      </c>
      <c r="E560" s="16">
        <v>56.25</v>
      </c>
      <c r="F560" s="16">
        <v>-163.25</v>
      </c>
      <c r="G560">
        <v>0.31286093070912535</v>
      </c>
      <c r="H560" s="13">
        <v>24000</v>
      </c>
      <c r="I560" t="s">
        <v>577</v>
      </c>
      <c r="J560" s="13" t="s">
        <v>61</v>
      </c>
      <c r="K560" s="13" t="s">
        <v>61</v>
      </c>
      <c r="L560" s="21">
        <v>2012</v>
      </c>
      <c r="M560" s="21">
        <v>2012</v>
      </c>
      <c r="N560" t="s">
        <v>133</v>
      </c>
      <c r="O560" t="s">
        <v>48</v>
      </c>
    </row>
    <row r="561" spans="1:15" ht="15">
      <c r="A561" s="21" t="s">
        <v>129</v>
      </c>
      <c r="B561" t="s">
        <v>128</v>
      </c>
      <c r="C561" s="18" t="s">
        <v>130</v>
      </c>
      <c r="D561" s="16">
        <v>0.95</v>
      </c>
      <c r="E561" s="16">
        <v>56.75</v>
      </c>
      <c r="F561" s="16">
        <v>-171.25</v>
      </c>
      <c r="G561">
        <v>0.31286093070912535</v>
      </c>
      <c r="H561" s="13">
        <v>24000</v>
      </c>
      <c r="I561" t="s">
        <v>577</v>
      </c>
      <c r="J561" s="13" t="s">
        <v>61</v>
      </c>
      <c r="K561" s="13" t="s">
        <v>61</v>
      </c>
      <c r="L561" s="21">
        <v>2012</v>
      </c>
      <c r="M561" s="21">
        <v>2012</v>
      </c>
      <c r="N561" t="s">
        <v>133</v>
      </c>
      <c r="O561" t="s">
        <v>48</v>
      </c>
    </row>
    <row r="562" spans="1:15" ht="15">
      <c r="A562" s="21" t="s">
        <v>129</v>
      </c>
      <c r="B562" t="s">
        <v>128</v>
      </c>
      <c r="C562" s="18" t="s">
        <v>130</v>
      </c>
      <c r="D562" s="16">
        <v>1</v>
      </c>
      <c r="E562" s="16">
        <v>56.75</v>
      </c>
      <c r="F562" s="16">
        <v>-170.25</v>
      </c>
      <c r="G562">
        <v>0.31286093070912535</v>
      </c>
      <c r="H562" s="13">
        <v>24000</v>
      </c>
      <c r="I562" t="s">
        <v>577</v>
      </c>
      <c r="J562" s="13" t="s">
        <v>61</v>
      </c>
      <c r="K562" s="13" t="s">
        <v>61</v>
      </c>
      <c r="L562" s="21">
        <v>2012</v>
      </c>
      <c r="M562" s="21">
        <v>2012</v>
      </c>
      <c r="N562" t="s">
        <v>133</v>
      </c>
      <c r="O562" t="s">
        <v>48</v>
      </c>
    </row>
    <row r="563" spans="1:15" ht="15">
      <c r="A563" s="21" t="s">
        <v>129</v>
      </c>
      <c r="B563" t="s">
        <v>128</v>
      </c>
      <c r="C563" s="18" t="s">
        <v>130</v>
      </c>
      <c r="D563" s="16">
        <v>1</v>
      </c>
      <c r="E563" s="16">
        <v>56.75</v>
      </c>
      <c r="F563" s="16">
        <v>-168.75</v>
      </c>
      <c r="G563">
        <v>0.31286093070912535</v>
      </c>
      <c r="H563" s="13">
        <v>24000</v>
      </c>
      <c r="I563" t="s">
        <v>577</v>
      </c>
      <c r="J563" s="13" t="s">
        <v>61</v>
      </c>
      <c r="K563" s="13" t="s">
        <v>61</v>
      </c>
      <c r="L563" s="21">
        <v>2012</v>
      </c>
      <c r="M563" s="21">
        <v>2012</v>
      </c>
      <c r="N563" t="s">
        <v>133</v>
      </c>
      <c r="O563" t="s">
        <v>48</v>
      </c>
    </row>
    <row r="564" spans="1:15" ht="15">
      <c r="A564" s="21" t="s">
        <v>129</v>
      </c>
      <c r="B564" t="s">
        <v>128</v>
      </c>
      <c r="C564" s="18" t="s">
        <v>130</v>
      </c>
      <c r="D564" s="16">
        <v>1</v>
      </c>
      <c r="E564" s="16">
        <v>56.75</v>
      </c>
      <c r="F564" s="16">
        <v>-168.25</v>
      </c>
      <c r="G564">
        <v>0.31286093070912535</v>
      </c>
      <c r="H564" s="13">
        <v>24000</v>
      </c>
      <c r="I564" t="s">
        <v>577</v>
      </c>
      <c r="J564" s="13" t="s">
        <v>61</v>
      </c>
      <c r="K564" s="13" t="s">
        <v>61</v>
      </c>
      <c r="L564" s="21">
        <v>2012</v>
      </c>
      <c r="M564" s="21">
        <v>2012</v>
      </c>
      <c r="N564" t="s">
        <v>133</v>
      </c>
      <c r="O564" t="s">
        <v>48</v>
      </c>
    </row>
    <row r="565" spans="1:15" ht="15">
      <c r="A565" s="21" t="s">
        <v>129</v>
      </c>
      <c r="B565" t="s">
        <v>128</v>
      </c>
      <c r="C565" s="18" t="s">
        <v>130</v>
      </c>
      <c r="D565" s="16">
        <v>1</v>
      </c>
      <c r="E565" s="16">
        <v>56.75</v>
      </c>
      <c r="F565" s="16">
        <v>-167.75</v>
      </c>
      <c r="G565">
        <v>0.31286093070912535</v>
      </c>
      <c r="H565" s="13">
        <v>24000</v>
      </c>
      <c r="I565" t="s">
        <v>577</v>
      </c>
      <c r="J565" s="13" t="s">
        <v>61</v>
      </c>
      <c r="K565" s="13" t="s">
        <v>61</v>
      </c>
      <c r="L565" s="21">
        <v>2012</v>
      </c>
      <c r="M565" s="21">
        <v>2012</v>
      </c>
      <c r="N565" t="s">
        <v>133</v>
      </c>
      <c r="O565" t="s">
        <v>48</v>
      </c>
    </row>
    <row r="566" spans="1:15" ht="15">
      <c r="A566" s="21" t="s">
        <v>129</v>
      </c>
      <c r="B566" t="s">
        <v>128</v>
      </c>
      <c r="C566" s="18" t="s">
        <v>130</v>
      </c>
      <c r="D566" s="16">
        <v>1</v>
      </c>
      <c r="E566" s="16">
        <v>56.75</v>
      </c>
      <c r="F566" s="16">
        <v>-167.25</v>
      </c>
      <c r="G566">
        <v>0.31286093070912535</v>
      </c>
      <c r="H566" s="13">
        <v>24000</v>
      </c>
      <c r="I566" t="s">
        <v>577</v>
      </c>
      <c r="J566" s="13" t="s">
        <v>61</v>
      </c>
      <c r="K566" s="13" t="s">
        <v>61</v>
      </c>
      <c r="L566" s="21">
        <v>2012</v>
      </c>
      <c r="M566" s="21">
        <v>2012</v>
      </c>
      <c r="N566" t="s">
        <v>133</v>
      </c>
      <c r="O566" t="s">
        <v>48</v>
      </c>
    </row>
    <row r="567" spans="1:15" ht="15">
      <c r="A567" s="21" t="s">
        <v>129</v>
      </c>
      <c r="B567" t="s">
        <v>128</v>
      </c>
      <c r="C567" s="18" t="s">
        <v>130</v>
      </c>
      <c r="D567" s="16">
        <v>1</v>
      </c>
      <c r="E567" s="16">
        <v>56.75</v>
      </c>
      <c r="F567" s="16">
        <v>-166.75</v>
      </c>
      <c r="G567">
        <v>0.31286093070912535</v>
      </c>
      <c r="H567" s="13">
        <v>24000</v>
      </c>
      <c r="I567" t="s">
        <v>577</v>
      </c>
      <c r="J567" s="13" t="s">
        <v>61</v>
      </c>
      <c r="K567" s="13" t="s">
        <v>61</v>
      </c>
      <c r="L567" s="21">
        <v>2012</v>
      </c>
      <c r="M567" s="21">
        <v>2012</v>
      </c>
      <c r="N567" t="s">
        <v>133</v>
      </c>
      <c r="O567" t="s">
        <v>48</v>
      </c>
    </row>
    <row r="568" spans="1:15" ht="15">
      <c r="A568" s="21" t="s">
        <v>129</v>
      </c>
      <c r="B568" t="s">
        <v>128</v>
      </c>
      <c r="C568" s="18" t="s">
        <v>130</v>
      </c>
      <c r="D568" s="16">
        <v>1</v>
      </c>
      <c r="E568" s="16">
        <v>56.75</v>
      </c>
      <c r="F568" s="16">
        <v>-166.25</v>
      </c>
      <c r="G568">
        <v>0.31286093070912535</v>
      </c>
      <c r="H568" s="13">
        <v>24000</v>
      </c>
      <c r="I568" t="s">
        <v>577</v>
      </c>
      <c r="J568" s="13" t="s">
        <v>61</v>
      </c>
      <c r="K568" s="13" t="s">
        <v>61</v>
      </c>
      <c r="L568" s="21">
        <v>2012</v>
      </c>
      <c r="M568" s="21">
        <v>2012</v>
      </c>
      <c r="N568" t="s">
        <v>133</v>
      </c>
      <c r="O568" t="s">
        <v>48</v>
      </c>
    </row>
    <row r="569" spans="1:15" ht="15">
      <c r="A569" s="21" t="s">
        <v>129</v>
      </c>
      <c r="B569" t="s">
        <v>128</v>
      </c>
      <c r="C569" s="18" t="s">
        <v>130</v>
      </c>
      <c r="D569" s="16">
        <v>1</v>
      </c>
      <c r="E569" s="16">
        <v>56.75</v>
      </c>
      <c r="F569" s="16">
        <v>-165.75</v>
      </c>
      <c r="G569">
        <v>0.31286093070912535</v>
      </c>
      <c r="H569" s="13">
        <v>24000</v>
      </c>
      <c r="I569" t="s">
        <v>577</v>
      </c>
      <c r="J569" s="13" t="s">
        <v>61</v>
      </c>
      <c r="K569" s="13" t="s">
        <v>61</v>
      </c>
      <c r="L569" s="21">
        <v>2012</v>
      </c>
      <c r="M569" s="21">
        <v>2012</v>
      </c>
      <c r="N569" t="s">
        <v>133</v>
      </c>
      <c r="O569" t="s">
        <v>48</v>
      </c>
    </row>
    <row r="570" spans="1:15" ht="15">
      <c r="A570" s="21" t="s">
        <v>129</v>
      </c>
      <c r="B570" t="s">
        <v>128</v>
      </c>
      <c r="C570" s="18" t="s">
        <v>130</v>
      </c>
      <c r="D570" s="16">
        <v>1</v>
      </c>
      <c r="E570" s="16">
        <v>56.75</v>
      </c>
      <c r="F570" s="16">
        <v>-165.25</v>
      </c>
      <c r="G570">
        <v>0.31286093070912535</v>
      </c>
      <c r="H570" s="13">
        <v>24000</v>
      </c>
      <c r="I570" t="s">
        <v>577</v>
      </c>
      <c r="J570" s="13" t="s">
        <v>61</v>
      </c>
      <c r="K570" s="13" t="s">
        <v>61</v>
      </c>
      <c r="L570" s="21">
        <v>2012</v>
      </c>
      <c r="M570" s="21">
        <v>2012</v>
      </c>
      <c r="N570" t="s">
        <v>133</v>
      </c>
      <c r="O570" t="s">
        <v>48</v>
      </c>
    </row>
    <row r="571" spans="1:15" ht="15">
      <c r="A571" s="21" t="s">
        <v>129</v>
      </c>
      <c r="B571" t="s">
        <v>128</v>
      </c>
      <c r="C571" s="18" t="s">
        <v>130</v>
      </c>
      <c r="D571" s="16">
        <v>1</v>
      </c>
      <c r="E571" s="16">
        <v>56.75</v>
      </c>
      <c r="F571" s="16">
        <v>-164.75</v>
      </c>
      <c r="G571">
        <v>0.31286093070912535</v>
      </c>
      <c r="H571" s="13">
        <v>24000</v>
      </c>
      <c r="I571" t="s">
        <v>577</v>
      </c>
      <c r="J571" s="13" t="s">
        <v>61</v>
      </c>
      <c r="K571" s="13" t="s">
        <v>61</v>
      </c>
      <c r="L571" s="21">
        <v>2012</v>
      </c>
      <c r="M571" s="21">
        <v>2012</v>
      </c>
      <c r="N571" t="s">
        <v>133</v>
      </c>
      <c r="O571" t="s">
        <v>48</v>
      </c>
    </row>
    <row r="572" spans="1:15" ht="15">
      <c r="A572" s="21" t="s">
        <v>129</v>
      </c>
      <c r="B572" t="s">
        <v>128</v>
      </c>
      <c r="C572" s="18" t="s">
        <v>130</v>
      </c>
      <c r="D572" s="16">
        <v>1</v>
      </c>
      <c r="E572" s="16">
        <v>56.75</v>
      </c>
      <c r="F572" s="16">
        <v>-164.25</v>
      </c>
      <c r="G572">
        <v>0.31286093070912535</v>
      </c>
      <c r="H572" s="13">
        <v>24000</v>
      </c>
      <c r="I572" t="s">
        <v>577</v>
      </c>
      <c r="J572" s="13" t="s">
        <v>61</v>
      </c>
      <c r="K572" s="13" t="s">
        <v>61</v>
      </c>
      <c r="L572" s="21">
        <v>2012</v>
      </c>
      <c r="M572" s="21">
        <v>2012</v>
      </c>
      <c r="N572" t="s">
        <v>133</v>
      </c>
      <c r="O572" t="s">
        <v>48</v>
      </c>
    </row>
    <row r="573" spans="1:15" ht="15">
      <c r="A573" s="21" t="s">
        <v>129</v>
      </c>
      <c r="B573" t="s">
        <v>128</v>
      </c>
      <c r="C573" s="18" t="s">
        <v>130</v>
      </c>
      <c r="D573" s="16">
        <v>1</v>
      </c>
      <c r="E573" s="16">
        <v>56.75</v>
      </c>
      <c r="F573" s="16">
        <v>-163.75</v>
      </c>
      <c r="G573">
        <v>0.31286093070912535</v>
      </c>
      <c r="H573" s="13">
        <v>24000</v>
      </c>
      <c r="I573" t="s">
        <v>577</v>
      </c>
      <c r="J573" s="13" t="s">
        <v>61</v>
      </c>
      <c r="K573" s="13" t="s">
        <v>61</v>
      </c>
      <c r="L573" s="21">
        <v>2012</v>
      </c>
      <c r="M573" s="21">
        <v>2012</v>
      </c>
      <c r="N573" t="s">
        <v>133</v>
      </c>
      <c r="O573" t="s">
        <v>48</v>
      </c>
    </row>
    <row r="574" spans="1:15" ht="15">
      <c r="A574" s="21" t="s">
        <v>129</v>
      </c>
      <c r="B574" t="s">
        <v>128</v>
      </c>
      <c r="C574" s="18" t="s">
        <v>130</v>
      </c>
      <c r="D574" s="16">
        <v>1</v>
      </c>
      <c r="E574" s="16">
        <v>56.75</v>
      </c>
      <c r="F574" s="16">
        <v>-163.25</v>
      </c>
      <c r="G574">
        <v>0.31286093070912535</v>
      </c>
      <c r="H574" s="13">
        <v>24000</v>
      </c>
      <c r="I574" t="s">
        <v>577</v>
      </c>
      <c r="J574" s="13" t="s">
        <v>61</v>
      </c>
      <c r="K574" s="13" t="s">
        <v>61</v>
      </c>
      <c r="L574" s="21">
        <v>2012</v>
      </c>
      <c r="M574" s="21">
        <v>2012</v>
      </c>
      <c r="N574" t="s">
        <v>133</v>
      </c>
      <c r="O574" t="s">
        <v>48</v>
      </c>
    </row>
    <row r="575" spans="1:15" ht="15">
      <c r="A575" s="21" t="s">
        <v>129</v>
      </c>
      <c r="B575" t="s">
        <v>128</v>
      </c>
      <c r="C575" s="18" t="s">
        <v>130</v>
      </c>
      <c r="D575" s="16">
        <v>1</v>
      </c>
      <c r="E575" s="16">
        <v>56.75</v>
      </c>
      <c r="F575" s="16">
        <v>-162.75</v>
      </c>
      <c r="G575">
        <v>0.31286093070912535</v>
      </c>
      <c r="H575" s="13">
        <v>24000</v>
      </c>
      <c r="I575" t="s">
        <v>577</v>
      </c>
      <c r="J575" s="13" t="s">
        <v>61</v>
      </c>
      <c r="K575" s="13" t="s">
        <v>61</v>
      </c>
      <c r="L575" s="21">
        <v>2012</v>
      </c>
      <c r="M575" s="21">
        <v>2012</v>
      </c>
      <c r="N575" t="s">
        <v>133</v>
      </c>
      <c r="O575" t="s">
        <v>48</v>
      </c>
    </row>
    <row r="576" spans="1:15" ht="15">
      <c r="A576" s="21" t="s">
        <v>129</v>
      </c>
      <c r="B576" t="s">
        <v>128</v>
      </c>
      <c r="C576" s="18" t="s">
        <v>130</v>
      </c>
      <c r="D576" s="16">
        <v>1</v>
      </c>
      <c r="E576" s="16">
        <v>56.75</v>
      </c>
      <c r="F576" s="16">
        <v>-162.25</v>
      </c>
      <c r="G576">
        <v>0.31286093070912535</v>
      </c>
      <c r="H576" s="13">
        <v>24000</v>
      </c>
      <c r="I576" t="s">
        <v>577</v>
      </c>
      <c r="J576" s="13" t="s">
        <v>61</v>
      </c>
      <c r="K576" s="13" t="s">
        <v>61</v>
      </c>
      <c r="L576" s="21">
        <v>2012</v>
      </c>
      <c r="M576" s="21">
        <v>2012</v>
      </c>
      <c r="N576" t="s">
        <v>133</v>
      </c>
      <c r="O576" t="s">
        <v>48</v>
      </c>
    </row>
    <row r="577" spans="1:15" ht="15">
      <c r="A577" s="21" t="s">
        <v>129</v>
      </c>
      <c r="B577" t="s">
        <v>128</v>
      </c>
      <c r="C577" s="18" t="s">
        <v>130</v>
      </c>
      <c r="D577" s="16">
        <v>1</v>
      </c>
      <c r="E577" s="16">
        <v>56.75</v>
      </c>
      <c r="F577" s="16">
        <v>-161.75</v>
      </c>
      <c r="G577">
        <v>0.31286093070912535</v>
      </c>
      <c r="H577" s="13">
        <v>24000</v>
      </c>
      <c r="I577" t="s">
        <v>577</v>
      </c>
      <c r="J577" s="13" t="s">
        <v>61</v>
      </c>
      <c r="K577" s="13" t="s">
        <v>61</v>
      </c>
      <c r="L577" s="21">
        <v>2012</v>
      </c>
      <c r="M577" s="21">
        <v>2012</v>
      </c>
      <c r="N577" t="s">
        <v>133</v>
      </c>
      <c r="O577" t="s">
        <v>48</v>
      </c>
    </row>
    <row r="578" spans="1:15" ht="15">
      <c r="A578" s="21" t="s">
        <v>129</v>
      </c>
      <c r="B578" t="s">
        <v>128</v>
      </c>
      <c r="C578" s="18" t="s">
        <v>130</v>
      </c>
      <c r="D578" s="16">
        <v>1</v>
      </c>
      <c r="E578" s="16">
        <v>56.75</v>
      </c>
      <c r="F578" s="16">
        <v>-161.25</v>
      </c>
      <c r="G578">
        <v>0.31286093070912535</v>
      </c>
      <c r="H578" s="13">
        <v>24000</v>
      </c>
      <c r="I578" t="s">
        <v>577</v>
      </c>
      <c r="J578" s="13" t="s">
        <v>61</v>
      </c>
      <c r="K578" s="13" t="s">
        <v>61</v>
      </c>
      <c r="L578" s="21">
        <v>2012</v>
      </c>
      <c r="M578" s="21">
        <v>2012</v>
      </c>
      <c r="N578" t="s">
        <v>133</v>
      </c>
      <c r="O578" t="s">
        <v>48</v>
      </c>
    </row>
    <row r="579" spans="1:15" ht="15">
      <c r="A579" s="21" t="s">
        <v>129</v>
      </c>
      <c r="B579" t="s">
        <v>128</v>
      </c>
      <c r="C579" s="18" t="s">
        <v>130</v>
      </c>
      <c r="D579" s="16">
        <v>1</v>
      </c>
      <c r="E579" s="16">
        <v>56.75</v>
      </c>
      <c r="F579" s="16">
        <v>-160.75</v>
      </c>
      <c r="G579">
        <v>0.31286093070912535</v>
      </c>
      <c r="H579" s="13">
        <v>24000</v>
      </c>
      <c r="I579" t="s">
        <v>577</v>
      </c>
      <c r="J579" s="13" t="s">
        <v>61</v>
      </c>
      <c r="K579" s="13" t="s">
        <v>61</v>
      </c>
      <c r="L579" s="21">
        <v>2012</v>
      </c>
      <c r="M579" s="21">
        <v>2012</v>
      </c>
      <c r="N579" t="s">
        <v>133</v>
      </c>
      <c r="O579" t="s">
        <v>48</v>
      </c>
    </row>
    <row r="580" spans="1:15" ht="15">
      <c r="A580" s="21" t="s">
        <v>129</v>
      </c>
      <c r="B580" t="s">
        <v>128</v>
      </c>
      <c r="C580" s="18" t="s">
        <v>130</v>
      </c>
      <c r="D580" s="16">
        <v>1</v>
      </c>
      <c r="E580" s="16">
        <v>56.75</v>
      </c>
      <c r="F580" s="16">
        <v>-160.25</v>
      </c>
      <c r="G580">
        <v>0.31286093070912535</v>
      </c>
      <c r="H580" s="13">
        <v>24000</v>
      </c>
      <c r="I580" t="s">
        <v>577</v>
      </c>
      <c r="J580" s="13" t="s">
        <v>61</v>
      </c>
      <c r="K580" s="13" t="s">
        <v>61</v>
      </c>
      <c r="L580" s="21">
        <v>2012</v>
      </c>
      <c r="M580" s="21">
        <v>2012</v>
      </c>
      <c r="N580" t="s">
        <v>133</v>
      </c>
      <c r="O580" t="s">
        <v>48</v>
      </c>
    </row>
    <row r="581" spans="1:15" ht="15">
      <c r="A581" s="21" t="s">
        <v>129</v>
      </c>
      <c r="B581" t="s">
        <v>128</v>
      </c>
      <c r="C581" s="18" t="s">
        <v>130</v>
      </c>
      <c r="D581" s="16">
        <v>1</v>
      </c>
      <c r="E581" s="16">
        <v>56.25</v>
      </c>
      <c r="F581" s="16">
        <v>-160.75</v>
      </c>
      <c r="G581">
        <v>0.31286093070912535</v>
      </c>
      <c r="H581" s="13">
        <v>24000</v>
      </c>
      <c r="I581" t="s">
        <v>577</v>
      </c>
      <c r="J581" s="13" t="s">
        <v>61</v>
      </c>
      <c r="K581" s="13" t="s">
        <v>61</v>
      </c>
      <c r="L581" s="21">
        <v>2012</v>
      </c>
      <c r="M581" s="21">
        <v>2012</v>
      </c>
      <c r="N581" t="s">
        <v>133</v>
      </c>
      <c r="O581" t="s">
        <v>48</v>
      </c>
    </row>
    <row r="582" spans="1:15" ht="15">
      <c r="A582" s="21" t="s">
        <v>129</v>
      </c>
      <c r="B582" t="s">
        <v>128</v>
      </c>
      <c r="C582" s="18" t="s">
        <v>130</v>
      </c>
      <c r="D582" s="16">
        <v>1</v>
      </c>
      <c r="E582" s="16">
        <v>56.75</v>
      </c>
      <c r="F582" s="16">
        <v>-169.25</v>
      </c>
      <c r="G582">
        <v>0.31286093070912535</v>
      </c>
      <c r="H582" s="13">
        <v>24000</v>
      </c>
      <c r="I582" t="s">
        <v>577</v>
      </c>
      <c r="J582" s="13" t="s">
        <v>61</v>
      </c>
      <c r="K582" s="13" t="s">
        <v>61</v>
      </c>
      <c r="L582" s="21">
        <v>2012</v>
      </c>
      <c r="M582" s="21">
        <v>2012</v>
      </c>
      <c r="N582" t="s">
        <v>133</v>
      </c>
      <c r="O582" t="s">
        <v>48</v>
      </c>
    </row>
    <row r="583" spans="1:15" ht="15">
      <c r="A583" s="21" t="s">
        <v>129</v>
      </c>
      <c r="B583" t="s">
        <v>128</v>
      </c>
      <c r="C583" s="18" t="s">
        <v>130</v>
      </c>
      <c r="D583" s="16">
        <v>0.88</v>
      </c>
      <c r="E583" s="16">
        <v>57.25</v>
      </c>
      <c r="F583" s="16">
        <v>-173.25</v>
      </c>
      <c r="G583">
        <v>0.31286093070912535</v>
      </c>
      <c r="H583" s="13">
        <v>24000</v>
      </c>
      <c r="I583" t="s">
        <v>577</v>
      </c>
      <c r="J583" s="13" t="s">
        <v>61</v>
      </c>
      <c r="K583" s="13" t="s">
        <v>61</v>
      </c>
      <c r="L583" s="21">
        <v>2012</v>
      </c>
      <c r="M583" s="21">
        <v>2012</v>
      </c>
      <c r="N583" t="s">
        <v>133</v>
      </c>
      <c r="O583" t="s">
        <v>48</v>
      </c>
    </row>
    <row r="584" spans="1:15" ht="15">
      <c r="A584" s="21" t="s">
        <v>129</v>
      </c>
      <c r="B584" t="s">
        <v>128</v>
      </c>
      <c r="C584" s="18" t="s">
        <v>130</v>
      </c>
      <c r="D584" s="16">
        <v>0.91</v>
      </c>
      <c r="E584" s="16">
        <v>57.25</v>
      </c>
      <c r="F584" s="16">
        <v>-172.75</v>
      </c>
      <c r="G584">
        <v>0.31286093070912535</v>
      </c>
      <c r="H584" s="13">
        <v>24000</v>
      </c>
      <c r="I584" t="s">
        <v>577</v>
      </c>
      <c r="J584" s="13" t="s">
        <v>61</v>
      </c>
      <c r="K584" s="13" t="s">
        <v>61</v>
      </c>
      <c r="L584" s="21">
        <v>2012</v>
      </c>
      <c r="M584" s="21">
        <v>2012</v>
      </c>
      <c r="N584" t="s">
        <v>133</v>
      </c>
      <c r="O584" t="s">
        <v>48</v>
      </c>
    </row>
    <row r="585" spans="1:15" ht="15">
      <c r="A585" s="21" t="s">
        <v>129</v>
      </c>
      <c r="B585" t="s">
        <v>128</v>
      </c>
      <c r="C585" s="18" t="s">
        <v>130</v>
      </c>
      <c r="D585" s="16">
        <v>0.93</v>
      </c>
      <c r="E585" s="16">
        <v>57.25</v>
      </c>
      <c r="F585" s="16">
        <v>-172.25</v>
      </c>
      <c r="G585">
        <v>0.31286093070912535</v>
      </c>
      <c r="H585" s="13">
        <v>24000</v>
      </c>
      <c r="I585" t="s">
        <v>577</v>
      </c>
      <c r="J585" s="13" t="s">
        <v>61</v>
      </c>
      <c r="K585" s="13" t="s">
        <v>61</v>
      </c>
      <c r="L585" s="21">
        <v>2012</v>
      </c>
      <c r="M585" s="21">
        <v>2012</v>
      </c>
      <c r="N585" t="s">
        <v>133</v>
      </c>
      <c r="O585" t="s">
        <v>48</v>
      </c>
    </row>
    <row r="586" spans="1:15" ht="15">
      <c r="A586" s="21" t="s">
        <v>129</v>
      </c>
      <c r="B586" t="s">
        <v>128</v>
      </c>
      <c r="C586" s="18" t="s">
        <v>130</v>
      </c>
      <c r="D586" s="16">
        <v>0.95</v>
      </c>
      <c r="E586" s="16">
        <v>57.25</v>
      </c>
      <c r="F586" s="16">
        <v>-171.75</v>
      </c>
      <c r="G586">
        <v>0.31286093070912535</v>
      </c>
      <c r="H586" s="13">
        <v>24000</v>
      </c>
      <c r="I586" t="s">
        <v>577</v>
      </c>
      <c r="J586" s="13" t="s">
        <v>61</v>
      </c>
      <c r="K586" s="13" t="s">
        <v>61</v>
      </c>
      <c r="L586" s="21">
        <v>2012</v>
      </c>
      <c r="M586" s="21">
        <v>2012</v>
      </c>
      <c r="N586" t="s">
        <v>133</v>
      </c>
      <c r="O586" t="s">
        <v>48</v>
      </c>
    </row>
    <row r="587" spans="1:15" ht="15">
      <c r="A587" s="21" t="s">
        <v>129</v>
      </c>
      <c r="B587" t="s">
        <v>128</v>
      </c>
      <c r="C587" s="18" t="s">
        <v>130</v>
      </c>
      <c r="D587" s="16">
        <v>0.98</v>
      </c>
      <c r="E587" s="16">
        <v>57.25</v>
      </c>
      <c r="F587" s="16">
        <v>-171.25</v>
      </c>
      <c r="G587">
        <v>0.31286093070912535</v>
      </c>
      <c r="H587" s="13">
        <v>24000</v>
      </c>
      <c r="I587" t="s">
        <v>577</v>
      </c>
      <c r="J587" s="13" t="s">
        <v>61</v>
      </c>
      <c r="K587" s="13" t="s">
        <v>61</v>
      </c>
      <c r="L587" s="21">
        <v>2012</v>
      </c>
      <c r="M587" s="21">
        <v>2012</v>
      </c>
      <c r="N587" t="s">
        <v>133</v>
      </c>
      <c r="O587" t="s">
        <v>48</v>
      </c>
    </row>
    <row r="588" spans="1:15" ht="15">
      <c r="A588" s="21" t="s">
        <v>129</v>
      </c>
      <c r="B588" t="s">
        <v>128</v>
      </c>
      <c r="C588" s="18" t="s">
        <v>130</v>
      </c>
      <c r="D588" s="16">
        <v>1</v>
      </c>
      <c r="E588" s="16">
        <v>57.25</v>
      </c>
      <c r="F588" s="16">
        <v>-170.75</v>
      </c>
      <c r="G588">
        <v>0.31286093070912535</v>
      </c>
      <c r="H588" s="13">
        <v>24000</v>
      </c>
      <c r="I588" t="s">
        <v>577</v>
      </c>
      <c r="J588" s="13" t="s">
        <v>61</v>
      </c>
      <c r="K588" s="13" t="s">
        <v>61</v>
      </c>
      <c r="L588" s="21">
        <v>2012</v>
      </c>
      <c r="M588" s="21">
        <v>2012</v>
      </c>
      <c r="N588" t="s">
        <v>133</v>
      </c>
      <c r="O588" t="s">
        <v>48</v>
      </c>
    </row>
    <row r="589" spans="1:15" ht="15">
      <c r="A589" s="21" t="s">
        <v>129</v>
      </c>
      <c r="B589" t="s">
        <v>128</v>
      </c>
      <c r="C589" s="18" t="s">
        <v>130</v>
      </c>
      <c r="D589" s="16">
        <v>1</v>
      </c>
      <c r="E589" s="16">
        <v>57.25</v>
      </c>
      <c r="F589" s="16">
        <v>-169.75</v>
      </c>
      <c r="G589">
        <v>0.31286093070912535</v>
      </c>
      <c r="H589" s="13">
        <v>24000</v>
      </c>
      <c r="I589" t="s">
        <v>577</v>
      </c>
      <c r="J589" s="13" t="s">
        <v>61</v>
      </c>
      <c r="K589" s="13" t="s">
        <v>61</v>
      </c>
      <c r="L589" s="21">
        <v>2012</v>
      </c>
      <c r="M589" s="21">
        <v>2012</v>
      </c>
      <c r="N589" t="s">
        <v>133</v>
      </c>
      <c r="O589" t="s">
        <v>48</v>
      </c>
    </row>
    <row r="590" spans="1:15" ht="15">
      <c r="A590" s="21" t="s">
        <v>129</v>
      </c>
      <c r="B590" t="s">
        <v>128</v>
      </c>
      <c r="C590" s="18" t="s">
        <v>130</v>
      </c>
      <c r="D590" s="16">
        <v>1</v>
      </c>
      <c r="E590" s="16">
        <v>57.25</v>
      </c>
      <c r="F590" s="16">
        <v>-169.25</v>
      </c>
      <c r="G590">
        <v>0.31286093070912535</v>
      </c>
      <c r="H590" s="13">
        <v>24000</v>
      </c>
      <c r="I590" t="s">
        <v>577</v>
      </c>
      <c r="J590" s="13" t="s">
        <v>61</v>
      </c>
      <c r="K590" s="13" t="s">
        <v>61</v>
      </c>
      <c r="L590" s="21">
        <v>2012</v>
      </c>
      <c r="M590" s="21">
        <v>2012</v>
      </c>
      <c r="N590" t="s">
        <v>133</v>
      </c>
      <c r="O590" t="s">
        <v>48</v>
      </c>
    </row>
    <row r="591" spans="1:15" ht="15">
      <c r="A591" s="21" t="s">
        <v>129</v>
      </c>
      <c r="B591" t="s">
        <v>128</v>
      </c>
      <c r="C591" s="18" t="s">
        <v>130</v>
      </c>
      <c r="D591" s="16">
        <v>1</v>
      </c>
      <c r="E591" s="16">
        <v>57.25</v>
      </c>
      <c r="F591" s="16">
        <v>-168.75</v>
      </c>
      <c r="G591">
        <v>0.31286093070912535</v>
      </c>
      <c r="H591" s="13">
        <v>24000</v>
      </c>
      <c r="I591" t="s">
        <v>577</v>
      </c>
      <c r="J591" s="13" t="s">
        <v>61</v>
      </c>
      <c r="K591" s="13" t="s">
        <v>61</v>
      </c>
      <c r="L591" s="21">
        <v>2012</v>
      </c>
      <c r="M591" s="21">
        <v>2012</v>
      </c>
      <c r="N591" t="s">
        <v>133</v>
      </c>
      <c r="O591" t="s">
        <v>48</v>
      </c>
    </row>
    <row r="592" spans="1:15" ht="15">
      <c r="A592" s="21" t="s">
        <v>129</v>
      </c>
      <c r="B592" t="s">
        <v>128</v>
      </c>
      <c r="C592" s="18" t="s">
        <v>130</v>
      </c>
      <c r="D592" s="16">
        <v>1</v>
      </c>
      <c r="E592" s="16">
        <v>57.25</v>
      </c>
      <c r="F592" s="16">
        <v>-168.25</v>
      </c>
      <c r="G592">
        <v>0.31286093070912535</v>
      </c>
      <c r="H592" s="13">
        <v>24000</v>
      </c>
      <c r="I592" t="s">
        <v>577</v>
      </c>
      <c r="J592" s="13" t="s">
        <v>61</v>
      </c>
      <c r="K592" s="13" t="s">
        <v>61</v>
      </c>
      <c r="L592" s="21">
        <v>2012</v>
      </c>
      <c r="M592" s="21">
        <v>2012</v>
      </c>
      <c r="N592" t="s">
        <v>133</v>
      </c>
      <c r="O592" t="s">
        <v>48</v>
      </c>
    </row>
    <row r="593" spans="1:15" ht="15">
      <c r="A593" s="21" t="s">
        <v>129</v>
      </c>
      <c r="B593" t="s">
        <v>128</v>
      </c>
      <c r="C593" s="18" t="s">
        <v>130</v>
      </c>
      <c r="D593" s="16">
        <v>1</v>
      </c>
      <c r="E593" s="16">
        <v>57.25</v>
      </c>
      <c r="F593" s="16">
        <v>-167.75</v>
      </c>
      <c r="G593">
        <v>0.31286093070912535</v>
      </c>
      <c r="H593" s="13">
        <v>24000</v>
      </c>
      <c r="I593" t="s">
        <v>577</v>
      </c>
      <c r="J593" s="13" t="s">
        <v>61</v>
      </c>
      <c r="K593" s="13" t="s">
        <v>61</v>
      </c>
      <c r="L593" s="21">
        <v>2012</v>
      </c>
      <c r="M593" s="21">
        <v>2012</v>
      </c>
      <c r="N593" t="s">
        <v>133</v>
      </c>
      <c r="O593" t="s">
        <v>48</v>
      </c>
    </row>
    <row r="594" spans="1:15" ht="15">
      <c r="A594" s="21" t="s">
        <v>129</v>
      </c>
      <c r="B594" t="s">
        <v>128</v>
      </c>
      <c r="C594" s="18" t="s">
        <v>130</v>
      </c>
      <c r="D594" s="16">
        <v>1</v>
      </c>
      <c r="E594" s="16">
        <v>57.25</v>
      </c>
      <c r="F594" s="16">
        <v>-167.25</v>
      </c>
      <c r="G594">
        <v>0.31286093070912535</v>
      </c>
      <c r="H594" s="13">
        <v>24000</v>
      </c>
      <c r="I594" t="s">
        <v>577</v>
      </c>
      <c r="J594" s="13" t="s">
        <v>61</v>
      </c>
      <c r="K594" s="13" t="s">
        <v>61</v>
      </c>
      <c r="L594" s="21">
        <v>2012</v>
      </c>
      <c r="M594" s="21">
        <v>2012</v>
      </c>
      <c r="N594" t="s">
        <v>133</v>
      </c>
      <c r="O594" t="s">
        <v>48</v>
      </c>
    </row>
    <row r="595" spans="1:15" ht="15">
      <c r="A595" s="21" t="s">
        <v>129</v>
      </c>
      <c r="B595" t="s">
        <v>128</v>
      </c>
      <c r="C595" s="18" t="s">
        <v>130</v>
      </c>
      <c r="D595" s="16">
        <v>1</v>
      </c>
      <c r="E595" s="16">
        <v>57.25</v>
      </c>
      <c r="F595" s="16">
        <v>-166.75</v>
      </c>
      <c r="G595">
        <v>0.31286093070912535</v>
      </c>
      <c r="H595" s="13">
        <v>24000</v>
      </c>
      <c r="I595" t="s">
        <v>577</v>
      </c>
      <c r="J595" s="13" t="s">
        <v>61</v>
      </c>
      <c r="K595" s="13" t="s">
        <v>61</v>
      </c>
      <c r="L595" s="21">
        <v>2012</v>
      </c>
      <c r="M595" s="21">
        <v>2012</v>
      </c>
      <c r="N595" t="s">
        <v>133</v>
      </c>
      <c r="O595" t="s">
        <v>48</v>
      </c>
    </row>
    <row r="596" spans="1:15" ht="15">
      <c r="A596" s="21" t="s">
        <v>129</v>
      </c>
      <c r="B596" t="s">
        <v>128</v>
      </c>
      <c r="C596" s="18" t="s">
        <v>130</v>
      </c>
      <c r="D596" s="16">
        <v>1</v>
      </c>
      <c r="E596" s="16">
        <v>57.25</v>
      </c>
      <c r="F596" s="16">
        <v>-166.25</v>
      </c>
      <c r="G596">
        <v>0.31286093070912535</v>
      </c>
      <c r="H596" s="13">
        <v>24000</v>
      </c>
      <c r="I596" t="s">
        <v>577</v>
      </c>
      <c r="J596" s="13" t="s">
        <v>61</v>
      </c>
      <c r="K596" s="13" t="s">
        <v>61</v>
      </c>
      <c r="L596" s="21">
        <v>2012</v>
      </c>
      <c r="M596" s="21">
        <v>2012</v>
      </c>
      <c r="N596" t="s">
        <v>133</v>
      </c>
      <c r="O596" t="s">
        <v>48</v>
      </c>
    </row>
    <row r="597" spans="1:15" ht="15">
      <c r="A597" s="21" t="s">
        <v>129</v>
      </c>
      <c r="B597" t="s">
        <v>128</v>
      </c>
      <c r="C597" s="18" t="s">
        <v>130</v>
      </c>
      <c r="D597" s="16">
        <v>1</v>
      </c>
      <c r="E597" s="16">
        <v>57.25</v>
      </c>
      <c r="F597" s="16">
        <v>-165.75</v>
      </c>
      <c r="G597">
        <v>0.31286093070912535</v>
      </c>
      <c r="H597" s="13">
        <v>24000</v>
      </c>
      <c r="I597" t="s">
        <v>577</v>
      </c>
      <c r="J597" s="13" t="s">
        <v>61</v>
      </c>
      <c r="K597" s="13" t="s">
        <v>61</v>
      </c>
      <c r="L597" s="21">
        <v>2012</v>
      </c>
      <c r="M597" s="21">
        <v>2012</v>
      </c>
      <c r="N597" t="s">
        <v>133</v>
      </c>
      <c r="O597" t="s">
        <v>48</v>
      </c>
    </row>
    <row r="598" spans="1:15" ht="15">
      <c r="A598" s="21" t="s">
        <v>129</v>
      </c>
      <c r="B598" t="s">
        <v>128</v>
      </c>
      <c r="C598" s="18" t="s">
        <v>130</v>
      </c>
      <c r="D598" s="16">
        <v>1</v>
      </c>
      <c r="E598" s="16">
        <v>57.25</v>
      </c>
      <c r="F598" s="16">
        <v>-165.25</v>
      </c>
      <c r="G598">
        <v>0.31286093070912535</v>
      </c>
      <c r="H598" s="13">
        <v>24000</v>
      </c>
      <c r="I598" t="s">
        <v>577</v>
      </c>
      <c r="J598" s="13" t="s">
        <v>61</v>
      </c>
      <c r="K598" s="13" t="s">
        <v>61</v>
      </c>
      <c r="L598" s="21">
        <v>2012</v>
      </c>
      <c r="M598" s="21">
        <v>2012</v>
      </c>
      <c r="N598" t="s">
        <v>133</v>
      </c>
      <c r="O598" t="s">
        <v>48</v>
      </c>
    </row>
    <row r="599" spans="1:15" ht="15">
      <c r="A599" s="21" t="s">
        <v>129</v>
      </c>
      <c r="B599" t="s">
        <v>128</v>
      </c>
      <c r="C599" s="18" t="s">
        <v>130</v>
      </c>
      <c r="D599" s="16">
        <v>1</v>
      </c>
      <c r="E599" s="16">
        <v>57.25</v>
      </c>
      <c r="F599" s="16">
        <v>-164.75</v>
      </c>
      <c r="G599">
        <v>0.31286093070912535</v>
      </c>
      <c r="H599" s="13">
        <v>24000</v>
      </c>
      <c r="I599" t="s">
        <v>577</v>
      </c>
      <c r="J599" s="13" t="s">
        <v>61</v>
      </c>
      <c r="K599" s="13" t="s">
        <v>61</v>
      </c>
      <c r="L599" s="21">
        <v>2012</v>
      </c>
      <c r="M599" s="21">
        <v>2012</v>
      </c>
      <c r="N599" t="s">
        <v>133</v>
      </c>
      <c r="O599" t="s">
        <v>48</v>
      </c>
    </row>
    <row r="600" spans="1:15" ht="15">
      <c r="A600" s="21" t="s">
        <v>129</v>
      </c>
      <c r="B600" t="s">
        <v>128</v>
      </c>
      <c r="C600" s="18" t="s">
        <v>130</v>
      </c>
      <c r="D600" s="16">
        <v>1</v>
      </c>
      <c r="E600" s="16">
        <v>57.25</v>
      </c>
      <c r="F600" s="16">
        <v>-164.25</v>
      </c>
      <c r="G600">
        <v>0.31286093070912535</v>
      </c>
      <c r="H600" s="13">
        <v>24000</v>
      </c>
      <c r="I600" t="s">
        <v>577</v>
      </c>
      <c r="J600" s="13" t="s">
        <v>61</v>
      </c>
      <c r="K600" s="13" t="s">
        <v>61</v>
      </c>
      <c r="L600" s="21">
        <v>2012</v>
      </c>
      <c r="M600" s="21">
        <v>2012</v>
      </c>
      <c r="N600" t="s">
        <v>133</v>
      </c>
      <c r="O600" t="s">
        <v>48</v>
      </c>
    </row>
    <row r="601" spans="1:15" ht="15">
      <c r="A601" s="21" t="s">
        <v>129</v>
      </c>
      <c r="B601" t="s">
        <v>128</v>
      </c>
      <c r="C601" s="18" t="s">
        <v>130</v>
      </c>
      <c r="D601" s="16">
        <v>1</v>
      </c>
      <c r="E601" s="16">
        <v>57.25</v>
      </c>
      <c r="F601" s="16">
        <v>-163.75</v>
      </c>
      <c r="G601">
        <v>0.31286093070912535</v>
      </c>
      <c r="H601" s="13">
        <v>24000</v>
      </c>
      <c r="I601" t="s">
        <v>577</v>
      </c>
      <c r="J601" s="13" t="s">
        <v>61</v>
      </c>
      <c r="K601" s="13" t="s">
        <v>61</v>
      </c>
      <c r="L601" s="21">
        <v>2012</v>
      </c>
      <c r="M601" s="21">
        <v>2012</v>
      </c>
      <c r="N601" t="s">
        <v>133</v>
      </c>
      <c r="O601" t="s">
        <v>48</v>
      </c>
    </row>
    <row r="602" spans="1:15" ht="15">
      <c r="A602" s="21" t="s">
        <v>129</v>
      </c>
      <c r="B602" t="s">
        <v>128</v>
      </c>
      <c r="C602" s="18" t="s">
        <v>130</v>
      </c>
      <c r="D602" s="16">
        <v>1</v>
      </c>
      <c r="E602" s="16">
        <v>57.25</v>
      </c>
      <c r="F602" s="16">
        <v>-163.25</v>
      </c>
      <c r="G602">
        <v>0.31286093070912535</v>
      </c>
      <c r="H602" s="13">
        <v>24000</v>
      </c>
      <c r="I602" t="s">
        <v>577</v>
      </c>
      <c r="J602" s="13" t="s">
        <v>61</v>
      </c>
      <c r="K602" s="13" t="s">
        <v>61</v>
      </c>
      <c r="L602" s="21">
        <v>2012</v>
      </c>
      <c r="M602" s="21">
        <v>2012</v>
      </c>
      <c r="N602" t="s">
        <v>133</v>
      </c>
      <c r="O602" t="s">
        <v>48</v>
      </c>
    </row>
    <row r="603" spans="1:15" ht="15">
      <c r="A603" s="21" t="s">
        <v>129</v>
      </c>
      <c r="B603" t="s">
        <v>128</v>
      </c>
      <c r="C603" s="18" t="s">
        <v>130</v>
      </c>
      <c r="D603" s="16">
        <v>1</v>
      </c>
      <c r="E603" s="16">
        <v>57.25</v>
      </c>
      <c r="F603" s="16">
        <v>-162.75</v>
      </c>
      <c r="G603">
        <v>0.31286093070912535</v>
      </c>
      <c r="H603" s="13">
        <v>24000</v>
      </c>
      <c r="I603" t="s">
        <v>577</v>
      </c>
      <c r="J603" s="13" t="s">
        <v>61</v>
      </c>
      <c r="K603" s="13" t="s">
        <v>61</v>
      </c>
      <c r="L603" s="21">
        <v>2012</v>
      </c>
      <c r="M603" s="21">
        <v>2012</v>
      </c>
      <c r="N603" t="s">
        <v>133</v>
      </c>
      <c r="O603" t="s">
        <v>48</v>
      </c>
    </row>
    <row r="604" spans="1:15" ht="15">
      <c r="A604" s="21" t="s">
        <v>129</v>
      </c>
      <c r="B604" t="s">
        <v>128</v>
      </c>
      <c r="C604" s="18" t="s">
        <v>130</v>
      </c>
      <c r="D604" s="16">
        <v>1</v>
      </c>
      <c r="E604" s="16">
        <v>57.25</v>
      </c>
      <c r="F604" s="16">
        <v>-162.25</v>
      </c>
      <c r="G604">
        <v>0.31286093070912535</v>
      </c>
      <c r="H604" s="13">
        <v>24000</v>
      </c>
      <c r="I604" t="s">
        <v>577</v>
      </c>
      <c r="J604" s="13" t="s">
        <v>61</v>
      </c>
      <c r="K604" s="13" t="s">
        <v>61</v>
      </c>
      <c r="L604" s="21">
        <v>2012</v>
      </c>
      <c r="M604" s="21">
        <v>2012</v>
      </c>
      <c r="N604" t="s">
        <v>133</v>
      </c>
      <c r="O604" t="s">
        <v>48</v>
      </c>
    </row>
    <row r="605" spans="1:15" ht="15">
      <c r="A605" s="21" t="s">
        <v>129</v>
      </c>
      <c r="B605" t="s">
        <v>128</v>
      </c>
      <c r="C605" s="18" t="s">
        <v>130</v>
      </c>
      <c r="D605" s="16">
        <v>1</v>
      </c>
      <c r="E605" s="16">
        <v>57.25</v>
      </c>
      <c r="F605" s="16">
        <v>-161.75</v>
      </c>
      <c r="G605">
        <v>0.31286093070912535</v>
      </c>
      <c r="H605" s="13">
        <v>24000</v>
      </c>
      <c r="I605" t="s">
        <v>577</v>
      </c>
      <c r="J605" s="13" t="s">
        <v>61</v>
      </c>
      <c r="K605" s="13" t="s">
        <v>61</v>
      </c>
      <c r="L605" s="21">
        <v>2012</v>
      </c>
      <c r="M605" s="21">
        <v>2012</v>
      </c>
      <c r="N605" t="s">
        <v>133</v>
      </c>
      <c r="O605" t="s">
        <v>48</v>
      </c>
    </row>
    <row r="606" spans="1:15" ht="15">
      <c r="A606" s="21" t="s">
        <v>129</v>
      </c>
      <c r="B606" t="s">
        <v>128</v>
      </c>
      <c r="C606" s="18" t="s">
        <v>130</v>
      </c>
      <c r="D606" s="16">
        <v>1</v>
      </c>
      <c r="E606" s="16">
        <v>57.25</v>
      </c>
      <c r="F606" s="16">
        <v>-161.25</v>
      </c>
      <c r="G606">
        <v>0.31286093070912535</v>
      </c>
      <c r="H606" s="13">
        <v>24000</v>
      </c>
      <c r="I606" t="s">
        <v>577</v>
      </c>
      <c r="J606" s="13" t="s">
        <v>61</v>
      </c>
      <c r="K606" s="13" t="s">
        <v>61</v>
      </c>
      <c r="L606" s="21">
        <v>2012</v>
      </c>
      <c r="M606" s="21">
        <v>2012</v>
      </c>
      <c r="N606" t="s">
        <v>133</v>
      </c>
      <c r="O606" t="s">
        <v>48</v>
      </c>
    </row>
    <row r="607" spans="1:15" ht="15">
      <c r="A607" s="21" t="s">
        <v>129</v>
      </c>
      <c r="B607" t="s">
        <v>128</v>
      </c>
      <c r="C607" s="18" t="s">
        <v>130</v>
      </c>
      <c r="D607" s="16">
        <v>1</v>
      </c>
      <c r="E607" s="16">
        <v>57.25</v>
      </c>
      <c r="F607" s="16">
        <v>-160.75</v>
      </c>
      <c r="G607">
        <v>0.31286093070912535</v>
      </c>
      <c r="H607" s="13">
        <v>24000</v>
      </c>
      <c r="I607" t="s">
        <v>577</v>
      </c>
      <c r="J607" s="13" t="s">
        <v>61</v>
      </c>
      <c r="K607" s="13" t="s">
        <v>61</v>
      </c>
      <c r="L607" s="21">
        <v>2012</v>
      </c>
      <c r="M607" s="21">
        <v>2012</v>
      </c>
      <c r="N607" t="s">
        <v>133</v>
      </c>
      <c r="O607" t="s">
        <v>48</v>
      </c>
    </row>
    <row r="608" spans="1:15" ht="15">
      <c r="A608" s="21" t="s">
        <v>129</v>
      </c>
      <c r="B608" t="s">
        <v>128</v>
      </c>
      <c r="C608" s="18" t="s">
        <v>130</v>
      </c>
      <c r="D608" s="16">
        <v>1</v>
      </c>
      <c r="E608" s="16">
        <v>57.25</v>
      </c>
      <c r="F608" s="16">
        <v>-160.25</v>
      </c>
      <c r="G608">
        <v>0.31286093070912535</v>
      </c>
      <c r="H608" s="13">
        <v>24000</v>
      </c>
      <c r="I608" t="s">
        <v>577</v>
      </c>
      <c r="J608" s="13" t="s">
        <v>61</v>
      </c>
      <c r="K608" s="13" t="s">
        <v>61</v>
      </c>
      <c r="L608" s="21">
        <v>2012</v>
      </c>
      <c r="M608" s="21">
        <v>2012</v>
      </c>
      <c r="N608" t="s">
        <v>133</v>
      </c>
      <c r="O608" t="s">
        <v>48</v>
      </c>
    </row>
    <row r="609" spans="1:15" ht="15">
      <c r="A609" s="21" t="s">
        <v>129</v>
      </c>
      <c r="B609" t="s">
        <v>128</v>
      </c>
      <c r="C609" s="18" t="s">
        <v>130</v>
      </c>
      <c r="D609" s="16">
        <v>1</v>
      </c>
      <c r="E609" s="16">
        <v>57.25</v>
      </c>
      <c r="F609" s="16">
        <v>-159.75</v>
      </c>
      <c r="G609">
        <v>0.31286093070912535</v>
      </c>
      <c r="H609" s="13">
        <v>24000</v>
      </c>
      <c r="I609" t="s">
        <v>577</v>
      </c>
      <c r="J609" s="13" t="s">
        <v>61</v>
      </c>
      <c r="K609" s="13" t="s">
        <v>61</v>
      </c>
      <c r="L609" s="21">
        <v>2012</v>
      </c>
      <c r="M609" s="21">
        <v>2012</v>
      </c>
      <c r="N609" t="s">
        <v>133</v>
      </c>
      <c r="O609" t="s">
        <v>48</v>
      </c>
    </row>
    <row r="610" spans="1:15" ht="15">
      <c r="A610" s="21" t="s">
        <v>129</v>
      </c>
      <c r="B610" t="s">
        <v>128</v>
      </c>
      <c r="C610" s="18" t="s">
        <v>130</v>
      </c>
      <c r="D610" s="16">
        <v>1</v>
      </c>
      <c r="E610" s="16">
        <v>57.25</v>
      </c>
      <c r="F610" s="16">
        <v>-159.25</v>
      </c>
      <c r="G610">
        <v>0.31286093070912535</v>
      </c>
      <c r="H610" s="13">
        <v>24000</v>
      </c>
      <c r="I610" t="s">
        <v>577</v>
      </c>
      <c r="J610" s="13" t="s">
        <v>61</v>
      </c>
      <c r="K610" s="13" t="s">
        <v>61</v>
      </c>
      <c r="L610" s="21">
        <v>2012</v>
      </c>
      <c r="M610" s="21">
        <v>2012</v>
      </c>
      <c r="N610" t="s">
        <v>133</v>
      </c>
      <c r="O610" t="s">
        <v>48</v>
      </c>
    </row>
    <row r="611" spans="1:15" ht="15">
      <c r="A611" s="21" t="s">
        <v>129</v>
      </c>
      <c r="B611" t="s">
        <v>128</v>
      </c>
      <c r="C611" s="18" t="s">
        <v>130</v>
      </c>
      <c r="D611" s="16">
        <v>0.98</v>
      </c>
      <c r="E611" s="16">
        <v>56.75</v>
      </c>
      <c r="F611" s="16">
        <v>-170.75</v>
      </c>
      <c r="G611">
        <v>0.31286093070912535</v>
      </c>
      <c r="H611" s="13">
        <v>24000</v>
      </c>
      <c r="I611" t="s">
        <v>577</v>
      </c>
      <c r="J611" s="13" t="s">
        <v>61</v>
      </c>
      <c r="K611" s="13" t="s">
        <v>61</v>
      </c>
      <c r="L611" s="21">
        <v>2012</v>
      </c>
      <c r="M611" s="21">
        <v>2012</v>
      </c>
      <c r="N611" t="s">
        <v>133</v>
      </c>
      <c r="O611" t="s">
        <v>48</v>
      </c>
    </row>
    <row r="612" spans="1:15" ht="15">
      <c r="A612" s="21" t="s">
        <v>129</v>
      </c>
      <c r="B612" t="s">
        <v>128</v>
      </c>
      <c r="C612" s="18" t="s">
        <v>130</v>
      </c>
      <c r="D612" s="16">
        <v>0.86</v>
      </c>
      <c r="E612" s="16">
        <v>57.75</v>
      </c>
      <c r="F612" s="16">
        <v>-173.75</v>
      </c>
      <c r="G612">
        <v>0.31286093070912535</v>
      </c>
      <c r="H612" s="13">
        <v>24000</v>
      </c>
      <c r="I612" t="s">
        <v>577</v>
      </c>
      <c r="J612" s="13" t="s">
        <v>61</v>
      </c>
      <c r="K612" s="13" t="s">
        <v>61</v>
      </c>
      <c r="L612" s="21">
        <v>2012</v>
      </c>
      <c r="M612" s="21">
        <v>2012</v>
      </c>
      <c r="N612" t="s">
        <v>133</v>
      </c>
      <c r="O612" t="s">
        <v>48</v>
      </c>
    </row>
    <row r="613" spans="1:15" ht="15">
      <c r="A613" s="21" t="s">
        <v>129</v>
      </c>
      <c r="B613" t="s">
        <v>128</v>
      </c>
      <c r="C613" s="18" t="s">
        <v>130</v>
      </c>
      <c r="D613" s="16">
        <v>0.9</v>
      </c>
      <c r="E613" s="16">
        <v>57.75</v>
      </c>
      <c r="F613" s="16">
        <v>-173.25</v>
      </c>
      <c r="G613">
        <v>0.31286093070912535</v>
      </c>
      <c r="H613" s="13">
        <v>24000</v>
      </c>
      <c r="I613" t="s">
        <v>577</v>
      </c>
      <c r="J613" s="13" t="s">
        <v>61</v>
      </c>
      <c r="K613" s="13" t="s">
        <v>61</v>
      </c>
      <c r="L613" s="21">
        <v>2012</v>
      </c>
      <c r="M613" s="21">
        <v>2012</v>
      </c>
      <c r="N613" t="s">
        <v>133</v>
      </c>
      <c r="O613" t="s">
        <v>48</v>
      </c>
    </row>
    <row r="614" spans="1:15" ht="15">
      <c r="A614" s="21" t="s">
        <v>129</v>
      </c>
      <c r="B614" t="s">
        <v>128</v>
      </c>
      <c r="C614" s="18" t="s">
        <v>130</v>
      </c>
      <c r="D614" s="16">
        <v>0.92</v>
      </c>
      <c r="E614" s="16">
        <v>57.75</v>
      </c>
      <c r="F614" s="16">
        <v>-172.75</v>
      </c>
      <c r="G614">
        <v>0.31286093070912535</v>
      </c>
      <c r="H614" s="13">
        <v>24000</v>
      </c>
      <c r="I614" t="s">
        <v>577</v>
      </c>
      <c r="J614" s="13" t="s">
        <v>61</v>
      </c>
      <c r="K614" s="13" t="s">
        <v>61</v>
      </c>
      <c r="L614" s="21">
        <v>2012</v>
      </c>
      <c r="M614" s="21">
        <v>2012</v>
      </c>
      <c r="N614" t="s">
        <v>133</v>
      </c>
      <c r="O614" t="s">
        <v>48</v>
      </c>
    </row>
    <row r="615" spans="1:15" ht="15">
      <c r="A615" s="21" t="s">
        <v>129</v>
      </c>
      <c r="B615" t="s">
        <v>128</v>
      </c>
      <c r="C615" s="18" t="s">
        <v>130</v>
      </c>
      <c r="D615" s="16">
        <v>0.95</v>
      </c>
      <c r="E615" s="16">
        <v>57.75</v>
      </c>
      <c r="F615" s="16">
        <v>-172.25</v>
      </c>
      <c r="G615">
        <v>0.31286093070912535</v>
      </c>
      <c r="H615" s="13">
        <v>24000</v>
      </c>
      <c r="I615" t="s">
        <v>577</v>
      </c>
      <c r="J615" s="13" t="s">
        <v>61</v>
      </c>
      <c r="K615" s="13" t="s">
        <v>61</v>
      </c>
      <c r="L615" s="21">
        <v>2012</v>
      </c>
      <c r="M615" s="21">
        <v>2012</v>
      </c>
      <c r="N615" t="s">
        <v>133</v>
      </c>
      <c r="O615" t="s">
        <v>48</v>
      </c>
    </row>
    <row r="616" spans="1:15" ht="15">
      <c r="A616" s="21" t="s">
        <v>129</v>
      </c>
      <c r="B616" t="s">
        <v>128</v>
      </c>
      <c r="C616" s="18" t="s">
        <v>130</v>
      </c>
      <c r="D616" s="16">
        <v>0.97</v>
      </c>
      <c r="E616" s="16">
        <v>57.75</v>
      </c>
      <c r="F616" s="16">
        <v>-171.75</v>
      </c>
      <c r="G616">
        <v>0.31286093070912535</v>
      </c>
      <c r="H616" s="13">
        <v>24000</v>
      </c>
      <c r="I616" t="s">
        <v>577</v>
      </c>
      <c r="J616" s="13" t="s">
        <v>61</v>
      </c>
      <c r="K616" s="13" t="s">
        <v>61</v>
      </c>
      <c r="L616" s="21">
        <v>2012</v>
      </c>
      <c r="M616" s="21">
        <v>2012</v>
      </c>
      <c r="N616" t="s">
        <v>133</v>
      </c>
      <c r="O616" t="s">
        <v>48</v>
      </c>
    </row>
    <row r="617" spans="1:15" ht="15">
      <c r="A617" s="21" t="s">
        <v>129</v>
      </c>
      <c r="B617" t="s">
        <v>128</v>
      </c>
      <c r="C617" s="18" t="s">
        <v>130</v>
      </c>
      <c r="D617" s="16">
        <v>1</v>
      </c>
      <c r="E617" s="16">
        <v>57.75</v>
      </c>
      <c r="F617" s="16">
        <v>-171.25</v>
      </c>
      <c r="G617">
        <v>0.31286093070912535</v>
      </c>
      <c r="H617" s="13">
        <v>24000</v>
      </c>
      <c r="I617" t="s">
        <v>577</v>
      </c>
      <c r="J617" s="13" t="s">
        <v>61</v>
      </c>
      <c r="K617" s="13" t="s">
        <v>61</v>
      </c>
      <c r="L617" s="21">
        <v>2012</v>
      </c>
      <c r="M617" s="21">
        <v>2012</v>
      </c>
      <c r="N617" t="s">
        <v>133</v>
      </c>
      <c r="O617" t="s">
        <v>48</v>
      </c>
    </row>
    <row r="618" spans="1:15" ht="15">
      <c r="A618" s="21" t="s">
        <v>129</v>
      </c>
      <c r="B618" t="s">
        <v>128</v>
      </c>
      <c r="C618" s="18" t="s">
        <v>130</v>
      </c>
      <c r="D618" s="16">
        <v>1</v>
      </c>
      <c r="E618" s="16">
        <v>57.75</v>
      </c>
      <c r="F618" s="16">
        <v>-170.75</v>
      </c>
      <c r="G618">
        <v>0.31286093070912535</v>
      </c>
      <c r="H618" s="13">
        <v>24000</v>
      </c>
      <c r="I618" t="s">
        <v>577</v>
      </c>
      <c r="J618" s="13" t="s">
        <v>61</v>
      </c>
      <c r="K618" s="13" t="s">
        <v>61</v>
      </c>
      <c r="L618" s="21">
        <v>2012</v>
      </c>
      <c r="M618" s="21">
        <v>2012</v>
      </c>
      <c r="N618" t="s">
        <v>133</v>
      </c>
      <c r="O618" t="s">
        <v>48</v>
      </c>
    </row>
    <row r="619" spans="1:15" ht="15">
      <c r="A619" s="21" t="s">
        <v>129</v>
      </c>
      <c r="B619" t="s">
        <v>128</v>
      </c>
      <c r="C619" s="18" t="s">
        <v>130</v>
      </c>
      <c r="D619" s="16">
        <v>1</v>
      </c>
      <c r="E619" s="16">
        <v>57.75</v>
      </c>
      <c r="F619" s="16">
        <v>-170.25</v>
      </c>
      <c r="G619">
        <v>0.31286093070912535</v>
      </c>
      <c r="H619" s="13">
        <v>24000</v>
      </c>
      <c r="I619" t="s">
        <v>577</v>
      </c>
      <c r="J619" s="13" t="s">
        <v>61</v>
      </c>
      <c r="K619" s="13" t="s">
        <v>61</v>
      </c>
      <c r="L619" s="21">
        <v>2012</v>
      </c>
      <c r="M619" s="21">
        <v>2012</v>
      </c>
      <c r="N619" t="s">
        <v>133</v>
      </c>
      <c r="O619" t="s">
        <v>48</v>
      </c>
    </row>
    <row r="620" spans="1:15" ht="15">
      <c r="A620" s="21" t="s">
        <v>129</v>
      </c>
      <c r="B620" t="s">
        <v>128</v>
      </c>
      <c r="C620" s="18" t="s">
        <v>130</v>
      </c>
      <c r="D620" s="16">
        <v>1</v>
      </c>
      <c r="E620" s="16">
        <v>57.75</v>
      </c>
      <c r="F620" s="16">
        <v>-169.75</v>
      </c>
      <c r="G620">
        <v>0.31286093070912535</v>
      </c>
      <c r="H620" s="13">
        <v>24000</v>
      </c>
      <c r="I620" t="s">
        <v>577</v>
      </c>
      <c r="J620" s="13" t="s">
        <v>61</v>
      </c>
      <c r="K620" s="13" t="s">
        <v>61</v>
      </c>
      <c r="L620" s="21">
        <v>2012</v>
      </c>
      <c r="M620" s="21">
        <v>2012</v>
      </c>
      <c r="N620" t="s">
        <v>133</v>
      </c>
      <c r="O620" t="s">
        <v>48</v>
      </c>
    </row>
    <row r="621" spans="1:15" ht="15">
      <c r="A621" s="21" t="s">
        <v>129</v>
      </c>
      <c r="B621" t="s">
        <v>128</v>
      </c>
      <c r="C621" s="18" t="s">
        <v>130</v>
      </c>
      <c r="D621" s="16">
        <v>1</v>
      </c>
      <c r="E621" s="16">
        <v>57.75</v>
      </c>
      <c r="F621" s="16">
        <v>-169.25</v>
      </c>
      <c r="G621">
        <v>0.31286093070912535</v>
      </c>
      <c r="H621" s="13">
        <v>24000</v>
      </c>
      <c r="I621" t="s">
        <v>577</v>
      </c>
      <c r="J621" s="13" t="s">
        <v>61</v>
      </c>
      <c r="K621" s="13" t="s">
        <v>61</v>
      </c>
      <c r="L621" s="21">
        <v>2012</v>
      </c>
      <c r="M621" s="21">
        <v>2012</v>
      </c>
      <c r="N621" t="s">
        <v>133</v>
      </c>
      <c r="O621" t="s">
        <v>48</v>
      </c>
    </row>
    <row r="622" spans="1:15" ht="15">
      <c r="A622" s="21" t="s">
        <v>129</v>
      </c>
      <c r="B622" t="s">
        <v>128</v>
      </c>
      <c r="C622" s="18" t="s">
        <v>130</v>
      </c>
      <c r="D622" s="16">
        <v>1</v>
      </c>
      <c r="E622" s="16">
        <v>57.75</v>
      </c>
      <c r="F622" s="16">
        <v>-168.75</v>
      </c>
      <c r="G622">
        <v>0.31286093070912535</v>
      </c>
      <c r="H622" s="13">
        <v>24000</v>
      </c>
      <c r="I622" t="s">
        <v>577</v>
      </c>
      <c r="J622" s="13" t="s">
        <v>61</v>
      </c>
      <c r="K622" s="13" t="s">
        <v>61</v>
      </c>
      <c r="L622" s="21">
        <v>2012</v>
      </c>
      <c r="M622" s="21">
        <v>2012</v>
      </c>
      <c r="N622" t="s">
        <v>133</v>
      </c>
      <c r="O622" t="s">
        <v>48</v>
      </c>
    </row>
    <row r="623" spans="1:15" ht="15">
      <c r="A623" s="21" t="s">
        <v>129</v>
      </c>
      <c r="B623" t="s">
        <v>128</v>
      </c>
      <c r="C623" s="18" t="s">
        <v>130</v>
      </c>
      <c r="D623" s="16">
        <v>1</v>
      </c>
      <c r="E623" s="16">
        <v>57.75</v>
      </c>
      <c r="F623" s="16">
        <v>-168.25</v>
      </c>
      <c r="G623">
        <v>0.31286093070912535</v>
      </c>
      <c r="H623" s="13">
        <v>24000</v>
      </c>
      <c r="I623" t="s">
        <v>577</v>
      </c>
      <c r="J623" s="13" t="s">
        <v>61</v>
      </c>
      <c r="K623" s="13" t="s">
        <v>61</v>
      </c>
      <c r="L623" s="21">
        <v>2012</v>
      </c>
      <c r="M623" s="21">
        <v>2012</v>
      </c>
      <c r="N623" t="s">
        <v>133</v>
      </c>
      <c r="O623" t="s">
        <v>48</v>
      </c>
    </row>
    <row r="624" spans="1:15" ht="15">
      <c r="A624" s="21" t="s">
        <v>129</v>
      </c>
      <c r="B624" t="s">
        <v>128</v>
      </c>
      <c r="C624" s="18" t="s">
        <v>130</v>
      </c>
      <c r="D624" s="16">
        <v>1</v>
      </c>
      <c r="E624" s="16">
        <v>57.75</v>
      </c>
      <c r="F624" s="16">
        <v>-167.75</v>
      </c>
      <c r="G624">
        <v>0.31286093070912535</v>
      </c>
      <c r="H624" s="13">
        <v>24000</v>
      </c>
      <c r="I624" t="s">
        <v>577</v>
      </c>
      <c r="J624" s="13" t="s">
        <v>61</v>
      </c>
      <c r="K624" s="13" t="s">
        <v>61</v>
      </c>
      <c r="L624" s="21">
        <v>2012</v>
      </c>
      <c r="M624" s="21">
        <v>2012</v>
      </c>
      <c r="N624" t="s">
        <v>133</v>
      </c>
      <c r="O624" t="s">
        <v>48</v>
      </c>
    </row>
    <row r="625" spans="1:15" ht="15">
      <c r="A625" s="21" t="s">
        <v>129</v>
      </c>
      <c r="B625" t="s">
        <v>128</v>
      </c>
      <c r="C625" s="18" t="s">
        <v>130</v>
      </c>
      <c r="D625" s="16">
        <v>1</v>
      </c>
      <c r="E625" s="16">
        <v>57.75</v>
      </c>
      <c r="F625" s="16">
        <v>-167.25</v>
      </c>
      <c r="G625">
        <v>0.31286093070912535</v>
      </c>
      <c r="H625" s="13">
        <v>24000</v>
      </c>
      <c r="I625" t="s">
        <v>577</v>
      </c>
      <c r="J625" s="13" t="s">
        <v>61</v>
      </c>
      <c r="K625" s="13" t="s">
        <v>61</v>
      </c>
      <c r="L625" s="21">
        <v>2012</v>
      </c>
      <c r="M625" s="21">
        <v>2012</v>
      </c>
      <c r="N625" t="s">
        <v>133</v>
      </c>
      <c r="O625" t="s">
        <v>48</v>
      </c>
    </row>
    <row r="626" spans="1:15" ht="15">
      <c r="A626" s="21" t="s">
        <v>129</v>
      </c>
      <c r="B626" t="s">
        <v>128</v>
      </c>
      <c r="C626" s="18" t="s">
        <v>130</v>
      </c>
      <c r="D626" s="16">
        <v>1</v>
      </c>
      <c r="E626" s="16">
        <v>57.75</v>
      </c>
      <c r="F626" s="16">
        <v>-166.75</v>
      </c>
      <c r="G626">
        <v>0.31286093070912535</v>
      </c>
      <c r="H626" s="13">
        <v>24000</v>
      </c>
      <c r="I626" t="s">
        <v>577</v>
      </c>
      <c r="J626" s="13" t="s">
        <v>61</v>
      </c>
      <c r="K626" s="13" t="s">
        <v>61</v>
      </c>
      <c r="L626" s="21">
        <v>2012</v>
      </c>
      <c r="M626" s="21">
        <v>2012</v>
      </c>
      <c r="N626" t="s">
        <v>133</v>
      </c>
      <c r="O626" t="s">
        <v>48</v>
      </c>
    </row>
    <row r="627" spans="1:15" ht="15">
      <c r="A627" s="21" t="s">
        <v>129</v>
      </c>
      <c r="B627" t="s">
        <v>128</v>
      </c>
      <c r="C627" s="18" t="s">
        <v>130</v>
      </c>
      <c r="D627" s="16">
        <v>1</v>
      </c>
      <c r="E627" s="16">
        <v>57.75</v>
      </c>
      <c r="F627" s="16">
        <v>-166.25</v>
      </c>
      <c r="G627">
        <v>0.31286093070912535</v>
      </c>
      <c r="H627" s="13">
        <v>24000</v>
      </c>
      <c r="I627" t="s">
        <v>577</v>
      </c>
      <c r="J627" s="13" t="s">
        <v>61</v>
      </c>
      <c r="K627" s="13" t="s">
        <v>61</v>
      </c>
      <c r="L627" s="21">
        <v>2012</v>
      </c>
      <c r="M627" s="21">
        <v>2012</v>
      </c>
      <c r="N627" t="s">
        <v>133</v>
      </c>
      <c r="O627" t="s">
        <v>48</v>
      </c>
    </row>
    <row r="628" spans="1:15" ht="15">
      <c r="A628" s="21" t="s">
        <v>129</v>
      </c>
      <c r="B628" t="s">
        <v>128</v>
      </c>
      <c r="C628" s="18" t="s">
        <v>130</v>
      </c>
      <c r="D628" s="16">
        <v>1</v>
      </c>
      <c r="E628" s="16">
        <v>57.75</v>
      </c>
      <c r="F628" s="16">
        <v>-165.75</v>
      </c>
      <c r="G628">
        <v>0.31286093070912535</v>
      </c>
      <c r="H628" s="13">
        <v>24000</v>
      </c>
      <c r="I628" t="s">
        <v>577</v>
      </c>
      <c r="J628" s="13" t="s">
        <v>61</v>
      </c>
      <c r="K628" s="13" t="s">
        <v>61</v>
      </c>
      <c r="L628" s="21">
        <v>2012</v>
      </c>
      <c r="M628" s="21">
        <v>2012</v>
      </c>
      <c r="N628" t="s">
        <v>133</v>
      </c>
      <c r="O628" t="s">
        <v>48</v>
      </c>
    </row>
    <row r="629" spans="1:15" ht="15">
      <c r="A629" s="21" t="s">
        <v>129</v>
      </c>
      <c r="B629" t="s">
        <v>128</v>
      </c>
      <c r="C629" s="18" t="s">
        <v>130</v>
      </c>
      <c r="D629" s="16">
        <v>1</v>
      </c>
      <c r="E629" s="16">
        <v>57.75</v>
      </c>
      <c r="F629" s="16">
        <v>-165.25</v>
      </c>
      <c r="G629">
        <v>0.31286093070912535</v>
      </c>
      <c r="H629" s="13">
        <v>24000</v>
      </c>
      <c r="I629" t="s">
        <v>577</v>
      </c>
      <c r="J629" s="13" t="s">
        <v>61</v>
      </c>
      <c r="K629" s="13" t="s">
        <v>61</v>
      </c>
      <c r="L629" s="21">
        <v>2012</v>
      </c>
      <c r="M629" s="21">
        <v>2012</v>
      </c>
      <c r="N629" t="s">
        <v>133</v>
      </c>
      <c r="O629" t="s">
        <v>48</v>
      </c>
    </row>
    <row r="630" spans="1:15" ht="15">
      <c r="A630" s="21" t="s">
        <v>129</v>
      </c>
      <c r="B630" t="s">
        <v>128</v>
      </c>
      <c r="C630" s="18" t="s">
        <v>130</v>
      </c>
      <c r="D630" s="16">
        <v>1</v>
      </c>
      <c r="E630" s="16">
        <v>57.75</v>
      </c>
      <c r="F630" s="16">
        <v>-164.75</v>
      </c>
      <c r="G630">
        <v>0.31286093070912535</v>
      </c>
      <c r="H630" s="13">
        <v>24000</v>
      </c>
      <c r="I630" t="s">
        <v>577</v>
      </c>
      <c r="J630" s="13" t="s">
        <v>61</v>
      </c>
      <c r="K630" s="13" t="s">
        <v>61</v>
      </c>
      <c r="L630" s="21">
        <v>2012</v>
      </c>
      <c r="M630" s="21">
        <v>2012</v>
      </c>
      <c r="N630" t="s">
        <v>133</v>
      </c>
      <c r="O630" t="s">
        <v>48</v>
      </c>
    </row>
    <row r="631" spans="1:15" ht="15">
      <c r="A631" s="21" t="s">
        <v>129</v>
      </c>
      <c r="B631" t="s">
        <v>128</v>
      </c>
      <c r="C631" s="18" t="s">
        <v>130</v>
      </c>
      <c r="D631" s="16">
        <v>1</v>
      </c>
      <c r="E631" s="16">
        <v>57.75</v>
      </c>
      <c r="F631" s="16">
        <v>-164.25</v>
      </c>
      <c r="G631">
        <v>0.31286093070912535</v>
      </c>
      <c r="H631" s="13">
        <v>24000</v>
      </c>
      <c r="I631" t="s">
        <v>577</v>
      </c>
      <c r="J631" s="13" t="s">
        <v>61</v>
      </c>
      <c r="K631" s="13" t="s">
        <v>61</v>
      </c>
      <c r="L631" s="21">
        <v>2012</v>
      </c>
      <c r="M631" s="21">
        <v>2012</v>
      </c>
      <c r="N631" t="s">
        <v>133</v>
      </c>
      <c r="O631" t="s">
        <v>48</v>
      </c>
    </row>
    <row r="632" spans="1:15" ht="15">
      <c r="A632" s="21" t="s">
        <v>129</v>
      </c>
      <c r="B632" t="s">
        <v>128</v>
      </c>
      <c r="C632" s="18" t="s">
        <v>130</v>
      </c>
      <c r="D632" s="16">
        <v>1</v>
      </c>
      <c r="E632" s="16">
        <v>57.75</v>
      </c>
      <c r="F632" s="16">
        <v>-163.75</v>
      </c>
      <c r="G632">
        <v>0.31286093070912535</v>
      </c>
      <c r="H632" s="13">
        <v>24000</v>
      </c>
      <c r="I632" t="s">
        <v>577</v>
      </c>
      <c r="J632" s="13" t="s">
        <v>61</v>
      </c>
      <c r="K632" s="13" t="s">
        <v>61</v>
      </c>
      <c r="L632" s="21">
        <v>2012</v>
      </c>
      <c r="M632" s="21">
        <v>2012</v>
      </c>
      <c r="N632" t="s">
        <v>133</v>
      </c>
      <c r="O632" t="s">
        <v>48</v>
      </c>
    </row>
    <row r="633" spans="1:15" ht="15">
      <c r="A633" s="21" t="s">
        <v>129</v>
      </c>
      <c r="B633" t="s">
        <v>128</v>
      </c>
      <c r="C633" s="18" t="s">
        <v>130</v>
      </c>
      <c r="D633" s="16">
        <v>1</v>
      </c>
      <c r="E633" s="16">
        <v>57.75</v>
      </c>
      <c r="F633" s="16">
        <v>-163.25</v>
      </c>
      <c r="G633">
        <v>0.31286093070912535</v>
      </c>
      <c r="H633" s="13">
        <v>24000</v>
      </c>
      <c r="I633" t="s">
        <v>577</v>
      </c>
      <c r="J633" s="13" t="s">
        <v>61</v>
      </c>
      <c r="K633" s="13" t="s">
        <v>61</v>
      </c>
      <c r="L633" s="21">
        <v>2012</v>
      </c>
      <c r="M633" s="21">
        <v>2012</v>
      </c>
      <c r="N633" t="s">
        <v>133</v>
      </c>
      <c r="O633" t="s">
        <v>48</v>
      </c>
    </row>
    <row r="634" spans="1:15" ht="15">
      <c r="A634" s="21" t="s">
        <v>129</v>
      </c>
      <c r="B634" t="s">
        <v>128</v>
      </c>
      <c r="C634" s="18" t="s">
        <v>130</v>
      </c>
      <c r="D634" s="16">
        <v>1</v>
      </c>
      <c r="E634" s="16">
        <v>57.75</v>
      </c>
      <c r="F634" s="16">
        <v>-162.75</v>
      </c>
      <c r="G634">
        <v>0.31286093070912535</v>
      </c>
      <c r="H634" s="13">
        <v>24000</v>
      </c>
      <c r="I634" t="s">
        <v>577</v>
      </c>
      <c r="J634" s="13" t="s">
        <v>61</v>
      </c>
      <c r="K634" s="13" t="s">
        <v>61</v>
      </c>
      <c r="L634" s="21">
        <v>2012</v>
      </c>
      <c r="M634" s="21">
        <v>2012</v>
      </c>
      <c r="N634" t="s">
        <v>133</v>
      </c>
      <c r="O634" t="s">
        <v>48</v>
      </c>
    </row>
    <row r="635" spans="1:15" ht="15">
      <c r="A635" s="21" t="s">
        <v>129</v>
      </c>
      <c r="B635" t="s">
        <v>128</v>
      </c>
      <c r="C635" s="18" t="s">
        <v>130</v>
      </c>
      <c r="D635" s="16">
        <v>1</v>
      </c>
      <c r="E635" s="16">
        <v>57.75</v>
      </c>
      <c r="F635" s="16">
        <v>-162.25</v>
      </c>
      <c r="G635">
        <v>0.31286093070912535</v>
      </c>
      <c r="H635" s="13">
        <v>24000</v>
      </c>
      <c r="I635" t="s">
        <v>577</v>
      </c>
      <c r="J635" s="13" t="s">
        <v>61</v>
      </c>
      <c r="K635" s="13" t="s">
        <v>61</v>
      </c>
      <c r="L635" s="21">
        <v>2012</v>
      </c>
      <c r="M635" s="21">
        <v>2012</v>
      </c>
      <c r="N635" t="s">
        <v>133</v>
      </c>
      <c r="O635" t="s">
        <v>48</v>
      </c>
    </row>
    <row r="636" spans="1:15" ht="15">
      <c r="A636" s="21" t="s">
        <v>129</v>
      </c>
      <c r="B636" t="s">
        <v>128</v>
      </c>
      <c r="C636" s="18" t="s">
        <v>130</v>
      </c>
      <c r="D636" s="16">
        <v>1</v>
      </c>
      <c r="E636" s="16">
        <v>57.75</v>
      </c>
      <c r="F636" s="16">
        <v>-161.75</v>
      </c>
      <c r="G636">
        <v>0.31286093070912535</v>
      </c>
      <c r="H636" s="13">
        <v>24000</v>
      </c>
      <c r="I636" t="s">
        <v>577</v>
      </c>
      <c r="J636" s="13" t="s">
        <v>61</v>
      </c>
      <c r="K636" s="13" t="s">
        <v>61</v>
      </c>
      <c r="L636" s="21">
        <v>2012</v>
      </c>
      <c r="M636" s="21">
        <v>2012</v>
      </c>
      <c r="N636" t="s">
        <v>133</v>
      </c>
      <c r="O636" t="s">
        <v>48</v>
      </c>
    </row>
    <row r="637" spans="1:15" ht="15">
      <c r="A637" s="21" t="s">
        <v>129</v>
      </c>
      <c r="B637" t="s">
        <v>128</v>
      </c>
      <c r="C637" s="18" t="s">
        <v>130</v>
      </c>
      <c r="D637" s="16">
        <v>1</v>
      </c>
      <c r="E637" s="16">
        <v>57.75</v>
      </c>
      <c r="F637" s="16">
        <v>-161.25</v>
      </c>
      <c r="G637">
        <v>0.31286093070912535</v>
      </c>
      <c r="H637" s="13">
        <v>24000</v>
      </c>
      <c r="I637" t="s">
        <v>577</v>
      </c>
      <c r="J637" s="13" t="s">
        <v>61</v>
      </c>
      <c r="K637" s="13" t="s">
        <v>61</v>
      </c>
      <c r="L637" s="21">
        <v>2012</v>
      </c>
      <c r="M637" s="21">
        <v>2012</v>
      </c>
      <c r="N637" t="s">
        <v>133</v>
      </c>
      <c r="O637" t="s">
        <v>48</v>
      </c>
    </row>
    <row r="638" spans="1:15" ht="15">
      <c r="A638" s="21" t="s">
        <v>129</v>
      </c>
      <c r="B638" t="s">
        <v>128</v>
      </c>
      <c r="C638" s="18" t="s">
        <v>130</v>
      </c>
      <c r="D638" s="16">
        <v>1</v>
      </c>
      <c r="E638" s="16">
        <v>57.75</v>
      </c>
      <c r="F638" s="16">
        <v>-160.75</v>
      </c>
      <c r="G638">
        <v>0.31286093070912535</v>
      </c>
      <c r="H638" s="13">
        <v>24000</v>
      </c>
      <c r="I638" t="s">
        <v>577</v>
      </c>
      <c r="J638" s="13" t="s">
        <v>61</v>
      </c>
      <c r="K638" s="13" t="s">
        <v>61</v>
      </c>
      <c r="L638" s="21">
        <v>2012</v>
      </c>
      <c r="M638" s="21">
        <v>2012</v>
      </c>
      <c r="N638" t="s">
        <v>133</v>
      </c>
      <c r="O638" t="s">
        <v>48</v>
      </c>
    </row>
    <row r="639" spans="1:15" ht="15">
      <c r="A639" s="21" t="s">
        <v>129</v>
      </c>
      <c r="B639" t="s">
        <v>128</v>
      </c>
      <c r="C639" s="18" t="s">
        <v>130</v>
      </c>
      <c r="D639" s="16">
        <v>1</v>
      </c>
      <c r="E639" s="16">
        <v>57.75</v>
      </c>
      <c r="F639" s="16">
        <v>-160.25</v>
      </c>
      <c r="G639">
        <v>0.31286093070912535</v>
      </c>
      <c r="H639" s="13">
        <v>24000</v>
      </c>
      <c r="I639" t="s">
        <v>577</v>
      </c>
      <c r="J639" s="13" t="s">
        <v>61</v>
      </c>
      <c r="K639" s="13" t="s">
        <v>61</v>
      </c>
      <c r="L639" s="21">
        <v>2012</v>
      </c>
      <c r="M639" s="21">
        <v>2012</v>
      </c>
      <c r="N639" t="s">
        <v>133</v>
      </c>
      <c r="O639" t="s">
        <v>48</v>
      </c>
    </row>
    <row r="640" spans="1:15" ht="15">
      <c r="A640" s="21" t="s">
        <v>129</v>
      </c>
      <c r="B640" t="s">
        <v>128</v>
      </c>
      <c r="C640" s="18" t="s">
        <v>130</v>
      </c>
      <c r="D640" s="16">
        <v>1</v>
      </c>
      <c r="E640" s="16">
        <v>57.75</v>
      </c>
      <c r="F640" s="16">
        <v>-159.75</v>
      </c>
      <c r="G640">
        <v>0.31286093070912535</v>
      </c>
      <c r="H640" s="13">
        <v>24000</v>
      </c>
      <c r="I640" t="s">
        <v>577</v>
      </c>
      <c r="J640" s="13" t="s">
        <v>61</v>
      </c>
      <c r="K640" s="13" t="s">
        <v>61</v>
      </c>
      <c r="L640" s="21">
        <v>2012</v>
      </c>
      <c r="M640" s="21">
        <v>2012</v>
      </c>
      <c r="N640" t="s">
        <v>133</v>
      </c>
      <c r="O640" t="s">
        <v>48</v>
      </c>
    </row>
    <row r="641" spans="1:15" ht="15">
      <c r="A641" s="21" t="s">
        <v>129</v>
      </c>
      <c r="B641" t="s">
        <v>128</v>
      </c>
      <c r="C641" s="18" t="s">
        <v>130</v>
      </c>
      <c r="D641" s="16">
        <v>1</v>
      </c>
      <c r="E641" s="16">
        <v>57.75</v>
      </c>
      <c r="F641" s="16">
        <v>-159.25</v>
      </c>
      <c r="G641">
        <v>0.31286093070912535</v>
      </c>
      <c r="H641" s="13">
        <v>24000</v>
      </c>
      <c r="I641" t="s">
        <v>577</v>
      </c>
      <c r="J641" s="13" t="s">
        <v>61</v>
      </c>
      <c r="K641" s="13" t="s">
        <v>61</v>
      </c>
      <c r="L641" s="21">
        <v>2012</v>
      </c>
      <c r="M641" s="21">
        <v>2012</v>
      </c>
      <c r="N641" t="s">
        <v>133</v>
      </c>
      <c r="O641" t="s">
        <v>48</v>
      </c>
    </row>
    <row r="642" spans="1:15" ht="15">
      <c r="A642" s="21" t="s">
        <v>129</v>
      </c>
      <c r="B642" t="s">
        <v>128</v>
      </c>
      <c r="C642" s="18" t="s">
        <v>130</v>
      </c>
      <c r="D642" s="16">
        <v>1</v>
      </c>
      <c r="E642" s="16">
        <v>57.75</v>
      </c>
      <c r="F642" s="16">
        <v>-158.75</v>
      </c>
      <c r="G642">
        <v>0.31286093070912535</v>
      </c>
      <c r="H642" s="13">
        <v>24000</v>
      </c>
      <c r="I642" t="s">
        <v>577</v>
      </c>
      <c r="J642" s="13" t="s">
        <v>61</v>
      </c>
      <c r="K642" s="13" t="s">
        <v>61</v>
      </c>
      <c r="L642" s="21">
        <v>2012</v>
      </c>
      <c r="M642" s="21">
        <v>2012</v>
      </c>
      <c r="N642" t="s">
        <v>133</v>
      </c>
      <c r="O642" t="s">
        <v>48</v>
      </c>
    </row>
    <row r="643" spans="1:15" ht="15">
      <c r="A643" s="21" t="s">
        <v>129</v>
      </c>
      <c r="B643" t="s">
        <v>128</v>
      </c>
      <c r="C643" s="18" t="s">
        <v>130</v>
      </c>
      <c r="D643" s="16">
        <v>1</v>
      </c>
      <c r="E643" s="16">
        <v>57.75</v>
      </c>
      <c r="F643" s="16">
        <v>-158.25</v>
      </c>
      <c r="G643">
        <v>0.31286093070912535</v>
      </c>
      <c r="H643" s="13">
        <v>24000</v>
      </c>
      <c r="I643" t="s">
        <v>577</v>
      </c>
      <c r="J643" s="13" t="s">
        <v>61</v>
      </c>
      <c r="K643" s="13" t="s">
        <v>61</v>
      </c>
      <c r="L643" s="21">
        <v>2012</v>
      </c>
      <c r="M643" s="21">
        <v>2012</v>
      </c>
      <c r="N643" t="s">
        <v>133</v>
      </c>
      <c r="O643" t="s">
        <v>48</v>
      </c>
    </row>
    <row r="644" spans="1:15" ht="15">
      <c r="A644" s="21" t="s">
        <v>129</v>
      </c>
      <c r="B644" t="s">
        <v>128</v>
      </c>
      <c r="C644" s="18" t="s">
        <v>130</v>
      </c>
      <c r="D644" s="16">
        <v>0.73</v>
      </c>
      <c r="E644" s="16">
        <v>58.25</v>
      </c>
      <c r="F644" s="16">
        <v>-175.25</v>
      </c>
      <c r="G644">
        <v>0.31286093070912535</v>
      </c>
      <c r="H644" s="13">
        <v>24000</v>
      </c>
      <c r="I644" t="s">
        <v>577</v>
      </c>
      <c r="J644" s="13" t="s">
        <v>61</v>
      </c>
      <c r="K644" s="13" t="s">
        <v>61</v>
      </c>
      <c r="L644" s="21">
        <v>2012</v>
      </c>
      <c r="M644" s="21">
        <v>2012</v>
      </c>
      <c r="N644" t="s">
        <v>133</v>
      </c>
      <c r="O644" t="s">
        <v>48</v>
      </c>
    </row>
    <row r="645" spans="1:15" ht="15">
      <c r="A645" s="21" t="s">
        <v>129</v>
      </c>
      <c r="B645" t="s">
        <v>128</v>
      </c>
      <c r="C645" s="18" t="s">
        <v>130</v>
      </c>
      <c r="D645" s="16">
        <v>0.63</v>
      </c>
      <c r="E645" s="16">
        <v>58.25</v>
      </c>
      <c r="F645" s="16">
        <v>-174.75</v>
      </c>
      <c r="G645">
        <v>0.31286093070912535</v>
      </c>
      <c r="H645" s="13">
        <v>24000</v>
      </c>
      <c r="I645" t="s">
        <v>577</v>
      </c>
      <c r="J645" s="13" t="s">
        <v>61</v>
      </c>
      <c r="K645" s="13" t="s">
        <v>61</v>
      </c>
      <c r="L645" s="21">
        <v>2012</v>
      </c>
      <c r="M645" s="21">
        <v>2012</v>
      </c>
      <c r="N645" t="s">
        <v>133</v>
      </c>
      <c r="O645" t="s">
        <v>48</v>
      </c>
    </row>
    <row r="646" spans="1:15" ht="15">
      <c r="A646" s="21" t="s">
        <v>129</v>
      </c>
      <c r="B646" t="s">
        <v>128</v>
      </c>
      <c r="C646" s="18" t="s">
        <v>130</v>
      </c>
      <c r="D646" s="16">
        <v>0.78</v>
      </c>
      <c r="E646" s="16">
        <v>58.25</v>
      </c>
      <c r="F646" s="16">
        <v>-174.25</v>
      </c>
      <c r="G646">
        <v>0.31286093070912535</v>
      </c>
      <c r="H646" s="13">
        <v>24000</v>
      </c>
      <c r="I646" t="s">
        <v>577</v>
      </c>
      <c r="J646" s="13" t="s">
        <v>61</v>
      </c>
      <c r="K646" s="13" t="s">
        <v>61</v>
      </c>
      <c r="L646" s="21">
        <v>2012</v>
      </c>
      <c r="M646" s="21">
        <v>2012</v>
      </c>
      <c r="N646" t="s">
        <v>133</v>
      </c>
      <c r="O646" t="s">
        <v>48</v>
      </c>
    </row>
    <row r="647" spans="1:15" ht="15">
      <c r="A647" s="21" t="s">
        <v>129</v>
      </c>
      <c r="B647" t="s">
        <v>128</v>
      </c>
      <c r="C647" s="18" t="s">
        <v>130</v>
      </c>
      <c r="D647" s="16">
        <v>0.91</v>
      </c>
      <c r="E647" s="16">
        <v>58.25</v>
      </c>
      <c r="F647" s="16">
        <v>-173.75</v>
      </c>
      <c r="G647">
        <v>0.31286093070912535</v>
      </c>
      <c r="H647" s="13">
        <v>24000</v>
      </c>
      <c r="I647" t="s">
        <v>577</v>
      </c>
      <c r="J647" s="13" t="s">
        <v>61</v>
      </c>
      <c r="K647" s="13" t="s">
        <v>61</v>
      </c>
      <c r="L647" s="21">
        <v>2012</v>
      </c>
      <c r="M647" s="21">
        <v>2012</v>
      </c>
      <c r="N647" t="s">
        <v>133</v>
      </c>
      <c r="O647" t="s">
        <v>48</v>
      </c>
    </row>
    <row r="648" spans="1:15" ht="15">
      <c r="A648" s="21" t="s">
        <v>129</v>
      </c>
      <c r="B648" t="s">
        <v>128</v>
      </c>
      <c r="C648" s="18" t="s">
        <v>130</v>
      </c>
      <c r="D648" s="16">
        <v>0.94</v>
      </c>
      <c r="E648" s="16">
        <v>58.25</v>
      </c>
      <c r="F648" s="16">
        <v>-173.25</v>
      </c>
      <c r="G648">
        <v>0.31286093070912535</v>
      </c>
      <c r="H648" s="13">
        <v>24000</v>
      </c>
      <c r="I648" t="s">
        <v>577</v>
      </c>
      <c r="J648" s="13" t="s">
        <v>61</v>
      </c>
      <c r="K648" s="13" t="s">
        <v>61</v>
      </c>
      <c r="L648" s="21">
        <v>2012</v>
      </c>
      <c r="M648" s="21">
        <v>2012</v>
      </c>
      <c r="N648" t="s">
        <v>133</v>
      </c>
      <c r="O648" t="s">
        <v>48</v>
      </c>
    </row>
    <row r="649" spans="1:15" ht="15">
      <c r="A649" s="21" t="s">
        <v>129</v>
      </c>
      <c r="B649" t="s">
        <v>128</v>
      </c>
      <c r="C649" s="18" t="s">
        <v>130</v>
      </c>
      <c r="D649" s="16">
        <v>0.96</v>
      </c>
      <c r="E649" s="16">
        <v>58.25</v>
      </c>
      <c r="F649" s="16">
        <v>-172.75</v>
      </c>
      <c r="G649">
        <v>0.31286093070912535</v>
      </c>
      <c r="H649" s="13">
        <v>24000</v>
      </c>
      <c r="I649" t="s">
        <v>577</v>
      </c>
      <c r="J649" s="13" t="s">
        <v>61</v>
      </c>
      <c r="K649" s="13" t="s">
        <v>61</v>
      </c>
      <c r="L649" s="21">
        <v>2012</v>
      </c>
      <c r="M649" s="21">
        <v>2012</v>
      </c>
      <c r="N649" t="s">
        <v>133</v>
      </c>
      <c r="O649" t="s">
        <v>48</v>
      </c>
    </row>
    <row r="650" spans="1:15" ht="15">
      <c r="A650" s="21" t="s">
        <v>129</v>
      </c>
      <c r="B650" t="s">
        <v>128</v>
      </c>
      <c r="C650" s="18" t="s">
        <v>130</v>
      </c>
      <c r="D650" s="16">
        <v>0.98</v>
      </c>
      <c r="E650" s="16">
        <v>58.25</v>
      </c>
      <c r="F650" s="16">
        <v>-172.25</v>
      </c>
      <c r="G650">
        <v>0.31286093070912535</v>
      </c>
      <c r="H650" s="13">
        <v>24000</v>
      </c>
      <c r="I650" t="s">
        <v>577</v>
      </c>
      <c r="J650" s="13" t="s">
        <v>61</v>
      </c>
      <c r="K650" s="13" t="s">
        <v>61</v>
      </c>
      <c r="L650" s="21">
        <v>2012</v>
      </c>
      <c r="M650" s="21">
        <v>2012</v>
      </c>
      <c r="N650" t="s">
        <v>133</v>
      </c>
      <c r="O650" t="s">
        <v>48</v>
      </c>
    </row>
    <row r="651" spans="1:15" ht="15">
      <c r="A651" s="21" t="s">
        <v>129</v>
      </c>
      <c r="B651" t="s">
        <v>128</v>
      </c>
      <c r="C651" s="18" t="s">
        <v>130</v>
      </c>
      <c r="D651" s="16">
        <v>1</v>
      </c>
      <c r="E651" s="16">
        <v>58.25</v>
      </c>
      <c r="F651" s="16">
        <v>-171.75</v>
      </c>
      <c r="G651">
        <v>0.31286093070912535</v>
      </c>
      <c r="H651" s="13">
        <v>24000</v>
      </c>
      <c r="I651" t="s">
        <v>577</v>
      </c>
      <c r="J651" s="13" t="s">
        <v>61</v>
      </c>
      <c r="K651" s="13" t="s">
        <v>61</v>
      </c>
      <c r="L651" s="21">
        <v>2012</v>
      </c>
      <c r="M651" s="21">
        <v>2012</v>
      </c>
      <c r="N651" t="s">
        <v>133</v>
      </c>
      <c r="O651" t="s">
        <v>48</v>
      </c>
    </row>
    <row r="652" spans="1:15" ht="15">
      <c r="A652" s="21" t="s">
        <v>129</v>
      </c>
      <c r="B652" t="s">
        <v>128</v>
      </c>
      <c r="C652" s="18" t="s">
        <v>130</v>
      </c>
      <c r="D652" s="16">
        <v>1</v>
      </c>
      <c r="E652" s="16">
        <v>58.25</v>
      </c>
      <c r="F652" s="16">
        <v>-171.25</v>
      </c>
      <c r="G652">
        <v>0.31286093070912535</v>
      </c>
      <c r="H652" s="13">
        <v>24000</v>
      </c>
      <c r="I652" t="s">
        <v>577</v>
      </c>
      <c r="J652" s="13" t="s">
        <v>61</v>
      </c>
      <c r="K652" s="13" t="s">
        <v>61</v>
      </c>
      <c r="L652" s="21">
        <v>2012</v>
      </c>
      <c r="M652" s="21">
        <v>2012</v>
      </c>
      <c r="N652" t="s">
        <v>133</v>
      </c>
      <c r="O652" t="s">
        <v>48</v>
      </c>
    </row>
    <row r="653" spans="1:15" ht="15">
      <c r="A653" s="21" t="s">
        <v>129</v>
      </c>
      <c r="B653" t="s">
        <v>128</v>
      </c>
      <c r="C653" s="18" t="s">
        <v>130</v>
      </c>
      <c r="D653" s="16">
        <v>1</v>
      </c>
      <c r="E653" s="16">
        <v>58.25</v>
      </c>
      <c r="F653" s="16">
        <v>-170.75</v>
      </c>
      <c r="G653">
        <v>0.31286093070912535</v>
      </c>
      <c r="H653" s="13">
        <v>24000</v>
      </c>
      <c r="I653" t="s">
        <v>577</v>
      </c>
      <c r="J653" s="13" t="s">
        <v>61</v>
      </c>
      <c r="K653" s="13" t="s">
        <v>61</v>
      </c>
      <c r="L653" s="21">
        <v>2012</v>
      </c>
      <c r="M653" s="21">
        <v>2012</v>
      </c>
      <c r="N653" t="s">
        <v>133</v>
      </c>
      <c r="O653" t="s">
        <v>48</v>
      </c>
    </row>
    <row r="654" spans="1:15" ht="15">
      <c r="A654" s="21" t="s">
        <v>129</v>
      </c>
      <c r="B654" t="s">
        <v>128</v>
      </c>
      <c r="C654" s="18" t="s">
        <v>130</v>
      </c>
      <c r="D654" s="16">
        <v>1</v>
      </c>
      <c r="E654" s="16">
        <v>58.25</v>
      </c>
      <c r="F654" s="16">
        <v>-170.25</v>
      </c>
      <c r="G654">
        <v>0.31286093070912535</v>
      </c>
      <c r="H654" s="13">
        <v>24000</v>
      </c>
      <c r="I654" t="s">
        <v>577</v>
      </c>
      <c r="J654" s="13" t="s">
        <v>61</v>
      </c>
      <c r="K654" s="13" t="s">
        <v>61</v>
      </c>
      <c r="L654" s="21">
        <v>2012</v>
      </c>
      <c r="M654" s="21">
        <v>2012</v>
      </c>
      <c r="N654" t="s">
        <v>133</v>
      </c>
      <c r="O654" t="s">
        <v>48</v>
      </c>
    </row>
    <row r="655" spans="1:15" ht="15">
      <c r="A655" s="21" t="s">
        <v>129</v>
      </c>
      <c r="B655" t="s">
        <v>128</v>
      </c>
      <c r="C655" s="18" t="s">
        <v>130</v>
      </c>
      <c r="D655" s="16">
        <v>1</v>
      </c>
      <c r="E655" s="16">
        <v>58.25</v>
      </c>
      <c r="F655" s="16">
        <v>-169.75</v>
      </c>
      <c r="G655">
        <v>0.31286093070912535</v>
      </c>
      <c r="H655" s="13">
        <v>24000</v>
      </c>
      <c r="I655" t="s">
        <v>577</v>
      </c>
      <c r="J655" s="13" t="s">
        <v>61</v>
      </c>
      <c r="K655" s="13" t="s">
        <v>61</v>
      </c>
      <c r="L655" s="21">
        <v>2012</v>
      </c>
      <c r="M655" s="21">
        <v>2012</v>
      </c>
      <c r="N655" t="s">
        <v>133</v>
      </c>
      <c r="O655" t="s">
        <v>48</v>
      </c>
    </row>
    <row r="656" spans="1:15" ht="15">
      <c r="A656" s="21" t="s">
        <v>129</v>
      </c>
      <c r="B656" t="s">
        <v>128</v>
      </c>
      <c r="C656" s="18" t="s">
        <v>130</v>
      </c>
      <c r="D656" s="16">
        <v>1</v>
      </c>
      <c r="E656" s="16">
        <v>58.25</v>
      </c>
      <c r="F656" s="16">
        <v>-169.25</v>
      </c>
      <c r="G656">
        <v>0.31286093070912535</v>
      </c>
      <c r="H656" s="13">
        <v>24000</v>
      </c>
      <c r="I656" t="s">
        <v>577</v>
      </c>
      <c r="J656" s="13" t="s">
        <v>61</v>
      </c>
      <c r="K656" s="13" t="s">
        <v>61</v>
      </c>
      <c r="L656" s="21">
        <v>2012</v>
      </c>
      <c r="M656" s="21">
        <v>2012</v>
      </c>
      <c r="N656" t="s">
        <v>133</v>
      </c>
      <c r="O656" t="s">
        <v>48</v>
      </c>
    </row>
    <row r="657" spans="1:15" ht="15">
      <c r="A657" s="21" t="s">
        <v>129</v>
      </c>
      <c r="B657" t="s">
        <v>128</v>
      </c>
      <c r="C657" s="18" t="s">
        <v>130</v>
      </c>
      <c r="D657" s="16">
        <v>1</v>
      </c>
      <c r="E657" s="16">
        <v>58.25</v>
      </c>
      <c r="F657" s="16">
        <v>-168.75</v>
      </c>
      <c r="G657">
        <v>0.31286093070912535</v>
      </c>
      <c r="H657" s="13">
        <v>24000</v>
      </c>
      <c r="I657" t="s">
        <v>577</v>
      </c>
      <c r="J657" s="13" t="s">
        <v>61</v>
      </c>
      <c r="K657" s="13" t="s">
        <v>61</v>
      </c>
      <c r="L657" s="21">
        <v>2012</v>
      </c>
      <c r="M657" s="21">
        <v>2012</v>
      </c>
      <c r="N657" t="s">
        <v>133</v>
      </c>
      <c r="O657" t="s">
        <v>48</v>
      </c>
    </row>
    <row r="658" spans="1:15" ht="15">
      <c r="A658" s="21" t="s">
        <v>129</v>
      </c>
      <c r="B658" t="s">
        <v>128</v>
      </c>
      <c r="C658" s="18" t="s">
        <v>130</v>
      </c>
      <c r="D658" s="16">
        <v>1</v>
      </c>
      <c r="E658" s="16">
        <v>58.25</v>
      </c>
      <c r="F658" s="16">
        <v>-168.25</v>
      </c>
      <c r="G658">
        <v>0.31286093070912535</v>
      </c>
      <c r="H658" s="13">
        <v>24000</v>
      </c>
      <c r="I658" t="s">
        <v>577</v>
      </c>
      <c r="J658" s="13" t="s">
        <v>61</v>
      </c>
      <c r="K658" s="13" t="s">
        <v>61</v>
      </c>
      <c r="L658" s="21">
        <v>2012</v>
      </c>
      <c r="M658" s="21">
        <v>2012</v>
      </c>
      <c r="N658" t="s">
        <v>133</v>
      </c>
      <c r="O658" t="s">
        <v>48</v>
      </c>
    </row>
    <row r="659" spans="1:15" ht="15">
      <c r="A659" s="21" t="s">
        <v>129</v>
      </c>
      <c r="B659" t="s">
        <v>128</v>
      </c>
      <c r="C659" s="18" t="s">
        <v>130</v>
      </c>
      <c r="D659" s="16">
        <v>1</v>
      </c>
      <c r="E659" s="16">
        <v>58.25</v>
      </c>
      <c r="F659" s="16">
        <v>-167.75</v>
      </c>
      <c r="G659">
        <v>0.31286093070912535</v>
      </c>
      <c r="H659" s="13">
        <v>24000</v>
      </c>
      <c r="I659" t="s">
        <v>577</v>
      </c>
      <c r="J659" s="13" t="s">
        <v>61</v>
      </c>
      <c r="K659" s="13" t="s">
        <v>61</v>
      </c>
      <c r="L659" s="21">
        <v>2012</v>
      </c>
      <c r="M659" s="21">
        <v>2012</v>
      </c>
      <c r="N659" t="s">
        <v>133</v>
      </c>
      <c r="O659" t="s">
        <v>48</v>
      </c>
    </row>
    <row r="660" spans="1:15" ht="15">
      <c r="A660" s="21" t="s">
        <v>129</v>
      </c>
      <c r="B660" t="s">
        <v>128</v>
      </c>
      <c r="C660" s="18" t="s">
        <v>130</v>
      </c>
      <c r="D660" s="16">
        <v>1</v>
      </c>
      <c r="E660" s="16">
        <v>58.25</v>
      </c>
      <c r="F660" s="16">
        <v>-167.25</v>
      </c>
      <c r="G660">
        <v>0.31286093070912535</v>
      </c>
      <c r="H660" s="13">
        <v>24000</v>
      </c>
      <c r="I660" t="s">
        <v>577</v>
      </c>
      <c r="J660" s="13" t="s">
        <v>61</v>
      </c>
      <c r="K660" s="13" t="s">
        <v>61</v>
      </c>
      <c r="L660" s="21">
        <v>2012</v>
      </c>
      <c r="M660" s="21">
        <v>2012</v>
      </c>
      <c r="N660" t="s">
        <v>133</v>
      </c>
      <c r="O660" t="s">
        <v>48</v>
      </c>
    </row>
    <row r="661" spans="1:15" ht="15">
      <c r="A661" s="21" t="s">
        <v>129</v>
      </c>
      <c r="B661" t="s">
        <v>128</v>
      </c>
      <c r="C661" s="18" t="s">
        <v>130</v>
      </c>
      <c r="D661" s="16">
        <v>1</v>
      </c>
      <c r="E661" s="16">
        <v>58.25</v>
      </c>
      <c r="F661" s="16">
        <v>-166.75</v>
      </c>
      <c r="G661">
        <v>0.31286093070912535</v>
      </c>
      <c r="H661" s="13">
        <v>24000</v>
      </c>
      <c r="I661" t="s">
        <v>577</v>
      </c>
      <c r="J661" s="13" t="s">
        <v>61</v>
      </c>
      <c r="K661" s="13" t="s">
        <v>61</v>
      </c>
      <c r="L661" s="21">
        <v>2012</v>
      </c>
      <c r="M661" s="21">
        <v>2012</v>
      </c>
      <c r="N661" t="s">
        <v>133</v>
      </c>
      <c r="O661" t="s">
        <v>48</v>
      </c>
    </row>
    <row r="662" spans="1:15" ht="15">
      <c r="A662" s="21" t="s">
        <v>129</v>
      </c>
      <c r="B662" t="s">
        <v>128</v>
      </c>
      <c r="C662" s="18" t="s">
        <v>130</v>
      </c>
      <c r="D662" s="16">
        <v>1</v>
      </c>
      <c r="E662" s="16">
        <v>58.25</v>
      </c>
      <c r="F662" s="16">
        <v>-166.25</v>
      </c>
      <c r="G662">
        <v>0.31286093070912535</v>
      </c>
      <c r="H662" s="13">
        <v>24000</v>
      </c>
      <c r="I662" t="s">
        <v>577</v>
      </c>
      <c r="J662" s="13" t="s">
        <v>61</v>
      </c>
      <c r="K662" s="13" t="s">
        <v>61</v>
      </c>
      <c r="L662" s="21">
        <v>2012</v>
      </c>
      <c r="M662" s="21">
        <v>2012</v>
      </c>
      <c r="N662" t="s">
        <v>133</v>
      </c>
      <c r="O662" t="s">
        <v>48</v>
      </c>
    </row>
    <row r="663" spans="1:15" ht="15">
      <c r="A663" s="21" t="s">
        <v>129</v>
      </c>
      <c r="B663" t="s">
        <v>128</v>
      </c>
      <c r="C663" s="18" t="s">
        <v>130</v>
      </c>
      <c r="D663" s="16">
        <v>1</v>
      </c>
      <c r="E663" s="16">
        <v>58.25</v>
      </c>
      <c r="F663" s="16">
        <v>-165.75</v>
      </c>
      <c r="G663">
        <v>0.31286093070912535</v>
      </c>
      <c r="H663" s="13">
        <v>24000</v>
      </c>
      <c r="I663" t="s">
        <v>577</v>
      </c>
      <c r="J663" s="13" t="s">
        <v>61</v>
      </c>
      <c r="K663" s="13" t="s">
        <v>61</v>
      </c>
      <c r="L663" s="21">
        <v>2012</v>
      </c>
      <c r="M663" s="21">
        <v>2012</v>
      </c>
      <c r="N663" t="s">
        <v>133</v>
      </c>
      <c r="O663" t="s">
        <v>48</v>
      </c>
    </row>
    <row r="664" spans="1:15" ht="15">
      <c r="A664" s="21" t="s">
        <v>129</v>
      </c>
      <c r="B664" t="s">
        <v>128</v>
      </c>
      <c r="C664" s="18" t="s">
        <v>130</v>
      </c>
      <c r="D664" s="16">
        <v>1</v>
      </c>
      <c r="E664" s="16">
        <v>58.25</v>
      </c>
      <c r="F664" s="16">
        <v>-165.25</v>
      </c>
      <c r="G664">
        <v>0.31286093070912535</v>
      </c>
      <c r="H664" s="13">
        <v>24000</v>
      </c>
      <c r="I664" t="s">
        <v>577</v>
      </c>
      <c r="J664" s="13" t="s">
        <v>61</v>
      </c>
      <c r="K664" s="13" t="s">
        <v>61</v>
      </c>
      <c r="L664" s="21">
        <v>2012</v>
      </c>
      <c r="M664" s="21">
        <v>2012</v>
      </c>
      <c r="N664" t="s">
        <v>133</v>
      </c>
      <c r="O664" t="s">
        <v>48</v>
      </c>
    </row>
    <row r="665" spans="1:15" ht="15">
      <c r="A665" s="21" t="s">
        <v>129</v>
      </c>
      <c r="B665" t="s">
        <v>128</v>
      </c>
      <c r="C665" s="18" t="s">
        <v>130</v>
      </c>
      <c r="D665" s="16">
        <v>1</v>
      </c>
      <c r="E665" s="16">
        <v>58.25</v>
      </c>
      <c r="F665" s="16">
        <v>-164.75</v>
      </c>
      <c r="G665">
        <v>0.31286093070912535</v>
      </c>
      <c r="H665" s="13">
        <v>24000</v>
      </c>
      <c r="I665" t="s">
        <v>577</v>
      </c>
      <c r="J665" s="13" t="s">
        <v>61</v>
      </c>
      <c r="K665" s="13" t="s">
        <v>61</v>
      </c>
      <c r="L665" s="21">
        <v>2012</v>
      </c>
      <c r="M665" s="21">
        <v>2012</v>
      </c>
      <c r="N665" t="s">
        <v>133</v>
      </c>
      <c r="O665" t="s">
        <v>48</v>
      </c>
    </row>
    <row r="666" spans="1:15" ht="15">
      <c r="A666" s="21" t="s">
        <v>129</v>
      </c>
      <c r="B666" t="s">
        <v>128</v>
      </c>
      <c r="C666" s="18" t="s">
        <v>130</v>
      </c>
      <c r="D666" s="16">
        <v>1</v>
      </c>
      <c r="E666" s="16">
        <v>58.25</v>
      </c>
      <c r="F666" s="16">
        <v>-164.25</v>
      </c>
      <c r="G666">
        <v>0.31286093070912535</v>
      </c>
      <c r="H666" s="13">
        <v>24000</v>
      </c>
      <c r="I666" t="s">
        <v>577</v>
      </c>
      <c r="J666" s="13" t="s">
        <v>61</v>
      </c>
      <c r="K666" s="13" t="s">
        <v>61</v>
      </c>
      <c r="L666" s="21">
        <v>2012</v>
      </c>
      <c r="M666" s="21">
        <v>2012</v>
      </c>
      <c r="N666" t="s">
        <v>133</v>
      </c>
      <c r="O666" t="s">
        <v>48</v>
      </c>
    </row>
    <row r="667" spans="1:15" ht="15">
      <c r="A667" s="21" t="s">
        <v>129</v>
      </c>
      <c r="B667" t="s">
        <v>128</v>
      </c>
      <c r="C667" s="18" t="s">
        <v>130</v>
      </c>
      <c r="D667" s="16">
        <v>1</v>
      </c>
      <c r="E667" s="16">
        <v>58.25</v>
      </c>
      <c r="F667" s="16">
        <v>-163.75</v>
      </c>
      <c r="G667">
        <v>0.31286093070912535</v>
      </c>
      <c r="H667" s="13">
        <v>24000</v>
      </c>
      <c r="I667" t="s">
        <v>577</v>
      </c>
      <c r="J667" s="13" t="s">
        <v>61</v>
      </c>
      <c r="K667" s="13" t="s">
        <v>61</v>
      </c>
      <c r="L667" s="21">
        <v>2012</v>
      </c>
      <c r="M667" s="21">
        <v>2012</v>
      </c>
      <c r="N667" t="s">
        <v>133</v>
      </c>
      <c r="O667" t="s">
        <v>48</v>
      </c>
    </row>
    <row r="668" spans="1:15" ht="15">
      <c r="A668" s="21" t="s">
        <v>129</v>
      </c>
      <c r="B668" t="s">
        <v>128</v>
      </c>
      <c r="C668" s="18" t="s">
        <v>130</v>
      </c>
      <c r="D668" s="16">
        <v>1</v>
      </c>
      <c r="E668" s="16">
        <v>58.25</v>
      </c>
      <c r="F668" s="16">
        <v>-163.25</v>
      </c>
      <c r="G668">
        <v>0.31286093070912535</v>
      </c>
      <c r="H668" s="13">
        <v>24000</v>
      </c>
      <c r="I668" t="s">
        <v>577</v>
      </c>
      <c r="J668" s="13" t="s">
        <v>61</v>
      </c>
      <c r="K668" s="13" t="s">
        <v>61</v>
      </c>
      <c r="L668" s="21">
        <v>2012</v>
      </c>
      <c r="M668" s="21">
        <v>2012</v>
      </c>
      <c r="N668" t="s">
        <v>133</v>
      </c>
      <c r="O668" t="s">
        <v>48</v>
      </c>
    </row>
    <row r="669" spans="1:15" ht="15">
      <c r="A669" s="21" t="s">
        <v>129</v>
      </c>
      <c r="B669" t="s">
        <v>128</v>
      </c>
      <c r="C669" s="18" t="s">
        <v>130</v>
      </c>
      <c r="D669" s="16">
        <v>1</v>
      </c>
      <c r="E669" s="16">
        <v>58.25</v>
      </c>
      <c r="F669" s="16">
        <v>-162.75</v>
      </c>
      <c r="G669">
        <v>0.31286093070912535</v>
      </c>
      <c r="H669" s="13">
        <v>24000</v>
      </c>
      <c r="I669" t="s">
        <v>577</v>
      </c>
      <c r="J669" s="13" t="s">
        <v>61</v>
      </c>
      <c r="K669" s="13" t="s">
        <v>61</v>
      </c>
      <c r="L669" s="21">
        <v>2012</v>
      </c>
      <c r="M669" s="21">
        <v>2012</v>
      </c>
      <c r="N669" t="s">
        <v>133</v>
      </c>
      <c r="O669" t="s">
        <v>48</v>
      </c>
    </row>
    <row r="670" spans="1:15" ht="15">
      <c r="A670" s="21" t="s">
        <v>129</v>
      </c>
      <c r="B670" t="s">
        <v>128</v>
      </c>
      <c r="C670" s="18" t="s">
        <v>130</v>
      </c>
      <c r="D670" s="16">
        <v>1</v>
      </c>
      <c r="E670" s="16">
        <v>58.25</v>
      </c>
      <c r="F670" s="16">
        <v>-162.25</v>
      </c>
      <c r="G670">
        <v>0.31286093070912535</v>
      </c>
      <c r="H670" s="13">
        <v>24000</v>
      </c>
      <c r="I670" t="s">
        <v>577</v>
      </c>
      <c r="J670" s="13" t="s">
        <v>61</v>
      </c>
      <c r="K670" s="13" t="s">
        <v>61</v>
      </c>
      <c r="L670" s="21">
        <v>2012</v>
      </c>
      <c r="M670" s="21">
        <v>2012</v>
      </c>
      <c r="N670" t="s">
        <v>133</v>
      </c>
      <c r="O670" t="s">
        <v>48</v>
      </c>
    </row>
    <row r="671" spans="1:15" ht="15">
      <c r="A671" s="21" t="s">
        <v>129</v>
      </c>
      <c r="B671" t="s">
        <v>128</v>
      </c>
      <c r="C671" s="18" t="s">
        <v>130</v>
      </c>
      <c r="D671" s="16">
        <v>1</v>
      </c>
      <c r="E671" s="16">
        <v>58.25</v>
      </c>
      <c r="F671" s="16">
        <v>-161.75</v>
      </c>
      <c r="G671">
        <v>0.31286093070912535</v>
      </c>
      <c r="H671" s="13">
        <v>24000</v>
      </c>
      <c r="I671" t="s">
        <v>577</v>
      </c>
      <c r="J671" s="13" t="s">
        <v>61</v>
      </c>
      <c r="K671" s="13" t="s">
        <v>61</v>
      </c>
      <c r="L671" s="21">
        <v>2012</v>
      </c>
      <c r="M671" s="21">
        <v>2012</v>
      </c>
      <c r="N671" t="s">
        <v>133</v>
      </c>
      <c r="O671" t="s">
        <v>48</v>
      </c>
    </row>
    <row r="672" spans="1:15" ht="15">
      <c r="A672" s="21" t="s">
        <v>129</v>
      </c>
      <c r="B672" t="s">
        <v>128</v>
      </c>
      <c r="C672" s="18" t="s">
        <v>130</v>
      </c>
      <c r="D672" s="16">
        <v>1</v>
      </c>
      <c r="E672" s="16">
        <v>58.25</v>
      </c>
      <c r="F672" s="16">
        <v>-161.25</v>
      </c>
      <c r="G672">
        <v>0.31286093070912535</v>
      </c>
      <c r="H672" s="13">
        <v>24000</v>
      </c>
      <c r="I672" t="s">
        <v>577</v>
      </c>
      <c r="J672" s="13" t="s">
        <v>61</v>
      </c>
      <c r="K672" s="13" t="s">
        <v>61</v>
      </c>
      <c r="L672" s="21">
        <v>2012</v>
      </c>
      <c r="M672" s="21">
        <v>2012</v>
      </c>
      <c r="N672" t="s">
        <v>133</v>
      </c>
      <c r="O672" t="s">
        <v>48</v>
      </c>
    </row>
    <row r="673" spans="1:15" ht="15">
      <c r="A673" s="21" t="s">
        <v>129</v>
      </c>
      <c r="B673" t="s">
        <v>128</v>
      </c>
      <c r="C673" s="18" t="s">
        <v>130</v>
      </c>
      <c r="D673" s="16">
        <v>1</v>
      </c>
      <c r="E673" s="16">
        <v>58.25</v>
      </c>
      <c r="F673" s="16">
        <v>-160.75</v>
      </c>
      <c r="G673">
        <v>0.31286093070912535</v>
      </c>
      <c r="H673" s="13">
        <v>24000</v>
      </c>
      <c r="I673" t="s">
        <v>577</v>
      </c>
      <c r="J673" s="13" t="s">
        <v>61</v>
      </c>
      <c r="K673" s="13" t="s">
        <v>61</v>
      </c>
      <c r="L673" s="21">
        <v>2012</v>
      </c>
      <c r="M673" s="21">
        <v>2012</v>
      </c>
      <c r="N673" t="s">
        <v>133</v>
      </c>
      <c r="O673" t="s">
        <v>48</v>
      </c>
    </row>
    <row r="674" spans="1:15" ht="15">
      <c r="A674" s="21" t="s">
        <v>129</v>
      </c>
      <c r="B674" t="s">
        <v>128</v>
      </c>
      <c r="C674" s="18" t="s">
        <v>130</v>
      </c>
      <c r="D674" s="16">
        <v>1</v>
      </c>
      <c r="E674" s="16">
        <v>58.25</v>
      </c>
      <c r="F674" s="16">
        <v>-160.25</v>
      </c>
      <c r="G674">
        <v>0.31286093070912535</v>
      </c>
      <c r="H674" s="13">
        <v>24000</v>
      </c>
      <c r="I674" t="s">
        <v>577</v>
      </c>
      <c r="J674" s="13" t="s">
        <v>61</v>
      </c>
      <c r="K674" s="13" t="s">
        <v>61</v>
      </c>
      <c r="L674" s="21">
        <v>2012</v>
      </c>
      <c r="M674" s="21">
        <v>2012</v>
      </c>
      <c r="N674" t="s">
        <v>133</v>
      </c>
      <c r="O674" t="s">
        <v>48</v>
      </c>
    </row>
    <row r="675" spans="1:15" ht="15">
      <c r="A675" s="21" t="s">
        <v>129</v>
      </c>
      <c r="B675" t="s">
        <v>128</v>
      </c>
      <c r="C675" s="18" t="s">
        <v>130</v>
      </c>
      <c r="D675" s="16">
        <v>1</v>
      </c>
      <c r="E675" s="16">
        <v>58.25</v>
      </c>
      <c r="F675" s="16">
        <v>-159.75</v>
      </c>
      <c r="G675">
        <v>0.31286093070912535</v>
      </c>
      <c r="H675" s="13">
        <v>24000</v>
      </c>
      <c r="I675" t="s">
        <v>577</v>
      </c>
      <c r="J675" s="13" t="s">
        <v>61</v>
      </c>
      <c r="K675" s="13" t="s">
        <v>61</v>
      </c>
      <c r="L675" s="21">
        <v>2012</v>
      </c>
      <c r="M675" s="21">
        <v>2012</v>
      </c>
      <c r="N675" t="s">
        <v>133</v>
      </c>
      <c r="O675" t="s">
        <v>48</v>
      </c>
    </row>
    <row r="676" spans="1:15" ht="15">
      <c r="A676" s="21" t="s">
        <v>129</v>
      </c>
      <c r="B676" t="s">
        <v>128</v>
      </c>
      <c r="C676" s="18" t="s">
        <v>130</v>
      </c>
      <c r="D676" s="16">
        <v>0.82</v>
      </c>
      <c r="E676" s="16">
        <v>58.25</v>
      </c>
      <c r="F676" s="16">
        <v>-158.25</v>
      </c>
      <c r="G676">
        <v>0.31286093070912535</v>
      </c>
      <c r="H676" s="13">
        <v>24000</v>
      </c>
      <c r="I676" t="s">
        <v>577</v>
      </c>
      <c r="J676" s="13" t="s">
        <v>61</v>
      </c>
      <c r="K676" s="13" t="s">
        <v>61</v>
      </c>
      <c r="L676" s="21">
        <v>2012</v>
      </c>
      <c r="M676" s="21">
        <v>2012</v>
      </c>
      <c r="N676" t="s">
        <v>133</v>
      </c>
      <c r="O676" t="s">
        <v>48</v>
      </c>
    </row>
    <row r="677" spans="1:15" ht="15">
      <c r="A677" s="21" t="s">
        <v>129</v>
      </c>
      <c r="B677" t="s">
        <v>128</v>
      </c>
      <c r="C677" s="18" t="s">
        <v>130</v>
      </c>
      <c r="D677" s="16">
        <v>1</v>
      </c>
      <c r="E677" s="16">
        <v>56.75</v>
      </c>
      <c r="F677" s="16">
        <v>-169.75</v>
      </c>
      <c r="G677">
        <v>0.31286093070912535</v>
      </c>
      <c r="H677" s="13">
        <v>24000</v>
      </c>
      <c r="I677" t="s">
        <v>577</v>
      </c>
      <c r="J677" s="13" t="s">
        <v>61</v>
      </c>
      <c r="K677" s="13" t="s">
        <v>61</v>
      </c>
      <c r="L677" s="21">
        <v>2012</v>
      </c>
      <c r="M677" s="21">
        <v>2012</v>
      </c>
      <c r="N677" t="s">
        <v>133</v>
      </c>
      <c r="O677" t="s">
        <v>48</v>
      </c>
    </row>
    <row r="678" spans="1:15" ht="15">
      <c r="A678" s="21" t="s">
        <v>129</v>
      </c>
      <c r="B678" t="s">
        <v>128</v>
      </c>
      <c r="C678" s="18" t="s">
        <v>130</v>
      </c>
      <c r="D678" s="16">
        <v>0.87</v>
      </c>
      <c r="E678" s="16">
        <v>58.75</v>
      </c>
      <c r="F678" s="16">
        <v>-176.25</v>
      </c>
      <c r="G678">
        <v>0.31286093070912535</v>
      </c>
      <c r="H678" s="13">
        <v>24000</v>
      </c>
      <c r="I678" t="s">
        <v>577</v>
      </c>
      <c r="J678" s="13" t="s">
        <v>61</v>
      </c>
      <c r="K678" s="13" t="s">
        <v>61</v>
      </c>
      <c r="L678" s="21">
        <v>2012</v>
      </c>
      <c r="M678" s="21">
        <v>2012</v>
      </c>
      <c r="N678" t="s">
        <v>133</v>
      </c>
      <c r="O678" t="s">
        <v>48</v>
      </c>
    </row>
    <row r="679" spans="1:15" ht="15">
      <c r="A679" s="21" t="s">
        <v>129</v>
      </c>
      <c r="B679" t="s">
        <v>128</v>
      </c>
      <c r="C679" s="18" t="s">
        <v>130</v>
      </c>
      <c r="D679" s="16">
        <v>0.9</v>
      </c>
      <c r="E679" s="16">
        <v>58.75</v>
      </c>
      <c r="F679" s="16">
        <v>-175.75</v>
      </c>
      <c r="G679">
        <v>0.31286093070912535</v>
      </c>
      <c r="H679" s="13">
        <v>24000</v>
      </c>
      <c r="I679" t="s">
        <v>577</v>
      </c>
      <c r="J679" s="13" t="s">
        <v>61</v>
      </c>
      <c r="K679" s="13" t="s">
        <v>61</v>
      </c>
      <c r="L679" s="21">
        <v>2012</v>
      </c>
      <c r="M679" s="21">
        <v>2012</v>
      </c>
      <c r="N679" t="s">
        <v>133</v>
      </c>
      <c r="O679" t="s">
        <v>48</v>
      </c>
    </row>
    <row r="680" spans="1:15" ht="15">
      <c r="A680" s="21" t="s">
        <v>129</v>
      </c>
      <c r="B680" t="s">
        <v>128</v>
      </c>
      <c r="C680" s="18" t="s">
        <v>130</v>
      </c>
      <c r="D680" s="16">
        <v>0.91</v>
      </c>
      <c r="E680" s="16">
        <v>58.75</v>
      </c>
      <c r="F680" s="16">
        <v>-175.25</v>
      </c>
      <c r="G680">
        <v>0.31286093070912535</v>
      </c>
      <c r="H680" s="13">
        <v>24000</v>
      </c>
      <c r="I680" t="s">
        <v>577</v>
      </c>
      <c r="J680" s="13" t="s">
        <v>61</v>
      </c>
      <c r="K680" s="13" t="s">
        <v>61</v>
      </c>
      <c r="L680" s="21">
        <v>2012</v>
      </c>
      <c r="M680" s="21">
        <v>2012</v>
      </c>
      <c r="N680" t="s">
        <v>133</v>
      </c>
      <c r="O680" t="s">
        <v>48</v>
      </c>
    </row>
    <row r="681" spans="1:15" ht="15">
      <c r="A681" s="21" t="s">
        <v>129</v>
      </c>
      <c r="B681" t="s">
        <v>128</v>
      </c>
      <c r="C681" s="18" t="s">
        <v>130</v>
      </c>
      <c r="D681" s="16">
        <v>0.9</v>
      </c>
      <c r="E681" s="16">
        <v>58.75</v>
      </c>
      <c r="F681" s="16">
        <v>-174.75</v>
      </c>
      <c r="G681">
        <v>0.31286093070912535</v>
      </c>
      <c r="H681" s="13">
        <v>24000</v>
      </c>
      <c r="I681" t="s">
        <v>577</v>
      </c>
      <c r="J681" s="13" t="s">
        <v>61</v>
      </c>
      <c r="K681" s="13" t="s">
        <v>61</v>
      </c>
      <c r="L681" s="21">
        <v>2012</v>
      </c>
      <c r="M681" s="21">
        <v>2012</v>
      </c>
      <c r="N681" t="s">
        <v>133</v>
      </c>
      <c r="O681" t="s">
        <v>48</v>
      </c>
    </row>
    <row r="682" spans="1:15" ht="15">
      <c r="A682" s="21" t="s">
        <v>129</v>
      </c>
      <c r="B682" t="s">
        <v>128</v>
      </c>
      <c r="C682" s="18" t="s">
        <v>130</v>
      </c>
      <c r="D682" s="16">
        <v>0.94</v>
      </c>
      <c r="E682" s="16">
        <v>58.75</v>
      </c>
      <c r="F682" s="16">
        <v>-174.25</v>
      </c>
      <c r="G682">
        <v>0.31286093070912535</v>
      </c>
      <c r="H682" s="13">
        <v>24000</v>
      </c>
      <c r="I682" t="s">
        <v>577</v>
      </c>
      <c r="J682" s="13" t="s">
        <v>61</v>
      </c>
      <c r="K682" s="13" t="s">
        <v>61</v>
      </c>
      <c r="L682" s="21">
        <v>2012</v>
      </c>
      <c r="M682" s="21">
        <v>2012</v>
      </c>
      <c r="N682" t="s">
        <v>133</v>
      </c>
      <c r="O682" t="s">
        <v>48</v>
      </c>
    </row>
    <row r="683" spans="1:15" ht="15">
      <c r="A683" s="21" t="s">
        <v>129</v>
      </c>
      <c r="B683" t="s">
        <v>128</v>
      </c>
      <c r="C683" s="18" t="s">
        <v>130</v>
      </c>
      <c r="D683" s="16">
        <v>0.97</v>
      </c>
      <c r="E683" s="16">
        <v>58.75</v>
      </c>
      <c r="F683" s="16">
        <v>-173.75</v>
      </c>
      <c r="G683">
        <v>0.31286093070912535</v>
      </c>
      <c r="H683" s="13">
        <v>24000</v>
      </c>
      <c r="I683" t="s">
        <v>577</v>
      </c>
      <c r="J683" s="13" t="s">
        <v>61</v>
      </c>
      <c r="K683" s="13" t="s">
        <v>61</v>
      </c>
      <c r="L683" s="21">
        <v>2012</v>
      </c>
      <c r="M683" s="21">
        <v>2012</v>
      </c>
      <c r="N683" t="s">
        <v>133</v>
      </c>
      <c r="O683" t="s">
        <v>48</v>
      </c>
    </row>
    <row r="684" spans="1:15" ht="15">
      <c r="A684" s="21" t="s">
        <v>129</v>
      </c>
      <c r="B684" t="s">
        <v>128</v>
      </c>
      <c r="C684" s="18" t="s">
        <v>130</v>
      </c>
      <c r="D684" s="16">
        <v>0.99</v>
      </c>
      <c r="E684" s="16">
        <v>58.75</v>
      </c>
      <c r="F684" s="16">
        <v>-173.25</v>
      </c>
      <c r="G684">
        <v>0.31286093070912535</v>
      </c>
      <c r="H684" s="13">
        <v>24000</v>
      </c>
      <c r="I684" t="s">
        <v>577</v>
      </c>
      <c r="J684" s="13" t="s">
        <v>61</v>
      </c>
      <c r="K684" s="13" t="s">
        <v>61</v>
      </c>
      <c r="L684" s="21">
        <v>2012</v>
      </c>
      <c r="M684" s="21">
        <v>2012</v>
      </c>
      <c r="N684" t="s">
        <v>133</v>
      </c>
      <c r="O684" t="s">
        <v>48</v>
      </c>
    </row>
    <row r="685" spans="1:15" ht="15">
      <c r="A685" s="21" t="s">
        <v>129</v>
      </c>
      <c r="B685" t="s">
        <v>128</v>
      </c>
      <c r="C685" s="18" t="s">
        <v>130</v>
      </c>
      <c r="D685" s="16">
        <v>1</v>
      </c>
      <c r="E685" s="16">
        <v>58.75</v>
      </c>
      <c r="F685" s="16">
        <v>-172.75</v>
      </c>
      <c r="G685">
        <v>0.31286093070912535</v>
      </c>
      <c r="H685" s="13">
        <v>24000</v>
      </c>
      <c r="I685" t="s">
        <v>577</v>
      </c>
      <c r="J685" s="13" t="s">
        <v>61</v>
      </c>
      <c r="K685" s="13" t="s">
        <v>61</v>
      </c>
      <c r="L685" s="21">
        <v>2012</v>
      </c>
      <c r="M685" s="21">
        <v>2012</v>
      </c>
      <c r="N685" t="s">
        <v>133</v>
      </c>
      <c r="O685" t="s">
        <v>48</v>
      </c>
    </row>
    <row r="686" spans="1:15" ht="15">
      <c r="A686" s="21" t="s">
        <v>129</v>
      </c>
      <c r="B686" t="s">
        <v>128</v>
      </c>
      <c r="C686" s="18" t="s">
        <v>130</v>
      </c>
      <c r="D686" s="16">
        <v>1</v>
      </c>
      <c r="E686" s="16">
        <v>58.75</v>
      </c>
      <c r="F686" s="16">
        <v>-172.25</v>
      </c>
      <c r="G686">
        <v>0.31286093070912535</v>
      </c>
      <c r="H686" s="13">
        <v>24000</v>
      </c>
      <c r="I686" t="s">
        <v>577</v>
      </c>
      <c r="J686" s="13" t="s">
        <v>61</v>
      </c>
      <c r="K686" s="13" t="s">
        <v>61</v>
      </c>
      <c r="L686" s="21">
        <v>2012</v>
      </c>
      <c r="M686" s="21">
        <v>2012</v>
      </c>
      <c r="N686" t="s">
        <v>133</v>
      </c>
      <c r="O686" t="s">
        <v>48</v>
      </c>
    </row>
    <row r="687" spans="1:15" ht="15">
      <c r="A687" s="21" t="s">
        <v>129</v>
      </c>
      <c r="B687" t="s">
        <v>128</v>
      </c>
      <c r="C687" s="18" t="s">
        <v>130</v>
      </c>
      <c r="D687" s="16">
        <v>1</v>
      </c>
      <c r="E687" s="16">
        <v>58.75</v>
      </c>
      <c r="F687" s="16">
        <v>-171.75</v>
      </c>
      <c r="G687">
        <v>0.31286093070912535</v>
      </c>
      <c r="H687" s="13">
        <v>24000</v>
      </c>
      <c r="I687" t="s">
        <v>577</v>
      </c>
      <c r="J687" s="13" t="s">
        <v>61</v>
      </c>
      <c r="K687" s="13" t="s">
        <v>61</v>
      </c>
      <c r="L687" s="21">
        <v>2012</v>
      </c>
      <c r="M687" s="21">
        <v>2012</v>
      </c>
      <c r="N687" t="s">
        <v>133</v>
      </c>
      <c r="O687" t="s">
        <v>48</v>
      </c>
    </row>
    <row r="688" spans="1:15" ht="15">
      <c r="A688" s="21" t="s">
        <v>129</v>
      </c>
      <c r="B688" t="s">
        <v>128</v>
      </c>
      <c r="C688" s="18" t="s">
        <v>130</v>
      </c>
      <c r="D688" s="16">
        <v>1</v>
      </c>
      <c r="E688" s="16">
        <v>58.75</v>
      </c>
      <c r="F688" s="16">
        <v>-171.25</v>
      </c>
      <c r="G688">
        <v>0.31286093070912535</v>
      </c>
      <c r="H688" s="13">
        <v>24000</v>
      </c>
      <c r="I688" t="s">
        <v>577</v>
      </c>
      <c r="J688" s="13" t="s">
        <v>61</v>
      </c>
      <c r="K688" s="13" t="s">
        <v>61</v>
      </c>
      <c r="L688" s="21">
        <v>2012</v>
      </c>
      <c r="M688" s="21">
        <v>2012</v>
      </c>
      <c r="N688" t="s">
        <v>133</v>
      </c>
      <c r="O688" t="s">
        <v>48</v>
      </c>
    </row>
    <row r="689" spans="1:15" ht="15">
      <c r="A689" s="21" t="s">
        <v>129</v>
      </c>
      <c r="B689" t="s">
        <v>128</v>
      </c>
      <c r="C689" s="18" t="s">
        <v>130</v>
      </c>
      <c r="D689" s="16">
        <v>1</v>
      </c>
      <c r="E689" s="16">
        <v>58.75</v>
      </c>
      <c r="F689" s="16">
        <v>-170.75</v>
      </c>
      <c r="G689">
        <v>0.31286093070912535</v>
      </c>
      <c r="H689" s="13">
        <v>24000</v>
      </c>
      <c r="I689" t="s">
        <v>577</v>
      </c>
      <c r="J689" s="13" t="s">
        <v>61</v>
      </c>
      <c r="K689" s="13" t="s">
        <v>61</v>
      </c>
      <c r="L689" s="21">
        <v>2012</v>
      </c>
      <c r="M689" s="21">
        <v>2012</v>
      </c>
      <c r="N689" t="s">
        <v>133</v>
      </c>
      <c r="O689" t="s">
        <v>48</v>
      </c>
    </row>
    <row r="690" spans="1:15" ht="15">
      <c r="A690" s="21" t="s">
        <v>129</v>
      </c>
      <c r="B690" t="s">
        <v>128</v>
      </c>
      <c r="C690" s="18" t="s">
        <v>130</v>
      </c>
      <c r="D690" s="16">
        <v>1</v>
      </c>
      <c r="E690" s="16">
        <v>58.75</v>
      </c>
      <c r="F690" s="16">
        <v>-170.25</v>
      </c>
      <c r="G690">
        <v>0.31286093070912535</v>
      </c>
      <c r="H690" s="13">
        <v>24000</v>
      </c>
      <c r="I690" t="s">
        <v>577</v>
      </c>
      <c r="J690" s="13" t="s">
        <v>61</v>
      </c>
      <c r="K690" s="13" t="s">
        <v>61</v>
      </c>
      <c r="L690" s="21">
        <v>2012</v>
      </c>
      <c r="M690" s="21">
        <v>2012</v>
      </c>
      <c r="N690" t="s">
        <v>133</v>
      </c>
      <c r="O690" t="s">
        <v>48</v>
      </c>
    </row>
    <row r="691" spans="1:15" ht="15">
      <c r="A691" s="21" t="s">
        <v>129</v>
      </c>
      <c r="B691" t="s">
        <v>128</v>
      </c>
      <c r="C691" s="18" t="s">
        <v>130</v>
      </c>
      <c r="D691" s="16">
        <v>1</v>
      </c>
      <c r="E691" s="16">
        <v>58.75</v>
      </c>
      <c r="F691" s="16">
        <v>-169.75</v>
      </c>
      <c r="G691">
        <v>0.31286093070912535</v>
      </c>
      <c r="H691" s="13">
        <v>24000</v>
      </c>
      <c r="I691" t="s">
        <v>577</v>
      </c>
      <c r="J691" s="13" t="s">
        <v>61</v>
      </c>
      <c r="K691" s="13" t="s">
        <v>61</v>
      </c>
      <c r="L691" s="21">
        <v>2012</v>
      </c>
      <c r="M691" s="21">
        <v>2012</v>
      </c>
      <c r="N691" t="s">
        <v>133</v>
      </c>
      <c r="O691" t="s">
        <v>48</v>
      </c>
    </row>
    <row r="692" spans="1:15" ht="15">
      <c r="A692" s="21" t="s">
        <v>129</v>
      </c>
      <c r="B692" t="s">
        <v>128</v>
      </c>
      <c r="C692" s="18" t="s">
        <v>130</v>
      </c>
      <c r="D692" s="16">
        <v>1</v>
      </c>
      <c r="E692" s="16">
        <v>58.75</v>
      </c>
      <c r="F692" s="16">
        <v>-169.25</v>
      </c>
      <c r="G692">
        <v>0.31286093070912535</v>
      </c>
      <c r="H692" s="13">
        <v>24000</v>
      </c>
      <c r="I692" t="s">
        <v>577</v>
      </c>
      <c r="J692" s="13" t="s">
        <v>61</v>
      </c>
      <c r="K692" s="13" t="s">
        <v>61</v>
      </c>
      <c r="L692" s="21">
        <v>2012</v>
      </c>
      <c r="M692" s="21">
        <v>2012</v>
      </c>
      <c r="N692" t="s">
        <v>133</v>
      </c>
      <c r="O692" t="s">
        <v>48</v>
      </c>
    </row>
    <row r="693" spans="1:15" ht="15">
      <c r="A693" s="21" t="s">
        <v>129</v>
      </c>
      <c r="B693" t="s">
        <v>128</v>
      </c>
      <c r="C693" s="18" t="s">
        <v>130</v>
      </c>
      <c r="D693" s="16">
        <v>1</v>
      </c>
      <c r="E693" s="16">
        <v>58.75</v>
      </c>
      <c r="F693" s="16">
        <v>-168.75</v>
      </c>
      <c r="G693">
        <v>0.31286093070912535</v>
      </c>
      <c r="H693" s="13">
        <v>24000</v>
      </c>
      <c r="I693" t="s">
        <v>577</v>
      </c>
      <c r="J693" s="13" t="s">
        <v>61</v>
      </c>
      <c r="K693" s="13" t="s">
        <v>61</v>
      </c>
      <c r="L693" s="21">
        <v>2012</v>
      </c>
      <c r="M693" s="21">
        <v>2012</v>
      </c>
      <c r="N693" t="s">
        <v>133</v>
      </c>
      <c r="O693" t="s">
        <v>48</v>
      </c>
    </row>
    <row r="694" spans="1:15" ht="15">
      <c r="A694" s="21" t="s">
        <v>129</v>
      </c>
      <c r="B694" t="s">
        <v>128</v>
      </c>
      <c r="C694" s="18" t="s">
        <v>130</v>
      </c>
      <c r="D694" s="16">
        <v>1</v>
      </c>
      <c r="E694" s="16">
        <v>58.75</v>
      </c>
      <c r="F694" s="16">
        <v>-168.25</v>
      </c>
      <c r="G694">
        <v>0.31286093070912535</v>
      </c>
      <c r="H694" s="13">
        <v>24000</v>
      </c>
      <c r="I694" t="s">
        <v>577</v>
      </c>
      <c r="J694" s="13" t="s">
        <v>61</v>
      </c>
      <c r="K694" s="13" t="s">
        <v>61</v>
      </c>
      <c r="L694" s="21">
        <v>2012</v>
      </c>
      <c r="M694" s="21">
        <v>2012</v>
      </c>
      <c r="N694" t="s">
        <v>133</v>
      </c>
      <c r="O694" t="s">
        <v>48</v>
      </c>
    </row>
    <row r="695" spans="1:15" ht="15">
      <c r="A695" s="21" t="s">
        <v>129</v>
      </c>
      <c r="B695" t="s">
        <v>128</v>
      </c>
      <c r="C695" s="18" t="s">
        <v>130</v>
      </c>
      <c r="D695" s="16">
        <v>1</v>
      </c>
      <c r="E695" s="16">
        <v>58.75</v>
      </c>
      <c r="F695" s="16">
        <v>-167.75</v>
      </c>
      <c r="G695">
        <v>0.31286093070912535</v>
      </c>
      <c r="H695" s="13">
        <v>24000</v>
      </c>
      <c r="I695" t="s">
        <v>577</v>
      </c>
      <c r="J695" s="13" t="s">
        <v>61</v>
      </c>
      <c r="K695" s="13" t="s">
        <v>61</v>
      </c>
      <c r="L695" s="21">
        <v>2012</v>
      </c>
      <c r="M695" s="21">
        <v>2012</v>
      </c>
      <c r="N695" t="s">
        <v>133</v>
      </c>
      <c r="O695" t="s">
        <v>48</v>
      </c>
    </row>
    <row r="696" spans="1:15" ht="15">
      <c r="A696" s="21" t="s">
        <v>129</v>
      </c>
      <c r="B696" t="s">
        <v>128</v>
      </c>
      <c r="C696" s="18" t="s">
        <v>130</v>
      </c>
      <c r="D696" s="16">
        <v>1</v>
      </c>
      <c r="E696" s="16">
        <v>58.75</v>
      </c>
      <c r="F696" s="16">
        <v>-167.25</v>
      </c>
      <c r="G696">
        <v>0.31286093070912535</v>
      </c>
      <c r="H696" s="13">
        <v>24000</v>
      </c>
      <c r="I696" t="s">
        <v>577</v>
      </c>
      <c r="J696" s="13" t="s">
        <v>61</v>
      </c>
      <c r="K696" s="13" t="s">
        <v>61</v>
      </c>
      <c r="L696" s="21">
        <v>2012</v>
      </c>
      <c r="M696" s="21">
        <v>2012</v>
      </c>
      <c r="N696" t="s">
        <v>133</v>
      </c>
      <c r="O696" t="s">
        <v>48</v>
      </c>
    </row>
    <row r="697" spans="1:15" ht="15">
      <c r="A697" s="21" t="s">
        <v>129</v>
      </c>
      <c r="B697" t="s">
        <v>128</v>
      </c>
      <c r="C697" s="18" t="s">
        <v>130</v>
      </c>
      <c r="D697" s="16">
        <v>1</v>
      </c>
      <c r="E697" s="16">
        <v>58.75</v>
      </c>
      <c r="F697" s="16">
        <v>-166.75</v>
      </c>
      <c r="G697">
        <v>0.31286093070912535</v>
      </c>
      <c r="H697" s="13">
        <v>24000</v>
      </c>
      <c r="I697" t="s">
        <v>577</v>
      </c>
      <c r="J697" s="13" t="s">
        <v>61</v>
      </c>
      <c r="K697" s="13" t="s">
        <v>61</v>
      </c>
      <c r="L697" s="21">
        <v>2012</v>
      </c>
      <c r="M697" s="21">
        <v>2012</v>
      </c>
      <c r="N697" t="s">
        <v>133</v>
      </c>
      <c r="O697" t="s">
        <v>48</v>
      </c>
    </row>
    <row r="698" spans="1:15" ht="15">
      <c r="A698" s="21" t="s">
        <v>129</v>
      </c>
      <c r="B698" t="s">
        <v>128</v>
      </c>
      <c r="C698" s="18" t="s">
        <v>130</v>
      </c>
      <c r="D698" s="16">
        <v>1</v>
      </c>
      <c r="E698" s="16">
        <v>58.75</v>
      </c>
      <c r="F698" s="16">
        <v>-166.25</v>
      </c>
      <c r="G698">
        <v>0.31286093070912535</v>
      </c>
      <c r="H698" s="13">
        <v>24000</v>
      </c>
      <c r="I698" t="s">
        <v>577</v>
      </c>
      <c r="J698" s="13" t="s">
        <v>61</v>
      </c>
      <c r="K698" s="13" t="s">
        <v>61</v>
      </c>
      <c r="L698" s="21">
        <v>2012</v>
      </c>
      <c r="M698" s="21">
        <v>2012</v>
      </c>
      <c r="N698" t="s">
        <v>133</v>
      </c>
      <c r="O698" t="s">
        <v>48</v>
      </c>
    </row>
    <row r="699" spans="1:15" ht="15">
      <c r="A699" s="21" t="s">
        <v>129</v>
      </c>
      <c r="B699" t="s">
        <v>128</v>
      </c>
      <c r="C699" s="18" t="s">
        <v>130</v>
      </c>
      <c r="D699" s="16">
        <v>1</v>
      </c>
      <c r="E699" s="16">
        <v>58.75</v>
      </c>
      <c r="F699" s="16">
        <v>-165.75</v>
      </c>
      <c r="G699">
        <v>0.31286093070912535</v>
      </c>
      <c r="H699" s="13">
        <v>24000</v>
      </c>
      <c r="I699" t="s">
        <v>577</v>
      </c>
      <c r="J699" s="13" t="s">
        <v>61</v>
      </c>
      <c r="K699" s="13" t="s">
        <v>61</v>
      </c>
      <c r="L699" s="21">
        <v>2012</v>
      </c>
      <c r="M699" s="21">
        <v>2012</v>
      </c>
      <c r="N699" t="s">
        <v>133</v>
      </c>
      <c r="O699" t="s">
        <v>48</v>
      </c>
    </row>
    <row r="700" spans="1:15" ht="15">
      <c r="A700" s="21" t="s">
        <v>129</v>
      </c>
      <c r="B700" t="s">
        <v>128</v>
      </c>
      <c r="C700" s="18" t="s">
        <v>130</v>
      </c>
      <c r="D700" s="16">
        <v>0.84</v>
      </c>
      <c r="E700" s="16">
        <v>58.75</v>
      </c>
      <c r="F700" s="16">
        <v>-165.25</v>
      </c>
      <c r="G700">
        <v>0.31286093070912535</v>
      </c>
      <c r="H700" s="13">
        <v>24000</v>
      </c>
      <c r="I700" t="s">
        <v>577</v>
      </c>
      <c r="J700" s="13" t="s">
        <v>61</v>
      </c>
      <c r="K700" s="13" t="s">
        <v>61</v>
      </c>
      <c r="L700" s="21">
        <v>2012</v>
      </c>
      <c r="M700" s="21">
        <v>2012</v>
      </c>
      <c r="N700" t="s">
        <v>133</v>
      </c>
      <c r="O700" t="s">
        <v>48</v>
      </c>
    </row>
    <row r="701" spans="1:15" ht="15">
      <c r="A701" s="21" t="s">
        <v>129</v>
      </c>
      <c r="B701" t="s">
        <v>128</v>
      </c>
      <c r="C701" s="18" t="s">
        <v>130</v>
      </c>
      <c r="D701" s="16">
        <v>0.74</v>
      </c>
      <c r="E701" s="16">
        <v>58.75</v>
      </c>
      <c r="F701" s="16">
        <v>-164.75</v>
      </c>
      <c r="G701">
        <v>0.31286093070912535</v>
      </c>
      <c r="H701" s="13">
        <v>24000</v>
      </c>
      <c r="I701" t="s">
        <v>577</v>
      </c>
      <c r="J701" s="13" t="s">
        <v>61</v>
      </c>
      <c r="K701" s="13" t="s">
        <v>61</v>
      </c>
      <c r="L701" s="21">
        <v>2012</v>
      </c>
      <c r="M701" s="21">
        <v>2012</v>
      </c>
      <c r="N701" t="s">
        <v>133</v>
      </c>
      <c r="O701" t="s">
        <v>48</v>
      </c>
    </row>
    <row r="702" spans="1:15" ht="15">
      <c r="A702" s="21" t="s">
        <v>129</v>
      </c>
      <c r="B702" t="s">
        <v>128</v>
      </c>
      <c r="C702" s="18" t="s">
        <v>130</v>
      </c>
      <c r="D702" s="16">
        <v>0.69</v>
      </c>
      <c r="E702" s="16">
        <v>58.75</v>
      </c>
      <c r="F702" s="16">
        <v>-164.25</v>
      </c>
      <c r="G702">
        <v>0.31286093070912535</v>
      </c>
      <c r="H702" s="13">
        <v>24000</v>
      </c>
      <c r="I702" t="s">
        <v>577</v>
      </c>
      <c r="J702" s="13" t="s">
        <v>61</v>
      </c>
      <c r="K702" s="13" t="s">
        <v>61</v>
      </c>
      <c r="L702" s="21">
        <v>2012</v>
      </c>
      <c r="M702" s="21">
        <v>2012</v>
      </c>
      <c r="N702" t="s">
        <v>133</v>
      </c>
      <c r="O702" t="s">
        <v>48</v>
      </c>
    </row>
    <row r="703" spans="1:15" ht="15">
      <c r="A703" s="21" t="s">
        <v>129</v>
      </c>
      <c r="B703" t="s">
        <v>128</v>
      </c>
      <c r="C703" s="18" t="s">
        <v>130</v>
      </c>
      <c r="D703" s="16">
        <v>0.74</v>
      </c>
      <c r="E703" s="16">
        <v>58.75</v>
      </c>
      <c r="F703" s="16">
        <v>-163.75</v>
      </c>
      <c r="G703">
        <v>0.31286093070912535</v>
      </c>
      <c r="H703" s="13">
        <v>24000</v>
      </c>
      <c r="I703" t="s">
        <v>577</v>
      </c>
      <c r="J703" s="13" t="s">
        <v>61</v>
      </c>
      <c r="K703" s="13" t="s">
        <v>61</v>
      </c>
      <c r="L703" s="21">
        <v>2012</v>
      </c>
      <c r="M703" s="21">
        <v>2012</v>
      </c>
      <c r="N703" t="s">
        <v>133</v>
      </c>
      <c r="O703" t="s">
        <v>48</v>
      </c>
    </row>
    <row r="704" spans="1:15" ht="15">
      <c r="A704" s="21" t="s">
        <v>129</v>
      </c>
      <c r="B704" t="s">
        <v>128</v>
      </c>
      <c r="C704" s="18" t="s">
        <v>130</v>
      </c>
      <c r="D704" s="16">
        <v>0.72</v>
      </c>
      <c r="E704" s="16">
        <v>58.75</v>
      </c>
      <c r="F704" s="16">
        <v>-163.25</v>
      </c>
      <c r="G704">
        <v>0.31286093070912535</v>
      </c>
      <c r="H704" s="13">
        <v>24000</v>
      </c>
      <c r="I704" t="s">
        <v>577</v>
      </c>
      <c r="J704" s="13" t="s">
        <v>61</v>
      </c>
      <c r="K704" s="13" t="s">
        <v>61</v>
      </c>
      <c r="L704" s="21">
        <v>2012</v>
      </c>
      <c r="M704" s="21">
        <v>2012</v>
      </c>
      <c r="N704" t="s">
        <v>133</v>
      </c>
      <c r="O704" t="s">
        <v>48</v>
      </c>
    </row>
    <row r="705" spans="1:15" ht="15">
      <c r="A705" s="21" t="s">
        <v>129</v>
      </c>
      <c r="B705" t="s">
        <v>128</v>
      </c>
      <c r="C705" s="18" t="s">
        <v>130</v>
      </c>
      <c r="D705" s="16">
        <v>0.8</v>
      </c>
      <c r="E705" s="16">
        <v>58.75</v>
      </c>
      <c r="F705" s="16">
        <v>-162.75</v>
      </c>
      <c r="G705">
        <v>0.31286093070912535</v>
      </c>
      <c r="H705" s="13">
        <v>24000</v>
      </c>
      <c r="I705" t="s">
        <v>577</v>
      </c>
      <c r="J705" s="13" t="s">
        <v>61</v>
      </c>
      <c r="K705" s="13" t="s">
        <v>61</v>
      </c>
      <c r="L705" s="21">
        <v>2012</v>
      </c>
      <c r="M705" s="21">
        <v>2012</v>
      </c>
      <c r="N705" t="s">
        <v>133</v>
      </c>
      <c r="O705" t="s">
        <v>48</v>
      </c>
    </row>
    <row r="706" spans="1:15" ht="15">
      <c r="A706" s="21" t="s">
        <v>129</v>
      </c>
      <c r="B706" t="s">
        <v>128</v>
      </c>
      <c r="C706" s="18" t="s">
        <v>130</v>
      </c>
      <c r="D706" s="16">
        <v>0.6</v>
      </c>
      <c r="E706" s="16">
        <v>58.25</v>
      </c>
      <c r="F706" s="16">
        <v>-175.75</v>
      </c>
      <c r="G706">
        <v>0.31286093070912535</v>
      </c>
      <c r="H706" s="13">
        <v>24000</v>
      </c>
      <c r="I706" t="s">
        <v>577</v>
      </c>
      <c r="J706" s="13" t="s">
        <v>61</v>
      </c>
      <c r="K706" s="13" t="s">
        <v>61</v>
      </c>
      <c r="L706" s="21">
        <v>2012</v>
      </c>
      <c r="M706" s="21">
        <v>2012</v>
      </c>
      <c r="N706" t="s">
        <v>133</v>
      </c>
      <c r="O706" t="s">
        <v>48</v>
      </c>
    </row>
    <row r="707" spans="1:15" ht="15">
      <c r="A707" s="21" t="s">
        <v>129</v>
      </c>
      <c r="B707" t="s">
        <v>128</v>
      </c>
      <c r="C707" s="18" t="s">
        <v>130</v>
      </c>
      <c r="D707" s="16">
        <v>1</v>
      </c>
      <c r="E707" s="16">
        <v>58.25</v>
      </c>
      <c r="F707" s="16">
        <v>-159.25</v>
      </c>
      <c r="G707">
        <v>0.31286093070912535</v>
      </c>
      <c r="H707" s="13">
        <v>24000</v>
      </c>
      <c r="I707" t="s">
        <v>577</v>
      </c>
      <c r="J707" s="13" t="s">
        <v>61</v>
      </c>
      <c r="K707" s="13" t="s">
        <v>61</v>
      </c>
      <c r="L707" s="21">
        <v>2012</v>
      </c>
      <c r="M707" s="21">
        <v>2012</v>
      </c>
      <c r="N707" t="s">
        <v>133</v>
      </c>
      <c r="O707" t="s">
        <v>48</v>
      </c>
    </row>
    <row r="708" spans="1:15" ht="15">
      <c r="A708" s="21" t="s">
        <v>129</v>
      </c>
      <c r="B708" t="s">
        <v>128</v>
      </c>
      <c r="C708" s="18" t="s">
        <v>130</v>
      </c>
      <c r="D708" s="16">
        <v>0.99</v>
      </c>
      <c r="E708" s="16">
        <v>56.25</v>
      </c>
      <c r="F708" s="16">
        <v>-168.25</v>
      </c>
      <c r="G708">
        <v>0.31286093070912535</v>
      </c>
      <c r="H708" s="13">
        <v>24000</v>
      </c>
      <c r="I708" t="s">
        <v>577</v>
      </c>
      <c r="J708" s="13" t="s">
        <v>61</v>
      </c>
      <c r="K708" s="13" t="s">
        <v>61</v>
      </c>
      <c r="L708" s="21">
        <v>2012</v>
      </c>
      <c r="M708" s="21">
        <v>2012</v>
      </c>
      <c r="N708" t="s">
        <v>133</v>
      </c>
      <c r="O708" t="s">
        <v>48</v>
      </c>
    </row>
    <row r="709" spans="1:15" ht="15">
      <c r="A709" s="21" t="s">
        <v>129</v>
      </c>
      <c r="B709" t="s">
        <v>128</v>
      </c>
      <c r="C709" s="18" t="s">
        <v>130</v>
      </c>
      <c r="D709" s="16">
        <v>0.92</v>
      </c>
      <c r="E709" s="16">
        <v>59.25</v>
      </c>
      <c r="F709" s="16">
        <v>-176.75</v>
      </c>
      <c r="G709">
        <v>0.31286093070912535</v>
      </c>
      <c r="H709" s="13">
        <v>24000</v>
      </c>
      <c r="I709" t="s">
        <v>577</v>
      </c>
      <c r="J709" s="13" t="s">
        <v>61</v>
      </c>
      <c r="K709" s="13" t="s">
        <v>61</v>
      </c>
      <c r="L709" s="21">
        <v>2012</v>
      </c>
      <c r="M709" s="21">
        <v>2012</v>
      </c>
      <c r="N709" t="s">
        <v>133</v>
      </c>
      <c r="O709" t="s">
        <v>48</v>
      </c>
    </row>
    <row r="710" spans="1:15" ht="15">
      <c r="A710" s="21" t="s">
        <v>129</v>
      </c>
      <c r="B710" t="s">
        <v>128</v>
      </c>
      <c r="C710" s="18" t="s">
        <v>130</v>
      </c>
      <c r="D710" s="16">
        <v>0.96</v>
      </c>
      <c r="E710" s="16">
        <v>59.25</v>
      </c>
      <c r="F710" s="16">
        <v>-176.25</v>
      </c>
      <c r="G710">
        <v>0.31286093070912535</v>
      </c>
      <c r="H710" s="13">
        <v>24000</v>
      </c>
      <c r="I710" t="s">
        <v>577</v>
      </c>
      <c r="J710" s="13" t="s">
        <v>61</v>
      </c>
      <c r="K710" s="13" t="s">
        <v>61</v>
      </c>
      <c r="L710" s="21">
        <v>2012</v>
      </c>
      <c r="M710" s="21">
        <v>2012</v>
      </c>
      <c r="N710" t="s">
        <v>133</v>
      </c>
      <c r="O710" t="s">
        <v>48</v>
      </c>
    </row>
    <row r="711" spans="1:15" ht="15">
      <c r="A711" s="21" t="s">
        <v>129</v>
      </c>
      <c r="B711" t="s">
        <v>128</v>
      </c>
      <c r="C711" s="18" t="s">
        <v>130</v>
      </c>
      <c r="D711" s="16">
        <v>0.98</v>
      </c>
      <c r="E711" s="16">
        <v>59.25</v>
      </c>
      <c r="F711" s="16">
        <v>-175.75</v>
      </c>
      <c r="G711">
        <v>0.31286093070912535</v>
      </c>
      <c r="H711" s="13">
        <v>24000</v>
      </c>
      <c r="I711" t="s">
        <v>577</v>
      </c>
      <c r="J711" s="13" t="s">
        <v>61</v>
      </c>
      <c r="K711" s="13" t="s">
        <v>61</v>
      </c>
      <c r="L711" s="21">
        <v>2012</v>
      </c>
      <c r="M711" s="21">
        <v>2012</v>
      </c>
      <c r="N711" t="s">
        <v>133</v>
      </c>
      <c r="O711" t="s">
        <v>48</v>
      </c>
    </row>
    <row r="712" spans="1:15" ht="15">
      <c r="A712" s="21" t="s">
        <v>129</v>
      </c>
      <c r="B712" t="s">
        <v>128</v>
      </c>
      <c r="C712" s="18" t="s">
        <v>130</v>
      </c>
      <c r="D712" s="16">
        <v>0.99</v>
      </c>
      <c r="E712" s="16">
        <v>59.25</v>
      </c>
      <c r="F712" s="16">
        <v>-175.25</v>
      </c>
      <c r="G712">
        <v>0.31286093070912535</v>
      </c>
      <c r="H712" s="13">
        <v>24000</v>
      </c>
      <c r="I712" t="s">
        <v>577</v>
      </c>
      <c r="J712" s="13" t="s">
        <v>61</v>
      </c>
      <c r="K712" s="13" t="s">
        <v>61</v>
      </c>
      <c r="L712" s="21">
        <v>2012</v>
      </c>
      <c r="M712" s="21">
        <v>2012</v>
      </c>
      <c r="N712" t="s">
        <v>133</v>
      </c>
      <c r="O712" t="s">
        <v>48</v>
      </c>
    </row>
    <row r="713" spans="1:15" ht="15">
      <c r="A713" s="21" t="s">
        <v>129</v>
      </c>
      <c r="B713" t="s">
        <v>128</v>
      </c>
      <c r="C713" s="18" t="s">
        <v>130</v>
      </c>
      <c r="D713" s="16">
        <v>1</v>
      </c>
      <c r="E713" s="16">
        <v>59.25</v>
      </c>
      <c r="F713" s="16">
        <v>-174.75</v>
      </c>
      <c r="G713">
        <v>0.31286093070912535</v>
      </c>
      <c r="H713" s="13">
        <v>24000</v>
      </c>
      <c r="I713" t="s">
        <v>577</v>
      </c>
      <c r="J713" s="13" t="s">
        <v>61</v>
      </c>
      <c r="K713" s="13" t="s">
        <v>61</v>
      </c>
      <c r="L713" s="21">
        <v>2012</v>
      </c>
      <c r="M713" s="21">
        <v>2012</v>
      </c>
      <c r="N713" t="s">
        <v>133</v>
      </c>
      <c r="O713" t="s">
        <v>48</v>
      </c>
    </row>
    <row r="714" spans="1:15" ht="15">
      <c r="A714" s="21" t="s">
        <v>129</v>
      </c>
      <c r="B714" t="s">
        <v>128</v>
      </c>
      <c r="C714" s="18" t="s">
        <v>130</v>
      </c>
      <c r="D714" s="16">
        <v>1</v>
      </c>
      <c r="E714" s="16">
        <v>59.25</v>
      </c>
      <c r="F714" s="16">
        <v>-174.25</v>
      </c>
      <c r="G714">
        <v>0.31286093070912535</v>
      </c>
      <c r="H714" s="13">
        <v>24000</v>
      </c>
      <c r="I714" t="s">
        <v>577</v>
      </c>
      <c r="J714" s="13" t="s">
        <v>61</v>
      </c>
      <c r="K714" s="13" t="s">
        <v>61</v>
      </c>
      <c r="L714" s="21">
        <v>2012</v>
      </c>
      <c r="M714" s="21">
        <v>2012</v>
      </c>
      <c r="N714" t="s">
        <v>133</v>
      </c>
      <c r="O714" t="s">
        <v>48</v>
      </c>
    </row>
    <row r="715" spans="1:15" ht="15">
      <c r="A715" s="21" t="s">
        <v>129</v>
      </c>
      <c r="B715" t="s">
        <v>128</v>
      </c>
      <c r="C715" s="18" t="s">
        <v>130</v>
      </c>
      <c r="D715" s="16">
        <v>1</v>
      </c>
      <c r="E715" s="16">
        <v>59.25</v>
      </c>
      <c r="F715" s="16">
        <v>-173.75</v>
      </c>
      <c r="G715">
        <v>0.31286093070912535</v>
      </c>
      <c r="H715" s="13">
        <v>24000</v>
      </c>
      <c r="I715" t="s">
        <v>577</v>
      </c>
      <c r="J715" s="13" t="s">
        <v>61</v>
      </c>
      <c r="K715" s="13" t="s">
        <v>61</v>
      </c>
      <c r="L715" s="21">
        <v>2012</v>
      </c>
      <c r="M715" s="21">
        <v>2012</v>
      </c>
      <c r="N715" t="s">
        <v>133</v>
      </c>
      <c r="O715" t="s">
        <v>48</v>
      </c>
    </row>
    <row r="716" spans="1:15" ht="15">
      <c r="A716" s="21" t="s">
        <v>129</v>
      </c>
      <c r="B716" t="s">
        <v>128</v>
      </c>
      <c r="C716" s="18" t="s">
        <v>130</v>
      </c>
      <c r="D716" s="16">
        <v>1</v>
      </c>
      <c r="E716" s="16">
        <v>59.25</v>
      </c>
      <c r="F716" s="16">
        <v>-173.25</v>
      </c>
      <c r="G716">
        <v>0.31286093070912535</v>
      </c>
      <c r="H716" s="13">
        <v>24000</v>
      </c>
      <c r="I716" t="s">
        <v>577</v>
      </c>
      <c r="J716" s="13" t="s">
        <v>61</v>
      </c>
      <c r="K716" s="13" t="s">
        <v>61</v>
      </c>
      <c r="L716" s="21">
        <v>2012</v>
      </c>
      <c r="M716" s="21">
        <v>2012</v>
      </c>
      <c r="N716" t="s">
        <v>133</v>
      </c>
      <c r="O716" t="s">
        <v>48</v>
      </c>
    </row>
    <row r="717" spans="1:15" ht="15">
      <c r="A717" s="21" t="s">
        <v>129</v>
      </c>
      <c r="B717" t="s">
        <v>128</v>
      </c>
      <c r="C717" s="18" t="s">
        <v>130</v>
      </c>
      <c r="D717" s="16">
        <v>1</v>
      </c>
      <c r="E717" s="16">
        <v>59.25</v>
      </c>
      <c r="F717" s="16">
        <v>-172.75</v>
      </c>
      <c r="G717">
        <v>0.31286093070912535</v>
      </c>
      <c r="H717" s="13">
        <v>24000</v>
      </c>
      <c r="I717" t="s">
        <v>577</v>
      </c>
      <c r="J717" s="13" t="s">
        <v>61</v>
      </c>
      <c r="K717" s="13" t="s">
        <v>61</v>
      </c>
      <c r="L717" s="21">
        <v>2012</v>
      </c>
      <c r="M717" s="21">
        <v>2012</v>
      </c>
      <c r="N717" t="s">
        <v>133</v>
      </c>
      <c r="O717" t="s">
        <v>48</v>
      </c>
    </row>
    <row r="718" spans="1:15" ht="15">
      <c r="A718" s="21" t="s">
        <v>129</v>
      </c>
      <c r="B718" t="s">
        <v>128</v>
      </c>
      <c r="C718" s="18" t="s">
        <v>130</v>
      </c>
      <c r="D718" s="16">
        <v>1</v>
      </c>
      <c r="E718" s="16">
        <v>59.25</v>
      </c>
      <c r="F718" s="16">
        <v>-172.25</v>
      </c>
      <c r="G718">
        <v>0.31286093070912535</v>
      </c>
      <c r="H718" s="13">
        <v>24000</v>
      </c>
      <c r="I718" t="s">
        <v>577</v>
      </c>
      <c r="J718" s="13" t="s">
        <v>61</v>
      </c>
      <c r="K718" s="13" t="s">
        <v>61</v>
      </c>
      <c r="L718" s="21">
        <v>2012</v>
      </c>
      <c r="M718" s="21">
        <v>2012</v>
      </c>
      <c r="N718" t="s">
        <v>133</v>
      </c>
      <c r="O718" t="s">
        <v>48</v>
      </c>
    </row>
    <row r="719" spans="1:15" ht="15">
      <c r="A719" s="21" t="s">
        <v>129</v>
      </c>
      <c r="B719" t="s">
        <v>128</v>
      </c>
      <c r="C719" s="18" t="s">
        <v>130</v>
      </c>
      <c r="D719" s="16">
        <v>1</v>
      </c>
      <c r="E719" s="16">
        <v>59.25</v>
      </c>
      <c r="F719" s="16">
        <v>-171.75</v>
      </c>
      <c r="G719">
        <v>0.31286093070912535</v>
      </c>
      <c r="H719" s="13">
        <v>24000</v>
      </c>
      <c r="I719" t="s">
        <v>577</v>
      </c>
      <c r="J719" s="13" t="s">
        <v>61</v>
      </c>
      <c r="K719" s="13" t="s">
        <v>61</v>
      </c>
      <c r="L719" s="21">
        <v>2012</v>
      </c>
      <c r="M719" s="21">
        <v>2012</v>
      </c>
      <c r="N719" t="s">
        <v>133</v>
      </c>
      <c r="O719" t="s">
        <v>48</v>
      </c>
    </row>
    <row r="720" spans="1:15" ht="15">
      <c r="A720" s="21" t="s">
        <v>129</v>
      </c>
      <c r="B720" t="s">
        <v>128</v>
      </c>
      <c r="C720" s="18" t="s">
        <v>130</v>
      </c>
      <c r="D720" s="16">
        <v>1</v>
      </c>
      <c r="E720" s="16">
        <v>59.25</v>
      </c>
      <c r="F720" s="16">
        <v>-171.25</v>
      </c>
      <c r="G720">
        <v>0.31286093070912535</v>
      </c>
      <c r="H720" s="13">
        <v>24000</v>
      </c>
      <c r="I720" t="s">
        <v>577</v>
      </c>
      <c r="J720" s="13" t="s">
        <v>61</v>
      </c>
      <c r="K720" s="13" t="s">
        <v>61</v>
      </c>
      <c r="L720" s="21">
        <v>2012</v>
      </c>
      <c r="M720" s="21">
        <v>2012</v>
      </c>
      <c r="N720" t="s">
        <v>133</v>
      </c>
      <c r="O720" t="s">
        <v>48</v>
      </c>
    </row>
    <row r="721" spans="1:15" ht="15">
      <c r="A721" s="21" t="s">
        <v>129</v>
      </c>
      <c r="B721" t="s">
        <v>128</v>
      </c>
      <c r="C721" s="18" t="s">
        <v>130</v>
      </c>
      <c r="D721" s="16">
        <v>1</v>
      </c>
      <c r="E721" s="16">
        <v>59.25</v>
      </c>
      <c r="F721" s="16">
        <v>-170.75</v>
      </c>
      <c r="G721">
        <v>0.31286093070912535</v>
      </c>
      <c r="H721" s="13">
        <v>24000</v>
      </c>
      <c r="I721" t="s">
        <v>577</v>
      </c>
      <c r="J721" s="13" t="s">
        <v>61</v>
      </c>
      <c r="K721" s="13" t="s">
        <v>61</v>
      </c>
      <c r="L721" s="21">
        <v>2012</v>
      </c>
      <c r="M721" s="21">
        <v>2012</v>
      </c>
      <c r="N721" t="s">
        <v>133</v>
      </c>
      <c r="O721" t="s">
        <v>48</v>
      </c>
    </row>
    <row r="722" spans="1:15" ht="15">
      <c r="A722" s="21" t="s">
        <v>129</v>
      </c>
      <c r="B722" t="s">
        <v>128</v>
      </c>
      <c r="C722" s="18" t="s">
        <v>130</v>
      </c>
      <c r="D722" s="16">
        <v>1</v>
      </c>
      <c r="E722" s="16">
        <v>59.25</v>
      </c>
      <c r="F722" s="16">
        <v>-170.25</v>
      </c>
      <c r="G722">
        <v>0.31286093070912535</v>
      </c>
      <c r="H722" s="13">
        <v>24000</v>
      </c>
      <c r="I722" t="s">
        <v>577</v>
      </c>
      <c r="J722" s="13" t="s">
        <v>61</v>
      </c>
      <c r="K722" s="13" t="s">
        <v>61</v>
      </c>
      <c r="L722" s="21">
        <v>2012</v>
      </c>
      <c r="M722" s="21">
        <v>2012</v>
      </c>
      <c r="N722" t="s">
        <v>133</v>
      </c>
      <c r="O722" t="s">
        <v>48</v>
      </c>
    </row>
    <row r="723" spans="1:15" ht="15">
      <c r="A723" s="21" t="s">
        <v>129</v>
      </c>
      <c r="B723" t="s">
        <v>128</v>
      </c>
      <c r="C723" s="18" t="s">
        <v>130</v>
      </c>
      <c r="D723" s="16">
        <v>1</v>
      </c>
      <c r="E723" s="16">
        <v>59.25</v>
      </c>
      <c r="F723" s="16">
        <v>-169.75</v>
      </c>
      <c r="G723">
        <v>0.31286093070912535</v>
      </c>
      <c r="H723" s="13">
        <v>24000</v>
      </c>
      <c r="I723" t="s">
        <v>577</v>
      </c>
      <c r="J723" s="13" t="s">
        <v>61</v>
      </c>
      <c r="K723" s="13" t="s">
        <v>61</v>
      </c>
      <c r="L723" s="21">
        <v>2012</v>
      </c>
      <c r="M723" s="21">
        <v>2012</v>
      </c>
      <c r="N723" t="s">
        <v>133</v>
      </c>
      <c r="O723" t="s">
        <v>48</v>
      </c>
    </row>
    <row r="724" spans="1:15" ht="15">
      <c r="A724" s="21" t="s">
        <v>129</v>
      </c>
      <c r="B724" t="s">
        <v>128</v>
      </c>
      <c r="C724" s="18" t="s">
        <v>130</v>
      </c>
      <c r="D724" s="16">
        <v>1</v>
      </c>
      <c r="E724" s="16">
        <v>59.25</v>
      </c>
      <c r="F724" s="16">
        <v>-169.25</v>
      </c>
      <c r="G724">
        <v>0.31286093070912535</v>
      </c>
      <c r="H724" s="13">
        <v>24000</v>
      </c>
      <c r="I724" t="s">
        <v>577</v>
      </c>
      <c r="J724" s="13" t="s">
        <v>61</v>
      </c>
      <c r="K724" s="13" t="s">
        <v>61</v>
      </c>
      <c r="L724" s="21">
        <v>2012</v>
      </c>
      <c r="M724" s="21">
        <v>2012</v>
      </c>
      <c r="N724" t="s">
        <v>133</v>
      </c>
      <c r="O724" t="s">
        <v>48</v>
      </c>
    </row>
    <row r="725" spans="1:15" ht="15">
      <c r="A725" s="21" t="s">
        <v>129</v>
      </c>
      <c r="B725" t="s">
        <v>128</v>
      </c>
      <c r="C725" s="18" t="s">
        <v>130</v>
      </c>
      <c r="D725" s="16">
        <v>1</v>
      </c>
      <c r="E725" s="16">
        <v>59.25</v>
      </c>
      <c r="F725" s="16">
        <v>-168.75</v>
      </c>
      <c r="G725">
        <v>0.31286093070912535</v>
      </c>
      <c r="H725" s="13">
        <v>24000</v>
      </c>
      <c r="I725" t="s">
        <v>577</v>
      </c>
      <c r="J725" s="13" t="s">
        <v>61</v>
      </c>
      <c r="K725" s="13" t="s">
        <v>61</v>
      </c>
      <c r="L725" s="21">
        <v>2012</v>
      </c>
      <c r="M725" s="21">
        <v>2012</v>
      </c>
      <c r="N725" t="s">
        <v>133</v>
      </c>
      <c r="O725" t="s">
        <v>48</v>
      </c>
    </row>
    <row r="726" spans="1:15" ht="15">
      <c r="A726" s="21" t="s">
        <v>129</v>
      </c>
      <c r="B726" t="s">
        <v>128</v>
      </c>
      <c r="C726" s="18" t="s">
        <v>130</v>
      </c>
      <c r="D726" s="16">
        <v>1</v>
      </c>
      <c r="E726" s="16">
        <v>59.25</v>
      </c>
      <c r="F726" s="16">
        <v>-168.25</v>
      </c>
      <c r="G726">
        <v>0.31286093070912535</v>
      </c>
      <c r="H726" s="13">
        <v>24000</v>
      </c>
      <c r="I726" t="s">
        <v>577</v>
      </c>
      <c r="J726" s="13" t="s">
        <v>61</v>
      </c>
      <c r="K726" s="13" t="s">
        <v>61</v>
      </c>
      <c r="L726" s="21">
        <v>2012</v>
      </c>
      <c r="M726" s="21">
        <v>2012</v>
      </c>
      <c r="N726" t="s">
        <v>133</v>
      </c>
      <c r="O726" t="s">
        <v>48</v>
      </c>
    </row>
    <row r="727" spans="1:15" ht="15">
      <c r="A727" s="21" t="s">
        <v>129</v>
      </c>
      <c r="B727" t="s">
        <v>128</v>
      </c>
      <c r="C727" s="18" t="s">
        <v>130</v>
      </c>
      <c r="D727" s="16">
        <v>1</v>
      </c>
      <c r="E727" s="16">
        <v>59.25</v>
      </c>
      <c r="F727" s="16">
        <v>-167.75</v>
      </c>
      <c r="G727">
        <v>0.31286093070912535</v>
      </c>
      <c r="H727" s="13">
        <v>24000</v>
      </c>
      <c r="I727" t="s">
        <v>577</v>
      </c>
      <c r="J727" s="13" t="s">
        <v>61</v>
      </c>
      <c r="K727" s="13" t="s">
        <v>61</v>
      </c>
      <c r="L727" s="21">
        <v>2012</v>
      </c>
      <c r="M727" s="21">
        <v>2012</v>
      </c>
      <c r="N727" t="s">
        <v>133</v>
      </c>
      <c r="O727" t="s">
        <v>48</v>
      </c>
    </row>
    <row r="728" spans="1:15" ht="15">
      <c r="A728" s="21" t="s">
        <v>129</v>
      </c>
      <c r="B728" t="s">
        <v>128</v>
      </c>
      <c r="C728" s="18" t="s">
        <v>130</v>
      </c>
      <c r="D728" s="16">
        <v>0.99</v>
      </c>
      <c r="E728" s="16">
        <v>59.25</v>
      </c>
      <c r="F728" s="16">
        <v>-167.25</v>
      </c>
      <c r="G728">
        <v>0.31286093070912535</v>
      </c>
      <c r="H728" s="13">
        <v>24000</v>
      </c>
      <c r="I728" t="s">
        <v>577</v>
      </c>
      <c r="J728" s="13" t="s">
        <v>61</v>
      </c>
      <c r="K728" s="13" t="s">
        <v>61</v>
      </c>
      <c r="L728" s="21">
        <v>2012</v>
      </c>
      <c r="M728" s="21">
        <v>2012</v>
      </c>
      <c r="N728" t="s">
        <v>133</v>
      </c>
      <c r="O728" t="s">
        <v>48</v>
      </c>
    </row>
    <row r="729" spans="1:15" ht="15">
      <c r="A729" s="21" t="s">
        <v>129</v>
      </c>
      <c r="B729" t="s">
        <v>128</v>
      </c>
      <c r="C729" s="18" t="s">
        <v>130</v>
      </c>
      <c r="D729" s="16">
        <v>0.78</v>
      </c>
      <c r="E729" s="16">
        <v>59.25</v>
      </c>
      <c r="F729" s="16">
        <v>-166.75</v>
      </c>
      <c r="G729">
        <v>0.31286093070912535</v>
      </c>
      <c r="H729" s="13">
        <v>24000</v>
      </c>
      <c r="I729" t="s">
        <v>577</v>
      </c>
      <c r="J729" s="13" t="s">
        <v>61</v>
      </c>
      <c r="K729" s="13" t="s">
        <v>61</v>
      </c>
      <c r="L729" s="21">
        <v>2012</v>
      </c>
      <c r="M729" s="21">
        <v>2012</v>
      </c>
      <c r="N729" t="s">
        <v>133</v>
      </c>
      <c r="O729" t="s">
        <v>48</v>
      </c>
    </row>
    <row r="730" spans="1:15" ht="15">
      <c r="A730" s="21" t="s">
        <v>129</v>
      </c>
      <c r="B730" t="s">
        <v>128</v>
      </c>
      <c r="C730" s="18" t="s">
        <v>130</v>
      </c>
      <c r="D730" s="16">
        <v>0.67</v>
      </c>
      <c r="E730" s="16">
        <v>59.25</v>
      </c>
      <c r="F730" s="16">
        <v>-166.25</v>
      </c>
      <c r="G730">
        <v>0.31286093070912535</v>
      </c>
      <c r="H730" s="13">
        <v>24000</v>
      </c>
      <c r="I730" t="s">
        <v>577</v>
      </c>
      <c r="J730" s="13" t="s">
        <v>61</v>
      </c>
      <c r="K730" s="13" t="s">
        <v>61</v>
      </c>
      <c r="L730" s="21">
        <v>2012</v>
      </c>
      <c r="M730" s="21">
        <v>2012</v>
      </c>
      <c r="N730" t="s">
        <v>133</v>
      </c>
      <c r="O730" t="s">
        <v>48</v>
      </c>
    </row>
    <row r="731" spans="1:15" ht="15">
      <c r="A731" s="21" t="s">
        <v>129</v>
      </c>
      <c r="B731" t="s">
        <v>128</v>
      </c>
      <c r="C731" s="18" t="s">
        <v>130</v>
      </c>
      <c r="D731" s="16">
        <v>0.56999999999999995</v>
      </c>
      <c r="E731" s="16">
        <v>59.25</v>
      </c>
      <c r="F731" s="16">
        <v>-165.75</v>
      </c>
      <c r="G731">
        <v>0.31286093070912535</v>
      </c>
      <c r="H731" s="13">
        <v>24000</v>
      </c>
      <c r="I731" t="s">
        <v>577</v>
      </c>
      <c r="J731" s="13" t="s">
        <v>61</v>
      </c>
      <c r="K731" s="13" t="s">
        <v>61</v>
      </c>
      <c r="L731" s="21">
        <v>2012</v>
      </c>
      <c r="M731" s="21">
        <v>2012</v>
      </c>
      <c r="N731" t="s">
        <v>133</v>
      </c>
      <c r="O731" t="s">
        <v>48</v>
      </c>
    </row>
    <row r="732" spans="1:15" ht="15">
      <c r="A732" s="21" t="s">
        <v>129</v>
      </c>
      <c r="B732" t="s">
        <v>128</v>
      </c>
      <c r="C732" s="18" t="s">
        <v>130</v>
      </c>
      <c r="D732" s="16">
        <v>0.41</v>
      </c>
      <c r="E732" s="16">
        <v>59.25</v>
      </c>
      <c r="F732" s="16">
        <v>-165.25</v>
      </c>
      <c r="G732">
        <v>0.31286093070912535</v>
      </c>
      <c r="H732" s="13">
        <v>24000</v>
      </c>
      <c r="I732" t="s">
        <v>577</v>
      </c>
      <c r="J732" s="13" t="s">
        <v>61</v>
      </c>
      <c r="K732" s="13" t="s">
        <v>61</v>
      </c>
      <c r="L732" s="21">
        <v>2012</v>
      </c>
      <c r="M732" s="21">
        <v>2012</v>
      </c>
      <c r="N732" t="s">
        <v>133</v>
      </c>
      <c r="O732" t="s">
        <v>48</v>
      </c>
    </row>
    <row r="733" spans="1:15" ht="15">
      <c r="A733" s="21" t="s">
        <v>129</v>
      </c>
      <c r="B733" t="s">
        <v>128</v>
      </c>
      <c r="C733" s="18" t="s">
        <v>130</v>
      </c>
      <c r="D733" s="16">
        <v>0.37</v>
      </c>
      <c r="E733" s="16">
        <v>59.25</v>
      </c>
      <c r="F733" s="16">
        <v>-164.75</v>
      </c>
      <c r="G733">
        <v>0.31286093070912535</v>
      </c>
      <c r="H733" s="13">
        <v>24000</v>
      </c>
      <c r="I733" t="s">
        <v>577</v>
      </c>
      <c r="J733" s="13" t="s">
        <v>61</v>
      </c>
      <c r="K733" s="13" t="s">
        <v>61</v>
      </c>
      <c r="L733" s="21">
        <v>2012</v>
      </c>
      <c r="M733" s="21">
        <v>2012</v>
      </c>
      <c r="N733" t="s">
        <v>133</v>
      </c>
      <c r="O733" t="s">
        <v>48</v>
      </c>
    </row>
    <row r="734" spans="1:15" ht="15">
      <c r="A734" s="21" t="s">
        <v>129</v>
      </c>
      <c r="B734" t="s">
        <v>128</v>
      </c>
      <c r="C734" s="18" t="s">
        <v>130</v>
      </c>
      <c r="D734" s="16">
        <v>0.43</v>
      </c>
      <c r="E734" s="16">
        <v>59.25</v>
      </c>
      <c r="F734" s="16">
        <v>-164.25</v>
      </c>
      <c r="G734">
        <v>0.31286093070912535</v>
      </c>
      <c r="H734" s="13">
        <v>24000</v>
      </c>
      <c r="I734" t="s">
        <v>577</v>
      </c>
      <c r="J734" s="13" t="s">
        <v>61</v>
      </c>
      <c r="K734" s="13" t="s">
        <v>61</v>
      </c>
      <c r="L734" s="21">
        <v>2012</v>
      </c>
      <c r="M734" s="21">
        <v>2012</v>
      </c>
      <c r="N734" t="s">
        <v>133</v>
      </c>
      <c r="O734" t="s">
        <v>48</v>
      </c>
    </row>
    <row r="735" spans="1:15" ht="15">
      <c r="A735" s="21" t="s">
        <v>129</v>
      </c>
      <c r="B735" t="s">
        <v>128</v>
      </c>
      <c r="C735" s="18" t="s">
        <v>130</v>
      </c>
      <c r="D735" s="16">
        <v>0.72</v>
      </c>
      <c r="E735" s="16">
        <v>59.25</v>
      </c>
      <c r="F735" s="16">
        <v>-163.75</v>
      </c>
      <c r="G735">
        <v>0.31286093070912535</v>
      </c>
      <c r="H735" s="13">
        <v>24000</v>
      </c>
      <c r="I735" t="s">
        <v>577</v>
      </c>
      <c r="J735" s="13" t="s">
        <v>61</v>
      </c>
      <c r="K735" s="13" t="s">
        <v>61</v>
      </c>
      <c r="L735" s="21">
        <v>2012</v>
      </c>
      <c r="M735" s="21">
        <v>2012</v>
      </c>
      <c r="N735" t="s">
        <v>133</v>
      </c>
      <c r="O735" t="s">
        <v>48</v>
      </c>
    </row>
    <row r="736" spans="1:15" ht="15">
      <c r="A736" s="21" t="s">
        <v>129</v>
      </c>
      <c r="B736" t="s">
        <v>128</v>
      </c>
      <c r="C736" s="18" t="s">
        <v>130</v>
      </c>
      <c r="D736" s="16">
        <v>0.8</v>
      </c>
      <c r="E736" s="16">
        <v>59.25</v>
      </c>
      <c r="F736" s="16">
        <v>-163.25</v>
      </c>
      <c r="G736">
        <v>0.31286093070912535</v>
      </c>
      <c r="H736" s="13">
        <v>24000</v>
      </c>
      <c r="I736" t="s">
        <v>577</v>
      </c>
      <c r="J736" s="13" t="s">
        <v>61</v>
      </c>
      <c r="K736" s="13" t="s">
        <v>61</v>
      </c>
      <c r="L736" s="21">
        <v>2012</v>
      </c>
      <c r="M736" s="21">
        <v>2012</v>
      </c>
      <c r="N736" t="s">
        <v>133</v>
      </c>
      <c r="O736" t="s">
        <v>48</v>
      </c>
    </row>
    <row r="737" spans="1:15" ht="15">
      <c r="A737" s="21" t="s">
        <v>129</v>
      </c>
      <c r="B737" t="s">
        <v>128</v>
      </c>
      <c r="C737" s="18" t="s">
        <v>130</v>
      </c>
      <c r="D737" s="16">
        <v>0.67</v>
      </c>
      <c r="E737" s="16">
        <v>59.25</v>
      </c>
      <c r="F737" s="16">
        <v>-162.75</v>
      </c>
      <c r="G737">
        <v>0.31286093070912535</v>
      </c>
      <c r="H737" s="13">
        <v>24000</v>
      </c>
      <c r="I737" t="s">
        <v>577</v>
      </c>
      <c r="J737" s="13" t="s">
        <v>61</v>
      </c>
      <c r="K737" s="13" t="s">
        <v>61</v>
      </c>
      <c r="L737" s="21">
        <v>2012</v>
      </c>
      <c r="M737" s="21">
        <v>2012</v>
      </c>
      <c r="N737" t="s">
        <v>133</v>
      </c>
      <c r="O737" t="s">
        <v>48</v>
      </c>
    </row>
    <row r="738" spans="1:15" ht="15">
      <c r="A738" s="21" t="s">
        <v>129</v>
      </c>
      <c r="B738" t="s">
        <v>128</v>
      </c>
      <c r="C738" s="18" t="s">
        <v>130</v>
      </c>
      <c r="D738" s="16">
        <v>0.89</v>
      </c>
      <c r="E738" s="16">
        <v>59.25</v>
      </c>
      <c r="F738" s="16">
        <v>-177.25</v>
      </c>
      <c r="G738">
        <v>0.31286093070912535</v>
      </c>
      <c r="H738" s="13">
        <v>24000</v>
      </c>
      <c r="I738" t="s">
        <v>577</v>
      </c>
      <c r="J738" s="13" t="s">
        <v>61</v>
      </c>
      <c r="K738" s="13" t="s">
        <v>61</v>
      </c>
      <c r="L738" s="21">
        <v>2012</v>
      </c>
      <c r="M738" s="21">
        <v>2012</v>
      </c>
      <c r="N738" t="s">
        <v>133</v>
      </c>
      <c r="O738" t="s">
        <v>48</v>
      </c>
    </row>
    <row r="739" spans="1:15" ht="15">
      <c r="A739" s="21" t="s">
        <v>129</v>
      </c>
      <c r="B739" t="s">
        <v>128</v>
      </c>
      <c r="C739" s="18" t="s">
        <v>130</v>
      </c>
      <c r="D739" s="16">
        <v>0.51</v>
      </c>
      <c r="E739" s="16">
        <v>59.25</v>
      </c>
      <c r="F739" s="16">
        <v>-162.25</v>
      </c>
      <c r="G739">
        <v>0.31286093070912535</v>
      </c>
      <c r="H739" s="13">
        <v>24000</v>
      </c>
      <c r="I739" t="s">
        <v>577</v>
      </c>
      <c r="J739" s="13" t="s">
        <v>61</v>
      </c>
      <c r="K739" s="13" t="s">
        <v>61</v>
      </c>
      <c r="L739" s="21">
        <v>2012</v>
      </c>
      <c r="M739" s="21">
        <v>2012</v>
      </c>
      <c r="N739" t="s">
        <v>133</v>
      </c>
      <c r="O739" t="s">
        <v>48</v>
      </c>
    </row>
    <row r="740" spans="1:15" ht="15">
      <c r="A740" s="21" t="s">
        <v>129</v>
      </c>
      <c r="B740" t="s">
        <v>128</v>
      </c>
      <c r="C740" s="18" t="s">
        <v>130</v>
      </c>
      <c r="D740" s="16">
        <v>0.82</v>
      </c>
      <c r="E740" s="16">
        <v>58.75</v>
      </c>
      <c r="F740" s="16">
        <v>-162.25</v>
      </c>
      <c r="G740">
        <v>0.31286093070912535</v>
      </c>
      <c r="H740" s="13">
        <v>24000</v>
      </c>
      <c r="I740" t="s">
        <v>577</v>
      </c>
      <c r="J740" s="13" t="s">
        <v>61</v>
      </c>
      <c r="K740" s="13" t="s">
        <v>61</v>
      </c>
      <c r="L740" s="21">
        <v>2012</v>
      </c>
      <c r="M740" s="21">
        <v>2012</v>
      </c>
      <c r="N740" t="s">
        <v>133</v>
      </c>
      <c r="O740" t="s">
        <v>48</v>
      </c>
    </row>
    <row r="741" spans="1:15" ht="15">
      <c r="A741" s="21" t="s">
        <v>129</v>
      </c>
      <c r="B741" t="s">
        <v>128</v>
      </c>
      <c r="C741" s="18" t="s">
        <v>130</v>
      </c>
      <c r="D741" s="16">
        <v>0.9</v>
      </c>
      <c r="E741" s="16">
        <v>59.75</v>
      </c>
      <c r="F741" s="16">
        <v>-177.75</v>
      </c>
      <c r="G741">
        <v>0.31286093070912535</v>
      </c>
      <c r="H741" s="13">
        <v>24000</v>
      </c>
      <c r="I741" t="s">
        <v>577</v>
      </c>
      <c r="J741" s="13" t="s">
        <v>61</v>
      </c>
      <c r="K741" s="13" t="s">
        <v>61</v>
      </c>
      <c r="L741" s="21">
        <v>2012</v>
      </c>
      <c r="M741" s="21">
        <v>2012</v>
      </c>
      <c r="N741" t="s">
        <v>133</v>
      </c>
      <c r="O741" t="s">
        <v>48</v>
      </c>
    </row>
    <row r="742" spans="1:15" ht="15">
      <c r="A742" s="21" t="s">
        <v>129</v>
      </c>
      <c r="B742" t="s">
        <v>128</v>
      </c>
      <c r="C742" s="18" t="s">
        <v>130</v>
      </c>
      <c r="D742" s="16">
        <v>0.92</v>
      </c>
      <c r="E742" s="16">
        <v>59.75</v>
      </c>
      <c r="F742" s="16">
        <v>-177.25</v>
      </c>
      <c r="G742">
        <v>0.31286093070912535</v>
      </c>
      <c r="H742" s="13">
        <v>24000</v>
      </c>
      <c r="I742" t="s">
        <v>577</v>
      </c>
      <c r="J742" s="13" t="s">
        <v>61</v>
      </c>
      <c r="K742" s="13" t="s">
        <v>61</v>
      </c>
      <c r="L742" s="21">
        <v>2012</v>
      </c>
      <c r="M742" s="21">
        <v>2012</v>
      </c>
      <c r="N742" t="s">
        <v>133</v>
      </c>
      <c r="O742" t="s">
        <v>48</v>
      </c>
    </row>
    <row r="743" spans="1:15" ht="15">
      <c r="A743" s="21" t="s">
        <v>129</v>
      </c>
      <c r="B743" t="s">
        <v>128</v>
      </c>
      <c r="C743" s="18" t="s">
        <v>130</v>
      </c>
      <c r="D743" s="16">
        <v>0.96</v>
      </c>
      <c r="E743" s="16">
        <v>59.75</v>
      </c>
      <c r="F743" s="16">
        <v>-176.75</v>
      </c>
      <c r="G743">
        <v>0.31286093070912535</v>
      </c>
      <c r="H743" s="13">
        <v>24000</v>
      </c>
      <c r="I743" t="s">
        <v>577</v>
      </c>
      <c r="J743" s="13" t="s">
        <v>61</v>
      </c>
      <c r="K743" s="13" t="s">
        <v>61</v>
      </c>
      <c r="L743" s="21">
        <v>2012</v>
      </c>
      <c r="M743" s="21">
        <v>2012</v>
      </c>
      <c r="N743" t="s">
        <v>133</v>
      </c>
      <c r="O743" t="s">
        <v>48</v>
      </c>
    </row>
    <row r="744" spans="1:15" ht="15">
      <c r="A744" s="21" t="s">
        <v>129</v>
      </c>
      <c r="B744" t="s">
        <v>128</v>
      </c>
      <c r="C744" s="18" t="s">
        <v>130</v>
      </c>
      <c r="D744" s="16">
        <v>1</v>
      </c>
      <c r="E744" s="16">
        <v>59.75</v>
      </c>
      <c r="F744" s="16">
        <v>-176.25</v>
      </c>
      <c r="G744">
        <v>0.31286093070912535</v>
      </c>
      <c r="H744" s="13">
        <v>24000</v>
      </c>
      <c r="I744" t="s">
        <v>577</v>
      </c>
      <c r="J744" s="13" t="s">
        <v>61</v>
      </c>
      <c r="K744" s="13" t="s">
        <v>61</v>
      </c>
      <c r="L744" s="21">
        <v>2012</v>
      </c>
      <c r="M744" s="21">
        <v>2012</v>
      </c>
      <c r="N744" t="s">
        <v>133</v>
      </c>
      <c r="O744" t="s">
        <v>48</v>
      </c>
    </row>
    <row r="745" spans="1:15" ht="15">
      <c r="A745" s="21" t="s">
        <v>129</v>
      </c>
      <c r="B745" t="s">
        <v>128</v>
      </c>
      <c r="C745" s="18" t="s">
        <v>130</v>
      </c>
      <c r="D745" s="16">
        <v>1</v>
      </c>
      <c r="E745" s="16">
        <v>59.75</v>
      </c>
      <c r="F745" s="16">
        <v>-175.75</v>
      </c>
      <c r="G745">
        <v>0.31286093070912535</v>
      </c>
      <c r="H745" s="13">
        <v>24000</v>
      </c>
      <c r="I745" t="s">
        <v>577</v>
      </c>
      <c r="J745" s="13" t="s">
        <v>61</v>
      </c>
      <c r="K745" s="13" t="s">
        <v>61</v>
      </c>
      <c r="L745" s="21">
        <v>2012</v>
      </c>
      <c r="M745" s="21">
        <v>2012</v>
      </c>
      <c r="N745" t="s">
        <v>133</v>
      </c>
      <c r="O745" t="s">
        <v>48</v>
      </c>
    </row>
    <row r="746" spans="1:15" ht="15">
      <c r="A746" s="21" t="s">
        <v>129</v>
      </c>
      <c r="B746" t="s">
        <v>128</v>
      </c>
      <c r="C746" s="18" t="s">
        <v>130</v>
      </c>
      <c r="D746" s="16">
        <v>1</v>
      </c>
      <c r="E746" s="16">
        <v>59.75</v>
      </c>
      <c r="F746" s="16">
        <v>-175.25</v>
      </c>
      <c r="G746">
        <v>0.31286093070912535</v>
      </c>
      <c r="H746" s="13">
        <v>24000</v>
      </c>
      <c r="I746" t="s">
        <v>577</v>
      </c>
      <c r="J746" s="13" t="s">
        <v>61</v>
      </c>
      <c r="K746" s="13" t="s">
        <v>61</v>
      </c>
      <c r="L746" s="21">
        <v>2012</v>
      </c>
      <c r="M746" s="21">
        <v>2012</v>
      </c>
      <c r="N746" t="s">
        <v>133</v>
      </c>
      <c r="O746" t="s">
        <v>48</v>
      </c>
    </row>
    <row r="747" spans="1:15" ht="15">
      <c r="A747" s="21" t="s">
        <v>129</v>
      </c>
      <c r="B747" t="s">
        <v>128</v>
      </c>
      <c r="C747" s="18" t="s">
        <v>130</v>
      </c>
      <c r="D747" s="16">
        <v>1</v>
      </c>
      <c r="E747" s="16">
        <v>59.75</v>
      </c>
      <c r="F747" s="16">
        <v>-174.75</v>
      </c>
      <c r="G747">
        <v>0.31286093070912535</v>
      </c>
      <c r="H747" s="13">
        <v>24000</v>
      </c>
      <c r="I747" t="s">
        <v>577</v>
      </c>
      <c r="J747" s="13" t="s">
        <v>61</v>
      </c>
      <c r="K747" s="13" t="s">
        <v>61</v>
      </c>
      <c r="L747" s="21">
        <v>2012</v>
      </c>
      <c r="M747" s="21">
        <v>2012</v>
      </c>
      <c r="N747" t="s">
        <v>133</v>
      </c>
      <c r="O747" t="s">
        <v>48</v>
      </c>
    </row>
    <row r="748" spans="1:15" ht="15">
      <c r="A748" s="21" t="s">
        <v>129</v>
      </c>
      <c r="B748" t="s">
        <v>128</v>
      </c>
      <c r="C748" s="18" t="s">
        <v>130</v>
      </c>
      <c r="D748" s="16">
        <v>1</v>
      </c>
      <c r="E748" s="16">
        <v>59.75</v>
      </c>
      <c r="F748" s="16">
        <v>-174.25</v>
      </c>
      <c r="G748">
        <v>0.31286093070912535</v>
      </c>
      <c r="H748" s="13">
        <v>24000</v>
      </c>
      <c r="I748" t="s">
        <v>577</v>
      </c>
      <c r="J748" s="13" t="s">
        <v>61</v>
      </c>
      <c r="K748" s="13" t="s">
        <v>61</v>
      </c>
      <c r="L748" s="21">
        <v>2012</v>
      </c>
      <c r="M748" s="21">
        <v>2012</v>
      </c>
      <c r="N748" t="s">
        <v>133</v>
      </c>
      <c r="O748" t="s">
        <v>48</v>
      </c>
    </row>
    <row r="749" spans="1:15" ht="15">
      <c r="A749" s="21" t="s">
        <v>129</v>
      </c>
      <c r="B749" t="s">
        <v>128</v>
      </c>
      <c r="C749" s="18" t="s">
        <v>130</v>
      </c>
      <c r="D749" s="16">
        <v>1</v>
      </c>
      <c r="E749" s="16">
        <v>59.75</v>
      </c>
      <c r="F749" s="16">
        <v>-173.75</v>
      </c>
      <c r="G749">
        <v>0.31286093070912535</v>
      </c>
      <c r="H749" s="13">
        <v>24000</v>
      </c>
      <c r="I749" t="s">
        <v>577</v>
      </c>
      <c r="J749" s="13" t="s">
        <v>61</v>
      </c>
      <c r="K749" s="13" t="s">
        <v>61</v>
      </c>
      <c r="L749" s="21">
        <v>2012</v>
      </c>
      <c r="M749" s="21">
        <v>2012</v>
      </c>
      <c r="N749" t="s">
        <v>133</v>
      </c>
      <c r="O749" t="s">
        <v>48</v>
      </c>
    </row>
    <row r="750" spans="1:15" ht="15">
      <c r="A750" s="21" t="s">
        <v>129</v>
      </c>
      <c r="B750" t="s">
        <v>128</v>
      </c>
      <c r="C750" s="18" t="s">
        <v>130</v>
      </c>
      <c r="D750" s="16">
        <v>1</v>
      </c>
      <c r="E750" s="16">
        <v>59.75</v>
      </c>
      <c r="F750" s="16">
        <v>-173.25</v>
      </c>
      <c r="G750">
        <v>0.31286093070912535</v>
      </c>
      <c r="H750" s="13">
        <v>24000</v>
      </c>
      <c r="I750" t="s">
        <v>577</v>
      </c>
      <c r="J750" s="13" t="s">
        <v>61</v>
      </c>
      <c r="K750" s="13" t="s">
        <v>61</v>
      </c>
      <c r="L750" s="21">
        <v>2012</v>
      </c>
      <c r="M750" s="21">
        <v>2012</v>
      </c>
      <c r="N750" t="s">
        <v>133</v>
      </c>
      <c r="O750" t="s">
        <v>48</v>
      </c>
    </row>
    <row r="751" spans="1:15" ht="15">
      <c r="A751" s="21" t="s">
        <v>129</v>
      </c>
      <c r="B751" t="s">
        <v>128</v>
      </c>
      <c r="C751" s="18" t="s">
        <v>130</v>
      </c>
      <c r="D751" s="16">
        <v>1</v>
      </c>
      <c r="E751" s="16">
        <v>59.75</v>
      </c>
      <c r="F751" s="16">
        <v>-172.75</v>
      </c>
      <c r="G751">
        <v>0.31286093070912535</v>
      </c>
      <c r="H751" s="13">
        <v>24000</v>
      </c>
      <c r="I751" t="s">
        <v>577</v>
      </c>
      <c r="J751" s="13" t="s">
        <v>61</v>
      </c>
      <c r="K751" s="13" t="s">
        <v>61</v>
      </c>
      <c r="L751" s="21">
        <v>2012</v>
      </c>
      <c r="M751" s="21">
        <v>2012</v>
      </c>
      <c r="N751" t="s">
        <v>133</v>
      </c>
      <c r="O751" t="s">
        <v>48</v>
      </c>
    </row>
    <row r="752" spans="1:15" ht="15">
      <c r="A752" s="21" t="s">
        <v>129</v>
      </c>
      <c r="B752" t="s">
        <v>128</v>
      </c>
      <c r="C752" s="18" t="s">
        <v>130</v>
      </c>
      <c r="D752" s="16">
        <v>1</v>
      </c>
      <c r="E752" s="16">
        <v>59.75</v>
      </c>
      <c r="F752" s="16">
        <v>-172.25</v>
      </c>
      <c r="G752">
        <v>0.31286093070912535</v>
      </c>
      <c r="H752" s="13">
        <v>24000</v>
      </c>
      <c r="I752" t="s">
        <v>577</v>
      </c>
      <c r="J752" s="13" t="s">
        <v>61</v>
      </c>
      <c r="K752" s="13" t="s">
        <v>61</v>
      </c>
      <c r="L752" s="21">
        <v>2012</v>
      </c>
      <c r="M752" s="21">
        <v>2012</v>
      </c>
      <c r="N752" t="s">
        <v>133</v>
      </c>
      <c r="O752" t="s">
        <v>48</v>
      </c>
    </row>
    <row r="753" spans="1:15" ht="15">
      <c r="A753" s="21" t="s">
        <v>129</v>
      </c>
      <c r="B753" t="s">
        <v>128</v>
      </c>
      <c r="C753" s="18" t="s">
        <v>130</v>
      </c>
      <c r="D753" s="16">
        <v>1</v>
      </c>
      <c r="E753" s="16">
        <v>59.75</v>
      </c>
      <c r="F753" s="16">
        <v>-171.75</v>
      </c>
      <c r="G753">
        <v>0.31286093070912535</v>
      </c>
      <c r="H753" s="13">
        <v>24000</v>
      </c>
      <c r="I753" t="s">
        <v>577</v>
      </c>
      <c r="J753" s="13" t="s">
        <v>61</v>
      </c>
      <c r="K753" s="13" t="s">
        <v>61</v>
      </c>
      <c r="L753" s="21">
        <v>2012</v>
      </c>
      <c r="M753" s="21">
        <v>2012</v>
      </c>
      <c r="N753" t="s">
        <v>133</v>
      </c>
      <c r="O753" t="s">
        <v>48</v>
      </c>
    </row>
    <row r="754" spans="1:15" ht="15">
      <c r="A754" s="21" t="s">
        <v>129</v>
      </c>
      <c r="B754" t="s">
        <v>128</v>
      </c>
      <c r="C754" s="18" t="s">
        <v>130</v>
      </c>
      <c r="D754" s="16">
        <v>1</v>
      </c>
      <c r="E754" s="16">
        <v>59.75</v>
      </c>
      <c r="F754" s="16">
        <v>-171.25</v>
      </c>
      <c r="G754">
        <v>0.31286093070912535</v>
      </c>
      <c r="H754" s="13">
        <v>24000</v>
      </c>
      <c r="I754" t="s">
        <v>577</v>
      </c>
      <c r="J754" s="13" t="s">
        <v>61</v>
      </c>
      <c r="K754" s="13" t="s">
        <v>61</v>
      </c>
      <c r="L754" s="21">
        <v>2012</v>
      </c>
      <c r="M754" s="21">
        <v>2012</v>
      </c>
      <c r="N754" t="s">
        <v>133</v>
      </c>
      <c r="O754" t="s">
        <v>48</v>
      </c>
    </row>
    <row r="755" spans="1:15" ht="15">
      <c r="A755" s="21" t="s">
        <v>129</v>
      </c>
      <c r="B755" t="s">
        <v>128</v>
      </c>
      <c r="C755" s="18" t="s">
        <v>130</v>
      </c>
      <c r="D755" s="16">
        <v>1</v>
      </c>
      <c r="E755" s="16">
        <v>59.75</v>
      </c>
      <c r="F755" s="16">
        <v>-170.75</v>
      </c>
      <c r="G755">
        <v>0.31286093070912535</v>
      </c>
      <c r="H755" s="13">
        <v>24000</v>
      </c>
      <c r="I755" t="s">
        <v>577</v>
      </c>
      <c r="J755" s="13" t="s">
        <v>61</v>
      </c>
      <c r="K755" s="13" t="s">
        <v>61</v>
      </c>
      <c r="L755" s="21">
        <v>2012</v>
      </c>
      <c r="M755" s="21">
        <v>2012</v>
      </c>
      <c r="N755" t="s">
        <v>133</v>
      </c>
      <c r="O755" t="s">
        <v>48</v>
      </c>
    </row>
    <row r="756" spans="1:15" ht="15">
      <c r="A756" s="21" t="s">
        <v>129</v>
      </c>
      <c r="B756" t="s">
        <v>128</v>
      </c>
      <c r="C756" s="18" t="s">
        <v>130</v>
      </c>
      <c r="D756" s="16">
        <v>1</v>
      </c>
      <c r="E756" s="16">
        <v>59.75</v>
      </c>
      <c r="F756" s="16">
        <v>-170.25</v>
      </c>
      <c r="G756">
        <v>0.31286093070912535</v>
      </c>
      <c r="H756" s="13">
        <v>24000</v>
      </c>
      <c r="I756" t="s">
        <v>577</v>
      </c>
      <c r="J756" s="13" t="s">
        <v>61</v>
      </c>
      <c r="K756" s="13" t="s">
        <v>61</v>
      </c>
      <c r="L756" s="21">
        <v>2012</v>
      </c>
      <c r="M756" s="21">
        <v>2012</v>
      </c>
      <c r="N756" t="s">
        <v>133</v>
      </c>
      <c r="O756" t="s">
        <v>48</v>
      </c>
    </row>
    <row r="757" spans="1:15" ht="15">
      <c r="A757" s="21" t="s">
        <v>129</v>
      </c>
      <c r="B757" t="s">
        <v>128</v>
      </c>
      <c r="C757" s="18" t="s">
        <v>130</v>
      </c>
      <c r="D757" s="16">
        <v>1</v>
      </c>
      <c r="E757" s="16">
        <v>59.75</v>
      </c>
      <c r="F757" s="16">
        <v>-169.75</v>
      </c>
      <c r="G757">
        <v>0.31286093070912535</v>
      </c>
      <c r="H757" s="13">
        <v>24000</v>
      </c>
      <c r="I757" t="s">
        <v>577</v>
      </c>
      <c r="J757" s="13" t="s">
        <v>61</v>
      </c>
      <c r="K757" s="13" t="s">
        <v>61</v>
      </c>
      <c r="L757" s="21">
        <v>2012</v>
      </c>
      <c r="M757" s="21">
        <v>2012</v>
      </c>
      <c r="N757" t="s">
        <v>133</v>
      </c>
      <c r="O757" t="s">
        <v>48</v>
      </c>
    </row>
    <row r="758" spans="1:15" ht="15">
      <c r="A758" s="21" t="s">
        <v>129</v>
      </c>
      <c r="B758" t="s">
        <v>128</v>
      </c>
      <c r="C758" s="18" t="s">
        <v>130</v>
      </c>
      <c r="D758" s="16">
        <v>1</v>
      </c>
      <c r="E758" s="16">
        <v>59.75</v>
      </c>
      <c r="F758" s="16">
        <v>-169.25</v>
      </c>
      <c r="G758">
        <v>0.31286093070912535</v>
      </c>
      <c r="H758" s="13">
        <v>24000</v>
      </c>
      <c r="I758" t="s">
        <v>577</v>
      </c>
      <c r="J758" s="13" t="s">
        <v>61</v>
      </c>
      <c r="K758" s="13" t="s">
        <v>61</v>
      </c>
      <c r="L758" s="21">
        <v>2012</v>
      </c>
      <c r="M758" s="21">
        <v>2012</v>
      </c>
      <c r="N758" t="s">
        <v>133</v>
      </c>
      <c r="O758" t="s">
        <v>48</v>
      </c>
    </row>
    <row r="759" spans="1:15" ht="15">
      <c r="A759" s="21" t="s">
        <v>129</v>
      </c>
      <c r="B759" t="s">
        <v>128</v>
      </c>
      <c r="C759" s="18" t="s">
        <v>130</v>
      </c>
      <c r="D759" s="16">
        <v>1</v>
      </c>
      <c r="E759" s="16">
        <v>59.75</v>
      </c>
      <c r="F759" s="16">
        <v>-168.75</v>
      </c>
      <c r="G759">
        <v>0.31286093070912535</v>
      </c>
      <c r="H759" s="13">
        <v>24000</v>
      </c>
      <c r="I759" t="s">
        <v>577</v>
      </c>
      <c r="J759" s="13" t="s">
        <v>61</v>
      </c>
      <c r="K759" s="13" t="s">
        <v>61</v>
      </c>
      <c r="L759" s="21">
        <v>2012</v>
      </c>
      <c r="M759" s="21">
        <v>2012</v>
      </c>
      <c r="N759" t="s">
        <v>133</v>
      </c>
      <c r="O759" t="s">
        <v>48</v>
      </c>
    </row>
    <row r="760" spans="1:15" ht="15">
      <c r="A760" s="21" t="s">
        <v>129</v>
      </c>
      <c r="B760" t="s">
        <v>128</v>
      </c>
      <c r="C760" s="18" t="s">
        <v>130</v>
      </c>
      <c r="D760" s="16">
        <v>0.92</v>
      </c>
      <c r="E760" s="16">
        <v>59.75</v>
      </c>
      <c r="F760" s="16">
        <v>-168.25</v>
      </c>
      <c r="G760">
        <v>0.31286093070912535</v>
      </c>
      <c r="H760" s="13">
        <v>24000</v>
      </c>
      <c r="I760" t="s">
        <v>577</v>
      </c>
      <c r="J760" s="13" t="s">
        <v>61</v>
      </c>
      <c r="K760" s="13" t="s">
        <v>61</v>
      </c>
      <c r="L760" s="21">
        <v>2012</v>
      </c>
      <c r="M760" s="21">
        <v>2012</v>
      </c>
      <c r="N760" t="s">
        <v>133</v>
      </c>
      <c r="O760" t="s">
        <v>48</v>
      </c>
    </row>
    <row r="761" spans="1:15" ht="15">
      <c r="A761" s="21" t="s">
        <v>129</v>
      </c>
      <c r="B761" t="s">
        <v>128</v>
      </c>
      <c r="C761" s="18" t="s">
        <v>130</v>
      </c>
      <c r="D761" s="16">
        <v>0.72</v>
      </c>
      <c r="E761" s="16">
        <v>59.75</v>
      </c>
      <c r="F761" s="16">
        <v>-167.75</v>
      </c>
      <c r="G761">
        <v>0.31286093070912535</v>
      </c>
      <c r="H761" s="13">
        <v>24000</v>
      </c>
      <c r="I761" t="s">
        <v>577</v>
      </c>
      <c r="J761" s="13" t="s">
        <v>61</v>
      </c>
      <c r="K761" s="13" t="s">
        <v>61</v>
      </c>
      <c r="L761" s="21">
        <v>2012</v>
      </c>
      <c r="M761" s="21">
        <v>2012</v>
      </c>
      <c r="N761" t="s">
        <v>133</v>
      </c>
      <c r="O761" t="s">
        <v>48</v>
      </c>
    </row>
    <row r="762" spans="1:15" ht="15">
      <c r="A762" s="21" t="s">
        <v>129</v>
      </c>
      <c r="B762" t="s">
        <v>128</v>
      </c>
      <c r="C762" s="18" t="s">
        <v>130</v>
      </c>
      <c r="D762" s="16">
        <v>0.28000000000000003</v>
      </c>
      <c r="E762" s="16">
        <v>59.75</v>
      </c>
      <c r="F762" s="16">
        <v>-165.25</v>
      </c>
      <c r="G762">
        <v>0.31286093070912535</v>
      </c>
      <c r="H762" s="13">
        <v>24000</v>
      </c>
      <c r="I762" t="s">
        <v>577</v>
      </c>
      <c r="J762" s="13" t="s">
        <v>61</v>
      </c>
      <c r="K762" s="13" t="s">
        <v>61</v>
      </c>
      <c r="L762" s="21">
        <v>2012</v>
      </c>
      <c r="M762" s="21">
        <v>2012</v>
      </c>
      <c r="N762" t="s">
        <v>133</v>
      </c>
      <c r="O762" t="s">
        <v>48</v>
      </c>
    </row>
    <row r="763" spans="1:15" ht="15">
      <c r="A763" s="21" t="s">
        <v>129</v>
      </c>
      <c r="B763" t="s">
        <v>128</v>
      </c>
      <c r="C763" s="18" t="s">
        <v>130</v>
      </c>
      <c r="D763" s="16">
        <v>0.56999999999999995</v>
      </c>
      <c r="E763" s="16">
        <v>59.75</v>
      </c>
      <c r="F763" s="16">
        <v>-164.75</v>
      </c>
      <c r="G763">
        <v>0.31286093070912535</v>
      </c>
      <c r="H763" s="13">
        <v>24000</v>
      </c>
      <c r="I763" t="s">
        <v>577</v>
      </c>
      <c r="J763" s="13" t="s">
        <v>61</v>
      </c>
      <c r="K763" s="13" t="s">
        <v>61</v>
      </c>
      <c r="L763" s="21">
        <v>2012</v>
      </c>
      <c r="M763" s="21">
        <v>2012</v>
      </c>
      <c r="N763" t="s">
        <v>133</v>
      </c>
      <c r="O763" t="s">
        <v>48</v>
      </c>
    </row>
    <row r="764" spans="1:15" ht="15">
      <c r="A764" s="21" t="s">
        <v>129</v>
      </c>
      <c r="B764" t="s">
        <v>128</v>
      </c>
      <c r="C764" s="18" t="s">
        <v>130</v>
      </c>
      <c r="D764" s="16">
        <v>1</v>
      </c>
      <c r="E764" s="16">
        <v>57.25</v>
      </c>
      <c r="F764" s="16">
        <v>-170.25</v>
      </c>
      <c r="G764">
        <v>0.31286093070912535</v>
      </c>
      <c r="H764" s="13">
        <v>24000</v>
      </c>
      <c r="I764" t="s">
        <v>577</v>
      </c>
      <c r="J764" s="13" t="s">
        <v>61</v>
      </c>
      <c r="K764" s="13" t="s">
        <v>61</v>
      </c>
      <c r="L764" s="21">
        <v>2012</v>
      </c>
      <c r="M764" s="21">
        <v>2012</v>
      </c>
      <c r="N764" t="s">
        <v>133</v>
      </c>
      <c r="O764" t="s">
        <v>48</v>
      </c>
    </row>
    <row r="765" spans="1:15" ht="15">
      <c r="A765" s="21" t="s">
        <v>129</v>
      </c>
      <c r="B765" t="s">
        <v>128</v>
      </c>
      <c r="C765" s="18" t="s">
        <v>130</v>
      </c>
      <c r="D765" s="16">
        <v>0.72</v>
      </c>
      <c r="E765" s="16">
        <v>59.75</v>
      </c>
      <c r="F765" s="16">
        <v>-167.25</v>
      </c>
      <c r="G765">
        <v>0.31286093070912535</v>
      </c>
      <c r="H765" s="13">
        <v>24000</v>
      </c>
      <c r="I765" t="s">
        <v>577</v>
      </c>
      <c r="J765" s="13" t="s">
        <v>61</v>
      </c>
      <c r="K765" s="13" t="s">
        <v>61</v>
      </c>
      <c r="L765" s="21">
        <v>2012</v>
      </c>
      <c r="M765" s="21">
        <v>2012</v>
      </c>
      <c r="N765" t="s">
        <v>133</v>
      </c>
      <c r="O765" t="s">
        <v>48</v>
      </c>
    </row>
    <row r="766" spans="1:15" ht="15">
      <c r="A766" s="21" t="s">
        <v>129</v>
      </c>
      <c r="B766" t="s">
        <v>128</v>
      </c>
      <c r="C766" s="18" t="s">
        <v>130</v>
      </c>
      <c r="D766" s="16">
        <v>1</v>
      </c>
      <c r="E766" s="16">
        <v>56.25</v>
      </c>
      <c r="F766" s="16">
        <v>-163.75</v>
      </c>
      <c r="G766">
        <v>0.31286093070912535</v>
      </c>
      <c r="H766" s="13">
        <v>24000</v>
      </c>
      <c r="I766" t="s">
        <v>577</v>
      </c>
      <c r="J766" s="13" t="s">
        <v>61</v>
      </c>
      <c r="K766" s="13" t="s">
        <v>61</v>
      </c>
      <c r="L766" s="21">
        <v>2012</v>
      </c>
      <c r="M766" s="21">
        <v>2012</v>
      </c>
      <c r="N766" t="s">
        <v>133</v>
      </c>
      <c r="O766" t="s">
        <v>48</v>
      </c>
    </row>
    <row r="767" spans="1:15" ht="15">
      <c r="A767" s="21" t="s">
        <v>129</v>
      </c>
      <c r="B767" t="s">
        <v>128</v>
      </c>
      <c r="C767" s="18" t="s">
        <v>130</v>
      </c>
      <c r="D767" s="16">
        <v>1</v>
      </c>
      <c r="E767" s="16">
        <v>57.25</v>
      </c>
      <c r="F767" s="16">
        <v>-158.75</v>
      </c>
      <c r="G767">
        <v>0.31286093070912535</v>
      </c>
      <c r="H767" s="13">
        <v>24000</v>
      </c>
      <c r="I767" t="s">
        <v>577</v>
      </c>
      <c r="J767" s="13" t="s">
        <v>61</v>
      </c>
      <c r="K767" s="13" t="s">
        <v>61</v>
      </c>
      <c r="L767" s="21">
        <v>2012</v>
      </c>
      <c r="M767" s="21">
        <v>2012</v>
      </c>
      <c r="N767" t="s">
        <v>133</v>
      </c>
      <c r="O767" t="s">
        <v>48</v>
      </c>
    </row>
    <row r="768" spans="1:15" ht="15">
      <c r="A768" s="21" t="s">
        <v>129</v>
      </c>
      <c r="B768" t="s">
        <v>128</v>
      </c>
      <c r="C768" s="18" t="s">
        <v>130</v>
      </c>
      <c r="D768" s="16">
        <v>0.91</v>
      </c>
      <c r="E768" s="16">
        <v>60.25</v>
      </c>
      <c r="F768" s="16">
        <v>-178.25</v>
      </c>
      <c r="G768">
        <v>0.31286093070912535</v>
      </c>
      <c r="H768" s="13">
        <v>24000</v>
      </c>
      <c r="I768" t="s">
        <v>577</v>
      </c>
      <c r="J768" s="13" t="s">
        <v>61</v>
      </c>
      <c r="K768" s="13" t="s">
        <v>61</v>
      </c>
      <c r="L768" s="21">
        <v>2012</v>
      </c>
      <c r="M768" s="21">
        <v>2012</v>
      </c>
      <c r="N768" t="s">
        <v>133</v>
      </c>
      <c r="O768" t="s">
        <v>48</v>
      </c>
    </row>
    <row r="769" spans="1:15" ht="15">
      <c r="A769" s="21" t="s">
        <v>129</v>
      </c>
      <c r="B769" t="s">
        <v>128</v>
      </c>
      <c r="C769" s="18" t="s">
        <v>130</v>
      </c>
      <c r="D769" s="16">
        <v>0.94</v>
      </c>
      <c r="E769" s="16">
        <v>60.25</v>
      </c>
      <c r="F769" s="16">
        <v>-177.75</v>
      </c>
      <c r="G769">
        <v>0.31286093070912535</v>
      </c>
      <c r="H769" s="13">
        <v>24000</v>
      </c>
      <c r="I769" t="s">
        <v>577</v>
      </c>
      <c r="J769" s="13" t="s">
        <v>61</v>
      </c>
      <c r="K769" s="13" t="s">
        <v>61</v>
      </c>
      <c r="L769" s="21">
        <v>2012</v>
      </c>
      <c r="M769" s="21">
        <v>2012</v>
      </c>
      <c r="N769" t="s">
        <v>133</v>
      </c>
      <c r="O769" t="s">
        <v>48</v>
      </c>
    </row>
    <row r="770" spans="1:15" ht="15">
      <c r="A770" s="21" t="s">
        <v>129</v>
      </c>
      <c r="B770" t="s">
        <v>128</v>
      </c>
      <c r="C770" s="18" t="s">
        <v>130</v>
      </c>
      <c r="D770" s="16">
        <v>0.97</v>
      </c>
      <c r="E770" s="16">
        <v>60.25</v>
      </c>
      <c r="F770" s="16">
        <v>-177.25</v>
      </c>
      <c r="G770">
        <v>0.31286093070912535</v>
      </c>
      <c r="H770" s="13">
        <v>24000</v>
      </c>
      <c r="I770" t="s">
        <v>577</v>
      </c>
      <c r="J770" s="13" t="s">
        <v>61</v>
      </c>
      <c r="K770" s="13" t="s">
        <v>61</v>
      </c>
      <c r="L770" s="21">
        <v>2012</v>
      </c>
      <c r="M770" s="21">
        <v>2012</v>
      </c>
      <c r="N770" t="s">
        <v>133</v>
      </c>
      <c r="O770" t="s">
        <v>48</v>
      </c>
    </row>
    <row r="771" spans="1:15" ht="15">
      <c r="A771" s="21" t="s">
        <v>129</v>
      </c>
      <c r="B771" t="s">
        <v>128</v>
      </c>
      <c r="C771" s="18" t="s">
        <v>130</v>
      </c>
      <c r="D771" s="16">
        <v>1</v>
      </c>
      <c r="E771" s="16">
        <v>60.25</v>
      </c>
      <c r="F771" s="16">
        <v>-176.75</v>
      </c>
      <c r="G771">
        <v>0.31286093070912535</v>
      </c>
      <c r="H771" s="13">
        <v>24000</v>
      </c>
      <c r="I771" t="s">
        <v>577</v>
      </c>
      <c r="J771" s="13" t="s">
        <v>61</v>
      </c>
      <c r="K771" s="13" t="s">
        <v>61</v>
      </c>
      <c r="L771" s="21">
        <v>2012</v>
      </c>
      <c r="M771" s="21">
        <v>2012</v>
      </c>
      <c r="N771" t="s">
        <v>133</v>
      </c>
      <c r="O771" t="s">
        <v>48</v>
      </c>
    </row>
    <row r="772" spans="1:15" ht="15">
      <c r="A772" s="21" t="s">
        <v>129</v>
      </c>
      <c r="B772" t="s">
        <v>128</v>
      </c>
      <c r="C772" s="18" t="s">
        <v>130</v>
      </c>
      <c r="D772" s="16">
        <v>1</v>
      </c>
      <c r="E772" s="16">
        <v>60.25</v>
      </c>
      <c r="F772" s="16">
        <v>-176.25</v>
      </c>
      <c r="G772">
        <v>0.31286093070912535</v>
      </c>
      <c r="H772" s="13">
        <v>24000</v>
      </c>
      <c r="I772" t="s">
        <v>577</v>
      </c>
      <c r="J772" s="13" t="s">
        <v>61</v>
      </c>
      <c r="K772" s="13" t="s">
        <v>61</v>
      </c>
      <c r="L772" s="21">
        <v>2012</v>
      </c>
      <c r="M772" s="21">
        <v>2012</v>
      </c>
      <c r="N772" t="s">
        <v>133</v>
      </c>
      <c r="O772" t="s">
        <v>48</v>
      </c>
    </row>
    <row r="773" spans="1:15" ht="15">
      <c r="A773" s="21" t="s">
        <v>129</v>
      </c>
      <c r="B773" t="s">
        <v>128</v>
      </c>
      <c r="C773" s="18" t="s">
        <v>130</v>
      </c>
      <c r="D773" s="16">
        <v>1</v>
      </c>
      <c r="E773" s="16">
        <v>60.25</v>
      </c>
      <c r="F773" s="16">
        <v>-175.75</v>
      </c>
      <c r="G773">
        <v>0.31286093070912535</v>
      </c>
      <c r="H773" s="13">
        <v>24000</v>
      </c>
      <c r="I773" t="s">
        <v>577</v>
      </c>
      <c r="J773" s="13" t="s">
        <v>61</v>
      </c>
      <c r="K773" s="13" t="s">
        <v>61</v>
      </c>
      <c r="L773" s="21">
        <v>2012</v>
      </c>
      <c r="M773" s="21">
        <v>2012</v>
      </c>
      <c r="N773" t="s">
        <v>133</v>
      </c>
      <c r="O773" t="s">
        <v>48</v>
      </c>
    </row>
    <row r="774" spans="1:15" ht="15">
      <c r="A774" s="21" t="s">
        <v>129</v>
      </c>
      <c r="B774" t="s">
        <v>128</v>
      </c>
      <c r="C774" s="18" t="s">
        <v>130</v>
      </c>
      <c r="D774" s="16">
        <v>1</v>
      </c>
      <c r="E774" s="16">
        <v>60.25</v>
      </c>
      <c r="F774" s="16">
        <v>-175.25</v>
      </c>
      <c r="G774">
        <v>0.31286093070912535</v>
      </c>
      <c r="H774" s="13">
        <v>24000</v>
      </c>
      <c r="I774" t="s">
        <v>577</v>
      </c>
      <c r="J774" s="13" t="s">
        <v>61</v>
      </c>
      <c r="K774" s="13" t="s">
        <v>61</v>
      </c>
      <c r="L774" s="21">
        <v>2012</v>
      </c>
      <c r="M774" s="21">
        <v>2012</v>
      </c>
      <c r="N774" t="s">
        <v>133</v>
      </c>
      <c r="O774" t="s">
        <v>48</v>
      </c>
    </row>
    <row r="775" spans="1:15" ht="15">
      <c r="A775" s="21" t="s">
        <v>129</v>
      </c>
      <c r="B775" t="s">
        <v>128</v>
      </c>
      <c r="C775" s="18" t="s">
        <v>130</v>
      </c>
      <c r="D775" s="16">
        <v>1</v>
      </c>
      <c r="E775" s="16">
        <v>60.25</v>
      </c>
      <c r="F775" s="16">
        <v>-174.75</v>
      </c>
      <c r="G775">
        <v>0.31286093070912535</v>
      </c>
      <c r="H775" s="13">
        <v>24000</v>
      </c>
      <c r="I775" t="s">
        <v>577</v>
      </c>
      <c r="J775" s="13" t="s">
        <v>61</v>
      </c>
      <c r="K775" s="13" t="s">
        <v>61</v>
      </c>
      <c r="L775" s="21">
        <v>2012</v>
      </c>
      <c r="M775" s="21">
        <v>2012</v>
      </c>
      <c r="N775" t="s">
        <v>133</v>
      </c>
      <c r="O775" t="s">
        <v>48</v>
      </c>
    </row>
    <row r="776" spans="1:15" ht="15">
      <c r="A776" s="21" t="s">
        <v>129</v>
      </c>
      <c r="B776" t="s">
        <v>128</v>
      </c>
      <c r="C776" s="18" t="s">
        <v>130</v>
      </c>
      <c r="D776" s="16">
        <v>1</v>
      </c>
      <c r="E776" s="16">
        <v>60.25</v>
      </c>
      <c r="F776" s="16">
        <v>-174.25</v>
      </c>
      <c r="G776">
        <v>0.31286093070912535</v>
      </c>
      <c r="H776" s="13">
        <v>24000</v>
      </c>
      <c r="I776" t="s">
        <v>577</v>
      </c>
      <c r="J776" s="13" t="s">
        <v>61</v>
      </c>
      <c r="K776" s="13" t="s">
        <v>61</v>
      </c>
      <c r="L776" s="21">
        <v>2012</v>
      </c>
      <c r="M776" s="21">
        <v>2012</v>
      </c>
      <c r="N776" t="s">
        <v>133</v>
      </c>
      <c r="O776" t="s">
        <v>48</v>
      </c>
    </row>
    <row r="777" spans="1:15" ht="15">
      <c r="A777" s="21" t="s">
        <v>129</v>
      </c>
      <c r="B777" t="s">
        <v>128</v>
      </c>
      <c r="C777" s="18" t="s">
        <v>130</v>
      </c>
      <c r="D777" s="16">
        <v>1</v>
      </c>
      <c r="E777" s="16">
        <v>60.25</v>
      </c>
      <c r="F777" s="16">
        <v>-173.75</v>
      </c>
      <c r="G777">
        <v>0.31286093070912535</v>
      </c>
      <c r="H777" s="13">
        <v>24000</v>
      </c>
      <c r="I777" t="s">
        <v>577</v>
      </c>
      <c r="J777" s="13" t="s">
        <v>61</v>
      </c>
      <c r="K777" s="13" t="s">
        <v>61</v>
      </c>
      <c r="L777" s="21">
        <v>2012</v>
      </c>
      <c r="M777" s="21">
        <v>2012</v>
      </c>
      <c r="N777" t="s">
        <v>133</v>
      </c>
      <c r="O777" t="s">
        <v>48</v>
      </c>
    </row>
    <row r="778" spans="1:15" ht="15">
      <c r="A778" s="21" t="s">
        <v>129</v>
      </c>
      <c r="B778" t="s">
        <v>128</v>
      </c>
      <c r="C778" s="18" t="s">
        <v>130</v>
      </c>
      <c r="D778" s="16">
        <v>1</v>
      </c>
      <c r="E778" s="16">
        <v>60.25</v>
      </c>
      <c r="F778" s="16">
        <v>-171.75</v>
      </c>
      <c r="G778">
        <v>0.31286093070912535</v>
      </c>
      <c r="H778" s="13">
        <v>24000</v>
      </c>
      <c r="I778" t="s">
        <v>577</v>
      </c>
      <c r="J778" s="13" t="s">
        <v>61</v>
      </c>
      <c r="K778" s="13" t="s">
        <v>61</v>
      </c>
      <c r="L778" s="21">
        <v>2012</v>
      </c>
      <c r="M778" s="21">
        <v>2012</v>
      </c>
      <c r="N778" t="s">
        <v>133</v>
      </c>
      <c r="O778" t="s">
        <v>48</v>
      </c>
    </row>
    <row r="779" spans="1:15" ht="15">
      <c r="A779" s="21" t="s">
        <v>129</v>
      </c>
      <c r="B779" t="s">
        <v>128</v>
      </c>
      <c r="C779" s="18" t="s">
        <v>130</v>
      </c>
      <c r="D779" s="16">
        <v>1</v>
      </c>
      <c r="E779" s="16">
        <v>60.25</v>
      </c>
      <c r="F779" s="16">
        <v>-171.25</v>
      </c>
      <c r="G779">
        <v>0.31286093070912535</v>
      </c>
      <c r="H779" s="13">
        <v>24000</v>
      </c>
      <c r="I779" t="s">
        <v>577</v>
      </c>
      <c r="J779" s="13" t="s">
        <v>61</v>
      </c>
      <c r="K779" s="13" t="s">
        <v>61</v>
      </c>
      <c r="L779" s="21">
        <v>2012</v>
      </c>
      <c r="M779" s="21">
        <v>2012</v>
      </c>
      <c r="N779" t="s">
        <v>133</v>
      </c>
      <c r="O779" t="s">
        <v>48</v>
      </c>
    </row>
    <row r="780" spans="1:15" ht="15">
      <c r="A780" s="21" t="s">
        <v>129</v>
      </c>
      <c r="B780" t="s">
        <v>128</v>
      </c>
      <c r="C780" s="18" t="s">
        <v>130</v>
      </c>
      <c r="D780" s="16">
        <v>1</v>
      </c>
      <c r="E780" s="16">
        <v>60.25</v>
      </c>
      <c r="F780" s="16">
        <v>-170.75</v>
      </c>
      <c r="G780">
        <v>0.31286093070912535</v>
      </c>
      <c r="H780" s="13">
        <v>24000</v>
      </c>
      <c r="I780" t="s">
        <v>577</v>
      </c>
      <c r="J780" s="13" t="s">
        <v>61</v>
      </c>
      <c r="K780" s="13" t="s">
        <v>61</v>
      </c>
      <c r="L780" s="21">
        <v>2012</v>
      </c>
      <c r="M780" s="21">
        <v>2012</v>
      </c>
      <c r="N780" t="s">
        <v>133</v>
      </c>
      <c r="O780" t="s">
        <v>48</v>
      </c>
    </row>
    <row r="781" spans="1:15" ht="15">
      <c r="A781" s="21" t="s">
        <v>129</v>
      </c>
      <c r="B781" t="s">
        <v>128</v>
      </c>
      <c r="C781" s="18" t="s">
        <v>130</v>
      </c>
      <c r="D781" s="16">
        <v>1</v>
      </c>
      <c r="E781" s="16">
        <v>60.25</v>
      </c>
      <c r="F781" s="16">
        <v>-170.25</v>
      </c>
      <c r="G781">
        <v>0.31286093070912535</v>
      </c>
      <c r="H781" s="13">
        <v>24000</v>
      </c>
      <c r="I781" t="s">
        <v>577</v>
      </c>
      <c r="J781" s="13" t="s">
        <v>61</v>
      </c>
      <c r="K781" s="13" t="s">
        <v>61</v>
      </c>
      <c r="L781" s="21">
        <v>2012</v>
      </c>
      <c r="M781" s="21">
        <v>2012</v>
      </c>
      <c r="N781" t="s">
        <v>133</v>
      </c>
      <c r="O781" t="s">
        <v>48</v>
      </c>
    </row>
    <row r="782" spans="1:15" ht="15">
      <c r="A782" s="21" t="s">
        <v>129</v>
      </c>
      <c r="B782" t="s">
        <v>128</v>
      </c>
      <c r="C782" s="18" t="s">
        <v>130</v>
      </c>
      <c r="D782" s="16">
        <v>1</v>
      </c>
      <c r="E782" s="16">
        <v>60.25</v>
      </c>
      <c r="F782" s="16">
        <v>-169.75</v>
      </c>
      <c r="G782">
        <v>0.31286093070912535</v>
      </c>
      <c r="H782" s="13">
        <v>24000</v>
      </c>
      <c r="I782" t="s">
        <v>577</v>
      </c>
      <c r="J782" s="13" t="s">
        <v>61</v>
      </c>
      <c r="K782" s="13" t="s">
        <v>61</v>
      </c>
      <c r="L782" s="21">
        <v>2012</v>
      </c>
      <c r="M782" s="21">
        <v>2012</v>
      </c>
      <c r="N782" t="s">
        <v>133</v>
      </c>
      <c r="O782" t="s">
        <v>48</v>
      </c>
    </row>
    <row r="783" spans="1:15" ht="15">
      <c r="A783" s="21" t="s">
        <v>129</v>
      </c>
      <c r="B783" t="s">
        <v>128</v>
      </c>
      <c r="C783" s="18" t="s">
        <v>130</v>
      </c>
      <c r="D783" s="16">
        <v>0.82</v>
      </c>
      <c r="E783" s="16">
        <v>60.25</v>
      </c>
      <c r="F783" s="16">
        <v>-169.25</v>
      </c>
      <c r="G783">
        <v>0.31286093070912535</v>
      </c>
      <c r="H783" s="13">
        <v>24000</v>
      </c>
      <c r="I783" t="s">
        <v>577</v>
      </c>
      <c r="J783" s="13" t="s">
        <v>61</v>
      </c>
      <c r="K783" s="13" t="s">
        <v>61</v>
      </c>
      <c r="L783" s="21">
        <v>2012</v>
      </c>
      <c r="M783" s="21">
        <v>2012</v>
      </c>
      <c r="N783" t="s">
        <v>133</v>
      </c>
      <c r="O783" t="s">
        <v>48</v>
      </c>
    </row>
    <row r="784" spans="1:15" ht="15">
      <c r="A784" s="21" t="s">
        <v>129</v>
      </c>
      <c r="B784" t="s">
        <v>128</v>
      </c>
      <c r="C784" s="18" t="s">
        <v>130</v>
      </c>
      <c r="D784" s="16">
        <v>0.57999999999999996</v>
      </c>
      <c r="E784" s="16">
        <v>60.25</v>
      </c>
      <c r="F784" s="16">
        <v>-168.75</v>
      </c>
      <c r="G784">
        <v>0.31286093070912535</v>
      </c>
      <c r="H784" s="13">
        <v>24000</v>
      </c>
      <c r="I784" t="s">
        <v>577</v>
      </c>
      <c r="J784" s="13" t="s">
        <v>61</v>
      </c>
      <c r="K784" s="13" t="s">
        <v>61</v>
      </c>
      <c r="L784" s="21">
        <v>2012</v>
      </c>
      <c r="M784" s="21">
        <v>2012</v>
      </c>
      <c r="N784" t="s">
        <v>133</v>
      </c>
      <c r="O784" t="s">
        <v>48</v>
      </c>
    </row>
    <row r="785" spans="1:15" ht="15">
      <c r="A785" s="21" t="s">
        <v>129</v>
      </c>
      <c r="B785" t="s">
        <v>128</v>
      </c>
      <c r="C785" s="18" t="s">
        <v>130</v>
      </c>
      <c r="D785" s="16">
        <v>0.43</v>
      </c>
      <c r="E785" s="16">
        <v>60.25</v>
      </c>
      <c r="F785" s="16">
        <v>-168.25</v>
      </c>
      <c r="G785">
        <v>0.31286093070912535</v>
      </c>
      <c r="H785" s="13">
        <v>24000</v>
      </c>
      <c r="I785" t="s">
        <v>577</v>
      </c>
      <c r="J785" s="13" t="s">
        <v>61</v>
      </c>
      <c r="K785" s="13" t="s">
        <v>61</v>
      </c>
      <c r="L785" s="21">
        <v>2012</v>
      </c>
      <c r="M785" s="21">
        <v>2012</v>
      </c>
      <c r="N785" t="s">
        <v>133</v>
      </c>
      <c r="O785" t="s">
        <v>48</v>
      </c>
    </row>
    <row r="786" spans="1:15" ht="15">
      <c r="A786" s="21" t="s">
        <v>129</v>
      </c>
      <c r="B786" t="s">
        <v>128</v>
      </c>
      <c r="C786" s="18" t="s">
        <v>130</v>
      </c>
      <c r="D786" s="16">
        <v>0.34</v>
      </c>
      <c r="E786" s="16">
        <v>60.25</v>
      </c>
      <c r="F786" s="16">
        <v>-167.75</v>
      </c>
      <c r="G786">
        <v>0.31286093070912535</v>
      </c>
      <c r="H786" s="13">
        <v>24000</v>
      </c>
      <c r="I786" t="s">
        <v>577</v>
      </c>
      <c r="J786" s="13" t="s">
        <v>61</v>
      </c>
      <c r="K786" s="13" t="s">
        <v>61</v>
      </c>
      <c r="L786" s="21">
        <v>2012</v>
      </c>
      <c r="M786" s="21">
        <v>2012</v>
      </c>
      <c r="N786" t="s">
        <v>133</v>
      </c>
      <c r="O786" t="s">
        <v>48</v>
      </c>
    </row>
    <row r="787" spans="1:15" ht="15">
      <c r="A787" s="21" t="s">
        <v>129</v>
      </c>
      <c r="B787" t="s">
        <v>128</v>
      </c>
      <c r="C787" s="18" t="s">
        <v>130</v>
      </c>
      <c r="D787" s="16">
        <v>1</v>
      </c>
      <c r="E787" s="16">
        <v>60.25</v>
      </c>
      <c r="F787" s="16">
        <v>-173.25</v>
      </c>
      <c r="G787">
        <v>0.31286093070912535</v>
      </c>
      <c r="H787" s="13">
        <v>24000</v>
      </c>
      <c r="I787" t="s">
        <v>577</v>
      </c>
      <c r="J787" s="13" t="s">
        <v>61</v>
      </c>
      <c r="K787" s="13" t="s">
        <v>61</v>
      </c>
      <c r="L787" s="21">
        <v>2012</v>
      </c>
      <c r="M787" s="21">
        <v>2012</v>
      </c>
      <c r="N787" t="s">
        <v>133</v>
      </c>
      <c r="O787" t="s">
        <v>48</v>
      </c>
    </row>
    <row r="788" spans="1:15" ht="15">
      <c r="A788" s="21" t="s">
        <v>129</v>
      </c>
      <c r="B788" t="s">
        <v>128</v>
      </c>
      <c r="C788" s="18" t="s">
        <v>130</v>
      </c>
      <c r="D788" s="16">
        <v>0.96</v>
      </c>
      <c r="E788" s="16">
        <v>60.75</v>
      </c>
      <c r="F788" s="16">
        <v>-178.25</v>
      </c>
      <c r="G788">
        <v>0.31286093070912535</v>
      </c>
      <c r="H788" s="13">
        <v>24000</v>
      </c>
      <c r="I788" t="s">
        <v>577</v>
      </c>
      <c r="J788" s="13" t="s">
        <v>61</v>
      </c>
      <c r="K788" s="13" t="s">
        <v>61</v>
      </c>
      <c r="L788" s="21">
        <v>2012</v>
      </c>
      <c r="M788" s="21">
        <v>2012</v>
      </c>
      <c r="N788" t="s">
        <v>133</v>
      </c>
      <c r="O788" t="s">
        <v>48</v>
      </c>
    </row>
    <row r="789" spans="1:15" ht="15">
      <c r="A789" s="21" t="s">
        <v>129</v>
      </c>
      <c r="B789" t="s">
        <v>128</v>
      </c>
      <c r="C789" s="18" t="s">
        <v>130</v>
      </c>
      <c r="D789" s="16">
        <v>0.98</v>
      </c>
      <c r="E789" s="16">
        <v>60.75</v>
      </c>
      <c r="F789" s="16">
        <v>-177.75</v>
      </c>
      <c r="G789">
        <v>0.31286093070912535</v>
      </c>
      <c r="H789" s="13">
        <v>24000</v>
      </c>
      <c r="I789" t="s">
        <v>577</v>
      </c>
      <c r="J789" s="13" t="s">
        <v>61</v>
      </c>
      <c r="K789" s="13" t="s">
        <v>61</v>
      </c>
      <c r="L789" s="21">
        <v>2012</v>
      </c>
      <c r="M789" s="21">
        <v>2012</v>
      </c>
      <c r="N789" t="s">
        <v>133</v>
      </c>
      <c r="O789" t="s">
        <v>48</v>
      </c>
    </row>
    <row r="790" spans="1:15" ht="15">
      <c r="A790" s="21" t="s">
        <v>129</v>
      </c>
      <c r="B790" t="s">
        <v>128</v>
      </c>
      <c r="C790" s="18" t="s">
        <v>130</v>
      </c>
      <c r="D790" s="16">
        <v>1</v>
      </c>
      <c r="E790" s="16">
        <v>60.75</v>
      </c>
      <c r="F790" s="16">
        <v>-177.25</v>
      </c>
      <c r="G790">
        <v>0.31286093070912535</v>
      </c>
      <c r="H790" s="13">
        <v>24000</v>
      </c>
      <c r="I790" t="s">
        <v>577</v>
      </c>
      <c r="J790" s="13" t="s">
        <v>61</v>
      </c>
      <c r="K790" s="13" t="s">
        <v>61</v>
      </c>
      <c r="L790" s="21">
        <v>2012</v>
      </c>
      <c r="M790" s="21">
        <v>2012</v>
      </c>
      <c r="N790" t="s">
        <v>133</v>
      </c>
      <c r="O790" t="s">
        <v>48</v>
      </c>
    </row>
    <row r="791" spans="1:15" ht="15">
      <c r="A791" s="21" t="s">
        <v>129</v>
      </c>
      <c r="B791" t="s">
        <v>128</v>
      </c>
      <c r="C791" s="18" t="s">
        <v>130</v>
      </c>
      <c r="D791" s="16">
        <v>1</v>
      </c>
      <c r="E791" s="16">
        <v>60.75</v>
      </c>
      <c r="F791" s="16">
        <v>-176.75</v>
      </c>
      <c r="G791">
        <v>0.31286093070912535</v>
      </c>
      <c r="H791" s="13">
        <v>24000</v>
      </c>
      <c r="I791" t="s">
        <v>577</v>
      </c>
      <c r="J791" s="13" t="s">
        <v>61</v>
      </c>
      <c r="K791" s="13" t="s">
        <v>61</v>
      </c>
      <c r="L791" s="21">
        <v>2012</v>
      </c>
      <c r="M791" s="21">
        <v>2012</v>
      </c>
      <c r="N791" t="s">
        <v>133</v>
      </c>
      <c r="O791" t="s">
        <v>48</v>
      </c>
    </row>
    <row r="792" spans="1:15" ht="15">
      <c r="A792" s="21" t="s">
        <v>129</v>
      </c>
      <c r="B792" t="s">
        <v>128</v>
      </c>
      <c r="C792" s="18" t="s">
        <v>130</v>
      </c>
      <c r="D792" s="16">
        <v>1</v>
      </c>
      <c r="E792" s="16">
        <v>60.75</v>
      </c>
      <c r="F792" s="16">
        <v>-176.25</v>
      </c>
      <c r="G792">
        <v>0.31286093070912535</v>
      </c>
      <c r="H792" s="13">
        <v>24000</v>
      </c>
      <c r="I792" t="s">
        <v>577</v>
      </c>
      <c r="J792" s="13" t="s">
        <v>61</v>
      </c>
      <c r="K792" s="13" t="s">
        <v>61</v>
      </c>
      <c r="L792" s="21">
        <v>2012</v>
      </c>
      <c r="M792" s="21">
        <v>2012</v>
      </c>
      <c r="N792" t="s">
        <v>133</v>
      </c>
      <c r="O792" t="s">
        <v>48</v>
      </c>
    </row>
    <row r="793" spans="1:15" ht="15">
      <c r="A793" s="21" t="s">
        <v>129</v>
      </c>
      <c r="B793" t="s">
        <v>128</v>
      </c>
      <c r="C793" s="18" t="s">
        <v>130</v>
      </c>
      <c r="D793" s="16">
        <v>1</v>
      </c>
      <c r="E793" s="16">
        <v>60.75</v>
      </c>
      <c r="F793" s="16">
        <v>-175.75</v>
      </c>
      <c r="G793">
        <v>0.31286093070912535</v>
      </c>
      <c r="H793" s="13">
        <v>24000</v>
      </c>
      <c r="I793" t="s">
        <v>577</v>
      </c>
      <c r="J793" s="13" t="s">
        <v>61</v>
      </c>
      <c r="K793" s="13" t="s">
        <v>61</v>
      </c>
      <c r="L793" s="21">
        <v>2012</v>
      </c>
      <c r="M793" s="21">
        <v>2012</v>
      </c>
      <c r="N793" t="s">
        <v>133</v>
      </c>
      <c r="O793" t="s">
        <v>48</v>
      </c>
    </row>
    <row r="794" spans="1:15" ht="15">
      <c r="A794" s="21" t="s">
        <v>129</v>
      </c>
      <c r="B794" t="s">
        <v>128</v>
      </c>
      <c r="C794" s="18" t="s">
        <v>130</v>
      </c>
      <c r="D794" s="16">
        <v>1</v>
      </c>
      <c r="E794" s="16">
        <v>60.75</v>
      </c>
      <c r="F794" s="16">
        <v>-175.25</v>
      </c>
      <c r="G794">
        <v>0.31286093070912535</v>
      </c>
      <c r="H794" s="13">
        <v>24000</v>
      </c>
      <c r="I794" t="s">
        <v>577</v>
      </c>
      <c r="J794" s="13" t="s">
        <v>61</v>
      </c>
      <c r="K794" s="13" t="s">
        <v>61</v>
      </c>
      <c r="L794" s="21">
        <v>2012</v>
      </c>
      <c r="M794" s="21">
        <v>2012</v>
      </c>
      <c r="N794" t="s">
        <v>133</v>
      </c>
      <c r="O794" t="s">
        <v>48</v>
      </c>
    </row>
    <row r="795" spans="1:15" ht="15">
      <c r="A795" s="21" t="s">
        <v>129</v>
      </c>
      <c r="B795" t="s">
        <v>128</v>
      </c>
      <c r="C795" s="18" t="s">
        <v>130</v>
      </c>
      <c r="D795" s="16">
        <v>1</v>
      </c>
      <c r="E795" s="16">
        <v>60.75</v>
      </c>
      <c r="F795" s="16">
        <v>-174.75</v>
      </c>
      <c r="G795">
        <v>0.31286093070912535</v>
      </c>
      <c r="H795" s="13">
        <v>24000</v>
      </c>
      <c r="I795" t="s">
        <v>577</v>
      </c>
      <c r="J795" s="13" t="s">
        <v>61</v>
      </c>
      <c r="K795" s="13" t="s">
        <v>61</v>
      </c>
      <c r="L795" s="21">
        <v>2012</v>
      </c>
      <c r="M795" s="21">
        <v>2012</v>
      </c>
      <c r="N795" t="s">
        <v>133</v>
      </c>
      <c r="O795" t="s">
        <v>48</v>
      </c>
    </row>
    <row r="796" spans="1:15" ht="15">
      <c r="A796" s="21" t="s">
        <v>129</v>
      </c>
      <c r="B796" t="s">
        <v>128</v>
      </c>
      <c r="C796" s="18" t="s">
        <v>130</v>
      </c>
      <c r="D796" s="16">
        <v>1</v>
      </c>
      <c r="E796" s="16">
        <v>60.75</v>
      </c>
      <c r="F796" s="16">
        <v>-174.25</v>
      </c>
      <c r="G796">
        <v>0.31286093070912535</v>
      </c>
      <c r="H796" s="13">
        <v>24000</v>
      </c>
      <c r="I796" t="s">
        <v>577</v>
      </c>
      <c r="J796" s="13" t="s">
        <v>61</v>
      </c>
      <c r="K796" s="13" t="s">
        <v>61</v>
      </c>
      <c r="L796" s="21">
        <v>2012</v>
      </c>
      <c r="M796" s="21">
        <v>2012</v>
      </c>
      <c r="N796" t="s">
        <v>133</v>
      </c>
      <c r="O796" t="s">
        <v>48</v>
      </c>
    </row>
    <row r="797" spans="1:15" ht="15">
      <c r="A797" s="21" t="s">
        <v>129</v>
      </c>
      <c r="B797" t="s">
        <v>128</v>
      </c>
      <c r="C797" s="18" t="s">
        <v>130</v>
      </c>
      <c r="D797" s="16">
        <v>1</v>
      </c>
      <c r="E797" s="16">
        <v>60.75</v>
      </c>
      <c r="F797" s="16">
        <v>-173.75</v>
      </c>
      <c r="G797">
        <v>0.31286093070912535</v>
      </c>
      <c r="H797" s="13">
        <v>24000</v>
      </c>
      <c r="I797" t="s">
        <v>577</v>
      </c>
      <c r="J797" s="13" t="s">
        <v>61</v>
      </c>
      <c r="K797" s="13" t="s">
        <v>61</v>
      </c>
      <c r="L797" s="21">
        <v>2012</v>
      </c>
      <c r="M797" s="21">
        <v>2012</v>
      </c>
      <c r="N797" t="s">
        <v>133</v>
      </c>
      <c r="O797" t="s">
        <v>48</v>
      </c>
    </row>
    <row r="798" spans="1:15" ht="15">
      <c r="A798" s="21" t="s">
        <v>129</v>
      </c>
      <c r="B798" t="s">
        <v>128</v>
      </c>
      <c r="C798" s="18" t="s">
        <v>130</v>
      </c>
      <c r="D798" s="16">
        <v>1</v>
      </c>
      <c r="E798" s="16">
        <v>60.75</v>
      </c>
      <c r="F798" s="16">
        <v>-172.25</v>
      </c>
      <c r="G798">
        <v>0.31286093070912535</v>
      </c>
      <c r="H798" s="13">
        <v>24000</v>
      </c>
      <c r="I798" t="s">
        <v>577</v>
      </c>
      <c r="J798" s="13" t="s">
        <v>61</v>
      </c>
      <c r="K798" s="13" t="s">
        <v>61</v>
      </c>
      <c r="L798" s="21">
        <v>2012</v>
      </c>
      <c r="M798" s="21">
        <v>2012</v>
      </c>
      <c r="N798" t="s">
        <v>133</v>
      </c>
      <c r="O798" t="s">
        <v>48</v>
      </c>
    </row>
    <row r="799" spans="1:15" ht="15">
      <c r="A799" s="21" t="s">
        <v>129</v>
      </c>
      <c r="B799" t="s">
        <v>128</v>
      </c>
      <c r="C799" s="18" t="s">
        <v>130</v>
      </c>
      <c r="D799" s="16">
        <v>1</v>
      </c>
      <c r="E799" s="16">
        <v>60.75</v>
      </c>
      <c r="F799" s="16">
        <v>-171.75</v>
      </c>
      <c r="G799">
        <v>0.31286093070912535</v>
      </c>
      <c r="H799" s="13">
        <v>24000</v>
      </c>
      <c r="I799" t="s">
        <v>577</v>
      </c>
      <c r="J799" s="13" t="s">
        <v>61</v>
      </c>
      <c r="K799" s="13" t="s">
        <v>61</v>
      </c>
      <c r="L799" s="21">
        <v>2012</v>
      </c>
      <c r="M799" s="21">
        <v>2012</v>
      </c>
      <c r="N799" t="s">
        <v>133</v>
      </c>
      <c r="O799" t="s">
        <v>48</v>
      </c>
    </row>
    <row r="800" spans="1:15" ht="15">
      <c r="A800" s="21" t="s">
        <v>129</v>
      </c>
      <c r="B800" t="s">
        <v>128</v>
      </c>
      <c r="C800" s="18" t="s">
        <v>130</v>
      </c>
      <c r="D800" s="16">
        <v>1</v>
      </c>
      <c r="E800" s="16">
        <v>60.75</v>
      </c>
      <c r="F800" s="16">
        <v>-171.25</v>
      </c>
      <c r="G800">
        <v>0.31286093070912535</v>
      </c>
      <c r="H800" s="13">
        <v>24000</v>
      </c>
      <c r="I800" t="s">
        <v>577</v>
      </c>
      <c r="J800" s="13" t="s">
        <v>61</v>
      </c>
      <c r="K800" s="13" t="s">
        <v>61</v>
      </c>
      <c r="L800" s="21">
        <v>2012</v>
      </c>
      <c r="M800" s="21">
        <v>2012</v>
      </c>
      <c r="N800" t="s">
        <v>133</v>
      </c>
      <c r="O800" t="s">
        <v>48</v>
      </c>
    </row>
    <row r="801" spans="1:15" ht="15">
      <c r="A801" s="21" t="s">
        <v>129</v>
      </c>
      <c r="B801" t="s">
        <v>128</v>
      </c>
      <c r="C801" s="18" t="s">
        <v>130</v>
      </c>
      <c r="D801" s="16">
        <v>1</v>
      </c>
      <c r="E801" s="16">
        <v>60.75</v>
      </c>
      <c r="F801" s="16">
        <v>-170.75</v>
      </c>
      <c r="G801">
        <v>0.31286093070912535</v>
      </c>
      <c r="H801" s="13">
        <v>24000</v>
      </c>
      <c r="I801" t="s">
        <v>577</v>
      </c>
      <c r="J801" s="13" t="s">
        <v>61</v>
      </c>
      <c r="K801" s="13" t="s">
        <v>61</v>
      </c>
      <c r="L801" s="21">
        <v>2012</v>
      </c>
      <c r="M801" s="21">
        <v>2012</v>
      </c>
      <c r="N801" t="s">
        <v>133</v>
      </c>
      <c r="O801" t="s">
        <v>48</v>
      </c>
    </row>
    <row r="802" spans="1:15" ht="15">
      <c r="A802" s="21" t="s">
        <v>129</v>
      </c>
      <c r="B802" t="s">
        <v>128</v>
      </c>
      <c r="C802" s="18" t="s">
        <v>130</v>
      </c>
      <c r="D802" s="16">
        <v>0.9</v>
      </c>
      <c r="E802" s="16">
        <v>60.75</v>
      </c>
      <c r="F802" s="16">
        <v>-170.25</v>
      </c>
      <c r="G802">
        <v>0.31286093070912535</v>
      </c>
      <c r="H802" s="13">
        <v>24000</v>
      </c>
      <c r="I802" t="s">
        <v>577</v>
      </c>
      <c r="J802" s="13" t="s">
        <v>61</v>
      </c>
      <c r="K802" s="13" t="s">
        <v>61</v>
      </c>
      <c r="L802" s="21">
        <v>2012</v>
      </c>
      <c r="M802" s="21">
        <v>2012</v>
      </c>
      <c r="N802" t="s">
        <v>133</v>
      </c>
      <c r="O802" t="s">
        <v>48</v>
      </c>
    </row>
    <row r="803" spans="1:15" ht="15">
      <c r="A803" s="21" t="s">
        <v>129</v>
      </c>
      <c r="B803" t="s">
        <v>128</v>
      </c>
      <c r="C803" s="18" t="s">
        <v>130</v>
      </c>
      <c r="D803" s="16">
        <v>0.62</v>
      </c>
      <c r="E803" s="16">
        <v>60.75</v>
      </c>
      <c r="F803" s="16">
        <v>-169.75</v>
      </c>
      <c r="G803">
        <v>0.31286093070912535</v>
      </c>
      <c r="H803" s="13">
        <v>24000</v>
      </c>
      <c r="I803" t="s">
        <v>577</v>
      </c>
      <c r="J803" s="13" t="s">
        <v>61</v>
      </c>
      <c r="K803" s="13" t="s">
        <v>61</v>
      </c>
      <c r="L803" s="21">
        <v>2012</v>
      </c>
      <c r="M803" s="21">
        <v>2012</v>
      </c>
      <c r="N803" t="s">
        <v>133</v>
      </c>
      <c r="O803" t="s">
        <v>48</v>
      </c>
    </row>
    <row r="804" spans="1:15" ht="15">
      <c r="A804" s="21" t="s">
        <v>129</v>
      </c>
      <c r="B804" t="s">
        <v>128</v>
      </c>
      <c r="C804" s="18" t="s">
        <v>130</v>
      </c>
      <c r="D804" s="16">
        <v>0.42</v>
      </c>
      <c r="E804" s="16">
        <v>60.75</v>
      </c>
      <c r="F804" s="16">
        <v>-169.25</v>
      </c>
      <c r="G804">
        <v>0.31286093070912535</v>
      </c>
      <c r="H804" s="13">
        <v>24000</v>
      </c>
      <c r="I804" t="s">
        <v>577</v>
      </c>
      <c r="J804" s="13" t="s">
        <v>61</v>
      </c>
      <c r="K804" s="13" t="s">
        <v>61</v>
      </c>
      <c r="L804" s="21">
        <v>2012</v>
      </c>
      <c r="M804" s="21">
        <v>2012</v>
      </c>
      <c r="N804" t="s">
        <v>133</v>
      </c>
      <c r="O804" t="s">
        <v>48</v>
      </c>
    </row>
    <row r="805" spans="1:15" ht="15">
      <c r="A805" s="21" t="s">
        <v>129</v>
      </c>
      <c r="B805" t="s">
        <v>128</v>
      </c>
      <c r="C805" s="18" t="s">
        <v>130</v>
      </c>
      <c r="D805" s="16">
        <v>0.27</v>
      </c>
      <c r="E805" s="16">
        <v>60.75</v>
      </c>
      <c r="F805" s="16">
        <v>-168.75</v>
      </c>
      <c r="G805">
        <v>0.31286093070912535</v>
      </c>
      <c r="H805" s="13">
        <v>24000</v>
      </c>
      <c r="I805" t="s">
        <v>577</v>
      </c>
      <c r="J805" s="13" t="s">
        <v>61</v>
      </c>
      <c r="K805" s="13" t="s">
        <v>61</v>
      </c>
      <c r="L805" s="21">
        <v>2012</v>
      </c>
      <c r="M805" s="21">
        <v>2012</v>
      </c>
      <c r="N805" t="s">
        <v>133</v>
      </c>
      <c r="O805" t="s">
        <v>48</v>
      </c>
    </row>
    <row r="806" spans="1:15" ht="15">
      <c r="A806" s="21" t="s">
        <v>129</v>
      </c>
      <c r="B806" t="s">
        <v>128</v>
      </c>
      <c r="C806" s="18" t="s">
        <v>130</v>
      </c>
      <c r="D806" s="16">
        <v>0.17</v>
      </c>
      <c r="E806" s="16">
        <v>60.75</v>
      </c>
      <c r="F806" s="16">
        <v>-168.25</v>
      </c>
      <c r="G806">
        <v>0.31286093070912535</v>
      </c>
      <c r="H806" s="13">
        <v>24000</v>
      </c>
      <c r="I806" t="s">
        <v>577</v>
      </c>
      <c r="J806" s="13" t="s">
        <v>61</v>
      </c>
      <c r="K806" s="13" t="s">
        <v>61</v>
      </c>
      <c r="L806" s="21">
        <v>2012</v>
      </c>
      <c r="M806" s="21">
        <v>2012</v>
      </c>
      <c r="N806" t="s">
        <v>133</v>
      </c>
      <c r="O806" t="s">
        <v>48</v>
      </c>
    </row>
    <row r="807" spans="1:15" ht="15">
      <c r="A807" s="21" t="s">
        <v>129</v>
      </c>
      <c r="B807" t="s">
        <v>128</v>
      </c>
      <c r="C807" s="18" t="s">
        <v>130</v>
      </c>
      <c r="D807" s="16">
        <v>0.14000000000000001</v>
      </c>
      <c r="E807" s="16">
        <v>60.75</v>
      </c>
      <c r="F807" s="16">
        <v>-167.75</v>
      </c>
      <c r="G807">
        <v>0.31286093070912535</v>
      </c>
      <c r="H807" s="13">
        <v>24000</v>
      </c>
      <c r="I807" t="s">
        <v>577</v>
      </c>
      <c r="J807" s="13" t="s">
        <v>61</v>
      </c>
      <c r="K807" s="13" t="s">
        <v>61</v>
      </c>
      <c r="L807" s="21">
        <v>2012</v>
      </c>
      <c r="M807" s="21">
        <v>2012</v>
      </c>
      <c r="N807" t="s">
        <v>133</v>
      </c>
      <c r="O807" t="s">
        <v>48</v>
      </c>
    </row>
    <row r="808" spans="1:15" ht="15">
      <c r="A808" s="21" t="s">
        <v>129</v>
      </c>
      <c r="B808" t="s">
        <v>128</v>
      </c>
      <c r="C808" s="18" t="s">
        <v>130</v>
      </c>
      <c r="D808" s="16">
        <v>0.11</v>
      </c>
      <c r="E808" s="16">
        <v>60.75</v>
      </c>
      <c r="F808" s="16">
        <v>-167.25</v>
      </c>
      <c r="G808">
        <v>0.31286093070912535</v>
      </c>
      <c r="H808" s="13">
        <v>24000</v>
      </c>
      <c r="I808" t="s">
        <v>577</v>
      </c>
      <c r="J808" s="13" t="s">
        <v>61</v>
      </c>
      <c r="K808" s="13" t="s">
        <v>61</v>
      </c>
      <c r="L808" s="21">
        <v>2012</v>
      </c>
      <c r="M808" s="21">
        <v>2012</v>
      </c>
      <c r="N808" t="s">
        <v>133</v>
      </c>
      <c r="O808" t="s">
        <v>48</v>
      </c>
    </row>
    <row r="809" spans="1:15" ht="15">
      <c r="A809" s="21" t="s">
        <v>129</v>
      </c>
      <c r="B809" t="s">
        <v>128</v>
      </c>
      <c r="C809" s="18" t="s">
        <v>130</v>
      </c>
      <c r="D809" s="16">
        <v>0.15</v>
      </c>
      <c r="E809" s="16">
        <v>60.75</v>
      </c>
      <c r="F809" s="16">
        <v>-166.75</v>
      </c>
      <c r="G809">
        <v>0.31286093070912535</v>
      </c>
      <c r="H809" s="13">
        <v>24000</v>
      </c>
      <c r="I809" t="s">
        <v>577</v>
      </c>
      <c r="J809" s="13" t="s">
        <v>61</v>
      </c>
      <c r="K809" s="13" t="s">
        <v>61</v>
      </c>
      <c r="L809" s="21">
        <v>2012</v>
      </c>
      <c r="M809" s="21">
        <v>2012</v>
      </c>
      <c r="N809" t="s">
        <v>133</v>
      </c>
      <c r="O809" t="s">
        <v>48</v>
      </c>
    </row>
    <row r="810" spans="1:15" ht="15">
      <c r="A810" s="21" t="s">
        <v>129</v>
      </c>
      <c r="B810" t="s">
        <v>128</v>
      </c>
      <c r="C810" s="18" t="s">
        <v>130</v>
      </c>
      <c r="D810" s="16">
        <v>0.34</v>
      </c>
      <c r="E810" s="16">
        <v>60.75</v>
      </c>
      <c r="F810" s="16">
        <v>-166.25</v>
      </c>
      <c r="G810">
        <v>0.31286093070912535</v>
      </c>
      <c r="H810" s="13">
        <v>24000</v>
      </c>
      <c r="I810" t="s">
        <v>577</v>
      </c>
      <c r="J810" s="13" t="s">
        <v>61</v>
      </c>
      <c r="K810" s="13" t="s">
        <v>61</v>
      </c>
      <c r="L810" s="21">
        <v>2012</v>
      </c>
      <c r="M810" s="21">
        <v>2012</v>
      </c>
      <c r="N810" t="s">
        <v>133</v>
      </c>
      <c r="O810" t="s">
        <v>48</v>
      </c>
    </row>
    <row r="811" spans="1:15" ht="15">
      <c r="A811" s="21" t="s">
        <v>129</v>
      </c>
      <c r="B811" t="s">
        <v>128</v>
      </c>
      <c r="C811" s="18" t="s">
        <v>130</v>
      </c>
      <c r="D811" s="16">
        <v>0.52</v>
      </c>
      <c r="E811" s="16">
        <v>60.75</v>
      </c>
      <c r="F811" s="16">
        <v>-165.75</v>
      </c>
      <c r="G811">
        <v>0.31286093070912535</v>
      </c>
      <c r="H811" s="13">
        <v>24000</v>
      </c>
      <c r="I811" t="s">
        <v>577</v>
      </c>
      <c r="J811" s="13" t="s">
        <v>61</v>
      </c>
      <c r="K811" s="13" t="s">
        <v>61</v>
      </c>
      <c r="L811" s="21">
        <v>2012</v>
      </c>
      <c r="M811" s="21">
        <v>2012</v>
      </c>
      <c r="N811" t="s">
        <v>133</v>
      </c>
      <c r="O811" t="s">
        <v>48</v>
      </c>
    </row>
    <row r="812" spans="1:15" ht="15">
      <c r="A812" s="21" t="s">
        <v>129</v>
      </c>
      <c r="B812" t="s">
        <v>128</v>
      </c>
      <c r="C812" s="18" t="s">
        <v>130</v>
      </c>
      <c r="D812" s="16">
        <v>0.93</v>
      </c>
      <c r="E812" s="16">
        <v>56.75</v>
      </c>
      <c r="F812" s="16">
        <v>-171.75</v>
      </c>
      <c r="G812">
        <v>0.31286093070912535</v>
      </c>
      <c r="H812" s="13">
        <v>24000</v>
      </c>
      <c r="I812" t="s">
        <v>577</v>
      </c>
      <c r="J812" s="13" t="s">
        <v>61</v>
      </c>
      <c r="K812" s="13" t="s">
        <v>61</v>
      </c>
      <c r="L812" s="21">
        <v>2012</v>
      </c>
      <c r="M812" s="21">
        <v>2012</v>
      </c>
      <c r="N812" t="s">
        <v>133</v>
      </c>
      <c r="O812" t="s">
        <v>48</v>
      </c>
    </row>
    <row r="813" spans="1:15" ht="15">
      <c r="A813" s="21" t="s">
        <v>129</v>
      </c>
      <c r="B813" t="s">
        <v>128</v>
      </c>
      <c r="C813" s="18" t="s">
        <v>130</v>
      </c>
      <c r="D813" s="16">
        <v>1</v>
      </c>
      <c r="E813" s="16">
        <v>61.25</v>
      </c>
      <c r="F813" s="16">
        <v>-176.75</v>
      </c>
      <c r="G813">
        <v>0.31286093070912535</v>
      </c>
      <c r="H813" s="13">
        <v>24000</v>
      </c>
      <c r="I813" t="s">
        <v>577</v>
      </c>
      <c r="J813" s="13" t="s">
        <v>61</v>
      </c>
      <c r="K813" s="13" t="s">
        <v>61</v>
      </c>
      <c r="L813" s="21">
        <v>2012</v>
      </c>
      <c r="M813" s="21">
        <v>2012</v>
      </c>
      <c r="N813" t="s">
        <v>133</v>
      </c>
      <c r="O813" t="s">
        <v>48</v>
      </c>
    </row>
    <row r="814" spans="1:15" ht="15">
      <c r="A814" s="21" t="s">
        <v>129</v>
      </c>
      <c r="B814" t="s">
        <v>128</v>
      </c>
      <c r="C814" s="18" t="s">
        <v>130</v>
      </c>
      <c r="D814" s="16">
        <v>1</v>
      </c>
      <c r="E814" s="16">
        <v>61.25</v>
      </c>
      <c r="F814" s="16">
        <v>-176.25</v>
      </c>
      <c r="G814">
        <v>0.31286093070912535</v>
      </c>
      <c r="H814" s="13">
        <v>24000</v>
      </c>
      <c r="I814" t="s">
        <v>577</v>
      </c>
      <c r="J814" s="13" t="s">
        <v>61</v>
      </c>
      <c r="K814" s="13" t="s">
        <v>61</v>
      </c>
      <c r="L814" s="21">
        <v>2012</v>
      </c>
      <c r="M814" s="21">
        <v>2012</v>
      </c>
      <c r="N814" t="s">
        <v>133</v>
      </c>
      <c r="O814" t="s">
        <v>48</v>
      </c>
    </row>
    <row r="815" spans="1:15" ht="15">
      <c r="A815" s="21" t="s">
        <v>129</v>
      </c>
      <c r="B815" t="s">
        <v>128</v>
      </c>
      <c r="C815" s="18" t="s">
        <v>130</v>
      </c>
      <c r="D815" s="16">
        <v>1</v>
      </c>
      <c r="E815" s="16">
        <v>61.25</v>
      </c>
      <c r="F815" s="16">
        <v>-175.75</v>
      </c>
      <c r="G815">
        <v>0.31286093070912535</v>
      </c>
      <c r="H815" s="13">
        <v>24000</v>
      </c>
      <c r="I815" t="s">
        <v>577</v>
      </c>
      <c r="J815" s="13" t="s">
        <v>61</v>
      </c>
      <c r="K815" s="13" t="s">
        <v>61</v>
      </c>
      <c r="L815" s="21">
        <v>2012</v>
      </c>
      <c r="M815" s="21">
        <v>2012</v>
      </c>
      <c r="N815" t="s">
        <v>133</v>
      </c>
      <c r="O815" t="s">
        <v>48</v>
      </c>
    </row>
    <row r="816" spans="1:15" ht="15">
      <c r="A816" s="21" t="s">
        <v>129</v>
      </c>
      <c r="B816" t="s">
        <v>128</v>
      </c>
      <c r="C816" s="18" t="s">
        <v>130</v>
      </c>
      <c r="D816" s="16">
        <v>1</v>
      </c>
      <c r="E816" s="16">
        <v>61.25</v>
      </c>
      <c r="F816" s="16">
        <v>-175.25</v>
      </c>
      <c r="G816">
        <v>0.31286093070912535</v>
      </c>
      <c r="H816" s="13">
        <v>24000</v>
      </c>
      <c r="I816" t="s">
        <v>577</v>
      </c>
      <c r="J816" s="13" t="s">
        <v>61</v>
      </c>
      <c r="K816" s="13" t="s">
        <v>61</v>
      </c>
      <c r="L816" s="21">
        <v>2012</v>
      </c>
      <c r="M816" s="21">
        <v>2012</v>
      </c>
      <c r="N816" t="s">
        <v>133</v>
      </c>
      <c r="O816" t="s">
        <v>48</v>
      </c>
    </row>
    <row r="817" spans="1:15" ht="15">
      <c r="A817" s="21" t="s">
        <v>129</v>
      </c>
      <c r="B817" t="s">
        <v>128</v>
      </c>
      <c r="C817" s="18" t="s">
        <v>130</v>
      </c>
      <c r="D817" s="16">
        <v>1</v>
      </c>
      <c r="E817" s="16">
        <v>61.25</v>
      </c>
      <c r="F817" s="16">
        <v>-174.75</v>
      </c>
      <c r="G817">
        <v>0.31286093070912535</v>
      </c>
      <c r="H817" s="13">
        <v>24000</v>
      </c>
      <c r="I817" t="s">
        <v>577</v>
      </c>
      <c r="J817" s="13" t="s">
        <v>61</v>
      </c>
      <c r="K817" s="13" t="s">
        <v>61</v>
      </c>
      <c r="L817" s="21">
        <v>2012</v>
      </c>
      <c r="M817" s="21">
        <v>2012</v>
      </c>
      <c r="N817" t="s">
        <v>133</v>
      </c>
      <c r="O817" t="s">
        <v>48</v>
      </c>
    </row>
    <row r="818" spans="1:15" ht="15">
      <c r="A818" s="21" t="s">
        <v>129</v>
      </c>
      <c r="B818" t="s">
        <v>128</v>
      </c>
      <c r="C818" s="18" t="s">
        <v>130</v>
      </c>
      <c r="D818" s="16">
        <v>1</v>
      </c>
      <c r="E818" s="16">
        <v>61.25</v>
      </c>
      <c r="F818" s="16">
        <v>-174.25</v>
      </c>
      <c r="G818">
        <v>0.31286093070912535</v>
      </c>
      <c r="H818" s="13">
        <v>24000</v>
      </c>
      <c r="I818" t="s">
        <v>577</v>
      </c>
      <c r="J818" s="13" t="s">
        <v>61</v>
      </c>
      <c r="K818" s="13" t="s">
        <v>61</v>
      </c>
      <c r="L818" s="21">
        <v>2012</v>
      </c>
      <c r="M818" s="21">
        <v>2012</v>
      </c>
      <c r="N818" t="s">
        <v>133</v>
      </c>
      <c r="O818" t="s">
        <v>48</v>
      </c>
    </row>
    <row r="819" spans="1:15" ht="15">
      <c r="A819" s="21" t="s">
        <v>129</v>
      </c>
      <c r="B819" t="s">
        <v>128</v>
      </c>
      <c r="C819" s="18" t="s">
        <v>130</v>
      </c>
      <c r="D819" s="16">
        <v>1</v>
      </c>
      <c r="E819" s="16">
        <v>61.25</v>
      </c>
      <c r="F819" s="16">
        <v>-173.75</v>
      </c>
      <c r="G819">
        <v>0.31286093070912535</v>
      </c>
      <c r="H819" s="13">
        <v>24000</v>
      </c>
      <c r="I819" t="s">
        <v>577</v>
      </c>
      <c r="J819" s="13" t="s">
        <v>61</v>
      </c>
      <c r="K819" s="13" t="s">
        <v>61</v>
      </c>
      <c r="L819" s="21">
        <v>2012</v>
      </c>
      <c r="M819" s="21">
        <v>2012</v>
      </c>
      <c r="N819" t="s">
        <v>133</v>
      </c>
      <c r="O819" t="s">
        <v>48</v>
      </c>
    </row>
    <row r="820" spans="1:15" ht="15">
      <c r="A820" s="21" t="s">
        <v>129</v>
      </c>
      <c r="B820" t="s">
        <v>128</v>
      </c>
      <c r="C820" s="18" t="s">
        <v>130</v>
      </c>
      <c r="D820" s="16">
        <v>1</v>
      </c>
      <c r="E820" s="16">
        <v>61.25</v>
      </c>
      <c r="F820" s="16">
        <v>-173.25</v>
      </c>
      <c r="G820">
        <v>0.31286093070912535</v>
      </c>
      <c r="H820" s="13">
        <v>24000</v>
      </c>
      <c r="I820" t="s">
        <v>577</v>
      </c>
      <c r="J820" s="13" t="s">
        <v>61</v>
      </c>
      <c r="K820" s="13" t="s">
        <v>61</v>
      </c>
      <c r="L820" s="21">
        <v>2012</v>
      </c>
      <c r="M820" s="21">
        <v>2012</v>
      </c>
      <c r="N820" t="s">
        <v>133</v>
      </c>
      <c r="O820" t="s">
        <v>48</v>
      </c>
    </row>
    <row r="821" spans="1:15" ht="15">
      <c r="A821" s="21" t="s">
        <v>129</v>
      </c>
      <c r="B821" t="s">
        <v>128</v>
      </c>
      <c r="C821" s="18" t="s">
        <v>130</v>
      </c>
      <c r="D821" s="16">
        <v>1</v>
      </c>
      <c r="E821" s="16">
        <v>61.25</v>
      </c>
      <c r="F821" s="16">
        <v>-172.75</v>
      </c>
      <c r="G821">
        <v>0.31286093070912535</v>
      </c>
      <c r="H821" s="13">
        <v>24000</v>
      </c>
      <c r="I821" t="s">
        <v>577</v>
      </c>
      <c r="J821" s="13" t="s">
        <v>61</v>
      </c>
      <c r="K821" s="13" t="s">
        <v>61</v>
      </c>
      <c r="L821" s="21">
        <v>2012</v>
      </c>
      <c r="M821" s="21">
        <v>2012</v>
      </c>
      <c r="N821" t="s">
        <v>133</v>
      </c>
      <c r="O821" t="s">
        <v>48</v>
      </c>
    </row>
    <row r="822" spans="1:15" ht="15">
      <c r="A822" s="21" t="s">
        <v>129</v>
      </c>
      <c r="B822" t="s">
        <v>128</v>
      </c>
      <c r="C822" s="18" t="s">
        <v>130</v>
      </c>
      <c r="D822" s="16">
        <v>1</v>
      </c>
      <c r="E822" s="16">
        <v>61.25</v>
      </c>
      <c r="F822" s="16">
        <v>-172.25</v>
      </c>
      <c r="G822">
        <v>0.31286093070912535</v>
      </c>
      <c r="H822" s="13">
        <v>24000</v>
      </c>
      <c r="I822" t="s">
        <v>577</v>
      </c>
      <c r="J822" s="13" t="s">
        <v>61</v>
      </c>
      <c r="K822" s="13" t="s">
        <v>61</v>
      </c>
      <c r="L822" s="21">
        <v>2012</v>
      </c>
      <c r="M822" s="21">
        <v>2012</v>
      </c>
      <c r="N822" t="s">
        <v>133</v>
      </c>
      <c r="O822" t="s">
        <v>48</v>
      </c>
    </row>
    <row r="823" spans="1:15" ht="15">
      <c r="A823" s="21" t="s">
        <v>129</v>
      </c>
      <c r="B823" t="s">
        <v>128</v>
      </c>
      <c r="C823" s="18" t="s">
        <v>130</v>
      </c>
      <c r="D823" s="16">
        <v>1</v>
      </c>
      <c r="E823" s="16">
        <v>61.25</v>
      </c>
      <c r="F823" s="16">
        <v>-171.75</v>
      </c>
      <c r="G823">
        <v>0.31286093070912535</v>
      </c>
      <c r="H823" s="13">
        <v>24000</v>
      </c>
      <c r="I823" t="s">
        <v>577</v>
      </c>
      <c r="J823" s="13" t="s">
        <v>61</v>
      </c>
      <c r="K823" s="13" t="s">
        <v>61</v>
      </c>
      <c r="L823" s="21">
        <v>2012</v>
      </c>
      <c r="M823" s="21">
        <v>2012</v>
      </c>
      <c r="N823" t="s">
        <v>133</v>
      </c>
      <c r="O823" t="s">
        <v>48</v>
      </c>
    </row>
    <row r="824" spans="1:15" ht="15">
      <c r="A824" s="21" t="s">
        <v>129</v>
      </c>
      <c r="B824" t="s">
        <v>128</v>
      </c>
      <c r="C824" s="18" t="s">
        <v>130</v>
      </c>
      <c r="D824" s="16">
        <v>1</v>
      </c>
      <c r="E824" s="16">
        <v>61.25</v>
      </c>
      <c r="F824" s="16">
        <v>-171.25</v>
      </c>
      <c r="G824">
        <v>0.31286093070912535</v>
      </c>
      <c r="H824" s="13">
        <v>24000</v>
      </c>
      <c r="I824" t="s">
        <v>577</v>
      </c>
      <c r="J824" s="13" t="s">
        <v>61</v>
      </c>
      <c r="K824" s="13" t="s">
        <v>61</v>
      </c>
      <c r="L824" s="21">
        <v>2012</v>
      </c>
      <c r="M824" s="21">
        <v>2012</v>
      </c>
      <c r="N824" t="s">
        <v>133</v>
      </c>
      <c r="O824" t="s">
        <v>48</v>
      </c>
    </row>
    <row r="825" spans="1:15" ht="15">
      <c r="A825" s="21" t="s">
        <v>129</v>
      </c>
      <c r="B825" t="s">
        <v>128</v>
      </c>
      <c r="C825" s="18" t="s">
        <v>130</v>
      </c>
      <c r="D825" s="16">
        <v>0.77</v>
      </c>
      <c r="E825" s="16">
        <v>61.25</v>
      </c>
      <c r="F825" s="16">
        <v>-170.75</v>
      </c>
      <c r="G825">
        <v>0.31286093070912535</v>
      </c>
      <c r="H825" s="13">
        <v>24000</v>
      </c>
      <c r="I825" t="s">
        <v>577</v>
      </c>
      <c r="J825" s="13" t="s">
        <v>61</v>
      </c>
      <c r="K825" s="13" t="s">
        <v>61</v>
      </c>
      <c r="L825" s="21">
        <v>2012</v>
      </c>
      <c r="M825" s="21">
        <v>2012</v>
      </c>
      <c r="N825" t="s">
        <v>133</v>
      </c>
      <c r="O825" t="s">
        <v>48</v>
      </c>
    </row>
    <row r="826" spans="1:15" ht="15">
      <c r="A826" s="21" t="s">
        <v>129</v>
      </c>
      <c r="B826" t="s">
        <v>128</v>
      </c>
      <c r="C826" s="18" t="s">
        <v>130</v>
      </c>
      <c r="D826" s="16">
        <v>0.55000000000000004</v>
      </c>
      <c r="E826" s="16">
        <v>61.25</v>
      </c>
      <c r="F826" s="16">
        <v>-170.25</v>
      </c>
      <c r="G826">
        <v>0.31286093070912535</v>
      </c>
      <c r="H826" s="13">
        <v>24000</v>
      </c>
      <c r="I826" t="s">
        <v>577</v>
      </c>
      <c r="J826" s="13" t="s">
        <v>61</v>
      </c>
      <c r="K826" s="13" t="s">
        <v>61</v>
      </c>
      <c r="L826" s="21">
        <v>2012</v>
      </c>
      <c r="M826" s="21">
        <v>2012</v>
      </c>
      <c r="N826" t="s">
        <v>133</v>
      </c>
      <c r="O826" t="s">
        <v>48</v>
      </c>
    </row>
    <row r="827" spans="1:15" ht="15">
      <c r="A827" s="21" t="s">
        <v>129</v>
      </c>
      <c r="B827" t="s">
        <v>128</v>
      </c>
      <c r="C827" s="18" t="s">
        <v>130</v>
      </c>
      <c r="D827" s="16">
        <v>0.36</v>
      </c>
      <c r="E827" s="16">
        <v>61.25</v>
      </c>
      <c r="F827" s="16">
        <v>-169.75</v>
      </c>
      <c r="G827">
        <v>0.31286093070912535</v>
      </c>
      <c r="H827" s="13">
        <v>24000</v>
      </c>
      <c r="I827" t="s">
        <v>577</v>
      </c>
      <c r="J827" s="13" t="s">
        <v>61</v>
      </c>
      <c r="K827" s="13" t="s">
        <v>61</v>
      </c>
      <c r="L827" s="21">
        <v>2012</v>
      </c>
      <c r="M827" s="21">
        <v>2012</v>
      </c>
      <c r="N827" t="s">
        <v>133</v>
      </c>
      <c r="O827" t="s">
        <v>48</v>
      </c>
    </row>
    <row r="828" spans="1:15" ht="15">
      <c r="A828" s="21" t="s">
        <v>129</v>
      </c>
      <c r="B828" t="s">
        <v>128</v>
      </c>
      <c r="C828" s="18" t="s">
        <v>130</v>
      </c>
      <c r="D828" s="16">
        <v>0.18</v>
      </c>
      <c r="E828" s="16">
        <v>61.25</v>
      </c>
      <c r="F828" s="16">
        <v>-169.25</v>
      </c>
      <c r="G828">
        <v>0.31286093070912535</v>
      </c>
      <c r="H828" s="13">
        <v>24000</v>
      </c>
      <c r="I828" t="s">
        <v>577</v>
      </c>
      <c r="J828" s="13" t="s">
        <v>61</v>
      </c>
      <c r="K828" s="13" t="s">
        <v>61</v>
      </c>
      <c r="L828" s="21">
        <v>2012</v>
      </c>
      <c r="M828" s="21">
        <v>2012</v>
      </c>
      <c r="N828" t="s">
        <v>133</v>
      </c>
      <c r="O828" t="s">
        <v>48</v>
      </c>
    </row>
    <row r="829" spans="1:15" ht="15">
      <c r="A829" s="21" t="s">
        <v>129</v>
      </c>
      <c r="B829" t="s">
        <v>128</v>
      </c>
      <c r="C829" s="18" t="s">
        <v>130</v>
      </c>
      <c r="D829" s="16">
        <v>0.08</v>
      </c>
      <c r="E829" s="16">
        <v>61.25</v>
      </c>
      <c r="F829" s="16">
        <v>-168.75</v>
      </c>
      <c r="G829">
        <v>0.31286093070912535</v>
      </c>
      <c r="H829" s="13">
        <v>24000</v>
      </c>
      <c r="I829" t="s">
        <v>577</v>
      </c>
      <c r="J829" s="13" t="s">
        <v>61</v>
      </c>
      <c r="K829" s="13" t="s">
        <v>61</v>
      </c>
      <c r="L829" s="21">
        <v>2012</v>
      </c>
      <c r="M829" s="21">
        <v>2012</v>
      </c>
      <c r="N829" t="s">
        <v>133</v>
      </c>
      <c r="O829" t="s">
        <v>48</v>
      </c>
    </row>
    <row r="830" spans="1:15" ht="15">
      <c r="A830" s="21" t="s">
        <v>129</v>
      </c>
      <c r="B830" t="s">
        <v>128</v>
      </c>
      <c r="C830" s="18" t="s">
        <v>130</v>
      </c>
      <c r="D830" s="16">
        <v>0.05</v>
      </c>
      <c r="E830" s="16">
        <v>61.25</v>
      </c>
      <c r="F830" s="16">
        <v>-168.25</v>
      </c>
      <c r="G830">
        <v>0.31286093070912535</v>
      </c>
      <c r="H830" s="13">
        <v>24000</v>
      </c>
      <c r="I830" t="s">
        <v>577</v>
      </c>
      <c r="J830" s="13" t="s">
        <v>61</v>
      </c>
      <c r="K830" s="13" t="s">
        <v>61</v>
      </c>
      <c r="L830" s="21">
        <v>2012</v>
      </c>
      <c r="M830" s="21">
        <v>2012</v>
      </c>
      <c r="N830" t="s">
        <v>133</v>
      </c>
      <c r="O830" t="s">
        <v>48</v>
      </c>
    </row>
    <row r="831" spans="1:15" ht="15">
      <c r="A831" s="21" t="s">
        <v>129</v>
      </c>
      <c r="B831" t="s">
        <v>128</v>
      </c>
      <c r="C831" s="18" t="s">
        <v>130</v>
      </c>
      <c r="D831" s="16">
        <v>0.06</v>
      </c>
      <c r="E831" s="16">
        <v>61.25</v>
      </c>
      <c r="F831" s="16">
        <v>-167.75</v>
      </c>
      <c r="G831">
        <v>0.31286093070912535</v>
      </c>
      <c r="H831" s="13">
        <v>24000</v>
      </c>
      <c r="I831" t="s">
        <v>577</v>
      </c>
      <c r="J831" s="13" t="s">
        <v>61</v>
      </c>
      <c r="K831" s="13" t="s">
        <v>61</v>
      </c>
      <c r="L831" s="21">
        <v>2012</v>
      </c>
      <c r="M831" s="21">
        <v>2012</v>
      </c>
      <c r="N831" t="s">
        <v>133</v>
      </c>
      <c r="O831" t="s">
        <v>48</v>
      </c>
    </row>
    <row r="832" spans="1:15" ht="15">
      <c r="A832" s="21" t="s">
        <v>129</v>
      </c>
      <c r="B832" t="s">
        <v>128</v>
      </c>
      <c r="C832" s="18" t="s">
        <v>130</v>
      </c>
      <c r="D832" s="16">
        <v>0.11</v>
      </c>
      <c r="E832" s="16">
        <v>61.25</v>
      </c>
      <c r="F832" s="16">
        <v>-167.25</v>
      </c>
      <c r="G832">
        <v>0.31286093070912535</v>
      </c>
      <c r="H832" s="13">
        <v>24000</v>
      </c>
      <c r="I832" t="s">
        <v>577</v>
      </c>
      <c r="J832" s="13" t="s">
        <v>61</v>
      </c>
      <c r="K832" s="13" t="s">
        <v>61</v>
      </c>
      <c r="L832" s="21">
        <v>2012</v>
      </c>
      <c r="M832" s="21">
        <v>2012</v>
      </c>
      <c r="N832" t="s">
        <v>133</v>
      </c>
      <c r="O832" t="s">
        <v>48</v>
      </c>
    </row>
    <row r="833" spans="1:15" ht="15">
      <c r="A833" s="21" t="s">
        <v>129</v>
      </c>
      <c r="B833" t="s">
        <v>128</v>
      </c>
      <c r="C833" s="18" t="s">
        <v>130</v>
      </c>
      <c r="D833" s="16">
        <v>0.36</v>
      </c>
      <c r="E833" s="16">
        <v>61.25</v>
      </c>
      <c r="F833" s="16">
        <v>-166.75</v>
      </c>
      <c r="G833">
        <v>0.31286093070912535</v>
      </c>
      <c r="H833" s="13">
        <v>24000</v>
      </c>
      <c r="I833" t="s">
        <v>577</v>
      </c>
      <c r="J833" s="13" t="s">
        <v>61</v>
      </c>
      <c r="K833" s="13" t="s">
        <v>61</v>
      </c>
      <c r="L833" s="21">
        <v>2012</v>
      </c>
      <c r="M833" s="21">
        <v>2012</v>
      </c>
      <c r="N833" t="s">
        <v>133</v>
      </c>
      <c r="O833" t="s">
        <v>48</v>
      </c>
    </row>
    <row r="834" spans="1:15" ht="15">
      <c r="A834" s="21" t="s">
        <v>129</v>
      </c>
      <c r="B834" t="s">
        <v>128</v>
      </c>
      <c r="C834" s="18" t="s">
        <v>130</v>
      </c>
      <c r="D834" s="16">
        <v>1</v>
      </c>
      <c r="E834" s="16">
        <v>61.25</v>
      </c>
      <c r="F834" s="16">
        <v>-177.25</v>
      </c>
      <c r="G834">
        <v>0.31286093070912535</v>
      </c>
      <c r="H834" s="13">
        <v>24000</v>
      </c>
      <c r="I834" t="s">
        <v>577</v>
      </c>
      <c r="J834" s="13" t="s">
        <v>61</v>
      </c>
      <c r="K834" s="13" t="s">
        <v>61</v>
      </c>
      <c r="L834" s="21">
        <v>2012</v>
      </c>
      <c r="M834" s="21">
        <v>2012</v>
      </c>
      <c r="N834" t="s">
        <v>133</v>
      </c>
      <c r="O834" t="s">
        <v>48</v>
      </c>
    </row>
    <row r="835" spans="1:15" ht="15">
      <c r="A835" s="21" t="s">
        <v>129</v>
      </c>
      <c r="B835" t="s">
        <v>128</v>
      </c>
      <c r="C835" s="18" t="s">
        <v>130</v>
      </c>
      <c r="D835" s="16">
        <v>0.66</v>
      </c>
      <c r="E835" s="16">
        <v>61.25</v>
      </c>
      <c r="F835" s="16">
        <v>-166.25</v>
      </c>
      <c r="G835">
        <v>0.31286093070912535</v>
      </c>
      <c r="H835" s="13">
        <v>24000</v>
      </c>
      <c r="I835" t="s">
        <v>577</v>
      </c>
      <c r="J835" s="13" t="s">
        <v>61</v>
      </c>
      <c r="K835" s="13" t="s">
        <v>61</v>
      </c>
      <c r="L835" s="21">
        <v>2012</v>
      </c>
      <c r="M835" s="21">
        <v>2012</v>
      </c>
      <c r="N835" t="s">
        <v>133</v>
      </c>
      <c r="O835" t="s">
        <v>48</v>
      </c>
    </row>
    <row r="836" spans="1:15" ht="15">
      <c r="A836" s="21" t="s">
        <v>129</v>
      </c>
      <c r="B836" t="s">
        <v>128</v>
      </c>
      <c r="C836" s="18" t="s">
        <v>130</v>
      </c>
      <c r="D836" s="16">
        <v>1</v>
      </c>
      <c r="E836" s="16">
        <v>60.75</v>
      </c>
      <c r="F836" s="16">
        <v>-173.25</v>
      </c>
      <c r="G836">
        <v>0.31286093070912535</v>
      </c>
      <c r="H836" s="13">
        <v>24000</v>
      </c>
      <c r="I836" t="s">
        <v>577</v>
      </c>
      <c r="J836" s="13" t="s">
        <v>61</v>
      </c>
      <c r="K836" s="13" t="s">
        <v>61</v>
      </c>
      <c r="L836" s="21">
        <v>2012</v>
      </c>
      <c r="M836" s="21">
        <v>2012</v>
      </c>
      <c r="N836" t="s">
        <v>133</v>
      </c>
      <c r="O836" t="s">
        <v>48</v>
      </c>
    </row>
    <row r="837" spans="1:15" ht="15">
      <c r="A837" s="21" t="s">
        <v>129</v>
      </c>
      <c r="B837" t="s">
        <v>128</v>
      </c>
      <c r="C837" s="18" t="s">
        <v>130</v>
      </c>
      <c r="D837" s="16">
        <v>0.78</v>
      </c>
      <c r="E837" s="16">
        <v>58.25</v>
      </c>
      <c r="F837" s="16">
        <v>-158.75</v>
      </c>
      <c r="G837">
        <v>0.31286093070912535</v>
      </c>
      <c r="H837" s="13">
        <v>24000</v>
      </c>
      <c r="I837" t="s">
        <v>577</v>
      </c>
      <c r="J837" s="13" t="s">
        <v>61</v>
      </c>
      <c r="K837" s="13" t="s">
        <v>61</v>
      </c>
      <c r="L837" s="21">
        <v>2012</v>
      </c>
      <c r="M837" s="21">
        <v>2012</v>
      </c>
      <c r="N837" t="s">
        <v>133</v>
      </c>
      <c r="O837" t="s">
        <v>48</v>
      </c>
    </row>
    <row r="838" spans="1:15" ht="15">
      <c r="A838" s="21" t="s">
        <v>129</v>
      </c>
      <c r="B838" t="s">
        <v>128</v>
      </c>
      <c r="C838" s="18" t="s">
        <v>130</v>
      </c>
      <c r="D838" s="16">
        <v>0.66</v>
      </c>
      <c r="E838" s="16">
        <v>60.25</v>
      </c>
      <c r="F838" s="16">
        <v>-165.25</v>
      </c>
      <c r="G838">
        <v>0.31286093070912535</v>
      </c>
      <c r="H838" s="13">
        <v>24000</v>
      </c>
      <c r="I838" t="s">
        <v>577</v>
      </c>
      <c r="J838" s="13" t="s">
        <v>61</v>
      </c>
      <c r="K838" s="13" t="s">
        <v>61</v>
      </c>
      <c r="L838" s="21">
        <v>2012</v>
      </c>
      <c r="M838" s="21">
        <v>2012</v>
      </c>
      <c r="N838" t="s">
        <v>133</v>
      </c>
      <c r="O838" t="s">
        <v>48</v>
      </c>
    </row>
    <row r="839" spans="1:15" ht="15">
      <c r="A839" s="21" t="s">
        <v>129</v>
      </c>
      <c r="B839" t="s">
        <v>128</v>
      </c>
      <c r="C839" s="18" t="s">
        <v>130</v>
      </c>
      <c r="D839" s="16">
        <v>1</v>
      </c>
      <c r="E839" s="16">
        <v>60.25</v>
      </c>
      <c r="F839" s="16">
        <v>-172.25</v>
      </c>
      <c r="G839">
        <v>0.31286093070912535</v>
      </c>
      <c r="H839" s="13">
        <v>24000</v>
      </c>
      <c r="I839" t="s">
        <v>577</v>
      </c>
      <c r="J839" s="13" t="s">
        <v>61</v>
      </c>
      <c r="K839" s="13" t="s">
        <v>61</v>
      </c>
      <c r="L839" s="21">
        <v>2012</v>
      </c>
      <c r="M839" s="21">
        <v>2012</v>
      </c>
      <c r="N839" t="s">
        <v>133</v>
      </c>
      <c r="O839" t="s">
        <v>48</v>
      </c>
    </row>
    <row r="840" spans="1:15" ht="15">
      <c r="A840" s="21" t="s">
        <v>129</v>
      </c>
      <c r="B840" t="s">
        <v>128</v>
      </c>
      <c r="C840" s="18" t="s">
        <v>130</v>
      </c>
      <c r="D840" s="16">
        <v>0.85</v>
      </c>
      <c r="E840" s="16">
        <v>59.25</v>
      </c>
      <c r="F840" s="16">
        <v>-177.75</v>
      </c>
      <c r="G840">
        <v>0.31286093070912535</v>
      </c>
      <c r="H840" s="13">
        <v>24000</v>
      </c>
      <c r="I840" t="s">
        <v>577</v>
      </c>
      <c r="J840" s="13" t="s">
        <v>61</v>
      </c>
      <c r="K840" s="13" t="s">
        <v>61</v>
      </c>
      <c r="L840" s="21">
        <v>2012</v>
      </c>
      <c r="M840" s="21">
        <v>2012</v>
      </c>
      <c r="N840" t="s">
        <v>133</v>
      </c>
      <c r="O840" t="s">
        <v>48</v>
      </c>
    </row>
    <row r="841" spans="1:15" ht="15">
      <c r="A841" s="21" t="s">
        <v>129</v>
      </c>
      <c r="B841" t="s">
        <v>128</v>
      </c>
      <c r="C841" s="18" t="s">
        <v>130</v>
      </c>
      <c r="D841" s="16">
        <v>1</v>
      </c>
      <c r="E841" s="16">
        <v>61.75</v>
      </c>
      <c r="F841" s="16">
        <v>-175.75</v>
      </c>
      <c r="G841">
        <v>0.31286093070912535</v>
      </c>
      <c r="H841" s="13">
        <v>24000</v>
      </c>
      <c r="I841" t="s">
        <v>577</v>
      </c>
      <c r="J841" s="13" t="s">
        <v>61</v>
      </c>
      <c r="K841" s="13" t="s">
        <v>61</v>
      </c>
      <c r="L841" s="21">
        <v>2012</v>
      </c>
      <c r="M841" s="21">
        <v>2012</v>
      </c>
      <c r="N841" t="s">
        <v>133</v>
      </c>
      <c r="O841" t="s">
        <v>48</v>
      </c>
    </row>
    <row r="842" spans="1:15" ht="15">
      <c r="A842" s="21" t="s">
        <v>129</v>
      </c>
      <c r="B842" t="s">
        <v>128</v>
      </c>
      <c r="C842" s="18" t="s">
        <v>130</v>
      </c>
      <c r="D842" s="16">
        <v>1</v>
      </c>
      <c r="E842" s="16">
        <v>61.75</v>
      </c>
      <c r="F842" s="16">
        <v>-175.25</v>
      </c>
      <c r="G842">
        <v>0.31286093070912535</v>
      </c>
      <c r="H842" s="13">
        <v>24000</v>
      </c>
      <c r="I842" t="s">
        <v>577</v>
      </c>
      <c r="J842" s="13" t="s">
        <v>61</v>
      </c>
      <c r="K842" s="13" t="s">
        <v>61</v>
      </c>
      <c r="L842" s="21">
        <v>2012</v>
      </c>
      <c r="M842" s="21">
        <v>2012</v>
      </c>
      <c r="N842" t="s">
        <v>133</v>
      </c>
      <c r="O842" t="s">
        <v>48</v>
      </c>
    </row>
    <row r="843" spans="1:15" ht="15">
      <c r="A843" s="21" t="s">
        <v>129</v>
      </c>
      <c r="B843" t="s">
        <v>128</v>
      </c>
      <c r="C843" s="18" t="s">
        <v>130</v>
      </c>
      <c r="D843" s="16">
        <v>1</v>
      </c>
      <c r="E843" s="16">
        <v>61.75</v>
      </c>
      <c r="F843" s="16">
        <v>-174.75</v>
      </c>
      <c r="G843">
        <v>0.31286093070912535</v>
      </c>
      <c r="H843" s="13">
        <v>24000</v>
      </c>
      <c r="I843" t="s">
        <v>577</v>
      </c>
      <c r="J843" s="13" t="s">
        <v>61</v>
      </c>
      <c r="K843" s="13" t="s">
        <v>61</v>
      </c>
      <c r="L843" s="21">
        <v>2012</v>
      </c>
      <c r="M843" s="21">
        <v>2012</v>
      </c>
      <c r="N843" t="s">
        <v>133</v>
      </c>
      <c r="O843" t="s">
        <v>48</v>
      </c>
    </row>
    <row r="844" spans="1:15" ht="15">
      <c r="A844" s="21" t="s">
        <v>129</v>
      </c>
      <c r="B844" t="s">
        <v>128</v>
      </c>
      <c r="C844" s="18" t="s">
        <v>130</v>
      </c>
      <c r="D844" s="16">
        <v>1</v>
      </c>
      <c r="E844" s="16">
        <v>61.75</v>
      </c>
      <c r="F844" s="16">
        <v>-174.25</v>
      </c>
      <c r="G844">
        <v>0.31286093070912535</v>
      </c>
      <c r="H844" s="13">
        <v>24000</v>
      </c>
      <c r="I844" t="s">
        <v>577</v>
      </c>
      <c r="J844" s="13" t="s">
        <v>61</v>
      </c>
      <c r="K844" s="13" t="s">
        <v>61</v>
      </c>
      <c r="L844" s="21">
        <v>2012</v>
      </c>
      <c r="M844" s="21">
        <v>2012</v>
      </c>
      <c r="N844" t="s">
        <v>133</v>
      </c>
      <c r="O844" t="s">
        <v>48</v>
      </c>
    </row>
    <row r="845" spans="1:15" ht="15">
      <c r="A845" s="21" t="s">
        <v>129</v>
      </c>
      <c r="B845" t="s">
        <v>128</v>
      </c>
      <c r="C845" s="18" t="s">
        <v>130</v>
      </c>
      <c r="D845" s="16">
        <v>1</v>
      </c>
      <c r="E845" s="16">
        <v>61.75</v>
      </c>
      <c r="F845" s="16">
        <v>-173.75</v>
      </c>
      <c r="G845">
        <v>0.31286093070912535</v>
      </c>
      <c r="H845" s="13">
        <v>24000</v>
      </c>
      <c r="I845" t="s">
        <v>577</v>
      </c>
      <c r="J845" s="13" t="s">
        <v>61</v>
      </c>
      <c r="K845" s="13" t="s">
        <v>61</v>
      </c>
      <c r="L845" s="21">
        <v>2012</v>
      </c>
      <c r="M845" s="21">
        <v>2012</v>
      </c>
      <c r="N845" t="s">
        <v>133</v>
      </c>
      <c r="O845" t="s">
        <v>48</v>
      </c>
    </row>
    <row r="846" spans="1:15" ht="15">
      <c r="A846" s="21" t="s">
        <v>129</v>
      </c>
      <c r="B846" t="s">
        <v>128</v>
      </c>
      <c r="C846" s="18" t="s">
        <v>130</v>
      </c>
      <c r="D846" s="16">
        <v>1</v>
      </c>
      <c r="E846" s="16">
        <v>61.75</v>
      </c>
      <c r="F846" s="16">
        <v>-173.25</v>
      </c>
      <c r="G846">
        <v>0.31286093070912535</v>
      </c>
      <c r="H846" s="13">
        <v>24000</v>
      </c>
      <c r="I846" t="s">
        <v>577</v>
      </c>
      <c r="J846" s="13" t="s">
        <v>61</v>
      </c>
      <c r="K846" s="13" t="s">
        <v>61</v>
      </c>
      <c r="L846" s="21">
        <v>2012</v>
      </c>
      <c r="M846" s="21">
        <v>2012</v>
      </c>
      <c r="N846" t="s">
        <v>133</v>
      </c>
      <c r="O846" t="s">
        <v>48</v>
      </c>
    </row>
    <row r="847" spans="1:15" ht="15">
      <c r="A847" s="21" t="s">
        <v>129</v>
      </c>
      <c r="B847" t="s">
        <v>128</v>
      </c>
      <c r="C847" s="18" t="s">
        <v>130</v>
      </c>
      <c r="D847" s="16">
        <v>1</v>
      </c>
      <c r="E847" s="16">
        <v>61.75</v>
      </c>
      <c r="F847" s="16">
        <v>-172.75</v>
      </c>
      <c r="G847">
        <v>0.31286093070912535</v>
      </c>
      <c r="H847" s="13">
        <v>24000</v>
      </c>
      <c r="I847" t="s">
        <v>577</v>
      </c>
      <c r="J847" s="13" t="s">
        <v>61</v>
      </c>
      <c r="K847" s="13" t="s">
        <v>61</v>
      </c>
      <c r="L847" s="21">
        <v>2012</v>
      </c>
      <c r="M847" s="21">
        <v>2012</v>
      </c>
      <c r="N847" t="s">
        <v>133</v>
      </c>
      <c r="O847" t="s">
        <v>48</v>
      </c>
    </row>
    <row r="848" spans="1:15" ht="15">
      <c r="A848" s="21" t="s">
        <v>129</v>
      </c>
      <c r="B848" t="s">
        <v>128</v>
      </c>
      <c r="C848" s="18" t="s">
        <v>130</v>
      </c>
      <c r="D848" s="16">
        <v>1</v>
      </c>
      <c r="E848" s="16">
        <v>61.75</v>
      </c>
      <c r="F848" s="16">
        <v>-172.25</v>
      </c>
      <c r="G848">
        <v>0.31286093070912535</v>
      </c>
      <c r="H848" s="13">
        <v>24000</v>
      </c>
      <c r="I848" t="s">
        <v>577</v>
      </c>
      <c r="J848" s="13" t="s">
        <v>61</v>
      </c>
      <c r="K848" s="13" t="s">
        <v>61</v>
      </c>
      <c r="L848" s="21">
        <v>2012</v>
      </c>
      <c r="M848" s="21">
        <v>2012</v>
      </c>
      <c r="N848" t="s">
        <v>133</v>
      </c>
      <c r="O848" t="s">
        <v>48</v>
      </c>
    </row>
    <row r="849" spans="1:15" ht="15">
      <c r="A849" s="21" t="s">
        <v>129</v>
      </c>
      <c r="B849" t="s">
        <v>128</v>
      </c>
      <c r="C849" s="18" t="s">
        <v>130</v>
      </c>
      <c r="D849" s="16">
        <v>1</v>
      </c>
      <c r="E849" s="16">
        <v>61.75</v>
      </c>
      <c r="F849" s="16">
        <v>-171.75</v>
      </c>
      <c r="G849">
        <v>0.31286093070912535</v>
      </c>
      <c r="H849" s="13">
        <v>24000</v>
      </c>
      <c r="I849" t="s">
        <v>577</v>
      </c>
      <c r="J849" s="13" t="s">
        <v>61</v>
      </c>
      <c r="K849" s="13" t="s">
        <v>61</v>
      </c>
      <c r="L849" s="21">
        <v>2012</v>
      </c>
      <c r="M849" s="21">
        <v>2012</v>
      </c>
      <c r="N849" t="s">
        <v>133</v>
      </c>
      <c r="O849" t="s">
        <v>48</v>
      </c>
    </row>
    <row r="850" spans="1:15" ht="15">
      <c r="A850" s="21" t="s">
        <v>129</v>
      </c>
      <c r="B850" t="s">
        <v>128</v>
      </c>
      <c r="C850" s="18" t="s">
        <v>130</v>
      </c>
      <c r="D850" s="16">
        <v>0.86</v>
      </c>
      <c r="E850" s="16">
        <v>61.75</v>
      </c>
      <c r="F850" s="16">
        <v>-171.25</v>
      </c>
      <c r="G850">
        <v>0.31286093070912535</v>
      </c>
      <c r="H850" s="13">
        <v>24000</v>
      </c>
      <c r="I850" t="s">
        <v>577</v>
      </c>
      <c r="J850" s="13" t="s">
        <v>61</v>
      </c>
      <c r="K850" s="13" t="s">
        <v>61</v>
      </c>
      <c r="L850" s="21">
        <v>2012</v>
      </c>
      <c r="M850" s="21">
        <v>2012</v>
      </c>
      <c r="N850" t="s">
        <v>133</v>
      </c>
      <c r="O850" t="s">
        <v>48</v>
      </c>
    </row>
    <row r="851" spans="1:15" ht="15">
      <c r="A851" s="21" t="s">
        <v>129</v>
      </c>
      <c r="B851" t="s">
        <v>128</v>
      </c>
      <c r="C851" s="18" t="s">
        <v>130</v>
      </c>
      <c r="D851" s="16">
        <v>0.67</v>
      </c>
      <c r="E851" s="16">
        <v>61.75</v>
      </c>
      <c r="F851" s="16">
        <v>-170.75</v>
      </c>
      <c r="G851">
        <v>0.31286093070912535</v>
      </c>
      <c r="H851" s="13">
        <v>24000</v>
      </c>
      <c r="I851" t="s">
        <v>577</v>
      </c>
      <c r="J851" s="13" t="s">
        <v>61</v>
      </c>
      <c r="K851" s="13" t="s">
        <v>61</v>
      </c>
      <c r="L851" s="21">
        <v>2012</v>
      </c>
      <c r="M851" s="21">
        <v>2012</v>
      </c>
      <c r="N851" t="s">
        <v>133</v>
      </c>
      <c r="O851" t="s">
        <v>48</v>
      </c>
    </row>
    <row r="852" spans="1:15" ht="15">
      <c r="A852" s="21" t="s">
        <v>129</v>
      </c>
      <c r="B852" t="s">
        <v>128</v>
      </c>
      <c r="C852" s="18" t="s">
        <v>130</v>
      </c>
      <c r="D852" s="16">
        <v>0.46</v>
      </c>
      <c r="E852" s="16">
        <v>61.75</v>
      </c>
      <c r="F852" s="16">
        <v>-170.25</v>
      </c>
      <c r="G852">
        <v>0.31286093070912535</v>
      </c>
      <c r="H852" s="13">
        <v>24000</v>
      </c>
      <c r="I852" t="s">
        <v>577</v>
      </c>
      <c r="J852" s="13" t="s">
        <v>61</v>
      </c>
      <c r="K852" s="13" t="s">
        <v>61</v>
      </c>
      <c r="L852" s="21">
        <v>2012</v>
      </c>
      <c r="M852" s="21">
        <v>2012</v>
      </c>
      <c r="N852" t="s">
        <v>133</v>
      </c>
      <c r="O852" t="s">
        <v>48</v>
      </c>
    </row>
    <row r="853" spans="1:15" ht="15">
      <c r="A853" s="21" t="s">
        <v>129</v>
      </c>
      <c r="B853" t="s">
        <v>128</v>
      </c>
      <c r="C853" s="18" t="s">
        <v>130</v>
      </c>
      <c r="D853" s="16">
        <v>0.27</v>
      </c>
      <c r="E853" s="16">
        <v>61.75</v>
      </c>
      <c r="F853" s="16">
        <v>-169.75</v>
      </c>
      <c r="G853">
        <v>0.31286093070912535</v>
      </c>
      <c r="H853" s="13">
        <v>24000</v>
      </c>
      <c r="I853" t="s">
        <v>577</v>
      </c>
      <c r="J853" s="13" t="s">
        <v>61</v>
      </c>
      <c r="K853" s="13" t="s">
        <v>61</v>
      </c>
      <c r="L853" s="21">
        <v>2012</v>
      </c>
      <c r="M853" s="21">
        <v>2012</v>
      </c>
      <c r="N853" t="s">
        <v>133</v>
      </c>
      <c r="O853" t="s">
        <v>48</v>
      </c>
    </row>
    <row r="854" spans="1:15" ht="15">
      <c r="A854" s="21" t="s">
        <v>129</v>
      </c>
      <c r="B854" t="s">
        <v>128</v>
      </c>
      <c r="C854" s="18" t="s">
        <v>130</v>
      </c>
      <c r="D854" s="16">
        <v>0.12</v>
      </c>
      <c r="E854" s="16">
        <v>61.75</v>
      </c>
      <c r="F854" s="16">
        <v>-169.25</v>
      </c>
      <c r="G854">
        <v>0.31286093070912535</v>
      </c>
      <c r="H854" s="13">
        <v>24000</v>
      </c>
      <c r="I854" t="s">
        <v>577</v>
      </c>
      <c r="J854" s="13" t="s">
        <v>61</v>
      </c>
      <c r="K854" s="13" t="s">
        <v>61</v>
      </c>
      <c r="L854" s="21">
        <v>2012</v>
      </c>
      <c r="M854" s="21">
        <v>2012</v>
      </c>
      <c r="N854" t="s">
        <v>133</v>
      </c>
      <c r="O854" t="s">
        <v>48</v>
      </c>
    </row>
    <row r="855" spans="1:15" ht="15">
      <c r="A855" s="21" t="s">
        <v>129</v>
      </c>
      <c r="B855" t="s">
        <v>128</v>
      </c>
      <c r="C855" s="18" t="s">
        <v>130</v>
      </c>
      <c r="D855" s="16">
        <v>0.02</v>
      </c>
      <c r="E855" s="16">
        <v>61.75</v>
      </c>
      <c r="F855" s="16">
        <v>-168.75</v>
      </c>
      <c r="G855">
        <v>0.31286093070912535</v>
      </c>
      <c r="H855" s="13">
        <v>24000</v>
      </c>
      <c r="I855" t="s">
        <v>577</v>
      </c>
      <c r="J855" s="13" t="s">
        <v>61</v>
      </c>
      <c r="K855" s="13" t="s">
        <v>61</v>
      </c>
      <c r="L855" s="21">
        <v>2012</v>
      </c>
      <c r="M855" s="21">
        <v>2012</v>
      </c>
      <c r="N855" t="s">
        <v>133</v>
      </c>
      <c r="O855" t="s">
        <v>48</v>
      </c>
    </row>
    <row r="856" spans="1:15" ht="15">
      <c r="A856" s="21" t="s">
        <v>129</v>
      </c>
      <c r="B856" t="s">
        <v>128</v>
      </c>
      <c r="C856" s="18" t="s">
        <v>130</v>
      </c>
      <c r="D856" s="16">
        <v>0</v>
      </c>
      <c r="E856" s="16">
        <v>61.75</v>
      </c>
      <c r="F856" s="16">
        <v>-168.25</v>
      </c>
      <c r="G856">
        <v>0.31286093070912535</v>
      </c>
      <c r="H856" s="13">
        <v>24000</v>
      </c>
      <c r="I856" t="s">
        <v>577</v>
      </c>
      <c r="J856" s="13" t="s">
        <v>61</v>
      </c>
      <c r="K856" s="13" t="s">
        <v>61</v>
      </c>
      <c r="L856" s="21">
        <v>2012</v>
      </c>
      <c r="M856" s="21">
        <v>2012</v>
      </c>
      <c r="N856" t="s">
        <v>133</v>
      </c>
      <c r="O856" t="s">
        <v>48</v>
      </c>
    </row>
    <row r="857" spans="1:15" ht="15">
      <c r="A857" s="21" t="s">
        <v>129</v>
      </c>
      <c r="B857" t="s">
        <v>128</v>
      </c>
      <c r="C857" s="18" t="s">
        <v>130</v>
      </c>
      <c r="D857" s="16">
        <v>0.05</v>
      </c>
      <c r="E857" s="16">
        <v>61.75</v>
      </c>
      <c r="F857" s="16">
        <v>-167.75</v>
      </c>
      <c r="G857">
        <v>0.31286093070912535</v>
      </c>
      <c r="H857" s="13">
        <v>24000</v>
      </c>
      <c r="I857" t="s">
        <v>577</v>
      </c>
      <c r="J857" s="13" t="s">
        <v>61</v>
      </c>
      <c r="K857" s="13" t="s">
        <v>61</v>
      </c>
      <c r="L857" s="21">
        <v>2012</v>
      </c>
      <c r="M857" s="21">
        <v>2012</v>
      </c>
      <c r="N857" t="s">
        <v>133</v>
      </c>
      <c r="O857" t="s">
        <v>48</v>
      </c>
    </row>
    <row r="858" spans="1:15" ht="15">
      <c r="A858" s="21" t="s">
        <v>129</v>
      </c>
      <c r="B858" t="s">
        <v>128</v>
      </c>
      <c r="C858" s="18" t="s">
        <v>130</v>
      </c>
      <c r="D858" s="16">
        <v>0.18</v>
      </c>
      <c r="E858" s="16">
        <v>61.75</v>
      </c>
      <c r="F858" s="16">
        <v>-167.25</v>
      </c>
      <c r="G858">
        <v>0.31286093070912535</v>
      </c>
      <c r="H858" s="13">
        <v>24000</v>
      </c>
      <c r="I858" t="s">
        <v>577</v>
      </c>
      <c r="J858" s="13" t="s">
        <v>61</v>
      </c>
      <c r="K858" s="13" t="s">
        <v>61</v>
      </c>
      <c r="L858" s="21">
        <v>2012</v>
      </c>
      <c r="M858" s="21">
        <v>2012</v>
      </c>
      <c r="N858" t="s">
        <v>133</v>
      </c>
      <c r="O858" t="s">
        <v>48</v>
      </c>
    </row>
    <row r="859" spans="1:15" ht="15">
      <c r="A859" s="21" t="s">
        <v>129</v>
      </c>
      <c r="B859" t="s">
        <v>128</v>
      </c>
      <c r="C859" s="18" t="s">
        <v>130</v>
      </c>
      <c r="D859" s="16">
        <v>0.49</v>
      </c>
      <c r="E859" s="16">
        <v>61.75</v>
      </c>
      <c r="F859" s="16">
        <v>-166.75</v>
      </c>
      <c r="G859">
        <v>0.31286093070912535</v>
      </c>
      <c r="H859" s="13">
        <v>24000</v>
      </c>
      <c r="I859" t="s">
        <v>577</v>
      </c>
      <c r="J859" s="13" t="s">
        <v>61</v>
      </c>
      <c r="K859" s="13" t="s">
        <v>61</v>
      </c>
      <c r="L859" s="21">
        <v>2012</v>
      </c>
      <c r="M859" s="21">
        <v>2012</v>
      </c>
      <c r="N859" t="s">
        <v>133</v>
      </c>
      <c r="O859" t="s">
        <v>48</v>
      </c>
    </row>
    <row r="860" spans="1:15" ht="15">
      <c r="A860" s="21" t="s">
        <v>129</v>
      </c>
      <c r="B860" t="s">
        <v>128</v>
      </c>
      <c r="C860" s="18" t="s">
        <v>130</v>
      </c>
      <c r="D860" s="16">
        <v>1</v>
      </c>
      <c r="E860" s="16">
        <v>56.75</v>
      </c>
      <c r="F860" s="16">
        <v>-159.75</v>
      </c>
      <c r="G860">
        <v>0.31286093070912535</v>
      </c>
      <c r="H860" s="13">
        <v>24000</v>
      </c>
      <c r="I860" t="s">
        <v>577</v>
      </c>
      <c r="J860" s="13" t="s">
        <v>61</v>
      </c>
      <c r="K860" s="13" t="s">
        <v>61</v>
      </c>
      <c r="L860" s="21">
        <v>2012</v>
      </c>
      <c r="M860" s="21">
        <v>2012</v>
      </c>
      <c r="N860" t="s">
        <v>133</v>
      </c>
      <c r="O860" t="s">
        <v>48</v>
      </c>
    </row>
    <row r="861" spans="1:15" ht="15">
      <c r="A861" s="21" t="s">
        <v>129</v>
      </c>
      <c r="B861" t="s">
        <v>128</v>
      </c>
      <c r="C861" s="18" t="s">
        <v>130</v>
      </c>
      <c r="D861" s="16">
        <v>1</v>
      </c>
      <c r="E861" s="16">
        <v>61.75</v>
      </c>
      <c r="F861" s="16">
        <v>-176.25</v>
      </c>
      <c r="G861">
        <v>0.31286093070912535</v>
      </c>
      <c r="H861" s="13">
        <v>24000</v>
      </c>
      <c r="I861" t="s">
        <v>577</v>
      </c>
      <c r="J861" s="13" t="s">
        <v>61</v>
      </c>
      <c r="K861" s="13" t="s">
        <v>61</v>
      </c>
      <c r="L861" s="21">
        <v>2012</v>
      </c>
      <c r="M861" s="21">
        <v>2012</v>
      </c>
      <c r="N861" t="s">
        <v>133</v>
      </c>
      <c r="O861" t="s">
        <v>48</v>
      </c>
    </row>
    <row r="862" spans="1:15" ht="15">
      <c r="A862" s="21" t="s">
        <v>129</v>
      </c>
      <c r="B862" t="s">
        <v>128</v>
      </c>
      <c r="C862" s="18" t="s">
        <v>130</v>
      </c>
      <c r="D862" s="16">
        <v>1</v>
      </c>
      <c r="E862" s="16">
        <v>60.75</v>
      </c>
      <c r="F862" s="16">
        <v>-172.75</v>
      </c>
      <c r="G862">
        <v>0.31286093070912535</v>
      </c>
      <c r="H862" s="13">
        <v>24000</v>
      </c>
      <c r="I862" t="s">
        <v>577</v>
      </c>
      <c r="J862" s="13" t="s">
        <v>61</v>
      </c>
      <c r="K862" s="13" t="s">
        <v>61</v>
      </c>
      <c r="L862" s="21">
        <v>2012</v>
      </c>
      <c r="M862" s="21">
        <v>2012</v>
      </c>
      <c r="N862" t="s">
        <v>133</v>
      </c>
      <c r="O862" t="s">
        <v>48</v>
      </c>
    </row>
    <row r="863" spans="1:15" ht="15">
      <c r="A863" s="21" t="s">
        <v>129</v>
      </c>
      <c r="B863" t="s">
        <v>128</v>
      </c>
      <c r="C863" s="18" t="s">
        <v>130</v>
      </c>
      <c r="D863" s="16">
        <v>0.69</v>
      </c>
      <c r="E863" s="16">
        <v>58.25</v>
      </c>
      <c r="F863" s="16">
        <v>-157.75</v>
      </c>
      <c r="G863">
        <v>0.31286093070912535</v>
      </c>
      <c r="H863" s="13">
        <v>24000</v>
      </c>
      <c r="I863" t="s">
        <v>577</v>
      </c>
      <c r="J863" s="13" t="s">
        <v>61</v>
      </c>
      <c r="K863" s="13" t="s">
        <v>61</v>
      </c>
      <c r="L863" s="21">
        <v>2012</v>
      </c>
      <c r="M863" s="21">
        <v>2012</v>
      </c>
      <c r="N863" t="s">
        <v>133</v>
      </c>
      <c r="O863" t="s">
        <v>48</v>
      </c>
    </row>
    <row r="864" spans="1:15" ht="15">
      <c r="A864" s="21" t="s">
        <v>129</v>
      </c>
      <c r="B864" t="s">
        <v>128</v>
      </c>
      <c r="C864" s="18" t="s">
        <v>130</v>
      </c>
      <c r="D864" s="16">
        <v>0</v>
      </c>
      <c r="E864" s="16">
        <v>59.75</v>
      </c>
      <c r="F864" s="16">
        <v>-162.25</v>
      </c>
      <c r="G864">
        <v>0.31286093070912535</v>
      </c>
      <c r="H864" s="13">
        <v>24000</v>
      </c>
      <c r="I864" t="s">
        <v>577</v>
      </c>
      <c r="J864" s="13" t="s">
        <v>61</v>
      </c>
      <c r="K864" s="13" t="s">
        <v>61</v>
      </c>
      <c r="L864" s="21">
        <v>2012</v>
      </c>
      <c r="M864" s="21">
        <v>2012</v>
      </c>
      <c r="N864" t="s">
        <v>133</v>
      </c>
      <c r="O864" t="s">
        <v>48</v>
      </c>
    </row>
    <row r="865" spans="1:15" ht="15">
      <c r="A865" s="21" t="s">
        <v>129</v>
      </c>
      <c r="B865" t="s">
        <v>128</v>
      </c>
      <c r="C865" s="18" t="s">
        <v>130</v>
      </c>
      <c r="D865" s="16">
        <v>1</v>
      </c>
      <c r="E865" s="16">
        <v>62.25</v>
      </c>
      <c r="F865" s="16">
        <v>-175.75</v>
      </c>
      <c r="G865">
        <v>0.31286093070912535</v>
      </c>
      <c r="H865" s="13">
        <v>24000</v>
      </c>
      <c r="I865" t="s">
        <v>577</v>
      </c>
      <c r="J865" s="13" t="s">
        <v>61</v>
      </c>
      <c r="K865" s="13" t="s">
        <v>61</v>
      </c>
      <c r="L865" s="21">
        <v>2012</v>
      </c>
      <c r="M865" s="21">
        <v>2012</v>
      </c>
      <c r="N865" t="s">
        <v>133</v>
      </c>
      <c r="O865" t="s">
        <v>48</v>
      </c>
    </row>
    <row r="866" spans="1:15" ht="15">
      <c r="A866" s="21" t="s">
        <v>129</v>
      </c>
      <c r="B866" t="s">
        <v>128</v>
      </c>
      <c r="C866" s="18" t="s">
        <v>130</v>
      </c>
      <c r="D866" s="16">
        <v>1</v>
      </c>
      <c r="E866" s="16">
        <v>62.25</v>
      </c>
      <c r="F866" s="16">
        <v>-175.25</v>
      </c>
      <c r="G866">
        <v>0.31286093070912535</v>
      </c>
      <c r="H866" s="13">
        <v>24000</v>
      </c>
      <c r="I866" t="s">
        <v>577</v>
      </c>
      <c r="J866" s="13" t="s">
        <v>61</v>
      </c>
      <c r="K866" s="13" t="s">
        <v>61</v>
      </c>
      <c r="L866" s="21">
        <v>2012</v>
      </c>
      <c r="M866" s="21">
        <v>2012</v>
      </c>
      <c r="N866" t="s">
        <v>133</v>
      </c>
      <c r="O866" t="s">
        <v>48</v>
      </c>
    </row>
    <row r="867" spans="1:15" ht="15">
      <c r="A867" s="21" t="s">
        <v>129</v>
      </c>
      <c r="B867" t="s">
        <v>128</v>
      </c>
      <c r="C867" s="18" t="s">
        <v>130</v>
      </c>
      <c r="D867" s="16">
        <v>1</v>
      </c>
      <c r="E867" s="16">
        <v>62.25</v>
      </c>
      <c r="F867" s="16">
        <v>-174.75</v>
      </c>
      <c r="G867">
        <v>0.31286093070912535</v>
      </c>
      <c r="H867" s="13">
        <v>24000</v>
      </c>
      <c r="I867" t="s">
        <v>577</v>
      </c>
      <c r="J867" s="13" t="s">
        <v>61</v>
      </c>
      <c r="K867" s="13" t="s">
        <v>61</v>
      </c>
      <c r="L867" s="21">
        <v>2012</v>
      </c>
      <c r="M867" s="21">
        <v>2012</v>
      </c>
      <c r="N867" t="s">
        <v>133</v>
      </c>
      <c r="O867" t="s">
        <v>48</v>
      </c>
    </row>
    <row r="868" spans="1:15" ht="15">
      <c r="A868" s="21" t="s">
        <v>129</v>
      </c>
      <c r="B868" t="s">
        <v>128</v>
      </c>
      <c r="C868" s="18" t="s">
        <v>130</v>
      </c>
      <c r="D868" s="16">
        <v>1</v>
      </c>
      <c r="E868" s="16">
        <v>62.25</v>
      </c>
      <c r="F868" s="16">
        <v>-174.25</v>
      </c>
      <c r="G868">
        <v>0.31286093070912535</v>
      </c>
      <c r="H868" s="13">
        <v>24000</v>
      </c>
      <c r="I868" t="s">
        <v>577</v>
      </c>
      <c r="J868" s="13" t="s">
        <v>61</v>
      </c>
      <c r="K868" s="13" t="s">
        <v>61</v>
      </c>
      <c r="L868" s="21">
        <v>2012</v>
      </c>
      <c r="M868" s="21">
        <v>2012</v>
      </c>
      <c r="N868" t="s">
        <v>133</v>
      </c>
      <c r="O868" t="s">
        <v>48</v>
      </c>
    </row>
    <row r="869" spans="1:15" ht="15">
      <c r="A869" s="21" t="s">
        <v>129</v>
      </c>
      <c r="B869" t="s">
        <v>128</v>
      </c>
      <c r="C869" s="18" t="s">
        <v>130</v>
      </c>
      <c r="D869" s="16">
        <v>1</v>
      </c>
      <c r="E869" s="16">
        <v>62.25</v>
      </c>
      <c r="F869" s="16">
        <v>-173.75</v>
      </c>
      <c r="G869">
        <v>0.31286093070912535</v>
      </c>
      <c r="H869" s="13">
        <v>24000</v>
      </c>
      <c r="I869" t="s">
        <v>577</v>
      </c>
      <c r="J869" s="13" t="s">
        <v>61</v>
      </c>
      <c r="K869" s="13" t="s">
        <v>61</v>
      </c>
      <c r="L869" s="21">
        <v>2012</v>
      </c>
      <c r="M869" s="21">
        <v>2012</v>
      </c>
      <c r="N869" t="s">
        <v>133</v>
      </c>
      <c r="O869" t="s">
        <v>48</v>
      </c>
    </row>
    <row r="870" spans="1:15" ht="15">
      <c r="A870" s="21" t="s">
        <v>129</v>
      </c>
      <c r="B870" t="s">
        <v>128</v>
      </c>
      <c r="C870" s="18" t="s">
        <v>130</v>
      </c>
      <c r="D870" s="16">
        <v>1</v>
      </c>
      <c r="E870" s="16">
        <v>62.25</v>
      </c>
      <c r="F870" s="16">
        <v>-173.25</v>
      </c>
      <c r="G870">
        <v>0.31286093070912535</v>
      </c>
      <c r="H870" s="13">
        <v>24000</v>
      </c>
      <c r="I870" t="s">
        <v>577</v>
      </c>
      <c r="J870" s="13" t="s">
        <v>61</v>
      </c>
      <c r="K870" s="13" t="s">
        <v>61</v>
      </c>
      <c r="L870" s="21">
        <v>2012</v>
      </c>
      <c r="M870" s="21">
        <v>2012</v>
      </c>
      <c r="N870" t="s">
        <v>133</v>
      </c>
      <c r="O870" t="s">
        <v>48</v>
      </c>
    </row>
    <row r="871" spans="1:15" ht="15">
      <c r="A871" s="21" t="s">
        <v>129</v>
      </c>
      <c r="B871" t="s">
        <v>128</v>
      </c>
      <c r="C871" s="18" t="s">
        <v>130</v>
      </c>
      <c r="D871" s="16">
        <v>1</v>
      </c>
      <c r="E871" s="16">
        <v>62.25</v>
      </c>
      <c r="F871" s="16">
        <v>-172.75</v>
      </c>
      <c r="G871">
        <v>0.31286093070912535</v>
      </c>
      <c r="H871" s="13">
        <v>24000</v>
      </c>
      <c r="I871" t="s">
        <v>577</v>
      </c>
      <c r="J871" s="13" t="s">
        <v>61</v>
      </c>
      <c r="K871" s="13" t="s">
        <v>61</v>
      </c>
      <c r="L871" s="21">
        <v>2012</v>
      </c>
      <c r="M871" s="21">
        <v>2012</v>
      </c>
      <c r="N871" t="s">
        <v>133</v>
      </c>
      <c r="O871" t="s">
        <v>48</v>
      </c>
    </row>
    <row r="872" spans="1:15" ht="15">
      <c r="A872" s="21" t="s">
        <v>129</v>
      </c>
      <c r="B872" t="s">
        <v>128</v>
      </c>
      <c r="C872" s="18" t="s">
        <v>130</v>
      </c>
      <c r="D872" s="16">
        <v>1</v>
      </c>
      <c r="E872" s="16">
        <v>62.25</v>
      </c>
      <c r="F872" s="16">
        <v>-172.25</v>
      </c>
      <c r="G872">
        <v>0.31286093070912535</v>
      </c>
      <c r="H872" s="13">
        <v>24000</v>
      </c>
      <c r="I872" t="s">
        <v>577</v>
      </c>
      <c r="J872" s="13" t="s">
        <v>61</v>
      </c>
      <c r="K872" s="13" t="s">
        <v>61</v>
      </c>
      <c r="L872" s="21">
        <v>2012</v>
      </c>
      <c r="M872" s="21">
        <v>2012</v>
      </c>
      <c r="N872" t="s">
        <v>133</v>
      </c>
      <c r="O872" t="s">
        <v>48</v>
      </c>
    </row>
    <row r="873" spans="1:15" ht="15">
      <c r="A873" s="21" t="s">
        <v>129</v>
      </c>
      <c r="B873" t="s">
        <v>128</v>
      </c>
      <c r="C873" s="18" t="s">
        <v>130</v>
      </c>
      <c r="D873" s="16">
        <v>1</v>
      </c>
      <c r="E873" s="16">
        <v>62.25</v>
      </c>
      <c r="F873" s="16">
        <v>-171.75</v>
      </c>
      <c r="G873">
        <v>0.31286093070912535</v>
      </c>
      <c r="H873" s="13">
        <v>24000</v>
      </c>
      <c r="I873" t="s">
        <v>577</v>
      </c>
      <c r="J873" s="13" t="s">
        <v>61</v>
      </c>
      <c r="K873" s="13" t="s">
        <v>61</v>
      </c>
      <c r="L873" s="21">
        <v>2012</v>
      </c>
      <c r="M873" s="21">
        <v>2012</v>
      </c>
      <c r="N873" t="s">
        <v>133</v>
      </c>
      <c r="O873" t="s">
        <v>48</v>
      </c>
    </row>
    <row r="874" spans="1:15" ht="15">
      <c r="A874" s="21" t="s">
        <v>129</v>
      </c>
      <c r="B874" t="s">
        <v>128</v>
      </c>
      <c r="C874" s="18" t="s">
        <v>130</v>
      </c>
      <c r="D874" s="16">
        <v>1</v>
      </c>
      <c r="E874" s="16">
        <v>62.25</v>
      </c>
      <c r="F874" s="16">
        <v>-171.25</v>
      </c>
      <c r="G874">
        <v>0.31286093070912535</v>
      </c>
      <c r="H874" s="13">
        <v>24000</v>
      </c>
      <c r="I874" t="s">
        <v>577</v>
      </c>
      <c r="J874" s="13" t="s">
        <v>61</v>
      </c>
      <c r="K874" s="13" t="s">
        <v>61</v>
      </c>
      <c r="L874" s="21">
        <v>2012</v>
      </c>
      <c r="M874" s="21">
        <v>2012</v>
      </c>
      <c r="N874" t="s">
        <v>133</v>
      </c>
      <c r="O874" t="s">
        <v>48</v>
      </c>
    </row>
    <row r="875" spans="1:15" ht="15">
      <c r="A875" s="21" t="s">
        <v>129</v>
      </c>
      <c r="B875" t="s">
        <v>128</v>
      </c>
      <c r="C875" s="18" t="s">
        <v>130</v>
      </c>
      <c r="D875" s="16">
        <v>1</v>
      </c>
      <c r="E875" s="16">
        <v>62.25</v>
      </c>
      <c r="F875" s="16">
        <v>-170.75</v>
      </c>
      <c r="G875">
        <v>0.31286093070912535</v>
      </c>
      <c r="H875" s="13">
        <v>24000</v>
      </c>
      <c r="I875" t="s">
        <v>577</v>
      </c>
      <c r="J875" s="13" t="s">
        <v>61</v>
      </c>
      <c r="K875" s="13" t="s">
        <v>61</v>
      </c>
      <c r="L875" s="21">
        <v>2012</v>
      </c>
      <c r="M875" s="21">
        <v>2012</v>
      </c>
      <c r="N875" t="s">
        <v>133</v>
      </c>
      <c r="O875" t="s">
        <v>48</v>
      </c>
    </row>
    <row r="876" spans="1:15" ht="15">
      <c r="A876" s="21" t="s">
        <v>129</v>
      </c>
      <c r="B876" t="s">
        <v>128</v>
      </c>
      <c r="C876" s="18" t="s">
        <v>130</v>
      </c>
      <c r="D876" s="16">
        <v>0.87</v>
      </c>
      <c r="E876" s="16">
        <v>62.25</v>
      </c>
      <c r="F876" s="16">
        <v>-170.25</v>
      </c>
      <c r="G876">
        <v>0.31286093070912535</v>
      </c>
      <c r="H876" s="13">
        <v>24000</v>
      </c>
      <c r="I876" t="s">
        <v>577</v>
      </c>
      <c r="J876" s="13" t="s">
        <v>61</v>
      </c>
      <c r="K876" s="13" t="s">
        <v>61</v>
      </c>
      <c r="L876" s="21">
        <v>2012</v>
      </c>
      <c r="M876" s="21">
        <v>2012</v>
      </c>
      <c r="N876" t="s">
        <v>133</v>
      </c>
      <c r="O876" t="s">
        <v>48</v>
      </c>
    </row>
    <row r="877" spans="1:15" ht="15">
      <c r="A877" s="21" t="s">
        <v>129</v>
      </c>
      <c r="B877" t="s">
        <v>128</v>
      </c>
      <c r="C877" s="18" t="s">
        <v>130</v>
      </c>
      <c r="D877" s="16">
        <v>0.63</v>
      </c>
      <c r="E877" s="16">
        <v>62.25</v>
      </c>
      <c r="F877" s="16">
        <v>-169.75</v>
      </c>
      <c r="G877">
        <v>0.31286093070912535</v>
      </c>
      <c r="H877" s="13">
        <v>24000</v>
      </c>
      <c r="I877" t="s">
        <v>577</v>
      </c>
      <c r="J877" s="13" t="s">
        <v>61</v>
      </c>
      <c r="K877" s="13" t="s">
        <v>61</v>
      </c>
      <c r="L877" s="21">
        <v>2012</v>
      </c>
      <c r="M877" s="21">
        <v>2012</v>
      </c>
      <c r="N877" t="s">
        <v>133</v>
      </c>
      <c r="O877" t="s">
        <v>48</v>
      </c>
    </row>
    <row r="878" spans="1:15" ht="15">
      <c r="A878" s="21" t="s">
        <v>129</v>
      </c>
      <c r="B878" t="s">
        <v>128</v>
      </c>
      <c r="C878" s="18" t="s">
        <v>130</v>
      </c>
      <c r="D878" s="16">
        <v>0.4</v>
      </c>
      <c r="E878" s="16">
        <v>62.25</v>
      </c>
      <c r="F878" s="16">
        <v>-169.25</v>
      </c>
      <c r="G878">
        <v>0.31286093070912535</v>
      </c>
      <c r="H878" s="13">
        <v>24000</v>
      </c>
      <c r="I878" t="s">
        <v>577</v>
      </c>
      <c r="J878" s="13" t="s">
        <v>61</v>
      </c>
      <c r="K878" s="13" t="s">
        <v>61</v>
      </c>
      <c r="L878" s="21">
        <v>2012</v>
      </c>
      <c r="M878" s="21">
        <v>2012</v>
      </c>
      <c r="N878" t="s">
        <v>133</v>
      </c>
      <c r="O878" t="s">
        <v>48</v>
      </c>
    </row>
    <row r="879" spans="1:15" ht="15">
      <c r="A879" s="21" t="s">
        <v>129</v>
      </c>
      <c r="B879" t="s">
        <v>128</v>
      </c>
      <c r="C879" s="18" t="s">
        <v>130</v>
      </c>
      <c r="D879" s="16">
        <v>0.27</v>
      </c>
      <c r="E879" s="16">
        <v>62.25</v>
      </c>
      <c r="F879" s="16">
        <v>-168.75</v>
      </c>
      <c r="G879">
        <v>0.31286093070912535</v>
      </c>
      <c r="H879" s="13">
        <v>24000</v>
      </c>
      <c r="I879" t="s">
        <v>577</v>
      </c>
      <c r="J879" s="13" t="s">
        <v>61</v>
      </c>
      <c r="K879" s="13" t="s">
        <v>61</v>
      </c>
      <c r="L879" s="21">
        <v>2012</v>
      </c>
      <c r="M879" s="21">
        <v>2012</v>
      </c>
      <c r="N879" t="s">
        <v>133</v>
      </c>
      <c r="O879" t="s">
        <v>48</v>
      </c>
    </row>
    <row r="880" spans="1:15" ht="15">
      <c r="A880" s="21" t="s">
        <v>129</v>
      </c>
      <c r="B880" t="s">
        <v>128</v>
      </c>
      <c r="C880" s="18" t="s">
        <v>130</v>
      </c>
      <c r="D880" s="16">
        <v>0.14000000000000001</v>
      </c>
      <c r="E880" s="16">
        <v>62.25</v>
      </c>
      <c r="F880" s="16">
        <v>-168.25</v>
      </c>
      <c r="G880">
        <v>0.31286093070912535</v>
      </c>
      <c r="H880" s="13">
        <v>24000</v>
      </c>
      <c r="I880" t="s">
        <v>577</v>
      </c>
      <c r="J880" s="13" t="s">
        <v>61</v>
      </c>
      <c r="K880" s="13" t="s">
        <v>61</v>
      </c>
      <c r="L880" s="21">
        <v>2012</v>
      </c>
      <c r="M880" s="21">
        <v>2012</v>
      </c>
      <c r="N880" t="s">
        <v>133</v>
      </c>
      <c r="O880" t="s">
        <v>48</v>
      </c>
    </row>
    <row r="881" spans="1:15" ht="15">
      <c r="A881" s="21" t="s">
        <v>129</v>
      </c>
      <c r="B881" t="s">
        <v>128</v>
      </c>
      <c r="C881" s="18" t="s">
        <v>130</v>
      </c>
      <c r="D881" s="16">
        <v>0.13</v>
      </c>
      <c r="E881" s="16">
        <v>62.25</v>
      </c>
      <c r="F881" s="16">
        <v>-167.75</v>
      </c>
      <c r="G881">
        <v>0.31286093070912535</v>
      </c>
      <c r="H881" s="13">
        <v>24000</v>
      </c>
      <c r="I881" t="s">
        <v>577</v>
      </c>
      <c r="J881" s="13" t="s">
        <v>61</v>
      </c>
      <c r="K881" s="13" t="s">
        <v>61</v>
      </c>
      <c r="L881" s="21">
        <v>2012</v>
      </c>
      <c r="M881" s="21">
        <v>2012</v>
      </c>
      <c r="N881" t="s">
        <v>133</v>
      </c>
      <c r="O881" t="s">
        <v>48</v>
      </c>
    </row>
    <row r="882" spans="1:15" ht="15">
      <c r="A882" s="21" t="s">
        <v>129</v>
      </c>
      <c r="B882" t="s">
        <v>128</v>
      </c>
      <c r="C882" s="18" t="s">
        <v>130</v>
      </c>
      <c r="D882" s="16">
        <v>0.25</v>
      </c>
      <c r="E882" s="16">
        <v>62.25</v>
      </c>
      <c r="F882" s="16">
        <v>-167.25</v>
      </c>
      <c r="G882">
        <v>0.31286093070912535</v>
      </c>
      <c r="H882" s="13">
        <v>24000</v>
      </c>
      <c r="I882" t="s">
        <v>577</v>
      </c>
      <c r="J882" s="13" t="s">
        <v>61</v>
      </c>
      <c r="K882" s="13" t="s">
        <v>61</v>
      </c>
      <c r="L882" s="21">
        <v>2012</v>
      </c>
      <c r="M882" s="21">
        <v>2012</v>
      </c>
      <c r="N882" t="s">
        <v>133</v>
      </c>
      <c r="O882" t="s">
        <v>48</v>
      </c>
    </row>
    <row r="883" spans="1:15" ht="15">
      <c r="A883" s="21" t="s">
        <v>129</v>
      </c>
      <c r="B883" t="s">
        <v>128</v>
      </c>
      <c r="C883" s="18" t="s">
        <v>130</v>
      </c>
      <c r="D883" s="16">
        <v>0.53</v>
      </c>
      <c r="E883" s="16">
        <v>62.25</v>
      </c>
      <c r="F883" s="16">
        <v>-166.75</v>
      </c>
      <c r="G883">
        <v>0.31286093070912535</v>
      </c>
      <c r="H883" s="13">
        <v>24000</v>
      </c>
      <c r="I883" t="s">
        <v>577</v>
      </c>
      <c r="J883" s="13" t="s">
        <v>61</v>
      </c>
      <c r="K883" s="13" t="s">
        <v>61</v>
      </c>
      <c r="L883" s="21">
        <v>2012</v>
      </c>
      <c r="M883" s="21">
        <v>2012</v>
      </c>
      <c r="N883" t="s">
        <v>133</v>
      </c>
      <c r="O883" t="s">
        <v>48</v>
      </c>
    </row>
    <row r="884" spans="1:15" ht="15">
      <c r="A884" s="21" t="s">
        <v>129</v>
      </c>
      <c r="B884" t="s">
        <v>128</v>
      </c>
      <c r="C884" s="18" t="s">
        <v>130</v>
      </c>
      <c r="D884" s="16">
        <v>0.74</v>
      </c>
      <c r="E884" s="16">
        <v>62.25</v>
      </c>
      <c r="F884" s="16">
        <v>-166.25</v>
      </c>
      <c r="G884">
        <v>0.31286093070912535</v>
      </c>
      <c r="H884" s="13">
        <v>24000</v>
      </c>
      <c r="I884" t="s">
        <v>577</v>
      </c>
      <c r="J884" s="13" t="s">
        <v>61</v>
      </c>
      <c r="K884" s="13" t="s">
        <v>61</v>
      </c>
      <c r="L884" s="21">
        <v>2012</v>
      </c>
      <c r="M884" s="21">
        <v>2012</v>
      </c>
      <c r="N884" t="s">
        <v>133</v>
      </c>
      <c r="O884" t="s">
        <v>48</v>
      </c>
    </row>
    <row r="885" spans="1:15" ht="15">
      <c r="A885" s="21" t="s">
        <v>129</v>
      </c>
      <c r="B885" t="s">
        <v>128</v>
      </c>
      <c r="C885" s="18" t="s">
        <v>130</v>
      </c>
      <c r="D885" s="16">
        <v>0.97</v>
      </c>
      <c r="E885" s="16">
        <v>56.25</v>
      </c>
      <c r="F885" s="16">
        <v>-168.75</v>
      </c>
      <c r="G885">
        <v>0.31286093070912535</v>
      </c>
      <c r="H885" s="13">
        <v>24000</v>
      </c>
      <c r="I885" t="s">
        <v>577</v>
      </c>
      <c r="J885" s="13" t="s">
        <v>61</v>
      </c>
      <c r="K885" s="13" t="s">
        <v>61</v>
      </c>
      <c r="L885" s="21">
        <v>2012</v>
      </c>
      <c r="M885" s="21">
        <v>2012</v>
      </c>
      <c r="N885" t="s">
        <v>133</v>
      </c>
      <c r="O885" t="s">
        <v>48</v>
      </c>
    </row>
    <row r="886" spans="1:15" ht="15">
      <c r="A886" s="21" t="s">
        <v>129</v>
      </c>
      <c r="B886" t="s">
        <v>128</v>
      </c>
      <c r="C886" s="18" t="s">
        <v>130</v>
      </c>
      <c r="D886" s="16">
        <v>0.04</v>
      </c>
      <c r="E886" s="16">
        <v>59.75</v>
      </c>
      <c r="F886" s="16">
        <v>-162.75</v>
      </c>
      <c r="G886">
        <v>0.31286093070912535</v>
      </c>
      <c r="H886" s="13">
        <v>24000</v>
      </c>
      <c r="I886" t="s">
        <v>577</v>
      </c>
      <c r="J886" s="13" t="s">
        <v>61</v>
      </c>
      <c r="K886" s="13" t="s">
        <v>61</v>
      </c>
      <c r="L886" s="21">
        <v>2012</v>
      </c>
      <c r="M886" s="21">
        <v>2012</v>
      </c>
      <c r="N886" t="s">
        <v>133</v>
      </c>
      <c r="O886" t="s">
        <v>48</v>
      </c>
    </row>
    <row r="887" spans="1:15" ht="15">
      <c r="A887" s="21" t="s">
        <v>129</v>
      </c>
      <c r="B887" t="s">
        <v>128</v>
      </c>
      <c r="C887" s="18" t="s">
        <v>130</v>
      </c>
      <c r="D887" s="16">
        <v>1</v>
      </c>
      <c r="E887" s="16">
        <v>62.75</v>
      </c>
      <c r="F887" s="16">
        <v>-174.25</v>
      </c>
      <c r="G887">
        <v>0.31286093070912535</v>
      </c>
      <c r="H887" s="13">
        <v>24000</v>
      </c>
      <c r="I887" t="s">
        <v>577</v>
      </c>
      <c r="J887" s="13" t="s">
        <v>61</v>
      </c>
      <c r="K887" s="13" t="s">
        <v>61</v>
      </c>
      <c r="L887" s="21">
        <v>2012</v>
      </c>
      <c r="M887" s="21">
        <v>2012</v>
      </c>
      <c r="N887" t="s">
        <v>133</v>
      </c>
      <c r="O887" t="s">
        <v>48</v>
      </c>
    </row>
    <row r="888" spans="1:15" ht="15">
      <c r="A888" s="21" t="s">
        <v>129</v>
      </c>
      <c r="B888" t="s">
        <v>128</v>
      </c>
      <c r="C888" s="18" t="s">
        <v>130</v>
      </c>
      <c r="D888" s="16">
        <v>1</v>
      </c>
      <c r="E888" s="16">
        <v>62.75</v>
      </c>
      <c r="F888" s="16">
        <v>-173.75</v>
      </c>
      <c r="G888">
        <v>0.31286093070912535</v>
      </c>
      <c r="H888" s="13">
        <v>24000</v>
      </c>
      <c r="I888" t="s">
        <v>577</v>
      </c>
      <c r="J888" s="13" t="s">
        <v>61</v>
      </c>
      <c r="K888" s="13" t="s">
        <v>61</v>
      </c>
      <c r="L888" s="21">
        <v>2012</v>
      </c>
      <c r="M888" s="21">
        <v>2012</v>
      </c>
      <c r="N888" t="s">
        <v>133</v>
      </c>
      <c r="O888" t="s">
        <v>48</v>
      </c>
    </row>
    <row r="889" spans="1:15" ht="15">
      <c r="A889" s="21" t="s">
        <v>129</v>
      </c>
      <c r="B889" t="s">
        <v>128</v>
      </c>
      <c r="C889" s="18" t="s">
        <v>130</v>
      </c>
      <c r="D889" s="16">
        <v>1</v>
      </c>
      <c r="E889" s="16">
        <v>62.75</v>
      </c>
      <c r="F889" s="16">
        <v>-173.25</v>
      </c>
      <c r="G889">
        <v>0.31286093070912535</v>
      </c>
      <c r="H889" s="13">
        <v>24000</v>
      </c>
      <c r="I889" t="s">
        <v>577</v>
      </c>
      <c r="J889" s="13" t="s">
        <v>61</v>
      </c>
      <c r="K889" s="13" t="s">
        <v>61</v>
      </c>
      <c r="L889" s="21">
        <v>2012</v>
      </c>
      <c r="M889" s="21">
        <v>2012</v>
      </c>
      <c r="N889" t="s">
        <v>133</v>
      </c>
      <c r="O889" t="s">
        <v>48</v>
      </c>
    </row>
    <row r="890" spans="1:15" ht="15">
      <c r="A890" s="21" t="s">
        <v>129</v>
      </c>
      <c r="B890" t="s">
        <v>128</v>
      </c>
      <c r="C890" s="18" t="s">
        <v>130</v>
      </c>
      <c r="D890" s="16">
        <v>1</v>
      </c>
      <c r="E890" s="16">
        <v>62.75</v>
      </c>
      <c r="F890" s="16">
        <v>-172.75</v>
      </c>
      <c r="G890">
        <v>0.31286093070912535</v>
      </c>
      <c r="H890" s="13">
        <v>24000</v>
      </c>
      <c r="I890" t="s">
        <v>577</v>
      </c>
      <c r="J890" s="13" t="s">
        <v>61</v>
      </c>
      <c r="K890" s="13" t="s">
        <v>61</v>
      </c>
      <c r="L890" s="21">
        <v>2012</v>
      </c>
      <c r="M890" s="21">
        <v>2012</v>
      </c>
      <c r="N890" t="s">
        <v>133</v>
      </c>
      <c r="O890" t="s">
        <v>48</v>
      </c>
    </row>
    <row r="891" spans="1:15" ht="15">
      <c r="A891" s="21" t="s">
        <v>129</v>
      </c>
      <c r="B891" t="s">
        <v>128</v>
      </c>
      <c r="C891" s="18" t="s">
        <v>130</v>
      </c>
      <c r="D891" s="16">
        <v>1</v>
      </c>
      <c r="E891" s="16">
        <v>62.75</v>
      </c>
      <c r="F891" s="16">
        <v>-172.25</v>
      </c>
      <c r="G891">
        <v>0.31286093070912535</v>
      </c>
      <c r="H891" s="13">
        <v>24000</v>
      </c>
      <c r="I891" t="s">
        <v>577</v>
      </c>
      <c r="J891" s="13" t="s">
        <v>61</v>
      </c>
      <c r="K891" s="13" t="s">
        <v>61</v>
      </c>
      <c r="L891" s="21">
        <v>2012</v>
      </c>
      <c r="M891" s="21">
        <v>2012</v>
      </c>
      <c r="N891" t="s">
        <v>133</v>
      </c>
      <c r="O891" t="s">
        <v>48</v>
      </c>
    </row>
    <row r="892" spans="1:15" ht="15">
      <c r="A892" s="21" t="s">
        <v>129</v>
      </c>
      <c r="B892" t="s">
        <v>128</v>
      </c>
      <c r="C892" s="18" t="s">
        <v>130</v>
      </c>
      <c r="D892" s="16">
        <v>1</v>
      </c>
      <c r="E892" s="16">
        <v>62.75</v>
      </c>
      <c r="F892" s="16">
        <v>-171.75</v>
      </c>
      <c r="G892">
        <v>0.31286093070912535</v>
      </c>
      <c r="H892" s="13">
        <v>24000</v>
      </c>
      <c r="I892" t="s">
        <v>577</v>
      </c>
      <c r="J892" s="13" t="s">
        <v>61</v>
      </c>
      <c r="K892" s="13" t="s">
        <v>61</v>
      </c>
      <c r="L892" s="21">
        <v>2012</v>
      </c>
      <c r="M892" s="21">
        <v>2012</v>
      </c>
      <c r="N892" t="s">
        <v>133</v>
      </c>
      <c r="O892" t="s">
        <v>48</v>
      </c>
    </row>
    <row r="893" spans="1:15" ht="15">
      <c r="A893" s="21" t="s">
        <v>129</v>
      </c>
      <c r="B893" t="s">
        <v>128</v>
      </c>
      <c r="C893" s="18" t="s">
        <v>130</v>
      </c>
      <c r="D893" s="16">
        <v>1</v>
      </c>
      <c r="E893" s="16">
        <v>62.75</v>
      </c>
      <c r="F893" s="16">
        <v>-171.25</v>
      </c>
      <c r="G893">
        <v>0.31286093070912535</v>
      </c>
      <c r="H893" s="13">
        <v>24000</v>
      </c>
      <c r="I893" t="s">
        <v>577</v>
      </c>
      <c r="J893" s="13" t="s">
        <v>61</v>
      </c>
      <c r="K893" s="13" t="s">
        <v>61</v>
      </c>
      <c r="L893" s="21">
        <v>2012</v>
      </c>
      <c r="M893" s="21">
        <v>2012</v>
      </c>
      <c r="N893" t="s">
        <v>133</v>
      </c>
      <c r="O893" t="s">
        <v>48</v>
      </c>
    </row>
    <row r="894" spans="1:15" ht="15">
      <c r="A894" s="21" t="s">
        <v>129</v>
      </c>
      <c r="B894" t="s">
        <v>128</v>
      </c>
      <c r="C894" s="18" t="s">
        <v>130</v>
      </c>
      <c r="D894" s="16">
        <v>1</v>
      </c>
      <c r="E894" s="16">
        <v>62.75</v>
      </c>
      <c r="F894" s="16">
        <v>-170.75</v>
      </c>
      <c r="G894">
        <v>0.31286093070912535</v>
      </c>
      <c r="H894" s="13">
        <v>24000</v>
      </c>
      <c r="I894" t="s">
        <v>577</v>
      </c>
      <c r="J894" s="13" t="s">
        <v>61</v>
      </c>
      <c r="K894" s="13" t="s">
        <v>61</v>
      </c>
      <c r="L894" s="21">
        <v>2012</v>
      </c>
      <c r="M894" s="21">
        <v>2012</v>
      </c>
      <c r="N894" t="s">
        <v>133</v>
      </c>
      <c r="O894" t="s">
        <v>48</v>
      </c>
    </row>
    <row r="895" spans="1:15" ht="15">
      <c r="A895" s="21" t="s">
        <v>129</v>
      </c>
      <c r="B895" t="s">
        <v>128</v>
      </c>
      <c r="C895" s="18" t="s">
        <v>130</v>
      </c>
      <c r="D895" s="16">
        <v>1</v>
      </c>
      <c r="E895" s="16">
        <v>62.75</v>
      </c>
      <c r="F895" s="16">
        <v>-170.25</v>
      </c>
      <c r="G895">
        <v>0.31286093070912535</v>
      </c>
      <c r="H895" s="13">
        <v>24000</v>
      </c>
      <c r="I895" t="s">
        <v>577</v>
      </c>
      <c r="J895" s="13" t="s">
        <v>61</v>
      </c>
      <c r="K895" s="13" t="s">
        <v>61</v>
      </c>
      <c r="L895" s="21">
        <v>2012</v>
      </c>
      <c r="M895" s="21">
        <v>2012</v>
      </c>
      <c r="N895" t="s">
        <v>133</v>
      </c>
      <c r="O895" t="s">
        <v>48</v>
      </c>
    </row>
    <row r="896" spans="1:15" ht="15">
      <c r="A896" s="21" t="s">
        <v>129</v>
      </c>
      <c r="B896" t="s">
        <v>128</v>
      </c>
      <c r="C896" s="18" t="s">
        <v>130</v>
      </c>
      <c r="D896" s="16">
        <v>1</v>
      </c>
      <c r="E896" s="16">
        <v>62.75</v>
      </c>
      <c r="F896" s="16">
        <v>-169.25</v>
      </c>
      <c r="G896">
        <v>0.31286093070912535</v>
      </c>
      <c r="H896" s="13">
        <v>24000</v>
      </c>
      <c r="I896" t="s">
        <v>577</v>
      </c>
      <c r="J896" s="13" t="s">
        <v>61</v>
      </c>
      <c r="K896" s="13" t="s">
        <v>61</v>
      </c>
      <c r="L896" s="21">
        <v>2012</v>
      </c>
      <c r="M896" s="21">
        <v>2012</v>
      </c>
      <c r="N896" t="s">
        <v>133</v>
      </c>
      <c r="O896" t="s">
        <v>48</v>
      </c>
    </row>
    <row r="897" spans="1:15" ht="15">
      <c r="A897" s="21" t="s">
        <v>129</v>
      </c>
      <c r="B897" t="s">
        <v>128</v>
      </c>
      <c r="C897" s="18" t="s">
        <v>130</v>
      </c>
      <c r="D897" s="16">
        <v>1</v>
      </c>
      <c r="E897" s="16">
        <v>62.75</v>
      </c>
      <c r="F897" s="16">
        <v>-168.75</v>
      </c>
      <c r="G897">
        <v>0.31286093070912535</v>
      </c>
      <c r="H897" s="13">
        <v>24000</v>
      </c>
      <c r="I897" t="s">
        <v>577</v>
      </c>
      <c r="J897" s="13" t="s">
        <v>61</v>
      </c>
      <c r="K897" s="13" t="s">
        <v>61</v>
      </c>
      <c r="L897" s="21">
        <v>2012</v>
      </c>
      <c r="M897" s="21">
        <v>2012</v>
      </c>
      <c r="N897" t="s">
        <v>133</v>
      </c>
      <c r="O897" t="s">
        <v>48</v>
      </c>
    </row>
    <row r="898" spans="1:15" ht="15">
      <c r="A898" s="21" t="s">
        <v>129</v>
      </c>
      <c r="B898" t="s">
        <v>128</v>
      </c>
      <c r="C898" s="18" t="s">
        <v>130</v>
      </c>
      <c r="D898" s="16">
        <v>1</v>
      </c>
      <c r="E898" s="16">
        <v>62.75</v>
      </c>
      <c r="F898" s="16">
        <v>-168.25</v>
      </c>
      <c r="G898">
        <v>0.31286093070912535</v>
      </c>
      <c r="H898" s="13">
        <v>24000</v>
      </c>
      <c r="I898" t="s">
        <v>577</v>
      </c>
      <c r="J898" s="13" t="s">
        <v>61</v>
      </c>
      <c r="K898" s="13" t="s">
        <v>61</v>
      </c>
      <c r="L898" s="21">
        <v>2012</v>
      </c>
      <c r="M898" s="21">
        <v>2012</v>
      </c>
      <c r="N898" t="s">
        <v>133</v>
      </c>
      <c r="O898" t="s">
        <v>48</v>
      </c>
    </row>
    <row r="899" spans="1:15" ht="15">
      <c r="A899" s="21" t="s">
        <v>129</v>
      </c>
      <c r="B899" t="s">
        <v>128</v>
      </c>
      <c r="C899" s="18" t="s">
        <v>130</v>
      </c>
      <c r="D899" s="16">
        <v>0.65</v>
      </c>
      <c r="E899" s="16">
        <v>62.75</v>
      </c>
      <c r="F899" s="16">
        <v>-167.75</v>
      </c>
      <c r="G899">
        <v>0.31286093070912535</v>
      </c>
      <c r="H899" s="13">
        <v>24000</v>
      </c>
      <c r="I899" t="s">
        <v>577</v>
      </c>
      <c r="J899" s="13" t="s">
        <v>61</v>
      </c>
      <c r="K899" s="13" t="s">
        <v>61</v>
      </c>
      <c r="L899" s="21">
        <v>2012</v>
      </c>
      <c r="M899" s="21">
        <v>2012</v>
      </c>
      <c r="N899" t="s">
        <v>133</v>
      </c>
      <c r="O899" t="s">
        <v>48</v>
      </c>
    </row>
    <row r="900" spans="1:15" ht="15">
      <c r="A900" s="21" t="s">
        <v>129</v>
      </c>
      <c r="B900" t="s">
        <v>128</v>
      </c>
      <c r="C900" s="18" t="s">
        <v>130</v>
      </c>
      <c r="D900" s="16">
        <v>0.34</v>
      </c>
      <c r="E900" s="16">
        <v>62.75</v>
      </c>
      <c r="F900" s="16">
        <v>-167.25</v>
      </c>
      <c r="G900">
        <v>0.31286093070912535</v>
      </c>
      <c r="H900" s="13">
        <v>24000</v>
      </c>
      <c r="I900" t="s">
        <v>577</v>
      </c>
      <c r="J900" s="13" t="s">
        <v>61</v>
      </c>
      <c r="K900" s="13" t="s">
        <v>61</v>
      </c>
      <c r="L900" s="21">
        <v>2012</v>
      </c>
      <c r="M900" s="21">
        <v>2012</v>
      </c>
      <c r="N900" t="s">
        <v>133</v>
      </c>
      <c r="O900" t="s">
        <v>48</v>
      </c>
    </row>
    <row r="901" spans="1:15" ht="15">
      <c r="A901" s="21" t="s">
        <v>129</v>
      </c>
      <c r="B901" t="s">
        <v>128</v>
      </c>
      <c r="C901" s="18" t="s">
        <v>130</v>
      </c>
      <c r="D901" s="16">
        <v>0.51</v>
      </c>
      <c r="E901" s="16">
        <v>62.75</v>
      </c>
      <c r="F901" s="16">
        <v>-166.75</v>
      </c>
      <c r="G901">
        <v>0.31286093070912535</v>
      </c>
      <c r="H901" s="13">
        <v>24000</v>
      </c>
      <c r="I901" t="s">
        <v>577</v>
      </c>
      <c r="J901" s="13" t="s">
        <v>61</v>
      </c>
      <c r="K901" s="13" t="s">
        <v>61</v>
      </c>
      <c r="L901" s="21">
        <v>2012</v>
      </c>
      <c r="M901" s="21">
        <v>2012</v>
      </c>
      <c r="N901" t="s">
        <v>133</v>
      </c>
      <c r="O901" t="s">
        <v>48</v>
      </c>
    </row>
    <row r="902" spans="1:15" ht="15">
      <c r="A902" s="21" t="s">
        <v>129</v>
      </c>
      <c r="B902" t="s">
        <v>128</v>
      </c>
      <c r="C902" s="18" t="s">
        <v>130</v>
      </c>
      <c r="D902" s="16">
        <v>0.82</v>
      </c>
      <c r="E902" s="16">
        <v>62.75</v>
      </c>
      <c r="F902" s="16">
        <v>-166.25</v>
      </c>
      <c r="G902">
        <v>0.31286093070912535</v>
      </c>
      <c r="H902" s="13">
        <v>24000</v>
      </c>
      <c r="I902" t="s">
        <v>577</v>
      </c>
      <c r="J902" s="13" t="s">
        <v>61</v>
      </c>
      <c r="K902" s="13" t="s">
        <v>61</v>
      </c>
      <c r="L902" s="21">
        <v>2012</v>
      </c>
      <c r="M902" s="21">
        <v>2012</v>
      </c>
      <c r="N902" t="s">
        <v>133</v>
      </c>
      <c r="O902" t="s">
        <v>48</v>
      </c>
    </row>
    <row r="903" spans="1:15" ht="15">
      <c r="A903" s="21" t="s">
        <v>129</v>
      </c>
      <c r="B903" t="s">
        <v>128</v>
      </c>
      <c r="C903" s="18" t="s">
        <v>130</v>
      </c>
      <c r="D903" s="16">
        <v>0.5</v>
      </c>
      <c r="E903" s="16">
        <v>62.75</v>
      </c>
      <c r="F903" s="16">
        <v>-165.75</v>
      </c>
      <c r="G903">
        <v>0.31286093070912535</v>
      </c>
      <c r="H903" s="13">
        <v>24000</v>
      </c>
      <c r="I903" t="s">
        <v>577</v>
      </c>
      <c r="J903" s="13" t="s">
        <v>61</v>
      </c>
      <c r="K903" s="13" t="s">
        <v>61</v>
      </c>
      <c r="L903" s="21">
        <v>2012</v>
      </c>
      <c r="M903" s="21">
        <v>2012</v>
      </c>
      <c r="N903" t="s">
        <v>133</v>
      </c>
      <c r="O903" t="s">
        <v>48</v>
      </c>
    </row>
    <row r="904" spans="1:15" ht="15">
      <c r="A904" s="21" t="s">
        <v>129</v>
      </c>
      <c r="B904" t="s">
        <v>128</v>
      </c>
      <c r="C904" s="18" t="s">
        <v>130</v>
      </c>
      <c r="D904" s="16">
        <v>1</v>
      </c>
      <c r="E904" s="16">
        <v>63.25</v>
      </c>
      <c r="F904" s="16">
        <v>-173.25</v>
      </c>
      <c r="G904">
        <v>0.31286093070912535</v>
      </c>
      <c r="H904" s="13">
        <v>24000</v>
      </c>
      <c r="I904" t="s">
        <v>577</v>
      </c>
      <c r="J904" s="13" t="s">
        <v>61</v>
      </c>
      <c r="K904" s="13" t="s">
        <v>61</v>
      </c>
      <c r="L904" s="21">
        <v>2012</v>
      </c>
      <c r="M904" s="21">
        <v>2012</v>
      </c>
      <c r="N904" t="s">
        <v>133</v>
      </c>
      <c r="O904" t="s">
        <v>48</v>
      </c>
    </row>
    <row r="905" spans="1:15" ht="15">
      <c r="A905" s="21" t="s">
        <v>129</v>
      </c>
      <c r="B905" t="s">
        <v>128</v>
      </c>
      <c r="C905" s="18" t="s">
        <v>130</v>
      </c>
      <c r="D905" s="16">
        <v>1</v>
      </c>
      <c r="E905" s="16">
        <v>63.25</v>
      </c>
      <c r="F905" s="16">
        <v>-172.75</v>
      </c>
      <c r="G905">
        <v>0.31286093070912535</v>
      </c>
      <c r="H905" s="13">
        <v>24000</v>
      </c>
      <c r="I905" t="s">
        <v>577</v>
      </c>
      <c r="J905" s="13" t="s">
        <v>61</v>
      </c>
      <c r="K905" s="13" t="s">
        <v>61</v>
      </c>
      <c r="L905" s="21">
        <v>2012</v>
      </c>
      <c r="M905" s="21">
        <v>2012</v>
      </c>
      <c r="N905" t="s">
        <v>133</v>
      </c>
      <c r="O905" t="s">
        <v>48</v>
      </c>
    </row>
    <row r="906" spans="1:15" ht="15">
      <c r="A906" s="21" t="s">
        <v>129</v>
      </c>
      <c r="B906" t="s">
        <v>128</v>
      </c>
      <c r="C906" s="18" t="s">
        <v>130</v>
      </c>
      <c r="D906" s="16">
        <v>1</v>
      </c>
      <c r="E906" s="16">
        <v>63.25</v>
      </c>
      <c r="F906" s="16">
        <v>-172.25</v>
      </c>
      <c r="G906">
        <v>0.31286093070912535</v>
      </c>
      <c r="H906" s="13">
        <v>24000</v>
      </c>
      <c r="I906" t="s">
        <v>577</v>
      </c>
      <c r="J906" s="13" t="s">
        <v>61</v>
      </c>
      <c r="K906" s="13" t="s">
        <v>61</v>
      </c>
      <c r="L906" s="21">
        <v>2012</v>
      </c>
      <c r="M906" s="21">
        <v>2012</v>
      </c>
      <c r="N906" t="s">
        <v>133</v>
      </c>
      <c r="O906" t="s">
        <v>48</v>
      </c>
    </row>
    <row r="907" spans="1:15" ht="15">
      <c r="A907" s="21" t="s">
        <v>129</v>
      </c>
      <c r="B907" t="s">
        <v>128</v>
      </c>
      <c r="C907" s="18" t="s">
        <v>130</v>
      </c>
      <c r="D907" s="16">
        <v>1</v>
      </c>
      <c r="E907" s="16">
        <v>63.25</v>
      </c>
      <c r="F907" s="16">
        <v>-168.25</v>
      </c>
      <c r="G907">
        <v>0.31286093070912535</v>
      </c>
      <c r="H907" s="13">
        <v>24000</v>
      </c>
      <c r="I907" t="s">
        <v>577</v>
      </c>
      <c r="J907" s="13" t="s">
        <v>61</v>
      </c>
      <c r="K907" s="13" t="s">
        <v>61</v>
      </c>
      <c r="L907" s="21">
        <v>2012</v>
      </c>
      <c r="M907" s="21">
        <v>2012</v>
      </c>
      <c r="N907" t="s">
        <v>133</v>
      </c>
      <c r="O907" t="s">
        <v>48</v>
      </c>
    </row>
    <row r="908" spans="1:15" ht="15">
      <c r="A908" s="21" t="s">
        <v>129</v>
      </c>
      <c r="B908" t="s">
        <v>128</v>
      </c>
      <c r="C908" s="18" t="s">
        <v>130</v>
      </c>
      <c r="D908" s="16">
        <v>1</v>
      </c>
      <c r="E908" s="16">
        <v>63.25</v>
      </c>
      <c r="F908" s="16">
        <v>-167.75</v>
      </c>
      <c r="G908">
        <v>0.31286093070912535</v>
      </c>
      <c r="H908" s="13">
        <v>24000</v>
      </c>
      <c r="I908" t="s">
        <v>577</v>
      </c>
      <c r="J908" s="13" t="s">
        <v>61</v>
      </c>
      <c r="K908" s="13" t="s">
        <v>61</v>
      </c>
      <c r="L908" s="21">
        <v>2012</v>
      </c>
      <c r="M908" s="21">
        <v>2012</v>
      </c>
      <c r="N908" t="s">
        <v>133</v>
      </c>
      <c r="O908" t="s">
        <v>48</v>
      </c>
    </row>
    <row r="909" spans="1:15" ht="15">
      <c r="A909" s="21" t="s">
        <v>129</v>
      </c>
      <c r="B909" t="s">
        <v>128</v>
      </c>
      <c r="C909" s="18" t="s">
        <v>130</v>
      </c>
      <c r="D909" s="16">
        <v>1</v>
      </c>
      <c r="E909" s="16">
        <v>63.25</v>
      </c>
      <c r="F909" s="16">
        <v>-167.25</v>
      </c>
      <c r="G909">
        <v>0.31286093070912535</v>
      </c>
      <c r="H909" s="13">
        <v>24000</v>
      </c>
      <c r="I909" t="s">
        <v>577</v>
      </c>
      <c r="J909" s="13" t="s">
        <v>61</v>
      </c>
      <c r="K909" s="13" t="s">
        <v>61</v>
      </c>
      <c r="L909" s="21">
        <v>2012</v>
      </c>
      <c r="M909" s="21">
        <v>2012</v>
      </c>
      <c r="N909" t="s">
        <v>133</v>
      </c>
      <c r="O909" t="s">
        <v>48</v>
      </c>
    </row>
    <row r="910" spans="1:15" ht="15">
      <c r="A910" s="21" t="s">
        <v>129</v>
      </c>
      <c r="B910" t="s">
        <v>128</v>
      </c>
      <c r="C910" s="18" t="s">
        <v>130</v>
      </c>
      <c r="D910" s="16">
        <v>0.97</v>
      </c>
      <c r="E910" s="16">
        <v>63.25</v>
      </c>
      <c r="F910" s="16">
        <v>-166.75</v>
      </c>
      <c r="G910">
        <v>0.31286093070912535</v>
      </c>
      <c r="H910" s="13">
        <v>24000</v>
      </c>
      <c r="I910" t="s">
        <v>577</v>
      </c>
      <c r="J910" s="13" t="s">
        <v>61</v>
      </c>
      <c r="K910" s="13" t="s">
        <v>61</v>
      </c>
      <c r="L910" s="21">
        <v>2012</v>
      </c>
      <c r="M910" s="21">
        <v>2012</v>
      </c>
      <c r="N910" t="s">
        <v>133</v>
      </c>
      <c r="O910" t="s">
        <v>48</v>
      </c>
    </row>
    <row r="911" spans="1:15" ht="15">
      <c r="A911" s="21" t="s">
        <v>129</v>
      </c>
      <c r="B911" t="s">
        <v>128</v>
      </c>
      <c r="C911" s="18" t="s">
        <v>130</v>
      </c>
      <c r="D911" s="16">
        <v>0.9</v>
      </c>
      <c r="E911" s="16">
        <v>63.25</v>
      </c>
      <c r="F911" s="16">
        <v>-166.25</v>
      </c>
      <c r="G911">
        <v>0.31286093070912535</v>
      </c>
      <c r="H911" s="13">
        <v>24000</v>
      </c>
      <c r="I911" t="s">
        <v>577</v>
      </c>
      <c r="J911" s="13" t="s">
        <v>61</v>
      </c>
      <c r="K911" s="13" t="s">
        <v>61</v>
      </c>
      <c r="L911" s="21">
        <v>2012</v>
      </c>
      <c r="M911" s="21">
        <v>2012</v>
      </c>
      <c r="N911" t="s">
        <v>133</v>
      </c>
      <c r="O911" t="s">
        <v>48</v>
      </c>
    </row>
    <row r="912" spans="1:15" ht="15">
      <c r="A912" s="21" t="s">
        <v>129</v>
      </c>
      <c r="B912" t="s">
        <v>128</v>
      </c>
      <c r="C912" s="18" t="s">
        <v>130</v>
      </c>
      <c r="D912" s="16">
        <v>0.85</v>
      </c>
      <c r="E912" s="16">
        <v>63.25</v>
      </c>
      <c r="F912" s="16">
        <v>-165.75</v>
      </c>
      <c r="G912">
        <v>0.31286093070912535</v>
      </c>
      <c r="H912" s="13">
        <v>24000</v>
      </c>
      <c r="I912" t="s">
        <v>577</v>
      </c>
      <c r="J912" s="13" t="s">
        <v>61</v>
      </c>
      <c r="K912" s="13" t="s">
        <v>61</v>
      </c>
      <c r="L912" s="21">
        <v>2012</v>
      </c>
      <c r="M912" s="21">
        <v>2012</v>
      </c>
      <c r="N912" t="s">
        <v>133</v>
      </c>
      <c r="O912" t="s">
        <v>48</v>
      </c>
    </row>
    <row r="913" spans="1:15" ht="15">
      <c r="A913" s="21" t="s">
        <v>129</v>
      </c>
      <c r="B913" t="s">
        <v>128</v>
      </c>
      <c r="C913" s="18" t="s">
        <v>130</v>
      </c>
      <c r="D913" s="16">
        <v>0.32</v>
      </c>
      <c r="E913" s="16">
        <v>63.25</v>
      </c>
      <c r="F913" s="16">
        <v>-165.25</v>
      </c>
      <c r="G913">
        <v>0.31286093070912535</v>
      </c>
      <c r="H913" s="13">
        <v>24000</v>
      </c>
      <c r="I913" t="s">
        <v>577</v>
      </c>
      <c r="J913" s="13" t="s">
        <v>61</v>
      </c>
      <c r="K913" s="13" t="s">
        <v>61</v>
      </c>
      <c r="L913" s="21">
        <v>2012</v>
      </c>
      <c r="M913" s="21">
        <v>2012</v>
      </c>
      <c r="N913" t="s">
        <v>133</v>
      </c>
      <c r="O913" t="s">
        <v>48</v>
      </c>
    </row>
    <row r="914" spans="1:15" ht="15">
      <c r="A914" s="21" t="s">
        <v>129</v>
      </c>
      <c r="B914" t="s">
        <v>128</v>
      </c>
      <c r="C914" s="18" t="s">
        <v>130</v>
      </c>
      <c r="D914" s="16">
        <v>0.11</v>
      </c>
      <c r="E914" s="16">
        <v>62.75</v>
      </c>
      <c r="F914" s="16">
        <v>-165.25</v>
      </c>
      <c r="G914">
        <v>0.31286093070912535</v>
      </c>
      <c r="H914" s="13">
        <v>24000</v>
      </c>
      <c r="I914" t="s">
        <v>577</v>
      </c>
      <c r="J914" s="13" t="s">
        <v>61</v>
      </c>
      <c r="K914" s="13" t="s">
        <v>61</v>
      </c>
      <c r="L914" s="21">
        <v>2012</v>
      </c>
      <c r="M914" s="21">
        <v>2012</v>
      </c>
      <c r="N914" t="s">
        <v>133</v>
      </c>
      <c r="O914" t="s">
        <v>48</v>
      </c>
    </row>
    <row r="915" spans="1:15" ht="15">
      <c r="A915" s="21" t="s">
        <v>129</v>
      </c>
      <c r="B915" t="s">
        <v>128</v>
      </c>
      <c r="C915" s="18" t="s">
        <v>130</v>
      </c>
      <c r="D915" s="16">
        <v>1</v>
      </c>
      <c r="E915" s="16">
        <v>62.75</v>
      </c>
      <c r="F915" s="16">
        <v>-169.75</v>
      </c>
      <c r="G915">
        <v>0.31286093070912535</v>
      </c>
      <c r="H915" s="13">
        <v>24000</v>
      </c>
      <c r="I915" t="s">
        <v>577</v>
      </c>
      <c r="J915" s="13" t="s">
        <v>61</v>
      </c>
      <c r="K915" s="13" t="s">
        <v>61</v>
      </c>
      <c r="L915" s="21">
        <v>2012</v>
      </c>
      <c r="M915" s="21">
        <v>2012</v>
      </c>
      <c r="N915" t="s">
        <v>133</v>
      </c>
      <c r="O915" t="s">
        <v>48</v>
      </c>
    </row>
    <row r="916" spans="1:15" ht="15">
      <c r="A916" s="21" t="s">
        <v>129</v>
      </c>
      <c r="B916" t="s">
        <v>128</v>
      </c>
      <c r="C916" s="18" t="s">
        <v>130</v>
      </c>
      <c r="D916" s="16">
        <v>0.82</v>
      </c>
      <c r="E916" s="16">
        <v>59.75</v>
      </c>
      <c r="F916" s="16">
        <v>-164.25</v>
      </c>
      <c r="G916">
        <v>0.31286093070912535</v>
      </c>
      <c r="H916" s="13">
        <v>24000</v>
      </c>
      <c r="I916" t="s">
        <v>577</v>
      </c>
      <c r="J916" s="13" t="s">
        <v>61</v>
      </c>
      <c r="K916" s="13" t="s">
        <v>61</v>
      </c>
      <c r="L916" s="21">
        <v>2012</v>
      </c>
      <c r="M916" s="21">
        <v>2012</v>
      </c>
      <c r="N916" t="s">
        <v>133</v>
      </c>
      <c r="O916" t="s">
        <v>48</v>
      </c>
    </row>
    <row r="917" spans="1:15" ht="15">
      <c r="A917" s="21" t="s">
        <v>129</v>
      </c>
      <c r="B917" t="s">
        <v>128</v>
      </c>
      <c r="C917" s="18" t="s">
        <v>130</v>
      </c>
      <c r="D917" s="16">
        <v>0.47</v>
      </c>
      <c r="E917" s="16">
        <v>58.25</v>
      </c>
      <c r="F917" s="16">
        <v>-176.25</v>
      </c>
      <c r="G917">
        <v>0.31286093070912535</v>
      </c>
      <c r="H917" s="13">
        <v>24000</v>
      </c>
      <c r="I917" t="s">
        <v>577</v>
      </c>
      <c r="J917" s="13" t="s">
        <v>61</v>
      </c>
      <c r="K917" s="13" t="s">
        <v>61</v>
      </c>
      <c r="L917" s="21">
        <v>2012</v>
      </c>
      <c r="M917" s="21">
        <v>2012</v>
      </c>
      <c r="N917" t="s">
        <v>133</v>
      </c>
      <c r="O917" t="s">
        <v>48</v>
      </c>
    </row>
    <row r="918" spans="1:15" ht="15">
      <c r="A918" s="21" t="s">
        <v>129</v>
      </c>
      <c r="B918" t="s">
        <v>128</v>
      </c>
      <c r="C918" s="18" t="s">
        <v>130</v>
      </c>
      <c r="D918" s="16">
        <v>1</v>
      </c>
      <c r="E918" s="16">
        <v>63.75</v>
      </c>
      <c r="F918" s="16">
        <v>-172.25</v>
      </c>
      <c r="G918">
        <v>0.31286093070912535</v>
      </c>
      <c r="H918" s="13">
        <v>24000</v>
      </c>
      <c r="I918" t="s">
        <v>577</v>
      </c>
      <c r="J918" s="13" t="s">
        <v>61</v>
      </c>
      <c r="K918" s="13" t="s">
        <v>61</v>
      </c>
      <c r="L918" s="21">
        <v>2012</v>
      </c>
      <c r="M918" s="21">
        <v>2012</v>
      </c>
      <c r="N918" t="s">
        <v>133</v>
      </c>
      <c r="O918" t="s">
        <v>48</v>
      </c>
    </row>
    <row r="919" spans="1:15" ht="15">
      <c r="A919" s="21" t="s">
        <v>129</v>
      </c>
      <c r="B919" t="s">
        <v>128</v>
      </c>
      <c r="C919" s="18" t="s">
        <v>130</v>
      </c>
      <c r="D919" s="16">
        <v>1</v>
      </c>
      <c r="E919" s="16">
        <v>63.75</v>
      </c>
      <c r="F919" s="16">
        <v>-169.75</v>
      </c>
      <c r="G919">
        <v>0.31286093070912535</v>
      </c>
      <c r="H919" s="13">
        <v>24000</v>
      </c>
      <c r="I919" t="s">
        <v>577</v>
      </c>
      <c r="J919" s="13" t="s">
        <v>61</v>
      </c>
      <c r="K919" s="13" t="s">
        <v>61</v>
      </c>
      <c r="L919" s="21">
        <v>2012</v>
      </c>
      <c r="M919" s="21">
        <v>2012</v>
      </c>
      <c r="N919" t="s">
        <v>133</v>
      </c>
      <c r="O919" t="s">
        <v>48</v>
      </c>
    </row>
    <row r="920" spans="1:15" ht="15">
      <c r="A920" s="21" t="s">
        <v>129</v>
      </c>
      <c r="B920" t="s">
        <v>128</v>
      </c>
      <c r="C920" s="18" t="s">
        <v>130</v>
      </c>
      <c r="D920" s="16">
        <v>1</v>
      </c>
      <c r="E920" s="16">
        <v>63.75</v>
      </c>
      <c r="F920" s="16">
        <v>-169.25</v>
      </c>
      <c r="G920">
        <v>0.31286093070912535</v>
      </c>
      <c r="H920" s="13">
        <v>24000</v>
      </c>
      <c r="I920" t="s">
        <v>577</v>
      </c>
      <c r="J920" s="13" t="s">
        <v>61</v>
      </c>
      <c r="K920" s="13" t="s">
        <v>61</v>
      </c>
      <c r="L920" s="21">
        <v>2012</v>
      </c>
      <c r="M920" s="21">
        <v>2012</v>
      </c>
      <c r="N920" t="s">
        <v>133</v>
      </c>
      <c r="O920" t="s">
        <v>48</v>
      </c>
    </row>
    <row r="921" spans="1:15" ht="15">
      <c r="A921" s="21" t="s">
        <v>129</v>
      </c>
      <c r="B921" t="s">
        <v>128</v>
      </c>
      <c r="C921" s="18" t="s">
        <v>130</v>
      </c>
      <c r="D921" s="16">
        <v>1</v>
      </c>
      <c r="E921" s="16">
        <v>63.75</v>
      </c>
      <c r="F921" s="16">
        <v>-168.75</v>
      </c>
      <c r="G921">
        <v>0.31286093070912535</v>
      </c>
      <c r="H921" s="13">
        <v>24000</v>
      </c>
      <c r="I921" t="s">
        <v>577</v>
      </c>
      <c r="J921" s="13" t="s">
        <v>61</v>
      </c>
      <c r="K921" s="13" t="s">
        <v>61</v>
      </c>
      <c r="L921" s="21">
        <v>2012</v>
      </c>
      <c r="M921" s="21">
        <v>2012</v>
      </c>
      <c r="N921" t="s">
        <v>133</v>
      </c>
      <c r="O921" t="s">
        <v>48</v>
      </c>
    </row>
    <row r="922" spans="1:15" ht="15">
      <c r="A922" s="21" t="s">
        <v>129</v>
      </c>
      <c r="B922" t="s">
        <v>128</v>
      </c>
      <c r="C922" s="18" t="s">
        <v>130</v>
      </c>
      <c r="D922" s="16">
        <v>1</v>
      </c>
      <c r="E922" s="16">
        <v>63.75</v>
      </c>
      <c r="F922" s="16">
        <v>-168.25</v>
      </c>
      <c r="G922">
        <v>0.31286093070912535</v>
      </c>
      <c r="H922" s="13">
        <v>24000</v>
      </c>
      <c r="I922" t="s">
        <v>577</v>
      </c>
      <c r="J922" s="13" t="s">
        <v>61</v>
      </c>
      <c r="K922" s="13" t="s">
        <v>61</v>
      </c>
      <c r="L922" s="21">
        <v>2012</v>
      </c>
      <c r="M922" s="21">
        <v>2012</v>
      </c>
      <c r="N922" t="s">
        <v>133</v>
      </c>
      <c r="O922" t="s">
        <v>48</v>
      </c>
    </row>
    <row r="923" spans="1:15" ht="15">
      <c r="A923" s="21" t="s">
        <v>129</v>
      </c>
      <c r="B923" t="s">
        <v>128</v>
      </c>
      <c r="C923" s="18" t="s">
        <v>130</v>
      </c>
      <c r="D923" s="16">
        <v>1</v>
      </c>
      <c r="E923" s="16">
        <v>63.75</v>
      </c>
      <c r="F923" s="16">
        <v>-167.75</v>
      </c>
      <c r="G923">
        <v>0.31286093070912535</v>
      </c>
      <c r="H923" s="13">
        <v>24000</v>
      </c>
      <c r="I923" t="s">
        <v>577</v>
      </c>
      <c r="J923" s="13" t="s">
        <v>61</v>
      </c>
      <c r="K923" s="13" t="s">
        <v>61</v>
      </c>
      <c r="L923" s="21">
        <v>2012</v>
      </c>
      <c r="M923" s="21">
        <v>2012</v>
      </c>
      <c r="N923" t="s">
        <v>133</v>
      </c>
      <c r="O923" t="s">
        <v>48</v>
      </c>
    </row>
    <row r="924" spans="1:15" ht="15">
      <c r="A924" s="21" t="s">
        <v>129</v>
      </c>
      <c r="B924" t="s">
        <v>128</v>
      </c>
      <c r="C924" s="18" t="s">
        <v>130</v>
      </c>
      <c r="D924" s="16">
        <v>1</v>
      </c>
      <c r="E924" s="16">
        <v>63.75</v>
      </c>
      <c r="F924" s="16">
        <v>-167.25</v>
      </c>
      <c r="G924">
        <v>0.31286093070912535</v>
      </c>
      <c r="H924" s="13">
        <v>24000</v>
      </c>
      <c r="I924" t="s">
        <v>577</v>
      </c>
      <c r="J924" s="13" t="s">
        <v>61</v>
      </c>
      <c r="K924" s="13" t="s">
        <v>61</v>
      </c>
      <c r="L924" s="21">
        <v>2012</v>
      </c>
      <c r="M924" s="21">
        <v>2012</v>
      </c>
      <c r="N924" t="s">
        <v>133</v>
      </c>
      <c r="O924" t="s">
        <v>48</v>
      </c>
    </row>
    <row r="925" spans="1:15" ht="15">
      <c r="A925" s="21" t="s">
        <v>129</v>
      </c>
      <c r="B925" t="s">
        <v>128</v>
      </c>
      <c r="C925" s="18" t="s">
        <v>130</v>
      </c>
      <c r="D925" s="16">
        <v>1</v>
      </c>
      <c r="E925" s="16">
        <v>63.75</v>
      </c>
      <c r="F925" s="16">
        <v>-166.75</v>
      </c>
      <c r="G925">
        <v>0.31286093070912535</v>
      </c>
      <c r="H925" s="13">
        <v>24000</v>
      </c>
      <c r="I925" t="s">
        <v>577</v>
      </c>
      <c r="J925" s="13" t="s">
        <v>61</v>
      </c>
      <c r="K925" s="13" t="s">
        <v>61</v>
      </c>
      <c r="L925" s="21">
        <v>2012</v>
      </c>
      <c r="M925" s="21">
        <v>2012</v>
      </c>
      <c r="N925" t="s">
        <v>133</v>
      </c>
      <c r="O925" t="s">
        <v>48</v>
      </c>
    </row>
    <row r="926" spans="1:15" ht="15">
      <c r="A926" s="21" t="s">
        <v>129</v>
      </c>
      <c r="B926" t="s">
        <v>128</v>
      </c>
      <c r="C926" s="18" t="s">
        <v>130</v>
      </c>
      <c r="D926" s="16">
        <v>1</v>
      </c>
      <c r="E926" s="16">
        <v>63.75</v>
      </c>
      <c r="F926" s="16">
        <v>-166.25</v>
      </c>
      <c r="G926">
        <v>0.31286093070912535</v>
      </c>
      <c r="H926" s="13">
        <v>24000</v>
      </c>
      <c r="I926" t="s">
        <v>577</v>
      </c>
      <c r="J926" s="13" t="s">
        <v>61</v>
      </c>
      <c r="K926" s="13" t="s">
        <v>61</v>
      </c>
      <c r="L926" s="21">
        <v>2012</v>
      </c>
      <c r="M926" s="21">
        <v>2012</v>
      </c>
      <c r="N926" t="s">
        <v>133</v>
      </c>
      <c r="O926" t="s">
        <v>48</v>
      </c>
    </row>
    <row r="927" spans="1:15" ht="15">
      <c r="A927" s="21" t="s">
        <v>129</v>
      </c>
      <c r="B927" t="s">
        <v>128</v>
      </c>
      <c r="C927" s="18" t="s">
        <v>130</v>
      </c>
      <c r="D927" s="16">
        <v>1</v>
      </c>
      <c r="E927" s="16">
        <v>63.75</v>
      </c>
      <c r="F927" s="16">
        <v>-165.75</v>
      </c>
      <c r="G927">
        <v>0.31286093070912535</v>
      </c>
      <c r="H927" s="13">
        <v>24000</v>
      </c>
      <c r="I927" t="s">
        <v>577</v>
      </c>
      <c r="J927" s="13" t="s">
        <v>61</v>
      </c>
      <c r="K927" s="13" t="s">
        <v>61</v>
      </c>
      <c r="L927" s="21">
        <v>2012</v>
      </c>
      <c r="M927" s="21">
        <v>2012</v>
      </c>
      <c r="N927" t="s">
        <v>133</v>
      </c>
      <c r="O927" t="s">
        <v>48</v>
      </c>
    </row>
    <row r="928" spans="1:15" ht="15">
      <c r="A928" s="21" t="s">
        <v>129</v>
      </c>
      <c r="B928" t="s">
        <v>128</v>
      </c>
      <c r="C928" s="18" t="s">
        <v>130</v>
      </c>
      <c r="D928" s="16">
        <v>0.87</v>
      </c>
      <c r="E928" s="16">
        <v>63.75</v>
      </c>
      <c r="F928" s="16">
        <v>-165.25</v>
      </c>
      <c r="G928">
        <v>0.31286093070912535</v>
      </c>
      <c r="H928" s="13">
        <v>24000</v>
      </c>
      <c r="I928" t="s">
        <v>577</v>
      </c>
      <c r="J928" s="13" t="s">
        <v>61</v>
      </c>
      <c r="K928" s="13" t="s">
        <v>61</v>
      </c>
      <c r="L928" s="21">
        <v>2012</v>
      </c>
      <c r="M928" s="21">
        <v>2012</v>
      </c>
      <c r="N928" t="s">
        <v>133</v>
      </c>
      <c r="O928" t="s">
        <v>48</v>
      </c>
    </row>
    <row r="929" spans="1:15" ht="15">
      <c r="A929" s="21" t="s">
        <v>129</v>
      </c>
      <c r="B929" t="s">
        <v>128</v>
      </c>
      <c r="C929" s="18" t="s">
        <v>130</v>
      </c>
      <c r="D929" s="16">
        <v>0.74</v>
      </c>
      <c r="E929" s="16">
        <v>63.75</v>
      </c>
      <c r="F929" s="16">
        <v>-164.75</v>
      </c>
      <c r="G929">
        <v>0.31286093070912535</v>
      </c>
      <c r="H929" s="13">
        <v>24000</v>
      </c>
      <c r="I929" t="s">
        <v>577</v>
      </c>
      <c r="J929" s="13" t="s">
        <v>61</v>
      </c>
      <c r="K929" s="13" t="s">
        <v>61</v>
      </c>
      <c r="L929" s="21">
        <v>2012</v>
      </c>
      <c r="M929" s="21">
        <v>2012</v>
      </c>
      <c r="N929" t="s">
        <v>133</v>
      </c>
      <c r="O929" t="s">
        <v>48</v>
      </c>
    </row>
    <row r="930" spans="1:15" ht="15">
      <c r="A930" s="21" t="s">
        <v>129</v>
      </c>
      <c r="B930" t="s">
        <v>128</v>
      </c>
      <c r="C930" s="18" t="s">
        <v>130</v>
      </c>
      <c r="D930" s="16">
        <v>0.66</v>
      </c>
      <c r="E930" s="16">
        <v>63.75</v>
      </c>
      <c r="F930" s="16">
        <v>-164.25</v>
      </c>
      <c r="G930">
        <v>0.31286093070912535</v>
      </c>
      <c r="H930" s="13">
        <v>24000</v>
      </c>
      <c r="I930" t="s">
        <v>577</v>
      </c>
      <c r="J930" s="13" t="s">
        <v>61</v>
      </c>
      <c r="K930" s="13" t="s">
        <v>61</v>
      </c>
      <c r="L930" s="21">
        <v>2012</v>
      </c>
      <c r="M930" s="21">
        <v>2012</v>
      </c>
      <c r="N930" t="s">
        <v>133</v>
      </c>
      <c r="O930" t="s">
        <v>48</v>
      </c>
    </row>
    <row r="931" spans="1:15" ht="15">
      <c r="A931" s="21" t="s">
        <v>129</v>
      </c>
      <c r="B931" t="s">
        <v>128</v>
      </c>
      <c r="C931" s="18" t="s">
        <v>130</v>
      </c>
      <c r="D931" s="16">
        <v>0.62</v>
      </c>
      <c r="E931" s="16">
        <v>63.75</v>
      </c>
      <c r="F931" s="16">
        <v>-163.75</v>
      </c>
      <c r="G931">
        <v>0.31286093070912535</v>
      </c>
      <c r="H931" s="13">
        <v>24000</v>
      </c>
      <c r="I931" t="s">
        <v>577</v>
      </c>
      <c r="J931" s="13" t="s">
        <v>61</v>
      </c>
      <c r="K931" s="13" t="s">
        <v>61</v>
      </c>
      <c r="L931" s="21">
        <v>2012</v>
      </c>
      <c r="M931" s="21">
        <v>2012</v>
      </c>
      <c r="N931" t="s">
        <v>133</v>
      </c>
      <c r="O931" t="s">
        <v>48</v>
      </c>
    </row>
    <row r="932" spans="1:15" ht="15">
      <c r="A932" s="21" t="s">
        <v>129</v>
      </c>
      <c r="B932" t="s">
        <v>128</v>
      </c>
      <c r="C932" s="18" t="s">
        <v>130</v>
      </c>
      <c r="D932" s="16">
        <v>0.6</v>
      </c>
      <c r="E932" s="16">
        <v>63.75</v>
      </c>
      <c r="F932" s="16">
        <v>-163.25</v>
      </c>
      <c r="G932">
        <v>0.31286093070912535</v>
      </c>
      <c r="H932" s="13">
        <v>24000</v>
      </c>
      <c r="I932" t="s">
        <v>577</v>
      </c>
      <c r="J932" s="13" t="s">
        <v>61</v>
      </c>
      <c r="K932" s="13" t="s">
        <v>61</v>
      </c>
      <c r="L932" s="21">
        <v>2012</v>
      </c>
      <c r="M932" s="21">
        <v>2012</v>
      </c>
      <c r="N932" t="s">
        <v>133</v>
      </c>
      <c r="O932" t="s">
        <v>48</v>
      </c>
    </row>
    <row r="933" spans="1:15" ht="15">
      <c r="A933" s="21" t="s">
        <v>129</v>
      </c>
      <c r="B933" t="s">
        <v>128</v>
      </c>
      <c r="C933" s="18" t="s">
        <v>130</v>
      </c>
      <c r="D933" s="16">
        <v>0.27</v>
      </c>
      <c r="E933" s="16">
        <v>63.75</v>
      </c>
      <c r="F933" s="16">
        <v>-161.75</v>
      </c>
      <c r="G933">
        <v>0.31286093070912535</v>
      </c>
      <c r="H933" s="13">
        <v>24000</v>
      </c>
      <c r="I933" t="s">
        <v>577</v>
      </c>
      <c r="J933" s="13" t="s">
        <v>61</v>
      </c>
      <c r="K933" s="13" t="s">
        <v>61</v>
      </c>
      <c r="L933" s="21">
        <v>2012</v>
      </c>
      <c r="M933" s="21">
        <v>2012</v>
      </c>
      <c r="N933" t="s">
        <v>133</v>
      </c>
      <c r="O933" t="s">
        <v>48</v>
      </c>
    </row>
    <row r="934" spans="1:15" ht="15">
      <c r="A934" s="21" t="s">
        <v>129</v>
      </c>
      <c r="B934" t="s">
        <v>128</v>
      </c>
      <c r="C934" s="18" t="s">
        <v>130</v>
      </c>
      <c r="D934" s="16">
        <v>0.85</v>
      </c>
      <c r="E934" s="16">
        <v>58.75</v>
      </c>
      <c r="F934" s="16">
        <v>-176.75</v>
      </c>
      <c r="G934">
        <v>0.31286093070912535</v>
      </c>
      <c r="H934" s="13">
        <v>24000</v>
      </c>
      <c r="I934" t="s">
        <v>577</v>
      </c>
      <c r="J934" s="13" t="s">
        <v>61</v>
      </c>
      <c r="K934" s="13" t="s">
        <v>61</v>
      </c>
      <c r="L934" s="21">
        <v>2012</v>
      </c>
      <c r="M934" s="21">
        <v>2012</v>
      </c>
      <c r="N934" t="s">
        <v>133</v>
      </c>
      <c r="O934" t="s">
        <v>48</v>
      </c>
    </row>
    <row r="935" spans="1:15" ht="15">
      <c r="A935" s="21" t="s">
        <v>129</v>
      </c>
      <c r="B935" t="s">
        <v>128</v>
      </c>
      <c r="C935" s="18" t="s">
        <v>130</v>
      </c>
      <c r="D935" s="16">
        <v>0.95</v>
      </c>
      <c r="E935" s="16">
        <v>58.75</v>
      </c>
      <c r="F935" s="16">
        <v>-160.25</v>
      </c>
      <c r="G935">
        <v>0.31286093070912535</v>
      </c>
      <c r="H935" s="13">
        <v>24000</v>
      </c>
      <c r="I935" t="s">
        <v>577</v>
      </c>
      <c r="J935" s="13" t="s">
        <v>61</v>
      </c>
      <c r="K935" s="13" t="s">
        <v>61</v>
      </c>
      <c r="L935" s="21">
        <v>2012</v>
      </c>
      <c r="M935" s="21">
        <v>2012</v>
      </c>
      <c r="N935" t="s">
        <v>133</v>
      </c>
      <c r="O935" t="s">
        <v>48</v>
      </c>
    </row>
    <row r="936" spans="1:15" ht="15">
      <c r="A936" s="21" t="s">
        <v>129</v>
      </c>
      <c r="B936" t="s">
        <v>128</v>
      </c>
      <c r="C936" s="18" t="s">
        <v>130</v>
      </c>
      <c r="D936" s="16">
        <v>1</v>
      </c>
      <c r="E936" s="16">
        <v>60.25</v>
      </c>
      <c r="F936" s="16">
        <v>-172.75</v>
      </c>
      <c r="G936">
        <v>0.31286093070912535</v>
      </c>
      <c r="H936" s="13">
        <v>24000</v>
      </c>
      <c r="I936" t="s">
        <v>577</v>
      </c>
      <c r="J936" s="13" t="s">
        <v>61</v>
      </c>
      <c r="K936" s="13" t="s">
        <v>61</v>
      </c>
      <c r="L936" s="21">
        <v>2012</v>
      </c>
      <c r="M936" s="21">
        <v>2012</v>
      </c>
      <c r="N936" t="s">
        <v>133</v>
      </c>
      <c r="O936" t="s">
        <v>48</v>
      </c>
    </row>
    <row r="937" spans="1:15" ht="15">
      <c r="A937" s="21" t="s">
        <v>129</v>
      </c>
      <c r="B937" t="s">
        <v>128</v>
      </c>
      <c r="C937" s="18" t="s">
        <v>130</v>
      </c>
      <c r="D937" s="16">
        <v>0.94</v>
      </c>
      <c r="E937" s="16">
        <v>64.25</v>
      </c>
      <c r="F937" s="16">
        <v>-171.75</v>
      </c>
      <c r="G937">
        <v>0.31286093070912535</v>
      </c>
      <c r="H937" s="13">
        <v>24000</v>
      </c>
      <c r="I937" t="s">
        <v>577</v>
      </c>
      <c r="J937" s="13" t="s">
        <v>61</v>
      </c>
      <c r="K937" s="13" t="s">
        <v>61</v>
      </c>
      <c r="L937" s="21">
        <v>2012</v>
      </c>
      <c r="M937" s="21">
        <v>2012</v>
      </c>
      <c r="N937" t="s">
        <v>133</v>
      </c>
      <c r="O937" t="s">
        <v>48</v>
      </c>
    </row>
    <row r="938" spans="1:15" ht="15">
      <c r="A938" s="21" t="s">
        <v>129</v>
      </c>
      <c r="B938" t="s">
        <v>128</v>
      </c>
      <c r="C938" s="18" t="s">
        <v>130</v>
      </c>
      <c r="D938" s="16">
        <v>1</v>
      </c>
      <c r="E938" s="16">
        <v>64.25</v>
      </c>
      <c r="F938" s="16">
        <v>-171.25</v>
      </c>
      <c r="G938">
        <v>0.31286093070912535</v>
      </c>
      <c r="H938" s="13">
        <v>24000</v>
      </c>
      <c r="I938" t="s">
        <v>577</v>
      </c>
      <c r="J938" s="13" t="s">
        <v>61</v>
      </c>
      <c r="K938" s="13" t="s">
        <v>61</v>
      </c>
      <c r="L938" s="21">
        <v>2012</v>
      </c>
      <c r="M938" s="21">
        <v>2012</v>
      </c>
      <c r="N938" t="s">
        <v>133</v>
      </c>
      <c r="O938" t="s">
        <v>48</v>
      </c>
    </row>
    <row r="939" spans="1:15" ht="15">
      <c r="A939" s="21" t="s">
        <v>129</v>
      </c>
      <c r="B939" t="s">
        <v>128</v>
      </c>
      <c r="C939" s="18" t="s">
        <v>130</v>
      </c>
      <c r="D939" s="16">
        <v>1</v>
      </c>
      <c r="E939" s="16">
        <v>64.25</v>
      </c>
      <c r="F939" s="16">
        <v>-170.75</v>
      </c>
      <c r="G939">
        <v>0.31286093070912535</v>
      </c>
      <c r="H939" s="13">
        <v>24000</v>
      </c>
      <c r="I939" t="s">
        <v>577</v>
      </c>
      <c r="J939" s="13" t="s">
        <v>61</v>
      </c>
      <c r="K939" s="13" t="s">
        <v>61</v>
      </c>
      <c r="L939" s="21">
        <v>2012</v>
      </c>
      <c r="M939" s="21">
        <v>2012</v>
      </c>
      <c r="N939" t="s">
        <v>133</v>
      </c>
      <c r="O939" t="s">
        <v>48</v>
      </c>
    </row>
    <row r="940" spans="1:15" ht="15">
      <c r="A940" s="21" t="s">
        <v>129</v>
      </c>
      <c r="B940" t="s">
        <v>128</v>
      </c>
      <c r="C940" s="18" t="s">
        <v>130</v>
      </c>
      <c r="D940" s="16">
        <v>1</v>
      </c>
      <c r="E940" s="16">
        <v>64.25</v>
      </c>
      <c r="F940" s="16">
        <v>-170.25</v>
      </c>
      <c r="G940">
        <v>0.31286093070912535</v>
      </c>
      <c r="H940" s="13">
        <v>24000</v>
      </c>
      <c r="I940" t="s">
        <v>577</v>
      </c>
      <c r="J940" s="13" t="s">
        <v>61</v>
      </c>
      <c r="K940" s="13" t="s">
        <v>61</v>
      </c>
      <c r="L940" s="21">
        <v>2012</v>
      </c>
      <c r="M940" s="21">
        <v>2012</v>
      </c>
      <c r="N940" t="s">
        <v>133</v>
      </c>
      <c r="O940" t="s">
        <v>48</v>
      </c>
    </row>
    <row r="941" spans="1:15" ht="15">
      <c r="A941" s="21" t="s">
        <v>129</v>
      </c>
      <c r="B941" t="s">
        <v>128</v>
      </c>
      <c r="C941" s="18" t="s">
        <v>130</v>
      </c>
      <c r="D941" s="16">
        <v>1</v>
      </c>
      <c r="E941" s="16">
        <v>64.25</v>
      </c>
      <c r="F941" s="16">
        <v>-169.75</v>
      </c>
      <c r="G941">
        <v>0.31286093070912535</v>
      </c>
      <c r="H941" s="13">
        <v>24000</v>
      </c>
      <c r="I941" t="s">
        <v>577</v>
      </c>
      <c r="J941" s="13" t="s">
        <v>61</v>
      </c>
      <c r="K941" s="13" t="s">
        <v>61</v>
      </c>
      <c r="L941" s="21">
        <v>2012</v>
      </c>
      <c r="M941" s="21">
        <v>2012</v>
      </c>
      <c r="N941" t="s">
        <v>133</v>
      </c>
      <c r="O941" t="s">
        <v>48</v>
      </c>
    </row>
    <row r="942" spans="1:15" ht="15">
      <c r="A942" s="21" t="s">
        <v>129</v>
      </c>
      <c r="B942" t="s">
        <v>128</v>
      </c>
      <c r="C942" s="18" t="s">
        <v>130</v>
      </c>
      <c r="D942" s="16">
        <v>1</v>
      </c>
      <c r="E942" s="16">
        <v>64.25</v>
      </c>
      <c r="F942" s="16">
        <v>-169.25</v>
      </c>
      <c r="G942">
        <v>0.31286093070912535</v>
      </c>
      <c r="H942" s="13">
        <v>24000</v>
      </c>
      <c r="I942" t="s">
        <v>577</v>
      </c>
      <c r="J942" s="13" t="s">
        <v>61</v>
      </c>
      <c r="K942" s="13" t="s">
        <v>61</v>
      </c>
      <c r="L942" s="21">
        <v>2012</v>
      </c>
      <c r="M942" s="21">
        <v>2012</v>
      </c>
      <c r="N942" t="s">
        <v>133</v>
      </c>
      <c r="O942" t="s">
        <v>48</v>
      </c>
    </row>
    <row r="943" spans="1:15" ht="15">
      <c r="A943" s="21" t="s">
        <v>129</v>
      </c>
      <c r="B943" t="s">
        <v>128</v>
      </c>
      <c r="C943" s="18" t="s">
        <v>130</v>
      </c>
      <c r="D943" s="16">
        <v>1</v>
      </c>
      <c r="E943" s="16">
        <v>64.25</v>
      </c>
      <c r="F943" s="16">
        <v>-168.75</v>
      </c>
      <c r="G943">
        <v>0.31286093070912535</v>
      </c>
      <c r="H943" s="13">
        <v>24000</v>
      </c>
      <c r="I943" t="s">
        <v>577</v>
      </c>
      <c r="J943" s="13" t="s">
        <v>61</v>
      </c>
      <c r="K943" s="13" t="s">
        <v>61</v>
      </c>
      <c r="L943" s="21">
        <v>2012</v>
      </c>
      <c r="M943" s="21">
        <v>2012</v>
      </c>
      <c r="N943" t="s">
        <v>133</v>
      </c>
      <c r="O943" t="s">
        <v>48</v>
      </c>
    </row>
    <row r="944" spans="1:15" ht="15">
      <c r="A944" s="21" t="s">
        <v>129</v>
      </c>
      <c r="B944" t="s">
        <v>128</v>
      </c>
      <c r="C944" s="18" t="s">
        <v>130</v>
      </c>
      <c r="D944" s="16">
        <v>1</v>
      </c>
      <c r="E944" s="16">
        <v>64.25</v>
      </c>
      <c r="F944" s="16">
        <v>-168.25</v>
      </c>
      <c r="G944">
        <v>0.31286093070912535</v>
      </c>
      <c r="H944" s="13">
        <v>24000</v>
      </c>
      <c r="I944" t="s">
        <v>577</v>
      </c>
      <c r="J944" s="13" t="s">
        <v>61</v>
      </c>
      <c r="K944" s="13" t="s">
        <v>61</v>
      </c>
      <c r="L944" s="21">
        <v>2012</v>
      </c>
      <c r="M944" s="21">
        <v>2012</v>
      </c>
      <c r="N944" t="s">
        <v>133</v>
      </c>
      <c r="O944" t="s">
        <v>48</v>
      </c>
    </row>
    <row r="945" spans="1:15" ht="15">
      <c r="A945" s="21" t="s">
        <v>129</v>
      </c>
      <c r="B945" t="s">
        <v>128</v>
      </c>
      <c r="C945" s="18" t="s">
        <v>130</v>
      </c>
      <c r="D945" s="16">
        <v>1</v>
      </c>
      <c r="E945" s="16">
        <v>64.25</v>
      </c>
      <c r="F945" s="16">
        <v>-167.75</v>
      </c>
      <c r="G945">
        <v>0.31286093070912535</v>
      </c>
      <c r="H945" s="13">
        <v>24000</v>
      </c>
      <c r="I945" t="s">
        <v>577</v>
      </c>
      <c r="J945" s="13" t="s">
        <v>61</v>
      </c>
      <c r="K945" s="13" t="s">
        <v>61</v>
      </c>
      <c r="L945" s="21">
        <v>2012</v>
      </c>
      <c r="M945" s="21">
        <v>2012</v>
      </c>
      <c r="N945" t="s">
        <v>133</v>
      </c>
      <c r="O945" t="s">
        <v>48</v>
      </c>
    </row>
    <row r="946" spans="1:15" ht="15">
      <c r="A946" s="21" t="s">
        <v>129</v>
      </c>
      <c r="B946" t="s">
        <v>128</v>
      </c>
      <c r="C946" s="18" t="s">
        <v>130</v>
      </c>
      <c r="D946" s="16">
        <v>1</v>
      </c>
      <c r="E946" s="16">
        <v>64.25</v>
      </c>
      <c r="F946" s="16">
        <v>-167.25</v>
      </c>
      <c r="G946">
        <v>0.31286093070912535</v>
      </c>
      <c r="H946" s="13">
        <v>24000</v>
      </c>
      <c r="I946" t="s">
        <v>577</v>
      </c>
      <c r="J946" s="13" t="s">
        <v>61</v>
      </c>
      <c r="K946" s="13" t="s">
        <v>61</v>
      </c>
      <c r="L946" s="21">
        <v>2012</v>
      </c>
      <c r="M946" s="21">
        <v>2012</v>
      </c>
      <c r="N946" t="s">
        <v>133</v>
      </c>
      <c r="O946" t="s">
        <v>48</v>
      </c>
    </row>
    <row r="947" spans="1:15" ht="15">
      <c r="A947" s="21" t="s">
        <v>129</v>
      </c>
      <c r="B947" t="s">
        <v>128</v>
      </c>
      <c r="C947" s="18" t="s">
        <v>130</v>
      </c>
      <c r="D947" s="16">
        <v>1</v>
      </c>
      <c r="E947" s="16">
        <v>64.25</v>
      </c>
      <c r="F947" s="16">
        <v>-166.75</v>
      </c>
      <c r="G947">
        <v>0.31286093070912535</v>
      </c>
      <c r="H947" s="13">
        <v>24000</v>
      </c>
      <c r="I947" t="s">
        <v>577</v>
      </c>
      <c r="J947" s="13" t="s">
        <v>61</v>
      </c>
      <c r="K947" s="13" t="s">
        <v>61</v>
      </c>
      <c r="L947" s="21">
        <v>2012</v>
      </c>
      <c r="M947" s="21">
        <v>2012</v>
      </c>
      <c r="N947" t="s">
        <v>133</v>
      </c>
      <c r="O947" t="s">
        <v>48</v>
      </c>
    </row>
    <row r="948" spans="1:15" ht="15">
      <c r="A948" s="21" t="s">
        <v>129</v>
      </c>
      <c r="B948" t="s">
        <v>128</v>
      </c>
      <c r="C948" s="18" t="s">
        <v>130</v>
      </c>
      <c r="D948" s="16">
        <v>1</v>
      </c>
      <c r="E948" s="16">
        <v>64.25</v>
      </c>
      <c r="F948" s="16">
        <v>-165.75</v>
      </c>
      <c r="G948">
        <v>0.31286093070912535</v>
      </c>
      <c r="H948" s="13">
        <v>24000</v>
      </c>
      <c r="I948" t="s">
        <v>577</v>
      </c>
      <c r="J948" s="13" t="s">
        <v>61</v>
      </c>
      <c r="K948" s="13" t="s">
        <v>61</v>
      </c>
      <c r="L948" s="21">
        <v>2012</v>
      </c>
      <c r="M948" s="21">
        <v>2012</v>
      </c>
      <c r="N948" t="s">
        <v>133</v>
      </c>
      <c r="O948" t="s">
        <v>48</v>
      </c>
    </row>
    <row r="949" spans="1:15" ht="15">
      <c r="A949" s="21" t="s">
        <v>129</v>
      </c>
      <c r="B949" t="s">
        <v>128</v>
      </c>
      <c r="C949" s="18" t="s">
        <v>130</v>
      </c>
      <c r="D949" s="16">
        <v>1</v>
      </c>
      <c r="E949" s="16">
        <v>64.25</v>
      </c>
      <c r="F949" s="16">
        <v>-164.25</v>
      </c>
      <c r="G949">
        <v>0.31286093070912535</v>
      </c>
      <c r="H949" s="13">
        <v>24000</v>
      </c>
      <c r="I949" t="s">
        <v>577</v>
      </c>
      <c r="J949" s="13" t="s">
        <v>61</v>
      </c>
      <c r="K949" s="13" t="s">
        <v>61</v>
      </c>
      <c r="L949" s="21">
        <v>2012</v>
      </c>
      <c r="M949" s="21">
        <v>2012</v>
      </c>
      <c r="N949" t="s">
        <v>133</v>
      </c>
      <c r="O949" t="s">
        <v>48</v>
      </c>
    </row>
    <row r="950" spans="1:15" ht="15">
      <c r="A950" s="21" t="s">
        <v>129</v>
      </c>
      <c r="B950" t="s">
        <v>128</v>
      </c>
      <c r="C950" s="18" t="s">
        <v>130</v>
      </c>
      <c r="D950" s="16">
        <v>1</v>
      </c>
      <c r="E950" s="16">
        <v>64.25</v>
      </c>
      <c r="F950" s="16">
        <v>-163.75</v>
      </c>
      <c r="G950">
        <v>0.31286093070912535</v>
      </c>
      <c r="H950" s="13">
        <v>24000</v>
      </c>
      <c r="I950" t="s">
        <v>577</v>
      </c>
      <c r="J950" s="13" t="s">
        <v>61</v>
      </c>
      <c r="K950" s="13" t="s">
        <v>61</v>
      </c>
      <c r="L950" s="21">
        <v>2012</v>
      </c>
      <c r="M950" s="21">
        <v>2012</v>
      </c>
      <c r="N950" t="s">
        <v>133</v>
      </c>
      <c r="O950" t="s">
        <v>48</v>
      </c>
    </row>
    <row r="951" spans="1:15" ht="15">
      <c r="A951" s="21" t="s">
        <v>129</v>
      </c>
      <c r="B951" t="s">
        <v>128</v>
      </c>
      <c r="C951" s="18" t="s">
        <v>130</v>
      </c>
      <c r="D951" s="16">
        <v>0.47</v>
      </c>
      <c r="E951" s="16">
        <v>64.25</v>
      </c>
      <c r="F951" s="16">
        <v>-162.25</v>
      </c>
      <c r="G951">
        <v>0.31286093070912535</v>
      </c>
      <c r="H951" s="13">
        <v>24000</v>
      </c>
      <c r="I951" t="s">
        <v>577</v>
      </c>
      <c r="J951" s="13" t="s">
        <v>61</v>
      </c>
      <c r="K951" s="13" t="s">
        <v>61</v>
      </c>
      <c r="L951" s="21">
        <v>2012</v>
      </c>
      <c r="M951" s="21">
        <v>2012</v>
      </c>
      <c r="N951" t="s">
        <v>133</v>
      </c>
      <c r="O951" t="s">
        <v>48</v>
      </c>
    </row>
    <row r="952" spans="1:15" ht="15">
      <c r="A952" s="21" t="s">
        <v>129</v>
      </c>
      <c r="B952" t="s">
        <v>128</v>
      </c>
      <c r="C952" s="18" t="s">
        <v>130</v>
      </c>
      <c r="D952" s="16">
        <v>1</v>
      </c>
      <c r="E952" s="16">
        <v>64.25</v>
      </c>
      <c r="F952" s="16">
        <v>-166.25</v>
      </c>
      <c r="G952">
        <v>0.31286093070912535</v>
      </c>
      <c r="H952" s="13">
        <v>24000</v>
      </c>
      <c r="I952" t="s">
        <v>577</v>
      </c>
      <c r="J952" s="13" t="s">
        <v>61</v>
      </c>
      <c r="K952" s="13" t="s">
        <v>61</v>
      </c>
      <c r="L952" s="21">
        <v>2012</v>
      </c>
      <c r="M952" s="21">
        <v>2012</v>
      </c>
      <c r="N952" t="s">
        <v>133</v>
      </c>
      <c r="O952" t="s">
        <v>48</v>
      </c>
    </row>
    <row r="953" spans="1:15" ht="15">
      <c r="A953" s="21" t="s">
        <v>129</v>
      </c>
      <c r="B953" t="s">
        <v>128</v>
      </c>
      <c r="C953" s="18" t="s">
        <v>130</v>
      </c>
      <c r="D953" s="16">
        <v>0.46</v>
      </c>
      <c r="E953" s="16">
        <v>64.25</v>
      </c>
      <c r="F953" s="16">
        <v>-161.75</v>
      </c>
      <c r="G953">
        <v>0.31286093070912535</v>
      </c>
      <c r="H953" s="13">
        <v>24000</v>
      </c>
      <c r="I953" t="s">
        <v>577</v>
      </c>
      <c r="J953" s="13" t="s">
        <v>61</v>
      </c>
      <c r="K953" s="13" t="s">
        <v>61</v>
      </c>
      <c r="L953" s="21">
        <v>2012</v>
      </c>
      <c r="M953" s="21">
        <v>2012</v>
      </c>
      <c r="N953" t="s">
        <v>133</v>
      </c>
      <c r="O953" t="s">
        <v>48</v>
      </c>
    </row>
    <row r="954" spans="1:15" ht="15">
      <c r="A954" s="21" t="s">
        <v>129</v>
      </c>
      <c r="B954" t="s">
        <v>128</v>
      </c>
      <c r="C954" s="18" t="s">
        <v>130</v>
      </c>
      <c r="D954" s="16">
        <v>0.65</v>
      </c>
      <c r="E954" s="16">
        <v>57.75</v>
      </c>
      <c r="F954" s="16">
        <v>-174.25</v>
      </c>
      <c r="G954">
        <v>0.31286093070912535</v>
      </c>
      <c r="H954" s="13">
        <v>24000</v>
      </c>
      <c r="I954" t="s">
        <v>577</v>
      </c>
      <c r="J954" s="13" t="s">
        <v>61</v>
      </c>
      <c r="K954" s="13" t="s">
        <v>61</v>
      </c>
      <c r="L954" s="21">
        <v>2012</v>
      </c>
      <c r="M954" s="21">
        <v>2012</v>
      </c>
      <c r="N954" t="s">
        <v>133</v>
      </c>
      <c r="O954" t="s">
        <v>48</v>
      </c>
    </row>
    <row r="955" spans="1:15" ht="15">
      <c r="A955" s="21" t="s">
        <v>129</v>
      </c>
      <c r="B955" t="s">
        <v>128</v>
      </c>
      <c r="C955" s="18" t="s">
        <v>130</v>
      </c>
      <c r="D955" s="16">
        <v>1</v>
      </c>
      <c r="E955" s="16">
        <v>62.75</v>
      </c>
      <c r="F955" s="16">
        <v>-174.75</v>
      </c>
      <c r="G955">
        <v>0.31286093070912535</v>
      </c>
      <c r="H955" s="13">
        <v>24000</v>
      </c>
      <c r="I955" t="s">
        <v>577</v>
      </c>
      <c r="J955" s="13" t="s">
        <v>61</v>
      </c>
      <c r="K955" s="13" t="s">
        <v>61</v>
      </c>
      <c r="L955" s="21">
        <v>2012</v>
      </c>
      <c r="M955" s="21">
        <v>2012</v>
      </c>
      <c r="N955" t="s">
        <v>133</v>
      </c>
      <c r="O955" t="s">
        <v>48</v>
      </c>
    </row>
    <row r="956" spans="1:15" ht="15">
      <c r="A956" s="21" t="s">
        <v>129</v>
      </c>
      <c r="B956" t="s">
        <v>128</v>
      </c>
      <c r="C956" s="18" t="s">
        <v>130</v>
      </c>
      <c r="D956" s="16">
        <v>0.93</v>
      </c>
      <c r="E956" s="16">
        <v>64.75</v>
      </c>
      <c r="F956" s="16">
        <v>-169.75</v>
      </c>
      <c r="G956">
        <v>0.31286093070912535</v>
      </c>
      <c r="H956" s="13">
        <v>24000</v>
      </c>
      <c r="I956" t="s">
        <v>577</v>
      </c>
      <c r="J956" s="13" t="s">
        <v>61</v>
      </c>
      <c r="K956" s="13" t="s">
        <v>61</v>
      </c>
      <c r="L956" s="21">
        <v>2012</v>
      </c>
      <c r="M956" s="21">
        <v>2012</v>
      </c>
      <c r="N956" t="s">
        <v>133</v>
      </c>
      <c r="O956" t="s">
        <v>48</v>
      </c>
    </row>
    <row r="957" spans="1:15" ht="15">
      <c r="A957" s="21" t="s">
        <v>129</v>
      </c>
      <c r="B957" t="s">
        <v>128</v>
      </c>
      <c r="C957" s="18" t="s">
        <v>130</v>
      </c>
      <c r="D957" s="16">
        <v>0.9</v>
      </c>
      <c r="E957" s="16">
        <v>64.75</v>
      </c>
      <c r="F957" s="16">
        <v>-169.25</v>
      </c>
      <c r="G957">
        <v>0.31286093070912535</v>
      </c>
      <c r="H957" s="13">
        <v>24000</v>
      </c>
      <c r="I957" t="s">
        <v>577</v>
      </c>
      <c r="J957" s="13" t="s">
        <v>61</v>
      </c>
      <c r="K957" s="13" t="s">
        <v>61</v>
      </c>
      <c r="L957" s="21">
        <v>2012</v>
      </c>
      <c r="M957" s="21">
        <v>2012</v>
      </c>
      <c r="N957" t="s">
        <v>133</v>
      </c>
      <c r="O957" t="s">
        <v>48</v>
      </c>
    </row>
    <row r="958" spans="1:15" ht="15">
      <c r="A958" s="21" t="s">
        <v>129</v>
      </c>
      <c r="B958" t="s">
        <v>128</v>
      </c>
      <c r="C958" s="18" t="s">
        <v>130</v>
      </c>
      <c r="D958" s="16">
        <v>0.93</v>
      </c>
      <c r="E958" s="16">
        <v>64.75</v>
      </c>
      <c r="F958" s="16">
        <v>-168.75</v>
      </c>
      <c r="G958">
        <v>0.31286093070912535</v>
      </c>
      <c r="H958" s="13">
        <v>24000</v>
      </c>
      <c r="I958" t="s">
        <v>577</v>
      </c>
      <c r="J958" s="13" t="s">
        <v>61</v>
      </c>
      <c r="K958" s="13" t="s">
        <v>61</v>
      </c>
      <c r="L958" s="21">
        <v>2012</v>
      </c>
      <c r="M958" s="21">
        <v>2012</v>
      </c>
      <c r="N958" t="s">
        <v>133</v>
      </c>
      <c r="O958" t="s">
        <v>48</v>
      </c>
    </row>
    <row r="959" spans="1:15" ht="15">
      <c r="A959" s="21" t="s">
        <v>129</v>
      </c>
      <c r="B959" t="s">
        <v>128</v>
      </c>
      <c r="C959" s="18" t="s">
        <v>130</v>
      </c>
      <c r="D959" s="16">
        <v>1</v>
      </c>
      <c r="E959" s="16">
        <v>64.75</v>
      </c>
      <c r="F959" s="16">
        <v>-167.75</v>
      </c>
      <c r="G959">
        <v>0.31286093070912535</v>
      </c>
      <c r="H959" s="13">
        <v>24000</v>
      </c>
      <c r="I959" t="s">
        <v>577</v>
      </c>
      <c r="J959" s="13" t="s">
        <v>61</v>
      </c>
      <c r="K959" s="13" t="s">
        <v>61</v>
      </c>
      <c r="L959" s="21">
        <v>2012</v>
      </c>
      <c r="M959" s="21">
        <v>2012</v>
      </c>
      <c r="N959" t="s">
        <v>133</v>
      </c>
      <c r="O959" t="s">
        <v>48</v>
      </c>
    </row>
    <row r="960" spans="1:15" ht="15">
      <c r="A960" s="21" t="s">
        <v>129</v>
      </c>
      <c r="B960" t="s">
        <v>128</v>
      </c>
      <c r="C960" s="18" t="s">
        <v>130</v>
      </c>
      <c r="D960" s="16">
        <v>1</v>
      </c>
      <c r="E960" s="16">
        <v>64.75</v>
      </c>
      <c r="F960" s="16">
        <v>-167.25</v>
      </c>
      <c r="G960">
        <v>0.31286093070912535</v>
      </c>
      <c r="H960" s="13">
        <v>24000</v>
      </c>
      <c r="I960" t="s">
        <v>577</v>
      </c>
      <c r="J960" s="13" t="s">
        <v>61</v>
      </c>
      <c r="K960" s="13" t="s">
        <v>61</v>
      </c>
      <c r="L960" s="21">
        <v>2012</v>
      </c>
      <c r="M960" s="21">
        <v>2012</v>
      </c>
      <c r="N960" t="s">
        <v>133</v>
      </c>
      <c r="O960" t="s">
        <v>48</v>
      </c>
    </row>
    <row r="961" spans="1:15" ht="15">
      <c r="A961" s="21" t="s">
        <v>129</v>
      </c>
      <c r="B961" t="s">
        <v>128</v>
      </c>
      <c r="C961" s="18" t="s">
        <v>130</v>
      </c>
      <c r="D961" s="16">
        <v>0.02</v>
      </c>
      <c r="E961" s="16">
        <v>63.25</v>
      </c>
      <c r="F961" s="16">
        <v>-164.75</v>
      </c>
      <c r="G961">
        <v>0.31286093070912535</v>
      </c>
      <c r="H961" s="13">
        <v>24000</v>
      </c>
      <c r="I961" t="s">
        <v>577</v>
      </c>
      <c r="J961" s="13" t="s">
        <v>61</v>
      </c>
      <c r="K961" s="13" t="s">
        <v>61</v>
      </c>
      <c r="L961" s="21">
        <v>2012</v>
      </c>
      <c r="M961" s="21">
        <v>2012</v>
      </c>
      <c r="N961" t="s">
        <v>133</v>
      </c>
      <c r="O961" t="s">
        <v>48</v>
      </c>
    </row>
    <row r="962" spans="1:15" ht="15">
      <c r="A962" s="21" t="s">
        <v>129</v>
      </c>
      <c r="B962" t="s">
        <v>128</v>
      </c>
      <c r="C962" s="18" t="s">
        <v>130</v>
      </c>
      <c r="D962" s="16">
        <v>1</v>
      </c>
      <c r="E962" s="16">
        <v>64.25</v>
      </c>
      <c r="F962" s="16">
        <v>-164.75</v>
      </c>
      <c r="G962">
        <v>0.31286093070912535</v>
      </c>
      <c r="H962" s="13">
        <v>24000</v>
      </c>
      <c r="I962" t="s">
        <v>577</v>
      </c>
      <c r="J962" s="13" t="s">
        <v>61</v>
      </c>
      <c r="K962" s="13" t="s">
        <v>61</v>
      </c>
      <c r="L962" s="21">
        <v>2012</v>
      </c>
      <c r="M962" s="21">
        <v>2012</v>
      </c>
      <c r="N962" t="s">
        <v>133</v>
      </c>
      <c r="O962" t="s">
        <v>48</v>
      </c>
    </row>
    <row r="963" spans="1:15" ht="15">
      <c r="A963" s="21" t="s">
        <v>129</v>
      </c>
      <c r="B963" t="s">
        <v>128</v>
      </c>
      <c r="C963" s="18" t="s">
        <v>130</v>
      </c>
      <c r="D963" s="16">
        <v>0.93</v>
      </c>
      <c r="E963" s="16">
        <v>64.75</v>
      </c>
      <c r="F963" s="16">
        <v>-170.25</v>
      </c>
      <c r="G963">
        <v>0.31286093070912535</v>
      </c>
      <c r="H963" s="13">
        <v>24000</v>
      </c>
      <c r="I963" t="s">
        <v>577</v>
      </c>
      <c r="J963" s="13" t="s">
        <v>61</v>
      </c>
      <c r="K963" s="13" t="s">
        <v>61</v>
      </c>
      <c r="L963" s="21">
        <v>2012</v>
      </c>
      <c r="M963" s="21">
        <v>2012</v>
      </c>
      <c r="N963" t="s">
        <v>133</v>
      </c>
      <c r="O963" t="s">
        <v>48</v>
      </c>
    </row>
    <row r="964" spans="1:15" ht="15">
      <c r="A964" s="21" t="s">
        <v>129</v>
      </c>
      <c r="B964" t="s">
        <v>128</v>
      </c>
      <c r="C964" s="18" t="s">
        <v>130</v>
      </c>
      <c r="D964" s="16">
        <v>1</v>
      </c>
      <c r="E964" s="16">
        <v>64.75</v>
      </c>
      <c r="F964" s="16">
        <v>-168.25</v>
      </c>
      <c r="G964">
        <v>0.31286093070912535</v>
      </c>
      <c r="H964" s="13">
        <v>24000</v>
      </c>
      <c r="I964" t="s">
        <v>577</v>
      </c>
      <c r="J964" s="13" t="s">
        <v>61</v>
      </c>
      <c r="K964" s="13" t="s">
        <v>61</v>
      </c>
      <c r="L964" s="21">
        <v>2012</v>
      </c>
      <c r="M964" s="21">
        <v>2012</v>
      </c>
      <c r="N964" t="s">
        <v>133</v>
      </c>
      <c r="O964" t="s">
        <v>48</v>
      </c>
    </row>
    <row r="965" spans="1:15" ht="15">
      <c r="A965" s="21" t="s">
        <v>129</v>
      </c>
      <c r="B965" t="s">
        <v>128</v>
      </c>
      <c r="C965" s="18" t="s">
        <v>130</v>
      </c>
      <c r="D965" s="16">
        <v>0.27</v>
      </c>
      <c r="E965" s="16">
        <v>63.75</v>
      </c>
      <c r="F965" s="16">
        <v>-161.25</v>
      </c>
      <c r="G965">
        <v>0.31286093070912535</v>
      </c>
      <c r="H965" s="13">
        <v>24000</v>
      </c>
      <c r="I965" t="s">
        <v>577</v>
      </c>
      <c r="J965" s="13" t="s">
        <v>61</v>
      </c>
      <c r="K965" s="13" t="s">
        <v>61</v>
      </c>
      <c r="L965" s="21">
        <v>2012</v>
      </c>
      <c r="M965" s="21">
        <v>2012</v>
      </c>
      <c r="N965" t="s">
        <v>133</v>
      </c>
      <c r="O965" t="s">
        <v>48</v>
      </c>
    </row>
    <row r="966" spans="1:15" ht="15">
      <c r="A966" s="21" t="s">
        <v>129</v>
      </c>
      <c r="B966" t="s">
        <v>128</v>
      </c>
      <c r="C966" s="18" t="s">
        <v>130</v>
      </c>
      <c r="D966" s="16">
        <v>0.9</v>
      </c>
      <c r="E966" s="16">
        <v>65.25</v>
      </c>
      <c r="F966" s="16">
        <v>-168.75</v>
      </c>
      <c r="G966">
        <v>0.31286093070912535</v>
      </c>
      <c r="H966" s="13">
        <v>24000</v>
      </c>
      <c r="I966" t="s">
        <v>577</v>
      </c>
      <c r="J966" s="13" t="s">
        <v>61</v>
      </c>
      <c r="K966" s="13" t="s">
        <v>61</v>
      </c>
      <c r="L966" s="21">
        <v>2012</v>
      </c>
      <c r="M966" s="21">
        <v>2012</v>
      </c>
      <c r="N966" t="s">
        <v>133</v>
      </c>
      <c r="O966" t="s">
        <v>48</v>
      </c>
    </row>
    <row r="967" spans="1:15" ht="15">
      <c r="A967" s="21" t="s">
        <v>129</v>
      </c>
      <c r="B967" t="s">
        <v>128</v>
      </c>
      <c r="C967" s="18" t="s">
        <v>130</v>
      </c>
      <c r="D967" s="16">
        <v>1</v>
      </c>
      <c r="E967" s="16">
        <v>65.25</v>
      </c>
      <c r="F967" s="16">
        <v>-168.25</v>
      </c>
      <c r="G967">
        <v>0.31286093070912535</v>
      </c>
      <c r="H967" s="13">
        <v>24000</v>
      </c>
      <c r="I967" t="s">
        <v>577</v>
      </c>
      <c r="J967" s="13" t="s">
        <v>61</v>
      </c>
      <c r="K967" s="13" t="s">
        <v>61</v>
      </c>
      <c r="L967" s="21">
        <v>2012</v>
      </c>
      <c r="M967" s="21">
        <v>2012</v>
      </c>
      <c r="N967" t="s">
        <v>133</v>
      </c>
      <c r="O967" t="s">
        <v>48</v>
      </c>
    </row>
    <row r="968" spans="1:15" ht="15">
      <c r="A968" s="21" t="s">
        <v>129</v>
      </c>
      <c r="B968" t="s">
        <v>128</v>
      </c>
      <c r="C968" s="18" t="s">
        <v>130</v>
      </c>
      <c r="D968" s="16">
        <v>0.44</v>
      </c>
      <c r="E968" s="16">
        <v>63.75</v>
      </c>
      <c r="F968" s="16">
        <v>-162.75</v>
      </c>
      <c r="G968">
        <v>0.31286093070912535</v>
      </c>
      <c r="H968" s="13">
        <v>24000</v>
      </c>
      <c r="I968" t="s">
        <v>577</v>
      </c>
      <c r="J968" s="13" t="s">
        <v>61</v>
      </c>
      <c r="K968" s="13" t="s">
        <v>61</v>
      </c>
      <c r="L968" s="21">
        <v>2012</v>
      </c>
      <c r="M968" s="21">
        <v>2012</v>
      </c>
      <c r="N968" t="s">
        <v>133</v>
      </c>
      <c r="O968" t="s">
        <v>48</v>
      </c>
    </row>
    <row r="969" spans="1:15" ht="15">
      <c r="A969" s="21" t="s">
        <v>129</v>
      </c>
      <c r="B969" t="s">
        <v>128</v>
      </c>
      <c r="C969" s="18" t="s">
        <v>130</v>
      </c>
      <c r="D969" s="16">
        <v>0.4</v>
      </c>
      <c r="E969" s="16">
        <v>59.75</v>
      </c>
      <c r="F969" s="16">
        <v>-165.75</v>
      </c>
      <c r="G969">
        <v>0.31286093070912535</v>
      </c>
      <c r="H969" s="13">
        <v>24000</v>
      </c>
      <c r="I969" t="s">
        <v>577</v>
      </c>
      <c r="J969" s="13" t="s">
        <v>61</v>
      </c>
      <c r="K969" s="13" t="s">
        <v>61</v>
      </c>
      <c r="L969" s="21">
        <v>2012</v>
      </c>
      <c r="M969" s="21">
        <v>2012</v>
      </c>
      <c r="N969" t="s">
        <v>133</v>
      </c>
      <c r="O969" t="s">
        <v>48</v>
      </c>
    </row>
    <row r="970" spans="1:15" ht="15">
      <c r="A970" s="21" t="s">
        <v>129</v>
      </c>
      <c r="B970" t="s">
        <v>128</v>
      </c>
      <c r="C970" s="18" t="s">
        <v>130</v>
      </c>
      <c r="D970" s="16">
        <v>0.84</v>
      </c>
      <c r="E970" s="16">
        <v>61.75</v>
      </c>
      <c r="F970" s="16">
        <v>-166.25</v>
      </c>
      <c r="G970">
        <v>0.31286093070912535</v>
      </c>
      <c r="H970" s="13">
        <v>24000</v>
      </c>
      <c r="I970" t="s">
        <v>577</v>
      </c>
      <c r="J970" s="13" t="s">
        <v>61</v>
      </c>
      <c r="K970" s="13" t="s">
        <v>61</v>
      </c>
      <c r="L970" s="21">
        <v>2012</v>
      </c>
      <c r="M970" s="21">
        <v>2012</v>
      </c>
      <c r="N970" t="s">
        <v>133</v>
      </c>
      <c r="O970" t="s">
        <v>48</v>
      </c>
    </row>
    <row r="971" spans="1:15" ht="15">
      <c r="A971" s="21" t="s">
        <v>129</v>
      </c>
      <c r="B971" t="s">
        <v>128</v>
      </c>
      <c r="C971" s="18" t="s">
        <v>130</v>
      </c>
      <c r="D971" s="16">
        <v>1</v>
      </c>
      <c r="E971" s="16">
        <v>64.25</v>
      </c>
      <c r="F971" s="16">
        <v>-165.25</v>
      </c>
      <c r="G971">
        <v>0.31286093070912535</v>
      </c>
      <c r="H971" s="13">
        <v>24000</v>
      </c>
      <c r="I971" t="s">
        <v>577</v>
      </c>
      <c r="J971" s="13" t="s">
        <v>61</v>
      </c>
      <c r="K971" s="13" t="s">
        <v>61</v>
      </c>
      <c r="L971" s="21">
        <v>2012</v>
      </c>
      <c r="M971" s="21">
        <v>2012</v>
      </c>
      <c r="N971" t="s">
        <v>133</v>
      </c>
      <c r="O971" t="s">
        <v>48</v>
      </c>
    </row>
    <row r="972" spans="1:15" ht="15">
      <c r="A972" s="21" t="s">
        <v>129</v>
      </c>
      <c r="B972" t="s">
        <v>128</v>
      </c>
      <c r="C972" s="18" t="s">
        <v>130</v>
      </c>
      <c r="D972" s="16">
        <v>1</v>
      </c>
      <c r="E972" s="16">
        <v>63.25</v>
      </c>
      <c r="F972" s="16">
        <v>-173.75</v>
      </c>
      <c r="G972">
        <v>0.31286093070912535</v>
      </c>
      <c r="H972" s="13">
        <v>24000</v>
      </c>
      <c r="I972" t="s">
        <v>577</v>
      </c>
      <c r="J972" s="13" t="s">
        <v>61</v>
      </c>
      <c r="K972" s="13" t="s">
        <v>61</v>
      </c>
      <c r="L972" s="21">
        <v>2012</v>
      </c>
      <c r="M972" s="21">
        <v>2012</v>
      </c>
      <c r="N972" t="s">
        <v>133</v>
      </c>
      <c r="O972" t="s">
        <v>48</v>
      </c>
    </row>
    <row r="973" spans="1:15" ht="15">
      <c r="A973" s="21" t="s">
        <v>129</v>
      </c>
      <c r="B973" t="s">
        <v>128</v>
      </c>
      <c r="C973" s="18" t="s">
        <v>130</v>
      </c>
      <c r="D973" s="16">
        <v>0.83</v>
      </c>
      <c r="E973" s="16">
        <v>65.25</v>
      </c>
      <c r="F973" s="16">
        <v>-169.25</v>
      </c>
      <c r="G973">
        <v>0.31286093070912535</v>
      </c>
      <c r="H973" s="13">
        <v>24000</v>
      </c>
      <c r="I973" t="s">
        <v>577</v>
      </c>
      <c r="J973" s="13" t="s">
        <v>61</v>
      </c>
      <c r="K973" s="13" t="s">
        <v>61</v>
      </c>
      <c r="L973" s="21">
        <v>2012</v>
      </c>
      <c r="M973" s="21">
        <v>2012</v>
      </c>
      <c r="N973" t="s">
        <v>133</v>
      </c>
      <c r="O973" t="s">
        <v>48</v>
      </c>
    </row>
    <row r="974" spans="1:15" ht="15">
      <c r="A974" s="21" t="s">
        <v>129</v>
      </c>
      <c r="B974" t="s">
        <v>128</v>
      </c>
      <c r="C974" s="18" t="s">
        <v>130</v>
      </c>
      <c r="D974" s="16">
        <v>0.82</v>
      </c>
      <c r="E974" s="16">
        <v>57.25</v>
      </c>
      <c r="F974" s="16">
        <v>-173.75</v>
      </c>
      <c r="G974">
        <v>0.31286093070912535</v>
      </c>
      <c r="H974" s="13">
        <v>24000</v>
      </c>
      <c r="I974" t="s">
        <v>577</v>
      </c>
      <c r="J974" s="13" t="s">
        <v>61</v>
      </c>
      <c r="K974" s="13" t="s">
        <v>61</v>
      </c>
      <c r="L974" s="21">
        <v>2012</v>
      </c>
      <c r="M974" s="21">
        <v>2012</v>
      </c>
      <c r="N974" t="s">
        <v>133</v>
      </c>
      <c r="O974" t="s">
        <v>48</v>
      </c>
    </row>
    <row r="975" spans="1:15" ht="15">
      <c r="A975" s="21" t="s">
        <v>129</v>
      </c>
      <c r="B975" t="s">
        <v>128</v>
      </c>
      <c r="C975" s="18" t="s">
        <v>130</v>
      </c>
      <c r="D975" s="16">
        <v>1</v>
      </c>
      <c r="E975" s="16">
        <v>64.75</v>
      </c>
      <c r="F975" s="16">
        <v>-166.75</v>
      </c>
      <c r="G975">
        <v>0.31286093070912535</v>
      </c>
      <c r="H975" s="13">
        <v>24000</v>
      </c>
      <c r="I975" t="s">
        <v>577</v>
      </c>
      <c r="J975" s="13" t="s">
        <v>61</v>
      </c>
      <c r="K975" s="13" t="s">
        <v>61</v>
      </c>
      <c r="L975" s="21">
        <v>2012</v>
      </c>
      <c r="M975" s="21">
        <v>2012</v>
      </c>
      <c r="N975" t="s">
        <v>133</v>
      </c>
      <c r="O975" t="s">
        <v>48</v>
      </c>
    </row>
    <row r="976" spans="1:15" ht="15">
      <c r="A976" s="21" t="s">
        <v>129</v>
      </c>
      <c r="B976" t="s">
        <v>128</v>
      </c>
      <c r="C976" s="18" t="s">
        <v>130</v>
      </c>
      <c r="D976" s="16">
        <v>1</v>
      </c>
      <c r="E976" s="16">
        <v>63.75</v>
      </c>
      <c r="F976" s="16">
        <v>-172.75</v>
      </c>
      <c r="G976">
        <v>0.31286093070912535</v>
      </c>
      <c r="H976" s="13">
        <v>24000</v>
      </c>
      <c r="I976" t="s">
        <v>577</v>
      </c>
      <c r="J976" s="13" t="s">
        <v>61</v>
      </c>
      <c r="K976" s="13" t="s">
        <v>61</v>
      </c>
      <c r="L976" s="21">
        <v>2012</v>
      </c>
      <c r="M976" s="21">
        <v>2012</v>
      </c>
      <c r="N976" t="s">
        <v>133</v>
      </c>
      <c r="O976" t="s">
        <v>48</v>
      </c>
    </row>
    <row r="977" spans="1:15" ht="15">
      <c r="A977" s="21" t="s">
        <v>129</v>
      </c>
      <c r="B977" t="s">
        <v>128</v>
      </c>
      <c r="C977" s="18" t="s">
        <v>130</v>
      </c>
      <c r="D977" s="16">
        <v>0.98</v>
      </c>
      <c r="E977" s="16">
        <v>64.25</v>
      </c>
      <c r="F977" s="16">
        <v>-163.25</v>
      </c>
      <c r="G977">
        <v>0.31286093070912535</v>
      </c>
      <c r="H977" s="13">
        <v>24000</v>
      </c>
      <c r="I977" t="s">
        <v>577</v>
      </c>
      <c r="J977" s="13" t="s">
        <v>61</v>
      </c>
      <c r="K977" s="13" t="s">
        <v>61</v>
      </c>
      <c r="L977" s="21">
        <v>2012</v>
      </c>
      <c r="M977" s="21">
        <v>2012</v>
      </c>
      <c r="N977" t="s">
        <v>133</v>
      </c>
      <c r="O977" t="s">
        <v>48</v>
      </c>
    </row>
    <row r="978" spans="1:15" ht="15">
      <c r="A978" s="21" t="s">
        <v>129</v>
      </c>
      <c r="B978" t="s">
        <v>128</v>
      </c>
      <c r="C978" s="18" t="s">
        <v>130</v>
      </c>
      <c r="D978" s="16">
        <v>0.87</v>
      </c>
      <c r="E978" s="16">
        <v>59.75</v>
      </c>
      <c r="F978" s="16">
        <v>-178.25</v>
      </c>
      <c r="G978">
        <v>0.31286093070912535</v>
      </c>
      <c r="H978" s="13">
        <v>24000</v>
      </c>
      <c r="I978" t="s">
        <v>577</v>
      </c>
      <c r="J978" s="13" t="s">
        <v>61</v>
      </c>
      <c r="K978" s="13" t="s">
        <v>61</v>
      </c>
      <c r="L978" s="21">
        <v>2012</v>
      </c>
      <c r="M978" s="21">
        <v>2012</v>
      </c>
      <c r="N978" t="s">
        <v>133</v>
      </c>
      <c r="O978" t="s">
        <v>48</v>
      </c>
    </row>
    <row r="979" spans="1:15" ht="15">
      <c r="A979" s="21" t="s">
        <v>129</v>
      </c>
      <c r="B979" t="s">
        <v>128</v>
      </c>
      <c r="C979" s="18" t="s">
        <v>130</v>
      </c>
      <c r="D979" s="16">
        <v>0.72</v>
      </c>
      <c r="E979" s="16">
        <v>59.75</v>
      </c>
      <c r="F979" s="16">
        <v>-166.75</v>
      </c>
      <c r="G979">
        <v>0.31286093070912535</v>
      </c>
      <c r="H979" s="13">
        <v>24000</v>
      </c>
      <c r="I979" t="s">
        <v>577</v>
      </c>
      <c r="J979" s="13" t="s">
        <v>61</v>
      </c>
      <c r="K979" s="13" t="s">
        <v>61</v>
      </c>
      <c r="L979" s="21">
        <v>2012</v>
      </c>
      <c r="M979" s="21">
        <v>2012</v>
      </c>
      <c r="N979" t="s">
        <v>133</v>
      </c>
      <c r="O979" t="s">
        <v>48</v>
      </c>
    </row>
    <row r="980" spans="1:15" ht="15">
      <c r="A980" s="21" t="s">
        <v>129</v>
      </c>
      <c r="B980" t="s">
        <v>128</v>
      </c>
      <c r="C980" s="18" t="s">
        <v>130</v>
      </c>
      <c r="D980" s="16">
        <v>1</v>
      </c>
      <c r="E980" s="16">
        <v>61.25</v>
      </c>
      <c r="F980" s="16">
        <v>-177.75</v>
      </c>
      <c r="G980">
        <v>0.31286093070912535</v>
      </c>
      <c r="H980" s="13">
        <v>24000</v>
      </c>
      <c r="I980" t="s">
        <v>577</v>
      </c>
      <c r="J980" s="13" t="s">
        <v>61</v>
      </c>
      <c r="K980" s="13" t="s">
        <v>61</v>
      </c>
      <c r="L980" s="21">
        <v>2012</v>
      </c>
      <c r="M980" s="21">
        <v>2012</v>
      </c>
      <c r="N980" t="s">
        <v>133</v>
      </c>
      <c r="O980" t="s">
        <v>48</v>
      </c>
    </row>
    <row r="981" spans="1:15" ht="15">
      <c r="A981" s="21" t="s">
        <v>129</v>
      </c>
      <c r="B981" t="s">
        <v>128</v>
      </c>
      <c r="C981" s="18" t="s">
        <v>130</v>
      </c>
      <c r="D981" s="16">
        <v>0.33</v>
      </c>
      <c r="E981" s="16">
        <v>63.75</v>
      </c>
      <c r="F981" s="16">
        <v>-162.25</v>
      </c>
      <c r="G981">
        <v>0.31286093070912535</v>
      </c>
      <c r="H981" s="13">
        <v>24000</v>
      </c>
      <c r="I981" t="s">
        <v>577</v>
      </c>
      <c r="J981" s="13" t="s">
        <v>61</v>
      </c>
      <c r="K981" s="13" t="s">
        <v>61</v>
      </c>
      <c r="L981" s="21">
        <v>2012</v>
      </c>
      <c r="M981" s="21">
        <v>2012</v>
      </c>
      <c r="N981" t="s">
        <v>133</v>
      </c>
      <c r="O981" t="s">
        <v>48</v>
      </c>
    </row>
    <row r="982" spans="1:15" ht="15">
      <c r="A982" s="21" t="s">
        <v>129</v>
      </c>
      <c r="B982" t="s">
        <v>128</v>
      </c>
      <c r="C982" s="18" t="s">
        <v>130</v>
      </c>
      <c r="D982" s="16">
        <v>1</v>
      </c>
      <c r="E982" s="16">
        <v>65.25</v>
      </c>
      <c r="F982" s="16">
        <v>-167.75</v>
      </c>
      <c r="G982">
        <v>0.31286093070912535</v>
      </c>
      <c r="H982" s="13">
        <v>24000</v>
      </c>
      <c r="I982" t="s">
        <v>577</v>
      </c>
      <c r="J982" s="13" t="s">
        <v>61</v>
      </c>
      <c r="K982" s="13" t="s">
        <v>61</v>
      </c>
      <c r="L982" s="21">
        <v>2012</v>
      </c>
      <c r="M982" s="21">
        <v>2012</v>
      </c>
      <c r="N982" t="s">
        <v>133</v>
      </c>
      <c r="O982" t="s">
        <v>48</v>
      </c>
    </row>
    <row r="983" spans="1:15" ht="15">
      <c r="A983" s="21" t="s">
        <v>129</v>
      </c>
      <c r="B983" t="s">
        <v>128</v>
      </c>
      <c r="C983" s="18" t="s">
        <v>130</v>
      </c>
      <c r="D983" s="16">
        <v>0.9</v>
      </c>
      <c r="E983" s="16">
        <v>56.75</v>
      </c>
      <c r="F983" s="16">
        <v>-172.25</v>
      </c>
      <c r="G983">
        <v>0.31286093070912535</v>
      </c>
      <c r="H983" s="13">
        <v>24000</v>
      </c>
      <c r="I983" t="s">
        <v>577</v>
      </c>
      <c r="J983" s="13" t="s">
        <v>61</v>
      </c>
      <c r="K983" s="13" t="s">
        <v>61</v>
      </c>
      <c r="L983" s="21">
        <v>2012</v>
      </c>
      <c r="M983" s="21">
        <v>2012</v>
      </c>
      <c r="N983" t="s">
        <v>133</v>
      </c>
      <c r="O983" t="s">
        <v>48</v>
      </c>
    </row>
    <row r="984" spans="1:15" ht="15">
      <c r="A984" s="21" t="s">
        <v>129</v>
      </c>
      <c r="B984" t="s">
        <v>128</v>
      </c>
      <c r="C984" s="18" t="s">
        <v>130</v>
      </c>
      <c r="D984" s="16">
        <v>0</v>
      </c>
      <c r="E984" s="16">
        <v>63.25</v>
      </c>
      <c r="F984" s="16">
        <v>-163.25</v>
      </c>
      <c r="G984">
        <v>0.31286093070912535</v>
      </c>
      <c r="H984" s="13">
        <v>24000</v>
      </c>
      <c r="I984" t="s">
        <v>577</v>
      </c>
      <c r="J984" s="13" t="s">
        <v>61</v>
      </c>
      <c r="K984" s="13" t="s">
        <v>61</v>
      </c>
      <c r="L984" s="21">
        <v>2012</v>
      </c>
      <c r="M984" s="21">
        <v>2012</v>
      </c>
      <c r="N984" t="s">
        <v>133</v>
      </c>
      <c r="O984" t="s">
        <v>48</v>
      </c>
    </row>
    <row r="985" spans="1:15" ht="15">
      <c r="A985" s="21" t="s">
        <v>129</v>
      </c>
      <c r="B985" t="s">
        <v>128</v>
      </c>
      <c r="C985" s="18" t="s">
        <v>130</v>
      </c>
      <c r="D985" s="16">
        <v>0.62</v>
      </c>
      <c r="E985" s="16">
        <v>64.25</v>
      </c>
      <c r="F985" s="16">
        <v>-162.75</v>
      </c>
      <c r="G985">
        <v>0.31286093070912535</v>
      </c>
      <c r="H985" s="13">
        <v>24000</v>
      </c>
      <c r="I985" t="s">
        <v>577</v>
      </c>
      <c r="J985" s="13" t="s">
        <v>61</v>
      </c>
      <c r="K985" s="13" t="s">
        <v>61</v>
      </c>
      <c r="L985" s="21">
        <v>2012</v>
      </c>
      <c r="M985" s="21">
        <v>2012</v>
      </c>
      <c r="N985" t="s">
        <v>133</v>
      </c>
      <c r="O985" t="s">
        <v>48</v>
      </c>
    </row>
    <row r="986" spans="1:15" ht="15">
      <c r="A986" s="21" t="s">
        <v>129</v>
      </c>
      <c r="B986" t="s">
        <v>128</v>
      </c>
      <c r="C986" s="18" t="s">
        <v>130</v>
      </c>
      <c r="D986" s="16">
        <v>0.96</v>
      </c>
      <c r="E986" s="16">
        <v>56.25</v>
      </c>
      <c r="F986" s="16">
        <v>-169.25</v>
      </c>
      <c r="G986">
        <v>0.31286093070912535</v>
      </c>
      <c r="H986" s="13">
        <v>24000</v>
      </c>
      <c r="I986" t="s">
        <v>577</v>
      </c>
      <c r="J986" s="13" t="s">
        <v>61</v>
      </c>
      <c r="K986" s="13" t="s">
        <v>61</v>
      </c>
      <c r="L986" s="21">
        <v>2012</v>
      </c>
      <c r="M986" s="21">
        <v>2012</v>
      </c>
      <c r="N986" t="s">
        <v>133</v>
      </c>
      <c r="O986" t="s">
        <v>48</v>
      </c>
    </row>
    <row r="987" spans="1:15" ht="15">
      <c r="A987" s="21" t="s">
        <v>129</v>
      </c>
      <c r="B987" t="s">
        <v>128</v>
      </c>
      <c r="C987" s="18" t="s">
        <v>130</v>
      </c>
      <c r="D987" s="16">
        <v>0.6</v>
      </c>
      <c r="E987" s="16">
        <v>62.25</v>
      </c>
      <c r="F987" s="16">
        <v>-165.75</v>
      </c>
      <c r="G987">
        <v>0.31286093070912535</v>
      </c>
      <c r="H987" s="13">
        <v>24000</v>
      </c>
      <c r="I987" t="s">
        <v>577</v>
      </c>
      <c r="J987" s="13" t="s">
        <v>61</v>
      </c>
      <c r="K987" s="13" t="s">
        <v>61</v>
      </c>
      <c r="L987" s="21">
        <v>2012</v>
      </c>
      <c r="M987" s="21">
        <v>2012</v>
      </c>
      <c r="N987" t="s">
        <v>133</v>
      </c>
      <c r="O987" t="s">
        <v>48</v>
      </c>
    </row>
    <row r="988" spans="1:15" ht="15">
      <c r="A988" s="21" t="s">
        <v>129</v>
      </c>
      <c r="B988" t="s">
        <v>128</v>
      </c>
      <c r="C988" s="18" t="s">
        <v>130</v>
      </c>
      <c r="D988" s="16">
        <v>1</v>
      </c>
      <c r="E988" s="16">
        <v>63.25</v>
      </c>
      <c r="F988" s="16">
        <v>-170.75</v>
      </c>
      <c r="G988">
        <v>0.31286093070912535</v>
      </c>
      <c r="H988" s="13">
        <v>24000</v>
      </c>
      <c r="I988" t="s">
        <v>577</v>
      </c>
      <c r="J988" s="13" t="s">
        <v>61</v>
      </c>
      <c r="K988" s="13" t="s">
        <v>61</v>
      </c>
      <c r="L988" s="21">
        <v>2012</v>
      </c>
      <c r="M988" s="21">
        <v>2012</v>
      </c>
      <c r="N988" t="s">
        <v>133</v>
      </c>
      <c r="O988" t="s">
        <v>48</v>
      </c>
    </row>
    <row r="989" spans="1:15" ht="15">
      <c r="A989" s="21" t="s">
        <v>129</v>
      </c>
      <c r="B989" t="s">
        <v>128</v>
      </c>
      <c r="C989" s="18" t="s">
        <v>130</v>
      </c>
      <c r="D989" s="16">
        <v>1</v>
      </c>
      <c r="E989" s="16">
        <v>55.75</v>
      </c>
      <c r="F989" s="16">
        <v>-162.25</v>
      </c>
      <c r="G989">
        <v>0.31286093070912535</v>
      </c>
      <c r="H989" s="13">
        <v>24000</v>
      </c>
      <c r="I989" t="s">
        <v>577</v>
      </c>
      <c r="J989" s="13" t="s">
        <v>61</v>
      </c>
      <c r="K989" s="13" t="s">
        <v>61</v>
      </c>
      <c r="L989" s="21">
        <v>2012</v>
      </c>
      <c r="M989" s="21">
        <v>2012</v>
      </c>
      <c r="N989" t="s">
        <v>133</v>
      </c>
      <c r="O989" t="s">
        <v>48</v>
      </c>
    </row>
    <row r="990" spans="1:15" ht="15">
      <c r="A990" s="21" t="s">
        <v>129</v>
      </c>
      <c r="B990" t="s">
        <v>128</v>
      </c>
      <c r="C990" s="18" t="s">
        <v>130</v>
      </c>
      <c r="D990" s="16">
        <v>1</v>
      </c>
      <c r="E990" s="16">
        <v>61.75</v>
      </c>
      <c r="F990" s="16">
        <v>-176.75</v>
      </c>
      <c r="G990">
        <v>0.31286093070912535</v>
      </c>
      <c r="H990" s="13">
        <v>24000</v>
      </c>
      <c r="I990" t="s">
        <v>577</v>
      </c>
      <c r="J990" s="13" t="s">
        <v>61</v>
      </c>
      <c r="K990" s="13" t="s">
        <v>61</v>
      </c>
      <c r="L990" s="21">
        <v>2012</v>
      </c>
      <c r="M990" s="21">
        <v>2012</v>
      </c>
      <c r="N990" t="s">
        <v>133</v>
      </c>
      <c r="O990" t="s">
        <v>48</v>
      </c>
    </row>
    <row r="991" spans="1:15" ht="15">
      <c r="A991" s="21" t="s">
        <v>129</v>
      </c>
      <c r="B991" t="s">
        <v>128</v>
      </c>
      <c r="C991" s="18" t="s">
        <v>130</v>
      </c>
      <c r="D991" s="16">
        <v>1</v>
      </c>
      <c r="E991" s="16">
        <v>63.25</v>
      </c>
      <c r="F991" s="16">
        <v>-168.75</v>
      </c>
      <c r="G991">
        <v>0.31286093070912535</v>
      </c>
      <c r="H991" s="13">
        <v>24000</v>
      </c>
      <c r="I991" t="s">
        <v>577</v>
      </c>
      <c r="J991" s="13" t="s">
        <v>61</v>
      </c>
      <c r="K991" s="13" t="s">
        <v>61</v>
      </c>
      <c r="L991" s="21">
        <v>2012</v>
      </c>
      <c r="M991" s="21">
        <v>2012</v>
      </c>
      <c r="N991" t="s">
        <v>133</v>
      </c>
      <c r="O991" t="s">
        <v>48</v>
      </c>
    </row>
    <row r="992" spans="1:15" ht="15">
      <c r="A992" s="21" t="s">
        <v>129</v>
      </c>
      <c r="B992" t="s">
        <v>128</v>
      </c>
      <c r="C992" s="18" t="s">
        <v>130</v>
      </c>
      <c r="D992" s="16">
        <v>1</v>
      </c>
      <c r="E992" s="16">
        <v>63.25</v>
      </c>
      <c r="F992" s="16">
        <v>-171.75</v>
      </c>
      <c r="G992">
        <v>0.31286093070912535</v>
      </c>
      <c r="H992" s="13">
        <v>24000</v>
      </c>
      <c r="I992" t="s">
        <v>577</v>
      </c>
      <c r="J992" s="13" t="s">
        <v>61</v>
      </c>
      <c r="K992" s="13" t="s">
        <v>61</v>
      </c>
      <c r="L992" s="21">
        <v>2012</v>
      </c>
      <c r="M992" s="21">
        <v>2012</v>
      </c>
      <c r="N992" t="s">
        <v>133</v>
      </c>
      <c r="O992" t="s">
        <v>48</v>
      </c>
    </row>
    <row r="993" spans="1:15" ht="15">
      <c r="A993" s="21" t="s">
        <v>129</v>
      </c>
      <c r="B993" t="s">
        <v>128</v>
      </c>
      <c r="C993" s="18" t="s">
        <v>130</v>
      </c>
      <c r="D993" s="16">
        <v>0.9</v>
      </c>
      <c r="E993" s="16">
        <v>60.75</v>
      </c>
      <c r="F993" s="16">
        <v>-165.25</v>
      </c>
      <c r="G993">
        <v>0.31286093070912535</v>
      </c>
      <c r="H993" s="13">
        <v>24000</v>
      </c>
      <c r="I993" t="s">
        <v>577</v>
      </c>
      <c r="J993" s="13" t="s">
        <v>61</v>
      </c>
      <c r="K993" s="13" t="s">
        <v>61</v>
      </c>
      <c r="L993" s="21">
        <v>2012</v>
      </c>
      <c r="M993" s="21">
        <v>2012</v>
      </c>
      <c r="N993" t="s">
        <v>133</v>
      </c>
      <c r="O993" t="s">
        <v>48</v>
      </c>
    </row>
    <row r="994" spans="1:15" ht="15">
      <c r="A994" s="21" t="s">
        <v>129</v>
      </c>
      <c r="B994" t="s">
        <v>128</v>
      </c>
      <c r="C994" s="18" t="s">
        <v>130</v>
      </c>
      <c r="D994" s="16">
        <v>1</v>
      </c>
      <c r="E994" s="16">
        <v>58.75</v>
      </c>
      <c r="F994" s="16">
        <v>-159.75</v>
      </c>
      <c r="G994">
        <v>0.31286093070912535</v>
      </c>
      <c r="H994" s="13">
        <v>24000</v>
      </c>
      <c r="I994" t="s">
        <v>577</v>
      </c>
      <c r="J994" s="13" t="s">
        <v>61</v>
      </c>
      <c r="K994" s="13" t="s">
        <v>61</v>
      </c>
      <c r="L994" s="21">
        <v>2012</v>
      </c>
      <c r="M994" s="21">
        <v>2012</v>
      </c>
      <c r="N994" t="s">
        <v>133</v>
      </c>
      <c r="O994" t="s">
        <v>48</v>
      </c>
    </row>
    <row r="995" spans="1:15" ht="15">
      <c r="A995" s="21" t="s">
        <v>129</v>
      </c>
      <c r="B995" t="s">
        <v>128</v>
      </c>
      <c r="C995" s="18" t="s">
        <v>130</v>
      </c>
      <c r="D995" s="16">
        <v>1</v>
      </c>
      <c r="E995" s="16">
        <v>58.75</v>
      </c>
      <c r="F995" s="16">
        <v>-160.75</v>
      </c>
      <c r="G995">
        <v>0.31286093070912535</v>
      </c>
      <c r="H995" s="13">
        <v>24000</v>
      </c>
      <c r="I995" t="s">
        <v>577</v>
      </c>
      <c r="J995" s="13" t="s">
        <v>61</v>
      </c>
      <c r="K995" s="13" t="s">
        <v>61</v>
      </c>
      <c r="L995" s="21">
        <v>2012</v>
      </c>
      <c r="M995" s="21">
        <v>2012</v>
      </c>
      <c r="N995" t="s">
        <v>133</v>
      </c>
      <c r="O995" t="s">
        <v>48</v>
      </c>
    </row>
    <row r="996" spans="1:15" ht="15">
      <c r="A996" s="21" t="s">
        <v>129</v>
      </c>
      <c r="B996" t="s">
        <v>128</v>
      </c>
      <c r="C996" s="18" t="s">
        <v>130</v>
      </c>
      <c r="D996" s="16">
        <v>0.33</v>
      </c>
      <c r="E996" s="16">
        <v>60.25</v>
      </c>
      <c r="F996" s="16">
        <v>-167.25</v>
      </c>
      <c r="G996">
        <v>0.31286093070912535</v>
      </c>
      <c r="H996" s="13">
        <v>24000</v>
      </c>
      <c r="I996" t="s">
        <v>577</v>
      </c>
      <c r="J996" s="13" t="s">
        <v>61</v>
      </c>
      <c r="K996" s="13" t="s">
        <v>61</v>
      </c>
      <c r="L996" s="21">
        <v>2012</v>
      </c>
      <c r="M996" s="21">
        <v>2012</v>
      </c>
      <c r="N996" t="s">
        <v>133</v>
      </c>
      <c r="O996" t="s">
        <v>48</v>
      </c>
    </row>
    <row r="997" spans="1:15" ht="15">
      <c r="A997" s="21" t="s">
        <v>129</v>
      </c>
      <c r="B997" t="s">
        <v>128</v>
      </c>
      <c r="C997" s="18" t="s">
        <v>130</v>
      </c>
      <c r="D997" s="16">
        <v>0.75</v>
      </c>
      <c r="E997" s="16">
        <v>65.25</v>
      </c>
      <c r="F997" s="16">
        <v>-169.75</v>
      </c>
      <c r="G997">
        <v>0.31286093070912535</v>
      </c>
      <c r="H997" s="13">
        <v>24000</v>
      </c>
      <c r="I997" t="s">
        <v>577</v>
      </c>
      <c r="J997" s="13" t="s">
        <v>61</v>
      </c>
      <c r="K997" s="13" t="s">
        <v>61</v>
      </c>
      <c r="L997" s="21">
        <v>2012</v>
      </c>
      <c r="M997" s="21">
        <v>2012</v>
      </c>
      <c r="N997" t="s">
        <v>133</v>
      </c>
      <c r="O997" t="s">
        <v>48</v>
      </c>
    </row>
    <row r="998" spans="1:15" ht="15">
      <c r="A998" s="21" t="s">
        <v>129</v>
      </c>
      <c r="B998" t="s">
        <v>128</v>
      </c>
      <c r="C998" s="18" t="s">
        <v>130</v>
      </c>
      <c r="D998" s="16">
        <v>1</v>
      </c>
      <c r="E998" s="16">
        <v>57.75</v>
      </c>
      <c r="F998" s="16">
        <v>-157.75</v>
      </c>
      <c r="G998">
        <v>0.31286093070912535</v>
      </c>
      <c r="H998" s="13">
        <v>24000</v>
      </c>
      <c r="I998" t="s">
        <v>577</v>
      </c>
      <c r="J998" s="13" t="s">
        <v>61</v>
      </c>
      <c r="K998" s="13" t="s">
        <v>61</v>
      </c>
      <c r="L998" s="21">
        <v>2012</v>
      </c>
      <c r="M998" s="21">
        <v>2012</v>
      </c>
      <c r="N998" t="s">
        <v>133</v>
      </c>
      <c r="O998" t="s">
        <v>48</v>
      </c>
    </row>
    <row r="999" spans="1:15" ht="15">
      <c r="A999" s="21" t="s">
        <v>129</v>
      </c>
      <c r="B999" t="s">
        <v>128</v>
      </c>
      <c r="C999" s="18" t="s">
        <v>130</v>
      </c>
      <c r="D999" s="16">
        <v>1</v>
      </c>
      <c r="E999" s="16">
        <v>63.25</v>
      </c>
      <c r="F999" s="16">
        <v>-171.25</v>
      </c>
      <c r="G999">
        <v>0.31286093070912535</v>
      </c>
      <c r="H999" s="13">
        <v>24000</v>
      </c>
      <c r="I999" t="s">
        <v>577</v>
      </c>
      <c r="J999" s="13" t="s">
        <v>61</v>
      </c>
      <c r="K999" s="13" t="s">
        <v>61</v>
      </c>
      <c r="L999" s="21">
        <v>2012</v>
      </c>
      <c r="M999" s="21">
        <v>2012</v>
      </c>
      <c r="N999" t="s">
        <v>133</v>
      </c>
      <c r="O999" t="s">
        <v>48</v>
      </c>
    </row>
    <row r="1000" spans="1:15" ht="15">
      <c r="A1000" s="21" t="s">
        <v>129</v>
      </c>
      <c r="B1000" t="s">
        <v>128</v>
      </c>
      <c r="C1000" s="18" t="s">
        <v>130</v>
      </c>
      <c r="D1000" s="16">
        <v>0.88</v>
      </c>
      <c r="E1000" s="16">
        <v>56.75</v>
      </c>
      <c r="F1000" s="16">
        <v>-172.75</v>
      </c>
      <c r="G1000">
        <v>0.31286093070912535</v>
      </c>
      <c r="H1000" s="13">
        <v>24000</v>
      </c>
      <c r="I1000" t="s">
        <v>577</v>
      </c>
      <c r="J1000" s="13" t="s">
        <v>61</v>
      </c>
      <c r="K1000" s="13" t="s">
        <v>61</v>
      </c>
      <c r="L1000" s="21">
        <v>2012</v>
      </c>
      <c r="M1000" s="21">
        <v>2012</v>
      </c>
      <c r="N1000" t="s">
        <v>133</v>
      </c>
      <c r="O1000" t="s">
        <v>48</v>
      </c>
    </row>
    <row r="1001" spans="1:15" ht="15">
      <c r="A1001" s="21" t="s">
        <v>129</v>
      </c>
      <c r="B1001" t="s">
        <v>128</v>
      </c>
      <c r="C1001" s="18" t="s">
        <v>130</v>
      </c>
      <c r="D1001" s="16">
        <v>1</v>
      </c>
      <c r="E1001" s="16">
        <v>63.75</v>
      </c>
      <c r="F1001" s="16">
        <v>-171.25</v>
      </c>
      <c r="G1001">
        <v>0.31286093070912535</v>
      </c>
      <c r="H1001" s="13">
        <v>24000</v>
      </c>
      <c r="I1001" t="s">
        <v>577</v>
      </c>
      <c r="J1001" s="13" t="s">
        <v>61</v>
      </c>
      <c r="K1001" s="13" t="s">
        <v>61</v>
      </c>
      <c r="L1001" s="21">
        <v>2012</v>
      </c>
      <c r="M1001" s="21">
        <v>2012</v>
      </c>
      <c r="N1001" t="s">
        <v>133</v>
      </c>
      <c r="O1001" t="s">
        <v>48</v>
      </c>
    </row>
    <row r="1002" spans="1:15" ht="15">
      <c r="A1002" s="21" t="s">
        <v>129</v>
      </c>
      <c r="B1002" t="s">
        <v>128</v>
      </c>
      <c r="C1002" s="18" t="s">
        <v>130</v>
      </c>
      <c r="D1002" s="16">
        <v>0.31</v>
      </c>
      <c r="E1002" s="16">
        <v>59.75</v>
      </c>
      <c r="F1002" s="16">
        <v>-163.25</v>
      </c>
      <c r="G1002">
        <v>0.31286093070912535</v>
      </c>
      <c r="H1002" s="13">
        <v>24000</v>
      </c>
      <c r="I1002" t="s">
        <v>577</v>
      </c>
      <c r="J1002" s="13" t="s">
        <v>61</v>
      </c>
      <c r="K1002" s="13" t="s">
        <v>61</v>
      </c>
      <c r="L1002" s="21">
        <v>2012</v>
      </c>
      <c r="M1002" s="21">
        <v>2012</v>
      </c>
      <c r="N1002" t="s">
        <v>133</v>
      </c>
      <c r="O1002" t="s">
        <v>48</v>
      </c>
    </row>
    <row r="1003" spans="1:15" ht="15">
      <c r="A1003" s="21" t="s">
        <v>129</v>
      </c>
      <c r="B1003" t="s">
        <v>128</v>
      </c>
      <c r="C1003" s="18" t="s">
        <v>130</v>
      </c>
      <c r="D1003" s="16">
        <v>0.55000000000000004</v>
      </c>
      <c r="E1003" s="16">
        <v>59.75</v>
      </c>
      <c r="F1003" s="16">
        <v>-166.25</v>
      </c>
      <c r="G1003">
        <v>0.31286093070912535</v>
      </c>
      <c r="H1003" s="13">
        <v>24000</v>
      </c>
      <c r="I1003" t="s">
        <v>577</v>
      </c>
      <c r="J1003" s="13" t="s">
        <v>61</v>
      </c>
      <c r="K1003" s="13" t="s">
        <v>61</v>
      </c>
      <c r="L1003" s="21">
        <v>2012</v>
      </c>
      <c r="M1003" s="21">
        <v>2012</v>
      </c>
      <c r="N1003" t="s">
        <v>133</v>
      </c>
      <c r="O1003" t="s">
        <v>48</v>
      </c>
    </row>
    <row r="1004" spans="1:15" ht="15">
      <c r="A1004" s="21" t="s">
        <v>129</v>
      </c>
      <c r="B1004" t="s">
        <v>128</v>
      </c>
      <c r="C1004" s="18" t="s">
        <v>130</v>
      </c>
      <c r="D1004" s="16">
        <v>0.91</v>
      </c>
      <c r="E1004" s="16">
        <v>64.75</v>
      </c>
      <c r="F1004" s="16">
        <v>-170.75</v>
      </c>
      <c r="G1004">
        <v>0.31286093070912535</v>
      </c>
      <c r="H1004" s="13">
        <v>24000</v>
      </c>
      <c r="I1004" t="s">
        <v>577</v>
      </c>
      <c r="J1004" s="13" t="s">
        <v>61</v>
      </c>
      <c r="K1004" s="13" t="s">
        <v>61</v>
      </c>
      <c r="L1004" s="21">
        <v>2012</v>
      </c>
      <c r="M1004" s="21">
        <v>2012</v>
      </c>
      <c r="N1004" t="s">
        <v>133</v>
      </c>
      <c r="O1004" t="s">
        <v>48</v>
      </c>
    </row>
    <row r="1005" spans="1:15" ht="15">
      <c r="A1005" s="21" t="s">
        <v>129</v>
      </c>
      <c r="B1005" t="s">
        <v>128</v>
      </c>
      <c r="C1005" s="18" t="s">
        <v>130</v>
      </c>
      <c r="D1005" s="16">
        <v>1</v>
      </c>
      <c r="E1005" s="16">
        <v>65.25</v>
      </c>
      <c r="F1005" s="16">
        <v>-167.25</v>
      </c>
      <c r="G1005">
        <v>0.31286093070912535</v>
      </c>
      <c r="H1005" s="13">
        <v>24000</v>
      </c>
      <c r="I1005" t="s">
        <v>577</v>
      </c>
      <c r="J1005" s="13" t="s">
        <v>61</v>
      </c>
      <c r="K1005" s="13" t="s">
        <v>61</v>
      </c>
      <c r="L1005" s="21">
        <v>2012</v>
      </c>
      <c r="M1005" s="21">
        <v>2012</v>
      </c>
      <c r="N1005" t="s">
        <v>133</v>
      </c>
      <c r="O1005" t="s">
        <v>48</v>
      </c>
    </row>
    <row r="1006" spans="1:15" ht="15">
      <c r="A1006" s="21" t="s">
        <v>129</v>
      </c>
      <c r="B1006" t="s">
        <v>128</v>
      </c>
      <c r="C1006" s="18" t="s">
        <v>130</v>
      </c>
      <c r="D1006" s="16">
        <v>0.49</v>
      </c>
      <c r="E1006" s="16">
        <v>64.25</v>
      </c>
      <c r="F1006" s="16">
        <v>-161.25</v>
      </c>
      <c r="G1006">
        <v>0.31286093070912535</v>
      </c>
      <c r="H1006" s="13">
        <v>24000</v>
      </c>
      <c r="I1006" t="s">
        <v>577</v>
      </c>
      <c r="J1006" s="13" t="s">
        <v>61</v>
      </c>
      <c r="K1006" s="13" t="s">
        <v>61</v>
      </c>
      <c r="L1006" s="21">
        <v>2012</v>
      </c>
      <c r="M1006" s="21">
        <v>2012</v>
      </c>
      <c r="N1006" t="s">
        <v>133</v>
      </c>
      <c r="O1006" t="s">
        <v>48</v>
      </c>
    </row>
    <row r="1007" spans="1:15" ht="15">
      <c r="A1007" s="21" t="s">
        <v>129</v>
      </c>
      <c r="B1007" t="s">
        <v>128</v>
      </c>
      <c r="C1007" s="18" t="s">
        <v>130</v>
      </c>
      <c r="D1007" s="16">
        <v>1</v>
      </c>
      <c r="E1007" s="16">
        <v>62.25</v>
      </c>
      <c r="F1007" s="16">
        <v>-176.25</v>
      </c>
      <c r="G1007">
        <v>0.31286093070912535</v>
      </c>
      <c r="H1007" s="13">
        <v>24000</v>
      </c>
      <c r="I1007" t="s">
        <v>577</v>
      </c>
      <c r="J1007" s="13" t="s">
        <v>61</v>
      </c>
      <c r="K1007" s="13" t="s">
        <v>61</v>
      </c>
      <c r="L1007" s="21">
        <v>2012</v>
      </c>
      <c r="M1007" s="21">
        <v>2012</v>
      </c>
      <c r="N1007" t="s">
        <v>133</v>
      </c>
      <c r="O1007" t="s">
        <v>48</v>
      </c>
    </row>
    <row r="1008" spans="1:15" ht="15">
      <c r="A1008" s="21" t="s">
        <v>129</v>
      </c>
      <c r="B1008" t="s">
        <v>128</v>
      </c>
      <c r="C1008" s="18" t="s">
        <v>130</v>
      </c>
      <c r="D1008" s="16">
        <v>1</v>
      </c>
      <c r="E1008" s="16">
        <v>63.75</v>
      </c>
      <c r="F1008" s="16">
        <v>-170.75</v>
      </c>
      <c r="G1008">
        <v>0.31286093070912535</v>
      </c>
      <c r="H1008" s="13">
        <v>24000</v>
      </c>
      <c r="I1008" t="s">
        <v>577</v>
      </c>
      <c r="J1008" s="13" t="s">
        <v>61</v>
      </c>
      <c r="K1008" s="13" t="s">
        <v>61</v>
      </c>
      <c r="L1008" s="21">
        <v>2012</v>
      </c>
      <c r="M1008" s="21">
        <v>2012</v>
      </c>
      <c r="N1008" t="s">
        <v>133</v>
      </c>
      <c r="O1008" t="s">
        <v>48</v>
      </c>
    </row>
    <row r="1009" spans="1:15" ht="15">
      <c r="A1009" s="21" t="s">
        <v>129</v>
      </c>
      <c r="B1009" t="s">
        <v>128</v>
      </c>
      <c r="C1009" s="18" t="s">
        <v>130</v>
      </c>
      <c r="D1009" s="16">
        <v>1</v>
      </c>
      <c r="E1009" s="16">
        <v>63.75</v>
      </c>
      <c r="F1009" s="16">
        <v>-171.75</v>
      </c>
      <c r="G1009">
        <v>0.31286093070912535</v>
      </c>
      <c r="H1009" s="13">
        <v>24000</v>
      </c>
      <c r="I1009" t="s">
        <v>577</v>
      </c>
      <c r="J1009" s="13" t="s">
        <v>61</v>
      </c>
      <c r="K1009" s="13" t="s">
        <v>61</v>
      </c>
      <c r="L1009" s="21">
        <v>2012</v>
      </c>
      <c r="M1009" s="21">
        <v>2012</v>
      </c>
      <c r="N1009" t="s">
        <v>133</v>
      </c>
      <c r="O1009" t="s">
        <v>48</v>
      </c>
    </row>
    <row r="1010" spans="1:15" ht="15">
      <c r="A1010" s="21" t="s">
        <v>129</v>
      </c>
      <c r="B1010" t="s">
        <v>128</v>
      </c>
      <c r="C1010" s="18" t="s">
        <v>130</v>
      </c>
      <c r="D1010" s="16">
        <v>1</v>
      </c>
      <c r="E1010" s="16">
        <v>55.75</v>
      </c>
      <c r="F1010" s="16">
        <v>-165.75</v>
      </c>
      <c r="G1010">
        <v>0.31286093070912535</v>
      </c>
      <c r="H1010" s="13">
        <v>24000</v>
      </c>
      <c r="I1010" t="s">
        <v>577</v>
      </c>
      <c r="J1010" s="13" t="s">
        <v>61</v>
      </c>
      <c r="K1010" s="13" t="s">
        <v>61</v>
      </c>
      <c r="L1010" s="21">
        <v>2012</v>
      </c>
      <c r="M1010" s="21">
        <v>2012</v>
      </c>
      <c r="N1010" t="s">
        <v>133</v>
      </c>
      <c r="O1010" t="s">
        <v>48</v>
      </c>
    </row>
    <row r="1011" spans="1:15" ht="15">
      <c r="A1011" s="21" t="s">
        <v>129</v>
      </c>
      <c r="B1011" t="s">
        <v>128</v>
      </c>
      <c r="C1011" s="18" t="s">
        <v>130</v>
      </c>
      <c r="D1011" s="16">
        <v>1</v>
      </c>
      <c r="E1011" s="16">
        <v>56.75</v>
      </c>
      <c r="F1011" s="16">
        <v>-159.25</v>
      </c>
      <c r="G1011">
        <v>0.31286093070912535</v>
      </c>
      <c r="H1011" s="13">
        <v>24000</v>
      </c>
      <c r="I1011" t="s">
        <v>577</v>
      </c>
      <c r="J1011" s="13" t="s">
        <v>61</v>
      </c>
      <c r="K1011" s="13" t="s">
        <v>61</v>
      </c>
      <c r="L1011" s="21">
        <v>2012</v>
      </c>
      <c r="M1011" s="21">
        <v>2012</v>
      </c>
      <c r="N1011" t="s">
        <v>133</v>
      </c>
      <c r="O1011" t="s">
        <v>48</v>
      </c>
    </row>
    <row r="1012" spans="1:15" ht="15">
      <c r="A1012" s="21" t="s">
        <v>129</v>
      </c>
      <c r="B1012" t="s">
        <v>128</v>
      </c>
      <c r="C1012" s="18" t="s">
        <v>130</v>
      </c>
      <c r="D1012" s="16">
        <v>1</v>
      </c>
      <c r="E1012" s="16">
        <v>63.75</v>
      </c>
      <c r="F1012" s="16">
        <v>-170.25</v>
      </c>
      <c r="G1012">
        <v>0.31286093070912535</v>
      </c>
      <c r="H1012" s="13">
        <v>24000</v>
      </c>
      <c r="I1012" t="s">
        <v>577</v>
      </c>
      <c r="J1012" s="13" t="s">
        <v>61</v>
      </c>
      <c r="K1012" s="13" t="s">
        <v>61</v>
      </c>
      <c r="L1012" s="21">
        <v>2012</v>
      </c>
      <c r="M1012" s="21">
        <v>2012</v>
      </c>
      <c r="N1012" t="s">
        <v>133</v>
      </c>
      <c r="O1012" t="s">
        <v>48</v>
      </c>
    </row>
    <row r="1013" spans="1:15" ht="15">
      <c r="A1013" s="21" t="s">
        <v>129</v>
      </c>
      <c r="B1013" t="s">
        <v>128</v>
      </c>
      <c r="C1013" s="18" t="s">
        <v>130</v>
      </c>
      <c r="D1013" s="16">
        <v>0.62</v>
      </c>
      <c r="E1013" s="16">
        <v>59.75</v>
      </c>
      <c r="F1013" s="16">
        <v>-163.75</v>
      </c>
      <c r="G1013">
        <v>0.31286093070912535</v>
      </c>
      <c r="H1013" s="13">
        <v>24000</v>
      </c>
      <c r="I1013" t="s">
        <v>577</v>
      </c>
      <c r="J1013" s="13" t="s">
        <v>61</v>
      </c>
      <c r="K1013" s="13" t="s">
        <v>61</v>
      </c>
      <c r="L1013" s="21">
        <v>2012</v>
      </c>
      <c r="M1013" s="21">
        <v>2012</v>
      </c>
      <c r="N1013" t="s">
        <v>133</v>
      </c>
      <c r="O1013" t="s">
        <v>48</v>
      </c>
    </row>
    <row r="1014" spans="1:15" ht="15">
      <c r="A1014" s="21" t="s">
        <v>129</v>
      </c>
      <c r="B1014" t="s">
        <v>128</v>
      </c>
      <c r="C1014" s="18" t="s">
        <v>130</v>
      </c>
      <c r="D1014" s="16">
        <v>0.94</v>
      </c>
      <c r="E1014" s="16">
        <v>65.75</v>
      </c>
      <c r="F1014" s="16">
        <v>-168.75</v>
      </c>
      <c r="G1014">
        <v>0.31286093070912535</v>
      </c>
      <c r="H1014" s="13">
        <v>24000</v>
      </c>
      <c r="I1014" t="s">
        <v>577</v>
      </c>
      <c r="J1014" s="13" t="s">
        <v>61</v>
      </c>
      <c r="K1014" s="13" t="s">
        <v>61</v>
      </c>
      <c r="L1014" s="21">
        <v>2012</v>
      </c>
      <c r="M1014" s="21">
        <v>2012</v>
      </c>
      <c r="N1014" t="s">
        <v>133</v>
      </c>
      <c r="O1014" t="s">
        <v>48</v>
      </c>
    </row>
    <row r="1015" spans="1:15" ht="15">
      <c r="A1015" s="21" t="s">
        <v>129</v>
      </c>
      <c r="B1015" t="s">
        <v>128</v>
      </c>
      <c r="C1015" s="18" t="s">
        <v>130</v>
      </c>
      <c r="D1015" s="16">
        <v>0.96</v>
      </c>
      <c r="E1015" s="16">
        <v>55.75</v>
      </c>
      <c r="F1015" s="16">
        <v>-167.75</v>
      </c>
      <c r="G1015">
        <v>0.31286093070912535</v>
      </c>
      <c r="H1015" s="13">
        <v>24000</v>
      </c>
      <c r="I1015" t="s">
        <v>577</v>
      </c>
      <c r="J1015" s="13" t="s">
        <v>61</v>
      </c>
      <c r="K1015" s="13" t="s">
        <v>61</v>
      </c>
      <c r="L1015" s="21">
        <v>2012</v>
      </c>
      <c r="M1015" s="21">
        <v>2012</v>
      </c>
      <c r="N1015" t="s">
        <v>133</v>
      </c>
      <c r="O1015" t="s">
        <v>48</v>
      </c>
    </row>
    <row r="1016" spans="1:15" ht="15">
      <c r="A1016" s="21" t="s">
        <v>129</v>
      </c>
      <c r="B1016" t="s">
        <v>128</v>
      </c>
      <c r="C1016" s="18" t="s">
        <v>130</v>
      </c>
      <c r="D1016" s="16">
        <v>0.96</v>
      </c>
      <c r="E1016" s="16">
        <v>56.25</v>
      </c>
      <c r="F1016" s="16">
        <v>-170.25</v>
      </c>
      <c r="G1016">
        <v>0.31286093070912535</v>
      </c>
      <c r="H1016" s="13">
        <v>24000</v>
      </c>
      <c r="I1016" t="s">
        <v>577</v>
      </c>
      <c r="J1016" s="13" t="s">
        <v>61</v>
      </c>
      <c r="K1016" s="13" t="s">
        <v>61</v>
      </c>
      <c r="L1016" s="21">
        <v>2012</v>
      </c>
      <c r="M1016" s="21">
        <v>2012</v>
      </c>
      <c r="N1016" t="s">
        <v>133</v>
      </c>
      <c r="O1016" t="s">
        <v>48</v>
      </c>
    </row>
    <row r="1017" spans="1:15" ht="15">
      <c r="A1017" s="21" t="s">
        <v>129</v>
      </c>
      <c r="B1017" t="s">
        <v>128</v>
      </c>
      <c r="C1017" s="18" t="s">
        <v>130</v>
      </c>
      <c r="D1017" s="16">
        <v>1</v>
      </c>
      <c r="E1017" s="16">
        <v>63.25</v>
      </c>
      <c r="F1017" s="16">
        <v>-169.25</v>
      </c>
      <c r="G1017">
        <v>0.31286093070912535</v>
      </c>
      <c r="H1017" s="13">
        <v>24000</v>
      </c>
      <c r="I1017" t="s">
        <v>577</v>
      </c>
      <c r="J1017" s="13" t="s">
        <v>61</v>
      </c>
      <c r="K1017" s="13" t="s">
        <v>61</v>
      </c>
      <c r="L1017" s="21">
        <v>2012</v>
      </c>
      <c r="M1017" s="21">
        <v>2012</v>
      </c>
      <c r="N1017" t="s">
        <v>133</v>
      </c>
      <c r="O1017" t="s">
        <v>48</v>
      </c>
    </row>
    <row r="1018" spans="1:15" ht="15">
      <c r="A1018" s="21" t="s">
        <v>129</v>
      </c>
      <c r="B1018" t="s">
        <v>128</v>
      </c>
      <c r="C1018" s="18" t="s">
        <v>130</v>
      </c>
      <c r="D1018" s="16">
        <v>0.86</v>
      </c>
      <c r="E1018" s="16">
        <v>61.25</v>
      </c>
      <c r="F1018" s="16">
        <v>-165.75</v>
      </c>
      <c r="G1018">
        <v>0.31286093070912535</v>
      </c>
      <c r="H1018" s="13">
        <v>24000</v>
      </c>
      <c r="I1018" t="s">
        <v>577</v>
      </c>
      <c r="J1018" s="13" t="s">
        <v>61</v>
      </c>
      <c r="K1018" s="13" t="s">
        <v>61</v>
      </c>
      <c r="L1018" s="21">
        <v>2012</v>
      </c>
      <c r="M1018" s="21">
        <v>2012</v>
      </c>
      <c r="N1018" t="s">
        <v>133</v>
      </c>
      <c r="O1018" t="s">
        <v>48</v>
      </c>
    </row>
    <row r="1019" spans="1:15" ht="15">
      <c r="A1019" s="21" t="s">
        <v>129</v>
      </c>
      <c r="B1019" t="s">
        <v>128</v>
      </c>
      <c r="C1019" s="18" t="s">
        <v>130</v>
      </c>
      <c r="D1019" s="16">
        <v>0.91</v>
      </c>
      <c r="E1019" s="16">
        <v>64.25</v>
      </c>
      <c r="F1019" s="16">
        <v>-172.25</v>
      </c>
      <c r="G1019">
        <v>0.31286093070912535</v>
      </c>
      <c r="H1019" s="13">
        <v>24000</v>
      </c>
      <c r="I1019" t="s">
        <v>577</v>
      </c>
      <c r="J1019" s="13" t="s">
        <v>61</v>
      </c>
      <c r="K1019" s="13" t="s">
        <v>61</v>
      </c>
      <c r="L1019" s="21">
        <v>2012</v>
      </c>
      <c r="M1019" s="21">
        <v>2012</v>
      </c>
      <c r="N1019" t="s">
        <v>133</v>
      </c>
      <c r="O1019" t="s">
        <v>48</v>
      </c>
    </row>
    <row r="1020" spans="1:15" ht="15">
      <c r="A1020" s="21" t="s">
        <v>129</v>
      </c>
      <c r="B1020" t="s">
        <v>128</v>
      </c>
      <c r="C1020" s="18" t="s">
        <v>130</v>
      </c>
      <c r="D1020" s="16">
        <v>0.98</v>
      </c>
      <c r="E1020" s="16">
        <v>55.75</v>
      </c>
      <c r="F1020" s="16">
        <v>-167.25</v>
      </c>
      <c r="G1020">
        <v>0.31286093070912535</v>
      </c>
      <c r="H1020" s="13">
        <v>24000</v>
      </c>
      <c r="I1020" t="s">
        <v>577</v>
      </c>
      <c r="J1020" s="13" t="s">
        <v>61</v>
      </c>
      <c r="K1020" s="13" t="s">
        <v>61</v>
      </c>
      <c r="L1020" s="21">
        <v>2012</v>
      </c>
      <c r="M1020" s="21">
        <v>2012</v>
      </c>
      <c r="N1020" t="s">
        <v>133</v>
      </c>
      <c r="O1020" t="s">
        <v>48</v>
      </c>
    </row>
    <row r="1021" spans="1:15" ht="15">
      <c r="A1021" s="21" t="s">
        <v>129</v>
      </c>
      <c r="B1021" t="s">
        <v>128</v>
      </c>
      <c r="C1021" s="18" t="s">
        <v>130</v>
      </c>
      <c r="D1021" s="16">
        <v>1</v>
      </c>
      <c r="E1021" s="16">
        <v>63.75</v>
      </c>
      <c r="F1021" s="16">
        <v>-173.25</v>
      </c>
      <c r="G1021">
        <v>0.31286093070912535</v>
      </c>
      <c r="H1021" s="13">
        <v>24000</v>
      </c>
      <c r="I1021" t="s">
        <v>577</v>
      </c>
      <c r="J1021" s="13" t="s">
        <v>61</v>
      </c>
      <c r="K1021" s="13" t="s">
        <v>61</v>
      </c>
      <c r="L1021" s="21">
        <v>2012</v>
      </c>
      <c r="M1021" s="21">
        <v>2012</v>
      </c>
      <c r="N1021" t="s">
        <v>133</v>
      </c>
      <c r="O1021" t="s">
        <v>48</v>
      </c>
    </row>
    <row r="1022" spans="1:15" ht="15">
      <c r="A1022" s="21" t="s">
        <v>129</v>
      </c>
      <c r="B1022" t="s">
        <v>128</v>
      </c>
      <c r="C1022" s="18" t="s">
        <v>130</v>
      </c>
      <c r="D1022" s="16">
        <v>0.33</v>
      </c>
      <c r="E1022" s="16">
        <v>64.75</v>
      </c>
      <c r="F1022" s="16">
        <v>-161.25</v>
      </c>
      <c r="G1022">
        <v>0.31286093070912535</v>
      </c>
      <c r="H1022" s="13">
        <v>24000</v>
      </c>
      <c r="I1022" t="s">
        <v>577</v>
      </c>
      <c r="J1022" s="13" t="s">
        <v>61</v>
      </c>
      <c r="K1022" s="13" t="s">
        <v>61</v>
      </c>
      <c r="L1022" s="21">
        <v>2012</v>
      </c>
      <c r="M1022" s="21">
        <v>2012</v>
      </c>
      <c r="N1022" t="s">
        <v>133</v>
      </c>
      <c r="O1022" t="s">
        <v>48</v>
      </c>
    </row>
    <row r="1023" spans="1:15" ht="15">
      <c r="A1023" s="21" t="s">
        <v>129</v>
      </c>
      <c r="B1023" t="s">
        <v>128</v>
      </c>
      <c r="C1023" s="18" t="s">
        <v>130</v>
      </c>
      <c r="D1023" s="16">
        <v>0.25</v>
      </c>
      <c r="E1023" s="16">
        <v>60.25</v>
      </c>
      <c r="F1023" s="16">
        <v>-165.75</v>
      </c>
      <c r="G1023">
        <v>0.31286093070912535</v>
      </c>
      <c r="H1023" s="13">
        <v>24000</v>
      </c>
      <c r="I1023" t="s">
        <v>577</v>
      </c>
      <c r="J1023" s="13" t="s">
        <v>61</v>
      </c>
      <c r="K1023" s="13" t="s">
        <v>61</v>
      </c>
      <c r="L1023" s="21">
        <v>2012</v>
      </c>
      <c r="M1023" s="21">
        <v>2012</v>
      </c>
      <c r="N1023" t="s">
        <v>133</v>
      </c>
      <c r="O1023" t="s">
        <v>48</v>
      </c>
    </row>
    <row r="1024" spans="1:15" ht="15">
      <c r="A1024" s="21" t="s">
        <v>129</v>
      </c>
      <c r="B1024" t="s">
        <v>128</v>
      </c>
      <c r="C1024" s="18" t="s">
        <v>130</v>
      </c>
      <c r="D1024" s="16">
        <v>0</v>
      </c>
      <c r="E1024" s="16">
        <v>63.25</v>
      </c>
      <c r="F1024" s="16">
        <v>-163.75</v>
      </c>
      <c r="G1024">
        <v>0.31286093070912535</v>
      </c>
      <c r="H1024" s="13">
        <v>24000</v>
      </c>
      <c r="I1024" t="s">
        <v>577</v>
      </c>
      <c r="J1024" s="13" t="s">
        <v>61</v>
      </c>
      <c r="K1024" s="13" t="s">
        <v>61</v>
      </c>
      <c r="L1024" s="21">
        <v>2012</v>
      </c>
      <c r="M1024" s="21">
        <v>2012</v>
      </c>
      <c r="N1024" t="s">
        <v>133</v>
      </c>
      <c r="O1024" t="s">
        <v>48</v>
      </c>
    </row>
    <row r="1025" spans="1:15" ht="15">
      <c r="A1025" s="21" t="s">
        <v>129</v>
      </c>
      <c r="B1025" t="s">
        <v>128</v>
      </c>
      <c r="C1025" s="18" t="s">
        <v>130</v>
      </c>
      <c r="D1025" s="16">
        <v>0.82</v>
      </c>
      <c r="E1025" s="16">
        <v>60.25</v>
      </c>
      <c r="F1025" s="16">
        <v>-164.75</v>
      </c>
      <c r="G1025">
        <v>0.31286093070912535</v>
      </c>
      <c r="H1025" s="13">
        <v>24000</v>
      </c>
      <c r="I1025" t="s">
        <v>577</v>
      </c>
      <c r="J1025" s="13" t="s">
        <v>61</v>
      </c>
      <c r="K1025" s="13" t="s">
        <v>61</v>
      </c>
      <c r="L1025" s="21">
        <v>2012</v>
      </c>
      <c r="M1025" s="21">
        <v>2012</v>
      </c>
      <c r="N1025" t="s">
        <v>133</v>
      </c>
      <c r="O1025" t="s">
        <v>48</v>
      </c>
    </row>
    <row r="1026" spans="1:15" ht="15">
      <c r="A1026" s="21" t="s">
        <v>129</v>
      </c>
      <c r="B1026" t="s">
        <v>128</v>
      </c>
      <c r="C1026" s="18" t="s">
        <v>130</v>
      </c>
      <c r="D1026" s="16">
        <v>0.28000000000000003</v>
      </c>
      <c r="E1026" s="16">
        <v>58.75</v>
      </c>
      <c r="F1026" s="16">
        <v>-158.75</v>
      </c>
      <c r="G1026">
        <v>0.31286093070912535</v>
      </c>
      <c r="H1026" s="13">
        <v>24000</v>
      </c>
      <c r="I1026" t="s">
        <v>577</v>
      </c>
      <c r="J1026" s="13" t="s">
        <v>61</v>
      </c>
      <c r="K1026" s="13" t="s">
        <v>61</v>
      </c>
      <c r="L1026" s="21">
        <v>2012</v>
      </c>
      <c r="M1026" s="21">
        <v>2012</v>
      </c>
      <c r="N1026" t="s">
        <v>133</v>
      </c>
      <c r="O1026" t="s">
        <v>48</v>
      </c>
    </row>
    <row r="1027" spans="1:15" ht="15">
      <c r="A1027" s="21" t="s">
        <v>129</v>
      </c>
      <c r="B1027" t="s">
        <v>128</v>
      </c>
      <c r="C1027" s="18" t="s">
        <v>130</v>
      </c>
      <c r="D1027" s="16">
        <v>0.72</v>
      </c>
      <c r="E1027" s="16">
        <v>56.75</v>
      </c>
      <c r="F1027" s="16">
        <v>-173.25</v>
      </c>
      <c r="G1027">
        <v>0.31286093070912535</v>
      </c>
      <c r="H1027" s="13">
        <v>24000</v>
      </c>
      <c r="I1027" t="s">
        <v>577</v>
      </c>
      <c r="J1027" s="13" t="s">
        <v>61</v>
      </c>
      <c r="K1027" s="13" t="s">
        <v>61</v>
      </c>
      <c r="L1027" s="21">
        <v>2012</v>
      </c>
      <c r="M1027" s="21">
        <v>2012</v>
      </c>
      <c r="N1027" t="s">
        <v>133</v>
      </c>
      <c r="O1027" t="s">
        <v>48</v>
      </c>
    </row>
    <row r="1028" spans="1:15" ht="15">
      <c r="A1028" s="21" t="s">
        <v>129</v>
      </c>
      <c r="B1028" t="s">
        <v>128</v>
      </c>
      <c r="C1028" s="18" t="s">
        <v>130</v>
      </c>
      <c r="D1028" s="16">
        <v>1</v>
      </c>
      <c r="E1028" s="16">
        <v>62.75</v>
      </c>
      <c r="F1028" s="16">
        <v>-175.25</v>
      </c>
      <c r="G1028">
        <v>0.31286093070912535</v>
      </c>
      <c r="H1028" s="13">
        <v>24000</v>
      </c>
      <c r="I1028" t="s">
        <v>577</v>
      </c>
      <c r="J1028" s="13" t="s">
        <v>61</v>
      </c>
      <c r="K1028" s="13" t="s">
        <v>61</v>
      </c>
      <c r="L1028" s="21">
        <v>2012</v>
      </c>
      <c r="M1028" s="21">
        <v>2012</v>
      </c>
      <c r="N1028" t="s">
        <v>133</v>
      </c>
      <c r="O1028" t="s">
        <v>48</v>
      </c>
    </row>
    <row r="1029" spans="1:15" ht="15">
      <c r="A1029" s="21" t="s">
        <v>129</v>
      </c>
      <c r="B1029" t="s">
        <v>128</v>
      </c>
      <c r="C1029" s="18" t="s">
        <v>130</v>
      </c>
      <c r="D1029" s="16">
        <v>0.84</v>
      </c>
      <c r="E1029" s="16">
        <v>58.75</v>
      </c>
      <c r="F1029" s="16">
        <v>-161.75</v>
      </c>
      <c r="G1029">
        <v>0.31286093070912535</v>
      </c>
      <c r="H1029" s="13">
        <v>24000</v>
      </c>
      <c r="I1029" t="s">
        <v>577</v>
      </c>
      <c r="J1029" s="13" t="s">
        <v>61</v>
      </c>
      <c r="K1029" s="13" t="s">
        <v>61</v>
      </c>
      <c r="L1029" s="21">
        <v>2012</v>
      </c>
      <c r="M1029" s="21">
        <v>2012</v>
      </c>
      <c r="N1029" t="s">
        <v>133</v>
      </c>
      <c r="O1029" t="s">
        <v>48</v>
      </c>
    </row>
    <row r="1030" spans="1:15" ht="15">
      <c r="A1030" s="21" t="s">
        <v>129</v>
      </c>
      <c r="B1030" t="s">
        <v>128</v>
      </c>
      <c r="C1030" s="18" t="s">
        <v>130</v>
      </c>
      <c r="D1030" s="16">
        <v>0.78</v>
      </c>
      <c r="E1030" s="16">
        <v>58.75</v>
      </c>
      <c r="F1030" s="16">
        <v>-177.25</v>
      </c>
      <c r="G1030">
        <v>0.31286093070912535</v>
      </c>
      <c r="H1030" s="13">
        <v>24000</v>
      </c>
      <c r="I1030" t="s">
        <v>577</v>
      </c>
      <c r="J1030" s="13" t="s">
        <v>61</v>
      </c>
      <c r="K1030" s="13" t="s">
        <v>61</v>
      </c>
      <c r="L1030" s="21">
        <v>2012</v>
      </c>
      <c r="M1030" s="21">
        <v>2012</v>
      </c>
      <c r="N1030" t="s">
        <v>133</v>
      </c>
      <c r="O1030" t="s">
        <v>48</v>
      </c>
    </row>
    <row r="1031" spans="1:15" ht="15">
      <c r="A1031" s="21" t="s">
        <v>129</v>
      </c>
      <c r="B1031" t="s">
        <v>128</v>
      </c>
      <c r="C1031" s="18" t="s">
        <v>130</v>
      </c>
      <c r="D1031" s="16">
        <v>1</v>
      </c>
      <c r="E1031" s="16">
        <v>65.75</v>
      </c>
      <c r="F1031" s="16">
        <v>-168.25</v>
      </c>
      <c r="G1031">
        <v>0.31286093070912535</v>
      </c>
      <c r="H1031" s="13">
        <v>24000</v>
      </c>
      <c r="I1031" t="s">
        <v>577</v>
      </c>
      <c r="J1031" s="13" t="s">
        <v>61</v>
      </c>
      <c r="K1031" s="13" t="s">
        <v>61</v>
      </c>
      <c r="L1031" s="21">
        <v>2012</v>
      </c>
      <c r="M1031" s="21">
        <v>2012</v>
      </c>
      <c r="N1031" t="s">
        <v>133</v>
      </c>
      <c r="O1031" t="s">
        <v>48</v>
      </c>
    </row>
    <row r="1032" spans="1:15" ht="15">
      <c r="A1032" s="21" t="s">
        <v>129</v>
      </c>
      <c r="B1032" t="s">
        <v>128</v>
      </c>
      <c r="C1032" s="18" t="s">
        <v>130</v>
      </c>
      <c r="D1032" s="16">
        <v>1</v>
      </c>
      <c r="E1032" s="16">
        <v>55.75</v>
      </c>
      <c r="F1032" s="16">
        <v>-166.25</v>
      </c>
      <c r="G1032">
        <v>0.31286093070912535</v>
      </c>
      <c r="H1032" s="13">
        <v>24000</v>
      </c>
      <c r="I1032" t="s">
        <v>577</v>
      </c>
      <c r="J1032" s="13" t="s">
        <v>61</v>
      </c>
      <c r="K1032" s="13" t="s">
        <v>61</v>
      </c>
      <c r="L1032" s="21">
        <v>2012</v>
      </c>
      <c r="M1032" s="21">
        <v>2012</v>
      </c>
      <c r="N1032" t="s">
        <v>133</v>
      </c>
      <c r="O1032" t="s">
        <v>48</v>
      </c>
    </row>
    <row r="1033" spans="1:15" ht="15">
      <c r="A1033" s="21" t="s">
        <v>129</v>
      </c>
      <c r="B1033" t="s">
        <v>128</v>
      </c>
      <c r="C1033" s="18" t="s">
        <v>130</v>
      </c>
      <c r="D1033" s="16">
        <v>0.13</v>
      </c>
      <c r="E1033" s="16">
        <v>63.25</v>
      </c>
      <c r="F1033" s="16">
        <v>-162.75</v>
      </c>
      <c r="G1033">
        <v>0.31286093070912535</v>
      </c>
      <c r="H1033" s="13">
        <v>24000</v>
      </c>
      <c r="I1033" t="s">
        <v>577</v>
      </c>
      <c r="J1033" s="13" t="s">
        <v>61</v>
      </c>
      <c r="K1033" s="13" t="s">
        <v>61</v>
      </c>
      <c r="L1033" s="21">
        <v>2012</v>
      </c>
      <c r="M1033" s="21">
        <v>2012</v>
      </c>
      <c r="N1033" t="s">
        <v>133</v>
      </c>
      <c r="O1033" t="s">
        <v>48</v>
      </c>
    </row>
    <row r="1034" spans="1:15" ht="15">
      <c r="A1034" s="21" t="s">
        <v>129</v>
      </c>
      <c r="B1034" t="s">
        <v>128</v>
      </c>
      <c r="C1034" s="18" t="s">
        <v>130</v>
      </c>
      <c r="D1034" s="16">
        <v>1</v>
      </c>
      <c r="E1034" s="16">
        <v>55.75</v>
      </c>
      <c r="F1034" s="16">
        <v>-164.75</v>
      </c>
      <c r="G1034">
        <v>0.31286093070912535</v>
      </c>
      <c r="H1034" s="13">
        <v>24000</v>
      </c>
      <c r="I1034" t="s">
        <v>577</v>
      </c>
      <c r="J1034" s="13" t="s">
        <v>61</v>
      </c>
      <c r="K1034" s="13" t="s">
        <v>61</v>
      </c>
      <c r="L1034" s="21">
        <v>2012</v>
      </c>
      <c r="M1034" s="21">
        <v>2012</v>
      </c>
      <c r="N1034" t="s">
        <v>133</v>
      </c>
      <c r="O1034" t="s">
        <v>48</v>
      </c>
    </row>
    <row r="1035" spans="1:15" ht="15">
      <c r="A1035" s="21" t="s">
        <v>129</v>
      </c>
      <c r="B1035" t="s">
        <v>128</v>
      </c>
      <c r="C1035" s="18" t="s">
        <v>130</v>
      </c>
      <c r="D1035" s="16">
        <v>0</v>
      </c>
      <c r="E1035" s="16">
        <v>63.25</v>
      </c>
      <c r="F1035" s="16">
        <v>-164.25</v>
      </c>
      <c r="G1035">
        <v>0.31286093070912535</v>
      </c>
      <c r="H1035" s="13">
        <v>24000</v>
      </c>
      <c r="I1035" t="s">
        <v>577</v>
      </c>
      <c r="J1035" s="13" t="s">
        <v>61</v>
      </c>
      <c r="K1035" s="13" t="s">
        <v>61</v>
      </c>
      <c r="L1035" s="21">
        <v>2012</v>
      </c>
      <c r="M1035" s="21">
        <v>2012</v>
      </c>
      <c r="N1035" t="s">
        <v>133</v>
      </c>
      <c r="O1035" t="s">
        <v>48</v>
      </c>
    </row>
    <row r="1036" spans="1:15" ht="15">
      <c r="A1036" s="21" t="s">
        <v>129</v>
      </c>
      <c r="B1036" t="s">
        <v>128</v>
      </c>
      <c r="C1036" s="18" t="s">
        <v>130</v>
      </c>
      <c r="D1036" s="16">
        <v>0.9</v>
      </c>
      <c r="E1036" s="16">
        <v>58.75</v>
      </c>
      <c r="F1036" s="16">
        <v>-161.25</v>
      </c>
      <c r="G1036">
        <v>0.31286093070912535</v>
      </c>
      <c r="H1036" s="13">
        <v>24000</v>
      </c>
      <c r="I1036" t="s">
        <v>577</v>
      </c>
      <c r="J1036" s="13" t="s">
        <v>61</v>
      </c>
      <c r="K1036" s="13" t="s">
        <v>61</v>
      </c>
      <c r="L1036" s="21">
        <v>2012</v>
      </c>
      <c r="M1036" s="21">
        <v>2012</v>
      </c>
      <c r="N1036" t="s">
        <v>133</v>
      </c>
      <c r="O1036" t="s">
        <v>48</v>
      </c>
    </row>
    <row r="1037" spans="1:15" ht="15">
      <c r="A1037" s="21" t="s">
        <v>129</v>
      </c>
      <c r="B1037" t="s">
        <v>128</v>
      </c>
      <c r="C1037" s="18" t="s">
        <v>130</v>
      </c>
      <c r="D1037" s="16">
        <v>1</v>
      </c>
      <c r="E1037" s="16">
        <v>63.25</v>
      </c>
      <c r="F1037" s="16">
        <v>-170.25</v>
      </c>
      <c r="G1037">
        <v>0.31286093070912535</v>
      </c>
      <c r="H1037" s="13">
        <v>24000</v>
      </c>
      <c r="I1037" t="s">
        <v>577</v>
      </c>
      <c r="J1037" s="13" t="s">
        <v>61</v>
      </c>
      <c r="K1037" s="13" t="s">
        <v>61</v>
      </c>
      <c r="L1037" s="21">
        <v>2012</v>
      </c>
      <c r="M1037" s="21">
        <v>2012</v>
      </c>
      <c r="N1037" t="s">
        <v>133</v>
      </c>
      <c r="O1037" t="s">
        <v>48</v>
      </c>
    </row>
    <row r="1038" spans="1:15" ht="15">
      <c r="A1038" s="21" t="s">
        <v>129</v>
      </c>
      <c r="B1038" t="s">
        <v>128</v>
      </c>
      <c r="C1038" s="18" t="s">
        <v>130</v>
      </c>
      <c r="D1038" s="16">
        <v>0.31</v>
      </c>
      <c r="E1038" s="16">
        <v>58.75</v>
      </c>
      <c r="F1038" s="16">
        <v>-157.25</v>
      </c>
      <c r="G1038">
        <v>0.31286093070912535</v>
      </c>
      <c r="H1038" s="13">
        <v>24000</v>
      </c>
      <c r="I1038" t="s">
        <v>577</v>
      </c>
      <c r="J1038" s="13" t="s">
        <v>61</v>
      </c>
      <c r="K1038" s="13" t="s">
        <v>61</v>
      </c>
      <c r="L1038" s="21">
        <v>2012</v>
      </c>
      <c r="M1038" s="21">
        <v>2012</v>
      </c>
      <c r="N1038" t="s">
        <v>133</v>
      </c>
      <c r="O1038" t="s">
        <v>48</v>
      </c>
    </row>
    <row r="1039" spans="1:15" ht="15">
      <c r="A1039" s="21" t="s">
        <v>129</v>
      </c>
      <c r="B1039" t="s">
        <v>128</v>
      </c>
      <c r="C1039" s="18" t="s">
        <v>130</v>
      </c>
      <c r="D1039" s="16">
        <v>0.72</v>
      </c>
      <c r="E1039" s="16">
        <v>65.25</v>
      </c>
      <c r="F1039" s="16">
        <v>-170.25</v>
      </c>
      <c r="G1039">
        <v>0.31286093070912535</v>
      </c>
      <c r="H1039" s="13">
        <v>24000</v>
      </c>
      <c r="I1039" t="s">
        <v>577</v>
      </c>
      <c r="J1039" s="13" t="s">
        <v>61</v>
      </c>
      <c r="K1039" s="13" t="s">
        <v>61</v>
      </c>
      <c r="L1039" s="21">
        <v>2012</v>
      </c>
      <c r="M1039" s="21">
        <v>2012</v>
      </c>
      <c r="N1039" t="s">
        <v>133</v>
      </c>
      <c r="O1039" t="s">
        <v>48</v>
      </c>
    </row>
    <row r="1040" spans="1:15" ht="15">
      <c r="A1040" s="21" t="s">
        <v>129</v>
      </c>
      <c r="B1040" t="s">
        <v>128</v>
      </c>
      <c r="C1040" s="18" t="s">
        <v>130</v>
      </c>
      <c r="D1040" s="16">
        <v>1</v>
      </c>
      <c r="E1040" s="16">
        <v>55.75</v>
      </c>
      <c r="F1040" s="16">
        <v>-162.75</v>
      </c>
      <c r="G1040">
        <v>0.31286093070912535</v>
      </c>
      <c r="H1040" s="13">
        <v>24000</v>
      </c>
      <c r="I1040" t="s">
        <v>577</v>
      </c>
      <c r="J1040" s="13" t="s">
        <v>61</v>
      </c>
      <c r="K1040" s="13" t="s">
        <v>61</v>
      </c>
      <c r="L1040" s="21">
        <v>2012</v>
      </c>
      <c r="M1040" s="21">
        <v>2012</v>
      </c>
      <c r="N1040" t="s">
        <v>133</v>
      </c>
      <c r="O1040" t="s">
        <v>48</v>
      </c>
    </row>
    <row r="1041" spans="1:15" ht="15">
      <c r="A1041" s="21" t="s">
        <v>129</v>
      </c>
      <c r="B1041" t="s">
        <v>128</v>
      </c>
      <c r="C1041" s="18" t="s">
        <v>130</v>
      </c>
      <c r="D1041" s="16">
        <v>0.6</v>
      </c>
      <c r="E1041" s="16">
        <v>65.25</v>
      </c>
      <c r="F1041" s="16">
        <v>-166.75</v>
      </c>
      <c r="G1041">
        <v>0.31286093070912535</v>
      </c>
      <c r="H1041" s="13">
        <v>24000</v>
      </c>
      <c r="I1041" t="s">
        <v>577</v>
      </c>
      <c r="J1041" s="13" t="s">
        <v>61</v>
      </c>
      <c r="K1041" s="13" t="s">
        <v>61</v>
      </c>
      <c r="L1041" s="21">
        <v>2012</v>
      </c>
      <c r="M1041" s="21">
        <v>2012</v>
      </c>
      <c r="N1041" t="s">
        <v>133</v>
      </c>
      <c r="O1041" t="s">
        <v>48</v>
      </c>
    </row>
    <row r="1042" spans="1:15" ht="15">
      <c r="A1042" s="21" t="s">
        <v>129</v>
      </c>
      <c r="B1042" t="s">
        <v>128</v>
      </c>
      <c r="C1042" s="18" t="s">
        <v>130</v>
      </c>
      <c r="D1042" s="16">
        <v>0.64</v>
      </c>
      <c r="E1042" s="16">
        <v>64.75</v>
      </c>
      <c r="F1042" s="16">
        <v>-161.75</v>
      </c>
      <c r="G1042">
        <v>0.31286093070912535</v>
      </c>
      <c r="H1042" s="13">
        <v>24000</v>
      </c>
      <c r="I1042" t="s">
        <v>577</v>
      </c>
      <c r="J1042" s="13" t="s">
        <v>61</v>
      </c>
      <c r="K1042" s="13" t="s">
        <v>61</v>
      </c>
      <c r="L1042" s="21">
        <v>2012</v>
      </c>
      <c r="M1042" s="21">
        <v>2012</v>
      </c>
      <c r="N1042" t="s">
        <v>133</v>
      </c>
      <c r="O1042" t="s">
        <v>48</v>
      </c>
    </row>
    <row r="1043" spans="1:15" ht="15">
      <c r="A1043" s="21" t="s">
        <v>129</v>
      </c>
      <c r="B1043" t="s">
        <v>128</v>
      </c>
      <c r="C1043" s="18" t="s">
        <v>130</v>
      </c>
      <c r="D1043" s="16">
        <v>0.73</v>
      </c>
      <c r="E1043" s="16">
        <v>56.25</v>
      </c>
      <c r="F1043" s="16">
        <v>-171.25</v>
      </c>
      <c r="G1043">
        <v>0.31286093070912535</v>
      </c>
      <c r="H1043" s="13">
        <v>24000</v>
      </c>
      <c r="I1043" t="s">
        <v>577</v>
      </c>
      <c r="J1043" s="13" t="s">
        <v>61</v>
      </c>
      <c r="K1043" s="13" t="s">
        <v>61</v>
      </c>
      <c r="L1043" s="21">
        <v>2012</v>
      </c>
      <c r="M1043" s="21">
        <v>2012</v>
      </c>
      <c r="N1043" t="s">
        <v>133</v>
      </c>
      <c r="O1043" t="s">
        <v>48</v>
      </c>
    </row>
    <row r="1044" spans="1:15" ht="15">
      <c r="A1044" s="21" t="s">
        <v>129</v>
      </c>
      <c r="B1044" t="s">
        <v>128</v>
      </c>
      <c r="C1044" s="18" t="s">
        <v>130</v>
      </c>
      <c r="D1044" s="16">
        <v>0.33</v>
      </c>
      <c r="E1044" s="16">
        <v>58.75</v>
      </c>
      <c r="F1044" s="16">
        <v>-157.75</v>
      </c>
      <c r="G1044">
        <v>0.31286093070912535</v>
      </c>
      <c r="H1044" s="13">
        <v>24000</v>
      </c>
      <c r="I1044" t="s">
        <v>577</v>
      </c>
      <c r="J1044" s="13" t="s">
        <v>61</v>
      </c>
      <c r="K1044" s="13" t="s">
        <v>61</v>
      </c>
      <c r="L1044" s="21">
        <v>2012</v>
      </c>
      <c r="M1044" s="21">
        <v>2012</v>
      </c>
      <c r="N1044" t="s">
        <v>133</v>
      </c>
      <c r="O1044" t="s">
        <v>48</v>
      </c>
    </row>
    <row r="1045" spans="1:15" ht="15">
      <c r="A1045" s="21" t="s">
        <v>129</v>
      </c>
      <c r="B1045" t="s">
        <v>128</v>
      </c>
      <c r="C1045" s="18" t="s">
        <v>130</v>
      </c>
      <c r="D1045" s="16">
        <v>0.2</v>
      </c>
      <c r="E1045" s="16">
        <v>60.25</v>
      </c>
      <c r="F1045" s="16">
        <v>-166.75</v>
      </c>
      <c r="G1045">
        <v>0.31286093070912535</v>
      </c>
      <c r="H1045" s="13">
        <v>24000</v>
      </c>
      <c r="I1045" t="s">
        <v>577</v>
      </c>
      <c r="J1045" s="13" t="s">
        <v>61</v>
      </c>
      <c r="K1045" s="13" t="s">
        <v>61</v>
      </c>
      <c r="L1045" s="21">
        <v>2012</v>
      </c>
      <c r="M1045" s="21">
        <v>2012</v>
      </c>
      <c r="N1045" t="s">
        <v>133</v>
      </c>
      <c r="O1045" t="s">
        <v>48</v>
      </c>
    </row>
    <row r="1046" spans="1:15" ht="15">
      <c r="A1046" s="21" t="s">
        <v>129</v>
      </c>
      <c r="B1046" t="s">
        <v>128</v>
      </c>
      <c r="C1046" s="18" t="s">
        <v>130</v>
      </c>
      <c r="D1046" s="16">
        <v>0.88</v>
      </c>
      <c r="E1046" s="16">
        <v>60.75</v>
      </c>
      <c r="F1046" s="16">
        <v>-163.75</v>
      </c>
      <c r="G1046">
        <v>0.31286093070912535</v>
      </c>
      <c r="H1046" s="13">
        <v>24000</v>
      </c>
      <c r="I1046" t="s">
        <v>577</v>
      </c>
      <c r="J1046" s="13" t="s">
        <v>61</v>
      </c>
      <c r="K1046" s="13" t="s">
        <v>61</v>
      </c>
      <c r="L1046" s="21">
        <v>2012</v>
      </c>
      <c r="M1046" s="21">
        <v>2012</v>
      </c>
      <c r="N1046" t="s">
        <v>133</v>
      </c>
      <c r="O1046" t="s">
        <v>48</v>
      </c>
    </row>
    <row r="1047" spans="1:15" ht="15">
      <c r="A1047" s="21" t="s">
        <v>129</v>
      </c>
      <c r="B1047" t="s">
        <v>128</v>
      </c>
      <c r="C1047" s="18" t="s">
        <v>130</v>
      </c>
      <c r="D1047" s="16">
        <v>0.99</v>
      </c>
      <c r="E1047" s="16">
        <v>56.25</v>
      </c>
      <c r="F1047" s="16">
        <v>-169.75</v>
      </c>
      <c r="G1047">
        <v>0.31286093070912535</v>
      </c>
      <c r="H1047" s="13">
        <v>24000</v>
      </c>
      <c r="I1047" t="s">
        <v>577</v>
      </c>
      <c r="J1047" s="13" t="s">
        <v>61</v>
      </c>
      <c r="K1047" s="13" t="s">
        <v>61</v>
      </c>
      <c r="L1047" s="21">
        <v>2012</v>
      </c>
      <c r="M1047" s="21">
        <v>2012</v>
      </c>
      <c r="N1047" t="s">
        <v>133</v>
      </c>
      <c r="O1047" t="s">
        <v>48</v>
      </c>
    </row>
    <row r="1048" spans="1:15" ht="15">
      <c r="A1048" s="21" t="s">
        <v>129</v>
      </c>
      <c r="B1048" t="s">
        <v>128</v>
      </c>
      <c r="C1048" s="18" t="s">
        <v>130</v>
      </c>
      <c r="D1048" s="16">
        <v>1</v>
      </c>
      <c r="E1048" s="16">
        <v>63.25</v>
      </c>
      <c r="F1048" s="16">
        <v>-174.25</v>
      </c>
      <c r="G1048">
        <v>0.31286093070912535</v>
      </c>
      <c r="H1048" s="13">
        <v>24000</v>
      </c>
      <c r="I1048" t="s">
        <v>577</v>
      </c>
      <c r="J1048" s="13" t="s">
        <v>61</v>
      </c>
      <c r="K1048" s="13" t="s">
        <v>61</v>
      </c>
      <c r="L1048" s="21">
        <v>2012</v>
      </c>
      <c r="M1048" s="21">
        <v>2012</v>
      </c>
      <c r="N1048" t="s">
        <v>133</v>
      </c>
      <c r="O1048" t="s">
        <v>48</v>
      </c>
    </row>
    <row r="1049" spans="1:15" ht="15">
      <c r="A1049" s="21" t="s">
        <v>129</v>
      </c>
      <c r="B1049" t="s">
        <v>128</v>
      </c>
      <c r="C1049" s="18" t="s">
        <v>130</v>
      </c>
      <c r="D1049" s="16">
        <v>1</v>
      </c>
      <c r="E1049" s="16">
        <v>61.25</v>
      </c>
      <c r="F1049" s="16">
        <v>-178.25</v>
      </c>
      <c r="G1049">
        <v>0.31286093070912535</v>
      </c>
      <c r="H1049" s="13">
        <v>24000</v>
      </c>
      <c r="I1049" t="s">
        <v>577</v>
      </c>
      <c r="J1049" s="13" t="s">
        <v>61</v>
      </c>
      <c r="K1049" s="13" t="s">
        <v>61</v>
      </c>
      <c r="L1049" s="21">
        <v>2012</v>
      </c>
      <c r="M1049" s="21">
        <v>2012</v>
      </c>
      <c r="N1049" t="s">
        <v>133</v>
      </c>
      <c r="O1049" t="s">
        <v>48</v>
      </c>
    </row>
    <row r="1050" spans="1:15" ht="15">
      <c r="A1050" s="21" t="s">
        <v>129</v>
      </c>
      <c r="B1050" t="s">
        <v>128</v>
      </c>
      <c r="C1050" s="18" t="s">
        <v>130</v>
      </c>
      <c r="D1050" s="16">
        <v>1</v>
      </c>
      <c r="E1050" s="16">
        <v>56.25</v>
      </c>
      <c r="F1050" s="16">
        <v>-160.25</v>
      </c>
      <c r="G1050">
        <v>0.31286093070912535</v>
      </c>
      <c r="H1050" s="13">
        <v>24000</v>
      </c>
      <c r="I1050" t="s">
        <v>577</v>
      </c>
      <c r="J1050" s="13" t="s">
        <v>61</v>
      </c>
      <c r="K1050" s="13" t="s">
        <v>61</v>
      </c>
      <c r="L1050" s="21">
        <v>2012</v>
      </c>
      <c r="M1050" s="21">
        <v>2012</v>
      </c>
      <c r="N1050" t="s">
        <v>133</v>
      </c>
      <c r="O1050" t="s">
        <v>48</v>
      </c>
    </row>
    <row r="1051" spans="1:15" ht="15">
      <c r="A1051" s="21" t="s">
        <v>129</v>
      </c>
      <c r="B1051" t="s">
        <v>128</v>
      </c>
      <c r="C1051" s="18" t="s">
        <v>130</v>
      </c>
      <c r="D1051" s="16">
        <v>1</v>
      </c>
      <c r="E1051" s="16">
        <v>55.75</v>
      </c>
      <c r="F1051" s="16">
        <v>-164.25</v>
      </c>
      <c r="G1051">
        <v>0.31286093070912535</v>
      </c>
      <c r="H1051" s="13">
        <v>24000</v>
      </c>
      <c r="I1051" t="s">
        <v>577</v>
      </c>
      <c r="J1051" s="13" t="s">
        <v>61</v>
      </c>
      <c r="K1051" s="13" t="s">
        <v>61</v>
      </c>
      <c r="L1051" s="21">
        <v>2012</v>
      </c>
      <c r="M1051" s="21">
        <v>2012</v>
      </c>
      <c r="N1051" t="s">
        <v>133</v>
      </c>
      <c r="O1051" t="s">
        <v>48</v>
      </c>
    </row>
    <row r="1052" spans="1:15" ht="15">
      <c r="A1052" s="21" t="s">
        <v>129</v>
      </c>
      <c r="B1052" t="s">
        <v>128</v>
      </c>
      <c r="C1052" s="18" t="s">
        <v>130</v>
      </c>
      <c r="D1052" s="16">
        <v>0.33</v>
      </c>
      <c r="E1052" s="16">
        <v>58.75</v>
      </c>
      <c r="F1052" s="16">
        <v>-158.25</v>
      </c>
      <c r="G1052">
        <v>0.31286093070912535</v>
      </c>
      <c r="H1052" s="13">
        <v>24000</v>
      </c>
      <c r="I1052" t="s">
        <v>577</v>
      </c>
      <c r="J1052" s="13" t="s">
        <v>61</v>
      </c>
      <c r="K1052" s="13" t="s">
        <v>61</v>
      </c>
      <c r="L1052" s="21">
        <v>2012</v>
      </c>
      <c r="M1052" s="21">
        <v>2012</v>
      </c>
      <c r="N1052" t="s">
        <v>133</v>
      </c>
      <c r="O1052" t="s">
        <v>48</v>
      </c>
    </row>
    <row r="1053" spans="1:15" ht="15">
      <c r="A1053" s="21" t="s">
        <v>129</v>
      </c>
      <c r="B1053" t="s">
        <v>128</v>
      </c>
      <c r="C1053" s="18" t="s">
        <v>130</v>
      </c>
      <c r="D1053" s="16">
        <v>1</v>
      </c>
      <c r="E1053" s="16">
        <v>57.25</v>
      </c>
      <c r="F1053" s="16">
        <v>-158.25</v>
      </c>
      <c r="G1053">
        <v>0.31286093070912535</v>
      </c>
      <c r="H1053" s="13">
        <v>24000</v>
      </c>
      <c r="I1053" t="s">
        <v>577</v>
      </c>
      <c r="J1053" s="13" t="s">
        <v>61</v>
      </c>
      <c r="K1053" s="13" t="s">
        <v>61</v>
      </c>
      <c r="L1053" s="21">
        <v>2012</v>
      </c>
      <c r="M1053" s="21">
        <v>2012</v>
      </c>
      <c r="N1053" t="s">
        <v>133</v>
      </c>
      <c r="O1053" t="s">
        <v>48</v>
      </c>
    </row>
    <row r="1054" spans="1:15" ht="15">
      <c r="A1054" s="21" t="s">
        <v>129</v>
      </c>
      <c r="B1054" t="s">
        <v>128</v>
      </c>
      <c r="C1054" s="18" t="s">
        <v>130</v>
      </c>
      <c r="D1054" s="16">
        <v>0.78</v>
      </c>
      <c r="E1054" s="16">
        <v>64.75</v>
      </c>
      <c r="F1054" s="16">
        <v>-171.25</v>
      </c>
      <c r="G1054">
        <v>0.31286093070912535</v>
      </c>
      <c r="H1054" s="13">
        <v>24000</v>
      </c>
      <c r="I1054" t="s">
        <v>577</v>
      </c>
      <c r="J1054" s="13" t="s">
        <v>61</v>
      </c>
      <c r="K1054" s="13" t="s">
        <v>61</v>
      </c>
      <c r="L1054" s="21">
        <v>2012</v>
      </c>
      <c r="M1054" s="21">
        <v>2012</v>
      </c>
      <c r="N1054" t="s">
        <v>133</v>
      </c>
      <c r="O1054" t="s">
        <v>48</v>
      </c>
    </row>
    <row r="1055" spans="1:15" ht="15">
      <c r="A1055" s="21" t="s">
        <v>129</v>
      </c>
      <c r="B1055" t="s">
        <v>128</v>
      </c>
      <c r="C1055" s="18" t="s">
        <v>130</v>
      </c>
      <c r="D1055" s="16">
        <v>1</v>
      </c>
      <c r="E1055" s="16">
        <v>61.75</v>
      </c>
      <c r="F1055" s="16">
        <v>-177.25</v>
      </c>
      <c r="G1055">
        <v>0.31286093070912535</v>
      </c>
      <c r="H1055" s="13">
        <v>24000</v>
      </c>
      <c r="I1055" t="s">
        <v>577</v>
      </c>
      <c r="J1055" s="13" t="s">
        <v>61</v>
      </c>
      <c r="K1055" s="13" t="s">
        <v>61</v>
      </c>
      <c r="L1055" s="21">
        <v>2012</v>
      </c>
      <c r="M1055" s="21">
        <v>2012</v>
      </c>
      <c r="N1055" t="s">
        <v>133</v>
      </c>
      <c r="O1055" t="s">
        <v>48</v>
      </c>
    </row>
    <row r="1056" spans="1:15" ht="15">
      <c r="A1056" s="21" t="s">
        <v>129</v>
      </c>
      <c r="B1056" t="s">
        <v>128</v>
      </c>
      <c r="C1056" s="18" t="s">
        <v>130</v>
      </c>
      <c r="D1056" s="16">
        <v>0.8</v>
      </c>
      <c r="E1056" s="16">
        <v>59.25</v>
      </c>
      <c r="F1056" s="16">
        <v>-178.25</v>
      </c>
      <c r="G1056">
        <v>0.31286093070912535</v>
      </c>
      <c r="H1056" s="13">
        <v>24000</v>
      </c>
      <c r="I1056" t="s">
        <v>577</v>
      </c>
      <c r="J1056" s="13" t="s">
        <v>61</v>
      </c>
      <c r="K1056" s="13" t="s">
        <v>61</v>
      </c>
      <c r="L1056" s="21">
        <v>2012</v>
      </c>
      <c r="M1056" s="21">
        <v>2012</v>
      </c>
      <c r="N1056" t="s">
        <v>133</v>
      </c>
      <c r="O1056" t="s">
        <v>48</v>
      </c>
    </row>
    <row r="1057" spans="1:15" ht="15">
      <c r="A1057" s="21" t="s">
        <v>129</v>
      </c>
      <c r="B1057" t="s">
        <v>128</v>
      </c>
      <c r="C1057" s="18" t="s">
        <v>130</v>
      </c>
      <c r="D1057" s="16">
        <v>1</v>
      </c>
      <c r="E1057" s="16">
        <v>55.75</v>
      </c>
      <c r="F1057" s="16">
        <v>-166.75</v>
      </c>
      <c r="G1057">
        <v>0.31286093070912535</v>
      </c>
      <c r="H1057" s="13">
        <v>24000</v>
      </c>
      <c r="I1057" t="s">
        <v>577</v>
      </c>
      <c r="J1057" s="13" t="s">
        <v>61</v>
      </c>
      <c r="K1057" s="13" t="s">
        <v>61</v>
      </c>
      <c r="L1057" s="21">
        <v>2012</v>
      </c>
      <c r="M1057" s="21">
        <v>2012</v>
      </c>
      <c r="N1057" t="s">
        <v>133</v>
      </c>
      <c r="O1057" t="s">
        <v>48</v>
      </c>
    </row>
    <row r="1058" spans="1:15" ht="15">
      <c r="A1058" s="21" t="s">
        <v>129</v>
      </c>
      <c r="B1058" t="s">
        <v>128</v>
      </c>
      <c r="C1058" s="18" t="s">
        <v>130</v>
      </c>
      <c r="D1058" s="16">
        <v>1</v>
      </c>
      <c r="E1058" s="16">
        <v>55.75</v>
      </c>
      <c r="F1058" s="16">
        <v>-160.75</v>
      </c>
      <c r="G1058">
        <v>0.31286093070912535</v>
      </c>
      <c r="H1058" s="13">
        <v>24000</v>
      </c>
      <c r="I1058" t="s">
        <v>577</v>
      </c>
      <c r="J1058" s="13" t="s">
        <v>61</v>
      </c>
      <c r="K1058" s="13" t="s">
        <v>61</v>
      </c>
      <c r="L1058" s="21">
        <v>2012</v>
      </c>
      <c r="M1058" s="21">
        <v>2012</v>
      </c>
      <c r="N1058" t="s">
        <v>133</v>
      </c>
      <c r="O1058" t="s">
        <v>48</v>
      </c>
    </row>
    <row r="1059" spans="1:15" ht="15">
      <c r="A1059" s="21" t="s">
        <v>129</v>
      </c>
      <c r="B1059" t="s">
        <v>128</v>
      </c>
      <c r="C1059" s="18" t="s">
        <v>130</v>
      </c>
      <c r="D1059" s="16">
        <v>0.06</v>
      </c>
      <c r="E1059" s="16">
        <v>62.75</v>
      </c>
      <c r="F1059" s="16">
        <v>-164.75</v>
      </c>
      <c r="G1059">
        <v>0.31286093070912535</v>
      </c>
      <c r="H1059" s="13">
        <v>24000</v>
      </c>
      <c r="I1059" t="s">
        <v>577</v>
      </c>
      <c r="J1059" s="13" t="s">
        <v>61</v>
      </c>
      <c r="K1059" s="13" t="s">
        <v>61</v>
      </c>
      <c r="L1059" s="21">
        <v>2012</v>
      </c>
      <c r="M1059" s="21">
        <v>2012</v>
      </c>
      <c r="N1059" t="s">
        <v>133</v>
      </c>
      <c r="O1059" t="s">
        <v>48</v>
      </c>
    </row>
    <row r="1060" spans="1:15" ht="15">
      <c r="A1060" s="21" t="s">
        <v>129</v>
      </c>
      <c r="B1060" t="s">
        <v>128</v>
      </c>
      <c r="C1060" s="18" t="s">
        <v>130</v>
      </c>
      <c r="D1060" s="16">
        <v>1</v>
      </c>
      <c r="E1060" s="16">
        <v>55.75</v>
      </c>
      <c r="F1060" s="16">
        <v>-165.25</v>
      </c>
      <c r="G1060">
        <v>0.31286093070912535</v>
      </c>
      <c r="H1060" s="13">
        <v>24000</v>
      </c>
      <c r="I1060" t="s">
        <v>577</v>
      </c>
      <c r="J1060" s="13" t="s">
        <v>61</v>
      </c>
      <c r="K1060" s="13" t="s">
        <v>61</v>
      </c>
      <c r="L1060" s="21">
        <v>2012</v>
      </c>
      <c r="M1060" s="21">
        <v>2012</v>
      </c>
      <c r="N1060" t="s">
        <v>133</v>
      </c>
      <c r="O1060" t="s">
        <v>48</v>
      </c>
    </row>
    <row r="1061" spans="1:15" ht="15">
      <c r="A1061" s="21" t="s">
        <v>129</v>
      </c>
      <c r="B1061" t="s">
        <v>128</v>
      </c>
      <c r="C1061" s="18" t="s">
        <v>130</v>
      </c>
      <c r="D1061" s="16">
        <v>0.14000000000000001</v>
      </c>
      <c r="E1061" s="16">
        <v>60.25</v>
      </c>
      <c r="F1061" s="16">
        <v>-162.25</v>
      </c>
      <c r="G1061">
        <v>0.31286093070912535</v>
      </c>
      <c r="H1061" s="13">
        <v>24000</v>
      </c>
      <c r="I1061" t="s">
        <v>577</v>
      </c>
      <c r="J1061" s="13" t="s">
        <v>61</v>
      </c>
      <c r="K1061" s="13" t="s">
        <v>61</v>
      </c>
      <c r="L1061" s="21">
        <v>2012</v>
      </c>
      <c r="M1061" s="21">
        <v>2012</v>
      </c>
      <c r="N1061" t="s">
        <v>133</v>
      </c>
      <c r="O1061" t="s">
        <v>48</v>
      </c>
    </row>
    <row r="1062" spans="1:15" ht="15">
      <c r="A1062" s="21" t="s">
        <v>129</v>
      </c>
      <c r="B1062" t="s">
        <v>128</v>
      </c>
      <c r="C1062" s="18" t="s">
        <v>130</v>
      </c>
      <c r="D1062" s="16">
        <v>0.86</v>
      </c>
      <c r="E1062" s="16">
        <v>60.25</v>
      </c>
      <c r="F1062" s="16">
        <v>-178.75</v>
      </c>
      <c r="G1062">
        <v>0.31286093070912535</v>
      </c>
      <c r="H1062" s="13">
        <v>24000</v>
      </c>
      <c r="I1062" t="s">
        <v>577</v>
      </c>
      <c r="J1062" s="13" t="s">
        <v>61</v>
      </c>
      <c r="K1062" s="13" t="s">
        <v>61</v>
      </c>
      <c r="L1062" s="21">
        <v>2012</v>
      </c>
      <c r="M1062" s="21">
        <v>2012</v>
      </c>
      <c r="N1062" t="s">
        <v>133</v>
      </c>
      <c r="O1062" t="s">
        <v>48</v>
      </c>
    </row>
    <row r="1063" spans="1:15" ht="15">
      <c r="A1063" s="21" t="s">
        <v>129</v>
      </c>
      <c r="B1063" t="s">
        <v>128</v>
      </c>
      <c r="C1063" s="18" t="s">
        <v>130</v>
      </c>
      <c r="D1063" s="16">
        <v>1</v>
      </c>
      <c r="E1063" s="16">
        <v>56.75</v>
      </c>
      <c r="F1063" s="16">
        <v>-158.75</v>
      </c>
      <c r="G1063">
        <v>0.31286093070912535</v>
      </c>
      <c r="H1063" s="13">
        <v>24000</v>
      </c>
      <c r="I1063" t="s">
        <v>577</v>
      </c>
      <c r="J1063" s="13" t="s">
        <v>61</v>
      </c>
      <c r="K1063" s="13" t="s">
        <v>61</v>
      </c>
      <c r="L1063" s="21">
        <v>2012</v>
      </c>
      <c r="M1063" s="21">
        <v>2012</v>
      </c>
      <c r="N1063" t="s">
        <v>133</v>
      </c>
      <c r="O1063" t="s">
        <v>48</v>
      </c>
    </row>
    <row r="1064" spans="1:15" ht="15">
      <c r="A1064" s="21" t="s">
        <v>129</v>
      </c>
      <c r="B1064" t="s">
        <v>128</v>
      </c>
      <c r="C1064" s="18" t="s">
        <v>130</v>
      </c>
      <c r="D1064" s="16">
        <v>0.65</v>
      </c>
      <c r="E1064" s="16">
        <v>58.75</v>
      </c>
      <c r="F1064" s="16">
        <v>-159.25</v>
      </c>
      <c r="G1064">
        <v>0.31286093070912535</v>
      </c>
      <c r="H1064" s="13">
        <v>24000</v>
      </c>
      <c r="I1064" t="s">
        <v>577</v>
      </c>
      <c r="J1064" s="13" t="s">
        <v>61</v>
      </c>
      <c r="K1064" s="13" t="s">
        <v>61</v>
      </c>
      <c r="L1064" s="21">
        <v>2012</v>
      </c>
      <c r="M1064" s="21">
        <v>2012</v>
      </c>
      <c r="N1064" t="s">
        <v>133</v>
      </c>
      <c r="O1064" t="s">
        <v>48</v>
      </c>
    </row>
    <row r="1065" spans="1:15" ht="15">
      <c r="A1065" s="21" t="s">
        <v>129</v>
      </c>
      <c r="B1065" t="s">
        <v>128</v>
      </c>
      <c r="C1065" s="18" t="s">
        <v>130</v>
      </c>
      <c r="D1065" s="16">
        <v>0.8</v>
      </c>
      <c r="E1065" s="16">
        <v>61.25</v>
      </c>
      <c r="F1065" s="16">
        <v>-165.25</v>
      </c>
      <c r="G1065">
        <v>0.31286093070912535</v>
      </c>
      <c r="H1065" s="13">
        <v>24000</v>
      </c>
      <c r="I1065" t="s">
        <v>577</v>
      </c>
      <c r="J1065" s="13" t="s">
        <v>61</v>
      </c>
      <c r="K1065" s="13" t="s">
        <v>61</v>
      </c>
      <c r="L1065" s="21">
        <v>2012</v>
      </c>
      <c r="M1065" s="21">
        <v>2012</v>
      </c>
      <c r="N1065" t="s">
        <v>133</v>
      </c>
      <c r="O1065" t="s">
        <v>48</v>
      </c>
    </row>
    <row r="1066" spans="1:15" ht="15">
      <c r="A1066" s="21" t="s">
        <v>129</v>
      </c>
      <c r="B1066" t="s">
        <v>128</v>
      </c>
      <c r="C1066" s="18" t="s">
        <v>130</v>
      </c>
      <c r="D1066" s="16">
        <v>0.87</v>
      </c>
      <c r="E1066" s="16">
        <v>65.75</v>
      </c>
      <c r="F1066" s="16">
        <v>-169.25</v>
      </c>
      <c r="G1066">
        <v>0.31286093070912535</v>
      </c>
      <c r="H1066" s="13">
        <v>24000</v>
      </c>
      <c r="I1066" t="s">
        <v>577</v>
      </c>
      <c r="J1066" s="13" t="s">
        <v>61</v>
      </c>
      <c r="K1066" s="13" t="s">
        <v>61</v>
      </c>
      <c r="L1066" s="21">
        <v>2012</v>
      </c>
      <c r="M1066" s="21">
        <v>2012</v>
      </c>
      <c r="N1066" t="s">
        <v>133</v>
      </c>
      <c r="O1066" t="s">
        <v>48</v>
      </c>
    </row>
    <row r="1067" spans="1:15" ht="15">
      <c r="A1067" s="21" t="s">
        <v>129</v>
      </c>
      <c r="B1067" t="s">
        <v>128</v>
      </c>
      <c r="C1067" s="18" t="s">
        <v>130</v>
      </c>
      <c r="D1067" s="16">
        <v>1</v>
      </c>
      <c r="E1067" s="16">
        <v>63.75</v>
      </c>
      <c r="F1067" s="16">
        <v>-173.75</v>
      </c>
      <c r="G1067">
        <v>0.31286093070912535</v>
      </c>
      <c r="H1067" s="13">
        <v>24000</v>
      </c>
      <c r="I1067" t="s">
        <v>577</v>
      </c>
      <c r="J1067" s="13" t="s">
        <v>61</v>
      </c>
      <c r="K1067" s="13" t="s">
        <v>61</v>
      </c>
      <c r="L1067" s="21">
        <v>2012</v>
      </c>
      <c r="M1067" s="21">
        <v>2012</v>
      </c>
      <c r="N1067" t="s">
        <v>133</v>
      </c>
      <c r="O1067" t="s">
        <v>48</v>
      </c>
    </row>
    <row r="1068" spans="1:15" ht="15">
      <c r="A1068" s="21" t="s">
        <v>129</v>
      </c>
      <c r="B1068" t="s">
        <v>128</v>
      </c>
      <c r="C1068" s="18" t="s">
        <v>130</v>
      </c>
      <c r="D1068" s="16">
        <v>1</v>
      </c>
      <c r="E1068" s="16">
        <v>63.25</v>
      </c>
      <c r="F1068" s="16">
        <v>-169.75</v>
      </c>
      <c r="G1068">
        <v>0.31286093070912535</v>
      </c>
      <c r="H1068" s="13">
        <v>24000</v>
      </c>
      <c r="I1068" t="s">
        <v>577</v>
      </c>
      <c r="J1068" s="13" t="s">
        <v>61</v>
      </c>
      <c r="K1068" s="13" t="s">
        <v>61</v>
      </c>
      <c r="L1068" s="21">
        <v>2012</v>
      </c>
      <c r="M1068" s="21">
        <v>2012</v>
      </c>
      <c r="N1068" t="s">
        <v>133</v>
      </c>
      <c r="O1068" t="s">
        <v>48</v>
      </c>
    </row>
    <row r="1069" spans="1:15" ht="15">
      <c r="A1069" s="21" t="s">
        <v>129</v>
      </c>
      <c r="B1069" t="s">
        <v>128</v>
      </c>
      <c r="C1069" s="18" t="s">
        <v>130</v>
      </c>
      <c r="D1069" s="16">
        <v>0.49</v>
      </c>
      <c r="E1069" s="16">
        <v>57.75</v>
      </c>
      <c r="F1069" s="16">
        <v>-174.75</v>
      </c>
      <c r="G1069">
        <v>0.31286093070912535</v>
      </c>
      <c r="H1069" s="13">
        <v>24000</v>
      </c>
      <c r="I1069" t="s">
        <v>577</v>
      </c>
      <c r="J1069" s="13" t="s">
        <v>61</v>
      </c>
      <c r="K1069" s="13" t="s">
        <v>61</v>
      </c>
      <c r="L1069" s="21">
        <v>2012</v>
      </c>
      <c r="M1069" s="21">
        <v>2012</v>
      </c>
      <c r="N1069" t="s">
        <v>133</v>
      </c>
      <c r="O1069" t="s">
        <v>48</v>
      </c>
    </row>
    <row r="1070" spans="1:15" ht="15">
      <c r="A1070" s="21" t="s">
        <v>129</v>
      </c>
      <c r="B1070" t="s">
        <v>128</v>
      </c>
      <c r="C1070" s="18" t="s">
        <v>130</v>
      </c>
      <c r="D1070" s="16">
        <v>1</v>
      </c>
      <c r="E1070" s="16">
        <v>55.75</v>
      </c>
      <c r="F1070" s="16">
        <v>-161.75</v>
      </c>
      <c r="G1070">
        <v>0.31286093070912535</v>
      </c>
      <c r="H1070" s="13">
        <v>24000</v>
      </c>
      <c r="I1070" t="s">
        <v>577</v>
      </c>
      <c r="J1070" s="13" t="s">
        <v>61</v>
      </c>
      <c r="K1070" s="13" t="s">
        <v>61</v>
      </c>
      <c r="L1070" s="21">
        <v>2012</v>
      </c>
      <c r="M1070" s="21">
        <v>2012</v>
      </c>
      <c r="N1070" t="s">
        <v>133</v>
      </c>
      <c r="O1070" t="s">
        <v>48</v>
      </c>
    </row>
    <row r="1071" spans="1:15" ht="15">
      <c r="A1071" s="21" t="s">
        <v>129</v>
      </c>
      <c r="B1071" t="s">
        <v>128</v>
      </c>
      <c r="C1071" s="18" t="s">
        <v>130</v>
      </c>
      <c r="D1071" s="16">
        <v>0.75</v>
      </c>
      <c r="E1071" s="16">
        <v>61.75</v>
      </c>
      <c r="F1071" s="16">
        <v>-165.75</v>
      </c>
      <c r="G1071">
        <v>0.31286093070912535</v>
      </c>
      <c r="H1071" s="13">
        <v>24000</v>
      </c>
      <c r="I1071" t="s">
        <v>577</v>
      </c>
      <c r="J1071" s="13" t="s">
        <v>61</v>
      </c>
      <c r="K1071" s="13" t="s">
        <v>61</v>
      </c>
      <c r="L1071" s="21">
        <v>2012</v>
      </c>
      <c r="M1071" s="21">
        <v>2012</v>
      </c>
      <c r="N1071" t="s">
        <v>133</v>
      </c>
      <c r="O1071" t="s">
        <v>48</v>
      </c>
    </row>
    <row r="1072" spans="1:15" ht="15">
      <c r="A1072" s="21" t="s">
        <v>129</v>
      </c>
      <c r="B1072" t="s">
        <v>128</v>
      </c>
      <c r="C1072" s="18" t="s">
        <v>130</v>
      </c>
      <c r="D1072" s="16">
        <v>0.9</v>
      </c>
      <c r="E1072" s="16">
        <v>60.75</v>
      </c>
      <c r="F1072" s="16">
        <v>-164.25</v>
      </c>
      <c r="G1072">
        <v>0.31286093070912535</v>
      </c>
      <c r="H1072" s="13">
        <v>24000</v>
      </c>
      <c r="I1072" t="s">
        <v>577</v>
      </c>
      <c r="J1072" s="13" t="s">
        <v>61</v>
      </c>
      <c r="K1072" s="13" t="s">
        <v>61</v>
      </c>
      <c r="L1072" s="21">
        <v>2012</v>
      </c>
      <c r="M1072" s="21">
        <v>2012</v>
      </c>
      <c r="N1072" t="s">
        <v>133</v>
      </c>
      <c r="O1072" t="s">
        <v>48</v>
      </c>
    </row>
    <row r="1073" spans="1:15" ht="15">
      <c r="A1073" s="21" t="s">
        <v>129</v>
      </c>
      <c r="B1073" t="s">
        <v>128</v>
      </c>
      <c r="C1073" s="18" t="s">
        <v>130</v>
      </c>
      <c r="D1073" s="16">
        <v>0.78</v>
      </c>
      <c r="E1073" s="16">
        <v>64.75</v>
      </c>
      <c r="F1073" s="16">
        <v>-162.25</v>
      </c>
      <c r="G1073">
        <v>0.31286093070912535</v>
      </c>
      <c r="H1073" s="13">
        <v>24000</v>
      </c>
      <c r="I1073" t="s">
        <v>577</v>
      </c>
      <c r="J1073" s="13" t="s">
        <v>61</v>
      </c>
      <c r="K1073" s="13" t="s">
        <v>61</v>
      </c>
      <c r="L1073" s="21">
        <v>2012</v>
      </c>
      <c r="M1073" s="21">
        <v>2012</v>
      </c>
      <c r="N1073" t="s">
        <v>133</v>
      </c>
      <c r="O1073" t="s">
        <v>48</v>
      </c>
    </row>
    <row r="1074" spans="1:15" ht="15">
      <c r="A1074" s="21" t="s">
        <v>129</v>
      </c>
      <c r="B1074" t="s">
        <v>128</v>
      </c>
      <c r="C1074" s="18" t="s">
        <v>130</v>
      </c>
      <c r="D1074" s="16">
        <v>1</v>
      </c>
      <c r="E1074" s="16">
        <v>64.75</v>
      </c>
      <c r="F1074" s="16">
        <v>-166.25</v>
      </c>
      <c r="G1074">
        <v>0.31286093070912535</v>
      </c>
      <c r="H1074" s="13">
        <v>24000</v>
      </c>
      <c r="I1074" t="s">
        <v>577</v>
      </c>
      <c r="J1074" s="13" t="s">
        <v>61</v>
      </c>
      <c r="K1074" s="13" t="s">
        <v>61</v>
      </c>
      <c r="L1074" s="21">
        <v>2012</v>
      </c>
      <c r="M1074" s="21">
        <v>2012</v>
      </c>
      <c r="N1074" t="s">
        <v>133</v>
      </c>
      <c r="O1074" t="s">
        <v>48</v>
      </c>
    </row>
    <row r="1075" spans="1:15" ht="15">
      <c r="A1075" s="21" t="s">
        <v>129</v>
      </c>
      <c r="B1075" t="s">
        <v>128</v>
      </c>
      <c r="C1075" s="18" t="s">
        <v>130</v>
      </c>
      <c r="D1075" s="16">
        <v>0.34</v>
      </c>
      <c r="E1075" s="16">
        <v>60.25</v>
      </c>
      <c r="F1075" s="16">
        <v>-166.25</v>
      </c>
      <c r="G1075">
        <v>0.31286093070912535</v>
      </c>
      <c r="H1075" s="13">
        <v>24000</v>
      </c>
      <c r="I1075" t="s">
        <v>577</v>
      </c>
      <c r="J1075" s="13" t="s">
        <v>61</v>
      </c>
      <c r="K1075" s="13" t="s">
        <v>61</v>
      </c>
      <c r="L1075" s="21">
        <v>2012</v>
      </c>
      <c r="M1075" s="21">
        <v>2012</v>
      </c>
      <c r="N1075" t="s">
        <v>133</v>
      </c>
      <c r="O1075" t="s">
        <v>48</v>
      </c>
    </row>
    <row r="1076" spans="1:15" ht="15">
      <c r="A1076" s="21" t="s">
        <v>129</v>
      </c>
      <c r="B1076" t="s">
        <v>128</v>
      </c>
      <c r="C1076" s="18" t="s">
        <v>130</v>
      </c>
      <c r="D1076" s="16">
        <v>0.45</v>
      </c>
      <c r="E1076" s="16">
        <v>59.25</v>
      </c>
      <c r="F1076" s="16">
        <v>-161.75</v>
      </c>
      <c r="G1076">
        <v>0.31286093070912535</v>
      </c>
      <c r="H1076" s="13">
        <v>24000</v>
      </c>
      <c r="I1076" t="s">
        <v>577</v>
      </c>
      <c r="J1076" s="13" t="s">
        <v>61</v>
      </c>
      <c r="K1076" s="13" t="s">
        <v>61</v>
      </c>
      <c r="L1076" s="21">
        <v>2012</v>
      </c>
      <c r="M1076" s="21">
        <v>2012</v>
      </c>
      <c r="N1076" t="s">
        <v>133</v>
      </c>
      <c r="O1076" t="s">
        <v>48</v>
      </c>
    </row>
    <row r="1077" spans="1:15" ht="15">
      <c r="A1077" s="21" t="s">
        <v>129</v>
      </c>
      <c r="B1077" t="s">
        <v>128</v>
      </c>
      <c r="C1077" s="18" t="s">
        <v>130</v>
      </c>
      <c r="D1077" s="16">
        <v>0.81</v>
      </c>
      <c r="E1077" s="16">
        <v>63.75</v>
      </c>
      <c r="F1077" s="16">
        <v>-160.75</v>
      </c>
      <c r="G1077">
        <v>0.31286093070912535</v>
      </c>
      <c r="H1077" s="13">
        <v>24000</v>
      </c>
      <c r="I1077" t="s">
        <v>577</v>
      </c>
      <c r="J1077" s="13" t="s">
        <v>61</v>
      </c>
      <c r="K1077" s="13" t="s">
        <v>61</v>
      </c>
      <c r="L1077" s="21">
        <v>2012</v>
      </c>
      <c r="M1077" s="21">
        <v>2012</v>
      </c>
      <c r="N1077" t="s">
        <v>133</v>
      </c>
      <c r="O1077" t="s">
        <v>48</v>
      </c>
    </row>
    <row r="1078" spans="1:15" ht="15">
      <c r="A1078" s="21" t="s">
        <v>129</v>
      </c>
      <c r="B1078" t="s">
        <v>128</v>
      </c>
      <c r="C1078" s="18" t="s">
        <v>130</v>
      </c>
      <c r="D1078" s="16">
        <v>0.86</v>
      </c>
      <c r="E1078" s="16">
        <v>56.25</v>
      </c>
      <c r="F1078" s="16">
        <v>-170.75</v>
      </c>
      <c r="G1078">
        <v>0.31286093070912535</v>
      </c>
      <c r="H1078" s="13">
        <v>24000</v>
      </c>
      <c r="I1078" t="s">
        <v>577</v>
      </c>
      <c r="J1078" s="13" t="s">
        <v>61</v>
      </c>
      <c r="K1078" s="13" t="s">
        <v>61</v>
      </c>
      <c r="L1078" s="21">
        <v>2012</v>
      </c>
      <c r="M1078" s="21">
        <v>2012</v>
      </c>
      <c r="N1078" t="s">
        <v>133</v>
      </c>
      <c r="O1078" t="s">
        <v>48</v>
      </c>
    </row>
    <row r="1079" spans="1:15" ht="15">
      <c r="A1079" s="21" t="s">
        <v>129</v>
      </c>
      <c r="B1079" t="s">
        <v>128</v>
      </c>
      <c r="C1079" s="18" t="s">
        <v>130</v>
      </c>
      <c r="D1079" s="16">
        <v>0.93</v>
      </c>
      <c r="E1079" s="16">
        <v>60.75</v>
      </c>
      <c r="F1079" s="16">
        <v>-178.75</v>
      </c>
      <c r="G1079">
        <v>0.31286093070912535</v>
      </c>
      <c r="H1079" s="13">
        <v>24000</v>
      </c>
      <c r="I1079" t="s">
        <v>577</v>
      </c>
      <c r="J1079" s="13" t="s">
        <v>61</v>
      </c>
      <c r="K1079" s="13" t="s">
        <v>61</v>
      </c>
      <c r="L1079" s="21">
        <v>2012</v>
      </c>
      <c r="M1079" s="21">
        <v>2012</v>
      </c>
      <c r="N1079" t="s">
        <v>133</v>
      </c>
      <c r="O1079" t="s">
        <v>48</v>
      </c>
    </row>
    <row r="1080" spans="1:15" ht="15">
      <c r="A1080" s="21" t="s">
        <v>129</v>
      </c>
      <c r="B1080" t="s">
        <v>128</v>
      </c>
      <c r="C1080" s="18" t="s">
        <v>130</v>
      </c>
      <c r="D1080" s="16">
        <v>0.98</v>
      </c>
      <c r="E1080" s="16">
        <v>65.75</v>
      </c>
      <c r="F1080" s="16">
        <v>-167.75</v>
      </c>
      <c r="G1080">
        <v>0.31286093070912535</v>
      </c>
      <c r="H1080" s="13">
        <v>24000</v>
      </c>
      <c r="I1080" t="s">
        <v>577</v>
      </c>
      <c r="J1080" s="13" t="s">
        <v>61</v>
      </c>
      <c r="K1080" s="13" t="s">
        <v>61</v>
      </c>
      <c r="L1080" s="21">
        <v>2012</v>
      </c>
      <c r="M1080" s="21">
        <v>2012</v>
      </c>
      <c r="N1080" t="s">
        <v>133</v>
      </c>
      <c r="O1080" t="s">
        <v>48</v>
      </c>
    </row>
    <row r="1081" spans="1:15" ht="15">
      <c r="A1081" s="21" t="s">
        <v>129</v>
      </c>
      <c r="B1081" t="s">
        <v>128</v>
      </c>
      <c r="C1081" s="18" t="s">
        <v>130</v>
      </c>
      <c r="D1081" s="16">
        <v>0.26</v>
      </c>
      <c r="E1081" s="16">
        <v>59.75</v>
      </c>
      <c r="F1081" s="16">
        <v>-161.75</v>
      </c>
      <c r="G1081">
        <v>0.31286093070912535</v>
      </c>
      <c r="H1081" s="13">
        <v>24000</v>
      </c>
      <c r="I1081" t="s">
        <v>577</v>
      </c>
      <c r="J1081" s="13" t="s">
        <v>61</v>
      </c>
      <c r="K1081" s="13" t="s">
        <v>61</v>
      </c>
      <c r="L1081" s="21">
        <v>2012</v>
      </c>
      <c r="M1081" s="21">
        <v>2012</v>
      </c>
      <c r="N1081" t="s">
        <v>133</v>
      </c>
      <c r="O1081" t="s">
        <v>48</v>
      </c>
    </row>
    <row r="1082" spans="1:15" ht="15">
      <c r="A1082" s="21" t="s">
        <v>129</v>
      </c>
      <c r="B1082" t="s">
        <v>128</v>
      </c>
      <c r="C1082" s="18" t="s">
        <v>130</v>
      </c>
      <c r="D1082" s="16">
        <v>0.55000000000000004</v>
      </c>
      <c r="E1082" s="16">
        <v>56.25</v>
      </c>
      <c r="F1082" s="16">
        <v>-171.75</v>
      </c>
      <c r="G1082">
        <v>0.31286093070912535</v>
      </c>
      <c r="H1082" s="13">
        <v>24000</v>
      </c>
      <c r="I1082" t="s">
        <v>577</v>
      </c>
      <c r="J1082" s="13" t="s">
        <v>61</v>
      </c>
      <c r="K1082" s="13" t="s">
        <v>61</v>
      </c>
      <c r="L1082" s="21">
        <v>2012</v>
      </c>
      <c r="M1082" s="21">
        <v>2012</v>
      </c>
      <c r="N1082" t="s">
        <v>133</v>
      </c>
      <c r="O1082" t="s">
        <v>48</v>
      </c>
    </row>
    <row r="1083" spans="1:15" ht="15">
      <c r="A1083" s="21" t="s">
        <v>129</v>
      </c>
      <c r="B1083" t="s">
        <v>128</v>
      </c>
      <c r="C1083" s="18" t="s">
        <v>130</v>
      </c>
      <c r="D1083" s="16">
        <v>0.62</v>
      </c>
      <c r="E1083" s="16">
        <v>64.75</v>
      </c>
      <c r="F1083" s="16">
        <v>-171.75</v>
      </c>
      <c r="G1083">
        <v>0.31286093070912535</v>
      </c>
      <c r="H1083" s="13">
        <v>24000</v>
      </c>
      <c r="I1083" t="s">
        <v>577</v>
      </c>
      <c r="J1083" s="13" t="s">
        <v>61</v>
      </c>
      <c r="K1083" s="13" t="s">
        <v>61</v>
      </c>
      <c r="L1083" s="21">
        <v>2012</v>
      </c>
      <c r="M1083" s="21">
        <v>2012</v>
      </c>
      <c r="N1083" t="s">
        <v>133</v>
      </c>
      <c r="O1083" t="s">
        <v>48</v>
      </c>
    </row>
    <row r="1084" spans="1:15" ht="15">
      <c r="A1084" s="21" t="s">
        <v>129</v>
      </c>
      <c r="B1084" t="s">
        <v>128</v>
      </c>
      <c r="C1084" s="18" t="s">
        <v>130</v>
      </c>
      <c r="D1084" s="16">
        <v>1</v>
      </c>
      <c r="E1084" s="16">
        <v>62.75</v>
      </c>
      <c r="F1084" s="16">
        <v>-175.75</v>
      </c>
      <c r="G1084">
        <v>0.31286093070912535</v>
      </c>
      <c r="H1084" s="13">
        <v>24000</v>
      </c>
      <c r="I1084" t="s">
        <v>577</v>
      </c>
      <c r="J1084" s="13" t="s">
        <v>61</v>
      </c>
      <c r="K1084" s="13" t="s">
        <v>61</v>
      </c>
      <c r="L1084" s="21">
        <v>2012</v>
      </c>
      <c r="M1084" s="21">
        <v>2012</v>
      </c>
      <c r="N1084" t="s">
        <v>133</v>
      </c>
      <c r="O1084" t="s">
        <v>48</v>
      </c>
    </row>
    <row r="1085" spans="1:15" ht="15">
      <c r="A1085" s="21" t="s">
        <v>129</v>
      </c>
      <c r="B1085" t="s">
        <v>128</v>
      </c>
      <c r="C1085" s="18" t="s">
        <v>130</v>
      </c>
      <c r="D1085" s="16">
        <v>0.28000000000000003</v>
      </c>
      <c r="E1085" s="16">
        <v>64.75</v>
      </c>
      <c r="F1085" s="16">
        <v>-160.75</v>
      </c>
      <c r="G1085">
        <v>0.31286093070912535</v>
      </c>
      <c r="H1085" s="13">
        <v>24000</v>
      </c>
      <c r="I1085" t="s">
        <v>577</v>
      </c>
      <c r="J1085" s="13" t="s">
        <v>61</v>
      </c>
      <c r="K1085" s="13" t="s">
        <v>61</v>
      </c>
      <c r="L1085" s="21">
        <v>2012</v>
      </c>
      <c r="M1085" s="21">
        <v>2012</v>
      </c>
      <c r="N1085" t="s">
        <v>133</v>
      </c>
      <c r="O1085" t="s">
        <v>48</v>
      </c>
    </row>
    <row r="1086" spans="1:15" ht="15">
      <c r="A1086" s="21" t="s">
        <v>129</v>
      </c>
      <c r="B1086" t="s">
        <v>128</v>
      </c>
      <c r="C1086" s="18" t="s">
        <v>130</v>
      </c>
      <c r="D1086" s="16">
        <v>0.41</v>
      </c>
      <c r="E1086" s="16">
        <v>62.25</v>
      </c>
      <c r="F1086" s="16">
        <v>-165.25</v>
      </c>
      <c r="G1086">
        <v>0.31286093070912535</v>
      </c>
      <c r="H1086" s="13">
        <v>24000</v>
      </c>
      <c r="I1086" t="s">
        <v>577</v>
      </c>
      <c r="J1086" s="13" t="s">
        <v>61</v>
      </c>
      <c r="K1086" s="13" t="s">
        <v>61</v>
      </c>
      <c r="L1086" s="21">
        <v>2012</v>
      </c>
      <c r="M1086" s="21">
        <v>2012</v>
      </c>
      <c r="N1086" t="s">
        <v>133</v>
      </c>
      <c r="O1086" t="s">
        <v>48</v>
      </c>
    </row>
    <row r="1087" spans="1:15" ht="15">
      <c r="A1087" s="21" t="s">
        <v>129</v>
      </c>
      <c r="B1087" t="s">
        <v>128</v>
      </c>
      <c r="C1087" s="18" t="s">
        <v>130</v>
      </c>
      <c r="D1087" s="16">
        <v>0.46</v>
      </c>
      <c r="E1087" s="16">
        <v>58.25</v>
      </c>
      <c r="F1087" s="16">
        <v>-176.75</v>
      </c>
      <c r="G1087">
        <v>0.31286093070912535</v>
      </c>
      <c r="H1087" s="13">
        <v>24000</v>
      </c>
      <c r="I1087" t="s">
        <v>577</v>
      </c>
      <c r="J1087" s="13" t="s">
        <v>61</v>
      </c>
      <c r="K1087" s="13" t="s">
        <v>61</v>
      </c>
      <c r="L1087" s="21">
        <v>2012</v>
      </c>
      <c r="M1087" s="21">
        <v>2012</v>
      </c>
      <c r="N1087" t="s">
        <v>133</v>
      </c>
      <c r="O1087" t="s">
        <v>48</v>
      </c>
    </row>
    <row r="1088" spans="1:15" ht="15">
      <c r="A1088" s="21" t="s">
        <v>129</v>
      </c>
      <c r="B1088" t="s">
        <v>128</v>
      </c>
      <c r="C1088" s="18" t="s">
        <v>130</v>
      </c>
      <c r="D1088" s="16">
        <v>0.45</v>
      </c>
      <c r="E1088" s="16">
        <v>57.75</v>
      </c>
      <c r="F1088" s="16">
        <v>-175.25</v>
      </c>
      <c r="G1088">
        <v>0.31286093070912535</v>
      </c>
      <c r="H1088" s="13">
        <v>24000</v>
      </c>
      <c r="I1088" t="s">
        <v>577</v>
      </c>
      <c r="J1088" s="13" t="s">
        <v>61</v>
      </c>
      <c r="K1088" s="13" t="s">
        <v>61</v>
      </c>
      <c r="L1088" s="21">
        <v>2012</v>
      </c>
      <c r="M1088" s="21">
        <v>2012</v>
      </c>
      <c r="N1088" t="s">
        <v>133</v>
      </c>
      <c r="O1088" t="s">
        <v>48</v>
      </c>
    </row>
    <row r="1089" spans="1:15" ht="15">
      <c r="A1089" s="21" t="s">
        <v>129</v>
      </c>
      <c r="B1089" t="s">
        <v>128</v>
      </c>
      <c r="C1089" s="18" t="s">
        <v>130</v>
      </c>
      <c r="D1089" s="16">
        <v>1</v>
      </c>
      <c r="E1089" s="16">
        <v>64.75</v>
      </c>
      <c r="F1089" s="16">
        <v>-163.75</v>
      </c>
      <c r="G1089">
        <v>0.31286093070912535</v>
      </c>
      <c r="H1089" s="13">
        <v>24000</v>
      </c>
      <c r="I1089" t="s">
        <v>577</v>
      </c>
      <c r="J1089" s="13" t="s">
        <v>61</v>
      </c>
      <c r="K1089" s="13" t="s">
        <v>61</v>
      </c>
      <c r="L1089" s="21">
        <v>2012</v>
      </c>
      <c r="M1089" s="21">
        <v>2012</v>
      </c>
      <c r="N1089" t="s">
        <v>133</v>
      </c>
      <c r="O1089" t="s">
        <v>48</v>
      </c>
    </row>
    <row r="1090" spans="1:15" ht="15">
      <c r="A1090" s="21" t="s">
        <v>129</v>
      </c>
      <c r="B1090" t="s">
        <v>128</v>
      </c>
      <c r="C1090" s="18" t="s">
        <v>130</v>
      </c>
      <c r="D1090" s="16">
        <v>0.54</v>
      </c>
      <c r="E1090" s="16">
        <v>57.25</v>
      </c>
      <c r="F1090" s="16">
        <v>-174.25</v>
      </c>
      <c r="G1090">
        <v>0.31286093070912535</v>
      </c>
      <c r="H1090" s="13">
        <v>24000</v>
      </c>
      <c r="I1090" t="s">
        <v>577</v>
      </c>
      <c r="J1090" s="13" t="s">
        <v>61</v>
      </c>
      <c r="K1090" s="13" t="s">
        <v>61</v>
      </c>
      <c r="L1090" s="21">
        <v>2012</v>
      </c>
      <c r="M1090" s="21">
        <v>2012</v>
      </c>
      <c r="N1090" t="s">
        <v>133</v>
      </c>
      <c r="O1090" t="s">
        <v>48</v>
      </c>
    </row>
    <row r="1091" spans="1:15" ht="15">
      <c r="A1091" s="21" t="s">
        <v>129</v>
      </c>
      <c r="B1091" t="s">
        <v>128</v>
      </c>
      <c r="C1091" s="18" t="s">
        <v>130</v>
      </c>
      <c r="D1091" s="16">
        <v>0.36</v>
      </c>
      <c r="E1091" s="16">
        <v>60.75</v>
      </c>
      <c r="F1091" s="16">
        <v>-164.75</v>
      </c>
      <c r="G1091">
        <v>0.31286093070912535</v>
      </c>
      <c r="H1091" s="13">
        <v>24000</v>
      </c>
      <c r="I1091" t="s">
        <v>577</v>
      </c>
      <c r="J1091" s="13" t="s">
        <v>61</v>
      </c>
      <c r="K1091" s="13" t="s">
        <v>61</v>
      </c>
      <c r="L1091" s="21">
        <v>2012</v>
      </c>
      <c r="M1091" s="21">
        <v>2012</v>
      </c>
      <c r="N1091" t="s">
        <v>133</v>
      </c>
      <c r="O1091" t="s">
        <v>48</v>
      </c>
    </row>
    <row r="1092" spans="1:15" ht="15">
      <c r="A1092" s="21" t="s">
        <v>129</v>
      </c>
      <c r="B1092" t="s">
        <v>128</v>
      </c>
      <c r="C1092" s="18" t="s">
        <v>130</v>
      </c>
      <c r="D1092" s="16">
        <v>1</v>
      </c>
      <c r="E1092" s="16">
        <v>64.75</v>
      </c>
      <c r="F1092" s="16">
        <v>-164.25</v>
      </c>
      <c r="G1092">
        <v>0.31286093070912535</v>
      </c>
      <c r="H1092" s="13">
        <v>24000</v>
      </c>
      <c r="I1092" t="s">
        <v>577</v>
      </c>
      <c r="J1092" s="13" t="s">
        <v>61</v>
      </c>
      <c r="K1092" s="13" t="s">
        <v>61</v>
      </c>
      <c r="L1092" s="21">
        <v>2012</v>
      </c>
      <c r="M1092" s="21">
        <v>2012</v>
      </c>
      <c r="N1092" t="s">
        <v>133</v>
      </c>
      <c r="O1092" t="s">
        <v>48</v>
      </c>
    </row>
    <row r="1093" spans="1:15" ht="15">
      <c r="A1093" s="21" t="s">
        <v>129</v>
      </c>
      <c r="B1093" t="s">
        <v>128</v>
      </c>
      <c r="C1093" s="18" t="s">
        <v>130</v>
      </c>
      <c r="D1093" s="16">
        <v>0.5</v>
      </c>
      <c r="E1093" s="16">
        <v>64.75</v>
      </c>
      <c r="F1093" s="16">
        <v>-163.25</v>
      </c>
      <c r="G1093">
        <v>0.31286093070912535</v>
      </c>
      <c r="H1093" s="13">
        <v>24000</v>
      </c>
      <c r="I1093" t="s">
        <v>577</v>
      </c>
      <c r="J1093" s="13" t="s">
        <v>61</v>
      </c>
      <c r="K1093" s="13" t="s">
        <v>61</v>
      </c>
      <c r="L1093" s="21">
        <v>2012</v>
      </c>
      <c r="M1093" s="21">
        <v>2012</v>
      </c>
      <c r="N1093" t="s">
        <v>133</v>
      </c>
      <c r="O1093" t="s">
        <v>48</v>
      </c>
    </row>
    <row r="1094" spans="1:15" ht="15">
      <c r="A1094" s="21" t="s">
        <v>129</v>
      </c>
      <c r="B1094" t="s">
        <v>128</v>
      </c>
      <c r="C1094" s="18" t="s">
        <v>134</v>
      </c>
      <c r="D1094" s="16">
        <v>1</v>
      </c>
      <c r="E1094" s="16">
        <v>56.25</v>
      </c>
      <c r="F1094" s="16">
        <v>-167.25</v>
      </c>
      <c r="G1094">
        <v>0.21248471543994765</v>
      </c>
      <c r="H1094">
        <v>6000</v>
      </c>
      <c r="I1094" t="s">
        <v>131</v>
      </c>
      <c r="J1094" t="s">
        <v>61</v>
      </c>
      <c r="K1094" t="s">
        <v>61</v>
      </c>
      <c r="L1094">
        <v>2013</v>
      </c>
      <c r="M1094">
        <v>2013</v>
      </c>
      <c r="N1094" t="s">
        <v>136</v>
      </c>
      <c r="O1094" t="s">
        <v>48</v>
      </c>
    </row>
    <row r="1095" spans="1:15" ht="15">
      <c r="A1095" s="21" t="s">
        <v>129</v>
      </c>
      <c r="B1095" t="s">
        <v>128</v>
      </c>
      <c r="C1095" s="18" t="s">
        <v>134</v>
      </c>
      <c r="D1095" s="16">
        <v>1</v>
      </c>
      <c r="E1095" s="16">
        <v>56.25</v>
      </c>
      <c r="F1095" s="16">
        <v>-166.75</v>
      </c>
      <c r="G1095">
        <v>0.21248471543994765</v>
      </c>
      <c r="H1095">
        <v>6000</v>
      </c>
      <c r="I1095" t="s">
        <v>131</v>
      </c>
      <c r="J1095" t="s">
        <v>61</v>
      </c>
      <c r="K1095" t="s">
        <v>61</v>
      </c>
      <c r="L1095">
        <v>2013</v>
      </c>
      <c r="M1095">
        <v>2013</v>
      </c>
      <c r="N1095" t="s">
        <v>136</v>
      </c>
      <c r="O1095" t="s">
        <v>48</v>
      </c>
    </row>
    <row r="1096" spans="1:15" ht="15">
      <c r="A1096" s="21" t="s">
        <v>129</v>
      </c>
      <c r="B1096" t="s">
        <v>128</v>
      </c>
      <c r="C1096" s="18" t="s">
        <v>134</v>
      </c>
      <c r="D1096" s="16">
        <v>1</v>
      </c>
      <c r="E1096" s="16">
        <v>56.25</v>
      </c>
      <c r="F1096" s="16">
        <v>-166.25</v>
      </c>
      <c r="G1096">
        <v>0.21248471543994765</v>
      </c>
      <c r="H1096">
        <v>6000</v>
      </c>
      <c r="I1096" t="s">
        <v>131</v>
      </c>
      <c r="J1096" t="s">
        <v>61</v>
      </c>
      <c r="K1096" t="s">
        <v>61</v>
      </c>
      <c r="L1096">
        <v>2013</v>
      </c>
      <c r="M1096">
        <v>2013</v>
      </c>
      <c r="N1096" t="s">
        <v>136</v>
      </c>
      <c r="O1096" t="s">
        <v>48</v>
      </c>
    </row>
    <row r="1097" spans="1:15" ht="15">
      <c r="A1097" s="21" t="s">
        <v>129</v>
      </c>
      <c r="B1097" t="s">
        <v>128</v>
      </c>
      <c r="C1097" s="18" t="s">
        <v>134</v>
      </c>
      <c r="D1097" s="16">
        <v>1</v>
      </c>
      <c r="E1097" s="16">
        <v>56.25</v>
      </c>
      <c r="F1097" s="16">
        <v>-165.75</v>
      </c>
      <c r="G1097">
        <v>0.21248471543994765</v>
      </c>
      <c r="H1097">
        <v>6000</v>
      </c>
      <c r="I1097" t="s">
        <v>131</v>
      </c>
      <c r="J1097" t="s">
        <v>61</v>
      </c>
      <c r="K1097" t="s">
        <v>61</v>
      </c>
      <c r="L1097">
        <v>2013</v>
      </c>
      <c r="M1097">
        <v>2013</v>
      </c>
      <c r="N1097" t="s">
        <v>136</v>
      </c>
      <c r="O1097" t="s">
        <v>48</v>
      </c>
    </row>
    <row r="1098" spans="1:15" ht="15">
      <c r="A1098" s="21" t="s">
        <v>129</v>
      </c>
      <c r="B1098" t="s">
        <v>128</v>
      </c>
      <c r="C1098" s="18" t="s">
        <v>134</v>
      </c>
      <c r="D1098" s="16">
        <v>1</v>
      </c>
      <c r="E1098" s="16">
        <v>56.25</v>
      </c>
      <c r="F1098" s="16">
        <v>-165.25</v>
      </c>
      <c r="G1098">
        <v>0.21248471543994765</v>
      </c>
      <c r="H1098">
        <v>6000</v>
      </c>
      <c r="I1098" t="s">
        <v>131</v>
      </c>
      <c r="J1098" t="s">
        <v>61</v>
      </c>
      <c r="K1098" t="s">
        <v>61</v>
      </c>
      <c r="L1098">
        <v>2013</v>
      </c>
      <c r="M1098">
        <v>2013</v>
      </c>
      <c r="N1098" t="s">
        <v>136</v>
      </c>
      <c r="O1098" t="s">
        <v>48</v>
      </c>
    </row>
    <row r="1099" spans="1:15" ht="15">
      <c r="A1099" s="21" t="s">
        <v>129</v>
      </c>
      <c r="B1099" t="s">
        <v>128</v>
      </c>
      <c r="C1099" s="18" t="s">
        <v>134</v>
      </c>
      <c r="D1099" s="16">
        <v>1</v>
      </c>
      <c r="E1099" s="16">
        <v>56.25</v>
      </c>
      <c r="F1099" s="16">
        <v>-164.75</v>
      </c>
      <c r="G1099">
        <v>0.21248471543994765</v>
      </c>
      <c r="H1099">
        <v>6000</v>
      </c>
      <c r="I1099" t="s">
        <v>131</v>
      </c>
      <c r="J1099" t="s">
        <v>61</v>
      </c>
      <c r="K1099" t="s">
        <v>61</v>
      </c>
      <c r="L1099">
        <v>2013</v>
      </c>
      <c r="M1099">
        <v>2013</v>
      </c>
      <c r="N1099" t="s">
        <v>136</v>
      </c>
      <c r="O1099" t="s">
        <v>48</v>
      </c>
    </row>
    <row r="1100" spans="1:15" ht="15">
      <c r="A1100" s="21" t="s">
        <v>129</v>
      </c>
      <c r="B1100" t="s">
        <v>128</v>
      </c>
      <c r="C1100" s="18" t="s">
        <v>134</v>
      </c>
      <c r="D1100" s="16">
        <v>1</v>
      </c>
      <c r="E1100" s="16">
        <v>56.25</v>
      </c>
      <c r="F1100" s="16">
        <v>-164.25</v>
      </c>
      <c r="G1100">
        <v>0.21248471543994765</v>
      </c>
      <c r="H1100">
        <v>6000</v>
      </c>
      <c r="I1100" t="s">
        <v>131</v>
      </c>
      <c r="J1100" t="s">
        <v>61</v>
      </c>
      <c r="K1100" t="s">
        <v>61</v>
      </c>
      <c r="L1100">
        <v>2013</v>
      </c>
      <c r="M1100">
        <v>2013</v>
      </c>
      <c r="N1100" t="s">
        <v>136</v>
      </c>
      <c r="O1100" t="s">
        <v>48</v>
      </c>
    </row>
    <row r="1101" spans="1:15" ht="15">
      <c r="A1101" s="21" t="s">
        <v>129</v>
      </c>
      <c r="B1101" t="s">
        <v>128</v>
      </c>
      <c r="C1101" s="18" t="s">
        <v>134</v>
      </c>
      <c r="D1101" s="16">
        <v>1</v>
      </c>
      <c r="E1101" s="16">
        <v>56.25</v>
      </c>
      <c r="F1101" s="16">
        <v>-162.75</v>
      </c>
      <c r="G1101">
        <v>0.21248471543994765</v>
      </c>
      <c r="H1101">
        <v>6000</v>
      </c>
      <c r="I1101" t="s">
        <v>131</v>
      </c>
      <c r="J1101" t="s">
        <v>61</v>
      </c>
      <c r="K1101" t="s">
        <v>61</v>
      </c>
      <c r="L1101">
        <v>2013</v>
      </c>
      <c r="M1101">
        <v>2013</v>
      </c>
      <c r="N1101" t="s">
        <v>136</v>
      </c>
      <c r="O1101" t="s">
        <v>48</v>
      </c>
    </row>
    <row r="1102" spans="1:15" ht="15">
      <c r="A1102" s="21" t="s">
        <v>129</v>
      </c>
      <c r="B1102" t="s">
        <v>128</v>
      </c>
      <c r="C1102" s="18" t="s">
        <v>134</v>
      </c>
      <c r="D1102" s="16">
        <v>1</v>
      </c>
      <c r="E1102" s="16">
        <v>56.25</v>
      </c>
      <c r="F1102" s="16">
        <v>-162.25</v>
      </c>
      <c r="G1102">
        <v>0.21248471543994765</v>
      </c>
      <c r="H1102">
        <v>6000</v>
      </c>
      <c r="I1102" t="s">
        <v>131</v>
      </c>
      <c r="J1102" t="s">
        <v>61</v>
      </c>
      <c r="K1102" t="s">
        <v>61</v>
      </c>
      <c r="L1102">
        <v>2013</v>
      </c>
      <c r="M1102">
        <v>2013</v>
      </c>
      <c r="N1102" t="s">
        <v>136</v>
      </c>
      <c r="O1102" t="s">
        <v>48</v>
      </c>
    </row>
    <row r="1103" spans="1:15" ht="15">
      <c r="A1103" s="21" t="s">
        <v>129</v>
      </c>
      <c r="B1103" t="s">
        <v>128</v>
      </c>
      <c r="C1103" s="18" t="s">
        <v>134</v>
      </c>
      <c r="D1103" s="16">
        <v>1</v>
      </c>
      <c r="E1103" s="16">
        <v>56.25</v>
      </c>
      <c r="F1103" s="16">
        <v>-161.75</v>
      </c>
      <c r="G1103">
        <v>0.21248471543994765</v>
      </c>
      <c r="H1103">
        <v>6000</v>
      </c>
      <c r="I1103" t="s">
        <v>131</v>
      </c>
      <c r="J1103" t="s">
        <v>61</v>
      </c>
      <c r="K1103" t="s">
        <v>61</v>
      </c>
      <c r="L1103">
        <v>2013</v>
      </c>
      <c r="M1103">
        <v>2013</v>
      </c>
      <c r="N1103" t="s">
        <v>136</v>
      </c>
      <c r="O1103" t="s">
        <v>48</v>
      </c>
    </row>
    <row r="1104" spans="1:15" ht="15">
      <c r="A1104" s="21" t="s">
        <v>129</v>
      </c>
      <c r="B1104" t="s">
        <v>128</v>
      </c>
      <c r="C1104" s="18" t="s">
        <v>134</v>
      </c>
      <c r="D1104" s="16">
        <v>1</v>
      </c>
      <c r="E1104" s="16">
        <v>56.25</v>
      </c>
      <c r="F1104" s="16">
        <v>-161.25</v>
      </c>
      <c r="G1104">
        <v>0.21248471543994765</v>
      </c>
      <c r="H1104">
        <v>6000</v>
      </c>
      <c r="I1104" t="s">
        <v>131</v>
      </c>
      <c r="J1104" t="s">
        <v>61</v>
      </c>
      <c r="K1104" t="s">
        <v>61</v>
      </c>
      <c r="L1104">
        <v>2013</v>
      </c>
      <c r="M1104">
        <v>2013</v>
      </c>
      <c r="N1104" t="s">
        <v>136</v>
      </c>
      <c r="O1104" t="s">
        <v>48</v>
      </c>
    </row>
    <row r="1105" spans="1:15" ht="15">
      <c r="A1105" s="21" t="s">
        <v>129</v>
      </c>
      <c r="B1105" t="s">
        <v>128</v>
      </c>
      <c r="C1105" s="18" t="s">
        <v>134</v>
      </c>
      <c r="D1105" s="16">
        <v>1</v>
      </c>
      <c r="E1105" s="16">
        <v>56.25</v>
      </c>
      <c r="F1105" s="16">
        <v>-167.75</v>
      </c>
      <c r="G1105">
        <v>0.21248471543994765</v>
      </c>
      <c r="H1105">
        <v>6000</v>
      </c>
      <c r="I1105" t="s">
        <v>131</v>
      </c>
      <c r="J1105" t="s">
        <v>61</v>
      </c>
      <c r="K1105" t="s">
        <v>61</v>
      </c>
      <c r="L1105">
        <v>2013</v>
      </c>
      <c r="M1105">
        <v>2013</v>
      </c>
      <c r="N1105" t="s">
        <v>136</v>
      </c>
      <c r="O1105" t="s">
        <v>48</v>
      </c>
    </row>
    <row r="1106" spans="1:15" ht="15">
      <c r="A1106" s="21" t="s">
        <v>129</v>
      </c>
      <c r="B1106" t="s">
        <v>128</v>
      </c>
      <c r="C1106" s="18" t="s">
        <v>134</v>
      </c>
      <c r="D1106" s="16">
        <v>1</v>
      </c>
      <c r="E1106" s="16">
        <v>56.25</v>
      </c>
      <c r="F1106" s="16">
        <v>-163.25</v>
      </c>
      <c r="G1106">
        <v>0.21248471543994765</v>
      </c>
      <c r="H1106">
        <v>6000</v>
      </c>
      <c r="I1106" t="s">
        <v>131</v>
      </c>
      <c r="J1106" t="s">
        <v>61</v>
      </c>
      <c r="K1106" t="s">
        <v>61</v>
      </c>
      <c r="L1106">
        <v>2013</v>
      </c>
      <c r="M1106">
        <v>2013</v>
      </c>
      <c r="N1106" t="s">
        <v>136</v>
      </c>
      <c r="O1106" t="s">
        <v>48</v>
      </c>
    </row>
    <row r="1107" spans="1:15" ht="15">
      <c r="A1107" s="21" t="s">
        <v>129</v>
      </c>
      <c r="B1107" t="s">
        <v>128</v>
      </c>
      <c r="C1107" s="18" t="s">
        <v>134</v>
      </c>
      <c r="D1107" s="16">
        <v>0.95</v>
      </c>
      <c r="E1107" s="16">
        <v>56.75</v>
      </c>
      <c r="F1107" s="16">
        <v>-171.25</v>
      </c>
      <c r="G1107">
        <v>0.21248471543994765</v>
      </c>
      <c r="H1107">
        <v>6000</v>
      </c>
      <c r="I1107" t="s">
        <v>131</v>
      </c>
      <c r="J1107" t="s">
        <v>61</v>
      </c>
      <c r="K1107" t="s">
        <v>61</v>
      </c>
      <c r="L1107">
        <v>2013</v>
      </c>
      <c r="M1107">
        <v>2013</v>
      </c>
      <c r="N1107" t="s">
        <v>136</v>
      </c>
      <c r="O1107" t="s">
        <v>48</v>
      </c>
    </row>
    <row r="1108" spans="1:15" ht="15">
      <c r="A1108" s="21" t="s">
        <v>129</v>
      </c>
      <c r="B1108" t="s">
        <v>128</v>
      </c>
      <c r="C1108" s="18" t="s">
        <v>134</v>
      </c>
      <c r="D1108" s="16">
        <v>1</v>
      </c>
      <c r="E1108" s="16">
        <v>56.75</v>
      </c>
      <c r="F1108" s="16">
        <v>-170.25</v>
      </c>
      <c r="G1108">
        <v>0.21248471543994765</v>
      </c>
      <c r="H1108">
        <v>6000</v>
      </c>
      <c r="I1108" t="s">
        <v>131</v>
      </c>
      <c r="J1108" t="s">
        <v>61</v>
      </c>
      <c r="K1108" t="s">
        <v>61</v>
      </c>
      <c r="L1108">
        <v>2013</v>
      </c>
      <c r="M1108">
        <v>2013</v>
      </c>
      <c r="N1108" t="s">
        <v>136</v>
      </c>
      <c r="O1108" t="s">
        <v>48</v>
      </c>
    </row>
    <row r="1109" spans="1:15" ht="15">
      <c r="A1109" s="21" t="s">
        <v>129</v>
      </c>
      <c r="B1109" t="s">
        <v>128</v>
      </c>
      <c r="C1109" s="18" t="s">
        <v>134</v>
      </c>
      <c r="D1109" s="16">
        <v>1</v>
      </c>
      <c r="E1109" s="16">
        <v>56.75</v>
      </c>
      <c r="F1109" s="16">
        <v>-168.75</v>
      </c>
      <c r="G1109">
        <v>0.21248471543994765</v>
      </c>
      <c r="H1109">
        <v>6000</v>
      </c>
      <c r="I1109" t="s">
        <v>131</v>
      </c>
      <c r="J1109" t="s">
        <v>61</v>
      </c>
      <c r="K1109" t="s">
        <v>61</v>
      </c>
      <c r="L1109">
        <v>2013</v>
      </c>
      <c r="M1109">
        <v>2013</v>
      </c>
      <c r="N1109" t="s">
        <v>136</v>
      </c>
      <c r="O1109" t="s">
        <v>48</v>
      </c>
    </row>
    <row r="1110" spans="1:15" ht="15">
      <c r="A1110" s="21" t="s">
        <v>129</v>
      </c>
      <c r="B1110" t="s">
        <v>128</v>
      </c>
      <c r="C1110" s="18" t="s">
        <v>134</v>
      </c>
      <c r="D1110" s="16">
        <v>1</v>
      </c>
      <c r="E1110" s="16">
        <v>56.75</v>
      </c>
      <c r="F1110" s="16">
        <v>-168.25</v>
      </c>
      <c r="G1110">
        <v>0.21248471543994765</v>
      </c>
      <c r="H1110">
        <v>6000</v>
      </c>
      <c r="I1110" t="s">
        <v>131</v>
      </c>
      <c r="J1110" t="s">
        <v>61</v>
      </c>
      <c r="K1110" t="s">
        <v>61</v>
      </c>
      <c r="L1110">
        <v>2013</v>
      </c>
      <c r="M1110">
        <v>2013</v>
      </c>
      <c r="N1110" t="s">
        <v>136</v>
      </c>
      <c r="O1110" t="s">
        <v>48</v>
      </c>
    </row>
    <row r="1111" spans="1:15" ht="15">
      <c r="A1111" s="21" t="s">
        <v>129</v>
      </c>
      <c r="B1111" t="s">
        <v>128</v>
      </c>
      <c r="C1111" s="18" t="s">
        <v>134</v>
      </c>
      <c r="D1111" s="16">
        <v>1</v>
      </c>
      <c r="E1111" s="16">
        <v>56.75</v>
      </c>
      <c r="F1111" s="16">
        <v>-167.75</v>
      </c>
      <c r="G1111">
        <v>0.21248471543994765</v>
      </c>
      <c r="H1111">
        <v>6000</v>
      </c>
      <c r="I1111" t="s">
        <v>131</v>
      </c>
      <c r="J1111" t="s">
        <v>61</v>
      </c>
      <c r="K1111" t="s">
        <v>61</v>
      </c>
      <c r="L1111">
        <v>2013</v>
      </c>
      <c r="M1111">
        <v>2013</v>
      </c>
      <c r="N1111" t="s">
        <v>136</v>
      </c>
      <c r="O1111" t="s">
        <v>48</v>
      </c>
    </row>
    <row r="1112" spans="1:15" ht="15">
      <c r="A1112" s="21" t="s">
        <v>129</v>
      </c>
      <c r="B1112" t="s">
        <v>128</v>
      </c>
      <c r="C1112" s="18" t="s">
        <v>134</v>
      </c>
      <c r="D1112" s="16">
        <v>1</v>
      </c>
      <c r="E1112" s="16">
        <v>56.75</v>
      </c>
      <c r="F1112" s="16">
        <v>-167.25</v>
      </c>
      <c r="G1112">
        <v>0.21248471543994765</v>
      </c>
      <c r="H1112">
        <v>6000</v>
      </c>
      <c r="I1112" t="s">
        <v>131</v>
      </c>
      <c r="J1112" t="s">
        <v>61</v>
      </c>
      <c r="K1112" t="s">
        <v>61</v>
      </c>
      <c r="L1112">
        <v>2013</v>
      </c>
      <c r="M1112">
        <v>2013</v>
      </c>
      <c r="N1112" t="s">
        <v>136</v>
      </c>
      <c r="O1112" t="s">
        <v>48</v>
      </c>
    </row>
    <row r="1113" spans="1:15" ht="15">
      <c r="A1113" s="21" t="s">
        <v>129</v>
      </c>
      <c r="B1113" t="s">
        <v>128</v>
      </c>
      <c r="C1113" s="18" t="s">
        <v>134</v>
      </c>
      <c r="D1113" s="16">
        <v>1</v>
      </c>
      <c r="E1113" s="16">
        <v>56.75</v>
      </c>
      <c r="F1113" s="16">
        <v>-166.75</v>
      </c>
      <c r="G1113">
        <v>0.21248471543994765</v>
      </c>
      <c r="H1113">
        <v>6000</v>
      </c>
      <c r="I1113" t="s">
        <v>131</v>
      </c>
      <c r="J1113" t="s">
        <v>61</v>
      </c>
      <c r="K1113" t="s">
        <v>61</v>
      </c>
      <c r="L1113">
        <v>2013</v>
      </c>
      <c r="M1113">
        <v>2013</v>
      </c>
      <c r="N1113" t="s">
        <v>136</v>
      </c>
      <c r="O1113" t="s">
        <v>48</v>
      </c>
    </row>
    <row r="1114" spans="1:15" ht="15">
      <c r="A1114" s="21" t="s">
        <v>129</v>
      </c>
      <c r="B1114" t="s">
        <v>128</v>
      </c>
      <c r="C1114" s="18" t="s">
        <v>134</v>
      </c>
      <c r="D1114" s="16">
        <v>1</v>
      </c>
      <c r="E1114" s="16">
        <v>56.75</v>
      </c>
      <c r="F1114" s="16">
        <v>-166.25</v>
      </c>
      <c r="G1114">
        <v>0.21248471543994765</v>
      </c>
      <c r="H1114">
        <v>6000</v>
      </c>
      <c r="I1114" t="s">
        <v>131</v>
      </c>
      <c r="J1114" t="s">
        <v>61</v>
      </c>
      <c r="K1114" t="s">
        <v>61</v>
      </c>
      <c r="L1114">
        <v>2013</v>
      </c>
      <c r="M1114">
        <v>2013</v>
      </c>
      <c r="N1114" t="s">
        <v>136</v>
      </c>
      <c r="O1114" t="s">
        <v>48</v>
      </c>
    </row>
    <row r="1115" spans="1:15" ht="15">
      <c r="A1115" s="21" t="s">
        <v>129</v>
      </c>
      <c r="B1115" t="s">
        <v>128</v>
      </c>
      <c r="C1115" s="18" t="s">
        <v>134</v>
      </c>
      <c r="D1115" s="16">
        <v>1</v>
      </c>
      <c r="E1115" s="16">
        <v>56.75</v>
      </c>
      <c r="F1115" s="16">
        <v>-165.75</v>
      </c>
      <c r="G1115">
        <v>0.21248471543994765</v>
      </c>
      <c r="H1115">
        <v>6000</v>
      </c>
      <c r="I1115" t="s">
        <v>131</v>
      </c>
      <c r="J1115" t="s">
        <v>61</v>
      </c>
      <c r="K1115" t="s">
        <v>61</v>
      </c>
      <c r="L1115">
        <v>2013</v>
      </c>
      <c r="M1115">
        <v>2013</v>
      </c>
      <c r="N1115" t="s">
        <v>136</v>
      </c>
      <c r="O1115" t="s">
        <v>48</v>
      </c>
    </row>
    <row r="1116" spans="1:15" ht="15">
      <c r="A1116" s="21" t="s">
        <v>129</v>
      </c>
      <c r="B1116" t="s">
        <v>128</v>
      </c>
      <c r="C1116" s="18" t="s">
        <v>134</v>
      </c>
      <c r="D1116" s="16">
        <v>1</v>
      </c>
      <c r="E1116" s="16">
        <v>56.75</v>
      </c>
      <c r="F1116" s="16">
        <v>-165.25</v>
      </c>
      <c r="G1116">
        <v>0.21248471543994765</v>
      </c>
      <c r="H1116">
        <v>6000</v>
      </c>
      <c r="I1116" t="s">
        <v>131</v>
      </c>
      <c r="J1116" t="s">
        <v>61</v>
      </c>
      <c r="K1116" t="s">
        <v>61</v>
      </c>
      <c r="L1116">
        <v>2013</v>
      </c>
      <c r="M1116">
        <v>2013</v>
      </c>
      <c r="N1116" t="s">
        <v>136</v>
      </c>
      <c r="O1116" t="s">
        <v>48</v>
      </c>
    </row>
    <row r="1117" spans="1:15" ht="15">
      <c r="A1117" s="21" t="s">
        <v>129</v>
      </c>
      <c r="B1117" t="s">
        <v>128</v>
      </c>
      <c r="C1117" s="18" t="s">
        <v>134</v>
      </c>
      <c r="D1117" s="16">
        <v>1</v>
      </c>
      <c r="E1117" s="16">
        <v>56.75</v>
      </c>
      <c r="F1117" s="16">
        <v>-164.75</v>
      </c>
      <c r="G1117">
        <v>0.21248471543994765</v>
      </c>
      <c r="H1117">
        <v>6000</v>
      </c>
      <c r="I1117" t="s">
        <v>131</v>
      </c>
      <c r="J1117" t="s">
        <v>61</v>
      </c>
      <c r="K1117" t="s">
        <v>61</v>
      </c>
      <c r="L1117">
        <v>2013</v>
      </c>
      <c r="M1117">
        <v>2013</v>
      </c>
      <c r="N1117" t="s">
        <v>136</v>
      </c>
      <c r="O1117" t="s">
        <v>48</v>
      </c>
    </row>
    <row r="1118" spans="1:15" ht="15">
      <c r="A1118" s="21" t="s">
        <v>129</v>
      </c>
      <c r="B1118" t="s">
        <v>128</v>
      </c>
      <c r="C1118" s="18" t="s">
        <v>134</v>
      </c>
      <c r="D1118" s="16">
        <v>1</v>
      </c>
      <c r="E1118" s="16">
        <v>56.75</v>
      </c>
      <c r="F1118" s="16">
        <v>-164.25</v>
      </c>
      <c r="G1118">
        <v>0.21248471543994765</v>
      </c>
      <c r="H1118">
        <v>6000</v>
      </c>
      <c r="I1118" t="s">
        <v>131</v>
      </c>
      <c r="J1118" t="s">
        <v>61</v>
      </c>
      <c r="K1118" t="s">
        <v>61</v>
      </c>
      <c r="L1118">
        <v>2013</v>
      </c>
      <c r="M1118">
        <v>2013</v>
      </c>
      <c r="N1118" t="s">
        <v>136</v>
      </c>
      <c r="O1118" t="s">
        <v>48</v>
      </c>
    </row>
    <row r="1119" spans="1:15" ht="15">
      <c r="A1119" s="21" t="s">
        <v>129</v>
      </c>
      <c r="B1119" t="s">
        <v>128</v>
      </c>
      <c r="C1119" s="18" t="s">
        <v>134</v>
      </c>
      <c r="D1119" s="16">
        <v>1</v>
      </c>
      <c r="E1119" s="16">
        <v>56.75</v>
      </c>
      <c r="F1119" s="16">
        <v>-163.75</v>
      </c>
      <c r="G1119">
        <v>0.21248471543994765</v>
      </c>
      <c r="H1119">
        <v>6000</v>
      </c>
      <c r="I1119" t="s">
        <v>131</v>
      </c>
      <c r="J1119" t="s">
        <v>61</v>
      </c>
      <c r="K1119" t="s">
        <v>61</v>
      </c>
      <c r="L1119">
        <v>2013</v>
      </c>
      <c r="M1119">
        <v>2013</v>
      </c>
      <c r="N1119" t="s">
        <v>136</v>
      </c>
      <c r="O1119" t="s">
        <v>48</v>
      </c>
    </row>
    <row r="1120" spans="1:15" ht="15">
      <c r="A1120" s="21" t="s">
        <v>129</v>
      </c>
      <c r="B1120" t="s">
        <v>128</v>
      </c>
      <c r="C1120" s="18" t="s">
        <v>134</v>
      </c>
      <c r="D1120" s="16">
        <v>1</v>
      </c>
      <c r="E1120" s="16">
        <v>56.75</v>
      </c>
      <c r="F1120" s="16">
        <v>-163.25</v>
      </c>
      <c r="G1120">
        <v>0.21248471543994765</v>
      </c>
      <c r="H1120">
        <v>6000</v>
      </c>
      <c r="I1120" t="s">
        <v>131</v>
      </c>
      <c r="J1120" t="s">
        <v>61</v>
      </c>
      <c r="K1120" t="s">
        <v>61</v>
      </c>
      <c r="L1120">
        <v>2013</v>
      </c>
      <c r="M1120">
        <v>2013</v>
      </c>
      <c r="N1120" t="s">
        <v>136</v>
      </c>
      <c r="O1120" t="s">
        <v>48</v>
      </c>
    </row>
    <row r="1121" spans="1:15" ht="15">
      <c r="A1121" s="21" t="s">
        <v>129</v>
      </c>
      <c r="B1121" t="s">
        <v>128</v>
      </c>
      <c r="C1121" s="18" t="s">
        <v>134</v>
      </c>
      <c r="D1121" s="16">
        <v>1</v>
      </c>
      <c r="E1121" s="16">
        <v>56.75</v>
      </c>
      <c r="F1121" s="16">
        <v>-162.75</v>
      </c>
      <c r="G1121">
        <v>0.21248471543994765</v>
      </c>
      <c r="H1121">
        <v>6000</v>
      </c>
      <c r="I1121" t="s">
        <v>131</v>
      </c>
      <c r="J1121" t="s">
        <v>61</v>
      </c>
      <c r="K1121" t="s">
        <v>61</v>
      </c>
      <c r="L1121">
        <v>2013</v>
      </c>
      <c r="M1121">
        <v>2013</v>
      </c>
      <c r="N1121" t="s">
        <v>136</v>
      </c>
      <c r="O1121" t="s">
        <v>48</v>
      </c>
    </row>
    <row r="1122" spans="1:15" ht="15">
      <c r="A1122" s="21" t="s">
        <v>129</v>
      </c>
      <c r="B1122" t="s">
        <v>128</v>
      </c>
      <c r="C1122" s="18" t="s">
        <v>134</v>
      </c>
      <c r="D1122" s="16">
        <v>1</v>
      </c>
      <c r="E1122" s="16">
        <v>56.75</v>
      </c>
      <c r="F1122" s="16">
        <v>-162.25</v>
      </c>
      <c r="G1122">
        <v>0.21248471543994765</v>
      </c>
      <c r="H1122">
        <v>6000</v>
      </c>
      <c r="I1122" t="s">
        <v>131</v>
      </c>
      <c r="J1122" t="s">
        <v>61</v>
      </c>
      <c r="K1122" t="s">
        <v>61</v>
      </c>
      <c r="L1122">
        <v>2013</v>
      </c>
      <c r="M1122">
        <v>2013</v>
      </c>
      <c r="N1122" t="s">
        <v>136</v>
      </c>
      <c r="O1122" t="s">
        <v>48</v>
      </c>
    </row>
    <row r="1123" spans="1:15" ht="15">
      <c r="A1123" s="21" t="s">
        <v>129</v>
      </c>
      <c r="B1123" t="s">
        <v>128</v>
      </c>
      <c r="C1123" s="18" t="s">
        <v>134</v>
      </c>
      <c r="D1123" s="16">
        <v>1</v>
      </c>
      <c r="E1123" s="16">
        <v>56.75</v>
      </c>
      <c r="F1123" s="16">
        <v>-161.75</v>
      </c>
      <c r="G1123">
        <v>0.21248471543994765</v>
      </c>
      <c r="H1123">
        <v>6000</v>
      </c>
      <c r="I1123" t="s">
        <v>131</v>
      </c>
      <c r="J1123" t="s">
        <v>61</v>
      </c>
      <c r="K1123" t="s">
        <v>61</v>
      </c>
      <c r="L1123">
        <v>2013</v>
      </c>
      <c r="M1123">
        <v>2013</v>
      </c>
      <c r="N1123" t="s">
        <v>136</v>
      </c>
      <c r="O1123" t="s">
        <v>48</v>
      </c>
    </row>
    <row r="1124" spans="1:15" ht="15">
      <c r="A1124" s="21" t="s">
        <v>129</v>
      </c>
      <c r="B1124" t="s">
        <v>128</v>
      </c>
      <c r="C1124" s="18" t="s">
        <v>134</v>
      </c>
      <c r="D1124" s="16">
        <v>1</v>
      </c>
      <c r="E1124" s="16">
        <v>56.75</v>
      </c>
      <c r="F1124" s="16">
        <v>-161.25</v>
      </c>
      <c r="G1124">
        <v>0.21248471543994765</v>
      </c>
      <c r="H1124">
        <v>6000</v>
      </c>
      <c r="I1124" t="s">
        <v>131</v>
      </c>
      <c r="J1124" t="s">
        <v>61</v>
      </c>
      <c r="K1124" t="s">
        <v>61</v>
      </c>
      <c r="L1124">
        <v>2013</v>
      </c>
      <c r="M1124">
        <v>2013</v>
      </c>
      <c r="N1124" t="s">
        <v>136</v>
      </c>
      <c r="O1124" t="s">
        <v>48</v>
      </c>
    </row>
    <row r="1125" spans="1:15" ht="15">
      <c r="A1125" s="21" t="s">
        <v>129</v>
      </c>
      <c r="B1125" t="s">
        <v>128</v>
      </c>
      <c r="C1125" s="18" t="s">
        <v>134</v>
      </c>
      <c r="D1125" s="16">
        <v>1</v>
      </c>
      <c r="E1125" s="16">
        <v>56.75</v>
      </c>
      <c r="F1125" s="16">
        <v>-160.75</v>
      </c>
      <c r="G1125">
        <v>0.21248471543994765</v>
      </c>
      <c r="H1125">
        <v>6000</v>
      </c>
      <c r="I1125" t="s">
        <v>131</v>
      </c>
      <c r="J1125" t="s">
        <v>61</v>
      </c>
      <c r="K1125" t="s">
        <v>61</v>
      </c>
      <c r="L1125">
        <v>2013</v>
      </c>
      <c r="M1125">
        <v>2013</v>
      </c>
      <c r="N1125" t="s">
        <v>136</v>
      </c>
      <c r="O1125" t="s">
        <v>48</v>
      </c>
    </row>
    <row r="1126" spans="1:15" ht="15">
      <c r="A1126" s="21" t="s">
        <v>129</v>
      </c>
      <c r="B1126" t="s">
        <v>128</v>
      </c>
      <c r="C1126" s="18" t="s">
        <v>134</v>
      </c>
      <c r="D1126" s="16">
        <v>1</v>
      </c>
      <c r="E1126" s="16">
        <v>56.75</v>
      </c>
      <c r="F1126" s="16">
        <v>-160.25</v>
      </c>
      <c r="G1126">
        <v>0.21248471543994765</v>
      </c>
      <c r="H1126">
        <v>6000</v>
      </c>
      <c r="I1126" t="s">
        <v>131</v>
      </c>
      <c r="J1126" t="s">
        <v>61</v>
      </c>
      <c r="K1126" t="s">
        <v>61</v>
      </c>
      <c r="L1126">
        <v>2013</v>
      </c>
      <c r="M1126">
        <v>2013</v>
      </c>
      <c r="N1126" t="s">
        <v>136</v>
      </c>
      <c r="O1126" t="s">
        <v>48</v>
      </c>
    </row>
    <row r="1127" spans="1:15" ht="15">
      <c r="A1127" s="21" t="s">
        <v>129</v>
      </c>
      <c r="B1127" t="s">
        <v>128</v>
      </c>
      <c r="C1127" s="18" t="s">
        <v>134</v>
      </c>
      <c r="D1127" s="16">
        <v>1</v>
      </c>
      <c r="E1127" s="16">
        <v>56.25</v>
      </c>
      <c r="F1127" s="16">
        <v>-160.75</v>
      </c>
      <c r="G1127">
        <v>0.21248471543994765</v>
      </c>
      <c r="H1127">
        <v>6000</v>
      </c>
      <c r="I1127" t="s">
        <v>131</v>
      </c>
      <c r="J1127" t="s">
        <v>61</v>
      </c>
      <c r="K1127" t="s">
        <v>61</v>
      </c>
      <c r="L1127">
        <v>2013</v>
      </c>
      <c r="M1127">
        <v>2013</v>
      </c>
      <c r="N1127" t="s">
        <v>136</v>
      </c>
      <c r="O1127" t="s">
        <v>48</v>
      </c>
    </row>
    <row r="1128" spans="1:15" ht="15">
      <c r="A1128" s="21" t="s">
        <v>129</v>
      </c>
      <c r="B1128" t="s">
        <v>128</v>
      </c>
      <c r="C1128" s="18" t="s">
        <v>134</v>
      </c>
      <c r="D1128" s="16">
        <v>1</v>
      </c>
      <c r="E1128" s="16">
        <v>56.75</v>
      </c>
      <c r="F1128" s="16">
        <v>-169.25</v>
      </c>
      <c r="G1128">
        <v>0.21248471543994765</v>
      </c>
      <c r="H1128">
        <v>6000</v>
      </c>
      <c r="I1128" t="s">
        <v>131</v>
      </c>
      <c r="J1128" t="s">
        <v>61</v>
      </c>
      <c r="K1128" t="s">
        <v>61</v>
      </c>
      <c r="L1128">
        <v>2013</v>
      </c>
      <c r="M1128">
        <v>2013</v>
      </c>
      <c r="N1128" t="s">
        <v>136</v>
      </c>
      <c r="O1128" t="s">
        <v>48</v>
      </c>
    </row>
    <row r="1129" spans="1:15" ht="15">
      <c r="A1129" s="21" t="s">
        <v>129</v>
      </c>
      <c r="B1129" t="s">
        <v>128</v>
      </c>
      <c r="C1129" s="18" t="s">
        <v>134</v>
      </c>
      <c r="D1129" s="16">
        <v>0.88</v>
      </c>
      <c r="E1129" s="16">
        <v>57.25</v>
      </c>
      <c r="F1129" s="16">
        <v>-173.25</v>
      </c>
      <c r="G1129">
        <v>0.21248471543994765</v>
      </c>
      <c r="H1129">
        <v>6000</v>
      </c>
      <c r="I1129" t="s">
        <v>131</v>
      </c>
      <c r="J1129" t="s">
        <v>61</v>
      </c>
      <c r="K1129" t="s">
        <v>61</v>
      </c>
      <c r="L1129">
        <v>2013</v>
      </c>
      <c r="M1129">
        <v>2013</v>
      </c>
      <c r="N1129" t="s">
        <v>136</v>
      </c>
      <c r="O1129" t="s">
        <v>48</v>
      </c>
    </row>
    <row r="1130" spans="1:15" ht="15">
      <c r="A1130" s="21" t="s">
        <v>129</v>
      </c>
      <c r="B1130" t="s">
        <v>128</v>
      </c>
      <c r="C1130" s="18" t="s">
        <v>134</v>
      </c>
      <c r="D1130" s="16">
        <v>0.91</v>
      </c>
      <c r="E1130" s="16">
        <v>57.25</v>
      </c>
      <c r="F1130" s="16">
        <v>-172.75</v>
      </c>
      <c r="G1130">
        <v>0.21248471543994765</v>
      </c>
      <c r="H1130">
        <v>6000</v>
      </c>
      <c r="I1130" t="s">
        <v>131</v>
      </c>
      <c r="J1130" t="s">
        <v>61</v>
      </c>
      <c r="K1130" t="s">
        <v>61</v>
      </c>
      <c r="L1130">
        <v>2013</v>
      </c>
      <c r="M1130">
        <v>2013</v>
      </c>
      <c r="N1130" t="s">
        <v>136</v>
      </c>
      <c r="O1130" t="s">
        <v>48</v>
      </c>
    </row>
    <row r="1131" spans="1:15" ht="15">
      <c r="A1131" s="21" t="s">
        <v>129</v>
      </c>
      <c r="B1131" t="s">
        <v>128</v>
      </c>
      <c r="C1131" s="18" t="s">
        <v>134</v>
      </c>
      <c r="D1131" s="16">
        <v>0.93</v>
      </c>
      <c r="E1131" s="16">
        <v>57.25</v>
      </c>
      <c r="F1131" s="16">
        <v>-172.25</v>
      </c>
      <c r="G1131">
        <v>0.21248471543994765</v>
      </c>
      <c r="H1131">
        <v>6000</v>
      </c>
      <c r="I1131" t="s">
        <v>131</v>
      </c>
      <c r="J1131" t="s">
        <v>61</v>
      </c>
      <c r="K1131" t="s">
        <v>61</v>
      </c>
      <c r="L1131">
        <v>2013</v>
      </c>
      <c r="M1131">
        <v>2013</v>
      </c>
      <c r="N1131" t="s">
        <v>136</v>
      </c>
      <c r="O1131" t="s">
        <v>48</v>
      </c>
    </row>
    <row r="1132" spans="1:15" ht="15">
      <c r="A1132" s="21" t="s">
        <v>129</v>
      </c>
      <c r="B1132" t="s">
        <v>128</v>
      </c>
      <c r="C1132" s="18" t="s">
        <v>134</v>
      </c>
      <c r="D1132" s="16">
        <v>0.95</v>
      </c>
      <c r="E1132" s="16">
        <v>57.25</v>
      </c>
      <c r="F1132" s="16">
        <v>-171.75</v>
      </c>
      <c r="G1132">
        <v>0.21248471543994765</v>
      </c>
      <c r="H1132">
        <v>6000</v>
      </c>
      <c r="I1132" t="s">
        <v>131</v>
      </c>
      <c r="J1132" t="s">
        <v>61</v>
      </c>
      <c r="K1132" t="s">
        <v>61</v>
      </c>
      <c r="L1132">
        <v>2013</v>
      </c>
      <c r="M1132">
        <v>2013</v>
      </c>
      <c r="N1132" t="s">
        <v>136</v>
      </c>
      <c r="O1132" t="s">
        <v>48</v>
      </c>
    </row>
    <row r="1133" spans="1:15" ht="15">
      <c r="A1133" s="21" t="s">
        <v>129</v>
      </c>
      <c r="B1133" t="s">
        <v>128</v>
      </c>
      <c r="C1133" s="18" t="s">
        <v>134</v>
      </c>
      <c r="D1133" s="16">
        <v>0.98</v>
      </c>
      <c r="E1133" s="16">
        <v>57.25</v>
      </c>
      <c r="F1133" s="16">
        <v>-171.25</v>
      </c>
      <c r="G1133">
        <v>0.21248471543994765</v>
      </c>
      <c r="H1133">
        <v>6000</v>
      </c>
      <c r="I1133" t="s">
        <v>131</v>
      </c>
      <c r="J1133" t="s">
        <v>61</v>
      </c>
      <c r="K1133" t="s">
        <v>61</v>
      </c>
      <c r="L1133">
        <v>2013</v>
      </c>
      <c r="M1133">
        <v>2013</v>
      </c>
      <c r="N1133" t="s">
        <v>136</v>
      </c>
      <c r="O1133" t="s">
        <v>48</v>
      </c>
    </row>
    <row r="1134" spans="1:15" ht="15">
      <c r="A1134" s="21" t="s">
        <v>129</v>
      </c>
      <c r="B1134" t="s">
        <v>128</v>
      </c>
      <c r="C1134" s="18" t="s">
        <v>134</v>
      </c>
      <c r="D1134" s="16">
        <v>1</v>
      </c>
      <c r="E1134" s="16">
        <v>57.25</v>
      </c>
      <c r="F1134" s="16">
        <v>-170.75</v>
      </c>
      <c r="G1134">
        <v>0.21248471543994765</v>
      </c>
      <c r="H1134">
        <v>6000</v>
      </c>
      <c r="I1134" t="s">
        <v>131</v>
      </c>
      <c r="J1134" t="s">
        <v>61</v>
      </c>
      <c r="K1134" t="s">
        <v>61</v>
      </c>
      <c r="L1134">
        <v>2013</v>
      </c>
      <c r="M1134">
        <v>2013</v>
      </c>
      <c r="N1134" t="s">
        <v>136</v>
      </c>
      <c r="O1134" t="s">
        <v>48</v>
      </c>
    </row>
    <row r="1135" spans="1:15" ht="15">
      <c r="A1135" s="21" t="s">
        <v>129</v>
      </c>
      <c r="B1135" t="s">
        <v>128</v>
      </c>
      <c r="C1135" s="18" t="s">
        <v>134</v>
      </c>
      <c r="D1135" s="16">
        <v>1</v>
      </c>
      <c r="E1135" s="16">
        <v>57.25</v>
      </c>
      <c r="F1135" s="16">
        <v>-169.75</v>
      </c>
      <c r="G1135">
        <v>0.21248471543994765</v>
      </c>
      <c r="H1135">
        <v>6000</v>
      </c>
      <c r="I1135" t="s">
        <v>131</v>
      </c>
      <c r="J1135" t="s">
        <v>61</v>
      </c>
      <c r="K1135" t="s">
        <v>61</v>
      </c>
      <c r="L1135">
        <v>2013</v>
      </c>
      <c r="M1135">
        <v>2013</v>
      </c>
      <c r="N1135" t="s">
        <v>136</v>
      </c>
      <c r="O1135" t="s">
        <v>48</v>
      </c>
    </row>
    <row r="1136" spans="1:15" ht="15">
      <c r="A1136" s="21" t="s">
        <v>129</v>
      </c>
      <c r="B1136" t="s">
        <v>128</v>
      </c>
      <c r="C1136" s="18" t="s">
        <v>134</v>
      </c>
      <c r="D1136" s="16">
        <v>1</v>
      </c>
      <c r="E1136" s="16">
        <v>57.25</v>
      </c>
      <c r="F1136" s="16">
        <v>-169.25</v>
      </c>
      <c r="G1136">
        <v>0.21248471543994765</v>
      </c>
      <c r="H1136">
        <v>6000</v>
      </c>
      <c r="I1136" t="s">
        <v>131</v>
      </c>
      <c r="J1136" t="s">
        <v>61</v>
      </c>
      <c r="K1136" t="s">
        <v>61</v>
      </c>
      <c r="L1136">
        <v>2013</v>
      </c>
      <c r="M1136">
        <v>2013</v>
      </c>
      <c r="N1136" t="s">
        <v>136</v>
      </c>
      <c r="O1136" t="s">
        <v>48</v>
      </c>
    </row>
    <row r="1137" spans="1:15" ht="15">
      <c r="A1137" s="21" t="s">
        <v>129</v>
      </c>
      <c r="B1137" t="s">
        <v>128</v>
      </c>
      <c r="C1137" s="18" t="s">
        <v>134</v>
      </c>
      <c r="D1137" s="16">
        <v>1</v>
      </c>
      <c r="E1137" s="16">
        <v>57.25</v>
      </c>
      <c r="F1137" s="16">
        <v>-168.75</v>
      </c>
      <c r="G1137">
        <v>0.21248471543994765</v>
      </c>
      <c r="H1137">
        <v>6000</v>
      </c>
      <c r="I1137" t="s">
        <v>131</v>
      </c>
      <c r="J1137" t="s">
        <v>61</v>
      </c>
      <c r="K1137" t="s">
        <v>61</v>
      </c>
      <c r="L1137">
        <v>2013</v>
      </c>
      <c r="M1137">
        <v>2013</v>
      </c>
      <c r="N1137" t="s">
        <v>136</v>
      </c>
      <c r="O1137" t="s">
        <v>48</v>
      </c>
    </row>
    <row r="1138" spans="1:15" ht="15">
      <c r="A1138" s="21" t="s">
        <v>129</v>
      </c>
      <c r="B1138" t="s">
        <v>128</v>
      </c>
      <c r="C1138" s="18" t="s">
        <v>134</v>
      </c>
      <c r="D1138" s="16">
        <v>1</v>
      </c>
      <c r="E1138" s="16">
        <v>57.25</v>
      </c>
      <c r="F1138" s="16">
        <v>-168.25</v>
      </c>
      <c r="G1138">
        <v>0.21248471543994765</v>
      </c>
      <c r="H1138">
        <v>6000</v>
      </c>
      <c r="I1138" t="s">
        <v>131</v>
      </c>
      <c r="J1138" t="s">
        <v>61</v>
      </c>
      <c r="K1138" t="s">
        <v>61</v>
      </c>
      <c r="L1138">
        <v>2013</v>
      </c>
      <c r="M1138">
        <v>2013</v>
      </c>
      <c r="N1138" t="s">
        <v>136</v>
      </c>
      <c r="O1138" t="s">
        <v>48</v>
      </c>
    </row>
    <row r="1139" spans="1:15" ht="15">
      <c r="A1139" s="21" t="s">
        <v>129</v>
      </c>
      <c r="B1139" t="s">
        <v>128</v>
      </c>
      <c r="C1139" s="18" t="s">
        <v>134</v>
      </c>
      <c r="D1139" s="16">
        <v>1</v>
      </c>
      <c r="E1139" s="16">
        <v>57.25</v>
      </c>
      <c r="F1139" s="16">
        <v>-167.75</v>
      </c>
      <c r="G1139">
        <v>0.21248471543994765</v>
      </c>
      <c r="H1139">
        <v>6000</v>
      </c>
      <c r="I1139" t="s">
        <v>131</v>
      </c>
      <c r="J1139" t="s">
        <v>61</v>
      </c>
      <c r="K1139" t="s">
        <v>61</v>
      </c>
      <c r="L1139">
        <v>2013</v>
      </c>
      <c r="M1139">
        <v>2013</v>
      </c>
      <c r="N1139" t="s">
        <v>136</v>
      </c>
      <c r="O1139" t="s">
        <v>48</v>
      </c>
    </row>
    <row r="1140" spans="1:15" ht="15">
      <c r="A1140" s="21" t="s">
        <v>129</v>
      </c>
      <c r="B1140" t="s">
        <v>128</v>
      </c>
      <c r="C1140" s="18" t="s">
        <v>134</v>
      </c>
      <c r="D1140" s="16">
        <v>1</v>
      </c>
      <c r="E1140" s="16">
        <v>57.25</v>
      </c>
      <c r="F1140" s="16">
        <v>-167.25</v>
      </c>
      <c r="G1140">
        <v>0.21248471543994765</v>
      </c>
      <c r="H1140">
        <v>6000</v>
      </c>
      <c r="I1140" t="s">
        <v>131</v>
      </c>
      <c r="J1140" t="s">
        <v>61</v>
      </c>
      <c r="K1140" t="s">
        <v>61</v>
      </c>
      <c r="L1140">
        <v>2013</v>
      </c>
      <c r="M1140">
        <v>2013</v>
      </c>
      <c r="N1140" t="s">
        <v>136</v>
      </c>
      <c r="O1140" t="s">
        <v>48</v>
      </c>
    </row>
    <row r="1141" spans="1:15" ht="15">
      <c r="A1141" s="21" t="s">
        <v>129</v>
      </c>
      <c r="B1141" t="s">
        <v>128</v>
      </c>
      <c r="C1141" s="18" t="s">
        <v>134</v>
      </c>
      <c r="D1141" s="16">
        <v>1</v>
      </c>
      <c r="E1141" s="16">
        <v>57.25</v>
      </c>
      <c r="F1141" s="16">
        <v>-166.75</v>
      </c>
      <c r="G1141">
        <v>0.21248471543994765</v>
      </c>
      <c r="H1141">
        <v>6000</v>
      </c>
      <c r="I1141" t="s">
        <v>131</v>
      </c>
      <c r="J1141" t="s">
        <v>61</v>
      </c>
      <c r="K1141" t="s">
        <v>61</v>
      </c>
      <c r="L1141">
        <v>2013</v>
      </c>
      <c r="M1141">
        <v>2013</v>
      </c>
      <c r="N1141" t="s">
        <v>136</v>
      </c>
      <c r="O1141" t="s">
        <v>48</v>
      </c>
    </row>
    <row r="1142" spans="1:15" ht="15">
      <c r="A1142" s="21" t="s">
        <v>129</v>
      </c>
      <c r="B1142" t="s">
        <v>128</v>
      </c>
      <c r="C1142" s="18" t="s">
        <v>134</v>
      </c>
      <c r="D1142" s="16">
        <v>1</v>
      </c>
      <c r="E1142" s="16">
        <v>57.25</v>
      </c>
      <c r="F1142" s="16">
        <v>-166.25</v>
      </c>
      <c r="G1142">
        <v>0.21248471543994765</v>
      </c>
      <c r="H1142">
        <v>6000</v>
      </c>
      <c r="I1142" t="s">
        <v>131</v>
      </c>
      <c r="J1142" t="s">
        <v>61</v>
      </c>
      <c r="K1142" t="s">
        <v>61</v>
      </c>
      <c r="L1142">
        <v>2013</v>
      </c>
      <c r="M1142">
        <v>2013</v>
      </c>
      <c r="N1142" t="s">
        <v>136</v>
      </c>
      <c r="O1142" t="s">
        <v>48</v>
      </c>
    </row>
    <row r="1143" spans="1:15" ht="15">
      <c r="A1143" s="21" t="s">
        <v>129</v>
      </c>
      <c r="B1143" t="s">
        <v>128</v>
      </c>
      <c r="C1143" s="18" t="s">
        <v>134</v>
      </c>
      <c r="D1143" s="16">
        <v>1</v>
      </c>
      <c r="E1143" s="16">
        <v>57.25</v>
      </c>
      <c r="F1143" s="16">
        <v>-165.75</v>
      </c>
      <c r="G1143">
        <v>0.21248471543994765</v>
      </c>
      <c r="H1143">
        <v>6000</v>
      </c>
      <c r="I1143" t="s">
        <v>131</v>
      </c>
      <c r="J1143" t="s">
        <v>61</v>
      </c>
      <c r="K1143" t="s">
        <v>61</v>
      </c>
      <c r="L1143">
        <v>2013</v>
      </c>
      <c r="M1143">
        <v>2013</v>
      </c>
      <c r="N1143" t="s">
        <v>136</v>
      </c>
      <c r="O1143" t="s">
        <v>48</v>
      </c>
    </row>
    <row r="1144" spans="1:15" ht="15">
      <c r="A1144" s="21" t="s">
        <v>129</v>
      </c>
      <c r="B1144" t="s">
        <v>128</v>
      </c>
      <c r="C1144" s="18" t="s">
        <v>134</v>
      </c>
      <c r="D1144" s="16">
        <v>1</v>
      </c>
      <c r="E1144" s="16">
        <v>57.25</v>
      </c>
      <c r="F1144" s="16">
        <v>-165.25</v>
      </c>
      <c r="G1144">
        <v>0.21248471543994765</v>
      </c>
      <c r="H1144">
        <v>6000</v>
      </c>
      <c r="I1144" t="s">
        <v>131</v>
      </c>
      <c r="J1144" t="s">
        <v>61</v>
      </c>
      <c r="K1144" t="s">
        <v>61</v>
      </c>
      <c r="L1144">
        <v>2013</v>
      </c>
      <c r="M1144">
        <v>2013</v>
      </c>
      <c r="N1144" t="s">
        <v>136</v>
      </c>
      <c r="O1144" t="s">
        <v>48</v>
      </c>
    </row>
    <row r="1145" spans="1:15" ht="15">
      <c r="A1145" s="21" t="s">
        <v>129</v>
      </c>
      <c r="B1145" t="s">
        <v>128</v>
      </c>
      <c r="C1145" s="18" t="s">
        <v>134</v>
      </c>
      <c r="D1145" s="16">
        <v>1</v>
      </c>
      <c r="E1145" s="16">
        <v>57.25</v>
      </c>
      <c r="F1145" s="16">
        <v>-164.75</v>
      </c>
      <c r="G1145">
        <v>0.21248471543994765</v>
      </c>
      <c r="H1145">
        <v>6000</v>
      </c>
      <c r="I1145" t="s">
        <v>131</v>
      </c>
      <c r="J1145" t="s">
        <v>61</v>
      </c>
      <c r="K1145" t="s">
        <v>61</v>
      </c>
      <c r="L1145">
        <v>2013</v>
      </c>
      <c r="M1145">
        <v>2013</v>
      </c>
      <c r="N1145" t="s">
        <v>136</v>
      </c>
      <c r="O1145" t="s">
        <v>48</v>
      </c>
    </row>
    <row r="1146" spans="1:15" ht="15">
      <c r="A1146" s="21" t="s">
        <v>129</v>
      </c>
      <c r="B1146" t="s">
        <v>128</v>
      </c>
      <c r="C1146" s="18" t="s">
        <v>134</v>
      </c>
      <c r="D1146" s="16">
        <v>1</v>
      </c>
      <c r="E1146" s="16">
        <v>57.25</v>
      </c>
      <c r="F1146" s="16">
        <v>-164.25</v>
      </c>
      <c r="G1146">
        <v>0.21248471543994765</v>
      </c>
      <c r="H1146">
        <v>6000</v>
      </c>
      <c r="I1146" t="s">
        <v>131</v>
      </c>
      <c r="J1146" t="s">
        <v>61</v>
      </c>
      <c r="K1146" t="s">
        <v>61</v>
      </c>
      <c r="L1146">
        <v>2013</v>
      </c>
      <c r="M1146">
        <v>2013</v>
      </c>
      <c r="N1146" t="s">
        <v>136</v>
      </c>
      <c r="O1146" t="s">
        <v>48</v>
      </c>
    </row>
    <row r="1147" spans="1:15" ht="15">
      <c r="A1147" s="21" t="s">
        <v>129</v>
      </c>
      <c r="B1147" t="s">
        <v>128</v>
      </c>
      <c r="C1147" s="18" t="s">
        <v>134</v>
      </c>
      <c r="D1147" s="16">
        <v>1</v>
      </c>
      <c r="E1147" s="16">
        <v>57.25</v>
      </c>
      <c r="F1147" s="16">
        <v>-163.75</v>
      </c>
      <c r="G1147">
        <v>0.21248471543994765</v>
      </c>
      <c r="H1147">
        <v>6000</v>
      </c>
      <c r="I1147" t="s">
        <v>131</v>
      </c>
      <c r="J1147" t="s">
        <v>61</v>
      </c>
      <c r="K1147" t="s">
        <v>61</v>
      </c>
      <c r="L1147">
        <v>2013</v>
      </c>
      <c r="M1147">
        <v>2013</v>
      </c>
      <c r="N1147" t="s">
        <v>136</v>
      </c>
      <c r="O1147" t="s">
        <v>48</v>
      </c>
    </row>
    <row r="1148" spans="1:15" ht="15">
      <c r="A1148" s="21" t="s">
        <v>129</v>
      </c>
      <c r="B1148" t="s">
        <v>128</v>
      </c>
      <c r="C1148" s="18" t="s">
        <v>134</v>
      </c>
      <c r="D1148" s="16">
        <v>1</v>
      </c>
      <c r="E1148" s="16">
        <v>57.25</v>
      </c>
      <c r="F1148" s="16">
        <v>-163.25</v>
      </c>
      <c r="G1148">
        <v>0.21248471543994765</v>
      </c>
      <c r="H1148">
        <v>6000</v>
      </c>
      <c r="I1148" t="s">
        <v>131</v>
      </c>
      <c r="J1148" t="s">
        <v>61</v>
      </c>
      <c r="K1148" t="s">
        <v>61</v>
      </c>
      <c r="L1148">
        <v>2013</v>
      </c>
      <c r="M1148">
        <v>2013</v>
      </c>
      <c r="N1148" t="s">
        <v>136</v>
      </c>
      <c r="O1148" t="s">
        <v>48</v>
      </c>
    </row>
    <row r="1149" spans="1:15" ht="15">
      <c r="A1149" s="21" t="s">
        <v>129</v>
      </c>
      <c r="B1149" t="s">
        <v>128</v>
      </c>
      <c r="C1149" s="18" t="s">
        <v>134</v>
      </c>
      <c r="D1149" s="16">
        <v>1</v>
      </c>
      <c r="E1149" s="16">
        <v>57.25</v>
      </c>
      <c r="F1149" s="16">
        <v>-162.75</v>
      </c>
      <c r="G1149">
        <v>0.21248471543994765</v>
      </c>
      <c r="H1149">
        <v>6000</v>
      </c>
      <c r="I1149" t="s">
        <v>131</v>
      </c>
      <c r="J1149" t="s">
        <v>61</v>
      </c>
      <c r="K1149" t="s">
        <v>61</v>
      </c>
      <c r="L1149">
        <v>2013</v>
      </c>
      <c r="M1149">
        <v>2013</v>
      </c>
      <c r="N1149" t="s">
        <v>136</v>
      </c>
      <c r="O1149" t="s">
        <v>48</v>
      </c>
    </row>
    <row r="1150" spans="1:15" ht="15">
      <c r="A1150" s="21" t="s">
        <v>129</v>
      </c>
      <c r="B1150" t="s">
        <v>128</v>
      </c>
      <c r="C1150" s="18" t="s">
        <v>134</v>
      </c>
      <c r="D1150" s="16">
        <v>1</v>
      </c>
      <c r="E1150" s="16">
        <v>57.25</v>
      </c>
      <c r="F1150" s="16">
        <v>-162.25</v>
      </c>
      <c r="G1150">
        <v>0.21248471543994765</v>
      </c>
      <c r="H1150">
        <v>6000</v>
      </c>
      <c r="I1150" t="s">
        <v>131</v>
      </c>
      <c r="J1150" t="s">
        <v>61</v>
      </c>
      <c r="K1150" t="s">
        <v>61</v>
      </c>
      <c r="L1150">
        <v>2013</v>
      </c>
      <c r="M1150">
        <v>2013</v>
      </c>
      <c r="N1150" t="s">
        <v>136</v>
      </c>
      <c r="O1150" t="s">
        <v>48</v>
      </c>
    </row>
    <row r="1151" spans="1:15" ht="15">
      <c r="A1151" s="21" t="s">
        <v>129</v>
      </c>
      <c r="B1151" t="s">
        <v>128</v>
      </c>
      <c r="C1151" s="18" t="s">
        <v>134</v>
      </c>
      <c r="D1151" s="16">
        <v>1</v>
      </c>
      <c r="E1151" s="16">
        <v>57.25</v>
      </c>
      <c r="F1151" s="16">
        <v>-161.75</v>
      </c>
      <c r="G1151">
        <v>0.21248471543994765</v>
      </c>
      <c r="H1151">
        <v>6000</v>
      </c>
      <c r="I1151" t="s">
        <v>131</v>
      </c>
      <c r="J1151" t="s">
        <v>61</v>
      </c>
      <c r="K1151" t="s">
        <v>61</v>
      </c>
      <c r="L1151">
        <v>2013</v>
      </c>
      <c r="M1151">
        <v>2013</v>
      </c>
      <c r="N1151" t="s">
        <v>136</v>
      </c>
      <c r="O1151" t="s">
        <v>48</v>
      </c>
    </row>
    <row r="1152" spans="1:15" ht="15">
      <c r="A1152" s="21" t="s">
        <v>129</v>
      </c>
      <c r="B1152" t="s">
        <v>128</v>
      </c>
      <c r="C1152" s="18" t="s">
        <v>134</v>
      </c>
      <c r="D1152" s="16">
        <v>1</v>
      </c>
      <c r="E1152" s="16">
        <v>57.25</v>
      </c>
      <c r="F1152" s="16">
        <v>-161.25</v>
      </c>
      <c r="G1152">
        <v>0.21248471543994765</v>
      </c>
      <c r="H1152">
        <v>6000</v>
      </c>
      <c r="I1152" t="s">
        <v>131</v>
      </c>
      <c r="J1152" t="s">
        <v>61</v>
      </c>
      <c r="K1152" t="s">
        <v>61</v>
      </c>
      <c r="L1152">
        <v>2013</v>
      </c>
      <c r="M1152">
        <v>2013</v>
      </c>
      <c r="N1152" t="s">
        <v>136</v>
      </c>
      <c r="O1152" t="s">
        <v>48</v>
      </c>
    </row>
    <row r="1153" spans="1:15" ht="15">
      <c r="A1153" s="21" t="s">
        <v>129</v>
      </c>
      <c r="B1153" t="s">
        <v>128</v>
      </c>
      <c r="C1153" s="18" t="s">
        <v>134</v>
      </c>
      <c r="D1153" s="16">
        <v>1</v>
      </c>
      <c r="E1153" s="16">
        <v>57.25</v>
      </c>
      <c r="F1153" s="16">
        <v>-160.75</v>
      </c>
      <c r="G1153">
        <v>0.21248471543994765</v>
      </c>
      <c r="H1153">
        <v>6000</v>
      </c>
      <c r="I1153" t="s">
        <v>131</v>
      </c>
      <c r="J1153" t="s">
        <v>61</v>
      </c>
      <c r="K1153" t="s">
        <v>61</v>
      </c>
      <c r="L1153">
        <v>2013</v>
      </c>
      <c r="M1153">
        <v>2013</v>
      </c>
      <c r="N1153" t="s">
        <v>136</v>
      </c>
      <c r="O1153" t="s">
        <v>48</v>
      </c>
    </row>
    <row r="1154" spans="1:15" ht="15">
      <c r="A1154" s="21" t="s">
        <v>129</v>
      </c>
      <c r="B1154" t="s">
        <v>128</v>
      </c>
      <c r="C1154" s="18" t="s">
        <v>134</v>
      </c>
      <c r="D1154" s="16">
        <v>1</v>
      </c>
      <c r="E1154" s="16">
        <v>57.25</v>
      </c>
      <c r="F1154" s="16">
        <v>-160.25</v>
      </c>
      <c r="G1154">
        <v>0.21248471543994765</v>
      </c>
      <c r="H1154">
        <v>6000</v>
      </c>
      <c r="I1154" t="s">
        <v>131</v>
      </c>
      <c r="J1154" t="s">
        <v>61</v>
      </c>
      <c r="K1154" t="s">
        <v>61</v>
      </c>
      <c r="L1154">
        <v>2013</v>
      </c>
      <c r="M1154">
        <v>2013</v>
      </c>
      <c r="N1154" t="s">
        <v>136</v>
      </c>
      <c r="O1154" t="s">
        <v>48</v>
      </c>
    </row>
    <row r="1155" spans="1:15" ht="15">
      <c r="A1155" s="21" t="s">
        <v>129</v>
      </c>
      <c r="B1155" t="s">
        <v>128</v>
      </c>
      <c r="C1155" s="18" t="s">
        <v>134</v>
      </c>
      <c r="D1155" s="16">
        <v>1</v>
      </c>
      <c r="E1155" s="16">
        <v>57.25</v>
      </c>
      <c r="F1155" s="16">
        <v>-159.75</v>
      </c>
      <c r="G1155">
        <v>0.21248471543994765</v>
      </c>
      <c r="H1155">
        <v>6000</v>
      </c>
      <c r="I1155" t="s">
        <v>131</v>
      </c>
      <c r="J1155" t="s">
        <v>61</v>
      </c>
      <c r="K1155" t="s">
        <v>61</v>
      </c>
      <c r="L1155">
        <v>2013</v>
      </c>
      <c r="M1155">
        <v>2013</v>
      </c>
      <c r="N1155" t="s">
        <v>136</v>
      </c>
      <c r="O1155" t="s">
        <v>48</v>
      </c>
    </row>
    <row r="1156" spans="1:15" ht="15">
      <c r="A1156" s="21" t="s">
        <v>129</v>
      </c>
      <c r="B1156" t="s">
        <v>128</v>
      </c>
      <c r="C1156" s="18" t="s">
        <v>134</v>
      </c>
      <c r="D1156" s="16">
        <v>1</v>
      </c>
      <c r="E1156" s="16">
        <v>57.25</v>
      </c>
      <c r="F1156" s="16">
        <v>-159.25</v>
      </c>
      <c r="G1156">
        <v>0.21248471543994765</v>
      </c>
      <c r="H1156">
        <v>6000</v>
      </c>
      <c r="I1156" t="s">
        <v>131</v>
      </c>
      <c r="J1156" t="s">
        <v>61</v>
      </c>
      <c r="K1156" t="s">
        <v>61</v>
      </c>
      <c r="L1156">
        <v>2013</v>
      </c>
      <c r="M1156">
        <v>2013</v>
      </c>
      <c r="N1156" t="s">
        <v>136</v>
      </c>
      <c r="O1156" t="s">
        <v>48</v>
      </c>
    </row>
    <row r="1157" spans="1:15" ht="15">
      <c r="A1157" s="21" t="s">
        <v>129</v>
      </c>
      <c r="B1157" t="s">
        <v>128</v>
      </c>
      <c r="C1157" s="18" t="s">
        <v>134</v>
      </c>
      <c r="D1157" s="16">
        <v>0.98</v>
      </c>
      <c r="E1157" s="16">
        <v>56.75</v>
      </c>
      <c r="F1157" s="16">
        <v>-170.75</v>
      </c>
      <c r="G1157">
        <v>0.21248471543994765</v>
      </c>
      <c r="H1157">
        <v>6000</v>
      </c>
      <c r="I1157" t="s">
        <v>131</v>
      </c>
      <c r="J1157" t="s">
        <v>61</v>
      </c>
      <c r="K1157" t="s">
        <v>61</v>
      </c>
      <c r="L1157">
        <v>2013</v>
      </c>
      <c r="M1157">
        <v>2013</v>
      </c>
      <c r="N1157" t="s">
        <v>136</v>
      </c>
      <c r="O1157" t="s">
        <v>48</v>
      </c>
    </row>
    <row r="1158" spans="1:15" ht="15">
      <c r="A1158" s="21" t="s">
        <v>129</v>
      </c>
      <c r="B1158" t="s">
        <v>128</v>
      </c>
      <c r="C1158" s="18" t="s">
        <v>134</v>
      </c>
      <c r="D1158" s="16">
        <v>0.86</v>
      </c>
      <c r="E1158" s="16">
        <v>57.75</v>
      </c>
      <c r="F1158" s="16">
        <v>-173.75</v>
      </c>
      <c r="G1158">
        <v>0.21248471543994765</v>
      </c>
      <c r="H1158">
        <v>6000</v>
      </c>
      <c r="I1158" t="s">
        <v>131</v>
      </c>
      <c r="J1158" t="s">
        <v>61</v>
      </c>
      <c r="K1158" t="s">
        <v>61</v>
      </c>
      <c r="L1158">
        <v>2013</v>
      </c>
      <c r="M1158">
        <v>2013</v>
      </c>
      <c r="N1158" t="s">
        <v>136</v>
      </c>
      <c r="O1158" t="s">
        <v>48</v>
      </c>
    </row>
    <row r="1159" spans="1:15" ht="15">
      <c r="A1159" s="21" t="s">
        <v>129</v>
      </c>
      <c r="B1159" t="s">
        <v>128</v>
      </c>
      <c r="C1159" s="18" t="s">
        <v>134</v>
      </c>
      <c r="D1159" s="16">
        <v>0.9</v>
      </c>
      <c r="E1159" s="16">
        <v>57.75</v>
      </c>
      <c r="F1159" s="16">
        <v>-173.25</v>
      </c>
      <c r="G1159">
        <v>0.21248471543994765</v>
      </c>
      <c r="H1159">
        <v>6000</v>
      </c>
      <c r="I1159" t="s">
        <v>131</v>
      </c>
      <c r="J1159" t="s">
        <v>61</v>
      </c>
      <c r="K1159" t="s">
        <v>61</v>
      </c>
      <c r="L1159">
        <v>2013</v>
      </c>
      <c r="M1159">
        <v>2013</v>
      </c>
      <c r="N1159" t="s">
        <v>136</v>
      </c>
      <c r="O1159" t="s">
        <v>48</v>
      </c>
    </row>
    <row r="1160" spans="1:15" ht="15">
      <c r="A1160" s="21" t="s">
        <v>129</v>
      </c>
      <c r="B1160" t="s">
        <v>128</v>
      </c>
      <c r="C1160" s="18" t="s">
        <v>134</v>
      </c>
      <c r="D1160" s="16">
        <v>0.92</v>
      </c>
      <c r="E1160" s="16">
        <v>57.75</v>
      </c>
      <c r="F1160" s="16">
        <v>-172.75</v>
      </c>
      <c r="G1160">
        <v>0.21248471543994765</v>
      </c>
      <c r="H1160">
        <v>6000</v>
      </c>
      <c r="I1160" t="s">
        <v>131</v>
      </c>
      <c r="J1160" t="s">
        <v>61</v>
      </c>
      <c r="K1160" t="s">
        <v>61</v>
      </c>
      <c r="L1160">
        <v>2013</v>
      </c>
      <c r="M1160">
        <v>2013</v>
      </c>
      <c r="N1160" t="s">
        <v>136</v>
      </c>
      <c r="O1160" t="s">
        <v>48</v>
      </c>
    </row>
    <row r="1161" spans="1:15" ht="15">
      <c r="A1161" s="21" t="s">
        <v>129</v>
      </c>
      <c r="B1161" t="s">
        <v>128</v>
      </c>
      <c r="C1161" s="18" t="s">
        <v>134</v>
      </c>
      <c r="D1161" s="16">
        <v>0.95</v>
      </c>
      <c r="E1161" s="16">
        <v>57.75</v>
      </c>
      <c r="F1161" s="16">
        <v>-172.25</v>
      </c>
      <c r="G1161">
        <v>0.21248471543994765</v>
      </c>
      <c r="H1161">
        <v>6000</v>
      </c>
      <c r="I1161" t="s">
        <v>131</v>
      </c>
      <c r="J1161" t="s">
        <v>61</v>
      </c>
      <c r="K1161" t="s">
        <v>61</v>
      </c>
      <c r="L1161">
        <v>2013</v>
      </c>
      <c r="M1161">
        <v>2013</v>
      </c>
      <c r="N1161" t="s">
        <v>136</v>
      </c>
      <c r="O1161" t="s">
        <v>48</v>
      </c>
    </row>
    <row r="1162" spans="1:15" ht="15">
      <c r="A1162" s="21" t="s">
        <v>129</v>
      </c>
      <c r="B1162" t="s">
        <v>128</v>
      </c>
      <c r="C1162" s="18" t="s">
        <v>134</v>
      </c>
      <c r="D1162" s="16">
        <v>0.97</v>
      </c>
      <c r="E1162" s="16">
        <v>57.75</v>
      </c>
      <c r="F1162" s="16">
        <v>-171.75</v>
      </c>
      <c r="G1162">
        <v>0.21248471543994765</v>
      </c>
      <c r="H1162">
        <v>6000</v>
      </c>
      <c r="I1162" t="s">
        <v>131</v>
      </c>
      <c r="J1162" t="s">
        <v>61</v>
      </c>
      <c r="K1162" t="s">
        <v>61</v>
      </c>
      <c r="L1162">
        <v>2013</v>
      </c>
      <c r="M1162">
        <v>2013</v>
      </c>
      <c r="N1162" t="s">
        <v>136</v>
      </c>
      <c r="O1162" t="s">
        <v>48</v>
      </c>
    </row>
    <row r="1163" spans="1:15" ht="15">
      <c r="A1163" s="21" t="s">
        <v>129</v>
      </c>
      <c r="B1163" t="s">
        <v>128</v>
      </c>
      <c r="C1163" s="18" t="s">
        <v>134</v>
      </c>
      <c r="D1163" s="16">
        <v>1</v>
      </c>
      <c r="E1163" s="16">
        <v>57.75</v>
      </c>
      <c r="F1163" s="16">
        <v>-171.25</v>
      </c>
      <c r="G1163">
        <v>0.21248471543994765</v>
      </c>
      <c r="H1163">
        <v>6000</v>
      </c>
      <c r="I1163" t="s">
        <v>131</v>
      </c>
      <c r="J1163" t="s">
        <v>61</v>
      </c>
      <c r="K1163" t="s">
        <v>61</v>
      </c>
      <c r="L1163">
        <v>2013</v>
      </c>
      <c r="M1163">
        <v>2013</v>
      </c>
      <c r="N1163" t="s">
        <v>136</v>
      </c>
      <c r="O1163" t="s">
        <v>48</v>
      </c>
    </row>
    <row r="1164" spans="1:15" ht="15">
      <c r="A1164" s="21" t="s">
        <v>129</v>
      </c>
      <c r="B1164" t="s">
        <v>128</v>
      </c>
      <c r="C1164" s="18" t="s">
        <v>134</v>
      </c>
      <c r="D1164" s="16">
        <v>1</v>
      </c>
      <c r="E1164" s="16">
        <v>57.75</v>
      </c>
      <c r="F1164" s="16">
        <v>-170.75</v>
      </c>
      <c r="G1164">
        <v>0.21248471543994765</v>
      </c>
      <c r="H1164">
        <v>6000</v>
      </c>
      <c r="I1164" t="s">
        <v>131</v>
      </c>
      <c r="J1164" t="s">
        <v>61</v>
      </c>
      <c r="K1164" t="s">
        <v>61</v>
      </c>
      <c r="L1164">
        <v>2013</v>
      </c>
      <c r="M1164">
        <v>2013</v>
      </c>
      <c r="N1164" t="s">
        <v>136</v>
      </c>
      <c r="O1164" t="s">
        <v>48</v>
      </c>
    </row>
    <row r="1165" spans="1:15" ht="15">
      <c r="A1165" s="21" t="s">
        <v>129</v>
      </c>
      <c r="B1165" t="s">
        <v>128</v>
      </c>
      <c r="C1165" s="18" t="s">
        <v>134</v>
      </c>
      <c r="D1165" s="16">
        <v>1</v>
      </c>
      <c r="E1165" s="16">
        <v>57.75</v>
      </c>
      <c r="F1165" s="16">
        <v>-170.25</v>
      </c>
      <c r="G1165">
        <v>0.21248471543994765</v>
      </c>
      <c r="H1165">
        <v>6000</v>
      </c>
      <c r="I1165" t="s">
        <v>131</v>
      </c>
      <c r="J1165" t="s">
        <v>61</v>
      </c>
      <c r="K1165" t="s">
        <v>61</v>
      </c>
      <c r="L1165">
        <v>2013</v>
      </c>
      <c r="M1165">
        <v>2013</v>
      </c>
      <c r="N1165" t="s">
        <v>136</v>
      </c>
      <c r="O1165" t="s">
        <v>48</v>
      </c>
    </row>
    <row r="1166" spans="1:15" ht="15">
      <c r="A1166" s="21" t="s">
        <v>129</v>
      </c>
      <c r="B1166" t="s">
        <v>128</v>
      </c>
      <c r="C1166" s="18" t="s">
        <v>134</v>
      </c>
      <c r="D1166" s="16">
        <v>1</v>
      </c>
      <c r="E1166" s="16">
        <v>57.75</v>
      </c>
      <c r="F1166" s="16">
        <v>-169.75</v>
      </c>
      <c r="G1166">
        <v>0.21248471543994765</v>
      </c>
      <c r="H1166">
        <v>6000</v>
      </c>
      <c r="I1166" t="s">
        <v>131</v>
      </c>
      <c r="J1166" t="s">
        <v>61</v>
      </c>
      <c r="K1166" t="s">
        <v>61</v>
      </c>
      <c r="L1166">
        <v>2013</v>
      </c>
      <c r="M1166">
        <v>2013</v>
      </c>
      <c r="N1166" t="s">
        <v>136</v>
      </c>
      <c r="O1166" t="s">
        <v>48</v>
      </c>
    </row>
    <row r="1167" spans="1:15" ht="15">
      <c r="A1167" s="21" t="s">
        <v>129</v>
      </c>
      <c r="B1167" t="s">
        <v>128</v>
      </c>
      <c r="C1167" s="18" t="s">
        <v>134</v>
      </c>
      <c r="D1167" s="16">
        <v>1</v>
      </c>
      <c r="E1167" s="16">
        <v>57.75</v>
      </c>
      <c r="F1167" s="16">
        <v>-169.25</v>
      </c>
      <c r="G1167">
        <v>0.21248471543994765</v>
      </c>
      <c r="H1167">
        <v>6000</v>
      </c>
      <c r="I1167" t="s">
        <v>131</v>
      </c>
      <c r="J1167" t="s">
        <v>61</v>
      </c>
      <c r="K1167" t="s">
        <v>61</v>
      </c>
      <c r="L1167">
        <v>2013</v>
      </c>
      <c r="M1167">
        <v>2013</v>
      </c>
      <c r="N1167" t="s">
        <v>136</v>
      </c>
      <c r="O1167" t="s">
        <v>48</v>
      </c>
    </row>
    <row r="1168" spans="1:15" ht="15">
      <c r="A1168" s="21" t="s">
        <v>129</v>
      </c>
      <c r="B1168" t="s">
        <v>128</v>
      </c>
      <c r="C1168" s="18" t="s">
        <v>134</v>
      </c>
      <c r="D1168" s="16">
        <v>1</v>
      </c>
      <c r="E1168" s="16">
        <v>57.75</v>
      </c>
      <c r="F1168" s="16">
        <v>-168.75</v>
      </c>
      <c r="G1168">
        <v>0.21248471543994765</v>
      </c>
      <c r="H1168">
        <v>6000</v>
      </c>
      <c r="I1168" t="s">
        <v>131</v>
      </c>
      <c r="J1168" t="s">
        <v>61</v>
      </c>
      <c r="K1168" t="s">
        <v>61</v>
      </c>
      <c r="L1168">
        <v>2013</v>
      </c>
      <c r="M1168">
        <v>2013</v>
      </c>
      <c r="N1168" t="s">
        <v>136</v>
      </c>
      <c r="O1168" t="s">
        <v>48</v>
      </c>
    </row>
    <row r="1169" spans="1:15" ht="15">
      <c r="A1169" s="21" t="s">
        <v>129</v>
      </c>
      <c r="B1169" t="s">
        <v>128</v>
      </c>
      <c r="C1169" s="18" t="s">
        <v>134</v>
      </c>
      <c r="D1169" s="16">
        <v>1</v>
      </c>
      <c r="E1169" s="16">
        <v>57.75</v>
      </c>
      <c r="F1169" s="16">
        <v>-168.25</v>
      </c>
      <c r="G1169">
        <v>0.21248471543994765</v>
      </c>
      <c r="H1169">
        <v>6000</v>
      </c>
      <c r="I1169" t="s">
        <v>131</v>
      </c>
      <c r="J1169" t="s">
        <v>61</v>
      </c>
      <c r="K1169" t="s">
        <v>61</v>
      </c>
      <c r="L1169">
        <v>2013</v>
      </c>
      <c r="M1169">
        <v>2013</v>
      </c>
      <c r="N1169" t="s">
        <v>136</v>
      </c>
      <c r="O1169" t="s">
        <v>48</v>
      </c>
    </row>
    <row r="1170" spans="1:15" ht="15">
      <c r="A1170" s="21" t="s">
        <v>129</v>
      </c>
      <c r="B1170" t="s">
        <v>128</v>
      </c>
      <c r="C1170" s="18" t="s">
        <v>134</v>
      </c>
      <c r="D1170" s="16">
        <v>1</v>
      </c>
      <c r="E1170" s="16">
        <v>57.75</v>
      </c>
      <c r="F1170" s="16">
        <v>-167.75</v>
      </c>
      <c r="G1170">
        <v>0.21248471543994765</v>
      </c>
      <c r="H1170">
        <v>6000</v>
      </c>
      <c r="I1170" t="s">
        <v>131</v>
      </c>
      <c r="J1170" t="s">
        <v>61</v>
      </c>
      <c r="K1170" t="s">
        <v>61</v>
      </c>
      <c r="L1170">
        <v>2013</v>
      </c>
      <c r="M1170">
        <v>2013</v>
      </c>
      <c r="N1170" t="s">
        <v>136</v>
      </c>
      <c r="O1170" t="s">
        <v>48</v>
      </c>
    </row>
    <row r="1171" spans="1:15" ht="15">
      <c r="A1171" s="21" t="s">
        <v>129</v>
      </c>
      <c r="B1171" t="s">
        <v>128</v>
      </c>
      <c r="C1171" s="18" t="s">
        <v>134</v>
      </c>
      <c r="D1171" s="16">
        <v>1</v>
      </c>
      <c r="E1171" s="16">
        <v>57.75</v>
      </c>
      <c r="F1171" s="16">
        <v>-167.25</v>
      </c>
      <c r="G1171">
        <v>0.21248471543994765</v>
      </c>
      <c r="H1171">
        <v>6000</v>
      </c>
      <c r="I1171" t="s">
        <v>131</v>
      </c>
      <c r="J1171" t="s">
        <v>61</v>
      </c>
      <c r="K1171" t="s">
        <v>61</v>
      </c>
      <c r="L1171">
        <v>2013</v>
      </c>
      <c r="M1171">
        <v>2013</v>
      </c>
      <c r="N1171" t="s">
        <v>136</v>
      </c>
      <c r="O1171" t="s">
        <v>48</v>
      </c>
    </row>
    <row r="1172" spans="1:15" ht="15">
      <c r="A1172" s="21" t="s">
        <v>129</v>
      </c>
      <c r="B1172" t="s">
        <v>128</v>
      </c>
      <c r="C1172" s="18" t="s">
        <v>134</v>
      </c>
      <c r="D1172" s="16">
        <v>1</v>
      </c>
      <c r="E1172" s="16">
        <v>57.75</v>
      </c>
      <c r="F1172" s="16">
        <v>-166.75</v>
      </c>
      <c r="G1172">
        <v>0.21248471543994765</v>
      </c>
      <c r="H1172">
        <v>6000</v>
      </c>
      <c r="I1172" t="s">
        <v>131</v>
      </c>
      <c r="J1172" t="s">
        <v>61</v>
      </c>
      <c r="K1172" t="s">
        <v>61</v>
      </c>
      <c r="L1172">
        <v>2013</v>
      </c>
      <c r="M1172">
        <v>2013</v>
      </c>
      <c r="N1172" t="s">
        <v>136</v>
      </c>
      <c r="O1172" t="s">
        <v>48</v>
      </c>
    </row>
    <row r="1173" spans="1:15" ht="15">
      <c r="A1173" s="21" t="s">
        <v>129</v>
      </c>
      <c r="B1173" t="s">
        <v>128</v>
      </c>
      <c r="C1173" s="18" t="s">
        <v>134</v>
      </c>
      <c r="D1173" s="16">
        <v>1</v>
      </c>
      <c r="E1173" s="16">
        <v>57.75</v>
      </c>
      <c r="F1173" s="16">
        <v>-166.25</v>
      </c>
      <c r="G1173">
        <v>0.21248471543994765</v>
      </c>
      <c r="H1173">
        <v>6000</v>
      </c>
      <c r="I1173" t="s">
        <v>131</v>
      </c>
      <c r="J1173" t="s">
        <v>61</v>
      </c>
      <c r="K1173" t="s">
        <v>61</v>
      </c>
      <c r="L1173">
        <v>2013</v>
      </c>
      <c r="M1173">
        <v>2013</v>
      </c>
      <c r="N1173" t="s">
        <v>136</v>
      </c>
      <c r="O1173" t="s">
        <v>48</v>
      </c>
    </row>
    <row r="1174" spans="1:15" ht="15">
      <c r="A1174" s="21" t="s">
        <v>129</v>
      </c>
      <c r="B1174" t="s">
        <v>128</v>
      </c>
      <c r="C1174" s="18" t="s">
        <v>134</v>
      </c>
      <c r="D1174" s="16">
        <v>1</v>
      </c>
      <c r="E1174" s="16">
        <v>57.75</v>
      </c>
      <c r="F1174" s="16">
        <v>-165.75</v>
      </c>
      <c r="G1174">
        <v>0.21248471543994765</v>
      </c>
      <c r="H1174">
        <v>6000</v>
      </c>
      <c r="I1174" t="s">
        <v>131</v>
      </c>
      <c r="J1174" t="s">
        <v>61</v>
      </c>
      <c r="K1174" t="s">
        <v>61</v>
      </c>
      <c r="L1174">
        <v>2013</v>
      </c>
      <c r="M1174">
        <v>2013</v>
      </c>
      <c r="N1174" t="s">
        <v>136</v>
      </c>
      <c r="O1174" t="s">
        <v>48</v>
      </c>
    </row>
    <row r="1175" spans="1:15" ht="15">
      <c r="A1175" s="21" t="s">
        <v>129</v>
      </c>
      <c r="B1175" t="s">
        <v>128</v>
      </c>
      <c r="C1175" s="18" t="s">
        <v>134</v>
      </c>
      <c r="D1175" s="16">
        <v>1</v>
      </c>
      <c r="E1175" s="16">
        <v>57.75</v>
      </c>
      <c r="F1175" s="16">
        <v>-165.25</v>
      </c>
      <c r="G1175">
        <v>0.21248471543994765</v>
      </c>
      <c r="H1175">
        <v>6000</v>
      </c>
      <c r="I1175" t="s">
        <v>131</v>
      </c>
      <c r="J1175" t="s">
        <v>61</v>
      </c>
      <c r="K1175" t="s">
        <v>61</v>
      </c>
      <c r="L1175">
        <v>2013</v>
      </c>
      <c r="M1175">
        <v>2013</v>
      </c>
      <c r="N1175" t="s">
        <v>136</v>
      </c>
      <c r="O1175" t="s">
        <v>48</v>
      </c>
    </row>
    <row r="1176" spans="1:15" ht="15">
      <c r="A1176" s="21" t="s">
        <v>129</v>
      </c>
      <c r="B1176" t="s">
        <v>128</v>
      </c>
      <c r="C1176" s="18" t="s">
        <v>134</v>
      </c>
      <c r="D1176" s="16">
        <v>1</v>
      </c>
      <c r="E1176" s="16">
        <v>57.75</v>
      </c>
      <c r="F1176" s="16">
        <v>-164.75</v>
      </c>
      <c r="G1176">
        <v>0.21248471543994765</v>
      </c>
      <c r="H1176">
        <v>6000</v>
      </c>
      <c r="I1176" t="s">
        <v>131</v>
      </c>
      <c r="J1176" t="s">
        <v>61</v>
      </c>
      <c r="K1176" t="s">
        <v>61</v>
      </c>
      <c r="L1176">
        <v>2013</v>
      </c>
      <c r="M1176">
        <v>2013</v>
      </c>
      <c r="N1176" t="s">
        <v>136</v>
      </c>
      <c r="O1176" t="s">
        <v>48</v>
      </c>
    </row>
    <row r="1177" spans="1:15" ht="15">
      <c r="A1177" s="21" t="s">
        <v>129</v>
      </c>
      <c r="B1177" t="s">
        <v>128</v>
      </c>
      <c r="C1177" s="18" t="s">
        <v>134</v>
      </c>
      <c r="D1177" s="16">
        <v>1</v>
      </c>
      <c r="E1177" s="16">
        <v>57.75</v>
      </c>
      <c r="F1177" s="16">
        <v>-164.25</v>
      </c>
      <c r="G1177">
        <v>0.21248471543994765</v>
      </c>
      <c r="H1177">
        <v>6000</v>
      </c>
      <c r="I1177" t="s">
        <v>131</v>
      </c>
      <c r="J1177" t="s">
        <v>61</v>
      </c>
      <c r="K1177" t="s">
        <v>61</v>
      </c>
      <c r="L1177">
        <v>2013</v>
      </c>
      <c r="M1177">
        <v>2013</v>
      </c>
      <c r="N1177" t="s">
        <v>136</v>
      </c>
      <c r="O1177" t="s">
        <v>48</v>
      </c>
    </row>
    <row r="1178" spans="1:15" ht="15">
      <c r="A1178" s="21" t="s">
        <v>129</v>
      </c>
      <c r="B1178" t="s">
        <v>128</v>
      </c>
      <c r="C1178" s="18" t="s">
        <v>134</v>
      </c>
      <c r="D1178" s="16">
        <v>1</v>
      </c>
      <c r="E1178" s="16">
        <v>57.75</v>
      </c>
      <c r="F1178" s="16">
        <v>-163.75</v>
      </c>
      <c r="G1178">
        <v>0.21248471543994765</v>
      </c>
      <c r="H1178">
        <v>6000</v>
      </c>
      <c r="I1178" t="s">
        <v>131</v>
      </c>
      <c r="J1178" t="s">
        <v>61</v>
      </c>
      <c r="K1178" t="s">
        <v>61</v>
      </c>
      <c r="L1178">
        <v>2013</v>
      </c>
      <c r="M1178">
        <v>2013</v>
      </c>
      <c r="N1178" t="s">
        <v>136</v>
      </c>
      <c r="O1178" t="s">
        <v>48</v>
      </c>
    </row>
    <row r="1179" spans="1:15" ht="15">
      <c r="A1179" s="21" t="s">
        <v>129</v>
      </c>
      <c r="B1179" t="s">
        <v>128</v>
      </c>
      <c r="C1179" s="18" t="s">
        <v>134</v>
      </c>
      <c r="D1179" s="16">
        <v>1</v>
      </c>
      <c r="E1179" s="16">
        <v>57.75</v>
      </c>
      <c r="F1179" s="16">
        <v>-163.25</v>
      </c>
      <c r="G1179">
        <v>0.21248471543994765</v>
      </c>
      <c r="H1179">
        <v>6000</v>
      </c>
      <c r="I1179" t="s">
        <v>131</v>
      </c>
      <c r="J1179" t="s">
        <v>61</v>
      </c>
      <c r="K1179" t="s">
        <v>61</v>
      </c>
      <c r="L1179">
        <v>2013</v>
      </c>
      <c r="M1179">
        <v>2013</v>
      </c>
      <c r="N1179" t="s">
        <v>136</v>
      </c>
      <c r="O1179" t="s">
        <v>48</v>
      </c>
    </row>
    <row r="1180" spans="1:15" ht="15">
      <c r="A1180" s="21" t="s">
        <v>129</v>
      </c>
      <c r="B1180" t="s">
        <v>128</v>
      </c>
      <c r="C1180" s="18" t="s">
        <v>134</v>
      </c>
      <c r="D1180" s="16">
        <v>1</v>
      </c>
      <c r="E1180" s="16">
        <v>57.75</v>
      </c>
      <c r="F1180" s="16">
        <v>-162.75</v>
      </c>
      <c r="G1180">
        <v>0.21248471543994765</v>
      </c>
      <c r="H1180">
        <v>6000</v>
      </c>
      <c r="I1180" t="s">
        <v>131</v>
      </c>
      <c r="J1180" t="s">
        <v>61</v>
      </c>
      <c r="K1180" t="s">
        <v>61</v>
      </c>
      <c r="L1180">
        <v>2013</v>
      </c>
      <c r="M1180">
        <v>2013</v>
      </c>
      <c r="N1180" t="s">
        <v>136</v>
      </c>
      <c r="O1180" t="s">
        <v>48</v>
      </c>
    </row>
    <row r="1181" spans="1:15" ht="15">
      <c r="A1181" s="21" t="s">
        <v>129</v>
      </c>
      <c r="B1181" t="s">
        <v>128</v>
      </c>
      <c r="C1181" s="18" t="s">
        <v>134</v>
      </c>
      <c r="D1181" s="16">
        <v>1</v>
      </c>
      <c r="E1181" s="16">
        <v>57.75</v>
      </c>
      <c r="F1181" s="16">
        <v>-162.25</v>
      </c>
      <c r="G1181">
        <v>0.21248471543994765</v>
      </c>
      <c r="H1181">
        <v>6000</v>
      </c>
      <c r="I1181" t="s">
        <v>131</v>
      </c>
      <c r="J1181" t="s">
        <v>61</v>
      </c>
      <c r="K1181" t="s">
        <v>61</v>
      </c>
      <c r="L1181">
        <v>2013</v>
      </c>
      <c r="M1181">
        <v>2013</v>
      </c>
      <c r="N1181" t="s">
        <v>136</v>
      </c>
      <c r="O1181" t="s">
        <v>48</v>
      </c>
    </row>
    <row r="1182" spans="1:15" ht="15">
      <c r="A1182" s="21" t="s">
        <v>129</v>
      </c>
      <c r="B1182" t="s">
        <v>128</v>
      </c>
      <c r="C1182" s="18" t="s">
        <v>134</v>
      </c>
      <c r="D1182" s="16">
        <v>1</v>
      </c>
      <c r="E1182" s="16">
        <v>57.75</v>
      </c>
      <c r="F1182" s="16">
        <v>-161.75</v>
      </c>
      <c r="G1182">
        <v>0.21248471543994765</v>
      </c>
      <c r="H1182">
        <v>6000</v>
      </c>
      <c r="I1182" t="s">
        <v>131</v>
      </c>
      <c r="J1182" t="s">
        <v>61</v>
      </c>
      <c r="K1182" t="s">
        <v>61</v>
      </c>
      <c r="L1182">
        <v>2013</v>
      </c>
      <c r="M1182">
        <v>2013</v>
      </c>
      <c r="N1182" t="s">
        <v>136</v>
      </c>
      <c r="O1182" t="s">
        <v>48</v>
      </c>
    </row>
    <row r="1183" spans="1:15" ht="15">
      <c r="A1183" s="21" t="s">
        <v>129</v>
      </c>
      <c r="B1183" t="s">
        <v>128</v>
      </c>
      <c r="C1183" s="18" t="s">
        <v>134</v>
      </c>
      <c r="D1183" s="16">
        <v>1</v>
      </c>
      <c r="E1183" s="16">
        <v>57.75</v>
      </c>
      <c r="F1183" s="16">
        <v>-161.25</v>
      </c>
      <c r="G1183">
        <v>0.21248471543994765</v>
      </c>
      <c r="H1183">
        <v>6000</v>
      </c>
      <c r="I1183" t="s">
        <v>131</v>
      </c>
      <c r="J1183" t="s">
        <v>61</v>
      </c>
      <c r="K1183" t="s">
        <v>61</v>
      </c>
      <c r="L1183">
        <v>2013</v>
      </c>
      <c r="M1183">
        <v>2013</v>
      </c>
      <c r="N1183" t="s">
        <v>136</v>
      </c>
      <c r="O1183" t="s">
        <v>48</v>
      </c>
    </row>
    <row r="1184" spans="1:15" ht="15">
      <c r="A1184" s="21" t="s">
        <v>129</v>
      </c>
      <c r="B1184" t="s">
        <v>128</v>
      </c>
      <c r="C1184" s="18" t="s">
        <v>134</v>
      </c>
      <c r="D1184" s="16">
        <v>1</v>
      </c>
      <c r="E1184" s="16">
        <v>57.75</v>
      </c>
      <c r="F1184" s="16">
        <v>-160.75</v>
      </c>
      <c r="G1184">
        <v>0.21248471543994765</v>
      </c>
      <c r="H1184">
        <v>6000</v>
      </c>
      <c r="I1184" t="s">
        <v>131</v>
      </c>
      <c r="J1184" t="s">
        <v>61</v>
      </c>
      <c r="K1184" t="s">
        <v>61</v>
      </c>
      <c r="L1184">
        <v>2013</v>
      </c>
      <c r="M1184">
        <v>2013</v>
      </c>
      <c r="N1184" t="s">
        <v>136</v>
      </c>
      <c r="O1184" t="s">
        <v>48</v>
      </c>
    </row>
    <row r="1185" spans="1:15" ht="15">
      <c r="A1185" s="21" t="s">
        <v>129</v>
      </c>
      <c r="B1185" t="s">
        <v>128</v>
      </c>
      <c r="C1185" s="18" t="s">
        <v>134</v>
      </c>
      <c r="D1185" s="16">
        <v>1</v>
      </c>
      <c r="E1185" s="16">
        <v>57.75</v>
      </c>
      <c r="F1185" s="16">
        <v>-160.25</v>
      </c>
      <c r="G1185">
        <v>0.21248471543994765</v>
      </c>
      <c r="H1185">
        <v>6000</v>
      </c>
      <c r="I1185" t="s">
        <v>131</v>
      </c>
      <c r="J1185" t="s">
        <v>61</v>
      </c>
      <c r="K1185" t="s">
        <v>61</v>
      </c>
      <c r="L1185">
        <v>2013</v>
      </c>
      <c r="M1185">
        <v>2013</v>
      </c>
      <c r="N1185" t="s">
        <v>136</v>
      </c>
      <c r="O1185" t="s">
        <v>48</v>
      </c>
    </row>
    <row r="1186" spans="1:15" ht="15">
      <c r="A1186" s="21" t="s">
        <v>129</v>
      </c>
      <c r="B1186" t="s">
        <v>128</v>
      </c>
      <c r="C1186" s="18" t="s">
        <v>134</v>
      </c>
      <c r="D1186" s="16">
        <v>1</v>
      </c>
      <c r="E1186" s="16">
        <v>57.75</v>
      </c>
      <c r="F1186" s="16">
        <v>-159.75</v>
      </c>
      <c r="G1186">
        <v>0.21248471543994765</v>
      </c>
      <c r="H1186">
        <v>6000</v>
      </c>
      <c r="I1186" t="s">
        <v>131</v>
      </c>
      <c r="J1186" t="s">
        <v>61</v>
      </c>
      <c r="K1186" t="s">
        <v>61</v>
      </c>
      <c r="L1186">
        <v>2013</v>
      </c>
      <c r="M1186">
        <v>2013</v>
      </c>
      <c r="N1186" t="s">
        <v>136</v>
      </c>
      <c r="O1186" t="s">
        <v>48</v>
      </c>
    </row>
    <row r="1187" spans="1:15" ht="15">
      <c r="A1187" s="21" t="s">
        <v>129</v>
      </c>
      <c r="B1187" t="s">
        <v>128</v>
      </c>
      <c r="C1187" s="18" t="s">
        <v>134</v>
      </c>
      <c r="D1187" s="16">
        <v>1</v>
      </c>
      <c r="E1187" s="16">
        <v>57.75</v>
      </c>
      <c r="F1187" s="16">
        <v>-159.25</v>
      </c>
      <c r="G1187">
        <v>0.21248471543994765</v>
      </c>
      <c r="H1187">
        <v>6000</v>
      </c>
      <c r="I1187" t="s">
        <v>131</v>
      </c>
      <c r="J1187" t="s">
        <v>61</v>
      </c>
      <c r="K1187" t="s">
        <v>61</v>
      </c>
      <c r="L1187">
        <v>2013</v>
      </c>
      <c r="M1187">
        <v>2013</v>
      </c>
      <c r="N1187" t="s">
        <v>136</v>
      </c>
      <c r="O1187" t="s">
        <v>48</v>
      </c>
    </row>
    <row r="1188" spans="1:15" ht="15">
      <c r="A1188" s="21" t="s">
        <v>129</v>
      </c>
      <c r="B1188" t="s">
        <v>128</v>
      </c>
      <c r="C1188" s="18" t="s">
        <v>134</v>
      </c>
      <c r="D1188" s="16">
        <v>1</v>
      </c>
      <c r="E1188" s="16">
        <v>57.75</v>
      </c>
      <c r="F1188" s="16">
        <v>-158.75</v>
      </c>
      <c r="G1188">
        <v>0.21248471543994765</v>
      </c>
      <c r="H1188">
        <v>6000</v>
      </c>
      <c r="I1188" t="s">
        <v>131</v>
      </c>
      <c r="J1188" t="s">
        <v>61</v>
      </c>
      <c r="K1188" t="s">
        <v>61</v>
      </c>
      <c r="L1188">
        <v>2013</v>
      </c>
      <c r="M1188">
        <v>2013</v>
      </c>
      <c r="N1188" t="s">
        <v>136</v>
      </c>
      <c r="O1188" t="s">
        <v>48</v>
      </c>
    </row>
    <row r="1189" spans="1:15" ht="15">
      <c r="A1189" s="21" t="s">
        <v>129</v>
      </c>
      <c r="B1189" t="s">
        <v>128</v>
      </c>
      <c r="C1189" s="18" t="s">
        <v>134</v>
      </c>
      <c r="D1189" s="16">
        <v>1</v>
      </c>
      <c r="E1189" s="16">
        <v>57.75</v>
      </c>
      <c r="F1189" s="16">
        <v>-158.25</v>
      </c>
      <c r="G1189">
        <v>0.21248471543994765</v>
      </c>
      <c r="H1189">
        <v>6000</v>
      </c>
      <c r="I1189" t="s">
        <v>131</v>
      </c>
      <c r="J1189" t="s">
        <v>61</v>
      </c>
      <c r="K1189" t="s">
        <v>61</v>
      </c>
      <c r="L1189">
        <v>2013</v>
      </c>
      <c r="M1189">
        <v>2013</v>
      </c>
      <c r="N1189" t="s">
        <v>136</v>
      </c>
      <c r="O1189" t="s">
        <v>48</v>
      </c>
    </row>
    <row r="1190" spans="1:15" ht="15">
      <c r="A1190" s="21" t="s">
        <v>129</v>
      </c>
      <c r="B1190" t="s">
        <v>128</v>
      </c>
      <c r="C1190" s="18" t="s">
        <v>134</v>
      </c>
      <c r="D1190" s="16">
        <v>0.73</v>
      </c>
      <c r="E1190" s="16">
        <v>58.25</v>
      </c>
      <c r="F1190" s="16">
        <v>-175.25</v>
      </c>
      <c r="G1190">
        <v>0.21248471543994765</v>
      </c>
      <c r="H1190">
        <v>6000</v>
      </c>
      <c r="I1190" t="s">
        <v>131</v>
      </c>
      <c r="J1190" t="s">
        <v>61</v>
      </c>
      <c r="K1190" t="s">
        <v>61</v>
      </c>
      <c r="L1190">
        <v>2013</v>
      </c>
      <c r="M1190">
        <v>2013</v>
      </c>
      <c r="N1190" t="s">
        <v>136</v>
      </c>
      <c r="O1190" t="s">
        <v>48</v>
      </c>
    </row>
    <row r="1191" spans="1:15" ht="15">
      <c r="A1191" s="21" t="s">
        <v>129</v>
      </c>
      <c r="B1191" t="s">
        <v>128</v>
      </c>
      <c r="C1191" s="18" t="s">
        <v>134</v>
      </c>
      <c r="D1191" s="16">
        <v>0.63</v>
      </c>
      <c r="E1191" s="16">
        <v>58.25</v>
      </c>
      <c r="F1191" s="16">
        <v>-174.75</v>
      </c>
      <c r="G1191">
        <v>0.21248471543994765</v>
      </c>
      <c r="H1191">
        <v>6000</v>
      </c>
      <c r="I1191" t="s">
        <v>131</v>
      </c>
      <c r="J1191" t="s">
        <v>61</v>
      </c>
      <c r="K1191" t="s">
        <v>61</v>
      </c>
      <c r="L1191">
        <v>2013</v>
      </c>
      <c r="M1191">
        <v>2013</v>
      </c>
      <c r="N1191" t="s">
        <v>136</v>
      </c>
      <c r="O1191" t="s">
        <v>48</v>
      </c>
    </row>
    <row r="1192" spans="1:15" ht="15">
      <c r="A1192" s="21" t="s">
        <v>129</v>
      </c>
      <c r="B1192" t="s">
        <v>128</v>
      </c>
      <c r="C1192" s="18" t="s">
        <v>134</v>
      </c>
      <c r="D1192" s="16">
        <v>0.78</v>
      </c>
      <c r="E1192" s="16">
        <v>58.25</v>
      </c>
      <c r="F1192" s="16">
        <v>-174.25</v>
      </c>
      <c r="G1192">
        <v>0.21248471543994765</v>
      </c>
      <c r="H1192">
        <v>6000</v>
      </c>
      <c r="I1192" t="s">
        <v>131</v>
      </c>
      <c r="J1192" t="s">
        <v>61</v>
      </c>
      <c r="K1192" t="s">
        <v>61</v>
      </c>
      <c r="L1192">
        <v>2013</v>
      </c>
      <c r="M1192">
        <v>2013</v>
      </c>
      <c r="N1192" t="s">
        <v>136</v>
      </c>
      <c r="O1192" t="s">
        <v>48</v>
      </c>
    </row>
    <row r="1193" spans="1:15" ht="15">
      <c r="A1193" s="21" t="s">
        <v>129</v>
      </c>
      <c r="B1193" t="s">
        <v>128</v>
      </c>
      <c r="C1193" s="18" t="s">
        <v>134</v>
      </c>
      <c r="D1193" s="16">
        <v>0.91</v>
      </c>
      <c r="E1193" s="16">
        <v>58.25</v>
      </c>
      <c r="F1193" s="16">
        <v>-173.75</v>
      </c>
      <c r="G1193">
        <v>0.21248471543994765</v>
      </c>
      <c r="H1193">
        <v>6000</v>
      </c>
      <c r="I1193" t="s">
        <v>131</v>
      </c>
      <c r="J1193" t="s">
        <v>61</v>
      </c>
      <c r="K1193" t="s">
        <v>61</v>
      </c>
      <c r="L1193">
        <v>2013</v>
      </c>
      <c r="M1193">
        <v>2013</v>
      </c>
      <c r="N1193" t="s">
        <v>136</v>
      </c>
      <c r="O1193" t="s">
        <v>48</v>
      </c>
    </row>
    <row r="1194" spans="1:15" ht="15">
      <c r="A1194" s="21" t="s">
        <v>129</v>
      </c>
      <c r="B1194" t="s">
        <v>128</v>
      </c>
      <c r="C1194" s="18" t="s">
        <v>134</v>
      </c>
      <c r="D1194" s="16">
        <v>0.94</v>
      </c>
      <c r="E1194" s="16">
        <v>58.25</v>
      </c>
      <c r="F1194" s="16">
        <v>-173.25</v>
      </c>
      <c r="G1194">
        <v>0.21248471543994765</v>
      </c>
      <c r="H1194">
        <v>6000</v>
      </c>
      <c r="I1194" t="s">
        <v>131</v>
      </c>
      <c r="J1194" t="s">
        <v>61</v>
      </c>
      <c r="K1194" t="s">
        <v>61</v>
      </c>
      <c r="L1194">
        <v>2013</v>
      </c>
      <c r="M1194">
        <v>2013</v>
      </c>
      <c r="N1194" t="s">
        <v>136</v>
      </c>
      <c r="O1194" t="s">
        <v>48</v>
      </c>
    </row>
    <row r="1195" spans="1:15" ht="15">
      <c r="A1195" s="21" t="s">
        <v>129</v>
      </c>
      <c r="B1195" t="s">
        <v>128</v>
      </c>
      <c r="C1195" s="18" t="s">
        <v>134</v>
      </c>
      <c r="D1195" s="16">
        <v>0.96</v>
      </c>
      <c r="E1195" s="16">
        <v>58.25</v>
      </c>
      <c r="F1195" s="16">
        <v>-172.75</v>
      </c>
      <c r="G1195">
        <v>0.21248471543994765</v>
      </c>
      <c r="H1195">
        <v>6000</v>
      </c>
      <c r="I1195" t="s">
        <v>131</v>
      </c>
      <c r="J1195" t="s">
        <v>61</v>
      </c>
      <c r="K1195" t="s">
        <v>61</v>
      </c>
      <c r="L1195">
        <v>2013</v>
      </c>
      <c r="M1195">
        <v>2013</v>
      </c>
      <c r="N1195" t="s">
        <v>136</v>
      </c>
      <c r="O1195" t="s">
        <v>48</v>
      </c>
    </row>
    <row r="1196" spans="1:15" ht="15">
      <c r="A1196" s="21" t="s">
        <v>129</v>
      </c>
      <c r="B1196" t="s">
        <v>128</v>
      </c>
      <c r="C1196" s="18" t="s">
        <v>134</v>
      </c>
      <c r="D1196" s="16">
        <v>0.98</v>
      </c>
      <c r="E1196" s="16">
        <v>58.25</v>
      </c>
      <c r="F1196" s="16">
        <v>-172.25</v>
      </c>
      <c r="G1196">
        <v>0.21248471543994765</v>
      </c>
      <c r="H1196">
        <v>6000</v>
      </c>
      <c r="I1196" t="s">
        <v>131</v>
      </c>
      <c r="J1196" t="s">
        <v>61</v>
      </c>
      <c r="K1196" t="s">
        <v>61</v>
      </c>
      <c r="L1196">
        <v>2013</v>
      </c>
      <c r="M1196">
        <v>2013</v>
      </c>
      <c r="N1196" t="s">
        <v>136</v>
      </c>
      <c r="O1196" t="s">
        <v>48</v>
      </c>
    </row>
    <row r="1197" spans="1:15" ht="15">
      <c r="A1197" s="21" t="s">
        <v>129</v>
      </c>
      <c r="B1197" t="s">
        <v>128</v>
      </c>
      <c r="C1197" s="18" t="s">
        <v>134</v>
      </c>
      <c r="D1197" s="16">
        <v>1</v>
      </c>
      <c r="E1197" s="16">
        <v>58.25</v>
      </c>
      <c r="F1197" s="16">
        <v>-171.75</v>
      </c>
      <c r="G1197">
        <v>0.21248471543994765</v>
      </c>
      <c r="H1197">
        <v>6000</v>
      </c>
      <c r="I1197" t="s">
        <v>131</v>
      </c>
      <c r="J1197" t="s">
        <v>61</v>
      </c>
      <c r="K1197" t="s">
        <v>61</v>
      </c>
      <c r="L1197">
        <v>2013</v>
      </c>
      <c r="M1197">
        <v>2013</v>
      </c>
      <c r="N1197" t="s">
        <v>136</v>
      </c>
      <c r="O1197" t="s">
        <v>48</v>
      </c>
    </row>
    <row r="1198" spans="1:15" ht="15">
      <c r="A1198" s="21" t="s">
        <v>129</v>
      </c>
      <c r="B1198" t="s">
        <v>128</v>
      </c>
      <c r="C1198" s="18" t="s">
        <v>134</v>
      </c>
      <c r="D1198" s="16">
        <v>1</v>
      </c>
      <c r="E1198" s="16">
        <v>58.25</v>
      </c>
      <c r="F1198" s="16">
        <v>-171.25</v>
      </c>
      <c r="G1198">
        <v>0.21248471543994765</v>
      </c>
      <c r="H1198">
        <v>6000</v>
      </c>
      <c r="I1198" t="s">
        <v>131</v>
      </c>
      <c r="J1198" t="s">
        <v>61</v>
      </c>
      <c r="K1198" t="s">
        <v>61</v>
      </c>
      <c r="L1198">
        <v>2013</v>
      </c>
      <c r="M1198">
        <v>2013</v>
      </c>
      <c r="N1198" t="s">
        <v>136</v>
      </c>
      <c r="O1198" t="s">
        <v>48</v>
      </c>
    </row>
    <row r="1199" spans="1:15" ht="15">
      <c r="A1199" s="21" t="s">
        <v>129</v>
      </c>
      <c r="B1199" t="s">
        <v>128</v>
      </c>
      <c r="C1199" s="18" t="s">
        <v>134</v>
      </c>
      <c r="D1199" s="16">
        <v>1</v>
      </c>
      <c r="E1199" s="16">
        <v>58.25</v>
      </c>
      <c r="F1199" s="16">
        <v>-170.75</v>
      </c>
      <c r="G1199">
        <v>0.21248471543994765</v>
      </c>
      <c r="H1199">
        <v>6000</v>
      </c>
      <c r="I1199" t="s">
        <v>131</v>
      </c>
      <c r="J1199" t="s">
        <v>61</v>
      </c>
      <c r="K1199" t="s">
        <v>61</v>
      </c>
      <c r="L1199">
        <v>2013</v>
      </c>
      <c r="M1199">
        <v>2013</v>
      </c>
      <c r="N1199" t="s">
        <v>136</v>
      </c>
      <c r="O1199" t="s">
        <v>48</v>
      </c>
    </row>
    <row r="1200" spans="1:15" ht="15">
      <c r="A1200" s="21" t="s">
        <v>129</v>
      </c>
      <c r="B1200" t="s">
        <v>128</v>
      </c>
      <c r="C1200" s="18" t="s">
        <v>134</v>
      </c>
      <c r="D1200" s="16">
        <v>1</v>
      </c>
      <c r="E1200" s="16">
        <v>58.25</v>
      </c>
      <c r="F1200" s="16">
        <v>-170.25</v>
      </c>
      <c r="G1200">
        <v>0.21248471543994765</v>
      </c>
      <c r="H1200">
        <v>6000</v>
      </c>
      <c r="I1200" t="s">
        <v>131</v>
      </c>
      <c r="J1200" t="s">
        <v>61</v>
      </c>
      <c r="K1200" t="s">
        <v>61</v>
      </c>
      <c r="L1200">
        <v>2013</v>
      </c>
      <c r="M1200">
        <v>2013</v>
      </c>
      <c r="N1200" t="s">
        <v>136</v>
      </c>
      <c r="O1200" t="s">
        <v>48</v>
      </c>
    </row>
    <row r="1201" spans="1:15" ht="15">
      <c r="A1201" s="21" t="s">
        <v>129</v>
      </c>
      <c r="B1201" t="s">
        <v>128</v>
      </c>
      <c r="C1201" s="18" t="s">
        <v>134</v>
      </c>
      <c r="D1201" s="16">
        <v>1</v>
      </c>
      <c r="E1201" s="16">
        <v>58.25</v>
      </c>
      <c r="F1201" s="16">
        <v>-169.75</v>
      </c>
      <c r="G1201">
        <v>0.21248471543994765</v>
      </c>
      <c r="H1201">
        <v>6000</v>
      </c>
      <c r="I1201" t="s">
        <v>131</v>
      </c>
      <c r="J1201" t="s">
        <v>61</v>
      </c>
      <c r="K1201" t="s">
        <v>61</v>
      </c>
      <c r="L1201">
        <v>2013</v>
      </c>
      <c r="M1201">
        <v>2013</v>
      </c>
      <c r="N1201" t="s">
        <v>136</v>
      </c>
      <c r="O1201" t="s">
        <v>48</v>
      </c>
    </row>
    <row r="1202" spans="1:15" ht="15">
      <c r="A1202" s="21" t="s">
        <v>129</v>
      </c>
      <c r="B1202" t="s">
        <v>128</v>
      </c>
      <c r="C1202" s="18" t="s">
        <v>134</v>
      </c>
      <c r="D1202" s="16">
        <v>1</v>
      </c>
      <c r="E1202" s="16">
        <v>58.25</v>
      </c>
      <c r="F1202" s="16">
        <v>-169.25</v>
      </c>
      <c r="G1202">
        <v>0.21248471543994765</v>
      </c>
      <c r="H1202">
        <v>6000</v>
      </c>
      <c r="I1202" t="s">
        <v>131</v>
      </c>
      <c r="J1202" t="s">
        <v>61</v>
      </c>
      <c r="K1202" t="s">
        <v>61</v>
      </c>
      <c r="L1202">
        <v>2013</v>
      </c>
      <c r="M1202">
        <v>2013</v>
      </c>
      <c r="N1202" t="s">
        <v>136</v>
      </c>
      <c r="O1202" t="s">
        <v>48</v>
      </c>
    </row>
    <row r="1203" spans="1:15" ht="15">
      <c r="A1203" s="21" t="s">
        <v>129</v>
      </c>
      <c r="B1203" t="s">
        <v>128</v>
      </c>
      <c r="C1203" s="18" t="s">
        <v>134</v>
      </c>
      <c r="D1203" s="16">
        <v>1</v>
      </c>
      <c r="E1203" s="16">
        <v>58.25</v>
      </c>
      <c r="F1203" s="16">
        <v>-168.75</v>
      </c>
      <c r="G1203">
        <v>0.21248471543994765</v>
      </c>
      <c r="H1203">
        <v>6000</v>
      </c>
      <c r="I1203" t="s">
        <v>131</v>
      </c>
      <c r="J1203" t="s">
        <v>61</v>
      </c>
      <c r="K1203" t="s">
        <v>61</v>
      </c>
      <c r="L1203">
        <v>2013</v>
      </c>
      <c r="M1203">
        <v>2013</v>
      </c>
      <c r="N1203" t="s">
        <v>136</v>
      </c>
      <c r="O1203" t="s">
        <v>48</v>
      </c>
    </row>
    <row r="1204" spans="1:15" ht="15">
      <c r="A1204" s="21" t="s">
        <v>129</v>
      </c>
      <c r="B1204" t="s">
        <v>128</v>
      </c>
      <c r="C1204" s="18" t="s">
        <v>134</v>
      </c>
      <c r="D1204" s="16">
        <v>1</v>
      </c>
      <c r="E1204" s="16">
        <v>58.25</v>
      </c>
      <c r="F1204" s="16">
        <v>-168.25</v>
      </c>
      <c r="G1204">
        <v>0.21248471543994765</v>
      </c>
      <c r="H1204">
        <v>6000</v>
      </c>
      <c r="I1204" t="s">
        <v>131</v>
      </c>
      <c r="J1204" t="s">
        <v>61</v>
      </c>
      <c r="K1204" t="s">
        <v>61</v>
      </c>
      <c r="L1204">
        <v>2013</v>
      </c>
      <c r="M1204">
        <v>2013</v>
      </c>
      <c r="N1204" t="s">
        <v>136</v>
      </c>
      <c r="O1204" t="s">
        <v>48</v>
      </c>
    </row>
    <row r="1205" spans="1:15" ht="15">
      <c r="A1205" s="21" t="s">
        <v>129</v>
      </c>
      <c r="B1205" t="s">
        <v>128</v>
      </c>
      <c r="C1205" s="18" t="s">
        <v>134</v>
      </c>
      <c r="D1205" s="16">
        <v>1</v>
      </c>
      <c r="E1205" s="16">
        <v>58.25</v>
      </c>
      <c r="F1205" s="16">
        <v>-167.75</v>
      </c>
      <c r="G1205">
        <v>0.21248471543994765</v>
      </c>
      <c r="H1205">
        <v>6000</v>
      </c>
      <c r="I1205" t="s">
        <v>131</v>
      </c>
      <c r="J1205" t="s">
        <v>61</v>
      </c>
      <c r="K1205" t="s">
        <v>61</v>
      </c>
      <c r="L1205">
        <v>2013</v>
      </c>
      <c r="M1205">
        <v>2013</v>
      </c>
      <c r="N1205" t="s">
        <v>136</v>
      </c>
      <c r="O1205" t="s">
        <v>48</v>
      </c>
    </row>
    <row r="1206" spans="1:15" ht="15">
      <c r="A1206" s="21" t="s">
        <v>129</v>
      </c>
      <c r="B1206" t="s">
        <v>128</v>
      </c>
      <c r="C1206" s="18" t="s">
        <v>134</v>
      </c>
      <c r="D1206" s="16">
        <v>1</v>
      </c>
      <c r="E1206" s="16">
        <v>58.25</v>
      </c>
      <c r="F1206" s="16">
        <v>-167.25</v>
      </c>
      <c r="G1206">
        <v>0.21248471543994765</v>
      </c>
      <c r="H1206">
        <v>6000</v>
      </c>
      <c r="I1206" t="s">
        <v>131</v>
      </c>
      <c r="J1206" t="s">
        <v>61</v>
      </c>
      <c r="K1206" t="s">
        <v>61</v>
      </c>
      <c r="L1206">
        <v>2013</v>
      </c>
      <c r="M1206">
        <v>2013</v>
      </c>
      <c r="N1206" t="s">
        <v>136</v>
      </c>
      <c r="O1206" t="s">
        <v>48</v>
      </c>
    </row>
    <row r="1207" spans="1:15" ht="15">
      <c r="A1207" s="21" t="s">
        <v>129</v>
      </c>
      <c r="B1207" t="s">
        <v>128</v>
      </c>
      <c r="C1207" s="18" t="s">
        <v>134</v>
      </c>
      <c r="D1207" s="16">
        <v>1</v>
      </c>
      <c r="E1207" s="16">
        <v>58.25</v>
      </c>
      <c r="F1207" s="16">
        <v>-166.75</v>
      </c>
      <c r="G1207">
        <v>0.21248471543994765</v>
      </c>
      <c r="H1207">
        <v>6000</v>
      </c>
      <c r="I1207" t="s">
        <v>131</v>
      </c>
      <c r="J1207" t="s">
        <v>61</v>
      </c>
      <c r="K1207" t="s">
        <v>61</v>
      </c>
      <c r="L1207">
        <v>2013</v>
      </c>
      <c r="M1207">
        <v>2013</v>
      </c>
      <c r="N1207" t="s">
        <v>136</v>
      </c>
      <c r="O1207" t="s">
        <v>48</v>
      </c>
    </row>
    <row r="1208" spans="1:15" ht="15">
      <c r="A1208" s="21" t="s">
        <v>129</v>
      </c>
      <c r="B1208" t="s">
        <v>128</v>
      </c>
      <c r="C1208" s="18" t="s">
        <v>134</v>
      </c>
      <c r="D1208" s="16">
        <v>1</v>
      </c>
      <c r="E1208" s="16">
        <v>58.25</v>
      </c>
      <c r="F1208" s="16">
        <v>-166.25</v>
      </c>
      <c r="G1208">
        <v>0.21248471543994765</v>
      </c>
      <c r="H1208">
        <v>6000</v>
      </c>
      <c r="I1208" t="s">
        <v>131</v>
      </c>
      <c r="J1208" t="s">
        <v>61</v>
      </c>
      <c r="K1208" t="s">
        <v>61</v>
      </c>
      <c r="L1208">
        <v>2013</v>
      </c>
      <c r="M1208">
        <v>2013</v>
      </c>
      <c r="N1208" t="s">
        <v>136</v>
      </c>
      <c r="O1208" t="s">
        <v>48</v>
      </c>
    </row>
    <row r="1209" spans="1:15" ht="15">
      <c r="A1209" s="21" t="s">
        <v>129</v>
      </c>
      <c r="B1209" t="s">
        <v>128</v>
      </c>
      <c r="C1209" s="18" t="s">
        <v>134</v>
      </c>
      <c r="D1209" s="16">
        <v>1</v>
      </c>
      <c r="E1209" s="16">
        <v>58.25</v>
      </c>
      <c r="F1209" s="16">
        <v>-165.75</v>
      </c>
      <c r="G1209">
        <v>0.21248471543994765</v>
      </c>
      <c r="H1209">
        <v>6000</v>
      </c>
      <c r="I1209" t="s">
        <v>131</v>
      </c>
      <c r="J1209" t="s">
        <v>61</v>
      </c>
      <c r="K1209" t="s">
        <v>61</v>
      </c>
      <c r="L1209">
        <v>2013</v>
      </c>
      <c r="M1209">
        <v>2013</v>
      </c>
      <c r="N1209" t="s">
        <v>136</v>
      </c>
      <c r="O1209" t="s">
        <v>48</v>
      </c>
    </row>
    <row r="1210" spans="1:15" ht="15">
      <c r="A1210" s="21" t="s">
        <v>129</v>
      </c>
      <c r="B1210" t="s">
        <v>128</v>
      </c>
      <c r="C1210" s="18" t="s">
        <v>134</v>
      </c>
      <c r="D1210" s="16">
        <v>1</v>
      </c>
      <c r="E1210" s="16">
        <v>58.25</v>
      </c>
      <c r="F1210" s="16">
        <v>-165.25</v>
      </c>
      <c r="G1210">
        <v>0.21248471543994765</v>
      </c>
      <c r="H1210">
        <v>6000</v>
      </c>
      <c r="I1210" t="s">
        <v>131</v>
      </c>
      <c r="J1210" t="s">
        <v>61</v>
      </c>
      <c r="K1210" t="s">
        <v>61</v>
      </c>
      <c r="L1210">
        <v>2013</v>
      </c>
      <c r="M1210">
        <v>2013</v>
      </c>
      <c r="N1210" t="s">
        <v>136</v>
      </c>
      <c r="O1210" t="s">
        <v>48</v>
      </c>
    </row>
    <row r="1211" spans="1:15" ht="15">
      <c r="A1211" s="21" t="s">
        <v>129</v>
      </c>
      <c r="B1211" t="s">
        <v>128</v>
      </c>
      <c r="C1211" s="18" t="s">
        <v>134</v>
      </c>
      <c r="D1211" s="16">
        <v>1</v>
      </c>
      <c r="E1211" s="16">
        <v>58.25</v>
      </c>
      <c r="F1211" s="16">
        <v>-164.75</v>
      </c>
      <c r="G1211">
        <v>0.21248471543994765</v>
      </c>
      <c r="H1211">
        <v>6000</v>
      </c>
      <c r="I1211" t="s">
        <v>131</v>
      </c>
      <c r="J1211" t="s">
        <v>61</v>
      </c>
      <c r="K1211" t="s">
        <v>61</v>
      </c>
      <c r="L1211">
        <v>2013</v>
      </c>
      <c r="M1211">
        <v>2013</v>
      </c>
      <c r="N1211" t="s">
        <v>136</v>
      </c>
      <c r="O1211" t="s">
        <v>48</v>
      </c>
    </row>
    <row r="1212" spans="1:15" ht="15">
      <c r="A1212" s="21" t="s">
        <v>129</v>
      </c>
      <c r="B1212" t="s">
        <v>128</v>
      </c>
      <c r="C1212" s="18" t="s">
        <v>134</v>
      </c>
      <c r="D1212" s="16">
        <v>1</v>
      </c>
      <c r="E1212" s="16">
        <v>58.25</v>
      </c>
      <c r="F1212" s="16">
        <v>-164.25</v>
      </c>
      <c r="G1212">
        <v>0.21248471543994765</v>
      </c>
      <c r="H1212">
        <v>6000</v>
      </c>
      <c r="I1212" t="s">
        <v>131</v>
      </c>
      <c r="J1212" t="s">
        <v>61</v>
      </c>
      <c r="K1212" t="s">
        <v>61</v>
      </c>
      <c r="L1212">
        <v>2013</v>
      </c>
      <c r="M1212">
        <v>2013</v>
      </c>
      <c r="N1212" t="s">
        <v>136</v>
      </c>
      <c r="O1212" t="s">
        <v>48</v>
      </c>
    </row>
    <row r="1213" spans="1:15" ht="15">
      <c r="A1213" s="21" t="s">
        <v>129</v>
      </c>
      <c r="B1213" t="s">
        <v>128</v>
      </c>
      <c r="C1213" s="18" t="s">
        <v>134</v>
      </c>
      <c r="D1213" s="16">
        <v>1</v>
      </c>
      <c r="E1213" s="16">
        <v>58.25</v>
      </c>
      <c r="F1213" s="16">
        <v>-163.75</v>
      </c>
      <c r="G1213">
        <v>0.21248471543994765</v>
      </c>
      <c r="H1213">
        <v>6000</v>
      </c>
      <c r="I1213" t="s">
        <v>131</v>
      </c>
      <c r="J1213" t="s">
        <v>61</v>
      </c>
      <c r="K1213" t="s">
        <v>61</v>
      </c>
      <c r="L1213">
        <v>2013</v>
      </c>
      <c r="M1213">
        <v>2013</v>
      </c>
      <c r="N1213" t="s">
        <v>136</v>
      </c>
      <c r="O1213" t="s">
        <v>48</v>
      </c>
    </row>
    <row r="1214" spans="1:15" ht="15">
      <c r="A1214" s="21" t="s">
        <v>129</v>
      </c>
      <c r="B1214" t="s">
        <v>128</v>
      </c>
      <c r="C1214" s="18" t="s">
        <v>134</v>
      </c>
      <c r="D1214" s="16">
        <v>1</v>
      </c>
      <c r="E1214" s="16">
        <v>58.25</v>
      </c>
      <c r="F1214" s="16">
        <v>-163.25</v>
      </c>
      <c r="G1214">
        <v>0.21248471543994765</v>
      </c>
      <c r="H1214">
        <v>6000</v>
      </c>
      <c r="I1214" t="s">
        <v>131</v>
      </c>
      <c r="J1214" t="s">
        <v>61</v>
      </c>
      <c r="K1214" t="s">
        <v>61</v>
      </c>
      <c r="L1214">
        <v>2013</v>
      </c>
      <c r="M1214">
        <v>2013</v>
      </c>
      <c r="N1214" t="s">
        <v>136</v>
      </c>
      <c r="O1214" t="s">
        <v>48</v>
      </c>
    </row>
    <row r="1215" spans="1:15" ht="15">
      <c r="A1215" s="21" t="s">
        <v>129</v>
      </c>
      <c r="B1215" t="s">
        <v>128</v>
      </c>
      <c r="C1215" s="18" t="s">
        <v>134</v>
      </c>
      <c r="D1215" s="16">
        <v>1</v>
      </c>
      <c r="E1215" s="16">
        <v>58.25</v>
      </c>
      <c r="F1215" s="16">
        <v>-162.75</v>
      </c>
      <c r="G1215">
        <v>0.21248471543994765</v>
      </c>
      <c r="H1215">
        <v>6000</v>
      </c>
      <c r="I1215" t="s">
        <v>131</v>
      </c>
      <c r="J1215" t="s">
        <v>61</v>
      </c>
      <c r="K1215" t="s">
        <v>61</v>
      </c>
      <c r="L1215">
        <v>2013</v>
      </c>
      <c r="M1215">
        <v>2013</v>
      </c>
      <c r="N1215" t="s">
        <v>136</v>
      </c>
      <c r="O1215" t="s">
        <v>48</v>
      </c>
    </row>
    <row r="1216" spans="1:15" ht="15">
      <c r="A1216" s="21" t="s">
        <v>129</v>
      </c>
      <c r="B1216" t="s">
        <v>128</v>
      </c>
      <c r="C1216" s="18" t="s">
        <v>134</v>
      </c>
      <c r="D1216" s="16">
        <v>1</v>
      </c>
      <c r="E1216" s="16">
        <v>58.25</v>
      </c>
      <c r="F1216" s="16">
        <v>-162.25</v>
      </c>
      <c r="G1216">
        <v>0.21248471543994765</v>
      </c>
      <c r="H1216">
        <v>6000</v>
      </c>
      <c r="I1216" t="s">
        <v>131</v>
      </c>
      <c r="J1216" t="s">
        <v>61</v>
      </c>
      <c r="K1216" t="s">
        <v>61</v>
      </c>
      <c r="L1216">
        <v>2013</v>
      </c>
      <c r="M1216">
        <v>2013</v>
      </c>
      <c r="N1216" t="s">
        <v>136</v>
      </c>
      <c r="O1216" t="s">
        <v>48</v>
      </c>
    </row>
    <row r="1217" spans="1:15" ht="15">
      <c r="A1217" s="21" t="s">
        <v>129</v>
      </c>
      <c r="B1217" t="s">
        <v>128</v>
      </c>
      <c r="C1217" s="18" t="s">
        <v>134</v>
      </c>
      <c r="D1217" s="16">
        <v>1</v>
      </c>
      <c r="E1217" s="16">
        <v>58.25</v>
      </c>
      <c r="F1217" s="16">
        <v>-161.75</v>
      </c>
      <c r="G1217">
        <v>0.21248471543994765</v>
      </c>
      <c r="H1217">
        <v>6000</v>
      </c>
      <c r="I1217" t="s">
        <v>131</v>
      </c>
      <c r="J1217" t="s">
        <v>61</v>
      </c>
      <c r="K1217" t="s">
        <v>61</v>
      </c>
      <c r="L1217">
        <v>2013</v>
      </c>
      <c r="M1217">
        <v>2013</v>
      </c>
      <c r="N1217" t="s">
        <v>136</v>
      </c>
      <c r="O1217" t="s">
        <v>48</v>
      </c>
    </row>
    <row r="1218" spans="1:15" ht="15">
      <c r="A1218" s="21" t="s">
        <v>129</v>
      </c>
      <c r="B1218" t="s">
        <v>128</v>
      </c>
      <c r="C1218" s="18" t="s">
        <v>134</v>
      </c>
      <c r="D1218" s="16">
        <v>1</v>
      </c>
      <c r="E1218" s="16">
        <v>58.25</v>
      </c>
      <c r="F1218" s="16">
        <v>-161.25</v>
      </c>
      <c r="G1218">
        <v>0.21248471543994765</v>
      </c>
      <c r="H1218">
        <v>6000</v>
      </c>
      <c r="I1218" t="s">
        <v>131</v>
      </c>
      <c r="J1218" t="s">
        <v>61</v>
      </c>
      <c r="K1218" t="s">
        <v>61</v>
      </c>
      <c r="L1218">
        <v>2013</v>
      </c>
      <c r="M1218">
        <v>2013</v>
      </c>
      <c r="N1218" t="s">
        <v>136</v>
      </c>
      <c r="O1218" t="s">
        <v>48</v>
      </c>
    </row>
    <row r="1219" spans="1:15" ht="15">
      <c r="A1219" s="21" t="s">
        <v>129</v>
      </c>
      <c r="B1219" t="s">
        <v>128</v>
      </c>
      <c r="C1219" s="18" t="s">
        <v>134</v>
      </c>
      <c r="D1219" s="16">
        <v>1</v>
      </c>
      <c r="E1219" s="16">
        <v>58.25</v>
      </c>
      <c r="F1219" s="16">
        <v>-160.75</v>
      </c>
      <c r="G1219">
        <v>0.21248471543994765</v>
      </c>
      <c r="H1219">
        <v>6000</v>
      </c>
      <c r="I1219" t="s">
        <v>131</v>
      </c>
      <c r="J1219" t="s">
        <v>61</v>
      </c>
      <c r="K1219" t="s">
        <v>61</v>
      </c>
      <c r="L1219">
        <v>2013</v>
      </c>
      <c r="M1219">
        <v>2013</v>
      </c>
      <c r="N1219" t="s">
        <v>136</v>
      </c>
      <c r="O1219" t="s">
        <v>48</v>
      </c>
    </row>
    <row r="1220" spans="1:15" ht="15">
      <c r="A1220" s="21" t="s">
        <v>129</v>
      </c>
      <c r="B1220" t="s">
        <v>128</v>
      </c>
      <c r="C1220" s="18" t="s">
        <v>134</v>
      </c>
      <c r="D1220" s="16">
        <v>1</v>
      </c>
      <c r="E1220" s="16">
        <v>58.25</v>
      </c>
      <c r="F1220" s="16">
        <v>-160.25</v>
      </c>
      <c r="G1220">
        <v>0.21248471543994765</v>
      </c>
      <c r="H1220">
        <v>6000</v>
      </c>
      <c r="I1220" t="s">
        <v>131</v>
      </c>
      <c r="J1220" t="s">
        <v>61</v>
      </c>
      <c r="K1220" t="s">
        <v>61</v>
      </c>
      <c r="L1220">
        <v>2013</v>
      </c>
      <c r="M1220">
        <v>2013</v>
      </c>
      <c r="N1220" t="s">
        <v>136</v>
      </c>
      <c r="O1220" t="s">
        <v>48</v>
      </c>
    </row>
    <row r="1221" spans="1:15" ht="15">
      <c r="A1221" s="21" t="s">
        <v>129</v>
      </c>
      <c r="B1221" t="s">
        <v>128</v>
      </c>
      <c r="C1221" s="18" t="s">
        <v>134</v>
      </c>
      <c r="D1221" s="16">
        <v>1</v>
      </c>
      <c r="E1221" s="16">
        <v>58.25</v>
      </c>
      <c r="F1221" s="16">
        <v>-159.75</v>
      </c>
      <c r="G1221">
        <v>0.21248471543994765</v>
      </c>
      <c r="H1221">
        <v>6000</v>
      </c>
      <c r="I1221" t="s">
        <v>131</v>
      </c>
      <c r="J1221" t="s">
        <v>61</v>
      </c>
      <c r="K1221" t="s">
        <v>61</v>
      </c>
      <c r="L1221">
        <v>2013</v>
      </c>
      <c r="M1221">
        <v>2013</v>
      </c>
      <c r="N1221" t="s">
        <v>136</v>
      </c>
      <c r="O1221" t="s">
        <v>48</v>
      </c>
    </row>
    <row r="1222" spans="1:15" ht="15">
      <c r="A1222" s="21" t="s">
        <v>129</v>
      </c>
      <c r="B1222" t="s">
        <v>128</v>
      </c>
      <c r="C1222" s="18" t="s">
        <v>134</v>
      </c>
      <c r="D1222" s="16">
        <v>0.82</v>
      </c>
      <c r="E1222" s="16">
        <v>58.25</v>
      </c>
      <c r="F1222" s="16">
        <v>-158.25</v>
      </c>
      <c r="G1222">
        <v>0.21248471543994765</v>
      </c>
      <c r="H1222">
        <v>6000</v>
      </c>
      <c r="I1222" t="s">
        <v>131</v>
      </c>
      <c r="J1222" t="s">
        <v>61</v>
      </c>
      <c r="K1222" t="s">
        <v>61</v>
      </c>
      <c r="L1222">
        <v>2013</v>
      </c>
      <c r="M1222">
        <v>2013</v>
      </c>
      <c r="N1222" t="s">
        <v>136</v>
      </c>
      <c r="O1222" t="s">
        <v>48</v>
      </c>
    </row>
    <row r="1223" spans="1:15" ht="15">
      <c r="A1223" s="21" t="s">
        <v>129</v>
      </c>
      <c r="B1223" t="s">
        <v>128</v>
      </c>
      <c r="C1223" s="18" t="s">
        <v>134</v>
      </c>
      <c r="D1223" s="16">
        <v>1</v>
      </c>
      <c r="E1223" s="16">
        <v>56.75</v>
      </c>
      <c r="F1223" s="16">
        <v>-169.75</v>
      </c>
      <c r="G1223">
        <v>0.21248471543994765</v>
      </c>
      <c r="H1223">
        <v>6000</v>
      </c>
      <c r="I1223" t="s">
        <v>131</v>
      </c>
      <c r="J1223" t="s">
        <v>61</v>
      </c>
      <c r="K1223" t="s">
        <v>61</v>
      </c>
      <c r="L1223">
        <v>2013</v>
      </c>
      <c r="M1223">
        <v>2013</v>
      </c>
      <c r="N1223" t="s">
        <v>136</v>
      </c>
      <c r="O1223" t="s">
        <v>48</v>
      </c>
    </row>
    <row r="1224" spans="1:15" ht="15">
      <c r="A1224" s="21" t="s">
        <v>129</v>
      </c>
      <c r="B1224" t="s">
        <v>128</v>
      </c>
      <c r="C1224" s="18" t="s">
        <v>134</v>
      </c>
      <c r="D1224" s="16">
        <v>0.87</v>
      </c>
      <c r="E1224" s="16">
        <v>58.75</v>
      </c>
      <c r="F1224" s="16">
        <v>-176.25</v>
      </c>
      <c r="G1224">
        <v>0.21248471543994765</v>
      </c>
      <c r="H1224">
        <v>6000</v>
      </c>
      <c r="I1224" t="s">
        <v>131</v>
      </c>
      <c r="J1224" t="s">
        <v>61</v>
      </c>
      <c r="K1224" t="s">
        <v>61</v>
      </c>
      <c r="L1224">
        <v>2013</v>
      </c>
      <c r="M1224">
        <v>2013</v>
      </c>
      <c r="N1224" t="s">
        <v>136</v>
      </c>
      <c r="O1224" t="s">
        <v>48</v>
      </c>
    </row>
    <row r="1225" spans="1:15" ht="15">
      <c r="A1225" s="21" t="s">
        <v>129</v>
      </c>
      <c r="B1225" t="s">
        <v>128</v>
      </c>
      <c r="C1225" s="18" t="s">
        <v>134</v>
      </c>
      <c r="D1225" s="16">
        <v>0.9</v>
      </c>
      <c r="E1225" s="16">
        <v>58.75</v>
      </c>
      <c r="F1225" s="16">
        <v>-175.75</v>
      </c>
      <c r="G1225">
        <v>0.21248471543994765</v>
      </c>
      <c r="H1225">
        <v>6000</v>
      </c>
      <c r="I1225" t="s">
        <v>131</v>
      </c>
      <c r="J1225" t="s">
        <v>61</v>
      </c>
      <c r="K1225" t="s">
        <v>61</v>
      </c>
      <c r="L1225">
        <v>2013</v>
      </c>
      <c r="M1225">
        <v>2013</v>
      </c>
      <c r="N1225" t="s">
        <v>136</v>
      </c>
      <c r="O1225" t="s">
        <v>48</v>
      </c>
    </row>
    <row r="1226" spans="1:15" ht="15">
      <c r="A1226" s="21" t="s">
        <v>129</v>
      </c>
      <c r="B1226" t="s">
        <v>128</v>
      </c>
      <c r="C1226" s="18" t="s">
        <v>134</v>
      </c>
      <c r="D1226" s="16">
        <v>0.91</v>
      </c>
      <c r="E1226" s="16">
        <v>58.75</v>
      </c>
      <c r="F1226" s="16">
        <v>-175.25</v>
      </c>
      <c r="G1226">
        <v>0.21248471543994765</v>
      </c>
      <c r="H1226">
        <v>6000</v>
      </c>
      <c r="I1226" t="s">
        <v>131</v>
      </c>
      <c r="J1226" t="s">
        <v>61</v>
      </c>
      <c r="K1226" t="s">
        <v>61</v>
      </c>
      <c r="L1226">
        <v>2013</v>
      </c>
      <c r="M1226">
        <v>2013</v>
      </c>
      <c r="N1226" t="s">
        <v>136</v>
      </c>
      <c r="O1226" t="s">
        <v>48</v>
      </c>
    </row>
    <row r="1227" spans="1:15" ht="15">
      <c r="A1227" s="21" t="s">
        <v>129</v>
      </c>
      <c r="B1227" t="s">
        <v>128</v>
      </c>
      <c r="C1227" s="18" t="s">
        <v>134</v>
      </c>
      <c r="D1227" s="16">
        <v>0.9</v>
      </c>
      <c r="E1227" s="16">
        <v>58.75</v>
      </c>
      <c r="F1227" s="16">
        <v>-174.75</v>
      </c>
      <c r="G1227">
        <v>0.21248471543994765</v>
      </c>
      <c r="H1227">
        <v>6000</v>
      </c>
      <c r="I1227" t="s">
        <v>131</v>
      </c>
      <c r="J1227" t="s">
        <v>61</v>
      </c>
      <c r="K1227" t="s">
        <v>61</v>
      </c>
      <c r="L1227">
        <v>2013</v>
      </c>
      <c r="M1227">
        <v>2013</v>
      </c>
      <c r="N1227" t="s">
        <v>136</v>
      </c>
      <c r="O1227" t="s">
        <v>48</v>
      </c>
    </row>
    <row r="1228" spans="1:15" ht="15">
      <c r="A1228" s="21" t="s">
        <v>129</v>
      </c>
      <c r="B1228" t="s">
        <v>128</v>
      </c>
      <c r="C1228" s="18" t="s">
        <v>134</v>
      </c>
      <c r="D1228" s="16">
        <v>0.94</v>
      </c>
      <c r="E1228" s="16">
        <v>58.75</v>
      </c>
      <c r="F1228" s="16">
        <v>-174.25</v>
      </c>
      <c r="G1228">
        <v>0.21248471543994765</v>
      </c>
      <c r="H1228">
        <v>6000</v>
      </c>
      <c r="I1228" t="s">
        <v>131</v>
      </c>
      <c r="J1228" t="s">
        <v>61</v>
      </c>
      <c r="K1228" t="s">
        <v>61</v>
      </c>
      <c r="L1228">
        <v>2013</v>
      </c>
      <c r="M1228">
        <v>2013</v>
      </c>
      <c r="N1228" t="s">
        <v>136</v>
      </c>
      <c r="O1228" t="s">
        <v>48</v>
      </c>
    </row>
    <row r="1229" spans="1:15" ht="15">
      <c r="A1229" s="21" t="s">
        <v>129</v>
      </c>
      <c r="B1229" t="s">
        <v>128</v>
      </c>
      <c r="C1229" s="18" t="s">
        <v>134</v>
      </c>
      <c r="D1229" s="16">
        <v>0.97</v>
      </c>
      <c r="E1229" s="16">
        <v>58.75</v>
      </c>
      <c r="F1229" s="16">
        <v>-173.75</v>
      </c>
      <c r="G1229">
        <v>0.21248471543994765</v>
      </c>
      <c r="H1229">
        <v>6000</v>
      </c>
      <c r="I1229" t="s">
        <v>131</v>
      </c>
      <c r="J1229" t="s">
        <v>61</v>
      </c>
      <c r="K1229" t="s">
        <v>61</v>
      </c>
      <c r="L1229">
        <v>2013</v>
      </c>
      <c r="M1229">
        <v>2013</v>
      </c>
      <c r="N1229" t="s">
        <v>136</v>
      </c>
      <c r="O1229" t="s">
        <v>48</v>
      </c>
    </row>
    <row r="1230" spans="1:15" ht="15">
      <c r="A1230" s="21" t="s">
        <v>129</v>
      </c>
      <c r="B1230" t="s">
        <v>128</v>
      </c>
      <c r="C1230" s="18" t="s">
        <v>134</v>
      </c>
      <c r="D1230" s="16">
        <v>0.99</v>
      </c>
      <c r="E1230" s="16">
        <v>58.75</v>
      </c>
      <c r="F1230" s="16">
        <v>-173.25</v>
      </c>
      <c r="G1230">
        <v>0.21248471543994765</v>
      </c>
      <c r="H1230">
        <v>6000</v>
      </c>
      <c r="I1230" t="s">
        <v>131</v>
      </c>
      <c r="J1230" t="s">
        <v>61</v>
      </c>
      <c r="K1230" t="s">
        <v>61</v>
      </c>
      <c r="L1230">
        <v>2013</v>
      </c>
      <c r="M1230">
        <v>2013</v>
      </c>
      <c r="N1230" t="s">
        <v>136</v>
      </c>
      <c r="O1230" t="s">
        <v>48</v>
      </c>
    </row>
    <row r="1231" spans="1:15" ht="15">
      <c r="A1231" s="21" t="s">
        <v>129</v>
      </c>
      <c r="B1231" t="s">
        <v>128</v>
      </c>
      <c r="C1231" s="18" t="s">
        <v>134</v>
      </c>
      <c r="D1231" s="16">
        <v>1</v>
      </c>
      <c r="E1231" s="16">
        <v>58.75</v>
      </c>
      <c r="F1231" s="16">
        <v>-172.75</v>
      </c>
      <c r="G1231">
        <v>0.21248471543994765</v>
      </c>
      <c r="H1231">
        <v>6000</v>
      </c>
      <c r="I1231" t="s">
        <v>131</v>
      </c>
      <c r="J1231" t="s">
        <v>61</v>
      </c>
      <c r="K1231" t="s">
        <v>61</v>
      </c>
      <c r="L1231">
        <v>2013</v>
      </c>
      <c r="M1231">
        <v>2013</v>
      </c>
      <c r="N1231" t="s">
        <v>136</v>
      </c>
      <c r="O1231" t="s">
        <v>48</v>
      </c>
    </row>
    <row r="1232" spans="1:15" ht="15">
      <c r="A1232" s="21" t="s">
        <v>129</v>
      </c>
      <c r="B1232" t="s">
        <v>128</v>
      </c>
      <c r="C1232" s="18" t="s">
        <v>134</v>
      </c>
      <c r="D1232" s="16">
        <v>1</v>
      </c>
      <c r="E1232" s="16">
        <v>58.75</v>
      </c>
      <c r="F1232" s="16">
        <v>-172.25</v>
      </c>
      <c r="G1232">
        <v>0.21248471543994765</v>
      </c>
      <c r="H1232">
        <v>6000</v>
      </c>
      <c r="I1232" t="s">
        <v>131</v>
      </c>
      <c r="J1232" t="s">
        <v>61</v>
      </c>
      <c r="K1232" t="s">
        <v>61</v>
      </c>
      <c r="L1232">
        <v>2013</v>
      </c>
      <c r="M1232">
        <v>2013</v>
      </c>
      <c r="N1232" t="s">
        <v>136</v>
      </c>
      <c r="O1232" t="s">
        <v>48</v>
      </c>
    </row>
    <row r="1233" spans="1:15" ht="15">
      <c r="A1233" s="21" t="s">
        <v>129</v>
      </c>
      <c r="B1233" t="s">
        <v>128</v>
      </c>
      <c r="C1233" s="18" t="s">
        <v>134</v>
      </c>
      <c r="D1233" s="16">
        <v>1</v>
      </c>
      <c r="E1233" s="16">
        <v>58.75</v>
      </c>
      <c r="F1233" s="16">
        <v>-171.75</v>
      </c>
      <c r="G1233">
        <v>0.21248471543994765</v>
      </c>
      <c r="H1233">
        <v>6000</v>
      </c>
      <c r="I1233" t="s">
        <v>131</v>
      </c>
      <c r="J1233" t="s">
        <v>61</v>
      </c>
      <c r="K1233" t="s">
        <v>61</v>
      </c>
      <c r="L1233">
        <v>2013</v>
      </c>
      <c r="M1233">
        <v>2013</v>
      </c>
      <c r="N1233" t="s">
        <v>136</v>
      </c>
      <c r="O1233" t="s">
        <v>48</v>
      </c>
    </row>
    <row r="1234" spans="1:15" ht="15">
      <c r="A1234" s="21" t="s">
        <v>129</v>
      </c>
      <c r="B1234" t="s">
        <v>128</v>
      </c>
      <c r="C1234" s="18" t="s">
        <v>134</v>
      </c>
      <c r="D1234" s="16">
        <v>1</v>
      </c>
      <c r="E1234" s="16">
        <v>58.75</v>
      </c>
      <c r="F1234" s="16">
        <v>-171.25</v>
      </c>
      <c r="G1234">
        <v>0.21248471543994765</v>
      </c>
      <c r="H1234">
        <v>6000</v>
      </c>
      <c r="I1234" t="s">
        <v>131</v>
      </c>
      <c r="J1234" t="s">
        <v>61</v>
      </c>
      <c r="K1234" t="s">
        <v>61</v>
      </c>
      <c r="L1234">
        <v>2013</v>
      </c>
      <c r="M1234">
        <v>2013</v>
      </c>
      <c r="N1234" t="s">
        <v>136</v>
      </c>
      <c r="O1234" t="s">
        <v>48</v>
      </c>
    </row>
    <row r="1235" spans="1:15" ht="15">
      <c r="A1235" s="21" t="s">
        <v>129</v>
      </c>
      <c r="B1235" t="s">
        <v>128</v>
      </c>
      <c r="C1235" s="18" t="s">
        <v>134</v>
      </c>
      <c r="D1235" s="16">
        <v>1</v>
      </c>
      <c r="E1235" s="16">
        <v>58.75</v>
      </c>
      <c r="F1235" s="16">
        <v>-170.75</v>
      </c>
      <c r="G1235">
        <v>0.21248471543994765</v>
      </c>
      <c r="H1235">
        <v>6000</v>
      </c>
      <c r="I1235" t="s">
        <v>131</v>
      </c>
      <c r="J1235" t="s">
        <v>61</v>
      </c>
      <c r="K1235" t="s">
        <v>61</v>
      </c>
      <c r="L1235">
        <v>2013</v>
      </c>
      <c r="M1235">
        <v>2013</v>
      </c>
      <c r="N1235" t="s">
        <v>136</v>
      </c>
      <c r="O1235" t="s">
        <v>48</v>
      </c>
    </row>
    <row r="1236" spans="1:15" ht="15">
      <c r="A1236" s="21" t="s">
        <v>129</v>
      </c>
      <c r="B1236" t="s">
        <v>128</v>
      </c>
      <c r="C1236" s="18" t="s">
        <v>134</v>
      </c>
      <c r="D1236" s="16">
        <v>1</v>
      </c>
      <c r="E1236" s="16">
        <v>58.75</v>
      </c>
      <c r="F1236" s="16">
        <v>-170.25</v>
      </c>
      <c r="G1236">
        <v>0.21248471543994765</v>
      </c>
      <c r="H1236">
        <v>6000</v>
      </c>
      <c r="I1236" t="s">
        <v>131</v>
      </c>
      <c r="J1236" t="s">
        <v>61</v>
      </c>
      <c r="K1236" t="s">
        <v>61</v>
      </c>
      <c r="L1236">
        <v>2013</v>
      </c>
      <c r="M1236">
        <v>2013</v>
      </c>
      <c r="N1236" t="s">
        <v>136</v>
      </c>
      <c r="O1236" t="s">
        <v>48</v>
      </c>
    </row>
    <row r="1237" spans="1:15" ht="15">
      <c r="A1237" s="21" t="s">
        <v>129</v>
      </c>
      <c r="B1237" t="s">
        <v>128</v>
      </c>
      <c r="C1237" s="18" t="s">
        <v>134</v>
      </c>
      <c r="D1237" s="16">
        <v>1</v>
      </c>
      <c r="E1237" s="16">
        <v>58.75</v>
      </c>
      <c r="F1237" s="16">
        <v>-169.75</v>
      </c>
      <c r="G1237">
        <v>0.21248471543994765</v>
      </c>
      <c r="H1237">
        <v>6000</v>
      </c>
      <c r="I1237" t="s">
        <v>131</v>
      </c>
      <c r="J1237" t="s">
        <v>61</v>
      </c>
      <c r="K1237" t="s">
        <v>61</v>
      </c>
      <c r="L1237">
        <v>2013</v>
      </c>
      <c r="M1237">
        <v>2013</v>
      </c>
      <c r="N1237" t="s">
        <v>136</v>
      </c>
      <c r="O1237" t="s">
        <v>48</v>
      </c>
    </row>
    <row r="1238" spans="1:15" ht="15">
      <c r="A1238" s="21" t="s">
        <v>129</v>
      </c>
      <c r="B1238" t="s">
        <v>128</v>
      </c>
      <c r="C1238" s="18" t="s">
        <v>134</v>
      </c>
      <c r="D1238" s="16">
        <v>1</v>
      </c>
      <c r="E1238" s="16">
        <v>58.75</v>
      </c>
      <c r="F1238" s="16">
        <v>-169.25</v>
      </c>
      <c r="G1238">
        <v>0.21248471543994765</v>
      </c>
      <c r="H1238">
        <v>6000</v>
      </c>
      <c r="I1238" t="s">
        <v>131</v>
      </c>
      <c r="J1238" t="s">
        <v>61</v>
      </c>
      <c r="K1238" t="s">
        <v>61</v>
      </c>
      <c r="L1238">
        <v>2013</v>
      </c>
      <c r="M1238">
        <v>2013</v>
      </c>
      <c r="N1238" t="s">
        <v>136</v>
      </c>
      <c r="O1238" t="s">
        <v>48</v>
      </c>
    </row>
    <row r="1239" spans="1:15" ht="15">
      <c r="A1239" s="21" t="s">
        <v>129</v>
      </c>
      <c r="B1239" t="s">
        <v>128</v>
      </c>
      <c r="C1239" s="18" t="s">
        <v>134</v>
      </c>
      <c r="D1239" s="16">
        <v>1</v>
      </c>
      <c r="E1239" s="16">
        <v>58.75</v>
      </c>
      <c r="F1239" s="16">
        <v>-168.75</v>
      </c>
      <c r="G1239">
        <v>0.21248471543994765</v>
      </c>
      <c r="H1239">
        <v>6000</v>
      </c>
      <c r="I1239" t="s">
        <v>131</v>
      </c>
      <c r="J1239" t="s">
        <v>61</v>
      </c>
      <c r="K1239" t="s">
        <v>61</v>
      </c>
      <c r="L1239">
        <v>2013</v>
      </c>
      <c r="M1239">
        <v>2013</v>
      </c>
      <c r="N1239" t="s">
        <v>136</v>
      </c>
      <c r="O1239" t="s">
        <v>48</v>
      </c>
    </row>
    <row r="1240" spans="1:15" ht="15">
      <c r="A1240" s="21" t="s">
        <v>129</v>
      </c>
      <c r="B1240" t="s">
        <v>128</v>
      </c>
      <c r="C1240" s="18" t="s">
        <v>134</v>
      </c>
      <c r="D1240" s="16">
        <v>1</v>
      </c>
      <c r="E1240" s="16">
        <v>58.75</v>
      </c>
      <c r="F1240" s="16">
        <v>-168.25</v>
      </c>
      <c r="G1240">
        <v>0.21248471543994765</v>
      </c>
      <c r="H1240">
        <v>6000</v>
      </c>
      <c r="I1240" t="s">
        <v>131</v>
      </c>
      <c r="J1240" t="s">
        <v>61</v>
      </c>
      <c r="K1240" t="s">
        <v>61</v>
      </c>
      <c r="L1240">
        <v>2013</v>
      </c>
      <c r="M1240">
        <v>2013</v>
      </c>
      <c r="N1240" t="s">
        <v>136</v>
      </c>
      <c r="O1240" t="s">
        <v>48</v>
      </c>
    </row>
    <row r="1241" spans="1:15" ht="15">
      <c r="A1241" s="21" t="s">
        <v>129</v>
      </c>
      <c r="B1241" t="s">
        <v>128</v>
      </c>
      <c r="C1241" s="18" t="s">
        <v>134</v>
      </c>
      <c r="D1241" s="16">
        <v>1</v>
      </c>
      <c r="E1241" s="16">
        <v>58.75</v>
      </c>
      <c r="F1241" s="16">
        <v>-167.75</v>
      </c>
      <c r="G1241">
        <v>0.21248471543994765</v>
      </c>
      <c r="H1241">
        <v>6000</v>
      </c>
      <c r="I1241" t="s">
        <v>131</v>
      </c>
      <c r="J1241" t="s">
        <v>61</v>
      </c>
      <c r="K1241" t="s">
        <v>61</v>
      </c>
      <c r="L1241">
        <v>2013</v>
      </c>
      <c r="M1241">
        <v>2013</v>
      </c>
      <c r="N1241" t="s">
        <v>136</v>
      </c>
      <c r="O1241" t="s">
        <v>48</v>
      </c>
    </row>
    <row r="1242" spans="1:15" ht="15">
      <c r="A1242" s="21" t="s">
        <v>129</v>
      </c>
      <c r="B1242" t="s">
        <v>128</v>
      </c>
      <c r="C1242" s="18" t="s">
        <v>134</v>
      </c>
      <c r="D1242" s="16">
        <v>1</v>
      </c>
      <c r="E1242" s="16">
        <v>58.75</v>
      </c>
      <c r="F1242" s="16">
        <v>-167.25</v>
      </c>
      <c r="G1242">
        <v>0.21248471543994765</v>
      </c>
      <c r="H1242">
        <v>6000</v>
      </c>
      <c r="I1242" t="s">
        <v>131</v>
      </c>
      <c r="J1242" t="s">
        <v>61</v>
      </c>
      <c r="K1242" t="s">
        <v>61</v>
      </c>
      <c r="L1242">
        <v>2013</v>
      </c>
      <c r="M1242">
        <v>2013</v>
      </c>
      <c r="N1242" t="s">
        <v>136</v>
      </c>
      <c r="O1242" t="s">
        <v>48</v>
      </c>
    </row>
    <row r="1243" spans="1:15" ht="15">
      <c r="A1243" s="21" t="s">
        <v>129</v>
      </c>
      <c r="B1243" t="s">
        <v>128</v>
      </c>
      <c r="C1243" s="18" t="s">
        <v>134</v>
      </c>
      <c r="D1243" s="16">
        <v>1</v>
      </c>
      <c r="E1243" s="16">
        <v>58.75</v>
      </c>
      <c r="F1243" s="16">
        <v>-166.75</v>
      </c>
      <c r="G1243">
        <v>0.21248471543994765</v>
      </c>
      <c r="H1243">
        <v>6000</v>
      </c>
      <c r="I1243" t="s">
        <v>131</v>
      </c>
      <c r="J1243" t="s">
        <v>61</v>
      </c>
      <c r="K1243" t="s">
        <v>61</v>
      </c>
      <c r="L1243">
        <v>2013</v>
      </c>
      <c r="M1243">
        <v>2013</v>
      </c>
      <c r="N1243" t="s">
        <v>136</v>
      </c>
      <c r="O1243" t="s">
        <v>48</v>
      </c>
    </row>
    <row r="1244" spans="1:15" ht="15">
      <c r="A1244" s="21" t="s">
        <v>129</v>
      </c>
      <c r="B1244" t="s">
        <v>128</v>
      </c>
      <c r="C1244" s="18" t="s">
        <v>134</v>
      </c>
      <c r="D1244" s="16">
        <v>1</v>
      </c>
      <c r="E1244" s="16">
        <v>58.75</v>
      </c>
      <c r="F1244" s="16">
        <v>-166.25</v>
      </c>
      <c r="G1244">
        <v>0.21248471543994765</v>
      </c>
      <c r="H1244">
        <v>6000</v>
      </c>
      <c r="I1244" t="s">
        <v>131</v>
      </c>
      <c r="J1244" t="s">
        <v>61</v>
      </c>
      <c r="K1244" t="s">
        <v>61</v>
      </c>
      <c r="L1244">
        <v>2013</v>
      </c>
      <c r="M1244">
        <v>2013</v>
      </c>
      <c r="N1244" t="s">
        <v>136</v>
      </c>
      <c r="O1244" t="s">
        <v>48</v>
      </c>
    </row>
    <row r="1245" spans="1:15" ht="15">
      <c r="A1245" s="21" t="s">
        <v>129</v>
      </c>
      <c r="B1245" t="s">
        <v>128</v>
      </c>
      <c r="C1245" s="18" t="s">
        <v>134</v>
      </c>
      <c r="D1245" s="16">
        <v>1</v>
      </c>
      <c r="E1245" s="16">
        <v>58.75</v>
      </c>
      <c r="F1245" s="16">
        <v>-165.75</v>
      </c>
      <c r="G1245">
        <v>0.21248471543994765</v>
      </c>
      <c r="H1245">
        <v>6000</v>
      </c>
      <c r="I1245" t="s">
        <v>131</v>
      </c>
      <c r="J1245" t="s">
        <v>61</v>
      </c>
      <c r="K1245" t="s">
        <v>61</v>
      </c>
      <c r="L1245">
        <v>2013</v>
      </c>
      <c r="M1245">
        <v>2013</v>
      </c>
      <c r="N1245" t="s">
        <v>136</v>
      </c>
      <c r="O1245" t="s">
        <v>48</v>
      </c>
    </row>
    <row r="1246" spans="1:15" ht="15">
      <c r="A1246" s="21" t="s">
        <v>129</v>
      </c>
      <c r="B1246" t="s">
        <v>128</v>
      </c>
      <c r="C1246" s="18" t="s">
        <v>134</v>
      </c>
      <c r="D1246" s="16">
        <v>0.84</v>
      </c>
      <c r="E1246" s="16">
        <v>58.75</v>
      </c>
      <c r="F1246" s="16">
        <v>-165.25</v>
      </c>
      <c r="G1246">
        <v>0.21248471543994765</v>
      </c>
      <c r="H1246">
        <v>6000</v>
      </c>
      <c r="I1246" t="s">
        <v>131</v>
      </c>
      <c r="J1246" t="s">
        <v>61</v>
      </c>
      <c r="K1246" t="s">
        <v>61</v>
      </c>
      <c r="L1246">
        <v>2013</v>
      </c>
      <c r="M1246">
        <v>2013</v>
      </c>
      <c r="N1246" t="s">
        <v>136</v>
      </c>
      <c r="O1246" t="s">
        <v>48</v>
      </c>
    </row>
    <row r="1247" spans="1:15" ht="15">
      <c r="A1247" s="21" t="s">
        <v>129</v>
      </c>
      <c r="B1247" t="s">
        <v>128</v>
      </c>
      <c r="C1247" s="18" t="s">
        <v>134</v>
      </c>
      <c r="D1247" s="16">
        <v>0.74</v>
      </c>
      <c r="E1247" s="16">
        <v>58.75</v>
      </c>
      <c r="F1247" s="16">
        <v>-164.75</v>
      </c>
      <c r="G1247">
        <v>0.21248471543994765</v>
      </c>
      <c r="H1247">
        <v>6000</v>
      </c>
      <c r="I1247" t="s">
        <v>131</v>
      </c>
      <c r="J1247" t="s">
        <v>61</v>
      </c>
      <c r="K1247" t="s">
        <v>61</v>
      </c>
      <c r="L1247">
        <v>2013</v>
      </c>
      <c r="M1247">
        <v>2013</v>
      </c>
      <c r="N1247" t="s">
        <v>136</v>
      </c>
      <c r="O1247" t="s">
        <v>48</v>
      </c>
    </row>
    <row r="1248" spans="1:15" ht="15">
      <c r="A1248" s="21" t="s">
        <v>129</v>
      </c>
      <c r="B1248" t="s">
        <v>128</v>
      </c>
      <c r="C1248" s="18" t="s">
        <v>134</v>
      </c>
      <c r="D1248" s="16">
        <v>0.69</v>
      </c>
      <c r="E1248" s="16">
        <v>58.75</v>
      </c>
      <c r="F1248" s="16">
        <v>-164.25</v>
      </c>
      <c r="G1248">
        <v>0.21248471543994765</v>
      </c>
      <c r="H1248">
        <v>6000</v>
      </c>
      <c r="I1248" t="s">
        <v>131</v>
      </c>
      <c r="J1248" t="s">
        <v>61</v>
      </c>
      <c r="K1248" t="s">
        <v>61</v>
      </c>
      <c r="L1248">
        <v>2013</v>
      </c>
      <c r="M1248">
        <v>2013</v>
      </c>
      <c r="N1248" t="s">
        <v>136</v>
      </c>
      <c r="O1248" t="s">
        <v>48</v>
      </c>
    </row>
    <row r="1249" spans="1:15" ht="15">
      <c r="A1249" s="21" t="s">
        <v>129</v>
      </c>
      <c r="B1249" t="s">
        <v>128</v>
      </c>
      <c r="C1249" s="18" t="s">
        <v>134</v>
      </c>
      <c r="D1249" s="16">
        <v>0.74</v>
      </c>
      <c r="E1249" s="16">
        <v>58.75</v>
      </c>
      <c r="F1249" s="16">
        <v>-163.75</v>
      </c>
      <c r="G1249">
        <v>0.21248471543994765</v>
      </c>
      <c r="H1249">
        <v>6000</v>
      </c>
      <c r="I1249" t="s">
        <v>131</v>
      </c>
      <c r="J1249" t="s">
        <v>61</v>
      </c>
      <c r="K1249" t="s">
        <v>61</v>
      </c>
      <c r="L1249">
        <v>2013</v>
      </c>
      <c r="M1249">
        <v>2013</v>
      </c>
      <c r="N1249" t="s">
        <v>136</v>
      </c>
      <c r="O1249" t="s">
        <v>48</v>
      </c>
    </row>
    <row r="1250" spans="1:15" ht="15">
      <c r="A1250" s="21" t="s">
        <v>129</v>
      </c>
      <c r="B1250" t="s">
        <v>128</v>
      </c>
      <c r="C1250" s="18" t="s">
        <v>134</v>
      </c>
      <c r="D1250" s="16">
        <v>0.72</v>
      </c>
      <c r="E1250" s="16">
        <v>58.75</v>
      </c>
      <c r="F1250" s="16">
        <v>-163.25</v>
      </c>
      <c r="G1250">
        <v>0.21248471543994765</v>
      </c>
      <c r="H1250">
        <v>6000</v>
      </c>
      <c r="I1250" t="s">
        <v>131</v>
      </c>
      <c r="J1250" t="s">
        <v>61</v>
      </c>
      <c r="K1250" t="s">
        <v>61</v>
      </c>
      <c r="L1250">
        <v>2013</v>
      </c>
      <c r="M1250">
        <v>2013</v>
      </c>
      <c r="N1250" t="s">
        <v>136</v>
      </c>
      <c r="O1250" t="s">
        <v>48</v>
      </c>
    </row>
    <row r="1251" spans="1:15" ht="15">
      <c r="A1251" s="21" t="s">
        <v>129</v>
      </c>
      <c r="B1251" t="s">
        <v>128</v>
      </c>
      <c r="C1251" s="18" t="s">
        <v>134</v>
      </c>
      <c r="D1251" s="16">
        <v>0.8</v>
      </c>
      <c r="E1251" s="16">
        <v>58.75</v>
      </c>
      <c r="F1251" s="16">
        <v>-162.75</v>
      </c>
      <c r="G1251">
        <v>0.21248471543994765</v>
      </c>
      <c r="H1251">
        <v>6000</v>
      </c>
      <c r="I1251" t="s">
        <v>131</v>
      </c>
      <c r="J1251" t="s">
        <v>61</v>
      </c>
      <c r="K1251" t="s">
        <v>61</v>
      </c>
      <c r="L1251">
        <v>2013</v>
      </c>
      <c r="M1251">
        <v>2013</v>
      </c>
      <c r="N1251" t="s">
        <v>136</v>
      </c>
      <c r="O1251" t="s">
        <v>48</v>
      </c>
    </row>
    <row r="1252" spans="1:15" ht="15">
      <c r="A1252" s="21" t="s">
        <v>129</v>
      </c>
      <c r="B1252" t="s">
        <v>128</v>
      </c>
      <c r="C1252" s="18" t="s">
        <v>134</v>
      </c>
      <c r="D1252" s="16">
        <v>0.6</v>
      </c>
      <c r="E1252" s="16">
        <v>58.25</v>
      </c>
      <c r="F1252" s="16">
        <v>-175.75</v>
      </c>
      <c r="G1252">
        <v>0.21248471543994765</v>
      </c>
      <c r="H1252">
        <v>6000</v>
      </c>
      <c r="I1252" t="s">
        <v>131</v>
      </c>
      <c r="J1252" t="s">
        <v>61</v>
      </c>
      <c r="K1252" t="s">
        <v>61</v>
      </c>
      <c r="L1252">
        <v>2013</v>
      </c>
      <c r="M1252">
        <v>2013</v>
      </c>
      <c r="N1252" t="s">
        <v>136</v>
      </c>
      <c r="O1252" t="s">
        <v>48</v>
      </c>
    </row>
    <row r="1253" spans="1:15" ht="15">
      <c r="A1253" s="21" t="s">
        <v>129</v>
      </c>
      <c r="B1253" t="s">
        <v>128</v>
      </c>
      <c r="C1253" s="18" t="s">
        <v>134</v>
      </c>
      <c r="D1253" s="16">
        <v>1</v>
      </c>
      <c r="E1253" s="16">
        <v>58.25</v>
      </c>
      <c r="F1253" s="16">
        <v>-159.25</v>
      </c>
      <c r="G1253">
        <v>0.21248471543994765</v>
      </c>
      <c r="H1253">
        <v>6000</v>
      </c>
      <c r="I1253" t="s">
        <v>131</v>
      </c>
      <c r="J1253" t="s">
        <v>61</v>
      </c>
      <c r="K1253" t="s">
        <v>61</v>
      </c>
      <c r="L1253">
        <v>2013</v>
      </c>
      <c r="M1253">
        <v>2013</v>
      </c>
      <c r="N1253" t="s">
        <v>136</v>
      </c>
      <c r="O1253" t="s">
        <v>48</v>
      </c>
    </row>
    <row r="1254" spans="1:15" ht="15">
      <c r="A1254" s="21" t="s">
        <v>129</v>
      </c>
      <c r="B1254" t="s">
        <v>128</v>
      </c>
      <c r="C1254" s="18" t="s">
        <v>134</v>
      </c>
      <c r="D1254" s="16">
        <v>0.99</v>
      </c>
      <c r="E1254" s="16">
        <v>56.25</v>
      </c>
      <c r="F1254" s="16">
        <v>-168.25</v>
      </c>
      <c r="G1254">
        <v>0.21248471543994765</v>
      </c>
      <c r="H1254">
        <v>6000</v>
      </c>
      <c r="I1254" t="s">
        <v>131</v>
      </c>
      <c r="J1254" t="s">
        <v>61</v>
      </c>
      <c r="K1254" t="s">
        <v>61</v>
      </c>
      <c r="L1254">
        <v>2013</v>
      </c>
      <c r="M1254">
        <v>2013</v>
      </c>
      <c r="N1254" t="s">
        <v>136</v>
      </c>
      <c r="O1254" t="s">
        <v>48</v>
      </c>
    </row>
    <row r="1255" spans="1:15" ht="15">
      <c r="A1255" s="21" t="s">
        <v>129</v>
      </c>
      <c r="B1255" t="s">
        <v>128</v>
      </c>
      <c r="C1255" s="18" t="s">
        <v>134</v>
      </c>
      <c r="D1255" s="16">
        <v>0.92</v>
      </c>
      <c r="E1255" s="16">
        <v>59.25</v>
      </c>
      <c r="F1255" s="16">
        <v>-176.75</v>
      </c>
      <c r="G1255">
        <v>0.21248471543994765</v>
      </c>
      <c r="H1255">
        <v>6000</v>
      </c>
      <c r="I1255" t="s">
        <v>131</v>
      </c>
      <c r="J1255" t="s">
        <v>61</v>
      </c>
      <c r="K1255" t="s">
        <v>61</v>
      </c>
      <c r="L1255">
        <v>2013</v>
      </c>
      <c r="M1255">
        <v>2013</v>
      </c>
      <c r="N1255" t="s">
        <v>136</v>
      </c>
      <c r="O1255" t="s">
        <v>48</v>
      </c>
    </row>
    <row r="1256" spans="1:15" ht="15">
      <c r="A1256" s="21" t="s">
        <v>129</v>
      </c>
      <c r="B1256" t="s">
        <v>128</v>
      </c>
      <c r="C1256" s="18" t="s">
        <v>134</v>
      </c>
      <c r="D1256" s="16">
        <v>0.96</v>
      </c>
      <c r="E1256" s="16">
        <v>59.25</v>
      </c>
      <c r="F1256" s="16">
        <v>-176.25</v>
      </c>
      <c r="G1256">
        <v>0.21248471543994765</v>
      </c>
      <c r="H1256">
        <v>6000</v>
      </c>
      <c r="I1256" t="s">
        <v>131</v>
      </c>
      <c r="J1256" t="s">
        <v>61</v>
      </c>
      <c r="K1256" t="s">
        <v>61</v>
      </c>
      <c r="L1256">
        <v>2013</v>
      </c>
      <c r="M1256">
        <v>2013</v>
      </c>
      <c r="N1256" t="s">
        <v>136</v>
      </c>
      <c r="O1256" t="s">
        <v>48</v>
      </c>
    </row>
    <row r="1257" spans="1:15" ht="15">
      <c r="A1257" s="21" t="s">
        <v>129</v>
      </c>
      <c r="B1257" t="s">
        <v>128</v>
      </c>
      <c r="C1257" s="18" t="s">
        <v>134</v>
      </c>
      <c r="D1257" s="16">
        <v>0.98</v>
      </c>
      <c r="E1257" s="16">
        <v>59.25</v>
      </c>
      <c r="F1257" s="16">
        <v>-175.75</v>
      </c>
      <c r="G1257">
        <v>0.21248471543994765</v>
      </c>
      <c r="H1257">
        <v>6000</v>
      </c>
      <c r="I1257" t="s">
        <v>131</v>
      </c>
      <c r="J1257" t="s">
        <v>61</v>
      </c>
      <c r="K1257" t="s">
        <v>61</v>
      </c>
      <c r="L1257">
        <v>2013</v>
      </c>
      <c r="M1257">
        <v>2013</v>
      </c>
      <c r="N1257" t="s">
        <v>136</v>
      </c>
      <c r="O1257" t="s">
        <v>48</v>
      </c>
    </row>
    <row r="1258" spans="1:15" ht="15">
      <c r="A1258" s="21" t="s">
        <v>129</v>
      </c>
      <c r="B1258" t="s">
        <v>128</v>
      </c>
      <c r="C1258" s="18" t="s">
        <v>134</v>
      </c>
      <c r="D1258" s="16">
        <v>0.99</v>
      </c>
      <c r="E1258" s="16">
        <v>59.25</v>
      </c>
      <c r="F1258" s="16">
        <v>-175.25</v>
      </c>
      <c r="G1258">
        <v>0.21248471543994765</v>
      </c>
      <c r="H1258">
        <v>6000</v>
      </c>
      <c r="I1258" t="s">
        <v>131</v>
      </c>
      <c r="J1258" t="s">
        <v>61</v>
      </c>
      <c r="K1258" t="s">
        <v>61</v>
      </c>
      <c r="L1258">
        <v>2013</v>
      </c>
      <c r="M1258">
        <v>2013</v>
      </c>
      <c r="N1258" t="s">
        <v>136</v>
      </c>
      <c r="O1258" t="s">
        <v>48</v>
      </c>
    </row>
    <row r="1259" spans="1:15" ht="15">
      <c r="A1259" s="21" t="s">
        <v>129</v>
      </c>
      <c r="B1259" t="s">
        <v>128</v>
      </c>
      <c r="C1259" s="18" t="s">
        <v>134</v>
      </c>
      <c r="D1259" s="16">
        <v>1</v>
      </c>
      <c r="E1259" s="16">
        <v>59.25</v>
      </c>
      <c r="F1259" s="16">
        <v>-174.75</v>
      </c>
      <c r="G1259">
        <v>0.21248471543994765</v>
      </c>
      <c r="H1259">
        <v>6000</v>
      </c>
      <c r="I1259" t="s">
        <v>131</v>
      </c>
      <c r="J1259" t="s">
        <v>61</v>
      </c>
      <c r="K1259" t="s">
        <v>61</v>
      </c>
      <c r="L1259">
        <v>2013</v>
      </c>
      <c r="M1259">
        <v>2013</v>
      </c>
      <c r="N1259" t="s">
        <v>136</v>
      </c>
      <c r="O1259" t="s">
        <v>48</v>
      </c>
    </row>
    <row r="1260" spans="1:15" ht="15">
      <c r="A1260" s="21" t="s">
        <v>129</v>
      </c>
      <c r="B1260" t="s">
        <v>128</v>
      </c>
      <c r="C1260" s="18" t="s">
        <v>134</v>
      </c>
      <c r="D1260" s="16">
        <v>1</v>
      </c>
      <c r="E1260" s="16">
        <v>59.25</v>
      </c>
      <c r="F1260" s="16">
        <v>-174.25</v>
      </c>
      <c r="G1260">
        <v>0.21248471543994765</v>
      </c>
      <c r="H1260">
        <v>6000</v>
      </c>
      <c r="I1260" t="s">
        <v>131</v>
      </c>
      <c r="J1260" t="s">
        <v>61</v>
      </c>
      <c r="K1260" t="s">
        <v>61</v>
      </c>
      <c r="L1260">
        <v>2013</v>
      </c>
      <c r="M1260">
        <v>2013</v>
      </c>
      <c r="N1260" t="s">
        <v>136</v>
      </c>
      <c r="O1260" t="s">
        <v>48</v>
      </c>
    </row>
    <row r="1261" spans="1:15" ht="15">
      <c r="A1261" s="21" t="s">
        <v>129</v>
      </c>
      <c r="B1261" t="s">
        <v>128</v>
      </c>
      <c r="C1261" s="18" t="s">
        <v>134</v>
      </c>
      <c r="D1261" s="16">
        <v>1</v>
      </c>
      <c r="E1261" s="16">
        <v>59.25</v>
      </c>
      <c r="F1261" s="16">
        <v>-173.75</v>
      </c>
      <c r="G1261">
        <v>0.21248471543994765</v>
      </c>
      <c r="H1261">
        <v>6000</v>
      </c>
      <c r="I1261" t="s">
        <v>131</v>
      </c>
      <c r="J1261" t="s">
        <v>61</v>
      </c>
      <c r="K1261" t="s">
        <v>61</v>
      </c>
      <c r="L1261">
        <v>2013</v>
      </c>
      <c r="M1261">
        <v>2013</v>
      </c>
      <c r="N1261" t="s">
        <v>136</v>
      </c>
      <c r="O1261" t="s">
        <v>48</v>
      </c>
    </row>
    <row r="1262" spans="1:15" ht="15">
      <c r="A1262" s="21" t="s">
        <v>129</v>
      </c>
      <c r="B1262" t="s">
        <v>128</v>
      </c>
      <c r="C1262" s="18" t="s">
        <v>134</v>
      </c>
      <c r="D1262" s="16">
        <v>1</v>
      </c>
      <c r="E1262" s="16">
        <v>59.25</v>
      </c>
      <c r="F1262" s="16">
        <v>-173.25</v>
      </c>
      <c r="G1262">
        <v>0.21248471543994765</v>
      </c>
      <c r="H1262">
        <v>6000</v>
      </c>
      <c r="I1262" t="s">
        <v>131</v>
      </c>
      <c r="J1262" t="s">
        <v>61</v>
      </c>
      <c r="K1262" t="s">
        <v>61</v>
      </c>
      <c r="L1262">
        <v>2013</v>
      </c>
      <c r="M1262">
        <v>2013</v>
      </c>
      <c r="N1262" t="s">
        <v>136</v>
      </c>
      <c r="O1262" t="s">
        <v>48</v>
      </c>
    </row>
    <row r="1263" spans="1:15" ht="15">
      <c r="A1263" s="21" t="s">
        <v>129</v>
      </c>
      <c r="B1263" t="s">
        <v>128</v>
      </c>
      <c r="C1263" s="18" t="s">
        <v>134</v>
      </c>
      <c r="D1263" s="16">
        <v>1</v>
      </c>
      <c r="E1263" s="16">
        <v>59.25</v>
      </c>
      <c r="F1263" s="16">
        <v>-172.75</v>
      </c>
      <c r="G1263">
        <v>0.21248471543994765</v>
      </c>
      <c r="H1263">
        <v>6000</v>
      </c>
      <c r="I1263" t="s">
        <v>131</v>
      </c>
      <c r="J1263" t="s">
        <v>61</v>
      </c>
      <c r="K1263" t="s">
        <v>61</v>
      </c>
      <c r="L1263">
        <v>2013</v>
      </c>
      <c r="M1263">
        <v>2013</v>
      </c>
      <c r="N1263" t="s">
        <v>136</v>
      </c>
      <c r="O1263" t="s">
        <v>48</v>
      </c>
    </row>
    <row r="1264" spans="1:15" ht="15">
      <c r="A1264" s="21" t="s">
        <v>129</v>
      </c>
      <c r="B1264" t="s">
        <v>128</v>
      </c>
      <c r="C1264" s="18" t="s">
        <v>134</v>
      </c>
      <c r="D1264" s="16">
        <v>1</v>
      </c>
      <c r="E1264" s="16">
        <v>59.25</v>
      </c>
      <c r="F1264" s="16">
        <v>-172.25</v>
      </c>
      <c r="G1264">
        <v>0.21248471543994765</v>
      </c>
      <c r="H1264">
        <v>6000</v>
      </c>
      <c r="I1264" t="s">
        <v>131</v>
      </c>
      <c r="J1264" t="s">
        <v>61</v>
      </c>
      <c r="K1264" t="s">
        <v>61</v>
      </c>
      <c r="L1264">
        <v>2013</v>
      </c>
      <c r="M1264">
        <v>2013</v>
      </c>
      <c r="N1264" t="s">
        <v>136</v>
      </c>
      <c r="O1264" t="s">
        <v>48</v>
      </c>
    </row>
    <row r="1265" spans="1:15" ht="15">
      <c r="A1265" s="21" t="s">
        <v>129</v>
      </c>
      <c r="B1265" t="s">
        <v>128</v>
      </c>
      <c r="C1265" s="18" t="s">
        <v>134</v>
      </c>
      <c r="D1265" s="16">
        <v>1</v>
      </c>
      <c r="E1265" s="16">
        <v>59.25</v>
      </c>
      <c r="F1265" s="16">
        <v>-171.75</v>
      </c>
      <c r="G1265">
        <v>0.21248471543994765</v>
      </c>
      <c r="H1265">
        <v>6000</v>
      </c>
      <c r="I1265" t="s">
        <v>131</v>
      </c>
      <c r="J1265" t="s">
        <v>61</v>
      </c>
      <c r="K1265" t="s">
        <v>61</v>
      </c>
      <c r="L1265">
        <v>2013</v>
      </c>
      <c r="M1265">
        <v>2013</v>
      </c>
      <c r="N1265" t="s">
        <v>136</v>
      </c>
      <c r="O1265" t="s">
        <v>48</v>
      </c>
    </row>
    <row r="1266" spans="1:15" ht="15">
      <c r="A1266" s="21" t="s">
        <v>129</v>
      </c>
      <c r="B1266" t="s">
        <v>128</v>
      </c>
      <c r="C1266" s="18" t="s">
        <v>134</v>
      </c>
      <c r="D1266" s="16">
        <v>1</v>
      </c>
      <c r="E1266" s="16">
        <v>59.25</v>
      </c>
      <c r="F1266" s="16">
        <v>-171.25</v>
      </c>
      <c r="G1266">
        <v>0.21248471543994765</v>
      </c>
      <c r="H1266">
        <v>6000</v>
      </c>
      <c r="I1266" t="s">
        <v>131</v>
      </c>
      <c r="J1266" t="s">
        <v>61</v>
      </c>
      <c r="K1266" t="s">
        <v>61</v>
      </c>
      <c r="L1266">
        <v>2013</v>
      </c>
      <c r="M1266">
        <v>2013</v>
      </c>
      <c r="N1266" t="s">
        <v>136</v>
      </c>
      <c r="O1266" t="s">
        <v>48</v>
      </c>
    </row>
    <row r="1267" spans="1:15" ht="15">
      <c r="A1267" s="21" t="s">
        <v>129</v>
      </c>
      <c r="B1267" t="s">
        <v>128</v>
      </c>
      <c r="C1267" s="18" t="s">
        <v>134</v>
      </c>
      <c r="D1267" s="16">
        <v>1</v>
      </c>
      <c r="E1267" s="16">
        <v>59.25</v>
      </c>
      <c r="F1267" s="16">
        <v>-170.75</v>
      </c>
      <c r="G1267">
        <v>0.21248471543994765</v>
      </c>
      <c r="H1267">
        <v>6000</v>
      </c>
      <c r="I1267" t="s">
        <v>131</v>
      </c>
      <c r="J1267" t="s">
        <v>61</v>
      </c>
      <c r="K1267" t="s">
        <v>61</v>
      </c>
      <c r="L1267">
        <v>2013</v>
      </c>
      <c r="M1267">
        <v>2013</v>
      </c>
      <c r="N1267" t="s">
        <v>136</v>
      </c>
      <c r="O1267" t="s">
        <v>48</v>
      </c>
    </row>
    <row r="1268" spans="1:15" ht="15">
      <c r="A1268" s="21" t="s">
        <v>129</v>
      </c>
      <c r="B1268" t="s">
        <v>128</v>
      </c>
      <c r="C1268" s="18" t="s">
        <v>134</v>
      </c>
      <c r="D1268" s="16">
        <v>1</v>
      </c>
      <c r="E1268" s="16">
        <v>59.25</v>
      </c>
      <c r="F1268" s="16">
        <v>-170.25</v>
      </c>
      <c r="G1268">
        <v>0.21248471543994765</v>
      </c>
      <c r="H1268">
        <v>6000</v>
      </c>
      <c r="I1268" t="s">
        <v>131</v>
      </c>
      <c r="J1268" t="s">
        <v>61</v>
      </c>
      <c r="K1268" t="s">
        <v>61</v>
      </c>
      <c r="L1268">
        <v>2013</v>
      </c>
      <c r="M1268">
        <v>2013</v>
      </c>
      <c r="N1268" t="s">
        <v>136</v>
      </c>
      <c r="O1268" t="s">
        <v>48</v>
      </c>
    </row>
    <row r="1269" spans="1:15" ht="15">
      <c r="A1269" s="21" t="s">
        <v>129</v>
      </c>
      <c r="B1269" t="s">
        <v>128</v>
      </c>
      <c r="C1269" s="18" t="s">
        <v>134</v>
      </c>
      <c r="D1269" s="16">
        <v>1</v>
      </c>
      <c r="E1269" s="16">
        <v>59.25</v>
      </c>
      <c r="F1269" s="16">
        <v>-169.75</v>
      </c>
      <c r="G1269">
        <v>0.21248471543994765</v>
      </c>
      <c r="H1269">
        <v>6000</v>
      </c>
      <c r="I1269" t="s">
        <v>131</v>
      </c>
      <c r="J1269" t="s">
        <v>61</v>
      </c>
      <c r="K1269" t="s">
        <v>61</v>
      </c>
      <c r="L1269">
        <v>2013</v>
      </c>
      <c r="M1269">
        <v>2013</v>
      </c>
      <c r="N1269" t="s">
        <v>136</v>
      </c>
      <c r="O1269" t="s">
        <v>48</v>
      </c>
    </row>
    <row r="1270" spans="1:15" ht="15">
      <c r="A1270" s="21" t="s">
        <v>129</v>
      </c>
      <c r="B1270" t="s">
        <v>128</v>
      </c>
      <c r="C1270" s="18" t="s">
        <v>134</v>
      </c>
      <c r="D1270" s="16">
        <v>1</v>
      </c>
      <c r="E1270" s="16">
        <v>59.25</v>
      </c>
      <c r="F1270" s="16">
        <v>-169.25</v>
      </c>
      <c r="G1270">
        <v>0.21248471543994765</v>
      </c>
      <c r="H1270">
        <v>6000</v>
      </c>
      <c r="I1270" t="s">
        <v>131</v>
      </c>
      <c r="J1270" t="s">
        <v>61</v>
      </c>
      <c r="K1270" t="s">
        <v>61</v>
      </c>
      <c r="L1270">
        <v>2013</v>
      </c>
      <c r="M1270">
        <v>2013</v>
      </c>
      <c r="N1270" t="s">
        <v>136</v>
      </c>
      <c r="O1270" t="s">
        <v>48</v>
      </c>
    </row>
    <row r="1271" spans="1:15" ht="15">
      <c r="A1271" s="21" t="s">
        <v>129</v>
      </c>
      <c r="B1271" t="s">
        <v>128</v>
      </c>
      <c r="C1271" s="18" t="s">
        <v>134</v>
      </c>
      <c r="D1271" s="16">
        <v>1</v>
      </c>
      <c r="E1271" s="16">
        <v>59.25</v>
      </c>
      <c r="F1271" s="16">
        <v>-168.75</v>
      </c>
      <c r="G1271">
        <v>0.21248471543994765</v>
      </c>
      <c r="H1271">
        <v>6000</v>
      </c>
      <c r="I1271" t="s">
        <v>131</v>
      </c>
      <c r="J1271" t="s">
        <v>61</v>
      </c>
      <c r="K1271" t="s">
        <v>61</v>
      </c>
      <c r="L1271">
        <v>2013</v>
      </c>
      <c r="M1271">
        <v>2013</v>
      </c>
      <c r="N1271" t="s">
        <v>136</v>
      </c>
      <c r="O1271" t="s">
        <v>48</v>
      </c>
    </row>
    <row r="1272" spans="1:15" ht="15">
      <c r="A1272" s="21" t="s">
        <v>129</v>
      </c>
      <c r="B1272" t="s">
        <v>128</v>
      </c>
      <c r="C1272" s="18" t="s">
        <v>134</v>
      </c>
      <c r="D1272" s="16">
        <v>1</v>
      </c>
      <c r="E1272" s="16">
        <v>59.25</v>
      </c>
      <c r="F1272" s="16">
        <v>-168.25</v>
      </c>
      <c r="G1272">
        <v>0.21248471543994765</v>
      </c>
      <c r="H1272">
        <v>6000</v>
      </c>
      <c r="I1272" t="s">
        <v>131</v>
      </c>
      <c r="J1272" t="s">
        <v>61</v>
      </c>
      <c r="K1272" t="s">
        <v>61</v>
      </c>
      <c r="L1272">
        <v>2013</v>
      </c>
      <c r="M1272">
        <v>2013</v>
      </c>
      <c r="N1272" t="s">
        <v>136</v>
      </c>
      <c r="O1272" t="s">
        <v>48</v>
      </c>
    </row>
    <row r="1273" spans="1:15" ht="15">
      <c r="A1273" s="21" t="s">
        <v>129</v>
      </c>
      <c r="B1273" t="s">
        <v>128</v>
      </c>
      <c r="C1273" s="18" t="s">
        <v>134</v>
      </c>
      <c r="D1273" s="16">
        <v>1</v>
      </c>
      <c r="E1273" s="16">
        <v>59.25</v>
      </c>
      <c r="F1273" s="16">
        <v>-167.75</v>
      </c>
      <c r="G1273">
        <v>0.21248471543994765</v>
      </c>
      <c r="H1273">
        <v>6000</v>
      </c>
      <c r="I1273" t="s">
        <v>131</v>
      </c>
      <c r="J1273" t="s">
        <v>61</v>
      </c>
      <c r="K1273" t="s">
        <v>61</v>
      </c>
      <c r="L1273">
        <v>2013</v>
      </c>
      <c r="M1273">
        <v>2013</v>
      </c>
      <c r="N1273" t="s">
        <v>136</v>
      </c>
      <c r="O1273" t="s">
        <v>48</v>
      </c>
    </row>
    <row r="1274" spans="1:15" ht="15">
      <c r="A1274" s="21" t="s">
        <v>129</v>
      </c>
      <c r="B1274" t="s">
        <v>128</v>
      </c>
      <c r="C1274" s="18" t="s">
        <v>134</v>
      </c>
      <c r="D1274" s="16">
        <v>0.99</v>
      </c>
      <c r="E1274" s="16">
        <v>59.25</v>
      </c>
      <c r="F1274" s="16">
        <v>-167.25</v>
      </c>
      <c r="G1274">
        <v>0.21248471543994765</v>
      </c>
      <c r="H1274">
        <v>6000</v>
      </c>
      <c r="I1274" t="s">
        <v>131</v>
      </c>
      <c r="J1274" t="s">
        <v>61</v>
      </c>
      <c r="K1274" t="s">
        <v>61</v>
      </c>
      <c r="L1274">
        <v>2013</v>
      </c>
      <c r="M1274">
        <v>2013</v>
      </c>
      <c r="N1274" t="s">
        <v>136</v>
      </c>
      <c r="O1274" t="s">
        <v>48</v>
      </c>
    </row>
    <row r="1275" spans="1:15" ht="15">
      <c r="A1275" s="21" t="s">
        <v>129</v>
      </c>
      <c r="B1275" t="s">
        <v>128</v>
      </c>
      <c r="C1275" s="18" t="s">
        <v>134</v>
      </c>
      <c r="D1275" s="16">
        <v>0.78</v>
      </c>
      <c r="E1275" s="16">
        <v>59.25</v>
      </c>
      <c r="F1275" s="16">
        <v>-166.75</v>
      </c>
      <c r="G1275">
        <v>0.21248471543994765</v>
      </c>
      <c r="H1275">
        <v>6000</v>
      </c>
      <c r="I1275" t="s">
        <v>131</v>
      </c>
      <c r="J1275" t="s">
        <v>61</v>
      </c>
      <c r="K1275" t="s">
        <v>61</v>
      </c>
      <c r="L1275">
        <v>2013</v>
      </c>
      <c r="M1275">
        <v>2013</v>
      </c>
      <c r="N1275" t="s">
        <v>136</v>
      </c>
      <c r="O1275" t="s">
        <v>48</v>
      </c>
    </row>
    <row r="1276" spans="1:15" ht="15">
      <c r="A1276" s="21" t="s">
        <v>129</v>
      </c>
      <c r="B1276" t="s">
        <v>128</v>
      </c>
      <c r="C1276" s="18" t="s">
        <v>134</v>
      </c>
      <c r="D1276" s="16">
        <v>0.67</v>
      </c>
      <c r="E1276" s="16">
        <v>59.25</v>
      </c>
      <c r="F1276" s="16">
        <v>-166.25</v>
      </c>
      <c r="G1276">
        <v>0.21248471543994765</v>
      </c>
      <c r="H1276">
        <v>6000</v>
      </c>
      <c r="I1276" t="s">
        <v>131</v>
      </c>
      <c r="J1276" t="s">
        <v>61</v>
      </c>
      <c r="K1276" t="s">
        <v>61</v>
      </c>
      <c r="L1276">
        <v>2013</v>
      </c>
      <c r="M1276">
        <v>2013</v>
      </c>
      <c r="N1276" t="s">
        <v>136</v>
      </c>
      <c r="O1276" t="s">
        <v>48</v>
      </c>
    </row>
    <row r="1277" spans="1:15" ht="15">
      <c r="A1277" s="21" t="s">
        <v>129</v>
      </c>
      <c r="B1277" t="s">
        <v>128</v>
      </c>
      <c r="C1277" s="18" t="s">
        <v>134</v>
      </c>
      <c r="D1277" s="16">
        <v>0.56999999999999995</v>
      </c>
      <c r="E1277" s="16">
        <v>59.25</v>
      </c>
      <c r="F1277" s="16">
        <v>-165.75</v>
      </c>
      <c r="G1277">
        <v>0.21248471543994765</v>
      </c>
      <c r="H1277">
        <v>6000</v>
      </c>
      <c r="I1277" t="s">
        <v>131</v>
      </c>
      <c r="J1277" t="s">
        <v>61</v>
      </c>
      <c r="K1277" t="s">
        <v>61</v>
      </c>
      <c r="L1277">
        <v>2013</v>
      </c>
      <c r="M1277">
        <v>2013</v>
      </c>
      <c r="N1277" t="s">
        <v>136</v>
      </c>
      <c r="O1277" t="s">
        <v>48</v>
      </c>
    </row>
    <row r="1278" spans="1:15" ht="15">
      <c r="A1278" s="21" t="s">
        <v>129</v>
      </c>
      <c r="B1278" t="s">
        <v>128</v>
      </c>
      <c r="C1278" s="18" t="s">
        <v>134</v>
      </c>
      <c r="D1278" s="16">
        <v>0.41</v>
      </c>
      <c r="E1278" s="16">
        <v>59.25</v>
      </c>
      <c r="F1278" s="16">
        <v>-165.25</v>
      </c>
      <c r="G1278">
        <v>0.21248471543994765</v>
      </c>
      <c r="H1278">
        <v>6000</v>
      </c>
      <c r="I1278" t="s">
        <v>131</v>
      </c>
      <c r="J1278" t="s">
        <v>61</v>
      </c>
      <c r="K1278" t="s">
        <v>61</v>
      </c>
      <c r="L1278">
        <v>2013</v>
      </c>
      <c r="M1278">
        <v>2013</v>
      </c>
      <c r="N1278" t="s">
        <v>136</v>
      </c>
      <c r="O1278" t="s">
        <v>48</v>
      </c>
    </row>
    <row r="1279" spans="1:15" ht="15">
      <c r="A1279" s="21" t="s">
        <v>129</v>
      </c>
      <c r="B1279" t="s">
        <v>128</v>
      </c>
      <c r="C1279" s="18" t="s">
        <v>134</v>
      </c>
      <c r="D1279" s="16">
        <v>0.37</v>
      </c>
      <c r="E1279" s="16">
        <v>59.25</v>
      </c>
      <c r="F1279" s="16">
        <v>-164.75</v>
      </c>
      <c r="G1279">
        <v>0.21248471543994765</v>
      </c>
      <c r="H1279">
        <v>6000</v>
      </c>
      <c r="I1279" t="s">
        <v>131</v>
      </c>
      <c r="J1279" t="s">
        <v>61</v>
      </c>
      <c r="K1279" t="s">
        <v>61</v>
      </c>
      <c r="L1279">
        <v>2013</v>
      </c>
      <c r="M1279">
        <v>2013</v>
      </c>
      <c r="N1279" t="s">
        <v>136</v>
      </c>
      <c r="O1279" t="s">
        <v>48</v>
      </c>
    </row>
    <row r="1280" spans="1:15" ht="15">
      <c r="A1280" s="21" t="s">
        <v>129</v>
      </c>
      <c r="B1280" t="s">
        <v>128</v>
      </c>
      <c r="C1280" s="18" t="s">
        <v>134</v>
      </c>
      <c r="D1280" s="16">
        <v>0.43</v>
      </c>
      <c r="E1280" s="16">
        <v>59.25</v>
      </c>
      <c r="F1280" s="16">
        <v>-164.25</v>
      </c>
      <c r="G1280">
        <v>0.21248471543994765</v>
      </c>
      <c r="H1280">
        <v>6000</v>
      </c>
      <c r="I1280" t="s">
        <v>131</v>
      </c>
      <c r="J1280" t="s">
        <v>61</v>
      </c>
      <c r="K1280" t="s">
        <v>61</v>
      </c>
      <c r="L1280">
        <v>2013</v>
      </c>
      <c r="M1280">
        <v>2013</v>
      </c>
      <c r="N1280" t="s">
        <v>136</v>
      </c>
      <c r="O1280" t="s">
        <v>48</v>
      </c>
    </row>
    <row r="1281" spans="1:15" ht="15">
      <c r="A1281" s="21" t="s">
        <v>129</v>
      </c>
      <c r="B1281" t="s">
        <v>128</v>
      </c>
      <c r="C1281" s="18" t="s">
        <v>134</v>
      </c>
      <c r="D1281" s="16">
        <v>0.72</v>
      </c>
      <c r="E1281" s="16">
        <v>59.25</v>
      </c>
      <c r="F1281" s="16">
        <v>-163.75</v>
      </c>
      <c r="G1281">
        <v>0.21248471543994765</v>
      </c>
      <c r="H1281">
        <v>6000</v>
      </c>
      <c r="I1281" t="s">
        <v>131</v>
      </c>
      <c r="J1281" t="s">
        <v>61</v>
      </c>
      <c r="K1281" t="s">
        <v>61</v>
      </c>
      <c r="L1281">
        <v>2013</v>
      </c>
      <c r="M1281">
        <v>2013</v>
      </c>
      <c r="N1281" t="s">
        <v>136</v>
      </c>
      <c r="O1281" t="s">
        <v>48</v>
      </c>
    </row>
    <row r="1282" spans="1:15" ht="15">
      <c r="A1282" s="21" t="s">
        <v>129</v>
      </c>
      <c r="B1282" t="s">
        <v>128</v>
      </c>
      <c r="C1282" s="18" t="s">
        <v>134</v>
      </c>
      <c r="D1282" s="16">
        <v>0.8</v>
      </c>
      <c r="E1282" s="16">
        <v>59.25</v>
      </c>
      <c r="F1282" s="16">
        <v>-163.25</v>
      </c>
      <c r="G1282">
        <v>0.21248471543994765</v>
      </c>
      <c r="H1282">
        <v>6000</v>
      </c>
      <c r="I1282" t="s">
        <v>131</v>
      </c>
      <c r="J1282" t="s">
        <v>61</v>
      </c>
      <c r="K1282" t="s">
        <v>61</v>
      </c>
      <c r="L1282">
        <v>2013</v>
      </c>
      <c r="M1282">
        <v>2013</v>
      </c>
      <c r="N1282" t="s">
        <v>136</v>
      </c>
      <c r="O1282" t="s">
        <v>48</v>
      </c>
    </row>
    <row r="1283" spans="1:15" ht="15">
      <c r="A1283" s="21" t="s">
        <v>129</v>
      </c>
      <c r="B1283" t="s">
        <v>128</v>
      </c>
      <c r="C1283" s="18" t="s">
        <v>134</v>
      </c>
      <c r="D1283" s="16">
        <v>0.67</v>
      </c>
      <c r="E1283" s="16">
        <v>59.25</v>
      </c>
      <c r="F1283" s="16">
        <v>-162.75</v>
      </c>
      <c r="G1283">
        <v>0.21248471543994765</v>
      </c>
      <c r="H1283">
        <v>6000</v>
      </c>
      <c r="I1283" t="s">
        <v>131</v>
      </c>
      <c r="J1283" t="s">
        <v>61</v>
      </c>
      <c r="K1283" t="s">
        <v>61</v>
      </c>
      <c r="L1283">
        <v>2013</v>
      </c>
      <c r="M1283">
        <v>2013</v>
      </c>
      <c r="N1283" t="s">
        <v>136</v>
      </c>
      <c r="O1283" t="s">
        <v>48</v>
      </c>
    </row>
    <row r="1284" spans="1:15" ht="15">
      <c r="A1284" s="21" t="s">
        <v>129</v>
      </c>
      <c r="B1284" t="s">
        <v>128</v>
      </c>
      <c r="C1284" s="18" t="s">
        <v>134</v>
      </c>
      <c r="D1284" s="16">
        <v>0.89</v>
      </c>
      <c r="E1284" s="16">
        <v>59.25</v>
      </c>
      <c r="F1284" s="16">
        <v>-177.25</v>
      </c>
      <c r="G1284">
        <v>0.21248471543994765</v>
      </c>
      <c r="H1284">
        <v>6000</v>
      </c>
      <c r="I1284" t="s">
        <v>131</v>
      </c>
      <c r="J1284" t="s">
        <v>61</v>
      </c>
      <c r="K1284" t="s">
        <v>61</v>
      </c>
      <c r="L1284">
        <v>2013</v>
      </c>
      <c r="M1284">
        <v>2013</v>
      </c>
      <c r="N1284" t="s">
        <v>136</v>
      </c>
      <c r="O1284" t="s">
        <v>48</v>
      </c>
    </row>
    <row r="1285" spans="1:15" ht="15">
      <c r="A1285" s="21" t="s">
        <v>129</v>
      </c>
      <c r="B1285" t="s">
        <v>128</v>
      </c>
      <c r="C1285" s="18" t="s">
        <v>134</v>
      </c>
      <c r="D1285" s="16">
        <v>0.51</v>
      </c>
      <c r="E1285" s="16">
        <v>59.25</v>
      </c>
      <c r="F1285" s="16">
        <v>-162.25</v>
      </c>
      <c r="G1285">
        <v>0.21248471543994765</v>
      </c>
      <c r="H1285">
        <v>6000</v>
      </c>
      <c r="I1285" t="s">
        <v>131</v>
      </c>
      <c r="J1285" t="s">
        <v>61</v>
      </c>
      <c r="K1285" t="s">
        <v>61</v>
      </c>
      <c r="L1285">
        <v>2013</v>
      </c>
      <c r="M1285">
        <v>2013</v>
      </c>
      <c r="N1285" t="s">
        <v>136</v>
      </c>
      <c r="O1285" t="s">
        <v>48</v>
      </c>
    </row>
    <row r="1286" spans="1:15" ht="15">
      <c r="A1286" s="21" t="s">
        <v>129</v>
      </c>
      <c r="B1286" t="s">
        <v>128</v>
      </c>
      <c r="C1286" s="18" t="s">
        <v>134</v>
      </c>
      <c r="D1286" s="16">
        <v>0.82</v>
      </c>
      <c r="E1286" s="16">
        <v>58.75</v>
      </c>
      <c r="F1286" s="16">
        <v>-162.25</v>
      </c>
      <c r="G1286">
        <v>0.21248471543994765</v>
      </c>
      <c r="H1286">
        <v>6000</v>
      </c>
      <c r="I1286" t="s">
        <v>131</v>
      </c>
      <c r="J1286" t="s">
        <v>61</v>
      </c>
      <c r="K1286" t="s">
        <v>61</v>
      </c>
      <c r="L1286">
        <v>2013</v>
      </c>
      <c r="M1286">
        <v>2013</v>
      </c>
      <c r="N1286" t="s">
        <v>136</v>
      </c>
      <c r="O1286" t="s">
        <v>48</v>
      </c>
    </row>
    <row r="1287" spans="1:15" ht="15">
      <c r="A1287" s="21" t="s">
        <v>129</v>
      </c>
      <c r="B1287" t="s">
        <v>128</v>
      </c>
      <c r="C1287" s="18" t="s">
        <v>134</v>
      </c>
      <c r="D1287" s="16">
        <v>0.9</v>
      </c>
      <c r="E1287" s="16">
        <v>59.75</v>
      </c>
      <c r="F1287" s="16">
        <v>-177.75</v>
      </c>
      <c r="G1287">
        <v>0.21248471543994765</v>
      </c>
      <c r="H1287">
        <v>6000</v>
      </c>
      <c r="I1287" t="s">
        <v>131</v>
      </c>
      <c r="J1287" t="s">
        <v>61</v>
      </c>
      <c r="K1287" t="s">
        <v>61</v>
      </c>
      <c r="L1287">
        <v>2013</v>
      </c>
      <c r="M1287">
        <v>2013</v>
      </c>
      <c r="N1287" t="s">
        <v>136</v>
      </c>
      <c r="O1287" t="s">
        <v>48</v>
      </c>
    </row>
    <row r="1288" spans="1:15" ht="15">
      <c r="A1288" s="21" t="s">
        <v>129</v>
      </c>
      <c r="B1288" t="s">
        <v>128</v>
      </c>
      <c r="C1288" s="18" t="s">
        <v>134</v>
      </c>
      <c r="D1288" s="16">
        <v>0.92</v>
      </c>
      <c r="E1288" s="16">
        <v>59.75</v>
      </c>
      <c r="F1288" s="16">
        <v>-177.25</v>
      </c>
      <c r="G1288">
        <v>0.21248471543994765</v>
      </c>
      <c r="H1288">
        <v>6000</v>
      </c>
      <c r="I1288" t="s">
        <v>131</v>
      </c>
      <c r="J1288" t="s">
        <v>61</v>
      </c>
      <c r="K1288" t="s">
        <v>61</v>
      </c>
      <c r="L1288">
        <v>2013</v>
      </c>
      <c r="M1288">
        <v>2013</v>
      </c>
      <c r="N1288" t="s">
        <v>136</v>
      </c>
      <c r="O1288" t="s">
        <v>48</v>
      </c>
    </row>
    <row r="1289" spans="1:15" ht="15">
      <c r="A1289" s="21" t="s">
        <v>129</v>
      </c>
      <c r="B1289" t="s">
        <v>128</v>
      </c>
      <c r="C1289" s="18" t="s">
        <v>134</v>
      </c>
      <c r="D1289" s="16">
        <v>0.96</v>
      </c>
      <c r="E1289" s="16">
        <v>59.75</v>
      </c>
      <c r="F1289" s="16">
        <v>-176.75</v>
      </c>
      <c r="G1289">
        <v>0.21248471543994765</v>
      </c>
      <c r="H1289">
        <v>6000</v>
      </c>
      <c r="I1289" t="s">
        <v>131</v>
      </c>
      <c r="J1289" t="s">
        <v>61</v>
      </c>
      <c r="K1289" t="s">
        <v>61</v>
      </c>
      <c r="L1289">
        <v>2013</v>
      </c>
      <c r="M1289">
        <v>2013</v>
      </c>
      <c r="N1289" t="s">
        <v>136</v>
      </c>
      <c r="O1289" t="s">
        <v>48</v>
      </c>
    </row>
    <row r="1290" spans="1:15" ht="15">
      <c r="A1290" s="21" t="s">
        <v>129</v>
      </c>
      <c r="B1290" t="s">
        <v>128</v>
      </c>
      <c r="C1290" s="18" t="s">
        <v>134</v>
      </c>
      <c r="D1290" s="16">
        <v>1</v>
      </c>
      <c r="E1290" s="16">
        <v>59.75</v>
      </c>
      <c r="F1290" s="16">
        <v>-176.25</v>
      </c>
      <c r="G1290">
        <v>0.21248471543994765</v>
      </c>
      <c r="H1290">
        <v>6000</v>
      </c>
      <c r="I1290" t="s">
        <v>131</v>
      </c>
      <c r="J1290" t="s">
        <v>61</v>
      </c>
      <c r="K1290" t="s">
        <v>61</v>
      </c>
      <c r="L1290">
        <v>2013</v>
      </c>
      <c r="M1290">
        <v>2013</v>
      </c>
      <c r="N1290" t="s">
        <v>136</v>
      </c>
      <c r="O1290" t="s">
        <v>48</v>
      </c>
    </row>
    <row r="1291" spans="1:15" ht="15">
      <c r="A1291" s="21" t="s">
        <v>129</v>
      </c>
      <c r="B1291" t="s">
        <v>128</v>
      </c>
      <c r="C1291" s="18" t="s">
        <v>134</v>
      </c>
      <c r="D1291" s="16">
        <v>1</v>
      </c>
      <c r="E1291" s="16">
        <v>59.75</v>
      </c>
      <c r="F1291" s="16">
        <v>-175.75</v>
      </c>
      <c r="G1291">
        <v>0.21248471543994765</v>
      </c>
      <c r="H1291">
        <v>6000</v>
      </c>
      <c r="I1291" t="s">
        <v>131</v>
      </c>
      <c r="J1291" t="s">
        <v>61</v>
      </c>
      <c r="K1291" t="s">
        <v>61</v>
      </c>
      <c r="L1291">
        <v>2013</v>
      </c>
      <c r="M1291">
        <v>2013</v>
      </c>
      <c r="N1291" t="s">
        <v>136</v>
      </c>
      <c r="O1291" t="s">
        <v>48</v>
      </c>
    </row>
    <row r="1292" spans="1:15" ht="15">
      <c r="A1292" s="21" t="s">
        <v>129</v>
      </c>
      <c r="B1292" t="s">
        <v>128</v>
      </c>
      <c r="C1292" s="18" t="s">
        <v>134</v>
      </c>
      <c r="D1292" s="16">
        <v>1</v>
      </c>
      <c r="E1292" s="16">
        <v>59.75</v>
      </c>
      <c r="F1292" s="16">
        <v>-175.25</v>
      </c>
      <c r="G1292">
        <v>0.21248471543994765</v>
      </c>
      <c r="H1292">
        <v>6000</v>
      </c>
      <c r="I1292" t="s">
        <v>131</v>
      </c>
      <c r="J1292" t="s">
        <v>61</v>
      </c>
      <c r="K1292" t="s">
        <v>61</v>
      </c>
      <c r="L1292">
        <v>2013</v>
      </c>
      <c r="M1292">
        <v>2013</v>
      </c>
      <c r="N1292" t="s">
        <v>136</v>
      </c>
      <c r="O1292" t="s">
        <v>48</v>
      </c>
    </row>
    <row r="1293" spans="1:15" ht="15">
      <c r="A1293" s="21" t="s">
        <v>129</v>
      </c>
      <c r="B1293" t="s">
        <v>128</v>
      </c>
      <c r="C1293" s="18" t="s">
        <v>134</v>
      </c>
      <c r="D1293" s="16">
        <v>1</v>
      </c>
      <c r="E1293" s="16">
        <v>59.75</v>
      </c>
      <c r="F1293" s="16">
        <v>-174.75</v>
      </c>
      <c r="G1293">
        <v>0.21248471543994765</v>
      </c>
      <c r="H1293">
        <v>6000</v>
      </c>
      <c r="I1293" t="s">
        <v>131</v>
      </c>
      <c r="J1293" t="s">
        <v>61</v>
      </c>
      <c r="K1293" t="s">
        <v>61</v>
      </c>
      <c r="L1293">
        <v>2013</v>
      </c>
      <c r="M1293">
        <v>2013</v>
      </c>
      <c r="N1293" t="s">
        <v>136</v>
      </c>
      <c r="O1293" t="s">
        <v>48</v>
      </c>
    </row>
    <row r="1294" spans="1:15" ht="15">
      <c r="A1294" s="21" t="s">
        <v>129</v>
      </c>
      <c r="B1294" t="s">
        <v>128</v>
      </c>
      <c r="C1294" s="18" t="s">
        <v>134</v>
      </c>
      <c r="D1294" s="16">
        <v>1</v>
      </c>
      <c r="E1294" s="16">
        <v>59.75</v>
      </c>
      <c r="F1294" s="16">
        <v>-174.25</v>
      </c>
      <c r="G1294">
        <v>0.21248471543994765</v>
      </c>
      <c r="H1294">
        <v>6000</v>
      </c>
      <c r="I1294" t="s">
        <v>131</v>
      </c>
      <c r="J1294" t="s">
        <v>61</v>
      </c>
      <c r="K1294" t="s">
        <v>61</v>
      </c>
      <c r="L1294">
        <v>2013</v>
      </c>
      <c r="M1294">
        <v>2013</v>
      </c>
      <c r="N1294" t="s">
        <v>136</v>
      </c>
      <c r="O1294" t="s">
        <v>48</v>
      </c>
    </row>
    <row r="1295" spans="1:15" ht="15">
      <c r="A1295" s="21" t="s">
        <v>129</v>
      </c>
      <c r="B1295" t="s">
        <v>128</v>
      </c>
      <c r="C1295" s="18" t="s">
        <v>134</v>
      </c>
      <c r="D1295" s="16">
        <v>1</v>
      </c>
      <c r="E1295" s="16">
        <v>59.75</v>
      </c>
      <c r="F1295" s="16">
        <v>-173.75</v>
      </c>
      <c r="G1295">
        <v>0.21248471543994765</v>
      </c>
      <c r="H1295">
        <v>6000</v>
      </c>
      <c r="I1295" t="s">
        <v>131</v>
      </c>
      <c r="J1295" t="s">
        <v>61</v>
      </c>
      <c r="K1295" t="s">
        <v>61</v>
      </c>
      <c r="L1295">
        <v>2013</v>
      </c>
      <c r="M1295">
        <v>2013</v>
      </c>
      <c r="N1295" t="s">
        <v>136</v>
      </c>
      <c r="O1295" t="s">
        <v>48</v>
      </c>
    </row>
    <row r="1296" spans="1:15" ht="15">
      <c r="A1296" s="21" t="s">
        <v>129</v>
      </c>
      <c r="B1296" t="s">
        <v>128</v>
      </c>
      <c r="C1296" s="18" t="s">
        <v>134</v>
      </c>
      <c r="D1296" s="16">
        <v>1</v>
      </c>
      <c r="E1296" s="16">
        <v>59.75</v>
      </c>
      <c r="F1296" s="16">
        <v>-173.25</v>
      </c>
      <c r="G1296">
        <v>0.21248471543994765</v>
      </c>
      <c r="H1296">
        <v>6000</v>
      </c>
      <c r="I1296" t="s">
        <v>131</v>
      </c>
      <c r="J1296" t="s">
        <v>61</v>
      </c>
      <c r="K1296" t="s">
        <v>61</v>
      </c>
      <c r="L1296">
        <v>2013</v>
      </c>
      <c r="M1296">
        <v>2013</v>
      </c>
      <c r="N1296" t="s">
        <v>136</v>
      </c>
      <c r="O1296" t="s">
        <v>48</v>
      </c>
    </row>
    <row r="1297" spans="1:15" ht="15">
      <c r="A1297" s="21" t="s">
        <v>129</v>
      </c>
      <c r="B1297" t="s">
        <v>128</v>
      </c>
      <c r="C1297" s="18" t="s">
        <v>134</v>
      </c>
      <c r="D1297" s="16">
        <v>1</v>
      </c>
      <c r="E1297" s="16">
        <v>59.75</v>
      </c>
      <c r="F1297" s="16">
        <v>-172.75</v>
      </c>
      <c r="G1297">
        <v>0.21248471543994765</v>
      </c>
      <c r="H1297">
        <v>6000</v>
      </c>
      <c r="I1297" t="s">
        <v>131</v>
      </c>
      <c r="J1297" t="s">
        <v>61</v>
      </c>
      <c r="K1297" t="s">
        <v>61</v>
      </c>
      <c r="L1297">
        <v>2013</v>
      </c>
      <c r="M1297">
        <v>2013</v>
      </c>
      <c r="N1297" t="s">
        <v>136</v>
      </c>
      <c r="O1297" t="s">
        <v>48</v>
      </c>
    </row>
    <row r="1298" spans="1:15" ht="15">
      <c r="A1298" s="21" t="s">
        <v>129</v>
      </c>
      <c r="B1298" t="s">
        <v>128</v>
      </c>
      <c r="C1298" s="18" t="s">
        <v>134</v>
      </c>
      <c r="D1298" s="16">
        <v>1</v>
      </c>
      <c r="E1298" s="16">
        <v>59.75</v>
      </c>
      <c r="F1298" s="16">
        <v>-172.25</v>
      </c>
      <c r="G1298">
        <v>0.21248471543994765</v>
      </c>
      <c r="H1298">
        <v>6000</v>
      </c>
      <c r="I1298" t="s">
        <v>131</v>
      </c>
      <c r="J1298" t="s">
        <v>61</v>
      </c>
      <c r="K1298" t="s">
        <v>61</v>
      </c>
      <c r="L1298">
        <v>2013</v>
      </c>
      <c r="M1298">
        <v>2013</v>
      </c>
      <c r="N1298" t="s">
        <v>136</v>
      </c>
      <c r="O1298" t="s">
        <v>48</v>
      </c>
    </row>
    <row r="1299" spans="1:15" ht="15">
      <c r="A1299" s="21" t="s">
        <v>129</v>
      </c>
      <c r="B1299" t="s">
        <v>128</v>
      </c>
      <c r="C1299" s="18" t="s">
        <v>134</v>
      </c>
      <c r="D1299" s="16">
        <v>1</v>
      </c>
      <c r="E1299" s="16">
        <v>59.75</v>
      </c>
      <c r="F1299" s="16">
        <v>-171.75</v>
      </c>
      <c r="G1299">
        <v>0.21248471543994765</v>
      </c>
      <c r="H1299">
        <v>6000</v>
      </c>
      <c r="I1299" t="s">
        <v>131</v>
      </c>
      <c r="J1299" t="s">
        <v>61</v>
      </c>
      <c r="K1299" t="s">
        <v>61</v>
      </c>
      <c r="L1299">
        <v>2013</v>
      </c>
      <c r="M1299">
        <v>2013</v>
      </c>
      <c r="N1299" t="s">
        <v>136</v>
      </c>
      <c r="O1299" t="s">
        <v>48</v>
      </c>
    </row>
    <row r="1300" spans="1:15" ht="15">
      <c r="A1300" s="21" t="s">
        <v>129</v>
      </c>
      <c r="B1300" t="s">
        <v>128</v>
      </c>
      <c r="C1300" s="18" t="s">
        <v>134</v>
      </c>
      <c r="D1300" s="16">
        <v>1</v>
      </c>
      <c r="E1300" s="16">
        <v>59.75</v>
      </c>
      <c r="F1300" s="16">
        <v>-171.25</v>
      </c>
      <c r="G1300">
        <v>0.21248471543994765</v>
      </c>
      <c r="H1300">
        <v>6000</v>
      </c>
      <c r="I1300" t="s">
        <v>131</v>
      </c>
      <c r="J1300" t="s">
        <v>61</v>
      </c>
      <c r="K1300" t="s">
        <v>61</v>
      </c>
      <c r="L1300">
        <v>2013</v>
      </c>
      <c r="M1300">
        <v>2013</v>
      </c>
      <c r="N1300" t="s">
        <v>136</v>
      </c>
      <c r="O1300" t="s">
        <v>48</v>
      </c>
    </row>
    <row r="1301" spans="1:15" ht="15">
      <c r="A1301" s="21" t="s">
        <v>129</v>
      </c>
      <c r="B1301" t="s">
        <v>128</v>
      </c>
      <c r="C1301" s="18" t="s">
        <v>134</v>
      </c>
      <c r="D1301" s="16">
        <v>1</v>
      </c>
      <c r="E1301" s="16">
        <v>59.75</v>
      </c>
      <c r="F1301" s="16">
        <v>-170.75</v>
      </c>
      <c r="G1301">
        <v>0.21248471543994765</v>
      </c>
      <c r="H1301">
        <v>6000</v>
      </c>
      <c r="I1301" t="s">
        <v>131</v>
      </c>
      <c r="J1301" t="s">
        <v>61</v>
      </c>
      <c r="K1301" t="s">
        <v>61</v>
      </c>
      <c r="L1301">
        <v>2013</v>
      </c>
      <c r="M1301">
        <v>2013</v>
      </c>
      <c r="N1301" t="s">
        <v>136</v>
      </c>
      <c r="O1301" t="s">
        <v>48</v>
      </c>
    </row>
    <row r="1302" spans="1:15" ht="15">
      <c r="A1302" s="21" t="s">
        <v>129</v>
      </c>
      <c r="B1302" t="s">
        <v>128</v>
      </c>
      <c r="C1302" s="18" t="s">
        <v>134</v>
      </c>
      <c r="D1302" s="16">
        <v>1</v>
      </c>
      <c r="E1302" s="16">
        <v>59.75</v>
      </c>
      <c r="F1302" s="16">
        <v>-170.25</v>
      </c>
      <c r="G1302">
        <v>0.21248471543994765</v>
      </c>
      <c r="H1302">
        <v>6000</v>
      </c>
      <c r="I1302" t="s">
        <v>131</v>
      </c>
      <c r="J1302" t="s">
        <v>61</v>
      </c>
      <c r="K1302" t="s">
        <v>61</v>
      </c>
      <c r="L1302">
        <v>2013</v>
      </c>
      <c r="M1302">
        <v>2013</v>
      </c>
      <c r="N1302" t="s">
        <v>136</v>
      </c>
      <c r="O1302" t="s">
        <v>48</v>
      </c>
    </row>
    <row r="1303" spans="1:15" ht="15">
      <c r="A1303" s="21" t="s">
        <v>129</v>
      </c>
      <c r="B1303" t="s">
        <v>128</v>
      </c>
      <c r="C1303" s="18" t="s">
        <v>134</v>
      </c>
      <c r="D1303" s="16">
        <v>1</v>
      </c>
      <c r="E1303" s="16">
        <v>59.75</v>
      </c>
      <c r="F1303" s="16">
        <v>-169.75</v>
      </c>
      <c r="G1303">
        <v>0.21248471543994765</v>
      </c>
      <c r="H1303">
        <v>6000</v>
      </c>
      <c r="I1303" t="s">
        <v>131</v>
      </c>
      <c r="J1303" t="s">
        <v>61</v>
      </c>
      <c r="K1303" t="s">
        <v>61</v>
      </c>
      <c r="L1303">
        <v>2013</v>
      </c>
      <c r="M1303">
        <v>2013</v>
      </c>
      <c r="N1303" t="s">
        <v>136</v>
      </c>
      <c r="O1303" t="s">
        <v>48</v>
      </c>
    </row>
    <row r="1304" spans="1:15" ht="15">
      <c r="A1304" s="21" t="s">
        <v>129</v>
      </c>
      <c r="B1304" t="s">
        <v>128</v>
      </c>
      <c r="C1304" s="18" t="s">
        <v>134</v>
      </c>
      <c r="D1304" s="16">
        <v>1</v>
      </c>
      <c r="E1304" s="16">
        <v>59.75</v>
      </c>
      <c r="F1304" s="16">
        <v>-169.25</v>
      </c>
      <c r="G1304">
        <v>0.21248471543994765</v>
      </c>
      <c r="H1304">
        <v>6000</v>
      </c>
      <c r="I1304" t="s">
        <v>131</v>
      </c>
      <c r="J1304" t="s">
        <v>61</v>
      </c>
      <c r="K1304" t="s">
        <v>61</v>
      </c>
      <c r="L1304">
        <v>2013</v>
      </c>
      <c r="M1304">
        <v>2013</v>
      </c>
      <c r="N1304" t="s">
        <v>136</v>
      </c>
      <c r="O1304" t="s">
        <v>48</v>
      </c>
    </row>
    <row r="1305" spans="1:15" ht="15">
      <c r="A1305" s="21" t="s">
        <v>129</v>
      </c>
      <c r="B1305" t="s">
        <v>128</v>
      </c>
      <c r="C1305" s="18" t="s">
        <v>134</v>
      </c>
      <c r="D1305" s="16">
        <v>1</v>
      </c>
      <c r="E1305" s="16">
        <v>59.75</v>
      </c>
      <c r="F1305" s="16">
        <v>-168.75</v>
      </c>
      <c r="G1305">
        <v>0.21248471543994765</v>
      </c>
      <c r="H1305">
        <v>6000</v>
      </c>
      <c r="I1305" t="s">
        <v>131</v>
      </c>
      <c r="J1305" t="s">
        <v>61</v>
      </c>
      <c r="K1305" t="s">
        <v>61</v>
      </c>
      <c r="L1305">
        <v>2013</v>
      </c>
      <c r="M1305">
        <v>2013</v>
      </c>
      <c r="N1305" t="s">
        <v>136</v>
      </c>
      <c r="O1305" t="s">
        <v>48</v>
      </c>
    </row>
    <row r="1306" spans="1:15" ht="15">
      <c r="A1306" s="21" t="s">
        <v>129</v>
      </c>
      <c r="B1306" t="s">
        <v>128</v>
      </c>
      <c r="C1306" s="18" t="s">
        <v>134</v>
      </c>
      <c r="D1306" s="16">
        <v>0.92</v>
      </c>
      <c r="E1306" s="16">
        <v>59.75</v>
      </c>
      <c r="F1306" s="16">
        <v>-168.25</v>
      </c>
      <c r="G1306">
        <v>0.21248471543994765</v>
      </c>
      <c r="H1306">
        <v>6000</v>
      </c>
      <c r="I1306" t="s">
        <v>131</v>
      </c>
      <c r="J1306" t="s">
        <v>61</v>
      </c>
      <c r="K1306" t="s">
        <v>61</v>
      </c>
      <c r="L1306">
        <v>2013</v>
      </c>
      <c r="M1306">
        <v>2013</v>
      </c>
      <c r="N1306" t="s">
        <v>136</v>
      </c>
      <c r="O1306" t="s">
        <v>48</v>
      </c>
    </row>
    <row r="1307" spans="1:15" ht="15">
      <c r="A1307" s="21" t="s">
        <v>129</v>
      </c>
      <c r="B1307" t="s">
        <v>128</v>
      </c>
      <c r="C1307" s="18" t="s">
        <v>134</v>
      </c>
      <c r="D1307" s="16">
        <v>0.72</v>
      </c>
      <c r="E1307" s="16">
        <v>59.75</v>
      </c>
      <c r="F1307" s="16">
        <v>-167.75</v>
      </c>
      <c r="G1307">
        <v>0.21248471543994765</v>
      </c>
      <c r="H1307">
        <v>6000</v>
      </c>
      <c r="I1307" t="s">
        <v>131</v>
      </c>
      <c r="J1307" t="s">
        <v>61</v>
      </c>
      <c r="K1307" t="s">
        <v>61</v>
      </c>
      <c r="L1307">
        <v>2013</v>
      </c>
      <c r="M1307">
        <v>2013</v>
      </c>
      <c r="N1307" t="s">
        <v>136</v>
      </c>
      <c r="O1307" t="s">
        <v>48</v>
      </c>
    </row>
    <row r="1308" spans="1:15" ht="15">
      <c r="A1308" s="21" t="s">
        <v>129</v>
      </c>
      <c r="B1308" t="s">
        <v>128</v>
      </c>
      <c r="C1308" s="18" t="s">
        <v>134</v>
      </c>
      <c r="D1308" s="16">
        <v>0.28000000000000003</v>
      </c>
      <c r="E1308" s="16">
        <v>59.75</v>
      </c>
      <c r="F1308" s="16">
        <v>-165.25</v>
      </c>
      <c r="G1308">
        <v>0.21248471543994765</v>
      </c>
      <c r="H1308">
        <v>6000</v>
      </c>
      <c r="I1308" t="s">
        <v>131</v>
      </c>
      <c r="J1308" t="s">
        <v>61</v>
      </c>
      <c r="K1308" t="s">
        <v>61</v>
      </c>
      <c r="L1308">
        <v>2013</v>
      </c>
      <c r="M1308">
        <v>2013</v>
      </c>
      <c r="N1308" t="s">
        <v>136</v>
      </c>
      <c r="O1308" t="s">
        <v>48</v>
      </c>
    </row>
    <row r="1309" spans="1:15" ht="15">
      <c r="A1309" s="21" t="s">
        <v>129</v>
      </c>
      <c r="B1309" t="s">
        <v>128</v>
      </c>
      <c r="C1309" s="18" t="s">
        <v>134</v>
      </c>
      <c r="D1309" s="16">
        <v>0.56999999999999995</v>
      </c>
      <c r="E1309" s="16">
        <v>59.75</v>
      </c>
      <c r="F1309" s="16">
        <v>-164.75</v>
      </c>
      <c r="G1309">
        <v>0.21248471543994765</v>
      </c>
      <c r="H1309">
        <v>6000</v>
      </c>
      <c r="I1309" t="s">
        <v>131</v>
      </c>
      <c r="J1309" t="s">
        <v>61</v>
      </c>
      <c r="K1309" t="s">
        <v>61</v>
      </c>
      <c r="L1309">
        <v>2013</v>
      </c>
      <c r="M1309">
        <v>2013</v>
      </c>
      <c r="N1309" t="s">
        <v>136</v>
      </c>
      <c r="O1309" t="s">
        <v>48</v>
      </c>
    </row>
    <row r="1310" spans="1:15" ht="15">
      <c r="A1310" s="21" t="s">
        <v>129</v>
      </c>
      <c r="B1310" t="s">
        <v>128</v>
      </c>
      <c r="C1310" s="18" t="s">
        <v>134</v>
      </c>
      <c r="D1310" s="16">
        <v>1</v>
      </c>
      <c r="E1310" s="16">
        <v>57.25</v>
      </c>
      <c r="F1310" s="16">
        <v>-170.25</v>
      </c>
      <c r="G1310">
        <v>0.21248471543994765</v>
      </c>
      <c r="H1310">
        <v>6000</v>
      </c>
      <c r="I1310" t="s">
        <v>131</v>
      </c>
      <c r="J1310" t="s">
        <v>61</v>
      </c>
      <c r="K1310" t="s">
        <v>61</v>
      </c>
      <c r="L1310">
        <v>2013</v>
      </c>
      <c r="M1310">
        <v>2013</v>
      </c>
      <c r="N1310" t="s">
        <v>136</v>
      </c>
      <c r="O1310" t="s">
        <v>48</v>
      </c>
    </row>
    <row r="1311" spans="1:15" ht="15">
      <c r="A1311" s="21" t="s">
        <v>129</v>
      </c>
      <c r="B1311" t="s">
        <v>128</v>
      </c>
      <c r="C1311" s="18" t="s">
        <v>134</v>
      </c>
      <c r="D1311" s="16">
        <v>0.72</v>
      </c>
      <c r="E1311" s="16">
        <v>59.75</v>
      </c>
      <c r="F1311" s="16">
        <v>-167.25</v>
      </c>
      <c r="G1311">
        <v>0.21248471543994765</v>
      </c>
      <c r="H1311">
        <v>6000</v>
      </c>
      <c r="I1311" t="s">
        <v>131</v>
      </c>
      <c r="J1311" t="s">
        <v>61</v>
      </c>
      <c r="K1311" t="s">
        <v>61</v>
      </c>
      <c r="L1311">
        <v>2013</v>
      </c>
      <c r="M1311">
        <v>2013</v>
      </c>
      <c r="N1311" t="s">
        <v>136</v>
      </c>
      <c r="O1311" t="s">
        <v>48</v>
      </c>
    </row>
    <row r="1312" spans="1:15" ht="15">
      <c r="A1312" s="21" t="s">
        <v>129</v>
      </c>
      <c r="B1312" t="s">
        <v>128</v>
      </c>
      <c r="C1312" s="18" t="s">
        <v>134</v>
      </c>
      <c r="D1312" s="16">
        <v>1</v>
      </c>
      <c r="E1312" s="16">
        <v>56.25</v>
      </c>
      <c r="F1312" s="16">
        <v>-163.75</v>
      </c>
      <c r="G1312">
        <v>0.21248471543994765</v>
      </c>
      <c r="H1312">
        <v>6000</v>
      </c>
      <c r="I1312" t="s">
        <v>131</v>
      </c>
      <c r="J1312" t="s">
        <v>61</v>
      </c>
      <c r="K1312" t="s">
        <v>61</v>
      </c>
      <c r="L1312">
        <v>2013</v>
      </c>
      <c r="M1312">
        <v>2013</v>
      </c>
      <c r="N1312" t="s">
        <v>136</v>
      </c>
      <c r="O1312" t="s">
        <v>48</v>
      </c>
    </row>
    <row r="1313" spans="1:15" ht="15">
      <c r="A1313" s="21" t="s">
        <v>129</v>
      </c>
      <c r="B1313" t="s">
        <v>128</v>
      </c>
      <c r="C1313" s="18" t="s">
        <v>134</v>
      </c>
      <c r="D1313" s="16">
        <v>1</v>
      </c>
      <c r="E1313" s="16">
        <v>57.25</v>
      </c>
      <c r="F1313" s="16">
        <v>-158.75</v>
      </c>
      <c r="G1313">
        <v>0.21248471543994765</v>
      </c>
      <c r="H1313">
        <v>6000</v>
      </c>
      <c r="I1313" t="s">
        <v>131</v>
      </c>
      <c r="J1313" t="s">
        <v>61</v>
      </c>
      <c r="K1313" t="s">
        <v>61</v>
      </c>
      <c r="L1313">
        <v>2013</v>
      </c>
      <c r="M1313">
        <v>2013</v>
      </c>
      <c r="N1313" t="s">
        <v>136</v>
      </c>
      <c r="O1313" t="s">
        <v>48</v>
      </c>
    </row>
    <row r="1314" spans="1:15" ht="15">
      <c r="A1314" s="21" t="s">
        <v>129</v>
      </c>
      <c r="B1314" t="s">
        <v>128</v>
      </c>
      <c r="C1314" s="18" t="s">
        <v>134</v>
      </c>
      <c r="D1314" s="16">
        <v>0.91</v>
      </c>
      <c r="E1314" s="16">
        <v>60.25</v>
      </c>
      <c r="F1314" s="16">
        <v>-178.25</v>
      </c>
      <c r="G1314">
        <v>0.21248471543994765</v>
      </c>
      <c r="H1314">
        <v>6000</v>
      </c>
      <c r="I1314" t="s">
        <v>131</v>
      </c>
      <c r="J1314" t="s">
        <v>61</v>
      </c>
      <c r="K1314" t="s">
        <v>61</v>
      </c>
      <c r="L1314">
        <v>2013</v>
      </c>
      <c r="M1314">
        <v>2013</v>
      </c>
      <c r="N1314" t="s">
        <v>136</v>
      </c>
      <c r="O1314" t="s">
        <v>48</v>
      </c>
    </row>
    <row r="1315" spans="1:15" ht="15">
      <c r="A1315" s="21" t="s">
        <v>129</v>
      </c>
      <c r="B1315" t="s">
        <v>128</v>
      </c>
      <c r="C1315" s="18" t="s">
        <v>134</v>
      </c>
      <c r="D1315" s="16">
        <v>0.94</v>
      </c>
      <c r="E1315" s="16">
        <v>60.25</v>
      </c>
      <c r="F1315" s="16">
        <v>-177.75</v>
      </c>
      <c r="G1315">
        <v>0.21248471543994765</v>
      </c>
      <c r="H1315">
        <v>6000</v>
      </c>
      <c r="I1315" t="s">
        <v>131</v>
      </c>
      <c r="J1315" t="s">
        <v>61</v>
      </c>
      <c r="K1315" t="s">
        <v>61</v>
      </c>
      <c r="L1315">
        <v>2013</v>
      </c>
      <c r="M1315">
        <v>2013</v>
      </c>
      <c r="N1315" t="s">
        <v>136</v>
      </c>
      <c r="O1315" t="s">
        <v>48</v>
      </c>
    </row>
    <row r="1316" spans="1:15" ht="15">
      <c r="A1316" s="21" t="s">
        <v>129</v>
      </c>
      <c r="B1316" t="s">
        <v>128</v>
      </c>
      <c r="C1316" s="18" t="s">
        <v>134</v>
      </c>
      <c r="D1316" s="16">
        <v>0.97</v>
      </c>
      <c r="E1316" s="16">
        <v>60.25</v>
      </c>
      <c r="F1316" s="16">
        <v>-177.25</v>
      </c>
      <c r="G1316">
        <v>0.21248471543994765</v>
      </c>
      <c r="H1316">
        <v>6000</v>
      </c>
      <c r="I1316" t="s">
        <v>131</v>
      </c>
      <c r="J1316" t="s">
        <v>61</v>
      </c>
      <c r="K1316" t="s">
        <v>61</v>
      </c>
      <c r="L1316">
        <v>2013</v>
      </c>
      <c r="M1316">
        <v>2013</v>
      </c>
      <c r="N1316" t="s">
        <v>136</v>
      </c>
      <c r="O1316" t="s">
        <v>48</v>
      </c>
    </row>
    <row r="1317" spans="1:15" ht="15">
      <c r="A1317" s="21" t="s">
        <v>129</v>
      </c>
      <c r="B1317" t="s">
        <v>128</v>
      </c>
      <c r="C1317" s="18" t="s">
        <v>134</v>
      </c>
      <c r="D1317" s="16">
        <v>1</v>
      </c>
      <c r="E1317" s="16">
        <v>60.25</v>
      </c>
      <c r="F1317" s="16">
        <v>-176.75</v>
      </c>
      <c r="G1317">
        <v>0.21248471543994765</v>
      </c>
      <c r="H1317">
        <v>6000</v>
      </c>
      <c r="I1317" t="s">
        <v>131</v>
      </c>
      <c r="J1317" t="s">
        <v>61</v>
      </c>
      <c r="K1317" t="s">
        <v>61</v>
      </c>
      <c r="L1317">
        <v>2013</v>
      </c>
      <c r="M1317">
        <v>2013</v>
      </c>
      <c r="N1317" t="s">
        <v>136</v>
      </c>
      <c r="O1317" t="s">
        <v>48</v>
      </c>
    </row>
    <row r="1318" spans="1:15" ht="15">
      <c r="A1318" s="21" t="s">
        <v>129</v>
      </c>
      <c r="B1318" t="s">
        <v>128</v>
      </c>
      <c r="C1318" s="18" t="s">
        <v>134</v>
      </c>
      <c r="D1318" s="16">
        <v>1</v>
      </c>
      <c r="E1318" s="16">
        <v>60.25</v>
      </c>
      <c r="F1318" s="16">
        <v>-176.25</v>
      </c>
      <c r="G1318">
        <v>0.21248471543994765</v>
      </c>
      <c r="H1318">
        <v>6000</v>
      </c>
      <c r="I1318" t="s">
        <v>131</v>
      </c>
      <c r="J1318" t="s">
        <v>61</v>
      </c>
      <c r="K1318" t="s">
        <v>61</v>
      </c>
      <c r="L1318">
        <v>2013</v>
      </c>
      <c r="M1318">
        <v>2013</v>
      </c>
      <c r="N1318" t="s">
        <v>136</v>
      </c>
      <c r="O1318" t="s">
        <v>48</v>
      </c>
    </row>
    <row r="1319" spans="1:15" ht="15">
      <c r="A1319" s="21" t="s">
        <v>129</v>
      </c>
      <c r="B1319" t="s">
        <v>128</v>
      </c>
      <c r="C1319" s="18" t="s">
        <v>134</v>
      </c>
      <c r="D1319" s="16">
        <v>1</v>
      </c>
      <c r="E1319" s="16">
        <v>60.25</v>
      </c>
      <c r="F1319" s="16">
        <v>-175.75</v>
      </c>
      <c r="G1319">
        <v>0.21248471543994765</v>
      </c>
      <c r="H1319">
        <v>6000</v>
      </c>
      <c r="I1319" t="s">
        <v>131</v>
      </c>
      <c r="J1319" t="s">
        <v>61</v>
      </c>
      <c r="K1319" t="s">
        <v>61</v>
      </c>
      <c r="L1319">
        <v>2013</v>
      </c>
      <c r="M1319">
        <v>2013</v>
      </c>
      <c r="N1319" t="s">
        <v>136</v>
      </c>
      <c r="O1319" t="s">
        <v>48</v>
      </c>
    </row>
    <row r="1320" spans="1:15" ht="15">
      <c r="A1320" s="21" t="s">
        <v>129</v>
      </c>
      <c r="B1320" t="s">
        <v>128</v>
      </c>
      <c r="C1320" s="18" t="s">
        <v>134</v>
      </c>
      <c r="D1320" s="16">
        <v>1</v>
      </c>
      <c r="E1320" s="16">
        <v>60.25</v>
      </c>
      <c r="F1320" s="16">
        <v>-175.25</v>
      </c>
      <c r="G1320">
        <v>0.21248471543994765</v>
      </c>
      <c r="H1320">
        <v>6000</v>
      </c>
      <c r="I1320" t="s">
        <v>131</v>
      </c>
      <c r="J1320" t="s">
        <v>61</v>
      </c>
      <c r="K1320" t="s">
        <v>61</v>
      </c>
      <c r="L1320">
        <v>2013</v>
      </c>
      <c r="M1320">
        <v>2013</v>
      </c>
      <c r="N1320" t="s">
        <v>136</v>
      </c>
      <c r="O1320" t="s">
        <v>48</v>
      </c>
    </row>
    <row r="1321" spans="1:15" ht="15">
      <c r="A1321" s="21" t="s">
        <v>129</v>
      </c>
      <c r="B1321" t="s">
        <v>128</v>
      </c>
      <c r="C1321" s="18" t="s">
        <v>134</v>
      </c>
      <c r="D1321" s="16">
        <v>1</v>
      </c>
      <c r="E1321" s="16">
        <v>60.25</v>
      </c>
      <c r="F1321" s="16">
        <v>-174.75</v>
      </c>
      <c r="G1321">
        <v>0.21248471543994765</v>
      </c>
      <c r="H1321">
        <v>6000</v>
      </c>
      <c r="I1321" t="s">
        <v>131</v>
      </c>
      <c r="J1321" t="s">
        <v>61</v>
      </c>
      <c r="K1321" t="s">
        <v>61</v>
      </c>
      <c r="L1321">
        <v>2013</v>
      </c>
      <c r="M1321">
        <v>2013</v>
      </c>
      <c r="N1321" t="s">
        <v>136</v>
      </c>
      <c r="O1321" t="s">
        <v>48</v>
      </c>
    </row>
    <row r="1322" spans="1:15" ht="15">
      <c r="A1322" s="21" t="s">
        <v>129</v>
      </c>
      <c r="B1322" t="s">
        <v>128</v>
      </c>
      <c r="C1322" s="18" t="s">
        <v>134</v>
      </c>
      <c r="D1322" s="16">
        <v>1</v>
      </c>
      <c r="E1322" s="16">
        <v>60.25</v>
      </c>
      <c r="F1322" s="16">
        <v>-174.25</v>
      </c>
      <c r="G1322">
        <v>0.21248471543994765</v>
      </c>
      <c r="H1322">
        <v>6000</v>
      </c>
      <c r="I1322" t="s">
        <v>131</v>
      </c>
      <c r="J1322" t="s">
        <v>61</v>
      </c>
      <c r="K1322" t="s">
        <v>61</v>
      </c>
      <c r="L1322">
        <v>2013</v>
      </c>
      <c r="M1322">
        <v>2013</v>
      </c>
      <c r="N1322" t="s">
        <v>136</v>
      </c>
      <c r="O1322" t="s">
        <v>48</v>
      </c>
    </row>
    <row r="1323" spans="1:15" ht="15">
      <c r="A1323" s="21" t="s">
        <v>129</v>
      </c>
      <c r="B1323" t="s">
        <v>128</v>
      </c>
      <c r="C1323" s="18" t="s">
        <v>134</v>
      </c>
      <c r="D1323" s="16">
        <v>1</v>
      </c>
      <c r="E1323" s="16">
        <v>60.25</v>
      </c>
      <c r="F1323" s="16">
        <v>-173.75</v>
      </c>
      <c r="G1323">
        <v>0.21248471543994765</v>
      </c>
      <c r="H1323">
        <v>6000</v>
      </c>
      <c r="I1323" t="s">
        <v>131</v>
      </c>
      <c r="J1323" t="s">
        <v>61</v>
      </c>
      <c r="K1323" t="s">
        <v>61</v>
      </c>
      <c r="L1323">
        <v>2013</v>
      </c>
      <c r="M1323">
        <v>2013</v>
      </c>
      <c r="N1323" t="s">
        <v>136</v>
      </c>
      <c r="O1323" t="s">
        <v>48</v>
      </c>
    </row>
    <row r="1324" spans="1:15" ht="15">
      <c r="A1324" s="21" t="s">
        <v>129</v>
      </c>
      <c r="B1324" t="s">
        <v>128</v>
      </c>
      <c r="C1324" s="18" t="s">
        <v>134</v>
      </c>
      <c r="D1324" s="16">
        <v>1</v>
      </c>
      <c r="E1324" s="16">
        <v>60.25</v>
      </c>
      <c r="F1324" s="16">
        <v>-171.75</v>
      </c>
      <c r="G1324">
        <v>0.21248471543994765</v>
      </c>
      <c r="H1324">
        <v>6000</v>
      </c>
      <c r="I1324" t="s">
        <v>131</v>
      </c>
      <c r="J1324" t="s">
        <v>61</v>
      </c>
      <c r="K1324" t="s">
        <v>61</v>
      </c>
      <c r="L1324">
        <v>2013</v>
      </c>
      <c r="M1324">
        <v>2013</v>
      </c>
      <c r="N1324" t="s">
        <v>136</v>
      </c>
      <c r="O1324" t="s">
        <v>48</v>
      </c>
    </row>
    <row r="1325" spans="1:15" ht="15">
      <c r="A1325" s="21" t="s">
        <v>129</v>
      </c>
      <c r="B1325" t="s">
        <v>128</v>
      </c>
      <c r="C1325" s="18" t="s">
        <v>134</v>
      </c>
      <c r="D1325" s="16">
        <v>1</v>
      </c>
      <c r="E1325" s="16">
        <v>60.25</v>
      </c>
      <c r="F1325" s="16">
        <v>-171.25</v>
      </c>
      <c r="G1325">
        <v>0.21248471543994765</v>
      </c>
      <c r="H1325">
        <v>6000</v>
      </c>
      <c r="I1325" t="s">
        <v>131</v>
      </c>
      <c r="J1325" t="s">
        <v>61</v>
      </c>
      <c r="K1325" t="s">
        <v>61</v>
      </c>
      <c r="L1325">
        <v>2013</v>
      </c>
      <c r="M1325">
        <v>2013</v>
      </c>
      <c r="N1325" t="s">
        <v>136</v>
      </c>
      <c r="O1325" t="s">
        <v>48</v>
      </c>
    </row>
    <row r="1326" spans="1:15" ht="15">
      <c r="A1326" s="21" t="s">
        <v>129</v>
      </c>
      <c r="B1326" t="s">
        <v>128</v>
      </c>
      <c r="C1326" s="18" t="s">
        <v>134</v>
      </c>
      <c r="D1326" s="16">
        <v>1</v>
      </c>
      <c r="E1326" s="16">
        <v>60.25</v>
      </c>
      <c r="F1326" s="16">
        <v>-170.75</v>
      </c>
      <c r="G1326">
        <v>0.21248471543994765</v>
      </c>
      <c r="H1326">
        <v>6000</v>
      </c>
      <c r="I1326" t="s">
        <v>131</v>
      </c>
      <c r="J1326" t="s">
        <v>61</v>
      </c>
      <c r="K1326" t="s">
        <v>61</v>
      </c>
      <c r="L1326">
        <v>2013</v>
      </c>
      <c r="M1326">
        <v>2013</v>
      </c>
      <c r="N1326" t="s">
        <v>136</v>
      </c>
      <c r="O1326" t="s">
        <v>48</v>
      </c>
    </row>
    <row r="1327" spans="1:15" ht="15">
      <c r="A1327" s="21" t="s">
        <v>129</v>
      </c>
      <c r="B1327" t="s">
        <v>128</v>
      </c>
      <c r="C1327" s="18" t="s">
        <v>134</v>
      </c>
      <c r="D1327" s="16">
        <v>1</v>
      </c>
      <c r="E1327" s="16">
        <v>60.25</v>
      </c>
      <c r="F1327" s="16">
        <v>-170.25</v>
      </c>
      <c r="G1327">
        <v>0.21248471543994765</v>
      </c>
      <c r="H1327">
        <v>6000</v>
      </c>
      <c r="I1327" t="s">
        <v>131</v>
      </c>
      <c r="J1327" t="s">
        <v>61</v>
      </c>
      <c r="K1327" t="s">
        <v>61</v>
      </c>
      <c r="L1327">
        <v>2013</v>
      </c>
      <c r="M1327">
        <v>2013</v>
      </c>
      <c r="N1327" t="s">
        <v>136</v>
      </c>
      <c r="O1327" t="s">
        <v>48</v>
      </c>
    </row>
    <row r="1328" spans="1:15" ht="15">
      <c r="A1328" s="21" t="s">
        <v>129</v>
      </c>
      <c r="B1328" t="s">
        <v>128</v>
      </c>
      <c r="C1328" s="18" t="s">
        <v>134</v>
      </c>
      <c r="D1328" s="16">
        <v>1</v>
      </c>
      <c r="E1328" s="16">
        <v>60.25</v>
      </c>
      <c r="F1328" s="16">
        <v>-169.75</v>
      </c>
      <c r="G1328">
        <v>0.21248471543994765</v>
      </c>
      <c r="H1328">
        <v>6000</v>
      </c>
      <c r="I1328" t="s">
        <v>131</v>
      </c>
      <c r="J1328" t="s">
        <v>61</v>
      </c>
      <c r="K1328" t="s">
        <v>61</v>
      </c>
      <c r="L1328">
        <v>2013</v>
      </c>
      <c r="M1328">
        <v>2013</v>
      </c>
      <c r="N1328" t="s">
        <v>136</v>
      </c>
      <c r="O1328" t="s">
        <v>48</v>
      </c>
    </row>
    <row r="1329" spans="1:15" ht="15">
      <c r="A1329" s="21" t="s">
        <v>129</v>
      </c>
      <c r="B1329" t="s">
        <v>128</v>
      </c>
      <c r="C1329" s="18" t="s">
        <v>134</v>
      </c>
      <c r="D1329" s="16">
        <v>0.82</v>
      </c>
      <c r="E1329" s="16">
        <v>60.25</v>
      </c>
      <c r="F1329" s="16">
        <v>-169.25</v>
      </c>
      <c r="G1329">
        <v>0.21248471543994765</v>
      </c>
      <c r="H1329">
        <v>6000</v>
      </c>
      <c r="I1329" t="s">
        <v>131</v>
      </c>
      <c r="J1329" t="s">
        <v>61</v>
      </c>
      <c r="K1329" t="s">
        <v>61</v>
      </c>
      <c r="L1329">
        <v>2013</v>
      </c>
      <c r="M1329">
        <v>2013</v>
      </c>
      <c r="N1329" t="s">
        <v>136</v>
      </c>
      <c r="O1329" t="s">
        <v>48</v>
      </c>
    </row>
    <row r="1330" spans="1:15" ht="15">
      <c r="A1330" s="21" t="s">
        <v>129</v>
      </c>
      <c r="B1330" t="s">
        <v>128</v>
      </c>
      <c r="C1330" s="18" t="s">
        <v>134</v>
      </c>
      <c r="D1330" s="16">
        <v>0.57999999999999996</v>
      </c>
      <c r="E1330" s="16">
        <v>60.25</v>
      </c>
      <c r="F1330" s="16">
        <v>-168.75</v>
      </c>
      <c r="G1330">
        <v>0.21248471543994765</v>
      </c>
      <c r="H1330">
        <v>6000</v>
      </c>
      <c r="I1330" t="s">
        <v>131</v>
      </c>
      <c r="J1330" t="s">
        <v>61</v>
      </c>
      <c r="K1330" t="s">
        <v>61</v>
      </c>
      <c r="L1330">
        <v>2013</v>
      </c>
      <c r="M1330">
        <v>2013</v>
      </c>
      <c r="N1330" t="s">
        <v>136</v>
      </c>
      <c r="O1330" t="s">
        <v>48</v>
      </c>
    </row>
    <row r="1331" spans="1:15" ht="15">
      <c r="A1331" s="21" t="s">
        <v>129</v>
      </c>
      <c r="B1331" t="s">
        <v>128</v>
      </c>
      <c r="C1331" s="18" t="s">
        <v>134</v>
      </c>
      <c r="D1331" s="16">
        <v>0.43</v>
      </c>
      <c r="E1331" s="16">
        <v>60.25</v>
      </c>
      <c r="F1331" s="16">
        <v>-168.25</v>
      </c>
      <c r="G1331">
        <v>0.21248471543994765</v>
      </c>
      <c r="H1331">
        <v>6000</v>
      </c>
      <c r="I1331" t="s">
        <v>131</v>
      </c>
      <c r="J1331" t="s">
        <v>61</v>
      </c>
      <c r="K1331" t="s">
        <v>61</v>
      </c>
      <c r="L1331">
        <v>2013</v>
      </c>
      <c r="M1331">
        <v>2013</v>
      </c>
      <c r="N1331" t="s">
        <v>136</v>
      </c>
      <c r="O1331" t="s">
        <v>48</v>
      </c>
    </row>
    <row r="1332" spans="1:15" ht="15">
      <c r="A1332" s="21" t="s">
        <v>129</v>
      </c>
      <c r="B1332" t="s">
        <v>128</v>
      </c>
      <c r="C1332" s="18" t="s">
        <v>134</v>
      </c>
      <c r="D1332" s="16">
        <v>0.34</v>
      </c>
      <c r="E1332" s="16">
        <v>60.25</v>
      </c>
      <c r="F1332" s="16">
        <v>-167.75</v>
      </c>
      <c r="G1332">
        <v>0.21248471543994765</v>
      </c>
      <c r="H1332">
        <v>6000</v>
      </c>
      <c r="I1332" t="s">
        <v>131</v>
      </c>
      <c r="J1332" t="s">
        <v>61</v>
      </c>
      <c r="K1332" t="s">
        <v>61</v>
      </c>
      <c r="L1332">
        <v>2013</v>
      </c>
      <c r="M1332">
        <v>2013</v>
      </c>
      <c r="N1332" t="s">
        <v>136</v>
      </c>
      <c r="O1332" t="s">
        <v>48</v>
      </c>
    </row>
    <row r="1333" spans="1:15" ht="15">
      <c r="A1333" s="21" t="s">
        <v>129</v>
      </c>
      <c r="B1333" t="s">
        <v>128</v>
      </c>
      <c r="C1333" s="18" t="s">
        <v>134</v>
      </c>
      <c r="D1333" s="16">
        <v>1</v>
      </c>
      <c r="E1333" s="16">
        <v>60.25</v>
      </c>
      <c r="F1333" s="16">
        <v>-173.25</v>
      </c>
      <c r="G1333">
        <v>0.21248471543994765</v>
      </c>
      <c r="H1333">
        <v>6000</v>
      </c>
      <c r="I1333" t="s">
        <v>131</v>
      </c>
      <c r="J1333" t="s">
        <v>61</v>
      </c>
      <c r="K1333" t="s">
        <v>61</v>
      </c>
      <c r="L1333">
        <v>2013</v>
      </c>
      <c r="M1333">
        <v>2013</v>
      </c>
      <c r="N1333" t="s">
        <v>136</v>
      </c>
      <c r="O1333" t="s">
        <v>48</v>
      </c>
    </row>
    <row r="1334" spans="1:15" ht="15">
      <c r="A1334" s="21" t="s">
        <v>129</v>
      </c>
      <c r="B1334" t="s">
        <v>128</v>
      </c>
      <c r="C1334" s="18" t="s">
        <v>134</v>
      </c>
      <c r="D1334" s="16">
        <v>0.96</v>
      </c>
      <c r="E1334" s="16">
        <v>60.75</v>
      </c>
      <c r="F1334" s="16">
        <v>-178.25</v>
      </c>
      <c r="G1334">
        <v>0.21248471543994765</v>
      </c>
      <c r="H1334">
        <v>6000</v>
      </c>
      <c r="I1334" t="s">
        <v>131</v>
      </c>
      <c r="J1334" t="s">
        <v>61</v>
      </c>
      <c r="K1334" t="s">
        <v>61</v>
      </c>
      <c r="L1334">
        <v>2013</v>
      </c>
      <c r="M1334">
        <v>2013</v>
      </c>
      <c r="N1334" t="s">
        <v>136</v>
      </c>
      <c r="O1334" t="s">
        <v>48</v>
      </c>
    </row>
    <row r="1335" spans="1:15" ht="15">
      <c r="A1335" s="21" t="s">
        <v>129</v>
      </c>
      <c r="B1335" t="s">
        <v>128</v>
      </c>
      <c r="C1335" s="18" t="s">
        <v>134</v>
      </c>
      <c r="D1335" s="16">
        <v>0.98</v>
      </c>
      <c r="E1335" s="16">
        <v>60.75</v>
      </c>
      <c r="F1335" s="16">
        <v>-177.75</v>
      </c>
      <c r="G1335">
        <v>0.21248471543994765</v>
      </c>
      <c r="H1335">
        <v>6000</v>
      </c>
      <c r="I1335" t="s">
        <v>131</v>
      </c>
      <c r="J1335" t="s">
        <v>61</v>
      </c>
      <c r="K1335" t="s">
        <v>61</v>
      </c>
      <c r="L1335">
        <v>2013</v>
      </c>
      <c r="M1335">
        <v>2013</v>
      </c>
      <c r="N1335" t="s">
        <v>136</v>
      </c>
      <c r="O1335" t="s">
        <v>48</v>
      </c>
    </row>
    <row r="1336" spans="1:15" ht="15">
      <c r="A1336" s="21" t="s">
        <v>129</v>
      </c>
      <c r="B1336" t="s">
        <v>128</v>
      </c>
      <c r="C1336" s="18" t="s">
        <v>134</v>
      </c>
      <c r="D1336" s="16">
        <v>1</v>
      </c>
      <c r="E1336" s="16">
        <v>60.75</v>
      </c>
      <c r="F1336" s="16">
        <v>-177.25</v>
      </c>
      <c r="G1336">
        <v>0.21248471543994765</v>
      </c>
      <c r="H1336">
        <v>6000</v>
      </c>
      <c r="I1336" t="s">
        <v>131</v>
      </c>
      <c r="J1336" t="s">
        <v>61</v>
      </c>
      <c r="K1336" t="s">
        <v>61</v>
      </c>
      <c r="L1336">
        <v>2013</v>
      </c>
      <c r="M1336">
        <v>2013</v>
      </c>
      <c r="N1336" t="s">
        <v>136</v>
      </c>
      <c r="O1336" t="s">
        <v>48</v>
      </c>
    </row>
    <row r="1337" spans="1:15" ht="15">
      <c r="A1337" s="21" t="s">
        <v>129</v>
      </c>
      <c r="B1337" t="s">
        <v>128</v>
      </c>
      <c r="C1337" s="18" t="s">
        <v>134</v>
      </c>
      <c r="D1337" s="16">
        <v>1</v>
      </c>
      <c r="E1337" s="16">
        <v>60.75</v>
      </c>
      <c r="F1337" s="16">
        <v>-176.75</v>
      </c>
      <c r="G1337">
        <v>0.21248471543994765</v>
      </c>
      <c r="H1337">
        <v>6000</v>
      </c>
      <c r="I1337" t="s">
        <v>131</v>
      </c>
      <c r="J1337" t="s">
        <v>61</v>
      </c>
      <c r="K1337" t="s">
        <v>61</v>
      </c>
      <c r="L1337">
        <v>2013</v>
      </c>
      <c r="M1337">
        <v>2013</v>
      </c>
      <c r="N1337" t="s">
        <v>136</v>
      </c>
      <c r="O1337" t="s">
        <v>48</v>
      </c>
    </row>
    <row r="1338" spans="1:15" ht="15">
      <c r="A1338" s="21" t="s">
        <v>129</v>
      </c>
      <c r="B1338" t="s">
        <v>128</v>
      </c>
      <c r="C1338" s="18" t="s">
        <v>134</v>
      </c>
      <c r="D1338" s="16">
        <v>1</v>
      </c>
      <c r="E1338" s="16">
        <v>60.75</v>
      </c>
      <c r="F1338" s="16">
        <v>-176.25</v>
      </c>
      <c r="G1338">
        <v>0.21248471543994765</v>
      </c>
      <c r="H1338">
        <v>6000</v>
      </c>
      <c r="I1338" t="s">
        <v>131</v>
      </c>
      <c r="J1338" t="s">
        <v>61</v>
      </c>
      <c r="K1338" t="s">
        <v>61</v>
      </c>
      <c r="L1338">
        <v>2013</v>
      </c>
      <c r="M1338">
        <v>2013</v>
      </c>
      <c r="N1338" t="s">
        <v>136</v>
      </c>
      <c r="O1338" t="s">
        <v>48</v>
      </c>
    </row>
    <row r="1339" spans="1:15" ht="15">
      <c r="A1339" s="21" t="s">
        <v>129</v>
      </c>
      <c r="B1339" t="s">
        <v>128</v>
      </c>
      <c r="C1339" s="18" t="s">
        <v>134</v>
      </c>
      <c r="D1339" s="16">
        <v>1</v>
      </c>
      <c r="E1339" s="16">
        <v>60.75</v>
      </c>
      <c r="F1339" s="16">
        <v>-175.75</v>
      </c>
      <c r="G1339">
        <v>0.21248471543994765</v>
      </c>
      <c r="H1339">
        <v>6000</v>
      </c>
      <c r="I1339" t="s">
        <v>131</v>
      </c>
      <c r="J1339" t="s">
        <v>61</v>
      </c>
      <c r="K1339" t="s">
        <v>61</v>
      </c>
      <c r="L1339">
        <v>2013</v>
      </c>
      <c r="M1339">
        <v>2013</v>
      </c>
      <c r="N1339" t="s">
        <v>136</v>
      </c>
      <c r="O1339" t="s">
        <v>48</v>
      </c>
    </row>
    <row r="1340" spans="1:15" ht="15">
      <c r="A1340" s="21" t="s">
        <v>129</v>
      </c>
      <c r="B1340" t="s">
        <v>128</v>
      </c>
      <c r="C1340" s="18" t="s">
        <v>134</v>
      </c>
      <c r="D1340" s="16">
        <v>1</v>
      </c>
      <c r="E1340" s="16">
        <v>60.75</v>
      </c>
      <c r="F1340" s="16">
        <v>-175.25</v>
      </c>
      <c r="G1340">
        <v>0.21248471543994765</v>
      </c>
      <c r="H1340">
        <v>6000</v>
      </c>
      <c r="I1340" t="s">
        <v>131</v>
      </c>
      <c r="J1340" t="s">
        <v>61</v>
      </c>
      <c r="K1340" t="s">
        <v>61</v>
      </c>
      <c r="L1340">
        <v>2013</v>
      </c>
      <c r="M1340">
        <v>2013</v>
      </c>
      <c r="N1340" t="s">
        <v>136</v>
      </c>
      <c r="O1340" t="s">
        <v>48</v>
      </c>
    </row>
    <row r="1341" spans="1:15" ht="15">
      <c r="A1341" s="21" t="s">
        <v>129</v>
      </c>
      <c r="B1341" t="s">
        <v>128</v>
      </c>
      <c r="C1341" s="18" t="s">
        <v>134</v>
      </c>
      <c r="D1341" s="16">
        <v>1</v>
      </c>
      <c r="E1341" s="16">
        <v>60.75</v>
      </c>
      <c r="F1341" s="16">
        <v>-174.75</v>
      </c>
      <c r="G1341">
        <v>0.21248471543994765</v>
      </c>
      <c r="H1341">
        <v>6000</v>
      </c>
      <c r="I1341" t="s">
        <v>131</v>
      </c>
      <c r="J1341" t="s">
        <v>61</v>
      </c>
      <c r="K1341" t="s">
        <v>61</v>
      </c>
      <c r="L1341">
        <v>2013</v>
      </c>
      <c r="M1341">
        <v>2013</v>
      </c>
      <c r="N1341" t="s">
        <v>136</v>
      </c>
      <c r="O1341" t="s">
        <v>48</v>
      </c>
    </row>
    <row r="1342" spans="1:15" ht="15">
      <c r="A1342" s="21" t="s">
        <v>129</v>
      </c>
      <c r="B1342" t="s">
        <v>128</v>
      </c>
      <c r="C1342" s="18" t="s">
        <v>134</v>
      </c>
      <c r="D1342" s="16">
        <v>1</v>
      </c>
      <c r="E1342" s="16">
        <v>60.75</v>
      </c>
      <c r="F1342" s="16">
        <v>-174.25</v>
      </c>
      <c r="G1342">
        <v>0.21248471543994765</v>
      </c>
      <c r="H1342">
        <v>6000</v>
      </c>
      <c r="I1342" t="s">
        <v>131</v>
      </c>
      <c r="J1342" t="s">
        <v>61</v>
      </c>
      <c r="K1342" t="s">
        <v>61</v>
      </c>
      <c r="L1342">
        <v>2013</v>
      </c>
      <c r="M1342">
        <v>2013</v>
      </c>
      <c r="N1342" t="s">
        <v>136</v>
      </c>
      <c r="O1342" t="s">
        <v>48</v>
      </c>
    </row>
    <row r="1343" spans="1:15" ht="15">
      <c r="A1343" s="21" t="s">
        <v>129</v>
      </c>
      <c r="B1343" t="s">
        <v>128</v>
      </c>
      <c r="C1343" s="18" t="s">
        <v>134</v>
      </c>
      <c r="D1343" s="16">
        <v>1</v>
      </c>
      <c r="E1343" s="16">
        <v>60.75</v>
      </c>
      <c r="F1343" s="16">
        <v>-173.75</v>
      </c>
      <c r="G1343">
        <v>0.21248471543994765</v>
      </c>
      <c r="H1343">
        <v>6000</v>
      </c>
      <c r="I1343" t="s">
        <v>131</v>
      </c>
      <c r="J1343" t="s">
        <v>61</v>
      </c>
      <c r="K1343" t="s">
        <v>61</v>
      </c>
      <c r="L1343">
        <v>2013</v>
      </c>
      <c r="M1343">
        <v>2013</v>
      </c>
      <c r="N1343" t="s">
        <v>136</v>
      </c>
      <c r="O1343" t="s">
        <v>48</v>
      </c>
    </row>
    <row r="1344" spans="1:15" ht="15">
      <c r="A1344" s="21" t="s">
        <v>129</v>
      </c>
      <c r="B1344" t="s">
        <v>128</v>
      </c>
      <c r="C1344" s="18" t="s">
        <v>134</v>
      </c>
      <c r="D1344" s="16">
        <v>1</v>
      </c>
      <c r="E1344" s="16">
        <v>60.75</v>
      </c>
      <c r="F1344" s="16">
        <v>-172.25</v>
      </c>
      <c r="G1344">
        <v>0.21248471543994765</v>
      </c>
      <c r="H1344">
        <v>6000</v>
      </c>
      <c r="I1344" t="s">
        <v>131</v>
      </c>
      <c r="J1344" t="s">
        <v>61</v>
      </c>
      <c r="K1344" t="s">
        <v>61</v>
      </c>
      <c r="L1344">
        <v>2013</v>
      </c>
      <c r="M1344">
        <v>2013</v>
      </c>
      <c r="N1344" t="s">
        <v>136</v>
      </c>
      <c r="O1344" t="s">
        <v>48</v>
      </c>
    </row>
    <row r="1345" spans="1:15" ht="15">
      <c r="A1345" s="21" t="s">
        <v>129</v>
      </c>
      <c r="B1345" t="s">
        <v>128</v>
      </c>
      <c r="C1345" s="18" t="s">
        <v>134</v>
      </c>
      <c r="D1345" s="16">
        <v>1</v>
      </c>
      <c r="E1345" s="16">
        <v>60.75</v>
      </c>
      <c r="F1345" s="16">
        <v>-171.75</v>
      </c>
      <c r="G1345">
        <v>0.21248471543994765</v>
      </c>
      <c r="H1345">
        <v>6000</v>
      </c>
      <c r="I1345" t="s">
        <v>131</v>
      </c>
      <c r="J1345" t="s">
        <v>61</v>
      </c>
      <c r="K1345" t="s">
        <v>61</v>
      </c>
      <c r="L1345">
        <v>2013</v>
      </c>
      <c r="M1345">
        <v>2013</v>
      </c>
      <c r="N1345" t="s">
        <v>136</v>
      </c>
      <c r="O1345" t="s">
        <v>48</v>
      </c>
    </row>
    <row r="1346" spans="1:15" ht="15">
      <c r="A1346" s="21" t="s">
        <v>129</v>
      </c>
      <c r="B1346" t="s">
        <v>128</v>
      </c>
      <c r="C1346" s="18" t="s">
        <v>134</v>
      </c>
      <c r="D1346" s="16">
        <v>1</v>
      </c>
      <c r="E1346" s="16">
        <v>60.75</v>
      </c>
      <c r="F1346" s="16">
        <v>-171.25</v>
      </c>
      <c r="G1346">
        <v>0.21248471543994765</v>
      </c>
      <c r="H1346">
        <v>6000</v>
      </c>
      <c r="I1346" t="s">
        <v>131</v>
      </c>
      <c r="J1346" t="s">
        <v>61</v>
      </c>
      <c r="K1346" t="s">
        <v>61</v>
      </c>
      <c r="L1346">
        <v>2013</v>
      </c>
      <c r="M1346">
        <v>2013</v>
      </c>
      <c r="N1346" t="s">
        <v>136</v>
      </c>
      <c r="O1346" t="s">
        <v>48</v>
      </c>
    </row>
    <row r="1347" spans="1:15" ht="15">
      <c r="A1347" s="21" t="s">
        <v>129</v>
      </c>
      <c r="B1347" t="s">
        <v>128</v>
      </c>
      <c r="C1347" s="18" t="s">
        <v>134</v>
      </c>
      <c r="D1347" s="16">
        <v>1</v>
      </c>
      <c r="E1347" s="16">
        <v>60.75</v>
      </c>
      <c r="F1347" s="16">
        <v>-170.75</v>
      </c>
      <c r="G1347">
        <v>0.21248471543994765</v>
      </c>
      <c r="H1347">
        <v>6000</v>
      </c>
      <c r="I1347" t="s">
        <v>131</v>
      </c>
      <c r="J1347" t="s">
        <v>61</v>
      </c>
      <c r="K1347" t="s">
        <v>61</v>
      </c>
      <c r="L1347">
        <v>2013</v>
      </c>
      <c r="M1347">
        <v>2013</v>
      </c>
      <c r="N1347" t="s">
        <v>136</v>
      </c>
      <c r="O1347" t="s">
        <v>48</v>
      </c>
    </row>
    <row r="1348" spans="1:15" ht="15">
      <c r="A1348" s="21" t="s">
        <v>129</v>
      </c>
      <c r="B1348" t="s">
        <v>128</v>
      </c>
      <c r="C1348" s="18" t="s">
        <v>134</v>
      </c>
      <c r="D1348" s="16">
        <v>0.9</v>
      </c>
      <c r="E1348" s="16">
        <v>60.75</v>
      </c>
      <c r="F1348" s="16">
        <v>-170.25</v>
      </c>
      <c r="G1348">
        <v>0.21248471543994765</v>
      </c>
      <c r="H1348">
        <v>6000</v>
      </c>
      <c r="I1348" t="s">
        <v>131</v>
      </c>
      <c r="J1348" t="s">
        <v>61</v>
      </c>
      <c r="K1348" t="s">
        <v>61</v>
      </c>
      <c r="L1348">
        <v>2013</v>
      </c>
      <c r="M1348">
        <v>2013</v>
      </c>
      <c r="N1348" t="s">
        <v>136</v>
      </c>
      <c r="O1348" t="s">
        <v>48</v>
      </c>
    </row>
    <row r="1349" spans="1:15" ht="15">
      <c r="A1349" s="21" t="s">
        <v>129</v>
      </c>
      <c r="B1349" t="s">
        <v>128</v>
      </c>
      <c r="C1349" s="18" t="s">
        <v>134</v>
      </c>
      <c r="D1349" s="16">
        <v>0.62</v>
      </c>
      <c r="E1349" s="16">
        <v>60.75</v>
      </c>
      <c r="F1349" s="16">
        <v>-169.75</v>
      </c>
      <c r="G1349">
        <v>0.21248471543994765</v>
      </c>
      <c r="H1349">
        <v>6000</v>
      </c>
      <c r="I1349" t="s">
        <v>131</v>
      </c>
      <c r="J1349" t="s">
        <v>61</v>
      </c>
      <c r="K1349" t="s">
        <v>61</v>
      </c>
      <c r="L1349">
        <v>2013</v>
      </c>
      <c r="M1349">
        <v>2013</v>
      </c>
      <c r="N1349" t="s">
        <v>136</v>
      </c>
      <c r="O1349" t="s">
        <v>48</v>
      </c>
    </row>
    <row r="1350" spans="1:15" ht="15">
      <c r="A1350" s="21" t="s">
        <v>129</v>
      </c>
      <c r="B1350" t="s">
        <v>128</v>
      </c>
      <c r="C1350" s="18" t="s">
        <v>134</v>
      </c>
      <c r="D1350" s="16">
        <v>0.42</v>
      </c>
      <c r="E1350" s="16">
        <v>60.75</v>
      </c>
      <c r="F1350" s="16">
        <v>-169.25</v>
      </c>
      <c r="G1350">
        <v>0.21248471543994765</v>
      </c>
      <c r="H1350">
        <v>6000</v>
      </c>
      <c r="I1350" t="s">
        <v>131</v>
      </c>
      <c r="J1350" t="s">
        <v>61</v>
      </c>
      <c r="K1350" t="s">
        <v>61</v>
      </c>
      <c r="L1350">
        <v>2013</v>
      </c>
      <c r="M1350">
        <v>2013</v>
      </c>
      <c r="N1350" t="s">
        <v>136</v>
      </c>
      <c r="O1350" t="s">
        <v>48</v>
      </c>
    </row>
    <row r="1351" spans="1:15" ht="15">
      <c r="A1351" s="21" t="s">
        <v>129</v>
      </c>
      <c r="B1351" t="s">
        <v>128</v>
      </c>
      <c r="C1351" s="18" t="s">
        <v>134</v>
      </c>
      <c r="D1351" s="16">
        <v>0.27</v>
      </c>
      <c r="E1351" s="16">
        <v>60.75</v>
      </c>
      <c r="F1351" s="16">
        <v>-168.75</v>
      </c>
      <c r="G1351">
        <v>0.21248471543994765</v>
      </c>
      <c r="H1351">
        <v>6000</v>
      </c>
      <c r="I1351" t="s">
        <v>131</v>
      </c>
      <c r="J1351" t="s">
        <v>61</v>
      </c>
      <c r="K1351" t="s">
        <v>61</v>
      </c>
      <c r="L1351">
        <v>2013</v>
      </c>
      <c r="M1351">
        <v>2013</v>
      </c>
      <c r="N1351" t="s">
        <v>136</v>
      </c>
      <c r="O1351" t="s">
        <v>48</v>
      </c>
    </row>
    <row r="1352" spans="1:15" ht="15">
      <c r="A1352" s="21" t="s">
        <v>129</v>
      </c>
      <c r="B1352" t="s">
        <v>128</v>
      </c>
      <c r="C1352" s="18" t="s">
        <v>134</v>
      </c>
      <c r="D1352" s="16">
        <v>0.17</v>
      </c>
      <c r="E1352" s="16">
        <v>60.75</v>
      </c>
      <c r="F1352" s="16">
        <v>-168.25</v>
      </c>
      <c r="G1352">
        <v>0.21248471543994765</v>
      </c>
      <c r="H1352">
        <v>6000</v>
      </c>
      <c r="I1352" t="s">
        <v>131</v>
      </c>
      <c r="J1352" t="s">
        <v>61</v>
      </c>
      <c r="K1352" t="s">
        <v>61</v>
      </c>
      <c r="L1352">
        <v>2013</v>
      </c>
      <c r="M1352">
        <v>2013</v>
      </c>
      <c r="N1352" t="s">
        <v>136</v>
      </c>
      <c r="O1352" t="s">
        <v>48</v>
      </c>
    </row>
    <row r="1353" spans="1:15" ht="15">
      <c r="A1353" s="21" t="s">
        <v>129</v>
      </c>
      <c r="B1353" t="s">
        <v>128</v>
      </c>
      <c r="C1353" s="18" t="s">
        <v>134</v>
      </c>
      <c r="D1353" s="16">
        <v>0.14000000000000001</v>
      </c>
      <c r="E1353" s="16">
        <v>60.75</v>
      </c>
      <c r="F1353" s="16">
        <v>-167.75</v>
      </c>
      <c r="G1353">
        <v>0.21248471543994765</v>
      </c>
      <c r="H1353">
        <v>6000</v>
      </c>
      <c r="I1353" t="s">
        <v>131</v>
      </c>
      <c r="J1353" t="s">
        <v>61</v>
      </c>
      <c r="K1353" t="s">
        <v>61</v>
      </c>
      <c r="L1353">
        <v>2013</v>
      </c>
      <c r="M1353">
        <v>2013</v>
      </c>
      <c r="N1353" t="s">
        <v>136</v>
      </c>
      <c r="O1353" t="s">
        <v>48</v>
      </c>
    </row>
    <row r="1354" spans="1:15" ht="15">
      <c r="A1354" s="21" t="s">
        <v>129</v>
      </c>
      <c r="B1354" t="s">
        <v>128</v>
      </c>
      <c r="C1354" s="18" t="s">
        <v>134</v>
      </c>
      <c r="D1354" s="16">
        <v>0.11</v>
      </c>
      <c r="E1354" s="16">
        <v>60.75</v>
      </c>
      <c r="F1354" s="16">
        <v>-167.25</v>
      </c>
      <c r="G1354">
        <v>0.21248471543994765</v>
      </c>
      <c r="H1354">
        <v>6000</v>
      </c>
      <c r="I1354" t="s">
        <v>131</v>
      </c>
      <c r="J1354" t="s">
        <v>61</v>
      </c>
      <c r="K1354" t="s">
        <v>61</v>
      </c>
      <c r="L1354">
        <v>2013</v>
      </c>
      <c r="M1354">
        <v>2013</v>
      </c>
      <c r="N1354" t="s">
        <v>136</v>
      </c>
      <c r="O1354" t="s">
        <v>48</v>
      </c>
    </row>
    <row r="1355" spans="1:15" ht="15">
      <c r="A1355" s="21" t="s">
        <v>129</v>
      </c>
      <c r="B1355" t="s">
        <v>128</v>
      </c>
      <c r="C1355" s="18" t="s">
        <v>134</v>
      </c>
      <c r="D1355" s="16">
        <v>0.15</v>
      </c>
      <c r="E1355" s="16">
        <v>60.75</v>
      </c>
      <c r="F1355" s="16">
        <v>-166.75</v>
      </c>
      <c r="G1355">
        <v>0.21248471543994765</v>
      </c>
      <c r="H1355">
        <v>6000</v>
      </c>
      <c r="I1355" t="s">
        <v>131</v>
      </c>
      <c r="J1355" t="s">
        <v>61</v>
      </c>
      <c r="K1355" t="s">
        <v>61</v>
      </c>
      <c r="L1355">
        <v>2013</v>
      </c>
      <c r="M1355">
        <v>2013</v>
      </c>
      <c r="N1355" t="s">
        <v>136</v>
      </c>
      <c r="O1355" t="s">
        <v>48</v>
      </c>
    </row>
    <row r="1356" spans="1:15" ht="15">
      <c r="A1356" s="21" t="s">
        <v>129</v>
      </c>
      <c r="B1356" t="s">
        <v>128</v>
      </c>
      <c r="C1356" s="18" t="s">
        <v>134</v>
      </c>
      <c r="D1356" s="16">
        <v>0.34</v>
      </c>
      <c r="E1356" s="16">
        <v>60.75</v>
      </c>
      <c r="F1356" s="16">
        <v>-166.25</v>
      </c>
      <c r="G1356">
        <v>0.21248471543994765</v>
      </c>
      <c r="H1356">
        <v>6000</v>
      </c>
      <c r="I1356" t="s">
        <v>131</v>
      </c>
      <c r="J1356" t="s">
        <v>61</v>
      </c>
      <c r="K1356" t="s">
        <v>61</v>
      </c>
      <c r="L1356">
        <v>2013</v>
      </c>
      <c r="M1356">
        <v>2013</v>
      </c>
      <c r="N1356" t="s">
        <v>136</v>
      </c>
      <c r="O1356" t="s">
        <v>48</v>
      </c>
    </row>
    <row r="1357" spans="1:15" ht="15">
      <c r="A1357" s="21" t="s">
        <v>129</v>
      </c>
      <c r="B1357" t="s">
        <v>128</v>
      </c>
      <c r="C1357" s="18" t="s">
        <v>134</v>
      </c>
      <c r="D1357" s="16">
        <v>0.52</v>
      </c>
      <c r="E1357" s="16">
        <v>60.75</v>
      </c>
      <c r="F1357" s="16">
        <v>-165.75</v>
      </c>
      <c r="G1357">
        <v>0.21248471543994765</v>
      </c>
      <c r="H1357">
        <v>6000</v>
      </c>
      <c r="I1357" t="s">
        <v>131</v>
      </c>
      <c r="J1357" t="s">
        <v>61</v>
      </c>
      <c r="K1357" t="s">
        <v>61</v>
      </c>
      <c r="L1357">
        <v>2013</v>
      </c>
      <c r="M1357">
        <v>2013</v>
      </c>
      <c r="N1357" t="s">
        <v>136</v>
      </c>
      <c r="O1357" t="s">
        <v>48</v>
      </c>
    </row>
    <row r="1358" spans="1:15" ht="15">
      <c r="A1358" s="21" t="s">
        <v>129</v>
      </c>
      <c r="B1358" t="s">
        <v>128</v>
      </c>
      <c r="C1358" s="18" t="s">
        <v>134</v>
      </c>
      <c r="D1358" s="16">
        <v>0.93</v>
      </c>
      <c r="E1358" s="16">
        <v>56.75</v>
      </c>
      <c r="F1358" s="16">
        <v>-171.75</v>
      </c>
      <c r="G1358">
        <v>0.21248471543994765</v>
      </c>
      <c r="H1358">
        <v>6000</v>
      </c>
      <c r="I1358" t="s">
        <v>131</v>
      </c>
      <c r="J1358" t="s">
        <v>61</v>
      </c>
      <c r="K1358" t="s">
        <v>61</v>
      </c>
      <c r="L1358">
        <v>2013</v>
      </c>
      <c r="M1358">
        <v>2013</v>
      </c>
      <c r="N1358" t="s">
        <v>136</v>
      </c>
      <c r="O1358" t="s">
        <v>48</v>
      </c>
    </row>
    <row r="1359" spans="1:15" ht="15">
      <c r="A1359" s="21" t="s">
        <v>129</v>
      </c>
      <c r="B1359" t="s">
        <v>128</v>
      </c>
      <c r="C1359" s="18" t="s">
        <v>134</v>
      </c>
      <c r="D1359" s="16">
        <v>1</v>
      </c>
      <c r="E1359" s="16">
        <v>61.25</v>
      </c>
      <c r="F1359" s="16">
        <v>-176.75</v>
      </c>
      <c r="G1359">
        <v>0.21248471543994765</v>
      </c>
      <c r="H1359">
        <v>6000</v>
      </c>
      <c r="I1359" t="s">
        <v>131</v>
      </c>
      <c r="J1359" t="s">
        <v>61</v>
      </c>
      <c r="K1359" t="s">
        <v>61</v>
      </c>
      <c r="L1359">
        <v>2013</v>
      </c>
      <c r="M1359">
        <v>2013</v>
      </c>
      <c r="N1359" t="s">
        <v>136</v>
      </c>
      <c r="O1359" t="s">
        <v>48</v>
      </c>
    </row>
    <row r="1360" spans="1:15" ht="15">
      <c r="A1360" s="21" t="s">
        <v>129</v>
      </c>
      <c r="B1360" t="s">
        <v>128</v>
      </c>
      <c r="C1360" s="18" t="s">
        <v>134</v>
      </c>
      <c r="D1360" s="16">
        <v>1</v>
      </c>
      <c r="E1360" s="16">
        <v>61.25</v>
      </c>
      <c r="F1360" s="16">
        <v>-176.25</v>
      </c>
      <c r="G1360">
        <v>0.21248471543994765</v>
      </c>
      <c r="H1360">
        <v>6000</v>
      </c>
      <c r="I1360" t="s">
        <v>131</v>
      </c>
      <c r="J1360" t="s">
        <v>61</v>
      </c>
      <c r="K1360" t="s">
        <v>61</v>
      </c>
      <c r="L1360">
        <v>2013</v>
      </c>
      <c r="M1360">
        <v>2013</v>
      </c>
      <c r="N1360" t="s">
        <v>136</v>
      </c>
      <c r="O1360" t="s">
        <v>48</v>
      </c>
    </row>
    <row r="1361" spans="1:15" ht="15">
      <c r="A1361" s="21" t="s">
        <v>129</v>
      </c>
      <c r="B1361" t="s">
        <v>128</v>
      </c>
      <c r="C1361" s="18" t="s">
        <v>134</v>
      </c>
      <c r="D1361" s="16">
        <v>1</v>
      </c>
      <c r="E1361" s="16">
        <v>61.25</v>
      </c>
      <c r="F1361" s="16">
        <v>-175.75</v>
      </c>
      <c r="G1361">
        <v>0.21248471543994765</v>
      </c>
      <c r="H1361">
        <v>6000</v>
      </c>
      <c r="I1361" t="s">
        <v>131</v>
      </c>
      <c r="J1361" t="s">
        <v>61</v>
      </c>
      <c r="K1361" t="s">
        <v>61</v>
      </c>
      <c r="L1361">
        <v>2013</v>
      </c>
      <c r="M1361">
        <v>2013</v>
      </c>
      <c r="N1361" t="s">
        <v>136</v>
      </c>
      <c r="O1361" t="s">
        <v>48</v>
      </c>
    </row>
    <row r="1362" spans="1:15" ht="15">
      <c r="A1362" s="21" t="s">
        <v>129</v>
      </c>
      <c r="B1362" t="s">
        <v>128</v>
      </c>
      <c r="C1362" s="18" t="s">
        <v>134</v>
      </c>
      <c r="D1362" s="16">
        <v>1</v>
      </c>
      <c r="E1362" s="16">
        <v>61.25</v>
      </c>
      <c r="F1362" s="16">
        <v>-175.25</v>
      </c>
      <c r="G1362">
        <v>0.21248471543994765</v>
      </c>
      <c r="H1362">
        <v>6000</v>
      </c>
      <c r="I1362" t="s">
        <v>131</v>
      </c>
      <c r="J1362" t="s">
        <v>61</v>
      </c>
      <c r="K1362" t="s">
        <v>61</v>
      </c>
      <c r="L1362">
        <v>2013</v>
      </c>
      <c r="M1362">
        <v>2013</v>
      </c>
      <c r="N1362" t="s">
        <v>136</v>
      </c>
      <c r="O1362" t="s">
        <v>48</v>
      </c>
    </row>
    <row r="1363" spans="1:15" ht="15">
      <c r="A1363" s="21" t="s">
        <v>129</v>
      </c>
      <c r="B1363" t="s">
        <v>128</v>
      </c>
      <c r="C1363" s="18" t="s">
        <v>134</v>
      </c>
      <c r="D1363" s="16">
        <v>1</v>
      </c>
      <c r="E1363" s="16">
        <v>61.25</v>
      </c>
      <c r="F1363" s="16">
        <v>-174.75</v>
      </c>
      <c r="G1363">
        <v>0.21248471543994765</v>
      </c>
      <c r="H1363">
        <v>6000</v>
      </c>
      <c r="I1363" t="s">
        <v>131</v>
      </c>
      <c r="J1363" t="s">
        <v>61</v>
      </c>
      <c r="K1363" t="s">
        <v>61</v>
      </c>
      <c r="L1363">
        <v>2013</v>
      </c>
      <c r="M1363">
        <v>2013</v>
      </c>
      <c r="N1363" t="s">
        <v>136</v>
      </c>
      <c r="O1363" t="s">
        <v>48</v>
      </c>
    </row>
    <row r="1364" spans="1:15" ht="15">
      <c r="A1364" s="21" t="s">
        <v>129</v>
      </c>
      <c r="B1364" t="s">
        <v>128</v>
      </c>
      <c r="C1364" s="18" t="s">
        <v>134</v>
      </c>
      <c r="D1364" s="16">
        <v>1</v>
      </c>
      <c r="E1364" s="16">
        <v>61.25</v>
      </c>
      <c r="F1364" s="16">
        <v>-174.25</v>
      </c>
      <c r="G1364">
        <v>0.21248471543994765</v>
      </c>
      <c r="H1364">
        <v>6000</v>
      </c>
      <c r="I1364" t="s">
        <v>131</v>
      </c>
      <c r="J1364" t="s">
        <v>61</v>
      </c>
      <c r="K1364" t="s">
        <v>61</v>
      </c>
      <c r="L1364">
        <v>2013</v>
      </c>
      <c r="M1364">
        <v>2013</v>
      </c>
      <c r="N1364" t="s">
        <v>136</v>
      </c>
      <c r="O1364" t="s">
        <v>48</v>
      </c>
    </row>
    <row r="1365" spans="1:15" ht="15">
      <c r="A1365" s="21" t="s">
        <v>129</v>
      </c>
      <c r="B1365" t="s">
        <v>128</v>
      </c>
      <c r="C1365" s="18" t="s">
        <v>134</v>
      </c>
      <c r="D1365" s="16">
        <v>1</v>
      </c>
      <c r="E1365" s="16">
        <v>61.25</v>
      </c>
      <c r="F1365" s="16">
        <v>-173.75</v>
      </c>
      <c r="G1365">
        <v>0.21248471543994765</v>
      </c>
      <c r="H1365">
        <v>6000</v>
      </c>
      <c r="I1365" t="s">
        <v>131</v>
      </c>
      <c r="J1365" t="s">
        <v>61</v>
      </c>
      <c r="K1365" t="s">
        <v>61</v>
      </c>
      <c r="L1365">
        <v>2013</v>
      </c>
      <c r="M1365">
        <v>2013</v>
      </c>
      <c r="N1365" t="s">
        <v>136</v>
      </c>
      <c r="O1365" t="s">
        <v>48</v>
      </c>
    </row>
    <row r="1366" spans="1:15" ht="15">
      <c r="A1366" s="21" t="s">
        <v>129</v>
      </c>
      <c r="B1366" t="s">
        <v>128</v>
      </c>
      <c r="C1366" s="18" t="s">
        <v>134</v>
      </c>
      <c r="D1366" s="16">
        <v>1</v>
      </c>
      <c r="E1366" s="16">
        <v>61.25</v>
      </c>
      <c r="F1366" s="16">
        <v>-173.25</v>
      </c>
      <c r="G1366">
        <v>0.21248471543994765</v>
      </c>
      <c r="H1366">
        <v>6000</v>
      </c>
      <c r="I1366" t="s">
        <v>131</v>
      </c>
      <c r="J1366" t="s">
        <v>61</v>
      </c>
      <c r="K1366" t="s">
        <v>61</v>
      </c>
      <c r="L1366">
        <v>2013</v>
      </c>
      <c r="M1366">
        <v>2013</v>
      </c>
      <c r="N1366" t="s">
        <v>136</v>
      </c>
      <c r="O1366" t="s">
        <v>48</v>
      </c>
    </row>
    <row r="1367" spans="1:15" ht="15">
      <c r="A1367" s="21" t="s">
        <v>129</v>
      </c>
      <c r="B1367" t="s">
        <v>128</v>
      </c>
      <c r="C1367" s="18" t="s">
        <v>134</v>
      </c>
      <c r="D1367" s="16">
        <v>1</v>
      </c>
      <c r="E1367" s="16">
        <v>61.25</v>
      </c>
      <c r="F1367" s="16">
        <v>-172.75</v>
      </c>
      <c r="G1367">
        <v>0.21248471543994765</v>
      </c>
      <c r="H1367">
        <v>6000</v>
      </c>
      <c r="I1367" t="s">
        <v>131</v>
      </c>
      <c r="J1367" t="s">
        <v>61</v>
      </c>
      <c r="K1367" t="s">
        <v>61</v>
      </c>
      <c r="L1367">
        <v>2013</v>
      </c>
      <c r="M1367">
        <v>2013</v>
      </c>
      <c r="N1367" t="s">
        <v>136</v>
      </c>
      <c r="O1367" t="s">
        <v>48</v>
      </c>
    </row>
    <row r="1368" spans="1:15" ht="15">
      <c r="A1368" s="21" t="s">
        <v>129</v>
      </c>
      <c r="B1368" t="s">
        <v>128</v>
      </c>
      <c r="C1368" s="18" t="s">
        <v>134</v>
      </c>
      <c r="D1368" s="16">
        <v>1</v>
      </c>
      <c r="E1368" s="16">
        <v>61.25</v>
      </c>
      <c r="F1368" s="16">
        <v>-172.25</v>
      </c>
      <c r="G1368">
        <v>0.21248471543994765</v>
      </c>
      <c r="H1368">
        <v>6000</v>
      </c>
      <c r="I1368" t="s">
        <v>131</v>
      </c>
      <c r="J1368" t="s">
        <v>61</v>
      </c>
      <c r="K1368" t="s">
        <v>61</v>
      </c>
      <c r="L1368">
        <v>2013</v>
      </c>
      <c r="M1368">
        <v>2013</v>
      </c>
      <c r="N1368" t="s">
        <v>136</v>
      </c>
      <c r="O1368" t="s">
        <v>48</v>
      </c>
    </row>
    <row r="1369" spans="1:15" ht="15">
      <c r="A1369" s="21" t="s">
        <v>129</v>
      </c>
      <c r="B1369" t="s">
        <v>128</v>
      </c>
      <c r="C1369" s="18" t="s">
        <v>134</v>
      </c>
      <c r="D1369" s="16">
        <v>1</v>
      </c>
      <c r="E1369" s="16">
        <v>61.25</v>
      </c>
      <c r="F1369" s="16">
        <v>-171.75</v>
      </c>
      <c r="G1369">
        <v>0.21248471543994765</v>
      </c>
      <c r="H1369">
        <v>6000</v>
      </c>
      <c r="I1369" t="s">
        <v>131</v>
      </c>
      <c r="J1369" t="s">
        <v>61</v>
      </c>
      <c r="K1369" t="s">
        <v>61</v>
      </c>
      <c r="L1369">
        <v>2013</v>
      </c>
      <c r="M1369">
        <v>2013</v>
      </c>
      <c r="N1369" t="s">
        <v>136</v>
      </c>
      <c r="O1369" t="s">
        <v>48</v>
      </c>
    </row>
    <row r="1370" spans="1:15" ht="15">
      <c r="A1370" s="21" t="s">
        <v>129</v>
      </c>
      <c r="B1370" t="s">
        <v>128</v>
      </c>
      <c r="C1370" s="18" t="s">
        <v>134</v>
      </c>
      <c r="D1370" s="16">
        <v>1</v>
      </c>
      <c r="E1370" s="16">
        <v>61.25</v>
      </c>
      <c r="F1370" s="16">
        <v>-171.25</v>
      </c>
      <c r="G1370">
        <v>0.21248471543994765</v>
      </c>
      <c r="H1370">
        <v>6000</v>
      </c>
      <c r="I1370" t="s">
        <v>131</v>
      </c>
      <c r="J1370" t="s">
        <v>61</v>
      </c>
      <c r="K1370" t="s">
        <v>61</v>
      </c>
      <c r="L1370">
        <v>2013</v>
      </c>
      <c r="M1370">
        <v>2013</v>
      </c>
      <c r="N1370" t="s">
        <v>136</v>
      </c>
      <c r="O1370" t="s">
        <v>48</v>
      </c>
    </row>
    <row r="1371" spans="1:15" ht="15">
      <c r="A1371" s="21" t="s">
        <v>129</v>
      </c>
      <c r="B1371" t="s">
        <v>128</v>
      </c>
      <c r="C1371" s="18" t="s">
        <v>134</v>
      </c>
      <c r="D1371" s="16">
        <v>0.77</v>
      </c>
      <c r="E1371" s="16">
        <v>61.25</v>
      </c>
      <c r="F1371" s="16">
        <v>-170.75</v>
      </c>
      <c r="G1371">
        <v>0.21248471543994765</v>
      </c>
      <c r="H1371">
        <v>6000</v>
      </c>
      <c r="I1371" t="s">
        <v>131</v>
      </c>
      <c r="J1371" t="s">
        <v>61</v>
      </c>
      <c r="K1371" t="s">
        <v>61</v>
      </c>
      <c r="L1371">
        <v>2013</v>
      </c>
      <c r="M1371">
        <v>2013</v>
      </c>
      <c r="N1371" t="s">
        <v>136</v>
      </c>
      <c r="O1371" t="s">
        <v>48</v>
      </c>
    </row>
    <row r="1372" spans="1:15" ht="15">
      <c r="A1372" s="21" t="s">
        <v>129</v>
      </c>
      <c r="B1372" t="s">
        <v>128</v>
      </c>
      <c r="C1372" s="18" t="s">
        <v>134</v>
      </c>
      <c r="D1372" s="16">
        <v>0.55000000000000004</v>
      </c>
      <c r="E1372" s="16">
        <v>61.25</v>
      </c>
      <c r="F1372" s="16">
        <v>-170.25</v>
      </c>
      <c r="G1372">
        <v>0.21248471543994765</v>
      </c>
      <c r="H1372">
        <v>6000</v>
      </c>
      <c r="I1372" t="s">
        <v>131</v>
      </c>
      <c r="J1372" t="s">
        <v>61</v>
      </c>
      <c r="K1372" t="s">
        <v>61</v>
      </c>
      <c r="L1372">
        <v>2013</v>
      </c>
      <c r="M1372">
        <v>2013</v>
      </c>
      <c r="N1372" t="s">
        <v>136</v>
      </c>
      <c r="O1372" t="s">
        <v>48</v>
      </c>
    </row>
    <row r="1373" spans="1:15" ht="15">
      <c r="A1373" s="21" t="s">
        <v>129</v>
      </c>
      <c r="B1373" t="s">
        <v>128</v>
      </c>
      <c r="C1373" s="18" t="s">
        <v>134</v>
      </c>
      <c r="D1373" s="16">
        <v>0.36</v>
      </c>
      <c r="E1373" s="16">
        <v>61.25</v>
      </c>
      <c r="F1373" s="16">
        <v>-169.75</v>
      </c>
      <c r="G1373">
        <v>0.21248471543994765</v>
      </c>
      <c r="H1373">
        <v>6000</v>
      </c>
      <c r="I1373" t="s">
        <v>131</v>
      </c>
      <c r="J1373" t="s">
        <v>61</v>
      </c>
      <c r="K1373" t="s">
        <v>61</v>
      </c>
      <c r="L1373">
        <v>2013</v>
      </c>
      <c r="M1373">
        <v>2013</v>
      </c>
      <c r="N1373" t="s">
        <v>136</v>
      </c>
      <c r="O1373" t="s">
        <v>48</v>
      </c>
    </row>
    <row r="1374" spans="1:15" ht="15">
      <c r="A1374" s="21" t="s">
        <v>129</v>
      </c>
      <c r="B1374" t="s">
        <v>128</v>
      </c>
      <c r="C1374" s="18" t="s">
        <v>134</v>
      </c>
      <c r="D1374" s="16">
        <v>0.18</v>
      </c>
      <c r="E1374" s="16">
        <v>61.25</v>
      </c>
      <c r="F1374" s="16">
        <v>-169.25</v>
      </c>
      <c r="G1374">
        <v>0.21248471543994765</v>
      </c>
      <c r="H1374">
        <v>6000</v>
      </c>
      <c r="I1374" t="s">
        <v>131</v>
      </c>
      <c r="J1374" t="s">
        <v>61</v>
      </c>
      <c r="K1374" t="s">
        <v>61</v>
      </c>
      <c r="L1374">
        <v>2013</v>
      </c>
      <c r="M1374">
        <v>2013</v>
      </c>
      <c r="N1374" t="s">
        <v>136</v>
      </c>
      <c r="O1374" t="s">
        <v>48</v>
      </c>
    </row>
    <row r="1375" spans="1:15" ht="15">
      <c r="A1375" s="21" t="s">
        <v>129</v>
      </c>
      <c r="B1375" t="s">
        <v>128</v>
      </c>
      <c r="C1375" s="18" t="s">
        <v>134</v>
      </c>
      <c r="D1375" s="16">
        <v>0.08</v>
      </c>
      <c r="E1375" s="16">
        <v>61.25</v>
      </c>
      <c r="F1375" s="16">
        <v>-168.75</v>
      </c>
      <c r="G1375">
        <v>0.21248471543994765</v>
      </c>
      <c r="H1375">
        <v>6000</v>
      </c>
      <c r="I1375" t="s">
        <v>131</v>
      </c>
      <c r="J1375" t="s">
        <v>61</v>
      </c>
      <c r="K1375" t="s">
        <v>61</v>
      </c>
      <c r="L1375">
        <v>2013</v>
      </c>
      <c r="M1375">
        <v>2013</v>
      </c>
      <c r="N1375" t="s">
        <v>136</v>
      </c>
      <c r="O1375" t="s">
        <v>48</v>
      </c>
    </row>
    <row r="1376" spans="1:15" ht="15">
      <c r="A1376" s="21" t="s">
        <v>129</v>
      </c>
      <c r="B1376" t="s">
        <v>128</v>
      </c>
      <c r="C1376" s="18" t="s">
        <v>134</v>
      </c>
      <c r="D1376" s="16">
        <v>0.05</v>
      </c>
      <c r="E1376" s="16">
        <v>61.25</v>
      </c>
      <c r="F1376" s="16">
        <v>-168.25</v>
      </c>
      <c r="G1376">
        <v>0.21248471543994765</v>
      </c>
      <c r="H1376">
        <v>6000</v>
      </c>
      <c r="I1376" t="s">
        <v>131</v>
      </c>
      <c r="J1376" t="s">
        <v>61</v>
      </c>
      <c r="K1376" t="s">
        <v>61</v>
      </c>
      <c r="L1376">
        <v>2013</v>
      </c>
      <c r="M1376">
        <v>2013</v>
      </c>
      <c r="N1376" t="s">
        <v>136</v>
      </c>
      <c r="O1376" t="s">
        <v>48</v>
      </c>
    </row>
    <row r="1377" spans="1:15" ht="15">
      <c r="A1377" s="21" t="s">
        <v>129</v>
      </c>
      <c r="B1377" t="s">
        <v>128</v>
      </c>
      <c r="C1377" s="18" t="s">
        <v>134</v>
      </c>
      <c r="D1377" s="16">
        <v>0.06</v>
      </c>
      <c r="E1377" s="16">
        <v>61.25</v>
      </c>
      <c r="F1377" s="16">
        <v>-167.75</v>
      </c>
      <c r="G1377">
        <v>0.21248471543994765</v>
      </c>
      <c r="H1377">
        <v>6000</v>
      </c>
      <c r="I1377" t="s">
        <v>131</v>
      </c>
      <c r="J1377" t="s">
        <v>61</v>
      </c>
      <c r="K1377" t="s">
        <v>61</v>
      </c>
      <c r="L1377">
        <v>2013</v>
      </c>
      <c r="M1377">
        <v>2013</v>
      </c>
      <c r="N1377" t="s">
        <v>136</v>
      </c>
      <c r="O1377" t="s">
        <v>48</v>
      </c>
    </row>
    <row r="1378" spans="1:15" ht="15">
      <c r="A1378" s="21" t="s">
        <v>129</v>
      </c>
      <c r="B1378" t="s">
        <v>128</v>
      </c>
      <c r="C1378" s="18" t="s">
        <v>134</v>
      </c>
      <c r="D1378" s="16">
        <v>0.11</v>
      </c>
      <c r="E1378" s="16">
        <v>61.25</v>
      </c>
      <c r="F1378" s="16">
        <v>-167.25</v>
      </c>
      <c r="G1378">
        <v>0.21248471543994765</v>
      </c>
      <c r="H1378">
        <v>6000</v>
      </c>
      <c r="I1378" t="s">
        <v>131</v>
      </c>
      <c r="J1378" t="s">
        <v>61</v>
      </c>
      <c r="K1378" t="s">
        <v>61</v>
      </c>
      <c r="L1378">
        <v>2013</v>
      </c>
      <c r="M1378">
        <v>2013</v>
      </c>
      <c r="N1378" t="s">
        <v>136</v>
      </c>
      <c r="O1378" t="s">
        <v>48</v>
      </c>
    </row>
    <row r="1379" spans="1:15" ht="15">
      <c r="A1379" s="21" t="s">
        <v>129</v>
      </c>
      <c r="B1379" t="s">
        <v>128</v>
      </c>
      <c r="C1379" s="18" t="s">
        <v>134</v>
      </c>
      <c r="D1379" s="16">
        <v>0.36</v>
      </c>
      <c r="E1379" s="16">
        <v>61.25</v>
      </c>
      <c r="F1379" s="16">
        <v>-166.75</v>
      </c>
      <c r="G1379">
        <v>0.21248471543994765</v>
      </c>
      <c r="H1379">
        <v>6000</v>
      </c>
      <c r="I1379" t="s">
        <v>131</v>
      </c>
      <c r="J1379" t="s">
        <v>61</v>
      </c>
      <c r="K1379" t="s">
        <v>61</v>
      </c>
      <c r="L1379">
        <v>2013</v>
      </c>
      <c r="M1379">
        <v>2013</v>
      </c>
      <c r="N1379" t="s">
        <v>136</v>
      </c>
      <c r="O1379" t="s">
        <v>48</v>
      </c>
    </row>
    <row r="1380" spans="1:15" ht="15">
      <c r="A1380" s="21" t="s">
        <v>129</v>
      </c>
      <c r="B1380" t="s">
        <v>128</v>
      </c>
      <c r="C1380" s="18" t="s">
        <v>134</v>
      </c>
      <c r="D1380" s="16">
        <v>1</v>
      </c>
      <c r="E1380" s="16">
        <v>61.25</v>
      </c>
      <c r="F1380" s="16">
        <v>-177.25</v>
      </c>
      <c r="G1380">
        <v>0.21248471543994765</v>
      </c>
      <c r="H1380">
        <v>6000</v>
      </c>
      <c r="I1380" t="s">
        <v>131</v>
      </c>
      <c r="J1380" t="s">
        <v>61</v>
      </c>
      <c r="K1380" t="s">
        <v>61</v>
      </c>
      <c r="L1380">
        <v>2013</v>
      </c>
      <c r="M1380">
        <v>2013</v>
      </c>
      <c r="N1380" t="s">
        <v>136</v>
      </c>
      <c r="O1380" t="s">
        <v>48</v>
      </c>
    </row>
    <row r="1381" spans="1:15" ht="15">
      <c r="A1381" s="21" t="s">
        <v>129</v>
      </c>
      <c r="B1381" t="s">
        <v>128</v>
      </c>
      <c r="C1381" s="18" t="s">
        <v>134</v>
      </c>
      <c r="D1381" s="16">
        <v>0.66</v>
      </c>
      <c r="E1381" s="16">
        <v>61.25</v>
      </c>
      <c r="F1381" s="16">
        <v>-166.25</v>
      </c>
      <c r="G1381">
        <v>0.21248471543994765</v>
      </c>
      <c r="H1381">
        <v>6000</v>
      </c>
      <c r="I1381" t="s">
        <v>131</v>
      </c>
      <c r="J1381" t="s">
        <v>61</v>
      </c>
      <c r="K1381" t="s">
        <v>61</v>
      </c>
      <c r="L1381">
        <v>2013</v>
      </c>
      <c r="M1381">
        <v>2013</v>
      </c>
      <c r="N1381" t="s">
        <v>136</v>
      </c>
      <c r="O1381" t="s">
        <v>48</v>
      </c>
    </row>
    <row r="1382" spans="1:15" ht="15">
      <c r="A1382" s="21" t="s">
        <v>129</v>
      </c>
      <c r="B1382" t="s">
        <v>128</v>
      </c>
      <c r="C1382" s="18" t="s">
        <v>134</v>
      </c>
      <c r="D1382" s="16">
        <v>1</v>
      </c>
      <c r="E1382" s="16">
        <v>60.75</v>
      </c>
      <c r="F1382" s="16">
        <v>-173.25</v>
      </c>
      <c r="G1382">
        <v>0.21248471543994765</v>
      </c>
      <c r="H1382">
        <v>6000</v>
      </c>
      <c r="I1382" t="s">
        <v>131</v>
      </c>
      <c r="J1382" t="s">
        <v>61</v>
      </c>
      <c r="K1382" t="s">
        <v>61</v>
      </c>
      <c r="L1382">
        <v>2013</v>
      </c>
      <c r="M1382">
        <v>2013</v>
      </c>
      <c r="N1382" t="s">
        <v>136</v>
      </c>
      <c r="O1382" t="s">
        <v>48</v>
      </c>
    </row>
    <row r="1383" spans="1:15" ht="15">
      <c r="A1383" s="21" t="s">
        <v>129</v>
      </c>
      <c r="B1383" t="s">
        <v>128</v>
      </c>
      <c r="C1383" s="18" t="s">
        <v>134</v>
      </c>
      <c r="D1383" s="16">
        <v>0.78</v>
      </c>
      <c r="E1383" s="16">
        <v>58.25</v>
      </c>
      <c r="F1383" s="16">
        <v>-158.75</v>
      </c>
      <c r="G1383">
        <v>0.21248471543994765</v>
      </c>
      <c r="H1383">
        <v>6000</v>
      </c>
      <c r="I1383" t="s">
        <v>131</v>
      </c>
      <c r="J1383" t="s">
        <v>61</v>
      </c>
      <c r="K1383" t="s">
        <v>61</v>
      </c>
      <c r="L1383">
        <v>2013</v>
      </c>
      <c r="M1383">
        <v>2013</v>
      </c>
      <c r="N1383" t="s">
        <v>136</v>
      </c>
      <c r="O1383" t="s">
        <v>48</v>
      </c>
    </row>
    <row r="1384" spans="1:15" ht="15">
      <c r="A1384" s="21" t="s">
        <v>129</v>
      </c>
      <c r="B1384" t="s">
        <v>128</v>
      </c>
      <c r="C1384" s="18" t="s">
        <v>134</v>
      </c>
      <c r="D1384" s="16">
        <v>0.66</v>
      </c>
      <c r="E1384" s="16">
        <v>60.25</v>
      </c>
      <c r="F1384" s="16">
        <v>-165.25</v>
      </c>
      <c r="G1384">
        <v>0.21248471543994765</v>
      </c>
      <c r="H1384">
        <v>6000</v>
      </c>
      <c r="I1384" t="s">
        <v>131</v>
      </c>
      <c r="J1384" t="s">
        <v>61</v>
      </c>
      <c r="K1384" t="s">
        <v>61</v>
      </c>
      <c r="L1384">
        <v>2013</v>
      </c>
      <c r="M1384">
        <v>2013</v>
      </c>
      <c r="N1384" t="s">
        <v>136</v>
      </c>
      <c r="O1384" t="s">
        <v>48</v>
      </c>
    </row>
    <row r="1385" spans="1:15" ht="15">
      <c r="A1385" s="21" t="s">
        <v>129</v>
      </c>
      <c r="B1385" t="s">
        <v>128</v>
      </c>
      <c r="C1385" s="18" t="s">
        <v>134</v>
      </c>
      <c r="D1385" s="16">
        <v>1</v>
      </c>
      <c r="E1385" s="16">
        <v>60.25</v>
      </c>
      <c r="F1385" s="16">
        <v>-172.25</v>
      </c>
      <c r="G1385">
        <v>0.21248471543994765</v>
      </c>
      <c r="H1385">
        <v>6000</v>
      </c>
      <c r="I1385" t="s">
        <v>131</v>
      </c>
      <c r="J1385" t="s">
        <v>61</v>
      </c>
      <c r="K1385" t="s">
        <v>61</v>
      </c>
      <c r="L1385">
        <v>2013</v>
      </c>
      <c r="M1385">
        <v>2013</v>
      </c>
      <c r="N1385" t="s">
        <v>136</v>
      </c>
      <c r="O1385" t="s">
        <v>48</v>
      </c>
    </row>
    <row r="1386" spans="1:15" ht="15">
      <c r="A1386" s="21" t="s">
        <v>129</v>
      </c>
      <c r="B1386" t="s">
        <v>128</v>
      </c>
      <c r="C1386" s="18" t="s">
        <v>134</v>
      </c>
      <c r="D1386" s="16">
        <v>0.85</v>
      </c>
      <c r="E1386" s="16">
        <v>59.25</v>
      </c>
      <c r="F1386" s="16">
        <v>-177.75</v>
      </c>
      <c r="G1386">
        <v>0.21248471543994765</v>
      </c>
      <c r="H1386">
        <v>6000</v>
      </c>
      <c r="I1386" t="s">
        <v>131</v>
      </c>
      <c r="J1386" t="s">
        <v>61</v>
      </c>
      <c r="K1386" t="s">
        <v>61</v>
      </c>
      <c r="L1386">
        <v>2013</v>
      </c>
      <c r="M1386">
        <v>2013</v>
      </c>
      <c r="N1386" t="s">
        <v>136</v>
      </c>
      <c r="O1386" t="s">
        <v>48</v>
      </c>
    </row>
    <row r="1387" spans="1:15" ht="15">
      <c r="A1387" s="21" t="s">
        <v>129</v>
      </c>
      <c r="B1387" t="s">
        <v>128</v>
      </c>
      <c r="C1387" s="18" t="s">
        <v>134</v>
      </c>
      <c r="D1387" s="16">
        <v>1</v>
      </c>
      <c r="E1387" s="16">
        <v>61.75</v>
      </c>
      <c r="F1387" s="16">
        <v>-175.75</v>
      </c>
      <c r="G1387">
        <v>0.21248471543994765</v>
      </c>
      <c r="H1387">
        <v>6000</v>
      </c>
      <c r="I1387" t="s">
        <v>131</v>
      </c>
      <c r="J1387" t="s">
        <v>61</v>
      </c>
      <c r="K1387" t="s">
        <v>61</v>
      </c>
      <c r="L1387">
        <v>2013</v>
      </c>
      <c r="M1387">
        <v>2013</v>
      </c>
      <c r="N1387" t="s">
        <v>136</v>
      </c>
      <c r="O1387" t="s">
        <v>48</v>
      </c>
    </row>
    <row r="1388" spans="1:15" ht="15">
      <c r="A1388" s="21" t="s">
        <v>129</v>
      </c>
      <c r="B1388" t="s">
        <v>128</v>
      </c>
      <c r="C1388" s="18" t="s">
        <v>134</v>
      </c>
      <c r="D1388" s="16">
        <v>1</v>
      </c>
      <c r="E1388" s="16">
        <v>61.75</v>
      </c>
      <c r="F1388" s="16">
        <v>-175.25</v>
      </c>
      <c r="G1388">
        <v>0.21248471543994765</v>
      </c>
      <c r="H1388">
        <v>6000</v>
      </c>
      <c r="I1388" t="s">
        <v>131</v>
      </c>
      <c r="J1388" t="s">
        <v>61</v>
      </c>
      <c r="K1388" t="s">
        <v>61</v>
      </c>
      <c r="L1388">
        <v>2013</v>
      </c>
      <c r="M1388">
        <v>2013</v>
      </c>
      <c r="N1388" t="s">
        <v>136</v>
      </c>
      <c r="O1388" t="s">
        <v>48</v>
      </c>
    </row>
    <row r="1389" spans="1:15" ht="15">
      <c r="A1389" s="21" t="s">
        <v>129</v>
      </c>
      <c r="B1389" t="s">
        <v>128</v>
      </c>
      <c r="C1389" s="18" t="s">
        <v>134</v>
      </c>
      <c r="D1389" s="16">
        <v>1</v>
      </c>
      <c r="E1389" s="16">
        <v>61.75</v>
      </c>
      <c r="F1389" s="16">
        <v>-174.75</v>
      </c>
      <c r="G1389">
        <v>0.21248471543994765</v>
      </c>
      <c r="H1389">
        <v>6000</v>
      </c>
      <c r="I1389" t="s">
        <v>131</v>
      </c>
      <c r="J1389" t="s">
        <v>61</v>
      </c>
      <c r="K1389" t="s">
        <v>61</v>
      </c>
      <c r="L1389">
        <v>2013</v>
      </c>
      <c r="M1389">
        <v>2013</v>
      </c>
      <c r="N1389" t="s">
        <v>136</v>
      </c>
      <c r="O1389" t="s">
        <v>48</v>
      </c>
    </row>
    <row r="1390" spans="1:15" ht="15">
      <c r="A1390" s="21" t="s">
        <v>129</v>
      </c>
      <c r="B1390" t="s">
        <v>128</v>
      </c>
      <c r="C1390" s="18" t="s">
        <v>134</v>
      </c>
      <c r="D1390" s="16">
        <v>1</v>
      </c>
      <c r="E1390" s="16">
        <v>61.75</v>
      </c>
      <c r="F1390" s="16">
        <v>-174.25</v>
      </c>
      <c r="G1390">
        <v>0.21248471543994765</v>
      </c>
      <c r="H1390">
        <v>6000</v>
      </c>
      <c r="I1390" t="s">
        <v>131</v>
      </c>
      <c r="J1390" t="s">
        <v>61</v>
      </c>
      <c r="K1390" t="s">
        <v>61</v>
      </c>
      <c r="L1390">
        <v>2013</v>
      </c>
      <c r="M1390">
        <v>2013</v>
      </c>
      <c r="N1390" t="s">
        <v>136</v>
      </c>
      <c r="O1390" t="s">
        <v>48</v>
      </c>
    </row>
    <row r="1391" spans="1:15" ht="15">
      <c r="A1391" s="21" t="s">
        <v>129</v>
      </c>
      <c r="B1391" t="s">
        <v>128</v>
      </c>
      <c r="C1391" s="18" t="s">
        <v>134</v>
      </c>
      <c r="D1391" s="16">
        <v>1</v>
      </c>
      <c r="E1391" s="16">
        <v>61.75</v>
      </c>
      <c r="F1391" s="16">
        <v>-173.75</v>
      </c>
      <c r="G1391">
        <v>0.21248471543994765</v>
      </c>
      <c r="H1391">
        <v>6000</v>
      </c>
      <c r="I1391" t="s">
        <v>131</v>
      </c>
      <c r="J1391" t="s">
        <v>61</v>
      </c>
      <c r="K1391" t="s">
        <v>61</v>
      </c>
      <c r="L1391">
        <v>2013</v>
      </c>
      <c r="M1391">
        <v>2013</v>
      </c>
      <c r="N1391" t="s">
        <v>136</v>
      </c>
      <c r="O1391" t="s">
        <v>48</v>
      </c>
    </row>
    <row r="1392" spans="1:15" ht="15">
      <c r="A1392" s="21" t="s">
        <v>129</v>
      </c>
      <c r="B1392" t="s">
        <v>128</v>
      </c>
      <c r="C1392" s="18" t="s">
        <v>134</v>
      </c>
      <c r="D1392" s="16">
        <v>1</v>
      </c>
      <c r="E1392" s="16">
        <v>61.75</v>
      </c>
      <c r="F1392" s="16">
        <v>-173.25</v>
      </c>
      <c r="G1392">
        <v>0.21248471543994765</v>
      </c>
      <c r="H1392">
        <v>6000</v>
      </c>
      <c r="I1392" t="s">
        <v>131</v>
      </c>
      <c r="J1392" t="s">
        <v>61</v>
      </c>
      <c r="K1392" t="s">
        <v>61</v>
      </c>
      <c r="L1392">
        <v>2013</v>
      </c>
      <c r="M1392">
        <v>2013</v>
      </c>
      <c r="N1392" t="s">
        <v>136</v>
      </c>
      <c r="O1392" t="s">
        <v>48</v>
      </c>
    </row>
    <row r="1393" spans="1:15" ht="15">
      <c r="A1393" s="21" t="s">
        <v>129</v>
      </c>
      <c r="B1393" t="s">
        <v>128</v>
      </c>
      <c r="C1393" s="18" t="s">
        <v>134</v>
      </c>
      <c r="D1393" s="16">
        <v>1</v>
      </c>
      <c r="E1393" s="16">
        <v>61.75</v>
      </c>
      <c r="F1393" s="16">
        <v>-172.75</v>
      </c>
      <c r="G1393">
        <v>0.21248471543994765</v>
      </c>
      <c r="H1393">
        <v>6000</v>
      </c>
      <c r="I1393" t="s">
        <v>131</v>
      </c>
      <c r="J1393" t="s">
        <v>61</v>
      </c>
      <c r="K1393" t="s">
        <v>61</v>
      </c>
      <c r="L1393">
        <v>2013</v>
      </c>
      <c r="M1393">
        <v>2013</v>
      </c>
      <c r="N1393" t="s">
        <v>136</v>
      </c>
      <c r="O1393" t="s">
        <v>48</v>
      </c>
    </row>
    <row r="1394" spans="1:15" ht="15">
      <c r="A1394" s="21" t="s">
        <v>129</v>
      </c>
      <c r="B1394" t="s">
        <v>128</v>
      </c>
      <c r="C1394" s="18" t="s">
        <v>134</v>
      </c>
      <c r="D1394" s="16">
        <v>1</v>
      </c>
      <c r="E1394" s="16">
        <v>61.75</v>
      </c>
      <c r="F1394" s="16">
        <v>-172.25</v>
      </c>
      <c r="G1394">
        <v>0.21248471543994765</v>
      </c>
      <c r="H1394">
        <v>6000</v>
      </c>
      <c r="I1394" t="s">
        <v>131</v>
      </c>
      <c r="J1394" t="s">
        <v>61</v>
      </c>
      <c r="K1394" t="s">
        <v>61</v>
      </c>
      <c r="L1394">
        <v>2013</v>
      </c>
      <c r="M1394">
        <v>2013</v>
      </c>
      <c r="N1394" t="s">
        <v>136</v>
      </c>
      <c r="O1394" t="s">
        <v>48</v>
      </c>
    </row>
    <row r="1395" spans="1:15" ht="15">
      <c r="A1395" s="21" t="s">
        <v>129</v>
      </c>
      <c r="B1395" t="s">
        <v>128</v>
      </c>
      <c r="C1395" s="18" t="s">
        <v>134</v>
      </c>
      <c r="D1395" s="16">
        <v>1</v>
      </c>
      <c r="E1395" s="16">
        <v>61.75</v>
      </c>
      <c r="F1395" s="16">
        <v>-171.75</v>
      </c>
      <c r="G1395">
        <v>0.21248471543994765</v>
      </c>
      <c r="H1395">
        <v>6000</v>
      </c>
      <c r="I1395" t="s">
        <v>131</v>
      </c>
      <c r="J1395" t="s">
        <v>61</v>
      </c>
      <c r="K1395" t="s">
        <v>61</v>
      </c>
      <c r="L1395">
        <v>2013</v>
      </c>
      <c r="M1395">
        <v>2013</v>
      </c>
      <c r="N1395" t="s">
        <v>136</v>
      </c>
      <c r="O1395" t="s">
        <v>48</v>
      </c>
    </row>
    <row r="1396" spans="1:15" ht="15">
      <c r="A1396" s="21" t="s">
        <v>129</v>
      </c>
      <c r="B1396" t="s">
        <v>128</v>
      </c>
      <c r="C1396" s="18" t="s">
        <v>134</v>
      </c>
      <c r="D1396" s="16">
        <v>0.86</v>
      </c>
      <c r="E1396" s="16">
        <v>61.75</v>
      </c>
      <c r="F1396" s="16">
        <v>-171.25</v>
      </c>
      <c r="G1396">
        <v>0.21248471543994765</v>
      </c>
      <c r="H1396">
        <v>6000</v>
      </c>
      <c r="I1396" t="s">
        <v>131</v>
      </c>
      <c r="J1396" t="s">
        <v>61</v>
      </c>
      <c r="K1396" t="s">
        <v>61</v>
      </c>
      <c r="L1396">
        <v>2013</v>
      </c>
      <c r="M1396">
        <v>2013</v>
      </c>
      <c r="N1396" t="s">
        <v>136</v>
      </c>
      <c r="O1396" t="s">
        <v>48</v>
      </c>
    </row>
    <row r="1397" spans="1:15" ht="15">
      <c r="A1397" s="21" t="s">
        <v>129</v>
      </c>
      <c r="B1397" t="s">
        <v>128</v>
      </c>
      <c r="C1397" s="18" t="s">
        <v>134</v>
      </c>
      <c r="D1397" s="16">
        <v>0.67</v>
      </c>
      <c r="E1397" s="16">
        <v>61.75</v>
      </c>
      <c r="F1397" s="16">
        <v>-170.75</v>
      </c>
      <c r="G1397">
        <v>0.21248471543994765</v>
      </c>
      <c r="H1397">
        <v>6000</v>
      </c>
      <c r="I1397" t="s">
        <v>131</v>
      </c>
      <c r="J1397" t="s">
        <v>61</v>
      </c>
      <c r="K1397" t="s">
        <v>61</v>
      </c>
      <c r="L1397">
        <v>2013</v>
      </c>
      <c r="M1397">
        <v>2013</v>
      </c>
      <c r="N1397" t="s">
        <v>136</v>
      </c>
      <c r="O1397" t="s">
        <v>48</v>
      </c>
    </row>
    <row r="1398" spans="1:15" ht="15">
      <c r="A1398" s="21" t="s">
        <v>129</v>
      </c>
      <c r="B1398" t="s">
        <v>128</v>
      </c>
      <c r="C1398" s="18" t="s">
        <v>134</v>
      </c>
      <c r="D1398" s="16">
        <v>0.46</v>
      </c>
      <c r="E1398" s="16">
        <v>61.75</v>
      </c>
      <c r="F1398" s="16">
        <v>-170.25</v>
      </c>
      <c r="G1398">
        <v>0.21248471543994765</v>
      </c>
      <c r="H1398">
        <v>6000</v>
      </c>
      <c r="I1398" t="s">
        <v>131</v>
      </c>
      <c r="J1398" t="s">
        <v>61</v>
      </c>
      <c r="K1398" t="s">
        <v>61</v>
      </c>
      <c r="L1398">
        <v>2013</v>
      </c>
      <c r="M1398">
        <v>2013</v>
      </c>
      <c r="N1398" t="s">
        <v>136</v>
      </c>
      <c r="O1398" t="s">
        <v>48</v>
      </c>
    </row>
    <row r="1399" spans="1:15" ht="15">
      <c r="A1399" s="21" t="s">
        <v>129</v>
      </c>
      <c r="B1399" t="s">
        <v>128</v>
      </c>
      <c r="C1399" s="18" t="s">
        <v>134</v>
      </c>
      <c r="D1399" s="16">
        <v>0.27</v>
      </c>
      <c r="E1399" s="16">
        <v>61.75</v>
      </c>
      <c r="F1399" s="16">
        <v>-169.75</v>
      </c>
      <c r="G1399">
        <v>0.21248471543994765</v>
      </c>
      <c r="H1399">
        <v>6000</v>
      </c>
      <c r="I1399" t="s">
        <v>131</v>
      </c>
      <c r="J1399" t="s">
        <v>61</v>
      </c>
      <c r="K1399" t="s">
        <v>61</v>
      </c>
      <c r="L1399">
        <v>2013</v>
      </c>
      <c r="M1399">
        <v>2013</v>
      </c>
      <c r="N1399" t="s">
        <v>136</v>
      </c>
      <c r="O1399" t="s">
        <v>48</v>
      </c>
    </row>
    <row r="1400" spans="1:15" ht="15">
      <c r="A1400" s="21" t="s">
        <v>129</v>
      </c>
      <c r="B1400" t="s">
        <v>128</v>
      </c>
      <c r="C1400" s="18" t="s">
        <v>134</v>
      </c>
      <c r="D1400" s="16">
        <v>0.12</v>
      </c>
      <c r="E1400" s="16">
        <v>61.75</v>
      </c>
      <c r="F1400" s="16">
        <v>-169.25</v>
      </c>
      <c r="G1400">
        <v>0.21248471543994765</v>
      </c>
      <c r="H1400">
        <v>6000</v>
      </c>
      <c r="I1400" t="s">
        <v>131</v>
      </c>
      <c r="J1400" t="s">
        <v>61</v>
      </c>
      <c r="K1400" t="s">
        <v>61</v>
      </c>
      <c r="L1400">
        <v>2013</v>
      </c>
      <c r="M1400">
        <v>2013</v>
      </c>
      <c r="N1400" t="s">
        <v>136</v>
      </c>
      <c r="O1400" t="s">
        <v>48</v>
      </c>
    </row>
    <row r="1401" spans="1:15" ht="15">
      <c r="A1401" s="21" t="s">
        <v>129</v>
      </c>
      <c r="B1401" t="s">
        <v>128</v>
      </c>
      <c r="C1401" s="18" t="s">
        <v>134</v>
      </c>
      <c r="D1401" s="16">
        <v>0.02</v>
      </c>
      <c r="E1401" s="16">
        <v>61.75</v>
      </c>
      <c r="F1401" s="16">
        <v>-168.75</v>
      </c>
      <c r="G1401">
        <v>0.21248471543994765</v>
      </c>
      <c r="H1401">
        <v>6000</v>
      </c>
      <c r="I1401" t="s">
        <v>131</v>
      </c>
      <c r="J1401" t="s">
        <v>61</v>
      </c>
      <c r="K1401" t="s">
        <v>61</v>
      </c>
      <c r="L1401">
        <v>2013</v>
      </c>
      <c r="M1401">
        <v>2013</v>
      </c>
      <c r="N1401" t="s">
        <v>136</v>
      </c>
      <c r="O1401" t="s">
        <v>48</v>
      </c>
    </row>
    <row r="1402" spans="1:15" ht="15">
      <c r="A1402" s="21" t="s">
        <v>129</v>
      </c>
      <c r="B1402" t="s">
        <v>128</v>
      </c>
      <c r="C1402" s="18" t="s">
        <v>134</v>
      </c>
      <c r="D1402" s="16">
        <v>0</v>
      </c>
      <c r="E1402" s="16">
        <v>61.75</v>
      </c>
      <c r="F1402" s="16">
        <v>-168.25</v>
      </c>
      <c r="G1402">
        <v>0.21248471543994765</v>
      </c>
      <c r="H1402">
        <v>6000</v>
      </c>
      <c r="I1402" t="s">
        <v>131</v>
      </c>
      <c r="J1402" t="s">
        <v>61</v>
      </c>
      <c r="K1402" t="s">
        <v>61</v>
      </c>
      <c r="L1402">
        <v>2013</v>
      </c>
      <c r="M1402">
        <v>2013</v>
      </c>
      <c r="N1402" t="s">
        <v>136</v>
      </c>
      <c r="O1402" t="s">
        <v>48</v>
      </c>
    </row>
    <row r="1403" spans="1:15" ht="15">
      <c r="A1403" s="21" t="s">
        <v>129</v>
      </c>
      <c r="B1403" t="s">
        <v>128</v>
      </c>
      <c r="C1403" s="18" t="s">
        <v>134</v>
      </c>
      <c r="D1403" s="16">
        <v>0.05</v>
      </c>
      <c r="E1403" s="16">
        <v>61.75</v>
      </c>
      <c r="F1403" s="16">
        <v>-167.75</v>
      </c>
      <c r="G1403">
        <v>0.21248471543994765</v>
      </c>
      <c r="H1403">
        <v>6000</v>
      </c>
      <c r="I1403" t="s">
        <v>131</v>
      </c>
      <c r="J1403" t="s">
        <v>61</v>
      </c>
      <c r="K1403" t="s">
        <v>61</v>
      </c>
      <c r="L1403">
        <v>2013</v>
      </c>
      <c r="M1403">
        <v>2013</v>
      </c>
      <c r="N1403" t="s">
        <v>136</v>
      </c>
      <c r="O1403" t="s">
        <v>48</v>
      </c>
    </row>
    <row r="1404" spans="1:15" ht="15">
      <c r="A1404" s="21" t="s">
        <v>129</v>
      </c>
      <c r="B1404" t="s">
        <v>128</v>
      </c>
      <c r="C1404" s="18" t="s">
        <v>134</v>
      </c>
      <c r="D1404" s="16">
        <v>0.18</v>
      </c>
      <c r="E1404" s="16">
        <v>61.75</v>
      </c>
      <c r="F1404" s="16">
        <v>-167.25</v>
      </c>
      <c r="G1404">
        <v>0.21248471543994765</v>
      </c>
      <c r="H1404">
        <v>6000</v>
      </c>
      <c r="I1404" t="s">
        <v>131</v>
      </c>
      <c r="J1404" t="s">
        <v>61</v>
      </c>
      <c r="K1404" t="s">
        <v>61</v>
      </c>
      <c r="L1404">
        <v>2013</v>
      </c>
      <c r="M1404">
        <v>2013</v>
      </c>
      <c r="N1404" t="s">
        <v>136</v>
      </c>
      <c r="O1404" t="s">
        <v>48</v>
      </c>
    </row>
    <row r="1405" spans="1:15" ht="15">
      <c r="A1405" s="21" t="s">
        <v>129</v>
      </c>
      <c r="B1405" t="s">
        <v>128</v>
      </c>
      <c r="C1405" s="18" t="s">
        <v>134</v>
      </c>
      <c r="D1405" s="16">
        <v>0.49</v>
      </c>
      <c r="E1405" s="16">
        <v>61.75</v>
      </c>
      <c r="F1405" s="16">
        <v>-166.75</v>
      </c>
      <c r="G1405">
        <v>0.21248471543994765</v>
      </c>
      <c r="H1405">
        <v>6000</v>
      </c>
      <c r="I1405" t="s">
        <v>131</v>
      </c>
      <c r="J1405" t="s">
        <v>61</v>
      </c>
      <c r="K1405" t="s">
        <v>61</v>
      </c>
      <c r="L1405">
        <v>2013</v>
      </c>
      <c r="M1405">
        <v>2013</v>
      </c>
      <c r="N1405" t="s">
        <v>136</v>
      </c>
      <c r="O1405" t="s">
        <v>48</v>
      </c>
    </row>
    <row r="1406" spans="1:15" ht="15">
      <c r="A1406" s="21" t="s">
        <v>129</v>
      </c>
      <c r="B1406" t="s">
        <v>128</v>
      </c>
      <c r="C1406" s="18" t="s">
        <v>134</v>
      </c>
      <c r="D1406" s="16">
        <v>1</v>
      </c>
      <c r="E1406" s="16">
        <v>56.75</v>
      </c>
      <c r="F1406" s="16">
        <v>-159.75</v>
      </c>
      <c r="G1406">
        <v>0.21248471543994765</v>
      </c>
      <c r="H1406">
        <v>6000</v>
      </c>
      <c r="I1406" t="s">
        <v>131</v>
      </c>
      <c r="J1406" t="s">
        <v>61</v>
      </c>
      <c r="K1406" t="s">
        <v>61</v>
      </c>
      <c r="L1406">
        <v>2013</v>
      </c>
      <c r="M1406">
        <v>2013</v>
      </c>
      <c r="N1406" t="s">
        <v>136</v>
      </c>
      <c r="O1406" t="s">
        <v>48</v>
      </c>
    </row>
    <row r="1407" spans="1:15" ht="15">
      <c r="A1407" s="21" t="s">
        <v>129</v>
      </c>
      <c r="B1407" t="s">
        <v>128</v>
      </c>
      <c r="C1407" s="18" t="s">
        <v>134</v>
      </c>
      <c r="D1407" s="16">
        <v>1</v>
      </c>
      <c r="E1407" s="16">
        <v>61.75</v>
      </c>
      <c r="F1407" s="16">
        <v>-176.25</v>
      </c>
      <c r="G1407">
        <v>0.21248471543994765</v>
      </c>
      <c r="H1407">
        <v>6000</v>
      </c>
      <c r="I1407" t="s">
        <v>131</v>
      </c>
      <c r="J1407" t="s">
        <v>61</v>
      </c>
      <c r="K1407" t="s">
        <v>61</v>
      </c>
      <c r="L1407">
        <v>2013</v>
      </c>
      <c r="M1407">
        <v>2013</v>
      </c>
      <c r="N1407" t="s">
        <v>136</v>
      </c>
      <c r="O1407" t="s">
        <v>48</v>
      </c>
    </row>
    <row r="1408" spans="1:15" ht="15">
      <c r="A1408" s="21" t="s">
        <v>129</v>
      </c>
      <c r="B1408" t="s">
        <v>128</v>
      </c>
      <c r="C1408" s="18" t="s">
        <v>134</v>
      </c>
      <c r="D1408" s="16">
        <v>1</v>
      </c>
      <c r="E1408" s="16">
        <v>60.75</v>
      </c>
      <c r="F1408" s="16">
        <v>-172.75</v>
      </c>
      <c r="G1408">
        <v>0.21248471543994765</v>
      </c>
      <c r="H1408">
        <v>6000</v>
      </c>
      <c r="I1408" t="s">
        <v>131</v>
      </c>
      <c r="J1408" t="s">
        <v>61</v>
      </c>
      <c r="K1408" t="s">
        <v>61</v>
      </c>
      <c r="L1408">
        <v>2013</v>
      </c>
      <c r="M1408">
        <v>2013</v>
      </c>
      <c r="N1408" t="s">
        <v>136</v>
      </c>
      <c r="O1408" t="s">
        <v>48</v>
      </c>
    </row>
    <row r="1409" spans="1:15" ht="15">
      <c r="A1409" s="21" t="s">
        <v>129</v>
      </c>
      <c r="B1409" t="s">
        <v>128</v>
      </c>
      <c r="C1409" s="18" t="s">
        <v>134</v>
      </c>
      <c r="D1409" s="16">
        <v>0.69</v>
      </c>
      <c r="E1409" s="16">
        <v>58.25</v>
      </c>
      <c r="F1409" s="16">
        <v>-157.75</v>
      </c>
      <c r="G1409">
        <v>0.21248471543994765</v>
      </c>
      <c r="H1409">
        <v>6000</v>
      </c>
      <c r="I1409" t="s">
        <v>131</v>
      </c>
      <c r="J1409" t="s">
        <v>61</v>
      </c>
      <c r="K1409" t="s">
        <v>61</v>
      </c>
      <c r="L1409">
        <v>2013</v>
      </c>
      <c r="M1409">
        <v>2013</v>
      </c>
      <c r="N1409" t="s">
        <v>136</v>
      </c>
      <c r="O1409" t="s">
        <v>48</v>
      </c>
    </row>
    <row r="1410" spans="1:15" ht="15">
      <c r="A1410" s="21" t="s">
        <v>129</v>
      </c>
      <c r="B1410" t="s">
        <v>128</v>
      </c>
      <c r="C1410" s="18" t="s">
        <v>134</v>
      </c>
      <c r="D1410" s="16">
        <v>0</v>
      </c>
      <c r="E1410" s="16">
        <v>59.75</v>
      </c>
      <c r="F1410" s="16">
        <v>-162.25</v>
      </c>
      <c r="G1410">
        <v>0.21248471543994765</v>
      </c>
      <c r="H1410">
        <v>6000</v>
      </c>
      <c r="I1410" t="s">
        <v>131</v>
      </c>
      <c r="J1410" t="s">
        <v>61</v>
      </c>
      <c r="K1410" t="s">
        <v>61</v>
      </c>
      <c r="L1410">
        <v>2013</v>
      </c>
      <c r="M1410">
        <v>2013</v>
      </c>
      <c r="N1410" t="s">
        <v>136</v>
      </c>
      <c r="O1410" t="s">
        <v>48</v>
      </c>
    </row>
    <row r="1411" spans="1:15" ht="15">
      <c r="A1411" s="21" t="s">
        <v>129</v>
      </c>
      <c r="B1411" t="s">
        <v>128</v>
      </c>
      <c r="C1411" s="18" t="s">
        <v>134</v>
      </c>
      <c r="D1411" s="16">
        <v>1</v>
      </c>
      <c r="E1411" s="16">
        <v>62.25</v>
      </c>
      <c r="F1411" s="16">
        <v>-175.75</v>
      </c>
      <c r="G1411">
        <v>0.21248471543994765</v>
      </c>
      <c r="H1411">
        <v>6000</v>
      </c>
      <c r="I1411" t="s">
        <v>131</v>
      </c>
      <c r="J1411" t="s">
        <v>61</v>
      </c>
      <c r="K1411" t="s">
        <v>61</v>
      </c>
      <c r="L1411">
        <v>2013</v>
      </c>
      <c r="M1411">
        <v>2013</v>
      </c>
      <c r="N1411" t="s">
        <v>136</v>
      </c>
      <c r="O1411" t="s">
        <v>48</v>
      </c>
    </row>
    <row r="1412" spans="1:15" ht="15">
      <c r="A1412" s="21" t="s">
        <v>129</v>
      </c>
      <c r="B1412" t="s">
        <v>128</v>
      </c>
      <c r="C1412" s="18" t="s">
        <v>134</v>
      </c>
      <c r="D1412" s="16">
        <v>1</v>
      </c>
      <c r="E1412" s="16">
        <v>62.25</v>
      </c>
      <c r="F1412" s="16">
        <v>-175.25</v>
      </c>
      <c r="G1412">
        <v>0.21248471543994765</v>
      </c>
      <c r="H1412">
        <v>6000</v>
      </c>
      <c r="I1412" t="s">
        <v>131</v>
      </c>
      <c r="J1412" t="s">
        <v>61</v>
      </c>
      <c r="K1412" t="s">
        <v>61</v>
      </c>
      <c r="L1412">
        <v>2013</v>
      </c>
      <c r="M1412">
        <v>2013</v>
      </c>
      <c r="N1412" t="s">
        <v>136</v>
      </c>
      <c r="O1412" t="s">
        <v>48</v>
      </c>
    </row>
    <row r="1413" spans="1:15" ht="15">
      <c r="A1413" s="21" t="s">
        <v>129</v>
      </c>
      <c r="B1413" t="s">
        <v>128</v>
      </c>
      <c r="C1413" s="18" t="s">
        <v>134</v>
      </c>
      <c r="D1413" s="16">
        <v>1</v>
      </c>
      <c r="E1413" s="16">
        <v>62.25</v>
      </c>
      <c r="F1413" s="16">
        <v>-174.75</v>
      </c>
      <c r="G1413">
        <v>0.21248471543994765</v>
      </c>
      <c r="H1413">
        <v>6000</v>
      </c>
      <c r="I1413" t="s">
        <v>131</v>
      </c>
      <c r="J1413" t="s">
        <v>61</v>
      </c>
      <c r="K1413" t="s">
        <v>61</v>
      </c>
      <c r="L1413">
        <v>2013</v>
      </c>
      <c r="M1413">
        <v>2013</v>
      </c>
      <c r="N1413" t="s">
        <v>136</v>
      </c>
      <c r="O1413" t="s">
        <v>48</v>
      </c>
    </row>
    <row r="1414" spans="1:15" ht="15">
      <c r="A1414" s="21" t="s">
        <v>129</v>
      </c>
      <c r="B1414" t="s">
        <v>128</v>
      </c>
      <c r="C1414" s="18" t="s">
        <v>134</v>
      </c>
      <c r="D1414" s="16">
        <v>1</v>
      </c>
      <c r="E1414" s="16">
        <v>62.25</v>
      </c>
      <c r="F1414" s="16">
        <v>-174.25</v>
      </c>
      <c r="G1414">
        <v>0.21248471543994765</v>
      </c>
      <c r="H1414">
        <v>6000</v>
      </c>
      <c r="I1414" t="s">
        <v>131</v>
      </c>
      <c r="J1414" t="s">
        <v>61</v>
      </c>
      <c r="K1414" t="s">
        <v>61</v>
      </c>
      <c r="L1414">
        <v>2013</v>
      </c>
      <c r="M1414">
        <v>2013</v>
      </c>
      <c r="N1414" t="s">
        <v>136</v>
      </c>
      <c r="O1414" t="s">
        <v>48</v>
      </c>
    </row>
    <row r="1415" spans="1:15" ht="15">
      <c r="A1415" s="21" t="s">
        <v>129</v>
      </c>
      <c r="B1415" t="s">
        <v>128</v>
      </c>
      <c r="C1415" s="18" t="s">
        <v>134</v>
      </c>
      <c r="D1415" s="16">
        <v>1</v>
      </c>
      <c r="E1415" s="16">
        <v>62.25</v>
      </c>
      <c r="F1415" s="16">
        <v>-173.75</v>
      </c>
      <c r="G1415">
        <v>0.21248471543994765</v>
      </c>
      <c r="H1415">
        <v>6000</v>
      </c>
      <c r="I1415" t="s">
        <v>131</v>
      </c>
      <c r="J1415" t="s">
        <v>61</v>
      </c>
      <c r="K1415" t="s">
        <v>61</v>
      </c>
      <c r="L1415">
        <v>2013</v>
      </c>
      <c r="M1415">
        <v>2013</v>
      </c>
      <c r="N1415" t="s">
        <v>136</v>
      </c>
      <c r="O1415" t="s">
        <v>48</v>
      </c>
    </row>
    <row r="1416" spans="1:15" ht="15">
      <c r="A1416" s="21" t="s">
        <v>129</v>
      </c>
      <c r="B1416" t="s">
        <v>128</v>
      </c>
      <c r="C1416" s="18" t="s">
        <v>134</v>
      </c>
      <c r="D1416" s="16">
        <v>1</v>
      </c>
      <c r="E1416" s="16">
        <v>62.25</v>
      </c>
      <c r="F1416" s="16">
        <v>-173.25</v>
      </c>
      <c r="G1416">
        <v>0.21248471543994765</v>
      </c>
      <c r="H1416">
        <v>6000</v>
      </c>
      <c r="I1416" t="s">
        <v>131</v>
      </c>
      <c r="J1416" t="s">
        <v>61</v>
      </c>
      <c r="K1416" t="s">
        <v>61</v>
      </c>
      <c r="L1416">
        <v>2013</v>
      </c>
      <c r="M1416">
        <v>2013</v>
      </c>
      <c r="N1416" t="s">
        <v>136</v>
      </c>
      <c r="O1416" t="s">
        <v>48</v>
      </c>
    </row>
    <row r="1417" spans="1:15" ht="15">
      <c r="A1417" s="21" t="s">
        <v>129</v>
      </c>
      <c r="B1417" t="s">
        <v>128</v>
      </c>
      <c r="C1417" s="18" t="s">
        <v>134</v>
      </c>
      <c r="D1417" s="16">
        <v>1</v>
      </c>
      <c r="E1417" s="16">
        <v>62.25</v>
      </c>
      <c r="F1417" s="16">
        <v>-172.75</v>
      </c>
      <c r="G1417">
        <v>0.21248471543994765</v>
      </c>
      <c r="H1417">
        <v>6000</v>
      </c>
      <c r="I1417" t="s">
        <v>131</v>
      </c>
      <c r="J1417" t="s">
        <v>61</v>
      </c>
      <c r="K1417" t="s">
        <v>61</v>
      </c>
      <c r="L1417">
        <v>2013</v>
      </c>
      <c r="M1417">
        <v>2013</v>
      </c>
      <c r="N1417" t="s">
        <v>136</v>
      </c>
      <c r="O1417" t="s">
        <v>48</v>
      </c>
    </row>
    <row r="1418" spans="1:15" ht="15">
      <c r="A1418" s="21" t="s">
        <v>129</v>
      </c>
      <c r="B1418" t="s">
        <v>128</v>
      </c>
      <c r="C1418" s="18" t="s">
        <v>134</v>
      </c>
      <c r="D1418" s="16">
        <v>1</v>
      </c>
      <c r="E1418" s="16">
        <v>62.25</v>
      </c>
      <c r="F1418" s="16">
        <v>-172.25</v>
      </c>
      <c r="G1418">
        <v>0.21248471543994765</v>
      </c>
      <c r="H1418">
        <v>6000</v>
      </c>
      <c r="I1418" t="s">
        <v>131</v>
      </c>
      <c r="J1418" t="s">
        <v>61</v>
      </c>
      <c r="K1418" t="s">
        <v>61</v>
      </c>
      <c r="L1418">
        <v>2013</v>
      </c>
      <c r="M1418">
        <v>2013</v>
      </c>
      <c r="N1418" t="s">
        <v>136</v>
      </c>
      <c r="O1418" t="s">
        <v>48</v>
      </c>
    </row>
    <row r="1419" spans="1:15" ht="15">
      <c r="A1419" s="21" t="s">
        <v>129</v>
      </c>
      <c r="B1419" t="s">
        <v>128</v>
      </c>
      <c r="C1419" s="18" t="s">
        <v>134</v>
      </c>
      <c r="D1419" s="16">
        <v>1</v>
      </c>
      <c r="E1419" s="16">
        <v>62.25</v>
      </c>
      <c r="F1419" s="16">
        <v>-171.75</v>
      </c>
      <c r="G1419">
        <v>0.21248471543994765</v>
      </c>
      <c r="H1419">
        <v>6000</v>
      </c>
      <c r="I1419" t="s">
        <v>131</v>
      </c>
      <c r="J1419" t="s">
        <v>61</v>
      </c>
      <c r="K1419" t="s">
        <v>61</v>
      </c>
      <c r="L1419">
        <v>2013</v>
      </c>
      <c r="M1419">
        <v>2013</v>
      </c>
      <c r="N1419" t="s">
        <v>136</v>
      </c>
      <c r="O1419" t="s">
        <v>48</v>
      </c>
    </row>
    <row r="1420" spans="1:15" ht="15">
      <c r="A1420" s="21" t="s">
        <v>129</v>
      </c>
      <c r="B1420" t="s">
        <v>128</v>
      </c>
      <c r="C1420" s="18" t="s">
        <v>134</v>
      </c>
      <c r="D1420" s="16">
        <v>1</v>
      </c>
      <c r="E1420" s="16">
        <v>62.25</v>
      </c>
      <c r="F1420" s="16">
        <v>-171.25</v>
      </c>
      <c r="G1420">
        <v>0.21248471543994765</v>
      </c>
      <c r="H1420">
        <v>6000</v>
      </c>
      <c r="I1420" t="s">
        <v>131</v>
      </c>
      <c r="J1420" t="s">
        <v>61</v>
      </c>
      <c r="K1420" t="s">
        <v>61</v>
      </c>
      <c r="L1420">
        <v>2013</v>
      </c>
      <c r="M1420">
        <v>2013</v>
      </c>
      <c r="N1420" t="s">
        <v>136</v>
      </c>
      <c r="O1420" t="s">
        <v>48</v>
      </c>
    </row>
    <row r="1421" spans="1:15" ht="15">
      <c r="A1421" s="21" t="s">
        <v>129</v>
      </c>
      <c r="B1421" t="s">
        <v>128</v>
      </c>
      <c r="C1421" s="18" t="s">
        <v>134</v>
      </c>
      <c r="D1421" s="16">
        <v>1</v>
      </c>
      <c r="E1421" s="16">
        <v>62.25</v>
      </c>
      <c r="F1421" s="16">
        <v>-170.75</v>
      </c>
      <c r="G1421">
        <v>0.21248471543994765</v>
      </c>
      <c r="H1421">
        <v>6000</v>
      </c>
      <c r="I1421" t="s">
        <v>131</v>
      </c>
      <c r="J1421" t="s">
        <v>61</v>
      </c>
      <c r="K1421" t="s">
        <v>61</v>
      </c>
      <c r="L1421">
        <v>2013</v>
      </c>
      <c r="M1421">
        <v>2013</v>
      </c>
      <c r="N1421" t="s">
        <v>136</v>
      </c>
      <c r="O1421" t="s">
        <v>48</v>
      </c>
    </row>
    <row r="1422" spans="1:15" ht="15">
      <c r="A1422" s="21" t="s">
        <v>129</v>
      </c>
      <c r="B1422" t="s">
        <v>128</v>
      </c>
      <c r="C1422" s="18" t="s">
        <v>134</v>
      </c>
      <c r="D1422" s="16">
        <v>0.87</v>
      </c>
      <c r="E1422" s="16">
        <v>62.25</v>
      </c>
      <c r="F1422" s="16">
        <v>-170.25</v>
      </c>
      <c r="G1422">
        <v>0.21248471543994765</v>
      </c>
      <c r="H1422">
        <v>6000</v>
      </c>
      <c r="I1422" t="s">
        <v>131</v>
      </c>
      <c r="J1422" t="s">
        <v>61</v>
      </c>
      <c r="K1422" t="s">
        <v>61</v>
      </c>
      <c r="L1422">
        <v>2013</v>
      </c>
      <c r="M1422">
        <v>2013</v>
      </c>
      <c r="N1422" t="s">
        <v>136</v>
      </c>
      <c r="O1422" t="s">
        <v>48</v>
      </c>
    </row>
    <row r="1423" spans="1:15" ht="15">
      <c r="A1423" s="21" t="s">
        <v>129</v>
      </c>
      <c r="B1423" t="s">
        <v>128</v>
      </c>
      <c r="C1423" s="18" t="s">
        <v>134</v>
      </c>
      <c r="D1423" s="16">
        <v>0.63</v>
      </c>
      <c r="E1423" s="16">
        <v>62.25</v>
      </c>
      <c r="F1423" s="16">
        <v>-169.75</v>
      </c>
      <c r="G1423">
        <v>0.21248471543994765</v>
      </c>
      <c r="H1423">
        <v>6000</v>
      </c>
      <c r="I1423" t="s">
        <v>131</v>
      </c>
      <c r="J1423" t="s">
        <v>61</v>
      </c>
      <c r="K1423" t="s">
        <v>61</v>
      </c>
      <c r="L1423">
        <v>2013</v>
      </c>
      <c r="M1423">
        <v>2013</v>
      </c>
      <c r="N1423" t="s">
        <v>136</v>
      </c>
      <c r="O1423" t="s">
        <v>48</v>
      </c>
    </row>
    <row r="1424" spans="1:15" ht="15">
      <c r="A1424" s="21" t="s">
        <v>129</v>
      </c>
      <c r="B1424" t="s">
        <v>128</v>
      </c>
      <c r="C1424" s="18" t="s">
        <v>134</v>
      </c>
      <c r="D1424" s="16">
        <v>0.4</v>
      </c>
      <c r="E1424" s="16">
        <v>62.25</v>
      </c>
      <c r="F1424" s="16">
        <v>-169.25</v>
      </c>
      <c r="G1424">
        <v>0.21248471543994765</v>
      </c>
      <c r="H1424">
        <v>6000</v>
      </c>
      <c r="I1424" t="s">
        <v>131</v>
      </c>
      <c r="J1424" t="s">
        <v>61</v>
      </c>
      <c r="K1424" t="s">
        <v>61</v>
      </c>
      <c r="L1424">
        <v>2013</v>
      </c>
      <c r="M1424">
        <v>2013</v>
      </c>
      <c r="N1424" t="s">
        <v>136</v>
      </c>
      <c r="O1424" t="s">
        <v>48</v>
      </c>
    </row>
    <row r="1425" spans="1:15" ht="15">
      <c r="A1425" s="21" t="s">
        <v>129</v>
      </c>
      <c r="B1425" t="s">
        <v>128</v>
      </c>
      <c r="C1425" s="18" t="s">
        <v>134</v>
      </c>
      <c r="D1425" s="16">
        <v>0.27</v>
      </c>
      <c r="E1425" s="16">
        <v>62.25</v>
      </c>
      <c r="F1425" s="16">
        <v>-168.75</v>
      </c>
      <c r="G1425">
        <v>0.21248471543994765</v>
      </c>
      <c r="H1425">
        <v>6000</v>
      </c>
      <c r="I1425" t="s">
        <v>131</v>
      </c>
      <c r="J1425" t="s">
        <v>61</v>
      </c>
      <c r="K1425" t="s">
        <v>61</v>
      </c>
      <c r="L1425">
        <v>2013</v>
      </c>
      <c r="M1425">
        <v>2013</v>
      </c>
      <c r="N1425" t="s">
        <v>136</v>
      </c>
      <c r="O1425" t="s">
        <v>48</v>
      </c>
    </row>
    <row r="1426" spans="1:15" ht="15">
      <c r="A1426" s="21" t="s">
        <v>129</v>
      </c>
      <c r="B1426" t="s">
        <v>128</v>
      </c>
      <c r="C1426" s="18" t="s">
        <v>134</v>
      </c>
      <c r="D1426" s="16">
        <v>0.14000000000000001</v>
      </c>
      <c r="E1426" s="16">
        <v>62.25</v>
      </c>
      <c r="F1426" s="16">
        <v>-168.25</v>
      </c>
      <c r="G1426">
        <v>0.21248471543994765</v>
      </c>
      <c r="H1426">
        <v>6000</v>
      </c>
      <c r="I1426" t="s">
        <v>131</v>
      </c>
      <c r="J1426" t="s">
        <v>61</v>
      </c>
      <c r="K1426" t="s">
        <v>61</v>
      </c>
      <c r="L1426">
        <v>2013</v>
      </c>
      <c r="M1426">
        <v>2013</v>
      </c>
      <c r="N1426" t="s">
        <v>136</v>
      </c>
      <c r="O1426" t="s">
        <v>48</v>
      </c>
    </row>
    <row r="1427" spans="1:15" ht="15">
      <c r="A1427" s="21" t="s">
        <v>129</v>
      </c>
      <c r="B1427" t="s">
        <v>128</v>
      </c>
      <c r="C1427" s="18" t="s">
        <v>134</v>
      </c>
      <c r="D1427" s="16">
        <v>0.13</v>
      </c>
      <c r="E1427" s="16">
        <v>62.25</v>
      </c>
      <c r="F1427" s="16">
        <v>-167.75</v>
      </c>
      <c r="G1427">
        <v>0.21248471543994765</v>
      </c>
      <c r="H1427">
        <v>6000</v>
      </c>
      <c r="I1427" t="s">
        <v>131</v>
      </c>
      <c r="J1427" t="s">
        <v>61</v>
      </c>
      <c r="K1427" t="s">
        <v>61</v>
      </c>
      <c r="L1427">
        <v>2013</v>
      </c>
      <c r="M1427">
        <v>2013</v>
      </c>
      <c r="N1427" t="s">
        <v>136</v>
      </c>
      <c r="O1427" t="s">
        <v>48</v>
      </c>
    </row>
    <row r="1428" spans="1:15" ht="15">
      <c r="A1428" s="21" t="s">
        <v>129</v>
      </c>
      <c r="B1428" t="s">
        <v>128</v>
      </c>
      <c r="C1428" s="18" t="s">
        <v>134</v>
      </c>
      <c r="D1428" s="16">
        <v>0.25</v>
      </c>
      <c r="E1428" s="16">
        <v>62.25</v>
      </c>
      <c r="F1428" s="16">
        <v>-167.25</v>
      </c>
      <c r="G1428">
        <v>0.21248471543994765</v>
      </c>
      <c r="H1428">
        <v>6000</v>
      </c>
      <c r="I1428" t="s">
        <v>131</v>
      </c>
      <c r="J1428" t="s">
        <v>61</v>
      </c>
      <c r="K1428" t="s">
        <v>61</v>
      </c>
      <c r="L1428">
        <v>2013</v>
      </c>
      <c r="M1428">
        <v>2013</v>
      </c>
      <c r="N1428" t="s">
        <v>136</v>
      </c>
      <c r="O1428" t="s">
        <v>48</v>
      </c>
    </row>
    <row r="1429" spans="1:15" ht="15">
      <c r="A1429" s="21" t="s">
        <v>129</v>
      </c>
      <c r="B1429" t="s">
        <v>128</v>
      </c>
      <c r="C1429" s="18" t="s">
        <v>134</v>
      </c>
      <c r="D1429" s="16">
        <v>0.53</v>
      </c>
      <c r="E1429" s="16">
        <v>62.25</v>
      </c>
      <c r="F1429" s="16">
        <v>-166.75</v>
      </c>
      <c r="G1429">
        <v>0.21248471543994765</v>
      </c>
      <c r="H1429">
        <v>6000</v>
      </c>
      <c r="I1429" t="s">
        <v>131</v>
      </c>
      <c r="J1429" t="s">
        <v>61</v>
      </c>
      <c r="K1429" t="s">
        <v>61</v>
      </c>
      <c r="L1429">
        <v>2013</v>
      </c>
      <c r="M1429">
        <v>2013</v>
      </c>
      <c r="N1429" t="s">
        <v>136</v>
      </c>
      <c r="O1429" t="s">
        <v>48</v>
      </c>
    </row>
    <row r="1430" spans="1:15" ht="15">
      <c r="A1430" s="21" t="s">
        <v>129</v>
      </c>
      <c r="B1430" t="s">
        <v>128</v>
      </c>
      <c r="C1430" s="18" t="s">
        <v>134</v>
      </c>
      <c r="D1430" s="16">
        <v>0.74</v>
      </c>
      <c r="E1430" s="16">
        <v>62.25</v>
      </c>
      <c r="F1430" s="16">
        <v>-166.25</v>
      </c>
      <c r="G1430">
        <v>0.21248471543994765</v>
      </c>
      <c r="H1430">
        <v>6000</v>
      </c>
      <c r="I1430" t="s">
        <v>131</v>
      </c>
      <c r="J1430" t="s">
        <v>61</v>
      </c>
      <c r="K1430" t="s">
        <v>61</v>
      </c>
      <c r="L1430">
        <v>2013</v>
      </c>
      <c r="M1430">
        <v>2013</v>
      </c>
      <c r="N1430" t="s">
        <v>136</v>
      </c>
      <c r="O1430" t="s">
        <v>48</v>
      </c>
    </row>
    <row r="1431" spans="1:15" ht="15">
      <c r="A1431" s="21" t="s">
        <v>129</v>
      </c>
      <c r="B1431" t="s">
        <v>128</v>
      </c>
      <c r="C1431" s="18" t="s">
        <v>134</v>
      </c>
      <c r="D1431" s="16">
        <v>0.97</v>
      </c>
      <c r="E1431" s="16">
        <v>56.25</v>
      </c>
      <c r="F1431" s="16">
        <v>-168.75</v>
      </c>
      <c r="G1431">
        <v>0.21248471543994765</v>
      </c>
      <c r="H1431">
        <v>6000</v>
      </c>
      <c r="I1431" t="s">
        <v>131</v>
      </c>
      <c r="J1431" t="s">
        <v>61</v>
      </c>
      <c r="K1431" t="s">
        <v>61</v>
      </c>
      <c r="L1431">
        <v>2013</v>
      </c>
      <c r="M1431">
        <v>2013</v>
      </c>
      <c r="N1431" t="s">
        <v>136</v>
      </c>
      <c r="O1431" t="s">
        <v>48</v>
      </c>
    </row>
    <row r="1432" spans="1:15" ht="15">
      <c r="A1432" s="21" t="s">
        <v>129</v>
      </c>
      <c r="B1432" t="s">
        <v>128</v>
      </c>
      <c r="C1432" s="18" t="s">
        <v>134</v>
      </c>
      <c r="D1432" s="16">
        <v>0.04</v>
      </c>
      <c r="E1432" s="16">
        <v>59.75</v>
      </c>
      <c r="F1432" s="16">
        <v>-162.75</v>
      </c>
      <c r="G1432">
        <v>0.21248471543994765</v>
      </c>
      <c r="H1432">
        <v>6000</v>
      </c>
      <c r="I1432" t="s">
        <v>131</v>
      </c>
      <c r="J1432" t="s">
        <v>61</v>
      </c>
      <c r="K1432" t="s">
        <v>61</v>
      </c>
      <c r="L1432">
        <v>2013</v>
      </c>
      <c r="M1432">
        <v>2013</v>
      </c>
      <c r="N1432" t="s">
        <v>136</v>
      </c>
      <c r="O1432" t="s">
        <v>48</v>
      </c>
    </row>
    <row r="1433" spans="1:15" ht="15">
      <c r="A1433" s="21" t="s">
        <v>129</v>
      </c>
      <c r="B1433" t="s">
        <v>128</v>
      </c>
      <c r="C1433" s="18" t="s">
        <v>134</v>
      </c>
      <c r="D1433" s="16">
        <v>1</v>
      </c>
      <c r="E1433" s="16">
        <v>62.75</v>
      </c>
      <c r="F1433" s="16">
        <v>-174.25</v>
      </c>
      <c r="G1433">
        <v>0.21248471543994765</v>
      </c>
      <c r="H1433">
        <v>6000</v>
      </c>
      <c r="I1433" t="s">
        <v>131</v>
      </c>
      <c r="J1433" t="s">
        <v>61</v>
      </c>
      <c r="K1433" t="s">
        <v>61</v>
      </c>
      <c r="L1433">
        <v>2013</v>
      </c>
      <c r="M1433">
        <v>2013</v>
      </c>
      <c r="N1433" t="s">
        <v>136</v>
      </c>
      <c r="O1433" t="s">
        <v>48</v>
      </c>
    </row>
    <row r="1434" spans="1:15" ht="15">
      <c r="A1434" s="21" t="s">
        <v>129</v>
      </c>
      <c r="B1434" t="s">
        <v>128</v>
      </c>
      <c r="C1434" s="18" t="s">
        <v>134</v>
      </c>
      <c r="D1434" s="16">
        <v>1</v>
      </c>
      <c r="E1434" s="16">
        <v>62.75</v>
      </c>
      <c r="F1434" s="16">
        <v>-173.75</v>
      </c>
      <c r="G1434">
        <v>0.21248471543994765</v>
      </c>
      <c r="H1434">
        <v>6000</v>
      </c>
      <c r="I1434" t="s">
        <v>131</v>
      </c>
      <c r="J1434" t="s">
        <v>61</v>
      </c>
      <c r="K1434" t="s">
        <v>61</v>
      </c>
      <c r="L1434">
        <v>2013</v>
      </c>
      <c r="M1434">
        <v>2013</v>
      </c>
      <c r="N1434" t="s">
        <v>136</v>
      </c>
      <c r="O1434" t="s">
        <v>48</v>
      </c>
    </row>
    <row r="1435" spans="1:15" ht="15">
      <c r="A1435" s="21" t="s">
        <v>129</v>
      </c>
      <c r="B1435" t="s">
        <v>128</v>
      </c>
      <c r="C1435" s="18" t="s">
        <v>134</v>
      </c>
      <c r="D1435" s="16">
        <v>1</v>
      </c>
      <c r="E1435" s="16">
        <v>62.75</v>
      </c>
      <c r="F1435" s="16">
        <v>-173.25</v>
      </c>
      <c r="G1435">
        <v>0.21248471543994765</v>
      </c>
      <c r="H1435">
        <v>6000</v>
      </c>
      <c r="I1435" t="s">
        <v>131</v>
      </c>
      <c r="J1435" t="s">
        <v>61</v>
      </c>
      <c r="K1435" t="s">
        <v>61</v>
      </c>
      <c r="L1435">
        <v>2013</v>
      </c>
      <c r="M1435">
        <v>2013</v>
      </c>
      <c r="N1435" t="s">
        <v>136</v>
      </c>
      <c r="O1435" t="s">
        <v>48</v>
      </c>
    </row>
    <row r="1436" spans="1:15" ht="15">
      <c r="A1436" s="21" t="s">
        <v>129</v>
      </c>
      <c r="B1436" t="s">
        <v>128</v>
      </c>
      <c r="C1436" s="18" t="s">
        <v>134</v>
      </c>
      <c r="D1436" s="16">
        <v>1</v>
      </c>
      <c r="E1436" s="16">
        <v>62.75</v>
      </c>
      <c r="F1436" s="16">
        <v>-172.75</v>
      </c>
      <c r="G1436">
        <v>0.21248471543994765</v>
      </c>
      <c r="H1436">
        <v>6000</v>
      </c>
      <c r="I1436" t="s">
        <v>131</v>
      </c>
      <c r="J1436" t="s">
        <v>61</v>
      </c>
      <c r="K1436" t="s">
        <v>61</v>
      </c>
      <c r="L1436">
        <v>2013</v>
      </c>
      <c r="M1436">
        <v>2013</v>
      </c>
      <c r="N1436" t="s">
        <v>136</v>
      </c>
      <c r="O1436" t="s">
        <v>48</v>
      </c>
    </row>
    <row r="1437" spans="1:15" ht="15">
      <c r="A1437" s="21" t="s">
        <v>129</v>
      </c>
      <c r="B1437" t="s">
        <v>128</v>
      </c>
      <c r="C1437" s="18" t="s">
        <v>134</v>
      </c>
      <c r="D1437" s="16">
        <v>1</v>
      </c>
      <c r="E1437" s="16">
        <v>62.75</v>
      </c>
      <c r="F1437" s="16">
        <v>-172.25</v>
      </c>
      <c r="G1437">
        <v>0.21248471543994765</v>
      </c>
      <c r="H1437">
        <v>6000</v>
      </c>
      <c r="I1437" t="s">
        <v>131</v>
      </c>
      <c r="J1437" t="s">
        <v>61</v>
      </c>
      <c r="K1437" t="s">
        <v>61</v>
      </c>
      <c r="L1437">
        <v>2013</v>
      </c>
      <c r="M1437">
        <v>2013</v>
      </c>
      <c r="N1437" t="s">
        <v>136</v>
      </c>
      <c r="O1437" t="s">
        <v>48</v>
      </c>
    </row>
    <row r="1438" spans="1:15" ht="15">
      <c r="A1438" s="21" t="s">
        <v>129</v>
      </c>
      <c r="B1438" t="s">
        <v>128</v>
      </c>
      <c r="C1438" s="18" t="s">
        <v>134</v>
      </c>
      <c r="D1438" s="16">
        <v>1</v>
      </c>
      <c r="E1438" s="16">
        <v>62.75</v>
      </c>
      <c r="F1438" s="16">
        <v>-171.75</v>
      </c>
      <c r="G1438">
        <v>0.21248471543994765</v>
      </c>
      <c r="H1438">
        <v>6000</v>
      </c>
      <c r="I1438" t="s">
        <v>131</v>
      </c>
      <c r="J1438" t="s">
        <v>61</v>
      </c>
      <c r="K1438" t="s">
        <v>61</v>
      </c>
      <c r="L1438">
        <v>2013</v>
      </c>
      <c r="M1438">
        <v>2013</v>
      </c>
      <c r="N1438" t="s">
        <v>136</v>
      </c>
      <c r="O1438" t="s">
        <v>48</v>
      </c>
    </row>
    <row r="1439" spans="1:15" ht="15">
      <c r="A1439" s="21" t="s">
        <v>129</v>
      </c>
      <c r="B1439" t="s">
        <v>128</v>
      </c>
      <c r="C1439" s="18" t="s">
        <v>134</v>
      </c>
      <c r="D1439" s="16">
        <v>1</v>
      </c>
      <c r="E1439" s="16">
        <v>62.75</v>
      </c>
      <c r="F1439" s="16">
        <v>-171.25</v>
      </c>
      <c r="G1439">
        <v>0.21248471543994765</v>
      </c>
      <c r="H1439">
        <v>6000</v>
      </c>
      <c r="I1439" t="s">
        <v>131</v>
      </c>
      <c r="J1439" t="s">
        <v>61</v>
      </c>
      <c r="K1439" t="s">
        <v>61</v>
      </c>
      <c r="L1439">
        <v>2013</v>
      </c>
      <c r="M1439">
        <v>2013</v>
      </c>
      <c r="N1439" t="s">
        <v>136</v>
      </c>
      <c r="O1439" t="s">
        <v>48</v>
      </c>
    </row>
    <row r="1440" spans="1:15" ht="15">
      <c r="A1440" s="21" t="s">
        <v>129</v>
      </c>
      <c r="B1440" t="s">
        <v>128</v>
      </c>
      <c r="C1440" s="18" t="s">
        <v>134</v>
      </c>
      <c r="D1440" s="16">
        <v>1</v>
      </c>
      <c r="E1440" s="16">
        <v>62.75</v>
      </c>
      <c r="F1440" s="16">
        <v>-170.75</v>
      </c>
      <c r="G1440">
        <v>0.21248471543994765</v>
      </c>
      <c r="H1440">
        <v>6000</v>
      </c>
      <c r="I1440" t="s">
        <v>131</v>
      </c>
      <c r="J1440" t="s">
        <v>61</v>
      </c>
      <c r="K1440" t="s">
        <v>61</v>
      </c>
      <c r="L1440">
        <v>2013</v>
      </c>
      <c r="M1440">
        <v>2013</v>
      </c>
      <c r="N1440" t="s">
        <v>136</v>
      </c>
      <c r="O1440" t="s">
        <v>48</v>
      </c>
    </row>
    <row r="1441" spans="1:15" ht="15">
      <c r="A1441" s="21" t="s">
        <v>129</v>
      </c>
      <c r="B1441" t="s">
        <v>128</v>
      </c>
      <c r="C1441" s="18" t="s">
        <v>134</v>
      </c>
      <c r="D1441" s="16">
        <v>1</v>
      </c>
      <c r="E1441" s="16">
        <v>62.75</v>
      </c>
      <c r="F1441" s="16">
        <v>-170.25</v>
      </c>
      <c r="G1441">
        <v>0.21248471543994765</v>
      </c>
      <c r="H1441">
        <v>6000</v>
      </c>
      <c r="I1441" t="s">
        <v>131</v>
      </c>
      <c r="J1441" t="s">
        <v>61</v>
      </c>
      <c r="K1441" t="s">
        <v>61</v>
      </c>
      <c r="L1441">
        <v>2013</v>
      </c>
      <c r="M1441">
        <v>2013</v>
      </c>
      <c r="N1441" t="s">
        <v>136</v>
      </c>
      <c r="O1441" t="s">
        <v>48</v>
      </c>
    </row>
    <row r="1442" spans="1:15" ht="15">
      <c r="A1442" s="21" t="s">
        <v>129</v>
      </c>
      <c r="B1442" t="s">
        <v>128</v>
      </c>
      <c r="C1442" s="18" t="s">
        <v>134</v>
      </c>
      <c r="D1442" s="16">
        <v>1</v>
      </c>
      <c r="E1442" s="16">
        <v>62.75</v>
      </c>
      <c r="F1442" s="16">
        <v>-169.25</v>
      </c>
      <c r="G1442">
        <v>0.21248471543994765</v>
      </c>
      <c r="H1442">
        <v>6000</v>
      </c>
      <c r="I1442" t="s">
        <v>131</v>
      </c>
      <c r="J1442" t="s">
        <v>61</v>
      </c>
      <c r="K1442" t="s">
        <v>61</v>
      </c>
      <c r="L1442">
        <v>2013</v>
      </c>
      <c r="M1442">
        <v>2013</v>
      </c>
      <c r="N1442" t="s">
        <v>136</v>
      </c>
      <c r="O1442" t="s">
        <v>48</v>
      </c>
    </row>
    <row r="1443" spans="1:15" ht="15">
      <c r="A1443" s="21" t="s">
        <v>129</v>
      </c>
      <c r="B1443" t="s">
        <v>128</v>
      </c>
      <c r="C1443" s="18" t="s">
        <v>134</v>
      </c>
      <c r="D1443" s="16">
        <v>1</v>
      </c>
      <c r="E1443" s="16">
        <v>62.75</v>
      </c>
      <c r="F1443" s="16">
        <v>-168.75</v>
      </c>
      <c r="G1443">
        <v>0.21248471543994765</v>
      </c>
      <c r="H1443">
        <v>6000</v>
      </c>
      <c r="I1443" t="s">
        <v>131</v>
      </c>
      <c r="J1443" t="s">
        <v>61</v>
      </c>
      <c r="K1443" t="s">
        <v>61</v>
      </c>
      <c r="L1443">
        <v>2013</v>
      </c>
      <c r="M1443">
        <v>2013</v>
      </c>
      <c r="N1443" t="s">
        <v>136</v>
      </c>
      <c r="O1443" t="s">
        <v>48</v>
      </c>
    </row>
    <row r="1444" spans="1:15" ht="15">
      <c r="A1444" s="21" t="s">
        <v>129</v>
      </c>
      <c r="B1444" t="s">
        <v>128</v>
      </c>
      <c r="C1444" s="18" t="s">
        <v>134</v>
      </c>
      <c r="D1444" s="16">
        <v>1</v>
      </c>
      <c r="E1444" s="16">
        <v>62.75</v>
      </c>
      <c r="F1444" s="16">
        <v>-168.25</v>
      </c>
      <c r="G1444">
        <v>0.21248471543994765</v>
      </c>
      <c r="H1444">
        <v>6000</v>
      </c>
      <c r="I1444" t="s">
        <v>131</v>
      </c>
      <c r="J1444" t="s">
        <v>61</v>
      </c>
      <c r="K1444" t="s">
        <v>61</v>
      </c>
      <c r="L1444">
        <v>2013</v>
      </c>
      <c r="M1444">
        <v>2013</v>
      </c>
      <c r="N1444" t="s">
        <v>136</v>
      </c>
      <c r="O1444" t="s">
        <v>48</v>
      </c>
    </row>
    <row r="1445" spans="1:15" ht="15">
      <c r="A1445" s="21" t="s">
        <v>129</v>
      </c>
      <c r="B1445" t="s">
        <v>128</v>
      </c>
      <c r="C1445" s="18" t="s">
        <v>134</v>
      </c>
      <c r="D1445" s="16">
        <v>0.65</v>
      </c>
      <c r="E1445" s="16">
        <v>62.75</v>
      </c>
      <c r="F1445" s="16">
        <v>-167.75</v>
      </c>
      <c r="G1445">
        <v>0.21248471543994765</v>
      </c>
      <c r="H1445">
        <v>6000</v>
      </c>
      <c r="I1445" t="s">
        <v>131</v>
      </c>
      <c r="J1445" t="s">
        <v>61</v>
      </c>
      <c r="K1445" t="s">
        <v>61</v>
      </c>
      <c r="L1445">
        <v>2013</v>
      </c>
      <c r="M1445">
        <v>2013</v>
      </c>
      <c r="N1445" t="s">
        <v>136</v>
      </c>
      <c r="O1445" t="s">
        <v>48</v>
      </c>
    </row>
    <row r="1446" spans="1:15" ht="15">
      <c r="A1446" s="21" t="s">
        <v>129</v>
      </c>
      <c r="B1446" t="s">
        <v>128</v>
      </c>
      <c r="C1446" s="18" t="s">
        <v>134</v>
      </c>
      <c r="D1446" s="16">
        <v>0.34</v>
      </c>
      <c r="E1446" s="16">
        <v>62.75</v>
      </c>
      <c r="F1446" s="16">
        <v>-167.25</v>
      </c>
      <c r="G1446">
        <v>0.21248471543994765</v>
      </c>
      <c r="H1446">
        <v>6000</v>
      </c>
      <c r="I1446" t="s">
        <v>131</v>
      </c>
      <c r="J1446" t="s">
        <v>61</v>
      </c>
      <c r="K1446" t="s">
        <v>61</v>
      </c>
      <c r="L1446">
        <v>2013</v>
      </c>
      <c r="M1446">
        <v>2013</v>
      </c>
      <c r="N1446" t="s">
        <v>136</v>
      </c>
      <c r="O1446" t="s">
        <v>48</v>
      </c>
    </row>
    <row r="1447" spans="1:15" ht="15">
      <c r="A1447" s="21" t="s">
        <v>129</v>
      </c>
      <c r="B1447" t="s">
        <v>128</v>
      </c>
      <c r="C1447" s="18" t="s">
        <v>134</v>
      </c>
      <c r="D1447" s="16">
        <v>0.51</v>
      </c>
      <c r="E1447" s="16">
        <v>62.75</v>
      </c>
      <c r="F1447" s="16">
        <v>-166.75</v>
      </c>
      <c r="G1447">
        <v>0.21248471543994765</v>
      </c>
      <c r="H1447">
        <v>6000</v>
      </c>
      <c r="I1447" t="s">
        <v>131</v>
      </c>
      <c r="J1447" t="s">
        <v>61</v>
      </c>
      <c r="K1447" t="s">
        <v>61</v>
      </c>
      <c r="L1447">
        <v>2013</v>
      </c>
      <c r="M1447">
        <v>2013</v>
      </c>
      <c r="N1447" t="s">
        <v>136</v>
      </c>
      <c r="O1447" t="s">
        <v>48</v>
      </c>
    </row>
    <row r="1448" spans="1:15" ht="15">
      <c r="A1448" s="21" t="s">
        <v>129</v>
      </c>
      <c r="B1448" t="s">
        <v>128</v>
      </c>
      <c r="C1448" s="18" t="s">
        <v>134</v>
      </c>
      <c r="D1448" s="16">
        <v>0.82</v>
      </c>
      <c r="E1448" s="16">
        <v>62.75</v>
      </c>
      <c r="F1448" s="16">
        <v>-166.25</v>
      </c>
      <c r="G1448">
        <v>0.21248471543994765</v>
      </c>
      <c r="H1448">
        <v>6000</v>
      </c>
      <c r="I1448" t="s">
        <v>131</v>
      </c>
      <c r="J1448" t="s">
        <v>61</v>
      </c>
      <c r="K1448" t="s">
        <v>61</v>
      </c>
      <c r="L1448">
        <v>2013</v>
      </c>
      <c r="M1448">
        <v>2013</v>
      </c>
      <c r="N1448" t="s">
        <v>136</v>
      </c>
      <c r="O1448" t="s">
        <v>48</v>
      </c>
    </row>
    <row r="1449" spans="1:15" ht="15">
      <c r="A1449" s="21" t="s">
        <v>129</v>
      </c>
      <c r="B1449" t="s">
        <v>128</v>
      </c>
      <c r="C1449" s="18" t="s">
        <v>134</v>
      </c>
      <c r="D1449" s="16">
        <v>0.5</v>
      </c>
      <c r="E1449" s="16">
        <v>62.75</v>
      </c>
      <c r="F1449" s="16">
        <v>-165.75</v>
      </c>
      <c r="G1449">
        <v>0.21248471543994765</v>
      </c>
      <c r="H1449">
        <v>6000</v>
      </c>
      <c r="I1449" t="s">
        <v>131</v>
      </c>
      <c r="J1449" t="s">
        <v>61</v>
      </c>
      <c r="K1449" t="s">
        <v>61</v>
      </c>
      <c r="L1449">
        <v>2013</v>
      </c>
      <c r="M1449">
        <v>2013</v>
      </c>
      <c r="N1449" t="s">
        <v>136</v>
      </c>
      <c r="O1449" t="s">
        <v>48</v>
      </c>
    </row>
    <row r="1450" spans="1:15" ht="15">
      <c r="A1450" s="21" t="s">
        <v>129</v>
      </c>
      <c r="B1450" t="s">
        <v>128</v>
      </c>
      <c r="C1450" s="18" t="s">
        <v>134</v>
      </c>
      <c r="D1450" s="16">
        <v>1</v>
      </c>
      <c r="E1450" s="16">
        <v>63.25</v>
      </c>
      <c r="F1450" s="16">
        <v>-173.25</v>
      </c>
      <c r="G1450">
        <v>0.21248471543994765</v>
      </c>
      <c r="H1450">
        <v>6000</v>
      </c>
      <c r="I1450" t="s">
        <v>131</v>
      </c>
      <c r="J1450" t="s">
        <v>61</v>
      </c>
      <c r="K1450" t="s">
        <v>61</v>
      </c>
      <c r="L1450">
        <v>2013</v>
      </c>
      <c r="M1450">
        <v>2013</v>
      </c>
      <c r="N1450" t="s">
        <v>136</v>
      </c>
      <c r="O1450" t="s">
        <v>48</v>
      </c>
    </row>
    <row r="1451" spans="1:15" ht="15">
      <c r="A1451" s="21" t="s">
        <v>129</v>
      </c>
      <c r="B1451" t="s">
        <v>128</v>
      </c>
      <c r="C1451" s="18" t="s">
        <v>134</v>
      </c>
      <c r="D1451" s="16">
        <v>1</v>
      </c>
      <c r="E1451" s="16">
        <v>63.25</v>
      </c>
      <c r="F1451" s="16">
        <v>-172.75</v>
      </c>
      <c r="G1451">
        <v>0.21248471543994765</v>
      </c>
      <c r="H1451">
        <v>6000</v>
      </c>
      <c r="I1451" t="s">
        <v>131</v>
      </c>
      <c r="J1451" t="s">
        <v>61</v>
      </c>
      <c r="K1451" t="s">
        <v>61</v>
      </c>
      <c r="L1451">
        <v>2013</v>
      </c>
      <c r="M1451">
        <v>2013</v>
      </c>
      <c r="N1451" t="s">
        <v>136</v>
      </c>
      <c r="O1451" t="s">
        <v>48</v>
      </c>
    </row>
    <row r="1452" spans="1:15" ht="15">
      <c r="A1452" s="21" t="s">
        <v>129</v>
      </c>
      <c r="B1452" t="s">
        <v>128</v>
      </c>
      <c r="C1452" s="18" t="s">
        <v>134</v>
      </c>
      <c r="D1452" s="16">
        <v>1</v>
      </c>
      <c r="E1452" s="16">
        <v>63.25</v>
      </c>
      <c r="F1452" s="16">
        <v>-172.25</v>
      </c>
      <c r="G1452">
        <v>0.21248471543994765</v>
      </c>
      <c r="H1452">
        <v>6000</v>
      </c>
      <c r="I1452" t="s">
        <v>131</v>
      </c>
      <c r="J1452" t="s">
        <v>61</v>
      </c>
      <c r="K1452" t="s">
        <v>61</v>
      </c>
      <c r="L1452">
        <v>2013</v>
      </c>
      <c r="M1452">
        <v>2013</v>
      </c>
      <c r="N1452" t="s">
        <v>136</v>
      </c>
      <c r="O1452" t="s">
        <v>48</v>
      </c>
    </row>
    <row r="1453" spans="1:15" ht="15">
      <c r="A1453" s="21" t="s">
        <v>129</v>
      </c>
      <c r="B1453" t="s">
        <v>128</v>
      </c>
      <c r="C1453" s="18" t="s">
        <v>134</v>
      </c>
      <c r="D1453" s="16">
        <v>1</v>
      </c>
      <c r="E1453" s="16">
        <v>63.25</v>
      </c>
      <c r="F1453" s="16">
        <v>-168.25</v>
      </c>
      <c r="G1453">
        <v>0.21248471543994765</v>
      </c>
      <c r="H1453">
        <v>6000</v>
      </c>
      <c r="I1453" t="s">
        <v>131</v>
      </c>
      <c r="J1453" t="s">
        <v>61</v>
      </c>
      <c r="K1453" t="s">
        <v>61</v>
      </c>
      <c r="L1453">
        <v>2013</v>
      </c>
      <c r="M1453">
        <v>2013</v>
      </c>
      <c r="N1453" t="s">
        <v>136</v>
      </c>
      <c r="O1453" t="s">
        <v>48</v>
      </c>
    </row>
    <row r="1454" spans="1:15" ht="15">
      <c r="A1454" s="21" t="s">
        <v>129</v>
      </c>
      <c r="B1454" t="s">
        <v>128</v>
      </c>
      <c r="C1454" s="18" t="s">
        <v>134</v>
      </c>
      <c r="D1454" s="16">
        <v>1</v>
      </c>
      <c r="E1454" s="16">
        <v>63.25</v>
      </c>
      <c r="F1454" s="16">
        <v>-167.75</v>
      </c>
      <c r="G1454">
        <v>0.21248471543994765</v>
      </c>
      <c r="H1454">
        <v>6000</v>
      </c>
      <c r="I1454" t="s">
        <v>131</v>
      </c>
      <c r="J1454" t="s">
        <v>61</v>
      </c>
      <c r="K1454" t="s">
        <v>61</v>
      </c>
      <c r="L1454">
        <v>2013</v>
      </c>
      <c r="M1454">
        <v>2013</v>
      </c>
      <c r="N1454" t="s">
        <v>136</v>
      </c>
      <c r="O1454" t="s">
        <v>48</v>
      </c>
    </row>
    <row r="1455" spans="1:15" ht="15">
      <c r="A1455" s="21" t="s">
        <v>129</v>
      </c>
      <c r="B1455" t="s">
        <v>128</v>
      </c>
      <c r="C1455" s="18" t="s">
        <v>134</v>
      </c>
      <c r="D1455" s="16">
        <v>1</v>
      </c>
      <c r="E1455" s="16">
        <v>63.25</v>
      </c>
      <c r="F1455" s="16">
        <v>-167.25</v>
      </c>
      <c r="G1455">
        <v>0.21248471543994765</v>
      </c>
      <c r="H1455">
        <v>6000</v>
      </c>
      <c r="I1455" t="s">
        <v>131</v>
      </c>
      <c r="J1455" t="s">
        <v>61</v>
      </c>
      <c r="K1455" t="s">
        <v>61</v>
      </c>
      <c r="L1455">
        <v>2013</v>
      </c>
      <c r="M1455">
        <v>2013</v>
      </c>
      <c r="N1455" t="s">
        <v>136</v>
      </c>
      <c r="O1455" t="s">
        <v>48</v>
      </c>
    </row>
    <row r="1456" spans="1:15" ht="15">
      <c r="A1456" s="21" t="s">
        <v>129</v>
      </c>
      <c r="B1456" t="s">
        <v>128</v>
      </c>
      <c r="C1456" s="18" t="s">
        <v>134</v>
      </c>
      <c r="D1456" s="16">
        <v>0.97</v>
      </c>
      <c r="E1456" s="16">
        <v>63.25</v>
      </c>
      <c r="F1456" s="16">
        <v>-166.75</v>
      </c>
      <c r="G1456">
        <v>0.21248471543994765</v>
      </c>
      <c r="H1456">
        <v>6000</v>
      </c>
      <c r="I1456" t="s">
        <v>131</v>
      </c>
      <c r="J1456" t="s">
        <v>61</v>
      </c>
      <c r="K1456" t="s">
        <v>61</v>
      </c>
      <c r="L1456">
        <v>2013</v>
      </c>
      <c r="M1456">
        <v>2013</v>
      </c>
      <c r="N1456" t="s">
        <v>136</v>
      </c>
      <c r="O1456" t="s">
        <v>48</v>
      </c>
    </row>
    <row r="1457" spans="1:15" ht="15">
      <c r="A1457" s="21" t="s">
        <v>129</v>
      </c>
      <c r="B1457" t="s">
        <v>128</v>
      </c>
      <c r="C1457" s="18" t="s">
        <v>134</v>
      </c>
      <c r="D1457" s="16">
        <v>0.9</v>
      </c>
      <c r="E1457" s="16">
        <v>63.25</v>
      </c>
      <c r="F1457" s="16">
        <v>-166.25</v>
      </c>
      <c r="G1457">
        <v>0.21248471543994765</v>
      </c>
      <c r="H1457">
        <v>6000</v>
      </c>
      <c r="I1457" t="s">
        <v>131</v>
      </c>
      <c r="J1457" t="s">
        <v>61</v>
      </c>
      <c r="K1457" t="s">
        <v>61</v>
      </c>
      <c r="L1457">
        <v>2013</v>
      </c>
      <c r="M1457">
        <v>2013</v>
      </c>
      <c r="N1457" t="s">
        <v>136</v>
      </c>
      <c r="O1457" t="s">
        <v>48</v>
      </c>
    </row>
    <row r="1458" spans="1:15" ht="15">
      <c r="A1458" s="21" t="s">
        <v>129</v>
      </c>
      <c r="B1458" t="s">
        <v>128</v>
      </c>
      <c r="C1458" s="18" t="s">
        <v>134</v>
      </c>
      <c r="D1458" s="16">
        <v>0.85</v>
      </c>
      <c r="E1458" s="16">
        <v>63.25</v>
      </c>
      <c r="F1458" s="16">
        <v>-165.75</v>
      </c>
      <c r="G1458">
        <v>0.21248471543994765</v>
      </c>
      <c r="H1458">
        <v>6000</v>
      </c>
      <c r="I1458" t="s">
        <v>131</v>
      </c>
      <c r="J1458" t="s">
        <v>61</v>
      </c>
      <c r="K1458" t="s">
        <v>61</v>
      </c>
      <c r="L1458">
        <v>2013</v>
      </c>
      <c r="M1458">
        <v>2013</v>
      </c>
      <c r="N1458" t="s">
        <v>136</v>
      </c>
      <c r="O1458" t="s">
        <v>48</v>
      </c>
    </row>
    <row r="1459" spans="1:15" ht="15">
      <c r="A1459" s="21" t="s">
        <v>129</v>
      </c>
      <c r="B1459" t="s">
        <v>128</v>
      </c>
      <c r="C1459" s="18" t="s">
        <v>134</v>
      </c>
      <c r="D1459" s="16">
        <v>0.32</v>
      </c>
      <c r="E1459" s="16">
        <v>63.25</v>
      </c>
      <c r="F1459" s="16">
        <v>-165.25</v>
      </c>
      <c r="G1459">
        <v>0.21248471543994765</v>
      </c>
      <c r="H1459">
        <v>6000</v>
      </c>
      <c r="I1459" t="s">
        <v>131</v>
      </c>
      <c r="J1459" t="s">
        <v>61</v>
      </c>
      <c r="K1459" t="s">
        <v>61</v>
      </c>
      <c r="L1459">
        <v>2013</v>
      </c>
      <c r="M1459">
        <v>2013</v>
      </c>
      <c r="N1459" t="s">
        <v>136</v>
      </c>
      <c r="O1459" t="s">
        <v>48</v>
      </c>
    </row>
    <row r="1460" spans="1:15" ht="15">
      <c r="A1460" s="21" t="s">
        <v>129</v>
      </c>
      <c r="B1460" t="s">
        <v>128</v>
      </c>
      <c r="C1460" s="18" t="s">
        <v>134</v>
      </c>
      <c r="D1460" s="16">
        <v>0.11</v>
      </c>
      <c r="E1460" s="16">
        <v>62.75</v>
      </c>
      <c r="F1460" s="16">
        <v>-165.25</v>
      </c>
      <c r="G1460">
        <v>0.21248471543994765</v>
      </c>
      <c r="H1460">
        <v>6000</v>
      </c>
      <c r="I1460" t="s">
        <v>131</v>
      </c>
      <c r="J1460" t="s">
        <v>61</v>
      </c>
      <c r="K1460" t="s">
        <v>61</v>
      </c>
      <c r="L1460">
        <v>2013</v>
      </c>
      <c r="M1460">
        <v>2013</v>
      </c>
      <c r="N1460" t="s">
        <v>136</v>
      </c>
      <c r="O1460" t="s">
        <v>48</v>
      </c>
    </row>
    <row r="1461" spans="1:15" ht="15">
      <c r="A1461" s="21" t="s">
        <v>129</v>
      </c>
      <c r="B1461" t="s">
        <v>128</v>
      </c>
      <c r="C1461" s="18" t="s">
        <v>134</v>
      </c>
      <c r="D1461" s="16">
        <v>1</v>
      </c>
      <c r="E1461" s="16">
        <v>62.75</v>
      </c>
      <c r="F1461" s="16">
        <v>-169.75</v>
      </c>
      <c r="G1461">
        <v>0.21248471543994765</v>
      </c>
      <c r="H1461">
        <v>6000</v>
      </c>
      <c r="I1461" t="s">
        <v>131</v>
      </c>
      <c r="J1461" t="s">
        <v>61</v>
      </c>
      <c r="K1461" t="s">
        <v>61</v>
      </c>
      <c r="L1461">
        <v>2013</v>
      </c>
      <c r="M1461">
        <v>2013</v>
      </c>
      <c r="N1461" t="s">
        <v>136</v>
      </c>
      <c r="O1461" t="s">
        <v>48</v>
      </c>
    </row>
    <row r="1462" spans="1:15" ht="15">
      <c r="A1462" s="21" t="s">
        <v>129</v>
      </c>
      <c r="B1462" t="s">
        <v>128</v>
      </c>
      <c r="C1462" s="18" t="s">
        <v>134</v>
      </c>
      <c r="D1462" s="16">
        <v>0.82</v>
      </c>
      <c r="E1462" s="16">
        <v>59.75</v>
      </c>
      <c r="F1462" s="16">
        <v>-164.25</v>
      </c>
      <c r="G1462">
        <v>0.21248471543994765</v>
      </c>
      <c r="H1462">
        <v>6000</v>
      </c>
      <c r="I1462" t="s">
        <v>131</v>
      </c>
      <c r="J1462" t="s">
        <v>61</v>
      </c>
      <c r="K1462" t="s">
        <v>61</v>
      </c>
      <c r="L1462">
        <v>2013</v>
      </c>
      <c r="M1462">
        <v>2013</v>
      </c>
      <c r="N1462" t="s">
        <v>136</v>
      </c>
      <c r="O1462" t="s">
        <v>48</v>
      </c>
    </row>
    <row r="1463" spans="1:15" ht="15">
      <c r="A1463" s="21" t="s">
        <v>129</v>
      </c>
      <c r="B1463" t="s">
        <v>128</v>
      </c>
      <c r="C1463" s="18" t="s">
        <v>134</v>
      </c>
      <c r="D1463" s="16">
        <v>0.47</v>
      </c>
      <c r="E1463" s="16">
        <v>58.25</v>
      </c>
      <c r="F1463" s="16">
        <v>-176.25</v>
      </c>
      <c r="G1463">
        <v>0.21248471543994765</v>
      </c>
      <c r="H1463">
        <v>6000</v>
      </c>
      <c r="I1463" t="s">
        <v>131</v>
      </c>
      <c r="J1463" t="s">
        <v>61</v>
      </c>
      <c r="K1463" t="s">
        <v>61</v>
      </c>
      <c r="L1463">
        <v>2013</v>
      </c>
      <c r="M1463">
        <v>2013</v>
      </c>
      <c r="N1463" t="s">
        <v>136</v>
      </c>
      <c r="O1463" t="s">
        <v>48</v>
      </c>
    </row>
    <row r="1464" spans="1:15" ht="15">
      <c r="A1464" s="21" t="s">
        <v>129</v>
      </c>
      <c r="B1464" t="s">
        <v>128</v>
      </c>
      <c r="C1464" s="18" t="s">
        <v>134</v>
      </c>
      <c r="D1464" s="16">
        <v>1</v>
      </c>
      <c r="E1464" s="16">
        <v>63.75</v>
      </c>
      <c r="F1464" s="16">
        <v>-172.25</v>
      </c>
      <c r="G1464">
        <v>0.21248471543994765</v>
      </c>
      <c r="H1464">
        <v>6000</v>
      </c>
      <c r="I1464" t="s">
        <v>131</v>
      </c>
      <c r="J1464" t="s">
        <v>61</v>
      </c>
      <c r="K1464" t="s">
        <v>61</v>
      </c>
      <c r="L1464">
        <v>2013</v>
      </c>
      <c r="M1464">
        <v>2013</v>
      </c>
      <c r="N1464" t="s">
        <v>136</v>
      </c>
      <c r="O1464" t="s">
        <v>48</v>
      </c>
    </row>
    <row r="1465" spans="1:15" ht="15">
      <c r="A1465" s="21" t="s">
        <v>129</v>
      </c>
      <c r="B1465" t="s">
        <v>128</v>
      </c>
      <c r="C1465" s="18" t="s">
        <v>134</v>
      </c>
      <c r="D1465" s="16">
        <v>1</v>
      </c>
      <c r="E1465" s="16">
        <v>63.75</v>
      </c>
      <c r="F1465" s="16">
        <v>-169.75</v>
      </c>
      <c r="G1465">
        <v>0.21248471543994765</v>
      </c>
      <c r="H1465">
        <v>6000</v>
      </c>
      <c r="I1465" t="s">
        <v>131</v>
      </c>
      <c r="J1465" t="s">
        <v>61</v>
      </c>
      <c r="K1465" t="s">
        <v>61</v>
      </c>
      <c r="L1465">
        <v>2013</v>
      </c>
      <c r="M1465">
        <v>2013</v>
      </c>
      <c r="N1465" t="s">
        <v>136</v>
      </c>
      <c r="O1465" t="s">
        <v>48</v>
      </c>
    </row>
    <row r="1466" spans="1:15" ht="15">
      <c r="A1466" s="21" t="s">
        <v>129</v>
      </c>
      <c r="B1466" t="s">
        <v>128</v>
      </c>
      <c r="C1466" s="18" t="s">
        <v>134</v>
      </c>
      <c r="D1466" s="16">
        <v>1</v>
      </c>
      <c r="E1466" s="16">
        <v>63.75</v>
      </c>
      <c r="F1466" s="16">
        <v>-169.25</v>
      </c>
      <c r="G1466">
        <v>0.21248471543994765</v>
      </c>
      <c r="H1466">
        <v>6000</v>
      </c>
      <c r="I1466" t="s">
        <v>131</v>
      </c>
      <c r="J1466" t="s">
        <v>61</v>
      </c>
      <c r="K1466" t="s">
        <v>61</v>
      </c>
      <c r="L1466">
        <v>2013</v>
      </c>
      <c r="M1466">
        <v>2013</v>
      </c>
      <c r="N1466" t="s">
        <v>136</v>
      </c>
      <c r="O1466" t="s">
        <v>48</v>
      </c>
    </row>
    <row r="1467" spans="1:15" ht="15">
      <c r="A1467" s="21" t="s">
        <v>129</v>
      </c>
      <c r="B1467" t="s">
        <v>128</v>
      </c>
      <c r="C1467" s="18" t="s">
        <v>134</v>
      </c>
      <c r="D1467" s="16">
        <v>1</v>
      </c>
      <c r="E1467" s="16">
        <v>63.75</v>
      </c>
      <c r="F1467" s="16">
        <v>-168.75</v>
      </c>
      <c r="G1467">
        <v>0.21248471543994765</v>
      </c>
      <c r="H1467">
        <v>6000</v>
      </c>
      <c r="I1467" t="s">
        <v>131</v>
      </c>
      <c r="J1467" t="s">
        <v>61</v>
      </c>
      <c r="K1467" t="s">
        <v>61</v>
      </c>
      <c r="L1467">
        <v>2013</v>
      </c>
      <c r="M1467">
        <v>2013</v>
      </c>
      <c r="N1467" t="s">
        <v>136</v>
      </c>
      <c r="O1467" t="s">
        <v>48</v>
      </c>
    </row>
    <row r="1468" spans="1:15" ht="15">
      <c r="A1468" s="21" t="s">
        <v>129</v>
      </c>
      <c r="B1468" t="s">
        <v>128</v>
      </c>
      <c r="C1468" s="18" t="s">
        <v>134</v>
      </c>
      <c r="D1468" s="16">
        <v>1</v>
      </c>
      <c r="E1468" s="16">
        <v>63.75</v>
      </c>
      <c r="F1468" s="16">
        <v>-168.25</v>
      </c>
      <c r="G1468">
        <v>0.21248471543994765</v>
      </c>
      <c r="H1468">
        <v>6000</v>
      </c>
      <c r="I1468" t="s">
        <v>131</v>
      </c>
      <c r="J1468" t="s">
        <v>61</v>
      </c>
      <c r="K1468" t="s">
        <v>61</v>
      </c>
      <c r="L1468">
        <v>2013</v>
      </c>
      <c r="M1468">
        <v>2013</v>
      </c>
      <c r="N1468" t="s">
        <v>136</v>
      </c>
      <c r="O1468" t="s">
        <v>48</v>
      </c>
    </row>
    <row r="1469" spans="1:15" ht="15">
      <c r="A1469" s="21" t="s">
        <v>129</v>
      </c>
      <c r="B1469" t="s">
        <v>128</v>
      </c>
      <c r="C1469" s="18" t="s">
        <v>134</v>
      </c>
      <c r="D1469" s="16">
        <v>1</v>
      </c>
      <c r="E1469" s="16">
        <v>63.75</v>
      </c>
      <c r="F1469" s="16">
        <v>-167.75</v>
      </c>
      <c r="G1469">
        <v>0.21248471543994765</v>
      </c>
      <c r="H1469">
        <v>6000</v>
      </c>
      <c r="I1469" t="s">
        <v>131</v>
      </c>
      <c r="J1469" t="s">
        <v>61</v>
      </c>
      <c r="K1469" t="s">
        <v>61</v>
      </c>
      <c r="L1469">
        <v>2013</v>
      </c>
      <c r="M1469">
        <v>2013</v>
      </c>
      <c r="N1469" t="s">
        <v>136</v>
      </c>
      <c r="O1469" t="s">
        <v>48</v>
      </c>
    </row>
    <row r="1470" spans="1:15" ht="15">
      <c r="A1470" s="21" t="s">
        <v>129</v>
      </c>
      <c r="B1470" t="s">
        <v>128</v>
      </c>
      <c r="C1470" s="18" t="s">
        <v>134</v>
      </c>
      <c r="D1470" s="16">
        <v>1</v>
      </c>
      <c r="E1470" s="16">
        <v>63.75</v>
      </c>
      <c r="F1470" s="16">
        <v>-167.25</v>
      </c>
      <c r="G1470">
        <v>0.21248471543994765</v>
      </c>
      <c r="H1470">
        <v>6000</v>
      </c>
      <c r="I1470" t="s">
        <v>131</v>
      </c>
      <c r="J1470" t="s">
        <v>61</v>
      </c>
      <c r="K1470" t="s">
        <v>61</v>
      </c>
      <c r="L1470">
        <v>2013</v>
      </c>
      <c r="M1470">
        <v>2013</v>
      </c>
      <c r="N1470" t="s">
        <v>136</v>
      </c>
      <c r="O1470" t="s">
        <v>48</v>
      </c>
    </row>
    <row r="1471" spans="1:15" ht="15">
      <c r="A1471" s="21" t="s">
        <v>129</v>
      </c>
      <c r="B1471" t="s">
        <v>128</v>
      </c>
      <c r="C1471" s="18" t="s">
        <v>134</v>
      </c>
      <c r="D1471" s="16">
        <v>1</v>
      </c>
      <c r="E1471" s="16">
        <v>63.75</v>
      </c>
      <c r="F1471" s="16">
        <v>-166.75</v>
      </c>
      <c r="G1471">
        <v>0.21248471543994765</v>
      </c>
      <c r="H1471">
        <v>6000</v>
      </c>
      <c r="I1471" t="s">
        <v>131</v>
      </c>
      <c r="J1471" t="s">
        <v>61</v>
      </c>
      <c r="K1471" t="s">
        <v>61</v>
      </c>
      <c r="L1471">
        <v>2013</v>
      </c>
      <c r="M1471">
        <v>2013</v>
      </c>
      <c r="N1471" t="s">
        <v>136</v>
      </c>
      <c r="O1471" t="s">
        <v>48</v>
      </c>
    </row>
    <row r="1472" spans="1:15" ht="15">
      <c r="A1472" s="21" t="s">
        <v>129</v>
      </c>
      <c r="B1472" t="s">
        <v>128</v>
      </c>
      <c r="C1472" s="18" t="s">
        <v>134</v>
      </c>
      <c r="D1472" s="16">
        <v>1</v>
      </c>
      <c r="E1472" s="16">
        <v>63.75</v>
      </c>
      <c r="F1472" s="16">
        <v>-166.25</v>
      </c>
      <c r="G1472">
        <v>0.21248471543994765</v>
      </c>
      <c r="H1472">
        <v>6000</v>
      </c>
      <c r="I1472" t="s">
        <v>131</v>
      </c>
      <c r="J1472" t="s">
        <v>61</v>
      </c>
      <c r="K1472" t="s">
        <v>61</v>
      </c>
      <c r="L1472">
        <v>2013</v>
      </c>
      <c r="M1472">
        <v>2013</v>
      </c>
      <c r="N1472" t="s">
        <v>136</v>
      </c>
      <c r="O1472" t="s">
        <v>48</v>
      </c>
    </row>
    <row r="1473" spans="1:15" ht="15">
      <c r="A1473" s="21" t="s">
        <v>129</v>
      </c>
      <c r="B1473" t="s">
        <v>128</v>
      </c>
      <c r="C1473" s="18" t="s">
        <v>134</v>
      </c>
      <c r="D1473" s="16">
        <v>1</v>
      </c>
      <c r="E1473" s="16">
        <v>63.75</v>
      </c>
      <c r="F1473" s="16">
        <v>-165.75</v>
      </c>
      <c r="G1473">
        <v>0.21248471543994765</v>
      </c>
      <c r="H1473">
        <v>6000</v>
      </c>
      <c r="I1473" t="s">
        <v>131</v>
      </c>
      <c r="J1473" t="s">
        <v>61</v>
      </c>
      <c r="K1473" t="s">
        <v>61</v>
      </c>
      <c r="L1473">
        <v>2013</v>
      </c>
      <c r="M1473">
        <v>2013</v>
      </c>
      <c r="N1473" t="s">
        <v>136</v>
      </c>
      <c r="O1473" t="s">
        <v>48</v>
      </c>
    </row>
    <row r="1474" spans="1:15" ht="15">
      <c r="A1474" s="21" t="s">
        <v>129</v>
      </c>
      <c r="B1474" t="s">
        <v>128</v>
      </c>
      <c r="C1474" s="18" t="s">
        <v>134</v>
      </c>
      <c r="D1474" s="16">
        <v>0.87</v>
      </c>
      <c r="E1474" s="16">
        <v>63.75</v>
      </c>
      <c r="F1474" s="16">
        <v>-165.25</v>
      </c>
      <c r="G1474">
        <v>0.21248471543994765</v>
      </c>
      <c r="H1474">
        <v>6000</v>
      </c>
      <c r="I1474" t="s">
        <v>131</v>
      </c>
      <c r="J1474" t="s">
        <v>61</v>
      </c>
      <c r="K1474" t="s">
        <v>61</v>
      </c>
      <c r="L1474">
        <v>2013</v>
      </c>
      <c r="M1474">
        <v>2013</v>
      </c>
      <c r="N1474" t="s">
        <v>136</v>
      </c>
      <c r="O1474" t="s">
        <v>48</v>
      </c>
    </row>
    <row r="1475" spans="1:15" ht="15">
      <c r="A1475" s="21" t="s">
        <v>129</v>
      </c>
      <c r="B1475" t="s">
        <v>128</v>
      </c>
      <c r="C1475" s="18" t="s">
        <v>134</v>
      </c>
      <c r="D1475" s="16">
        <v>0.74</v>
      </c>
      <c r="E1475" s="16">
        <v>63.75</v>
      </c>
      <c r="F1475" s="16">
        <v>-164.75</v>
      </c>
      <c r="G1475">
        <v>0.21248471543994765</v>
      </c>
      <c r="H1475">
        <v>6000</v>
      </c>
      <c r="I1475" t="s">
        <v>131</v>
      </c>
      <c r="J1475" t="s">
        <v>61</v>
      </c>
      <c r="K1475" t="s">
        <v>61</v>
      </c>
      <c r="L1475">
        <v>2013</v>
      </c>
      <c r="M1475">
        <v>2013</v>
      </c>
      <c r="N1475" t="s">
        <v>136</v>
      </c>
      <c r="O1475" t="s">
        <v>48</v>
      </c>
    </row>
    <row r="1476" spans="1:15" ht="15">
      <c r="A1476" s="21" t="s">
        <v>129</v>
      </c>
      <c r="B1476" t="s">
        <v>128</v>
      </c>
      <c r="C1476" s="18" t="s">
        <v>134</v>
      </c>
      <c r="D1476" s="16">
        <v>0.66</v>
      </c>
      <c r="E1476" s="16">
        <v>63.75</v>
      </c>
      <c r="F1476" s="16">
        <v>-164.25</v>
      </c>
      <c r="G1476">
        <v>0.21248471543994765</v>
      </c>
      <c r="H1476">
        <v>6000</v>
      </c>
      <c r="I1476" t="s">
        <v>131</v>
      </c>
      <c r="J1476" t="s">
        <v>61</v>
      </c>
      <c r="K1476" t="s">
        <v>61</v>
      </c>
      <c r="L1476">
        <v>2013</v>
      </c>
      <c r="M1476">
        <v>2013</v>
      </c>
      <c r="N1476" t="s">
        <v>136</v>
      </c>
      <c r="O1476" t="s">
        <v>48</v>
      </c>
    </row>
    <row r="1477" spans="1:15" ht="15">
      <c r="A1477" s="21" t="s">
        <v>129</v>
      </c>
      <c r="B1477" t="s">
        <v>128</v>
      </c>
      <c r="C1477" s="18" t="s">
        <v>134</v>
      </c>
      <c r="D1477" s="16">
        <v>0.62</v>
      </c>
      <c r="E1477" s="16">
        <v>63.75</v>
      </c>
      <c r="F1477" s="16">
        <v>-163.75</v>
      </c>
      <c r="G1477">
        <v>0.21248471543994765</v>
      </c>
      <c r="H1477">
        <v>6000</v>
      </c>
      <c r="I1477" t="s">
        <v>131</v>
      </c>
      <c r="J1477" t="s">
        <v>61</v>
      </c>
      <c r="K1477" t="s">
        <v>61</v>
      </c>
      <c r="L1477">
        <v>2013</v>
      </c>
      <c r="M1477">
        <v>2013</v>
      </c>
      <c r="N1477" t="s">
        <v>136</v>
      </c>
      <c r="O1477" t="s">
        <v>48</v>
      </c>
    </row>
    <row r="1478" spans="1:15" ht="15">
      <c r="A1478" s="21" t="s">
        <v>129</v>
      </c>
      <c r="B1478" t="s">
        <v>128</v>
      </c>
      <c r="C1478" s="18" t="s">
        <v>134</v>
      </c>
      <c r="D1478" s="16">
        <v>0.6</v>
      </c>
      <c r="E1478" s="16">
        <v>63.75</v>
      </c>
      <c r="F1478" s="16">
        <v>-163.25</v>
      </c>
      <c r="G1478">
        <v>0.21248471543994765</v>
      </c>
      <c r="H1478">
        <v>6000</v>
      </c>
      <c r="I1478" t="s">
        <v>131</v>
      </c>
      <c r="J1478" t="s">
        <v>61</v>
      </c>
      <c r="K1478" t="s">
        <v>61</v>
      </c>
      <c r="L1478">
        <v>2013</v>
      </c>
      <c r="M1478">
        <v>2013</v>
      </c>
      <c r="N1478" t="s">
        <v>136</v>
      </c>
      <c r="O1478" t="s">
        <v>48</v>
      </c>
    </row>
    <row r="1479" spans="1:15" ht="15">
      <c r="A1479" s="21" t="s">
        <v>129</v>
      </c>
      <c r="B1479" t="s">
        <v>128</v>
      </c>
      <c r="C1479" s="18" t="s">
        <v>134</v>
      </c>
      <c r="D1479" s="16">
        <v>0.27</v>
      </c>
      <c r="E1479" s="16">
        <v>63.75</v>
      </c>
      <c r="F1479" s="16">
        <v>-161.75</v>
      </c>
      <c r="G1479">
        <v>0.21248471543994765</v>
      </c>
      <c r="H1479">
        <v>6000</v>
      </c>
      <c r="I1479" t="s">
        <v>131</v>
      </c>
      <c r="J1479" t="s">
        <v>61</v>
      </c>
      <c r="K1479" t="s">
        <v>61</v>
      </c>
      <c r="L1479">
        <v>2013</v>
      </c>
      <c r="M1479">
        <v>2013</v>
      </c>
      <c r="N1479" t="s">
        <v>136</v>
      </c>
      <c r="O1479" t="s">
        <v>48</v>
      </c>
    </row>
    <row r="1480" spans="1:15" ht="15">
      <c r="A1480" s="21" t="s">
        <v>129</v>
      </c>
      <c r="B1480" t="s">
        <v>128</v>
      </c>
      <c r="C1480" s="18" t="s">
        <v>134</v>
      </c>
      <c r="D1480" s="16">
        <v>0.85</v>
      </c>
      <c r="E1480" s="16">
        <v>58.75</v>
      </c>
      <c r="F1480" s="16">
        <v>-176.75</v>
      </c>
      <c r="G1480">
        <v>0.21248471543994765</v>
      </c>
      <c r="H1480">
        <v>6000</v>
      </c>
      <c r="I1480" t="s">
        <v>131</v>
      </c>
      <c r="J1480" t="s">
        <v>61</v>
      </c>
      <c r="K1480" t="s">
        <v>61</v>
      </c>
      <c r="L1480">
        <v>2013</v>
      </c>
      <c r="M1480">
        <v>2013</v>
      </c>
      <c r="N1480" t="s">
        <v>136</v>
      </c>
      <c r="O1480" t="s">
        <v>48</v>
      </c>
    </row>
    <row r="1481" spans="1:15" ht="15">
      <c r="A1481" s="21" t="s">
        <v>129</v>
      </c>
      <c r="B1481" t="s">
        <v>128</v>
      </c>
      <c r="C1481" s="18" t="s">
        <v>134</v>
      </c>
      <c r="D1481" s="16">
        <v>0.95</v>
      </c>
      <c r="E1481" s="16">
        <v>58.75</v>
      </c>
      <c r="F1481" s="16">
        <v>-160.25</v>
      </c>
      <c r="G1481">
        <v>0.21248471543994765</v>
      </c>
      <c r="H1481">
        <v>6000</v>
      </c>
      <c r="I1481" t="s">
        <v>131</v>
      </c>
      <c r="J1481" t="s">
        <v>61</v>
      </c>
      <c r="K1481" t="s">
        <v>61</v>
      </c>
      <c r="L1481">
        <v>2013</v>
      </c>
      <c r="M1481">
        <v>2013</v>
      </c>
      <c r="N1481" t="s">
        <v>136</v>
      </c>
      <c r="O1481" t="s">
        <v>48</v>
      </c>
    </row>
    <row r="1482" spans="1:15" ht="15">
      <c r="A1482" s="21" t="s">
        <v>129</v>
      </c>
      <c r="B1482" t="s">
        <v>128</v>
      </c>
      <c r="C1482" s="18" t="s">
        <v>134</v>
      </c>
      <c r="D1482" s="16">
        <v>1</v>
      </c>
      <c r="E1482" s="16">
        <v>60.25</v>
      </c>
      <c r="F1482" s="16">
        <v>-172.75</v>
      </c>
      <c r="G1482">
        <v>0.21248471543994765</v>
      </c>
      <c r="H1482">
        <v>6000</v>
      </c>
      <c r="I1482" t="s">
        <v>131</v>
      </c>
      <c r="J1482" t="s">
        <v>61</v>
      </c>
      <c r="K1482" t="s">
        <v>61</v>
      </c>
      <c r="L1482">
        <v>2013</v>
      </c>
      <c r="M1482">
        <v>2013</v>
      </c>
      <c r="N1482" t="s">
        <v>136</v>
      </c>
      <c r="O1482" t="s">
        <v>48</v>
      </c>
    </row>
    <row r="1483" spans="1:15" ht="15">
      <c r="A1483" s="21" t="s">
        <v>129</v>
      </c>
      <c r="B1483" t="s">
        <v>128</v>
      </c>
      <c r="C1483" s="18" t="s">
        <v>134</v>
      </c>
      <c r="D1483" s="16">
        <v>0.94</v>
      </c>
      <c r="E1483" s="16">
        <v>64.25</v>
      </c>
      <c r="F1483" s="16">
        <v>-171.75</v>
      </c>
      <c r="G1483">
        <v>0.21248471543994765</v>
      </c>
      <c r="H1483">
        <v>6000</v>
      </c>
      <c r="I1483" t="s">
        <v>131</v>
      </c>
      <c r="J1483" t="s">
        <v>61</v>
      </c>
      <c r="K1483" t="s">
        <v>61</v>
      </c>
      <c r="L1483">
        <v>2013</v>
      </c>
      <c r="M1483">
        <v>2013</v>
      </c>
      <c r="N1483" t="s">
        <v>136</v>
      </c>
      <c r="O1483" t="s">
        <v>48</v>
      </c>
    </row>
    <row r="1484" spans="1:15" ht="15">
      <c r="A1484" s="21" t="s">
        <v>129</v>
      </c>
      <c r="B1484" t="s">
        <v>128</v>
      </c>
      <c r="C1484" s="18" t="s">
        <v>134</v>
      </c>
      <c r="D1484" s="16">
        <v>1</v>
      </c>
      <c r="E1484" s="16">
        <v>64.25</v>
      </c>
      <c r="F1484" s="16">
        <v>-171.25</v>
      </c>
      <c r="G1484">
        <v>0.21248471543994765</v>
      </c>
      <c r="H1484">
        <v>6000</v>
      </c>
      <c r="I1484" t="s">
        <v>131</v>
      </c>
      <c r="J1484" t="s">
        <v>61</v>
      </c>
      <c r="K1484" t="s">
        <v>61</v>
      </c>
      <c r="L1484">
        <v>2013</v>
      </c>
      <c r="M1484">
        <v>2013</v>
      </c>
      <c r="N1484" t="s">
        <v>136</v>
      </c>
      <c r="O1484" t="s">
        <v>48</v>
      </c>
    </row>
    <row r="1485" spans="1:15" ht="15">
      <c r="A1485" s="21" t="s">
        <v>129</v>
      </c>
      <c r="B1485" t="s">
        <v>128</v>
      </c>
      <c r="C1485" s="18" t="s">
        <v>134</v>
      </c>
      <c r="D1485" s="16">
        <v>1</v>
      </c>
      <c r="E1485" s="16">
        <v>64.25</v>
      </c>
      <c r="F1485" s="16">
        <v>-170.75</v>
      </c>
      <c r="G1485">
        <v>0.21248471543994765</v>
      </c>
      <c r="H1485">
        <v>6000</v>
      </c>
      <c r="I1485" t="s">
        <v>131</v>
      </c>
      <c r="J1485" t="s">
        <v>61</v>
      </c>
      <c r="K1485" t="s">
        <v>61</v>
      </c>
      <c r="L1485">
        <v>2013</v>
      </c>
      <c r="M1485">
        <v>2013</v>
      </c>
      <c r="N1485" t="s">
        <v>136</v>
      </c>
      <c r="O1485" t="s">
        <v>48</v>
      </c>
    </row>
    <row r="1486" spans="1:15" ht="15">
      <c r="A1486" s="21" t="s">
        <v>129</v>
      </c>
      <c r="B1486" t="s">
        <v>128</v>
      </c>
      <c r="C1486" s="18" t="s">
        <v>134</v>
      </c>
      <c r="D1486" s="16">
        <v>1</v>
      </c>
      <c r="E1486" s="16">
        <v>64.25</v>
      </c>
      <c r="F1486" s="16">
        <v>-170.25</v>
      </c>
      <c r="G1486">
        <v>0.21248471543994765</v>
      </c>
      <c r="H1486">
        <v>6000</v>
      </c>
      <c r="I1486" t="s">
        <v>131</v>
      </c>
      <c r="J1486" t="s">
        <v>61</v>
      </c>
      <c r="K1486" t="s">
        <v>61</v>
      </c>
      <c r="L1486">
        <v>2013</v>
      </c>
      <c r="M1486">
        <v>2013</v>
      </c>
      <c r="N1486" t="s">
        <v>136</v>
      </c>
      <c r="O1486" t="s">
        <v>48</v>
      </c>
    </row>
    <row r="1487" spans="1:15" ht="15">
      <c r="A1487" s="21" t="s">
        <v>129</v>
      </c>
      <c r="B1487" t="s">
        <v>128</v>
      </c>
      <c r="C1487" s="18" t="s">
        <v>134</v>
      </c>
      <c r="D1487" s="16">
        <v>1</v>
      </c>
      <c r="E1487" s="16">
        <v>64.25</v>
      </c>
      <c r="F1487" s="16">
        <v>-169.75</v>
      </c>
      <c r="G1487">
        <v>0.21248471543994765</v>
      </c>
      <c r="H1487">
        <v>6000</v>
      </c>
      <c r="I1487" t="s">
        <v>131</v>
      </c>
      <c r="J1487" t="s">
        <v>61</v>
      </c>
      <c r="K1487" t="s">
        <v>61</v>
      </c>
      <c r="L1487">
        <v>2013</v>
      </c>
      <c r="M1487">
        <v>2013</v>
      </c>
      <c r="N1487" t="s">
        <v>136</v>
      </c>
      <c r="O1487" t="s">
        <v>48</v>
      </c>
    </row>
    <row r="1488" spans="1:15" ht="15">
      <c r="A1488" s="21" t="s">
        <v>129</v>
      </c>
      <c r="B1488" t="s">
        <v>128</v>
      </c>
      <c r="C1488" s="18" t="s">
        <v>134</v>
      </c>
      <c r="D1488" s="16">
        <v>1</v>
      </c>
      <c r="E1488" s="16">
        <v>64.25</v>
      </c>
      <c r="F1488" s="16">
        <v>-169.25</v>
      </c>
      <c r="G1488">
        <v>0.21248471543994765</v>
      </c>
      <c r="H1488">
        <v>6000</v>
      </c>
      <c r="I1488" t="s">
        <v>131</v>
      </c>
      <c r="J1488" t="s">
        <v>61</v>
      </c>
      <c r="K1488" t="s">
        <v>61</v>
      </c>
      <c r="L1488">
        <v>2013</v>
      </c>
      <c r="M1488">
        <v>2013</v>
      </c>
      <c r="N1488" t="s">
        <v>136</v>
      </c>
      <c r="O1488" t="s">
        <v>48</v>
      </c>
    </row>
    <row r="1489" spans="1:15" ht="15">
      <c r="A1489" s="21" t="s">
        <v>129</v>
      </c>
      <c r="B1489" t="s">
        <v>128</v>
      </c>
      <c r="C1489" s="18" t="s">
        <v>134</v>
      </c>
      <c r="D1489" s="16">
        <v>1</v>
      </c>
      <c r="E1489" s="16">
        <v>64.25</v>
      </c>
      <c r="F1489" s="16">
        <v>-168.75</v>
      </c>
      <c r="G1489">
        <v>0.21248471543994765</v>
      </c>
      <c r="H1489">
        <v>6000</v>
      </c>
      <c r="I1489" t="s">
        <v>131</v>
      </c>
      <c r="J1489" t="s">
        <v>61</v>
      </c>
      <c r="K1489" t="s">
        <v>61</v>
      </c>
      <c r="L1489">
        <v>2013</v>
      </c>
      <c r="M1489">
        <v>2013</v>
      </c>
      <c r="N1489" t="s">
        <v>136</v>
      </c>
      <c r="O1489" t="s">
        <v>48</v>
      </c>
    </row>
    <row r="1490" spans="1:15" ht="15">
      <c r="A1490" s="21" t="s">
        <v>129</v>
      </c>
      <c r="B1490" t="s">
        <v>128</v>
      </c>
      <c r="C1490" s="18" t="s">
        <v>134</v>
      </c>
      <c r="D1490" s="16">
        <v>1</v>
      </c>
      <c r="E1490" s="16">
        <v>64.25</v>
      </c>
      <c r="F1490" s="16">
        <v>-168.25</v>
      </c>
      <c r="G1490">
        <v>0.21248471543994765</v>
      </c>
      <c r="H1490">
        <v>6000</v>
      </c>
      <c r="I1490" t="s">
        <v>131</v>
      </c>
      <c r="J1490" t="s">
        <v>61</v>
      </c>
      <c r="K1490" t="s">
        <v>61</v>
      </c>
      <c r="L1490">
        <v>2013</v>
      </c>
      <c r="M1490">
        <v>2013</v>
      </c>
      <c r="N1490" t="s">
        <v>136</v>
      </c>
      <c r="O1490" t="s">
        <v>48</v>
      </c>
    </row>
    <row r="1491" spans="1:15" ht="15">
      <c r="A1491" s="21" t="s">
        <v>129</v>
      </c>
      <c r="B1491" t="s">
        <v>128</v>
      </c>
      <c r="C1491" s="18" t="s">
        <v>134</v>
      </c>
      <c r="D1491" s="16">
        <v>1</v>
      </c>
      <c r="E1491" s="16">
        <v>64.25</v>
      </c>
      <c r="F1491" s="16">
        <v>-167.75</v>
      </c>
      <c r="G1491">
        <v>0.21248471543994765</v>
      </c>
      <c r="H1491">
        <v>6000</v>
      </c>
      <c r="I1491" t="s">
        <v>131</v>
      </c>
      <c r="J1491" t="s">
        <v>61</v>
      </c>
      <c r="K1491" t="s">
        <v>61</v>
      </c>
      <c r="L1491">
        <v>2013</v>
      </c>
      <c r="M1491">
        <v>2013</v>
      </c>
      <c r="N1491" t="s">
        <v>136</v>
      </c>
      <c r="O1491" t="s">
        <v>48</v>
      </c>
    </row>
    <row r="1492" spans="1:15" ht="15">
      <c r="A1492" s="21" t="s">
        <v>129</v>
      </c>
      <c r="B1492" t="s">
        <v>128</v>
      </c>
      <c r="C1492" s="18" t="s">
        <v>134</v>
      </c>
      <c r="D1492" s="16">
        <v>1</v>
      </c>
      <c r="E1492" s="16">
        <v>64.25</v>
      </c>
      <c r="F1492" s="16">
        <v>-167.25</v>
      </c>
      <c r="G1492">
        <v>0.21248471543994765</v>
      </c>
      <c r="H1492">
        <v>6000</v>
      </c>
      <c r="I1492" t="s">
        <v>131</v>
      </c>
      <c r="J1492" t="s">
        <v>61</v>
      </c>
      <c r="K1492" t="s">
        <v>61</v>
      </c>
      <c r="L1492">
        <v>2013</v>
      </c>
      <c r="M1492">
        <v>2013</v>
      </c>
      <c r="N1492" t="s">
        <v>136</v>
      </c>
      <c r="O1492" t="s">
        <v>48</v>
      </c>
    </row>
    <row r="1493" spans="1:15" ht="15">
      <c r="A1493" s="21" t="s">
        <v>129</v>
      </c>
      <c r="B1493" t="s">
        <v>128</v>
      </c>
      <c r="C1493" s="18" t="s">
        <v>134</v>
      </c>
      <c r="D1493" s="16">
        <v>1</v>
      </c>
      <c r="E1493" s="16">
        <v>64.25</v>
      </c>
      <c r="F1493" s="16">
        <v>-166.75</v>
      </c>
      <c r="G1493">
        <v>0.21248471543994765</v>
      </c>
      <c r="H1493">
        <v>6000</v>
      </c>
      <c r="I1493" t="s">
        <v>131</v>
      </c>
      <c r="J1493" t="s">
        <v>61</v>
      </c>
      <c r="K1493" t="s">
        <v>61</v>
      </c>
      <c r="L1493">
        <v>2013</v>
      </c>
      <c r="M1493">
        <v>2013</v>
      </c>
      <c r="N1493" t="s">
        <v>136</v>
      </c>
      <c r="O1493" t="s">
        <v>48</v>
      </c>
    </row>
    <row r="1494" spans="1:15" ht="15">
      <c r="A1494" s="21" t="s">
        <v>129</v>
      </c>
      <c r="B1494" t="s">
        <v>128</v>
      </c>
      <c r="C1494" s="18" t="s">
        <v>134</v>
      </c>
      <c r="D1494" s="16">
        <v>1</v>
      </c>
      <c r="E1494" s="16">
        <v>64.25</v>
      </c>
      <c r="F1494" s="16">
        <v>-165.75</v>
      </c>
      <c r="G1494">
        <v>0.21248471543994765</v>
      </c>
      <c r="H1494">
        <v>6000</v>
      </c>
      <c r="I1494" t="s">
        <v>131</v>
      </c>
      <c r="J1494" t="s">
        <v>61</v>
      </c>
      <c r="K1494" t="s">
        <v>61</v>
      </c>
      <c r="L1494">
        <v>2013</v>
      </c>
      <c r="M1494">
        <v>2013</v>
      </c>
      <c r="N1494" t="s">
        <v>136</v>
      </c>
      <c r="O1494" t="s">
        <v>48</v>
      </c>
    </row>
    <row r="1495" spans="1:15" ht="15">
      <c r="A1495" s="21" t="s">
        <v>129</v>
      </c>
      <c r="B1495" t="s">
        <v>128</v>
      </c>
      <c r="C1495" s="18" t="s">
        <v>134</v>
      </c>
      <c r="D1495" s="16">
        <v>1</v>
      </c>
      <c r="E1495" s="16">
        <v>64.25</v>
      </c>
      <c r="F1495" s="16">
        <v>-164.25</v>
      </c>
      <c r="G1495">
        <v>0.21248471543994765</v>
      </c>
      <c r="H1495">
        <v>6000</v>
      </c>
      <c r="I1495" t="s">
        <v>131</v>
      </c>
      <c r="J1495" t="s">
        <v>61</v>
      </c>
      <c r="K1495" t="s">
        <v>61</v>
      </c>
      <c r="L1495">
        <v>2013</v>
      </c>
      <c r="M1495">
        <v>2013</v>
      </c>
      <c r="N1495" t="s">
        <v>136</v>
      </c>
      <c r="O1495" t="s">
        <v>48</v>
      </c>
    </row>
    <row r="1496" spans="1:15" ht="15">
      <c r="A1496" s="21" t="s">
        <v>129</v>
      </c>
      <c r="B1496" t="s">
        <v>128</v>
      </c>
      <c r="C1496" s="18" t="s">
        <v>134</v>
      </c>
      <c r="D1496" s="16">
        <v>1</v>
      </c>
      <c r="E1496" s="16">
        <v>64.25</v>
      </c>
      <c r="F1496" s="16">
        <v>-163.75</v>
      </c>
      <c r="G1496">
        <v>0.21248471543994765</v>
      </c>
      <c r="H1496">
        <v>6000</v>
      </c>
      <c r="I1496" t="s">
        <v>131</v>
      </c>
      <c r="J1496" t="s">
        <v>61</v>
      </c>
      <c r="K1496" t="s">
        <v>61</v>
      </c>
      <c r="L1496">
        <v>2013</v>
      </c>
      <c r="M1496">
        <v>2013</v>
      </c>
      <c r="N1496" t="s">
        <v>136</v>
      </c>
      <c r="O1496" t="s">
        <v>48</v>
      </c>
    </row>
    <row r="1497" spans="1:15" ht="15">
      <c r="A1497" s="21" t="s">
        <v>129</v>
      </c>
      <c r="B1497" t="s">
        <v>128</v>
      </c>
      <c r="C1497" s="18" t="s">
        <v>134</v>
      </c>
      <c r="D1497" s="16">
        <v>0.47</v>
      </c>
      <c r="E1497" s="16">
        <v>64.25</v>
      </c>
      <c r="F1497" s="16">
        <v>-162.25</v>
      </c>
      <c r="G1497">
        <v>0.21248471543994765</v>
      </c>
      <c r="H1497">
        <v>6000</v>
      </c>
      <c r="I1497" t="s">
        <v>131</v>
      </c>
      <c r="J1497" t="s">
        <v>61</v>
      </c>
      <c r="K1497" t="s">
        <v>61</v>
      </c>
      <c r="L1497">
        <v>2013</v>
      </c>
      <c r="M1497">
        <v>2013</v>
      </c>
      <c r="N1497" t="s">
        <v>136</v>
      </c>
      <c r="O1497" t="s">
        <v>48</v>
      </c>
    </row>
    <row r="1498" spans="1:15" ht="15">
      <c r="A1498" s="21" t="s">
        <v>129</v>
      </c>
      <c r="B1498" t="s">
        <v>128</v>
      </c>
      <c r="C1498" s="18" t="s">
        <v>134</v>
      </c>
      <c r="D1498" s="16">
        <v>1</v>
      </c>
      <c r="E1498" s="16">
        <v>64.25</v>
      </c>
      <c r="F1498" s="16">
        <v>-166.25</v>
      </c>
      <c r="G1498">
        <v>0.21248471543994765</v>
      </c>
      <c r="H1498">
        <v>6000</v>
      </c>
      <c r="I1498" t="s">
        <v>131</v>
      </c>
      <c r="J1498" t="s">
        <v>61</v>
      </c>
      <c r="K1498" t="s">
        <v>61</v>
      </c>
      <c r="L1498">
        <v>2013</v>
      </c>
      <c r="M1498">
        <v>2013</v>
      </c>
      <c r="N1498" t="s">
        <v>136</v>
      </c>
      <c r="O1498" t="s">
        <v>48</v>
      </c>
    </row>
    <row r="1499" spans="1:15" ht="15">
      <c r="A1499" s="21" t="s">
        <v>129</v>
      </c>
      <c r="B1499" t="s">
        <v>128</v>
      </c>
      <c r="C1499" s="18" t="s">
        <v>134</v>
      </c>
      <c r="D1499" s="16">
        <v>0.46</v>
      </c>
      <c r="E1499" s="16">
        <v>64.25</v>
      </c>
      <c r="F1499" s="16">
        <v>-161.75</v>
      </c>
      <c r="G1499">
        <v>0.21248471543994765</v>
      </c>
      <c r="H1499">
        <v>6000</v>
      </c>
      <c r="I1499" t="s">
        <v>131</v>
      </c>
      <c r="J1499" t="s">
        <v>61</v>
      </c>
      <c r="K1499" t="s">
        <v>61</v>
      </c>
      <c r="L1499">
        <v>2013</v>
      </c>
      <c r="M1499">
        <v>2013</v>
      </c>
      <c r="N1499" t="s">
        <v>136</v>
      </c>
      <c r="O1499" t="s">
        <v>48</v>
      </c>
    </row>
    <row r="1500" spans="1:15" ht="15">
      <c r="A1500" s="21" t="s">
        <v>129</v>
      </c>
      <c r="B1500" t="s">
        <v>128</v>
      </c>
      <c r="C1500" s="18" t="s">
        <v>134</v>
      </c>
      <c r="D1500" s="16">
        <v>0.65</v>
      </c>
      <c r="E1500" s="16">
        <v>57.75</v>
      </c>
      <c r="F1500" s="16">
        <v>-174.25</v>
      </c>
      <c r="G1500">
        <v>0.21248471543994765</v>
      </c>
      <c r="H1500">
        <v>6000</v>
      </c>
      <c r="I1500" t="s">
        <v>131</v>
      </c>
      <c r="J1500" t="s">
        <v>61</v>
      </c>
      <c r="K1500" t="s">
        <v>61</v>
      </c>
      <c r="L1500">
        <v>2013</v>
      </c>
      <c r="M1500">
        <v>2013</v>
      </c>
      <c r="N1500" t="s">
        <v>136</v>
      </c>
      <c r="O1500" t="s">
        <v>48</v>
      </c>
    </row>
    <row r="1501" spans="1:15" ht="15">
      <c r="A1501" s="21" t="s">
        <v>129</v>
      </c>
      <c r="B1501" t="s">
        <v>128</v>
      </c>
      <c r="C1501" s="18" t="s">
        <v>134</v>
      </c>
      <c r="D1501" s="16">
        <v>1</v>
      </c>
      <c r="E1501" s="16">
        <v>62.75</v>
      </c>
      <c r="F1501" s="16">
        <v>-174.75</v>
      </c>
      <c r="G1501">
        <v>0.21248471543994765</v>
      </c>
      <c r="H1501">
        <v>6000</v>
      </c>
      <c r="I1501" t="s">
        <v>131</v>
      </c>
      <c r="J1501" t="s">
        <v>61</v>
      </c>
      <c r="K1501" t="s">
        <v>61</v>
      </c>
      <c r="L1501">
        <v>2013</v>
      </c>
      <c r="M1501">
        <v>2013</v>
      </c>
      <c r="N1501" t="s">
        <v>136</v>
      </c>
      <c r="O1501" t="s">
        <v>48</v>
      </c>
    </row>
    <row r="1502" spans="1:15" ht="15">
      <c r="A1502" s="21" t="s">
        <v>129</v>
      </c>
      <c r="B1502" t="s">
        <v>128</v>
      </c>
      <c r="C1502" s="18" t="s">
        <v>134</v>
      </c>
      <c r="D1502" s="16">
        <v>0.93</v>
      </c>
      <c r="E1502" s="16">
        <v>64.75</v>
      </c>
      <c r="F1502" s="16">
        <v>-169.75</v>
      </c>
      <c r="G1502">
        <v>0.21248471543994765</v>
      </c>
      <c r="H1502">
        <v>6000</v>
      </c>
      <c r="I1502" t="s">
        <v>131</v>
      </c>
      <c r="J1502" t="s">
        <v>61</v>
      </c>
      <c r="K1502" t="s">
        <v>61</v>
      </c>
      <c r="L1502">
        <v>2013</v>
      </c>
      <c r="M1502">
        <v>2013</v>
      </c>
      <c r="N1502" t="s">
        <v>136</v>
      </c>
      <c r="O1502" t="s">
        <v>48</v>
      </c>
    </row>
    <row r="1503" spans="1:15" ht="15">
      <c r="A1503" s="21" t="s">
        <v>129</v>
      </c>
      <c r="B1503" t="s">
        <v>128</v>
      </c>
      <c r="C1503" s="18" t="s">
        <v>134</v>
      </c>
      <c r="D1503" s="16">
        <v>0.9</v>
      </c>
      <c r="E1503" s="16">
        <v>64.75</v>
      </c>
      <c r="F1503" s="16">
        <v>-169.25</v>
      </c>
      <c r="G1503">
        <v>0.21248471543994765</v>
      </c>
      <c r="H1503">
        <v>6000</v>
      </c>
      <c r="I1503" t="s">
        <v>131</v>
      </c>
      <c r="J1503" t="s">
        <v>61</v>
      </c>
      <c r="K1503" t="s">
        <v>61</v>
      </c>
      <c r="L1503">
        <v>2013</v>
      </c>
      <c r="M1503">
        <v>2013</v>
      </c>
      <c r="N1503" t="s">
        <v>136</v>
      </c>
      <c r="O1503" t="s">
        <v>48</v>
      </c>
    </row>
    <row r="1504" spans="1:15" ht="15">
      <c r="A1504" s="21" t="s">
        <v>129</v>
      </c>
      <c r="B1504" t="s">
        <v>128</v>
      </c>
      <c r="C1504" s="18" t="s">
        <v>134</v>
      </c>
      <c r="D1504" s="16">
        <v>0.93</v>
      </c>
      <c r="E1504" s="16">
        <v>64.75</v>
      </c>
      <c r="F1504" s="16">
        <v>-168.75</v>
      </c>
      <c r="G1504">
        <v>0.21248471543994765</v>
      </c>
      <c r="H1504">
        <v>6000</v>
      </c>
      <c r="I1504" t="s">
        <v>131</v>
      </c>
      <c r="J1504" t="s">
        <v>61</v>
      </c>
      <c r="K1504" t="s">
        <v>61</v>
      </c>
      <c r="L1504">
        <v>2013</v>
      </c>
      <c r="M1504">
        <v>2013</v>
      </c>
      <c r="N1504" t="s">
        <v>136</v>
      </c>
      <c r="O1504" t="s">
        <v>48</v>
      </c>
    </row>
    <row r="1505" spans="1:15" ht="15">
      <c r="A1505" s="21" t="s">
        <v>129</v>
      </c>
      <c r="B1505" t="s">
        <v>128</v>
      </c>
      <c r="C1505" s="18" t="s">
        <v>134</v>
      </c>
      <c r="D1505" s="16">
        <v>1</v>
      </c>
      <c r="E1505" s="16">
        <v>64.75</v>
      </c>
      <c r="F1505" s="16">
        <v>-167.75</v>
      </c>
      <c r="G1505">
        <v>0.21248471543994765</v>
      </c>
      <c r="H1505">
        <v>6000</v>
      </c>
      <c r="I1505" t="s">
        <v>131</v>
      </c>
      <c r="J1505" t="s">
        <v>61</v>
      </c>
      <c r="K1505" t="s">
        <v>61</v>
      </c>
      <c r="L1505">
        <v>2013</v>
      </c>
      <c r="M1505">
        <v>2013</v>
      </c>
      <c r="N1505" t="s">
        <v>136</v>
      </c>
      <c r="O1505" t="s">
        <v>48</v>
      </c>
    </row>
    <row r="1506" spans="1:15" ht="15">
      <c r="A1506" s="21" t="s">
        <v>129</v>
      </c>
      <c r="B1506" t="s">
        <v>128</v>
      </c>
      <c r="C1506" s="18" t="s">
        <v>134</v>
      </c>
      <c r="D1506" s="16">
        <v>1</v>
      </c>
      <c r="E1506" s="16">
        <v>64.75</v>
      </c>
      <c r="F1506" s="16">
        <v>-167.25</v>
      </c>
      <c r="G1506">
        <v>0.21248471543994765</v>
      </c>
      <c r="H1506">
        <v>6000</v>
      </c>
      <c r="I1506" t="s">
        <v>131</v>
      </c>
      <c r="J1506" t="s">
        <v>61</v>
      </c>
      <c r="K1506" t="s">
        <v>61</v>
      </c>
      <c r="L1506">
        <v>2013</v>
      </c>
      <c r="M1506">
        <v>2013</v>
      </c>
      <c r="N1506" t="s">
        <v>136</v>
      </c>
      <c r="O1506" t="s">
        <v>48</v>
      </c>
    </row>
    <row r="1507" spans="1:15" ht="15">
      <c r="A1507" s="21" t="s">
        <v>129</v>
      </c>
      <c r="B1507" t="s">
        <v>128</v>
      </c>
      <c r="C1507" s="18" t="s">
        <v>134</v>
      </c>
      <c r="D1507" s="16">
        <v>0.02</v>
      </c>
      <c r="E1507" s="16">
        <v>63.25</v>
      </c>
      <c r="F1507" s="16">
        <v>-164.75</v>
      </c>
      <c r="G1507">
        <v>0.21248471543994765</v>
      </c>
      <c r="H1507">
        <v>6000</v>
      </c>
      <c r="I1507" t="s">
        <v>131</v>
      </c>
      <c r="J1507" t="s">
        <v>61</v>
      </c>
      <c r="K1507" t="s">
        <v>61</v>
      </c>
      <c r="L1507">
        <v>2013</v>
      </c>
      <c r="M1507">
        <v>2013</v>
      </c>
      <c r="N1507" t="s">
        <v>136</v>
      </c>
      <c r="O1507" t="s">
        <v>48</v>
      </c>
    </row>
    <row r="1508" spans="1:15" ht="15">
      <c r="A1508" s="21" t="s">
        <v>129</v>
      </c>
      <c r="B1508" t="s">
        <v>128</v>
      </c>
      <c r="C1508" s="18" t="s">
        <v>134</v>
      </c>
      <c r="D1508" s="16">
        <v>1</v>
      </c>
      <c r="E1508" s="16">
        <v>64.25</v>
      </c>
      <c r="F1508" s="16">
        <v>-164.75</v>
      </c>
      <c r="G1508">
        <v>0.21248471543994765</v>
      </c>
      <c r="H1508">
        <v>6000</v>
      </c>
      <c r="I1508" t="s">
        <v>131</v>
      </c>
      <c r="J1508" t="s">
        <v>61</v>
      </c>
      <c r="K1508" t="s">
        <v>61</v>
      </c>
      <c r="L1508">
        <v>2013</v>
      </c>
      <c r="M1508">
        <v>2013</v>
      </c>
      <c r="N1508" t="s">
        <v>136</v>
      </c>
      <c r="O1508" t="s">
        <v>48</v>
      </c>
    </row>
    <row r="1509" spans="1:15" ht="15">
      <c r="A1509" s="21" t="s">
        <v>129</v>
      </c>
      <c r="B1509" t="s">
        <v>128</v>
      </c>
      <c r="C1509" s="18" t="s">
        <v>134</v>
      </c>
      <c r="D1509" s="16">
        <v>0.93</v>
      </c>
      <c r="E1509" s="16">
        <v>64.75</v>
      </c>
      <c r="F1509" s="16">
        <v>-170.25</v>
      </c>
      <c r="G1509">
        <v>0.21248471543994765</v>
      </c>
      <c r="H1509">
        <v>6000</v>
      </c>
      <c r="I1509" t="s">
        <v>131</v>
      </c>
      <c r="J1509" t="s">
        <v>61</v>
      </c>
      <c r="K1509" t="s">
        <v>61</v>
      </c>
      <c r="L1509">
        <v>2013</v>
      </c>
      <c r="M1509">
        <v>2013</v>
      </c>
      <c r="N1509" t="s">
        <v>136</v>
      </c>
      <c r="O1509" t="s">
        <v>48</v>
      </c>
    </row>
    <row r="1510" spans="1:15" ht="15">
      <c r="A1510" s="21" t="s">
        <v>129</v>
      </c>
      <c r="B1510" t="s">
        <v>128</v>
      </c>
      <c r="C1510" s="18" t="s">
        <v>134</v>
      </c>
      <c r="D1510" s="16">
        <v>1</v>
      </c>
      <c r="E1510" s="16">
        <v>64.75</v>
      </c>
      <c r="F1510" s="16">
        <v>-168.25</v>
      </c>
      <c r="G1510">
        <v>0.21248471543994765</v>
      </c>
      <c r="H1510">
        <v>6000</v>
      </c>
      <c r="I1510" t="s">
        <v>131</v>
      </c>
      <c r="J1510" t="s">
        <v>61</v>
      </c>
      <c r="K1510" t="s">
        <v>61</v>
      </c>
      <c r="L1510">
        <v>2013</v>
      </c>
      <c r="M1510">
        <v>2013</v>
      </c>
      <c r="N1510" t="s">
        <v>136</v>
      </c>
      <c r="O1510" t="s">
        <v>48</v>
      </c>
    </row>
    <row r="1511" spans="1:15" ht="15">
      <c r="A1511" s="21" t="s">
        <v>129</v>
      </c>
      <c r="B1511" t="s">
        <v>128</v>
      </c>
      <c r="C1511" s="18" t="s">
        <v>134</v>
      </c>
      <c r="D1511" s="16">
        <v>0.27</v>
      </c>
      <c r="E1511" s="16">
        <v>63.75</v>
      </c>
      <c r="F1511" s="16">
        <v>-161.25</v>
      </c>
      <c r="G1511">
        <v>0.21248471543994765</v>
      </c>
      <c r="H1511">
        <v>6000</v>
      </c>
      <c r="I1511" t="s">
        <v>131</v>
      </c>
      <c r="J1511" t="s">
        <v>61</v>
      </c>
      <c r="K1511" t="s">
        <v>61</v>
      </c>
      <c r="L1511">
        <v>2013</v>
      </c>
      <c r="M1511">
        <v>2013</v>
      </c>
      <c r="N1511" t="s">
        <v>136</v>
      </c>
      <c r="O1511" t="s">
        <v>48</v>
      </c>
    </row>
    <row r="1512" spans="1:15" ht="15">
      <c r="A1512" s="21" t="s">
        <v>129</v>
      </c>
      <c r="B1512" t="s">
        <v>128</v>
      </c>
      <c r="C1512" s="18" t="s">
        <v>134</v>
      </c>
      <c r="D1512" s="16">
        <v>0.9</v>
      </c>
      <c r="E1512" s="16">
        <v>65.25</v>
      </c>
      <c r="F1512" s="16">
        <v>-168.75</v>
      </c>
      <c r="G1512">
        <v>0.21248471543994765</v>
      </c>
      <c r="H1512">
        <v>6000</v>
      </c>
      <c r="I1512" t="s">
        <v>131</v>
      </c>
      <c r="J1512" t="s">
        <v>61</v>
      </c>
      <c r="K1512" t="s">
        <v>61</v>
      </c>
      <c r="L1512">
        <v>2013</v>
      </c>
      <c r="M1512">
        <v>2013</v>
      </c>
      <c r="N1512" t="s">
        <v>136</v>
      </c>
      <c r="O1512" t="s">
        <v>48</v>
      </c>
    </row>
    <row r="1513" spans="1:15" ht="15">
      <c r="A1513" s="21" t="s">
        <v>129</v>
      </c>
      <c r="B1513" t="s">
        <v>128</v>
      </c>
      <c r="C1513" s="18" t="s">
        <v>134</v>
      </c>
      <c r="D1513" s="16">
        <v>1</v>
      </c>
      <c r="E1513" s="16">
        <v>65.25</v>
      </c>
      <c r="F1513" s="16">
        <v>-168.25</v>
      </c>
      <c r="G1513">
        <v>0.21248471543994765</v>
      </c>
      <c r="H1513">
        <v>6000</v>
      </c>
      <c r="I1513" t="s">
        <v>131</v>
      </c>
      <c r="J1513" t="s">
        <v>61</v>
      </c>
      <c r="K1513" t="s">
        <v>61</v>
      </c>
      <c r="L1513">
        <v>2013</v>
      </c>
      <c r="M1513">
        <v>2013</v>
      </c>
      <c r="N1513" t="s">
        <v>136</v>
      </c>
      <c r="O1513" t="s">
        <v>48</v>
      </c>
    </row>
    <row r="1514" spans="1:15" ht="15">
      <c r="A1514" s="21" t="s">
        <v>129</v>
      </c>
      <c r="B1514" t="s">
        <v>128</v>
      </c>
      <c r="C1514" s="18" t="s">
        <v>134</v>
      </c>
      <c r="D1514" s="16">
        <v>0.44</v>
      </c>
      <c r="E1514" s="16">
        <v>63.75</v>
      </c>
      <c r="F1514" s="16">
        <v>-162.75</v>
      </c>
      <c r="G1514">
        <v>0.21248471543994765</v>
      </c>
      <c r="H1514">
        <v>6000</v>
      </c>
      <c r="I1514" t="s">
        <v>131</v>
      </c>
      <c r="J1514" t="s">
        <v>61</v>
      </c>
      <c r="K1514" t="s">
        <v>61</v>
      </c>
      <c r="L1514">
        <v>2013</v>
      </c>
      <c r="M1514">
        <v>2013</v>
      </c>
      <c r="N1514" t="s">
        <v>136</v>
      </c>
      <c r="O1514" t="s">
        <v>48</v>
      </c>
    </row>
    <row r="1515" spans="1:15" ht="15">
      <c r="A1515" s="21" t="s">
        <v>129</v>
      </c>
      <c r="B1515" t="s">
        <v>128</v>
      </c>
      <c r="C1515" s="18" t="s">
        <v>134</v>
      </c>
      <c r="D1515" s="16">
        <v>0.4</v>
      </c>
      <c r="E1515" s="16">
        <v>59.75</v>
      </c>
      <c r="F1515" s="16">
        <v>-165.75</v>
      </c>
      <c r="G1515">
        <v>0.21248471543994765</v>
      </c>
      <c r="H1515">
        <v>6000</v>
      </c>
      <c r="I1515" t="s">
        <v>131</v>
      </c>
      <c r="J1515" t="s">
        <v>61</v>
      </c>
      <c r="K1515" t="s">
        <v>61</v>
      </c>
      <c r="L1515">
        <v>2013</v>
      </c>
      <c r="M1515">
        <v>2013</v>
      </c>
      <c r="N1515" t="s">
        <v>136</v>
      </c>
      <c r="O1515" t="s">
        <v>48</v>
      </c>
    </row>
    <row r="1516" spans="1:15" ht="15">
      <c r="A1516" s="21" t="s">
        <v>129</v>
      </c>
      <c r="B1516" t="s">
        <v>128</v>
      </c>
      <c r="C1516" s="18" t="s">
        <v>134</v>
      </c>
      <c r="D1516" s="16">
        <v>0.84</v>
      </c>
      <c r="E1516" s="16">
        <v>61.75</v>
      </c>
      <c r="F1516" s="16">
        <v>-166.25</v>
      </c>
      <c r="G1516">
        <v>0.21248471543994765</v>
      </c>
      <c r="H1516">
        <v>6000</v>
      </c>
      <c r="I1516" t="s">
        <v>131</v>
      </c>
      <c r="J1516" t="s">
        <v>61</v>
      </c>
      <c r="K1516" t="s">
        <v>61</v>
      </c>
      <c r="L1516">
        <v>2013</v>
      </c>
      <c r="M1516">
        <v>2013</v>
      </c>
      <c r="N1516" t="s">
        <v>136</v>
      </c>
      <c r="O1516" t="s">
        <v>48</v>
      </c>
    </row>
    <row r="1517" spans="1:15" ht="15">
      <c r="A1517" s="21" t="s">
        <v>129</v>
      </c>
      <c r="B1517" t="s">
        <v>128</v>
      </c>
      <c r="C1517" s="18" t="s">
        <v>134</v>
      </c>
      <c r="D1517" s="16">
        <v>1</v>
      </c>
      <c r="E1517" s="16">
        <v>64.25</v>
      </c>
      <c r="F1517" s="16">
        <v>-165.25</v>
      </c>
      <c r="G1517">
        <v>0.21248471543994765</v>
      </c>
      <c r="H1517">
        <v>6000</v>
      </c>
      <c r="I1517" t="s">
        <v>131</v>
      </c>
      <c r="J1517" t="s">
        <v>61</v>
      </c>
      <c r="K1517" t="s">
        <v>61</v>
      </c>
      <c r="L1517">
        <v>2013</v>
      </c>
      <c r="M1517">
        <v>2013</v>
      </c>
      <c r="N1517" t="s">
        <v>136</v>
      </c>
      <c r="O1517" t="s">
        <v>48</v>
      </c>
    </row>
    <row r="1518" spans="1:15" ht="15">
      <c r="A1518" s="21" t="s">
        <v>129</v>
      </c>
      <c r="B1518" t="s">
        <v>128</v>
      </c>
      <c r="C1518" s="18" t="s">
        <v>134</v>
      </c>
      <c r="D1518" s="16">
        <v>1</v>
      </c>
      <c r="E1518" s="16">
        <v>63.25</v>
      </c>
      <c r="F1518" s="16">
        <v>-173.75</v>
      </c>
      <c r="G1518">
        <v>0.21248471543994765</v>
      </c>
      <c r="H1518">
        <v>6000</v>
      </c>
      <c r="I1518" t="s">
        <v>131</v>
      </c>
      <c r="J1518" t="s">
        <v>61</v>
      </c>
      <c r="K1518" t="s">
        <v>61</v>
      </c>
      <c r="L1518">
        <v>2013</v>
      </c>
      <c r="M1518">
        <v>2013</v>
      </c>
      <c r="N1518" t="s">
        <v>136</v>
      </c>
      <c r="O1518" t="s">
        <v>48</v>
      </c>
    </row>
    <row r="1519" spans="1:15" ht="15">
      <c r="A1519" s="21" t="s">
        <v>129</v>
      </c>
      <c r="B1519" t="s">
        <v>128</v>
      </c>
      <c r="C1519" s="18" t="s">
        <v>134</v>
      </c>
      <c r="D1519" s="16">
        <v>0.83</v>
      </c>
      <c r="E1519" s="16">
        <v>65.25</v>
      </c>
      <c r="F1519" s="16">
        <v>-169.25</v>
      </c>
      <c r="G1519">
        <v>0.21248471543994765</v>
      </c>
      <c r="H1519">
        <v>6000</v>
      </c>
      <c r="I1519" t="s">
        <v>131</v>
      </c>
      <c r="J1519" t="s">
        <v>61</v>
      </c>
      <c r="K1519" t="s">
        <v>61</v>
      </c>
      <c r="L1519">
        <v>2013</v>
      </c>
      <c r="M1519">
        <v>2013</v>
      </c>
      <c r="N1519" t="s">
        <v>136</v>
      </c>
      <c r="O1519" t="s">
        <v>48</v>
      </c>
    </row>
    <row r="1520" spans="1:15" ht="15">
      <c r="A1520" s="21" t="s">
        <v>129</v>
      </c>
      <c r="B1520" t="s">
        <v>128</v>
      </c>
      <c r="C1520" s="18" t="s">
        <v>134</v>
      </c>
      <c r="D1520" s="16">
        <v>0.82</v>
      </c>
      <c r="E1520" s="16">
        <v>57.25</v>
      </c>
      <c r="F1520" s="16">
        <v>-173.75</v>
      </c>
      <c r="G1520">
        <v>0.21248471543994765</v>
      </c>
      <c r="H1520">
        <v>6000</v>
      </c>
      <c r="I1520" t="s">
        <v>131</v>
      </c>
      <c r="J1520" t="s">
        <v>61</v>
      </c>
      <c r="K1520" t="s">
        <v>61</v>
      </c>
      <c r="L1520">
        <v>2013</v>
      </c>
      <c r="M1520">
        <v>2013</v>
      </c>
      <c r="N1520" t="s">
        <v>136</v>
      </c>
      <c r="O1520" t="s">
        <v>48</v>
      </c>
    </row>
    <row r="1521" spans="1:15" ht="15">
      <c r="A1521" s="21" t="s">
        <v>129</v>
      </c>
      <c r="B1521" t="s">
        <v>128</v>
      </c>
      <c r="C1521" s="18" t="s">
        <v>134</v>
      </c>
      <c r="D1521" s="16">
        <v>1</v>
      </c>
      <c r="E1521" s="16">
        <v>64.75</v>
      </c>
      <c r="F1521" s="16">
        <v>-166.75</v>
      </c>
      <c r="G1521">
        <v>0.21248471543994765</v>
      </c>
      <c r="H1521">
        <v>6000</v>
      </c>
      <c r="I1521" t="s">
        <v>131</v>
      </c>
      <c r="J1521" t="s">
        <v>61</v>
      </c>
      <c r="K1521" t="s">
        <v>61</v>
      </c>
      <c r="L1521">
        <v>2013</v>
      </c>
      <c r="M1521">
        <v>2013</v>
      </c>
      <c r="N1521" t="s">
        <v>136</v>
      </c>
      <c r="O1521" t="s">
        <v>48</v>
      </c>
    </row>
    <row r="1522" spans="1:15" ht="15">
      <c r="A1522" s="21" t="s">
        <v>129</v>
      </c>
      <c r="B1522" t="s">
        <v>128</v>
      </c>
      <c r="C1522" s="18" t="s">
        <v>134</v>
      </c>
      <c r="D1522" s="16">
        <v>1</v>
      </c>
      <c r="E1522" s="16">
        <v>63.75</v>
      </c>
      <c r="F1522" s="16">
        <v>-172.75</v>
      </c>
      <c r="G1522">
        <v>0.21248471543994765</v>
      </c>
      <c r="H1522">
        <v>6000</v>
      </c>
      <c r="I1522" t="s">
        <v>131</v>
      </c>
      <c r="J1522" t="s">
        <v>61</v>
      </c>
      <c r="K1522" t="s">
        <v>61</v>
      </c>
      <c r="L1522">
        <v>2013</v>
      </c>
      <c r="M1522">
        <v>2013</v>
      </c>
      <c r="N1522" t="s">
        <v>136</v>
      </c>
      <c r="O1522" t="s">
        <v>48</v>
      </c>
    </row>
    <row r="1523" spans="1:15" ht="15">
      <c r="A1523" s="21" t="s">
        <v>129</v>
      </c>
      <c r="B1523" t="s">
        <v>128</v>
      </c>
      <c r="C1523" s="18" t="s">
        <v>134</v>
      </c>
      <c r="D1523" s="16">
        <v>0.98</v>
      </c>
      <c r="E1523" s="16">
        <v>64.25</v>
      </c>
      <c r="F1523" s="16">
        <v>-163.25</v>
      </c>
      <c r="G1523">
        <v>0.21248471543994765</v>
      </c>
      <c r="H1523">
        <v>6000</v>
      </c>
      <c r="I1523" t="s">
        <v>131</v>
      </c>
      <c r="J1523" t="s">
        <v>61</v>
      </c>
      <c r="K1523" t="s">
        <v>61</v>
      </c>
      <c r="L1523">
        <v>2013</v>
      </c>
      <c r="M1523">
        <v>2013</v>
      </c>
      <c r="N1523" t="s">
        <v>136</v>
      </c>
      <c r="O1523" t="s">
        <v>48</v>
      </c>
    </row>
    <row r="1524" spans="1:15" ht="15">
      <c r="A1524" s="21" t="s">
        <v>129</v>
      </c>
      <c r="B1524" t="s">
        <v>128</v>
      </c>
      <c r="C1524" s="18" t="s">
        <v>134</v>
      </c>
      <c r="D1524" s="16">
        <v>0.87</v>
      </c>
      <c r="E1524" s="16">
        <v>59.75</v>
      </c>
      <c r="F1524" s="16">
        <v>-178.25</v>
      </c>
      <c r="G1524">
        <v>0.21248471543994765</v>
      </c>
      <c r="H1524">
        <v>6000</v>
      </c>
      <c r="I1524" t="s">
        <v>131</v>
      </c>
      <c r="J1524" t="s">
        <v>61</v>
      </c>
      <c r="K1524" t="s">
        <v>61</v>
      </c>
      <c r="L1524">
        <v>2013</v>
      </c>
      <c r="M1524">
        <v>2013</v>
      </c>
      <c r="N1524" t="s">
        <v>136</v>
      </c>
      <c r="O1524" t="s">
        <v>48</v>
      </c>
    </row>
    <row r="1525" spans="1:15" ht="15">
      <c r="A1525" s="21" t="s">
        <v>129</v>
      </c>
      <c r="B1525" t="s">
        <v>128</v>
      </c>
      <c r="C1525" s="18" t="s">
        <v>134</v>
      </c>
      <c r="D1525" s="16">
        <v>0.72</v>
      </c>
      <c r="E1525" s="16">
        <v>59.75</v>
      </c>
      <c r="F1525" s="16">
        <v>-166.75</v>
      </c>
      <c r="G1525">
        <v>0.21248471543994765</v>
      </c>
      <c r="H1525">
        <v>6000</v>
      </c>
      <c r="I1525" t="s">
        <v>131</v>
      </c>
      <c r="J1525" t="s">
        <v>61</v>
      </c>
      <c r="K1525" t="s">
        <v>61</v>
      </c>
      <c r="L1525">
        <v>2013</v>
      </c>
      <c r="M1525">
        <v>2013</v>
      </c>
      <c r="N1525" t="s">
        <v>136</v>
      </c>
      <c r="O1525" t="s">
        <v>48</v>
      </c>
    </row>
    <row r="1526" spans="1:15" ht="15">
      <c r="A1526" s="21" t="s">
        <v>129</v>
      </c>
      <c r="B1526" t="s">
        <v>128</v>
      </c>
      <c r="C1526" s="18" t="s">
        <v>134</v>
      </c>
      <c r="D1526" s="16">
        <v>1</v>
      </c>
      <c r="E1526" s="16">
        <v>61.25</v>
      </c>
      <c r="F1526" s="16">
        <v>-177.75</v>
      </c>
      <c r="G1526">
        <v>0.21248471543994765</v>
      </c>
      <c r="H1526">
        <v>6000</v>
      </c>
      <c r="I1526" t="s">
        <v>131</v>
      </c>
      <c r="J1526" t="s">
        <v>61</v>
      </c>
      <c r="K1526" t="s">
        <v>61</v>
      </c>
      <c r="L1526">
        <v>2013</v>
      </c>
      <c r="M1526">
        <v>2013</v>
      </c>
      <c r="N1526" t="s">
        <v>136</v>
      </c>
      <c r="O1526" t="s">
        <v>48</v>
      </c>
    </row>
    <row r="1527" spans="1:15" ht="15">
      <c r="A1527" s="21" t="s">
        <v>129</v>
      </c>
      <c r="B1527" t="s">
        <v>128</v>
      </c>
      <c r="C1527" s="18" t="s">
        <v>134</v>
      </c>
      <c r="D1527" s="16">
        <v>0.33</v>
      </c>
      <c r="E1527" s="16">
        <v>63.75</v>
      </c>
      <c r="F1527" s="16">
        <v>-162.25</v>
      </c>
      <c r="G1527">
        <v>0.21248471543994765</v>
      </c>
      <c r="H1527">
        <v>6000</v>
      </c>
      <c r="I1527" t="s">
        <v>131</v>
      </c>
      <c r="J1527" t="s">
        <v>61</v>
      </c>
      <c r="K1527" t="s">
        <v>61</v>
      </c>
      <c r="L1527">
        <v>2013</v>
      </c>
      <c r="M1527">
        <v>2013</v>
      </c>
      <c r="N1527" t="s">
        <v>136</v>
      </c>
      <c r="O1527" t="s">
        <v>48</v>
      </c>
    </row>
    <row r="1528" spans="1:15" ht="15">
      <c r="A1528" s="21" t="s">
        <v>129</v>
      </c>
      <c r="B1528" t="s">
        <v>128</v>
      </c>
      <c r="C1528" s="18" t="s">
        <v>134</v>
      </c>
      <c r="D1528" s="16">
        <v>1</v>
      </c>
      <c r="E1528" s="16">
        <v>65.25</v>
      </c>
      <c r="F1528" s="16">
        <v>-167.75</v>
      </c>
      <c r="G1528">
        <v>0.21248471543994765</v>
      </c>
      <c r="H1528">
        <v>6000</v>
      </c>
      <c r="I1528" t="s">
        <v>131</v>
      </c>
      <c r="J1528" t="s">
        <v>61</v>
      </c>
      <c r="K1528" t="s">
        <v>61</v>
      </c>
      <c r="L1528">
        <v>2013</v>
      </c>
      <c r="M1528">
        <v>2013</v>
      </c>
      <c r="N1528" t="s">
        <v>136</v>
      </c>
      <c r="O1528" t="s">
        <v>48</v>
      </c>
    </row>
    <row r="1529" spans="1:15" ht="15">
      <c r="A1529" s="21" t="s">
        <v>129</v>
      </c>
      <c r="B1529" t="s">
        <v>128</v>
      </c>
      <c r="C1529" s="18" t="s">
        <v>134</v>
      </c>
      <c r="D1529" s="16">
        <v>0.9</v>
      </c>
      <c r="E1529" s="16">
        <v>56.75</v>
      </c>
      <c r="F1529" s="16">
        <v>-172.25</v>
      </c>
      <c r="G1529">
        <v>0.21248471543994765</v>
      </c>
      <c r="H1529">
        <v>6000</v>
      </c>
      <c r="I1529" t="s">
        <v>131</v>
      </c>
      <c r="J1529" t="s">
        <v>61</v>
      </c>
      <c r="K1529" t="s">
        <v>61</v>
      </c>
      <c r="L1529">
        <v>2013</v>
      </c>
      <c r="M1529">
        <v>2013</v>
      </c>
      <c r="N1529" t="s">
        <v>136</v>
      </c>
      <c r="O1529" t="s">
        <v>48</v>
      </c>
    </row>
    <row r="1530" spans="1:15" ht="15">
      <c r="A1530" s="21" t="s">
        <v>129</v>
      </c>
      <c r="B1530" t="s">
        <v>128</v>
      </c>
      <c r="C1530" s="18" t="s">
        <v>134</v>
      </c>
      <c r="D1530" s="16">
        <v>0</v>
      </c>
      <c r="E1530" s="16">
        <v>63.25</v>
      </c>
      <c r="F1530" s="16">
        <v>-163.25</v>
      </c>
      <c r="G1530">
        <v>0.21248471543994765</v>
      </c>
      <c r="H1530">
        <v>6000</v>
      </c>
      <c r="I1530" t="s">
        <v>131</v>
      </c>
      <c r="J1530" t="s">
        <v>61</v>
      </c>
      <c r="K1530" t="s">
        <v>61</v>
      </c>
      <c r="L1530">
        <v>2013</v>
      </c>
      <c r="M1530">
        <v>2013</v>
      </c>
      <c r="N1530" t="s">
        <v>136</v>
      </c>
      <c r="O1530" t="s">
        <v>48</v>
      </c>
    </row>
    <row r="1531" spans="1:15" ht="15">
      <c r="A1531" s="21" t="s">
        <v>129</v>
      </c>
      <c r="B1531" t="s">
        <v>128</v>
      </c>
      <c r="C1531" s="18" t="s">
        <v>134</v>
      </c>
      <c r="D1531" s="16">
        <v>0.62</v>
      </c>
      <c r="E1531" s="16">
        <v>64.25</v>
      </c>
      <c r="F1531" s="16">
        <v>-162.75</v>
      </c>
      <c r="G1531">
        <v>0.21248471543994765</v>
      </c>
      <c r="H1531">
        <v>6000</v>
      </c>
      <c r="I1531" t="s">
        <v>131</v>
      </c>
      <c r="J1531" t="s">
        <v>61</v>
      </c>
      <c r="K1531" t="s">
        <v>61</v>
      </c>
      <c r="L1531">
        <v>2013</v>
      </c>
      <c r="M1531">
        <v>2013</v>
      </c>
      <c r="N1531" t="s">
        <v>136</v>
      </c>
      <c r="O1531" t="s">
        <v>48</v>
      </c>
    </row>
    <row r="1532" spans="1:15" ht="15">
      <c r="A1532" s="21" t="s">
        <v>129</v>
      </c>
      <c r="B1532" t="s">
        <v>128</v>
      </c>
      <c r="C1532" s="18" t="s">
        <v>134</v>
      </c>
      <c r="D1532" s="16">
        <v>0.96</v>
      </c>
      <c r="E1532" s="16">
        <v>56.25</v>
      </c>
      <c r="F1532" s="16">
        <v>-169.25</v>
      </c>
      <c r="G1532">
        <v>0.21248471543994765</v>
      </c>
      <c r="H1532">
        <v>6000</v>
      </c>
      <c r="I1532" t="s">
        <v>131</v>
      </c>
      <c r="J1532" t="s">
        <v>61</v>
      </c>
      <c r="K1532" t="s">
        <v>61</v>
      </c>
      <c r="L1532">
        <v>2013</v>
      </c>
      <c r="M1532">
        <v>2013</v>
      </c>
      <c r="N1532" t="s">
        <v>136</v>
      </c>
      <c r="O1532" t="s">
        <v>48</v>
      </c>
    </row>
    <row r="1533" spans="1:15" ht="15">
      <c r="A1533" s="21" t="s">
        <v>129</v>
      </c>
      <c r="B1533" t="s">
        <v>128</v>
      </c>
      <c r="C1533" s="18" t="s">
        <v>134</v>
      </c>
      <c r="D1533" s="16">
        <v>0.6</v>
      </c>
      <c r="E1533" s="16">
        <v>62.25</v>
      </c>
      <c r="F1533" s="16">
        <v>-165.75</v>
      </c>
      <c r="G1533">
        <v>0.21248471543994765</v>
      </c>
      <c r="H1533">
        <v>6000</v>
      </c>
      <c r="I1533" t="s">
        <v>131</v>
      </c>
      <c r="J1533" t="s">
        <v>61</v>
      </c>
      <c r="K1533" t="s">
        <v>61</v>
      </c>
      <c r="L1533">
        <v>2013</v>
      </c>
      <c r="M1533">
        <v>2013</v>
      </c>
      <c r="N1533" t="s">
        <v>136</v>
      </c>
      <c r="O1533" t="s">
        <v>48</v>
      </c>
    </row>
    <row r="1534" spans="1:15" ht="15">
      <c r="A1534" s="21" t="s">
        <v>129</v>
      </c>
      <c r="B1534" t="s">
        <v>128</v>
      </c>
      <c r="C1534" s="18" t="s">
        <v>134</v>
      </c>
      <c r="D1534" s="16">
        <v>1</v>
      </c>
      <c r="E1534" s="16">
        <v>63.25</v>
      </c>
      <c r="F1534" s="16">
        <v>-170.75</v>
      </c>
      <c r="G1534">
        <v>0.21248471543994765</v>
      </c>
      <c r="H1534">
        <v>6000</v>
      </c>
      <c r="I1534" t="s">
        <v>131</v>
      </c>
      <c r="J1534" t="s">
        <v>61</v>
      </c>
      <c r="K1534" t="s">
        <v>61</v>
      </c>
      <c r="L1534">
        <v>2013</v>
      </c>
      <c r="M1534">
        <v>2013</v>
      </c>
      <c r="N1534" t="s">
        <v>136</v>
      </c>
      <c r="O1534" t="s">
        <v>48</v>
      </c>
    </row>
    <row r="1535" spans="1:15" ht="15">
      <c r="A1535" s="21" t="s">
        <v>129</v>
      </c>
      <c r="B1535" t="s">
        <v>128</v>
      </c>
      <c r="C1535" s="18" t="s">
        <v>134</v>
      </c>
      <c r="D1535" s="16">
        <v>1</v>
      </c>
      <c r="E1535" s="16">
        <v>55.75</v>
      </c>
      <c r="F1535" s="16">
        <v>-162.25</v>
      </c>
      <c r="G1535">
        <v>0.21248471543994765</v>
      </c>
      <c r="H1535">
        <v>6000</v>
      </c>
      <c r="I1535" t="s">
        <v>131</v>
      </c>
      <c r="J1535" t="s">
        <v>61</v>
      </c>
      <c r="K1535" t="s">
        <v>61</v>
      </c>
      <c r="L1535">
        <v>2013</v>
      </c>
      <c r="M1535">
        <v>2013</v>
      </c>
      <c r="N1535" t="s">
        <v>136</v>
      </c>
      <c r="O1535" t="s">
        <v>48</v>
      </c>
    </row>
    <row r="1536" spans="1:15" ht="15">
      <c r="A1536" s="21" t="s">
        <v>129</v>
      </c>
      <c r="B1536" t="s">
        <v>128</v>
      </c>
      <c r="C1536" s="18" t="s">
        <v>134</v>
      </c>
      <c r="D1536" s="16">
        <v>1</v>
      </c>
      <c r="E1536" s="16">
        <v>61.75</v>
      </c>
      <c r="F1536" s="16">
        <v>-176.75</v>
      </c>
      <c r="G1536">
        <v>0.21248471543994765</v>
      </c>
      <c r="H1536">
        <v>6000</v>
      </c>
      <c r="I1536" t="s">
        <v>131</v>
      </c>
      <c r="J1536" t="s">
        <v>61</v>
      </c>
      <c r="K1536" t="s">
        <v>61</v>
      </c>
      <c r="L1536">
        <v>2013</v>
      </c>
      <c r="M1536">
        <v>2013</v>
      </c>
      <c r="N1536" t="s">
        <v>136</v>
      </c>
      <c r="O1536" t="s">
        <v>48</v>
      </c>
    </row>
    <row r="1537" spans="1:15" ht="15">
      <c r="A1537" s="21" t="s">
        <v>129</v>
      </c>
      <c r="B1537" t="s">
        <v>128</v>
      </c>
      <c r="C1537" s="18" t="s">
        <v>134</v>
      </c>
      <c r="D1537" s="16">
        <v>1</v>
      </c>
      <c r="E1537" s="16">
        <v>63.25</v>
      </c>
      <c r="F1537" s="16">
        <v>-168.75</v>
      </c>
      <c r="G1537">
        <v>0.21248471543994765</v>
      </c>
      <c r="H1537">
        <v>6000</v>
      </c>
      <c r="I1537" t="s">
        <v>131</v>
      </c>
      <c r="J1537" t="s">
        <v>61</v>
      </c>
      <c r="K1537" t="s">
        <v>61</v>
      </c>
      <c r="L1537">
        <v>2013</v>
      </c>
      <c r="M1537">
        <v>2013</v>
      </c>
      <c r="N1537" t="s">
        <v>136</v>
      </c>
      <c r="O1537" t="s">
        <v>48</v>
      </c>
    </row>
    <row r="1538" spans="1:15" ht="15">
      <c r="A1538" s="21" t="s">
        <v>129</v>
      </c>
      <c r="B1538" t="s">
        <v>128</v>
      </c>
      <c r="C1538" s="18" t="s">
        <v>134</v>
      </c>
      <c r="D1538" s="16">
        <v>1</v>
      </c>
      <c r="E1538" s="16">
        <v>63.25</v>
      </c>
      <c r="F1538" s="16">
        <v>-171.75</v>
      </c>
      <c r="G1538">
        <v>0.21248471543994765</v>
      </c>
      <c r="H1538">
        <v>6000</v>
      </c>
      <c r="I1538" t="s">
        <v>131</v>
      </c>
      <c r="J1538" t="s">
        <v>61</v>
      </c>
      <c r="K1538" t="s">
        <v>61</v>
      </c>
      <c r="L1538">
        <v>2013</v>
      </c>
      <c r="M1538">
        <v>2013</v>
      </c>
      <c r="N1538" t="s">
        <v>136</v>
      </c>
      <c r="O1538" t="s">
        <v>48</v>
      </c>
    </row>
    <row r="1539" spans="1:15" ht="15">
      <c r="A1539" s="21" t="s">
        <v>129</v>
      </c>
      <c r="B1539" t="s">
        <v>128</v>
      </c>
      <c r="C1539" s="18" t="s">
        <v>134</v>
      </c>
      <c r="D1539" s="16">
        <v>0.9</v>
      </c>
      <c r="E1539" s="16">
        <v>60.75</v>
      </c>
      <c r="F1539" s="16">
        <v>-165.25</v>
      </c>
      <c r="G1539">
        <v>0.21248471543994765</v>
      </c>
      <c r="H1539">
        <v>6000</v>
      </c>
      <c r="I1539" t="s">
        <v>131</v>
      </c>
      <c r="J1539" t="s">
        <v>61</v>
      </c>
      <c r="K1539" t="s">
        <v>61</v>
      </c>
      <c r="L1539">
        <v>2013</v>
      </c>
      <c r="M1539">
        <v>2013</v>
      </c>
      <c r="N1539" t="s">
        <v>136</v>
      </c>
      <c r="O1539" t="s">
        <v>48</v>
      </c>
    </row>
    <row r="1540" spans="1:15" ht="15">
      <c r="A1540" s="21" t="s">
        <v>129</v>
      </c>
      <c r="B1540" t="s">
        <v>128</v>
      </c>
      <c r="C1540" s="18" t="s">
        <v>134</v>
      </c>
      <c r="D1540" s="16">
        <v>1</v>
      </c>
      <c r="E1540" s="16">
        <v>58.75</v>
      </c>
      <c r="F1540" s="16">
        <v>-159.75</v>
      </c>
      <c r="G1540">
        <v>0.21248471543994765</v>
      </c>
      <c r="H1540">
        <v>6000</v>
      </c>
      <c r="I1540" t="s">
        <v>131</v>
      </c>
      <c r="J1540" t="s">
        <v>61</v>
      </c>
      <c r="K1540" t="s">
        <v>61</v>
      </c>
      <c r="L1540">
        <v>2013</v>
      </c>
      <c r="M1540">
        <v>2013</v>
      </c>
      <c r="N1540" t="s">
        <v>136</v>
      </c>
      <c r="O1540" t="s">
        <v>48</v>
      </c>
    </row>
    <row r="1541" spans="1:15" ht="15">
      <c r="A1541" s="21" t="s">
        <v>129</v>
      </c>
      <c r="B1541" t="s">
        <v>128</v>
      </c>
      <c r="C1541" s="18" t="s">
        <v>134</v>
      </c>
      <c r="D1541" s="16">
        <v>1</v>
      </c>
      <c r="E1541" s="16">
        <v>58.75</v>
      </c>
      <c r="F1541" s="16">
        <v>-160.75</v>
      </c>
      <c r="G1541">
        <v>0.21248471543994765</v>
      </c>
      <c r="H1541">
        <v>6000</v>
      </c>
      <c r="I1541" t="s">
        <v>131</v>
      </c>
      <c r="J1541" t="s">
        <v>61</v>
      </c>
      <c r="K1541" t="s">
        <v>61</v>
      </c>
      <c r="L1541">
        <v>2013</v>
      </c>
      <c r="M1541">
        <v>2013</v>
      </c>
      <c r="N1541" t="s">
        <v>136</v>
      </c>
      <c r="O1541" t="s">
        <v>48</v>
      </c>
    </row>
    <row r="1542" spans="1:15" ht="15">
      <c r="A1542" s="21" t="s">
        <v>129</v>
      </c>
      <c r="B1542" t="s">
        <v>128</v>
      </c>
      <c r="C1542" s="18" t="s">
        <v>134</v>
      </c>
      <c r="D1542" s="16">
        <v>0.33</v>
      </c>
      <c r="E1542" s="16">
        <v>60.25</v>
      </c>
      <c r="F1542" s="16">
        <v>-167.25</v>
      </c>
      <c r="G1542">
        <v>0.21248471543994765</v>
      </c>
      <c r="H1542">
        <v>6000</v>
      </c>
      <c r="I1542" t="s">
        <v>131</v>
      </c>
      <c r="J1542" t="s">
        <v>61</v>
      </c>
      <c r="K1542" t="s">
        <v>61</v>
      </c>
      <c r="L1542">
        <v>2013</v>
      </c>
      <c r="M1542">
        <v>2013</v>
      </c>
      <c r="N1542" t="s">
        <v>136</v>
      </c>
      <c r="O1542" t="s">
        <v>48</v>
      </c>
    </row>
    <row r="1543" spans="1:15" ht="15">
      <c r="A1543" s="21" t="s">
        <v>129</v>
      </c>
      <c r="B1543" t="s">
        <v>128</v>
      </c>
      <c r="C1543" s="18" t="s">
        <v>134</v>
      </c>
      <c r="D1543" s="16">
        <v>0.75</v>
      </c>
      <c r="E1543" s="16">
        <v>65.25</v>
      </c>
      <c r="F1543" s="16">
        <v>-169.75</v>
      </c>
      <c r="G1543">
        <v>0.21248471543994765</v>
      </c>
      <c r="H1543">
        <v>6000</v>
      </c>
      <c r="I1543" t="s">
        <v>131</v>
      </c>
      <c r="J1543" t="s">
        <v>61</v>
      </c>
      <c r="K1543" t="s">
        <v>61</v>
      </c>
      <c r="L1543">
        <v>2013</v>
      </c>
      <c r="M1543">
        <v>2013</v>
      </c>
      <c r="N1543" t="s">
        <v>136</v>
      </c>
      <c r="O1543" t="s">
        <v>48</v>
      </c>
    </row>
    <row r="1544" spans="1:15" ht="15">
      <c r="A1544" s="21" t="s">
        <v>129</v>
      </c>
      <c r="B1544" t="s">
        <v>128</v>
      </c>
      <c r="C1544" s="18" t="s">
        <v>134</v>
      </c>
      <c r="D1544" s="16">
        <v>1</v>
      </c>
      <c r="E1544" s="16">
        <v>57.75</v>
      </c>
      <c r="F1544" s="16">
        <v>-157.75</v>
      </c>
      <c r="G1544">
        <v>0.21248471543994765</v>
      </c>
      <c r="H1544">
        <v>6000</v>
      </c>
      <c r="I1544" t="s">
        <v>131</v>
      </c>
      <c r="J1544" t="s">
        <v>61</v>
      </c>
      <c r="K1544" t="s">
        <v>61</v>
      </c>
      <c r="L1544">
        <v>2013</v>
      </c>
      <c r="M1544">
        <v>2013</v>
      </c>
      <c r="N1544" t="s">
        <v>136</v>
      </c>
      <c r="O1544" t="s">
        <v>48</v>
      </c>
    </row>
    <row r="1545" spans="1:15" ht="15">
      <c r="A1545" s="21" t="s">
        <v>129</v>
      </c>
      <c r="B1545" t="s">
        <v>128</v>
      </c>
      <c r="C1545" s="18" t="s">
        <v>134</v>
      </c>
      <c r="D1545" s="16">
        <v>1</v>
      </c>
      <c r="E1545" s="16">
        <v>63.25</v>
      </c>
      <c r="F1545" s="16">
        <v>-171.25</v>
      </c>
      <c r="G1545">
        <v>0.21248471543994765</v>
      </c>
      <c r="H1545">
        <v>6000</v>
      </c>
      <c r="I1545" t="s">
        <v>131</v>
      </c>
      <c r="J1545" t="s">
        <v>61</v>
      </c>
      <c r="K1545" t="s">
        <v>61</v>
      </c>
      <c r="L1545">
        <v>2013</v>
      </c>
      <c r="M1545">
        <v>2013</v>
      </c>
      <c r="N1545" t="s">
        <v>136</v>
      </c>
      <c r="O1545" t="s">
        <v>48</v>
      </c>
    </row>
    <row r="1546" spans="1:15" ht="15">
      <c r="A1546" s="21" t="s">
        <v>129</v>
      </c>
      <c r="B1546" t="s">
        <v>128</v>
      </c>
      <c r="C1546" s="18" t="s">
        <v>134</v>
      </c>
      <c r="D1546" s="16">
        <v>0.88</v>
      </c>
      <c r="E1546" s="16">
        <v>56.75</v>
      </c>
      <c r="F1546" s="16">
        <v>-172.75</v>
      </c>
      <c r="G1546">
        <v>0.21248471543994765</v>
      </c>
      <c r="H1546">
        <v>6000</v>
      </c>
      <c r="I1546" t="s">
        <v>131</v>
      </c>
      <c r="J1546" t="s">
        <v>61</v>
      </c>
      <c r="K1546" t="s">
        <v>61</v>
      </c>
      <c r="L1546">
        <v>2013</v>
      </c>
      <c r="M1546">
        <v>2013</v>
      </c>
      <c r="N1546" t="s">
        <v>136</v>
      </c>
      <c r="O1546" t="s">
        <v>48</v>
      </c>
    </row>
    <row r="1547" spans="1:15" ht="15">
      <c r="A1547" s="21" t="s">
        <v>129</v>
      </c>
      <c r="B1547" t="s">
        <v>128</v>
      </c>
      <c r="C1547" s="18" t="s">
        <v>134</v>
      </c>
      <c r="D1547" s="16">
        <v>1</v>
      </c>
      <c r="E1547" s="16">
        <v>63.75</v>
      </c>
      <c r="F1547" s="16">
        <v>-171.25</v>
      </c>
      <c r="G1547">
        <v>0.21248471543994765</v>
      </c>
      <c r="H1547">
        <v>6000</v>
      </c>
      <c r="I1547" t="s">
        <v>131</v>
      </c>
      <c r="J1547" t="s">
        <v>61</v>
      </c>
      <c r="K1547" t="s">
        <v>61</v>
      </c>
      <c r="L1547">
        <v>2013</v>
      </c>
      <c r="M1547">
        <v>2013</v>
      </c>
      <c r="N1547" t="s">
        <v>136</v>
      </c>
      <c r="O1547" t="s">
        <v>48</v>
      </c>
    </row>
    <row r="1548" spans="1:15" ht="15">
      <c r="A1548" s="21" t="s">
        <v>129</v>
      </c>
      <c r="B1548" t="s">
        <v>128</v>
      </c>
      <c r="C1548" s="18" t="s">
        <v>134</v>
      </c>
      <c r="D1548" s="16">
        <v>0.31</v>
      </c>
      <c r="E1548" s="16">
        <v>59.75</v>
      </c>
      <c r="F1548" s="16">
        <v>-163.25</v>
      </c>
      <c r="G1548">
        <v>0.21248471543994765</v>
      </c>
      <c r="H1548">
        <v>6000</v>
      </c>
      <c r="I1548" t="s">
        <v>131</v>
      </c>
      <c r="J1548" t="s">
        <v>61</v>
      </c>
      <c r="K1548" t="s">
        <v>61</v>
      </c>
      <c r="L1548">
        <v>2013</v>
      </c>
      <c r="M1548">
        <v>2013</v>
      </c>
      <c r="N1548" t="s">
        <v>136</v>
      </c>
      <c r="O1548" t="s">
        <v>48</v>
      </c>
    </row>
    <row r="1549" spans="1:15" ht="15">
      <c r="A1549" s="21" t="s">
        <v>129</v>
      </c>
      <c r="B1549" t="s">
        <v>128</v>
      </c>
      <c r="C1549" s="18" t="s">
        <v>134</v>
      </c>
      <c r="D1549" s="16">
        <v>0.55000000000000004</v>
      </c>
      <c r="E1549" s="16">
        <v>59.75</v>
      </c>
      <c r="F1549" s="16">
        <v>-166.25</v>
      </c>
      <c r="G1549">
        <v>0.21248471543994765</v>
      </c>
      <c r="H1549">
        <v>6000</v>
      </c>
      <c r="I1549" t="s">
        <v>131</v>
      </c>
      <c r="J1549" t="s">
        <v>61</v>
      </c>
      <c r="K1549" t="s">
        <v>61</v>
      </c>
      <c r="L1549">
        <v>2013</v>
      </c>
      <c r="M1549">
        <v>2013</v>
      </c>
      <c r="N1549" t="s">
        <v>136</v>
      </c>
      <c r="O1549" t="s">
        <v>48</v>
      </c>
    </row>
    <row r="1550" spans="1:15" ht="15">
      <c r="A1550" s="21" t="s">
        <v>129</v>
      </c>
      <c r="B1550" t="s">
        <v>128</v>
      </c>
      <c r="C1550" s="18" t="s">
        <v>134</v>
      </c>
      <c r="D1550" s="16">
        <v>0.91</v>
      </c>
      <c r="E1550" s="16">
        <v>64.75</v>
      </c>
      <c r="F1550" s="16">
        <v>-170.75</v>
      </c>
      <c r="G1550">
        <v>0.21248471543994765</v>
      </c>
      <c r="H1550">
        <v>6000</v>
      </c>
      <c r="I1550" t="s">
        <v>131</v>
      </c>
      <c r="J1550" t="s">
        <v>61</v>
      </c>
      <c r="K1550" t="s">
        <v>61</v>
      </c>
      <c r="L1550">
        <v>2013</v>
      </c>
      <c r="M1550">
        <v>2013</v>
      </c>
      <c r="N1550" t="s">
        <v>136</v>
      </c>
      <c r="O1550" t="s">
        <v>48</v>
      </c>
    </row>
    <row r="1551" spans="1:15" ht="15">
      <c r="A1551" s="21" t="s">
        <v>129</v>
      </c>
      <c r="B1551" t="s">
        <v>128</v>
      </c>
      <c r="C1551" s="18" t="s">
        <v>134</v>
      </c>
      <c r="D1551" s="16">
        <v>1</v>
      </c>
      <c r="E1551" s="16">
        <v>65.25</v>
      </c>
      <c r="F1551" s="16">
        <v>-167.25</v>
      </c>
      <c r="G1551">
        <v>0.21248471543994765</v>
      </c>
      <c r="H1551">
        <v>6000</v>
      </c>
      <c r="I1551" t="s">
        <v>131</v>
      </c>
      <c r="J1551" t="s">
        <v>61</v>
      </c>
      <c r="K1551" t="s">
        <v>61</v>
      </c>
      <c r="L1551">
        <v>2013</v>
      </c>
      <c r="M1551">
        <v>2013</v>
      </c>
      <c r="N1551" t="s">
        <v>136</v>
      </c>
      <c r="O1551" t="s">
        <v>48</v>
      </c>
    </row>
    <row r="1552" spans="1:15" ht="15">
      <c r="A1552" s="21" t="s">
        <v>129</v>
      </c>
      <c r="B1552" t="s">
        <v>128</v>
      </c>
      <c r="C1552" s="18" t="s">
        <v>134</v>
      </c>
      <c r="D1552" s="16">
        <v>0.49</v>
      </c>
      <c r="E1552" s="16">
        <v>64.25</v>
      </c>
      <c r="F1552" s="16">
        <v>-161.25</v>
      </c>
      <c r="G1552">
        <v>0.21248471543994765</v>
      </c>
      <c r="H1552">
        <v>6000</v>
      </c>
      <c r="I1552" t="s">
        <v>131</v>
      </c>
      <c r="J1552" t="s">
        <v>61</v>
      </c>
      <c r="K1552" t="s">
        <v>61</v>
      </c>
      <c r="L1552">
        <v>2013</v>
      </c>
      <c r="M1552">
        <v>2013</v>
      </c>
      <c r="N1552" t="s">
        <v>136</v>
      </c>
      <c r="O1552" t="s">
        <v>48</v>
      </c>
    </row>
    <row r="1553" spans="1:15" ht="15">
      <c r="A1553" s="21" t="s">
        <v>129</v>
      </c>
      <c r="B1553" t="s">
        <v>128</v>
      </c>
      <c r="C1553" s="18" t="s">
        <v>134</v>
      </c>
      <c r="D1553" s="16">
        <v>1</v>
      </c>
      <c r="E1553" s="16">
        <v>62.25</v>
      </c>
      <c r="F1553" s="16">
        <v>-176.25</v>
      </c>
      <c r="G1553">
        <v>0.21248471543994765</v>
      </c>
      <c r="H1553">
        <v>6000</v>
      </c>
      <c r="I1553" t="s">
        <v>131</v>
      </c>
      <c r="J1553" t="s">
        <v>61</v>
      </c>
      <c r="K1553" t="s">
        <v>61</v>
      </c>
      <c r="L1553">
        <v>2013</v>
      </c>
      <c r="M1553">
        <v>2013</v>
      </c>
      <c r="N1553" t="s">
        <v>136</v>
      </c>
      <c r="O1553" t="s">
        <v>48</v>
      </c>
    </row>
    <row r="1554" spans="1:15" ht="15">
      <c r="A1554" s="21" t="s">
        <v>129</v>
      </c>
      <c r="B1554" t="s">
        <v>128</v>
      </c>
      <c r="C1554" s="18" t="s">
        <v>134</v>
      </c>
      <c r="D1554" s="16">
        <v>1</v>
      </c>
      <c r="E1554" s="16">
        <v>63.75</v>
      </c>
      <c r="F1554" s="16">
        <v>-170.75</v>
      </c>
      <c r="G1554">
        <v>0.21248471543994765</v>
      </c>
      <c r="H1554">
        <v>6000</v>
      </c>
      <c r="I1554" t="s">
        <v>131</v>
      </c>
      <c r="J1554" t="s">
        <v>61</v>
      </c>
      <c r="K1554" t="s">
        <v>61</v>
      </c>
      <c r="L1554">
        <v>2013</v>
      </c>
      <c r="M1554">
        <v>2013</v>
      </c>
      <c r="N1554" t="s">
        <v>136</v>
      </c>
      <c r="O1554" t="s">
        <v>48</v>
      </c>
    </row>
    <row r="1555" spans="1:15" ht="15">
      <c r="A1555" s="21" t="s">
        <v>129</v>
      </c>
      <c r="B1555" t="s">
        <v>128</v>
      </c>
      <c r="C1555" s="18" t="s">
        <v>134</v>
      </c>
      <c r="D1555" s="16">
        <v>1</v>
      </c>
      <c r="E1555" s="16">
        <v>63.75</v>
      </c>
      <c r="F1555" s="16">
        <v>-171.75</v>
      </c>
      <c r="G1555">
        <v>0.21248471543994765</v>
      </c>
      <c r="H1555">
        <v>6000</v>
      </c>
      <c r="I1555" t="s">
        <v>131</v>
      </c>
      <c r="J1555" t="s">
        <v>61</v>
      </c>
      <c r="K1555" t="s">
        <v>61</v>
      </c>
      <c r="L1555">
        <v>2013</v>
      </c>
      <c r="M1555">
        <v>2013</v>
      </c>
      <c r="N1555" t="s">
        <v>136</v>
      </c>
      <c r="O1555" t="s">
        <v>48</v>
      </c>
    </row>
    <row r="1556" spans="1:15" ht="15">
      <c r="A1556" s="21" t="s">
        <v>129</v>
      </c>
      <c r="B1556" t="s">
        <v>128</v>
      </c>
      <c r="C1556" s="18" t="s">
        <v>134</v>
      </c>
      <c r="D1556" s="16">
        <v>1</v>
      </c>
      <c r="E1556" s="16">
        <v>55.75</v>
      </c>
      <c r="F1556" s="16">
        <v>-165.75</v>
      </c>
      <c r="G1556">
        <v>0.21248471543994765</v>
      </c>
      <c r="H1556">
        <v>6000</v>
      </c>
      <c r="I1556" t="s">
        <v>131</v>
      </c>
      <c r="J1556" t="s">
        <v>61</v>
      </c>
      <c r="K1556" t="s">
        <v>61</v>
      </c>
      <c r="L1556">
        <v>2013</v>
      </c>
      <c r="M1556">
        <v>2013</v>
      </c>
      <c r="N1556" t="s">
        <v>136</v>
      </c>
      <c r="O1556" t="s">
        <v>48</v>
      </c>
    </row>
    <row r="1557" spans="1:15" ht="15">
      <c r="A1557" s="21" t="s">
        <v>129</v>
      </c>
      <c r="B1557" t="s">
        <v>128</v>
      </c>
      <c r="C1557" s="18" t="s">
        <v>134</v>
      </c>
      <c r="D1557" s="16">
        <v>1</v>
      </c>
      <c r="E1557" s="16">
        <v>56.75</v>
      </c>
      <c r="F1557" s="16">
        <v>-159.25</v>
      </c>
      <c r="G1557">
        <v>0.21248471543994765</v>
      </c>
      <c r="H1557">
        <v>6000</v>
      </c>
      <c r="I1557" t="s">
        <v>131</v>
      </c>
      <c r="J1557" t="s">
        <v>61</v>
      </c>
      <c r="K1557" t="s">
        <v>61</v>
      </c>
      <c r="L1557">
        <v>2013</v>
      </c>
      <c r="M1557">
        <v>2013</v>
      </c>
      <c r="N1557" t="s">
        <v>136</v>
      </c>
      <c r="O1557" t="s">
        <v>48</v>
      </c>
    </row>
    <row r="1558" spans="1:15" ht="15">
      <c r="A1558" s="21" t="s">
        <v>129</v>
      </c>
      <c r="B1558" t="s">
        <v>128</v>
      </c>
      <c r="C1558" s="18" t="s">
        <v>134</v>
      </c>
      <c r="D1558" s="16">
        <v>1</v>
      </c>
      <c r="E1558" s="16">
        <v>63.75</v>
      </c>
      <c r="F1558" s="16">
        <v>-170.25</v>
      </c>
      <c r="G1558">
        <v>0.21248471543994765</v>
      </c>
      <c r="H1558">
        <v>6000</v>
      </c>
      <c r="I1558" t="s">
        <v>131</v>
      </c>
      <c r="J1558" t="s">
        <v>61</v>
      </c>
      <c r="K1558" t="s">
        <v>61</v>
      </c>
      <c r="L1558">
        <v>2013</v>
      </c>
      <c r="M1558">
        <v>2013</v>
      </c>
      <c r="N1558" t="s">
        <v>136</v>
      </c>
      <c r="O1558" t="s">
        <v>48</v>
      </c>
    </row>
    <row r="1559" spans="1:15" ht="15">
      <c r="A1559" s="21" t="s">
        <v>129</v>
      </c>
      <c r="B1559" t="s">
        <v>128</v>
      </c>
      <c r="C1559" s="18" t="s">
        <v>134</v>
      </c>
      <c r="D1559" s="16">
        <v>0.62</v>
      </c>
      <c r="E1559" s="16">
        <v>59.75</v>
      </c>
      <c r="F1559" s="16">
        <v>-163.75</v>
      </c>
      <c r="G1559">
        <v>0.21248471543994765</v>
      </c>
      <c r="H1559">
        <v>6000</v>
      </c>
      <c r="I1559" t="s">
        <v>131</v>
      </c>
      <c r="J1559" t="s">
        <v>61</v>
      </c>
      <c r="K1559" t="s">
        <v>61</v>
      </c>
      <c r="L1559">
        <v>2013</v>
      </c>
      <c r="M1559">
        <v>2013</v>
      </c>
      <c r="N1559" t="s">
        <v>136</v>
      </c>
      <c r="O1559" t="s">
        <v>48</v>
      </c>
    </row>
    <row r="1560" spans="1:15" ht="15">
      <c r="A1560" s="21" t="s">
        <v>129</v>
      </c>
      <c r="B1560" t="s">
        <v>128</v>
      </c>
      <c r="C1560" s="18" t="s">
        <v>134</v>
      </c>
      <c r="D1560" s="16">
        <v>0.94</v>
      </c>
      <c r="E1560" s="16">
        <v>65.75</v>
      </c>
      <c r="F1560" s="16">
        <v>-168.75</v>
      </c>
      <c r="G1560">
        <v>0.21248471543994765</v>
      </c>
      <c r="H1560">
        <v>6000</v>
      </c>
      <c r="I1560" t="s">
        <v>131</v>
      </c>
      <c r="J1560" t="s">
        <v>61</v>
      </c>
      <c r="K1560" t="s">
        <v>61</v>
      </c>
      <c r="L1560">
        <v>2013</v>
      </c>
      <c r="M1560">
        <v>2013</v>
      </c>
      <c r="N1560" t="s">
        <v>136</v>
      </c>
      <c r="O1560" t="s">
        <v>48</v>
      </c>
    </row>
    <row r="1561" spans="1:15" ht="15">
      <c r="A1561" s="21" t="s">
        <v>129</v>
      </c>
      <c r="B1561" t="s">
        <v>128</v>
      </c>
      <c r="C1561" s="18" t="s">
        <v>134</v>
      </c>
      <c r="D1561" s="16">
        <v>0.96</v>
      </c>
      <c r="E1561" s="16">
        <v>55.75</v>
      </c>
      <c r="F1561" s="16">
        <v>-167.75</v>
      </c>
      <c r="G1561">
        <v>0.21248471543994765</v>
      </c>
      <c r="H1561">
        <v>6000</v>
      </c>
      <c r="I1561" t="s">
        <v>131</v>
      </c>
      <c r="J1561" t="s">
        <v>61</v>
      </c>
      <c r="K1561" t="s">
        <v>61</v>
      </c>
      <c r="L1561">
        <v>2013</v>
      </c>
      <c r="M1561">
        <v>2013</v>
      </c>
      <c r="N1561" t="s">
        <v>136</v>
      </c>
      <c r="O1561" t="s">
        <v>48</v>
      </c>
    </row>
    <row r="1562" spans="1:15" ht="15">
      <c r="A1562" s="21" t="s">
        <v>129</v>
      </c>
      <c r="B1562" t="s">
        <v>128</v>
      </c>
      <c r="C1562" s="18" t="s">
        <v>134</v>
      </c>
      <c r="D1562" s="16">
        <v>0.96</v>
      </c>
      <c r="E1562" s="16">
        <v>56.25</v>
      </c>
      <c r="F1562" s="16">
        <v>-170.25</v>
      </c>
      <c r="G1562">
        <v>0.21248471543994765</v>
      </c>
      <c r="H1562">
        <v>6000</v>
      </c>
      <c r="I1562" t="s">
        <v>131</v>
      </c>
      <c r="J1562" t="s">
        <v>61</v>
      </c>
      <c r="K1562" t="s">
        <v>61</v>
      </c>
      <c r="L1562">
        <v>2013</v>
      </c>
      <c r="M1562">
        <v>2013</v>
      </c>
      <c r="N1562" t="s">
        <v>136</v>
      </c>
      <c r="O1562" t="s">
        <v>48</v>
      </c>
    </row>
    <row r="1563" spans="1:15" ht="15">
      <c r="A1563" s="21" t="s">
        <v>129</v>
      </c>
      <c r="B1563" t="s">
        <v>128</v>
      </c>
      <c r="C1563" s="18" t="s">
        <v>134</v>
      </c>
      <c r="D1563" s="16">
        <v>1</v>
      </c>
      <c r="E1563" s="16">
        <v>63.25</v>
      </c>
      <c r="F1563" s="16">
        <v>-169.25</v>
      </c>
      <c r="G1563">
        <v>0.21248471543994765</v>
      </c>
      <c r="H1563">
        <v>6000</v>
      </c>
      <c r="I1563" t="s">
        <v>131</v>
      </c>
      <c r="J1563" t="s">
        <v>61</v>
      </c>
      <c r="K1563" t="s">
        <v>61</v>
      </c>
      <c r="L1563">
        <v>2013</v>
      </c>
      <c r="M1563">
        <v>2013</v>
      </c>
      <c r="N1563" t="s">
        <v>136</v>
      </c>
      <c r="O1563" t="s">
        <v>48</v>
      </c>
    </row>
    <row r="1564" spans="1:15" ht="15">
      <c r="A1564" s="21" t="s">
        <v>129</v>
      </c>
      <c r="B1564" t="s">
        <v>128</v>
      </c>
      <c r="C1564" s="18" t="s">
        <v>134</v>
      </c>
      <c r="D1564" s="16">
        <v>0.86</v>
      </c>
      <c r="E1564" s="16">
        <v>61.25</v>
      </c>
      <c r="F1564" s="16">
        <v>-165.75</v>
      </c>
      <c r="G1564">
        <v>0.21248471543994765</v>
      </c>
      <c r="H1564">
        <v>6000</v>
      </c>
      <c r="I1564" t="s">
        <v>131</v>
      </c>
      <c r="J1564" t="s">
        <v>61</v>
      </c>
      <c r="K1564" t="s">
        <v>61</v>
      </c>
      <c r="L1564">
        <v>2013</v>
      </c>
      <c r="M1564">
        <v>2013</v>
      </c>
      <c r="N1564" t="s">
        <v>136</v>
      </c>
      <c r="O1564" t="s">
        <v>48</v>
      </c>
    </row>
    <row r="1565" spans="1:15" ht="15">
      <c r="A1565" s="21" t="s">
        <v>129</v>
      </c>
      <c r="B1565" t="s">
        <v>128</v>
      </c>
      <c r="C1565" s="18" t="s">
        <v>134</v>
      </c>
      <c r="D1565" s="16">
        <v>0.91</v>
      </c>
      <c r="E1565" s="16">
        <v>64.25</v>
      </c>
      <c r="F1565" s="16">
        <v>-172.25</v>
      </c>
      <c r="G1565">
        <v>0.21248471543994765</v>
      </c>
      <c r="H1565">
        <v>6000</v>
      </c>
      <c r="I1565" t="s">
        <v>131</v>
      </c>
      <c r="J1565" t="s">
        <v>61</v>
      </c>
      <c r="K1565" t="s">
        <v>61</v>
      </c>
      <c r="L1565">
        <v>2013</v>
      </c>
      <c r="M1565">
        <v>2013</v>
      </c>
      <c r="N1565" t="s">
        <v>136</v>
      </c>
      <c r="O1565" t="s">
        <v>48</v>
      </c>
    </row>
    <row r="1566" spans="1:15" ht="15">
      <c r="A1566" s="21" t="s">
        <v>129</v>
      </c>
      <c r="B1566" t="s">
        <v>128</v>
      </c>
      <c r="C1566" s="18" t="s">
        <v>134</v>
      </c>
      <c r="D1566" s="16">
        <v>0.98</v>
      </c>
      <c r="E1566" s="16">
        <v>55.75</v>
      </c>
      <c r="F1566" s="16">
        <v>-167.25</v>
      </c>
      <c r="G1566">
        <v>0.21248471543994765</v>
      </c>
      <c r="H1566">
        <v>6000</v>
      </c>
      <c r="I1566" t="s">
        <v>131</v>
      </c>
      <c r="J1566" t="s">
        <v>61</v>
      </c>
      <c r="K1566" t="s">
        <v>61</v>
      </c>
      <c r="L1566">
        <v>2013</v>
      </c>
      <c r="M1566">
        <v>2013</v>
      </c>
      <c r="N1566" t="s">
        <v>136</v>
      </c>
      <c r="O1566" t="s">
        <v>48</v>
      </c>
    </row>
    <row r="1567" spans="1:15" ht="15">
      <c r="A1567" s="21" t="s">
        <v>129</v>
      </c>
      <c r="B1567" t="s">
        <v>128</v>
      </c>
      <c r="C1567" s="18" t="s">
        <v>134</v>
      </c>
      <c r="D1567" s="16">
        <v>1</v>
      </c>
      <c r="E1567" s="16">
        <v>63.75</v>
      </c>
      <c r="F1567" s="16">
        <v>-173.25</v>
      </c>
      <c r="G1567">
        <v>0.21248471543994765</v>
      </c>
      <c r="H1567">
        <v>6000</v>
      </c>
      <c r="I1567" t="s">
        <v>131</v>
      </c>
      <c r="J1567" t="s">
        <v>61</v>
      </c>
      <c r="K1567" t="s">
        <v>61</v>
      </c>
      <c r="L1567">
        <v>2013</v>
      </c>
      <c r="M1567">
        <v>2013</v>
      </c>
      <c r="N1567" t="s">
        <v>136</v>
      </c>
      <c r="O1567" t="s">
        <v>48</v>
      </c>
    </row>
    <row r="1568" spans="1:15" ht="15">
      <c r="A1568" s="21" t="s">
        <v>129</v>
      </c>
      <c r="B1568" t="s">
        <v>128</v>
      </c>
      <c r="C1568" s="18" t="s">
        <v>134</v>
      </c>
      <c r="D1568" s="16">
        <v>0.33</v>
      </c>
      <c r="E1568" s="16">
        <v>64.75</v>
      </c>
      <c r="F1568" s="16">
        <v>-161.25</v>
      </c>
      <c r="G1568">
        <v>0.21248471543994765</v>
      </c>
      <c r="H1568">
        <v>6000</v>
      </c>
      <c r="I1568" t="s">
        <v>131</v>
      </c>
      <c r="J1568" t="s">
        <v>61</v>
      </c>
      <c r="K1568" t="s">
        <v>61</v>
      </c>
      <c r="L1568">
        <v>2013</v>
      </c>
      <c r="M1568">
        <v>2013</v>
      </c>
      <c r="N1568" t="s">
        <v>136</v>
      </c>
      <c r="O1568" t="s">
        <v>48</v>
      </c>
    </row>
    <row r="1569" spans="1:15" ht="15">
      <c r="A1569" s="21" t="s">
        <v>129</v>
      </c>
      <c r="B1569" t="s">
        <v>128</v>
      </c>
      <c r="C1569" s="18" t="s">
        <v>134</v>
      </c>
      <c r="D1569" s="16">
        <v>0.25</v>
      </c>
      <c r="E1569" s="16">
        <v>60.25</v>
      </c>
      <c r="F1569" s="16">
        <v>-165.75</v>
      </c>
      <c r="G1569">
        <v>0.21248471543994765</v>
      </c>
      <c r="H1569">
        <v>6000</v>
      </c>
      <c r="I1569" t="s">
        <v>131</v>
      </c>
      <c r="J1569" t="s">
        <v>61</v>
      </c>
      <c r="K1569" t="s">
        <v>61</v>
      </c>
      <c r="L1569">
        <v>2013</v>
      </c>
      <c r="M1569">
        <v>2013</v>
      </c>
      <c r="N1569" t="s">
        <v>136</v>
      </c>
      <c r="O1569" t="s">
        <v>48</v>
      </c>
    </row>
    <row r="1570" spans="1:15" ht="15">
      <c r="A1570" s="21" t="s">
        <v>129</v>
      </c>
      <c r="B1570" t="s">
        <v>128</v>
      </c>
      <c r="C1570" s="18" t="s">
        <v>134</v>
      </c>
      <c r="D1570" s="16">
        <v>0</v>
      </c>
      <c r="E1570" s="16">
        <v>63.25</v>
      </c>
      <c r="F1570" s="16">
        <v>-163.75</v>
      </c>
      <c r="G1570">
        <v>0.21248471543994765</v>
      </c>
      <c r="H1570">
        <v>6000</v>
      </c>
      <c r="I1570" t="s">
        <v>131</v>
      </c>
      <c r="J1570" t="s">
        <v>61</v>
      </c>
      <c r="K1570" t="s">
        <v>61</v>
      </c>
      <c r="L1570">
        <v>2013</v>
      </c>
      <c r="M1570">
        <v>2013</v>
      </c>
      <c r="N1570" t="s">
        <v>136</v>
      </c>
      <c r="O1570" t="s">
        <v>48</v>
      </c>
    </row>
    <row r="1571" spans="1:15" ht="15">
      <c r="A1571" s="21" t="s">
        <v>129</v>
      </c>
      <c r="B1571" t="s">
        <v>128</v>
      </c>
      <c r="C1571" s="18" t="s">
        <v>134</v>
      </c>
      <c r="D1571" s="16">
        <v>0.82</v>
      </c>
      <c r="E1571" s="16">
        <v>60.25</v>
      </c>
      <c r="F1571" s="16">
        <v>-164.75</v>
      </c>
      <c r="G1571">
        <v>0.21248471543994765</v>
      </c>
      <c r="H1571">
        <v>6000</v>
      </c>
      <c r="I1571" t="s">
        <v>131</v>
      </c>
      <c r="J1571" t="s">
        <v>61</v>
      </c>
      <c r="K1571" t="s">
        <v>61</v>
      </c>
      <c r="L1571">
        <v>2013</v>
      </c>
      <c r="M1571">
        <v>2013</v>
      </c>
      <c r="N1571" t="s">
        <v>136</v>
      </c>
      <c r="O1571" t="s">
        <v>48</v>
      </c>
    </row>
    <row r="1572" spans="1:15" ht="15">
      <c r="A1572" s="21" t="s">
        <v>129</v>
      </c>
      <c r="B1572" t="s">
        <v>128</v>
      </c>
      <c r="C1572" s="18" t="s">
        <v>134</v>
      </c>
      <c r="D1572" s="16">
        <v>0.28000000000000003</v>
      </c>
      <c r="E1572" s="16">
        <v>58.75</v>
      </c>
      <c r="F1572" s="16">
        <v>-158.75</v>
      </c>
      <c r="G1572">
        <v>0.21248471543994765</v>
      </c>
      <c r="H1572">
        <v>6000</v>
      </c>
      <c r="I1572" t="s">
        <v>131</v>
      </c>
      <c r="J1572" t="s">
        <v>61</v>
      </c>
      <c r="K1572" t="s">
        <v>61</v>
      </c>
      <c r="L1572">
        <v>2013</v>
      </c>
      <c r="M1572">
        <v>2013</v>
      </c>
      <c r="N1572" t="s">
        <v>136</v>
      </c>
      <c r="O1572" t="s">
        <v>48</v>
      </c>
    </row>
    <row r="1573" spans="1:15" ht="15">
      <c r="A1573" s="21" t="s">
        <v>129</v>
      </c>
      <c r="B1573" t="s">
        <v>128</v>
      </c>
      <c r="C1573" s="18" t="s">
        <v>134</v>
      </c>
      <c r="D1573" s="16">
        <v>0.72</v>
      </c>
      <c r="E1573" s="16">
        <v>56.75</v>
      </c>
      <c r="F1573" s="16">
        <v>-173.25</v>
      </c>
      <c r="G1573">
        <v>0.21248471543994765</v>
      </c>
      <c r="H1573">
        <v>6000</v>
      </c>
      <c r="I1573" t="s">
        <v>131</v>
      </c>
      <c r="J1573" t="s">
        <v>61</v>
      </c>
      <c r="K1573" t="s">
        <v>61</v>
      </c>
      <c r="L1573">
        <v>2013</v>
      </c>
      <c r="M1573">
        <v>2013</v>
      </c>
      <c r="N1573" t="s">
        <v>136</v>
      </c>
      <c r="O1573" t="s">
        <v>48</v>
      </c>
    </row>
    <row r="1574" spans="1:15" ht="15">
      <c r="A1574" s="21" t="s">
        <v>129</v>
      </c>
      <c r="B1574" t="s">
        <v>128</v>
      </c>
      <c r="C1574" s="18" t="s">
        <v>134</v>
      </c>
      <c r="D1574" s="16">
        <v>1</v>
      </c>
      <c r="E1574" s="16">
        <v>62.75</v>
      </c>
      <c r="F1574" s="16">
        <v>-175.25</v>
      </c>
      <c r="G1574">
        <v>0.21248471543994765</v>
      </c>
      <c r="H1574">
        <v>6000</v>
      </c>
      <c r="I1574" t="s">
        <v>131</v>
      </c>
      <c r="J1574" t="s">
        <v>61</v>
      </c>
      <c r="K1574" t="s">
        <v>61</v>
      </c>
      <c r="L1574">
        <v>2013</v>
      </c>
      <c r="M1574">
        <v>2013</v>
      </c>
      <c r="N1574" t="s">
        <v>136</v>
      </c>
      <c r="O1574" t="s">
        <v>48</v>
      </c>
    </row>
    <row r="1575" spans="1:15" ht="15">
      <c r="A1575" s="21" t="s">
        <v>129</v>
      </c>
      <c r="B1575" t="s">
        <v>128</v>
      </c>
      <c r="C1575" s="18" t="s">
        <v>134</v>
      </c>
      <c r="D1575" s="16">
        <v>0.84</v>
      </c>
      <c r="E1575" s="16">
        <v>58.75</v>
      </c>
      <c r="F1575" s="16">
        <v>-161.75</v>
      </c>
      <c r="G1575">
        <v>0.21248471543994765</v>
      </c>
      <c r="H1575">
        <v>6000</v>
      </c>
      <c r="I1575" t="s">
        <v>131</v>
      </c>
      <c r="J1575" t="s">
        <v>61</v>
      </c>
      <c r="K1575" t="s">
        <v>61</v>
      </c>
      <c r="L1575">
        <v>2013</v>
      </c>
      <c r="M1575">
        <v>2013</v>
      </c>
      <c r="N1575" t="s">
        <v>136</v>
      </c>
      <c r="O1575" t="s">
        <v>48</v>
      </c>
    </row>
    <row r="1576" spans="1:15" ht="15">
      <c r="A1576" s="21" t="s">
        <v>129</v>
      </c>
      <c r="B1576" t="s">
        <v>128</v>
      </c>
      <c r="C1576" s="18" t="s">
        <v>134</v>
      </c>
      <c r="D1576" s="16">
        <v>0.78</v>
      </c>
      <c r="E1576" s="16">
        <v>58.75</v>
      </c>
      <c r="F1576" s="16">
        <v>-177.25</v>
      </c>
      <c r="G1576">
        <v>0.21248471543994765</v>
      </c>
      <c r="H1576">
        <v>6000</v>
      </c>
      <c r="I1576" t="s">
        <v>131</v>
      </c>
      <c r="J1576" t="s">
        <v>61</v>
      </c>
      <c r="K1576" t="s">
        <v>61</v>
      </c>
      <c r="L1576">
        <v>2013</v>
      </c>
      <c r="M1576">
        <v>2013</v>
      </c>
      <c r="N1576" t="s">
        <v>136</v>
      </c>
      <c r="O1576" t="s">
        <v>48</v>
      </c>
    </row>
    <row r="1577" spans="1:15" ht="15">
      <c r="A1577" s="21" t="s">
        <v>129</v>
      </c>
      <c r="B1577" t="s">
        <v>128</v>
      </c>
      <c r="C1577" s="18" t="s">
        <v>134</v>
      </c>
      <c r="D1577" s="16">
        <v>1</v>
      </c>
      <c r="E1577" s="16">
        <v>65.75</v>
      </c>
      <c r="F1577" s="16">
        <v>-168.25</v>
      </c>
      <c r="G1577">
        <v>0.21248471543994765</v>
      </c>
      <c r="H1577">
        <v>6000</v>
      </c>
      <c r="I1577" t="s">
        <v>131</v>
      </c>
      <c r="J1577" t="s">
        <v>61</v>
      </c>
      <c r="K1577" t="s">
        <v>61</v>
      </c>
      <c r="L1577">
        <v>2013</v>
      </c>
      <c r="M1577">
        <v>2013</v>
      </c>
      <c r="N1577" t="s">
        <v>136</v>
      </c>
      <c r="O1577" t="s">
        <v>48</v>
      </c>
    </row>
    <row r="1578" spans="1:15" ht="15">
      <c r="A1578" s="21" t="s">
        <v>129</v>
      </c>
      <c r="B1578" t="s">
        <v>128</v>
      </c>
      <c r="C1578" s="18" t="s">
        <v>134</v>
      </c>
      <c r="D1578" s="16">
        <v>1</v>
      </c>
      <c r="E1578" s="16">
        <v>55.75</v>
      </c>
      <c r="F1578" s="16">
        <v>-166.25</v>
      </c>
      <c r="G1578">
        <v>0.21248471543994765</v>
      </c>
      <c r="H1578">
        <v>6000</v>
      </c>
      <c r="I1578" t="s">
        <v>131</v>
      </c>
      <c r="J1578" t="s">
        <v>61</v>
      </c>
      <c r="K1578" t="s">
        <v>61</v>
      </c>
      <c r="L1578">
        <v>2013</v>
      </c>
      <c r="M1578">
        <v>2013</v>
      </c>
      <c r="N1578" t="s">
        <v>136</v>
      </c>
      <c r="O1578" t="s">
        <v>48</v>
      </c>
    </row>
    <row r="1579" spans="1:15" ht="15">
      <c r="A1579" s="21" t="s">
        <v>129</v>
      </c>
      <c r="B1579" t="s">
        <v>128</v>
      </c>
      <c r="C1579" s="18" t="s">
        <v>134</v>
      </c>
      <c r="D1579" s="16">
        <v>0.13</v>
      </c>
      <c r="E1579" s="16">
        <v>63.25</v>
      </c>
      <c r="F1579" s="16">
        <v>-162.75</v>
      </c>
      <c r="G1579">
        <v>0.21248471543994765</v>
      </c>
      <c r="H1579">
        <v>6000</v>
      </c>
      <c r="I1579" t="s">
        <v>131</v>
      </c>
      <c r="J1579" t="s">
        <v>61</v>
      </c>
      <c r="K1579" t="s">
        <v>61</v>
      </c>
      <c r="L1579">
        <v>2013</v>
      </c>
      <c r="M1579">
        <v>2013</v>
      </c>
      <c r="N1579" t="s">
        <v>136</v>
      </c>
      <c r="O1579" t="s">
        <v>48</v>
      </c>
    </row>
    <row r="1580" spans="1:15" ht="15">
      <c r="A1580" s="21" t="s">
        <v>129</v>
      </c>
      <c r="B1580" t="s">
        <v>128</v>
      </c>
      <c r="C1580" s="18" t="s">
        <v>134</v>
      </c>
      <c r="D1580" s="16">
        <v>1</v>
      </c>
      <c r="E1580" s="16">
        <v>55.75</v>
      </c>
      <c r="F1580" s="16">
        <v>-164.75</v>
      </c>
      <c r="G1580">
        <v>0.21248471543994765</v>
      </c>
      <c r="H1580">
        <v>6000</v>
      </c>
      <c r="I1580" t="s">
        <v>131</v>
      </c>
      <c r="J1580" t="s">
        <v>61</v>
      </c>
      <c r="K1580" t="s">
        <v>61</v>
      </c>
      <c r="L1580">
        <v>2013</v>
      </c>
      <c r="M1580">
        <v>2013</v>
      </c>
      <c r="N1580" t="s">
        <v>136</v>
      </c>
      <c r="O1580" t="s">
        <v>48</v>
      </c>
    </row>
    <row r="1581" spans="1:15" ht="15">
      <c r="A1581" s="21" t="s">
        <v>129</v>
      </c>
      <c r="B1581" t="s">
        <v>128</v>
      </c>
      <c r="C1581" s="18" t="s">
        <v>134</v>
      </c>
      <c r="D1581" s="16">
        <v>0</v>
      </c>
      <c r="E1581" s="16">
        <v>63.25</v>
      </c>
      <c r="F1581" s="16">
        <v>-164.25</v>
      </c>
      <c r="G1581">
        <v>0.21248471543994765</v>
      </c>
      <c r="H1581">
        <v>6000</v>
      </c>
      <c r="I1581" t="s">
        <v>131</v>
      </c>
      <c r="J1581" t="s">
        <v>61</v>
      </c>
      <c r="K1581" t="s">
        <v>61</v>
      </c>
      <c r="L1581">
        <v>2013</v>
      </c>
      <c r="M1581">
        <v>2013</v>
      </c>
      <c r="N1581" t="s">
        <v>136</v>
      </c>
      <c r="O1581" t="s">
        <v>48</v>
      </c>
    </row>
    <row r="1582" spans="1:15" ht="15">
      <c r="A1582" s="21" t="s">
        <v>129</v>
      </c>
      <c r="B1582" t="s">
        <v>128</v>
      </c>
      <c r="C1582" s="18" t="s">
        <v>134</v>
      </c>
      <c r="D1582" s="16">
        <v>0.9</v>
      </c>
      <c r="E1582" s="16">
        <v>58.75</v>
      </c>
      <c r="F1582" s="16">
        <v>-161.25</v>
      </c>
      <c r="G1582">
        <v>0.21248471543994765</v>
      </c>
      <c r="H1582">
        <v>6000</v>
      </c>
      <c r="I1582" t="s">
        <v>131</v>
      </c>
      <c r="J1582" t="s">
        <v>61</v>
      </c>
      <c r="K1582" t="s">
        <v>61</v>
      </c>
      <c r="L1582">
        <v>2013</v>
      </c>
      <c r="M1582">
        <v>2013</v>
      </c>
      <c r="N1582" t="s">
        <v>136</v>
      </c>
      <c r="O1582" t="s">
        <v>48</v>
      </c>
    </row>
    <row r="1583" spans="1:15" ht="15">
      <c r="A1583" s="21" t="s">
        <v>129</v>
      </c>
      <c r="B1583" t="s">
        <v>128</v>
      </c>
      <c r="C1583" s="18" t="s">
        <v>134</v>
      </c>
      <c r="D1583" s="16">
        <v>1</v>
      </c>
      <c r="E1583" s="16">
        <v>63.25</v>
      </c>
      <c r="F1583" s="16">
        <v>-170.25</v>
      </c>
      <c r="G1583">
        <v>0.21248471543994765</v>
      </c>
      <c r="H1583">
        <v>6000</v>
      </c>
      <c r="I1583" t="s">
        <v>131</v>
      </c>
      <c r="J1583" t="s">
        <v>61</v>
      </c>
      <c r="K1583" t="s">
        <v>61</v>
      </c>
      <c r="L1583">
        <v>2013</v>
      </c>
      <c r="M1583">
        <v>2013</v>
      </c>
      <c r="N1583" t="s">
        <v>136</v>
      </c>
      <c r="O1583" t="s">
        <v>48</v>
      </c>
    </row>
    <row r="1584" spans="1:15" ht="15">
      <c r="A1584" s="21" t="s">
        <v>129</v>
      </c>
      <c r="B1584" t="s">
        <v>128</v>
      </c>
      <c r="C1584" s="18" t="s">
        <v>134</v>
      </c>
      <c r="D1584" s="16">
        <v>0.31</v>
      </c>
      <c r="E1584" s="16">
        <v>58.75</v>
      </c>
      <c r="F1584" s="16">
        <v>-157.25</v>
      </c>
      <c r="G1584">
        <v>0.21248471543994765</v>
      </c>
      <c r="H1584">
        <v>6000</v>
      </c>
      <c r="I1584" t="s">
        <v>131</v>
      </c>
      <c r="J1584" t="s">
        <v>61</v>
      </c>
      <c r="K1584" t="s">
        <v>61</v>
      </c>
      <c r="L1584">
        <v>2013</v>
      </c>
      <c r="M1584">
        <v>2013</v>
      </c>
      <c r="N1584" t="s">
        <v>136</v>
      </c>
      <c r="O1584" t="s">
        <v>48</v>
      </c>
    </row>
    <row r="1585" spans="1:15" ht="15">
      <c r="A1585" s="21" t="s">
        <v>129</v>
      </c>
      <c r="B1585" t="s">
        <v>128</v>
      </c>
      <c r="C1585" s="18" t="s">
        <v>134</v>
      </c>
      <c r="D1585" s="16">
        <v>0.72</v>
      </c>
      <c r="E1585" s="16">
        <v>65.25</v>
      </c>
      <c r="F1585" s="16">
        <v>-170.25</v>
      </c>
      <c r="G1585">
        <v>0.21248471543994765</v>
      </c>
      <c r="H1585">
        <v>6000</v>
      </c>
      <c r="I1585" t="s">
        <v>131</v>
      </c>
      <c r="J1585" t="s">
        <v>61</v>
      </c>
      <c r="K1585" t="s">
        <v>61</v>
      </c>
      <c r="L1585">
        <v>2013</v>
      </c>
      <c r="M1585">
        <v>2013</v>
      </c>
      <c r="N1585" t="s">
        <v>136</v>
      </c>
      <c r="O1585" t="s">
        <v>48</v>
      </c>
    </row>
    <row r="1586" spans="1:15" ht="15">
      <c r="A1586" s="21" t="s">
        <v>129</v>
      </c>
      <c r="B1586" t="s">
        <v>128</v>
      </c>
      <c r="C1586" s="18" t="s">
        <v>134</v>
      </c>
      <c r="D1586" s="16">
        <v>1</v>
      </c>
      <c r="E1586" s="16">
        <v>55.75</v>
      </c>
      <c r="F1586" s="16">
        <v>-162.75</v>
      </c>
      <c r="G1586">
        <v>0.21248471543994765</v>
      </c>
      <c r="H1586">
        <v>6000</v>
      </c>
      <c r="I1586" t="s">
        <v>131</v>
      </c>
      <c r="J1586" t="s">
        <v>61</v>
      </c>
      <c r="K1586" t="s">
        <v>61</v>
      </c>
      <c r="L1586">
        <v>2013</v>
      </c>
      <c r="M1586">
        <v>2013</v>
      </c>
      <c r="N1586" t="s">
        <v>136</v>
      </c>
      <c r="O1586" t="s">
        <v>48</v>
      </c>
    </row>
    <row r="1587" spans="1:15" ht="15">
      <c r="A1587" s="21" t="s">
        <v>129</v>
      </c>
      <c r="B1587" t="s">
        <v>128</v>
      </c>
      <c r="C1587" s="18" t="s">
        <v>134</v>
      </c>
      <c r="D1587" s="16">
        <v>0.6</v>
      </c>
      <c r="E1587" s="16">
        <v>65.25</v>
      </c>
      <c r="F1587" s="16">
        <v>-166.75</v>
      </c>
      <c r="G1587">
        <v>0.21248471543994765</v>
      </c>
      <c r="H1587">
        <v>6000</v>
      </c>
      <c r="I1587" t="s">
        <v>131</v>
      </c>
      <c r="J1587" t="s">
        <v>61</v>
      </c>
      <c r="K1587" t="s">
        <v>61</v>
      </c>
      <c r="L1587">
        <v>2013</v>
      </c>
      <c r="M1587">
        <v>2013</v>
      </c>
      <c r="N1587" t="s">
        <v>136</v>
      </c>
      <c r="O1587" t="s">
        <v>48</v>
      </c>
    </row>
    <row r="1588" spans="1:15" ht="15">
      <c r="A1588" s="21" t="s">
        <v>129</v>
      </c>
      <c r="B1588" t="s">
        <v>128</v>
      </c>
      <c r="C1588" s="18" t="s">
        <v>134</v>
      </c>
      <c r="D1588" s="16">
        <v>0.64</v>
      </c>
      <c r="E1588" s="16">
        <v>64.75</v>
      </c>
      <c r="F1588" s="16">
        <v>-161.75</v>
      </c>
      <c r="G1588">
        <v>0.21248471543994765</v>
      </c>
      <c r="H1588">
        <v>6000</v>
      </c>
      <c r="I1588" t="s">
        <v>131</v>
      </c>
      <c r="J1588" t="s">
        <v>61</v>
      </c>
      <c r="K1588" t="s">
        <v>61</v>
      </c>
      <c r="L1588">
        <v>2013</v>
      </c>
      <c r="M1588">
        <v>2013</v>
      </c>
      <c r="N1588" t="s">
        <v>136</v>
      </c>
      <c r="O1588" t="s">
        <v>48</v>
      </c>
    </row>
    <row r="1589" spans="1:15" ht="15">
      <c r="A1589" s="21" t="s">
        <v>129</v>
      </c>
      <c r="B1589" t="s">
        <v>128</v>
      </c>
      <c r="C1589" s="18" t="s">
        <v>134</v>
      </c>
      <c r="D1589" s="16">
        <v>0.73</v>
      </c>
      <c r="E1589" s="16">
        <v>56.25</v>
      </c>
      <c r="F1589" s="16">
        <v>-171.25</v>
      </c>
      <c r="G1589">
        <v>0.21248471543994765</v>
      </c>
      <c r="H1589">
        <v>6000</v>
      </c>
      <c r="I1589" t="s">
        <v>131</v>
      </c>
      <c r="J1589" t="s">
        <v>61</v>
      </c>
      <c r="K1589" t="s">
        <v>61</v>
      </c>
      <c r="L1589">
        <v>2013</v>
      </c>
      <c r="M1589">
        <v>2013</v>
      </c>
      <c r="N1589" t="s">
        <v>136</v>
      </c>
      <c r="O1589" t="s">
        <v>48</v>
      </c>
    </row>
    <row r="1590" spans="1:15" ht="15">
      <c r="A1590" s="21" t="s">
        <v>129</v>
      </c>
      <c r="B1590" t="s">
        <v>128</v>
      </c>
      <c r="C1590" s="18" t="s">
        <v>134</v>
      </c>
      <c r="D1590" s="16">
        <v>0.33</v>
      </c>
      <c r="E1590" s="16">
        <v>58.75</v>
      </c>
      <c r="F1590" s="16">
        <v>-157.75</v>
      </c>
      <c r="G1590">
        <v>0.21248471543994765</v>
      </c>
      <c r="H1590">
        <v>6000</v>
      </c>
      <c r="I1590" t="s">
        <v>131</v>
      </c>
      <c r="J1590" t="s">
        <v>61</v>
      </c>
      <c r="K1590" t="s">
        <v>61</v>
      </c>
      <c r="L1590">
        <v>2013</v>
      </c>
      <c r="M1590">
        <v>2013</v>
      </c>
      <c r="N1590" t="s">
        <v>136</v>
      </c>
      <c r="O1590" t="s">
        <v>48</v>
      </c>
    </row>
    <row r="1591" spans="1:15" ht="15">
      <c r="A1591" s="21" t="s">
        <v>129</v>
      </c>
      <c r="B1591" t="s">
        <v>128</v>
      </c>
      <c r="C1591" s="18" t="s">
        <v>134</v>
      </c>
      <c r="D1591" s="16">
        <v>0.2</v>
      </c>
      <c r="E1591" s="16">
        <v>60.25</v>
      </c>
      <c r="F1591" s="16">
        <v>-166.75</v>
      </c>
      <c r="G1591">
        <v>0.21248471543994765</v>
      </c>
      <c r="H1591">
        <v>6000</v>
      </c>
      <c r="I1591" t="s">
        <v>131</v>
      </c>
      <c r="J1591" t="s">
        <v>61</v>
      </c>
      <c r="K1591" t="s">
        <v>61</v>
      </c>
      <c r="L1591">
        <v>2013</v>
      </c>
      <c r="M1591">
        <v>2013</v>
      </c>
      <c r="N1591" t="s">
        <v>136</v>
      </c>
      <c r="O1591" t="s">
        <v>48</v>
      </c>
    </row>
    <row r="1592" spans="1:15" ht="15">
      <c r="A1592" s="21" t="s">
        <v>129</v>
      </c>
      <c r="B1592" t="s">
        <v>128</v>
      </c>
      <c r="C1592" s="18" t="s">
        <v>134</v>
      </c>
      <c r="D1592" s="16">
        <v>0.88</v>
      </c>
      <c r="E1592" s="16">
        <v>60.75</v>
      </c>
      <c r="F1592" s="16">
        <v>-163.75</v>
      </c>
      <c r="G1592">
        <v>0.21248471543994765</v>
      </c>
      <c r="H1592">
        <v>6000</v>
      </c>
      <c r="I1592" t="s">
        <v>131</v>
      </c>
      <c r="J1592" t="s">
        <v>61</v>
      </c>
      <c r="K1592" t="s">
        <v>61</v>
      </c>
      <c r="L1592">
        <v>2013</v>
      </c>
      <c r="M1592">
        <v>2013</v>
      </c>
      <c r="N1592" t="s">
        <v>136</v>
      </c>
      <c r="O1592" t="s">
        <v>48</v>
      </c>
    </row>
    <row r="1593" spans="1:15" ht="15">
      <c r="A1593" s="21" t="s">
        <v>129</v>
      </c>
      <c r="B1593" t="s">
        <v>128</v>
      </c>
      <c r="C1593" s="18" t="s">
        <v>134</v>
      </c>
      <c r="D1593" s="16">
        <v>0.99</v>
      </c>
      <c r="E1593" s="16">
        <v>56.25</v>
      </c>
      <c r="F1593" s="16">
        <v>-169.75</v>
      </c>
      <c r="G1593">
        <v>0.21248471543994765</v>
      </c>
      <c r="H1593">
        <v>6000</v>
      </c>
      <c r="I1593" t="s">
        <v>131</v>
      </c>
      <c r="J1593" t="s">
        <v>61</v>
      </c>
      <c r="K1593" t="s">
        <v>61</v>
      </c>
      <c r="L1593">
        <v>2013</v>
      </c>
      <c r="M1593">
        <v>2013</v>
      </c>
      <c r="N1593" t="s">
        <v>136</v>
      </c>
      <c r="O1593" t="s">
        <v>48</v>
      </c>
    </row>
    <row r="1594" spans="1:15" ht="15">
      <c r="A1594" s="21" t="s">
        <v>129</v>
      </c>
      <c r="B1594" t="s">
        <v>128</v>
      </c>
      <c r="C1594" s="18" t="s">
        <v>134</v>
      </c>
      <c r="D1594" s="16">
        <v>1</v>
      </c>
      <c r="E1594" s="16">
        <v>63.25</v>
      </c>
      <c r="F1594" s="16">
        <v>-174.25</v>
      </c>
      <c r="G1594">
        <v>0.21248471543994765</v>
      </c>
      <c r="H1594">
        <v>6000</v>
      </c>
      <c r="I1594" t="s">
        <v>131</v>
      </c>
      <c r="J1594" t="s">
        <v>61</v>
      </c>
      <c r="K1594" t="s">
        <v>61</v>
      </c>
      <c r="L1594">
        <v>2013</v>
      </c>
      <c r="M1594">
        <v>2013</v>
      </c>
      <c r="N1594" t="s">
        <v>136</v>
      </c>
      <c r="O1594" t="s">
        <v>48</v>
      </c>
    </row>
    <row r="1595" spans="1:15" ht="15">
      <c r="A1595" s="21" t="s">
        <v>129</v>
      </c>
      <c r="B1595" t="s">
        <v>128</v>
      </c>
      <c r="C1595" s="18" t="s">
        <v>134</v>
      </c>
      <c r="D1595" s="16">
        <v>1</v>
      </c>
      <c r="E1595" s="16">
        <v>61.25</v>
      </c>
      <c r="F1595" s="16">
        <v>-178.25</v>
      </c>
      <c r="G1595">
        <v>0.21248471543994765</v>
      </c>
      <c r="H1595">
        <v>6000</v>
      </c>
      <c r="I1595" t="s">
        <v>131</v>
      </c>
      <c r="J1595" t="s">
        <v>61</v>
      </c>
      <c r="K1595" t="s">
        <v>61</v>
      </c>
      <c r="L1595">
        <v>2013</v>
      </c>
      <c r="M1595">
        <v>2013</v>
      </c>
      <c r="N1595" t="s">
        <v>136</v>
      </c>
      <c r="O1595" t="s">
        <v>48</v>
      </c>
    </row>
    <row r="1596" spans="1:15" ht="15">
      <c r="A1596" s="21" t="s">
        <v>129</v>
      </c>
      <c r="B1596" t="s">
        <v>128</v>
      </c>
      <c r="C1596" s="18" t="s">
        <v>134</v>
      </c>
      <c r="D1596" s="16">
        <v>1</v>
      </c>
      <c r="E1596" s="16">
        <v>56.25</v>
      </c>
      <c r="F1596" s="16">
        <v>-160.25</v>
      </c>
      <c r="G1596">
        <v>0.21248471543994765</v>
      </c>
      <c r="H1596">
        <v>6000</v>
      </c>
      <c r="I1596" t="s">
        <v>131</v>
      </c>
      <c r="J1596" t="s">
        <v>61</v>
      </c>
      <c r="K1596" t="s">
        <v>61</v>
      </c>
      <c r="L1596">
        <v>2013</v>
      </c>
      <c r="M1596">
        <v>2013</v>
      </c>
      <c r="N1596" t="s">
        <v>136</v>
      </c>
      <c r="O1596" t="s">
        <v>48</v>
      </c>
    </row>
    <row r="1597" spans="1:15" ht="15">
      <c r="A1597" s="21" t="s">
        <v>129</v>
      </c>
      <c r="B1597" t="s">
        <v>128</v>
      </c>
      <c r="C1597" s="18" t="s">
        <v>134</v>
      </c>
      <c r="D1597" s="16">
        <v>1</v>
      </c>
      <c r="E1597" s="16">
        <v>55.75</v>
      </c>
      <c r="F1597" s="16">
        <v>-164.25</v>
      </c>
      <c r="G1597">
        <v>0.21248471543994765</v>
      </c>
      <c r="H1597">
        <v>6000</v>
      </c>
      <c r="I1597" t="s">
        <v>131</v>
      </c>
      <c r="J1597" t="s">
        <v>61</v>
      </c>
      <c r="K1597" t="s">
        <v>61</v>
      </c>
      <c r="L1597">
        <v>2013</v>
      </c>
      <c r="M1597">
        <v>2013</v>
      </c>
      <c r="N1597" t="s">
        <v>136</v>
      </c>
      <c r="O1597" t="s">
        <v>48</v>
      </c>
    </row>
    <row r="1598" spans="1:15" ht="15">
      <c r="A1598" s="21" t="s">
        <v>129</v>
      </c>
      <c r="B1598" t="s">
        <v>128</v>
      </c>
      <c r="C1598" s="18" t="s">
        <v>134</v>
      </c>
      <c r="D1598" s="16">
        <v>0.33</v>
      </c>
      <c r="E1598" s="16">
        <v>58.75</v>
      </c>
      <c r="F1598" s="16">
        <v>-158.25</v>
      </c>
      <c r="G1598">
        <v>0.21248471543994765</v>
      </c>
      <c r="H1598">
        <v>6000</v>
      </c>
      <c r="I1598" t="s">
        <v>131</v>
      </c>
      <c r="J1598" t="s">
        <v>61</v>
      </c>
      <c r="K1598" t="s">
        <v>61</v>
      </c>
      <c r="L1598">
        <v>2013</v>
      </c>
      <c r="M1598">
        <v>2013</v>
      </c>
      <c r="N1598" t="s">
        <v>136</v>
      </c>
      <c r="O1598" t="s">
        <v>48</v>
      </c>
    </row>
    <row r="1599" spans="1:15" ht="15">
      <c r="A1599" s="21" t="s">
        <v>129</v>
      </c>
      <c r="B1599" t="s">
        <v>128</v>
      </c>
      <c r="C1599" s="18" t="s">
        <v>134</v>
      </c>
      <c r="D1599" s="16">
        <v>1</v>
      </c>
      <c r="E1599" s="16">
        <v>57.25</v>
      </c>
      <c r="F1599" s="16">
        <v>-158.25</v>
      </c>
      <c r="G1599">
        <v>0.21248471543994765</v>
      </c>
      <c r="H1599">
        <v>6000</v>
      </c>
      <c r="I1599" t="s">
        <v>131</v>
      </c>
      <c r="J1599" t="s">
        <v>61</v>
      </c>
      <c r="K1599" t="s">
        <v>61</v>
      </c>
      <c r="L1599">
        <v>2013</v>
      </c>
      <c r="M1599">
        <v>2013</v>
      </c>
      <c r="N1599" t="s">
        <v>136</v>
      </c>
      <c r="O1599" t="s">
        <v>48</v>
      </c>
    </row>
    <row r="1600" spans="1:15" ht="15">
      <c r="A1600" s="21" t="s">
        <v>129</v>
      </c>
      <c r="B1600" t="s">
        <v>128</v>
      </c>
      <c r="C1600" s="18" t="s">
        <v>134</v>
      </c>
      <c r="D1600" s="16">
        <v>0.78</v>
      </c>
      <c r="E1600" s="16">
        <v>64.75</v>
      </c>
      <c r="F1600" s="16">
        <v>-171.25</v>
      </c>
      <c r="G1600">
        <v>0.21248471543994765</v>
      </c>
      <c r="H1600">
        <v>6000</v>
      </c>
      <c r="I1600" t="s">
        <v>131</v>
      </c>
      <c r="J1600" t="s">
        <v>61</v>
      </c>
      <c r="K1600" t="s">
        <v>61</v>
      </c>
      <c r="L1600">
        <v>2013</v>
      </c>
      <c r="M1600">
        <v>2013</v>
      </c>
      <c r="N1600" t="s">
        <v>136</v>
      </c>
      <c r="O1600" t="s">
        <v>48</v>
      </c>
    </row>
    <row r="1601" spans="1:15" ht="15">
      <c r="A1601" s="21" t="s">
        <v>129</v>
      </c>
      <c r="B1601" t="s">
        <v>128</v>
      </c>
      <c r="C1601" s="18" t="s">
        <v>134</v>
      </c>
      <c r="D1601" s="16">
        <v>1</v>
      </c>
      <c r="E1601" s="16">
        <v>61.75</v>
      </c>
      <c r="F1601" s="16">
        <v>-177.25</v>
      </c>
      <c r="G1601">
        <v>0.21248471543994765</v>
      </c>
      <c r="H1601">
        <v>6000</v>
      </c>
      <c r="I1601" t="s">
        <v>131</v>
      </c>
      <c r="J1601" t="s">
        <v>61</v>
      </c>
      <c r="K1601" t="s">
        <v>61</v>
      </c>
      <c r="L1601">
        <v>2013</v>
      </c>
      <c r="M1601">
        <v>2013</v>
      </c>
      <c r="N1601" t="s">
        <v>136</v>
      </c>
      <c r="O1601" t="s">
        <v>48</v>
      </c>
    </row>
    <row r="1602" spans="1:15" ht="15">
      <c r="A1602" s="21" t="s">
        <v>129</v>
      </c>
      <c r="B1602" t="s">
        <v>128</v>
      </c>
      <c r="C1602" s="18" t="s">
        <v>134</v>
      </c>
      <c r="D1602" s="16">
        <v>0.8</v>
      </c>
      <c r="E1602" s="16">
        <v>59.25</v>
      </c>
      <c r="F1602" s="16">
        <v>-178.25</v>
      </c>
      <c r="G1602">
        <v>0.21248471543994765</v>
      </c>
      <c r="H1602">
        <v>6000</v>
      </c>
      <c r="I1602" t="s">
        <v>131</v>
      </c>
      <c r="J1602" t="s">
        <v>61</v>
      </c>
      <c r="K1602" t="s">
        <v>61</v>
      </c>
      <c r="L1602">
        <v>2013</v>
      </c>
      <c r="M1602">
        <v>2013</v>
      </c>
      <c r="N1602" t="s">
        <v>136</v>
      </c>
      <c r="O1602" t="s">
        <v>48</v>
      </c>
    </row>
    <row r="1603" spans="1:15" ht="15">
      <c r="A1603" s="21" t="s">
        <v>129</v>
      </c>
      <c r="B1603" t="s">
        <v>128</v>
      </c>
      <c r="C1603" s="18" t="s">
        <v>134</v>
      </c>
      <c r="D1603" s="16">
        <v>1</v>
      </c>
      <c r="E1603" s="16">
        <v>55.75</v>
      </c>
      <c r="F1603" s="16">
        <v>-166.75</v>
      </c>
      <c r="G1603">
        <v>0.21248471543994765</v>
      </c>
      <c r="H1603">
        <v>6000</v>
      </c>
      <c r="I1603" t="s">
        <v>131</v>
      </c>
      <c r="J1603" t="s">
        <v>61</v>
      </c>
      <c r="K1603" t="s">
        <v>61</v>
      </c>
      <c r="L1603">
        <v>2013</v>
      </c>
      <c r="M1603">
        <v>2013</v>
      </c>
      <c r="N1603" t="s">
        <v>136</v>
      </c>
      <c r="O1603" t="s">
        <v>48</v>
      </c>
    </row>
    <row r="1604" spans="1:15" ht="15">
      <c r="A1604" s="21" t="s">
        <v>129</v>
      </c>
      <c r="B1604" t="s">
        <v>128</v>
      </c>
      <c r="C1604" s="18" t="s">
        <v>134</v>
      </c>
      <c r="D1604" s="16">
        <v>1</v>
      </c>
      <c r="E1604" s="16">
        <v>55.75</v>
      </c>
      <c r="F1604" s="16">
        <v>-160.75</v>
      </c>
      <c r="G1604">
        <v>0.21248471543994765</v>
      </c>
      <c r="H1604">
        <v>6000</v>
      </c>
      <c r="I1604" t="s">
        <v>131</v>
      </c>
      <c r="J1604" t="s">
        <v>61</v>
      </c>
      <c r="K1604" t="s">
        <v>61</v>
      </c>
      <c r="L1604">
        <v>2013</v>
      </c>
      <c r="M1604">
        <v>2013</v>
      </c>
      <c r="N1604" t="s">
        <v>136</v>
      </c>
      <c r="O1604" t="s">
        <v>48</v>
      </c>
    </row>
    <row r="1605" spans="1:15" ht="15">
      <c r="A1605" s="21" t="s">
        <v>129</v>
      </c>
      <c r="B1605" t="s">
        <v>128</v>
      </c>
      <c r="C1605" s="18" t="s">
        <v>134</v>
      </c>
      <c r="D1605" s="16">
        <v>0.06</v>
      </c>
      <c r="E1605" s="16">
        <v>62.75</v>
      </c>
      <c r="F1605" s="16">
        <v>-164.75</v>
      </c>
      <c r="G1605">
        <v>0.21248471543994765</v>
      </c>
      <c r="H1605">
        <v>6000</v>
      </c>
      <c r="I1605" t="s">
        <v>131</v>
      </c>
      <c r="J1605" t="s">
        <v>61</v>
      </c>
      <c r="K1605" t="s">
        <v>61</v>
      </c>
      <c r="L1605">
        <v>2013</v>
      </c>
      <c r="M1605">
        <v>2013</v>
      </c>
      <c r="N1605" t="s">
        <v>136</v>
      </c>
      <c r="O1605" t="s">
        <v>48</v>
      </c>
    </row>
    <row r="1606" spans="1:15" ht="15">
      <c r="A1606" s="21" t="s">
        <v>129</v>
      </c>
      <c r="B1606" t="s">
        <v>128</v>
      </c>
      <c r="C1606" s="18" t="s">
        <v>134</v>
      </c>
      <c r="D1606" s="16">
        <v>1</v>
      </c>
      <c r="E1606" s="16">
        <v>55.75</v>
      </c>
      <c r="F1606" s="16">
        <v>-165.25</v>
      </c>
      <c r="G1606">
        <v>0.21248471543994765</v>
      </c>
      <c r="H1606">
        <v>6000</v>
      </c>
      <c r="I1606" t="s">
        <v>131</v>
      </c>
      <c r="J1606" t="s">
        <v>61</v>
      </c>
      <c r="K1606" t="s">
        <v>61</v>
      </c>
      <c r="L1606">
        <v>2013</v>
      </c>
      <c r="M1606">
        <v>2013</v>
      </c>
      <c r="N1606" t="s">
        <v>136</v>
      </c>
      <c r="O1606" t="s">
        <v>48</v>
      </c>
    </row>
    <row r="1607" spans="1:15" ht="15">
      <c r="A1607" s="21" t="s">
        <v>129</v>
      </c>
      <c r="B1607" t="s">
        <v>128</v>
      </c>
      <c r="C1607" s="18" t="s">
        <v>134</v>
      </c>
      <c r="D1607" s="16">
        <v>0.14000000000000001</v>
      </c>
      <c r="E1607" s="16">
        <v>60.25</v>
      </c>
      <c r="F1607" s="16">
        <v>-162.25</v>
      </c>
      <c r="G1607">
        <v>0.21248471543994765</v>
      </c>
      <c r="H1607">
        <v>6000</v>
      </c>
      <c r="I1607" t="s">
        <v>131</v>
      </c>
      <c r="J1607" t="s">
        <v>61</v>
      </c>
      <c r="K1607" t="s">
        <v>61</v>
      </c>
      <c r="L1607">
        <v>2013</v>
      </c>
      <c r="M1607">
        <v>2013</v>
      </c>
      <c r="N1607" t="s">
        <v>136</v>
      </c>
      <c r="O1607" t="s">
        <v>48</v>
      </c>
    </row>
    <row r="1608" spans="1:15" ht="15">
      <c r="A1608" s="21" t="s">
        <v>129</v>
      </c>
      <c r="B1608" t="s">
        <v>128</v>
      </c>
      <c r="C1608" s="18" t="s">
        <v>134</v>
      </c>
      <c r="D1608" s="16">
        <v>0.86</v>
      </c>
      <c r="E1608" s="16">
        <v>60.25</v>
      </c>
      <c r="F1608" s="16">
        <v>-178.75</v>
      </c>
      <c r="G1608">
        <v>0.21248471543994765</v>
      </c>
      <c r="H1608">
        <v>6000</v>
      </c>
      <c r="I1608" t="s">
        <v>131</v>
      </c>
      <c r="J1608" t="s">
        <v>61</v>
      </c>
      <c r="K1608" t="s">
        <v>61</v>
      </c>
      <c r="L1608">
        <v>2013</v>
      </c>
      <c r="M1608">
        <v>2013</v>
      </c>
      <c r="N1608" t="s">
        <v>136</v>
      </c>
      <c r="O1608" t="s">
        <v>48</v>
      </c>
    </row>
    <row r="1609" spans="1:15" ht="15">
      <c r="A1609" s="21" t="s">
        <v>129</v>
      </c>
      <c r="B1609" t="s">
        <v>128</v>
      </c>
      <c r="C1609" s="18" t="s">
        <v>134</v>
      </c>
      <c r="D1609" s="16">
        <v>1</v>
      </c>
      <c r="E1609" s="16">
        <v>56.75</v>
      </c>
      <c r="F1609" s="16">
        <v>-158.75</v>
      </c>
      <c r="G1609">
        <v>0.21248471543994765</v>
      </c>
      <c r="H1609">
        <v>6000</v>
      </c>
      <c r="I1609" t="s">
        <v>131</v>
      </c>
      <c r="J1609" t="s">
        <v>61</v>
      </c>
      <c r="K1609" t="s">
        <v>61</v>
      </c>
      <c r="L1609">
        <v>2013</v>
      </c>
      <c r="M1609">
        <v>2013</v>
      </c>
      <c r="N1609" t="s">
        <v>136</v>
      </c>
      <c r="O1609" t="s">
        <v>48</v>
      </c>
    </row>
    <row r="1610" spans="1:15" ht="15">
      <c r="A1610" s="21" t="s">
        <v>129</v>
      </c>
      <c r="B1610" t="s">
        <v>128</v>
      </c>
      <c r="C1610" s="18" t="s">
        <v>134</v>
      </c>
      <c r="D1610" s="16">
        <v>0.65</v>
      </c>
      <c r="E1610" s="16">
        <v>58.75</v>
      </c>
      <c r="F1610" s="16">
        <v>-159.25</v>
      </c>
      <c r="G1610">
        <v>0.21248471543994765</v>
      </c>
      <c r="H1610">
        <v>6000</v>
      </c>
      <c r="I1610" t="s">
        <v>131</v>
      </c>
      <c r="J1610" t="s">
        <v>61</v>
      </c>
      <c r="K1610" t="s">
        <v>61</v>
      </c>
      <c r="L1610">
        <v>2013</v>
      </c>
      <c r="M1610">
        <v>2013</v>
      </c>
      <c r="N1610" t="s">
        <v>136</v>
      </c>
      <c r="O1610" t="s">
        <v>48</v>
      </c>
    </row>
    <row r="1611" spans="1:15" ht="15">
      <c r="A1611" s="21" t="s">
        <v>129</v>
      </c>
      <c r="B1611" t="s">
        <v>128</v>
      </c>
      <c r="C1611" s="18" t="s">
        <v>134</v>
      </c>
      <c r="D1611" s="16">
        <v>0.8</v>
      </c>
      <c r="E1611" s="16">
        <v>61.25</v>
      </c>
      <c r="F1611" s="16">
        <v>-165.25</v>
      </c>
      <c r="G1611">
        <v>0.21248471543994765</v>
      </c>
      <c r="H1611">
        <v>6000</v>
      </c>
      <c r="I1611" t="s">
        <v>131</v>
      </c>
      <c r="J1611" t="s">
        <v>61</v>
      </c>
      <c r="K1611" t="s">
        <v>61</v>
      </c>
      <c r="L1611">
        <v>2013</v>
      </c>
      <c r="M1611">
        <v>2013</v>
      </c>
      <c r="N1611" t="s">
        <v>136</v>
      </c>
      <c r="O1611" t="s">
        <v>48</v>
      </c>
    </row>
    <row r="1612" spans="1:15" ht="15">
      <c r="A1612" s="21" t="s">
        <v>129</v>
      </c>
      <c r="B1612" t="s">
        <v>128</v>
      </c>
      <c r="C1612" s="18" t="s">
        <v>134</v>
      </c>
      <c r="D1612" s="16">
        <v>0.87</v>
      </c>
      <c r="E1612" s="16">
        <v>65.75</v>
      </c>
      <c r="F1612" s="16">
        <v>-169.25</v>
      </c>
      <c r="G1612">
        <v>0.21248471543994765</v>
      </c>
      <c r="H1612">
        <v>6000</v>
      </c>
      <c r="I1612" t="s">
        <v>131</v>
      </c>
      <c r="J1612" t="s">
        <v>61</v>
      </c>
      <c r="K1612" t="s">
        <v>61</v>
      </c>
      <c r="L1612">
        <v>2013</v>
      </c>
      <c r="M1612">
        <v>2013</v>
      </c>
      <c r="N1612" t="s">
        <v>136</v>
      </c>
      <c r="O1612" t="s">
        <v>48</v>
      </c>
    </row>
    <row r="1613" spans="1:15" ht="15">
      <c r="A1613" s="21" t="s">
        <v>129</v>
      </c>
      <c r="B1613" t="s">
        <v>128</v>
      </c>
      <c r="C1613" s="18" t="s">
        <v>134</v>
      </c>
      <c r="D1613" s="16">
        <v>1</v>
      </c>
      <c r="E1613" s="16">
        <v>63.75</v>
      </c>
      <c r="F1613" s="16">
        <v>-173.75</v>
      </c>
      <c r="G1613">
        <v>0.21248471543994765</v>
      </c>
      <c r="H1613">
        <v>6000</v>
      </c>
      <c r="I1613" t="s">
        <v>131</v>
      </c>
      <c r="J1613" t="s">
        <v>61</v>
      </c>
      <c r="K1613" t="s">
        <v>61</v>
      </c>
      <c r="L1613">
        <v>2013</v>
      </c>
      <c r="M1613">
        <v>2013</v>
      </c>
      <c r="N1613" t="s">
        <v>136</v>
      </c>
      <c r="O1613" t="s">
        <v>48</v>
      </c>
    </row>
    <row r="1614" spans="1:15" ht="15">
      <c r="A1614" s="21" t="s">
        <v>129</v>
      </c>
      <c r="B1614" t="s">
        <v>128</v>
      </c>
      <c r="C1614" s="18" t="s">
        <v>134</v>
      </c>
      <c r="D1614" s="16">
        <v>1</v>
      </c>
      <c r="E1614" s="16">
        <v>63.25</v>
      </c>
      <c r="F1614" s="16">
        <v>-169.75</v>
      </c>
      <c r="G1614">
        <v>0.21248471543994765</v>
      </c>
      <c r="H1614">
        <v>6000</v>
      </c>
      <c r="I1614" t="s">
        <v>131</v>
      </c>
      <c r="J1614" t="s">
        <v>61</v>
      </c>
      <c r="K1614" t="s">
        <v>61</v>
      </c>
      <c r="L1614">
        <v>2013</v>
      </c>
      <c r="M1614">
        <v>2013</v>
      </c>
      <c r="N1614" t="s">
        <v>136</v>
      </c>
      <c r="O1614" t="s">
        <v>48</v>
      </c>
    </row>
    <row r="1615" spans="1:15" ht="15">
      <c r="A1615" s="21" t="s">
        <v>129</v>
      </c>
      <c r="B1615" t="s">
        <v>128</v>
      </c>
      <c r="C1615" s="18" t="s">
        <v>134</v>
      </c>
      <c r="D1615" s="16">
        <v>0.49</v>
      </c>
      <c r="E1615" s="16">
        <v>57.75</v>
      </c>
      <c r="F1615" s="16">
        <v>-174.75</v>
      </c>
      <c r="G1615">
        <v>0.21248471543994765</v>
      </c>
      <c r="H1615">
        <v>6000</v>
      </c>
      <c r="I1615" t="s">
        <v>131</v>
      </c>
      <c r="J1615" t="s">
        <v>61</v>
      </c>
      <c r="K1615" t="s">
        <v>61</v>
      </c>
      <c r="L1615">
        <v>2013</v>
      </c>
      <c r="M1615">
        <v>2013</v>
      </c>
      <c r="N1615" t="s">
        <v>136</v>
      </c>
      <c r="O1615" t="s">
        <v>48</v>
      </c>
    </row>
    <row r="1616" spans="1:15" ht="15">
      <c r="A1616" s="21" t="s">
        <v>129</v>
      </c>
      <c r="B1616" t="s">
        <v>128</v>
      </c>
      <c r="C1616" s="18" t="s">
        <v>134</v>
      </c>
      <c r="D1616" s="16">
        <v>1</v>
      </c>
      <c r="E1616" s="16">
        <v>55.75</v>
      </c>
      <c r="F1616" s="16">
        <v>-161.75</v>
      </c>
      <c r="G1616">
        <v>0.21248471543994765</v>
      </c>
      <c r="H1616">
        <v>6000</v>
      </c>
      <c r="I1616" t="s">
        <v>131</v>
      </c>
      <c r="J1616" t="s">
        <v>61</v>
      </c>
      <c r="K1616" t="s">
        <v>61</v>
      </c>
      <c r="L1616">
        <v>2013</v>
      </c>
      <c r="M1616">
        <v>2013</v>
      </c>
      <c r="N1616" t="s">
        <v>136</v>
      </c>
      <c r="O1616" t="s">
        <v>48</v>
      </c>
    </row>
    <row r="1617" spans="1:15" ht="15">
      <c r="A1617" s="21" t="s">
        <v>129</v>
      </c>
      <c r="B1617" t="s">
        <v>128</v>
      </c>
      <c r="C1617" s="18" t="s">
        <v>134</v>
      </c>
      <c r="D1617" s="16">
        <v>0.75</v>
      </c>
      <c r="E1617" s="16">
        <v>61.75</v>
      </c>
      <c r="F1617" s="16">
        <v>-165.75</v>
      </c>
      <c r="G1617">
        <v>0.21248471543994765</v>
      </c>
      <c r="H1617">
        <v>6000</v>
      </c>
      <c r="I1617" t="s">
        <v>131</v>
      </c>
      <c r="J1617" t="s">
        <v>61</v>
      </c>
      <c r="K1617" t="s">
        <v>61</v>
      </c>
      <c r="L1617">
        <v>2013</v>
      </c>
      <c r="M1617">
        <v>2013</v>
      </c>
      <c r="N1617" t="s">
        <v>136</v>
      </c>
      <c r="O1617" t="s">
        <v>48</v>
      </c>
    </row>
    <row r="1618" spans="1:15" ht="15">
      <c r="A1618" s="21" t="s">
        <v>129</v>
      </c>
      <c r="B1618" t="s">
        <v>128</v>
      </c>
      <c r="C1618" s="18" t="s">
        <v>134</v>
      </c>
      <c r="D1618" s="16">
        <v>0.9</v>
      </c>
      <c r="E1618" s="16">
        <v>60.75</v>
      </c>
      <c r="F1618" s="16">
        <v>-164.25</v>
      </c>
      <c r="G1618">
        <v>0.21248471543994765</v>
      </c>
      <c r="H1618">
        <v>6000</v>
      </c>
      <c r="I1618" t="s">
        <v>131</v>
      </c>
      <c r="J1618" t="s">
        <v>61</v>
      </c>
      <c r="K1618" t="s">
        <v>61</v>
      </c>
      <c r="L1618">
        <v>2013</v>
      </c>
      <c r="M1618">
        <v>2013</v>
      </c>
      <c r="N1618" t="s">
        <v>136</v>
      </c>
      <c r="O1618" t="s">
        <v>48</v>
      </c>
    </row>
    <row r="1619" spans="1:15" ht="15">
      <c r="A1619" s="21" t="s">
        <v>129</v>
      </c>
      <c r="B1619" t="s">
        <v>128</v>
      </c>
      <c r="C1619" s="18" t="s">
        <v>134</v>
      </c>
      <c r="D1619" s="16">
        <v>0.78</v>
      </c>
      <c r="E1619" s="16">
        <v>64.75</v>
      </c>
      <c r="F1619" s="16">
        <v>-162.25</v>
      </c>
      <c r="G1619">
        <v>0.21248471543994765</v>
      </c>
      <c r="H1619">
        <v>6000</v>
      </c>
      <c r="I1619" t="s">
        <v>131</v>
      </c>
      <c r="J1619" t="s">
        <v>61</v>
      </c>
      <c r="K1619" t="s">
        <v>61</v>
      </c>
      <c r="L1619">
        <v>2013</v>
      </c>
      <c r="M1619">
        <v>2013</v>
      </c>
      <c r="N1619" t="s">
        <v>136</v>
      </c>
      <c r="O1619" t="s">
        <v>48</v>
      </c>
    </row>
    <row r="1620" spans="1:15" ht="15">
      <c r="A1620" s="21" t="s">
        <v>129</v>
      </c>
      <c r="B1620" t="s">
        <v>128</v>
      </c>
      <c r="C1620" s="18" t="s">
        <v>134</v>
      </c>
      <c r="D1620" s="16">
        <v>1</v>
      </c>
      <c r="E1620" s="16">
        <v>64.75</v>
      </c>
      <c r="F1620" s="16">
        <v>-166.25</v>
      </c>
      <c r="G1620">
        <v>0.21248471543994765</v>
      </c>
      <c r="H1620">
        <v>6000</v>
      </c>
      <c r="I1620" t="s">
        <v>131</v>
      </c>
      <c r="J1620" t="s">
        <v>61</v>
      </c>
      <c r="K1620" t="s">
        <v>61</v>
      </c>
      <c r="L1620">
        <v>2013</v>
      </c>
      <c r="M1620">
        <v>2013</v>
      </c>
      <c r="N1620" t="s">
        <v>136</v>
      </c>
      <c r="O1620" t="s">
        <v>48</v>
      </c>
    </row>
    <row r="1621" spans="1:15" ht="15">
      <c r="A1621" s="21" t="s">
        <v>129</v>
      </c>
      <c r="B1621" t="s">
        <v>128</v>
      </c>
      <c r="C1621" s="18" t="s">
        <v>134</v>
      </c>
      <c r="D1621" s="16">
        <v>0.34</v>
      </c>
      <c r="E1621" s="16">
        <v>60.25</v>
      </c>
      <c r="F1621" s="16">
        <v>-166.25</v>
      </c>
      <c r="G1621">
        <v>0.21248471543994765</v>
      </c>
      <c r="H1621">
        <v>6000</v>
      </c>
      <c r="I1621" t="s">
        <v>131</v>
      </c>
      <c r="J1621" t="s">
        <v>61</v>
      </c>
      <c r="K1621" t="s">
        <v>61</v>
      </c>
      <c r="L1621">
        <v>2013</v>
      </c>
      <c r="M1621">
        <v>2013</v>
      </c>
      <c r="N1621" t="s">
        <v>136</v>
      </c>
      <c r="O1621" t="s">
        <v>48</v>
      </c>
    </row>
    <row r="1622" spans="1:15" ht="15">
      <c r="A1622" s="21" t="s">
        <v>129</v>
      </c>
      <c r="B1622" t="s">
        <v>128</v>
      </c>
      <c r="C1622" s="18" t="s">
        <v>134</v>
      </c>
      <c r="D1622" s="16">
        <v>0.45</v>
      </c>
      <c r="E1622" s="16">
        <v>59.25</v>
      </c>
      <c r="F1622" s="16">
        <v>-161.75</v>
      </c>
      <c r="G1622">
        <v>0.21248471543994765</v>
      </c>
      <c r="H1622">
        <v>6000</v>
      </c>
      <c r="I1622" t="s">
        <v>131</v>
      </c>
      <c r="J1622" t="s">
        <v>61</v>
      </c>
      <c r="K1622" t="s">
        <v>61</v>
      </c>
      <c r="L1622">
        <v>2013</v>
      </c>
      <c r="M1622">
        <v>2013</v>
      </c>
      <c r="N1622" t="s">
        <v>136</v>
      </c>
      <c r="O1622" t="s">
        <v>48</v>
      </c>
    </row>
    <row r="1623" spans="1:15" ht="15">
      <c r="A1623" s="21" t="s">
        <v>129</v>
      </c>
      <c r="B1623" t="s">
        <v>128</v>
      </c>
      <c r="C1623" s="18" t="s">
        <v>134</v>
      </c>
      <c r="D1623" s="16">
        <v>0.81</v>
      </c>
      <c r="E1623" s="16">
        <v>63.75</v>
      </c>
      <c r="F1623" s="16">
        <v>-160.75</v>
      </c>
      <c r="G1623">
        <v>0.21248471543994765</v>
      </c>
      <c r="H1623">
        <v>6000</v>
      </c>
      <c r="I1623" t="s">
        <v>131</v>
      </c>
      <c r="J1623" t="s">
        <v>61</v>
      </c>
      <c r="K1623" t="s">
        <v>61</v>
      </c>
      <c r="L1623">
        <v>2013</v>
      </c>
      <c r="M1623">
        <v>2013</v>
      </c>
      <c r="N1623" t="s">
        <v>136</v>
      </c>
      <c r="O1623" t="s">
        <v>48</v>
      </c>
    </row>
    <row r="1624" spans="1:15" ht="15">
      <c r="A1624" s="21" t="s">
        <v>129</v>
      </c>
      <c r="B1624" t="s">
        <v>128</v>
      </c>
      <c r="C1624" s="18" t="s">
        <v>134</v>
      </c>
      <c r="D1624" s="16">
        <v>0.86</v>
      </c>
      <c r="E1624" s="16">
        <v>56.25</v>
      </c>
      <c r="F1624" s="16">
        <v>-170.75</v>
      </c>
      <c r="G1624">
        <v>0.21248471543994765</v>
      </c>
      <c r="H1624">
        <v>6000</v>
      </c>
      <c r="I1624" t="s">
        <v>131</v>
      </c>
      <c r="J1624" t="s">
        <v>61</v>
      </c>
      <c r="K1624" t="s">
        <v>61</v>
      </c>
      <c r="L1624">
        <v>2013</v>
      </c>
      <c r="M1624">
        <v>2013</v>
      </c>
      <c r="N1624" t="s">
        <v>136</v>
      </c>
      <c r="O1624" t="s">
        <v>48</v>
      </c>
    </row>
    <row r="1625" spans="1:15" ht="15">
      <c r="A1625" s="21" t="s">
        <v>129</v>
      </c>
      <c r="B1625" t="s">
        <v>128</v>
      </c>
      <c r="C1625" s="18" t="s">
        <v>134</v>
      </c>
      <c r="D1625" s="16">
        <v>0.93</v>
      </c>
      <c r="E1625" s="16">
        <v>60.75</v>
      </c>
      <c r="F1625" s="16">
        <v>-178.75</v>
      </c>
      <c r="G1625">
        <v>0.21248471543994765</v>
      </c>
      <c r="H1625">
        <v>6000</v>
      </c>
      <c r="I1625" t="s">
        <v>131</v>
      </c>
      <c r="J1625" t="s">
        <v>61</v>
      </c>
      <c r="K1625" t="s">
        <v>61</v>
      </c>
      <c r="L1625">
        <v>2013</v>
      </c>
      <c r="M1625">
        <v>2013</v>
      </c>
      <c r="N1625" t="s">
        <v>136</v>
      </c>
      <c r="O1625" t="s">
        <v>48</v>
      </c>
    </row>
    <row r="1626" spans="1:15" ht="15">
      <c r="A1626" s="21" t="s">
        <v>129</v>
      </c>
      <c r="B1626" t="s">
        <v>128</v>
      </c>
      <c r="C1626" s="18" t="s">
        <v>134</v>
      </c>
      <c r="D1626" s="16">
        <v>0.98</v>
      </c>
      <c r="E1626" s="16">
        <v>65.75</v>
      </c>
      <c r="F1626" s="16">
        <v>-167.75</v>
      </c>
      <c r="G1626">
        <v>0.21248471543994765</v>
      </c>
      <c r="H1626">
        <v>6000</v>
      </c>
      <c r="I1626" t="s">
        <v>131</v>
      </c>
      <c r="J1626" t="s">
        <v>61</v>
      </c>
      <c r="K1626" t="s">
        <v>61</v>
      </c>
      <c r="L1626">
        <v>2013</v>
      </c>
      <c r="M1626">
        <v>2013</v>
      </c>
      <c r="N1626" t="s">
        <v>136</v>
      </c>
      <c r="O1626" t="s">
        <v>48</v>
      </c>
    </row>
    <row r="1627" spans="1:15" ht="15">
      <c r="A1627" s="21" t="s">
        <v>129</v>
      </c>
      <c r="B1627" t="s">
        <v>128</v>
      </c>
      <c r="C1627" s="18" t="s">
        <v>134</v>
      </c>
      <c r="D1627" s="16">
        <v>0.26</v>
      </c>
      <c r="E1627" s="16">
        <v>59.75</v>
      </c>
      <c r="F1627" s="16">
        <v>-161.75</v>
      </c>
      <c r="G1627">
        <v>0.21248471543994765</v>
      </c>
      <c r="H1627">
        <v>6000</v>
      </c>
      <c r="I1627" t="s">
        <v>131</v>
      </c>
      <c r="J1627" t="s">
        <v>61</v>
      </c>
      <c r="K1627" t="s">
        <v>61</v>
      </c>
      <c r="L1627">
        <v>2013</v>
      </c>
      <c r="M1627">
        <v>2013</v>
      </c>
      <c r="N1627" t="s">
        <v>136</v>
      </c>
      <c r="O1627" t="s">
        <v>48</v>
      </c>
    </row>
    <row r="1628" spans="1:15" ht="15">
      <c r="A1628" s="21" t="s">
        <v>129</v>
      </c>
      <c r="B1628" t="s">
        <v>128</v>
      </c>
      <c r="C1628" s="18" t="s">
        <v>134</v>
      </c>
      <c r="D1628" s="16">
        <v>0.55000000000000004</v>
      </c>
      <c r="E1628" s="16">
        <v>56.25</v>
      </c>
      <c r="F1628" s="16">
        <v>-171.75</v>
      </c>
      <c r="G1628">
        <v>0.21248471543994765</v>
      </c>
      <c r="H1628">
        <v>6000</v>
      </c>
      <c r="I1628" t="s">
        <v>131</v>
      </c>
      <c r="J1628" t="s">
        <v>61</v>
      </c>
      <c r="K1628" t="s">
        <v>61</v>
      </c>
      <c r="L1628">
        <v>2013</v>
      </c>
      <c r="M1628">
        <v>2013</v>
      </c>
      <c r="N1628" t="s">
        <v>136</v>
      </c>
      <c r="O1628" t="s">
        <v>48</v>
      </c>
    </row>
    <row r="1629" spans="1:15" ht="15">
      <c r="A1629" s="21" t="s">
        <v>129</v>
      </c>
      <c r="B1629" t="s">
        <v>128</v>
      </c>
      <c r="C1629" s="18" t="s">
        <v>134</v>
      </c>
      <c r="D1629" s="16">
        <v>0.62</v>
      </c>
      <c r="E1629" s="16">
        <v>64.75</v>
      </c>
      <c r="F1629" s="16">
        <v>-171.75</v>
      </c>
      <c r="G1629">
        <v>0.21248471543994765</v>
      </c>
      <c r="H1629">
        <v>6000</v>
      </c>
      <c r="I1629" t="s">
        <v>131</v>
      </c>
      <c r="J1629" t="s">
        <v>61</v>
      </c>
      <c r="K1629" t="s">
        <v>61</v>
      </c>
      <c r="L1629">
        <v>2013</v>
      </c>
      <c r="M1629">
        <v>2013</v>
      </c>
      <c r="N1629" t="s">
        <v>136</v>
      </c>
      <c r="O1629" t="s">
        <v>48</v>
      </c>
    </row>
    <row r="1630" spans="1:15" ht="15">
      <c r="A1630" s="21" t="s">
        <v>129</v>
      </c>
      <c r="B1630" t="s">
        <v>128</v>
      </c>
      <c r="C1630" s="18" t="s">
        <v>134</v>
      </c>
      <c r="D1630" s="16">
        <v>1</v>
      </c>
      <c r="E1630" s="16">
        <v>62.75</v>
      </c>
      <c r="F1630" s="16">
        <v>-175.75</v>
      </c>
      <c r="G1630">
        <v>0.21248471543994765</v>
      </c>
      <c r="H1630">
        <v>6000</v>
      </c>
      <c r="I1630" t="s">
        <v>131</v>
      </c>
      <c r="J1630" t="s">
        <v>61</v>
      </c>
      <c r="K1630" t="s">
        <v>61</v>
      </c>
      <c r="L1630">
        <v>2013</v>
      </c>
      <c r="M1630">
        <v>2013</v>
      </c>
      <c r="N1630" t="s">
        <v>136</v>
      </c>
      <c r="O1630" t="s">
        <v>48</v>
      </c>
    </row>
    <row r="1631" spans="1:15" ht="15">
      <c r="A1631" s="21" t="s">
        <v>129</v>
      </c>
      <c r="B1631" t="s">
        <v>128</v>
      </c>
      <c r="C1631" s="18" t="s">
        <v>134</v>
      </c>
      <c r="D1631" s="16">
        <v>0.28000000000000003</v>
      </c>
      <c r="E1631" s="16">
        <v>64.75</v>
      </c>
      <c r="F1631" s="16">
        <v>-160.75</v>
      </c>
      <c r="G1631">
        <v>0.21248471543994765</v>
      </c>
      <c r="H1631">
        <v>6000</v>
      </c>
      <c r="I1631" t="s">
        <v>131</v>
      </c>
      <c r="J1631" t="s">
        <v>61</v>
      </c>
      <c r="K1631" t="s">
        <v>61</v>
      </c>
      <c r="L1631">
        <v>2013</v>
      </c>
      <c r="M1631">
        <v>2013</v>
      </c>
      <c r="N1631" t="s">
        <v>136</v>
      </c>
      <c r="O1631" t="s">
        <v>48</v>
      </c>
    </row>
    <row r="1632" spans="1:15" ht="15">
      <c r="A1632" s="21" t="s">
        <v>129</v>
      </c>
      <c r="B1632" t="s">
        <v>128</v>
      </c>
      <c r="C1632" s="18" t="s">
        <v>134</v>
      </c>
      <c r="D1632" s="16">
        <v>0.41</v>
      </c>
      <c r="E1632" s="16">
        <v>62.25</v>
      </c>
      <c r="F1632" s="16">
        <v>-165.25</v>
      </c>
      <c r="G1632">
        <v>0.21248471543994765</v>
      </c>
      <c r="H1632">
        <v>6000</v>
      </c>
      <c r="I1632" t="s">
        <v>131</v>
      </c>
      <c r="J1632" t="s">
        <v>61</v>
      </c>
      <c r="K1632" t="s">
        <v>61</v>
      </c>
      <c r="L1632">
        <v>2013</v>
      </c>
      <c r="M1632">
        <v>2013</v>
      </c>
      <c r="N1632" t="s">
        <v>136</v>
      </c>
      <c r="O1632" t="s">
        <v>48</v>
      </c>
    </row>
    <row r="1633" spans="1:15" ht="15">
      <c r="A1633" s="21" t="s">
        <v>129</v>
      </c>
      <c r="B1633" t="s">
        <v>128</v>
      </c>
      <c r="C1633" s="18" t="s">
        <v>134</v>
      </c>
      <c r="D1633" s="16">
        <v>0.46</v>
      </c>
      <c r="E1633" s="16">
        <v>58.25</v>
      </c>
      <c r="F1633" s="16">
        <v>-176.75</v>
      </c>
      <c r="G1633">
        <v>0.21248471543994765</v>
      </c>
      <c r="H1633">
        <v>6000</v>
      </c>
      <c r="I1633" t="s">
        <v>131</v>
      </c>
      <c r="J1633" t="s">
        <v>61</v>
      </c>
      <c r="K1633" t="s">
        <v>61</v>
      </c>
      <c r="L1633">
        <v>2013</v>
      </c>
      <c r="M1633">
        <v>2013</v>
      </c>
      <c r="N1633" t="s">
        <v>136</v>
      </c>
      <c r="O1633" t="s">
        <v>48</v>
      </c>
    </row>
    <row r="1634" spans="1:15" ht="15">
      <c r="A1634" s="21" t="s">
        <v>129</v>
      </c>
      <c r="B1634" t="s">
        <v>128</v>
      </c>
      <c r="C1634" s="18" t="s">
        <v>134</v>
      </c>
      <c r="D1634" s="16">
        <v>0.45</v>
      </c>
      <c r="E1634" s="16">
        <v>57.75</v>
      </c>
      <c r="F1634" s="16">
        <v>-175.25</v>
      </c>
      <c r="G1634">
        <v>0.21248471543994765</v>
      </c>
      <c r="H1634">
        <v>6000</v>
      </c>
      <c r="I1634" t="s">
        <v>131</v>
      </c>
      <c r="J1634" t="s">
        <v>61</v>
      </c>
      <c r="K1634" t="s">
        <v>61</v>
      </c>
      <c r="L1634">
        <v>2013</v>
      </c>
      <c r="M1634">
        <v>2013</v>
      </c>
      <c r="N1634" t="s">
        <v>136</v>
      </c>
      <c r="O1634" t="s">
        <v>48</v>
      </c>
    </row>
    <row r="1635" spans="1:15" ht="15">
      <c r="A1635" s="21" t="s">
        <v>129</v>
      </c>
      <c r="B1635" t="s">
        <v>128</v>
      </c>
      <c r="C1635" s="18" t="s">
        <v>134</v>
      </c>
      <c r="D1635" s="16">
        <v>1</v>
      </c>
      <c r="E1635" s="16">
        <v>64.75</v>
      </c>
      <c r="F1635" s="16">
        <v>-163.75</v>
      </c>
      <c r="G1635">
        <v>0.21248471543994765</v>
      </c>
      <c r="H1635">
        <v>6000</v>
      </c>
      <c r="I1635" t="s">
        <v>131</v>
      </c>
      <c r="J1635" t="s">
        <v>61</v>
      </c>
      <c r="K1635" t="s">
        <v>61</v>
      </c>
      <c r="L1635">
        <v>2013</v>
      </c>
      <c r="M1635">
        <v>2013</v>
      </c>
      <c r="N1635" t="s">
        <v>136</v>
      </c>
      <c r="O1635" t="s">
        <v>48</v>
      </c>
    </row>
    <row r="1636" spans="1:15" ht="15">
      <c r="A1636" s="21" t="s">
        <v>129</v>
      </c>
      <c r="B1636" t="s">
        <v>128</v>
      </c>
      <c r="C1636" s="18" t="s">
        <v>134</v>
      </c>
      <c r="D1636" s="16">
        <v>0.54</v>
      </c>
      <c r="E1636" s="16">
        <v>57.25</v>
      </c>
      <c r="F1636" s="16">
        <v>-174.25</v>
      </c>
      <c r="G1636">
        <v>0.21248471543994765</v>
      </c>
      <c r="H1636">
        <v>6000</v>
      </c>
      <c r="I1636" t="s">
        <v>131</v>
      </c>
      <c r="J1636" t="s">
        <v>61</v>
      </c>
      <c r="K1636" t="s">
        <v>61</v>
      </c>
      <c r="L1636">
        <v>2013</v>
      </c>
      <c r="M1636">
        <v>2013</v>
      </c>
      <c r="N1636" t="s">
        <v>136</v>
      </c>
      <c r="O1636" t="s">
        <v>48</v>
      </c>
    </row>
    <row r="1637" spans="1:15" ht="15">
      <c r="A1637" s="21" t="s">
        <v>129</v>
      </c>
      <c r="B1637" t="s">
        <v>128</v>
      </c>
      <c r="C1637" s="18" t="s">
        <v>134</v>
      </c>
      <c r="D1637" s="16">
        <v>0.36</v>
      </c>
      <c r="E1637" s="16">
        <v>60.75</v>
      </c>
      <c r="F1637" s="16">
        <v>-164.75</v>
      </c>
      <c r="G1637">
        <v>0.21248471543994765</v>
      </c>
      <c r="H1637">
        <v>6000</v>
      </c>
      <c r="I1637" t="s">
        <v>131</v>
      </c>
      <c r="J1637" t="s">
        <v>61</v>
      </c>
      <c r="K1637" t="s">
        <v>61</v>
      </c>
      <c r="L1637">
        <v>2013</v>
      </c>
      <c r="M1637">
        <v>2013</v>
      </c>
      <c r="N1637" t="s">
        <v>136</v>
      </c>
      <c r="O1637" t="s">
        <v>48</v>
      </c>
    </row>
    <row r="1638" spans="1:15" ht="15">
      <c r="A1638" s="21" t="s">
        <v>129</v>
      </c>
      <c r="B1638" t="s">
        <v>128</v>
      </c>
      <c r="C1638" s="18" t="s">
        <v>134</v>
      </c>
      <c r="D1638" s="16">
        <v>1</v>
      </c>
      <c r="E1638" s="16">
        <v>64.75</v>
      </c>
      <c r="F1638" s="16">
        <v>-164.25</v>
      </c>
      <c r="G1638">
        <v>0.21248471543994765</v>
      </c>
      <c r="H1638">
        <v>6000</v>
      </c>
      <c r="I1638" t="s">
        <v>131</v>
      </c>
      <c r="J1638" t="s">
        <v>61</v>
      </c>
      <c r="K1638" t="s">
        <v>61</v>
      </c>
      <c r="L1638">
        <v>2013</v>
      </c>
      <c r="M1638">
        <v>2013</v>
      </c>
      <c r="N1638" t="s">
        <v>136</v>
      </c>
      <c r="O1638" t="s">
        <v>48</v>
      </c>
    </row>
    <row r="1639" spans="1:15" ht="15">
      <c r="A1639" s="21" t="s">
        <v>129</v>
      </c>
      <c r="B1639" t="s">
        <v>128</v>
      </c>
      <c r="C1639" s="18" t="s">
        <v>134</v>
      </c>
      <c r="D1639" s="16">
        <v>0.5</v>
      </c>
      <c r="E1639" s="16">
        <v>64.75</v>
      </c>
      <c r="F1639" s="16">
        <v>-163.25</v>
      </c>
      <c r="G1639">
        <v>0.21248471543994765</v>
      </c>
      <c r="H1639">
        <v>6000</v>
      </c>
      <c r="I1639" t="s">
        <v>131</v>
      </c>
      <c r="J1639" t="s">
        <v>61</v>
      </c>
      <c r="K1639" t="s">
        <v>61</v>
      </c>
      <c r="L1639">
        <v>2013</v>
      </c>
      <c r="M1639">
        <v>2013</v>
      </c>
      <c r="N1639" t="s">
        <v>136</v>
      </c>
      <c r="O1639" t="s">
        <v>48</v>
      </c>
    </row>
    <row r="1640" spans="1:15" ht="15">
      <c r="A1640" s="18" t="s">
        <v>223</v>
      </c>
      <c r="B1640" s="18" t="s">
        <v>128</v>
      </c>
      <c r="C1640" s="18" t="s">
        <v>53</v>
      </c>
      <c r="D1640" s="16">
        <v>0.94</v>
      </c>
      <c r="E1640" s="16">
        <v>58.25</v>
      </c>
      <c r="F1640" s="16">
        <v>-173.25</v>
      </c>
      <c r="G1640" s="26">
        <v>0.83500071459196801</v>
      </c>
      <c r="H1640" s="26" t="s">
        <v>61</v>
      </c>
      <c r="I1640" s="24" t="s">
        <v>61</v>
      </c>
      <c r="J1640" s="26">
        <v>0.4905673860225811</v>
      </c>
      <c r="K1640" s="26">
        <v>2.8337144490495927</v>
      </c>
      <c r="L1640" s="18">
        <v>2007</v>
      </c>
      <c r="M1640" s="18">
        <v>2007</v>
      </c>
      <c r="N1640" s="18" t="s">
        <v>224</v>
      </c>
      <c r="O1640" s="4" t="s">
        <v>34</v>
      </c>
    </row>
    <row r="1641" spans="1:15" ht="15">
      <c r="A1641" s="18" t="s">
        <v>223</v>
      </c>
      <c r="B1641" s="18" t="s">
        <v>128</v>
      </c>
      <c r="C1641" s="18" t="s">
        <v>53</v>
      </c>
      <c r="D1641" s="16">
        <v>0.96</v>
      </c>
      <c r="E1641" s="16">
        <v>58.25</v>
      </c>
      <c r="F1641" s="16">
        <v>-172.75</v>
      </c>
      <c r="G1641" s="26">
        <v>0.83500071459196801</v>
      </c>
      <c r="H1641" s="26" t="s">
        <v>61</v>
      </c>
      <c r="I1641" s="24" t="s">
        <v>61</v>
      </c>
      <c r="J1641" s="26">
        <v>0.4905673860225811</v>
      </c>
      <c r="K1641" s="26">
        <v>2.8337144490495927</v>
      </c>
      <c r="L1641" s="18">
        <v>2007</v>
      </c>
      <c r="M1641" s="18">
        <v>2007</v>
      </c>
      <c r="N1641" s="18" t="s">
        <v>224</v>
      </c>
      <c r="O1641" s="4" t="s">
        <v>34</v>
      </c>
    </row>
    <row r="1642" spans="1:15" ht="15">
      <c r="A1642" s="18" t="s">
        <v>223</v>
      </c>
      <c r="B1642" s="18" t="s">
        <v>128</v>
      </c>
      <c r="C1642" s="18" t="s">
        <v>53</v>
      </c>
      <c r="D1642" s="16">
        <v>0.98</v>
      </c>
      <c r="E1642" s="16">
        <v>58.25</v>
      </c>
      <c r="F1642" s="16">
        <v>-172.25</v>
      </c>
      <c r="G1642" s="26">
        <v>0.83500071459196801</v>
      </c>
      <c r="H1642" s="26" t="s">
        <v>61</v>
      </c>
      <c r="I1642" s="24" t="s">
        <v>61</v>
      </c>
      <c r="J1642" s="26">
        <v>0.4905673860225811</v>
      </c>
      <c r="K1642" s="26">
        <v>2.8337144490495927</v>
      </c>
      <c r="L1642" s="18">
        <v>2007</v>
      </c>
      <c r="M1642" s="18">
        <v>2007</v>
      </c>
      <c r="N1642" s="18" t="s">
        <v>224</v>
      </c>
      <c r="O1642" s="4" t="s">
        <v>34</v>
      </c>
    </row>
    <row r="1643" spans="1:15" ht="15">
      <c r="A1643" s="18" t="s">
        <v>223</v>
      </c>
      <c r="B1643" s="18" t="s">
        <v>128</v>
      </c>
      <c r="C1643" s="18" t="s">
        <v>53</v>
      </c>
      <c r="D1643" s="16">
        <v>1</v>
      </c>
      <c r="E1643" s="16">
        <v>58.25</v>
      </c>
      <c r="F1643" s="16">
        <v>-171.75</v>
      </c>
      <c r="G1643" s="26">
        <v>0.83500071459196801</v>
      </c>
      <c r="H1643" s="26" t="s">
        <v>61</v>
      </c>
      <c r="I1643" s="24" t="s">
        <v>61</v>
      </c>
      <c r="J1643" s="26">
        <v>0.4905673860225811</v>
      </c>
      <c r="K1643" s="26">
        <v>2.8337144490495927</v>
      </c>
      <c r="L1643" s="18">
        <v>2007</v>
      </c>
      <c r="M1643" s="18">
        <v>2007</v>
      </c>
      <c r="N1643" s="18" t="s">
        <v>224</v>
      </c>
      <c r="O1643" s="4" t="s">
        <v>34</v>
      </c>
    </row>
    <row r="1644" spans="1:15" ht="15">
      <c r="A1644" s="18" t="s">
        <v>223</v>
      </c>
      <c r="B1644" s="18" t="s">
        <v>128</v>
      </c>
      <c r="C1644" s="18" t="s">
        <v>53</v>
      </c>
      <c r="D1644" s="16">
        <v>1</v>
      </c>
      <c r="E1644" s="16">
        <v>58.25</v>
      </c>
      <c r="F1644" s="16">
        <v>-171.25</v>
      </c>
      <c r="G1644" s="26">
        <v>0.83500071459196801</v>
      </c>
      <c r="H1644" s="26" t="s">
        <v>61</v>
      </c>
      <c r="I1644" s="24" t="s">
        <v>61</v>
      </c>
      <c r="J1644" s="26">
        <v>0.4905673860225811</v>
      </c>
      <c r="K1644" s="26">
        <v>2.8337144490495927</v>
      </c>
      <c r="L1644" s="18">
        <v>2007</v>
      </c>
      <c r="M1644" s="18">
        <v>2007</v>
      </c>
      <c r="N1644" s="18" t="s">
        <v>224</v>
      </c>
      <c r="O1644" s="4" t="s">
        <v>34</v>
      </c>
    </row>
    <row r="1645" spans="1:15" ht="15">
      <c r="A1645" s="18" t="s">
        <v>223</v>
      </c>
      <c r="B1645" s="18" t="s">
        <v>128</v>
      </c>
      <c r="C1645" s="18" t="s">
        <v>53</v>
      </c>
      <c r="D1645" s="16">
        <v>1</v>
      </c>
      <c r="E1645" s="16">
        <v>58.25</v>
      </c>
      <c r="F1645" s="16">
        <v>-170.75</v>
      </c>
      <c r="G1645" s="26">
        <v>0.83500071459196801</v>
      </c>
      <c r="H1645" s="26" t="s">
        <v>61</v>
      </c>
      <c r="I1645" s="24" t="s">
        <v>61</v>
      </c>
      <c r="J1645" s="26">
        <v>0.4905673860225811</v>
      </c>
      <c r="K1645" s="26">
        <v>2.8337144490495927</v>
      </c>
      <c r="L1645" s="18">
        <v>2007</v>
      </c>
      <c r="M1645" s="18">
        <v>2007</v>
      </c>
      <c r="N1645" s="18" t="s">
        <v>224</v>
      </c>
      <c r="O1645" s="4" t="s">
        <v>34</v>
      </c>
    </row>
    <row r="1646" spans="1:15" ht="15">
      <c r="A1646" s="18" t="s">
        <v>223</v>
      </c>
      <c r="B1646" s="18" t="s">
        <v>128</v>
      </c>
      <c r="C1646" s="18" t="s">
        <v>53</v>
      </c>
      <c r="D1646" s="16">
        <v>1</v>
      </c>
      <c r="E1646" s="16">
        <v>58.25</v>
      </c>
      <c r="F1646" s="16">
        <v>-170.25</v>
      </c>
      <c r="G1646" s="26">
        <v>0.83500071459196801</v>
      </c>
      <c r="H1646" s="26" t="s">
        <v>61</v>
      </c>
      <c r="I1646" s="24" t="s">
        <v>61</v>
      </c>
      <c r="J1646" s="26">
        <v>0.4905673860225811</v>
      </c>
      <c r="K1646" s="26">
        <v>2.8337144490495927</v>
      </c>
      <c r="L1646" s="18">
        <v>2007</v>
      </c>
      <c r="M1646" s="18">
        <v>2007</v>
      </c>
      <c r="N1646" s="18" t="s">
        <v>224</v>
      </c>
      <c r="O1646" s="4" t="s">
        <v>34</v>
      </c>
    </row>
    <row r="1647" spans="1:15" ht="15">
      <c r="A1647" s="18" t="s">
        <v>223</v>
      </c>
      <c r="B1647" s="18" t="s">
        <v>128</v>
      </c>
      <c r="C1647" s="18" t="s">
        <v>53</v>
      </c>
      <c r="D1647" s="16">
        <v>1</v>
      </c>
      <c r="E1647" s="16">
        <v>58.25</v>
      </c>
      <c r="F1647" s="16">
        <v>-169.75</v>
      </c>
      <c r="G1647" s="26">
        <v>0.83500071459196801</v>
      </c>
      <c r="H1647" s="26" t="s">
        <v>61</v>
      </c>
      <c r="I1647" s="24" t="s">
        <v>61</v>
      </c>
      <c r="J1647" s="26">
        <v>0.4905673860225811</v>
      </c>
      <c r="K1647" s="26">
        <v>2.8337144490495927</v>
      </c>
      <c r="L1647" s="18">
        <v>2007</v>
      </c>
      <c r="M1647" s="18">
        <v>2007</v>
      </c>
      <c r="N1647" s="18" t="s">
        <v>224</v>
      </c>
      <c r="O1647" s="4" t="s">
        <v>34</v>
      </c>
    </row>
    <row r="1648" spans="1:15" ht="15">
      <c r="A1648" s="18" t="s">
        <v>223</v>
      </c>
      <c r="B1648" s="18" t="s">
        <v>128</v>
      </c>
      <c r="C1648" s="18" t="s">
        <v>53</v>
      </c>
      <c r="D1648" s="16">
        <v>1</v>
      </c>
      <c r="E1648" s="16">
        <v>58.25</v>
      </c>
      <c r="F1648" s="16">
        <v>-169.25</v>
      </c>
      <c r="G1648" s="26">
        <v>0.83500071459196801</v>
      </c>
      <c r="H1648" s="26" t="s">
        <v>61</v>
      </c>
      <c r="I1648" s="24" t="s">
        <v>61</v>
      </c>
      <c r="J1648" s="26">
        <v>0.4905673860225811</v>
      </c>
      <c r="K1648" s="26">
        <v>2.8337144490495927</v>
      </c>
      <c r="L1648" s="18">
        <v>2007</v>
      </c>
      <c r="M1648" s="18">
        <v>2007</v>
      </c>
      <c r="N1648" s="18" t="s">
        <v>224</v>
      </c>
      <c r="O1648" s="4" t="s">
        <v>34</v>
      </c>
    </row>
    <row r="1649" spans="1:15" ht="15">
      <c r="A1649" s="18" t="s">
        <v>223</v>
      </c>
      <c r="B1649" s="18" t="s">
        <v>128</v>
      </c>
      <c r="C1649" s="18" t="s">
        <v>53</v>
      </c>
      <c r="D1649" s="16">
        <v>1</v>
      </c>
      <c r="E1649" s="16">
        <v>58.25</v>
      </c>
      <c r="F1649" s="16">
        <v>-168.75</v>
      </c>
      <c r="G1649" s="26">
        <v>0.83500071459196801</v>
      </c>
      <c r="H1649" s="26" t="s">
        <v>61</v>
      </c>
      <c r="I1649" s="24" t="s">
        <v>61</v>
      </c>
      <c r="J1649" s="26">
        <v>0.4905673860225811</v>
      </c>
      <c r="K1649" s="26">
        <v>2.8337144490495927</v>
      </c>
      <c r="L1649" s="18">
        <v>2007</v>
      </c>
      <c r="M1649" s="18">
        <v>2007</v>
      </c>
      <c r="N1649" s="18" t="s">
        <v>224</v>
      </c>
      <c r="O1649" s="4" t="s">
        <v>34</v>
      </c>
    </row>
    <row r="1650" spans="1:15" ht="15">
      <c r="A1650" s="18" t="s">
        <v>223</v>
      </c>
      <c r="B1650" s="18" t="s">
        <v>128</v>
      </c>
      <c r="C1650" s="18" t="s">
        <v>53</v>
      </c>
      <c r="D1650" s="16">
        <v>1</v>
      </c>
      <c r="E1650" s="16">
        <v>58.25</v>
      </c>
      <c r="F1650" s="16">
        <v>-168.25</v>
      </c>
      <c r="G1650" s="26">
        <v>0.83500071459196801</v>
      </c>
      <c r="H1650" s="26" t="s">
        <v>61</v>
      </c>
      <c r="I1650" s="24" t="s">
        <v>61</v>
      </c>
      <c r="J1650" s="26">
        <v>0.4905673860225811</v>
      </c>
      <c r="K1650" s="26">
        <v>2.8337144490495927</v>
      </c>
      <c r="L1650" s="18">
        <v>2007</v>
      </c>
      <c r="M1650" s="18">
        <v>2007</v>
      </c>
      <c r="N1650" s="18" t="s">
        <v>224</v>
      </c>
      <c r="O1650" s="4" t="s">
        <v>34</v>
      </c>
    </row>
    <row r="1651" spans="1:15" ht="15">
      <c r="A1651" s="18" t="s">
        <v>223</v>
      </c>
      <c r="B1651" s="18" t="s">
        <v>128</v>
      </c>
      <c r="C1651" s="18" t="s">
        <v>53</v>
      </c>
      <c r="D1651" s="16">
        <v>0.94</v>
      </c>
      <c r="E1651" s="16">
        <v>58.75</v>
      </c>
      <c r="F1651" s="16">
        <v>-174.25</v>
      </c>
      <c r="G1651" s="26">
        <v>0.83500071459196801</v>
      </c>
      <c r="H1651" s="26" t="s">
        <v>61</v>
      </c>
      <c r="I1651" s="24" t="s">
        <v>61</v>
      </c>
      <c r="J1651" s="26">
        <v>0.4905673860225811</v>
      </c>
      <c r="K1651" s="26">
        <v>2.8337144490495927</v>
      </c>
      <c r="L1651" s="18">
        <v>2007</v>
      </c>
      <c r="M1651" s="18">
        <v>2007</v>
      </c>
      <c r="N1651" s="18" t="s">
        <v>224</v>
      </c>
      <c r="O1651" s="4" t="s">
        <v>34</v>
      </c>
    </row>
    <row r="1652" spans="1:15" ht="15">
      <c r="A1652" s="18" t="s">
        <v>223</v>
      </c>
      <c r="B1652" s="18" t="s">
        <v>128</v>
      </c>
      <c r="C1652" s="18" t="s">
        <v>53</v>
      </c>
      <c r="D1652" s="16">
        <v>0.97</v>
      </c>
      <c r="E1652" s="16">
        <v>58.75</v>
      </c>
      <c r="F1652" s="16">
        <v>-173.75</v>
      </c>
      <c r="G1652" s="26">
        <v>0.83500071459196801</v>
      </c>
      <c r="H1652" s="26" t="s">
        <v>61</v>
      </c>
      <c r="I1652" s="24" t="s">
        <v>61</v>
      </c>
      <c r="J1652" s="26">
        <v>0.4905673860225811</v>
      </c>
      <c r="K1652" s="26">
        <v>2.8337144490495927</v>
      </c>
      <c r="L1652" s="18">
        <v>2007</v>
      </c>
      <c r="M1652" s="18">
        <v>2007</v>
      </c>
      <c r="N1652" s="18" t="s">
        <v>224</v>
      </c>
      <c r="O1652" s="4" t="s">
        <v>34</v>
      </c>
    </row>
    <row r="1653" spans="1:15" ht="15">
      <c r="A1653" s="18" t="s">
        <v>223</v>
      </c>
      <c r="B1653" s="18" t="s">
        <v>128</v>
      </c>
      <c r="C1653" s="18" t="s">
        <v>53</v>
      </c>
      <c r="D1653" s="16">
        <v>0.99</v>
      </c>
      <c r="E1653" s="16">
        <v>58.75</v>
      </c>
      <c r="F1653" s="16">
        <v>-173.25</v>
      </c>
      <c r="G1653" s="26">
        <v>0.83500071459196801</v>
      </c>
      <c r="H1653" s="26" t="s">
        <v>61</v>
      </c>
      <c r="I1653" s="24" t="s">
        <v>61</v>
      </c>
      <c r="J1653" s="26">
        <v>0.4905673860225811</v>
      </c>
      <c r="K1653" s="26">
        <v>2.8337144490495927</v>
      </c>
      <c r="L1653" s="18">
        <v>2007</v>
      </c>
      <c r="M1653" s="18">
        <v>2007</v>
      </c>
      <c r="N1653" s="18" t="s">
        <v>224</v>
      </c>
      <c r="O1653" s="4" t="s">
        <v>34</v>
      </c>
    </row>
    <row r="1654" spans="1:15" ht="15">
      <c r="A1654" s="18" t="s">
        <v>223</v>
      </c>
      <c r="B1654" s="18" t="s">
        <v>128</v>
      </c>
      <c r="C1654" s="18" t="s">
        <v>53</v>
      </c>
      <c r="D1654" s="16">
        <v>1</v>
      </c>
      <c r="E1654" s="16">
        <v>58.75</v>
      </c>
      <c r="F1654" s="16">
        <v>-172.75</v>
      </c>
      <c r="G1654" s="26">
        <v>0.83500071459196801</v>
      </c>
      <c r="H1654" s="26" t="s">
        <v>61</v>
      </c>
      <c r="I1654" s="24" t="s">
        <v>61</v>
      </c>
      <c r="J1654" s="26">
        <v>0.4905673860225811</v>
      </c>
      <c r="K1654" s="26">
        <v>2.8337144490495927</v>
      </c>
      <c r="L1654" s="18">
        <v>2007</v>
      </c>
      <c r="M1654" s="18">
        <v>2007</v>
      </c>
      <c r="N1654" s="18" t="s">
        <v>224</v>
      </c>
      <c r="O1654" s="4" t="s">
        <v>34</v>
      </c>
    </row>
    <row r="1655" spans="1:15" ht="15">
      <c r="A1655" s="18" t="s">
        <v>223</v>
      </c>
      <c r="B1655" s="18" t="s">
        <v>128</v>
      </c>
      <c r="C1655" s="18" t="s">
        <v>53</v>
      </c>
      <c r="D1655" s="16">
        <v>1</v>
      </c>
      <c r="E1655" s="16">
        <v>58.75</v>
      </c>
      <c r="F1655" s="16">
        <v>-172.25</v>
      </c>
      <c r="G1655" s="26">
        <v>0.83500071459196801</v>
      </c>
      <c r="H1655" s="26" t="s">
        <v>61</v>
      </c>
      <c r="I1655" s="24" t="s">
        <v>61</v>
      </c>
      <c r="J1655" s="26">
        <v>0.4905673860225811</v>
      </c>
      <c r="K1655" s="26">
        <v>2.8337144490495927</v>
      </c>
      <c r="L1655" s="18">
        <v>2007</v>
      </c>
      <c r="M1655" s="18">
        <v>2007</v>
      </c>
      <c r="N1655" s="18" t="s">
        <v>224</v>
      </c>
      <c r="O1655" s="4" t="s">
        <v>34</v>
      </c>
    </row>
    <row r="1656" spans="1:15" ht="15">
      <c r="A1656" s="18" t="s">
        <v>223</v>
      </c>
      <c r="B1656" s="18" t="s">
        <v>128</v>
      </c>
      <c r="C1656" s="18" t="s">
        <v>53</v>
      </c>
      <c r="D1656" s="16">
        <v>1</v>
      </c>
      <c r="E1656" s="16">
        <v>58.75</v>
      </c>
      <c r="F1656" s="16">
        <v>-171.75</v>
      </c>
      <c r="G1656" s="26">
        <v>0.83500071459196801</v>
      </c>
      <c r="H1656" s="26" t="s">
        <v>61</v>
      </c>
      <c r="I1656" s="24" t="s">
        <v>61</v>
      </c>
      <c r="J1656" s="26">
        <v>0.4905673860225811</v>
      </c>
      <c r="K1656" s="26">
        <v>2.8337144490495927</v>
      </c>
      <c r="L1656" s="18">
        <v>2007</v>
      </c>
      <c r="M1656" s="18">
        <v>2007</v>
      </c>
      <c r="N1656" s="18" t="s">
        <v>224</v>
      </c>
      <c r="O1656" s="4" t="s">
        <v>34</v>
      </c>
    </row>
    <row r="1657" spans="1:15" ht="15">
      <c r="A1657" s="18" t="s">
        <v>223</v>
      </c>
      <c r="B1657" s="18" t="s">
        <v>128</v>
      </c>
      <c r="C1657" s="18" t="s">
        <v>53</v>
      </c>
      <c r="D1657" s="16">
        <v>1</v>
      </c>
      <c r="E1657" s="16">
        <v>58.75</v>
      </c>
      <c r="F1657" s="16">
        <v>-171.25</v>
      </c>
      <c r="G1657" s="26">
        <v>0.83500071459196801</v>
      </c>
      <c r="H1657" s="26" t="s">
        <v>61</v>
      </c>
      <c r="I1657" s="24" t="s">
        <v>61</v>
      </c>
      <c r="J1657" s="26">
        <v>0.4905673860225811</v>
      </c>
      <c r="K1657" s="26">
        <v>2.8337144490495927</v>
      </c>
      <c r="L1657" s="18">
        <v>2007</v>
      </c>
      <c r="M1657" s="18">
        <v>2007</v>
      </c>
      <c r="N1657" s="18" t="s">
        <v>224</v>
      </c>
      <c r="O1657" s="4" t="s">
        <v>34</v>
      </c>
    </row>
    <row r="1658" spans="1:15" ht="15">
      <c r="A1658" s="18" t="s">
        <v>223</v>
      </c>
      <c r="B1658" s="18" t="s">
        <v>128</v>
      </c>
      <c r="C1658" s="18" t="s">
        <v>53</v>
      </c>
      <c r="D1658" s="16">
        <v>1</v>
      </c>
      <c r="E1658" s="16">
        <v>58.75</v>
      </c>
      <c r="F1658" s="16">
        <v>-170.75</v>
      </c>
      <c r="G1658" s="26">
        <v>0.83500071459196801</v>
      </c>
      <c r="H1658" s="26" t="s">
        <v>61</v>
      </c>
      <c r="I1658" s="24" t="s">
        <v>61</v>
      </c>
      <c r="J1658" s="26">
        <v>0.4905673860225811</v>
      </c>
      <c r="K1658" s="26">
        <v>2.8337144490495927</v>
      </c>
      <c r="L1658" s="18">
        <v>2007</v>
      </c>
      <c r="M1658" s="18">
        <v>2007</v>
      </c>
      <c r="N1658" s="18" t="s">
        <v>224</v>
      </c>
      <c r="O1658" s="4" t="s">
        <v>34</v>
      </c>
    </row>
    <row r="1659" spans="1:15" ht="15">
      <c r="A1659" s="18" t="s">
        <v>223</v>
      </c>
      <c r="B1659" s="18" t="s">
        <v>128</v>
      </c>
      <c r="C1659" s="18" t="s">
        <v>53</v>
      </c>
      <c r="D1659" s="16">
        <v>1</v>
      </c>
      <c r="E1659" s="16">
        <v>58.75</v>
      </c>
      <c r="F1659" s="16">
        <v>-170.25</v>
      </c>
      <c r="G1659" s="26">
        <v>0.83500071459196801</v>
      </c>
      <c r="H1659" s="26" t="s">
        <v>61</v>
      </c>
      <c r="I1659" s="24" t="s">
        <v>61</v>
      </c>
      <c r="J1659" s="26">
        <v>0.4905673860225811</v>
      </c>
      <c r="K1659" s="26">
        <v>2.8337144490495927</v>
      </c>
      <c r="L1659" s="18">
        <v>2007</v>
      </c>
      <c r="M1659" s="18">
        <v>2007</v>
      </c>
      <c r="N1659" s="18" t="s">
        <v>224</v>
      </c>
      <c r="O1659" s="4" t="s">
        <v>34</v>
      </c>
    </row>
    <row r="1660" spans="1:15" ht="15">
      <c r="A1660" s="18" t="s">
        <v>223</v>
      </c>
      <c r="B1660" s="18" t="s">
        <v>128</v>
      </c>
      <c r="C1660" s="18" t="s">
        <v>53</v>
      </c>
      <c r="D1660" s="16">
        <v>1</v>
      </c>
      <c r="E1660" s="16">
        <v>58.75</v>
      </c>
      <c r="F1660" s="16">
        <v>-169.75</v>
      </c>
      <c r="G1660" s="26">
        <v>0.83500071459196801</v>
      </c>
      <c r="H1660" s="26" t="s">
        <v>61</v>
      </c>
      <c r="I1660" s="24" t="s">
        <v>61</v>
      </c>
      <c r="J1660" s="26">
        <v>0.4905673860225811</v>
      </c>
      <c r="K1660" s="26">
        <v>2.8337144490495927</v>
      </c>
      <c r="L1660" s="18">
        <v>2007</v>
      </c>
      <c r="M1660" s="18">
        <v>2007</v>
      </c>
      <c r="N1660" s="18" t="s">
        <v>224</v>
      </c>
      <c r="O1660" s="4" t="s">
        <v>34</v>
      </c>
    </row>
    <row r="1661" spans="1:15" ht="15">
      <c r="A1661" s="18" t="s">
        <v>223</v>
      </c>
      <c r="B1661" s="18" t="s">
        <v>128</v>
      </c>
      <c r="C1661" s="18" t="s">
        <v>53</v>
      </c>
      <c r="D1661" s="16">
        <v>1</v>
      </c>
      <c r="E1661" s="16">
        <v>58.75</v>
      </c>
      <c r="F1661" s="16">
        <v>-169.25</v>
      </c>
      <c r="G1661" s="26">
        <v>0.83500071459196801</v>
      </c>
      <c r="H1661" s="26" t="s">
        <v>61</v>
      </c>
      <c r="I1661" s="24" t="s">
        <v>61</v>
      </c>
      <c r="J1661" s="26">
        <v>0.4905673860225811</v>
      </c>
      <c r="K1661" s="26">
        <v>2.8337144490495927</v>
      </c>
      <c r="L1661" s="18">
        <v>2007</v>
      </c>
      <c r="M1661" s="18">
        <v>2007</v>
      </c>
      <c r="N1661" s="18" t="s">
        <v>224</v>
      </c>
      <c r="O1661" s="4" t="s">
        <v>34</v>
      </c>
    </row>
    <row r="1662" spans="1:15" ht="15">
      <c r="A1662" s="18" t="s">
        <v>223</v>
      </c>
      <c r="B1662" s="18" t="s">
        <v>128</v>
      </c>
      <c r="C1662" s="18" t="s">
        <v>53</v>
      </c>
      <c r="D1662" s="16">
        <v>1</v>
      </c>
      <c r="E1662" s="16">
        <v>58.75</v>
      </c>
      <c r="F1662" s="16">
        <v>-168.75</v>
      </c>
      <c r="G1662" s="26">
        <v>0.83500071459196801</v>
      </c>
      <c r="H1662" s="26" t="s">
        <v>61</v>
      </c>
      <c r="I1662" s="24" t="s">
        <v>61</v>
      </c>
      <c r="J1662" s="26">
        <v>0.4905673860225811</v>
      </c>
      <c r="K1662" s="26">
        <v>2.8337144490495927</v>
      </c>
      <c r="L1662" s="18">
        <v>2007</v>
      </c>
      <c r="M1662" s="18">
        <v>2007</v>
      </c>
      <c r="N1662" s="18" t="s">
        <v>224</v>
      </c>
      <c r="O1662" s="4" t="s">
        <v>34</v>
      </c>
    </row>
    <row r="1663" spans="1:15" ht="15">
      <c r="A1663" s="18" t="s">
        <v>223</v>
      </c>
      <c r="B1663" s="18" t="s">
        <v>128</v>
      </c>
      <c r="C1663" s="18" t="s">
        <v>53</v>
      </c>
      <c r="D1663" s="16">
        <v>1</v>
      </c>
      <c r="E1663" s="16">
        <v>58.75</v>
      </c>
      <c r="F1663" s="16">
        <v>-168.25</v>
      </c>
      <c r="G1663" s="26">
        <v>0.83500071459196801</v>
      </c>
      <c r="H1663" s="26" t="s">
        <v>61</v>
      </c>
      <c r="I1663" s="24" t="s">
        <v>61</v>
      </c>
      <c r="J1663" s="26">
        <v>0.4905673860225811</v>
      </c>
      <c r="K1663" s="26">
        <v>2.8337144490495927</v>
      </c>
      <c r="L1663" s="18">
        <v>2007</v>
      </c>
      <c r="M1663" s="18">
        <v>2007</v>
      </c>
      <c r="N1663" s="18" t="s">
        <v>224</v>
      </c>
      <c r="O1663" s="4" t="s">
        <v>34</v>
      </c>
    </row>
    <row r="1664" spans="1:15" ht="15">
      <c r="A1664" s="18" t="s">
        <v>223</v>
      </c>
      <c r="B1664" s="18" t="s">
        <v>128</v>
      </c>
      <c r="C1664" s="18" t="s">
        <v>53</v>
      </c>
      <c r="D1664" s="16">
        <v>0.99</v>
      </c>
      <c r="E1664" s="16">
        <v>59.25</v>
      </c>
      <c r="F1664" s="16">
        <v>-175.25</v>
      </c>
      <c r="G1664" s="26">
        <v>0.83500071459196801</v>
      </c>
      <c r="H1664" s="26" t="s">
        <v>61</v>
      </c>
      <c r="I1664" s="24" t="s">
        <v>61</v>
      </c>
      <c r="J1664" s="26">
        <v>0.4905673860225811</v>
      </c>
      <c r="K1664" s="26">
        <v>2.8337144490495927</v>
      </c>
      <c r="L1664" s="18">
        <v>2007</v>
      </c>
      <c r="M1664" s="18">
        <v>2007</v>
      </c>
      <c r="N1664" s="18" t="s">
        <v>224</v>
      </c>
      <c r="O1664" s="4" t="s">
        <v>34</v>
      </c>
    </row>
    <row r="1665" spans="1:15" ht="15">
      <c r="A1665" s="18" t="s">
        <v>223</v>
      </c>
      <c r="B1665" s="18" t="s">
        <v>128</v>
      </c>
      <c r="C1665" s="18" t="s">
        <v>53</v>
      </c>
      <c r="D1665" s="16">
        <v>1</v>
      </c>
      <c r="E1665" s="16">
        <v>59.25</v>
      </c>
      <c r="F1665" s="16">
        <v>-174.75</v>
      </c>
      <c r="G1665" s="26">
        <v>0.83500071459196801</v>
      </c>
      <c r="H1665" s="26" t="s">
        <v>61</v>
      </c>
      <c r="I1665" s="24" t="s">
        <v>61</v>
      </c>
      <c r="J1665" s="26">
        <v>0.4905673860225811</v>
      </c>
      <c r="K1665" s="26">
        <v>2.8337144490495927</v>
      </c>
      <c r="L1665" s="18">
        <v>2007</v>
      </c>
      <c r="M1665" s="18">
        <v>2007</v>
      </c>
      <c r="N1665" s="18" t="s">
        <v>224</v>
      </c>
      <c r="O1665" s="4" t="s">
        <v>34</v>
      </c>
    </row>
    <row r="1666" spans="1:15" ht="15">
      <c r="A1666" s="18" t="s">
        <v>223</v>
      </c>
      <c r="B1666" s="18" t="s">
        <v>128</v>
      </c>
      <c r="C1666" s="18" t="s">
        <v>53</v>
      </c>
      <c r="D1666" s="16">
        <v>1</v>
      </c>
      <c r="E1666" s="16">
        <v>59.25</v>
      </c>
      <c r="F1666" s="16">
        <v>-174.25</v>
      </c>
      <c r="G1666" s="26">
        <v>0.83500071459196801</v>
      </c>
      <c r="H1666" s="26" t="s">
        <v>61</v>
      </c>
      <c r="I1666" s="24" t="s">
        <v>61</v>
      </c>
      <c r="J1666" s="26">
        <v>0.4905673860225811</v>
      </c>
      <c r="K1666" s="26">
        <v>2.8337144490495927</v>
      </c>
      <c r="L1666" s="18">
        <v>2007</v>
      </c>
      <c r="M1666" s="18">
        <v>2007</v>
      </c>
      <c r="N1666" s="18" t="s">
        <v>224</v>
      </c>
      <c r="O1666" s="4" t="s">
        <v>34</v>
      </c>
    </row>
    <row r="1667" spans="1:15" ht="15">
      <c r="A1667" s="18" t="s">
        <v>223</v>
      </c>
      <c r="B1667" s="18" t="s">
        <v>128</v>
      </c>
      <c r="C1667" s="18" t="s">
        <v>53</v>
      </c>
      <c r="D1667" s="16">
        <v>1</v>
      </c>
      <c r="E1667" s="16">
        <v>59.25</v>
      </c>
      <c r="F1667" s="16">
        <v>-173.75</v>
      </c>
      <c r="G1667" s="26">
        <v>0.83500071459196801</v>
      </c>
      <c r="H1667" s="26" t="s">
        <v>61</v>
      </c>
      <c r="I1667" s="24" t="s">
        <v>61</v>
      </c>
      <c r="J1667" s="26">
        <v>0.4905673860225811</v>
      </c>
      <c r="K1667" s="26">
        <v>2.8337144490495927</v>
      </c>
      <c r="L1667" s="18">
        <v>2007</v>
      </c>
      <c r="M1667" s="18">
        <v>2007</v>
      </c>
      <c r="N1667" s="18" t="s">
        <v>224</v>
      </c>
      <c r="O1667" s="4" t="s">
        <v>34</v>
      </c>
    </row>
    <row r="1668" spans="1:15" ht="15">
      <c r="A1668" s="18" t="s">
        <v>223</v>
      </c>
      <c r="B1668" s="18" t="s">
        <v>128</v>
      </c>
      <c r="C1668" s="18" t="s">
        <v>53</v>
      </c>
      <c r="D1668" s="16">
        <v>1</v>
      </c>
      <c r="E1668" s="16">
        <v>59.25</v>
      </c>
      <c r="F1668" s="16">
        <v>-173.25</v>
      </c>
      <c r="G1668" s="26">
        <v>0.83500071459196801</v>
      </c>
      <c r="H1668" s="26" t="s">
        <v>61</v>
      </c>
      <c r="I1668" s="24" t="s">
        <v>61</v>
      </c>
      <c r="J1668" s="26">
        <v>0.4905673860225811</v>
      </c>
      <c r="K1668" s="26">
        <v>2.8337144490495927</v>
      </c>
      <c r="L1668" s="18">
        <v>2007</v>
      </c>
      <c r="M1668" s="18">
        <v>2007</v>
      </c>
      <c r="N1668" s="18" t="s">
        <v>224</v>
      </c>
      <c r="O1668" s="4" t="s">
        <v>34</v>
      </c>
    </row>
    <row r="1669" spans="1:15" ht="15">
      <c r="A1669" s="18" t="s">
        <v>223</v>
      </c>
      <c r="B1669" s="18" t="s">
        <v>128</v>
      </c>
      <c r="C1669" s="18" t="s">
        <v>53</v>
      </c>
      <c r="D1669" s="16">
        <v>1</v>
      </c>
      <c r="E1669" s="16">
        <v>59.25</v>
      </c>
      <c r="F1669" s="16">
        <v>-172.75</v>
      </c>
      <c r="G1669" s="26">
        <v>0.83500071459196801</v>
      </c>
      <c r="H1669" s="26" t="s">
        <v>61</v>
      </c>
      <c r="I1669" s="24" t="s">
        <v>61</v>
      </c>
      <c r="J1669" s="26">
        <v>0.4905673860225811</v>
      </c>
      <c r="K1669" s="26">
        <v>2.8337144490495927</v>
      </c>
      <c r="L1669" s="18">
        <v>2007</v>
      </c>
      <c r="M1669" s="18">
        <v>2007</v>
      </c>
      <c r="N1669" s="18" t="s">
        <v>224</v>
      </c>
      <c r="O1669" s="4" t="s">
        <v>34</v>
      </c>
    </row>
    <row r="1670" spans="1:15" ht="15">
      <c r="A1670" s="18" t="s">
        <v>223</v>
      </c>
      <c r="B1670" s="18" t="s">
        <v>128</v>
      </c>
      <c r="C1670" s="18" t="s">
        <v>53</v>
      </c>
      <c r="D1670" s="16">
        <v>1</v>
      </c>
      <c r="E1670" s="16">
        <v>59.25</v>
      </c>
      <c r="F1670" s="16">
        <v>-172.25</v>
      </c>
      <c r="G1670" s="26">
        <v>0.83500071459196801</v>
      </c>
      <c r="H1670" s="26" t="s">
        <v>61</v>
      </c>
      <c r="I1670" s="24" t="s">
        <v>61</v>
      </c>
      <c r="J1670" s="26">
        <v>0.4905673860225811</v>
      </c>
      <c r="K1670" s="26">
        <v>2.8337144490495927</v>
      </c>
      <c r="L1670" s="18">
        <v>2007</v>
      </c>
      <c r="M1670" s="18">
        <v>2007</v>
      </c>
      <c r="N1670" s="18" t="s">
        <v>224</v>
      </c>
      <c r="O1670" s="4" t="s">
        <v>34</v>
      </c>
    </row>
    <row r="1671" spans="1:15" ht="15">
      <c r="A1671" s="18" t="s">
        <v>223</v>
      </c>
      <c r="B1671" s="18" t="s">
        <v>128</v>
      </c>
      <c r="C1671" s="18" t="s">
        <v>53</v>
      </c>
      <c r="D1671" s="16">
        <v>1</v>
      </c>
      <c r="E1671" s="16">
        <v>59.25</v>
      </c>
      <c r="F1671" s="16">
        <v>-171.75</v>
      </c>
      <c r="G1671" s="26">
        <v>0.83500071459196801</v>
      </c>
      <c r="H1671" s="26" t="s">
        <v>61</v>
      </c>
      <c r="I1671" s="24" t="s">
        <v>61</v>
      </c>
      <c r="J1671" s="26">
        <v>0.4905673860225811</v>
      </c>
      <c r="K1671" s="26">
        <v>2.8337144490495927</v>
      </c>
      <c r="L1671" s="18">
        <v>2007</v>
      </c>
      <c r="M1671" s="18">
        <v>2007</v>
      </c>
      <c r="N1671" s="18" t="s">
        <v>224</v>
      </c>
      <c r="O1671" s="4" t="s">
        <v>34</v>
      </c>
    </row>
    <row r="1672" spans="1:15" ht="15">
      <c r="A1672" s="18" t="s">
        <v>223</v>
      </c>
      <c r="B1672" s="18" t="s">
        <v>128</v>
      </c>
      <c r="C1672" s="18" t="s">
        <v>53</v>
      </c>
      <c r="D1672" s="16">
        <v>1</v>
      </c>
      <c r="E1672" s="16">
        <v>59.25</v>
      </c>
      <c r="F1672" s="16">
        <v>-171.25</v>
      </c>
      <c r="G1672" s="26">
        <v>0.83500071459196801</v>
      </c>
      <c r="H1672" s="26" t="s">
        <v>61</v>
      </c>
      <c r="I1672" s="24" t="s">
        <v>61</v>
      </c>
      <c r="J1672" s="26">
        <v>0.4905673860225811</v>
      </c>
      <c r="K1672" s="26">
        <v>2.8337144490495927</v>
      </c>
      <c r="L1672" s="18">
        <v>2007</v>
      </c>
      <c r="M1672" s="18">
        <v>2007</v>
      </c>
      <c r="N1672" s="18" t="s">
        <v>224</v>
      </c>
      <c r="O1672" s="4" t="s">
        <v>34</v>
      </c>
    </row>
    <row r="1673" spans="1:15" ht="15">
      <c r="A1673" s="18" t="s">
        <v>223</v>
      </c>
      <c r="B1673" s="18" t="s">
        <v>128</v>
      </c>
      <c r="C1673" s="18" t="s">
        <v>53</v>
      </c>
      <c r="D1673" s="16">
        <v>1</v>
      </c>
      <c r="E1673" s="16">
        <v>59.25</v>
      </c>
      <c r="F1673" s="16">
        <v>-170.75</v>
      </c>
      <c r="G1673" s="26">
        <v>0.83500071459196801</v>
      </c>
      <c r="H1673" s="26" t="s">
        <v>61</v>
      </c>
      <c r="I1673" s="24" t="s">
        <v>61</v>
      </c>
      <c r="J1673" s="26">
        <v>0.4905673860225811</v>
      </c>
      <c r="K1673" s="26">
        <v>2.8337144490495927</v>
      </c>
      <c r="L1673" s="18">
        <v>2007</v>
      </c>
      <c r="M1673" s="18">
        <v>2007</v>
      </c>
      <c r="N1673" s="18" t="s">
        <v>224</v>
      </c>
      <c r="O1673" s="4" t="s">
        <v>34</v>
      </c>
    </row>
    <row r="1674" spans="1:15" ht="15">
      <c r="A1674" s="18" t="s">
        <v>223</v>
      </c>
      <c r="B1674" s="18" t="s">
        <v>128</v>
      </c>
      <c r="C1674" s="18" t="s">
        <v>53</v>
      </c>
      <c r="D1674" s="16">
        <v>1</v>
      </c>
      <c r="E1674" s="16">
        <v>59.25</v>
      </c>
      <c r="F1674" s="16">
        <v>-170.25</v>
      </c>
      <c r="G1674" s="26">
        <v>0.83500071459196801</v>
      </c>
      <c r="H1674" s="26" t="s">
        <v>61</v>
      </c>
      <c r="I1674" s="24" t="s">
        <v>61</v>
      </c>
      <c r="J1674" s="26">
        <v>0.4905673860225811</v>
      </c>
      <c r="K1674" s="26">
        <v>2.8337144490495927</v>
      </c>
      <c r="L1674" s="18">
        <v>2007</v>
      </c>
      <c r="M1674" s="18">
        <v>2007</v>
      </c>
      <c r="N1674" s="18" t="s">
        <v>224</v>
      </c>
      <c r="O1674" s="4" t="s">
        <v>34</v>
      </c>
    </row>
    <row r="1675" spans="1:15" ht="15">
      <c r="A1675" s="18" t="s">
        <v>223</v>
      </c>
      <c r="B1675" s="18" t="s">
        <v>128</v>
      </c>
      <c r="C1675" s="18" t="s">
        <v>53</v>
      </c>
      <c r="D1675" s="16">
        <v>1</v>
      </c>
      <c r="E1675" s="16">
        <v>59.25</v>
      </c>
      <c r="F1675" s="16">
        <v>-169.75</v>
      </c>
      <c r="G1675" s="26">
        <v>0.83500071459196801</v>
      </c>
      <c r="H1675" s="26" t="s">
        <v>61</v>
      </c>
      <c r="I1675" s="24" t="s">
        <v>61</v>
      </c>
      <c r="J1675" s="26">
        <v>0.4905673860225811</v>
      </c>
      <c r="K1675" s="26">
        <v>2.8337144490495927</v>
      </c>
      <c r="L1675" s="18">
        <v>2007</v>
      </c>
      <c r="M1675" s="18">
        <v>2007</v>
      </c>
      <c r="N1675" s="18" t="s">
        <v>224</v>
      </c>
      <c r="O1675" s="4" t="s">
        <v>34</v>
      </c>
    </row>
    <row r="1676" spans="1:15" ht="15">
      <c r="A1676" s="18" t="s">
        <v>223</v>
      </c>
      <c r="B1676" s="18" t="s">
        <v>128</v>
      </c>
      <c r="C1676" s="18" t="s">
        <v>53</v>
      </c>
      <c r="D1676" s="16">
        <v>1</v>
      </c>
      <c r="E1676" s="16">
        <v>59.25</v>
      </c>
      <c r="F1676" s="16">
        <v>-169.25</v>
      </c>
      <c r="G1676" s="26">
        <v>0.83500071459196801</v>
      </c>
      <c r="H1676" s="26" t="s">
        <v>61</v>
      </c>
      <c r="I1676" s="24" t="s">
        <v>61</v>
      </c>
      <c r="J1676" s="26">
        <v>0.4905673860225811</v>
      </c>
      <c r="K1676" s="26">
        <v>2.8337144490495927</v>
      </c>
      <c r="L1676" s="18">
        <v>2007</v>
      </c>
      <c r="M1676" s="18">
        <v>2007</v>
      </c>
      <c r="N1676" s="18" t="s">
        <v>224</v>
      </c>
      <c r="O1676" s="4" t="s">
        <v>34</v>
      </c>
    </row>
    <row r="1677" spans="1:15" ht="15">
      <c r="A1677" s="18" t="s">
        <v>223</v>
      </c>
      <c r="B1677" s="18" t="s">
        <v>128</v>
      </c>
      <c r="C1677" s="18" t="s">
        <v>53</v>
      </c>
      <c r="D1677" s="16">
        <v>1</v>
      </c>
      <c r="E1677" s="16">
        <v>59.25</v>
      </c>
      <c r="F1677" s="16">
        <v>-168.75</v>
      </c>
      <c r="G1677" s="26">
        <v>0.83500071459196801</v>
      </c>
      <c r="H1677" s="26" t="s">
        <v>61</v>
      </c>
      <c r="I1677" s="24" t="s">
        <v>61</v>
      </c>
      <c r="J1677" s="26">
        <v>0.4905673860225811</v>
      </c>
      <c r="K1677" s="26">
        <v>2.8337144490495927</v>
      </c>
      <c r="L1677" s="18">
        <v>2007</v>
      </c>
      <c r="M1677" s="18">
        <v>2007</v>
      </c>
      <c r="N1677" s="18" t="s">
        <v>224</v>
      </c>
      <c r="O1677" s="4" t="s">
        <v>34</v>
      </c>
    </row>
    <row r="1678" spans="1:15" ht="15">
      <c r="A1678" s="18" t="s">
        <v>223</v>
      </c>
      <c r="B1678" s="18" t="s">
        <v>128</v>
      </c>
      <c r="C1678" s="18" t="s">
        <v>53</v>
      </c>
      <c r="D1678" s="16">
        <v>1</v>
      </c>
      <c r="E1678" s="16">
        <v>59.25</v>
      </c>
      <c r="F1678" s="16">
        <v>-168.25</v>
      </c>
      <c r="G1678" s="26">
        <v>0.83500071459196801</v>
      </c>
      <c r="H1678" s="26" t="s">
        <v>61</v>
      </c>
      <c r="I1678" s="24" t="s">
        <v>61</v>
      </c>
      <c r="J1678" s="26">
        <v>0.4905673860225811</v>
      </c>
      <c r="K1678" s="26">
        <v>2.8337144490495927</v>
      </c>
      <c r="L1678" s="18">
        <v>2007</v>
      </c>
      <c r="M1678" s="18">
        <v>2007</v>
      </c>
      <c r="N1678" s="18" t="s">
        <v>224</v>
      </c>
      <c r="O1678" s="4" t="s">
        <v>34</v>
      </c>
    </row>
    <row r="1679" spans="1:15" ht="15">
      <c r="A1679" s="18" t="s">
        <v>223</v>
      </c>
      <c r="B1679" s="18" t="s">
        <v>128</v>
      </c>
      <c r="C1679" s="18" t="s">
        <v>53</v>
      </c>
      <c r="D1679" s="16">
        <v>1</v>
      </c>
      <c r="E1679" s="16">
        <v>58.75</v>
      </c>
      <c r="F1679" s="16">
        <v>-167.75</v>
      </c>
      <c r="G1679" s="26">
        <v>0.83500071459196801</v>
      </c>
      <c r="H1679" s="26" t="s">
        <v>61</v>
      </c>
      <c r="I1679" s="24" t="s">
        <v>61</v>
      </c>
      <c r="J1679" s="26">
        <v>0.4905673860225811</v>
      </c>
      <c r="K1679" s="26">
        <v>2.8337144490495927</v>
      </c>
      <c r="L1679" s="18">
        <v>2007</v>
      </c>
      <c r="M1679" s="18">
        <v>2007</v>
      </c>
      <c r="N1679" s="18" t="s">
        <v>224</v>
      </c>
      <c r="O1679" s="4" t="s">
        <v>34</v>
      </c>
    </row>
    <row r="1680" spans="1:15" ht="15">
      <c r="A1680" s="18" t="s">
        <v>223</v>
      </c>
      <c r="B1680" s="18" t="s">
        <v>128</v>
      </c>
      <c r="C1680" s="18" t="s">
        <v>53</v>
      </c>
      <c r="D1680" s="16">
        <v>1</v>
      </c>
      <c r="E1680" s="16">
        <v>59.75</v>
      </c>
      <c r="F1680" s="16">
        <v>-176.25</v>
      </c>
      <c r="G1680" s="26">
        <v>0.83500071459196801</v>
      </c>
      <c r="H1680" s="26" t="s">
        <v>61</v>
      </c>
      <c r="I1680" s="24" t="s">
        <v>61</v>
      </c>
      <c r="J1680" s="26">
        <v>0.4905673860225811</v>
      </c>
      <c r="K1680" s="26">
        <v>2.8337144490495927</v>
      </c>
      <c r="L1680" s="18">
        <v>2007</v>
      </c>
      <c r="M1680" s="18">
        <v>2007</v>
      </c>
      <c r="N1680" s="18" t="s">
        <v>224</v>
      </c>
      <c r="O1680" s="4" t="s">
        <v>34</v>
      </c>
    </row>
    <row r="1681" spans="1:15" ht="15">
      <c r="A1681" s="18" t="s">
        <v>223</v>
      </c>
      <c r="B1681" s="18" t="s">
        <v>128</v>
      </c>
      <c r="C1681" s="18" t="s">
        <v>53</v>
      </c>
      <c r="D1681" s="16">
        <v>1</v>
      </c>
      <c r="E1681" s="16">
        <v>59.75</v>
      </c>
      <c r="F1681" s="16">
        <v>-175.75</v>
      </c>
      <c r="G1681" s="26">
        <v>0.83500071459196801</v>
      </c>
      <c r="H1681" s="26" t="s">
        <v>61</v>
      </c>
      <c r="I1681" s="24" t="s">
        <v>61</v>
      </c>
      <c r="J1681" s="26">
        <v>0.4905673860225811</v>
      </c>
      <c r="K1681" s="26">
        <v>2.8337144490495927</v>
      </c>
      <c r="L1681" s="18">
        <v>2007</v>
      </c>
      <c r="M1681" s="18">
        <v>2007</v>
      </c>
      <c r="N1681" s="18" t="s">
        <v>224</v>
      </c>
      <c r="O1681" s="4" t="s">
        <v>34</v>
      </c>
    </row>
    <row r="1682" spans="1:15" ht="15">
      <c r="A1682" s="18" t="s">
        <v>223</v>
      </c>
      <c r="B1682" s="18" t="s">
        <v>128</v>
      </c>
      <c r="C1682" s="18" t="s">
        <v>53</v>
      </c>
      <c r="D1682" s="16">
        <v>1</v>
      </c>
      <c r="E1682" s="16">
        <v>59.75</v>
      </c>
      <c r="F1682" s="16">
        <v>-175.25</v>
      </c>
      <c r="G1682" s="26">
        <v>0.83500071459196801</v>
      </c>
      <c r="H1682" s="26" t="s">
        <v>61</v>
      </c>
      <c r="I1682" s="24" t="s">
        <v>61</v>
      </c>
      <c r="J1682" s="26">
        <v>0.4905673860225811</v>
      </c>
      <c r="K1682" s="26">
        <v>2.8337144490495927</v>
      </c>
      <c r="L1682" s="18">
        <v>2007</v>
      </c>
      <c r="M1682" s="18">
        <v>2007</v>
      </c>
      <c r="N1682" s="18" t="s">
        <v>224</v>
      </c>
      <c r="O1682" s="4" t="s">
        <v>34</v>
      </c>
    </row>
    <row r="1683" spans="1:15" ht="15">
      <c r="A1683" s="18" t="s">
        <v>223</v>
      </c>
      <c r="B1683" s="18" t="s">
        <v>128</v>
      </c>
      <c r="C1683" s="18" t="s">
        <v>53</v>
      </c>
      <c r="D1683" s="16">
        <v>1</v>
      </c>
      <c r="E1683" s="16">
        <v>59.75</v>
      </c>
      <c r="F1683" s="16">
        <v>-174.75</v>
      </c>
      <c r="G1683" s="26">
        <v>0.83500071459196801</v>
      </c>
      <c r="H1683" s="26" t="s">
        <v>61</v>
      </c>
      <c r="I1683" s="24" t="s">
        <v>61</v>
      </c>
      <c r="J1683" s="26">
        <v>0.4905673860225811</v>
      </c>
      <c r="K1683" s="26">
        <v>2.8337144490495927</v>
      </c>
      <c r="L1683" s="18">
        <v>2007</v>
      </c>
      <c r="M1683" s="18">
        <v>2007</v>
      </c>
      <c r="N1683" s="18" t="s">
        <v>224</v>
      </c>
      <c r="O1683" s="4" t="s">
        <v>34</v>
      </c>
    </row>
    <row r="1684" spans="1:15" ht="15">
      <c r="A1684" s="18" t="s">
        <v>223</v>
      </c>
      <c r="B1684" s="18" t="s">
        <v>128</v>
      </c>
      <c r="C1684" s="18" t="s">
        <v>53</v>
      </c>
      <c r="D1684" s="16">
        <v>1</v>
      </c>
      <c r="E1684" s="16">
        <v>59.75</v>
      </c>
      <c r="F1684" s="16">
        <v>-174.25</v>
      </c>
      <c r="G1684" s="26">
        <v>0.83500071459196801</v>
      </c>
      <c r="H1684" s="26" t="s">
        <v>61</v>
      </c>
      <c r="I1684" s="24" t="s">
        <v>61</v>
      </c>
      <c r="J1684" s="26">
        <v>0.4905673860225811</v>
      </c>
      <c r="K1684" s="26">
        <v>2.8337144490495927</v>
      </c>
      <c r="L1684" s="18">
        <v>2007</v>
      </c>
      <c r="M1684" s="18">
        <v>2007</v>
      </c>
      <c r="N1684" s="18" t="s">
        <v>224</v>
      </c>
      <c r="O1684" s="4" t="s">
        <v>34</v>
      </c>
    </row>
    <row r="1685" spans="1:15" ht="15">
      <c r="A1685" s="18" t="s">
        <v>223</v>
      </c>
      <c r="B1685" s="18" t="s">
        <v>128</v>
      </c>
      <c r="C1685" s="18" t="s">
        <v>53</v>
      </c>
      <c r="D1685" s="16">
        <v>1</v>
      </c>
      <c r="E1685" s="16">
        <v>59.75</v>
      </c>
      <c r="F1685" s="16">
        <v>-173.75</v>
      </c>
      <c r="G1685" s="26">
        <v>0.83500071459196801</v>
      </c>
      <c r="H1685" s="26" t="s">
        <v>61</v>
      </c>
      <c r="I1685" s="24" t="s">
        <v>61</v>
      </c>
      <c r="J1685" s="26">
        <v>0.4905673860225811</v>
      </c>
      <c r="K1685" s="26">
        <v>2.8337144490495927</v>
      </c>
      <c r="L1685" s="18">
        <v>2007</v>
      </c>
      <c r="M1685" s="18">
        <v>2007</v>
      </c>
      <c r="N1685" s="18" t="s">
        <v>224</v>
      </c>
      <c r="O1685" s="4" t="s">
        <v>34</v>
      </c>
    </row>
    <row r="1686" spans="1:15" ht="15">
      <c r="A1686" s="18" t="s">
        <v>223</v>
      </c>
      <c r="B1686" s="18" t="s">
        <v>128</v>
      </c>
      <c r="C1686" s="18" t="s">
        <v>53</v>
      </c>
      <c r="D1686" s="16">
        <v>1</v>
      </c>
      <c r="E1686" s="16">
        <v>59.75</v>
      </c>
      <c r="F1686" s="16">
        <v>-173.25</v>
      </c>
      <c r="G1686" s="26">
        <v>0.83500071459196801</v>
      </c>
      <c r="H1686" s="26" t="s">
        <v>61</v>
      </c>
      <c r="I1686" s="24" t="s">
        <v>61</v>
      </c>
      <c r="J1686" s="26">
        <v>0.4905673860225811</v>
      </c>
      <c r="K1686" s="26">
        <v>2.8337144490495927</v>
      </c>
      <c r="L1686" s="18">
        <v>2007</v>
      </c>
      <c r="M1686" s="18">
        <v>2007</v>
      </c>
      <c r="N1686" s="18" t="s">
        <v>224</v>
      </c>
      <c r="O1686" s="4" t="s">
        <v>34</v>
      </c>
    </row>
    <row r="1687" spans="1:15" ht="15">
      <c r="A1687" s="18" t="s">
        <v>223</v>
      </c>
      <c r="B1687" s="18" t="s">
        <v>128</v>
      </c>
      <c r="C1687" s="18" t="s">
        <v>53</v>
      </c>
      <c r="D1687" s="16">
        <v>1</v>
      </c>
      <c r="E1687" s="16">
        <v>59.75</v>
      </c>
      <c r="F1687" s="16">
        <v>-172.75</v>
      </c>
      <c r="G1687" s="26">
        <v>0.83500071459196801</v>
      </c>
      <c r="H1687" s="26" t="s">
        <v>61</v>
      </c>
      <c r="I1687" s="24" t="s">
        <v>61</v>
      </c>
      <c r="J1687" s="26">
        <v>0.4905673860225811</v>
      </c>
      <c r="K1687" s="26">
        <v>2.8337144490495927</v>
      </c>
      <c r="L1687" s="18">
        <v>2007</v>
      </c>
      <c r="M1687" s="18">
        <v>2007</v>
      </c>
      <c r="N1687" s="18" t="s">
        <v>224</v>
      </c>
      <c r="O1687" s="4" t="s">
        <v>34</v>
      </c>
    </row>
    <row r="1688" spans="1:15" ht="15">
      <c r="A1688" s="18" t="s">
        <v>223</v>
      </c>
      <c r="B1688" s="18" t="s">
        <v>128</v>
      </c>
      <c r="C1688" s="18" t="s">
        <v>53</v>
      </c>
      <c r="D1688" s="16">
        <v>1</v>
      </c>
      <c r="E1688" s="16">
        <v>59.75</v>
      </c>
      <c r="F1688" s="16">
        <v>-172.25</v>
      </c>
      <c r="G1688" s="26">
        <v>0.83500071459196801</v>
      </c>
      <c r="H1688" s="26" t="s">
        <v>61</v>
      </c>
      <c r="I1688" s="24" t="s">
        <v>61</v>
      </c>
      <c r="J1688" s="26">
        <v>0.4905673860225811</v>
      </c>
      <c r="K1688" s="26">
        <v>2.8337144490495927</v>
      </c>
      <c r="L1688" s="18">
        <v>2007</v>
      </c>
      <c r="M1688" s="18">
        <v>2007</v>
      </c>
      <c r="N1688" s="18" t="s">
        <v>224</v>
      </c>
      <c r="O1688" s="4" t="s">
        <v>34</v>
      </c>
    </row>
    <row r="1689" spans="1:15" ht="15">
      <c r="A1689" s="18" t="s">
        <v>223</v>
      </c>
      <c r="B1689" s="18" t="s">
        <v>128</v>
      </c>
      <c r="C1689" s="18" t="s">
        <v>53</v>
      </c>
      <c r="D1689" s="16">
        <v>1</v>
      </c>
      <c r="E1689" s="16">
        <v>59.75</v>
      </c>
      <c r="F1689" s="16">
        <v>-171.75</v>
      </c>
      <c r="G1689" s="26">
        <v>0.83500071459196801</v>
      </c>
      <c r="H1689" s="26" t="s">
        <v>61</v>
      </c>
      <c r="I1689" s="24" t="s">
        <v>61</v>
      </c>
      <c r="J1689" s="26">
        <v>0.4905673860225811</v>
      </c>
      <c r="K1689" s="26">
        <v>2.8337144490495927</v>
      </c>
      <c r="L1689" s="18">
        <v>2007</v>
      </c>
      <c r="M1689" s="18">
        <v>2007</v>
      </c>
      <c r="N1689" s="18" t="s">
        <v>224</v>
      </c>
      <c r="O1689" s="4" t="s">
        <v>34</v>
      </c>
    </row>
    <row r="1690" spans="1:15" ht="15">
      <c r="A1690" s="18" t="s">
        <v>223</v>
      </c>
      <c r="B1690" s="18" t="s">
        <v>128</v>
      </c>
      <c r="C1690" s="18" t="s">
        <v>53</v>
      </c>
      <c r="D1690" s="16">
        <v>1</v>
      </c>
      <c r="E1690" s="16">
        <v>59.75</v>
      </c>
      <c r="F1690" s="16">
        <v>-171.25</v>
      </c>
      <c r="G1690" s="26">
        <v>0.83500071459196801</v>
      </c>
      <c r="H1690" s="26" t="s">
        <v>61</v>
      </c>
      <c r="I1690" s="24" t="s">
        <v>61</v>
      </c>
      <c r="J1690" s="26">
        <v>0.4905673860225811</v>
      </c>
      <c r="K1690" s="26">
        <v>2.8337144490495927</v>
      </c>
      <c r="L1690" s="18">
        <v>2007</v>
      </c>
      <c r="M1690" s="18">
        <v>2007</v>
      </c>
      <c r="N1690" s="18" t="s">
        <v>224</v>
      </c>
      <c r="O1690" s="4" t="s">
        <v>34</v>
      </c>
    </row>
    <row r="1691" spans="1:15" ht="15">
      <c r="A1691" s="18" t="s">
        <v>223</v>
      </c>
      <c r="B1691" s="18" t="s">
        <v>128</v>
      </c>
      <c r="C1691" s="18" t="s">
        <v>53</v>
      </c>
      <c r="D1691" s="16">
        <v>1</v>
      </c>
      <c r="E1691" s="16">
        <v>59.75</v>
      </c>
      <c r="F1691" s="16">
        <v>-170.75</v>
      </c>
      <c r="G1691" s="26">
        <v>0.83500071459196801</v>
      </c>
      <c r="H1691" s="26" t="s">
        <v>61</v>
      </c>
      <c r="I1691" s="24" t="s">
        <v>61</v>
      </c>
      <c r="J1691" s="26">
        <v>0.4905673860225811</v>
      </c>
      <c r="K1691" s="26">
        <v>2.8337144490495927</v>
      </c>
      <c r="L1691" s="18">
        <v>2007</v>
      </c>
      <c r="M1691" s="18">
        <v>2007</v>
      </c>
      <c r="N1691" s="18" t="s">
        <v>224</v>
      </c>
      <c r="O1691" s="4" t="s">
        <v>34</v>
      </c>
    </row>
    <row r="1692" spans="1:15" ht="15">
      <c r="A1692" s="18" t="s">
        <v>223</v>
      </c>
      <c r="B1692" s="18" t="s">
        <v>128</v>
      </c>
      <c r="C1692" s="18" t="s">
        <v>53</v>
      </c>
      <c r="D1692" s="16">
        <v>1</v>
      </c>
      <c r="E1692" s="16">
        <v>59.75</v>
      </c>
      <c r="F1692" s="16">
        <v>-170.25</v>
      </c>
      <c r="G1692" s="26">
        <v>0.83500071459196801</v>
      </c>
      <c r="H1692" s="26" t="s">
        <v>61</v>
      </c>
      <c r="I1692" s="24" t="s">
        <v>61</v>
      </c>
      <c r="J1692" s="26">
        <v>0.4905673860225811</v>
      </c>
      <c r="K1692" s="26">
        <v>2.8337144490495927</v>
      </c>
      <c r="L1692" s="18">
        <v>2007</v>
      </c>
      <c r="M1692" s="18">
        <v>2007</v>
      </c>
      <c r="N1692" s="18" t="s">
        <v>224</v>
      </c>
      <c r="O1692" s="4" t="s">
        <v>34</v>
      </c>
    </row>
    <row r="1693" spans="1:15" ht="15">
      <c r="A1693" s="18" t="s">
        <v>223</v>
      </c>
      <c r="B1693" s="18" t="s">
        <v>128</v>
      </c>
      <c r="C1693" s="18" t="s">
        <v>53</v>
      </c>
      <c r="D1693" s="16">
        <v>1</v>
      </c>
      <c r="E1693" s="16">
        <v>59.75</v>
      </c>
      <c r="F1693" s="16">
        <v>-169.75</v>
      </c>
      <c r="G1693" s="26">
        <v>0.83500071459196801</v>
      </c>
      <c r="H1693" s="26" t="s">
        <v>61</v>
      </c>
      <c r="I1693" s="24" t="s">
        <v>61</v>
      </c>
      <c r="J1693" s="26">
        <v>0.4905673860225811</v>
      </c>
      <c r="K1693" s="26">
        <v>2.8337144490495927</v>
      </c>
      <c r="L1693" s="18">
        <v>2007</v>
      </c>
      <c r="M1693" s="18">
        <v>2007</v>
      </c>
      <c r="N1693" s="18" t="s">
        <v>224</v>
      </c>
      <c r="O1693" s="4" t="s">
        <v>34</v>
      </c>
    </row>
    <row r="1694" spans="1:15" ht="15">
      <c r="A1694" s="18" t="s">
        <v>223</v>
      </c>
      <c r="B1694" s="18" t="s">
        <v>128</v>
      </c>
      <c r="C1694" s="18" t="s">
        <v>53</v>
      </c>
      <c r="D1694" s="16">
        <v>1</v>
      </c>
      <c r="E1694" s="16">
        <v>59.75</v>
      </c>
      <c r="F1694" s="16">
        <v>-169.25</v>
      </c>
      <c r="G1694" s="26">
        <v>0.83500071459196801</v>
      </c>
      <c r="H1694" s="26" t="s">
        <v>61</v>
      </c>
      <c r="I1694" s="24" t="s">
        <v>61</v>
      </c>
      <c r="J1694" s="26">
        <v>0.4905673860225811</v>
      </c>
      <c r="K1694" s="26">
        <v>2.8337144490495927</v>
      </c>
      <c r="L1694" s="18">
        <v>2007</v>
      </c>
      <c r="M1694" s="18">
        <v>2007</v>
      </c>
      <c r="N1694" s="18" t="s">
        <v>224</v>
      </c>
      <c r="O1694" s="4" t="s">
        <v>34</v>
      </c>
    </row>
    <row r="1695" spans="1:15" ht="15">
      <c r="A1695" s="18" t="s">
        <v>223</v>
      </c>
      <c r="B1695" s="18" t="s">
        <v>128</v>
      </c>
      <c r="C1695" s="18" t="s">
        <v>53</v>
      </c>
      <c r="D1695" s="16">
        <v>1</v>
      </c>
      <c r="E1695" s="16">
        <v>59.75</v>
      </c>
      <c r="F1695" s="16">
        <v>-168.75</v>
      </c>
      <c r="G1695" s="26">
        <v>0.83500071459196801</v>
      </c>
      <c r="H1695" s="26" t="s">
        <v>61</v>
      </c>
      <c r="I1695" s="24" t="s">
        <v>61</v>
      </c>
      <c r="J1695" s="26">
        <v>0.4905673860225811</v>
      </c>
      <c r="K1695" s="26">
        <v>2.8337144490495927</v>
      </c>
      <c r="L1695" s="18">
        <v>2007</v>
      </c>
      <c r="M1695" s="18">
        <v>2007</v>
      </c>
      <c r="N1695" s="18" t="s">
        <v>224</v>
      </c>
      <c r="O1695" s="4" t="s">
        <v>34</v>
      </c>
    </row>
    <row r="1696" spans="1:15" ht="15">
      <c r="A1696" s="18" t="s">
        <v>223</v>
      </c>
      <c r="B1696" s="18" t="s">
        <v>128</v>
      </c>
      <c r="C1696" s="18" t="s">
        <v>53</v>
      </c>
      <c r="D1696" s="16">
        <v>0.97</v>
      </c>
      <c r="E1696" s="16">
        <v>60.25</v>
      </c>
      <c r="F1696" s="16">
        <v>-177.25</v>
      </c>
      <c r="G1696" s="26">
        <v>0.83500071459196801</v>
      </c>
      <c r="H1696" s="26" t="s">
        <v>61</v>
      </c>
      <c r="I1696" s="24" t="s">
        <v>61</v>
      </c>
      <c r="J1696" s="26">
        <v>0.4905673860225811</v>
      </c>
      <c r="K1696" s="26">
        <v>2.8337144490495927</v>
      </c>
      <c r="L1696" s="18">
        <v>2007</v>
      </c>
      <c r="M1696" s="18">
        <v>2007</v>
      </c>
      <c r="N1696" s="18" t="s">
        <v>224</v>
      </c>
      <c r="O1696" s="4" t="s">
        <v>34</v>
      </c>
    </row>
    <row r="1697" spans="1:15" ht="15">
      <c r="A1697" s="18" t="s">
        <v>223</v>
      </c>
      <c r="B1697" s="18" t="s">
        <v>128</v>
      </c>
      <c r="C1697" s="18" t="s">
        <v>53</v>
      </c>
      <c r="D1697" s="16">
        <v>1</v>
      </c>
      <c r="E1697" s="16">
        <v>60.25</v>
      </c>
      <c r="F1697" s="16">
        <v>-176.75</v>
      </c>
      <c r="G1697" s="26">
        <v>0.83500071459196801</v>
      </c>
      <c r="H1697" s="26" t="s">
        <v>61</v>
      </c>
      <c r="I1697" s="24" t="s">
        <v>61</v>
      </c>
      <c r="J1697" s="26">
        <v>0.4905673860225811</v>
      </c>
      <c r="K1697" s="26">
        <v>2.8337144490495927</v>
      </c>
      <c r="L1697" s="18">
        <v>2007</v>
      </c>
      <c r="M1697" s="18">
        <v>2007</v>
      </c>
      <c r="N1697" s="18" t="s">
        <v>224</v>
      </c>
      <c r="O1697" s="4" t="s">
        <v>34</v>
      </c>
    </row>
    <row r="1698" spans="1:15" ht="15">
      <c r="A1698" s="18" t="s">
        <v>223</v>
      </c>
      <c r="B1698" s="18" t="s">
        <v>128</v>
      </c>
      <c r="C1698" s="18" t="s">
        <v>53</v>
      </c>
      <c r="D1698" s="16">
        <v>1</v>
      </c>
      <c r="E1698" s="16">
        <v>60.25</v>
      </c>
      <c r="F1698" s="16">
        <v>-176.25</v>
      </c>
      <c r="G1698" s="26">
        <v>0.83500071459196801</v>
      </c>
      <c r="H1698" s="26" t="s">
        <v>61</v>
      </c>
      <c r="I1698" s="24" t="s">
        <v>61</v>
      </c>
      <c r="J1698" s="26">
        <v>0.4905673860225811</v>
      </c>
      <c r="K1698" s="26">
        <v>2.8337144490495927</v>
      </c>
      <c r="L1698" s="18">
        <v>2007</v>
      </c>
      <c r="M1698" s="18">
        <v>2007</v>
      </c>
      <c r="N1698" s="18" t="s">
        <v>224</v>
      </c>
      <c r="O1698" s="4" t="s">
        <v>34</v>
      </c>
    </row>
    <row r="1699" spans="1:15" ht="15">
      <c r="A1699" s="18" t="s">
        <v>223</v>
      </c>
      <c r="B1699" s="18" t="s">
        <v>128</v>
      </c>
      <c r="C1699" s="18" t="s">
        <v>53</v>
      </c>
      <c r="D1699" s="16">
        <v>1</v>
      </c>
      <c r="E1699" s="16">
        <v>60.25</v>
      </c>
      <c r="F1699" s="16">
        <v>-175.75</v>
      </c>
      <c r="G1699" s="26">
        <v>0.83500071459196801</v>
      </c>
      <c r="H1699" s="26" t="s">
        <v>61</v>
      </c>
      <c r="I1699" s="24" t="s">
        <v>61</v>
      </c>
      <c r="J1699" s="26">
        <v>0.4905673860225811</v>
      </c>
      <c r="K1699" s="26">
        <v>2.8337144490495927</v>
      </c>
      <c r="L1699" s="18">
        <v>2007</v>
      </c>
      <c r="M1699" s="18">
        <v>2007</v>
      </c>
      <c r="N1699" s="18" t="s">
        <v>224</v>
      </c>
      <c r="O1699" s="4" t="s">
        <v>34</v>
      </c>
    </row>
    <row r="1700" spans="1:15" ht="15">
      <c r="A1700" s="18" t="s">
        <v>223</v>
      </c>
      <c r="B1700" s="18" t="s">
        <v>128</v>
      </c>
      <c r="C1700" s="18" t="s">
        <v>53</v>
      </c>
      <c r="D1700" s="16">
        <v>1</v>
      </c>
      <c r="E1700" s="16">
        <v>60.25</v>
      </c>
      <c r="F1700" s="16">
        <v>-175.25</v>
      </c>
      <c r="G1700" s="26">
        <v>0.83500071459196801</v>
      </c>
      <c r="H1700" s="26" t="s">
        <v>61</v>
      </c>
      <c r="I1700" s="24" t="s">
        <v>61</v>
      </c>
      <c r="J1700" s="26">
        <v>0.4905673860225811</v>
      </c>
      <c r="K1700" s="26">
        <v>2.8337144490495927</v>
      </c>
      <c r="L1700" s="18">
        <v>2007</v>
      </c>
      <c r="M1700" s="18">
        <v>2007</v>
      </c>
      <c r="N1700" s="18" t="s">
        <v>224</v>
      </c>
      <c r="O1700" s="4" t="s">
        <v>34</v>
      </c>
    </row>
    <row r="1701" spans="1:15" ht="15">
      <c r="A1701" s="18" t="s">
        <v>223</v>
      </c>
      <c r="B1701" s="18" t="s">
        <v>128</v>
      </c>
      <c r="C1701" s="18" t="s">
        <v>53</v>
      </c>
      <c r="D1701" s="16">
        <v>1</v>
      </c>
      <c r="E1701" s="16">
        <v>60.25</v>
      </c>
      <c r="F1701" s="16">
        <v>-174.75</v>
      </c>
      <c r="G1701" s="26">
        <v>0.83500071459196801</v>
      </c>
      <c r="H1701" s="26" t="s">
        <v>61</v>
      </c>
      <c r="I1701" s="24" t="s">
        <v>61</v>
      </c>
      <c r="J1701" s="26">
        <v>0.4905673860225811</v>
      </c>
      <c r="K1701" s="26">
        <v>2.8337144490495927</v>
      </c>
      <c r="L1701" s="18">
        <v>2007</v>
      </c>
      <c r="M1701" s="18">
        <v>2007</v>
      </c>
      <c r="N1701" s="18" t="s">
        <v>224</v>
      </c>
      <c r="O1701" s="4" t="s">
        <v>34</v>
      </c>
    </row>
    <row r="1702" spans="1:15" ht="15">
      <c r="A1702" s="18" t="s">
        <v>223</v>
      </c>
      <c r="B1702" s="18" t="s">
        <v>128</v>
      </c>
      <c r="C1702" s="18" t="s">
        <v>53</v>
      </c>
      <c r="D1702" s="16">
        <v>1</v>
      </c>
      <c r="E1702" s="16">
        <v>60.25</v>
      </c>
      <c r="F1702" s="16">
        <v>-174.25</v>
      </c>
      <c r="G1702" s="26">
        <v>0.83500071459196801</v>
      </c>
      <c r="H1702" s="26" t="s">
        <v>61</v>
      </c>
      <c r="I1702" s="24" t="s">
        <v>61</v>
      </c>
      <c r="J1702" s="26">
        <v>0.4905673860225811</v>
      </c>
      <c r="K1702" s="26">
        <v>2.8337144490495927</v>
      </c>
      <c r="L1702" s="18">
        <v>2007</v>
      </c>
      <c r="M1702" s="18">
        <v>2007</v>
      </c>
      <c r="N1702" s="18" t="s">
        <v>224</v>
      </c>
      <c r="O1702" s="4" t="s">
        <v>34</v>
      </c>
    </row>
    <row r="1703" spans="1:15" ht="15">
      <c r="A1703" s="18" t="s">
        <v>223</v>
      </c>
      <c r="B1703" s="18" t="s">
        <v>128</v>
      </c>
      <c r="C1703" s="18" t="s">
        <v>53</v>
      </c>
      <c r="D1703" s="16">
        <v>1</v>
      </c>
      <c r="E1703" s="16">
        <v>60.25</v>
      </c>
      <c r="F1703" s="16">
        <v>-173.75</v>
      </c>
      <c r="G1703" s="26">
        <v>0.83500071459196801</v>
      </c>
      <c r="H1703" s="26" t="s">
        <v>61</v>
      </c>
      <c r="I1703" s="24" t="s">
        <v>61</v>
      </c>
      <c r="J1703" s="26">
        <v>0.4905673860225811</v>
      </c>
      <c r="K1703" s="26">
        <v>2.8337144490495927</v>
      </c>
      <c r="L1703" s="18">
        <v>2007</v>
      </c>
      <c r="M1703" s="18">
        <v>2007</v>
      </c>
      <c r="N1703" s="18" t="s">
        <v>224</v>
      </c>
      <c r="O1703" s="4" t="s">
        <v>34</v>
      </c>
    </row>
    <row r="1704" spans="1:15" ht="15">
      <c r="A1704" s="18" t="s">
        <v>223</v>
      </c>
      <c r="B1704" s="18" t="s">
        <v>128</v>
      </c>
      <c r="C1704" s="18" t="s">
        <v>53</v>
      </c>
      <c r="D1704" s="16">
        <v>1</v>
      </c>
      <c r="E1704" s="16">
        <v>60.25</v>
      </c>
      <c r="F1704" s="16">
        <v>-173.25</v>
      </c>
      <c r="G1704" s="26">
        <v>0.83500071459196801</v>
      </c>
      <c r="H1704" s="26" t="s">
        <v>61</v>
      </c>
      <c r="I1704" s="24" t="s">
        <v>61</v>
      </c>
      <c r="J1704" s="26">
        <v>0.4905673860225811</v>
      </c>
      <c r="K1704" s="26">
        <v>2.8337144490495927</v>
      </c>
      <c r="L1704" s="18">
        <v>2007</v>
      </c>
      <c r="M1704" s="18">
        <v>2007</v>
      </c>
      <c r="N1704" s="18" t="s">
        <v>224</v>
      </c>
      <c r="O1704" s="4" t="s">
        <v>34</v>
      </c>
    </row>
    <row r="1705" spans="1:15" ht="15">
      <c r="A1705" s="18" t="s">
        <v>223</v>
      </c>
      <c r="B1705" s="18" t="s">
        <v>128</v>
      </c>
      <c r="C1705" s="18" t="s">
        <v>53</v>
      </c>
      <c r="D1705" s="16">
        <v>1</v>
      </c>
      <c r="E1705" s="16">
        <v>60.25</v>
      </c>
      <c r="F1705" s="16">
        <v>-172.75</v>
      </c>
      <c r="G1705" s="26">
        <v>0.83500071459196801</v>
      </c>
      <c r="H1705" s="26" t="s">
        <v>61</v>
      </c>
      <c r="I1705" s="24" t="s">
        <v>61</v>
      </c>
      <c r="J1705" s="26">
        <v>0.4905673860225811</v>
      </c>
      <c r="K1705" s="26">
        <v>2.8337144490495927</v>
      </c>
      <c r="L1705" s="18">
        <v>2007</v>
      </c>
      <c r="M1705" s="18">
        <v>2007</v>
      </c>
      <c r="N1705" s="18" t="s">
        <v>224</v>
      </c>
      <c r="O1705" s="4" t="s">
        <v>34</v>
      </c>
    </row>
    <row r="1706" spans="1:15" ht="15">
      <c r="A1706" s="18" t="s">
        <v>223</v>
      </c>
      <c r="B1706" s="18" t="s">
        <v>128</v>
      </c>
      <c r="C1706" s="18" t="s">
        <v>53</v>
      </c>
      <c r="D1706" s="16">
        <v>1</v>
      </c>
      <c r="E1706" s="16">
        <v>60.25</v>
      </c>
      <c r="F1706" s="16">
        <v>-172.25</v>
      </c>
      <c r="G1706" s="26">
        <v>0.83500071459196801</v>
      </c>
      <c r="H1706" s="26" t="s">
        <v>61</v>
      </c>
      <c r="I1706" s="24" t="s">
        <v>61</v>
      </c>
      <c r="J1706" s="26">
        <v>0.4905673860225811</v>
      </c>
      <c r="K1706" s="26">
        <v>2.8337144490495927</v>
      </c>
      <c r="L1706" s="18">
        <v>2007</v>
      </c>
      <c r="M1706" s="18">
        <v>2007</v>
      </c>
      <c r="N1706" s="18" t="s">
        <v>224</v>
      </c>
      <c r="O1706" s="4" t="s">
        <v>34</v>
      </c>
    </row>
    <row r="1707" spans="1:15" ht="15">
      <c r="A1707" s="18" t="s">
        <v>223</v>
      </c>
      <c r="B1707" s="18" t="s">
        <v>128</v>
      </c>
      <c r="C1707" s="18" t="s">
        <v>53</v>
      </c>
      <c r="D1707" s="16">
        <v>1</v>
      </c>
      <c r="E1707" s="16">
        <v>60.25</v>
      </c>
      <c r="F1707" s="16">
        <v>-171.75</v>
      </c>
      <c r="G1707" s="26">
        <v>0.83500071459196801</v>
      </c>
      <c r="H1707" s="26" t="s">
        <v>61</v>
      </c>
      <c r="I1707" s="24" t="s">
        <v>61</v>
      </c>
      <c r="J1707" s="26">
        <v>0.4905673860225811</v>
      </c>
      <c r="K1707" s="26">
        <v>2.8337144490495927</v>
      </c>
      <c r="L1707" s="18">
        <v>2007</v>
      </c>
      <c r="M1707" s="18">
        <v>2007</v>
      </c>
      <c r="N1707" s="18" t="s">
        <v>224</v>
      </c>
      <c r="O1707" s="4" t="s">
        <v>34</v>
      </c>
    </row>
    <row r="1708" spans="1:15" ht="15">
      <c r="A1708" s="18" t="s">
        <v>223</v>
      </c>
      <c r="B1708" s="18" t="s">
        <v>128</v>
      </c>
      <c r="C1708" s="18" t="s">
        <v>53</v>
      </c>
      <c r="D1708" s="16">
        <v>1</v>
      </c>
      <c r="E1708" s="16">
        <v>60.25</v>
      </c>
      <c r="F1708" s="16">
        <v>-171.25</v>
      </c>
      <c r="G1708" s="26">
        <v>0.83500071459196801</v>
      </c>
      <c r="H1708" s="26" t="s">
        <v>61</v>
      </c>
      <c r="I1708" s="24" t="s">
        <v>61</v>
      </c>
      <c r="J1708" s="26">
        <v>0.4905673860225811</v>
      </c>
      <c r="K1708" s="26">
        <v>2.8337144490495927</v>
      </c>
      <c r="L1708" s="18">
        <v>2007</v>
      </c>
      <c r="M1708" s="18">
        <v>2007</v>
      </c>
      <c r="N1708" s="18" t="s">
        <v>224</v>
      </c>
      <c r="O1708" s="4" t="s">
        <v>34</v>
      </c>
    </row>
    <row r="1709" spans="1:15" ht="15">
      <c r="A1709" s="18" t="s">
        <v>223</v>
      </c>
      <c r="B1709" s="18" t="s">
        <v>128</v>
      </c>
      <c r="C1709" s="18" t="s">
        <v>53</v>
      </c>
      <c r="D1709" s="16">
        <v>1</v>
      </c>
      <c r="E1709" s="16">
        <v>60.25</v>
      </c>
      <c r="F1709" s="16">
        <v>-170.75</v>
      </c>
      <c r="G1709" s="26">
        <v>0.83500071459196801</v>
      </c>
      <c r="H1709" s="26" t="s">
        <v>61</v>
      </c>
      <c r="I1709" s="24" t="s">
        <v>61</v>
      </c>
      <c r="J1709" s="26">
        <v>0.4905673860225811</v>
      </c>
      <c r="K1709" s="26">
        <v>2.8337144490495927</v>
      </c>
      <c r="L1709" s="18">
        <v>2007</v>
      </c>
      <c r="M1709" s="18">
        <v>2007</v>
      </c>
      <c r="N1709" s="18" t="s">
        <v>224</v>
      </c>
      <c r="O1709" s="4" t="s">
        <v>34</v>
      </c>
    </row>
    <row r="1710" spans="1:15" ht="15">
      <c r="A1710" s="18" t="s">
        <v>223</v>
      </c>
      <c r="B1710" s="18" t="s">
        <v>128</v>
      </c>
      <c r="C1710" s="18" t="s">
        <v>53</v>
      </c>
      <c r="D1710" s="16">
        <v>1</v>
      </c>
      <c r="E1710" s="16">
        <v>60.25</v>
      </c>
      <c r="F1710" s="16">
        <v>-170.25</v>
      </c>
      <c r="G1710" s="26">
        <v>0.83500071459196801</v>
      </c>
      <c r="H1710" s="26" t="s">
        <v>61</v>
      </c>
      <c r="I1710" s="24" t="s">
        <v>61</v>
      </c>
      <c r="J1710" s="26">
        <v>0.4905673860225811</v>
      </c>
      <c r="K1710" s="26">
        <v>2.8337144490495927</v>
      </c>
      <c r="L1710" s="18">
        <v>2007</v>
      </c>
      <c r="M1710" s="18">
        <v>2007</v>
      </c>
      <c r="N1710" s="18" t="s">
        <v>224</v>
      </c>
      <c r="O1710" s="4" t="s">
        <v>34</v>
      </c>
    </row>
    <row r="1711" spans="1:15" ht="15">
      <c r="A1711" s="18" t="s">
        <v>223</v>
      </c>
      <c r="B1711" s="18" t="s">
        <v>128</v>
      </c>
      <c r="C1711" s="18" t="s">
        <v>53</v>
      </c>
      <c r="D1711" s="16">
        <v>1</v>
      </c>
      <c r="E1711" s="16">
        <v>60.25</v>
      </c>
      <c r="F1711" s="16">
        <v>-169.75</v>
      </c>
      <c r="G1711" s="26">
        <v>0.83500071459196801</v>
      </c>
      <c r="H1711" s="26" t="s">
        <v>61</v>
      </c>
      <c r="I1711" s="24" t="s">
        <v>61</v>
      </c>
      <c r="J1711" s="26">
        <v>0.4905673860225811</v>
      </c>
      <c r="K1711" s="26">
        <v>2.8337144490495927</v>
      </c>
      <c r="L1711" s="18">
        <v>2007</v>
      </c>
      <c r="M1711" s="18">
        <v>2007</v>
      </c>
      <c r="N1711" s="18" t="s">
        <v>224</v>
      </c>
      <c r="O1711" s="4" t="s">
        <v>34</v>
      </c>
    </row>
    <row r="1712" spans="1:15" ht="15">
      <c r="A1712" s="18" t="s">
        <v>223</v>
      </c>
      <c r="B1712" s="18" t="s">
        <v>128</v>
      </c>
      <c r="C1712" s="18" t="s">
        <v>53</v>
      </c>
      <c r="D1712" s="16">
        <v>0.82</v>
      </c>
      <c r="E1712" s="16">
        <v>60.25</v>
      </c>
      <c r="F1712" s="16">
        <v>-169.25</v>
      </c>
      <c r="G1712" s="26">
        <v>0.83500071459196801</v>
      </c>
      <c r="H1712" s="26" t="s">
        <v>61</v>
      </c>
      <c r="I1712" s="24" t="s">
        <v>61</v>
      </c>
      <c r="J1712" s="26">
        <v>0.4905673860225811</v>
      </c>
      <c r="K1712" s="26">
        <v>2.8337144490495927</v>
      </c>
      <c r="L1712" s="18">
        <v>2007</v>
      </c>
      <c r="M1712" s="18">
        <v>2007</v>
      </c>
      <c r="N1712" s="18" t="s">
        <v>224</v>
      </c>
      <c r="O1712" s="4" t="s">
        <v>34</v>
      </c>
    </row>
    <row r="1713" spans="1:15" ht="15">
      <c r="A1713" s="18" t="s">
        <v>223</v>
      </c>
      <c r="B1713" s="18" t="s">
        <v>128</v>
      </c>
      <c r="C1713" s="18" t="s">
        <v>53</v>
      </c>
      <c r="D1713" s="16">
        <v>0.57999999999999996</v>
      </c>
      <c r="E1713" s="16">
        <v>60.25</v>
      </c>
      <c r="F1713" s="16">
        <v>-168.75</v>
      </c>
      <c r="G1713" s="26">
        <v>0.83500071459196801</v>
      </c>
      <c r="H1713" s="26" t="s">
        <v>61</v>
      </c>
      <c r="I1713" s="24" t="s">
        <v>61</v>
      </c>
      <c r="J1713" s="26">
        <v>0.4905673860225811</v>
      </c>
      <c r="K1713" s="26">
        <v>2.8337144490495927</v>
      </c>
      <c r="L1713" s="18">
        <v>2007</v>
      </c>
      <c r="M1713" s="18">
        <v>2007</v>
      </c>
      <c r="N1713" s="18" t="s">
        <v>224</v>
      </c>
      <c r="O1713" s="4" t="s">
        <v>34</v>
      </c>
    </row>
    <row r="1714" spans="1:15" ht="15">
      <c r="A1714" s="18" t="s">
        <v>223</v>
      </c>
      <c r="B1714" s="18" t="s">
        <v>128</v>
      </c>
      <c r="C1714" s="18" t="s">
        <v>53</v>
      </c>
      <c r="D1714" s="16">
        <v>0.96</v>
      </c>
      <c r="E1714" s="16">
        <v>60.75</v>
      </c>
      <c r="F1714" s="16">
        <v>-178.25</v>
      </c>
      <c r="G1714" s="26">
        <v>0.83500071459196801</v>
      </c>
      <c r="H1714" s="26" t="s">
        <v>61</v>
      </c>
      <c r="I1714" s="24" t="s">
        <v>61</v>
      </c>
      <c r="J1714" s="26">
        <v>0.4905673860225811</v>
      </c>
      <c r="K1714" s="26">
        <v>2.8337144490495927</v>
      </c>
      <c r="L1714" s="18">
        <v>2007</v>
      </c>
      <c r="M1714" s="18">
        <v>2007</v>
      </c>
      <c r="N1714" s="18" t="s">
        <v>224</v>
      </c>
      <c r="O1714" s="4" t="s">
        <v>34</v>
      </c>
    </row>
    <row r="1715" spans="1:15" ht="15">
      <c r="A1715" s="18" t="s">
        <v>223</v>
      </c>
      <c r="B1715" s="18" t="s">
        <v>128</v>
      </c>
      <c r="C1715" s="18" t="s">
        <v>53</v>
      </c>
      <c r="D1715" s="16">
        <v>0.98</v>
      </c>
      <c r="E1715" s="16">
        <v>60.75</v>
      </c>
      <c r="F1715" s="16">
        <v>-177.75</v>
      </c>
      <c r="G1715" s="26">
        <v>0.83500071459196801</v>
      </c>
      <c r="H1715" s="26" t="s">
        <v>61</v>
      </c>
      <c r="I1715" s="24" t="s">
        <v>61</v>
      </c>
      <c r="J1715" s="26">
        <v>0.4905673860225811</v>
      </c>
      <c r="K1715" s="26">
        <v>2.8337144490495927</v>
      </c>
      <c r="L1715" s="18">
        <v>2007</v>
      </c>
      <c r="M1715" s="18">
        <v>2007</v>
      </c>
      <c r="N1715" s="18" t="s">
        <v>224</v>
      </c>
      <c r="O1715" s="4" t="s">
        <v>34</v>
      </c>
    </row>
    <row r="1716" spans="1:15" ht="15">
      <c r="A1716" s="18" t="s">
        <v>223</v>
      </c>
      <c r="B1716" s="18" t="s">
        <v>128</v>
      </c>
      <c r="C1716" s="18" t="s">
        <v>53</v>
      </c>
      <c r="D1716" s="16">
        <v>1</v>
      </c>
      <c r="E1716" s="16">
        <v>60.75</v>
      </c>
      <c r="F1716" s="16">
        <v>-177.25</v>
      </c>
      <c r="G1716" s="26">
        <v>0.83500071459196801</v>
      </c>
      <c r="H1716" s="26" t="s">
        <v>61</v>
      </c>
      <c r="I1716" s="24" t="s">
        <v>61</v>
      </c>
      <c r="J1716" s="26">
        <v>0.4905673860225811</v>
      </c>
      <c r="K1716" s="26">
        <v>2.8337144490495927</v>
      </c>
      <c r="L1716" s="18">
        <v>2007</v>
      </c>
      <c r="M1716" s="18">
        <v>2007</v>
      </c>
      <c r="N1716" s="18" t="s">
        <v>224</v>
      </c>
      <c r="O1716" s="4" t="s">
        <v>34</v>
      </c>
    </row>
    <row r="1717" spans="1:15" ht="15">
      <c r="A1717" s="18" t="s">
        <v>223</v>
      </c>
      <c r="B1717" s="18" t="s">
        <v>128</v>
      </c>
      <c r="C1717" s="18" t="s">
        <v>53</v>
      </c>
      <c r="D1717" s="16">
        <v>1</v>
      </c>
      <c r="E1717" s="16">
        <v>60.75</v>
      </c>
      <c r="F1717" s="16">
        <v>-176.75</v>
      </c>
      <c r="G1717" s="26">
        <v>0.83500071459196801</v>
      </c>
      <c r="H1717" s="26" t="s">
        <v>61</v>
      </c>
      <c r="I1717" s="24" t="s">
        <v>61</v>
      </c>
      <c r="J1717" s="26">
        <v>0.4905673860225811</v>
      </c>
      <c r="K1717" s="26">
        <v>2.8337144490495927</v>
      </c>
      <c r="L1717" s="18">
        <v>2007</v>
      </c>
      <c r="M1717" s="18">
        <v>2007</v>
      </c>
      <c r="N1717" s="18" t="s">
        <v>224</v>
      </c>
      <c r="O1717" s="4" t="s">
        <v>34</v>
      </c>
    </row>
    <row r="1718" spans="1:15" ht="15">
      <c r="A1718" s="18" t="s">
        <v>223</v>
      </c>
      <c r="B1718" s="18" t="s">
        <v>128</v>
      </c>
      <c r="C1718" s="18" t="s">
        <v>53</v>
      </c>
      <c r="D1718" s="16">
        <v>1</v>
      </c>
      <c r="E1718" s="16">
        <v>60.75</v>
      </c>
      <c r="F1718" s="16">
        <v>-176.25</v>
      </c>
      <c r="G1718" s="26">
        <v>0.83500071459196801</v>
      </c>
      <c r="H1718" s="26" t="s">
        <v>61</v>
      </c>
      <c r="I1718" s="24" t="s">
        <v>61</v>
      </c>
      <c r="J1718" s="26">
        <v>0.4905673860225811</v>
      </c>
      <c r="K1718" s="26">
        <v>2.8337144490495927</v>
      </c>
      <c r="L1718" s="18">
        <v>2007</v>
      </c>
      <c r="M1718" s="18">
        <v>2007</v>
      </c>
      <c r="N1718" s="18" t="s">
        <v>224</v>
      </c>
      <c r="O1718" s="4" t="s">
        <v>34</v>
      </c>
    </row>
    <row r="1719" spans="1:15" ht="15">
      <c r="A1719" s="18" t="s">
        <v>223</v>
      </c>
      <c r="B1719" s="18" t="s">
        <v>128</v>
      </c>
      <c r="C1719" s="18" t="s">
        <v>53</v>
      </c>
      <c r="D1719" s="16">
        <v>1</v>
      </c>
      <c r="E1719" s="16">
        <v>60.75</v>
      </c>
      <c r="F1719" s="16">
        <v>-175.75</v>
      </c>
      <c r="G1719" s="26">
        <v>0.83500071459196801</v>
      </c>
      <c r="H1719" s="26" t="s">
        <v>61</v>
      </c>
      <c r="I1719" s="24" t="s">
        <v>61</v>
      </c>
      <c r="J1719" s="26">
        <v>0.4905673860225811</v>
      </c>
      <c r="K1719" s="26">
        <v>2.8337144490495927</v>
      </c>
      <c r="L1719" s="18">
        <v>2007</v>
      </c>
      <c r="M1719" s="18">
        <v>2007</v>
      </c>
      <c r="N1719" s="18" t="s">
        <v>224</v>
      </c>
      <c r="O1719" s="4" t="s">
        <v>34</v>
      </c>
    </row>
    <row r="1720" spans="1:15" ht="15">
      <c r="A1720" s="18" t="s">
        <v>223</v>
      </c>
      <c r="B1720" s="18" t="s">
        <v>128</v>
      </c>
      <c r="C1720" s="18" t="s">
        <v>53</v>
      </c>
      <c r="D1720" s="16">
        <v>1</v>
      </c>
      <c r="E1720" s="16">
        <v>60.75</v>
      </c>
      <c r="F1720" s="16">
        <v>-175.25</v>
      </c>
      <c r="G1720" s="26">
        <v>0.83500071459196801</v>
      </c>
      <c r="H1720" s="26" t="s">
        <v>61</v>
      </c>
      <c r="I1720" s="24" t="s">
        <v>61</v>
      </c>
      <c r="J1720" s="26">
        <v>0.4905673860225811</v>
      </c>
      <c r="K1720" s="26">
        <v>2.8337144490495927</v>
      </c>
      <c r="L1720" s="18">
        <v>2007</v>
      </c>
      <c r="M1720" s="18">
        <v>2007</v>
      </c>
      <c r="N1720" s="18" t="s">
        <v>224</v>
      </c>
      <c r="O1720" s="4" t="s">
        <v>34</v>
      </c>
    </row>
    <row r="1721" spans="1:15" ht="15">
      <c r="A1721" s="18" t="s">
        <v>223</v>
      </c>
      <c r="B1721" s="18" t="s">
        <v>128</v>
      </c>
      <c r="C1721" s="18" t="s">
        <v>53</v>
      </c>
      <c r="D1721" s="16">
        <v>1</v>
      </c>
      <c r="E1721" s="16">
        <v>60.75</v>
      </c>
      <c r="F1721" s="16">
        <v>-174.75</v>
      </c>
      <c r="G1721" s="26">
        <v>0.83500071459196801</v>
      </c>
      <c r="H1721" s="26" t="s">
        <v>61</v>
      </c>
      <c r="I1721" s="24" t="s">
        <v>61</v>
      </c>
      <c r="J1721" s="26">
        <v>0.4905673860225811</v>
      </c>
      <c r="K1721" s="26">
        <v>2.8337144490495927</v>
      </c>
      <c r="L1721" s="18">
        <v>2007</v>
      </c>
      <c r="M1721" s="18">
        <v>2007</v>
      </c>
      <c r="N1721" s="18" t="s">
        <v>224</v>
      </c>
      <c r="O1721" s="4" t="s">
        <v>34</v>
      </c>
    </row>
    <row r="1722" spans="1:15" ht="15">
      <c r="A1722" s="18" t="s">
        <v>223</v>
      </c>
      <c r="B1722" s="18" t="s">
        <v>128</v>
      </c>
      <c r="C1722" s="18" t="s">
        <v>53</v>
      </c>
      <c r="D1722" s="16">
        <v>1</v>
      </c>
      <c r="E1722" s="16">
        <v>60.75</v>
      </c>
      <c r="F1722" s="16">
        <v>-174.25</v>
      </c>
      <c r="G1722" s="26">
        <v>0.83500071459196801</v>
      </c>
      <c r="H1722" s="26" t="s">
        <v>61</v>
      </c>
      <c r="I1722" s="24" t="s">
        <v>61</v>
      </c>
      <c r="J1722" s="26">
        <v>0.4905673860225811</v>
      </c>
      <c r="K1722" s="26">
        <v>2.8337144490495927</v>
      </c>
      <c r="L1722" s="18">
        <v>2007</v>
      </c>
      <c r="M1722" s="18">
        <v>2007</v>
      </c>
      <c r="N1722" s="18" t="s">
        <v>224</v>
      </c>
      <c r="O1722" s="4" t="s">
        <v>34</v>
      </c>
    </row>
    <row r="1723" spans="1:15" ht="15">
      <c r="A1723" s="18" t="s">
        <v>223</v>
      </c>
      <c r="B1723" s="18" t="s">
        <v>128</v>
      </c>
      <c r="C1723" s="18" t="s">
        <v>53</v>
      </c>
      <c r="D1723" s="16">
        <v>1</v>
      </c>
      <c r="E1723" s="16">
        <v>60.75</v>
      </c>
      <c r="F1723" s="16">
        <v>-173.75</v>
      </c>
      <c r="G1723" s="26">
        <v>0.83500071459196801</v>
      </c>
      <c r="H1723" s="26" t="s">
        <v>61</v>
      </c>
      <c r="I1723" s="24" t="s">
        <v>61</v>
      </c>
      <c r="J1723" s="26">
        <v>0.4905673860225811</v>
      </c>
      <c r="K1723" s="26">
        <v>2.8337144490495927</v>
      </c>
      <c r="L1723" s="18">
        <v>2007</v>
      </c>
      <c r="M1723" s="18">
        <v>2007</v>
      </c>
      <c r="N1723" s="18" t="s">
        <v>224</v>
      </c>
      <c r="O1723" s="4" t="s">
        <v>34</v>
      </c>
    </row>
    <row r="1724" spans="1:15" ht="15">
      <c r="A1724" s="18" t="s">
        <v>223</v>
      </c>
      <c r="B1724" s="18" t="s">
        <v>128</v>
      </c>
      <c r="C1724" s="18" t="s">
        <v>53</v>
      </c>
      <c r="D1724" s="16">
        <v>1</v>
      </c>
      <c r="E1724" s="16">
        <v>60.75</v>
      </c>
      <c r="F1724" s="16">
        <v>-173.25</v>
      </c>
      <c r="G1724" s="26">
        <v>0.83500071459196801</v>
      </c>
      <c r="H1724" s="26" t="s">
        <v>61</v>
      </c>
      <c r="I1724" s="24" t="s">
        <v>61</v>
      </c>
      <c r="J1724" s="26">
        <v>0.4905673860225811</v>
      </c>
      <c r="K1724" s="26">
        <v>2.8337144490495927</v>
      </c>
      <c r="L1724" s="18">
        <v>2007</v>
      </c>
      <c r="M1724" s="18">
        <v>2007</v>
      </c>
      <c r="N1724" s="18" t="s">
        <v>224</v>
      </c>
      <c r="O1724" s="4" t="s">
        <v>34</v>
      </c>
    </row>
    <row r="1725" spans="1:15" ht="15">
      <c r="A1725" s="18" t="s">
        <v>223</v>
      </c>
      <c r="B1725" s="18" t="s">
        <v>128</v>
      </c>
      <c r="C1725" s="18" t="s">
        <v>53</v>
      </c>
      <c r="D1725" s="16">
        <v>1</v>
      </c>
      <c r="E1725" s="16">
        <v>60.75</v>
      </c>
      <c r="F1725" s="16">
        <v>-172.75</v>
      </c>
      <c r="G1725" s="26">
        <v>0.83500071459196801</v>
      </c>
      <c r="H1725" s="26" t="s">
        <v>61</v>
      </c>
      <c r="I1725" s="24" t="s">
        <v>61</v>
      </c>
      <c r="J1725" s="26">
        <v>0.4905673860225811</v>
      </c>
      <c r="K1725" s="26">
        <v>2.8337144490495927</v>
      </c>
      <c r="L1725" s="18">
        <v>2007</v>
      </c>
      <c r="M1725" s="18">
        <v>2007</v>
      </c>
      <c r="N1725" s="18" t="s">
        <v>224</v>
      </c>
      <c r="O1725" s="4" t="s">
        <v>34</v>
      </c>
    </row>
    <row r="1726" spans="1:15" ht="15">
      <c r="A1726" s="18" t="s">
        <v>223</v>
      </c>
      <c r="B1726" s="18" t="s">
        <v>128</v>
      </c>
      <c r="C1726" s="18" t="s">
        <v>53</v>
      </c>
      <c r="D1726" s="16">
        <v>1</v>
      </c>
      <c r="E1726" s="16">
        <v>60.75</v>
      </c>
      <c r="F1726" s="16">
        <v>-172.25</v>
      </c>
      <c r="G1726" s="26">
        <v>0.83500071459196801</v>
      </c>
      <c r="H1726" s="26" t="s">
        <v>61</v>
      </c>
      <c r="I1726" s="24" t="s">
        <v>61</v>
      </c>
      <c r="J1726" s="26">
        <v>0.4905673860225811</v>
      </c>
      <c r="K1726" s="26">
        <v>2.8337144490495927</v>
      </c>
      <c r="L1726" s="18">
        <v>2007</v>
      </c>
      <c r="M1726" s="18">
        <v>2007</v>
      </c>
      <c r="N1726" s="18" t="s">
        <v>224</v>
      </c>
      <c r="O1726" s="4" t="s">
        <v>34</v>
      </c>
    </row>
    <row r="1727" spans="1:15" ht="15">
      <c r="A1727" s="18" t="s">
        <v>223</v>
      </c>
      <c r="B1727" s="18" t="s">
        <v>128</v>
      </c>
      <c r="C1727" s="18" t="s">
        <v>53</v>
      </c>
      <c r="D1727" s="16">
        <v>1</v>
      </c>
      <c r="E1727" s="16">
        <v>60.75</v>
      </c>
      <c r="F1727" s="16">
        <v>-171.75</v>
      </c>
      <c r="G1727" s="26">
        <v>0.83500071459196801</v>
      </c>
      <c r="H1727" s="26" t="s">
        <v>61</v>
      </c>
      <c r="I1727" s="24" t="s">
        <v>61</v>
      </c>
      <c r="J1727" s="26">
        <v>0.4905673860225811</v>
      </c>
      <c r="K1727" s="26">
        <v>2.8337144490495927</v>
      </c>
      <c r="L1727" s="18">
        <v>2007</v>
      </c>
      <c r="M1727" s="18">
        <v>2007</v>
      </c>
      <c r="N1727" s="18" t="s">
        <v>224</v>
      </c>
      <c r="O1727" s="4" t="s">
        <v>34</v>
      </c>
    </row>
    <row r="1728" spans="1:15" ht="15">
      <c r="A1728" s="18" t="s">
        <v>223</v>
      </c>
      <c r="B1728" s="18" t="s">
        <v>128</v>
      </c>
      <c r="C1728" s="18" t="s">
        <v>53</v>
      </c>
      <c r="D1728" s="16">
        <v>1</v>
      </c>
      <c r="E1728" s="16">
        <v>60.75</v>
      </c>
      <c r="F1728" s="16">
        <v>-171.25</v>
      </c>
      <c r="G1728" s="26">
        <v>0.83500071459196801</v>
      </c>
      <c r="H1728" s="26" t="s">
        <v>61</v>
      </c>
      <c r="I1728" s="24" t="s">
        <v>61</v>
      </c>
      <c r="J1728" s="26">
        <v>0.4905673860225811</v>
      </c>
      <c r="K1728" s="26">
        <v>2.8337144490495927</v>
      </c>
      <c r="L1728" s="18">
        <v>2007</v>
      </c>
      <c r="M1728" s="18">
        <v>2007</v>
      </c>
      <c r="N1728" s="18" t="s">
        <v>224</v>
      </c>
      <c r="O1728" s="4" t="s">
        <v>34</v>
      </c>
    </row>
    <row r="1729" spans="1:15" ht="15">
      <c r="A1729" s="18" t="s">
        <v>223</v>
      </c>
      <c r="B1729" s="18" t="s">
        <v>128</v>
      </c>
      <c r="C1729" s="18" t="s">
        <v>53</v>
      </c>
      <c r="D1729" s="16">
        <v>1</v>
      </c>
      <c r="E1729" s="16">
        <v>60.75</v>
      </c>
      <c r="F1729" s="16">
        <v>-170.75</v>
      </c>
      <c r="G1729" s="26">
        <v>0.83500071459196801</v>
      </c>
      <c r="H1729" s="26" t="s">
        <v>61</v>
      </c>
      <c r="I1729" s="24" t="s">
        <v>61</v>
      </c>
      <c r="J1729" s="26">
        <v>0.4905673860225811</v>
      </c>
      <c r="K1729" s="26">
        <v>2.8337144490495927</v>
      </c>
      <c r="L1729" s="18">
        <v>2007</v>
      </c>
      <c r="M1729" s="18">
        <v>2007</v>
      </c>
      <c r="N1729" s="18" t="s">
        <v>224</v>
      </c>
      <c r="O1729" s="4" t="s">
        <v>34</v>
      </c>
    </row>
    <row r="1730" spans="1:15" ht="15">
      <c r="A1730" s="18" t="s">
        <v>223</v>
      </c>
      <c r="B1730" s="18" t="s">
        <v>128</v>
      </c>
      <c r="C1730" s="18" t="s">
        <v>53</v>
      </c>
      <c r="D1730" s="16">
        <v>0.9</v>
      </c>
      <c r="E1730" s="16">
        <v>60.75</v>
      </c>
      <c r="F1730" s="16">
        <v>-170.25</v>
      </c>
      <c r="G1730" s="26">
        <v>0.83500071459196801</v>
      </c>
      <c r="H1730" s="26" t="s">
        <v>61</v>
      </c>
      <c r="I1730" s="24" t="s">
        <v>61</v>
      </c>
      <c r="J1730" s="26">
        <v>0.4905673860225811</v>
      </c>
      <c r="K1730" s="26">
        <v>2.8337144490495927</v>
      </c>
      <c r="L1730" s="18">
        <v>2007</v>
      </c>
      <c r="M1730" s="18">
        <v>2007</v>
      </c>
      <c r="N1730" s="18" t="s">
        <v>224</v>
      </c>
      <c r="O1730" s="4" t="s">
        <v>34</v>
      </c>
    </row>
    <row r="1731" spans="1:15" ht="15">
      <c r="A1731" s="18" t="s">
        <v>223</v>
      </c>
      <c r="B1731" s="18" t="s">
        <v>128</v>
      </c>
      <c r="C1731" s="18" t="s">
        <v>53</v>
      </c>
      <c r="D1731" s="16">
        <v>0.62</v>
      </c>
      <c r="E1731" s="16">
        <v>60.75</v>
      </c>
      <c r="F1731" s="16">
        <v>-169.75</v>
      </c>
      <c r="G1731" s="26">
        <v>0.83500071459196801</v>
      </c>
      <c r="H1731" s="26" t="s">
        <v>61</v>
      </c>
      <c r="I1731" s="24" t="s">
        <v>61</v>
      </c>
      <c r="J1731" s="26">
        <v>0.4905673860225811</v>
      </c>
      <c r="K1731" s="26">
        <v>2.8337144490495927</v>
      </c>
      <c r="L1731" s="18">
        <v>2007</v>
      </c>
      <c r="M1731" s="18">
        <v>2007</v>
      </c>
      <c r="N1731" s="18" t="s">
        <v>224</v>
      </c>
      <c r="O1731" s="4" t="s">
        <v>34</v>
      </c>
    </row>
    <row r="1732" spans="1:15" ht="15">
      <c r="A1732" s="18" t="s">
        <v>223</v>
      </c>
      <c r="B1732" s="18" t="s">
        <v>128</v>
      </c>
      <c r="C1732" s="18" t="s">
        <v>53</v>
      </c>
      <c r="D1732" s="16">
        <v>0.42</v>
      </c>
      <c r="E1732" s="16">
        <v>60.75</v>
      </c>
      <c r="F1732" s="16">
        <v>-169.25</v>
      </c>
      <c r="G1732" s="26">
        <v>0.83500071459196801</v>
      </c>
      <c r="H1732" s="26" t="s">
        <v>61</v>
      </c>
      <c r="I1732" s="24" t="s">
        <v>61</v>
      </c>
      <c r="J1732" s="26">
        <v>0.4905673860225811</v>
      </c>
      <c r="K1732" s="26">
        <v>2.8337144490495927</v>
      </c>
      <c r="L1732" s="18">
        <v>2007</v>
      </c>
      <c r="M1732" s="18">
        <v>2007</v>
      </c>
      <c r="N1732" s="18" t="s">
        <v>224</v>
      </c>
      <c r="O1732" s="4" t="s">
        <v>34</v>
      </c>
    </row>
    <row r="1733" spans="1:15" ht="15">
      <c r="A1733" s="18" t="s">
        <v>223</v>
      </c>
      <c r="B1733" s="18" t="s">
        <v>128</v>
      </c>
      <c r="C1733" s="18" t="s">
        <v>53</v>
      </c>
      <c r="D1733" s="16">
        <v>1</v>
      </c>
      <c r="E1733" s="16">
        <v>57.75</v>
      </c>
      <c r="F1733" s="16">
        <v>-168.75</v>
      </c>
      <c r="G1733" s="26">
        <v>0.83500071459196801</v>
      </c>
      <c r="H1733" s="26" t="s">
        <v>61</v>
      </c>
      <c r="I1733" s="24" t="s">
        <v>61</v>
      </c>
      <c r="J1733" s="26">
        <v>0.4905673860225811</v>
      </c>
      <c r="K1733" s="26">
        <v>2.8337144490495927</v>
      </c>
      <c r="L1733" s="18">
        <v>2007</v>
      </c>
      <c r="M1733" s="18">
        <v>2007</v>
      </c>
      <c r="N1733" s="18" t="s">
        <v>224</v>
      </c>
      <c r="O1733" s="4" t="s">
        <v>34</v>
      </c>
    </row>
    <row r="1734" spans="1:15" ht="15">
      <c r="A1734" s="18" t="s">
        <v>223</v>
      </c>
      <c r="B1734" s="18" t="s">
        <v>128</v>
      </c>
      <c r="C1734" s="18" t="s">
        <v>53</v>
      </c>
      <c r="D1734" s="16">
        <v>0.91</v>
      </c>
      <c r="E1734" s="16">
        <v>58.25</v>
      </c>
      <c r="F1734" s="16">
        <v>-173.75</v>
      </c>
      <c r="G1734" s="26">
        <v>0.83500071459196801</v>
      </c>
      <c r="H1734" s="26" t="s">
        <v>61</v>
      </c>
      <c r="I1734" s="24" t="s">
        <v>61</v>
      </c>
      <c r="J1734" s="26">
        <v>0.4905673860225811</v>
      </c>
      <c r="K1734" s="26">
        <v>2.8337144490495927</v>
      </c>
      <c r="L1734" s="18">
        <v>2007</v>
      </c>
      <c r="M1734" s="18">
        <v>2007</v>
      </c>
      <c r="N1734" s="18" t="s">
        <v>224</v>
      </c>
      <c r="O1734" s="4" t="s">
        <v>34</v>
      </c>
    </row>
    <row r="1735" spans="1:15" ht="15">
      <c r="A1735" s="18" t="s">
        <v>223</v>
      </c>
      <c r="B1735" s="18" t="s">
        <v>128</v>
      </c>
      <c r="C1735" s="18" t="s">
        <v>53</v>
      </c>
      <c r="D1735" s="16">
        <v>1</v>
      </c>
      <c r="E1735" s="16">
        <v>61.25</v>
      </c>
      <c r="F1735" s="16">
        <v>-178.25</v>
      </c>
      <c r="G1735" s="26">
        <v>0.83500071459196801</v>
      </c>
      <c r="H1735" s="26" t="s">
        <v>61</v>
      </c>
      <c r="I1735" s="24" t="s">
        <v>61</v>
      </c>
      <c r="J1735" s="26">
        <v>0.4905673860225811</v>
      </c>
      <c r="K1735" s="26">
        <v>2.8337144490495927</v>
      </c>
      <c r="L1735" s="18">
        <v>2007</v>
      </c>
      <c r="M1735" s="18">
        <v>2007</v>
      </c>
      <c r="N1735" s="18" t="s">
        <v>224</v>
      </c>
      <c r="O1735" s="4" t="s">
        <v>34</v>
      </c>
    </row>
    <row r="1736" spans="1:15" ht="15">
      <c r="A1736" s="18" t="s">
        <v>223</v>
      </c>
      <c r="B1736" s="18" t="s">
        <v>128</v>
      </c>
      <c r="C1736" s="18" t="s">
        <v>53</v>
      </c>
      <c r="D1736" s="16">
        <v>1</v>
      </c>
      <c r="E1736" s="16">
        <v>61.25</v>
      </c>
      <c r="F1736" s="16">
        <v>-177.75</v>
      </c>
      <c r="G1736" s="26">
        <v>0.83500071459196801</v>
      </c>
      <c r="H1736" s="26" t="s">
        <v>61</v>
      </c>
      <c r="I1736" s="24" t="s">
        <v>61</v>
      </c>
      <c r="J1736" s="26">
        <v>0.4905673860225811</v>
      </c>
      <c r="K1736" s="26">
        <v>2.8337144490495927</v>
      </c>
      <c r="L1736" s="18">
        <v>2007</v>
      </c>
      <c r="M1736" s="18">
        <v>2007</v>
      </c>
      <c r="N1736" s="18" t="s">
        <v>224</v>
      </c>
      <c r="O1736" s="4" t="s">
        <v>34</v>
      </c>
    </row>
    <row r="1737" spans="1:15" ht="15">
      <c r="A1737" s="18" t="s">
        <v>223</v>
      </c>
      <c r="B1737" s="18" t="s">
        <v>128</v>
      </c>
      <c r="C1737" s="18" t="s">
        <v>53</v>
      </c>
      <c r="D1737" s="16">
        <v>1</v>
      </c>
      <c r="E1737" s="16">
        <v>61.25</v>
      </c>
      <c r="F1737" s="16">
        <v>-177.25</v>
      </c>
      <c r="G1737" s="26">
        <v>0.83500071459196801</v>
      </c>
      <c r="H1737" s="26" t="s">
        <v>61</v>
      </c>
      <c r="I1737" s="24" t="s">
        <v>61</v>
      </c>
      <c r="J1737" s="26">
        <v>0.4905673860225811</v>
      </c>
      <c r="K1737" s="26">
        <v>2.8337144490495927</v>
      </c>
      <c r="L1737" s="18">
        <v>2007</v>
      </c>
      <c r="M1737" s="18">
        <v>2007</v>
      </c>
      <c r="N1737" s="18" t="s">
        <v>224</v>
      </c>
      <c r="O1737" s="4" t="s">
        <v>34</v>
      </c>
    </row>
    <row r="1738" spans="1:15" ht="15">
      <c r="A1738" s="18" t="s">
        <v>223</v>
      </c>
      <c r="B1738" s="18" t="s">
        <v>128</v>
      </c>
      <c r="C1738" s="18" t="s">
        <v>53</v>
      </c>
      <c r="D1738" s="16">
        <v>1</v>
      </c>
      <c r="E1738" s="16">
        <v>61.25</v>
      </c>
      <c r="F1738" s="16">
        <v>-176.75</v>
      </c>
      <c r="G1738" s="26">
        <v>0.83500071459196801</v>
      </c>
      <c r="H1738" s="26" t="s">
        <v>61</v>
      </c>
      <c r="I1738" s="24" t="s">
        <v>61</v>
      </c>
      <c r="J1738" s="26">
        <v>0.4905673860225811</v>
      </c>
      <c r="K1738" s="26">
        <v>2.8337144490495927</v>
      </c>
      <c r="L1738" s="18">
        <v>2007</v>
      </c>
      <c r="M1738" s="18">
        <v>2007</v>
      </c>
      <c r="N1738" s="18" t="s">
        <v>224</v>
      </c>
      <c r="O1738" s="4" t="s">
        <v>34</v>
      </c>
    </row>
    <row r="1739" spans="1:15" ht="15">
      <c r="A1739" s="18" t="s">
        <v>223</v>
      </c>
      <c r="B1739" s="18" t="s">
        <v>128</v>
      </c>
      <c r="C1739" s="18" t="s">
        <v>53</v>
      </c>
      <c r="D1739" s="16">
        <v>1</v>
      </c>
      <c r="E1739" s="16">
        <v>61.25</v>
      </c>
      <c r="F1739" s="16">
        <v>-176.25</v>
      </c>
      <c r="G1739" s="26">
        <v>0.83500071459196801</v>
      </c>
      <c r="H1739" s="26" t="s">
        <v>61</v>
      </c>
      <c r="I1739" s="24" t="s">
        <v>61</v>
      </c>
      <c r="J1739" s="26">
        <v>0.4905673860225811</v>
      </c>
      <c r="K1739" s="26">
        <v>2.8337144490495927</v>
      </c>
      <c r="L1739" s="18">
        <v>2007</v>
      </c>
      <c r="M1739" s="18">
        <v>2007</v>
      </c>
      <c r="N1739" s="18" t="s">
        <v>224</v>
      </c>
      <c r="O1739" s="4" t="s">
        <v>34</v>
      </c>
    </row>
    <row r="1740" spans="1:15" ht="15">
      <c r="A1740" s="18" t="s">
        <v>223</v>
      </c>
      <c r="B1740" s="18" t="s">
        <v>128</v>
      </c>
      <c r="C1740" s="18" t="s">
        <v>53</v>
      </c>
      <c r="D1740" s="16">
        <v>1</v>
      </c>
      <c r="E1740" s="16">
        <v>61.25</v>
      </c>
      <c r="F1740" s="16">
        <v>-175.75</v>
      </c>
      <c r="G1740" s="26">
        <v>0.83500071459196801</v>
      </c>
      <c r="H1740" s="26" t="s">
        <v>61</v>
      </c>
      <c r="I1740" s="24" t="s">
        <v>61</v>
      </c>
      <c r="J1740" s="26">
        <v>0.4905673860225811</v>
      </c>
      <c r="K1740" s="26">
        <v>2.8337144490495927</v>
      </c>
      <c r="L1740" s="18">
        <v>2007</v>
      </c>
      <c r="M1740" s="18">
        <v>2007</v>
      </c>
      <c r="N1740" s="18" t="s">
        <v>224</v>
      </c>
      <c r="O1740" s="4" t="s">
        <v>34</v>
      </c>
    </row>
    <row r="1741" spans="1:15" ht="15">
      <c r="A1741" s="18" t="s">
        <v>223</v>
      </c>
      <c r="B1741" s="18" t="s">
        <v>128</v>
      </c>
      <c r="C1741" s="18" t="s">
        <v>53</v>
      </c>
      <c r="D1741" s="16">
        <v>1</v>
      </c>
      <c r="E1741" s="16">
        <v>61.25</v>
      </c>
      <c r="F1741" s="16">
        <v>-175.25</v>
      </c>
      <c r="G1741" s="26">
        <v>0.83500071459196801</v>
      </c>
      <c r="H1741" s="26" t="s">
        <v>61</v>
      </c>
      <c r="I1741" s="24" t="s">
        <v>61</v>
      </c>
      <c r="J1741" s="26">
        <v>0.4905673860225811</v>
      </c>
      <c r="K1741" s="26">
        <v>2.8337144490495927</v>
      </c>
      <c r="L1741" s="18">
        <v>2007</v>
      </c>
      <c r="M1741" s="18">
        <v>2007</v>
      </c>
      <c r="N1741" s="18" t="s">
        <v>224</v>
      </c>
      <c r="O1741" s="4" t="s">
        <v>34</v>
      </c>
    </row>
    <row r="1742" spans="1:15" ht="15">
      <c r="A1742" s="18" t="s">
        <v>223</v>
      </c>
      <c r="B1742" s="18" t="s">
        <v>128</v>
      </c>
      <c r="C1742" s="18" t="s">
        <v>53</v>
      </c>
      <c r="D1742" s="16">
        <v>1</v>
      </c>
      <c r="E1742" s="16">
        <v>61.25</v>
      </c>
      <c r="F1742" s="16">
        <v>-174.75</v>
      </c>
      <c r="G1742" s="26">
        <v>0.83500071459196801</v>
      </c>
      <c r="H1742" s="26" t="s">
        <v>61</v>
      </c>
      <c r="I1742" s="24" t="s">
        <v>61</v>
      </c>
      <c r="J1742" s="26">
        <v>0.4905673860225811</v>
      </c>
      <c r="K1742" s="26">
        <v>2.8337144490495927</v>
      </c>
      <c r="L1742" s="18">
        <v>2007</v>
      </c>
      <c r="M1742" s="18">
        <v>2007</v>
      </c>
      <c r="N1742" s="18" t="s">
        <v>224</v>
      </c>
      <c r="O1742" s="4" t="s">
        <v>34</v>
      </c>
    </row>
    <row r="1743" spans="1:15" ht="15">
      <c r="A1743" s="18" t="s">
        <v>223</v>
      </c>
      <c r="B1743" s="18" t="s">
        <v>128</v>
      </c>
      <c r="C1743" s="18" t="s">
        <v>53</v>
      </c>
      <c r="D1743" s="16">
        <v>1</v>
      </c>
      <c r="E1743" s="16">
        <v>61.25</v>
      </c>
      <c r="F1743" s="16">
        <v>-174.25</v>
      </c>
      <c r="G1743" s="26">
        <v>0.83500071459196801</v>
      </c>
      <c r="H1743" s="26" t="s">
        <v>61</v>
      </c>
      <c r="I1743" s="24" t="s">
        <v>61</v>
      </c>
      <c r="J1743" s="26">
        <v>0.4905673860225811</v>
      </c>
      <c r="K1743" s="26">
        <v>2.8337144490495927</v>
      </c>
      <c r="L1743" s="18">
        <v>2007</v>
      </c>
      <c r="M1743" s="18">
        <v>2007</v>
      </c>
      <c r="N1743" s="18" t="s">
        <v>224</v>
      </c>
      <c r="O1743" s="4" t="s">
        <v>34</v>
      </c>
    </row>
    <row r="1744" spans="1:15" ht="15">
      <c r="A1744" s="18" t="s">
        <v>223</v>
      </c>
      <c r="B1744" s="18" t="s">
        <v>128</v>
      </c>
      <c r="C1744" s="18" t="s">
        <v>53</v>
      </c>
      <c r="D1744" s="16">
        <v>1</v>
      </c>
      <c r="E1744" s="16">
        <v>61.25</v>
      </c>
      <c r="F1744" s="16">
        <v>-173.75</v>
      </c>
      <c r="G1744" s="26">
        <v>0.83500071459196801</v>
      </c>
      <c r="H1744" s="26" t="s">
        <v>61</v>
      </c>
      <c r="I1744" s="24" t="s">
        <v>61</v>
      </c>
      <c r="J1744" s="26">
        <v>0.4905673860225811</v>
      </c>
      <c r="K1744" s="26">
        <v>2.8337144490495927</v>
      </c>
      <c r="L1744" s="18">
        <v>2007</v>
      </c>
      <c r="M1744" s="18">
        <v>2007</v>
      </c>
      <c r="N1744" s="18" t="s">
        <v>224</v>
      </c>
      <c r="O1744" s="4" t="s">
        <v>34</v>
      </c>
    </row>
    <row r="1745" spans="1:15" ht="15">
      <c r="A1745" s="18" t="s">
        <v>223</v>
      </c>
      <c r="B1745" s="18" t="s">
        <v>128</v>
      </c>
      <c r="C1745" s="18" t="s">
        <v>53</v>
      </c>
      <c r="D1745" s="16">
        <v>1</v>
      </c>
      <c r="E1745" s="16">
        <v>61.25</v>
      </c>
      <c r="F1745" s="16">
        <v>-173.25</v>
      </c>
      <c r="G1745" s="26">
        <v>0.83500071459196801</v>
      </c>
      <c r="H1745" s="26" t="s">
        <v>61</v>
      </c>
      <c r="I1745" s="24" t="s">
        <v>61</v>
      </c>
      <c r="J1745" s="26">
        <v>0.4905673860225811</v>
      </c>
      <c r="K1745" s="26">
        <v>2.8337144490495927</v>
      </c>
      <c r="L1745" s="18">
        <v>2007</v>
      </c>
      <c r="M1745" s="18">
        <v>2007</v>
      </c>
      <c r="N1745" s="18" t="s">
        <v>224</v>
      </c>
      <c r="O1745" s="4" t="s">
        <v>34</v>
      </c>
    </row>
    <row r="1746" spans="1:15" ht="15">
      <c r="A1746" s="18" t="s">
        <v>223</v>
      </c>
      <c r="B1746" s="18" t="s">
        <v>128</v>
      </c>
      <c r="C1746" s="18" t="s">
        <v>53</v>
      </c>
      <c r="D1746" s="16">
        <v>1</v>
      </c>
      <c r="E1746" s="16">
        <v>61.25</v>
      </c>
      <c r="F1746" s="16">
        <v>-172.75</v>
      </c>
      <c r="G1746" s="26">
        <v>0.83500071459196801</v>
      </c>
      <c r="H1746" s="26" t="s">
        <v>61</v>
      </c>
      <c r="I1746" s="24" t="s">
        <v>61</v>
      </c>
      <c r="J1746" s="26">
        <v>0.4905673860225811</v>
      </c>
      <c r="K1746" s="26">
        <v>2.8337144490495927</v>
      </c>
      <c r="L1746" s="18">
        <v>2007</v>
      </c>
      <c r="M1746" s="18">
        <v>2007</v>
      </c>
      <c r="N1746" s="18" t="s">
        <v>224</v>
      </c>
      <c r="O1746" s="4" t="s">
        <v>34</v>
      </c>
    </row>
    <row r="1747" spans="1:15" ht="15">
      <c r="A1747" s="18" t="s">
        <v>223</v>
      </c>
      <c r="B1747" s="18" t="s">
        <v>128</v>
      </c>
      <c r="C1747" s="18" t="s">
        <v>53</v>
      </c>
      <c r="D1747" s="16">
        <v>1</v>
      </c>
      <c r="E1747" s="16">
        <v>61.25</v>
      </c>
      <c r="F1747" s="16">
        <v>-172.25</v>
      </c>
      <c r="G1747" s="26">
        <v>0.83500071459196801</v>
      </c>
      <c r="H1747" s="26" t="s">
        <v>61</v>
      </c>
      <c r="I1747" s="24" t="s">
        <v>61</v>
      </c>
      <c r="J1747" s="26">
        <v>0.4905673860225811</v>
      </c>
      <c r="K1747" s="26">
        <v>2.8337144490495927</v>
      </c>
      <c r="L1747" s="18">
        <v>2007</v>
      </c>
      <c r="M1747" s="18">
        <v>2007</v>
      </c>
      <c r="N1747" s="18" t="s">
        <v>224</v>
      </c>
      <c r="O1747" s="4" t="s">
        <v>34</v>
      </c>
    </row>
    <row r="1748" spans="1:15" ht="15">
      <c r="A1748" s="18" t="s">
        <v>223</v>
      </c>
      <c r="B1748" s="18" t="s">
        <v>128</v>
      </c>
      <c r="C1748" s="18" t="s">
        <v>53</v>
      </c>
      <c r="D1748" s="16">
        <v>1</v>
      </c>
      <c r="E1748" s="16">
        <v>61.25</v>
      </c>
      <c r="F1748" s="16">
        <v>-171.75</v>
      </c>
      <c r="G1748" s="26">
        <v>0.83500071459196801</v>
      </c>
      <c r="H1748" s="26" t="s">
        <v>61</v>
      </c>
      <c r="I1748" s="24" t="s">
        <v>61</v>
      </c>
      <c r="J1748" s="26">
        <v>0.4905673860225811</v>
      </c>
      <c r="K1748" s="26">
        <v>2.8337144490495927</v>
      </c>
      <c r="L1748" s="18">
        <v>2007</v>
      </c>
      <c r="M1748" s="18">
        <v>2007</v>
      </c>
      <c r="N1748" s="18" t="s">
        <v>224</v>
      </c>
      <c r="O1748" s="4" t="s">
        <v>34</v>
      </c>
    </row>
    <row r="1749" spans="1:15" ht="15">
      <c r="A1749" s="18" t="s">
        <v>223</v>
      </c>
      <c r="B1749" s="18" t="s">
        <v>128</v>
      </c>
      <c r="C1749" s="18" t="s">
        <v>53</v>
      </c>
      <c r="D1749" s="16">
        <v>1</v>
      </c>
      <c r="E1749" s="16">
        <v>61.25</v>
      </c>
      <c r="F1749" s="16">
        <v>-171.25</v>
      </c>
      <c r="G1749" s="26">
        <v>0.83500071459196801</v>
      </c>
      <c r="H1749" s="26" t="s">
        <v>61</v>
      </c>
      <c r="I1749" s="24" t="s">
        <v>61</v>
      </c>
      <c r="J1749" s="26">
        <v>0.4905673860225811</v>
      </c>
      <c r="K1749" s="26">
        <v>2.8337144490495927</v>
      </c>
      <c r="L1749" s="18">
        <v>2007</v>
      </c>
      <c r="M1749" s="18">
        <v>2007</v>
      </c>
      <c r="N1749" s="18" t="s">
        <v>224</v>
      </c>
      <c r="O1749" s="4" t="s">
        <v>34</v>
      </c>
    </row>
    <row r="1750" spans="1:15" ht="15">
      <c r="A1750" s="18" t="s">
        <v>223</v>
      </c>
      <c r="B1750" s="18" t="s">
        <v>128</v>
      </c>
      <c r="C1750" s="18" t="s">
        <v>53</v>
      </c>
      <c r="D1750" s="16">
        <v>0.77</v>
      </c>
      <c r="E1750" s="16">
        <v>61.25</v>
      </c>
      <c r="F1750" s="16">
        <v>-170.75</v>
      </c>
      <c r="G1750" s="26">
        <v>0.83500071459196801</v>
      </c>
      <c r="H1750" s="26" t="s">
        <v>61</v>
      </c>
      <c r="I1750" s="24" t="s">
        <v>61</v>
      </c>
      <c r="J1750" s="26">
        <v>0.4905673860225811</v>
      </c>
      <c r="K1750" s="26">
        <v>2.8337144490495927</v>
      </c>
      <c r="L1750" s="18">
        <v>2007</v>
      </c>
      <c r="M1750" s="18">
        <v>2007</v>
      </c>
      <c r="N1750" s="18" t="s">
        <v>224</v>
      </c>
      <c r="O1750" s="4" t="s">
        <v>34</v>
      </c>
    </row>
    <row r="1751" spans="1:15" ht="15">
      <c r="A1751" s="18" t="s">
        <v>223</v>
      </c>
      <c r="B1751" s="18" t="s">
        <v>128</v>
      </c>
      <c r="C1751" s="18" t="s">
        <v>53</v>
      </c>
      <c r="D1751" s="16">
        <v>0.55000000000000004</v>
      </c>
      <c r="E1751" s="16">
        <v>61.25</v>
      </c>
      <c r="F1751" s="16">
        <v>-170.25</v>
      </c>
      <c r="G1751" s="26">
        <v>0.83500071459196801</v>
      </c>
      <c r="H1751" s="26" t="s">
        <v>61</v>
      </c>
      <c r="I1751" s="24" t="s">
        <v>61</v>
      </c>
      <c r="J1751" s="26">
        <v>0.4905673860225811</v>
      </c>
      <c r="K1751" s="26">
        <v>2.8337144490495927</v>
      </c>
      <c r="L1751" s="18">
        <v>2007</v>
      </c>
      <c r="M1751" s="18">
        <v>2007</v>
      </c>
      <c r="N1751" s="18" t="s">
        <v>224</v>
      </c>
      <c r="O1751" s="4" t="s">
        <v>34</v>
      </c>
    </row>
    <row r="1752" spans="1:15" ht="15">
      <c r="A1752" s="18" t="s">
        <v>223</v>
      </c>
      <c r="B1752" s="18" t="s">
        <v>128</v>
      </c>
      <c r="C1752" s="18" t="s">
        <v>53</v>
      </c>
      <c r="D1752" s="16">
        <v>0.36</v>
      </c>
      <c r="E1752" s="16">
        <v>61.25</v>
      </c>
      <c r="F1752" s="16">
        <v>-169.75</v>
      </c>
      <c r="G1752" s="26">
        <v>0.83500071459196801</v>
      </c>
      <c r="H1752" s="26" t="s">
        <v>61</v>
      </c>
      <c r="I1752" s="24" t="s">
        <v>61</v>
      </c>
      <c r="J1752" s="26">
        <v>0.4905673860225811</v>
      </c>
      <c r="K1752" s="26">
        <v>2.8337144490495927</v>
      </c>
      <c r="L1752" s="18">
        <v>2007</v>
      </c>
      <c r="M1752" s="18">
        <v>2007</v>
      </c>
      <c r="N1752" s="18" t="s">
        <v>224</v>
      </c>
      <c r="O1752" s="4" t="s">
        <v>34</v>
      </c>
    </row>
    <row r="1753" spans="1:15" ht="15">
      <c r="A1753" s="18" t="s">
        <v>223</v>
      </c>
      <c r="B1753" s="18" t="s">
        <v>128</v>
      </c>
      <c r="C1753" s="18" t="s">
        <v>53</v>
      </c>
      <c r="D1753" s="16">
        <v>0.18</v>
      </c>
      <c r="E1753" s="16">
        <v>61.25</v>
      </c>
      <c r="F1753" s="16">
        <v>-169.25</v>
      </c>
      <c r="G1753" s="26">
        <v>0.83500071459196801</v>
      </c>
      <c r="H1753" s="26" t="s">
        <v>61</v>
      </c>
      <c r="I1753" s="24" t="s">
        <v>61</v>
      </c>
      <c r="J1753" s="26">
        <v>0.4905673860225811</v>
      </c>
      <c r="K1753" s="26">
        <v>2.8337144490495927</v>
      </c>
      <c r="L1753" s="18">
        <v>2007</v>
      </c>
      <c r="M1753" s="18">
        <v>2007</v>
      </c>
      <c r="N1753" s="18" t="s">
        <v>224</v>
      </c>
      <c r="O1753" s="4" t="s">
        <v>34</v>
      </c>
    </row>
    <row r="1754" spans="1:15" ht="15">
      <c r="A1754" s="18" t="s">
        <v>223</v>
      </c>
      <c r="B1754" s="18" t="s">
        <v>128</v>
      </c>
      <c r="C1754" s="18" t="s">
        <v>53</v>
      </c>
      <c r="D1754" s="16">
        <v>0.9</v>
      </c>
      <c r="E1754" s="16">
        <v>58.75</v>
      </c>
      <c r="F1754" s="16">
        <v>-174.75</v>
      </c>
      <c r="G1754" s="26">
        <v>0.83500071459196801</v>
      </c>
      <c r="H1754" s="26" t="s">
        <v>61</v>
      </c>
      <c r="I1754" s="24" t="s">
        <v>61</v>
      </c>
      <c r="J1754" s="26">
        <v>0.4905673860225811</v>
      </c>
      <c r="K1754" s="26">
        <v>2.8337144490495927</v>
      </c>
      <c r="L1754" s="18">
        <v>2007</v>
      </c>
      <c r="M1754" s="18">
        <v>2007</v>
      </c>
      <c r="N1754" s="18" t="s">
        <v>224</v>
      </c>
      <c r="O1754" s="4" t="s">
        <v>34</v>
      </c>
    </row>
    <row r="1755" spans="1:15" ht="15">
      <c r="A1755" s="18" t="s">
        <v>223</v>
      </c>
      <c r="B1755" s="18" t="s">
        <v>128</v>
      </c>
      <c r="C1755" s="18" t="s">
        <v>53</v>
      </c>
      <c r="D1755" s="16">
        <v>1</v>
      </c>
      <c r="E1755" s="16">
        <v>61.75</v>
      </c>
      <c r="F1755" s="16">
        <v>-176.75</v>
      </c>
      <c r="G1755" s="26">
        <v>0.83500071459196801</v>
      </c>
      <c r="H1755" s="26" t="s">
        <v>61</v>
      </c>
      <c r="I1755" s="24" t="s">
        <v>61</v>
      </c>
      <c r="J1755" s="26">
        <v>0.4905673860225811</v>
      </c>
      <c r="K1755" s="26">
        <v>2.8337144490495927</v>
      </c>
      <c r="L1755" s="18">
        <v>2007</v>
      </c>
      <c r="M1755" s="18">
        <v>2007</v>
      </c>
      <c r="N1755" s="18" t="s">
        <v>224</v>
      </c>
      <c r="O1755" s="4" t="s">
        <v>34</v>
      </c>
    </row>
    <row r="1756" spans="1:15" ht="15">
      <c r="A1756" s="18" t="s">
        <v>223</v>
      </c>
      <c r="B1756" s="18" t="s">
        <v>128</v>
      </c>
      <c r="C1756" s="18" t="s">
        <v>53</v>
      </c>
      <c r="D1756" s="16">
        <v>1</v>
      </c>
      <c r="E1756" s="16">
        <v>61.75</v>
      </c>
      <c r="F1756" s="16">
        <v>-176.25</v>
      </c>
      <c r="G1756" s="26">
        <v>0.83500071459196801</v>
      </c>
      <c r="H1756" s="26" t="s">
        <v>61</v>
      </c>
      <c r="I1756" s="24" t="s">
        <v>61</v>
      </c>
      <c r="J1756" s="26">
        <v>0.4905673860225811</v>
      </c>
      <c r="K1756" s="26">
        <v>2.8337144490495927</v>
      </c>
      <c r="L1756" s="18">
        <v>2007</v>
      </c>
      <c r="M1756" s="18">
        <v>2007</v>
      </c>
      <c r="N1756" s="18" t="s">
        <v>224</v>
      </c>
      <c r="O1756" s="4" t="s">
        <v>34</v>
      </c>
    </row>
    <row r="1757" spans="1:15" ht="15">
      <c r="A1757" s="18" t="s">
        <v>223</v>
      </c>
      <c r="B1757" s="18" t="s">
        <v>128</v>
      </c>
      <c r="C1757" s="18" t="s">
        <v>53</v>
      </c>
      <c r="D1757" s="16">
        <v>1</v>
      </c>
      <c r="E1757" s="16">
        <v>61.75</v>
      </c>
      <c r="F1757" s="16">
        <v>-175.75</v>
      </c>
      <c r="G1757" s="26">
        <v>0.83500071459196801</v>
      </c>
      <c r="H1757" s="26" t="s">
        <v>61</v>
      </c>
      <c r="I1757" s="24" t="s">
        <v>61</v>
      </c>
      <c r="J1757" s="26">
        <v>0.4905673860225811</v>
      </c>
      <c r="K1757" s="26">
        <v>2.8337144490495927</v>
      </c>
      <c r="L1757" s="18">
        <v>2007</v>
      </c>
      <c r="M1757" s="18">
        <v>2007</v>
      </c>
      <c r="N1757" s="18" t="s">
        <v>224</v>
      </c>
      <c r="O1757" s="4" t="s">
        <v>34</v>
      </c>
    </row>
    <row r="1758" spans="1:15" ht="15">
      <c r="A1758" s="18" t="s">
        <v>223</v>
      </c>
      <c r="B1758" s="18" t="s">
        <v>128</v>
      </c>
      <c r="C1758" s="18" t="s">
        <v>53</v>
      </c>
      <c r="D1758" s="16">
        <v>1</v>
      </c>
      <c r="E1758" s="16">
        <v>61.75</v>
      </c>
      <c r="F1758" s="16">
        <v>-175.25</v>
      </c>
      <c r="G1758" s="26">
        <v>0.83500071459196801</v>
      </c>
      <c r="H1758" s="26" t="s">
        <v>61</v>
      </c>
      <c r="I1758" s="24" t="s">
        <v>61</v>
      </c>
      <c r="J1758" s="26">
        <v>0.4905673860225811</v>
      </c>
      <c r="K1758" s="26">
        <v>2.8337144490495927</v>
      </c>
      <c r="L1758" s="18">
        <v>2007</v>
      </c>
      <c r="M1758" s="18">
        <v>2007</v>
      </c>
      <c r="N1758" s="18" t="s">
        <v>224</v>
      </c>
      <c r="O1758" s="4" t="s">
        <v>34</v>
      </c>
    </row>
    <row r="1759" spans="1:15" ht="15">
      <c r="A1759" s="18" t="s">
        <v>223</v>
      </c>
      <c r="B1759" s="18" t="s">
        <v>128</v>
      </c>
      <c r="C1759" s="18" t="s">
        <v>53</v>
      </c>
      <c r="D1759" s="16">
        <v>1</v>
      </c>
      <c r="E1759" s="16">
        <v>61.75</v>
      </c>
      <c r="F1759" s="16">
        <v>-174.75</v>
      </c>
      <c r="G1759" s="26">
        <v>0.83500071459196801</v>
      </c>
      <c r="H1759" s="26" t="s">
        <v>61</v>
      </c>
      <c r="I1759" s="24" t="s">
        <v>61</v>
      </c>
      <c r="J1759" s="26">
        <v>0.4905673860225811</v>
      </c>
      <c r="K1759" s="26">
        <v>2.8337144490495927</v>
      </c>
      <c r="L1759" s="18">
        <v>2007</v>
      </c>
      <c r="M1759" s="18">
        <v>2007</v>
      </c>
      <c r="N1759" s="18" t="s">
        <v>224</v>
      </c>
      <c r="O1759" s="4" t="s">
        <v>34</v>
      </c>
    </row>
    <row r="1760" spans="1:15" ht="15">
      <c r="A1760" s="18" t="s">
        <v>223</v>
      </c>
      <c r="B1760" s="18" t="s">
        <v>128</v>
      </c>
      <c r="C1760" s="18" t="s">
        <v>53</v>
      </c>
      <c r="D1760" s="16">
        <v>1</v>
      </c>
      <c r="E1760" s="16">
        <v>61.75</v>
      </c>
      <c r="F1760" s="16">
        <v>-174.25</v>
      </c>
      <c r="G1760" s="26">
        <v>0.83500071459196801</v>
      </c>
      <c r="H1760" s="26" t="s">
        <v>61</v>
      </c>
      <c r="I1760" s="24" t="s">
        <v>61</v>
      </c>
      <c r="J1760" s="26">
        <v>0.4905673860225811</v>
      </c>
      <c r="K1760" s="26">
        <v>2.8337144490495927</v>
      </c>
      <c r="L1760" s="18">
        <v>2007</v>
      </c>
      <c r="M1760" s="18">
        <v>2007</v>
      </c>
      <c r="N1760" s="18" t="s">
        <v>224</v>
      </c>
      <c r="O1760" s="4" t="s">
        <v>34</v>
      </c>
    </row>
    <row r="1761" spans="1:15" ht="15">
      <c r="A1761" s="18" t="s">
        <v>223</v>
      </c>
      <c r="B1761" s="18" t="s">
        <v>128</v>
      </c>
      <c r="C1761" s="18" t="s">
        <v>53</v>
      </c>
      <c r="D1761" s="16">
        <v>1</v>
      </c>
      <c r="E1761" s="16">
        <v>61.75</v>
      </c>
      <c r="F1761" s="16">
        <v>-173.75</v>
      </c>
      <c r="G1761" s="26">
        <v>0.83500071459196801</v>
      </c>
      <c r="H1761" s="26" t="s">
        <v>61</v>
      </c>
      <c r="I1761" s="24" t="s">
        <v>61</v>
      </c>
      <c r="J1761" s="26">
        <v>0.4905673860225811</v>
      </c>
      <c r="K1761" s="26">
        <v>2.8337144490495927</v>
      </c>
      <c r="L1761" s="18">
        <v>2007</v>
      </c>
      <c r="M1761" s="18">
        <v>2007</v>
      </c>
      <c r="N1761" s="18" t="s">
        <v>224</v>
      </c>
      <c r="O1761" s="4" t="s">
        <v>34</v>
      </c>
    </row>
    <row r="1762" spans="1:15" ht="15">
      <c r="A1762" s="18" t="s">
        <v>223</v>
      </c>
      <c r="B1762" s="18" t="s">
        <v>128</v>
      </c>
      <c r="C1762" s="18" t="s">
        <v>53</v>
      </c>
      <c r="D1762" s="16">
        <v>1</v>
      </c>
      <c r="E1762" s="16">
        <v>61.75</v>
      </c>
      <c r="F1762" s="16">
        <v>-173.25</v>
      </c>
      <c r="G1762" s="26">
        <v>0.83500071459196801</v>
      </c>
      <c r="H1762" s="26" t="s">
        <v>61</v>
      </c>
      <c r="I1762" s="24" t="s">
        <v>61</v>
      </c>
      <c r="J1762" s="26">
        <v>0.4905673860225811</v>
      </c>
      <c r="K1762" s="26">
        <v>2.8337144490495927</v>
      </c>
      <c r="L1762" s="18">
        <v>2007</v>
      </c>
      <c r="M1762" s="18">
        <v>2007</v>
      </c>
      <c r="N1762" s="18" t="s">
        <v>224</v>
      </c>
      <c r="O1762" s="4" t="s">
        <v>34</v>
      </c>
    </row>
    <row r="1763" spans="1:15" ht="15">
      <c r="A1763" s="18" t="s">
        <v>223</v>
      </c>
      <c r="B1763" s="18" t="s">
        <v>128</v>
      </c>
      <c r="C1763" s="18" t="s">
        <v>53</v>
      </c>
      <c r="D1763" s="16">
        <v>1</v>
      </c>
      <c r="E1763" s="16">
        <v>61.75</v>
      </c>
      <c r="F1763" s="16">
        <v>-172.75</v>
      </c>
      <c r="G1763" s="26">
        <v>0.83500071459196801</v>
      </c>
      <c r="H1763" s="26" t="s">
        <v>61</v>
      </c>
      <c r="I1763" s="24" t="s">
        <v>61</v>
      </c>
      <c r="J1763" s="26">
        <v>0.4905673860225811</v>
      </c>
      <c r="K1763" s="26">
        <v>2.8337144490495927</v>
      </c>
      <c r="L1763" s="18">
        <v>2007</v>
      </c>
      <c r="M1763" s="18">
        <v>2007</v>
      </c>
      <c r="N1763" s="18" t="s">
        <v>224</v>
      </c>
      <c r="O1763" s="4" t="s">
        <v>34</v>
      </c>
    </row>
    <row r="1764" spans="1:15" ht="15">
      <c r="A1764" s="18" t="s">
        <v>223</v>
      </c>
      <c r="B1764" s="18" t="s">
        <v>128</v>
      </c>
      <c r="C1764" s="18" t="s">
        <v>53</v>
      </c>
      <c r="D1764" s="16">
        <v>1</v>
      </c>
      <c r="E1764" s="16">
        <v>61.75</v>
      </c>
      <c r="F1764" s="16">
        <v>-172.25</v>
      </c>
      <c r="G1764" s="26">
        <v>0.83500071459196801</v>
      </c>
      <c r="H1764" s="26" t="s">
        <v>61</v>
      </c>
      <c r="I1764" s="24" t="s">
        <v>61</v>
      </c>
      <c r="J1764" s="26">
        <v>0.4905673860225811</v>
      </c>
      <c r="K1764" s="26">
        <v>2.8337144490495927</v>
      </c>
      <c r="L1764" s="18">
        <v>2007</v>
      </c>
      <c r="M1764" s="18">
        <v>2007</v>
      </c>
      <c r="N1764" s="18" t="s">
        <v>224</v>
      </c>
      <c r="O1764" s="4" t="s">
        <v>34</v>
      </c>
    </row>
    <row r="1765" spans="1:15" ht="15">
      <c r="A1765" s="18" t="s">
        <v>223</v>
      </c>
      <c r="B1765" s="18" t="s">
        <v>128</v>
      </c>
      <c r="C1765" s="18" t="s">
        <v>53</v>
      </c>
      <c r="D1765" s="16">
        <v>1</v>
      </c>
      <c r="E1765" s="16">
        <v>61.75</v>
      </c>
      <c r="F1765" s="16">
        <v>-171.75</v>
      </c>
      <c r="G1765" s="26">
        <v>0.83500071459196801</v>
      </c>
      <c r="H1765" s="26" t="s">
        <v>61</v>
      </c>
      <c r="I1765" s="24" t="s">
        <v>61</v>
      </c>
      <c r="J1765" s="26">
        <v>0.4905673860225811</v>
      </c>
      <c r="K1765" s="26">
        <v>2.8337144490495927</v>
      </c>
      <c r="L1765" s="18">
        <v>2007</v>
      </c>
      <c r="M1765" s="18">
        <v>2007</v>
      </c>
      <c r="N1765" s="18" t="s">
        <v>224</v>
      </c>
      <c r="O1765" s="4" t="s">
        <v>34</v>
      </c>
    </row>
    <row r="1766" spans="1:15" ht="15">
      <c r="A1766" s="18" t="s">
        <v>223</v>
      </c>
      <c r="B1766" s="18" t="s">
        <v>128</v>
      </c>
      <c r="C1766" s="18" t="s">
        <v>53</v>
      </c>
      <c r="D1766" s="16">
        <v>0.86</v>
      </c>
      <c r="E1766" s="16">
        <v>61.75</v>
      </c>
      <c r="F1766" s="16">
        <v>-171.25</v>
      </c>
      <c r="G1766" s="26">
        <v>0.83500071459196801</v>
      </c>
      <c r="H1766" s="26" t="s">
        <v>61</v>
      </c>
      <c r="I1766" s="24" t="s">
        <v>61</v>
      </c>
      <c r="J1766" s="26">
        <v>0.4905673860225811</v>
      </c>
      <c r="K1766" s="26">
        <v>2.8337144490495927</v>
      </c>
      <c r="L1766" s="18">
        <v>2007</v>
      </c>
      <c r="M1766" s="18">
        <v>2007</v>
      </c>
      <c r="N1766" s="18" t="s">
        <v>224</v>
      </c>
      <c r="O1766" s="4" t="s">
        <v>34</v>
      </c>
    </row>
    <row r="1767" spans="1:15" ht="15">
      <c r="A1767" s="18" t="s">
        <v>223</v>
      </c>
      <c r="B1767" s="18" t="s">
        <v>128</v>
      </c>
      <c r="C1767" s="18" t="s">
        <v>53</v>
      </c>
      <c r="D1767" s="16">
        <v>0.67</v>
      </c>
      <c r="E1767" s="16">
        <v>61.75</v>
      </c>
      <c r="F1767" s="16">
        <v>-170.75</v>
      </c>
      <c r="G1767" s="26">
        <v>0.83500071459196801</v>
      </c>
      <c r="H1767" s="26" t="s">
        <v>61</v>
      </c>
      <c r="I1767" s="24" t="s">
        <v>61</v>
      </c>
      <c r="J1767" s="26">
        <v>0.4905673860225811</v>
      </c>
      <c r="K1767" s="26">
        <v>2.8337144490495927</v>
      </c>
      <c r="L1767" s="18">
        <v>2007</v>
      </c>
      <c r="M1767" s="18">
        <v>2007</v>
      </c>
      <c r="N1767" s="18" t="s">
        <v>224</v>
      </c>
      <c r="O1767" s="4" t="s">
        <v>34</v>
      </c>
    </row>
    <row r="1768" spans="1:15" ht="15">
      <c r="A1768" s="18" t="s">
        <v>223</v>
      </c>
      <c r="B1768" s="18" t="s">
        <v>128</v>
      </c>
      <c r="C1768" s="18" t="s">
        <v>53</v>
      </c>
      <c r="D1768" s="16">
        <v>0.46</v>
      </c>
      <c r="E1768" s="16">
        <v>61.75</v>
      </c>
      <c r="F1768" s="16">
        <v>-170.25</v>
      </c>
      <c r="G1768" s="26">
        <v>0.83500071459196801</v>
      </c>
      <c r="H1768" s="26" t="s">
        <v>61</v>
      </c>
      <c r="I1768" s="24" t="s">
        <v>61</v>
      </c>
      <c r="J1768" s="26">
        <v>0.4905673860225811</v>
      </c>
      <c r="K1768" s="26">
        <v>2.8337144490495927</v>
      </c>
      <c r="L1768" s="18">
        <v>2007</v>
      </c>
      <c r="M1768" s="18">
        <v>2007</v>
      </c>
      <c r="N1768" s="18" t="s">
        <v>224</v>
      </c>
      <c r="O1768" s="4" t="s">
        <v>34</v>
      </c>
    </row>
    <row r="1769" spans="1:15" ht="15">
      <c r="A1769" s="18" t="s">
        <v>223</v>
      </c>
      <c r="B1769" s="18" t="s">
        <v>128</v>
      </c>
      <c r="C1769" s="18" t="s">
        <v>53</v>
      </c>
      <c r="D1769" s="16">
        <v>0.27</v>
      </c>
      <c r="E1769" s="16">
        <v>61.75</v>
      </c>
      <c r="F1769" s="16">
        <v>-169.75</v>
      </c>
      <c r="G1769" s="26">
        <v>0.83500071459196801</v>
      </c>
      <c r="H1769" s="26" t="s">
        <v>61</v>
      </c>
      <c r="I1769" s="24" t="s">
        <v>61</v>
      </c>
      <c r="J1769" s="26">
        <v>0.4905673860225811</v>
      </c>
      <c r="K1769" s="26">
        <v>2.8337144490495927</v>
      </c>
      <c r="L1769" s="18">
        <v>2007</v>
      </c>
      <c r="M1769" s="18">
        <v>2007</v>
      </c>
      <c r="N1769" s="18" t="s">
        <v>224</v>
      </c>
      <c r="O1769" s="4" t="s">
        <v>34</v>
      </c>
    </row>
    <row r="1770" spans="1:15" ht="15">
      <c r="A1770" s="18" t="s">
        <v>223</v>
      </c>
      <c r="B1770" s="18" t="s">
        <v>128</v>
      </c>
      <c r="C1770" s="18" t="s">
        <v>53</v>
      </c>
      <c r="D1770" s="16">
        <v>0.92</v>
      </c>
      <c r="E1770" s="16">
        <v>59.75</v>
      </c>
      <c r="F1770" s="16">
        <v>-168.25</v>
      </c>
      <c r="G1770" s="26">
        <v>0.83500071459196801</v>
      </c>
      <c r="H1770" s="26" t="s">
        <v>61</v>
      </c>
      <c r="I1770" s="24" t="s">
        <v>61</v>
      </c>
      <c r="J1770" s="26">
        <v>0.4905673860225811</v>
      </c>
      <c r="K1770" s="26">
        <v>2.8337144490495927</v>
      </c>
      <c r="L1770" s="18">
        <v>2007</v>
      </c>
      <c r="M1770" s="18">
        <v>2007</v>
      </c>
      <c r="N1770" s="18" t="s">
        <v>224</v>
      </c>
      <c r="O1770" s="4" t="s">
        <v>34</v>
      </c>
    </row>
    <row r="1771" spans="1:15" ht="15">
      <c r="A1771" s="18" t="s">
        <v>223</v>
      </c>
      <c r="B1771" s="18" t="s">
        <v>128</v>
      </c>
      <c r="C1771" s="18" t="s">
        <v>53</v>
      </c>
      <c r="D1771" s="16">
        <v>0.98</v>
      </c>
      <c r="E1771" s="16">
        <v>59.25</v>
      </c>
      <c r="F1771" s="16">
        <v>-175.75</v>
      </c>
      <c r="G1771" s="26">
        <v>0.83500071459196801</v>
      </c>
      <c r="H1771" s="26" t="s">
        <v>61</v>
      </c>
      <c r="I1771" s="24" t="s">
        <v>61</v>
      </c>
      <c r="J1771" s="26">
        <v>0.4905673860225811</v>
      </c>
      <c r="K1771" s="26">
        <v>2.8337144490495927</v>
      </c>
      <c r="L1771" s="18">
        <v>2007</v>
      </c>
      <c r="M1771" s="18">
        <v>2007</v>
      </c>
      <c r="N1771" s="18" t="s">
        <v>224</v>
      </c>
      <c r="O1771" s="4" t="s">
        <v>34</v>
      </c>
    </row>
    <row r="1772" spans="1:15" ht="15">
      <c r="A1772" s="18" t="s">
        <v>223</v>
      </c>
      <c r="B1772" s="18" t="s">
        <v>128</v>
      </c>
      <c r="C1772" s="18" t="s">
        <v>53</v>
      </c>
      <c r="D1772" s="16">
        <v>0.96</v>
      </c>
      <c r="E1772" s="16">
        <v>59.75</v>
      </c>
      <c r="F1772" s="16">
        <v>-176.75</v>
      </c>
      <c r="G1772" s="26">
        <v>0.83500071459196801</v>
      </c>
      <c r="H1772" s="26" t="s">
        <v>61</v>
      </c>
      <c r="I1772" s="24" t="s">
        <v>61</v>
      </c>
      <c r="J1772" s="26">
        <v>0.4905673860225811</v>
      </c>
      <c r="K1772" s="26">
        <v>2.8337144490495927</v>
      </c>
      <c r="L1772" s="18">
        <v>2007</v>
      </c>
      <c r="M1772" s="18">
        <v>2007</v>
      </c>
      <c r="N1772" s="18" t="s">
        <v>224</v>
      </c>
      <c r="O1772" s="4" t="s">
        <v>34</v>
      </c>
    </row>
    <row r="1773" spans="1:15" ht="15">
      <c r="A1773" s="18" t="s">
        <v>223</v>
      </c>
      <c r="B1773" s="18" t="s">
        <v>128</v>
      </c>
      <c r="C1773" s="18" t="s">
        <v>53</v>
      </c>
      <c r="D1773" s="16">
        <v>1</v>
      </c>
      <c r="E1773" s="16">
        <v>62.25</v>
      </c>
      <c r="F1773" s="16">
        <v>-175.25</v>
      </c>
      <c r="G1773" s="26">
        <v>0.83500071459196801</v>
      </c>
      <c r="H1773" s="26" t="s">
        <v>61</v>
      </c>
      <c r="I1773" s="24" t="s">
        <v>61</v>
      </c>
      <c r="J1773" s="26">
        <v>0.4905673860225811</v>
      </c>
      <c r="K1773" s="26">
        <v>2.8337144490495927</v>
      </c>
      <c r="L1773" s="18">
        <v>2007</v>
      </c>
      <c r="M1773" s="18">
        <v>2007</v>
      </c>
      <c r="N1773" s="18" t="s">
        <v>224</v>
      </c>
      <c r="O1773" s="4" t="s">
        <v>34</v>
      </c>
    </row>
    <row r="1774" spans="1:15" ht="15">
      <c r="A1774" s="18" t="s">
        <v>223</v>
      </c>
      <c r="B1774" s="18" t="s">
        <v>128</v>
      </c>
      <c r="C1774" s="18" t="s">
        <v>53</v>
      </c>
      <c r="D1774" s="16">
        <v>1</v>
      </c>
      <c r="E1774" s="16">
        <v>62.25</v>
      </c>
      <c r="F1774" s="16">
        <v>-174.75</v>
      </c>
      <c r="G1774" s="26">
        <v>0.83500071459196801</v>
      </c>
      <c r="H1774" s="26" t="s">
        <v>61</v>
      </c>
      <c r="I1774" s="24" t="s">
        <v>61</v>
      </c>
      <c r="J1774" s="26">
        <v>0.4905673860225811</v>
      </c>
      <c r="K1774" s="26">
        <v>2.8337144490495927</v>
      </c>
      <c r="L1774" s="18">
        <v>2007</v>
      </c>
      <c r="M1774" s="18">
        <v>2007</v>
      </c>
      <c r="N1774" s="18" t="s">
        <v>224</v>
      </c>
      <c r="O1774" s="4" t="s">
        <v>34</v>
      </c>
    </row>
    <row r="1775" spans="1:15" ht="15">
      <c r="A1775" s="18" t="s">
        <v>223</v>
      </c>
      <c r="B1775" s="18" t="s">
        <v>128</v>
      </c>
      <c r="C1775" s="18" t="s">
        <v>53</v>
      </c>
      <c r="D1775" s="16">
        <v>1</v>
      </c>
      <c r="E1775" s="16">
        <v>62.25</v>
      </c>
      <c r="F1775" s="16">
        <v>-174.25</v>
      </c>
      <c r="G1775" s="26">
        <v>0.83500071459196801</v>
      </c>
      <c r="H1775" s="26" t="s">
        <v>61</v>
      </c>
      <c r="I1775" s="24" t="s">
        <v>61</v>
      </c>
      <c r="J1775" s="26">
        <v>0.4905673860225811</v>
      </c>
      <c r="K1775" s="26">
        <v>2.8337144490495927</v>
      </c>
      <c r="L1775" s="18">
        <v>2007</v>
      </c>
      <c r="M1775" s="18">
        <v>2007</v>
      </c>
      <c r="N1775" s="18" t="s">
        <v>224</v>
      </c>
      <c r="O1775" s="4" t="s">
        <v>34</v>
      </c>
    </row>
    <row r="1776" spans="1:15" ht="15">
      <c r="A1776" s="18" t="s">
        <v>223</v>
      </c>
      <c r="B1776" s="18" t="s">
        <v>128</v>
      </c>
      <c r="C1776" s="18" t="s">
        <v>53</v>
      </c>
      <c r="D1776" s="16">
        <v>1</v>
      </c>
      <c r="E1776" s="16">
        <v>62.25</v>
      </c>
      <c r="F1776" s="16">
        <v>-173.75</v>
      </c>
      <c r="G1776" s="26">
        <v>0.83500071459196801</v>
      </c>
      <c r="H1776" s="26" t="s">
        <v>61</v>
      </c>
      <c r="I1776" s="24" t="s">
        <v>61</v>
      </c>
      <c r="J1776" s="26">
        <v>0.4905673860225811</v>
      </c>
      <c r="K1776" s="26">
        <v>2.8337144490495927</v>
      </c>
      <c r="L1776" s="18">
        <v>2007</v>
      </c>
      <c r="M1776" s="18">
        <v>2007</v>
      </c>
      <c r="N1776" s="18" t="s">
        <v>224</v>
      </c>
      <c r="O1776" s="4" t="s">
        <v>34</v>
      </c>
    </row>
    <row r="1777" spans="1:15" ht="15">
      <c r="A1777" s="18" t="s">
        <v>223</v>
      </c>
      <c r="B1777" s="18" t="s">
        <v>128</v>
      </c>
      <c r="C1777" s="18" t="s">
        <v>53</v>
      </c>
      <c r="D1777" s="16">
        <v>1</v>
      </c>
      <c r="E1777" s="16">
        <v>62.25</v>
      </c>
      <c r="F1777" s="16">
        <v>-173.25</v>
      </c>
      <c r="G1777" s="26">
        <v>0.83500071459196801</v>
      </c>
      <c r="H1777" s="26" t="s">
        <v>61</v>
      </c>
      <c r="I1777" s="24" t="s">
        <v>61</v>
      </c>
      <c r="J1777" s="26">
        <v>0.4905673860225811</v>
      </c>
      <c r="K1777" s="26">
        <v>2.8337144490495927</v>
      </c>
      <c r="L1777" s="18">
        <v>2007</v>
      </c>
      <c r="M1777" s="18">
        <v>2007</v>
      </c>
      <c r="N1777" s="18" t="s">
        <v>224</v>
      </c>
      <c r="O1777" s="4" t="s">
        <v>34</v>
      </c>
    </row>
    <row r="1778" spans="1:15" ht="15">
      <c r="A1778" s="18" t="s">
        <v>223</v>
      </c>
      <c r="B1778" s="18" t="s">
        <v>128</v>
      </c>
      <c r="C1778" s="18" t="s">
        <v>53</v>
      </c>
      <c r="D1778" s="16">
        <v>1</v>
      </c>
      <c r="E1778" s="16">
        <v>62.25</v>
      </c>
      <c r="F1778" s="16">
        <v>-172.75</v>
      </c>
      <c r="G1778" s="26">
        <v>0.83500071459196801</v>
      </c>
      <c r="H1778" s="26" t="s">
        <v>61</v>
      </c>
      <c r="I1778" s="24" t="s">
        <v>61</v>
      </c>
      <c r="J1778" s="26">
        <v>0.4905673860225811</v>
      </c>
      <c r="K1778" s="26">
        <v>2.8337144490495927</v>
      </c>
      <c r="L1778" s="18">
        <v>2007</v>
      </c>
      <c r="M1778" s="18">
        <v>2007</v>
      </c>
      <c r="N1778" s="18" t="s">
        <v>224</v>
      </c>
      <c r="O1778" s="4" t="s">
        <v>34</v>
      </c>
    </row>
    <row r="1779" spans="1:15" ht="15">
      <c r="A1779" s="18" t="s">
        <v>223</v>
      </c>
      <c r="B1779" s="18" t="s">
        <v>128</v>
      </c>
      <c r="C1779" s="18" t="s">
        <v>53</v>
      </c>
      <c r="D1779" s="16">
        <v>1</v>
      </c>
      <c r="E1779" s="16">
        <v>62.25</v>
      </c>
      <c r="F1779" s="16">
        <v>-172.25</v>
      </c>
      <c r="G1779" s="26">
        <v>0.83500071459196801</v>
      </c>
      <c r="H1779" s="26" t="s">
        <v>61</v>
      </c>
      <c r="I1779" s="24" t="s">
        <v>61</v>
      </c>
      <c r="J1779" s="26">
        <v>0.4905673860225811</v>
      </c>
      <c r="K1779" s="26">
        <v>2.8337144490495927</v>
      </c>
      <c r="L1779" s="18">
        <v>2007</v>
      </c>
      <c r="M1779" s="18">
        <v>2007</v>
      </c>
      <c r="N1779" s="18" t="s">
        <v>224</v>
      </c>
      <c r="O1779" s="4" t="s">
        <v>34</v>
      </c>
    </row>
    <row r="1780" spans="1:15" ht="15">
      <c r="A1780" s="18" t="s">
        <v>223</v>
      </c>
      <c r="B1780" s="18" t="s">
        <v>128</v>
      </c>
      <c r="C1780" s="18" t="s">
        <v>53</v>
      </c>
      <c r="D1780" s="16">
        <v>1</v>
      </c>
      <c r="E1780" s="16">
        <v>62.25</v>
      </c>
      <c r="F1780" s="16">
        <v>-171.75</v>
      </c>
      <c r="G1780" s="26">
        <v>0.83500071459196801</v>
      </c>
      <c r="H1780" s="26" t="s">
        <v>61</v>
      </c>
      <c r="I1780" s="24" t="s">
        <v>61</v>
      </c>
      <c r="J1780" s="26">
        <v>0.4905673860225811</v>
      </c>
      <c r="K1780" s="26">
        <v>2.8337144490495927</v>
      </c>
      <c r="L1780" s="18">
        <v>2007</v>
      </c>
      <c r="M1780" s="18">
        <v>2007</v>
      </c>
      <c r="N1780" s="18" t="s">
        <v>224</v>
      </c>
      <c r="O1780" s="4" t="s">
        <v>34</v>
      </c>
    </row>
    <row r="1781" spans="1:15" ht="15">
      <c r="A1781" s="18" t="s">
        <v>223</v>
      </c>
      <c r="B1781" s="18" t="s">
        <v>128</v>
      </c>
      <c r="C1781" s="18" t="s">
        <v>53</v>
      </c>
      <c r="D1781" s="16">
        <v>1</v>
      </c>
      <c r="E1781" s="16">
        <v>62.25</v>
      </c>
      <c r="F1781" s="16">
        <v>-171.25</v>
      </c>
      <c r="G1781" s="26">
        <v>0.83500071459196801</v>
      </c>
      <c r="H1781" s="26" t="s">
        <v>61</v>
      </c>
      <c r="I1781" s="24" t="s">
        <v>61</v>
      </c>
      <c r="J1781" s="26">
        <v>0.4905673860225811</v>
      </c>
      <c r="K1781" s="26">
        <v>2.8337144490495927</v>
      </c>
      <c r="L1781" s="18">
        <v>2007</v>
      </c>
      <c r="M1781" s="18">
        <v>2007</v>
      </c>
      <c r="N1781" s="18" t="s">
        <v>224</v>
      </c>
      <c r="O1781" s="4" t="s">
        <v>34</v>
      </c>
    </row>
    <row r="1782" spans="1:15" ht="15">
      <c r="A1782" s="18" t="s">
        <v>223</v>
      </c>
      <c r="B1782" s="18" t="s">
        <v>128</v>
      </c>
      <c r="C1782" s="18" t="s">
        <v>53</v>
      </c>
      <c r="D1782" s="16">
        <v>1</v>
      </c>
      <c r="E1782" s="16">
        <v>62.25</v>
      </c>
      <c r="F1782" s="16">
        <v>-170.75</v>
      </c>
      <c r="G1782" s="26">
        <v>0.83500071459196801</v>
      </c>
      <c r="H1782" s="26" t="s">
        <v>61</v>
      </c>
      <c r="I1782" s="24" t="s">
        <v>61</v>
      </c>
      <c r="J1782" s="26">
        <v>0.4905673860225811</v>
      </c>
      <c r="K1782" s="26">
        <v>2.8337144490495927</v>
      </c>
      <c r="L1782" s="18">
        <v>2007</v>
      </c>
      <c r="M1782" s="18">
        <v>2007</v>
      </c>
      <c r="N1782" s="18" t="s">
        <v>224</v>
      </c>
      <c r="O1782" s="4" t="s">
        <v>34</v>
      </c>
    </row>
    <row r="1783" spans="1:15" ht="15">
      <c r="A1783" s="18" t="s">
        <v>223</v>
      </c>
      <c r="B1783" s="18" t="s">
        <v>128</v>
      </c>
      <c r="C1783" s="18" t="s">
        <v>53</v>
      </c>
      <c r="D1783" s="16">
        <v>0.87</v>
      </c>
      <c r="E1783" s="16">
        <v>62.25</v>
      </c>
      <c r="F1783" s="16">
        <v>-170.25</v>
      </c>
      <c r="G1783" s="26">
        <v>0.83500071459196801</v>
      </c>
      <c r="H1783" s="26" t="s">
        <v>61</v>
      </c>
      <c r="I1783" s="24" t="s">
        <v>61</v>
      </c>
      <c r="J1783" s="26">
        <v>0.4905673860225811</v>
      </c>
      <c r="K1783" s="26">
        <v>2.8337144490495927</v>
      </c>
      <c r="L1783" s="18">
        <v>2007</v>
      </c>
      <c r="M1783" s="18">
        <v>2007</v>
      </c>
      <c r="N1783" s="18" t="s">
        <v>224</v>
      </c>
      <c r="O1783" s="4" t="s">
        <v>34</v>
      </c>
    </row>
    <row r="1784" spans="1:15" ht="15">
      <c r="A1784" s="18" t="s">
        <v>223</v>
      </c>
      <c r="B1784" s="18" t="s">
        <v>128</v>
      </c>
      <c r="C1784" s="18" t="s">
        <v>53</v>
      </c>
      <c r="D1784" s="16">
        <v>0.63</v>
      </c>
      <c r="E1784" s="16">
        <v>62.25</v>
      </c>
      <c r="F1784" s="16">
        <v>-169.75</v>
      </c>
      <c r="G1784" s="26">
        <v>0.83500071459196801</v>
      </c>
      <c r="H1784" s="26" t="s">
        <v>61</v>
      </c>
      <c r="I1784" s="24" t="s">
        <v>61</v>
      </c>
      <c r="J1784" s="26">
        <v>0.4905673860225811</v>
      </c>
      <c r="K1784" s="26">
        <v>2.8337144490495927</v>
      </c>
      <c r="L1784" s="18">
        <v>2007</v>
      </c>
      <c r="M1784" s="18">
        <v>2007</v>
      </c>
      <c r="N1784" s="18" t="s">
        <v>224</v>
      </c>
      <c r="O1784" s="4" t="s">
        <v>34</v>
      </c>
    </row>
    <row r="1785" spans="1:15" ht="15">
      <c r="A1785" s="18" t="s">
        <v>223</v>
      </c>
      <c r="B1785" s="18" t="s">
        <v>128</v>
      </c>
      <c r="C1785" s="18" t="s">
        <v>53</v>
      </c>
      <c r="D1785" s="16">
        <v>1</v>
      </c>
      <c r="E1785" s="16">
        <v>62.25</v>
      </c>
      <c r="F1785" s="16">
        <v>-175.75</v>
      </c>
      <c r="G1785" s="26">
        <v>0.83500071459196801</v>
      </c>
      <c r="H1785" s="26" t="s">
        <v>61</v>
      </c>
      <c r="I1785" s="24" t="s">
        <v>61</v>
      </c>
      <c r="J1785" s="26">
        <v>0.4905673860225811</v>
      </c>
      <c r="K1785" s="26">
        <v>2.8337144490495927</v>
      </c>
      <c r="L1785" s="18">
        <v>2007</v>
      </c>
      <c r="M1785" s="18">
        <v>2007</v>
      </c>
      <c r="N1785" s="18" t="s">
        <v>224</v>
      </c>
      <c r="O1785" s="4" t="s">
        <v>34</v>
      </c>
    </row>
    <row r="1786" spans="1:15" ht="15">
      <c r="A1786" s="18" t="s">
        <v>223</v>
      </c>
      <c r="B1786" s="18" t="s">
        <v>128</v>
      </c>
      <c r="C1786" s="18" t="s">
        <v>53</v>
      </c>
      <c r="D1786" s="16">
        <v>0.94</v>
      </c>
      <c r="E1786" s="16">
        <v>60.25</v>
      </c>
      <c r="F1786" s="16">
        <v>-177.75</v>
      </c>
      <c r="G1786" s="26">
        <v>0.83500071459196801</v>
      </c>
      <c r="H1786" s="26" t="s">
        <v>61</v>
      </c>
      <c r="I1786" s="24" t="s">
        <v>61</v>
      </c>
      <c r="J1786" s="26">
        <v>0.4905673860225811</v>
      </c>
      <c r="K1786" s="26">
        <v>2.8337144490495927</v>
      </c>
      <c r="L1786" s="18">
        <v>2007</v>
      </c>
      <c r="M1786" s="18">
        <v>2007</v>
      </c>
      <c r="N1786" s="18" t="s">
        <v>224</v>
      </c>
      <c r="O1786" s="4" t="s">
        <v>34</v>
      </c>
    </row>
    <row r="1787" spans="1:15" ht="15">
      <c r="A1787" s="18" t="s">
        <v>223</v>
      </c>
      <c r="B1787" s="18" t="s">
        <v>128</v>
      </c>
      <c r="C1787" s="18" t="s">
        <v>53</v>
      </c>
      <c r="D1787" s="16">
        <v>1</v>
      </c>
      <c r="E1787" s="16">
        <v>62.75</v>
      </c>
      <c r="F1787" s="16">
        <v>-174.25</v>
      </c>
      <c r="G1787" s="26">
        <v>0.83500071459196801</v>
      </c>
      <c r="H1787" s="26" t="s">
        <v>61</v>
      </c>
      <c r="I1787" s="24" t="s">
        <v>61</v>
      </c>
      <c r="J1787" s="26">
        <v>0.4905673860225811</v>
      </c>
      <c r="K1787" s="26">
        <v>2.8337144490495927</v>
      </c>
      <c r="L1787" s="18">
        <v>2007</v>
      </c>
      <c r="M1787" s="18">
        <v>2007</v>
      </c>
      <c r="N1787" s="18" t="s">
        <v>224</v>
      </c>
      <c r="O1787" s="4" t="s">
        <v>34</v>
      </c>
    </row>
    <row r="1788" spans="1:15" ht="15">
      <c r="A1788" s="18" t="s">
        <v>223</v>
      </c>
      <c r="B1788" s="18" t="s">
        <v>128</v>
      </c>
      <c r="C1788" s="18" t="s">
        <v>53</v>
      </c>
      <c r="D1788" s="16">
        <v>1</v>
      </c>
      <c r="E1788" s="16">
        <v>62.75</v>
      </c>
      <c r="F1788" s="16">
        <v>-173.75</v>
      </c>
      <c r="G1788" s="26">
        <v>0.83500071459196801</v>
      </c>
      <c r="H1788" s="26" t="s">
        <v>61</v>
      </c>
      <c r="I1788" s="24" t="s">
        <v>61</v>
      </c>
      <c r="J1788" s="26">
        <v>0.4905673860225811</v>
      </c>
      <c r="K1788" s="26">
        <v>2.8337144490495927</v>
      </c>
      <c r="L1788" s="18">
        <v>2007</v>
      </c>
      <c r="M1788" s="18">
        <v>2007</v>
      </c>
      <c r="N1788" s="18" t="s">
        <v>224</v>
      </c>
      <c r="O1788" s="4" t="s">
        <v>34</v>
      </c>
    </row>
    <row r="1789" spans="1:15" ht="15">
      <c r="A1789" s="18" t="s">
        <v>223</v>
      </c>
      <c r="B1789" s="18" t="s">
        <v>128</v>
      </c>
      <c r="C1789" s="18" t="s">
        <v>53</v>
      </c>
      <c r="D1789" s="16">
        <v>1</v>
      </c>
      <c r="E1789" s="16">
        <v>62.75</v>
      </c>
      <c r="F1789" s="16">
        <v>-173.25</v>
      </c>
      <c r="G1789" s="26">
        <v>0.83500071459196801</v>
      </c>
      <c r="H1789" s="26" t="s">
        <v>61</v>
      </c>
      <c r="I1789" s="24" t="s">
        <v>61</v>
      </c>
      <c r="J1789" s="26">
        <v>0.4905673860225811</v>
      </c>
      <c r="K1789" s="26">
        <v>2.8337144490495927</v>
      </c>
      <c r="L1789" s="18">
        <v>2007</v>
      </c>
      <c r="M1789" s="18">
        <v>2007</v>
      </c>
      <c r="N1789" s="18" t="s">
        <v>224</v>
      </c>
      <c r="O1789" s="4" t="s">
        <v>34</v>
      </c>
    </row>
    <row r="1790" spans="1:15" ht="15">
      <c r="A1790" s="18" t="s">
        <v>223</v>
      </c>
      <c r="B1790" s="18" t="s">
        <v>128</v>
      </c>
      <c r="C1790" s="18" t="s">
        <v>53</v>
      </c>
      <c r="D1790" s="16">
        <v>1</v>
      </c>
      <c r="E1790" s="16">
        <v>62.75</v>
      </c>
      <c r="F1790" s="16">
        <v>-172.75</v>
      </c>
      <c r="G1790" s="26">
        <v>0.83500071459196801</v>
      </c>
      <c r="H1790" s="26" t="s">
        <v>61</v>
      </c>
      <c r="I1790" s="24" t="s">
        <v>61</v>
      </c>
      <c r="J1790" s="26">
        <v>0.4905673860225811</v>
      </c>
      <c r="K1790" s="26">
        <v>2.8337144490495927</v>
      </c>
      <c r="L1790" s="18">
        <v>2007</v>
      </c>
      <c r="M1790" s="18">
        <v>2007</v>
      </c>
      <c r="N1790" s="18" t="s">
        <v>224</v>
      </c>
      <c r="O1790" s="4" t="s">
        <v>34</v>
      </c>
    </row>
    <row r="1791" spans="1:15" ht="15">
      <c r="A1791" s="18" t="s">
        <v>223</v>
      </c>
      <c r="B1791" s="18" t="s">
        <v>128</v>
      </c>
      <c r="C1791" s="18" t="s">
        <v>53</v>
      </c>
      <c r="D1791" s="16">
        <v>1</v>
      </c>
      <c r="E1791" s="16">
        <v>62.75</v>
      </c>
      <c r="F1791" s="16">
        <v>-172.25</v>
      </c>
      <c r="G1791" s="26">
        <v>0.83500071459196801</v>
      </c>
      <c r="H1791" s="26" t="s">
        <v>61</v>
      </c>
      <c r="I1791" s="24" t="s">
        <v>61</v>
      </c>
      <c r="J1791" s="26">
        <v>0.4905673860225811</v>
      </c>
      <c r="K1791" s="26">
        <v>2.8337144490495927</v>
      </c>
      <c r="L1791" s="18">
        <v>2007</v>
      </c>
      <c r="M1791" s="18">
        <v>2007</v>
      </c>
      <c r="N1791" s="18" t="s">
        <v>224</v>
      </c>
      <c r="O1791" s="4" t="s">
        <v>34</v>
      </c>
    </row>
    <row r="1792" spans="1:15" ht="15">
      <c r="A1792" s="18" t="s">
        <v>223</v>
      </c>
      <c r="B1792" s="18" t="s">
        <v>128</v>
      </c>
      <c r="C1792" s="18" t="s">
        <v>53</v>
      </c>
      <c r="D1792" s="16">
        <v>1</v>
      </c>
      <c r="E1792" s="16">
        <v>62.75</v>
      </c>
      <c r="F1792" s="16">
        <v>-171.75</v>
      </c>
      <c r="G1792" s="26">
        <v>0.83500071459196801</v>
      </c>
      <c r="H1792" s="26" t="s">
        <v>61</v>
      </c>
      <c r="I1792" s="24" t="s">
        <v>61</v>
      </c>
      <c r="J1792" s="26">
        <v>0.4905673860225811</v>
      </c>
      <c r="K1792" s="26">
        <v>2.8337144490495927</v>
      </c>
      <c r="L1792" s="18">
        <v>2007</v>
      </c>
      <c r="M1792" s="18">
        <v>2007</v>
      </c>
      <c r="N1792" s="18" t="s">
        <v>224</v>
      </c>
      <c r="O1792" s="4" t="s">
        <v>34</v>
      </c>
    </row>
    <row r="1793" spans="1:15" ht="15">
      <c r="A1793" s="18" t="s">
        <v>223</v>
      </c>
      <c r="B1793" s="18" t="s">
        <v>128</v>
      </c>
      <c r="C1793" s="18" t="s">
        <v>53</v>
      </c>
      <c r="D1793" s="16">
        <v>1</v>
      </c>
      <c r="E1793" s="16">
        <v>57.75</v>
      </c>
      <c r="F1793" s="16">
        <v>-169.25</v>
      </c>
      <c r="G1793" s="26">
        <v>0.83500071459196801</v>
      </c>
      <c r="H1793" s="26" t="s">
        <v>61</v>
      </c>
      <c r="I1793" s="24" t="s">
        <v>61</v>
      </c>
      <c r="J1793" s="26">
        <v>0.4905673860225811</v>
      </c>
      <c r="K1793" s="26">
        <v>2.8337144490495927</v>
      </c>
      <c r="L1793" s="18">
        <v>2007</v>
      </c>
      <c r="M1793" s="18">
        <v>2007</v>
      </c>
      <c r="N1793" s="18" t="s">
        <v>224</v>
      </c>
      <c r="O1793" s="4" t="s">
        <v>34</v>
      </c>
    </row>
    <row r="1794" spans="1:15" ht="15">
      <c r="A1794" s="18" t="s">
        <v>223</v>
      </c>
      <c r="B1794" s="18" t="s">
        <v>128</v>
      </c>
      <c r="C1794" s="18" t="s">
        <v>53</v>
      </c>
      <c r="D1794" s="16">
        <v>1</v>
      </c>
      <c r="E1794" s="16">
        <v>62.75</v>
      </c>
      <c r="F1794" s="16">
        <v>-171.25</v>
      </c>
      <c r="G1794" s="26">
        <v>0.83500071459196801</v>
      </c>
      <c r="H1794" s="26" t="s">
        <v>61</v>
      </c>
      <c r="I1794" s="24" t="s">
        <v>61</v>
      </c>
      <c r="J1794" s="26">
        <v>0.4905673860225811</v>
      </c>
      <c r="K1794" s="26">
        <v>2.8337144490495927</v>
      </c>
      <c r="L1794" s="18">
        <v>2007</v>
      </c>
      <c r="M1794" s="18">
        <v>2007</v>
      </c>
      <c r="N1794" s="18" t="s">
        <v>224</v>
      </c>
      <c r="O1794" s="4" t="s">
        <v>34</v>
      </c>
    </row>
    <row r="1795" spans="1:15" ht="15">
      <c r="A1795" s="18" t="s">
        <v>223</v>
      </c>
      <c r="B1795" s="18" t="s">
        <v>128</v>
      </c>
      <c r="C1795" s="18" t="s">
        <v>53</v>
      </c>
      <c r="D1795" s="16">
        <v>0.93</v>
      </c>
      <c r="E1795" s="16">
        <v>60.75</v>
      </c>
      <c r="F1795" s="16">
        <v>-178.75</v>
      </c>
      <c r="G1795" s="26">
        <v>0.83500071459196801</v>
      </c>
      <c r="H1795" s="26" t="s">
        <v>61</v>
      </c>
      <c r="I1795" s="24" t="s">
        <v>61</v>
      </c>
      <c r="J1795" s="26">
        <v>0.4905673860225811</v>
      </c>
      <c r="K1795" s="26">
        <v>2.8337144490495927</v>
      </c>
      <c r="L1795" s="18">
        <v>2007</v>
      </c>
      <c r="M1795" s="18">
        <v>2007</v>
      </c>
      <c r="N1795" s="18" t="s">
        <v>224</v>
      </c>
      <c r="O1795" s="4" t="s">
        <v>34</v>
      </c>
    </row>
    <row r="1796" spans="1:15" ht="15">
      <c r="A1796" s="18" t="s">
        <v>223</v>
      </c>
      <c r="B1796" s="18" t="s">
        <v>128</v>
      </c>
      <c r="C1796" s="18" t="s">
        <v>53</v>
      </c>
      <c r="D1796" s="16">
        <v>1</v>
      </c>
      <c r="E1796" s="16">
        <v>58.25</v>
      </c>
      <c r="F1796" s="16">
        <v>-167.75</v>
      </c>
      <c r="G1796" s="26">
        <v>0.83500071459196801</v>
      </c>
      <c r="H1796" s="26" t="s">
        <v>61</v>
      </c>
      <c r="I1796" s="24" t="s">
        <v>61</v>
      </c>
      <c r="J1796" s="26">
        <v>0.4905673860225811</v>
      </c>
      <c r="K1796" s="26">
        <v>2.8337144490495927</v>
      </c>
      <c r="L1796" s="18">
        <v>2007</v>
      </c>
      <c r="M1796" s="18">
        <v>2007</v>
      </c>
      <c r="N1796" s="18" t="s">
        <v>224</v>
      </c>
      <c r="O1796" s="4" t="s">
        <v>34</v>
      </c>
    </row>
    <row r="1797" spans="1:15" ht="15">
      <c r="A1797" s="18" t="s">
        <v>223</v>
      </c>
      <c r="B1797" s="18" t="s">
        <v>128</v>
      </c>
      <c r="C1797" s="18" t="s">
        <v>53</v>
      </c>
      <c r="D1797" s="16">
        <v>1</v>
      </c>
      <c r="E1797" s="16">
        <v>61.75</v>
      </c>
      <c r="F1797" s="16">
        <v>-177.25</v>
      </c>
      <c r="G1797" s="26">
        <v>0.83500071459196801</v>
      </c>
      <c r="H1797" s="26" t="s">
        <v>61</v>
      </c>
      <c r="I1797" s="24" t="s">
        <v>61</v>
      </c>
      <c r="J1797" s="26">
        <v>0.4905673860225811</v>
      </c>
      <c r="K1797" s="26">
        <v>2.8337144490495927</v>
      </c>
      <c r="L1797" s="18">
        <v>2007</v>
      </c>
      <c r="M1797" s="18">
        <v>2007</v>
      </c>
      <c r="N1797" s="18" t="s">
        <v>224</v>
      </c>
      <c r="O1797" s="4" t="s">
        <v>34</v>
      </c>
    </row>
    <row r="1798" spans="1:15" ht="15">
      <c r="A1798" s="18" t="s">
        <v>223</v>
      </c>
      <c r="B1798" s="18" t="s">
        <v>128</v>
      </c>
      <c r="C1798" s="18" t="s">
        <v>53</v>
      </c>
      <c r="D1798" s="16">
        <v>1</v>
      </c>
      <c r="E1798" s="16">
        <v>63.25</v>
      </c>
      <c r="F1798" s="16">
        <v>-172.75</v>
      </c>
      <c r="G1798" s="26">
        <v>0.83500071459196801</v>
      </c>
      <c r="H1798" s="26" t="s">
        <v>61</v>
      </c>
      <c r="I1798" s="24" t="s">
        <v>61</v>
      </c>
      <c r="J1798" s="26">
        <v>0.4905673860225811</v>
      </c>
      <c r="K1798" s="26">
        <v>2.8337144490495927</v>
      </c>
      <c r="L1798" s="18">
        <v>2007</v>
      </c>
      <c r="M1798" s="18">
        <v>2007</v>
      </c>
      <c r="N1798" s="18" t="s">
        <v>224</v>
      </c>
      <c r="O1798" s="4" t="s">
        <v>34</v>
      </c>
    </row>
    <row r="1799" spans="1:15" ht="15">
      <c r="A1799" s="18" t="s">
        <v>223</v>
      </c>
      <c r="B1799" s="18" t="s">
        <v>128</v>
      </c>
      <c r="C1799" s="18" t="s">
        <v>53</v>
      </c>
      <c r="D1799" s="16">
        <v>0.27</v>
      </c>
      <c r="E1799" s="16">
        <v>60.75</v>
      </c>
      <c r="F1799" s="16">
        <v>-168.75</v>
      </c>
      <c r="G1799" s="26">
        <v>0.83500071459196801</v>
      </c>
      <c r="H1799" s="26" t="s">
        <v>61</v>
      </c>
      <c r="I1799" s="24" t="s">
        <v>61</v>
      </c>
      <c r="J1799" s="26">
        <v>0.4905673860225811</v>
      </c>
      <c r="K1799" s="26">
        <v>2.8337144490495927</v>
      </c>
      <c r="L1799" s="18">
        <v>2007</v>
      </c>
      <c r="M1799" s="18">
        <v>2007</v>
      </c>
      <c r="N1799" s="18" t="s">
        <v>224</v>
      </c>
      <c r="O1799" s="4" t="s">
        <v>34</v>
      </c>
    </row>
    <row r="1800" spans="1:15" ht="15">
      <c r="A1800" s="18" t="s">
        <v>223</v>
      </c>
      <c r="B1800" s="18" t="s">
        <v>128</v>
      </c>
      <c r="C1800" s="18" t="s">
        <v>53</v>
      </c>
      <c r="D1800" s="16">
        <v>1</v>
      </c>
      <c r="E1800" s="16">
        <v>57.75</v>
      </c>
      <c r="F1800" s="16">
        <v>-169.75</v>
      </c>
      <c r="G1800" s="26">
        <v>0.83500071459196801</v>
      </c>
      <c r="H1800" s="26" t="s">
        <v>61</v>
      </c>
      <c r="I1800" s="24" t="s">
        <v>61</v>
      </c>
      <c r="J1800" s="26">
        <v>0.4905673860225811</v>
      </c>
      <c r="K1800" s="26">
        <v>2.8337144490495927</v>
      </c>
      <c r="L1800" s="18">
        <v>2007</v>
      </c>
      <c r="M1800" s="18">
        <v>2007</v>
      </c>
      <c r="N1800" s="18" t="s">
        <v>224</v>
      </c>
      <c r="O1800" s="4" t="s">
        <v>34</v>
      </c>
    </row>
    <row r="1801" spans="1:15" ht="15">
      <c r="A1801" s="18" t="s">
        <v>223</v>
      </c>
      <c r="B1801" s="18" t="s">
        <v>128</v>
      </c>
      <c r="C1801" s="18" t="s">
        <v>53</v>
      </c>
      <c r="D1801" s="16">
        <v>1</v>
      </c>
      <c r="E1801" s="16">
        <v>63.25</v>
      </c>
      <c r="F1801" s="16">
        <v>-173.25</v>
      </c>
      <c r="G1801" s="26">
        <v>0.83500071459196801</v>
      </c>
      <c r="H1801" s="26" t="s">
        <v>61</v>
      </c>
      <c r="I1801" s="24" t="s">
        <v>61</v>
      </c>
      <c r="J1801" s="26">
        <v>0.4905673860225811</v>
      </c>
      <c r="K1801" s="26">
        <v>2.8337144490495927</v>
      </c>
      <c r="L1801" s="18">
        <v>2007</v>
      </c>
      <c r="M1801" s="18">
        <v>2007</v>
      </c>
      <c r="N1801" s="18" t="s">
        <v>224</v>
      </c>
      <c r="O1801" s="4" t="s">
        <v>34</v>
      </c>
    </row>
    <row r="1802" spans="1:15" ht="15">
      <c r="A1802" s="18" t="s">
        <v>223</v>
      </c>
      <c r="B1802" s="18" t="s">
        <v>128</v>
      </c>
      <c r="C1802" s="18" t="s">
        <v>53</v>
      </c>
      <c r="D1802" s="16">
        <v>1</v>
      </c>
      <c r="E1802" s="16">
        <v>61.25</v>
      </c>
      <c r="F1802" s="16">
        <v>-178.75</v>
      </c>
      <c r="G1802" s="26">
        <v>0.83500071459196801</v>
      </c>
      <c r="H1802" s="26" t="s">
        <v>61</v>
      </c>
      <c r="I1802" s="24" t="s">
        <v>61</v>
      </c>
      <c r="J1802" s="26">
        <v>0.4905673860225811</v>
      </c>
      <c r="K1802" s="26">
        <v>2.8337144490495927</v>
      </c>
      <c r="L1802" s="18">
        <v>2007</v>
      </c>
      <c r="M1802" s="18">
        <v>2007</v>
      </c>
      <c r="N1802" s="18" t="s">
        <v>224</v>
      </c>
      <c r="O1802" s="4" t="s">
        <v>34</v>
      </c>
    </row>
    <row r="1803" spans="1:15" ht="15">
      <c r="A1803" s="18" t="s">
        <v>223</v>
      </c>
      <c r="B1803" s="18" t="s">
        <v>128</v>
      </c>
      <c r="C1803" s="18" t="s">
        <v>53</v>
      </c>
      <c r="D1803" s="16">
        <v>1</v>
      </c>
      <c r="E1803" s="16">
        <v>57.75</v>
      </c>
      <c r="F1803" s="16">
        <v>-170.25</v>
      </c>
      <c r="G1803" s="26">
        <v>0.83500071459196801</v>
      </c>
      <c r="H1803" s="26" t="s">
        <v>61</v>
      </c>
      <c r="I1803" s="24" t="s">
        <v>61</v>
      </c>
      <c r="J1803" s="26">
        <v>0.4905673860225811</v>
      </c>
      <c r="K1803" s="26">
        <v>2.8337144490495927</v>
      </c>
      <c r="L1803" s="18">
        <v>2007</v>
      </c>
      <c r="M1803" s="18">
        <v>2007</v>
      </c>
      <c r="N1803" s="18" t="s">
        <v>224</v>
      </c>
      <c r="O1803" s="4" t="s">
        <v>34</v>
      </c>
    </row>
    <row r="1804" spans="1:15" ht="15">
      <c r="A1804" s="18" t="s">
        <v>223</v>
      </c>
      <c r="B1804" s="18" t="s">
        <v>128</v>
      </c>
      <c r="C1804" s="18" t="s">
        <v>53</v>
      </c>
      <c r="D1804" s="16">
        <v>0.12</v>
      </c>
      <c r="E1804" s="16">
        <v>61.75</v>
      </c>
      <c r="F1804" s="16">
        <v>-169.25</v>
      </c>
      <c r="G1804" s="26">
        <v>0.83500071459196801</v>
      </c>
      <c r="H1804" s="26" t="s">
        <v>61</v>
      </c>
      <c r="I1804" s="24" t="s">
        <v>61</v>
      </c>
      <c r="J1804" s="26">
        <v>0.4905673860225811</v>
      </c>
      <c r="K1804" s="26">
        <v>2.8337144490495927</v>
      </c>
      <c r="L1804" s="18">
        <v>2007</v>
      </c>
      <c r="M1804" s="18">
        <v>2007</v>
      </c>
      <c r="N1804" s="18" t="s">
        <v>224</v>
      </c>
      <c r="O1804" s="4" t="s">
        <v>34</v>
      </c>
    </row>
    <row r="1805" spans="1:15" ht="15">
      <c r="A1805" s="18" t="s">
        <v>223</v>
      </c>
      <c r="B1805" s="18" t="s">
        <v>128</v>
      </c>
      <c r="C1805" s="18" t="s">
        <v>53</v>
      </c>
      <c r="D1805" s="16">
        <v>1</v>
      </c>
      <c r="E1805" s="16">
        <v>62.75</v>
      </c>
      <c r="F1805" s="16">
        <v>-174.75</v>
      </c>
      <c r="G1805" s="26">
        <v>0.83500071459196801</v>
      </c>
      <c r="H1805" s="26" t="s">
        <v>61</v>
      </c>
      <c r="I1805" s="24" t="s">
        <v>61</v>
      </c>
      <c r="J1805" s="26">
        <v>0.4905673860225811</v>
      </c>
      <c r="K1805" s="26">
        <v>2.8337144490495927</v>
      </c>
      <c r="L1805" s="18">
        <v>2007</v>
      </c>
      <c r="M1805" s="18">
        <v>2007</v>
      </c>
      <c r="N1805" s="18" t="s">
        <v>224</v>
      </c>
      <c r="O1805" s="4" t="s">
        <v>34</v>
      </c>
    </row>
    <row r="1806" spans="1:15" ht="15">
      <c r="A1806" s="18" t="s">
        <v>223</v>
      </c>
      <c r="B1806" s="18" t="s">
        <v>128</v>
      </c>
      <c r="C1806" s="18" t="s">
        <v>53</v>
      </c>
      <c r="D1806" s="16">
        <v>1</v>
      </c>
      <c r="E1806" s="16">
        <v>57.75</v>
      </c>
      <c r="F1806" s="16">
        <v>-170.75</v>
      </c>
      <c r="G1806" s="26">
        <v>0.83500071459196801</v>
      </c>
      <c r="H1806" s="26" t="s">
        <v>61</v>
      </c>
      <c r="I1806" s="24" t="s">
        <v>61</v>
      </c>
      <c r="J1806" s="26">
        <v>0.4905673860225811</v>
      </c>
      <c r="K1806" s="26">
        <v>2.8337144490495927</v>
      </c>
      <c r="L1806" s="18">
        <v>2007</v>
      </c>
      <c r="M1806" s="18">
        <v>2007</v>
      </c>
      <c r="N1806" s="18" t="s">
        <v>224</v>
      </c>
      <c r="O1806" s="4" t="s">
        <v>34</v>
      </c>
    </row>
    <row r="1807" spans="1:15" ht="15">
      <c r="A1807" s="18" t="s">
        <v>223</v>
      </c>
      <c r="B1807" s="18" t="s">
        <v>128</v>
      </c>
      <c r="C1807" s="18" t="s">
        <v>53</v>
      </c>
      <c r="D1807" s="16">
        <v>1</v>
      </c>
      <c r="E1807" s="16">
        <v>62.75</v>
      </c>
      <c r="F1807" s="16">
        <v>-170.75</v>
      </c>
      <c r="G1807" s="26">
        <v>0.83500071459196801</v>
      </c>
      <c r="H1807" s="26" t="s">
        <v>61</v>
      </c>
      <c r="I1807" s="24" t="s">
        <v>61</v>
      </c>
      <c r="J1807" s="26">
        <v>0.4905673860225811</v>
      </c>
      <c r="K1807" s="26">
        <v>2.8337144490495927</v>
      </c>
      <c r="L1807" s="18">
        <v>2007</v>
      </c>
      <c r="M1807" s="18">
        <v>2007</v>
      </c>
      <c r="N1807" s="18" t="s">
        <v>224</v>
      </c>
      <c r="O1807" s="4" t="s">
        <v>34</v>
      </c>
    </row>
    <row r="1808" spans="1:15" ht="15">
      <c r="A1808" s="18" t="s">
        <v>223</v>
      </c>
      <c r="B1808" s="18" t="s">
        <v>128</v>
      </c>
      <c r="C1808" s="18" t="s">
        <v>53</v>
      </c>
      <c r="D1808" s="16">
        <v>1</v>
      </c>
      <c r="E1808" s="16">
        <v>57.75</v>
      </c>
      <c r="F1808" s="16">
        <v>-168.25</v>
      </c>
      <c r="G1808" s="26">
        <v>0.83500071459196801</v>
      </c>
      <c r="H1808" s="26" t="s">
        <v>61</v>
      </c>
      <c r="I1808" s="24" t="s">
        <v>61</v>
      </c>
      <c r="J1808" s="26">
        <v>0.4905673860225811</v>
      </c>
      <c r="K1808" s="26">
        <v>2.8337144490495927</v>
      </c>
      <c r="L1808" s="18">
        <v>2007</v>
      </c>
      <c r="M1808" s="18">
        <v>2007</v>
      </c>
      <c r="N1808" s="18" t="s">
        <v>224</v>
      </c>
      <c r="O1808" s="4" t="s">
        <v>34</v>
      </c>
    </row>
    <row r="1809" spans="1:15" ht="15">
      <c r="A1809" s="18" t="s">
        <v>223</v>
      </c>
      <c r="B1809" s="18" t="s">
        <v>128</v>
      </c>
      <c r="C1809" s="18" t="s">
        <v>53</v>
      </c>
      <c r="D1809" s="16">
        <v>1</v>
      </c>
      <c r="E1809" s="16">
        <v>57.75</v>
      </c>
      <c r="F1809" s="16">
        <v>-171.25</v>
      </c>
      <c r="G1809" s="26">
        <v>0.83500071459196801</v>
      </c>
      <c r="H1809" s="26" t="s">
        <v>61</v>
      </c>
      <c r="I1809" s="24" t="s">
        <v>61</v>
      </c>
      <c r="J1809" s="26">
        <v>0.4905673860225811</v>
      </c>
      <c r="K1809" s="26">
        <v>2.8337144490495927</v>
      </c>
      <c r="L1809" s="18">
        <v>2007</v>
      </c>
      <c r="M1809" s="18">
        <v>2007</v>
      </c>
      <c r="N1809" s="18" t="s">
        <v>224</v>
      </c>
      <c r="O1809" s="4" t="s">
        <v>34</v>
      </c>
    </row>
    <row r="1810" spans="1:15" ht="15">
      <c r="A1810" s="18" t="s">
        <v>223</v>
      </c>
      <c r="B1810" s="18" t="s">
        <v>128</v>
      </c>
      <c r="C1810" s="18" t="s">
        <v>53</v>
      </c>
      <c r="D1810" s="16">
        <v>1</v>
      </c>
      <c r="E1810" s="16">
        <v>62.25</v>
      </c>
      <c r="F1810" s="16">
        <v>-176.25</v>
      </c>
      <c r="G1810" s="26">
        <v>0.83500071459196801</v>
      </c>
      <c r="H1810" s="26" t="s">
        <v>61</v>
      </c>
      <c r="I1810" s="24" t="s">
        <v>61</v>
      </c>
      <c r="J1810" s="26">
        <v>0.4905673860225811</v>
      </c>
      <c r="K1810" s="26">
        <v>2.8337144490495927</v>
      </c>
      <c r="L1810" s="18">
        <v>2007</v>
      </c>
      <c r="M1810" s="18">
        <v>2007</v>
      </c>
      <c r="N1810" s="18" t="s">
        <v>224</v>
      </c>
      <c r="O1810" s="4" t="s">
        <v>34</v>
      </c>
    </row>
    <row r="1811" spans="1:15" ht="15">
      <c r="A1811" s="18" t="s">
        <v>223</v>
      </c>
      <c r="B1811" s="18" t="s">
        <v>128</v>
      </c>
      <c r="C1811" s="18" t="s">
        <v>53</v>
      </c>
      <c r="D1811" s="16">
        <v>1</v>
      </c>
      <c r="E1811" s="16">
        <v>63.25</v>
      </c>
      <c r="F1811" s="16">
        <v>-172.25</v>
      </c>
      <c r="G1811" s="26">
        <v>0.83500071459196801</v>
      </c>
      <c r="H1811" s="26" t="s">
        <v>61</v>
      </c>
      <c r="I1811" s="24" t="s">
        <v>61</v>
      </c>
      <c r="J1811" s="26">
        <v>0.4905673860225811</v>
      </c>
      <c r="K1811" s="26">
        <v>2.8337144490495927</v>
      </c>
      <c r="L1811" s="18">
        <v>2007</v>
      </c>
      <c r="M1811" s="18">
        <v>2007</v>
      </c>
      <c r="N1811" s="18" t="s">
        <v>224</v>
      </c>
      <c r="O1811" s="4" t="s">
        <v>34</v>
      </c>
    </row>
    <row r="1812" spans="1:15" ht="15">
      <c r="A1812" s="18" t="s">
        <v>223</v>
      </c>
      <c r="B1812" s="18" t="s">
        <v>128</v>
      </c>
      <c r="C1812" s="18" t="s">
        <v>53</v>
      </c>
      <c r="D1812" s="16">
        <v>0.97</v>
      </c>
      <c r="E1812" s="16">
        <v>57.75</v>
      </c>
      <c r="F1812" s="16">
        <v>-171.75</v>
      </c>
      <c r="G1812" s="26">
        <v>0.83500071459196801</v>
      </c>
      <c r="H1812" s="26" t="s">
        <v>61</v>
      </c>
      <c r="I1812" s="24" t="s">
        <v>61</v>
      </c>
      <c r="J1812" s="26">
        <v>0.4905673860225811</v>
      </c>
      <c r="K1812" s="26">
        <v>2.8337144490495927</v>
      </c>
      <c r="L1812" s="18">
        <v>2007</v>
      </c>
      <c r="M1812" s="18">
        <v>2007</v>
      </c>
      <c r="N1812" s="18" t="s">
        <v>224</v>
      </c>
      <c r="O1812" s="4" t="s">
        <v>34</v>
      </c>
    </row>
    <row r="1813" spans="1:15" ht="15">
      <c r="A1813" s="18" t="s">
        <v>223</v>
      </c>
      <c r="B1813" s="18" t="s">
        <v>128</v>
      </c>
      <c r="C1813" s="18" t="s">
        <v>53</v>
      </c>
      <c r="D1813" s="16">
        <v>1</v>
      </c>
      <c r="E1813" s="16">
        <v>59.25</v>
      </c>
      <c r="F1813" s="16">
        <v>-167.75</v>
      </c>
      <c r="G1813" s="26">
        <v>0.83500071459196801</v>
      </c>
      <c r="H1813" s="26" t="s">
        <v>61</v>
      </c>
      <c r="I1813" s="24" t="s">
        <v>61</v>
      </c>
      <c r="J1813" s="26">
        <v>0.4905673860225811</v>
      </c>
      <c r="K1813" s="26">
        <v>2.8337144490495927</v>
      </c>
      <c r="L1813" s="18">
        <v>2007</v>
      </c>
      <c r="M1813" s="18">
        <v>2007</v>
      </c>
      <c r="N1813" s="18" t="s">
        <v>224</v>
      </c>
      <c r="O1813" s="4" t="s">
        <v>34</v>
      </c>
    </row>
    <row r="1814" spans="1:15" ht="15">
      <c r="A1814" s="18" t="s">
        <v>223</v>
      </c>
      <c r="B1814" s="18" t="s">
        <v>128</v>
      </c>
      <c r="C1814" s="18" t="s">
        <v>53</v>
      </c>
      <c r="D1814" s="16">
        <v>1</v>
      </c>
      <c r="E1814" s="16">
        <v>61.75</v>
      </c>
      <c r="F1814" s="16">
        <v>-177.75</v>
      </c>
      <c r="G1814" s="26">
        <v>0.83500071459196801</v>
      </c>
      <c r="H1814" s="26" t="s">
        <v>61</v>
      </c>
      <c r="I1814" s="24" t="s">
        <v>61</v>
      </c>
      <c r="J1814" s="26">
        <v>0.4905673860225811</v>
      </c>
      <c r="K1814" s="26">
        <v>2.8337144490495927</v>
      </c>
      <c r="L1814" s="18">
        <v>2007</v>
      </c>
      <c r="M1814" s="18">
        <v>2007</v>
      </c>
      <c r="N1814" s="18" t="s">
        <v>224</v>
      </c>
      <c r="O1814" s="4" t="s">
        <v>34</v>
      </c>
    </row>
    <row r="1815" spans="1:15" ht="15">
      <c r="A1815" s="18" t="s">
        <v>223</v>
      </c>
      <c r="B1815" s="18" t="s">
        <v>128</v>
      </c>
      <c r="C1815" s="18" t="s">
        <v>53</v>
      </c>
      <c r="D1815" s="16">
        <v>0.95</v>
      </c>
      <c r="E1815" s="16">
        <v>57.75</v>
      </c>
      <c r="F1815" s="16">
        <v>-172.25</v>
      </c>
      <c r="G1815" s="26">
        <v>0.83500071459196801</v>
      </c>
      <c r="H1815" s="26" t="s">
        <v>61</v>
      </c>
      <c r="I1815" s="24" t="s">
        <v>61</v>
      </c>
      <c r="J1815" s="26">
        <v>0.4905673860225811</v>
      </c>
      <c r="K1815" s="26">
        <v>2.8337144490495927</v>
      </c>
      <c r="L1815" s="18">
        <v>2007</v>
      </c>
      <c r="M1815" s="18">
        <v>2007</v>
      </c>
      <c r="N1815" s="18" t="s">
        <v>224</v>
      </c>
      <c r="O1815" s="4" t="s">
        <v>34</v>
      </c>
    </row>
    <row r="1816" spans="1:15" ht="15">
      <c r="A1816" s="18" t="s">
        <v>223</v>
      </c>
      <c r="B1816" s="18" t="s">
        <v>128</v>
      </c>
      <c r="C1816" s="18" t="s">
        <v>53</v>
      </c>
      <c r="D1816" s="16">
        <v>1</v>
      </c>
      <c r="E1816" s="16">
        <v>63.25</v>
      </c>
      <c r="F1816" s="16">
        <v>-173.75</v>
      </c>
      <c r="G1816" s="26">
        <v>0.83500071459196801</v>
      </c>
      <c r="H1816" s="26" t="s">
        <v>61</v>
      </c>
      <c r="I1816" s="24" t="s">
        <v>61</v>
      </c>
      <c r="J1816" s="26">
        <v>0.4905673860225811</v>
      </c>
      <c r="K1816" s="26">
        <v>2.8337144490495927</v>
      </c>
      <c r="L1816" s="18">
        <v>2007</v>
      </c>
      <c r="M1816" s="18">
        <v>2007</v>
      </c>
      <c r="N1816" s="18" t="s">
        <v>224</v>
      </c>
      <c r="O1816" s="4" t="s">
        <v>34</v>
      </c>
    </row>
    <row r="1817" spans="1:15" ht="15">
      <c r="A1817" s="18" t="s">
        <v>223</v>
      </c>
      <c r="B1817" s="18" t="s">
        <v>128</v>
      </c>
      <c r="C1817" s="18" t="s">
        <v>53</v>
      </c>
      <c r="D1817" s="16">
        <v>0.78</v>
      </c>
      <c r="E1817" s="16">
        <v>58.25</v>
      </c>
      <c r="F1817" s="16">
        <v>-174.25</v>
      </c>
      <c r="G1817" s="26">
        <v>0.83500071459196801</v>
      </c>
      <c r="H1817" s="26" t="s">
        <v>61</v>
      </c>
      <c r="I1817" s="24" t="s">
        <v>61</v>
      </c>
      <c r="J1817" s="26">
        <v>0.4905673860225811</v>
      </c>
      <c r="K1817" s="26">
        <v>2.8337144490495927</v>
      </c>
      <c r="L1817" s="18">
        <v>2007</v>
      </c>
      <c r="M1817" s="18">
        <v>2007</v>
      </c>
      <c r="N1817" s="18" t="s">
        <v>224</v>
      </c>
      <c r="O1817" s="4" t="s">
        <v>34</v>
      </c>
    </row>
    <row r="1818" spans="1:15" ht="15">
      <c r="A1818" s="18" t="s">
        <v>223</v>
      </c>
      <c r="B1818" s="18" t="s">
        <v>128</v>
      </c>
      <c r="C1818" s="18" t="s">
        <v>53</v>
      </c>
      <c r="D1818" s="16">
        <v>0.92</v>
      </c>
      <c r="E1818" s="16">
        <v>57.75</v>
      </c>
      <c r="F1818" s="16">
        <v>-172.75</v>
      </c>
      <c r="G1818" s="26">
        <v>0.83500071459196801</v>
      </c>
      <c r="H1818" s="26" t="s">
        <v>61</v>
      </c>
      <c r="I1818" s="24" t="s">
        <v>61</v>
      </c>
      <c r="J1818" s="26">
        <v>0.4905673860225811</v>
      </c>
      <c r="K1818" s="26">
        <v>2.8337144490495927</v>
      </c>
      <c r="L1818" s="18">
        <v>2007</v>
      </c>
      <c r="M1818" s="18">
        <v>2007</v>
      </c>
      <c r="N1818" s="18" t="s">
        <v>224</v>
      </c>
      <c r="O1818" s="4" t="s">
        <v>34</v>
      </c>
    </row>
    <row r="1819" spans="1:15" ht="15">
      <c r="A1819" s="18" t="s">
        <v>223</v>
      </c>
      <c r="B1819" s="18" t="s">
        <v>128</v>
      </c>
      <c r="C1819" s="18" t="s">
        <v>53</v>
      </c>
      <c r="D1819" s="16">
        <v>0.91</v>
      </c>
      <c r="E1819" s="16">
        <v>58.75</v>
      </c>
      <c r="F1819" s="16">
        <v>-175.25</v>
      </c>
      <c r="G1819" s="26">
        <v>0.83500071459196801</v>
      </c>
      <c r="H1819" s="26" t="s">
        <v>61</v>
      </c>
      <c r="I1819" s="24" t="s">
        <v>61</v>
      </c>
      <c r="J1819" s="26">
        <v>0.4905673860225811</v>
      </c>
      <c r="K1819" s="26">
        <v>2.8337144490495927</v>
      </c>
      <c r="L1819" s="18">
        <v>2007</v>
      </c>
      <c r="M1819" s="18">
        <v>2007</v>
      </c>
      <c r="N1819" s="18" t="s">
        <v>224</v>
      </c>
      <c r="O1819" s="4" t="s">
        <v>34</v>
      </c>
    </row>
    <row r="1820" spans="1:15" ht="15">
      <c r="A1820" s="18" t="s">
        <v>223</v>
      </c>
      <c r="B1820" s="18" t="s">
        <v>128</v>
      </c>
      <c r="C1820" s="18" t="s">
        <v>53</v>
      </c>
      <c r="D1820" s="16">
        <v>0.96</v>
      </c>
      <c r="E1820" s="16">
        <v>59.25</v>
      </c>
      <c r="F1820" s="16">
        <v>-176.25</v>
      </c>
      <c r="G1820" s="26">
        <v>0.83500071459196801</v>
      </c>
      <c r="H1820" s="26" t="s">
        <v>61</v>
      </c>
      <c r="I1820" s="24" t="s">
        <v>61</v>
      </c>
      <c r="J1820" s="26">
        <v>0.4905673860225811</v>
      </c>
      <c r="K1820" s="26">
        <v>2.8337144490495927</v>
      </c>
      <c r="L1820" s="18">
        <v>2007</v>
      </c>
      <c r="M1820" s="18">
        <v>2007</v>
      </c>
      <c r="N1820" s="18" t="s">
        <v>224</v>
      </c>
      <c r="O1820" s="4" t="s">
        <v>34</v>
      </c>
    </row>
    <row r="1821" spans="1:15" ht="15">
      <c r="A1821" s="18" t="s">
        <v>223</v>
      </c>
      <c r="B1821" s="18" t="s">
        <v>128</v>
      </c>
      <c r="C1821" s="18" t="s">
        <v>53</v>
      </c>
      <c r="D1821" s="16">
        <v>0.92</v>
      </c>
      <c r="E1821" s="16">
        <v>59.75</v>
      </c>
      <c r="F1821" s="16">
        <v>-177.25</v>
      </c>
      <c r="G1821" s="26">
        <v>0.83500071459196801</v>
      </c>
      <c r="H1821" s="26" t="s">
        <v>61</v>
      </c>
      <c r="I1821" s="24" t="s">
        <v>61</v>
      </c>
      <c r="J1821" s="26">
        <v>0.4905673860225811</v>
      </c>
      <c r="K1821" s="26">
        <v>2.8337144490495927</v>
      </c>
      <c r="L1821" s="18">
        <v>2007</v>
      </c>
      <c r="M1821" s="18">
        <v>2007</v>
      </c>
      <c r="N1821" s="18" t="s">
        <v>224</v>
      </c>
      <c r="O1821" s="4" t="s">
        <v>34</v>
      </c>
    </row>
    <row r="1822" spans="1:15" ht="15">
      <c r="A1822" s="18" t="s">
        <v>223</v>
      </c>
      <c r="B1822" s="18" t="s">
        <v>128</v>
      </c>
      <c r="C1822" s="18" t="s">
        <v>53</v>
      </c>
      <c r="D1822" s="16">
        <v>0.91</v>
      </c>
      <c r="E1822" s="16">
        <v>60.25</v>
      </c>
      <c r="F1822" s="16">
        <v>-178.25</v>
      </c>
      <c r="G1822" s="26">
        <v>0.83500071459196801</v>
      </c>
      <c r="H1822" s="26" t="s">
        <v>61</v>
      </c>
      <c r="I1822" s="24" t="s">
        <v>61</v>
      </c>
      <c r="J1822" s="26">
        <v>0.4905673860225811</v>
      </c>
      <c r="K1822" s="26">
        <v>2.8337144490495927</v>
      </c>
      <c r="L1822" s="18">
        <v>2007</v>
      </c>
      <c r="M1822" s="18">
        <v>2007</v>
      </c>
      <c r="N1822" s="18" t="s">
        <v>224</v>
      </c>
      <c r="O1822" s="4" t="s">
        <v>34</v>
      </c>
    </row>
    <row r="1823" spans="1:15" ht="15">
      <c r="A1823" s="18" t="s">
        <v>223</v>
      </c>
      <c r="B1823" s="18" t="s">
        <v>128</v>
      </c>
      <c r="C1823" s="18" t="s">
        <v>53</v>
      </c>
      <c r="D1823" s="16">
        <v>0.89</v>
      </c>
      <c r="E1823" s="16">
        <v>60.75</v>
      </c>
      <c r="F1823" s="16">
        <v>-179.25</v>
      </c>
      <c r="G1823" s="26">
        <v>0.83500071459196801</v>
      </c>
      <c r="H1823" s="26" t="s">
        <v>61</v>
      </c>
      <c r="I1823" s="24" t="s">
        <v>61</v>
      </c>
      <c r="J1823" s="26">
        <v>0.4905673860225811</v>
      </c>
      <c r="K1823" s="26">
        <v>2.8337144490495927</v>
      </c>
      <c r="L1823" s="18">
        <v>2007</v>
      </c>
      <c r="M1823" s="18">
        <v>2007</v>
      </c>
      <c r="N1823" s="18" t="s">
        <v>224</v>
      </c>
      <c r="O1823" s="4" t="s">
        <v>34</v>
      </c>
    </row>
    <row r="1824" spans="1:15" ht="15">
      <c r="A1824" s="18" t="s">
        <v>223</v>
      </c>
      <c r="B1824" s="18" t="s">
        <v>128</v>
      </c>
      <c r="C1824" s="18" t="s">
        <v>53</v>
      </c>
      <c r="D1824" s="16">
        <v>0.43</v>
      </c>
      <c r="E1824" s="16">
        <v>60.25</v>
      </c>
      <c r="F1824" s="16">
        <v>-168.25</v>
      </c>
      <c r="G1824" s="26">
        <v>0.83500071459196801</v>
      </c>
      <c r="H1824" s="26" t="s">
        <v>61</v>
      </c>
      <c r="I1824" s="24" t="s">
        <v>61</v>
      </c>
      <c r="J1824" s="26">
        <v>0.4905673860225811</v>
      </c>
      <c r="K1824" s="26">
        <v>2.8337144490495927</v>
      </c>
      <c r="L1824" s="18">
        <v>2007</v>
      </c>
      <c r="M1824" s="18">
        <v>2007</v>
      </c>
      <c r="N1824" s="18" t="s">
        <v>224</v>
      </c>
      <c r="O1824" s="4" t="s">
        <v>34</v>
      </c>
    </row>
    <row r="1825" spans="1:15" ht="15">
      <c r="A1825" s="18" t="s">
        <v>223</v>
      </c>
      <c r="B1825" s="18" t="s">
        <v>128</v>
      </c>
      <c r="C1825" s="18" t="s">
        <v>53</v>
      </c>
      <c r="D1825" s="16">
        <v>1</v>
      </c>
      <c r="E1825" s="16">
        <v>62.75</v>
      </c>
      <c r="F1825" s="16">
        <v>-175.25</v>
      </c>
      <c r="G1825" s="26">
        <v>0.83500071459196801</v>
      </c>
      <c r="H1825" s="26" t="s">
        <v>61</v>
      </c>
      <c r="I1825" s="24" t="s">
        <v>61</v>
      </c>
      <c r="J1825" s="26">
        <v>0.4905673860225811</v>
      </c>
      <c r="K1825" s="26">
        <v>2.8337144490495927</v>
      </c>
      <c r="L1825" s="18">
        <v>2007</v>
      </c>
      <c r="M1825" s="18">
        <v>2007</v>
      </c>
      <c r="N1825" s="18" t="s">
        <v>224</v>
      </c>
      <c r="O1825" s="4" t="s">
        <v>34</v>
      </c>
    </row>
    <row r="1826" spans="1:15" ht="15">
      <c r="A1826" s="18" t="s">
        <v>223</v>
      </c>
      <c r="B1826" s="18" t="s">
        <v>128</v>
      </c>
      <c r="C1826" s="18" t="s">
        <v>53</v>
      </c>
      <c r="D1826" s="16">
        <v>0.9</v>
      </c>
      <c r="E1826" s="16">
        <v>57.75</v>
      </c>
      <c r="F1826" s="16">
        <v>-173.25</v>
      </c>
      <c r="G1826" s="26">
        <v>0.83500071459196801</v>
      </c>
      <c r="H1826" s="26" t="s">
        <v>61</v>
      </c>
      <c r="I1826" s="24" t="s">
        <v>61</v>
      </c>
      <c r="J1826" s="26">
        <v>0.4905673860225811</v>
      </c>
      <c r="K1826" s="26">
        <v>2.8337144490495927</v>
      </c>
      <c r="L1826" s="18">
        <v>2007</v>
      </c>
      <c r="M1826" s="18">
        <v>2007</v>
      </c>
      <c r="N1826" s="18" t="s">
        <v>224</v>
      </c>
      <c r="O1826" s="4" t="s">
        <v>34</v>
      </c>
    </row>
    <row r="1827" spans="1:15" ht="15">
      <c r="A1827" s="18" t="s">
        <v>223</v>
      </c>
      <c r="B1827" s="18" t="s">
        <v>128</v>
      </c>
      <c r="C1827" s="18" t="s">
        <v>53</v>
      </c>
      <c r="D1827" s="16">
        <v>1</v>
      </c>
      <c r="E1827" s="16">
        <v>62.75</v>
      </c>
      <c r="F1827" s="16">
        <v>-170.25</v>
      </c>
      <c r="G1827" s="26">
        <v>0.83500071459196801</v>
      </c>
      <c r="H1827" s="26" t="s">
        <v>61</v>
      </c>
      <c r="I1827" s="24" t="s">
        <v>61</v>
      </c>
      <c r="J1827" s="26">
        <v>0.4905673860225811</v>
      </c>
      <c r="K1827" s="26">
        <v>2.8337144490495927</v>
      </c>
      <c r="L1827" s="18">
        <v>2007</v>
      </c>
      <c r="M1827" s="18">
        <v>2007</v>
      </c>
      <c r="N1827" s="18" t="s">
        <v>224</v>
      </c>
      <c r="O1827" s="4" t="s">
        <v>34</v>
      </c>
    </row>
    <row r="1828" spans="1:15" ht="15">
      <c r="A1828" s="18" t="s">
        <v>223</v>
      </c>
      <c r="B1828" s="18" t="s">
        <v>128</v>
      </c>
      <c r="C1828" s="18" t="s">
        <v>53</v>
      </c>
      <c r="D1828" s="16">
        <v>1</v>
      </c>
      <c r="E1828" s="16">
        <v>63.25</v>
      </c>
      <c r="F1828" s="16">
        <v>-171.75</v>
      </c>
      <c r="G1828" s="26">
        <v>0.83500071459196801</v>
      </c>
      <c r="H1828" s="26" t="s">
        <v>61</v>
      </c>
      <c r="I1828" s="24" t="s">
        <v>61</v>
      </c>
      <c r="J1828" s="26">
        <v>0.4905673860225811</v>
      </c>
      <c r="K1828" s="26">
        <v>2.8337144490495927</v>
      </c>
      <c r="L1828" s="18">
        <v>2007</v>
      </c>
      <c r="M1828" s="18">
        <v>2007</v>
      </c>
      <c r="N1828" s="18" t="s">
        <v>224</v>
      </c>
      <c r="O1828" s="4" t="s">
        <v>34</v>
      </c>
    </row>
    <row r="1829" spans="1:15" ht="15">
      <c r="A1829" s="18" t="s">
        <v>223</v>
      </c>
      <c r="B1829" s="18" t="s">
        <v>128</v>
      </c>
      <c r="C1829" s="18" t="s">
        <v>53</v>
      </c>
      <c r="D1829" s="16">
        <v>0.08</v>
      </c>
      <c r="E1829" s="16">
        <v>61.25</v>
      </c>
      <c r="F1829" s="16">
        <v>-168.75</v>
      </c>
      <c r="G1829" s="26">
        <v>0.83500071459196801</v>
      </c>
      <c r="H1829" s="26" t="s">
        <v>61</v>
      </c>
      <c r="I1829" s="24" t="s">
        <v>61</v>
      </c>
      <c r="J1829" s="26">
        <v>0.4905673860225811</v>
      </c>
      <c r="K1829" s="26">
        <v>2.8337144490495927</v>
      </c>
      <c r="L1829" s="18">
        <v>2007</v>
      </c>
      <c r="M1829" s="18">
        <v>2007</v>
      </c>
      <c r="N1829" s="18" t="s">
        <v>224</v>
      </c>
      <c r="O1829" s="4" t="s">
        <v>34</v>
      </c>
    </row>
    <row r="1830" spans="1:15" ht="15">
      <c r="A1830" s="18" t="s">
        <v>223</v>
      </c>
      <c r="B1830" s="18" t="s">
        <v>128</v>
      </c>
      <c r="C1830" s="18" t="s">
        <v>53</v>
      </c>
      <c r="D1830" s="16">
        <v>1</v>
      </c>
      <c r="E1830" s="16">
        <v>62.25</v>
      </c>
      <c r="F1830" s="16">
        <v>-176.75</v>
      </c>
      <c r="G1830" s="26">
        <v>0.83500071459196801</v>
      </c>
      <c r="H1830" s="26" t="s">
        <v>61</v>
      </c>
      <c r="I1830" s="24" t="s">
        <v>61</v>
      </c>
      <c r="J1830" s="26">
        <v>0.4905673860225811</v>
      </c>
      <c r="K1830" s="26">
        <v>2.8337144490495927</v>
      </c>
      <c r="L1830" s="18">
        <v>2007</v>
      </c>
      <c r="M1830" s="18">
        <v>2007</v>
      </c>
      <c r="N1830" s="18" t="s">
        <v>224</v>
      </c>
      <c r="O1830" s="4" t="s">
        <v>34</v>
      </c>
    </row>
    <row r="1831" spans="1:15" ht="15">
      <c r="A1831" s="18" t="s">
        <v>223</v>
      </c>
      <c r="B1831" s="18" t="s">
        <v>128</v>
      </c>
      <c r="C1831" s="18" t="s">
        <v>53</v>
      </c>
      <c r="D1831" s="16">
        <v>0.99</v>
      </c>
      <c r="E1831" s="16">
        <v>61.25</v>
      </c>
      <c r="F1831" s="16">
        <v>-179.25</v>
      </c>
      <c r="G1831" s="26">
        <v>0.83500071459196801</v>
      </c>
      <c r="H1831" s="26" t="s">
        <v>61</v>
      </c>
      <c r="I1831" s="24" t="s">
        <v>61</v>
      </c>
      <c r="J1831" s="26">
        <v>0.4905673860225811</v>
      </c>
      <c r="K1831" s="26">
        <v>2.8337144490495927</v>
      </c>
      <c r="L1831" s="18">
        <v>2007</v>
      </c>
      <c r="M1831" s="18">
        <v>2007</v>
      </c>
      <c r="N1831" s="18" t="s">
        <v>224</v>
      </c>
      <c r="O1831" s="4" t="s">
        <v>34</v>
      </c>
    </row>
    <row r="1832" spans="1:15" ht="15">
      <c r="A1832" s="18" t="s">
        <v>223</v>
      </c>
      <c r="B1832" s="18" t="s">
        <v>128</v>
      </c>
      <c r="C1832" s="18" t="s">
        <v>53</v>
      </c>
      <c r="D1832" s="16">
        <v>0.4</v>
      </c>
      <c r="E1832" s="16">
        <v>62.25</v>
      </c>
      <c r="F1832" s="16">
        <v>-169.25</v>
      </c>
      <c r="G1832" s="26">
        <v>0.83500071459196801</v>
      </c>
      <c r="H1832" s="26" t="s">
        <v>61</v>
      </c>
      <c r="I1832" s="24" t="s">
        <v>61</v>
      </c>
      <c r="J1832" s="26">
        <v>0.4905673860225811</v>
      </c>
      <c r="K1832" s="26">
        <v>2.8337144490495927</v>
      </c>
      <c r="L1832" s="18">
        <v>2007</v>
      </c>
      <c r="M1832" s="18">
        <v>2007</v>
      </c>
      <c r="N1832" s="18" t="s">
        <v>224</v>
      </c>
      <c r="O1832" s="4" t="s">
        <v>34</v>
      </c>
    </row>
    <row r="1833" spans="1:15" ht="15">
      <c r="A1833" s="18" t="s">
        <v>223</v>
      </c>
      <c r="B1833" s="18" t="s">
        <v>128</v>
      </c>
      <c r="C1833" s="18" t="s">
        <v>53</v>
      </c>
      <c r="D1833" s="16">
        <v>1</v>
      </c>
      <c r="E1833" s="16">
        <v>61.75</v>
      </c>
      <c r="F1833" s="16">
        <v>-178.25</v>
      </c>
      <c r="G1833" s="26">
        <v>0.83500071459196801</v>
      </c>
      <c r="H1833" s="26" t="s">
        <v>61</v>
      </c>
      <c r="I1833" s="24" t="s">
        <v>61</v>
      </c>
      <c r="J1833" s="26">
        <v>0.4905673860225811</v>
      </c>
      <c r="K1833" s="26">
        <v>2.8337144490495927</v>
      </c>
      <c r="L1833" s="18">
        <v>2007</v>
      </c>
      <c r="M1833" s="18">
        <v>2007</v>
      </c>
      <c r="N1833" s="18" t="s">
        <v>224</v>
      </c>
      <c r="O1833" s="4" t="s">
        <v>34</v>
      </c>
    </row>
    <row r="1834" spans="1:15" ht="15">
      <c r="A1834" s="18" t="s">
        <v>223</v>
      </c>
      <c r="B1834" s="18" t="s">
        <v>128</v>
      </c>
      <c r="C1834" s="18" t="s">
        <v>53</v>
      </c>
      <c r="D1834" s="16">
        <v>1</v>
      </c>
      <c r="E1834" s="16">
        <v>63.25</v>
      </c>
      <c r="F1834" s="16">
        <v>-174.25</v>
      </c>
      <c r="G1834" s="26">
        <v>0.83500071459196801</v>
      </c>
      <c r="H1834" s="26" t="s">
        <v>61</v>
      </c>
      <c r="I1834" s="24" t="s">
        <v>61</v>
      </c>
      <c r="J1834" s="26">
        <v>0.4905673860225811</v>
      </c>
      <c r="K1834" s="26">
        <v>2.8337144490495927</v>
      </c>
      <c r="L1834" s="18">
        <v>2007</v>
      </c>
      <c r="M1834" s="18">
        <v>2007</v>
      </c>
      <c r="N1834" s="18" t="s">
        <v>224</v>
      </c>
      <c r="O1834" s="4" t="s">
        <v>34</v>
      </c>
    </row>
    <row r="1835" spans="1:15" ht="15">
      <c r="A1835" s="18" t="s">
        <v>223</v>
      </c>
      <c r="B1835" s="18" t="s">
        <v>128</v>
      </c>
      <c r="C1835" s="18" t="s">
        <v>53</v>
      </c>
      <c r="D1835" s="16">
        <v>1</v>
      </c>
      <c r="E1835" s="16">
        <v>58.25</v>
      </c>
      <c r="F1835" s="16">
        <v>-167.25</v>
      </c>
      <c r="G1835" s="26">
        <v>0.83500071459196801</v>
      </c>
      <c r="H1835" s="26" t="s">
        <v>61</v>
      </c>
      <c r="I1835" s="24" t="s">
        <v>61</v>
      </c>
      <c r="J1835" s="26">
        <v>0.4905673860225811</v>
      </c>
      <c r="K1835" s="26">
        <v>2.8337144490495927</v>
      </c>
      <c r="L1835" s="18">
        <v>2007</v>
      </c>
      <c r="M1835" s="18">
        <v>2007</v>
      </c>
      <c r="N1835" s="18" t="s">
        <v>224</v>
      </c>
      <c r="O1835" s="4" t="s">
        <v>34</v>
      </c>
    </row>
    <row r="1836" spans="1:15" ht="15">
      <c r="A1836" s="18" t="s">
        <v>223</v>
      </c>
      <c r="B1836" s="18" t="s">
        <v>128</v>
      </c>
      <c r="C1836" s="18" t="s">
        <v>53</v>
      </c>
      <c r="D1836" s="16">
        <v>1</v>
      </c>
      <c r="E1836" s="16">
        <v>58.75</v>
      </c>
      <c r="F1836" s="16">
        <v>-167.25</v>
      </c>
      <c r="G1836" s="26">
        <v>0.83500071459196801</v>
      </c>
      <c r="H1836" s="26" t="s">
        <v>61</v>
      </c>
      <c r="I1836" s="24" t="s">
        <v>61</v>
      </c>
      <c r="J1836" s="26">
        <v>0.4905673860225811</v>
      </c>
      <c r="K1836" s="26">
        <v>2.8337144490495927</v>
      </c>
      <c r="L1836" s="18">
        <v>2007</v>
      </c>
      <c r="M1836" s="18">
        <v>2007</v>
      </c>
      <c r="N1836" s="18" t="s">
        <v>224</v>
      </c>
      <c r="O1836" s="4" t="s">
        <v>34</v>
      </c>
    </row>
  </sheetData>
  <sortState xmlns:xlrd2="http://schemas.microsoft.com/office/spreadsheetml/2017/richdata2" ref="A2:O1836">
    <sortCondition ref="A2:A1836"/>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0822-45B4-4D1B-9CF6-4B8F45B20B9C}">
  <dimension ref="A1:O858"/>
  <sheetViews>
    <sheetView workbookViewId="0"/>
  </sheetViews>
  <sheetFormatPr defaultRowHeight="14.45"/>
  <cols>
    <col min="1" max="1" width="25.28515625" bestFit="1" customWidth="1"/>
    <col min="2" max="2" width="8.5703125" bestFit="1" customWidth="1"/>
    <col min="3" max="3" width="24.42578125" bestFit="1" customWidth="1"/>
    <col min="5" max="5" width="6.140625" bestFit="1" customWidth="1"/>
    <col min="6" max="6" width="7.7109375" bestFit="1" customWidth="1"/>
    <col min="7" max="7" width="12.5703125" bestFit="1" customWidth="1"/>
    <col min="9" max="9" width="16.85546875" bestFit="1" customWidth="1"/>
    <col min="10" max="11" width="12.5703125" bestFit="1" customWidth="1"/>
    <col min="14" max="14" width="20.42578125" bestFit="1" customWidth="1"/>
    <col min="15" max="15" width="4.5703125" bestFit="1" customWidth="1"/>
  </cols>
  <sheetData>
    <row r="1" spans="1:15"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5">
      <c r="A2" s="14" t="s">
        <v>375</v>
      </c>
      <c r="B2" t="s">
        <v>376</v>
      </c>
      <c r="C2" t="s">
        <v>378</v>
      </c>
      <c r="D2" s="16">
        <v>0.48</v>
      </c>
      <c r="E2" s="16">
        <v>44.75</v>
      </c>
      <c r="F2" s="16">
        <v>140.75</v>
      </c>
      <c r="G2">
        <v>0.376</v>
      </c>
      <c r="H2">
        <v>0.22900000000000001</v>
      </c>
      <c r="I2" t="s">
        <v>32</v>
      </c>
      <c r="J2" s="37">
        <v>0.20354592156371382</v>
      </c>
      <c r="K2" s="37">
        <v>0.69515098358601679</v>
      </c>
      <c r="L2">
        <v>2005</v>
      </c>
      <c r="M2">
        <v>2005</v>
      </c>
      <c r="N2" t="s">
        <v>379</v>
      </c>
      <c r="O2" t="s">
        <v>48</v>
      </c>
    </row>
    <row r="3" spans="1:15">
      <c r="A3" s="14" t="s">
        <v>375</v>
      </c>
      <c r="B3" t="s">
        <v>376</v>
      </c>
      <c r="C3" t="s">
        <v>378</v>
      </c>
      <c r="D3" s="16">
        <v>0.64</v>
      </c>
      <c r="E3" s="16">
        <v>44.75</v>
      </c>
      <c r="F3" s="16">
        <v>141.25</v>
      </c>
      <c r="G3">
        <v>0.376</v>
      </c>
      <c r="H3">
        <v>0.22900000000000001</v>
      </c>
      <c r="I3" t="s">
        <v>32</v>
      </c>
      <c r="J3" s="37">
        <v>0.20354592156371382</v>
      </c>
      <c r="K3" s="37">
        <v>0.69515098358601679</v>
      </c>
      <c r="L3">
        <v>2005</v>
      </c>
      <c r="M3">
        <v>2005</v>
      </c>
      <c r="N3" t="s">
        <v>379</v>
      </c>
      <c r="O3" t="s">
        <v>48</v>
      </c>
    </row>
    <row r="4" spans="1:15">
      <c r="A4" s="14" t="s">
        <v>375</v>
      </c>
      <c r="B4" t="s">
        <v>376</v>
      </c>
      <c r="C4" t="s">
        <v>378</v>
      </c>
      <c r="D4" s="16">
        <v>0.36</v>
      </c>
      <c r="E4" s="16">
        <v>44.75</v>
      </c>
      <c r="F4" s="16">
        <v>140.25</v>
      </c>
      <c r="G4">
        <v>0.376</v>
      </c>
      <c r="H4">
        <v>0.22900000000000001</v>
      </c>
      <c r="I4" t="s">
        <v>32</v>
      </c>
      <c r="J4" s="37">
        <v>0.20354592156371382</v>
      </c>
      <c r="K4" s="37">
        <v>0.69515098358601679</v>
      </c>
      <c r="L4">
        <v>2005</v>
      </c>
      <c r="M4">
        <v>2005</v>
      </c>
      <c r="N4" t="s">
        <v>379</v>
      </c>
      <c r="O4" t="s">
        <v>48</v>
      </c>
    </row>
    <row r="5" spans="1:15">
      <c r="A5" s="14" t="s">
        <v>375</v>
      </c>
      <c r="B5" t="s">
        <v>376</v>
      </c>
      <c r="C5" t="s">
        <v>378</v>
      </c>
      <c r="D5" s="16">
        <v>0.88</v>
      </c>
      <c r="E5" s="16">
        <v>45.25</v>
      </c>
      <c r="F5" s="16">
        <v>141.25</v>
      </c>
      <c r="G5">
        <v>0.376</v>
      </c>
      <c r="H5">
        <v>0.22900000000000001</v>
      </c>
      <c r="I5" t="s">
        <v>32</v>
      </c>
      <c r="J5" s="37">
        <v>0.20354592156371382</v>
      </c>
      <c r="K5" s="37">
        <v>0.69515098358601679</v>
      </c>
      <c r="L5">
        <v>2005</v>
      </c>
      <c r="M5">
        <v>2005</v>
      </c>
      <c r="N5" t="s">
        <v>379</v>
      </c>
      <c r="O5" t="s">
        <v>48</v>
      </c>
    </row>
    <row r="6" spans="1:15">
      <c r="A6" s="14" t="s">
        <v>375</v>
      </c>
      <c r="B6" t="s">
        <v>376</v>
      </c>
      <c r="C6" t="s">
        <v>378</v>
      </c>
      <c r="D6" s="16">
        <v>0.53</v>
      </c>
      <c r="E6" s="16">
        <v>44.25</v>
      </c>
      <c r="F6" s="16">
        <v>141.25</v>
      </c>
      <c r="G6">
        <v>0.376</v>
      </c>
      <c r="H6">
        <v>0.22900000000000001</v>
      </c>
      <c r="I6" t="s">
        <v>32</v>
      </c>
      <c r="J6" s="37">
        <v>0.20354592156371382</v>
      </c>
      <c r="K6" s="37">
        <v>0.69515098358601679</v>
      </c>
      <c r="L6">
        <v>2005</v>
      </c>
      <c r="M6">
        <v>2005</v>
      </c>
      <c r="N6" t="s">
        <v>379</v>
      </c>
      <c r="O6" t="s">
        <v>48</v>
      </c>
    </row>
    <row r="7" spans="1:15">
      <c r="A7" s="14" t="s">
        <v>375</v>
      </c>
      <c r="B7" t="s">
        <v>376</v>
      </c>
      <c r="C7" t="s">
        <v>378</v>
      </c>
      <c r="D7" s="16">
        <v>0.36</v>
      </c>
      <c r="E7" s="16">
        <v>44.25</v>
      </c>
      <c r="F7" s="16">
        <v>140.75</v>
      </c>
      <c r="G7">
        <v>0.376</v>
      </c>
      <c r="H7">
        <v>0.22900000000000001</v>
      </c>
      <c r="I7" t="s">
        <v>32</v>
      </c>
      <c r="J7" s="37">
        <v>0.20354592156371382</v>
      </c>
      <c r="K7" s="37">
        <v>0.69515098358601679</v>
      </c>
      <c r="L7">
        <v>2005</v>
      </c>
      <c r="M7">
        <v>2005</v>
      </c>
      <c r="N7" t="s">
        <v>379</v>
      </c>
      <c r="O7" t="s">
        <v>48</v>
      </c>
    </row>
    <row r="8" spans="1:15">
      <c r="A8" s="14" t="s">
        <v>375</v>
      </c>
      <c r="B8" t="s">
        <v>376</v>
      </c>
      <c r="C8" t="s">
        <v>378</v>
      </c>
      <c r="D8" s="16">
        <v>0.83</v>
      </c>
      <c r="E8" s="16">
        <v>44.75</v>
      </c>
      <c r="F8" s="16">
        <v>141.75</v>
      </c>
      <c r="G8">
        <v>0.376</v>
      </c>
      <c r="H8">
        <v>0.22900000000000001</v>
      </c>
      <c r="I8" t="s">
        <v>32</v>
      </c>
      <c r="J8" s="37">
        <v>0.20354592156371382</v>
      </c>
      <c r="K8" s="37">
        <v>0.69515098358601679</v>
      </c>
      <c r="L8">
        <v>2005</v>
      </c>
      <c r="M8">
        <v>2005</v>
      </c>
      <c r="N8" t="s">
        <v>379</v>
      </c>
      <c r="O8" t="s">
        <v>48</v>
      </c>
    </row>
    <row r="9" spans="1:15">
      <c r="A9" s="14" t="s">
        <v>375</v>
      </c>
      <c r="B9" t="s">
        <v>376</v>
      </c>
      <c r="C9" t="s">
        <v>378</v>
      </c>
      <c r="D9" s="16">
        <v>0.57999999999999996</v>
      </c>
      <c r="E9" s="16">
        <v>45.25</v>
      </c>
      <c r="F9" s="16">
        <v>140.75</v>
      </c>
      <c r="G9">
        <v>0.376</v>
      </c>
      <c r="H9">
        <v>0.22900000000000001</v>
      </c>
      <c r="I9" t="s">
        <v>32</v>
      </c>
      <c r="J9" s="37">
        <v>0.20354592156371382</v>
      </c>
      <c r="K9" s="37">
        <v>0.69515098358601679</v>
      </c>
      <c r="L9">
        <v>2005</v>
      </c>
      <c r="M9">
        <v>2005</v>
      </c>
      <c r="N9" t="s">
        <v>379</v>
      </c>
      <c r="O9" t="s">
        <v>48</v>
      </c>
    </row>
    <row r="10" spans="1:15">
      <c r="A10" s="14" t="s">
        <v>375</v>
      </c>
      <c r="B10" t="s">
        <v>376</v>
      </c>
      <c r="C10" t="s">
        <v>378</v>
      </c>
      <c r="D10" s="16">
        <v>1</v>
      </c>
      <c r="E10" s="16">
        <v>45.25</v>
      </c>
      <c r="F10" s="16">
        <v>141.75</v>
      </c>
      <c r="G10">
        <v>0.376</v>
      </c>
      <c r="H10">
        <v>0.22900000000000001</v>
      </c>
      <c r="I10" t="s">
        <v>32</v>
      </c>
      <c r="J10" s="37">
        <v>0.20354592156371382</v>
      </c>
      <c r="K10" s="37">
        <v>0.69515098358601679</v>
      </c>
      <c r="L10">
        <v>2005</v>
      </c>
      <c r="M10">
        <v>2005</v>
      </c>
      <c r="N10" t="s">
        <v>379</v>
      </c>
      <c r="O10" t="s">
        <v>48</v>
      </c>
    </row>
    <row r="11" spans="1:15">
      <c r="A11" s="14" t="s">
        <v>375</v>
      </c>
      <c r="B11" t="s">
        <v>376</v>
      </c>
      <c r="C11" t="s">
        <v>378</v>
      </c>
      <c r="D11" s="16">
        <v>1</v>
      </c>
      <c r="E11" s="16">
        <v>44.25</v>
      </c>
      <c r="F11" s="16">
        <v>141.75</v>
      </c>
      <c r="G11">
        <v>0.376</v>
      </c>
      <c r="H11">
        <v>0.22900000000000001</v>
      </c>
      <c r="I11" t="s">
        <v>32</v>
      </c>
      <c r="J11" s="37">
        <v>0.20354592156371382</v>
      </c>
      <c r="K11" s="37">
        <v>0.69515098358601679</v>
      </c>
      <c r="L11">
        <v>2005</v>
      </c>
      <c r="M11">
        <v>2005</v>
      </c>
      <c r="N11" t="s">
        <v>379</v>
      </c>
      <c r="O11" t="s">
        <v>48</v>
      </c>
    </row>
    <row r="12" spans="1:15">
      <c r="A12" s="14" t="s">
        <v>375</v>
      </c>
      <c r="B12" t="s">
        <v>376</v>
      </c>
      <c r="C12" t="s">
        <v>378</v>
      </c>
      <c r="D12" s="16">
        <v>0.89</v>
      </c>
      <c r="E12" s="16">
        <v>45.75</v>
      </c>
      <c r="F12" s="16">
        <v>141.25</v>
      </c>
      <c r="G12">
        <v>0.376</v>
      </c>
      <c r="H12">
        <v>0.22900000000000001</v>
      </c>
      <c r="I12" t="s">
        <v>32</v>
      </c>
      <c r="J12" s="37">
        <v>0.20354592156371382</v>
      </c>
      <c r="K12" s="37">
        <v>0.69515098358601679</v>
      </c>
      <c r="L12">
        <v>2005</v>
      </c>
      <c r="M12">
        <v>2005</v>
      </c>
      <c r="N12" t="s">
        <v>379</v>
      </c>
      <c r="O12" t="s">
        <v>48</v>
      </c>
    </row>
    <row r="13" spans="1:15">
      <c r="A13" s="14" t="s">
        <v>375</v>
      </c>
      <c r="B13" t="s">
        <v>376</v>
      </c>
      <c r="C13" t="s">
        <v>378</v>
      </c>
      <c r="D13" s="16">
        <v>0.37</v>
      </c>
      <c r="E13" s="16">
        <v>45.25</v>
      </c>
      <c r="F13" s="16">
        <v>140.25</v>
      </c>
      <c r="G13">
        <v>0.376</v>
      </c>
      <c r="H13">
        <v>0.22900000000000001</v>
      </c>
      <c r="I13" t="s">
        <v>32</v>
      </c>
      <c r="J13" s="37">
        <v>0.20354592156371382</v>
      </c>
      <c r="K13" s="37">
        <v>0.69515098358601679</v>
      </c>
      <c r="L13">
        <v>2005</v>
      </c>
      <c r="M13">
        <v>2005</v>
      </c>
      <c r="N13" t="s">
        <v>379</v>
      </c>
      <c r="O13" t="s">
        <v>48</v>
      </c>
    </row>
    <row r="14" spans="1:15">
      <c r="A14" s="14" t="s">
        <v>375</v>
      </c>
      <c r="B14" t="s">
        <v>376</v>
      </c>
      <c r="C14" t="s">
        <v>378</v>
      </c>
      <c r="D14" s="16">
        <v>1</v>
      </c>
      <c r="E14" s="16">
        <v>45.75</v>
      </c>
      <c r="F14" s="16">
        <v>141.75</v>
      </c>
      <c r="G14">
        <v>0.376</v>
      </c>
      <c r="H14">
        <v>0.22900000000000001</v>
      </c>
      <c r="I14" t="s">
        <v>32</v>
      </c>
      <c r="J14" s="37">
        <v>0.20354592156371382</v>
      </c>
      <c r="K14" s="37">
        <v>0.69515098358601679</v>
      </c>
      <c r="L14">
        <v>2005</v>
      </c>
      <c r="M14">
        <v>2005</v>
      </c>
      <c r="N14" t="s">
        <v>379</v>
      </c>
      <c r="O14" t="s">
        <v>48</v>
      </c>
    </row>
    <row r="15" spans="1:15">
      <c r="A15" s="14" t="s">
        <v>375</v>
      </c>
      <c r="B15" t="s">
        <v>376</v>
      </c>
      <c r="C15" t="s">
        <v>378</v>
      </c>
      <c r="D15" s="16">
        <v>0.25</v>
      </c>
      <c r="E15" s="16">
        <v>44.25</v>
      </c>
      <c r="F15" s="16">
        <v>140.25</v>
      </c>
      <c r="G15">
        <v>0.376</v>
      </c>
      <c r="H15">
        <v>0.22900000000000001</v>
      </c>
      <c r="I15" t="s">
        <v>32</v>
      </c>
      <c r="J15" s="37">
        <v>0.20354592156371382</v>
      </c>
      <c r="K15" s="37">
        <v>0.69515098358601679</v>
      </c>
      <c r="L15">
        <v>2005</v>
      </c>
      <c r="M15">
        <v>2005</v>
      </c>
      <c r="N15" t="s">
        <v>379</v>
      </c>
      <c r="O15" t="s">
        <v>48</v>
      </c>
    </row>
    <row r="16" spans="1:15">
      <c r="A16" s="14" t="s">
        <v>375</v>
      </c>
      <c r="B16" t="s">
        <v>376</v>
      </c>
      <c r="C16" t="s">
        <v>381</v>
      </c>
      <c r="D16" s="16">
        <v>0.48</v>
      </c>
      <c r="E16" s="16">
        <v>44.75</v>
      </c>
      <c r="F16" s="16">
        <v>140.75</v>
      </c>
      <c r="G16">
        <v>0.19900000000000001</v>
      </c>
      <c r="H16">
        <v>0.27900000000000003</v>
      </c>
      <c r="I16" t="s">
        <v>32</v>
      </c>
      <c r="J16" s="37">
        <v>0.11433404335296329</v>
      </c>
      <c r="K16" s="37">
        <v>0.34506954015787494</v>
      </c>
      <c r="L16">
        <v>2006</v>
      </c>
      <c r="M16">
        <v>2006</v>
      </c>
      <c r="N16" t="s">
        <v>382</v>
      </c>
      <c r="O16" t="s">
        <v>48</v>
      </c>
    </row>
    <row r="17" spans="1:15">
      <c r="A17" s="14" t="s">
        <v>375</v>
      </c>
      <c r="B17" t="s">
        <v>376</v>
      </c>
      <c r="C17" t="s">
        <v>381</v>
      </c>
      <c r="D17" s="16">
        <v>0.64</v>
      </c>
      <c r="E17" s="16">
        <v>44.75</v>
      </c>
      <c r="F17" s="16">
        <v>141.25</v>
      </c>
      <c r="G17">
        <v>0.19900000000000001</v>
      </c>
      <c r="H17">
        <v>0.27900000000000003</v>
      </c>
      <c r="I17" t="s">
        <v>32</v>
      </c>
      <c r="J17" s="37">
        <v>0.11433404335296329</v>
      </c>
      <c r="K17" s="37">
        <v>0.34506954015787494</v>
      </c>
      <c r="L17">
        <v>2006</v>
      </c>
      <c r="M17">
        <v>2006</v>
      </c>
      <c r="N17" t="s">
        <v>382</v>
      </c>
      <c r="O17" t="s">
        <v>48</v>
      </c>
    </row>
    <row r="18" spans="1:15">
      <c r="A18" s="14" t="s">
        <v>375</v>
      </c>
      <c r="B18" t="s">
        <v>376</v>
      </c>
      <c r="C18" t="s">
        <v>381</v>
      </c>
      <c r="D18" s="16">
        <v>0.36</v>
      </c>
      <c r="E18" s="16">
        <v>44.75</v>
      </c>
      <c r="F18" s="16">
        <v>140.25</v>
      </c>
      <c r="G18">
        <v>0.19900000000000001</v>
      </c>
      <c r="H18">
        <v>0.27900000000000003</v>
      </c>
      <c r="I18" t="s">
        <v>32</v>
      </c>
      <c r="J18" s="37">
        <v>0.114334043352963</v>
      </c>
      <c r="K18" s="37">
        <v>0.345069540157875</v>
      </c>
      <c r="L18">
        <v>2006</v>
      </c>
      <c r="M18">
        <v>2006</v>
      </c>
      <c r="N18" t="s">
        <v>382</v>
      </c>
      <c r="O18" t="s">
        <v>48</v>
      </c>
    </row>
    <row r="19" spans="1:15">
      <c r="A19" s="14" t="s">
        <v>375</v>
      </c>
      <c r="B19" t="s">
        <v>376</v>
      </c>
      <c r="C19" t="s">
        <v>381</v>
      </c>
      <c r="D19" s="16">
        <v>0.88</v>
      </c>
      <c r="E19" s="16">
        <v>45.25</v>
      </c>
      <c r="F19" s="16">
        <v>141.25</v>
      </c>
      <c r="G19">
        <v>0.19900000000000001</v>
      </c>
      <c r="H19">
        <v>0.27900000000000003</v>
      </c>
      <c r="I19" t="s">
        <v>32</v>
      </c>
      <c r="J19" s="37">
        <v>0.114334043352963</v>
      </c>
      <c r="K19" s="37">
        <v>0.345069540157875</v>
      </c>
      <c r="L19">
        <v>2006</v>
      </c>
      <c r="M19">
        <v>2006</v>
      </c>
      <c r="N19" t="s">
        <v>382</v>
      </c>
      <c r="O19" t="s">
        <v>48</v>
      </c>
    </row>
    <row r="20" spans="1:15">
      <c r="A20" s="14" t="s">
        <v>375</v>
      </c>
      <c r="B20" t="s">
        <v>376</v>
      </c>
      <c r="C20" t="s">
        <v>381</v>
      </c>
      <c r="D20" s="16">
        <v>0.53</v>
      </c>
      <c r="E20" s="16">
        <v>44.25</v>
      </c>
      <c r="F20" s="16">
        <v>141.25</v>
      </c>
      <c r="G20">
        <v>0.19900000000000001</v>
      </c>
      <c r="H20">
        <v>0.27900000000000003</v>
      </c>
      <c r="I20" t="s">
        <v>32</v>
      </c>
      <c r="J20" s="37">
        <v>0.114334043352963</v>
      </c>
      <c r="K20" s="37">
        <v>0.345069540157875</v>
      </c>
      <c r="L20">
        <v>2006</v>
      </c>
      <c r="M20">
        <v>2006</v>
      </c>
      <c r="N20" t="s">
        <v>382</v>
      </c>
      <c r="O20" t="s">
        <v>48</v>
      </c>
    </row>
    <row r="21" spans="1:15">
      <c r="A21" s="14" t="s">
        <v>375</v>
      </c>
      <c r="B21" t="s">
        <v>376</v>
      </c>
      <c r="C21" t="s">
        <v>381</v>
      </c>
      <c r="D21" s="16">
        <v>0.36</v>
      </c>
      <c r="E21" s="16">
        <v>44.25</v>
      </c>
      <c r="F21" s="16">
        <v>140.75</v>
      </c>
      <c r="G21">
        <v>0.19900000000000001</v>
      </c>
      <c r="H21">
        <v>0.27900000000000003</v>
      </c>
      <c r="I21" t="s">
        <v>32</v>
      </c>
      <c r="J21" s="37">
        <v>0.114334043352963</v>
      </c>
      <c r="K21" s="37">
        <v>0.345069540157875</v>
      </c>
      <c r="L21">
        <v>2006</v>
      </c>
      <c r="M21">
        <v>2006</v>
      </c>
      <c r="N21" t="s">
        <v>382</v>
      </c>
      <c r="O21" t="s">
        <v>48</v>
      </c>
    </row>
    <row r="22" spans="1:15">
      <c r="A22" s="14" t="s">
        <v>375</v>
      </c>
      <c r="B22" t="s">
        <v>376</v>
      </c>
      <c r="C22" t="s">
        <v>381</v>
      </c>
      <c r="D22" s="16">
        <v>0.83</v>
      </c>
      <c r="E22" s="16">
        <v>44.75</v>
      </c>
      <c r="F22" s="16">
        <v>141.75</v>
      </c>
      <c r="G22">
        <v>0.19900000000000001</v>
      </c>
      <c r="H22">
        <v>0.27900000000000003</v>
      </c>
      <c r="I22" t="s">
        <v>32</v>
      </c>
      <c r="J22" s="37">
        <v>0.114334043352963</v>
      </c>
      <c r="K22" s="37">
        <v>0.345069540157875</v>
      </c>
      <c r="L22">
        <v>2006</v>
      </c>
      <c r="M22">
        <v>2006</v>
      </c>
      <c r="N22" t="s">
        <v>382</v>
      </c>
      <c r="O22" t="s">
        <v>48</v>
      </c>
    </row>
    <row r="23" spans="1:15">
      <c r="A23" s="14" t="s">
        <v>375</v>
      </c>
      <c r="B23" t="s">
        <v>376</v>
      </c>
      <c r="C23" t="s">
        <v>381</v>
      </c>
      <c r="D23" s="16">
        <v>0.57999999999999996</v>
      </c>
      <c r="E23" s="16">
        <v>45.25</v>
      </c>
      <c r="F23" s="16">
        <v>140.75</v>
      </c>
      <c r="G23">
        <v>0.19900000000000001</v>
      </c>
      <c r="H23">
        <v>0.27900000000000003</v>
      </c>
      <c r="I23" t="s">
        <v>32</v>
      </c>
      <c r="J23" s="37">
        <v>0.114334043352963</v>
      </c>
      <c r="K23" s="37">
        <v>0.345069540157875</v>
      </c>
      <c r="L23">
        <v>2006</v>
      </c>
      <c r="M23">
        <v>2006</v>
      </c>
      <c r="N23" t="s">
        <v>382</v>
      </c>
      <c r="O23" t="s">
        <v>48</v>
      </c>
    </row>
    <row r="24" spans="1:15">
      <c r="A24" s="14" t="s">
        <v>375</v>
      </c>
      <c r="B24" t="s">
        <v>376</v>
      </c>
      <c r="C24" t="s">
        <v>381</v>
      </c>
      <c r="D24" s="16">
        <v>1</v>
      </c>
      <c r="E24" s="16">
        <v>45.25</v>
      </c>
      <c r="F24" s="16">
        <v>141.75</v>
      </c>
      <c r="G24">
        <v>0.19900000000000001</v>
      </c>
      <c r="H24">
        <v>0.27900000000000003</v>
      </c>
      <c r="I24" t="s">
        <v>32</v>
      </c>
      <c r="J24" s="37">
        <v>0.114334043352963</v>
      </c>
      <c r="K24" s="37">
        <v>0.345069540157875</v>
      </c>
      <c r="L24">
        <v>2006</v>
      </c>
      <c r="M24">
        <v>2006</v>
      </c>
      <c r="N24" t="s">
        <v>382</v>
      </c>
      <c r="O24" t="s">
        <v>48</v>
      </c>
    </row>
    <row r="25" spans="1:15">
      <c r="A25" s="14" t="s">
        <v>375</v>
      </c>
      <c r="B25" t="s">
        <v>376</v>
      </c>
      <c r="C25" t="s">
        <v>381</v>
      </c>
      <c r="D25" s="16">
        <v>1</v>
      </c>
      <c r="E25" s="16">
        <v>44.25</v>
      </c>
      <c r="F25" s="16">
        <v>141.75</v>
      </c>
      <c r="G25">
        <v>0.19900000000000001</v>
      </c>
      <c r="H25">
        <v>0.27900000000000003</v>
      </c>
      <c r="I25" t="s">
        <v>32</v>
      </c>
      <c r="J25" s="37">
        <v>0.114334043352963</v>
      </c>
      <c r="K25" s="37">
        <v>0.345069540157875</v>
      </c>
      <c r="L25">
        <v>2006</v>
      </c>
      <c r="M25">
        <v>2006</v>
      </c>
      <c r="N25" t="s">
        <v>382</v>
      </c>
      <c r="O25" t="s">
        <v>48</v>
      </c>
    </row>
    <row r="26" spans="1:15">
      <c r="A26" s="14" t="s">
        <v>375</v>
      </c>
      <c r="B26" t="s">
        <v>376</v>
      </c>
      <c r="C26" t="s">
        <v>381</v>
      </c>
      <c r="D26" s="16">
        <v>0.89</v>
      </c>
      <c r="E26" s="16">
        <v>45.75</v>
      </c>
      <c r="F26" s="16">
        <v>141.25</v>
      </c>
      <c r="G26">
        <v>0.19900000000000001</v>
      </c>
      <c r="H26">
        <v>0.27900000000000003</v>
      </c>
      <c r="I26" t="s">
        <v>32</v>
      </c>
      <c r="J26" s="37">
        <v>0.114334043352963</v>
      </c>
      <c r="K26" s="37">
        <v>0.345069540157875</v>
      </c>
      <c r="L26">
        <v>2006</v>
      </c>
      <c r="M26">
        <v>2006</v>
      </c>
      <c r="N26" t="s">
        <v>382</v>
      </c>
      <c r="O26" t="s">
        <v>48</v>
      </c>
    </row>
    <row r="27" spans="1:15">
      <c r="A27" s="14" t="s">
        <v>375</v>
      </c>
      <c r="B27" t="s">
        <v>376</v>
      </c>
      <c r="C27" t="s">
        <v>381</v>
      </c>
      <c r="D27" s="16">
        <v>0.37</v>
      </c>
      <c r="E27" s="16">
        <v>45.25</v>
      </c>
      <c r="F27" s="16">
        <v>140.25</v>
      </c>
      <c r="G27">
        <v>0.19900000000000001</v>
      </c>
      <c r="H27">
        <v>0.27900000000000003</v>
      </c>
      <c r="I27" t="s">
        <v>32</v>
      </c>
      <c r="J27" s="37">
        <v>0.114334043352963</v>
      </c>
      <c r="K27" s="37">
        <v>0.345069540157875</v>
      </c>
      <c r="L27">
        <v>2006</v>
      </c>
      <c r="M27">
        <v>2006</v>
      </c>
      <c r="N27" t="s">
        <v>382</v>
      </c>
      <c r="O27" t="s">
        <v>48</v>
      </c>
    </row>
    <row r="28" spans="1:15">
      <c r="A28" s="14" t="s">
        <v>375</v>
      </c>
      <c r="B28" t="s">
        <v>376</v>
      </c>
      <c r="C28" t="s">
        <v>381</v>
      </c>
      <c r="D28" s="16">
        <v>1</v>
      </c>
      <c r="E28" s="16">
        <v>45.75</v>
      </c>
      <c r="F28" s="16">
        <v>141.75</v>
      </c>
      <c r="G28">
        <v>0.19900000000000001</v>
      </c>
      <c r="H28">
        <v>0.27900000000000003</v>
      </c>
      <c r="I28" t="s">
        <v>32</v>
      </c>
      <c r="J28" s="37">
        <v>0.114334043352963</v>
      </c>
      <c r="K28" s="37">
        <v>0.345069540157875</v>
      </c>
      <c r="L28">
        <v>2006</v>
      </c>
      <c r="M28">
        <v>2006</v>
      </c>
      <c r="N28" t="s">
        <v>382</v>
      </c>
      <c r="O28" t="s">
        <v>48</v>
      </c>
    </row>
    <row r="29" spans="1:15">
      <c r="A29" s="14" t="s">
        <v>375</v>
      </c>
      <c r="B29" t="s">
        <v>376</v>
      </c>
      <c r="C29" t="s">
        <v>381</v>
      </c>
      <c r="D29" s="16">
        <v>0.25</v>
      </c>
      <c r="E29" s="16">
        <v>44.25</v>
      </c>
      <c r="F29" s="16">
        <v>140.25</v>
      </c>
      <c r="G29">
        <v>0.19900000000000001</v>
      </c>
      <c r="H29">
        <v>0.27900000000000003</v>
      </c>
      <c r="I29" t="s">
        <v>32</v>
      </c>
      <c r="J29" s="37">
        <v>0.114334043352963</v>
      </c>
      <c r="K29" s="37">
        <v>0.345069540157875</v>
      </c>
      <c r="L29">
        <v>2006</v>
      </c>
      <c r="M29">
        <v>2006</v>
      </c>
      <c r="N29" t="s">
        <v>382</v>
      </c>
      <c r="O29" t="s">
        <v>48</v>
      </c>
    </row>
    <row r="30" spans="1:15">
      <c r="A30" s="14" t="s">
        <v>375</v>
      </c>
      <c r="B30" t="s">
        <v>376</v>
      </c>
      <c r="C30" t="s">
        <v>447</v>
      </c>
      <c r="D30" s="16">
        <v>0.48</v>
      </c>
      <c r="E30" s="16">
        <v>44.75</v>
      </c>
      <c r="F30" s="16">
        <v>140.75</v>
      </c>
      <c r="G30">
        <v>0</v>
      </c>
      <c r="H30">
        <v>0</v>
      </c>
      <c r="I30" t="s">
        <v>32</v>
      </c>
      <c r="J30" s="37">
        <v>0</v>
      </c>
      <c r="K30" s="37">
        <v>0</v>
      </c>
      <c r="L30">
        <v>2007</v>
      </c>
      <c r="M30">
        <v>2007</v>
      </c>
      <c r="N30" t="s">
        <v>448</v>
      </c>
      <c r="O30" t="s">
        <v>48</v>
      </c>
    </row>
    <row r="31" spans="1:15">
      <c r="A31" s="14" t="s">
        <v>375</v>
      </c>
      <c r="B31" t="s">
        <v>376</v>
      </c>
      <c r="C31" t="s">
        <v>447</v>
      </c>
      <c r="D31" s="16">
        <v>0.64</v>
      </c>
      <c r="E31" s="16">
        <v>44.75</v>
      </c>
      <c r="F31" s="16">
        <v>141.25</v>
      </c>
      <c r="G31">
        <v>0</v>
      </c>
      <c r="H31">
        <v>0</v>
      </c>
      <c r="I31" t="s">
        <v>32</v>
      </c>
      <c r="J31" s="37">
        <v>0</v>
      </c>
      <c r="K31" s="37">
        <v>0</v>
      </c>
      <c r="L31">
        <v>2007</v>
      </c>
      <c r="M31">
        <v>2007</v>
      </c>
      <c r="N31" t="s">
        <v>448</v>
      </c>
      <c r="O31" t="s">
        <v>48</v>
      </c>
    </row>
    <row r="32" spans="1:15">
      <c r="A32" s="14" t="s">
        <v>375</v>
      </c>
      <c r="B32" t="s">
        <v>376</v>
      </c>
      <c r="C32" t="s">
        <v>447</v>
      </c>
      <c r="D32" s="16">
        <v>0.36</v>
      </c>
      <c r="E32" s="16">
        <v>44.75</v>
      </c>
      <c r="F32" s="16">
        <v>140.25</v>
      </c>
      <c r="G32">
        <v>0</v>
      </c>
      <c r="H32">
        <v>0</v>
      </c>
      <c r="I32" t="s">
        <v>32</v>
      </c>
      <c r="J32" s="37">
        <v>0</v>
      </c>
      <c r="K32" s="37">
        <v>0</v>
      </c>
      <c r="L32">
        <v>2007</v>
      </c>
      <c r="M32">
        <v>2007</v>
      </c>
      <c r="N32" t="s">
        <v>448</v>
      </c>
      <c r="O32" t="s">
        <v>48</v>
      </c>
    </row>
    <row r="33" spans="1:15">
      <c r="A33" s="14" t="s">
        <v>375</v>
      </c>
      <c r="B33" t="s">
        <v>376</v>
      </c>
      <c r="C33" t="s">
        <v>447</v>
      </c>
      <c r="D33" s="16">
        <v>0.88</v>
      </c>
      <c r="E33" s="16">
        <v>45.25</v>
      </c>
      <c r="F33" s="16">
        <v>141.25</v>
      </c>
      <c r="G33">
        <v>0</v>
      </c>
      <c r="H33">
        <v>0</v>
      </c>
      <c r="I33" t="s">
        <v>32</v>
      </c>
      <c r="J33" s="37">
        <v>0</v>
      </c>
      <c r="K33" s="37">
        <v>0</v>
      </c>
      <c r="L33">
        <v>2007</v>
      </c>
      <c r="M33">
        <v>2007</v>
      </c>
      <c r="N33" t="s">
        <v>448</v>
      </c>
      <c r="O33" t="s">
        <v>48</v>
      </c>
    </row>
    <row r="34" spans="1:15">
      <c r="A34" s="14" t="s">
        <v>375</v>
      </c>
      <c r="B34" t="s">
        <v>376</v>
      </c>
      <c r="C34" t="s">
        <v>447</v>
      </c>
      <c r="D34" s="16">
        <v>0.53</v>
      </c>
      <c r="E34" s="16">
        <v>44.25</v>
      </c>
      <c r="F34" s="16">
        <v>141.25</v>
      </c>
      <c r="G34">
        <v>0</v>
      </c>
      <c r="H34">
        <v>0</v>
      </c>
      <c r="I34" t="s">
        <v>32</v>
      </c>
      <c r="J34" s="37">
        <v>0</v>
      </c>
      <c r="K34" s="37">
        <v>0</v>
      </c>
      <c r="L34">
        <v>2007</v>
      </c>
      <c r="M34">
        <v>2007</v>
      </c>
      <c r="N34" t="s">
        <v>448</v>
      </c>
      <c r="O34" t="s">
        <v>48</v>
      </c>
    </row>
    <row r="35" spans="1:15">
      <c r="A35" s="14" t="s">
        <v>375</v>
      </c>
      <c r="B35" t="s">
        <v>376</v>
      </c>
      <c r="C35" t="s">
        <v>447</v>
      </c>
      <c r="D35" s="16">
        <v>0.36</v>
      </c>
      <c r="E35" s="16">
        <v>44.25</v>
      </c>
      <c r="F35" s="16">
        <v>140.75</v>
      </c>
      <c r="G35">
        <v>0</v>
      </c>
      <c r="H35">
        <v>0</v>
      </c>
      <c r="I35" t="s">
        <v>32</v>
      </c>
      <c r="J35" s="37">
        <v>0</v>
      </c>
      <c r="K35" s="37">
        <v>0</v>
      </c>
      <c r="L35">
        <v>2007</v>
      </c>
      <c r="M35">
        <v>2007</v>
      </c>
      <c r="N35" t="s">
        <v>448</v>
      </c>
      <c r="O35" t="s">
        <v>48</v>
      </c>
    </row>
    <row r="36" spans="1:15">
      <c r="A36" s="14" t="s">
        <v>375</v>
      </c>
      <c r="B36" t="s">
        <v>376</v>
      </c>
      <c r="C36" t="s">
        <v>447</v>
      </c>
      <c r="D36" s="16">
        <v>0.83</v>
      </c>
      <c r="E36" s="16">
        <v>44.75</v>
      </c>
      <c r="F36" s="16">
        <v>141.75</v>
      </c>
      <c r="G36">
        <v>0</v>
      </c>
      <c r="H36">
        <v>0</v>
      </c>
      <c r="I36" t="s">
        <v>32</v>
      </c>
      <c r="J36" s="37">
        <v>0</v>
      </c>
      <c r="K36" s="37">
        <v>0</v>
      </c>
      <c r="L36">
        <v>2007</v>
      </c>
      <c r="M36">
        <v>2007</v>
      </c>
      <c r="N36" t="s">
        <v>448</v>
      </c>
      <c r="O36" t="s">
        <v>48</v>
      </c>
    </row>
    <row r="37" spans="1:15">
      <c r="A37" s="14" t="s">
        <v>375</v>
      </c>
      <c r="B37" t="s">
        <v>376</v>
      </c>
      <c r="C37" t="s">
        <v>447</v>
      </c>
      <c r="D37" s="16">
        <v>0.57999999999999996</v>
      </c>
      <c r="E37" s="16">
        <v>45.25</v>
      </c>
      <c r="F37" s="16">
        <v>140.75</v>
      </c>
      <c r="G37">
        <v>0</v>
      </c>
      <c r="H37">
        <v>0</v>
      </c>
      <c r="I37" t="s">
        <v>32</v>
      </c>
      <c r="J37" s="37">
        <v>0</v>
      </c>
      <c r="K37" s="37">
        <v>0</v>
      </c>
      <c r="L37">
        <v>2007</v>
      </c>
      <c r="M37">
        <v>2007</v>
      </c>
      <c r="N37" t="s">
        <v>448</v>
      </c>
      <c r="O37" t="s">
        <v>48</v>
      </c>
    </row>
    <row r="38" spans="1:15">
      <c r="A38" s="14" t="s">
        <v>375</v>
      </c>
      <c r="B38" t="s">
        <v>376</v>
      </c>
      <c r="C38" t="s">
        <v>447</v>
      </c>
      <c r="D38" s="16">
        <v>1</v>
      </c>
      <c r="E38" s="16">
        <v>45.25</v>
      </c>
      <c r="F38" s="16">
        <v>141.75</v>
      </c>
      <c r="G38">
        <v>0</v>
      </c>
      <c r="H38">
        <v>0</v>
      </c>
      <c r="I38" t="s">
        <v>32</v>
      </c>
      <c r="J38" s="37">
        <v>0</v>
      </c>
      <c r="K38" s="37">
        <v>0</v>
      </c>
      <c r="L38">
        <v>2007</v>
      </c>
      <c r="M38">
        <v>2007</v>
      </c>
      <c r="N38" t="s">
        <v>448</v>
      </c>
      <c r="O38" t="s">
        <v>48</v>
      </c>
    </row>
    <row r="39" spans="1:15">
      <c r="A39" s="14" t="s">
        <v>375</v>
      </c>
      <c r="B39" t="s">
        <v>376</v>
      </c>
      <c r="C39" t="s">
        <v>447</v>
      </c>
      <c r="D39" s="16">
        <v>1</v>
      </c>
      <c r="E39" s="16">
        <v>44.25</v>
      </c>
      <c r="F39" s="16">
        <v>141.75</v>
      </c>
      <c r="G39">
        <v>0</v>
      </c>
      <c r="H39">
        <v>0</v>
      </c>
      <c r="I39" t="s">
        <v>32</v>
      </c>
      <c r="J39" s="37">
        <v>0</v>
      </c>
      <c r="K39" s="37">
        <v>0</v>
      </c>
      <c r="L39">
        <v>2007</v>
      </c>
      <c r="M39">
        <v>2007</v>
      </c>
      <c r="N39" t="s">
        <v>448</v>
      </c>
      <c r="O39" t="s">
        <v>48</v>
      </c>
    </row>
    <row r="40" spans="1:15">
      <c r="A40" s="14" t="s">
        <v>375</v>
      </c>
      <c r="B40" t="s">
        <v>376</v>
      </c>
      <c r="C40" t="s">
        <v>447</v>
      </c>
      <c r="D40" s="16">
        <v>0.89</v>
      </c>
      <c r="E40" s="16">
        <v>45.75</v>
      </c>
      <c r="F40" s="16">
        <v>141.25</v>
      </c>
      <c r="G40">
        <v>0</v>
      </c>
      <c r="H40">
        <v>0</v>
      </c>
      <c r="I40" t="s">
        <v>32</v>
      </c>
      <c r="J40" s="37">
        <v>0</v>
      </c>
      <c r="K40" s="37">
        <v>0</v>
      </c>
      <c r="L40">
        <v>2007</v>
      </c>
      <c r="M40">
        <v>2007</v>
      </c>
      <c r="N40" t="s">
        <v>448</v>
      </c>
      <c r="O40" t="s">
        <v>48</v>
      </c>
    </row>
    <row r="41" spans="1:15">
      <c r="A41" s="14" t="s">
        <v>375</v>
      </c>
      <c r="B41" t="s">
        <v>376</v>
      </c>
      <c r="C41" t="s">
        <v>447</v>
      </c>
      <c r="D41" s="16">
        <v>0.37</v>
      </c>
      <c r="E41" s="16">
        <v>45.25</v>
      </c>
      <c r="F41" s="16">
        <v>140.25</v>
      </c>
      <c r="G41">
        <v>0</v>
      </c>
      <c r="H41">
        <v>0</v>
      </c>
      <c r="I41" t="s">
        <v>32</v>
      </c>
      <c r="J41" s="37">
        <v>0</v>
      </c>
      <c r="K41" s="37">
        <v>0</v>
      </c>
      <c r="L41">
        <v>2007</v>
      </c>
      <c r="M41">
        <v>2007</v>
      </c>
      <c r="N41" t="s">
        <v>448</v>
      </c>
      <c r="O41" t="s">
        <v>48</v>
      </c>
    </row>
    <row r="42" spans="1:15">
      <c r="A42" s="14" t="s">
        <v>375</v>
      </c>
      <c r="B42" t="s">
        <v>376</v>
      </c>
      <c r="C42" t="s">
        <v>447</v>
      </c>
      <c r="D42" s="16">
        <v>1</v>
      </c>
      <c r="E42" s="16">
        <v>45.75</v>
      </c>
      <c r="F42" s="16">
        <v>141.75</v>
      </c>
      <c r="G42">
        <v>0</v>
      </c>
      <c r="H42">
        <v>0</v>
      </c>
      <c r="I42" t="s">
        <v>32</v>
      </c>
      <c r="J42" s="37">
        <v>0</v>
      </c>
      <c r="K42" s="37">
        <v>0</v>
      </c>
      <c r="L42">
        <v>2007</v>
      </c>
      <c r="M42">
        <v>2007</v>
      </c>
      <c r="N42" t="s">
        <v>448</v>
      </c>
      <c r="O42" t="s">
        <v>48</v>
      </c>
    </row>
    <row r="43" spans="1:15">
      <c r="A43" s="14" t="s">
        <v>375</v>
      </c>
      <c r="B43" t="s">
        <v>376</v>
      </c>
      <c r="C43" t="s">
        <v>447</v>
      </c>
      <c r="D43" s="16">
        <v>0.25</v>
      </c>
      <c r="E43" s="16">
        <v>44.25</v>
      </c>
      <c r="F43" s="16">
        <v>140.25</v>
      </c>
      <c r="G43">
        <v>0</v>
      </c>
      <c r="H43">
        <v>0</v>
      </c>
      <c r="I43" t="s">
        <v>32</v>
      </c>
      <c r="J43" s="37">
        <v>0</v>
      </c>
      <c r="K43" s="37">
        <v>0</v>
      </c>
      <c r="L43">
        <v>2007</v>
      </c>
      <c r="M43">
        <v>2007</v>
      </c>
      <c r="N43" t="s">
        <v>448</v>
      </c>
      <c r="O43" t="s">
        <v>48</v>
      </c>
    </row>
    <row r="44" spans="1:15">
      <c r="A44" s="14" t="s">
        <v>375</v>
      </c>
      <c r="B44" t="s">
        <v>376</v>
      </c>
      <c r="C44" t="s">
        <v>444</v>
      </c>
      <c r="D44" s="16">
        <v>0.48</v>
      </c>
      <c r="E44" s="16">
        <v>44.75</v>
      </c>
      <c r="F44" s="16">
        <v>140.75</v>
      </c>
      <c r="G44">
        <v>0.156</v>
      </c>
      <c r="H44">
        <v>0.29099999999999998</v>
      </c>
      <c r="I44" t="s">
        <v>32</v>
      </c>
      <c r="J44" s="37">
        <v>8.2007267259741889E-2</v>
      </c>
      <c r="K44" s="37">
        <v>0.29645407843628618</v>
      </c>
      <c r="L44">
        <v>2007</v>
      </c>
      <c r="M44">
        <v>2007</v>
      </c>
      <c r="N44" t="s">
        <v>445</v>
      </c>
      <c r="O44" t="s">
        <v>48</v>
      </c>
    </row>
    <row r="45" spans="1:15">
      <c r="A45" s="14" t="s">
        <v>375</v>
      </c>
      <c r="B45" t="s">
        <v>376</v>
      </c>
      <c r="C45" t="s">
        <v>444</v>
      </c>
      <c r="D45" s="16">
        <v>0.64</v>
      </c>
      <c r="E45" s="16">
        <v>44.75</v>
      </c>
      <c r="F45" s="16">
        <v>141.25</v>
      </c>
      <c r="G45">
        <v>0.156</v>
      </c>
      <c r="H45">
        <v>0.29099999999999998</v>
      </c>
      <c r="I45" t="s">
        <v>32</v>
      </c>
      <c r="J45" s="37">
        <v>8.2007267259741889E-2</v>
      </c>
      <c r="K45" s="37">
        <v>0.29645407843628618</v>
      </c>
      <c r="L45">
        <v>2007</v>
      </c>
      <c r="M45">
        <v>2007</v>
      </c>
      <c r="N45" t="s">
        <v>445</v>
      </c>
      <c r="O45" t="s">
        <v>48</v>
      </c>
    </row>
    <row r="46" spans="1:15">
      <c r="A46" s="14" t="s">
        <v>375</v>
      </c>
      <c r="B46" t="s">
        <v>376</v>
      </c>
      <c r="C46" t="s">
        <v>444</v>
      </c>
      <c r="D46" s="16">
        <v>0.36</v>
      </c>
      <c r="E46" s="16">
        <v>44.75</v>
      </c>
      <c r="F46" s="16">
        <v>140.25</v>
      </c>
      <c r="G46">
        <v>0.156</v>
      </c>
      <c r="H46">
        <v>0.29099999999999998</v>
      </c>
      <c r="I46" t="s">
        <v>32</v>
      </c>
      <c r="J46" s="37">
        <v>8.2007267259741903E-2</v>
      </c>
      <c r="K46" s="37">
        <v>0.29645407843628602</v>
      </c>
      <c r="L46">
        <v>2007</v>
      </c>
      <c r="M46">
        <v>2007</v>
      </c>
      <c r="N46" t="s">
        <v>445</v>
      </c>
      <c r="O46" t="s">
        <v>48</v>
      </c>
    </row>
    <row r="47" spans="1:15">
      <c r="A47" s="14" t="s">
        <v>375</v>
      </c>
      <c r="B47" t="s">
        <v>376</v>
      </c>
      <c r="C47" t="s">
        <v>444</v>
      </c>
      <c r="D47" s="16">
        <v>0.88</v>
      </c>
      <c r="E47" s="16">
        <v>45.25</v>
      </c>
      <c r="F47" s="16">
        <v>141.25</v>
      </c>
      <c r="G47">
        <v>0.156</v>
      </c>
      <c r="H47">
        <v>0.29099999999999998</v>
      </c>
      <c r="I47" t="s">
        <v>32</v>
      </c>
      <c r="J47" s="37">
        <v>8.2007267259741903E-2</v>
      </c>
      <c r="K47" s="37">
        <v>0.29645407843628602</v>
      </c>
      <c r="L47">
        <v>2007</v>
      </c>
      <c r="M47">
        <v>2007</v>
      </c>
      <c r="N47" t="s">
        <v>445</v>
      </c>
      <c r="O47" t="s">
        <v>48</v>
      </c>
    </row>
    <row r="48" spans="1:15">
      <c r="A48" s="14" t="s">
        <v>375</v>
      </c>
      <c r="B48" t="s">
        <v>376</v>
      </c>
      <c r="C48" t="s">
        <v>444</v>
      </c>
      <c r="D48" s="16">
        <v>0.53</v>
      </c>
      <c r="E48" s="16">
        <v>44.25</v>
      </c>
      <c r="F48" s="16">
        <v>141.25</v>
      </c>
      <c r="G48">
        <v>0.156</v>
      </c>
      <c r="H48">
        <v>0.29099999999999998</v>
      </c>
      <c r="I48" t="s">
        <v>32</v>
      </c>
      <c r="J48" s="37">
        <v>8.2007267259741903E-2</v>
      </c>
      <c r="K48" s="37">
        <v>0.29645407843628602</v>
      </c>
      <c r="L48">
        <v>2007</v>
      </c>
      <c r="M48">
        <v>2007</v>
      </c>
      <c r="N48" t="s">
        <v>445</v>
      </c>
      <c r="O48" t="s">
        <v>48</v>
      </c>
    </row>
    <row r="49" spans="1:15">
      <c r="A49" s="14" t="s">
        <v>375</v>
      </c>
      <c r="B49" t="s">
        <v>376</v>
      </c>
      <c r="C49" t="s">
        <v>444</v>
      </c>
      <c r="D49" s="16">
        <v>0.36</v>
      </c>
      <c r="E49" s="16">
        <v>44.25</v>
      </c>
      <c r="F49" s="16">
        <v>140.75</v>
      </c>
      <c r="G49">
        <v>0.156</v>
      </c>
      <c r="H49">
        <v>0.29099999999999998</v>
      </c>
      <c r="I49" t="s">
        <v>32</v>
      </c>
      <c r="J49" s="37">
        <v>8.2007267259741903E-2</v>
      </c>
      <c r="K49" s="37">
        <v>0.29645407843628602</v>
      </c>
      <c r="L49">
        <v>2007</v>
      </c>
      <c r="M49">
        <v>2007</v>
      </c>
      <c r="N49" t="s">
        <v>445</v>
      </c>
      <c r="O49" t="s">
        <v>48</v>
      </c>
    </row>
    <row r="50" spans="1:15">
      <c r="A50" s="14" t="s">
        <v>375</v>
      </c>
      <c r="B50" t="s">
        <v>376</v>
      </c>
      <c r="C50" t="s">
        <v>444</v>
      </c>
      <c r="D50" s="16">
        <v>0.83</v>
      </c>
      <c r="E50" s="16">
        <v>44.75</v>
      </c>
      <c r="F50" s="16">
        <v>141.75</v>
      </c>
      <c r="G50">
        <v>0.156</v>
      </c>
      <c r="H50">
        <v>0.29099999999999998</v>
      </c>
      <c r="I50" t="s">
        <v>32</v>
      </c>
      <c r="J50" s="37">
        <v>8.2007267259741903E-2</v>
      </c>
      <c r="K50" s="37">
        <v>0.29645407843628602</v>
      </c>
      <c r="L50">
        <v>2007</v>
      </c>
      <c r="M50">
        <v>2007</v>
      </c>
      <c r="N50" t="s">
        <v>445</v>
      </c>
      <c r="O50" t="s">
        <v>48</v>
      </c>
    </row>
    <row r="51" spans="1:15">
      <c r="A51" s="14" t="s">
        <v>375</v>
      </c>
      <c r="B51" t="s">
        <v>376</v>
      </c>
      <c r="C51" t="s">
        <v>444</v>
      </c>
      <c r="D51" s="16">
        <v>0.57999999999999996</v>
      </c>
      <c r="E51" s="16">
        <v>45.25</v>
      </c>
      <c r="F51" s="16">
        <v>140.75</v>
      </c>
      <c r="G51">
        <v>0.156</v>
      </c>
      <c r="H51">
        <v>0.29099999999999998</v>
      </c>
      <c r="I51" t="s">
        <v>32</v>
      </c>
      <c r="J51" s="37">
        <v>8.2007267259741903E-2</v>
      </c>
      <c r="K51" s="37">
        <v>0.29645407843628602</v>
      </c>
      <c r="L51">
        <v>2007</v>
      </c>
      <c r="M51">
        <v>2007</v>
      </c>
      <c r="N51" t="s">
        <v>445</v>
      </c>
      <c r="O51" t="s">
        <v>48</v>
      </c>
    </row>
    <row r="52" spans="1:15">
      <c r="A52" s="14" t="s">
        <v>375</v>
      </c>
      <c r="B52" t="s">
        <v>376</v>
      </c>
      <c r="C52" t="s">
        <v>444</v>
      </c>
      <c r="D52" s="16">
        <v>1</v>
      </c>
      <c r="E52" s="16">
        <v>45.25</v>
      </c>
      <c r="F52" s="16">
        <v>141.75</v>
      </c>
      <c r="G52">
        <v>0.156</v>
      </c>
      <c r="H52">
        <v>0.29099999999999998</v>
      </c>
      <c r="I52" t="s">
        <v>32</v>
      </c>
      <c r="J52" s="37">
        <v>8.2007267259741903E-2</v>
      </c>
      <c r="K52" s="37">
        <v>0.29645407843628602</v>
      </c>
      <c r="L52">
        <v>2007</v>
      </c>
      <c r="M52">
        <v>2007</v>
      </c>
      <c r="N52" t="s">
        <v>445</v>
      </c>
      <c r="O52" t="s">
        <v>48</v>
      </c>
    </row>
    <row r="53" spans="1:15">
      <c r="A53" s="14" t="s">
        <v>375</v>
      </c>
      <c r="B53" t="s">
        <v>376</v>
      </c>
      <c r="C53" t="s">
        <v>444</v>
      </c>
      <c r="D53" s="16">
        <v>1</v>
      </c>
      <c r="E53" s="16">
        <v>44.25</v>
      </c>
      <c r="F53" s="16">
        <v>141.75</v>
      </c>
      <c r="G53">
        <v>0.156</v>
      </c>
      <c r="H53">
        <v>0.29099999999999998</v>
      </c>
      <c r="I53" t="s">
        <v>32</v>
      </c>
      <c r="J53" s="37">
        <v>8.2007267259741903E-2</v>
      </c>
      <c r="K53" s="37">
        <v>0.29645407843628602</v>
      </c>
      <c r="L53">
        <v>2007</v>
      </c>
      <c r="M53">
        <v>2007</v>
      </c>
      <c r="N53" t="s">
        <v>445</v>
      </c>
      <c r="O53" t="s">
        <v>48</v>
      </c>
    </row>
    <row r="54" spans="1:15">
      <c r="A54" s="14" t="s">
        <v>375</v>
      </c>
      <c r="B54" t="s">
        <v>376</v>
      </c>
      <c r="C54" t="s">
        <v>444</v>
      </c>
      <c r="D54" s="16">
        <v>0.89</v>
      </c>
      <c r="E54" s="16">
        <v>45.75</v>
      </c>
      <c r="F54" s="16">
        <v>141.25</v>
      </c>
      <c r="G54">
        <v>0.156</v>
      </c>
      <c r="H54">
        <v>0.29099999999999998</v>
      </c>
      <c r="I54" t="s">
        <v>32</v>
      </c>
      <c r="J54" s="37">
        <v>8.2007267259741903E-2</v>
      </c>
      <c r="K54" s="37">
        <v>0.29645407843628602</v>
      </c>
      <c r="L54">
        <v>2007</v>
      </c>
      <c r="M54">
        <v>2007</v>
      </c>
      <c r="N54" t="s">
        <v>445</v>
      </c>
      <c r="O54" t="s">
        <v>48</v>
      </c>
    </row>
    <row r="55" spans="1:15">
      <c r="A55" s="14" t="s">
        <v>375</v>
      </c>
      <c r="B55" t="s">
        <v>376</v>
      </c>
      <c r="C55" t="s">
        <v>444</v>
      </c>
      <c r="D55" s="16">
        <v>0.37</v>
      </c>
      <c r="E55" s="16">
        <v>45.25</v>
      </c>
      <c r="F55" s="16">
        <v>140.25</v>
      </c>
      <c r="G55">
        <v>0.156</v>
      </c>
      <c r="H55">
        <v>0.29099999999999998</v>
      </c>
      <c r="I55" t="s">
        <v>32</v>
      </c>
      <c r="J55" s="37">
        <v>8.2007267259741903E-2</v>
      </c>
      <c r="K55" s="37">
        <v>0.29645407843628602</v>
      </c>
      <c r="L55">
        <v>2007</v>
      </c>
      <c r="M55">
        <v>2007</v>
      </c>
      <c r="N55" t="s">
        <v>445</v>
      </c>
      <c r="O55" t="s">
        <v>48</v>
      </c>
    </row>
    <row r="56" spans="1:15">
      <c r="A56" s="14" t="s">
        <v>375</v>
      </c>
      <c r="B56" t="s">
        <v>376</v>
      </c>
      <c r="C56" t="s">
        <v>444</v>
      </c>
      <c r="D56" s="16">
        <v>1</v>
      </c>
      <c r="E56" s="16">
        <v>45.75</v>
      </c>
      <c r="F56" s="16">
        <v>141.75</v>
      </c>
      <c r="G56">
        <v>0.156</v>
      </c>
      <c r="H56">
        <v>0.29099999999999998</v>
      </c>
      <c r="I56" t="s">
        <v>32</v>
      </c>
      <c r="J56" s="37">
        <v>8.2007267259741903E-2</v>
      </c>
      <c r="K56" s="37">
        <v>0.29645407843628602</v>
      </c>
      <c r="L56">
        <v>2007</v>
      </c>
      <c r="M56">
        <v>2007</v>
      </c>
      <c r="N56" t="s">
        <v>445</v>
      </c>
      <c r="O56" t="s">
        <v>48</v>
      </c>
    </row>
    <row r="57" spans="1:15">
      <c r="A57" s="14" t="s">
        <v>375</v>
      </c>
      <c r="B57" t="s">
        <v>376</v>
      </c>
      <c r="C57" t="s">
        <v>444</v>
      </c>
      <c r="D57" s="16">
        <v>0.25</v>
      </c>
      <c r="E57" s="16">
        <v>44.25</v>
      </c>
      <c r="F57" s="16">
        <v>140.25</v>
      </c>
      <c r="G57">
        <v>0.156</v>
      </c>
      <c r="H57">
        <v>0.29099999999999998</v>
      </c>
      <c r="I57" t="s">
        <v>32</v>
      </c>
      <c r="J57" s="37">
        <v>8.2007267259741903E-2</v>
      </c>
      <c r="K57" s="37">
        <v>0.29645407843628602</v>
      </c>
      <c r="L57">
        <v>2007</v>
      </c>
      <c r="M57">
        <v>2007</v>
      </c>
      <c r="N57" t="s">
        <v>445</v>
      </c>
      <c r="O57" t="s">
        <v>48</v>
      </c>
    </row>
    <row r="58" spans="1:15">
      <c r="A58" s="14" t="s">
        <v>375</v>
      </c>
      <c r="B58" t="s">
        <v>376</v>
      </c>
      <c r="C58" t="s">
        <v>384</v>
      </c>
      <c r="D58" s="16">
        <v>0.48</v>
      </c>
      <c r="E58" s="16">
        <v>44.75</v>
      </c>
      <c r="F58" s="16">
        <v>140.75</v>
      </c>
      <c r="G58">
        <v>5.7000000000000002E-2</v>
      </c>
      <c r="H58">
        <v>0.65800000000000003</v>
      </c>
      <c r="I58" t="s">
        <v>32</v>
      </c>
      <c r="J58" s="37">
        <v>1.5286304974313996E-2</v>
      </c>
      <c r="K58" s="37">
        <v>0.21438416238566596</v>
      </c>
      <c r="L58">
        <v>2008</v>
      </c>
      <c r="M58">
        <v>2008</v>
      </c>
      <c r="N58" t="s">
        <v>385</v>
      </c>
      <c r="O58" t="s">
        <v>48</v>
      </c>
    </row>
    <row r="59" spans="1:15">
      <c r="A59" s="14" t="s">
        <v>375</v>
      </c>
      <c r="B59" t="s">
        <v>376</v>
      </c>
      <c r="C59" t="s">
        <v>384</v>
      </c>
      <c r="D59" s="16">
        <v>0.64</v>
      </c>
      <c r="E59" s="16">
        <v>44.75</v>
      </c>
      <c r="F59" s="16">
        <v>141.25</v>
      </c>
      <c r="G59">
        <v>5.7000000000000002E-2</v>
      </c>
      <c r="H59">
        <v>0.65800000000000003</v>
      </c>
      <c r="I59" t="s">
        <v>32</v>
      </c>
      <c r="J59" s="37">
        <v>1.5286304974313996E-2</v>
      </c>
      <c r="K59" s="37">
        <v>0.21438416238566596</v>
      </c>
      <c r="L59">
        <v>2008</v>
      </c>
      <c r="M59">
        <v>2008</v>
      </c>
      <c r="N59" t="s">
        <v>385</v>
      </c>
      <c r="O59" t="s">
        <v>48</v>
      </c>
    </row>
    <row r="60" spans="1:15">
      <c r="A60" s="14" t="s">
        <v>375</v>
      </c>
      <c r="B60" t="s">
        <v>376</v>
      </c>
      <c r="C60" t="s">
        <v>384</v>
      </c>
      <c r="D60" s="16">
        <v>0.36</v>
      </c>
      <c r="E60" s="16">
        <v>44.75</v>
      </c>
      <c r="F60" s="16">
        <v>140.25</v>
      </c>
      <c r="G60">
        <v>5.7000000000000002E-2</v>
      </c>
      <c r="H60">
        <v>0.65800000000000003</v>
      </c>
      <c r="I60" t="s">
        <v>32</v>
      </c>
      <c r="J60" s="37">
        <v>1.5286304974313996E-2</v>
      </c>
      <c r="K60" s="37">
        <v>0.21438416238566596</v>
      </c>
      <c r="L60">
        <v>2008</v>
      </c>
      <c r="M60">
        <v>2008</v>
      </c>
      <c r="N60" t="s">
        <v>385</v>
      </c>
      <c r="O60" t="s">
        <v>48</v>
      </c>
    </row>
    <row r="61" spans="1:15">
      <c r="A61" s="14" t="s">
        <v>375</v>
      </c>
      <c r="B61" t="s">
        <v>376</v>
      </c>
      <c r="C61" t="s">
        <v>384</v>
      </c>
      <c r="D61" s="16">
        <v>0.88</v>
      </c>
      <c r="E61" s="16">
        <v>45.25</v>
      </c>
      <c r="F61" s="16">
        <v>141.25</v>
      </c>
      <c r="G61">
        <v>5.7000000000000002E-2</v>
      </c>
      <c r="H61">
        <v>0.65800000000000003</v>
      </c>
      <c r="I61" t="s">
        <v>32</v>
      </c>
      <c r="J61" s="37">
        <v>1.5286304974314E-2</v>
      </c>
      <c r="K61" s="37">
        <v>0.21438416238566599</v>
      </c>
      <c r="L61">
        <v>2008</v>
      </c>
      <c r="M61">
        <v>2008</v>
      </c>
      <c r="N61" t="s">
        <v>385</v>
      </c>
      <c r="O61" t="s">
        <v>48</v>
      </c>
    </row>
    <row r="62" spans="1:15">
      <c r="A62" s="14" t="s">
        <v>375</v>
      </c>
      <c r="B62" t="s">
        <v>376</v>
      </c>
      <c r="C62" t="s">
        <v>384</v>
      </c>
      <c r="D62" s="16">
        <v>0.53</v>
      </c>
      <c r="E62" s="16">
        <v>44.25</v>
      </c>
      <c r="F62" s="16">
        <v>141.25</v>
      </c>
      <c r="G62">
        <v>5.7000000000000002E-2</v>
      </c>
      <c r="H62">
        <v>0.65800000000000003</v>
      </c>
      <c r="I62" t="s">
        <v>32</v>
      </c>
      <c r="J62" s="37">
        <v>1.5286304974314E-2</v>
      </c>
      <c r="K62" s="37">
        <v>0.21438416238566599</v>
      </c>
      <c r="L62">
        <v>2008</v>
      </c>
      <c r="M62">
        <v>2008</v>
      </c>
      <c r="N62" t="s">
        <v>385</v>
      </c>
      <c r="O62" t="s">
        <v>48</v>
      </c>
    </row>
    <row r="63" spans="1:15">
      <c r="A63" s="14" t="s">
        <v>375</v>
      </c>
      <c r="B63" t="s">
        <v>376</v>
      </c>
      <c r="C63" t="s">
        <v>384</v>
      </c>
      <c r="D63" s="16">
        <v>0.36</v>
      </c>
      <c r="E63" s="16">
        <v>44.25</v>
      </c>
      <c r="F63" s="16">
        <v>140.75</v>
      </c>
      <c r="G63">
        <v>5.7000000000000002E-2</v>
      </c>
      <c r="H63">
        <v>0.65800000000000003</v>
      </c>
      <c r="I63" t="s">
        <v>32</v>
      </c>
      <c r="J63" s="37">
        <v>1.5286304974314E-2</v>
      </c>
      <c r="K63" s="37">
        <v>0.21438416238566599</v>
      </c>
      <c r="L63">
        <v>2008</v>
      </c>
      <c r="M63">
        <v>2008</v>
      </c>
      <c r="N63" t="s">
        <v>385</v>
      </c>
      <c r="O63" t="s">
        <v>48</v>
      </c>
    </row>
    <row r="64" spans="1:15">
      <c r="A64" s="14" t="s">
        <v>375</v>
      </c>
      <c r="B64" t="s">
        <v>376</v>
      </c>
      <c r="C64" t="s">
        <v>384</v>
      </c>
      <c r="D64" s="16">
        <v>0.83</v>
      </c>
      <c r="E64" s="16">
        <v>44.75</v>
      </c>
      <c r="F64" s="16">
        <v>141.75</v>
      </c>
      <c r="G64">
        <v>5.7000000000000002E-2</v>
      </c>
      <c r="H64">
        <v>0.65800000000000003</v>
      </c>
      <c r="I64" t="s">
        <v>32</v>
      </c>
      <c r="J64" s="37">
        <v>1.5286304974314E-2</v>
      </c>
      <c r="K64" s="37">
        <v>0.21438416238566599</v>
      </c>
      <c r="L64">
        <v>2008</v>
      </c>
      <c r="M64">
        <v>2008</v>
      </c>
      <c r="N64" t="s">
        <v>385</v>
      </c>
      <c r="O64" t="s">
        <v>48</v>
      </c>
    </row>
    <row r="65" spans="1:15">
      <c r="A65" s="14" t="s">
        <v>375</v>
      </c>
      <c r="B65" t="s">
        <v>376</v>
      </c>
      <c r="C65" t="s">
        <v>384</v>
      </c>
      <c r="D65" s="16">
        <v>0.57999999999999996</v>
      </c>
      <c r="E65" s="16">
        <v>45.25</v>
      </c>
      <c r="F65" s="16">
        <v>140.75</v>
      </c>
      <c r="G65">
        <v>5.7000000000000002E-2</v>
      </c>
      <c r="H65">
        <v>0.65800000000000003</v>
      </c>
      <c r="I65" t="s">
        <v>32</v>
      </c>
      <c r="J65" s="37">
        <v>1.5286304974314E-2</v>
      </c>
      <c r="K65" s="37">
        <v>0.21438416238566599</v>
      </c>
      <c r="L65">
        <v>2008</v>
      </c>
      <c r="M65">
        <v>2008</v>
      </c>
      <c r="N65" t="s">
        <v>385</v>
      </c>
      <c r="O65" t="s">
        <v>48</v>
      </c>
    </row>
    <row r="66" spans="1:15">
      <c r="A66" s="14" t="s">
        <v>375</v>
      </c>
      <c r="B66" t="s">
        <v>376</v>
      </c>
      <c r="C66" t="s">
        <v>384</v>
      </c>
      <c r="D66" s="16">
        <v>1</v>
      </c>
      <c r="E66" s="16">
        <v>45.25</v>
      </c>
      <c r="F66" s="16">
        <v>141.75</v>
      </c>
      <c r="G66">
        <v>5.7000000000000002E-2</v>
      </c>
      <c r="H66">
        <v>0.65800000000000003</v>
      </c>
      <c r="I66" t="s">
        <v>32</v>
      </c>
      <c r="J66" s="37">
        <v>1.5286304974314E-2</v>
      </c>
      <c r="K66" s="37">
        <v>0.21438416238566599</v>
      </c>
      <c r="L66">
        <v>2008</v>
      </c>
      <c r="M66">
        <v>2008</v>
      </c>
      <c r="N66" t="s">
        <v>385</v>
      </c>
      <c r="O66" t="s">
        <v>48</v>
      </c>
    </row>
    <row r="67" spans="1:15">
      <c r="A67" s="14" t="s">
        <v>375</v>
      </c>
      <c r="B67" t="s">
        <v>376</v>
      </c>
      <c r="C67" t="s">
        <v>384</v>
      </c>
      <c r="D67" s="16">
        <v>1</v>
      </c>
      <c r="E67" s="16">
        <v>44.25</v>
      </c>
      <c r="F67" s="16">
        <v>141.75</v>
      </c>
      <c r="G67">
        <v>5.7000000000000002E-2</v>
      </c>
      <c r="H67">
        <v>0.65800000000000003</v>
      </c>
      <c r="I67" t="s">
        <v>32</v>
      </c>
      <c r="J67" s="37">
        <v>1.5286304974314E-2</v>
      </c>
      <c r="K67" s="37">
        <v>0.21438416238566599</v>
      </c>
      <c r="L67">
        <v>2008</v>
      </c>
      <c r="M67">
        <v>2008</v>
      </c>
      <c r="N67" t="s">
        <v>385</v>
      </c>
      <c r="O67" t="s">
        <v>48</v>
      </c>
    </row>
    <row r="68" spans="1:15">
      <c r="A68" s="14" t="s">
        <v>375</v>
      </c>
      <c r="B68" t="s">
        <v>376</v>
      </c>
      <c r="C68" t="s">
        <v>384</v>
      </c>
      <c r="D68" s="16">
        <v>0.89</v>
      </c>
      <c r="E68" s="16">
        <v>45.75</v>
      </c>
      <c r="F68" s="16">
        <v>141.25</v>
      </c>
      <c r="G68">
        <v>5.7000000000000002E-2</v>
      </c>
      <c r="H68">
        <v>0.65800000000000003</v>
      </c>
      <c r="I68" t="s">
        <v>32</v>
      </c>
      <c r="J68" s="37">
        <v>1.5286304974314E-2</v>
      </c>
      <c r="K68" s="37">
        <v>0.21438416238566599</v>
      </c>
      <c r="L68">
        <v>2008</v>
      </c>
      <c r="M68">
        <v>2008</v>
      </c>
      <c r="N68" t="s">
        <v>385</v>
      </c>
      <c r="O68" t="s">
        <v>48</v>
      </c>
    </row>
    <row r="69" spans="1:15">
      <c r="A69" s="14" t="s">
        <v>375</v>
      </c>
      <c r="B69" t="s">
        <v>376</v>
      </c>
      <c r="C69" t="s">
        <v>384</v>
      </c>
      <c r="D69" s="16">
        <v>0.37</v>
      </c>
      <c r="E69" s="16">
        <v>45.25</v>
      </c>
      <c r="F69" s="16">
        <v>140.25</v>
      </c>
      <c r="G69">
        <v>5.7000000000000002E-2</v>
      </c>
      <c r="H69">
        <v>0.65800000000000003</v>
      </c>
      <c r="I69" t="s">
        <v>32</v>
      </c>
      <c r="J69" s="37">
        <v>1.5286304974314E-2</v>
      </c>
      <c r="K69" s="37">
        <v>0.21438416238566599</v>
      </c>
      <c r="L69">
        <v>2008</v>
      </c>
      <c r="M69">
        <v>2008</v>
      </c>
      <c r="N69" t="s">
        <v>385</v>
      </c>
      <c r="O69" t="s">
        <v>48</v>
      </c>
    </row>
    <row r="70" spans="1:15">
      <c r="A70" s="14" t="s">
        <v>375</v>
      </c>
      <c r="B70" t="s">
        <v>376</v>
      </c>
      <c r="C70" t="s">
        <v>384</v>
      </c>
      <c r="D70" s="16">
        <v>1</v>
      </c>
      <c r="E70" s="16">
        <v>45.75</v>
      </c>
      <c r="F70" s="16">
        <v>141.75</v>
      </c>
      <c r="G70">
        <v>5.7000000000000002E-2</v>
      </c>
      <c r="H70">
        <v>0.65800000000000003</v>
      </c>
      <c r="I70" t="s">
        <v>32</v>
      </c>
      <c r="J70" s="37">
        <v>1.5286304974314E-2</v>
      </c>
      <c r="K70" s="37">
        <v>0.21438416238566599</v>
      </c>
      <c r="L70">
        <v>2008</v>
      </c>
      <c r="M70">
        <v>2008</v>
      </c>
      <c r="N70" t="s">
        <v>385</v>
      </c>
      <c r="O70" t="s">
        <v>48</v>
      </c>
    </row>
    <row r="71" spans="1:15">
      <c r="A71" s="14" t="s">
        <v>375</v>
      </c>
      <c r="B71" t="s">
        <v>376</v>
      </c>
      <c r="C71" t="s">
        <v>384</v>
      </c>
      <c r="D71" s="16">
        <v>0.25</v>
      </c>
      <c r="E71" s="16">
        <v>44.25</v>
      </c>
      <c r="F71" s="16">
        <v>140.25</v>
      </c>
      <c r="G71">
        <v>5.7000000000000002E-2</v>
      </c>
      <c r="H71">
        <v>0.65800000000000003</v>
      </c>
      <c r="I71" t="s">
        <v>32</v>
      </c>
      <c r="J71" s="37">
        <v>1.5286304974314E-2</v>
      </c>
      <c r="K71" s="37">
        <v>0.21438416238566599</v>
      </c>
      <c r="L71">
        <v>2008</v>
      </c>
      <c r="M71">
        <v>2008</v>
      </c>
      <c r="N71" t="s">
        <v>385</v>
      </c>
      <c r="O71" t="s">
        <v>48</v>
      </c>
    </row>
    <row r="72" spans="1:15">
      <c r="A72" s="14" t="s">
        <v>375</v>
      </c>
      <c r="B72" t="s">
        <v>376</v>
      </c>
      <c r="C72" t="s">
        <v>387</v>
      </c>
      <c r="D72" s="16">
        <v>0.48</v>
      </c>
      <c r="E72" s="16">
        <v>44.75</v>
      </c>
      <c r="F72" s="16">
        <v>140.75</v>
      </c>
      <c r="G72">
        <v>8.8999999999999996E-2</v>
      </c>
      <c r="H72">
        <v>0.48199999999999998</v>
      </c>
      <c r="I72" t="s">
        <v>32</v>
      </c>
      <c r="J72" s="37">
        <v>3.4080942237814812E-2</v>
      </c>
      <c r="K72" s="37">
        <v>0.22979576494173662</v>
      </c>
      <c r="L72">
        <v>2009</v>
      </c>
      <c r="M72">
        <v>2009</v>
      </c>
      <c r="N72" t="s">
        <v>388</v>
      </c>
      <c r="O72" t="s">
        <v>48</v>
      </c>
    </row>
    <row r="73" spans="1:15">
      <c r="A73" s="14" t="s">
        <v>375</v>
      </c>
      <c r="B73" t="s">
        <v>376</v>
      </c>
      <c r="C73" t="s">
        <v>387</v>
      </c>
      <c r="D73" s="16">
        <v>0.64</v>
      </c>
      <c r="E73" s="16">
        <v>44.75</v>
      </c>
      <c r="F73" s="16">
        <v>141.25</v>
      </c>
      <c r="G73">
        <v>8.8999999999999996E-2</v>
      </c>
      <c r="H73">
        <v>0.48199999999999998</v>
      </c>
      <c r="I73" t="s">
        <v>32</v>
      </c>
      <c r="J73" s="37">
        <v>3.4080942237814812E-2</v>
      </c>
      <c r="K73" s="37">
        <v>0.22979576494173662</v>
      </c>
      <c r="L73">
        <v>2009</v>
      </c>
      <c r="M73">
        <v>2009</v>
      </c>
      <c r="N73" t="s">
        <v>388</v>
      </c>
      <c r="O73" t="s">
        <v>48</v>
      </c>
    </row>
    <row r="74" spans="1:15">
      <c r="A74" s="14" t="s">
        <v>375</v>
      </c>
      <c r="B74" t="s">
        <v>376</v>
      </c>
      <c r="C74" t="s">
        <v>387</v>
      </c>
      <c r="D74" s="16">
        <v>0.36</v>
      </c>
      <c r="E74" s="16">
        <v>44.75</v>
      </c>
      <c r="F74" s="16">
        <v>140.25</v>
      </c>
      <c r="G74">
        <v>8.8999999999999996E-2</v>
      </c>
      <c r="H74">
        <v>0.48199999999999998</v>
      </c>
      <c r="I74" t="s">
        <v>32</v>
      </c>
      <c r="J74" s="37">
        <v>3.4080942237814799E-2</v>
      </c>
      <c r="K74" s="37">
        <v>0.22979576494173701</v>
      </c>
      <c r="L74">
        <v>2009</v>
      </c>
      <c r="M74">
        <v>2009</v>
      </c>
      <c r="N74" t="s">
        <v>388</v>
      </c>
      <c r="O74" t="s">
        <v>48</v>
      </c>
    </row>
    <row r="75" spans="1:15">
      <c r="A75" s="14" t="s">
        <v>375</v>
      </c>
      <c r="B75" t="s">
        <v>376</v>
      </c>
      <c r="C75" t="s">
        <v>387</v>
      </c>
      <c r="D75" s="16">
        <v>0.88</v>
      </c>
      <c r="E75" s="16">
        <v>45.25</v>
      </c>
      <c r="F75" s="16">
        <v>141.25</v>
      </c>
      <c r="G75">
        <v>8.8999999999999996E-2</v>
      </c>
      <c r="H75">
        <v>0.48199999999999998</v>
      </c>
      <c r="I75" t="s">
        <v>32</v>
      </c>
      <c r="J75" s="37">
        <v>3.4080942237814799E-2</v>
      </c>
      <c r="K75" s="37">
        <v>0.22979576494173701</v>
      </c>
      <c r="L75">
        <v>2009</v>
      </c>
      <c r="M75">
        <v>2009</v>
      </c>
      <c r="N75" t="s">
        <v>388</v>
      </c>
      <c r="O75" t="s">
        <v>48</v>
      </c>
    </row>
    <row r="76" spans="1:15">
      <c r="A76" s="14" t="s">
        <v>375</v>
      </c>
      <c r="B76" t="s">
        <v>376</v>
      </c>
      <c r="C76" t="s">
        <v>387</v>
      </c>
      <c r="D76" s="16">
        <v>0.53</v>
      </c>
      <c r="E76" s="16">
        <v>44.25</v>
      </c>
      <c r="F76" s="16">
        <v>141.25</v>
      </c>
      <c r="G76">
        <v>8.8999999999999996E-2</v>
      </c>
      <c r="H76">
        <v>0.48199999999999998</v>
      </c>
      <c r="I76" t="s">
        <v>32</v>
      </c>
      <c r="J76" s="37">
        <v>3.4080942237814799E-2</v>
      </c>
      <c r="K76" s="37">
        <v>0.22979576494173701</v>
      </c>
      <c r="L76">
        <v>2009</v>
      </c>
      <c r="M76">
        <v>2009</v>
      </c>
      <c r="N76" t="s">
        <v>388</v>
      </c>
      <c r="O76" t="s">
        <v>48</v>
      </c>
    </row>
    <row r="77" spans="1:15">
      <c r="A77" s="14" t="s">
        <v>375</v>
      </c>
      <c r="B77" t="s">
        <v>376</v>
      </c>
      <c r="C77" t="s">
        <v>387</v>
      </c>
      <c r="D77" s="16">
        <v>0.36</v>
      </c>
      <c r="E77" s="16">
        <v>44.25</v>
      </c>
      <c r="F77" s="16">
        <v>140.75</v>
      </c>
      <c r="G77">
        <v>8.8999999999999996E-2</v>
      </c>
      <c r="H77">
        <v>0.48199999999999998</v>
      </c>
      <c r="I77" t="s">
        <v>32</v>
      </c>
      <c r="J77" s="37">
        <v>3.4080942237814799E-2</v>
      </c>
      <c r="K77" s="37">
        <v>0.22979576494173701</v>
      </c>
      <c r="L77">
        <v>2009</v>
      </c>
      <c r="M77">
        <v>2009</v>
      </c>
      <c r="N77" t="s">
        <v>388</v>
      </c>
      <c r="O77" t="s">
        <v>48</v>
      </c>
    </row>
    <row r="78" spans="1:15">
      <c r="A78" s="14" t="s">
        <v>375</v>
      </c>
      <c r="B78" t="s">
        <v>376</v>
      </c>
      <c r="C78" t="s">
        <v>387</v>
      </c>
      <c r="D78" s="16">
        <v>0.83</v>
      </c>
      <c r="E78" s="16">
        <v>44.75</v>
      </c>
      <c r="F78" s="16">
        <v>141.75</v>
      </c>
      <c r="G78">
        <v>8.8999999999999996E-2</v>
      </c>
      <c r="H78">
        <v>0.48199999999999998</v>
      </c>
      <c r="I78" t="s">
        <v>32</v>
      </c>
      <c r="J78" s="37">
        <v>3.4080942237814799E-2</v>
      </c>
      <c r="K78" s="37">
        <v>0.22979576494173701</v>
      </c>
      <c r="L78">
        <v>2009</v>
      </c>
      <c r="M78">
        <v>2009</v>
      </c>
      <c r="N78" t="s">
        <v>388</v>
      </c>
      <c r="O78" t="s">
        <v>48</v>
      </c>
    </row>
    <row r="79" spans="1:15">
      <c r="A79" s="14" t="s">
        <v>375</v>
      </c>
      <c r="B79" t="s">
        <v>376</v>
      </c>
      <c r="C79" t="s">
        <v>387</v>
      </c>
      <c r="D79" s="16">
        <v>0.57999999999999996</v>
      </c>
      <c r="E79" s="16">
        <v>45.25</v>
      </c>
      <c r="F79" s="16">
        <v>140.75</v>
      </c>
      <c r="G79">
        <v>8.8999999999999996E-2</v>
      </c>
      <c r="H79">
        <v>0.48199999999999998</v>
      </c>
      <c r="I79" t="s">
        <v>32</v>
      </c>
      <c r="J79" s="37">
        <v>3.4080942237814799E-2</v>
      </c>
      <c r="K79" s="37">
        <v>0.22979576494173701</v>
      </c>
      <c r="L79">
        <v>2009</v>
      </c>
      <c r="M79">
        <v>2009</v>
      </c>
      <c r="N79" t="s">
        <v>388</v>
      </c>
      <c r="O79" t="s">
        <v>48</v>
      </c>
    </row>
    <row r="80" spans="1:15">
      <c r="A80" s="14" t="s">
        <v>375</v>
      </c>
      <c r="B80" t="s">
        <v>376</v>
      </c>
      <c r="C80" t="s">
        <v>387</v>
      </c>
      <c r="D80" s="16">
        <v>1</v>
      </c>
      <c r="E80" s="16">
        <v>45.25</v>
      </c>
      <c r="F80" s="16">
        <v>141.75</v>
      </c>
      <c r="G80">
        <v>8.8999999999999996E-2</v>
      </c>
      <c r="H80">
        <v>0.48199999999999998</v>
      </c>
      <c r="I80" t="s">
        <v>32</v>
      </c>
      <c r="J80" s="37">
        <v>3.4080942237814799E-2</v>
      </c>
      <c r="K80" s="37">
        <v>0.22979576494173701</v>
      </c>
      <c r="L80">
        <v>2009</v>
      </c>
      <c r="M80">
        <v>2009</v>
      </c>
      <c r="N80" t="s">
        <v>388</v>
      </c>
      <c r="O80" t="s">
        <v>48</v>
      </c>
    </row>
    <row r="81" spans="1:15">
      <c r="A81" s="14" t="s">
        <v>375</v>
      </c>
      <c r="B81" t="s">
        <v>376</v>
      </c>
      <c r="C81" t="s">
        <v>387</v>
      </c>
      <c r="D81" s="16">
        <v>1</v>
      </c>
      <c r="E81" s="16">
        <v>44.25</v>
      </c>
      <c r="F81" s="16">
        <v>141.75</v>
      </c>
      <c r="G81">
        <v>8.8999999999999996E-2</v>
      </c>
      <c r="H81">
        <v>0.48199999999999998</v>
      </c>
      <c r="I81" t="s">
        <v>32</v>
      </c>
      <c r="J81" s="37">
        <v>3.4080942237814799E-2</v>
      </c>
      <c r="K81" s="37">
        <v>0.22979576494173701</v>
      </c>
      <c r="L81">
        <v>2009</v>
      </c>
      <c r="M81">
        <v>2009</v>
      </c>
      <c r="N81" t="s">
        <v>388</v>
      </c>
      <c r="O81" t="s">
        <v>48</v>
      </c>
    </row>
    <row r="82" spans="1:15">
      <c r="A82" s="14" t="s">
        <v>375</v>
      </c>
      <c r="B82" t="s">
        <v>376</v>
      </c>
      <c r="C82" t="s">
        <v>387</v>
      </c>
      <c r="D82" s="16">
        <v>0.89</v>
      </c>
      <c r="E82" s="16">
        <v>45.75</v>
      </c>
      <c r="F82" s="16">
        <v>141.25</v>
      </c>
      <c r="G82">
        <v>8.8999999999999996E-2</v>
      </c>
      <c r="H82">
        <v>0.48199999999999998</v>
      </c>
      <c r="I82" t="s">
        <v>32</v>
      </c>
      <c r="J82" s="37">
        <v>3.4080942237814799E-2</v>
      </c>
      <c r="K82" s="37">
        <v>0.22979576494173701</v>
      </c>
      <c r="L82">
        <v>2009</v>
      </c>
      <c r="M82">
        <v>2009</v>
      </c>
      <c r="N82" t="s">
        <v>388</v>
      </c>
      <c r="O82" t="s">
        <v>48</v>
      </c>
    </row>
    <row r="83" spans="1:15">
      <c r="A83" s="14" t="s">
        <v>375</v>
      </c>
      <c r="B83" t="s">
        <v>376</v>
      </c>
      <c r="C83" t="s">
        <v>387</v>
      </c>
      <c r="D83" s="16">
        <v>0.37</v>
      </c>
      <c r="E83" s="16">
        <v>45.25</v>
      </c>
      <c r="F83" s="16">
        <v>140.25</v>
      </c>
      <c r="G83">
        <v>8.8999999999999996E-2</v>
      </c>
      <c r="H83">
        <v>0.48199999999999998</v>
      </c>
      <c r="I83" t="s">
        <v>32</v>
      </c>
      <c r="J83" s="37">
        <v>3.4080942237814799E-2</v>
      </c>
      <c r="K83" s="37">
        <v>0.22979576494173701</v>
      </c>
      <c r="L83">
        <v>2009</v>
      </c>
      <c r="M83">
        <v>2009</v>
      </c>
      <c r="N83" t="s">
        <v>388</v>
      </c>
      <c r="O83" t="s">
        <v>48</v>
      </c>
    </row>
    <row r="84" spans="1:15">
      <c r="A84" s="14" t="s">
        <v>375</v>
      </c>
      <c r="B84" t="s">
        <v>376</v>
      </c>
      <c r="C84" t="s">
        <v>387</v>
      </c>
      <c r="D84" s="16">
        <v>1</v>
      </c>
      <c r="E84" s="16">
        <v>45.75</v>
      </c>
      <c r="F84" s="16">
        <v>141.75</v>
      </c>
      <c r="G84">
        <v>8.8999999999999996E-2</v>
      </c>
      <c r="H84">
        <v>0.48199999999999998</v>
      </c>
      <c r="I84" t="s">
        <v>32</v>
      </c>
      <c r="J84" s="37">
        <v>3.4080942237814799E-2</v>
      </c>
      <c r="K84" s="37">
        <v>0.22979576494173701</v>
      </c>
      <c r="L84">
        <v>2009</v>
      </c>
      <c r="M84">
        <v>2009</v>
      </c>
      <c r="N84" t="s">
        <v>388</v>
      </c>
      <c r="O84" t="s">
        <v>48</v>
      </c>
    </row>
    <row r="85" spans="1:15">
      <c r="A85" s="14" t="s">
        <v>375</v>
      </c>
      <c r="B85" t="s">
        <v>376</v>
      </c>
      <c r="C85" t="s">
        <v>387</v>
      </c>
      <c r="D85" s="16">
        <v>0.25</v>
      </c>
      <c r="E85" s="16">
        <v>44.25</v>
      </c>
      <c r="F85" s="16">
        <v>140.25</v>
      </c>
      <c r="G85">
        <v>8.8999999999999996E-2</v>
      </c>
      <c r="H85">
        <v>0.48199999999999998</v>
      </c>
      <c r="I85" t="s">
        <v>32</v>
      </c>
      <c r="J85" s="37">
        <v>3.4080942237814799E-2</v>
      </c>
      <c r="K85" s="37">
        <v>0.22979576494173701</v>
      </c>
      <c r="L85">
        <v>2009</v>
      </c>
      <c r="M85">
        <v>2009</v>
      </c>
      <c r="N85" t="s">
        <v>388</v>
      </c>
      <c r="O85" t="s">
        <v>48</v>
      </c>
    </row>
    <row r="86" spans="1:15">
      <c r="A86" s="14" t="s">
        <v>375</v>
      </c>
      <c r="B86" t="s">
        <v>376</v>
      </c>
      <c r="C86" t="s">
        <v>392</v>
      </c>
      <c r="D86" s="16">
        <v>0.48</v>
      </c>
      <c r="E86" s="16">
        <v>44.75</v>
      </c>
      <c r="F86" s="16">
        <v>140.75</v>
      </c>
      <c r="G86">
        <v>0.17299999999999999</v>
      </c>
      <c r="H86">
        <v>0.28899999999999998</v>
      </c>
      <c r="I86" t="s">
        <v>32</v>
      </c>
      <c r="J86" s="37">
        <v>9.4035835108382412E-2</v>
      </c>
      <c r="K86" s="37">
        <v>0.31794261370755544</v>
      </c>
      <c r="L86">
        <v>2010</v>
      </c>
      <c r="M86">
        <v>2010</v>
      </c>
      <c r="N86" t="s">
        <v>393</v>
      </c>
      <c r="O86" t="s">
        <v>48</v>
      </c>
    </row>
    <row r="87" spans="1:15">
      <c r="A87" s="14" t="s">
        <v>375</v>
      </c>
      <c r="B87" t="s">
        <v>376</v>
      </c>
      <c r="C87" t="s">
        <v>392</v>
      </c>
      <c r="D87" s="16">
        <v>0.64</v>
      </c>
      <c r="E87" s="16">
        <v>44.75</v>
      </c>
      <c r="F87" s="16">
        <v>141.25</v>
      </c>
      <c r="G87">
        <v>0.17299999999999999</v>
      </c>
      <c r="H87">
        <v>0.28899999999999998</v>
      </c>
      <c r="I87" t="s">
        <v>32</v>
      </c>
      <c r="J87" s="37">
        <v>9.4035835108382412E-2</v>
      </c>
      <c r="K87" s="37">
        <v>0.31794261370755544</v>
      </c>
      <c r="L87">
        <v>2010</v>
      </c>
      <c r="M87">
        <v>2010</v>
      </c>
      <c r="N87" t="s">
        <v>393</v>
      </c>
      <c r="O87" t="s">
        <v>48</v>
      </c>
    </row>
    <row r="88" spans="1:15">
      <c r="A88" s="14" t="s">
        <v>375</v>
      </c>
      <c r="B88" t="s">
        <v>376</v>
      </c>
      <c r="C88" t="s">
        <v>392</v>
      </c>
      <c r="D88" s="16">
        <v>0.36</v>
      </c>
      <c r="E88" s="16">
        <v>44.75</v>
      </c>
      <c r="F88" s="16">
        <v>140.25</v>
      </c>
      <c r="G88">
        <v>0.17299999999999999</v>
      </c>
      <c r="H88">
        <v>0.28899999999999998</v>
      </c>
      <c r="I88" t="s">
        <v>32</v>
      </c>
      <c r="J88" s="37">
        <v>9.4035835108382398E-2</v>
      </c>
      <c r="K88" s="37">
        <v>0.317942613707555</v>
      </c>
      <c r="L88">
        <v>2010</v>
      </c>
      <c r="M88">
        <v>2010</v>
      </c>
      <c r="N88" t="s">
        <v>393</v>
      </c>
      <c r="O88" t="s">
        <v>48</v>
      </c>
    </row>
    <row r="89" spans="1:15">
      <c r="A89" s="14" t="s">
        <v>375</v>
      </c>
      <c r="B89" t="s">
        <v>376</v>
      </c>
      <c r="C89" t="s">
        <v>392</v>
      </c>
      <c r="D89" s="16">
        <v>0.88</v>
      </c>
      <c r="E89" s="16">
        <v>45.25</v>
      </c>
      <c r="F89" s="16">
        <v>141.25</v>
      </c>
      <c r="G89">
        <v>0.17299999999999999</v>
      </c>
      <c r="H89">
        <v>0.28899999999999998</v>
      </c>
      <c r="I89" t="s">
        <v>32</v>
      </c>
      <c r="J89" s="37">
        <v>9.4035835108382398E-2</v>
      </c>
      <c r="K89" s="37">
        <v>0.317942613707555</v>
      </c>
      <c r="L89">
        <v>2010</v>
      </c>
      <c r="M89">
        <v>2010</v>
      </c>
      <c r="N89" t="s">
        <v>393</v>
      </c>
      <c r="O89" t="s">
        <v>48</v>
      </c>
    </row>
    <row r="90" spans="1:15">
      <c r="A90" s="14" t="s">
        <v>375</v>
      </c>
      <c r="B90" t="s">
        <v>376</v>
      </c>
      <c r="C90" t="s">
        <v>392</v>
      </c>
      <c r="D90" s="16">
        <v>0.53</v>
      </c>
      <c r="E90" s="16">
        <v>44.25</v>
      </c>
      <c r="F90" s="16">
        <v>141.25</v>
      </c>
      <c r="G90">
        <v>0.17299999999999999</v>
      </c>
      <c r="H90">
        <v>0.28899999999999998</v>
      </c>
      <c r="I90" t="s">
        <v>32</v>
      </c>
      <c r="J90" s="37">
        <v>9.4035835108382398E-2</v>
      </c>
      <c r="K90" s="37">
        <v>0.317942613707555</v>
      </c>
      <c r="L90">
        <v>2010</v>
      </c>
      <c r="M90">
        <v>2010</v>
      </c>
      <c r="N90" t="s">
        <v>393</v>
      </c>
      <c r="O90" t="s">
        <v>48</v>
      </c>
    </row>
    <row r="91" spans="1:15">
      <c r="A91" s="14" t="s">
        <v>375</v>
      </c>
      <c r="B91" t="s">
        <v>376</v>
      </c>
      <c r="C91" t="s">
        <v>392</v>
      </c>
      <c r="D91" s="16">
        <v>0.36</v>
      </c>
      <c r="E91" s="16">
        <v>44.25</v>
      </c>
      <c r="F91" s="16">
        <v>140.75</v>
      </c>
      <c r="G91">
        <v>0.17299999999999999</v>
      </c>
      <c r="H91">
        <v>0.28899999999999998</v>
      </c>
      <c r="I91" t="s">
        <v>32</v>
      </c>
      <c r="J91" s="37">
        <v>9.4035835108382398E-2</v>
      </c>
      <c r="K91" s="37">
        <v>0.317942613707555</v>
      </c>
      <c r="L91">
        <v>2010</v>
      </c>
      <c r="M91">
        <v>2010</v>
      </c>
      <c r="N91" t="s">
        <v>393</v>
      </c>
      <c r="O91" t="s">
        <v>48</v>
      </c>
    </row>
    <row r="92" spans="1:15">
      <c r="A92" s="14" t="s">
        <v>375</v>
      </c>
      <c r="B92" t="s">
        <v>376</v>
      </c>
      <c r="C92" t="s">
        <v>392</v>
      </c>
      <c r="D92" s="16">
        <v>0.83</v>
      </c>
      <c r="E92" s="16">
        <v>44.75</v>
      </c>
      <c r="F92" s="16">
        <v>141.75</v>
      </c>
      <c r="G92">
        <v>0.17299999999999999</v>
      </c>
      <c r="H92">
        <v>0.28899999999999998</v>
      </c>
      <c r="I92" t="s">
        <v>32</v>
      </c>
      <c r="J92" s="37">
        <v>9.4035835108382398E-2</v>
      </c>
      <c r="K92" s="37">
        <v>0.317942613707555</v>
      </c>
      <c r="L92">
        <v>2010</v>
      </c>
      <c r="M92">
        <v>2010</v>
      </c>
      <c r="N92" t="s">
        <v>393</v>
      </c>
      <c r="O92" t="s">
        <v>48</v>
      </c>
    </row>
    <row r="93" spans="1:15">
      <c r="A93" s="14" t="s">
        <v>375</v>
      </c>
      <c r="B93" t="s">
        <v>376</v>
      </c>
      <c r="C93" t="s">
        <v>392</v>
      </c>
      <c r="D93" s="16">
        <v>0.57999999999999996</v>
      </c>
      <c r="E93" s="16">
        <v>45.25</v>
      </c>
      <c r="F93" s="16">
        <v>140.75</v>
      </c>
      <c r="G93">
        <v>0.17299999999999999</v>
      </c>
      <c r="H93">
        <v>0.28899999999999998</v>
      </c>
      <c r="I93" t="s">
        <v>32</v>
      </c>
      <c r="J93" s="37">
        <v>9.4035835108382398E-2</v>
      </c>
      <c r="K93" s="37">
        <v>0.317942613707555</v>
      </c>
      <c r="L93">
        <v>2010</v>
      </c>
      <c r="M93">
        <v>2010</v>
      </c>
      <c r="N93" t="s">
        <v>393</v>
      </c>
      <c r="O93" t="s">
        <v>48</v>
      </c>
    </row>
    <row r="94" spans="1:15">
      <c r="A94" s="14" t="s">
        <v>375</v>
      </c>
      <c r="B94" t="s">
        <v>376</v>
      </c>
      <c r="C94" t="s">
        <v>392</v>
      </c>
      <c r="D94" s="16">
        <v>1</v>
      </c>
      <c r="E94" s="16">
        <v>45.25</v>
      </c>
      <c r="F94" s="16">
        <v>141.75</v>
      </c>
      <c r="G94">
        <v>0.17299999999999999</v>
      </c>
      <c r="H94">
        <v>0.28899999999999998</v>
      </c>
      <c r="I94" t="s">
        <v>32</v>
      </c>
      <c r="J94" s="37">
        <v>9.4035835108382398E-2</v>
      </c>
      <c r="K94" s="37">
        <v>0.317942613707555</v>
      </c>
      <c r="L94">
        <v>2010</v>
      </c>
      <c r="M94">
        <v>2010</v>
      </c>
      <c r="N94" t="s">
        <v>393</v>
      </c>
      <c r="O94" t="s">
        <v>48</v>
      </c>
    </row>
    <row r="95" spans="1:15">
      <c r="A95" s="14" t="s">
        <v>375</v>
      </c>
      <c r="B95" t="s">
        <v>376</v>
      </c>
      <c r="C95" t="s">
        <v>392</v>
      </c>
      <c r="D95" s="16">
        <v>1</v>
      </c>
      <c r="E95" s="16">
        <v>44.25</v>
      </c>
      <c r="F95" s="16">
        <v>141.75</v>
      </c>
      <c r="G95">
        <v>0.17299999999999999</v>
      </c>
      <c r="H95">
        <v>0.28899999999999998</v>
      </c>
      <c r="I95" t="s">
        <v>32</v>
      </c>
      <c r="J95" s="37">
        <v>9.4035835108382398E-2</v>
      </c>
      <c r="K95" s="37">
        <v>0.317942613707555</v>
      </c>
      <c r="L95">
        <v>2010</v>
      </c>
      <c r="M95">
        <v>2010</v>
      </c>
      <c r="N95" t="s">
        <v>393</v>
      </c>
      <c r="O95" t="s">
        <v>48</v>
      </c>
    </row>
    <row r="96" spans="1:15">
      <c r="A96" s="14" t="s">
        <v>375</v>
      </c>
      <c r="B96" t="s">
        <v>376</v>
      </c>
      <c r="C96" t="s">
        <v>392</v>
      </c>
      <c r="D96" s="16">
        <v>0.89</v>
      </c>
      <c r="E96" s="16">
        <v>45.75</v>
      </c>
      <c r="F96" s="16">
        <v>141.25</v>
      </c>
      <c r="G96">
        <v>0.17299999999999999</v>
      </c>
      <c r="H96">
        <v>0.28899999999999998</v>
      </c>
      <c r="I96" t="s">
        <v>32</v>
      </c>
      <c r="J96" s="37">
        <v>9.4035835108382398E-2</v>
      </c>
      <c r="K96" s="37">
        <v>0.317942613707555</v>
      </c>
      <c r="L96">
        <v>2010</v>
      </c>
      <c r="M96">
        <v>2010</v>
      </c>
      <c r="N96" t="s">
        <v>393</v>
      </c>
      <c r="O96" t="s">
        <v>48</v>
      </c>
    </row>
    <row r="97" spans="1:15">
      <c r="A97" s="14" t="s">
        <v>375</v>
      </c>
      <c r="B97" t="s">
        <v>376</v>
      </c>
      <c r="C97" t="s">
        <v>392</v>
      </c>
      <c r="D97" s="16">
        <v>0.37</v>
      </c>
      <c r="E97" s="16">
        <v>45.25</v>
      </c>
      <c r="F97" s="16">
        <v>140.25</v>
      </c>
      <c r="G97">
        <v>0.17299999999999999</v>
      </c>
      <c r="H97">
        <v>0.28899999999999998</v>
      </c>
      <c r="I97" t="s">
        <v>32</v>
      </c>
      <c r="J97" s="37">
        <v>9.4035835108382398E-2</v>
      </c>
      <c r="K97" s="37">
        <v>0.317942613707555</v>
      </c>
      <c r="L97">
        <v>2010</v>
      </c>
      <c r="M97">
        <v>2010</v>
      </c>
      <c r="N97" t="s">
        <v>393</v>
      </c>
      <c r="O97" t="s">
        <v>48</v>
      </c>
    </row>
    <row r="98" spans="1:15">
      <c r="A98" s="14" t="s">
        <v>375</v>
      </c>
      <c r="B98" t="s">
        <v>376</v>
      </c>
      <c r="C98" t="s">
        <v>392</v>
      </c>
      <c r="D98" s="16">
        <v>1</v>
      </c>
      <c r="E98" s="16">
        <v>45.75</v>
      </c>
      <c r="F98" s="16">
        <v>141.75</v>
      </c>
      <c r="G98">
        <v>0.17299999999999999</v>
      </c>
      <c r="H98">
        <v>0.28899999999999998</v>
      </c>
      <c r="I98" t="s">
        <v>32</v>
      </c>
      <c r="J98" s="37">
        <v>9.4035835108382398E-2</v>
      </c>
      <c r="K98" s="37">
        <v>0.317942613707555</v>
      </c>
      <c r="L98">
        <v>2010</v>
      </c>
      <c r="M98">
        <v>2010</v>
      </c>
      <c r="N98" t="s">
        <v>393</v>
      </c>
      <c r="O98" t="s">
        <v>48</v>
      </c>
    </row>
    <row r="99" spans="1:15">
      <c r="A99" s="14" t="s">
        <v>375</v>
      </c>
      <c r="B99" t="s">
        <v>376</v>
      </c>
      <c r="C99" t="s">
        <v>392</v>
      </c>
      <c r="D99" s="16">
        <v>0.25</v>
      </c>
      <c r="E99" s="16">
        <v>44.25</v>
      </c>
      <c r="F99" s="16">
        <v>140.25</v>
      </c>
      <c r="G99">
        <v>0.17299999999999999</v>
      </c>
      <c r="H99">
        <v>0.28899999999999998</v>
      </c>
      <c r="I99" t="s">
        <v>32</v>
      </c>
      <c r="J99" s="37">
        <v>9.4035835108382398E-2</v>
      </c>
      <c r="K99" s="37">
        <v>0.317942613707555</v>
      </c>
      <c r="L99">
        <v>2010</v>
      </c>
      <c r="M99">
        <v>2010</v>
      </c>
      <c r="N99" t="s">
        <v>393</v>
      </c>
      <c r="O99" t="s">
        <v>48</v>
      </c>
    </row>
    <row r="100" spans="1:15">
      <c r="A100" s="14" t="s">
        <v>375</v>
      </c>
      <c r="B100" t="s">
        <v>376</v>
      </c>
      <c r="C100" t="s">
        <v>397</v>
      </c>
      <c r="D100" s="16">
        <v>0.48</v>
      </c>
      <c r="E100" s="16">
        <v>44.75</v>
      </c>
      <c r="F100" s="16">
        <v>140.75</v>
      </c>
      <c r="G100">
        <v>6.2E-2</v>
      </c>
      <c r="H100">
        <v>0.73699999999999999</v>
      </c>
      <c r="I100" t="s">
        <v>32</v>
      </c>
      <c r="J100" s="37">
        <v>1.4785114647287307E-2</v>
      </c>
      <c r="K100" s="37">
        <v>0.26080691642651299</v>
      </c>
      <c r="L100">
        <v>2011</v>
      </c>
      <c r="M100">
        <v>2011</v>
      </c>
      <c r="N100" t="s">
        <v>398</v>
      </c>
      <c r="O100" t="s">
        <v>48</v>
      </c>
    </row>
    <row r="101" spans="1:15">
      <c r="A101" s="14" t="s">
        <v>375</v>
      </c>
      <c r="B101" t="s">
        <v>376</v>
      </c>
      <c r="C101" t="s">
        <v>397</v>
      </c>
      <c r="D101" s="16">
        <v>0.64</v>
      </c>
      <c r="E101" s="16">
        <v>44.75</v>
      </c>
      <c r="F101" s="16">
        <v>141.25</v>
      </c>
      <c r="G101">
        <v>6.2E-2</v>
      </c>
      <c r="H101">
        <v>0.73699999999999999</v>
      </c>
      <c r="I101" t="s">
        <v>32</v>
      </c>
      <c r="J101" s="37">
        <v>1.4785114647287307E-2</v>
      </c>
      <c r="K101" s="37">
        <v>0.26080691642651299</v>
      </c>
      <c r="L101">
        <v>2011</v>
      </c>
      <c r="M101">
        <v>2011</v>
      </c>
      <c r="N101" t="s">
        <v>398</v>
      </c>
      <c r="O101" t="s">
        <v>48</v>
      </c>
    </row>
    <row r="102" spans="1:15">
      <c r="A102" s="14" t="s">
        <v>375</v>
      </c>
      <c r="B102" t="s">
        <v>376</v>
      </c>
      <c r="C102" t="s">
        <v>397</v>
      </c>
      <c r="D102" s="16">
        <v>0.36</v>
      </c>
      <c r="E102" s="16">
        <v>44.75</v>
      </c>
      <c r="F102" s="16">
        <v>140.25</v>
      </c>
      <c r="G102">
        <v>6.2E-2</v>
      </c>
      <c r="H102">
        <v>0.73699999999999999</v>
      </c>
      <c r="I102" t="s">
        <v>32</v>
      </c>
      <c r="J102" s="37">
        <v>1.47851146472873E-2</v>
      </c>
      <c r="K102" s="37">
        <v>0.26080691642651299</v>
      </c>
      <c r="L102">
        <v>2011</v>
      </c>
      <c r="M102">
        <v>2011</v>
      </c>
      <c r="N102" t="s">
        <v>398</v>
      </c>
      <c r="O102" t="s">
        <v>48</v>
      </c>
    </row>
    <row r="103" spans="1:15">
      <c r="A103" s="14" t="s">
        <v>375</v>
      </c>
      <c r="B103" t="s">
        <v>376</v>
      </c>
      <c r="C103" t="s">
        <v>397</v>
      </c>
      <c r="D103" s="16">
        <v>0.88</v>
      </c>
      <c r="E103" s="16">
        <v>45.25</v>
      </c>
      <c r="F103" s="16">
        <v>141.25</v>
      </c>
      <c r="G103">
        <v>6.2E-2</v>
      </c>
      <c r="H103">
        <v>0.73699999999999999</v>
      </c>
      <c r="I103" t="s">
        <v>32</v>
      </c>
      <c r="J103" s="37">
        <v>1.47851146472873E-2</v>
      </c>
      <c r="K103" s="37">
        <v>0.26080691642651299</v>
      </c>
      <c r="L103">
        <v>2011</v>
      </c>
      <c r="M103">
        <v>2011</v>
      </c>
      <c r="N103" t="s">
        <v>398</v>
      </c>
      <c r="O103" t="s">
        <v>48</v>
      </c>
    </row>
    <row r="104" spans="1:15">
      <c r="A104" s="14" t="s">
        <v>375</v>
      </c>
      <c r="B104" t="s">
        <v>376</v>
      </c>
      <c r="C104" t="s">
        <v>397</v>
      </c>
      <c r="D104" s="16">
        <v>0.53</v>
      </c>
      <c r="E104" s="16">
        <v>44.25</v>
      </c>
      <c r="F104" s="16">
        <v>141.25</v>
      </c>
      <c r="G104">
        <v>6.2E-2</v>
      </c>
      <c r="H104">
        <v>0.73699999999999999</v>
      </c>
      <c r="I104" t="s">
        <v>32</v>
      </c>
      <c r="J104" s="37">
        <v>1.47851146472873E-2</v>
      </c>
      <c r="K104" s="37">
        <v>0.26080691642651299</v>
      </c>
      <c r="L104">
        <v>2011</v>
      </c>
      <c r="M104">
        <v>2011</v>
      </c>
      <c r="N104" t="s">
        <v>398</v>
      </c>
      <c r="O104" t="s">
        <v>48</v>
      </c>
    </row>
    <row r="105" spans="1:15">
      <c r="A105" s="14" t="s">
        <v>375</v>
      </c>
      <c r="B105" t="s">
        <v>376</v>
      </c>
      <c r="C105" t="s">
        <v>397</v>
      </c>
      <c r="D105" s="16">
        <v>0.36</v>
      </c>
      <c r="E105" s="16">
        <v>44.25</v>
      </c>
      <c r="F105" s="16">
        <v>140.75</v>
      </c>
      <c r="G105">
        <v>6.2E-2</v>
      </c>
      <c r="H105">
        <v>0.73699999999999999</v>
      </c>
      <c r="I105" t="s">
        <v>32</v>
      </c>
      <c r="J105" s="37">
        <v>1.47851146472873E-2</v>
      </c>
      <c r="K105" s="37">
        <v>0.26080691642651299</v>
      </c>
      <c r="L105">
        <v>2011</v>
      </c>
      <c r="M105">
        <v>2011</v>
      </c>
      <c r="N105" t="s">
        <v>398</v>
      </c>
      <c r="O105" t="s">
        <v>48</v>
      </c>
    </row>
    <row r="106" spans="1:15">
      <c r="A106" s="14" t="s">
        <v>375</v>
      </c>
      <c r="B106" t="s">
        <v>376</v>
      </c>
      <c r="C106" t="s">
        <v>397</v>
      </c>
      <c r="D106" s="16">
        <v>0.83</v>
      </c>
      <c r="E106" s="16">
        <v>44.75</v>
      </c>
      <c r="F106" s="16">
        <v>141.75</v>
      </c>
      <c r="G106">
        <v>6.2E-2</v>
      </c>
      <c r="H106">
        <v>0.73699999999999999</v>
      </c>
      <c r="I106" t="s">
        <v>32</v>
      </c>
      <c r="J106" s="37">
        <v>1.47851146472873E-2</v>
      </c>
      <c r="K106" s="37">
        <v>0.26080691642651299</v>
      </c>
      <c r="L106">
        <v>2011</v>
      </c>
      <c r="M106">
        <v>2011</v>
      </c>
      <c r="N106" t="s">
        <v>398</v>
      </c>
      <c r="O106" t="s">
        <v>48</v>
      </c>
    </row>
    <row r="107" spans="1:15">
      <c r="A107" s="14" t="s">
        <v>375</v>
      </c>
      <c r="B107" t="s">
        <v>376</v>
      </c>
      <c r="C107" t="s">
        <v>397</v>
      </c>
      <c r="D107" s="16">
        <v>0.57999999999999996</v>
      </c>
      <c r="E107" s="16">
        <v>45.25</v>
      </c>
      <c r="F107" s="16">
        <v>140.75</v>
      </c>
      <c r="G107">
        <v>6.2E-2</v>
      </c>
      <c r="H107">
        <v>0.73699999999999999</v>
      </c>
      <c r="I107" t="s">
        <v>32</v>
      </c>
      <c r="J107" s="37">
        <v>1.47851146472873E-2</v>
      </c>
      <c r="K107" s="37">
        <v>0.26080691642651299</v>
      </c>
      <c r="L107">
        <v>2011</v>
      </c>
      <c r="M107">
        <v>2011</v>
      </c>
      <c r="N107" t="s">
        <v>398</v>
      </c>
      <c r="O107" t="s">
        <v>48</v>
      </c>
    </row>
    <row r="108" spans="1:15">
      <c r="A108" s="14" t="s">
        <v>375</v>
      </c>
      <c r="B108" t="s">
        <v>376</v>
      </c>
      <c r="C108" t="s">
        <v>397</v>
      </c>
      <c r="D108" s="16">
        <v>1</v>
      </c>
      <c r="E108" s="16">
        <v>45.25</v>
      </c>
      <c r="F108" s="16">
        <v>141.75</v>
      </c>
      <c r="G108">
        <v>6.2E-2</v>
      </c>
      <c r="H108">
        <v>0.73699999999999999</v>
      </c>
      <c r="I108" t="s">
        <v>32</v>
      </c>
      <c r="J108" s="37">
        <v>1.47851146472873E-2</v>
      </c>
      <c r="K108" s="37">
        <v>0.26080691642651299</v>
      </c>
      <c r="L108">
        <v>2011</v>
      </c>
      <c r="M108">
        <v>2011</v>
      </c>
      <c r="N108" t="s">
        <v>398</v>
      </c>
      <c r="O108" t="s">
        <v>48</v>
      </c>
    </row>
    <row r="109" spans="1:15">
      <c r="A109" s="14" t="s">
        <v>375</v>
      </c>
      <c r="B109" t="s">
        <v>376</v>
      </c>
      <c r="C109" t="s">
        <v>397</v>
      </c>
      <c r="D109" s="16">
        <v>1</v>
      </c>
      <c r="E109" s="16">
        <v>44.25</v>
      </c>
      <c r="F109" s="16">
        <v>141.75</v>
      </c>
      <c r="G109">
        <v>6.2E-2</v>
      </c>
      <c r="H109">
        <v>0.73699999999999999</v>
      </c>
      <c r="I109" t="s">
        <v>32</v>
      </c>
      <c r="J109" s="37">
        <v>1.47851146472873E-2</v>
      </c>
      <c r="K109" s="37">
        <v>0.26080691642651299</v>
      </c>
      <c r="L109">
        <v>2011</v>
      </c>
      <c r="M109">
        <v>2011</v>
      </c>
      <c r="N109" t="s">
        <v>398</v>
      </c>
      <c r="O109" t="s">
        <v>48</v>
      </c>
    </row>
    <row r="110" spans="1:15">
      <c r="A110" s="14" t="s">
        <v>375</v>
      </c>
      <c r="B110" t="s">
        <v>376</v>
      </c>
      <c r="C110" t="s">
        <v>397</v>
      </c>
      <c r="D110" s="16">
        <v>0.89</v>
      </c>
      <c r="E110" s="16">
        <v>45.75</v>
      </c>
      <c r="F110" s="16">
        <v>141.25</v>
      </c>
      <c r="G110">
        <v>6.2E-2</v>
      </c>
      <c r="H110">
        <v>0.73699999999999999</v>
      </c>
      <c r="I110" t="s">
        <v>32</v>
      </c>
      <c r="J110" s="37">
        <v>1.47851146472873E-2</v>
      </c>
      <c r="K110" s="37">
        <v>0.26080691642651299</v>
      </c>
      <c r="L110">
        <v>2011</v>
      </c>
      <c r="M110">
        <v>2011</v>
      </c>
      <c r="N110" t="s">
        <v>398</v>
      </c>
      <c r="O110" t="s">
        <v>48</v>
      </c>
    </row>
    <row r="111" spans="1:15">
      <c r="A111" s="14" t="s">
        <v>375</v>
      </c>
      <c r="B111" t="s">
        <v>376</v>
      </c>
      <c r="C111" t="s">
        <v>397</v>
      </c>
      <c r="D111" s="16">
        <v>0.37</v>
      </c>
      <c r="E111" s="16">
        <v>45.25</v>
      </c>
      <c r="F111" s="16">
        <v>140.25</v>
      </c>
      <c r="G111">
        <v>6.2E-2</v>
      </c>
      <c r="H111">
        <v>0.73699999999999999</v>
      </c>
      <c r="I111" t="s">
        <v>32</v>
      </c>
      <c r="J111" s="37">
        <v>1.47851146472873E-2</v>
      </c>
      <c r="K111" s="37">
        <v>0.26080691642651299</v>
      </c>
      <c r="L111">
        <v>2011</v>
      </c>
      <c r="M111">
        <v>2011</v>
      </c>
      <c r="N111" t="s">
        <v>398</v>
      </c>
      <c r="O111" t="s">
        <v>48</v>
      </c>
    </row>
    <row r="112" spans="1:15">
      <c r="A112" s="14" t="s">
        <v>375</v>
      </c>
      <c r="B112" t="s">
        <v>376</v>
      </c>
      <c r="C112" t="s">
        <v>397</v>
      </c>
      <c r="D112" s="16">
        <v>1</v>
      </c>
      <c r="E112" s="16">
        <v>45.75</v>
      </c>
      <c r="F112" s="16">
        <v>141.75</v>
      </c>
      <c r="G112">
        <v>6.2E-2</v>
      </c>
      <c r="H112">
        <v>0.73699999999999999</v>
      </c>
      <c r="I112" t="s">
        <v>32</v>
      </c>
      <c r="J112" s="37">
        <v>1.47851146472873E-2</v>
      </c>
      <c r="K112" s="37">
        <v>0.26080691642651299</v>
      </c>
      <c r="L112">
        <v>2011</v>
      </c>
      <c r="M112">
        <v>2011</v>
      </c>
      <c r="N112" t="s">
        <v>398</v>
      </c>
      <c r="O112" t="s">
        <v>48</v>
      </c>
    </row>
    <row r="113" spans="1:15">
      <c r="A113" s="14" t="s">
        <v>375</v>
      </c>
      <c r="B113" t="s">
        <v>376</v>
      </c>
      <c r="C113" t="s">
        <v>397</v>
      </c>
      <c r="D113" s="16">
        <v>0.25</v>
      </c>
      <c r="E113" s="16">
        <v>44.25</v>
      </c>
      <c r="F113" s="16">
        <v>140.25</v>
      </c>
      <c r="G113">
        <v>6.2E-2</v>
      </c>
      <c r="H113">
        <v>0.73699999999999999</v>
      </c>
      <c r="I113" t="s">
        <v>32</v>
      </c>
      <c r="J113" s="37">
        <v>1.47851146472873E-2</v>
      </c>
      <c r="K113" s="37">
        <v>0.26080691642651299</v>
      </c>
      <c r="L113">
        <v>2011</v>
      </c>
      <c r="M113">
        <v>2011</v>
      </c>
      <c r="N113" t="s">
        <v>398</v>
      </c>
      <c r="O113" t="s">
        <v>48</v>
      </c>
    </row>
    <row r="114" spans="1:15">
      <c r="A114" s="14" t="s">
        <v>375</v>
      </c>
      <c r="B114" t="s">
        <v>376</v>
      </c>
      <c r="C114" t="s">
        <v>402</v>
      </c>
      <c r="D114" s="16">
        <v>0.48</v>
      </c>
      <c r="E114" s="16">
        <v>44.75</v>
      </c>
      <c r="F114" s="16">
        <v>140.75</v>
      </c>
      <c r="G114">
        <v>0.17799999999999999</v>
      </c>
      <c r="H114">
        <v>0.33600000000000002</v>
      </c>
      <c r="I114" t="s">
        <v>32</v>
      </c>
      <c r="J114" s="37">
        <v>8.795890239318381E-2</v>
      </c>
      <c r="K114" s="37">
        <v>0.36066908908658063</v>
      </c>
      <c r="L114">
        <v>2012</v>
      </c>
      <c r="M114">
        <v>2012</v>
      </c>
      <c r="N114" t="s">
        <v>403</v>
      </c>
      <c r="O114" t="s">
        <v>48</v>
      </c>
    </row>
    <row r="115" spans="1:15">
      <c r="A115" s="14" t="s">
        <v>375</v>
      </c>
      <c r="B115" t="s">
        <v>376</v>
      </c>
      <c r="C115" t="s">
        <v>402</v>
      </c>
      <c r="D115" s="16">
        <v>0.64</v>
      </c>
      <c r="E115" s="16">
        <v>44.75</v>
      </c>
      <c r="F115" s="16">
        <v>141.25</v>
      </c>
      <c r="G115">
        <v>0.17799999999999999</v>
      </c>
      <c r="H115">
        <v>0.33600000000000002</v>
      </c>
      <c r="I115" t="s">
        <v>32</v>
      </c>
      <c r="J115" s="37">
        <v>8.795890239318381E-2</v>
      </c>
      <c r="K115" s="37">
        <v>0.36066908908658063</v>
      </c>
      <c r="L115">
        <v>2012</v>
      </c>
      <c r="M115">
        <v>2012</v>
      </c>
      <c r="N115" t="s">
        <v>403</v>
      </c>
      <c r="O115" t="s">
        <v>48</v>
      </c>
    </row>
    <row r="116" spans="1:15">
      <c r="A116" s="14" t="s">
        <v>375</v>
      </c>
      <c r="B116" t="s">
        <v>376</v>
      </c>
      <c r="C116" t="s">
        <v>402</v>
      </c>
      <c r="D116" s="16">
        <v>0.36</v>
      </c>
      <c r="E116" s="16">
        <v>44.75</v>
      </c>
      <c r="F116" s="16">
        <v>140.25</v>
      </c>
      <c r="G116">
        <v>0.17799999999999999</v>
      </c>
      <c r="H116">
        <v>0.33600000000000002</v>
      </c>
      <c r="I116" t="s">
        <v>32</v>
      </c>
      <c r="J116" s="37">
        <v>8.7958902393183797E-2</v>
      </c>
      <c r="K116" s="37">
        <v>0.36066908908658102</v>
      </c>
      <c r="L116">
        <v>2012</v>
      </c>
      <c r="M116">
        <v>2012</v>
      </c>
      <c r="N116" t="s">
        <v>403</v>
      </c>
      <c r="O116" t="s">
        <v>48</v>
      </c>
    </row>
    <row r="117" spans="1:15">
      <c r="A117" s="14" t="s">
        <v>375</v>
      </c>
      <c r="B117" t="s">
        <v>376</v>
      </c>
      <c r="C117" t="s">
        <v>402</v>
      </c>
      <c r="D117" s="16">
        <v>0.88</v>
      </c>
      <c r="E117" s="16">
        <v>45.25</v>
      </c>
      <c r="F117" s="16">
        <v>141.25</v>
      </c>
      <c r="G117">
        <v>0.17799999999999999</v>
      </c>
      <c r="H117">
        <v>0.33600000000000002</v>
      </c>
      <c r="I117" t="s">
        <v>32</v>
      </c>
      <c r="J117" s="37">
        <v>8.7958902393183797E-2</v>
      </c>
      <c r="K117" s="37">
        <v>0.36066908908658102</v>
      </c>
      <c r="L117">
        <v>2012</v>
      </c>
      <c r="M117">
        <v>2012</v>
      </c>
      <c r="N117" t="s">
        <v>403</v>
      </c>
      <c r="O117" t="s">
        <v>48</v>
      </c>
    </row>
    <row r="118" spans="1:15">
      <c r="A118" s="14" t="s">
        <v>375</v>
      </c>
      <c r="B118" t="s">
        <v>376</v>
      </c>
      <c r="C118" t="s">
        <v>402</v>
      </c>
      <c r="D118" s="16">
        <v>0.53</v>
      </c>
      <c r="E118" s="16">
        <v>44.25</v>
      </c>
      <c r="F118" s="16">
        <v>141.25</v>
      </c>
      <c r="G118">
        <v>0.17799999999999999</v>
      </c>
      <c r="H118">
        <v>0.33600000000000002</v>
      </c>
      <c r="I118" t="s">
        <v>32</v>
      </c>
      <c r="J118" s="37">
        <v>8.7958902393183797E-2</v>
      </c>
      <c r="K118" s="37">
        <v>0.36066908908658102</v>
      </c>
      <c r="L118">
        <v>2012</v>
      </c>
      <c r="M118">
        <v>2012</v>
      </c>
      <c r="N118" t="s">
        <v>403</v>
      </c>
      <c r="O118" t="s">
        <v>48</v>
      </c>
    </row>
    <row r="119" spans="1:15">
      <c r="A119" s="14" t="s">
        <v>375</v>
      </c>
      <c r="B119" t="s">
        <v>376</v>
      </c>
      <c r="C119" t="s">
        <v>402</v>
      </c>
      <c r="D119" s="16">
        <v>0.36</v>
      </c>
      <c r="E119" s="16">
        <v>44.25</v>
      </c>
      <c r="F119" s="16">
        <v>140.75</v>
      </c>
      <c r="G119">
        <v>0.17799999999999999</v>
      </c>
      <c r="H119">
        <v>0.33600000000000002</v>
      </c>
      <c r="I119" t="s">
        <v>32</v>
      </c>
      <c r="J119" s="37">
        <v>8.7958902393183797E-2</v>
      </c>
      <c r="K119" s="37">
        <v>0.36066908908658102</v>
      </c>
      <c r="L119">
        <v>2012</v>
      </c>
      <c r="M119">
        <v>2012</v>
      </c>
      <c r="N119" t="s">
        <v>403</v>
      </c>
      <c r="O119" t="s">
        <v>48</v>
      </c>
    </row>
    <row r="120" spans="1:15">
      <c r="A120" s="14" t="s">
        <v>375</v>
      </c>
      <c r="B120" t="s">
        <v>376</v>
      </c>
      <c r="C120" t="s">
        <v>402</v>
      </c>
      <c r="D120" s="16">
        <v>0.83</v>
      </c>
      <c r="E120" s="16">
        <v>44.75</v>
      </c>
      <c r="F120" s="16">
        <v>141.75</v>
      </c>
      <c r="G120">
        <v>0.17799999999999999</v>
      </c>
      <c r="H120">
        <v>0.33600000000000002</v>
      </c>
      <c r="I120" t="s">
        <v>32</v>
      </c>
      <c r="J120" s="37">
        <v>8.7958902393183797E-2</v>
      </c>
      <c r="K120" s="37">
        <v>0.36066908908658102</v>
      </c>
      <c r="L120">
        <v>2012</v>
      </c>
      <c r="M120">
        <v>2012</v>
      </c>
      <c r="N120" t="s">
        <v>403</v>
      </c>
      <c r="O120" t="s">
        <v>48</v>
      </c>
    </row>
    <row r="121" spans="1:15">
      <c r="A121" s="14" t="s">
        <v>375</v>
      </c>
      <c r="B121" t="s">
        <v>376</v>
      </c>
      <c r="C121" t="s">
        <v>402</v>
      </c>
      <c r="D121" s="16">
        <v>0.57999999999999996</v>
      </c>
      <c r="E121" s="16">
        <v>45.25</v>
      </c>
      <c r="F121" s="16">
        <v>140.75</v>
      </c>
      <c r="G121">
        <v>0.17799999999999999</v>
      </c>
      <c r="H121">
        <v>0.33600000000000002</v>
      </c>
      <c r="I121" t="s">
        <v>32</v>
      </c>
      <c r="J121" s="37">
        <v>8.7958902393183797E-2</v>
      </c>
      <c r="K121" s="37">
        <v>0.36066908908658102</v>
      </c>
      <c r="L121">
        <v>2012</v>
      </c>
      <c r="M121">
        <v>2012</v>
      </c>
      <c r="N121" t="s">
        <v>403</v>
      </c>
      <c r="O121" t="s">
        <v>48</v>
      </c>
    </row>
    <row r="122" spans="1:15">
      <c r="A122" s="14" t="s">
        <v>375</v>
      </c>
      <c r="B122" t="s">
        <v>376</v>
      </c>
      <c r="C122" t="s">
        <v>402</v>
      </c>
      <c r="D122" s="16">
        <v>1</v>
      </c>
      <c r="E122" s="16">
        <v>45.25</v>
      </c>
      <c r="F122" s="16">
        <v>141.75</v>
      </c>
      <c r="G122">
        <v>0.17799999999999999</v>
      </c>
      <c r="H122">
        <v>0.33600000000000002</v>
      </c>
      <c r="I122" t="s">
        <v>32</v>
      </c>
      <c r="J122" s="37">
        <v>8.7958902393183797E-2</v>
      </c>
      <c r="K122" s="37">
        <v>0.36066908908658102</v>
      </c>
      <c r="L122">
        <v>2012</v>
      </c>
      <c r="M122">
        <v>2012</v>
      </c>
      <c r="N122" t="s">
        <v>403</v>
      </c>
      <c r="O122" t="s">
        <v>48</v>
      </c>
    </row>
    <row r="123" spans="1:15">
      <c r="A123" s="14" t="s">
        <v>375</v>
      </c>
      <c r="B123" t="s">
        <v>376</v>
      </c>
      <c r="C123" t="s">
        <v>402</v>
      </c>
      <c r="D123" s="16">
        <v>1</v>
      </c>
      <c r="E123" s="16">
        <v>44.25</v>
      </c>
      <c r="F123" s="16">
        <v>141.75</v>
      </c>
      <c r="G123">
        <v>0.17799999999999999</v>
      </c>
      <c r="H123">
        <v>0.33600000000000002</v>
      </c>
      <c r="I123" t="s">
        <v>32</v>
      </c>
      <c r="J123" s="37">
        <v>8.7958902393183797E-2</v>
      </c>
      <c r="K123" s="37">
        <v>0.36066908908658102</v>
      </c>
      <c r="L123">
        <v>2012</v>
      </c>
      <c r="M123">
        <v>2012</v>
      </c>
      <c r="N123" t="s">
        <v>403</v>
      </c>
      <c r="O123" t="s">
        <v>48</v>
      </c>
    </row>
    <row r="124" spans="1:15">
      <c r="A124" s="14" t="s">
        <v>375</v>
      </c>
      <c r="B124" t="s">
        <v>376</v>
      </c>
      <c r="C124" t="s">
        <v>402</v>
      </c>
      <c r="D124" s="16">
        <v>0.89</v>
      </c>
      <c r="E124" s="16">
        <v>45.75</v>
      </c>
      <c r="F124" s="16">
        <v>141.25</v>
      </c>
      <c r="G124">
        <v>0.17799999999999999</v>
      </c>
      <c r="H124">
        <v>0.33600000000000002</v>
      </c>
      <c r="I124" t="s">
        <v>32</v>
      </c>
      <c r="J124" s="37">
        <v>8.7958902393183797E-2</v>
      </c>
      <c r="K124" s="37">
        <v>0.36066908908658102</v>
      </c>
      <c r="L124">
        <v>2012</v>
      </c>
      <c r="M124">
        <v>2012</v>
      </c>
      <c r="N124" t="s">
        <v>403</v>
      </c>
      <c r="O124" t="s">
        <v>48</v>
      </c>
    </row>
    <row r="125" spans="1:15">
      <c r="A125" s="14" t="s">
        <v>375</v>
      </c>
      <c r="B125" t="s">
        <v>376</v>
      </c>
      <c r="C125" t="s">
        <v>402</v>
      </c>
      <c r="D125" s="16">
        <v>0.37</v>
      </c>
      <c r="E125" s="16">
        <v>45.25</v>
      </c>
      <c r="F125" s="16">
        <v>140.25</v>
      </c>
      <c r="G125">
        <v>0.17799999999999999</v>
      </c>
      <c r="H125">
        <v>0.33600000000000002</v>
      </c>
      <c r="I125" t="s">
        <v>32</v>
      </c>
      <c r="J125" s="37">
        <v>8.7958902393183797E-2</v>
      </c>
      <c r="K125" s="37">
        <v>0.36066908908658102</v>
      </c>
      <c r="L125">
        <v>2012</v>
      </c>
      <c r="M125">
        <v>2012</v>
      </c>
      <c r="N125" t="s">
        <v>403</v>
      </c>
      <c r="O125" t="s">
        <v>48</v>
      </c>
    </row>
    <row r="126" spans="1:15">
      <c r="A126" s="14" t="s">
        <v>375</v>
      </c>
      <c r="B126" t="s">
        <v>376</v>
      </c>
      <c r="C126" t="s">
        <v>402</v>
      </c>
      <c r="D126" s="16">
        <v>1</v>
      </c>
      <c r="E126" s="16">
        <v>45.75</v>
      </c>
      <c r="F126" s="16">
        <v>141.75</v>
      </c>
      <c r="G126">
        <v>0.17799999999999999</v>
      </c>
      <c r="H126">
        <v>0.33600000000000002</v>
      </c>
      <c r="I126" t="s">
        <v>32</v>
      </c>
      <c r="J126" s="37">
        <v>8.7958902393183797E-2</v>
      </c>
      <c r="K126" s="37">
        <v>0.36066908908658102</v>
      </c>
      <c r="L126">
        <v>2012</v>
      </c>
      <c r="M126">
        <v>2012</v>
      </c>
      <c r="N126" t="s">
        <v>403</v>
      </c>
      <c r="O126" t="s">
        <v>48</v>
      </c>
    </row>
    <row r="127" spans="1:15">
      <c r="A127" s="14" t="s">
        <v>375</v>
      </c>
      <c r="B127" t="s">
        <v>376</v>
      </c>
      <c r="C127" t="s">
        <v>402</v>
      </c>
      <c r="D127" s="16">
        <v>0.25</v>
      </c>
      <c r="E127" s="16">
        <v>44.25</v>
      </c>
      <c r="F127" s="16">
        <v>140.25</v>
      </c>
      <c r="G127">
        <v>0.17799999999999999</v>
      </c>
      <c r="H127">
        <v>0.33600000000000002</v>
      </c>
      <c r="I127" t="s">
        <v>32</v>
      </c>
      <c r="J127" s="37">
        <v>8.7958902393183797E-2</v>
      </c>
      <c r="K127" s="37">
        <v>0.36066908908658102</v>
      </c>
      <c r="L127">
        <v>2012</v>
      </c>
      <c r="M127">
        <v>2012</v>
      </c>
      <c r="N127" t="s">
        <v>403</v>
      </c>
      <c r="O127" t="s">
        <v>48</v>
      </c>
    </row>
    <row r="128" spans="1:15">
      <c r="A128" s="14" t="s">
        <v>375</v>
      </c>
      <c r="B128" t="s">
        <v>376</v>
      </c>
      <c r="C128" t="s">
        <v>407</v>
      </c>
      <c r="D128" s="16">
        <v>0.48</v>
      </c>
      <c r="E128" s="16">
        <v>44.75</v>
      </c>
      <c r="F128" s="16">
        <v>140.75</v>
      </c>
      <c r="G128">
        <v>0.156</v>
      </c>
      <c r="H128">
        <v>0.40200000000000002</v>
      </c>
      <c r="I128" t="s">
        <v>32</v>
      </c>
      <c r="J128" s="37">
        <v>6.7472747775967928E-2</v>
      </c>
      <c r="K128" s="37">
        <v>0.3586643277784739</v>
      </c>
      <c r="L128">
        <v>2013</v>
      </c>
      <c r="M128">
        <v>2013</v>
      </c>
      <c r="N128" t="s">
        <v>408</v>
      </c>
      <c r="O128" t="s">
        <v>48</v>
      </c>
    </row>
    <row r="129" spans="1:15">
      <c r="A129" s="14" t="s">
        <v>375</v>
      </c>
      <c r="B129" t="s">
        <v>376</v>
      </c>
      <c r="C129" t="s">
        <v>407</v>
      </c>
      <c r="D129" s="16">
        <v>0.64</v>
      </c>
      <c r="E129" s="16">
        <v>44.75</v>
      </c>
      <c r="F129" s="16">
        <v>141.25</v>
      </c>
      <c r="G129">
        <v>0.156</v>
      </c>
      <c r="H129">
        <v>0.40200000000000002</v>
      </c>
      <c r="I129" t="s">
        <v>32</v>
      </c>
      <c r="J129" s="37">
        <v>6.7472747775967928E-2</v>
      </c>
      <c r="K129" s="37">
        <v>0.3586643277784739</v>
      </c>
      <c r="L129">
        <v>2013</v>
      </c>
      <c r="M129">
        <v>2013</v>
      </c>
      <c r="N129" t="s">
        <v>408</v>
      </c>
      <c r="O129" t="s">
        <v>48</v>
      </c>
    </row>
    <row r="130" spans="1:15">
      <c r="A130" s="14" t="s">
        <v>375</v>
      </c>
      <c r="B130" t="s">
        <v>376</v>
      </c>
      <c r="C130" t="s">
        <v>407</v>
      </c>
      <c r="D130" s="16">
        <v>0.36</v>
      </c>
      <c r="E130" s="16">
        <v>44.75</v>
      </c>
      <c r="F130" s="16">
        <v>140.25</v>
      </c>
      <c r="G130">
        <v>0.156</v>
      </c>
      <c r="H130">
        <v>0.40200000000000002</v>
      </c>
      <c r="I130" t="s">
        <v>32</v>
      </c>
      <c r="J130" s="37">
        <v>6.7472747775967901E-2</v>
      </c>
      <c r="K130" s="37">
        <v>0.35866432777847401</v>
      </c>
      <c r="L130">
        <v>2013</v>
      </c>
      <c r="M130">
        <v>2013</v>
      </c>
      <c r="N130" t="s">
        <v>408</v>
      </c>
      <c r="O130" t="s">
        <v>48</v>
      </c>
    </row>
    <row r="131" spans="1:15">
      <c r="A131" s="14" t="s">
        <v>375</v>
      </c>
      <c r="B131" t="s">
        <v>376</v>
      </c>
      <c r="C131" t="s">
        <v>407</v>
      </c>
      <c r="D131" s="16">
        <v>0.88</v>
      </c>
      <c r="E131" s="16">
        <v>45.25</v>
      </c>
      <c r="F131" s="16">
        <v>141.25</v>
      </c>
      <c r="G131">
        <v>0.156</v>
      </c>
      <c r="H131">
        <v>0.40200000000000002</v>
      </c>
      <c r="I131" t="s">
        <v>32</v>
      </c>
      <c r="J131" s="37">
        <v>6.7472747775967901E-2</v>
      </c>
      <c r="K131" s="37">
        <v>0.35866432777847401</v>
      </c>
      <c r="L131">
        <v>2013</v>
      </c>
      <c r="M131">
        <v>2013</v>
      </c>
      <c r="N131" t="s">
        <v>408</v>
      </c>
      <c r="O131" t="s">
        <v>48</v>
      </c>
    </row>
    <row r="132" spans="1:15">
      <c r="A132" s="14" t="s">
        <v>375</v>
      </c>
      <c r="B132" t="s">
        <v>376</v>
      </c>
      <c r="C132" t="s">
        <v>407</v>
      </c>
      <c r="D132" s="16">
        <v>0.53</v>
      </c>
      <c r="E132" s="16">
        <v>44.25</v>
      </c>
      <c r="F132" s="16">
        <v>141.25</v>
      </c>
      <c r="G132">
        <v>0.156</v>
      </c>
      <c r="H132">
        <v>0.40200000000000002</v>
      </c>
      <c r="I132" t="s">
        <v>32</v>
      </c>
      <c r="J132" s="37">
        <v>6.7472747775967901E-2</v>
      </c>
      <c r="K132" s="37">
        <v>0.35866432777847401</v>
      </c>
      <c r="L132">
        <v>2013</v>
      </c>
      <c r="M132">
        <v>2013</v>
      </c>
      <c r="N132" t="s">
        <v>408</v>
      </c>
      <c r="O132" t="s">
        <v>48</v>
      </c>
    </row>
    <row r="133" spans="1:15">
      <c r="A133" s="14" t="s">
        <v>375</v>
      </c>
      <c r="B133" t="s">
        <v>376</v>
      </c>
      <c r="C133" t="s">
        <v>407</v>
      </c>
      <c r="D133" s="16">
        <v>0.36</v>
      </c>
      <c r="E133" s="16">
        <v>44.25</v>
      </c>
      <c r="F133" s="16">
        <v>140.75</v>
      </c>
      <c r="G133">
        <v>0.156</v>
      </c>
      <c r="H133">
        <v>0.40200000000000002</v>
      </c>
      <c r="I133" t="s">
        <v>32</v>
      </c>
      <c r="J133" s="37">
        <v>6.7472747775967901E-2</v>
      </c>
      <c r="K133" s="37">
        <v>0.35866432777847401</v>
      </c>
      <c r="L133">
        <v>2013</v>
      </c>
      <c r="M133">
        <v>2013</v>
      </c>
      <c r="N133" t="s">
        <v>408</v>
      </c>
      <c r="O133" t="s">
        <v>48</v>
      </c>
    </row>
    <row r="134" spans="1:15">
      <c r="A134" s="14" t="s">
        <v>375</v>
      </c>
      <c r="B134" t="s">
        <v>376</v>
      </c>
      <c r="C134" t="s">
        <v>407</v>
      </c>
      <c r="D134" s="16">
        <v>0.83</v>
      </c>
      <c r="E134" s="16">
        <v>44.75</v>
      </c>
      <c r="F134" s="16">
        <v>141.75</v>
      </c>
      <c r="G134">
        <v>0.156</v>
      </c>
      <c r="H134">
        <v>0.40200000000000002</v>
      </c>
      <c r="I134" t="s">
        <v>32</v>
      </c>
      <c r="J134" s="37">
        <v>6.7472747775967901E-2</v>
      </c>
      <c r="K134" s="37">
        <v>0.35866432777847401</v>
      </c>
      <c r="L134">
        <v>2013</v>
      </c>
      <c r="M134">
        <v>2013</v>
      </c>
      <c r="N134" t="s">
        <v>408</v>
      </c>
      <c r="O134" t="s">
        <v>48</v>
      </c>
    </row>
    <row r="135" spans="1:15">
      <c r="A135" s="14" t="s">
        <v>375</v>
      </c>
      <c r="B135" t="s">
        <v>376</v>
      </c>
      <c r="C135" t="s">
        <v>407</v>
      </c>
      <c r="D135" s="16">
        <v>0.57999999999999996</v>
      </c>
      <c r="E135" s="16">
        <v>45.25</v>
      </c>
      <c r="F135" s="16">
        <v>140.75</v>
      </c>
      <c r="G135">
        <v>0.156</v>
      </c>
      <c r="H135">
        <v>0.40200000000000002</v>
      </c>
      <c r="I135" t="s">
        <v>32</v>
      </c>
      <c r="J135" s="37">
        <v>6.7472747775967901E-2</v>
      </c>
      <c r="K135" s="37">
        <v>0.35866432777847401</v>
      </c>
      <c r="L135">
        <v>2013</v>
      </c>
      <c r="M135">
        <v>2013</v>
      </c>
      <c r="N135" t="s">
        <v>408</v>
      </c>
      <c r="O135" t="s">
        <v>48</v>
      </c>
    </row>
    <row r="136" spans="1:15">
      <c r="A136" s="14" t="s">
        <v>375</v>
      </c>
      <c r="B136" t="s">
        <v>376</v>
      </c>
      <c r="C136" t="s">
        <v>407</v>
      </c>
      <c r="D136" s="16">
        <v>1</v>
      </c>
      <c r="E136" s="16">
        <v>45.25</v>
      </c>
      <c r="F136" s="16">
        <v>141.75</v>
      </c>
      <c r="G136">
        <v>0.156</v>
      </c>
      <c r="H136">
        <v>0.40200000000000002</v>
      </c>
      <c r="I136" t="s">
        <v>32</v>
      </c>
      <c r="J136" s="37">
        <v>6.7472747775967901E-2</v>
      </c>
      <c r="K136" s="37">
        <v>0.35866432777847401</v>
      </c>
      <c r="L136">
        <v>2013</v>
      </c>
      <c r="M136">
        <v>2013</v>
      </c>
      <c r="N136" t="s">
        <v>408</v>
      </c>
      <c r="O136" t="s">
        <v>48</v>
      </c>
    </row>
    <row r="137" spans="1:15">
      <c r="A137" s="14" t="s">
        <v>375</v>
      </c>
      <c r="B137" t="s">
        <v>376</v>
      </c>
      <c r="C137" t="s">
        <v>407</v>
      </c>
      <c r="D137" s="16">
        <v>1</v>
      </c>
      <c r="E137" s="16">
        <v>44.25</v>
      </c>
      <c r="F137" s="16">
        <v>141.75</v>
      </c>
      <c r="G137">
        <v>0.156</v>
      </c>
      <c r="H137">
        <v>0.40200000000000002</v>
      </c>
      <c r="I137" t="s">
        <v>32</v>
      </c>
      <c r="J137" s="37">
        <v>6.7472747775967901E-2</v>
      </c>
      <c r="K137" s="37">
        <v>0.35866432777847401</v>
      </c>
      <c r="L137">
        <v>2013</v>
      </c>
      <c r="M137">
        <v>2013</v>
      </c>
      <c r="N137" t="s">
        <v>408</v>
      </c>
      <c r="O137" t="s">
        <v>48</v>
      </c>
    </row>
    <row r="138" spans="1:15">
      <c r="A138" s="14" t="s">
        <v>375</v>
      </c>
      <c r="B138" t="s">
        <v>376</v>
      </c>
      <c r="C138" t="s">
        <v>407</v>
      </c>
      <c r="D138" s="16">
        <v>0.89</v>
      </c>
      <c r="E138" s="16">
        <v>45.75</v>
      </c>
      <c r="F138" s="16">
        <v>141.25</v>
      </c>
      <c r="G138">
        <v>0.156</v>
      </c>
      <c r="H138">
        <v>0.40200000000000002</v>
      </c>
      <c r="I138" t="s">
        <v>32</v>
      </c>
      <c r="J138" s="37">
        <v>6.7472747775967901E-2</v>
      </c>
      <c r="K138" s="37">
        <v>0.35866432777847401</v>
      </c>
      <c r="L138">
        <v>2013</v>
      </c>
      <c r="M138">
        <v>2013</v>
      </c>
      <c r="N138" t="s">
        <v>408</v>
      </c>
      <c r="O138" t="s">
        <v>48</v>
      </c>
    </row>
    <row r="139" spans="1:15">
      <c r="A139" s="14" t="s">
        <v>375</v>
      </c>
      <c r="B139" t="s">
        <v>376</v>
      </c>
      <c r="C139" t="s">
        <v>407</v>
      </c>
      <c r="D139" s="16">
        <v>0.37</v>
      </c>
      <c r="E139" s="16">
        <v>45.25</v>
      </c>
      <c r="F139" s="16">
        <v>140.25</v>
      </c>
      <c r="G139">
        <v>0.156</v>
      </c>
      <c r="H139">
        <v>0.40200000000000002</v>
      </c>
      <c r="I139" t="s">
        <v>32</v>
      </c>
      <c r="J139" s="37">
        <v>6.7472747775967901E-2</v>
      </c>
      <c r="K139" s="37">
        <v>0.35866432777847401</v>
      </c>
      <c r="L139">
        <v>2013</v>
      </c>
      <c r="M139">
        <v>2013</v>
      </c>
      <c r="N139" t="s">
        <v>408</v>
      </c>
      <c r="O139" t="s">
        <v>48</v>
      </c>
    </row>
    <row r="140" spans="1:15">
      <c r="A140" s="14" t="s">
        <v>375</v>
      </c>
      <c r="B140" t="s">
        <v>376</v>
      </c>
      <c r="C140" t="s">
        <v>407</v>
      </c>
      <c r="D140" s="16">
        <v>1</v>
      </c>
      <c r="E140" s="16">
        <v>45.75</v>
      </c>
      <c r="F140" s="16">
        <v>141.75</v>
      </c>
      <c r="G140">
        <v>0.156</v>
      </c>
      <c r="H140">
        <v>0.40200000000000002</v>
      </c>
      <c r="I140" t="s">
        <v>32</v>
      </c>
      <c r="J140" s="37">
        <v>6.7472747775967901E-2</v>
      </c>
      <c r="K140" s="37">
        <v>0.35866432777847401</v>
      </c>
      <c r="L140">
        <v>2013</v>
      </c>
      <c r="M140">
        <v>2013</v>
      </c>
      <c r="N140" t="s">
        <v>408</v>
      </c>
      <c r="O140" t="s">
        <v>48</v>
      </c>
    </row>
    <row r="141" spans="1:15">
      <c r="A141" s="14" t="s">
        <v>375</v>
      </c>
      <c r="B141" t="s">
        <v>376</v>
      </c>
      <c r="C141" t="s">
        <v>407</v>
      </c>
      <c r="D141" s="16">
        <v>0.25</v>
      </c>
      <c r="E141" s="16">
        <v>44.25</v>
      </c>
      <c r="F141" s="16">
        <v>140.25</v>
      </c>
      <c r="G141">
        <v>0.156</v>
      </c>
      <c r="H141">
        <v>0.40200000000000002</v>
      </c>
      <c r="I141" t="s">
        <v>32</v>
      </c>
      <c r="J141" s="37">
        <v>6.7472747775967901E-2</v>
      </c>
      <c r="K141" s="37">
        <v>0.35866432777847401</v>
      </c>
      <c r="L141">
        <v>2013</v>
      </c>
      <c r="M141">
        <v>2013</v>
      </c>
      <c r="N141" t="s">
        <v>408</v>
      </c>
      <c r="O141" t="s">
        <v>48</v>
      </c>
    </row>
    <row r="142" spans="1:15">
      <c r="A142" s="14" t="s">
        <v>375</v>
      </c>
      <c r="B142" t="s">
        <v>376</v>
      </c>
      <c r="C142" t="s">
        <v>412</v>
      </c>
      <c r="D142" s="16">
        <v>0.48</v>
      </c>
      <c r="E142" s="16">
        <v>44.75</v>
      </c>
      <c r="F142" s="16">
        <v>140.75</v>
      </c>
      <c r="G142">
        <v>0.16900000000000001</v>
      </c>
      <c r="H142">
        <v>0.24199999999999999</v>
      </c>
      <c r="I142" t="s">
        <v>32</v>
      </c>
      <c r="J142" s="37">
        <v>4.3854153614835229E-3</v>
      </c>
      <c r="K142" s="37">
        <v>0.28091717829845886</v>
      </c>
      <c r="L142">
        <v>2014</v>
      </c>
      <c r="M142">
        <v>2014</v>
      </c>
      <c r="N142" t="s">
        <v>413</v>
      </c>
      <c r="O142" t="s">
        <v>48</v>
      </c>
    </row>
    <row r="143" spans="1:15">
      <c r="A143" s="14" t="s">
        <v>375</v>
      </c>
      <c r="B143" t="s">
        <v>376</v>
      </c>
      <c r="C143" t="s">
        <v>412</v>
      </c>
      <c r="D143" s="16">
        <v>0.64</v>
      </c>
      <c r="E143" s="16">
        <v>44.75</v>
      </c>
      <c r="F143" s="16">
        <v>141.25</v>
      </c>
      <c r="G143">
        <v>0.16900000000000001</v>
      </c>
      <c r="H143">
        <v>0.24199999999999999</v>
      </c>
      <c r="I143" t="s">
        <v>32</v>
      </c>
      <c r="J143" s="37">
        <v>4.3854153614835229E-3</v>
      </c>
      <c r="K143" s="37">
        <v>0.28091717829845886</v>
      </c>
      <c r="L143">
        <v>2014</v>
      </c>
      <c r="M143">
        <v>2014</v>
      </c>
      <c r="N143" t="s">
        <v>413</v>
      </c>
      <c r="O143" t="s">
        <v>48</v>
      </c>
    </row>
    <row r="144" spans="1:15">
      <c r="A144" s="14" t="s">
        <v>375</v>
      </c>
      <c r="B144" t="s">
        <v>376</v>
      </c>
      <c r="C144" t="s">
        <v>412</v>
      </c>
      <c r="D144" s="16">
        <v>0.36</v>
      </c>
      <c r="E144" s="16">
        <v>44.75</v>
      </c>
      <c r="F144" s="16">
        <v>140.25</v>
      </c>
      <c r="G144">
        <v>0.16900000000000001</v>
      </c>
      <c r="H144">
        <v>0.24199999999999999</v>
      </c>
      <c r="I144" t="s">
        <v>32</v>
      </c>
      <c r="J144" s="37">
        <v>4.3854153614835203E-3</v>
      </c>
      <c r="K144" s="37">
        <v>0.28091717829845902</v>
      </c>
      <c r="L144">
        <v>2014</v>
      </c>
      <c r="M144">
        <v>2014</v>
      </c>
      <c r="N144" t="s">
        <v>413</v>
      </c>
      <c r="O144" t="s">
        <v>48</v>
      </c>
    </row>
    <row r="145" spans="1:15">
      <c r="A145" s="14" t="s">
        <v>375</v>
      </c>
      <c r="B145" t="s">
        <v>376</v>
      </c>
      <c r="C145" t="s">
        <v>412</v>
      </c>
      <c r="D145" s="16">
        <v>0.88</v>
      </c>
      <c r="E145" s="16">
        <v>45.25</v>
      </c>
      <c r="F145" s="16">
        <v>141.25</v>
      </c>
      <c r="G145">
        <v>0.16900000000000001</v>
      </c>
      <c r="H145">
        <v>0.24199999999999999</v>
      </c>
      <c r="I145" t="s">
        <v>32</v>
      </c>
      <c r="J145" s="37">
        <v>4.3854153614835203E-3</v>
      </c>
      <c r="K145" s="37">
        <v>0.28091717829845902</v>
      </c>
      <c r="L145">
        <v>2014</v>
      </c>
      <c r="M145">
        <v>2014</v>
      </c>
      <c r="N145" t="s">
        <v>413</v>
      </c>
      <c r="O145" t="s">
        <v>48</v>
      </c>
    </row>
    <row r="146" spans="1:15">
      <c r="A146" s="14" t="s">
        <v>375</v>
      </c>
      <c r="B146" t="s">
        <v>376</v>
      </c>
      <c r="C146" t="s">
        <v>412</v>
      </c>
      <c r="D146" s="16">
        <v>0.53</v>
      </c>
      <c r="E146" s="16">
        <v>44.25</v>
      </c>
      <c r="F146" s="16">
        <v>141.25</v>
      </c>
      <c r="G146">
        <v>0.16900000000000001</v>
      </c>
      <c r="H146">
        <v>0.24199999999999999</v>
      </c>
      <c r="I146" t="s">
        <v>32</v>
      </c>
      <c r="J146" s="37">
        <v>4.3854153614835203E-3</v>
      </c>
      <c r="K146" s="37">
        <v>0.28091717829845902</v>
      </c>
      <c r="L146">
        <v>2014</v>
      </c>
      <c r="M146">
        <v>2014</v>
      </c>
      <c r="N146" t="s">
        <v>413</v>
      </c>
      <c r="O146" t="s">
        <v>48</v>
      </c>
    </row>
    <row r="147" spans="1:15">
      <c r="A147" s="14" t="s">
        <v>375</v>
      </c>
      <c r="B147" t="s">
        <v>376</v>
      </c>
      <c r="C147" t="s">
        <v>412</v>
      </c>
      <c r="D147" s="16">
        <v>0.36</v>
      </c>
      <c r="E147" s="16">
        <v>44.25</v>
      </c>
      <c r="F147" s="16">
        <v>140.75</v>
      </c>
      <c r="G147">
        <v>0.16900000000000001</v>
      </c>
      <c r="H147">
        <v>0.24199999999999999</v>
      </c>
      <c r="I147" t="s">
        <v>32</v>
      </c>
      <c r="J147" s="37">
        <v>4.3854153614835203E-3</v>
      </c>
      <c r="K147" s="37">
        <v>0.28091717829845902</v>
      </c>
      <c r="L147">
        <v>2014</v>
      </c>
      <c r="M147">
        <v>2014</v>
      </c>
      <c r="N147" t="s">
        <v>413</v>
      </c>
      <c r="O147" t="s">
        <v>48</v>
      </c>
    </row>
    <row r="148" spans="1:15">
      <c r="A148" s="14" t="s">
        <v>375</v>
      </c>
      <c r="B148" t="s">
        <v>376</v>
      </c>
      <c r="C148" t="s">
        <v>412</v>
      </c>
      <c r="D148" s="16">
        <v>0.83</v>
      </c>
      <c r="E148" s="16">
        <v>44.75</v>
      </c>
      <c r="F148" s="16">
        <v>141.75</v>
      </c>
      <c r="G148">
        <v>0.16900000000000001</v>
      </c>
      <c r="H148">
        <v>0.24199999999999999</v>
      </c>
      <c r="I148" t="s">
        <v>32</v>
      </c>
      <c r="J148" s="37">
        <v>4.3854153614835203E-3</v>
      </c>
      <c r="K148" s="37">
        <v>0.28091717829845902</v>
      </c>
      <c r="L148">
        <v>2014</v>
      </c>
      <c r="M148">
        <v>2014</v>
      </c>
      <c r="N148" t="s">
        <v>413</v>
      </c>
      <c r="O148" t="s">
        <v>48</v>
      </c>
    </row>
    <row r="149" spans="1:15">
      <c r="A149" s="14" t="s">
        <v>375</v>
      </c>
      <c r="B149" t="s">
        <v>376</v>
      </c>
      <c r="C149" t="s">
        <v>412</v>
      </c>
      <c r="D149" s="16">
        <v>0.57999999999999996</v>
      </c>
      <c r="E149" s="16">
        <v>45.25</v>
      </c>
      <c r="F149" s="16">
        <v>140.75</v>
      </c>
      <c r="G149">
        <v>0.16900000000000001</v>
      </c>
      <c r="H149">
        <v>0.24199999999999999</v>
      </c>
      <c r="I149" t="s">
        <v>32</v>
      </c>
      <c r="J149" s="37">
        <v>4.3854153614835203E-3</v>
      </c>
      <c r="K149" s="37">
        <v>0.28091717829845902</v>
      </c>
      <c r="L149">
        <v>2014</v>
      </c>
      <c r="M149">
        <v>2014</v>
      </c>
      <c r="N149" t="s">
        <v>413</v>
      </c>
      <c r="O149" t="s">
        <v>48</v>
      </c>
    </row>
    <row r="150" spans="1:15">
      <c r="A150" s="14" t="s">
        <v>375</v>
      </c>
      <c r="B150" t="s">
        <v>376</v>
      </c>
      <c r="C150" t="s">
        <v>412</v>
      </c>
      <c r="D150" s="16">
        <v>1</v>
      </c>
      <c r="E150" s="16">
        <v>45.25</v>
      </c>
      <c r="F150" s="16">
        <v>141.75</v>
      </c>
      <c r="G150">
        <v>0.16900000000000001</v>
      </c>
      <c r="H150">
        <v>0.24199999999999999</v>
      </c>
      <c r="I150" t="s">
        <v>32</v>
      </c>
      <c r="J150" s="37">
        <v>4.3854153614835203E-3</v>
      </c>
      <c r="K150" s="37">
        <v>0.28091717829845902</v>
      </c>
      <c r="L150">
        <v>2014</v>
      </c>
      <c r="M150">
        <v>2014</v>
      </c>
      <c r="N150" t="s">
        <v>413</v>
      </c>
      <c r="O150" t="s">
        <v>48</v>
      </c>
    </row>
    <row r="151" spans="1:15">
      <c r="A151" s="14" t="s">
        <v>375</v>
      </c>
      <c r="B151" t="s">
        <v>376</v>
      </c>
      <c r="C151" t="s">
        <v>412</v>
      </c>
      <c r="D151" s="16">
        <v>1</v>
      </c>
      <c r="E151" s="16">
        <v>44.25</v>
      </c>
      <c r="F151" s="16">
        <v>141.75</v>
      </c>
      <c r="G151">
        <v>0.16900000000000001</v>
      </c>
      <c r="H151">
        <v>0.24199999999999999</v>
      </c>
      <c r="I151" t="s">
        <v>32</v>
      </c>
      <c r="J151" s="37">
        <v>4.3854153614835203E-3</v>
      </c>
      <c r="K151" s="37">
        <v>0.28091717829845902</v>
      </c>
      <c r="L151">
        <v>2014</v>
      </c>
      <c r="M151">
        <v>2014</v>
      </c>
      <c r="N151" t="s">
        <v>413</v>
      </c>
      <c r="O151" t="s">
        <v>48</v>
      </c>
    </row>
    <row r="152" spans="1:15">
      <c r="A152" s="14" t="s">
        <v>375</v>
      </c>
      <c r="B152" t="s">
        <v>376</v>
      </c>
      <c r="C152" t="s">
        <v>412</v>
      </c>
      <c r="D152" s="16">
        <v>0.89</v>
      </c>
      <c r="E152" s="16">
        <v>45.75</v>
      </c>
      <c r="F152" s="16">
        <v>141.25</v>
      </c>
      <c r="G152">
        <v>0.16900000000000001</v>
      </c>
      <c r="H152">
        <v>0.24199999999999999</v>
      </c>
      <c r="I152" t="s">
        <v>32</v>
      </c>
      <c r="J152" s="37">
        <v>4.3854153614835203E-3</v>
      </c>
      <c r="K152" s="37">
        <v>0.28091717829845902</v>
      </c>
      <c r="L152">
        <v>2014</v>
      </c>
      <c r="M152">
        <v>2014</v>
      </c>
      <c r="N152" t="s">
        <v>413</v>
      </c>
      <c r="O152" t="s">
        <v>48</v>
      </c>
    </row>
    <row r="153" spans="1:15">
      <c r="A153" s="14" t="s">
        <v>375</v>
      </c>
      <c r="B153" t="s">
        <v>376</v>
      </c>
      <c r="C153" t="s">
        <v>412</v>
      </c>
      <c r="D153" s="16">
        <v>0.37</v>
      </c>
      <c r="E153" s="16">
        <v>45.25</v>
      </c>
      <c r="F153" s="16">
        <v>140.25</v>
      </c>
      <c r="G153">
        <v>0.16900000000000001</v>
      </c>
      <c r="H153">
        <v>0.24199999999999999</v>
      </c>
      <c r="I153" t="s">
        <v>32</v>
      </c>
      <c r="J153" s="37">
        <v>4.3854153614835203E-3</v>
      </c>
      <c r="K153" s="37">
        <v>0.28091717829845902</v>
      </c>
      <c r="L153">
        <v>2014</v>
      </c>
      <c r="M153">
        <v>2014</v>
      </c>
      <c r="N153" t="s">
        <v>413</v>
      </c>
      <c r="O153" t="s">
        <v>48</v>
      </c>
    </row>
    <row r="154" spans="1:15">
      <c r="A154" s="14" t="s">
        <v>375</v>
      </c>
      <c r="B154" t="s">
        <v>376</v>
      </c>
      <c r="C154" t="s">
        <v>412</v>
      </c>
      <c r="D154" s="16">
        <v>1</v>
      </c>
      <c r="E154" s="16">
        <v>45.75</v>
      </c>
      <c r="F154" s="16">
        <v>141.75</v>
      </c>
      <c r="G154">
        <v>0.16900000000000001</v>
      </c>
      <c r="H154">
        <v>0.24199999999999999</v>
      </c>
      <c r="I154" t="s">
        <v>32</v>
      </c>
      <c r="J154" s="37">
        <v>4.3854153614835203E-3</v>
      </c>
      <c r="K154" s="37">
        <v>0.28091717829845902</v>
      </c>
      <c r="L154">
        <v>2014</v>
      </c>
      <c r="M154">
        <v>2014</v>
      </c>
      <c r="N154" t="s">
        <v>413</v>
      </c>
      <c r="O154" t="s">
        <v>48</v>
      </c>
    </row>
    <row r="155" spans="1:15">
      <c r="A155" s="14" t="s">
        <v>375</v>
      </c>
      <c r="B155" t="s">
        <v>376</v>
      </c>
      <c r="C155" t="s">
        <v>412</v>
      </c>
      <c r="D155" s="16">
        <v>0.25</v>
      </c>
      <c r="E155" s="16">
        <v>44.25</v>
      </c>
      <c r="F155" s="16">
        <v>140.25</v>
      </c>
      <c r="G155">
        <v>0.16900000000000001</v>
      </c>
      <c r="H155">
        <v>0.24199999999999999</v>
      </c>
      <c r="I155" t="s">
        <v>32</v>
      </c>
      <c r="J155" s="37">
        <v>4.3854153614835203E-3</v>
      </c>
      <c r="K155" s="37">
        <v>0.28091717829845902</v>
      </c>
      <c r="L155">
        <v>2014</v>
      </c>
      <c r="M155">
        <v>2014</v>
      </c>
      <c r="N155" t="s">
        <v>413</v>
      </c>
      <c r="O155" t="s">
        <v>48</v>
      </c>
    </row>
    <row r="156" spans="1:15">
      <c r="A156" s="14" t="s">
        <v>375</v>
      </c>
      <c r="B156" t="s">
        <v>376</v>
      </c>
      <c r="C156" t="s">
        <v>417</v>
      </c>
      <c r="D156" s="16">
        <v>0.48</v>
      </c>
      <c r="E156" s="16">
        <v>44.75</v>
      </c>
      <c r="F156" s="16">
        <v>140.75</v>
      </c>
      <c r="G156">
        <v>7.1999999999999995E-2</v>
      </c>
      <c r="H156">
        <v>0.82099999999999995</v>
      </c>
      <c r="I156" t="s">
        <v>32</v>
      </c>
      <c r="J156" s="37">
        <v>1.5411602556070669E-2</v>
      </c>
      <c r="K156" s="37">
        <v>0.33805287557950131</v>
      </c>
      <c r="L156">
        <v>2015</v>
      </c>
      <c r="M156">
        <v>2015</v>
      </c>
      <c r="N156" t="s">
        <v>418</v>
      </c>
      <c r="O156" t="s">
        <v>48</v>
      </c>
    </row>
    <row r="157" spans="1:15">
      <c r="A157" s="14" t="s">
        <v>375</v>
      </c>
      <c r="B157" t="s">
        <v>376</v>
      </c>
      <c r="C157" t="s">
        <v>417</v>
      </c>
      <c r="D157" s="16">
        <v>0.64</v>
      </c>
      <c r="E157" s="16">
        <v>44.75</v>
      </c>
      <c r="F157" s="16">
        <v>141.25</v>
      </c>
      <c r="G157">
        <v>7.1999999999999995E-2</v>
      </c>
      <c r="H157">
        <v>0.82099999999999995</v>
      </c>
      <c r="I157" t="s">
        <v>32</v>
      </c>
      <c r="J157" s="37">
        <v>1.5411602556070669E-2</v>
      </c>
      <c r="K157" s="37">
        <v>0.33805287557950131</v>
      </c>
      <c r="L157">
        <v>2015</v>
      </c>
      <c r="M157">
        <v>2015</v>
      </c>
      <c r="N157" t="s">
        <v>418</v>
      </c>
      <c r="O157" t="s">
        <v>48</v>
      </c>
    </row>
    <row r="158" spans="1:15">
      <c r="A158" s="14" t="s">
        <v>375</v>
      </c>
      <c r="B158" t="s">
        <v>376</v>
      </c>
      <c r="C158" t="s">
        <v>417</v>
      </c>
      <c r="D158" s="16">
        <v>0.36</v>
      </c>
      <c r="E158" s="16">
        <v>44.75</v>
      </c>
      <c r="F158" s="16">
        <v>140.25</v>
      </c>
      <c r="G158">
        <v>7.1999999999999995E-2</v>
      </c>
      <c r="H158">
        <v>0.82099999999999995</v>
      </c>
      <c r="I158" t="s">
        <v>32</v>
      </c>
      <c r="J158" s="37">
        <v>1.54116025560707E-2</v>
      </c>
      <c r="K158" s="37">
        <v>0.33805287557950098</v>
      </c>
      <c r="L158">
        <v>2015</v>
      </c>
      <c r="M158">
        <v>2015</v>
      </c>
      <c r="N158" t="s">
        <v>418</v>
      </c>
      <c r="O158" t="s">
        <v>48</v>
      </c>
    </row>
    <row r="159" spans="1:15">
      <c r="A159" s="14" t="s">
        <v>375</v>
      </c>
      <c r="B159" t="s">
        <v>376</v>
      </c>
      <c r="C159" t="s">
        <v>417</v>
      </c>
      <c r="D159" s="16">
        <v>0.88</v>
      </c>
      <c r="E159" s="16">
        <v>45.25</v>
      </c>
      <c r="F159" s="16">
        <v>141.25</v>
      </c>
      <c r="G159">
        <v>7.1999999999999995E-2</v>
      </c>
      <c r="H159">
        <v>0.82099999999999995</v>
      </c>
      <c r="I159" t="s">
        <v>32</v>
      </c>
      <c r="J159" s="37">
        <v>1.54116025560707E-2</v>
      </c>
      <c r="K159" s="37">
        <v>0.33805287557950098</v>
      </c>
      <c r="L159">
        <v>2015</v>
      </c>
      <c r="M159">
        <v>2015</v>
      </c>
      <c r="N159" t="s">
        <v>418</v>
      </c>
      <c r="O159" t="s">
        <v>48</v>
      </c>
    </row>
    <row r="160" spans="1:15">
      <c r="A160" s="14" t="s">
        <v>375</v>
      </c>
      <c r="B160" t="s">
        <v>376</v>
      </c>
      <c r="C160" t="s">
        <v>417</v>
      </c>
      <c r="D160" s="16">
        <v>0.53</v>
      </c>
      <c r="E160" s="16">
        <v>44.25</v>
      </c>
      <c r="F160" s="16">
        <v>141.25</v>
      </c>
      <c r="G160">
        <v>7.1999999999999995E-2</v>
      </c>
      <c r="H160">
        <v>0.82099999999999995</v>
      </c>
      <c r="I160" t="s">
        <v>32</v>
      </c>
      <c r="J160" s="37">
        <v>1.54116025560707E-2</v>
      </c>
      <c r="K160" s="37">
        <v>0.33805287557950098</v>
      </c>
      <c r="L160">
        <v>2015</v>
      </c>
      <c r="M160">
        <v>2015</v>
      </c>
      <c r="N160" t="s">
        <v>418</v>
      </c>
      <c r="O160" t="s">
        <v>48</v>
      </c>
    </row>
    <row r="161" spans="1:15">
      <c r="A161" s="14" t="s">
        <v>375</v>
      </c>
      <c r="B161" t="s">
        <v>376</v>
      </c>
      <c r="C161" t="s">
        <v>417</v>
      </c>
      <c r="D161" s="16">
        <v>0.36</v>
      </c>
      <c r="E161" s="16">
        <v>44.25</v>
      </c>
      <c r="F161" s="16">
        <v>140.75</v>
      </c>
      <c r="G161">
        <v>7.1999999999999995E-2</v>
      </c>
      <c r="H161">
        <v>0.82099999999999995</v>
      </c>
      <c r="I161" t="s">
        <v>32</v>
      </c>
      <c r="J161" s="37">
        <v>1.54116025560707E-2</v>
      </c>
      <c r="K161" s="37">
        <v>0.33805287557950098</v>
      </c>
      <c r="L161">
        <v>2015</v>
      </c>
      <c r="M161">
        <v>2015</v>
      </c>
      <c r="N161" t="s">
        <v>418</v>
      </c>
      <c r="O161" t="s">
        <v>48</v>
      </c>
    </row>
    <row r="162" spans="1:15">
      <c r="A162" s="14" t="s">
        <v>375</v>
      </c>
      <c r="B162" t="s">
        <v>376</v>
      </c>
      <c r="C162" t="s">
        <v>417</v>
      </c>
      <c r="D162" s="16">
        <v>0.83</v>
      </c>
      <c r="E162" s="16">
        <v>44.75</v>
      </c>
      <c r="F162" s="16">
        <v>141.75</v>
      </c>
      <c r="G162">
        <v>7.1999999999999995E-2</v>
      </c>
      <c r="H162">
        <v>0.82099999999999995</v>
      </c>
      <c r="I162" t="s">
        <v>32</v>
      </c>
      <c r="J162" s="37">
        <v>1.54116025560707E-2</v>
      </c>
      <c r="K162" s="37">
        <v>0.33805287557950098</v>
      </c>
      <c r="L162">
        <v>2015</v>
      </c>
      <c r="M162">
        <v>2015</v>
      </c>
      <c r="N162" t="s">
        <v>418</v>
      </c>
      <c r="O162" t="s">
        <v>48</v>
      </c>
    </row>
    <row r="163" spans="1:15">
      <c r="A163" s="14" t="s">
        <v>375</v>
      </c>
      <c r="B163" t="s">
        <v>376</v>
      </c>
      <c r="C163" t="s">
        <v>417</v>
      </c>
      <c r="D163" s="16">
        <v>0.57999999999999996</v>
      </c>
      <c r="E163" s="16">
        <v>45.25</v>
      </c>
      <c r="F163" s="16">
        <v>140.75</v>
      </c>
      <c r="G163">
        <v>7.1999999999999995E-2</v>
      </c>
      <c r="H163">
        <v>0.82099999999999995</v>
      </c>
      <c r="I163" t="s">
        <v>32</v>
      </c>
      <c r="J163" s="37">
        <v>1.54116025560707E-2</v>
      </c>
      <c r="K163" s="37">
        <v>0.33805287557950098</v>
      </c>
      <c r="L163">
        <v>2015</v>
      </c>
      <c r="M163">
        <v>2015</v>
      </c>
      <c r="N163" t="s">
        <v>418</v>
      </c>
      <c r="O163" t="s">
        <v>48</v>
      </c>
    </row>
    <row r="164" spans="1:15">
      <c r="A164" s="14" t="s">
        <v>375</v>
      </c>
      <c r="B164" t="s">
        <v>376</v>
      </c>
      <c r="C164" t="s">
        <v>417</v>
      </c>
      <c r="D164" s="16">
        <v>1</v>
      </c>
      <c r="E164" s="16">
        <v>45.25</v>
      </c>
      <c r="F164" s="16">
        <v>141.75</v>
      </c>
      <c r="G164">
        <v>7.1999999999999995E-2</v>
      </c>
      <c r="H164">
        <v>0.82099999999999995</v>
      </c>
      <c r="I164" t="s">
        <v>32</v>
      </c>
      <c r="J164" s="37">
        <v>1.54116025560707E-2</v>
      </c>
      <c r="K164" s="37">
        <v>0.33805287557950098</v>
      </c>
      <c r="L164">
        <v>2015</v>
      </c>
      <c r="M164">
        <v>2015</v>
      </c>
      <c r="N164" t="s">
        <v>418</v>
      </c>
      <c r="O164" t="s">
        <v>48</v>
      </c>
    </row>
    <row r="165" spans="1:15">
      <c r="A165" s="14" t="s">
        <v>375</v>
      </c>
      <c r="B165" t="s">
        <v>376</v>
      </c>
      <c r="C165" t="s">
        <v>417</v>
      </c>
      <c r="D165" s="16">
        <v>1</v>
      </c>
      <c r="E165" s="16">
        <v>44.25</v>
      </c>
      <c r="F165" s="16">
        <v>141.75</v>
      </c>
      <c r="G165">
        <v>7.1999999999999995E-2</v>
      </c>
      <c r="H165">
        <v>0.82099999999999995</v>
      </c>
      <c r="I165" t="s">
        <v>32</v>
      </c>
      <c r="J165" s="37">
        <v>1.54116025560707E-2</v>
      </c>
      <c r="K165" s="37">
        <v>0.33805287557950098</v>
      </c>
      <c r="L165">
        <v>2015</v>
      </c>
      <c r="M165">
        <v>2015</v>
      </c>
      <c r="N165" t="s">
        <v>418</v>
      </c>
      <c r="O165" t="s">
        <v>48</v>
      </c>
    </row>
    <row r="166" spans="1:15">
      <c r="A166" s="14" t="s">
        <v>375</v>
      </c>
      <c r="B166" t="s">
        <v>376</v>
      </c>
      <c r="C166" t="s">
        <v>417</v>
      </c>
      <c r="D166" s="16">
        <v>0.89</v>
      </c>
      <c r="E166" s="16">
        <v>45.75</v>
      </c>
      <c r="F166" s="16">
        <v>141.25</v>
      </c>
      <c r="G166">
        <v>7.1999999999999995E-2</v>
      </c>
      <c r="H166">
        <v>0.82099999999999995</v>
      </c>
      <c r="I166" t="s">
        <v>32</v>
      </c>
      <c r="J166" s="37">
        <v>1.54116025560707E-2</v>
      </c>
      <c r="K166" s="37">
        <v>0.33805287557950098</v>
      </c>
      <c r="L166">
        <v>2015</v>
      </c>
      <c r="M166">
        <v>2015</v>
      </c>
      <c r="N166" t="s">
        <v>418</v>
      </c>
      <c r="O166" t="s">
        <v>48</v>
      </c>
    </row>
    <row r="167" spans="1:15">
      <c r="A167" s="14" t="s">
        <v>375</v>
      </c>
      <c r="B167" t="s">
        <v>376</v>
      </c>
      <c r="C167" t="s">
        <v>417</v>
      </c>
      <c r="D167" s="16">
        <v>0.37</v>
      </c>
      <c r="E167" s="16">
        <v>45.25</v>
      </c>
      <c r="F167" s="16">
        <v>140.25</v>
      </c>
      <c r="G167">
        <v>7.1999999999999995E-2</v>
      </c>
      <c r="H167">
        <v>0.82099999999999995</v>
      </c>
      <c r="I167" t="s">
        <v>32</v>
      </c>
      <c r="J167" s="37">
        <v>1.54116025560707E-2</v>
      </c>
      <c r="K167" s="37">
        <v>0.33805287557950098</v>
      </c>
      <c r="L167">
        <v>2015</v>
      </c>
      <c r="M167">
        <v>2015</v>
      </c>
      <c r="N167" t="s">
        <v>418</v>
      </c>
      <c r="O167" t="s">
        <v>48</v>
      </c>
    </row>
    <row r="168" spans="1:15">
      <c r="A168" s="14" t="s">
        <v>375</v>
      </c>
      <c r="B168" t="s">
        <v>376</v>
      </c>
      <c r="C168" t="s">
        <v>417</v>
      </c>
      <c r="D168" s="16">
        <v>1</v>
      </c>
      <c r="E168" s="16">
        <v>45.75</v>
      </c>
      <c r="F168" s="16">
        <v>141.75</v>
      </c>
      <c r="G168">
        <v>7.1999999999999995E-2</v>
      </c>
      <c r="H168">
        <v>0.82099999999999995</v>
      </c>
      <c r="I168" t="s">
        <v>32</v>
      </c>
      <c r="J168" s="37">
        <v>1.54116025560707E-2</v>
      </c>
      <c r="K168" s="37">
        <v>0.33805287557950098</v>
      </c>
      <c r="L168">
        <v>2015</v>
      </c>
      <c r="M168">
        <v>2015</v>
      </c>
      <c r="N168" t="s">
        <v>418</v>
      </c>
      <c r="O168" t="s">
        <v>48</v>
      </c>
    </row>
    <row r="169" spans="1:15">
      <c r="A169" s="14" t="s">
        <v>375</v>
      </c>
      <c r="B169" t="s">
        <v>376</v>
      </c>
      <c r="C169" t="s">
        <v>417</v>
      </c>
      <c r="D169" s="16">
        <v>0.25</v>
      </c>
      <c r="E169" s="16">
        <v>44.25</v>
      </c>
      <c r="F169" s="16">
        <v>140.25</v>
      </c>
      <c r="G169">
        <v>7.1999999999999995E-2</v>
      </c>
      <c r="H169">
        <v>0.82099999999999995</v>
      </c>
      <c r="I169" t="s">
        <v>32</v>
      </c>
      <c r="J169" s="37">
        <v>1.54116025560707E-2</v>
      </c>
      <c r="K169" s="37">
        <v>0.33805287557950098</v>
      </c>
      <c r="L169">
        <v>2015</v>
      </c>
      <c r="M169">
        <v>2015</v>
      </c>
      <c r="N169" t="s">
        <v>418</v>
      </c>
      <c r="O169" t="s">
        <v>48</v>
      </c>
    </row>
    <row r="170" spans="1:15">
      <c r="A170" s="14" t="s">
        <v>375</v>
      </c>
      <c r="B170" t="s">
        <v>376</v>
      </c>
      <c r="C170" t="s">
        <v>422</v>
      </c>
      <c r="D170" s="16">
        <v>0.48</v>
      </c>
      <c r="E170" s="16">
        <v>44.75</v>
      </c>
      <c r="F170" s="16">
        <v>140.75</v>
      </c>
      <c r="G170">
        <v>1.7999999999999999E-2</v>
      </c>
      <c r="H170">
        <v>0.73199999999999998</v>
      </c>
      <c r="I170" t="s">
        <v>32</v>
      </c>
      <c r="J170" s="37">
        <v>4.3854153614835229E-3</v>
      </c>
      <c r="K170" s="37">
        <v>7.1983460719208123E-2</v>
      </c>
      <c r="L170">
        <v>2016</v>
      </c>
      <c r="M170">
        <v>2016</v>
      </c>
      <c r="N170" t="s">
        <v>423</v>
      </c>
      <c r="O170" t="s">
        <v>48</v>
      </c>
    </row>
    <row r="171" spans="1:15">
      <c r="A171" s="14" t="s">
        <v>375</v>
      </c>
      <c r="B171" t="s">
        <v>376</v>
      </c>
      <c r="C171" t="s">
        <v>422</v>
      </c>
      <c r="D171" s="16">
        <v>0.64</v>
      </c>
      <c r="E171" s="16">
        <v>44.75</v>
      </c>
      <c r="F171" s="16">
        <v>141.25</v>
      </c>
      <c r="G171">
        <v>1.7999999999999999E-2</v>
      </c>
      <c r="H171">
        <v>0.73199999999999998</v>
      </c>
      <c r="I171" t="s">
        <v>32</v>
      </c>
      <c r="J171" s="37">
        <v>4.3854153614835229E-3</v>
      </c>
      <c r="K171" s="37">
        <v>7.1983460719208123E-2</v>
      </c>
      <c r="L171">
        <v>2016</v>
      </c>
      <c r="M171">
        <v>2016</v>
      </c>
      <c r="N171" t="s">
        <v>423</v>
      </c>
      <c r="O171" t="s">
        <v>48</v>
      </c>
    </row>
    <row r="172" spans="1:15">
      <c r="A172" s="14" t="s">
        <v>375</v>
      </c>
      <c r="B172" t="s">
        <v>376</v>
      </c>
      <c r="C172" t="s">
        <v>422</v>
      </c>
      <c r="D172" s="16">
        <v>0.36</v>
      </c>
      <c r="E172" s="16">
        <v>44.75</v>
      </c>
      <c r="F172" s="16">
        <v>140.25</v>
      </c>
      <c r="G172">
        <v>1.7999999999999999E-2</v>
      </c>
      <c r="H172">
        <v>0.73199999999999998</v>
      </c>
      <c r="I172" t="s">
        <v>32</v>
      </c>
      <c r="J172" s="37">
        <v>4.3854153614835203E-3</v>
      </c>
      <c r="K172" s="37">
        <v>7.1983460719208095E-2</v>
      </c>
      <c r="L172">
        <v>2016</v>
      </c>
      <c r="M172">
        <v>2016</v>
      </c>
      <c r="N172" t="s">
        <v>423</v>
      </c>
      <c r="O172" t="s">
        <v>48</v>
      </c>
    </row>
    <row r="173" spans="1:15">
      <c r="A173" s="14" t="s">
        <v>375</v>
      </c>
      <c r="B173" t="s">
        <v>376</v>
      </c>
      <c r="C173" t="s">
        <v>422</v>
      </c>
      <c r="D173" s="16">
        <v>0.88</v>
      </c>
      <c r="E173" s="16">
        <v>45.25</v>
      </c>
      <c r="F173" s="16">
        <v>141.25</v>
      </c>
      <c r="G173">
        <v>1.7999999999999999E-2</v>
      </c>
      <c r="H173">
        <v>0.73199999999999998</v>
      </c>
      <c r="I173" t="s">
        <v>32</v>
      </c>
      <c r="J173" s="37">
        <v>4.3854153614835203E-3</v>
      </c>
      <c r="K173" s="37">
        <v>7.1983460719208095E-2</v>
      </c>
      <c r="L173">
        <v>2016</v>
      </c>
      <c r="M173">
        <v>2016</v>
      </c>
      <c r="N173" t="s">
        <v>423</v>
      </c>
      <c r="O173" t="s">
        <v>48</v>
      </c>
    </row>
    <row r="174" spans="1:15">
      <c r="A174" s="14" t="s">
        <v>375</v>
      </c>
      <c r="B174" t="s">
        <v>376</v>
      </c>
      <c r="C174" t="s">
        <v>422</v>
      </c>
      <c r="D174" s="16">
        <v>0.53</v>
      </c>
      <c r="E174" s="16">
        <v>44.25</v>
      </c>
      <c r="F174" s="16">
        <v>141.25</v>
      </c>
      <c r="G174">
        <v>1.7999999999999999E-2</v>
      </c>
      <c r="H174">
        <v>0.73199999999999998</v>
      </c>
      <c r="I174" t="s">
        <v>32</v>
      </c>
      <c r="J174" s="37">
        <v>4.3854153614835203E-3</v>
      </c>
      <c r="K174" s="37">
        <v>7.1983460719208095E-2</v>
      </c>
      <c r="L174">
        <v>2016</v>
      </c>
      <c r="M174">
        <v>2016</v>
      </c>
      <c r="N174" t="s">
        <v>423</v>
      </c>
      <c r="O174" t="s">
        <v>48</v>
      </c>
    </row>
    <row r="175" spans="1:15">
      <c r="A175" s="14" t="s">
        <v>375</v>
      </c>
      <c r="B175" t="s">
        <v>376</v>
      </c>
      <c r="C175" t="s">
        <v>422</v>
      </c>
      <c r="D175" s="16">
        <v>0.36</v>
      </c>
      <c r="E175" s="16">
        <v>44.25</v>
      </c>
      <c r="F175" s="16">
        <v>140.75</v>
      </c>
      <c r="G175">
        <v>1.7999999999999999E-2</v>
      </c>
      <c r="H175">
        <v>0.73199999999999998</v>
      </c>
      <c r="I175" t="s">
        <v>32</v>
      </c>
      <c r="J175" s="37">
        <v>4.3854153614835203E-3</v>
      </c>
      <c r="K175" s="37">
        <v>7.1983460719208095E-2</v>
      </c>
      <c r="L175">
        <v>2016</v>
      </c>
      <c r="M175">
        <v>2016</v>
      </c>
      <c r="N175" t="s">
        <v>423</v>
      </c>
      <c r="O175" t="s">
        <v>48</v>
      </c>
    </row>
    <row r="176" spans="1:15">
      <c r="A176" s="14" t="s">
        <v>375</v>
      </c>
      <c r="B176" t="s">
        <v>376</v>
      </c>
      <c r="C176" t="s">
        <v>422</v>
      </c>
      <c r="D176" s="16">
        <v>0.83</v>
      </c>
      <c r="E176" s="16">
        <v>44.75</v>
      </c>
      <c r="F176" s="16">
        <v>141.75</v>
      </c>
      <c r="G176">
        <v>1.7999999999999999E-2</v>
      </c>
      <c r="H176">
        <v>0.73199999999999998</v>
      </c>
      <c r="I176" t="s">
        <v>32</v>
      </c>
      <c r="J176" s="37">
        <v>4.3854153614835203E-3</v>
      </c>
      <c r="K176" s="37">
        <v>7.1983460719208095E-2</v>
      </c>
      <c r="L176">
        <v>2016</v>
      </c>
      <c r="M176">
        <v>2016</v>
      </c>
      <c r="N176" t="s">
        <v>423</v>
      </c>
      <c r="O176" t="s">
        <v>48</v>
      </c>
    </row>
    <row r="177" spans="1:15">
      <c r="A177" s="14" t="s">
        <v>375</v>
      </c>
      <c r="B177" t="s">
        <v>376</v>
      </c>
      <c r="C177" t="s">
        <v>422</v>
      </c>
      <c r="D177" s="16">
        <v>0.57999999999999996</v>
      </c>
      <c r="E177" s="16">
        <v>45.25</v>
      </c>
      <c r="F177" s="16">
        <v>140.75</v>
      </c>
      <c r="G177">
        <v>1.7999999999999999E-2</v>
      </c>
      <c r="H177">
        <v>0.73199999999999998</v>
      </c>
      <c r="I177" t="s">
        <v>32</v>
      </c>
      <c r="J177" s="37">
        <v>4.3854153614835203E-3</v>
      </c>
      <c r="K177" s="37">
        <v>7.1983460719208095E-2</v>
      </c>
      <c r="L177">
        <v>2016</v>
      </c>
      <c r="M177">
        <v>2016</v>
      </c>
      <c r="N177" t="s">
        <v>423</v>
      </c>
      <c r="O177" t="s">
        <v>48</v>
      </c>
    </row>
    <row r="178" spans="1:15">
      <c r="A178" s="14" t="s">
        <v>375</v>
      </c>
      <c r="B178" t="s">
        <v>376</v>
      </c>
      <c r="C178" t="s">
        <v>422</v>
      </c>
      <c r="D178" s="16">
        <v>1</v>
      </c>
      <c r="E178" s="16">
        <v>45.25</v>
      </c>
      <c r="F178" s="16">
        <v>141.75</v>
      </c>
      <c r="G178">
        <v>1.7999999999999999E-2</v>
      </c>
      <c r="H178">
        <v>0.73199999999999998</v>
      </c>
      <c r="I178" t="s">
        <v>32</v>
      </c>
      <c r="J178" s="37">
        <v>4.3854153614835203E-3</v>
      </c>
      <c r="K178" s="37">
        <v>7.1983460719208095E-2</v>
      </c>
      <c r="L178">
        <v>2016</v>
      </c>
      <c r="M178">
        <v>2016</v>
      </c>
      <c r="N178" t="s">
        <v>423</v>
      </c>
      <c r="O178" t="s">
        <v>48</v>
      </c>
    </row>
    <row r="179" spans="1:15">
      <c r="A179" s="14" t="s">
        <v>375</v>
      </c>
      <c r="B179" t="s">
        <v>376</v>
      </c>
      <c r="C179" t="s">
        <v>422</v>
      </c>
      <c r="D179" s="16">
        <v>1</v>
      </c>
      <c r="E179" s="16">
        <v>44.25</v>
      </c>
      <c r="F179" s="16">
        <v>141.75</v>
      </c>
      <c r="G179">
        <v>1.7999999999999999E-2</v>
      </c>
      <c r="H179">
        <v>0.73199999999999998</v>
      </c>
      <c r="I179" t="s">
        <v>32</v>
      </c>
      <c r="J179" s="37">
        <v>4.3854153614835203E-3</v>
      </c>
      <c r="K179" s="37">
        <v>7.1983460719208095E-2</v>
      </c>
      <c r="L179">
        <v>2016</v>
      </c>
      <c r="M179">
        <v>2016</v>
      </c>
      <c r="N179" t="s">
        <v>423</v>
      </c>
      <c r="O179" t="s">
        <v>48</v>
      </c>
    </row>
    <row r="180" spans="1:15">
      <c r="A180" s="14" t="s">
        <v>375</v>
      </c>
      <c r="B180" t="s">
        <v>376</v>
      </c>
      <c r="C180" t="s">
        <v>422</v>
      </c>
      <c r="D180" s="16">
        <v>0.89</v>
      </c>
      <c r="E180" s="16">
        <v>45.75</v>
      </c>
      <c r="F180" s="16">
        <v>141.25</v>
      </c>
      <c r="G180">
        <v>1.7999999999999999E-2</v>
      </c>
      <c r="H180">
        <v>0.73199999999999998</v>
      </c>
      <c r="I180" t="s">
        <v>32</v>
      </c>
      <c r="J180" s="37">
        <v>4.3854153614835203E-3</v>
      </c>
      <c r="K180" s="37">
        <v>7.1983460719208095E-2</v>
      </c>
      <c r="L180">
        <v>2016</v>
      </c>
      <c r="M180">
        <v>2016</v>
      </c>
      <c r="N180" t="s">
        <v>423</v>
      </c>
      <c r="O180" t="s">
        <v>48</v>
      </c>
    </row>
    <row r="181" spans="1:15">
      <c r="A181" s="14" t="s">
        <v>375</v>
      </c>
      <c r="B181" t="s">
        <v>376</v>
      </c>
      <c r="C181" t="s">
        <v>422</v>
      </c>
      <c r="D181" s="16">
        <v>0.37</v>
      </c>
      <c r="E181" s="16">
        <v>45.25</v>
      </c>
      <c r="F181" s="16">
        <v>140.25</v>
      </c>
      <c r="G181">
        <v>1.7999999999999999E-2</v>
      </c>
      <c r="H181">
        <v>0.73199999999999998</v>
      </c>
      <c r="I181" t="s">
        <v>32</v>
      </c>
      <c r="J181" s="37">
        <v>4.3854153614835203E-3</v>
      </c>
      <c r="K181" s="37">
        <v>7.1983460719208095E-2</v>
      </c>
      <c r="L181">
        <v>2016</v>
      </c>
      <c r="M181">
        <v>2016</v>
      </c>
      <c r="N181" t="s">
        <v>423</v>
      </c>
      <c r="O181" t="s">
        <v>48</v>
      </c>
    </row>
    <row r="182" spans="1:15">
      <c r="A182" s="14" t="s">
        <v>375</v>
      </c>
      <c r="B182" t="s">
        <v>376</v>
      </c>
      <c r="C182" t="s">
        <v>422</v>
      </c>
      <c r="D182" s="16">
        <v>1</v>
      </c>
      <c r="E182" s="16">
        <v>45.75</v>
      </c>
      <c r="F182" s="16">
        <v>141.75</v>
      </c>
      <c r="G182">
        <v>1.7999999999999999E-2</v>
      </c>
      <c r="H182">
        <v>0.73199999999999998</v>
      </c>
      <c r="I182" t="s">
        <v>32</v>
      </c>
      <c r="J182" s="37">
        <v>4.3854153614835203E-3</v>
      </c>
      <c r="K182" s="37">
        <v>7.1983460719208095E-2</v>
      </c>
      <c r="L182">
        <v>2016</v>
      </c>
      <c r="M182">
        <v>2016</v>
      </c>
      <c r="N182" t="s">
        <v>423</v>
      </c>
      <c r="O182" t="s">
        <v>48</v>
      </c>
    </row>
    <row r="183" spans="1:15">
      <c r="A183" s="14" t="s">
        <v>375</v>
      </c>
      <c r="B183" t="s">
        <v>376</v>
      </c>
      <c r="C183" t="s">
        <v>422</v>
      </c>
      <c r="D183" s="16">
        <v>0.25</v>
      </c>
      <c r="E183" s="16">
        <v>44.25</v>
      </c>
      <c r="F183" s="16">
        <v>140.25</v>
      </c>
      <c r="G183">
        <v>1.7999999999999999E-2</v>
      </c>
      <c r="H183">
        <v>0.73199999999999998</v>
      </c>
      <c r="I183" t="s">
        <v>32</v>
      </c>
      <c r="J183" s="37">
        <v>4.3854153614835203E-3</v>
      </c>
      <c r="K183" s="37">
        <v>7.1983460719208095E-2</v>
      </c>
      <c r="L183">
        <v>2016</v>
      </c>
      <c r="M183">
        <v>2016</v>
      </c>
      <c r="N183" t="s">
        <v>423</v>
      </c>
      <c r="O183" t="s">
        <v>48</v>
      </c>
    </row>
    <row r="184" spans="1:15">
      <c r="A184" s="14" t="s">
        <v>375</v>
      </c>
      <c r="B184" t="s">
        <v>376</v>
      </c>
      <c r="C184" t="s">
        <v>427</v>
      </c>
      <c r="D184" s="16">
        <v>0.48</v>
      </c>
      <c r="E184" s="16">
        <v>44.75</v>
      </c>
      <c r="F184" s="16">
        <v>140.75</v>
      </c>
      <c r="G184">
        <v>2.7E-2</v>
      </c>
      <c r="H184">
        <v>0.56200000000000006</v>
      </c>
      <c r="I184" t="s">
        <v>32</v>
      </c>
      <c r="J184" s="37">
        <v>8.7708307229670459E-3</v>
      </c>
      <c r="K184" s="37">
        <v>8.5954141085077054E-2</v>
      </c>
      <c r="L184">
        <v>2017</v>
      </c>
      <c r="M184">
        <v>2017</v>
      </c>
      <c r="N184" t="s">
        <v>428</v>
      </c>
      <c r="O184" t="s">
        <v>48</v>
      </c>
    </row>
    <row r="185" spans="1:15">
      <c r="A185" s="14" t="s">
        <v>375</v>
      </c>
      <c r="B185" t="s">
        <v>376</v>
      </c>
      <c r="C185" t="s">
        <v>427</v>
      </c>
      <c r="D185" s="16">
        <v>0.64</v>
      </c>
      <c r="E185" s="16">
        <v>44.75</v>
      </c>
      <c r="F185" s="16">
        <v>141.25</v>
      </c>
      <c r="G185">
        <v>2.7E-2</v>
      </c>
      <c r="H185">
        <v>0.56200000000000006</v>
      </c>
      <c r="I185" t="s">
        <v>32</v>
      </c>
      <c r="J185" s="37">
        <v>8.7708307229670459E-3</v>
      </c>
      <c r="K185" s="37">
        <v>8.5954141085077054E-2</v>
      </c>
      <c r="L185">
        <v>2017</v>
      </c>
      <c r="M185">
        <v>2017</v>
      </c>
      <c r="N185" t="s">
        <v>428</v>
      </c>
      <c r="O185" t="s">
        <v>48</v>
      </c>
    </row>
    <row r="186" spans="1:15">
      <c r="A186" s="14" t="s">
        <v>375</v>
      </c>
      <c r="B186" t="s">
        <v>376</v>
      </c>
      <c r="C186" t="s">
        <v>427</v>
      </c>
      <c r="D186" s="16">
        <v>0.36</v>
      </c>
      <c r="E186" s="16">
        <v>44.75</v>
      </c>
      <c r="F186" s="16">
        <v>140.25</v>
      </c>
      <c r="G186">
        <v>2.7E-2</v>
      </c>
      <c r="H186">
        <v>0.56200000000000006</v>
      </c>
      <c r="I186" t="s">
        <v>32</v>
      </c>
      <c r="J186" s="37">
        <v>8.7708307229670494E-3</v>
      </c>
      <c r="K186" s="37">
        <v>8.5954141085077096E-2</v>
      </c>
      <c r="L186">
        <v>2017</v>
      </c>
      <c r="M186">
        <v>2017</v>
      </c>
      <c r="N186" t="s">
        <v>428</v>
      </c>
      <c r="O186" t="s">
        <v>48</v>
      </c>
    </row>
    <row r="187" spans="1:15">
      <c r="A187" s="14" t="s">
        <v>375</v>
      </c>
      <c r="B187" t="s">
        <v>376</v>
      </c>
      <c r="C187" t="s">
        <v>427</v>
      </c>
      <c r="D187" s="16">
        <v>0.88</v>
      </c>
      <c r="E187" s="16">
        <v>45.25</v>
      </c>
      <c r="F187" s="16">
        <v>141.25</v>
      </c>
      <c r="G187">
        <v>2.7E-2</v>
      </c>
      <c r="H187">
        <v>0.56200000000000006</v>
      </c>
      <c r="I187" t="s">
        <v>32</v>
      </c>
      <c r="J187" s="37">
        <v>8.7708307229670494E-3</v>
      </c>
      <c r="K187" s="37">
        <v>8.5954141085077096E-2</v>
      </c>
      <c r="L187">
        <v>2017</v>
      </c>
      <c r="M187">
        <v>2017</v>
      </c>
      <c r="N187" t="s">
        <v>428</v>
      </c>
      <c r="O187" t="s">
        <v>48</v>
      </c>
    </row>
    <row r="188" spans="1:15">
      <c r="A188" s="14" t="s">
        <v>375</v>
      </c>
      <c r="B188" t="s">
        <v>376</v>
      </c>
      <c r="C188" t="s">
        <v>427</v>
      </c>
      <c r="D188" s="16">
        <v>0.53</v>
      </c>
      <c r="E188" s="16">
        <v>44.25</v>
      </c>
      <c r="F188" s="16">
        <v>141.25</v>
      </c>
      <c r="G188">
        <v>2.7E-2</v>
      </c>
      <c r="H188">
        <v>0.56200000000000006</v>
      </c>
      <c r="I188" t="s">
        <v>32</v>
      </c>
      <c r="J188" s="37">
        <v>8.7708307229670494E-3</v>
      </c>
      <c r="K188" s="37">
        <v>8.5954141085077096E-2</v>
      </c>
      <c r="L188">
        <v>2017</v>
      </c>
      <c r="M188">
        <v>2017</v>
      </c>
      <c r="N188" t="s">
        <v>428</v>
      </c>
      <c r="O188" t="s">
        <v>48</v>
      </c>
    </row>
    <row r="189" spans="1:15">
      <c r="A189" s="14" t="s">
        <v>375</v>
      </c>
      <c r="B189" t="s">
        <v>376</v>
      </c>
      <c r="C189" t="s">
        <v>427</v>
      </c>
      <c r="D189" s="16">
        <v>0.36</v>
      </c>
      <c r="E189" s="16">
        <v>44.25</v>
      </c>
      <c r="F189" s="16">
        <v>140.75</v>
      </c>
      <c r="G189">
        <v>2.7E-2</v>
      </c>
      <c r="H189">
        <v>0.56200000000000006</v>
      </c>
      <c r="I189" t="s">
        <v>32</v>
      </c>
      <c r="J189" s="37">
        <v>8.7708307229670494E-3</v>
      </c>
      <c r="K189" s="37">
        <v>8.5954141085077096E-2</v>
      </c>
      <c r="L189">
        <v>2017</v>
      </c>
      <c r="M189">
        <v>2017</v>
      </c>
      <c r="N189" t="s">
        <v>428</v>
      </c>
      <c r="O189" t="s">
        <v>48</v>
      </c>
    </row>
    <row r="190" spans="1:15">
      <c r="A190" s="14" t="s">
        <v>375</v>
      </c>
      <c r="B190" t="s">
        <v>376</v>
      </c>
      <c r="C190" t="s">
        <v>427</v>
      </c>
      <c r="D190" s="16">
        <v>0.83</v>
      </c>
      <c r="E190" s="16">
        <v>44.75</v>
      </c>
      <c r="F190" s="16">
        <v>141.75</v>
      </c>
      <c r="G190">
        <v>2.7E-2</v>
      </c>
      <c r="H190">
        <v>0.56200000000000006</v>
      </c>
      <c r="I190" t="s">
        <v>32</v>
      </c>
      <c r="J190" s="37">
        <v>8.7708307229670494E-3</v>
      </c>
      <c r="K190" s="37">
        <v>8.5954141085077096E-2</v>
      </c>
      <c r="L190">
        <v>2017</v>
      </c>
      <c r="M190">
        <v>2017</v>
      </c>
      <c r="N190" t="s">
        <v>428</v>
      </c>
      <c r="O190" t="s">
        <v>48</v>
      </c>
    </row>
    <row r="191" spans="1:15">
      <c r="A191" s="14" t="s">
        <v>375</v>
      </c>
      <c r="B191" t="s">
        <v>376</v>
      </c>
      <c r="C191" t="s">
        <v>427</v>
      </c>
      <c r="D191" s="16">
        <v>0.57999999999999996</v>
      </c>
      <c r="E191" s="16">
        <v>45.25</v>
      </c>
      <c r="F191" s="16">
        <v>140.75</v>
      </c>
      <c r="G191">
        <v>2.7E-2</v>
      </c>
      <c r="H191">
        <v>0.56200000000000006</v>
      </c>
      <c r="I191" t="s">
        <v>32</v>
      </c>
      <c r="J191" s="37">
        <v>8.7708307229670494E-3</v>
      </c>
      <c r="K191" s="37">
        <v>8.5954141085077096E-2</v>
      </c>
      <c r="L191">
        <v>2017</v>
      </c>
      <c r="M191">
        <v>2017</v>
      </c>
      <c r="N191" t="s">
        <v>428</v>
      </c>
      <c r="O191" t="s">
        <v>48</v>
      </c>
    </row>
    <row r="192" spans="1:15">
      <c r="A192" s="14" t="s">
        <v>375</v>
      </c>
      <c r="B192" t="s">
        <v>376</v>
      </c>
      <c r="C192" t="s">
        <v>427</v>
      </c>
      <c r="D192" s="16">
        <v>1</v>
      </c>
      <c r="E192" s="16">
        <v>45.25</v>
      </c>
      <c r="F192" s="16">
        <v>141.75</v>
      </c>
      <c r="G192">
        <v>2.7E-2</v>
      </c>
      <c r="H192">
        <v>0.56200000000000006</v>
      </c>
      <c r="I192" t="s">
        <v>32</v>
      </c>
      <c r="J192" s="37">
        <v>8.7708307229670494E-3</v>
      </c>
      <c r="K192" s="37">
        <v>8.5954141085077096E-2</v>
      </c>
      <c r="L192">
        <v>2017</v>
      </c>
      <c r="M192">
        <v>2017</v>
      </c>
      <c r="N192" t="s">
        <v>428</v>
      </c>
      <c r="O192" t="s">
        <v>48</v>
      </c>
    </row>
    <row r="193" spans="1:15">
      <c r="A193" s="14" t="s">
        <v>375</v>
      </c>
      <c r="B193" t="s">
        <v>376</v>
      </c>
      <c r="C193" t="s">
        <v>427</v>
      </c>
      <c r="D193" s="16">
        <v>1</v>
      </c>
      <c r="E193" s="16">
        <v>44.25</v>
      </c>
      <c r="F193" s="16">
        <v>141.75</v>
      </c>
      <c r="G193">
        <v>2.7E-2</v>
      </c>
      <c r="H193">
        <v>0.56200000000000006</v>
      </c>
      <c r="I193" t="s">
        <v>32</v>
      </c>
      <c r="J193" s="37">
        <v>8.7708307229670494E-3</v>
      </c>
      <c r="K193" s="37">
        <v>8.5954141085077096E-2</v>
      </c>
      <c r="L193">
        <v>2017</v>
      </c>
      <c r="M193">
        <v>2017</v>
      </c>
      <c r="N193" t="s">
        <v>428</v>
      </c>
      <c r="O193" t="s">
        <v>48</v>
      </c>
    </row>
    <row r="194" spans="1:15">
      <c r="A194" s="14" t="s">
        <v>375</v>
      </c>
      <c r="B194" t="s">
        <v>376</v>
      </c>
      <c r="C194" t="s">
        <v>427</v>
      </c>
      <c r="D194" s="16">
        <v>0.89</v>
      </c>
      <c r="E194" s="16">
        <v>45.75</v>
      </c>
      <c r="F194" s="16">
        <v>141.25</v>
      </c>
      <c r="G194">
        <v>2.7E-2</v>
      </c>
      <c r="H194">
        <v>0.56200000000000006</v>
      </c>
      <c r="I194" t="s">
        <v>32</v>
      </c>
      <c r="J194" s="37">
        <v>8.7708307229670494E-3</v>
      </c>
      <c r="K194" s="37">
        <v>8.5954141085077096E-2</v>
      </c>
      <c r="L194">
        <v>2017</v>
      </c>
      <c r="M194">
        <v>2017</v>
      </c>
      <c r="N194" t="s">
        <v>428</v>
      </c>
      <c r="O194" t="s">
        <v>48</v>
      </c>
    </row>
    <row r="195" spans="1:15">
      <c r="A195" s="14" t="s">
        <v>375</v>
      </c>
      <c r="B195" t="s">
        <v>376</v>
      </c>
      <c r="C195" t="s">
        <v>427</v>
      </c>
      <c r="D195" s="16">
        <v>0.37</v>
      </c>
      <c r="E195" s="16">
        <v>45.25</v>
      </c>
      <c r="F195" s="16">
        <v>140.25</v>
      </c>
      <c r="G195">
        <v>2.7E-2</v>
      </c>
      <c r="H195">
        <v>0.56200000000000006</v>
      </c>
      <c r="I195" t="s">
        <v>32</v>
      </c>
      <c r="J195" s="37">
        <v>8.7708307229670494E-3</v>
      </c>
      <c r="K195" s="37">
        <v>8.5954141085077096E-2</v>
      </c>
      <c r="L195">
        <v>2017</v>
      </c>
      <c r="M195">
        <v>2017</v>
      </c>
      <c r="N195" t="s">
        <v>428</v>
      </c>
      <c r="O195" t="s">
        <v>48</v>
      </c>
    </row>
    <row r="196" spans="1:15">
      <c r="A196" s="14" t="s">
        <v>375</v>
      </c>
      <c r="B196" t="s">
        <v>376</v>
      </c>
      <c r="C196" t="s">
        <v>427</v>
      </c>
      <c r="D196" s="16">
        <v>1</v>
      </c>
      <c r="E196" s="16">
        <v>45.75</v>
      </c>
      <c r="F196" s="16">
        <v>141.75</v>
      </c>
      <c r="G196">
        <v>2.7E-2</v>
      </c>
      <c r="H196">
        <v>0.56200000000000006</v>
      </c>
      <c r="I196" t="s">
        <v>32</v>
      </c>
      <c r="J196" s="37">
        <v>8.7708307229670494E-3</v>
      </c>
      <c r="K196" s="37">
        <v>8.5954141085077096E-2</v>
      </c>
      <c r="L196">
        <v>2017</v>
      </c>
      <c r="M196">
        <v>2017</v>
      </c>
      <c r="N196" t="s">
        <v>428</v>
      </c>
      <c r="O196" t="s">
        <v>48</v>
      </c>
    </row>
    <row r="197" spans="1:15">
      <c r="A197" s="14" t="s">
        <v>375</v>
      </c>
      <c r="B197" t="s">
        <v>376</v>
      </c>
      <c r="C197" t="s">
        <v>427</v>
      </c>
      <c r="D197" s="16">
        <v>0.25</v>
      </c>
      <c r="E197" s="16">
        <v>44.25</v>
      </c>
      <c r="F197" s="16">
        <v>140.25</v>
      </c>
      <c r="G197">
        <v>2.7E-2</v>
      </c>
      <c r="H197">
        <v>0.56200000000000006</v>
      </c>
      <c r="I197" t="s">
        <v>32</v>
      </c>
      <c r="J197" s="37">
        <v>8.7708307229670494E-3</v>
      </c>
      <c r="K197" s="37">
        <v>8.5954141085077096E-2</v>
      </c>
      <c r="L197">
        <v>2017</v>
      </c>
      <c r="M197">
        <v>2017</v>
      </c>
      <c r="N197" t="s">
        <v>428</v>
      </c>
      <c r="O197" t="s">
        <v>48</v>
      </c>
    </row>
    <row r="198" spans="1:15">
      <c r="A198" s="14" t="s">
        <v>375</v>
      </c>
      <c r="B198" t="s">
        <v>376</v>
      </c>
      <c r="C198" t="s">
        <v>380</v>
      </c>
      <c r="D198" s="16">
        <v>0.75</v>
      </c>
      <c r="E198" s="16">
        <v>43.75</v>
      </c>
      <c r="F198" s="16">
        <v>141.25</v>
      </c>
      <c r="G198">
        <v>2.5999999999999999E-2</v>
      </c>
      <c r="H198">
        <v>0.78900000000000003</v>
      </c>
      <c r="I198" t="s">
        <v>32</v>
      </c>
      <c r="J198" s="37">
        <v>5.6196840826245441E-3</v>
      </c>
      <c r="K198" s="37">
        <v>0.11679829890643985</v>
      </c>
      <c r="L198">
        <v>2005</v>
      </c>
      <c r="M198">
        <v>2005</v>
      </c>
      <c r="N198" t="s">
        <v>379</v>
      </c>
      <c r="O198" t="s">
        <v>48</v>
      </c>
    </row>
    <row r="199" spans="1:15">
      <c r="A199" s="14" t="s">
        <v>375</v>
      </c>
      <c r="B199" t="s">
        <v>376</v>
      </c>
      <c r="C199" t="s">
        <v>380</v>
      </c>
      <c r="D199" s="16">
        <v>1</v>
      </c>
      <c r="E199" s="16">
        <v>43.25</v>
      </c>
      <c r="F199" s="16">
        <v>141.25</v>
      </c>
      <c r="G199">
        <v>2.5999999999999999E-2</v>
      </c>
      <c r="H199">
        <v>0.78900000000000003</v>
      </c>
      <c r="I199" t="s">
        <v>32</v>
      </c>
      <c r="J199" s="37">
        <v>5.6196840826245441E-3</v>
      </c>
      <c r="K199" s="37">
        <v>0.11679829890643985</v>
      </c>
      <c r="L199">
        <v>2005</v>
      </c>
      <c r="M199">
        <v>2005</v>
      </c>
      <c r="N199" t="s">
        <v>379</v>
      </c>
      <c r="O199" t="s">
        <v>48</v>
      </c>
    </row>
    <row r="200" spans="1:15">
      <c r="A200" s="14" t="s">
        <v>375</v>
      </c>
      <c r="B200" t="s">
        <v>376</v>
      </c>
      <c r="C200" t="s">
        <v>380</v>
      </c>
      <c r="D200" s="16">
        <v>0.9</v>
      </c>
      <c r="E200" s="16">
        <v>43.25</v>
      </c>
      <c r="F200" s="16">
        <v>140.75</v>
      </c>
      <c r="G200">
        <v>2.5999999999999999E-2</v>
      </c>
      <c r="H200">
        <v>0.78900000000000003</v>
      </c>
      <c r="I200" t="s">
        <v>32</v>
      </c>
      <c r="J200" s="37">
        <v>5.6196840826245398E-3</v>
      </c>
      <c r="K200" s="37">
        <v>0.11679829890644</v>
      </c>
      <c r="L200">
        <v>2005</v>
      </c>
      <c r="M200">
        <v>2005</v>
      </c>
      <c r="N200" t="s">
        <v>379</v>
      </c>
      <c r="O200" t="s">
        <v>48</v>
      </c>
    </row>
    <row r="201" spans="1:15">
      <c r="A201" s="14" t="s">
        <v>375</v>
      </c>
      <c r="B201" t="s">
        <v>376</v>
      </c>
      <c r="C201" t="s">
        <v>380</v>
      </c>
      <c r="D201" s="16">
        <v>0.31</v>
      </c>
      <c r="E201" s="16">
        <v>43.75</v>
      </c>
      <c r="F201" s="16">
        <v>140.75</v>
      </c>
      <c r="G201">
        <v>2.5999999999999999E-2</v>
      </c>
      <c r="H201">
        <v>0.78900000000000003</v>
      </c>
      <c r="I201" t="s">
        <v>32</v>
      </c>
      <c r="J201" s="37">
        <v>5.6196840826245398E-3</v>
      </c>
      <c r="K201" s="37">
        <v>0.11679829890644</v>
      </c>
      <c r="L201">
        <v>2005</v>
      </c>
      <c r="M201">
        <v>2005</v>
      </c>
      <c r="N201" t="s">
        <v>379</v>
      </c>
      <c r="O201" t="s">
        <v>48</v>
      </c>
    </row>
    <row r="202" spans="1:15">
      <c r="A202" s="14" t="s">
        <v>375</v>
      </c>
      <c r="B202" t="s">
        <v>376</v>
      </c>
      <c r="C202" t="s">
        <v>380</v>
      </c>
      <c r="D202" s="16">
        <v>0.53</v>
      </c>
      <c r="E202" s="16">
        <v>44.25</v>
      </c>
      <c r="F202" s="16">
        <v>141.25</v>
      </c>
      <c r="G202">
        <v>2.5999999999999999E-2</v>
      </c>
      <c r="H202">
        <v>0.78900000000000003</v>
      </c>
      <c r="I202" t="s">
        <v>32</v>
      </c>
      <c r="J202" s="37">
        <v>5.6196840826245398E-3</v>
      </c>
      <c r="K202" s="37">
        <v>0.11679829890644</v>
      </c>
      <c r="L202">
        <v>2005</v>
      </c>
      <c r="M202">
        <v>2005</v>
      </c>
      <c r="N202" t="s">
        <v>379</v>
      </c>
      <c r="O202" t="s">
        <v>48</v>
      </c>
    </row>
    <row r="203" spans="1:15">
      <c r="A203" s="14" t="s">
        <v>375</v>
      </c>
      <c r="B203" t="s">
        <v>376</v>
      </c>
      <c r="C203" t="s">
        <v>380</v>
      </c>
      <c r="D203" s="16">
        <v>0.36</v>
      </c>
      <c r="E203" s="16">
        <v>43.25</v>
      </c>
      <c r="F203" s="16">
        <v>140.25</v>
      </c>
      <c r="G203">
        <v>2.5999999999999999E-2</v>
      </c>
      <c r="H203">
        <v>0.78900000000000003</v>
      </c>
      <c r="I203" t="s">
        <v>32</v>
      </c>
      <c r="J203" s="37">
        <v>5.6196840826245398E-3</v>
      </c>
      <c r="K203" s="37">
        <v>0.11679829890644</v>
      </c>
      <c r="L203">
        <v>2005</v>
      </c>
      <c r="M203">
        <v>2005</v>
      </c>
      <c r="N203" t="s">
        <v>379</v>
      </c>
      <c r="O203" t="s">
        <v>48</v>
      </c>
    </row>
    <row r="204" spans="1:15">
      <c r="A204" s="14" t="s">
        <v>375</v>
      </c>
      <c r="B204" t="s">
        <v>376</v>
      </c>
      <c r="C204" t="s">
        <v>380</v>
      </c>
      <c r="D204" s="16">
        <v>0.36</v>
      </c>
      <c r="E204" s="16">
        <v>44.25</v>
      </c>
      <c r="F204" s="16">
        <v>140.75</v>
      </c>
      <c r="G204">
        <v>2.5999999999999999E-2</v>
      </c>
      <c r="H204">
        <v>0.78900000000000003</v>
      </c>
      <c r="I204" t="s">
        <v>32</v>
      </c>
      <c r="J204" s="37">
        <v>5.6196840826245398E-3</v>
      </c>
      <c r="K204" s="37">
        <v>0.11679829890644</v>
      </c>
      <c r="L204">
        <v>2005</v>
      </c>
      <c r="M204">
        <v>2005</v>
      </c>
      <c r="N204" t="s">
        <v>379</v>
      </c>
      <c r="O204" t="s">
        <v>48</v>
      </c>
    </row>
    <row r="205" spans="1:15">
      <c r="A205" s="14" t="s">
        <v>375</v>
      </c>
      <c r="B205" t="s">
        <v>376</v>
      </c>
      <c r="C205" t="s">
        <v>380</v>
      </c>
      <c r="D205" s="16">
        <v>1</v>
      </c>
      <c r="E205" s="16">
        <v>44.25</v>
      </c>
      <c r="F205" s="16">
        <v>141.75</v>
      </c>
      <c r="G205">
        <v>2.5999999999999999E-2</v>
      </c>
      <c r="H205">
        <v>0.78900000000000003</v>
      </c>
      <c r="I205" t="s">
        <v>32</v>
      </c>
      <c r="J205" s="37">
        <v>5.6196840826245398E-3</v>
      </c>
      <c r="K205" s="37">
        <v>0.11679829890644</v>
      </c>
      <c r="L205">
        <v>2005</v>
      </c>
      <c r="M205">
        <v>2005</v>
      </c>
      <c r="N205" t="s">
        <v>379</v>
      </c>
      <c r="O205" t="s">
        <v>48</v>
      </c>
    </row>
    <row r="206" spans="1:15">
      <c r="A206" s="14" t="s">
        <v>375</v>
      </c>
      <c r="B206" t="s">
        <v>376</v>
      </c>
      <c r="C206" t="s">
        <v>380</v>
      </c>
      <c r="D206" s="16">
        <v>0.19</v>
      </c>
      <c r="E206" s="16">
        <v>43.75</v>
      </c>
      <c r="F206" s="16">
        <v>140.25</v>
      </c>
      <c r="G206">
        <v>2.5999999999999999E-2</v>
      </c>
      <c r="H206">
        <v>0.78900000000000003</v>
      </c>
      <c r="I206" t="s">
        <v>32</v>
      </c>
      <c r="J206" s="37">
        <v>5.6196840826245398E-3</v>
      </c>
      <c r="K206" s="37">
        <v>0.11679829890644</v>
      </c>
      <c r="L206">
        <v>2005</v>
      </c>
      <c r="M206">
        <v>2005</v>
      </c>
      <c r="N206" t="s">
        <v>379</v>
      </c>
      <c r="O206" t="s">
        <v>48</v>
      </c>
    </row>
    <row r="207" spans="1:15">
      <c r="A207" s="14" t="s">
        <v>375</v>
      </c>
      <c r="B207" t="s">
        <v>376</v>
      </c>
      <c r="C207" t="s">
        <v>380</v>
      </c>
      <c r="D207" s="16">
        <v>1</v>
      </c>
      <c r="E207" s="16">
        <v>43.75</v>
      </c>
      <c r="F207" s="16">
        <v>141.75</v>
      </c>
      <c r="G207">
        <v>2.5999999999999999E-2</v>
      </c>
      <c r="H207">
        <v>0.78900000000000003</v>
      </c>
      <c r="I207" t="s">
        <v>32</v>
      </c>
      <c r="J207" s="37">
        <v>5.6196840826245398E-3</v>
      </c>
      <c r="K207" s="37">
        <v>0.11679829890644</v>
      </c>
      <c r="L207">
        <v>2005</v>
      </c>
      <c r="M207">
        <v>2005</v>
      </c>
      <c r="N207" t="s">
        <v>379</v>
      </c>
      <c r="O207" t="s">
        <v>48</v>
      </c>
    </row>
    <row r="208" spans="1:15">
      <c r="A208" s="14" t="s">
        <v>375</v>
      </c>
      <c r="B208" t="s">
        <v>376</v>
      </c>
      <c r="C208" t="s">
        <v>383</v>
      </c>
      <c r="D208" s="16">
        <v>0.75</v>
      </c>
      <c r="E208" s="16">
        <v>43.75</v>
      </c>
      <c r="F208" s="16">
        <v>141.25</v>
      </c>
      <c r="G208">
        <v>4.2999999999999997E-2</v>
      </c>
      <c r="H208">
        <v>0.85099999999999998</v>
      </c>
      <c r="I208" t="s">
        <v>32</v>
      </c>
      <c r="J208" s="37">
        <v>7.7460510328068045E-3</v>
      </c>
      <c r="K208" s="37">
        <v>0.23405224787363305</v>
      </c>
      <c r="L208">
        <v>2006</v>
      </c>
      <c r="M208">
        <v>2006</v>
      </c>
      <c r="N208" t="s">
        <v>382</v>
      </c>
      <c r="O208" t="s">
        <v>48</v>
      </c>
    </row>
    <row r="209" spans="1:15">
      <c r="A209" s="14" t="s">
        <v>375</v>
      </c>
      <c r="B209" t="s">
        <v>376</v>
      </c>
      <c r="C209" t="s">
        <v>383</v>
      </c>
      <c r="D209" s="16">
        <v>1</v>
      </c>
      <c r="E209" s="16">
        <v>43.25</v>
      </c>
      <c r="F209" s="16">
        <v>141.25</v>
      </c>
      <c r="G209">
        <v>4.2999999999999997E-2</v>
      </c>
      <c r="H209">
        <v>0.85099999999999998</v>
      </c>
      <c r="I209" t="s">
        <v>32</v>
      </c>
      <c r="J209" s="37">
        <v>7.7460510328068045E-3</v>
      </c>
      <c r="K209" s="37">
        <v>0.23405224787363305</v>
      </c>
      <c r="L209">
        <v>2006</v>
      </c>
      <c r="M209">
        <v>2006</v>
      </c>
      <c r="N209" t="s">
        <v>382</v>
      </c>
      <c r="O209" t="s">
        <v>48</v>
      </c>
    </row>
    <row r="210" spans="1:15">
      <c r="A210" s="14" t="s">
        <v>375</v>
      </c>
      <c r="B210" t="s">
        <v>376</v>
      </c>
      <c r="C210" t="s">
        <v>383</v>
      </c>
      <c r="D210" s="16">
        <v>0.9</v>
      </c>
      <c r="E210" s="16">
        <v>43.25</v>
      </c>
      <c r="F210" s="16">
        <v>140.75</v>
      </c>
      <c r="G210">
        <v>4.2999999999999997E-2</v>
      </c>
      <c r="H210">
        <v>0.85099999999999998</v>
      </c>
      <c r="I210" t="s">
        <v>32</v>
      </c>
      <c r="J210" s="37">
        <v>7.7460510328068001E-3</v>
      </c>
      <c r="K210" s="37">
        <v>0.23405224787363299</v>
      </c>
      <c r="L210">
        <v>2006</v>
      </c>
      <c r="M210">
        <v>2006</v>
      </c>
      <c r="N210" t="s">
        <v>382</v>
      </c>
      <c r="O210" t="s">
        <v>48</v>
      </c>
    </row>
    <row r="211" spans="1:15">
      <c r="A211" s="14" t="s">
        <v>375</v>
      </c>
      <c r="B211" t="s">
        <v>376</v>
      </c>
      <c r="C211" t="s">
        <v>383</v>
      </c>
      <c r="D211" s="16">
        <v>0.31</v>
      </c>
      <c r="E211" s="16">
        <v>43.75</v>
      </c>
      <c r="F211" s="16">
        <v>140.75</v>
      </c>
      <c r="G211">
        <v>4.2999999999999997E-2</v>
      </c>
      <c r="H211">
        <v>0.85099999999999998</v>
      </c>
      <c r="I211" t="s">
        <v>32</v>
      </c>
      <c r="J211" s="37">
        <v>7.7460510328068001E-3</v>
      </c>
      <c r="K211" s="37">
        <v>0.23405224787363299</v>
      </c>
      <c r="L211">
        <v>2006</v>
      </c>
      <c r="M211">
        <v>2006</v>
      </c>
      <c r="N211" t="s">
        <v>382</v>
      </c>
      <c r="O211" t="s">
        <v>48</v>
      </c>
    </row>
    <row r="212" spans="1:15">
      <c r="A212" s="14" t="s">
        <v>375</v>
      </c>
      <c r="B212" t="s">
        <v>376</v>
      </c>
      <c r="C212" t="s">
        <v>383</v>
      </c>
      <c r="D212" s="16">
        <v>0.53</v>
      </c>
      <c r="E212" s="16">
        <v>44.25</v>
      </c>
      <c r="F212" s="16">
        <v>141.25</v>
      </c>
      <c r="G212">
        <v>4.2999999999999997E-2</v>
      </c>
      <c r="H212">
        <v>0.85099999999999998</v>
      </c>
      <c r="I212" t="s">
        <v>32</v>
      </c>
      <c r="J212" s="37">
        <v>7.7460510328068001E-3</v>
      </c>
      <c r="K212" s="37">
        <v>0.23405224787363299</v>
      </c>
      <c r="L212">
        <v>2006</v>
      </c>
      <c r="M212">
        <v>2006</v>
      </c>
      <c r="N212" t="s">
        <v>382</v>
      </c>
      <c r="O212" t="s">
        <v>48</v>
      </c>
    </row>
    <row r="213" spans="1:15">
      <c r="A213" s="14" t="s">
        <v>375</v>
      </c>
      <c r="B213" t="s">
        <v>376</v>
      </c>
      <c r="C213" t="s">
        <v>383</v>
      </c>
      <c r="D213" s="16">
        <v>0.36</v>
      </c>
      <c r="E213" s="16">
        <v>43.25</v>
      </c>
      <c r="F213" s="16">
        <v>140.25</v>
      </c>
      <c r="G213">
        <v>4.2999999999999997E-2</v>
      </c>
      <c r="H213">
        <v>0.85099999999999998</v>
      </c>
      <c r="I213" t="s">
        <v>32</v>
      </c>
      <c r="J213" s="37">
        <v>7.7460510328068001E-3</v>
      </c>
      <c r="K213" s="37">
        <v>0.23405224787363299</v>
      </c>
      <c r="L213">
        <v>2006</v>
      </c>
      <c r="M213">
        <v>2006</v>
      </c>
      <c r="N213" t="s">
        <v>382</v>
      </c>
      <c r="O213" t="s">
        <v>48</v>
      </c>
    </row>
    <row r="214" spans="1:15">
      <c r="A214" s="14" t="s">
        <v>375</v>
      </c>
      <c r="B214" t="s">
        <v>376</v>
      </c>
      <c r="C214" t="s">
        <v>383</v>
      </c>
      <c r="D214" s="16">
        <v>0.36</v>
      </c>
      <c r="E214" s="16">
        <v>44.25</v>
      </c>
      <c r="F214" s="16">
        <v>140.75</v>
      </c>
      <c r="G214">
        <v>4.2999999999999997E-2</v>
      </c>
      <c r="H214">
        <v>0.85099999999999998</v>
      </c>
      <c r="I214" t="s">
        <v>32</v>
      </c>
      <c r="J214" s="37">
        <v>7.7460510328068001E-3</v>
      </c>
      <c r="K214" s="37">
        <v>0.23405224787363299</v>
      </c>
      <c r="L214">
        <v>2006</v>
      </c>
      <c r="M214">
        <v>2006</v>
      </c>
      <c r="N214" t="s">
        <v>382</v>
      </c>
      <c r="O214" t="s">
        <v>48</v>
      </c>
    </row>
    <row r="215" spans="1:15">
      <c r="A215" s="14" t="s">
        <v>375</v>
      </c>
      <c r="B215" t="s">
        <v>376</v>
      </c>
      <c r="C215" t="s">
        <v>383</v>
      </c>
      <c r="D215" s="16">
        <v>1</v>
      </c>
      <c r="E215" s="16">
        <v>44.25</v>
      </c>
      <c r="F215" s="16">
        <v>141.75</v>
      </c>
      <c r="G215">
        <v>4.2999999999999997E-2</v>
      </c>
      <c r="H215">
        <v>0.85099999999999998</v>
      </c>
      <c r="I215" t="s">
        <v>32</v>
      </c>
      <c r="J215" s="37">
        <v>7.7460510328068001E-3</v>
      </c>
      <c r="K215" s="37">
        <v>0.23405224787363299</v>
      </c>
      <c r="L215">
        <v>2006</v>
      </c>
      <c r="M215">
        <v>2006</v>
      </c>
      <c r="N215" t="s">
        <v>382</v>
      </c>
      <c r="O215" t="s">
        <v>48</v>
      </c>
    </row>
    <row r="216" spans="1:15">
      <c r="A216" s="14" t="s">
        <v>375</v>
      </c>
      <c r="B216" t="s">
        <v>376</v>
      </c>
      <c r="C216" t="s">
        <v>383</v>
      </c>
      <c r="D216" s="16">
        <v>0.19</v>
      </c>
      <c r="E216" s="16">
        <v>43.75</v>
      </c>
      <c r="F216" s="16">
        <v>140.25</v>
      </c>
      <c r="G216">
        <v>4.2999999999999997E-2</v>
      </c>
      <c r="H216">
        <v>0.85099999999999998</v>
      </c>
      <c r="I216" t="s">
        <v>32</v>
      </c>
      <c r="J216" s="37">
        <v>7.7460510328068001E-3</v>
      </c>
      <c r="K216" s="37">
        <v>0.23405224787363299</v>
      </c>
      <c r="L216">
        <v>2006</v>
      </c>
      <c r="M216">
        <v>2006</v>
      </c>
      <c r="N216" t="s">
        <v>382</v>
      </c>
      <c r="O216" t="s">
        <v>48</v>
      </c>
    </row>
    <row r="217" spans="1:15">
      <c r="A217" s="14" t="s">
        <v>375</v>
      </c>
      <c r="B217" t="s">
        <v>376</v>
      </c>
      <c r="C217" t="s">
        <v>383</v>
      </c>
      <c r="D217" s="16">
        <v>1</v>
      </c>
      <c r="E217" s="16">
        <v>43.75</v>
      </c>
      <c r="F217" s="16">
        <v>141.75</v>
      </c>
      <c r="G217">
        <v>4.2999999999999997E-2</v>
      </c>
      <c r="H217">
        <v>0.85099999999999998</v>
      </c>
      <c r="I217" t="s">
        <v>32</v>
      </c>
      <c r="J217" s="37">
        <v>7.7460510328068001E-3</v>
      </c>
      <c r="K217" s="37">
        <v>0.23405224787363299</v>
      </c>
      <c r="L217">
        <v>2006</v>
      </c>
      <c r="M217">
        <v>2006</v>
      </c>
      <c r="N217" t="s">
        <v>382</v>
      </c>
      <c r="O217" t="s">
        <v>48</v>
      </c>
    </row>
    <row r="218" spans="1:15">
      <c r="A218" s="14" t="s">
        <v>375</v>
      </c>
      <c r="B218" t="s">
        <v>376</v>
      </c>
      <c r="C218" t="s">
        <v>449</v>
      </c>
      <c r="D218" s="16">
        <v>0.75</v>
      </c>
      <c r="E218" s="16">
        <v>43.75</v>
      </c>
      <c r="F218" s="16">
        <v>141.25</v>
      </c>
      <c r="G218">
        <v>0.21199999999999999</v>
      </c>
      <c r="H218">
        <v>0.46600000000000003</v>
      </c>
      <c r="I218" t="s">
        <v>32</v>
      </c>
      <c r="J218" s="37">
        <v>7.791616038882139E-2</v>
      </c>
      <c r="K218" s="37">
        <v>0.57715674362089919</v>
      </c>
      <c r="L218">
        <v>2007</v>
      </c>
      <c r="M218">
        <v>2007</v>
      </c>
      <c r="N218" t="s">
        <v>448</v>
      </c>
      <c r="O218" t="s">
        <v>48</v>
      </c>
    </row>
    <row r="219" spans="1:15">
      <c r="A219" s="14" t="s">
        <v>375</v>
      </c>
      <c r="B219" t="s">
        <v>376</v>
      </c>
      <c r="C219" t="s">
        <v>449</v>
      </c>
      <c r="D219" s="16">
        <v>1</v>
      </c>
      <c r="E219" s="16">
        <v>43.25</v>
      </c>
      <c r="F219" s="16">
        <v>141.25</v>
      </c>
      <c r="G219">
        <v>0.21199999999999999</v>
      </c>
      <c r="H219">
        <v>0.46600000000000003</v>
      </c>
      <c r="I219" t="s">
        <v>32</v>
      </c>
      <c r="J219" s="37">
        <v>7.791616038882139E-2</v>
      </c>
      <c r="K219" s="37">
        <v>0.57715674362089919</v>
      </c>
      <c r="L219">
        <v>2007</v>
      </c>
      <c r="M219">
        <v>2007</v>
      </c>
      <c r="N219" t="s">
        <v>448</v>
      </c>
      <c r="O219" t="s">
        <v>48</v>
      </c>
    </row>
    <row r="220" spans="1:15">
      <c r="A220" s="14" t="s">
        <v>375</v>
      </c>
      <c r="B220" t="s">
        <v>376</v>
      </c>
      <c r="C220" t="s">
        <v>449</v>
      </c>
      <c r="D220" s="16">
        <v>0.9</v>
      </c>
      <c r="E220" s="16">
        <v>43.25</v>
      </c>
      <c r="F220" s="16">
        <v>140.75</v>
      </c>
      <c r="G220">
        <v>0.21199999999999999</v>
      </c>
      <c r="H220">
        <v>0.46600000000000003</v>
      </c>
      <c r="I220" t="s">
        <v>32</v>
      </c>
      <c r="J220" s="37">
        <v>7.7916160388821404E-2</v>
      </c>
      <c r="K220" s="37">
        <v>0.57715674362089897</v>
      </c>
      <c r="L220">
        <v>2007</v>
      </c>
      <c r="M220">
        <v>2007</v>
      </c>
      <c r="N220" t="s">
        <v>448</v>
      </c>
      <c r="O220" t="s">
        <v>48</v>
      </c>
    </row>
    <row r="221" spans="1:15">
      <c r="A221" s="14" t="s">
        <v>375</v>
      </c>
      <c r="B221" t="s">
        <v>376</v>
      </c>
      <c r="C221" t="s">
        <v>449</v>
      </c>
      <c r="D221" s="16">
        <v>0.31</v>
      </c>
      <c r="E221" s="16">
        <v>43.75</v>
      </c>
      <c r="F221" s="16">
        <v>140.75</v>
      </c>
      <c r="G221">
        <v>0.21199999999999999</v>
      </c>
      <c r="H221">
        <v>0.46600000000000003</v>
      </c>
      <c r="I221" t="s">
        <v>32</v>
      </c>
      <c r="J221" s="37">
        <v>7.7916160388821404E-2</v>
      </c>
      <c r="K221" s="37">
        <v>0.57715674362089897</v>
      </c>
      <c r="L221">
        <v>2007</v>
      </c>
      <c r="M221">
        <v>2007</v>
      </c>
      <c r="N221" t="s">
        <v>448</v>
      </c>
      <c r="O221" t="s">
        <v>48</v>
      </c>
    </row>
    <row r="222" spans="1:15">
      <c r="A222" s="14" t="s">
        <v>375</v>
      </c>
      <c r="B222" t="s">
        <v>376</v>
      </c>
      <c r="C222" t="s">
        <v>449</v>
      </c>
      <c r="D222" s="16">
        <v>0.53</v>
      </c>
      <c r="E222" s="16">
        <v>44.25</v>
      </c>
      <c r="F222" s="16">
        <v>141.25</v>
      </c>
      <c r="G222">
        <v>0.21199999999999999</v>
      </c>
      <c r="H222">
        <v>0.46600000000000003</v>
      </c>
      <c r="I222" t="s">
        <v>32</v>
      </c>
      <c r="J222" s="37">
        <v>7.7916160388821404E-2</v>
      </c>
      <c r="K222" s="37">
        <v>0.57715674362089897</v>
      </c>
      <c r="L222">
        <v>2007</v>
      </c>
      <c r="M222">
        <v>2007</v>
      </c>
      <c r="N222" t="s">
        <v>448</v>
      </c>
      <c r="O222" t="s">
        <v>48</v>
      </c>
    </row>
    <row r="223" spans="1:15">
      <c r="A223" s="14" t="s">
        <v>375</v>
      </c>
      <c r="B223" t="s">
        <v>376</v>
      </c>
      <c r="C223" t="s">
        <v>449</v>
      </c>
      <c r="D223" s="16">
        <v>0.36</v>
      </c>
      <c r="E223" s="16">
        <v>43.25</v>
      </c>
      <c r="F223" s="16">
        <v>140.25</v>
      </c>
      <c r="G223">
        <v>0.21199999999999999</v>
      </c>
      <c r="H223">
        <v>0.46600000000000003</v>
      </c>
      <c r="I223" t="s">
        <v>32</v>
      </c>
      <c r="J223" s="37">
        <v>7.7916160388821404E-2</v>
      </c>
      <c r="K223" s="37">
        <v>0.57715674362089897</v>
      </c>
      <c r="L223">
        <v>2007</v>
      </c>
      <c r="M223">
        <v>2007</v>
      </c>
      <c r="N223" t="s">
        <v>448</v>
      </c>
      <c r="O223" t="s">
        <v>48</v>
      </c>
    </row>
    <row r="224" spans="1:15">
      <c r="A224" s="14" t="s">
        <v>375</v>
      </c>
      <c r="B224" t="s">
        <v>376</v>
      </c>
      <c r="C224" t="s">
        <v>449</v>
      </c>
      <c r="D224" s="16">
        <v>0.36</v>
      </c>
      <c r="E224" s="16">
        <v>44.25</v>
      </c>
      <c r="F224" s="16">
        <v>140.75</v>
      </c>
      <c r="G224">
        <v>0.21199999999999999</v>
      </c>
      <c r="H224">
        <v>0.46600000000000003</v>
      </c>
      <c r="I224" t="s">
        <v>32</v>
      </c>
      <c r="J224" s="37">
        <v>7.7916160388821404E-2</v>
      </c>
      <c r="K224" s="37">
        <v>0.57715674362089897</v>
      </c>
      <c r="L224">
        <v>2007</v>
      </c>
      <c r="M224">
        <v>2007</v>
      </c>
      <c r="N224" t="s">
        <v>448</v>
      </c>
      <c r="O224" t="s">
        <v>48</v>
      </c>
    </row>
    <row r="225" spans="1:15">
      <c r="A225" s="14" t="s">
        <v>375</v>
      </c>
      <c r="B225" t="s">
        <v>376</v>
      </c>
      <c r="C225" t="s">
        <v>449</v>
      </c>
      <c r="D225" s="16">
        <v>1</v>
      </c>
      <c r="E225" s="16">
        <v>44.25</v>
      </c>
      <c r="F225" s="16">
        <v>141.75</v>
      </c>
      <c r="G225">
        <v>0.21199999999999999</v>
      </c>
      <c r="H225">
        <v>0.46600000000000003</v>
      </c>
      <c r="I225" t="s">
        <v>32</v>
      </c>
      <c r="J225" s="37">
        <v>7.7916160388821404E-2</v>
      </c>
      <c r="K225" s="37">
        <v>0.57715674362089897</v>
      </c>
      <c r="L225">
        <v>2007</v>
      </c>
      <c r="M225">
        <v>2007</v>
      </c>
      <c r="N225" t="s">
        <v>448</v>
      </c>
      <c r="O225" t="s">
        <v>48</v>
      </c>
    </row>
    <row r="226" spans="1:15">
      <c r="A226" s="14" t="s">
        <v>375</v>
      </c>
      <c r="B226" t="s">
        <v>376</v>
      </c>
      <c r="C226" t="s">
        <v>449</v>
      </c>
      <c r="D226" s="16">
        <v>0.19</v>
      </c>
      <c r="E226" s="16">
        <v>43.75</v>
      </c>
      <c r="F226" s="16">
        <v>140.25</v>
      </c>
      <c r="G226">
        <v>0.21199999999999999</v>
      </c>
      <c r="H226">
        <v>0.46600000000000003</v>
      </c>
      <c r="I226" t="s">
        <v>32</v>
      </c>
      <c r="J226" s="37">
        <v>7.7916160388821404E-2</v>
      </c>
      <c r="K226" s="37">
        <v>0.57715674362089897</v>
      </c>
      <c r="L226">
        <v>2007</v>
      </c>
      <c r="M226">
        <v>2007</v>
      </c>
      <c r="N226" t="s">
        <v>448</v>
      </c>
      <c r="O226" t="s">
        <v>48</v>
      </c>
    </row>
    <row r="227" spans="1:15">
      <c r="A227" s="14" t="s">
        <v>375</v>
      </c>
      <c r="B227" t="s">
        <v>376</v>
      </c>
      <c r="C227" t="s">
        <v>449</v>
      </c>
      <c r="D227" s="16">
        <v>1</v>
      </c>
      <c r="E227" s="16">
        <v>43.75</v>
      </c>
      <c r="F227" s="16">
        <v>141.75</v>
      </c>
      <c r="G227">
        <v>0.21199999999999999</v>
      </c>
      <c r="H227">
        <v>0.46600000000000003</v>
      </c>
      <c r="I227" t="s">
        <v>32</v>
      </c>
      <c r="J227" s="37">
        <v>7.7916160388821404E-2</v>
      </c>
      <c r="K227" s="37">
        <v>0.57715674362089897</v>
      </c>
      <c r="L227">
        <v>2007</v>
      </c>
      <c r="M227">
        <v>2007</v>
      </c>
      <c r="N227" t="s">
        <v>448</v>
      </c>
      <c r="O227" t="s">
        <v>48</v>
      </c>
    </row>
    <row r="228" spans="1:15">
      <c r="A228" s="14" t="s">
        <v>375</v>
      </c>
      <c r="B228" t="s">
        <v>376</v>
      </c>
      <c r="C228" t="s">
        <v>446</v>
      </c>
      <c r="D228" s="16">
        <v>0.75</v>
      </c>
      <c r="E228" s="16">
        <v>43.75</v>
      </c>
      <c r="F228" s="16">
        <v>141.25</v>
      </c>
      <c r="G228">
        <v>0.10199999999999999</v>
      </c>
      <c r="H228">
        <v>0.38200000000000001</v>
      </c>
      <c r="I228" t="s">
        <v>32</v>
      </c>
      <c r="J228" s="37">
        <v>4.4501822600243011E-2</v>
      </c>
      <c r="K228" s="37">
        <v>0.23496354799513974</v>
      </c>
      <c r="L228">
        <v>2007</v>
      </c>
      <c r="M228">
        <v>2007</v>
      </c>
      <c r="N228" t="s">
        <v>445</v>
      </c>
      <c r="O228" t="s">
        <v>48</v>
      </c>
    </row>
    <row r="229" spans="1:15">
      <c r="A229" s="14" t="s">
        <v>375</v>
      </c>
      <c r="B229" t="s">
        <v>376</v>
      </c>
      <c r="C229" t="s">
        <v>446</v>
      </c>
      <c r="D229" s="16">
        <v>1</v>
      </c>
      <c r="E229" s="16">
        <v>43.25</v>
      </c>
      <c r="F229" s="16">
        <v>141.25</v>
      </c>
      <c r="G229">
        <v>0.10199999999999999</v>
      </c>
      <c r="H229">
        <v>0.38200000000000001</v>
      </c>
      <c r="I229" t="s">
        <v>32</v>
      </c>
      <c r="J229" s="37">
        <v>4.4501822600243011E-2</v>
      </c>
      <c r="K229" s="37">
        <v>0.23496354799513974</v>
      </c>
      <c r="L229">
        <v>2007</v>
      </c>
      <c r="M229">
        <v>2007</v>
      </c>
      <c r="N229" t="s">
        <v>445</v>
      </c>
      <c r="O229" t="s">
        <v>48</v>
      </c>
    </row>
    <row r="230" spans="1:15">
      <c r="A230" s="14" t="s">
        <v>375</v>
      </c>
      <c r="B230" t="s">
        <v>376</v>
      </c>
      <c r="C230" t="s">
        <v>446</v>
      </c>
      <c r="D230" s="16">
        <v>0.9</v>
      </c>
      <c r="E230" s="16">
        <v>43.25</v>
      </c>
      <c r="F230" s="16">
        <v>140.75</v>
      </c>
      <c r="G230">
        <v>0.10199999999999999</v>
      </c>
      <c r="H230">
        <v>0.38200000000000001</v>
      </c>
      <c r="I230" t="s">
        <v>32</v>
      </c>
      <c r="J230" s="37">
        <v>4.4501822600242998E-2</v>
      </c>
      <c r="K230" s="37">
        <v>0.23496354799513999</v>
      </c>
      <c r="L230">
        <v>2007</v>
      </c>
      <c r="M230">
        <v>2007</v>
      </c>
      <c r="N230" t="s">
        <v>445</v>
      </c>
      <c r="O230" t="s">
        <v>48</v>
      </c>
    </row>
    <row r="231" spans="1:15">
      <c r="A231" s="14" t="s">
        <v>375</v>
      </c>
      <c r="B231" t="s">
        <v>376</v>
      </c>
      <c r="C231" t="s">
        <v>446</v>
      </c>
      <c r="D231" s="16">
        <v>0.31</v>
      </c>
      <c r="E231" s="16">
        <v>43.75</v>
      </c>
      <c r="F231" s="16">
        <v>140.75</v>
      </c>
      <c r="G231">
        <v>0.10199999999999999</v>
      </c>
      <c r="H231">
        <v>0.38200000000000001</v>
      </c>
      <c r="I231" t="s">
        <v>32</v>
      </c>
      <c r="J231" s="37">
        <v>4.4501822600242998E-2</v>
      </c>
      <c r="K231" s="37">
        <v>0.23496354799513999</v>
      </c>
      <c r="L231">
        <v>2007</v>
      </c>
      <c r="M231">
        <v>2007</v>
      </c>
      <c r="N231" t="s">
        <v>445</v>
      </c>
      <c r="O231" t="s">
        <v>48</v>
      </c>
    </row>
    <row r="232" spans="1:15">
      <c r="A232" s="14" t="s">
        <v>375</v>
      </c>
      <c r="B232" t="s">
        <v>376</v>
      </c>
      <c r="C232" t="s">
        <v>446</v>
      </c>
      <c r="D232" s="16">
        <v>0.53</v>
      </c>
      <c r="E232" s="16">
        <v>44.25</v>
      </c>
      <c r="F232" s="16">
        <v>141.25</v>
      </c>
      <c r="G232">
        <v>0.10199999999999999</v>
      </c>
      <c r="H232">
        <v>0.38200000000000001</v>
      </c>
      <c r="I232" t="s">
        <v>32</v>
      </c>
      <c r="J232" s="37">
        <v>4.4501822600242998E-2</v>
      </c>
      <c r="K232" s="37">
        <v>0.23496354799513999</v>
      </c>
      <c r="L232">
        <v>2007</v>
      </c>
      <c r="M232">
        <v>2007</v>
      </c>
      <c r="N232" t="s">
        <v>445</v>
      </c>
      <c r="O232" t="s">
        <v>48</v>
      </c>
    </row>
    <row r="233" spans="1:15">
      <c r="A233" s="14" t="s">
        <v>375</v>
      </c>
      <c r="B233" t="s">
        <v>376</v>
      </c>
      <c r="C233" t="s">
        <v>446</v>
      </c>
      <c r="D233" s="16">
        <v>0.36</v>
      </c>
      <c r="E233" s="16">
        <v>43.25</v>
      </c>
      <c r="F233" s="16">
        <v>140.25</v>
      </c>
      <c r="G233">
        <v>0.10199999999999999</v>
      </c>
      <c r="H233">
        <v>0.38200000000000001</v>
      </c>
      <c r="I233" t="s">
        <v>32</v>
      </c>
      <c r="J233" s="37">
        <v>4.4501822600242998E-2</v>
      </c>
      <c r="K233" s="37">
        <v>0.23496354799513999</v>
      </c>
      <c r="L233">
        <v>2007</v>
      </c>
      <c r="M233">
        <v>2007</v>
      </c>
      <c r="N233" t="s">
        <v>445</v>
      </c>
      <c r="O233" t="s">
        <v>48</v>
      </c>
    </row>
    <row r="234" spans="1:15">
      <c r="A234" s="14" t="s">
        <v>375</v>
      </c>
      <c r="B234" t="s">
        <v>376</v>
      </c>
      <c r="C234" t="s">
        <v>446</v>
      </c>
      <c r="D234" s="16">
        <v>0.36</v>
      </c>
      <c r="E234" s="16">
        <v>44.25</v>
      </c>
      <c r="F234" s="16">
        <v>140.75</v>
      </c>
      <c r="G234">
        <v>0.10199999999999999</v>
      </c>
      <c r="H234">
        <v>0.38200000000000001</v>
      </c>
      <c r="I234" t="s">
        <v>32</v>
      </c>
      <c r="J234" s="37">
        <v>4.4501822600242998E-2</v>
      </c>
      <c r="K234" s="37">
        <v>0.23496354799513999</v>
      </c>
      <c r="L234">
        <v>2007</v>
      </c>
      <c r="M234">
        <v>2007</v>
      </c>
      <c r="N234" t="s">
        <v>445</v>
      </c>
      <c r="O234" t="s">
        <v>48</v>
      </c>
    </row>
    <row r="235" spans="1:15">
      <c r="A235" s="14" t="s">
        <v>375</v>
      </c>
      <c r="B235" t="s">
        <v>376</v>
      </c>
      <c r="C235" t="s">
        <v>446</v>
      </c>
      <c r="D235" s="16">
        <v>1</v>
      </c>
      <c r="E235" s="16">
        <v>44.25</v>
      </c>
      <c r="F235" s="16">
        <v>141.75</v>
      </c>
      <c r="G235">
        <v>0.10199999999999999</v>
      </c>
      <c r="H235">
        <v>0.38200000000000001</v>
      </c>
      <c r="I235" t="s">
        <v>32</v>
      </c>
      <c r="J235" s="37">
        <v>4.4501822600242998E-2</v>
      </c>
      <c r="K235" s="37">
        <v>0.23496354799513999</v>
      </c>
      <c r="L235">
        <v>2007</v>
      </c>
      <c r="M235">
        <v>2007</v>
      </c>
      <c r="N235" t="s">
        <v>445</v>
      </c>
      <c r="O235" t="s">
        <v>48</v>
      </c>
    </row>
    <row r="236" spans="1:15">
      <c r="A236" s="14" t="s">
        <v>375</v>
      </c>
      <c r="B236" t="s">
        <v>376</v>
      </c>
      <c r="C236" t="s">
        <v>446</v>
      </c>
      <c r="D236" s="16">
        <v>0.19</v>
      </c>
      <c r="E236" s="16">
        <v>43.75</v>
      </c>
      <c r="F236" s="16">
        <v>140.25</v>
      </c>
      <c r="G236">
        <v>0.10199999999999999</v>
      </c>
      <c r="H236">
        <v>0.38200000000000001</v>
      </c>
      <c r="I236" t="s">
        <v>32</v>
      </c>
      <c r="J236" s="37">
        <v>4.4501822600242998E-2</v>
      </c>
      <c r="K236" s="37">
        <v>0.23496354799513999</v>
      </c>
      <c r="L236">
        <v>2007</v>
      </c>
      <c r="M236">
        <v>2007</v>
      </c>
      <c r="N236" t="s">
        <v>445</v>
      </c>
      <c r="O236" t="s">
        <v>48</v>
      </c>
    </row>
    <row r="237" spans="1:15">
      <c r="A237" s="14" t="s">
        <v>375</v>
      </c>
      <c r="B237" t="s">
        <v>376</v>
      </c>
      <c r="C237" t="s">
        <v>446</v>
      </c>
      <c r="D237" s="16">
        <v>1</v>
      </c>
      <c r="E237" s="16">
        <v>43.75</v>
      </c>
      <c r="F237" s="16">
        <v>141.75</v>
      </c>
      <c r="G237">
        <v>0.10199999999999999</v>
      </c>
      <c r="H237">
        <v>0.38200000000000001</v>
      </c>
      <c r="I237" t="s">
        <v>32</v>
      </c>
      <c r="J237" s="37">
        <v>4.4501822600242998E-2</v>
      </c>
      <c r="K237" s="37">
        <v>0.23496354799513999</v>
      </c>
      <c r="L237">
        <v>2007</v>
      </c>
      <c r="M237">
        <v>2007</v>
      </c>
      <c r="N237" t="s">
        <v>445</v>
      </c>
      <c r="O237" t="s">
        <v>48</v>
      </c>
    </row>
    <row r="238" spans="1:15">
      <c r="A238" s="14" t="s">
        <v>375</v>
      </c>
      <c r="B238" t="s">
        <v>376</v>
      </c>
      <c r="C238" t="s">
        <v>386</v>
      </c>
      <c r="D238" s="16">
        <v>0.75</v>
      </c>
      <c r="E238" s="16">
        <v>43.75</v>
      </c>
      <c r="F238" s="16">
        <v>141.25</v>
      </c>
      <c r="G238">
        <v>4.5999999999999999E-2</v>
      </c>
      <c r="H238">
        <v>0.44</v>
      </c>
      <c r="I238" t="s">
        <v>32</v>
      </c>
      <c r="J238" s="37">
        <v>1.7922235722964763E-2</v>
      </c>
      <c r="K238" s="37">
        <v>0.12013973268529769</v>
      </c>
      <c r="L238">
        <v>2008</v>
      </c>
      <c r="M238">
        <v>2008</v>
      </c>
      <c r="N238" t="s">
        <v>385</v>
      </c>
      <c r="O238" t="s">
        <v>48</v>
      </c>
    </row>
    <row r="239" spans="1:15">
      <c r="A239" s="14" t="s">
        <v>375</v>
      </c>
      <c r="B239" t="s">
        <v>376</v>
      </c>
      <c r="C239" t="s">
        <v>386</v>
      </c>
      <c r="D239" s="16">
        <v>1</v>
      </c>
      <c r="E239" s="16">
        <v>43.25</v>
      </c>
      <c r="F239" s="16">
        <v>141.25</v>
      </c>
      <c r="G239">
        <v>4.5999999999999999E-2</v>
      </c>
      <c r="H239">
        <v>0.44</v>
      </c>
      <c r="I239" t="s">
        <v>32</v>
      </c>
      <c r="J239" s="37">
        <v>1.7922235722964763E-2</v>
      </c>
      <c r="K239" s="37">
        <v>0.12013973268529769</v>
      </c>
      <c r="L239">
        <v>2008</v>
      </c>
      <c r="M239">
        <v>2008</v>
      </c>
      <c r="N239" t="s">
        <v>385</v>
      </c>
      <c r="O239" t="s">
        <v>48</v>
      </c>
    </row>
    <row r="240" spans="1:15">
      <c r="A240" s="14" t="s">
        <v>375</v>
      </c>
      <c r="B240" t="s">
        <v>376</v>
      </c>
      <c r="C240" t="s">
        <v>386</v>
      </c>
      <c r="D240" s="16">
        <v>0.9</v>
      </c>
      <c r="E240" s="16">
        <v>43.25</v>
      </c>
      <c r="F240" s="16">
        <v>140.75</v>
      </c>
      <c r="G240">
        <v>4.5999999999999999E-2</v>
      </c>
      <c r="H240">
        <v>0.44</v>
      </c>
      <c r="I240" t="s">
        <v>32</v>
      </c>
      <c r="J240" s="37">
        <v>1.7922235722964801E-2</v>
      </c>
      <c r="K240" s="37">
        <v>0.120139732685298</v>
      </c>
      <c r="L240">
        <v>2008</v>
      </c>
      <c r="M240">
        <v>2008</v>
      </c>
      <c r="N240" t="s">
        <v>385</v>
      </c>
      <c r="O240" t="s">
        <v>48</v>
      </c>
    </row>
    <row r="241" spans="1:15">
      <c r="A241" s="14" t="s">
        <v>375</v>
      </c>
      <c r="B241" t="s">
        <v>376</v>
      </c>
      <c r="C241" t="s">
        <v>386</v>
      </c>
      <c r="D241" s="16">
        <v>0.31</v>
      </c>
      <c r="E241" s="16">
        <v>43.75</v>
      </c>
      <c r="F241" s="16">
        <v>140.75</v>
      </c>
      <c r="G241">
        <v>4.5999999999999999E-2</v>
      </c>
      <c r="H241">
        <v>0.44</v>
      </c>
      <c r="I241" t="s">
        <v>32</v>
      </c>
      <c r="J241" s="37">
        <v>1.7922235722964801E-2</v>
      </c>
      <c r="K241" s="37">
        <v>0.120139732685298</v>
      </c>
      <c r="L241">
        <v>2008</v>
      </c>
      <c r="M241">
        <v>2008</v>
      </c>
      <c r="N241" t="s">
        <v>385</v>
      </c>
      <c r="O241" t="s">
        <v>48</v>
      </c>
    </row>
    <row r="242" spans="1:15">
      <c r="A242" s="14" t="s">
        <v>375</v>
      </c>
      <c r="B242" t="s">
        <v>376</v>
      </c>
      <c r="C242" t="s">
        <v>386</v>
      </c>
      <c r="D242" s="16">
        <v>0.53</v>
      </c>
      <c r="E242" s="16">
        <v>44.25</v>
      </c>
      <c r="F242" s="16">
        <v>141.25</v>
      </c>
      <c r="G242">
        <v>4.5999999999999999E-2</v>
      </c>
      <c r="H242">
        <v>0.44</v>
      </c>
      <c r="I242" t="s">
        <v>32</v>
      </c>
      <c r="J242" s="37">
        <v>1.7922235722964801E-2</v>
      </c>
      <c r="K242" s="37">
        <v>0.120139732685298</v>
      </c>
      <c r="L242">
        <v>2008</v>
      </c>
      <c r="M242">
        <v>2008</v>
      </c>
      <c r="N242" t="s">
        <v>385</v>
      </c>
      <c r="O242" t="s">
        <v>48</v>
      </c>
    </row>
    <row r="243" spans="1:15">
      <c r="A243" s="14" t="s">
        <v>375</v>
      </c>
      <c r="B243" t="s">
        <v>376</v>
      </c>
      <c r="C243" t="s">
        <v>386</v>
      </c>
      <c r="D243" s="16">
        <v>0.36</v>
      </c>
      <c r="E243" s="16">
        <v>43.25</v>
      </c>
      <c r="F243" s="16">
        <v>140.25</v>
      </c>
      <c r="G243">
        <v>4.5999999999999999E-2</v>
      </c>
      <c r="H243">
        <v>0.44</v>
      </c>
      <c r="I243" t="s">
        <v>32</v>
      </c>
      <c r="J243" s="37">
        <v>1.7922235722964801E-2</v>
      </c>
      <c r="K243" s="37">
        <v>0.120139732685298</v>
      </c>
      <c r="L243">
        <v>2008</v>
      </c>
      <c r="M243">
        <v>2008</v>
      </c>
      <c r="N243" t="s">
        <v>385</v>
      </c>
      <c r="O243" t="s">
        <v>48</v>
      </c>
    </row>
    <row r="244" spans="1:15">
      <c r="A244" s="14" t="s">
        <v>375</v>
      </c>
      <c r="B244" t="s">
        <v>376</v>
      </c>
      <c r="C244" t="s">
        <v>386</v>
      </c>
      <c r="D244" s="16">
        <v>0.36</v>
      </c>
      <c r="E244" s="16">
        <v>44.25</v>
      </c>
      <c r="F244" s="16">
        <v>140.75</v>
      </c>
      <c r="G244">
        <v>4.5999999999999999E-2</v>
      </c>
      <c r="H244">
        <v>0.44</v>
      </c>
      <c r="I244" t="s">
        <v>32</v>
      </c>
      <c r="J244" s="37">
        <v>1.7922235722964801E-2</v>
      </c>
      <c r="K244" s="37">
        <v>0.120139732685298</v>
      </c>
      <c r="L244">
        <v>2008</v>
      </c>
      <c r="M244">
        <v>2008</v>
      </c>
      <c r="N244" t="s">
        <v>385</v>
      </c>
      <c r="O244" t="s">
        <v>48</v>
      </c>
    </row>
    <row r="245" spans="1:15">
      <c r="A245" s="14" t="s">
        <v>375</v>
      </c>
      <c r="B245" t="s">
        <v>376</v>
      </c>
      <c r="C245" t="s">
        <v>386</v>
      </c>
      <c r="D245" s="16">
        <v>1</v>
      </c>
      <c r="E245" s="16">
        <v>44.25</v>
      </c>
      <c r="F245" s="16">
        <v>141.75</v>
      </c>
      <c r="G245">
        <v>4.5999999999999999E-2</v>
      </c>
      <c r="H245">
        <v>0.44</v>
      </c>
      <c r="I245" t="s">
        <v>32</v>
      </c>
      <c r="J245" s="37">
        <v>1.7922235722964801E-2</v>
      </c>
      <c r="K245" s="37">
        <v>0.120139732685298</v>
      </c>
      <c r="L245">
        <v>2008</v>
      </c>
      <c r="M245">
        <v>2008</v>
      </c>
      <c r="N245" t="s">
        <v>385</v>
      </c>
      <c r="O245" t="s">
        <v>48</v>
      </c>
    </row>
    <row r="246" spans="1:15">
      <c r="A246" s="14" t="s">
        <v>375</v>
      </c>
      <c r="B246" t="s">
        <v>376</v>
      </c>
      <c r="C246" t="s">
        <v>386</v>
      </c>
      <c r="D246" s="16">
        <v>0.19</v>
      </c>
      <c r="E246" s="16">
        <v>43.75</v>
      </c>
      <c r="F246" s="16">
        <v>140.25</v>
      </c>
      <c r="G246">
        <v>4.5999999999999999E-2</v>
      </c>
      <c r="H246">
        <v>0.44</v>
      </c>
      <c r="I246" t="s">
        <v>32</v>
      </c>
      <c r="J246" s="37">
        <v>1.7922235722964801E-2</v>
      </c>
      <c r="K246" s="37">
        <v>0.120139732685298</v>
      </c>
      <c r="L246">
        <v>2008</v>
      </c>
      <c r="M246">
        <v>2008</v>
      </c>
      <c r="N246" t="s">
        <v>385</v>
      </c>
      <c r="O246" t="s">
        <v>48</v>
      </c>
    </row>
    <row r="247" spans="1:15">
      <c r="A247" s="14" t="s">
        <v>375</v>
      </c>
      <c r="B247" t="s">
        <v>376</v>
      </c>
      <c r="C247" t="s">
        <v>386</v>
      </c>
      <c r="D247" s="16">
        <v>1</v>
      </c>
      <c r="E247" s="16">
        <v>43.75</v>
      </c>
      <c r="F247" s="16">
        <v>141.75</v>
      </c>
      <c r="G247">
        <v>4.5999999999999999E-2</v>
      </c>
      <c r="H247">
        <v>0.44</v>
      </c>
      <c r="I247" t="s">
        <v>32</v>
      </c>
      <c r="J247" s="37">
        <v>1.7922235722964801E-2</v>
      </c>
      <c r="K247" s="37">
        <v>0.120139732685298</v>
      </c>
      <c r="L247">
        <v>2008</v>
      </c>
      <c r="M247">
        <v>2008</v>
      </c>
      <c r="N247" t="s">
        <v>385</v>
      </c>
      <c r="O247" t="s">
        <v>48</v>
      </c>
    </row>
    <row r="248" spans="1:15">
      <c r="A248" s="14" t="s">
        <v>375</v>
      </c>
      <c r="B248" t="s">
        <v>376</v>
      </c>
      <c r="C248" t="s">
        <v>389</v>
      </c>
      <c r="D248" s="16">
        <v>0.75</v>
      </c>
      <c r="E248" s="16">
        <v>43.75</v>
      </c>
      <c r="F248" s="16">
        <v>141.25</v>
      </c>
      <c r="G248">
        <v>8.3000000000000004E-2</v>
      </c>
      <c r="H248">
        <v>0.78800000000000003</v>
      </c>
      <c r="I248" t="s">
        <v>32</v>
      </c>
      <c r="J248" s="37">
        <v>1.7770352369380314E-2</v>
      </c>
      <c r="K248" s="37">
        <v>0.38547995139732683</v>
      </c>
      <c r="L248">
        <v>2009</v>
      </c>
      <c r="M248">
        <v>2009</v>
      </c>
      <c r="N248" t="s">
        <v>388</v>
      </c>
      <c r="O248" t="s">
        <v>48</v>
      </c>
    </row>
    <row r="249" spans="1:15">
      <c r="A249" s="14" t="s">
        <v>375</v>
      </c>
      <c r="B249" t="s">
        <v>376</v>
      </c>
      <c r="C249" t="s">
        <v>389</v>
      </c>
      <c r="D249" s="16">
        <v>1</v>
      </c>
      <c r="E249" s="16">
        <v>43.25</v>
      </c>
      <c r="F249" s="16">
        <v>141.25</v>
      </c>
      <c r="G249">
        <v>8.3000000000000004E-2</v>
      </c>
      <c r="H249">
        <v>0.78800000000000003</v>
      </c>
      <c r="I249" t="s">
        <v>32</v>
      </c>
      <c r="J249" s="37">
        <v>1.7770352369380314E-2</v>
      </c>
      <c r="K249" s="37">
        <v>0.38547995139732683</v>
      </c>
      <c r="L249">
        <v>2009</v>
      </c>
      <c r="M249">
        <v>2009</v>
      </c>
      <c r="N249" t="s">
        <v>388</v>
      </c>
      <c r="O249" t="s">
        <v>48</v>
      </c>
    </row>
    <row r="250" spans="1:15">
      <c r="A250" s="14" t="s">
        <v>375</v>
      </c>
      <c r="B250" t="s">
        <v>376</v>
      </c>
      <c r="C250" t="s">
        <v>389</v>
      </c>
      <c r="D250" s="16">
        <v>0.9</v>
      </c>
      <c r="E250" s="16">
        <v>43.25</v>
      </c>
      <c r="F250" s="16">
        <v>140.75</v>
      </c>
      <c r="G250">
        <v>8.3000000000000004E-2</v>
      </c>
      <c r="H250">
        <v>0.78800000000000003</v>
      </c>
      <c r="I250" t="s">
        <v>32</v>
      </c>
      <c r="J250" s="37">
        <v>1.77703523693803E-2</v>
      </c>
      <c r="K250" s="37">
        <v>0.38547995139732699</v>
      </c>
      <c r="L250">
        <v>2009</v>
      </c>
      <c r="M250">
        <v>2009</v>
      </c>
      <c r="N250" t="s">
        <v>388</v>
      </c>
      <c r="O250" t="s">
        <v>48</v>
      </c>
    </row>
    <row r="251" spans="1:15">
      <c r="A251" s="14" t="s">
        <v>375</v>
      </c>
      <c r="B251" t="s">
        <v>376</v>
      </c>
      <c r="C251" t="s">
        <v>389</v>
      </c>
      <c r="D251" s="16">
        <v>0.31</v>
      </c>
      <c r="E251" s="16">
        <v>43.75</v>
      </c>
      <c r="F251" s="16">
        <v>140.75</v>
      </c>
      <c r="G251">
        <v>8.3000000000000004E-2</v>
      </c>
      <c r="H251">
        <v>0.78800000000000003</v>
      </c>
      <c r="I251" t="s">
        <v>32</v>
      </c>
      <c r="J251" s="37">
        <v>1.77703523693803E-2</v>
      </c>
      <c r="K251" s="37">
        <v>0.38547995139732699</v>
      </c>
      <c r="L251">
        <v>2009</v>
      </c>
      <c r="M251">
        <v>2009</v>
      </c>
      <c r="N251" t="s">
        <v>388</v>
      </c>
      <c r="O251" t="s">
        <v>48</v>
      </c>
    </row>
    <row r="252" spans="1:15">
      <c r="A252" s="14" t="s">
        <v>375</v>
      </c>
      <c r="B252" t="s">
        <v>376</v>
      </c>
      <c r="C252" t="s">
        <v>389</v>
      </c>
      <c r="D252" s="16">
        <v>0.53</v>
      </c>
      <c r="E252" s="16">
        <v>44.25</v>
      </c>
      <c r="F252" s="16">
        <v>141.25</v>
      </c>
      <c r="G252">
        <v>8.3000000000000004E-2</v>
      </c>
      <c r="H252">
        <v>0.78800000000000003</v>
      </c>
      <c r="I252" t="s">
        <v>32</v>
      </c>
      <c r="J252" s="37">
        <v>1.77703523693803E-2</v>
      </c>
      <c r="K252" s="37">
        <v>0.38547995139732699</v>
      </c>
      <c r="L252">
        <v>2009</v>
      </c>
      <c r="M252">
        <v>2009</v>
      </c>
      <c r="N252" t="s">
        <v>388</v>
      </c>
      <c r="O252" t="s">
        <v>48</v>
      </c>
    </row>
    <row r="253" spans="1:15">
      <c r="A253" s="14" t="s">
        <v>375</v>
      </c>
      <c r="B253" t="s">
        <v>376</v>
      </c>
      <c r="C253" t="s">
        <v>389</v>
      </c>
      <c r="D253" s="16">
        <v>0.36</v>
      </c>
      <c r="E253" s="16">
        <v>43.25</v>
      </c>
      <c r="F253" s="16">
        <v>140.25</v>
      </c>
      <c r="G253">
        <v>8.3000000000000004E-2</v>
      </c>
      <c r="H253">
        <v>0.78800000000000003</v>
      </c>
      <c r="I253" t="s">
        <v>32</v>
      </c>
      <c r="J253" s="37">
        <v>1.77703523693803E-2</v>
      </c>
      <c r="K253" s="37">
        <v>0.38547995139732699</v>
      </c>
      <c r="L253">
        <v>2009</v>
      </c>
      <c r="M253">
        <v>2009</v>
      </c>
      <c r="N253" t="s">
        <v>388</v>
      </c>
      <c r="O253" t="s">
        <v>48</v>
      </c>
    </row>
    <row r="254" spans="1:15">
      <c r="A254" s="14" t="s">
        <v>375</v>
      </c>
      <c r="B254" t="s">
        <v>376</v>
      </c>
      <c r="C254" t="s">
        <v>389</v>
      </c>
      <c r="D254" s="16">
        <v>0.36</v>
      </c>
      <c r="E254" s="16">
        <v>44.25</v>
      </c>
      <c r="F254" s="16">
        <v>140.75</v>
      </c>
      <c r="G254">
        <v>8.3000000000000004E-2</v>
      </c>
      <c r="H254">
        <v>0.78800000000000003</v>
      </c>
      <c r="I254" t="s">
        <v>32</v>
      </c>
      <c r="J254" s="37">
        <v>1.77703523693803E-2</v>
      </c>
      <c r="K254" s="37">
        <v>0.38547995139732699</v>
      </c>
      <c r="L254">
        <v>2009</v>
      </c>
      <c r="M254">
        <v>2009</v>
      </c>
      <c r="N254" t="s">
        <v>388</v>
      </c>
      <c r="O254" t="s">
        <v>48</v>
      </c>
    </row>
    <row r="255" spans="1:15">
      <c r="A255" s="14" t="s">
        <v>375</v>
      </c>
      <c r="B255" t="s">
        <v>376</v>
      </c>
      <c r="C255" t="s">
        <v>389</v>
      </c>
      <c r="D255" s="16">
        <v>1</v>
      </c>
      <c r="E255" s="16">
        <v>44.25</v>
      </c>
      <c r="F255" s="16">
        <v>141.75</v>
      </c>
      <c r="G255">
        <v>8.3000000000000004E-2</v>
      </c>
      <c r="H255">
        <v>0.78800000000000003</v>
      </c>
      <c r="I255" t="s">
        <v>32</v>
      </c>
      <c r="J255" s="37">
        <v>1.77703523693803E-2</v>
      </c>
      <c r="K255" s="37">
        <v>0.38547995139732699</v>
      </c>
      <c r="L255">
        <v>2009</v>
      </c>
      <c r="M255">
        <v>2009</v>
      </c>
      <c r="N255" t="s">
        <v>388</v>
      </c>
      <c r="O255" t="s">
        <v>48</v>
      </c>
    </row>
    <row r="256" spans="1:15">
      <c r="A256" s="14" t="s">
        <v>375</v>
      </c>
      <c r="B256" t="s">
        <v>376</v>
      </c>
      <c r="C256" t="s">
        <v>389</v>
      </c>
      <c r="D256" s="16">
        <v>0.19</v>
      </c>
      <c r="E256" s="16">
        <v>43.75</v>
      </c>
      <c r="F256" s="16">
        <v>140.25</v>
      </c>
      <c r="G256">
        <v>8.3000000000000004E-2</v>
      </c>
      <c r="H256">
        <v>0.78800000000000003</v>
      </c>
      <c r="I256" t="s">
        <v>32</v>
      </c>
      <c r="J256" s="37">
        <v>1.77703523693803E-2</v>
      </c>
      <c r="K256" s="37">
        <v>0.38547995139732699</v>
      </c>
      <c r="L256">
        <v>2009</v>
      </c>
      <c r="M256">
        <v>2009</v>
      </c>
      <c r="N256" t="s">
        <v>388</v>
      </c>
      <c r="O256" t="s">
        <v>48</v>
      </c>
    </row>
    <row r="257" spans="1:15">
      <c r="A257" s="14" t="s">
        <v>375</v>
      </c>
      <c r="B257" t="s">
        <v>376</v>
      </c>
      <c r="C257" t="s">
        <v>389</v>
      </c>
      <c r="D257" s="16">
        <v>1</v>
      </c>
      <c r="E257" s="16">
        <v>43.75</v>
      </c>
      <c r="F257" s="16">
        <v>141.75</v>
      </c>
      <c r="G257">
        <v>8.3000000000000004E-2</v>
      </c>
      <c r="H257">
        <v>0.78800000000000003</v>
      </c>
      <c r="I257" t="s">
        <v>32</v>
      </c>
      <c r="J257" s="37">
        <v>1.77703523693803E-2</v>
      </c>
      <c r="K257" s="37">
        <v>0.38547995139732699</v>
      </c>
      <c r="L257">
        <v>2009</v>
      </c>
      <c r="M257">
        <v>2009</v>
      </c>
      <c r="N257" t="s">
        <v>388</v>
      </c>
      <c r="O257" t="s">
        <v>48</v>
      </c>
    </row>
    <row r="258" spans="1:15">
      <c r="A258" s="14" t="s">
        <v>375</v>
      </c>
      <c r="B258" t="s">
        <v>376</v>
      </c>
      <c r="C258" t="s">
        <v>394</v>
      </c>
      <c r="D258" s="16">
        <v>0.75</v>
      </c>
      <c r="E258" s="16">
        <v>43.75</v>
      </c>
      <c r="F258" s="16">
        <v>141.25</v>
      </c>
      <c r="G258">
        <v>9.6000000000000002E-2</v>
      </c>
      <c r="H258">
        <v>0.47399999999999998</v>
      </c>
      <c r="I258" t="s">
        <v>32</v>
      </c>
      <c r="J258" s="37">
        <v>3.4781287970838397E-2</v>
      </c>
      <c r="K258" s="37">
        <v>0.26503645200486026</v>
      </c>
      <c r="L258">
        <v>2010</v>
      </c>
      <c r="M258">
        <v>2010</v>
      </c>
      <c r="N258" t="s">
        <v>393</v>
      </c>
      <c r="O258" t="s">
        <v>48</v>
      </c>
    </row>
    <row r="259" spans="1:15">
      <c r="A259" s="14" t="s">
        <v>375</v>
      </c>
      <c r="B259" t="s">
        <v>376</v>
      </c>
      <c r="C259" t="s">
        <v>394</v>
      </c>
      <c r="D259" s="16">
        <v>1</v>
      </c>
      <c r="E259" s="16">
        <v>43.25</v>
      </c>
      <c r="F259" s="16">
        <v>141.25</v>
      </c>
      <c r="G259">
        <v>9.6000000000000002E-2</v>
      </c>
      <c r="H259">
        <v>0.47399999999999998</v>
      </c>
      <c r="I259" t="s">
        <v>32</v>
      </c>
      <c r="J259" s="37">
        <v>3.4781287970838397E-2</v>
      </c>
      <c r="K259" s="37">
        <v>0.26503645200486026</v>
      </c>
      <c r="L259">
        <v>2010</v>
      </c>
      <c r="M259">
        <v>2010</v>
      </c>
      <c r="N259" t="s">
        <v>393</v>
      </c>
      <c r="O259" t="s">
        <v>48</v>
      </c>
    </row>
    <row r="260" spans="1:15">
      <c r="A260" s="14" t="s">
        <v>375</v>
      </c>
      <c r="B260" t="s">
        <v>376</v>
      </c>
      <c r="C260" t="s">
        <v>394</v>
      </c>
      <c r="D260" s="16">
        <v>0.9</v>
      </c>
      <c r="E260" s="16">
        <v>43.25</v>
      </c>
      <c r="F260" s="16">
        <v>140.75</v>
      </c>
      <c r="G260">
        <v>9.6000000000000002E-2</v>
      </c>
      <c r="H260">
        <v>0.47399999999999998</v>
      </c>
      <c r="I260" t="s">
        <v>32</v>
      </c>
      <c r="J260" s="37">
        <v>3.4781287970838397E-2</v>
      </c>
      <c r="K260" s="37">
        <v>0.26503645200485998</v>
      </c>
      <c r="L260">
        <v>2010</v>
      </c>
      <c r="M260">
        <v>2010</v>
      </c>
      <c r="N260" t="s">
        <v>393</v>
      </c>
      <c r="O260" t="s">
        <v>48</v>
      </c>
    </row>
    <row r="261" spans="1:15">
      <c r="A261" s="14" t="s">
        <v>375</v>
      </c>
      <c r="B261" t="s">
        <v>376</v>
      </c>
      <c r="C261" t="s">
        <v>394</v>
      </c>
      <c r="D261" s="16">
        <v>0.31</v>
      </c>
      <c r="E261" s="16">
        <v>43.75</v>
      </c>
      <c r="F261" s="16">
        <v>140.75</v>
      </c>
      <c r="G261">
        <v>9.6000000000000002E-2</v>
      </c>
      <c r="H261">
        <v>0.47399999999999998</v>
      </c>
      <c r="I261" t="s">
        <v>32</v>
      </c>
      <c r="J261" s="37">
        <v>3.4781287970838397E-2</v>
      </c>
      <c r="K261" s="37">
        <v>0.26503645200485998</v>
      </c>
      <c r="L261">
        <v>2010</v>
      </c>
      <c r="M261">
        <v>2010</v>
      </c>
      <c r="N261" t="s">
        <v>393</v>
      </c>
      <c r="O261" t="s">
        <v>48</v>
      </c>
    </row>
    <row r="262" spans="1:15">
      <c r="A262" s="14" t="s">
        <v>375</v>
      </c>
      <c r="B262" t="s">
        <v>376</v>
      </c>
      <c r="C262" t="s">
        <v>394</v>
      </c>
      <c r="D262" s="16">
        <v>0.53</v>
      </c>
      <c r="E262" s="16">
        <v>44.25</v>
      </c>
      <c r="F262" s="16">
        <v>141.25</v>
      </c>
      <c r="G262">
        <v>9.6000000000000002E-2</v>
      </c>
      <c r="H262">
        <v>0.47399999999999998</v>
      </c>
      <c r="I262" t="s">
        <v>32</v>
      </c>
      <c r="J262" s="37">
        <v>3.4781287970838397E-2</v>
      </c>
      <c r="K262" s="37">
        <v>0.26503645200485998</v>
      </c>
      <c r="L262">
        <v>2010</v>
      </c>
      <c r="M262">
        <v>2010</v>
      </c>
      <c r="N262" t="s">
        <v>393</v>
      </c>
      <c r="O262" t="s">
        <v>48</v>
      </c>
    </row>
    <row r="263" spans="1:15">
      <c r="A263" s="14" t="s">
        <v>375</v>
      </c>
      <c r="B263" t="s">
        <v>376</v>
      </c>
      <c r="C263" t="s">
        <v>394</v>
      </c>
      <c r="D263" s="16">
        <v>0.36</v>
      </c>
      <c r="E263" s="16">
        <v>43.25</v>
      </c>
      <c r="F263" s="16">
        <v>140.25</v>
      </c>
      <c r="G263">
        <v>9.6000000000000002E-2</v>
      </c>
      <c r="H263">
        <v>0.47399999999999998</v>
      </c>
      <c r="I263" t="s">
        <v>32</v>
      </c>
      <c r="J263" s="37">
        <v>3.4781287970838397E-2</v>
      </c>
      <c r="K263" s="37">
        <v>0.26503645200485998</v>
      </c>
      <c r="L263">
        <v>2010</v>
      </c>
      <c r="M263">
        <v>2010</v>
      </c>
      <c r="N263" t="s">
        <v>393</v>
      </c>
      <c r="O263" t="s">
        <v>48</v>
      </c>
    </row>
    <row r="264" spans="1:15">
      <c r="A264" s="14" t="s">
        <v>375</v>
      </c>
      <c r="B264" t="s">
        <v>376</v>
      </c>
      <c r="C264" t="s">
        <v>394</v>
      </c>
      <c r="D264" s="16">
        <v>0.36</v>
      </c>
      <c r="E264" s="16">
        <v>44.25</v>
      </c>
      <c r="F264" s="16">
        <v>140.75</v>
      </c>
      <c r="G264">
        <v>9.6000000000000002E-2</v>
      </c>
      <c r="H264">
        <v>0.47399999999999998</v>
      </c>
      <c r="I264" t="s">
        <v>32</v>
      </c>
      <c r="J264" s="37">
        <v>3.4781287970838397E-2</v>
      </c>
      <c r="K264" s="37">
        <v>0.26503645200485998</v>
      </c>
      <c r="L264">
        <v>2010</v>
      </c>
      <c r="M264">
        <v>2010</v>
      </c>
      <c r="N264" t="s">
        <v>393</v>
      </c>
      <c r="O264" t="s">
        <v>48</v>
      </c>
    </row>
    <row r="265" spans="1:15">
      <c r="A265" s="14" t="s">
        <v>375</v>
      </c>
      <c r="B265" t="s">
        <v>376</v>
      </c>
      <c r="C265" t="s">
        <v>394</v>
      </c>
      <c r="D265" s="16">
        <v>1</v>
      </c>
      <c r="E265" s="16">
        <v>44.25</v>
      </c>
      <c r="F265" s="16">
        <v>141.75</v>
      </c>
      <c r="G265">
        <v>9.6000000000000002E-2</v>
      </c>
      <c r="H265">
        <v>0.47399999999999998</v>
      </c>
      <c r="I265" t="s">
        <v>32</v>
      </c>
      <c r="J265" s="37">
        <v>3.4781287970838397E-2</v>
      </c>
      <c r="K265" s="37">
        <v>0.26503645200485998</v>
      </c>
      <c r="L265">
        <v>2010</v>
      </c>
      <c r="M265">
        <v>2010</v>
      </c>
      <c r="N265" t="s">
        <v>393</v>
      </c>
      <c r="O265" t="s">
        <v>48</v>
      </c>
    </row>
    <row r="266" spans="1:15">
      <c r="A266" s="14" t="s">
        <v>375</v>
      </c>
      <c r="B266" t="s">
        <v>376</v>
      </c>
      <c r="C266" t="s">
        <v>394</v>
      </c>
      <c r="D266" s="16">
        <v>0.19</v>
      </c>
      <c r="E266" s="16">
        <v>43.75</v>
      </c>
      <c r="F266" s="16">
        <v>140.25</v>
      </c>
      <c r="G266">
        <v>9.6000000000000002E-2</v>
      </c>
      <c r="H266">
        <v>0.47399999999999998</v>
      </c>
      <c r="I266" t="s">
        <v>32</v>
      </c>
      <c r="J266" s="37">
        <v>3.4781287970838397E-2</v>
      </c>
      <c r="K266" s="37">
        <v>0.26503645200485998</v>
      </c>
      <c r="L266">
        <v>2010</v>
      </c>
      <c r="M266">
        <v>2010</v>
      </c>
      <c r="N266" t="s">
        <v>393</v>
      </c>
      <c r="O266" t="s">
        <v>48</v>
      </c>
    </row>
    <row r="267" spans="1:15">
      <c r="A267" s="14" t="s">
        <v>375</v>
      </c>
      <c r="B267" t="s">
        <v>376</v>
      </c>
      <c r="C267" t="s">
        <v>394</v>
      </c>
      <c r="D267" s="16">
        <v>1</v>
      </c>
      <c r="E267" s="16">
        <v>43.75</v>
      </c>
      <c r="F267" s="16">
        <v>141.75</v>
      </c>
      <c r="G267">
        <v>9.6000000000000002E-2</v>
      </c>
      <c r="H267">
        <v>0.47399999999999998</v>
      </c>
      <c r="I267" t="s">
        <v>32</v>
      </c>
      <c r="J267" s="37">
        <v>3.4781287970838397E-2</v>
      </c>
      <c r="K267" s="37">
        <v>0.26503645200485998</v>
      </c>
      <c r="L267">
        <v>2010</v>
      </c>
      <c r="M267">
        <v>2010</v>
      </c>
      <c r="N267" t="s">
        <v>393</v>
      </c>
      <c r="O267" t="s">
        <v>48</v>
      </c>
    </row>
    <row r="268" spans="1:15">
      <c r="A268" s="14" t="s">
        <v>375</v>
      </c>
      <c r="B268" t="s">
        <v>376</v>
      </c>
      <c r="C268" t="s">
        <v>399</v>
      </c>
      <c r="D268" s="16">
        <v>0.75</v>
      </c>
      <c r="E268" s="16">
        <v>43.75</v>
      </c>
      <c r="F268" s="16">
        <v>141.25</v>
      </c>
      <c r="G268">
        <v>1.0999999999999999E-2</v>
      </c>
      <c r="H268">
        <v>1.04</v>
      </c>
      <c r="I268" t="s">
        <v>32</v>
      </c>
      <c r="J268" s="37">
        <v>1.5188335358444715E-3</v>
      </c>
      <c r="K268" s="37">
        <v>7.3663426488456862E-2</v>
      </c>
      <c r="L268">
        <v>2011</v>
      </c>
      <c r="M268">
        <v>2011</v>
      </c>
      <c r="N268" t="s">
        <v>398</v>
      </c>
      <c r="O268" t="s">
        <v>48</v>
      </c>
    </row>
    <row r="269" spans="1:15">
      <c r="A269" s="14" t="s">
        <v>375</v>
      </c>
      <c r="B269" t="s">
        <v>376</v>
      </c>
      <c r="C269" t="s">
        <v>399</v>
      </c>
      <c r="D269" s="16">
        <v>1</v>
      </c>
      <c r="E269" s="16">
        <v>43.25</v>
      </c>
      <c r="F269" s="16">
        <v>141.25</v>
      </c>
      <c r="G269">
        <v>1.0999999999999999E-2</v>
      </c>
      <c r="H269">
        <v>1.04</v>
      </c>
      <c r="I269" t="s">
        <v>32</v>
      </c>
      <c r="J269" s="37">
        <v>1.5188335358444715E-3</v>
      </c>
      <c r="K269" s="37">
        <v>7.3663426488456862E-2</v>
      </c>
      <c r="L269">
        <v>2011</v>
      </c>
      <c r="M269">
        <v>2011</v>
      </c>
      <c r="N269" t="s">
        <v>398</v>
      </c>
      <c r="O269" t="s">
        <v>48</v>
      </c>
    </row>
    <row r="270" spans="1:15">
      <c r="A270" s="14" t="s">
        <v>375</v>
      </c>
      <c r="B270" t="s">
        <v>376</v>
      </c>
      <c r="C270" t="s">
        <v>399</v>
      </c>
      <c r="D270" s="16">
        <v>0.9</v>
      </c>
      <c r="E270" s="16">
        <v>43.25</v>
      </c>
      <c r="F270" s="16">
        <v>140.75</v>
      </c>
      <c r="G270">
        <v>1.0999999999999999E-2</v>
      </c>
      <c r="H270">
        <v>1.04</v>
      </c>
      <c r="I270" t="s">
        <v>32</v>
      </c>
      <c r="J270" s="37">
        <v>1.51883353584447E-3</v>
      </c>
      <c r="K270" s="37">
        <v>7.3663426488456904E-2</v>
      </c>
      <c r="L270">
        <v>2011</v>
      </c>
      <c r="M270">
        <v>2011</v>
      </c>
      <c r="N270" t="s">
        <v>398</v>
      </c>
      <c r="O270" t="s">
        <v>48</v>
      </c>
    </row>
    <row r="271" spans="1:15">
      <c r="A271" s="14" t="s">
        <v>375</v>
      </c>
      <c r="B271" t="s">
        <v>376</v>
      </c>
      <c r="C271" t="s">
        <v>399</v>
      </c>
      <c r="D271" s="16">
        <v>0.31</v>
      </c>
      <c r="E271" s="16">
        <v>43.75</v>
      </c>
      <c r="F271" s="16">
        <v>140.75</v>
      </c>
      <c r="G271">
        <v>1.0999999999999999E-2</v>
      </c>
      <c r="H271">
        <v>1.04</v>
      </c>
      <c r="I271" t="s">
        <v>32</v>
      </c>
      <c r="J271" s="37">
        <v>1.51883353584447E-3</v>
      </c>
      <c r="K271" s="37">
        <v>7.3663426488456904E-2</v>
      </c>
      <c r="L271">
        <v>2011</v>
      </c>
      <c r="M271">
        <v>2011</v>
      </c>
      <c r="N271" t="s">
        <v>398</v>
      </c>
      <c r="O271" t="s">
        <v>48</v>
      </c>
    </row>
    <row r="272" spans="1:15">
      <c r="A272" s="14" t="s">
        <v>375</v>
      </c>
      <c r="B272" t="s">
        <v>376</v>
      </c>
      <c r="C272" t="s">
        <v>399</v>
      </c>
      <c r="D272" s="16">
        <v>0.53</v>
      </c>
      <c r="E272" s="16">
        <v>44.25</v>
      </c>
      <c r="F272" s="16">
        <v>141.25</v>
      </c>
      <c r="G272">
        <v>1.0999999999999999E-2</v>
      </c>
      <c r="H272">
        <v>1.04</v>
      </c>
      <c r="I272" t="s">
        <v>32</v>
      </c>
      <c r="J272" s="37">
        <v>1.51883353584447E-3</v>
      </c>
      <c r="K272" s="37">
        <v>7.3663426488456904E-2</v>
      </c>
      <c r="L272">
        <v>2011</v>
      </c>
      <c r="M272">
        <v>2011</v>
      </c>
      <c r="N272" t="s">
        <v>398</v>
      </c>
      <c r="O272" t="s">
        <v>48</v>
      </c>
    </row>
    <row r="273" spans="1:15">
      <c r="A273" s="14" t="s">
        <v>375</v>
      </c>
      <c r="B273" t="s">
        <v>376</v>
      </c>
      <c r="C273" t="s">
        <v>399</v>
      </c>
      <c r="D273" s="16">
        <v>0.36</v>
      </c>
      <c r="E273" s="16">
        <v>43.25</v>
      </c>
      <c r="F273" s="16">
        <v>140.25</v>
      </c>
      <c r="G273">
        <v>1.0999999999999999E-2</v>
      </c>
      <c r="H273">
        <v>1.04</v>
      </c>
      <c r="I273" t="s">
        <v>32</v>
      </c>
      <c r="J273" s="37">
        <v>1.51883353584447E-3</v>
      </c>
      <c r="K273" s="37">
        <v>7.3663426488456904E-2</v>
      </c>
      <c r="L273">
        <v>2011</v>
      </c>
      <c r="M273">
        <v>2011</v>
      </c>
      <c r="N273" t="s">
        <v>398</v>
      </c>
      <c r="O273" t="s">
        <v>48</v>
      </c>
    </row>
    <row r="274" spans="1:15">
      <c r="A274" s="14" t="s">
        <v>375</v>
      </c>
      <c r="B274" t="s">
        <v>376</v>
      </c>
      <c r="C274" t="s">
        <v>399</v>
      </c>
      <c r="D274" s="16">
        <v>0.36</v>
      </c>
      <c r="E274" s="16">
        <v>44.25</v>
      </c>
      <c r="F274" s="16">
        <v>140.75</v>
      </c>
      <c r="G274">
        <v>1.0999999999999999E-2</v>
      </c>
      <c r="H274">
        <v>1.04</v>
      </c>
      <c r="I274" t="s">
        <v>32</v>
      </c>
      <c r="J274" s="37">
        <v>1.51883353584447E-3</v>
      </c>
      <c r="K274" s="37">
        <v>7.3663426488456904E-2</v>
      </c>
      <c r="L274">
        <v>2011</v>
      </c>
      <c r="M274">
        <v>2011</v>
      </c>
      <c r="N274" t="s">
        <v>398</v>
      </c>
      <c r="O274" t="s">
        <v>48</v>
      </c>
    </row>
    <row r="275" spans="1:15">
      <c r="A275" s="14" t="s">
        <v>375</v>
      </c>
      <c r="B275" t="s">
        <v>376</v>
      </c>
      <c r="C275" t="s">
        <v>399</v>
      </c>
      <c r="D275" s="16">
        <v>1</v>
      </c>
      <c r="E275" s="16">
        <v>44.25</v>
      </c>
      <c r="F275" s="16">
        <v>141.75</v>
      </c>
      <c r="G275">
        <v>1.0999999999999999E-2</v>
      </c>
      <c r="H275">
        <v>1.04</v>
      </c>
      <c r="I275" t="s">
        <v>32</v>
      </c>
      <c r="J275" s="37">
        <v>1.51883353584447E-3</v>
      </c>
      <c r="K275" s="37">
        <v>7.3663426488456904E-2</v>
      </c>
      <c r="L275">
        <v>2011</v>
      </c>
      <c r="M275">
        <v>2011</v>
      </c>
      <c r="N275" t="s">
        <v>398</v>
      </c>
      <c r="O275" t="s">
        <v>48</v>
      </c>
    </row>
    <row r="276" spans="1:15">
      <c r="A276" s="14" t="s">
        <v>375</v>
      </c>
      <c r="B276" t="s">
        <v>376</v>
      </c>
      <c r="C276" t="s">
        <v>399</v>
      </c>
      <c r="D276" s="16">
        <v>0.19</v>
      </c>
      <c r="E276" s="16">
        <v>43.75</v>
      </c>
      <c r="F276" s="16">
        <v>140.25</v>
      </c>
      <c r="G276">
        <v>1.0999999999999999E-2</v>
      </c>
      <c r="H276">
        <v>1.04</v>
      </c>
      <c r="I276" t="s">
        <v>32</v>
      </c>
      <c r="J276" s="37">
        <v>1.51883353584447E-3</v>
      </c>
      <c r="K276" s="37">
        <v>7.3663426488456904E-2</v>
      </c>
      <c r="L276">
        <v>2011</v>
      </c>
      <c r="M276">
        <v>2011</v>
      </c>
      <c r="N276" t="s">
        <v>398</v>
      </c>
      <c r="O276" t="s">
        <v>48</v>
      </c>
    </row>
    <row r="277" spans="1:15">
      <c r="A277" s="14" t="s">
        <v>375</v>
      </c>
      <c r="B277" t="s">
        <v>376</v>
      </c>
      <c r="C277" t="s">
        <v>399</v>
      </c>
      <c r="D277" s="16">
        <v>1</v>
      </c>
      <c r="E277" s="16">
        <v>43.75</v>
      </c>
      <c r="F277" s="16">
        <v>141.75</v>
      </c>
      <c r="G277">
        <v>1.0999999999999999E-2</v>
      </c>
      <c r="H277">
        <v>1.04</v>
      </c>
      <c r="I277" t="s">
        <v>32</v>
      </c>
      <c r="J277" s="37">
        <v>1.51883353584447E-3</v>
      </c>
      <c r="K277" s="37">
        <v>7.3663426488456904E-2</v>
      </c>
      <c r="L277">
        <v>2011</v>
      </c>
      <c r="M277">
        <v>2011</v>
      </c>
      <c r="N277" t="s">
        <v>398</v>
      </c>
      <c r="O277" t="s">
        <v>48</v>
      </c>
    </row>
    <row r="278" spans="1:15">
      <c r="A278" s="14" t="s">
        <v>375</v>
      </c>
      <c r="B278" t="s">
        <v>376</v>
      </c>
      <c r="C278" t="s">
        <v>404</v>
      </c>
      <c r="D278" s="16">
        <v>0.75</v>
      </c>
      <c r="E278" s="16">
        <v>43.75</v>
      </c>
      <c r="F278" s="16">
        <v>141.25</v>
      </c>
      <c r="G278">
        <v>0.154</v>
      </c>
      <c r="H278">
        <v>0.371</v>
      </c>
      <c r="I278" t="s">
        <v>32</v>
      </c>
      <c r="J278" s="37">
        <v>6.834750911300122E-2</v>
      </c>
      <c r="K278" s="37">
        <v>0.34538274605103281</v>
      </c>
      <c r="L278">
        <v>2012</v>
      </c>
      <c r="M278">
        <v>2012</v>
      </c>
      <c r="N278" t="s">
        <v>403</v>
      </c>
      <c r="O278" t="s">
        <v>48</v>
      </c>
    </row>
    <row r="279" spans="1:15">
      <c r="A279" s="14" t="s">
        <v>375</v>
      </c>
      <c r="B279" t="s">
        <v>376</v>
      </c>
      <c r="C279" t="s">
        <v>404</v>
      </c>
      <c r="D279" s="16">
        <v>1</v>
      </c>
      <c r="E279" s="16">
        <v>43.25</v>
      </c>
      <c r="F279" s="16">
        <v>141.25</v>
      </c>
      <c r="G279">
        <v>0.154</v>
      </c>
      <c r="H279">
        <v>0.371</v>
      </c>
      <c r="I279" t="s">
        <v>32</v>
      </c>
      <c r="J279" s="37">
        <v>6.834750911300122E-2</v>
      </c>
      <c r="K279" s="37">
        <v>0.34538274605103281</v>
      </c>
      <c r="L279">
        <v>2012</v>
      </c>
      <c r="M279">
        <v>2012</v>
      </c>
      <c r="N279" t="s">
        <v>403</v>
      </c>
      <c r="O279" t="s">
        <v>48</v>
      </c>
    </row>
    <row r="280" spans="1:15">
      <c r="A280" s="14" t="s">
        <v>375</v>
      </c>
      <c r="B280" t="s">
        <v>376</v>
      </c>
      <c r="C280" t="s">
        <v>404</v>
      </c>
      <c r="D280" s="16">
        <v>0.9</v>
      </c>
      <c r="E280" s="16">
        <v>43.25</v>
      </c>
      <c r="F280" s="16">
        <v>140.75</v>
      </c>
      <c r="G280">
        <v>0.154</v>
      </c>
      <c r="H280">
        <v>0.371</v>
      </c>
      <c r="I280" t="s">
        <v>32</v>
      </c>
      <c r="J280" s="37">
        <v>6.8347509113001206E-2</v>
      </c>
      <c r="K280" s="37">
        <v>0.34538274605103297</v>
      </c>
      <c r="L280">
        <v>2012</v>
      </c>
      <c r="M280">
        <v>2012</v>
      </c>
      <c r="N280" t="s">
        <v>403</v>
      </c>
      <c r="O280" t="s">
        <v>48</v>
      </c>
    </row>
    <row r="281" spans="1:15">
      <c r="A281" s="14" t="s">
        <v>375</v>
      </c>
      <c r="B281" t="s">
        <v>376</v>
      </c>
      <c r="C281" t="s">
        <v>404</v>
      </c>
      <c r="D281" s="16">
        <v>0.31</v>
      </c>
      <c r="E281" s="16">
        <v>43.75</v>
      </c>
      <c r="F281" s="16">
        <v>140.75</v>
      </c>
      <c r="G281">
        <v>0.154</v>
      </c>
      <c r="H281">
        <v>0.371</v>
      </c>
      <c r="I281" t="s">
        <v>32</v>
      </c>
      <c r="J281" s="37">
        <v>6.8347509113001206E-2</v>
      </c>
      <c r="K281" s="37">
        <v>0.34538274605103297</v>
      </c>
      <c r="L281">
        <v>2012</v>
      </c>
      <c r="M281">
        <v>2012</v>
      </c>
      <c r="N281" t="s">
        <v>403</v>
      </c>
      <c r="O281" t="s">
        <v>48</v>
      </c>
    </row>
    <row r="282" spans="1:15">
      <c r="A282" s="14" t="s">
        <v>375</v>
      </c>
      <c r="B282" t="s">
        <v>376</v>
      </c>
      <c r="C282" t="s">
        <v>404</v>
      </c>
      <c r="D282" s="16">
        <v>0.53</v>
      </c>
      <c r="E282" s="16">
        <v>44.25</v>
      </c>
      <c r="F282" s="16">
        <v>141.25</v>
      </c>
      <c r="G282">
        <v>0.154</v>
      </c>
      <c r="H282">
        <v>0.371</v>
      </c>
      <c r="I282" t="s">
        <v>32</v>
      </c>
      <c r="J282" s="37">
        <v>6.8347509113001206E-2</v>
      </c>
      <c r="K282" s="37">
        <v>0.34538274605103297</v>
      </c>
      <c r="L282">
        <v>2012</v>
      </c>
      <c r="M282">
        <v>2012</v>
      </c>
      <c r="N282" t="s">
        <v>403</v>
      </c>
      <c r="O282" t="s">
        <v>48</v>
      </c>
    </row>
    <row r="283" spans="1:15">
      <c r="A283" s="14" t="s">
        <v>375</v>
      </c>
      <c r="B283" t="s">
        <v>376</v>
      </c>
      <c r="C283" t="s">
        <v>404</v>
      </c>
      <c r="D283" s="16">
        <v>0.36</v>
      </c>
      <c r="E283" s="16">
        <v>43.25</v>
      </c>
      <c r="F283" s="16">
        <v>140.25</v>
      </c>
      <c r="G283">
        <v>0.154</v>
      </c>
      <c r="H283">
        <v>0.371</v>
      </c>
      <c r="I283" t="s">
        <v>32</v>
      </c>
      <c r="J283" s="37">
        <v>6.8347509113001206E-2</v>
      </c>
      <c r="K283" s="37">
        <v>0.34538274605103297</v>
      </c>
      <c r="L283">
        <v>2012</v>
      </c>
      <c r="M283">
        <v>2012</v>
      </c>
      <c r="N283" t="s">
        <v>403</v>
      </c>
      <c r="O283" t="s">
        <v>48</v>
      </c>
    </row>
    <row r="284" spans="1:15">
      <c r="A284" s="14" t="s">
        <v>375</v>
      </c>
      <c r="B284" t="s">
        <v>376</v>
      </c>
      <c r="C284" t="s">
        <v>404</v>
      </c>
      <c r="D284" s="16">
        <v>0.36</v>
      </c>
      <c r="E284" s="16">
        <v>44.25</v>
      </c>
      <c r="F284" s="16">
        <v>140.75</v>
      </c>
      <c r="G284">
        <v>0.154</v>
      </c>
      <c r="H284">
        <v>0.371</v>
      </c>
      <c r="I284" t="s">
        <v>32</v>
      </c>
      <c r="J284" s="37">
        <v>6.8347509113001206E-2</v>
      </c>
      <c r="K284" s="37">
        <v>0.34538274605103297</v>
      </c>
      <c r="L284">
        <v>2012</v>
      </c>
      <c r="M284">
        <v>2012</v>
      </c>
      <c r="N284" t="s">
        <v>403</v>
      </c>
      <c r="O284" t="s">
        <v>48</v>
      </c>
    </row>
    <row r="285" spans="1:15">
      <c r="A285" s="14" t="s">
        <v>375</v>
      </c>
      <c r="B285" t="s">
        <v>376</v>
      </c>
      <c r="C285" t="s">
        <v>404</v>
      </c>
      <c r="D285" s="16">
        <v>1</v>
      </c>
      <c r="E285" s="16">
        <v>44.25</v>
      </c>
      <c r="F285" s="16">
        <v>141.75</v>
      </c>
      <c r="G285">
        <v>0.154</v>
      </c>
      <c r="H285">
        <v>0.371</v>
      </c>
      <c r="I285" t="s">
        <v>32</v>
      </c>
      <c r="J285" s="37">
        <v>6.8347509113001206E-2</v>
      </c>
      <c r="K285" s="37">
        <v>0.34538274605103297</v>
      </c>
      <c r="L285">
        <v>2012</v>
      </c>
      <c r="M285">
        <v>2012</v>
      </c>
      <c r="N285" t="s">
        <v>403</v>
      </c>
      <c r="O285" t="s">
        <v>48</v>
      </c>
    </row>
    <row r="286" spans="1:15">
      <c r="A286" s="14" t="s">
        <v>375</v>
      </c>
      <c r="B286" t="s">
        <v>376</v>
      </c>
      <c r="C286" t="s">
        <v>404</v>
      </c>
      <c r="D286" s="16">
        <v>0.19</v>
      </c>
      <c r="E286" s="16">
        <v>43.75</v>
      </c>
      <c r="F286" s="16">
        <v>140.25</v>
      </c>
      <c r="G286">
        <v>0.154</v>
      </c>
      <c r="H286">
        <v>0.371</v>
      </c>
      <c r="I286" t="s">
        <v>32</v>
      </c>
      <c r="J286" s="37">
        <v>6.8347509113001206E-2</v>
      </c>
      <c r="K286" s="37">
        <v>0.34538274605103297</v>
      </c>
      <c r="L286">
        <v>2012</v>
      </c>
      <c r="M286">
        <v>2012</v>
      </c>
      <c r="N286" t="s">
        <v>403</v>
      </c>
      <c r="O286" t="s">
        <v>48</v>
      </c>
    </row>
    <row r="287" spans="1:15">
      <c r="A287" s="14" t="s">
        <v>375</v>
      </c>
      <c r="B287" t="s">
        <v>376</v>
      </c>
      <c r="C287" t="s">
        <v>404</v>
      </c>
      <c r="D287" s="16">
        <v>1</v>
      </c>
      <c r="E287" s="16">
        <v>43.75</v>
      </c>
      <c r="F287" s="16">
        <v>141.75</v>
      </c>
      <c r="G287">
        <v>0.154</v>
      </c>
      <c r="H287">
        <v>0.371</v>
      </c>
      <c r="I287" t="s">
        <v>32</v>
      </c>
      <c r="J287" s="37">
        <v>6.8347509113001206E-2</v>
      </c>
      <c r="K287" s="37">
        <v>0.34538274605103297</v>
      </c>
      <c r="L287">
        <v>2012</v>
      </c>
      <c r="M287">
        <v>2012</v>
      </c>
      <c r="N287" t="s">
        <v>403</v>
      </c>
      <c r="O287" t="s">
        <v>48</v>
      </c>
    </row>
    <row r="288" spans="1:15">
      <c r="A288" s="14" t="s">
        <v>375</v>
      </c>
      <c r="B288" t="s">
        <v>376</v>
      </c>
      <c r="C288" t="s">
        <v>409</v>
      </c>
      <c r="D288" s="16">
        <v>0.75</v>
      </c>
      <c r="E288" s="16">
        <v>43.75</v>
      </c>
      <c r="F288" s="16">
        <v>141.25</v>
      </c>
      <c r="G288">
        <v>4.2999999999999997E-2</v>
      </c>
      <c r="H288">
        <v>0.46500000000000002</v>
      </c>
      <c r="I288" t="s">
        <v>32</v>
      </c>
      <c r="J288" s="37">
        <v>1.5947752126366951E-2</v>
      </c>
      <c r="K288" s="37">
        <v>0.11770959902794653</v>
      </c>
      <c r="L288">
        <v>2013</v>
      </c>
      <c r="M288">
        <v>2013</v>
      </c>
      <c r="N288" t="s">
        <v>408</v>
      </c>
      <c r="O288" t="s">
        <v>48</v>
      </c>
    </row>
    <row r="289" spans="1:15">
      <c r="A289" s="14" t="s">
        <v>375</v>
      </c>
      <c r="B289" t="s">
        <v>376</v>
      </c>
      <c r="C289" t="s">
        <v>409</v>
      </c>
      <c r="D289" s="16">
        <v>1</v>
      </c>
      <c r="E289" s="16">
        <v>43.25</v>
      </c>
      <c r="F289" s="16">
        <v>141.25</v>
      </c>
      <c r="G289">
        <v>4.2999999999999997E-2</v>
      </c>
      <c r="H289">
        <v>0.46500000000000002</v>
      </c>
      <c r="I289" t="s">
        <v>32</v>
      </c>
      <c r="J289" s="37">
        <v>1.5947752126366951E-2</v>
      </c>
      <c r="K289" s="37">
        <v>0.11770959902794653</v>
      </c>
      <c r="L289">
        <v>2013</v>
      </c>
      <c r="M289">
        <v>2013</v>
      </c>
      <c r="N289" t="s">
        <v>408</v>
      </c>
      <c r="O289" t="s">
        <v>48</v>
      </c>
    </row>
    <row r="290" spans="1:15">
      <c r="A290" s="14" t="s">
        <v>375</v>
      </c>
      <c r="B290" t="s">
        <v>376</v>
      </c>
      <c r="C290" t="s">
        <v>409</v>
      </c>
      <c r="D290" s="16">
        <v>0.9</v>
      </c>
      <c r="E290" s="16">
        <v>43.25</v>
      </c>
      <c r="F290" s="16">
        <v>140.75</v>
      </c>
      <c r="G290">
        <v>4.2999999999999997E-2</v>
      </c>
      <c r="H290">
        <v>0.46500000000000002</v>
      </c>
      <c r="I290" t="s">
        <v>32</v>
      </c>
      <c r="J290" s="37">
        <v>1.5947752126366999E-2</v>
      </c>
      <c r="K290" s="37">
        <v>0.117709599027947</v>
      </c>
      <c r="L290">
        <v>2013</v>
      </c>
      <c r="M290">
        <v>2013</v>
      </c>
      <c r="N290" t="s">
        <v>408</v>
      </c>
      <c r="O290" t="s">
        <v>48</v>
      </c>
    </row>
    <row r="291" spans="1:15">
      <c r="A291" s="14" t="s">
        <v>375</v>
      </c>
      <c r="B291" t="s">
        <v>376</v>
      </c>
      <c r="C291" t="s">
        <v>409</v>
      </c>
      <c r="D291" s="16">
        <v>0.31</v>
      </c>
      <c r="E291" s="16">
        <v>43.75</v>
      </c>
      <c r="F291" s="16">
        <v>140.75</v>
      </c>
      <c r="G291">
        <v>4.2999999999999997E-2</v>
      </c>
      <c r="H291">
        <v>0.46500000000000002</v>
      </c>
      <c r="I291" t="s">
        <v>32</v>
      </c>
      <c r="J291" s="37">
        <v>1.5947752126366999E-2</v>
      </c>
      <c r="K291" s="37">
        <v>0.117709599027947</v>
      </c>
      <c r="L291">
        <v>2013</v>
      </c>
      <c r="M291">
        <v>2013</v>
      </c>
      <c r="N291" t="s">
        <v>408</v>
      </c>
      <c r="O291" t="s">
        <v>48</v>
      </c>
    </row>
    <row r="292" spans="1:15">
      <c r="A292" s="14" t="s">
        <v>375</v>
      </c>
      <c r="B292" t="s">
        <v>376</v>
      </c>
      <c r="C292" t="s">
        <v>409</v>
      </c>
      <c r="D292" s="16">
        <v>0.53</v>
      </c>
      <c r="E292" s="16">
        <v>44.25</v>
      </c>
      <c r="F292" s="16">
        <v>141.25</v>
      </c>
      <c r="G292">
        <v>4.2999999999999997E-2</v>
      </c>
      <c r="H292">
        <v>0.46500000000000002</v>
      </c>
      <c r="I292" t="s">
        <v>32</v>
      </c>
      <c r="J292" s="37">
        <v>1.5947752126366999E-2</v>
      </c>
      <c r="K292" s="37">
        <v>0.117709599027947</v>
      </c>
      <c r="L292">
        <v>2013</v>
      </c>
      <c r="M292">
        <v>2013</v>
      </c>
      <c r="N292" t="s">
        <v>408</v>
      </c>
      <c r="O292" t="s">
        <v>48</v>
      </c>
    </row>
    <row r="293" spans="1:15">
      <c r="A293" s="14" t="s">
        <v>375</v>
      </c>
      <c r="B293" t="s">
        <v>376</v>
      </c>
      <c r="C293" t="s">
        <v>409</v>
      </c>
      <c r="D293" s="16">
        <v>0.36</v>
      </c>
      <c r="E293" s="16">
        <v>43.25</v>
      </c>
      <c r="F293" s="16">
        <v>140.25</v>
      </c>
      <c r="G293">
        <v>4.2999999999999997E-2</v>
      </c>
      <c r="H293">
        <v>0.46500000000000002</v>
      </c>
      <c r="I293" t="s">
        <v>32</v>
      </c>
      <c r="J293" s="37">
        <v>1.5947752126366999E-2</v>
      </c>
      <c r="K293" s="37">
        <v>0.117709599027947</v>
      </c>
      <c r="L293">
        <v>2013</v>
      </c>
      <c r="M293">
        <v>2013</v>
      </c>
      <c r="N293" t="s">
        <v>408</v>
      </c>
      <c r="O293" t="s">
        <v>48</v>
      </c>
    </row>
    <row r="294" spans="1:15">
      <c r="A294" s="14" t="s">
        <v>375</v>
      </c>
      <c r="B294" t="s">
        <v>376</v>
      </c>
      <c r="C294" t="s">
        <v>409</v>
      </c>
      <c r="D294" s="16">
        <v>0.36</v>
      </c>
      <c r="E294" s="16">
        <v>44.25</v>
      </c>
      <c r="F294" s="16">
        <v>140.75</v>
      </c>
      <c r="G294">
        <v>4.2999999999999997E-2</v>
      </c>
      <c r="H294">
        <v>0.46500000000000002</v>
      </c>
      <c r="I294" t="s">
        <v>32</v>
      </c>
      <c r="J294" s="37">
        <v>1.5947752126366999E-2</v>
      </c>
      <c r="K294" s="37">
        <v>0.117709599027947</v>
      </c>
      <c r="L294">
        <v>2013</v>
      </c>
      <c r="M294">
        <v>2013</v>
      </c>
      <c r="N294" t="s">
        <v>408</v>
      </c>
      <c r="O294" t="s">
        <v>48</v>
      </c>
    </row>
    <row r="295" spans="1:15">
      <c r="A295" s="14" t="s">
        <v>375</v>
      </c>
      <c r="B295" t="s">
        <v>376</v>
      </c>
      <c r="C295" t="s">
        <v>409</v>
      </c>
      <c r="D295" s="16">
        <v>1</v>
      </c>
      <c r="E295" s="16">
        <v>44.25</v>
      </c>
      <c r="F295" s="16">
        <v>141.75</v>
      </c>
      <c r="G295">
        <v>4.2999999999999997E-2</v>
      </c>
      <c r="H295">
        <v>0.46500000000000002</v>
      </c>
      <c r="I295" t="s">
        <v>32</v>
      </c>
      <c r="J295" s="37">
        <v>1.5947752126366999E-2</v>
      </c>
      <c r="K295" s="37">
        <v>0.117709599027947</v>
      </c>
      <c r="L295">
        <v>2013</v>
      </c>
      <c r="M295">
        <v>2013</v>
      </c>
      <c r="N295" t="s">
        <v>408</v>
      </c>
      <c r="O295" t="s">
        <v>48</v>
      </c>
    </row>
    <row r="296" spans="1:15">
      <c r="A296" s="14" t="s">
        <v>375</v>
      </c>
      <c r="B296" t="s">
        <v>376</v>
      </c>
      <c r="C296" t="s">
        <v>409</v>
      </c>
      <c r="D296" s="16">
        <v>0.19</v>
      </c>
      <c r="E296" s="16">
        <v>43.75</v>
      </c>
      <c r="F296" s="16">
        <v>140.25</v>
      </c>
      <c r="G296">
        <v>4.2999999999999997E-2</v>
      </c>
      <c r="H296">
        <v>0.46500000000000002</v>
      </c>
      <c r="I296" t="s">
        <v>32</v>
      </c>
      <c r="J296" s="37">
        <v>1.5947752126366999E-2</v>
      </c>
      <c r="K296" s="37">
        <v>0.117709599027947</v>
      </c>
      <c r="L296">
        <v>2013</v>
      </c>
      <c r="M296">
        <v>2013</v>
      </c>
      <c r="N296" t="s">
        <v>408</v>
      </c>
      <c r="O296" t="s">
        <v>48</v>
      </c>
    </row>
    <row r="297" spans="1:15">
      <c r="A297" s="14" t="s">
        <v>375</v>
      </c>
      <c r="B297" t="s">
        <v>376</v>
      </c>
      <c r="C297" t="s">
        <v>409</v>
      </c>
      <c r="D297" s="16">
        <v>1</v>
      </c>
      <c r="E297" s="16">
        <v>43.75</v>
      </c>
      <c r="F297" s="16">
        <v>141.75</v>
      </c>
      <c r="G297">
        <v>4.2999999999999997E-2</v>
      </c>
      <c r="H297">
        <v>0.46500000000000002</v>
      </c>
      <c r="I297" t="s">
        <v>32</v>
      </c>
      <c r="J297" s="37">
        <v>1.5947752126366999E-2</v>
      </c>
      <c r="K297" s="37">
        <v>0.117709599027947</v>
      </c>
      <c r="L297">
        <v>2013</v>
      </c>
      <c r="M297">
        <v>2013</v>
      </c>
      <c r="N297" t="s">
        <v>408</v>
      </c>
      <c r="O297" t="s">
        <v>48</v>
      </c>
    </row>
    <row r="298" spans="1:15">
      <c r="A298" s="14" t="s">
        <v>375</v>
      </c>
      <c r="B298" t="s">
        <v>376</v>
      </c>
      <c r="C298" t="s">
        <v>414</v>
      </c>
      <c r="D298" s="16">
        <v>0.75</v>
      </c>
      <c r="E298" s="16">
        <v>43.75</v>
      </c>
      <c r="F298" s="16">
        <v>141.25</v>
      </c>
      <c r="G298">
        <v>0.218</v>
      </c>
      <c r="H298">
        <v>0.26800000000000002</v>
      </c>
      <c r="I298" t="s">
        <v>32</v>
      </c>
      <c r="J298" s="37">
        <v>0.12044349939246658</v>
      </c>
      <c r="K298" s="37">
        <v>0.39383353584447145</v>
      </c>
      <c r="L298">
        <v>2014</v>
      </c>
      <c r="M298">
        <v>2014</v>
      </c>
      <c r="N298" t="s">
        <v>413</v>
      </c>
      <c r="O298" t="s">
        <v>48</v>
      </c>
    </row>
    <row r="299" spans="1:15">
      <c r="A299" s="14" t="s">
        <v>375</v>
      </c>
      <c r="B299" t="s">
        <v>376</v>
      </c>
      <c r="C299" t="s">
        <v>414</v>
      </c>
      <c r="D299" s="16">
        <v>1</v>
      </c>
      <c r="E299" s="16">
        <v>43.25</v>
      </c>
      <c r="F299" s="16">
        <v>141.25</v>
      </c>
      <c r="G299">
        <v>0.218</v>
      </c>
      <c r="H299">
        <v>0.26800000000000002</v>
      </c>
      <c r="I299" t="s">
        <v>32</v>
      </c>
      <c r="J299" s="37">
        <v>0.12044349939246658</v>
      </c>
      <c r="K299" s="37">
        <v>0.39383353584447145</v>
      </c>
      <c r="L299">
        <v>2014</v>
      </c>
      <c r="M299">
        <v>2014</v>
      </c>
      <c r="N299" t="s">
        <v>413</v>
      </c>
      <c r="O299" t="s">
        <v>48</v>
      </c>
    </row>
    <row r="300" spans="1:15">
      <c r="A300" s="14" t="s">
        <v>375</v>
      </c>
      <c r="B300" t="s">
        <v>376</v>
      </c>
      <c r="C300" t="s">
        <v>414</v>
      </c>
      <c r="D300" s="16">
        <v>0.9</v>
      </c>
      <c r="E300" s="16">
        <v>43.25</v>
      </c>
      <c r="F300" s="16">
        <v>140.75</v>
      </c>
      <c r="G300">
        <v>0.218</v>
      </c>
      <c r="H300">
        <v>0.26800000000000002</v>
      </c>
      <c r="I300" t="s">
        <v>32</v>
      </c>
      <c r="J300" s="37">
        <v>0.120443499392467</v>
      </c>
      <c r="K300" s="37">
        <v>0.39383353584447101</v>
      </c>
      <c r="L300">
        <v>2014</v>
      </c>
      <c r="M300">
        <v>2014</v>
      </c>
      <c r="N300" t="s">
        <v>413</v>
      </c>
      <c r="O300" t="s">
        <v>48</v>
      </c>
    </row>
    <row r="301" spans="1:15">
      <c r="A301" s="14" t="s">
        <v>375</v>
      </c>
      <c r="B301" t="s">
        <v>376</v>
      </c>
      <c r="C301" t="s">
        <v>414</v>
      </c>
      <c r="D301" s="16">
        <v>0.31</v>
      </c>
      <c r="E301" s="16">
        <v>43.75</v>
      </c>
      <c r="F301" s="16">
        <v>140.75</v>
      </c>
      <c r="G301">
        <v>0.218</v>
      </c>
      <c r="H301">
        <v>0.26800000000000002</v>
      </c>
      <c r="I301" t="s">
        <v>32</v>
      </c>
      <c r="J301" s="37">
        <v>0.120443499392467</v>
      </c>
      <c r="K301" s="37">
        <v>0.39383353584447101</v>
      </c>
      <c r="L301">
        <v>2014</v>
      </c>
      <c r="M301">
        <v>2014</v>
      </c>
      <c r="N301" t="s">
        <v>413</v>
      </c>
      <c r="O301" t="s">
        <v>48</v>
      </c>
    </row>
    <row r="302" spans="1:15">
      <c r="A302" s="14" t="s">
        <v>375</v>
      </c>
      <c r="B302" t="s">
        <v>376</v>
      </c>
      <c r="C302" t="s">
        <v>414</v>
      </c>
      <c r="D302" s="16">
        <v>0.53</v>
      </c>
      <c r="E302" s="16">
        <v>44.25</v>
      </c>
      <c r="F302" s="16">
        <v>141.25</v>
      </c>
      <c r="G302">
        <v>0.218</v>
      </c>
      <c r="H302">
        <v>0.26800000000000002</v>
      </c>
      <c r="I302" t="s">
        <v>32</v>
      </c>
      <c r="J302" s="37">
        <v>0.120443499392467</v>
      </c>
      <c r="K302" s="37">
        <v>0.39383353584447101</v>
      </c>
      <c r="L302">
        <v>2014</v>
      </c>
      <c r="M302">
        <v>2014</v>
      </c>
      <c r="N302" t="s">
        <v>413</v>
      </c>
      <c r="O302" t="s">
        <v>48</v>
      </c>
    </row>
    <row r="303" spans="1:15">
      <c r="A303" s="14" t="s">
        <v>375</v>
      </c>
      <c r="B303" t="s">
        <v>376</v>
      </c>
      <c r="C303" t="s">
        <v>414</v>
      </c>
      <c r="D303" s="16">
        <v>0.36</v>
      </c>
      <c r="E303" s="16">
        <v>43.25</v>
      </c>
      <c r="F303" s="16">
        <v>140.25</v>
      </c>
      <c r="G303">
        <v>0.218</v>
      </c>
      <c r="H303">
        <v>0.26800000000000002</v>
      </c>
      <c r="I303" t="s">
        <v>32</v>
      </c>
      <c r="J303" s="37">
        <v>0.120443499392467</v>
      </c>
      <c r="K303" s="37">
        <v>0.39383353584447101</v>
      </c>
      <c r="L303">
        <v>2014</v>
      </c>
      <c r="M303">
        <v>2014</v>
      </c>
      <c r="N303" t="s">
        <v>413</v>
      </c>
      <c r="O303" t="s">
        <v>48</v>
      </c>
    </row>
    <row r="304" spans="1:15">
      <c r="A304" s="14" t="s">
        <v>375</v>
      </c>
      <c r="B304" t="s">
        <v>376</v>
      </c>
      <c r="C304" t="s">
        <v>414</v>
      </c>
      <c r="D304" s="16">
        <v>0.36</v>
      </c>
      <c r="E304" s="16">
        <v>44.25</v>
      </c>
      <c r="F304" s="16">
        <v>140.75</v>
      </c>
      <c r="G304">
        <v>0.218</v>
      </c>
      <c r="H304">
        <v>0.26800000000000002</v>
      </c>
      <c r="I304" t="s">
        <v>32</v>
      </c>
      <c r="J304" s="37">
        <v>0.120443499392467</v>
      </c>
      <c r="K304" s="37">
        <v>0.39383353584447101</v>
      </c>
      <c r="L304">
        <v>2014</v>
      </c>
      <c r="M304">
        <v>2014</v>
      </c>
      <c r="N304" t="s">
        <v>413</v>
      </c>
      <c r="O304" t="s">
        <v>48</v>
      </c>
    </row>
    <row r="305" spans="1:15">
      <c r="A305" s="14" t="s">
        <v>375</v>
      </c>
      <c r="B305" t="s">
        <v>376</v>
      </c>
      <c r="C305" t="s">
        <v>414</v>
      </c>
      <c r="D305" s="16">
        <v>1</v>
      </c>
      <c r="E305" s="16">
        <v>44.25</v>
      </c>
      <c r="F305" s="16">
        <v>141.75</v>
      </c>
      <c r="G305">
        <v>0.218</v>
      </c>
      <c r="H305">
        <v>0.26800000000000002</v>
      </c>
      <c r="I305" t="s">
        <v>32</v>
      </c>
      <c r="J305" s="37">
        <v>0.120443499392467</v>
      </c>
      <c r="K305" s="37">
        <v>0.39383353584447101</v>
      </c>
      <c r="L305">
        <v>2014</v>
      </c>
      <c r="M305">
        <v>2014</v>
      </c>
      <c r="N305" t="s">
        <v>413</v>
      </c>
      <c r="O305" t="s">
        <v>48</v>
      </c>
    </row>
    <row r="306" spans="1:15">
      <c r="A306" s="14" t="s">
        <v>375</v>
      </c>
      <c r="B306" t="s">
        <v>376</v>
      </c>
      <c r="C306" t="s">
        <v>414</v>
      </c>
      <c r="D306" s="16">
        <v>0.19</v>
      </c>
      <c r="E306" s="16">
        <v>43.75</v>
      </c>
      <c r="F306" s="16">
        <v>140.25</v>
      </c>
      <c r="G306">
        <v>0.218</v>
      </c>
      <c r="H306">
        <v>0.26800000000000002</v>
      </c>
      <c r="I306" t="s">
        <v>32</v>
      </c>
      <c r="J306" s="37">
        <v>0.120443499392467</v>
      </c>
      <c r="K306" s="37">
        <v>0.39383353584447101</v>
      </c>
      <c r="L306">
        <v>2014</v>
      </c>
      <c r="M306">
        <v>2014</v>
      </c>
      <c r="N306" t="s">
        <v>413</v>
      </c>
      <c r="O306" t="s">
        <v>48</v>
      </c>
    </row>
    <row r="307" spans="1:15">
      <c r="A307" s="14" t="s">
        <v>375</v>
      </c>
      <c r="B307" t="s">
        <v>376</v>
      </c>
      <c r="C307" t="s">
        <v>414</v>
      </c>
      <c r="D307" s="16">
        <v>1</v>
      </c>
      <c r="E307" s="16">
        <v>43.75</v>
      </c>
      <c r="F307" s="16">
        <v>141.75</v>
      </c>
      <c r="G307">
        <v>0.218</v>
      </c>
      <c r="H307">
        <v>0.26800000000000002</v>
      </c>
      <c r="I307" t="s">
        <v>32</v>
      </c>
      <c r="J307" s="37">
        <v>0.120443499392467</v>
      </c>
      <c r="K307" s="37">
        <v>0.39383353584447101</v>
      </c>
      <c r="L307">
        <v>2014</v>
      </c>
      <c r="M307">
        <v>2014</v>
      </c>
      <c r="N307" t="s">
        <v>413</v>
      </c>
      <c r="O307" t="s">
        <v>48</v>
      </c>
    </row>
    <row r="308" spans="1:15">
      <c r="A308" s="14" t="s">
        <v>375</v>
      </c>
      <c r="B308" t="s">
        <v>376</v>
      </c>
      <c r="C308" t="s">
        <v>419</v>
      </c>
      <c r="D308" s="16">
        <v>0.75</v>
      </c>
      <c r="E308" s="16">
        <v>43.75</v>
      </c>
      <c r="F308" s="16">
        <v>141.25</v>
      </c>
      <c r="G308">
        <v>0.13</v>
      </c>
      <c r="H308">
        <v>0.373</v>
      </c>
      <c r="I308" t="s">
        <v>32</v>
      </c>
      <c r="J308" s="37">
        <v>5.8930741190765495E-2</v>
      </c>
      <c r="K308" s="37">
        <v>0.28690765492102066</v>
      </c>
      <c r="L308">
        <v>2015</v>
      </c>
      <c r="M308">
        <v>2015</v>
      </c>
      <c r="N308" t="s">
        <v>418</v>
      </c>
      <c r="O308" t="s">
        <v>48</v>
      </c>
    </row>
    <row r="309" spans="1:15">
      <c r="A309" s="14" t="s">
        <v>375</v>
      </c>
      <c r="B309" t="s">
        <v>376</v>
      </c>
      <c r="C309" t="s">
        <v>419</v>
      </c>
      <c r="D309" s="16">
        <v>1</v>
      </c>
      <c r="E309" s="16">
        <v>43.25</v>
      </c>
      <c r="F309" s="16">
        <v>141.25</v>
      </c>
      <c r="G309">
        <v>0.13</v>
      </c>
      <c r="H309">
        <v>0.373</v>
      </c>
      <c r="I309" t="s">
        <v>32</v>
      </c>
      <c r="J309" s="37">
        <v>5.8930741190765495E-2</v>
      </c>
      <c r="K309" s="37">
        <v>0.28690765492102066</v>
      </c>
      <c r="L309">
        <v>2015</v>
      </c>
      <c r="M309">
        <v>2015</v>
      </c>
      <c r="N309" t="s">
        <v>418</v>
      </c>
      <c r="O309" t="s">
        <v>48</v>
      </c>
    </row>
    <row r="310" spans="1:15">
      <c r="A310" s="14" t="s">
        <v>375</v>
      </c>
      <c r="B310" t="s">
        <v>376</v>
      </c>
      <c r="C310" t="s">
        <v>419</v>
      </c>
      <c r="D310" s="16">
        <v>0.9</v>
      </c>
      <c r="E310" s="16">
        <v>43.25</v>
      </c>
      <c r="F310" s="16">
        <v>140.75</v>
      </c>
      <c r="G310">
        <v>0.13</v>
      </c>
      <c r="H310">
        <v>0.373</v>
      </c>
      <c r="I310" t="s">
        <v>32</v>
      </c>
      <c r="J310" s="37">
        <v>5.8930741190765495E-2</v>
      </c>
      <c r="K310" s="37">
        <v>0.28690765492102066</v>
      </c>
      <c r="L310">
        <v>2015</v>
      </c>
      <c r="M310">
        <v>2015</v>
      </c>
      <c r="N310" t="s">
        <v>418</v>
      </c>
      <c r="O310" t="s">
        <v>48</v>
      </c>
    </row>
    <row r="311" spans="1:15">
      <c r="A311" s="14" t="s">
        <v>375</v>
      </c>
      <c r="B311" t="s">
        <v>376</v>
      </c>
      <c r="C311" t="s">
        <v>419</v>
      </c>
      <c r="D311" s="16">
        <v>0.31</v>
      </c>
      <c r="E311" s="16">
        <v>43.75</v>
      </c>
      <c r="F311" s="16">
        <v>140.75</v>
      </c>
      <c r="G311">
        <v>0.13</v>
      </c>
      <c r="H311">
        <v>0.373</v>
      </c>
      <c r="I311" t="s">
        <v>32</v>
      </c>
      <c r="J311" s="37">
        <v>5.8930741190765502E-2</v>
      </c>
      <c r="K311" s="37">
        <v>0.28690765492102099</v>
      </c>
      <c r="L311">
        <v>2015</v>
      </c>
      <c r="M311">
        <v>2015</v>
      </c>
      <c r="N311" t="s">
        <v>418</v>
      </c>
      <c r="O311" t="s">
        <v>48</v>
      </c>
    </row>
    <row r="312" spans="1:15">
      <c r="A312" s="14" t="s">
        <v>375</v>
      </c>
      <c r="B312" t="s">
        <v>376</v>
      </c>
      <c r="C312" t="s">
        <v>419</v>
      </c>
      <c r="D312" s="16">
        <v>0.53</v>
      </c>
      <c r="E312" s="16">
        <v>44.25</v>
      </c>
      <c r="F312" s="16">
        <v>141.25</v>
      </c>
      <c r="G312">
        <v>0.13</v>
      </c>
      <c r="H312">
        <v>0.373</v>
      </c>
      <c r="I312" t="s">
        <v>32</v>
      </c>
      <c r="J312" s="37">
        <v>5.8930741190765502E-2</v>
      </c>
      <c r="K312" s="37">
        <v>0.28690765492102099</v>
      </c>
      <c r="L312">
        <v>2015</v>
      </c>
      <c r="M312">
        <v>2015</v>
      </c>
      <c r="N312" t="s">
        <v>418</v>
      </c>
      <c r="O312" t="s">
        <v>48</v>
      </c>
    </row>
    <row r="313" spans="1:15">
      <c r="A313" s="14" t="s">
        <v>375</v>
      </c>
      <c r="B313" t="s">
        <v>376</v>
      </c>
      <c r="C313" t="s">
        <v>419</v>
      </c>
      <c r="D313" s="16">
        <v>0.36</v>
      </c>
      <c r="E313" s="16">
        <v>43.25</v>
      </c>
      <c r="F313" s="16">
        <v>140.25</v>
      </c>
      <c r="G313">
        <v>0.13</v>
      </c>
      <c r="H313">
        <v>0.373</v>
      </c>
      <c r="I313" t="s">
        <v>32</v>
      </c>
      <c r="J313" s="37">
        <v>5.8930741190765502E-2</v>
      </c>
      <c r="K313" s="37">
        <v>0.28690765492102099</v>
      </c>
      <c r="L313">
        <v>2015</v>
      </c>
      <c r="M313">
        <v>2015</v>
      </c>
      <c r="N313" t="s">
        <v>418</v>
      </c>
      <c r="O313" t="s">
        <v>48</v>
      </c>
    </row>
    <row r="314" spans="1:15">
      <c r="A314" s="14" t="s">
        <v>375</v>
      </c>
      <c r="B314" t="s">
        <v>376</v>
      </c>
      <c r="C314" t="s">
        <v>419</v>
      </c>
      <c r="D314" s="16">
        <v>0.36</v>
      </c>
      <c r="E314" s="16">
        <v>44.25</v>
      </c>
      <c r="F314" s="16">
        <v>140.75</v>
      </c>
      <c r="G314">
        <v>0.13</v>
      </c>
      <c r="H314">
        <v>0.373</v>
      </c>
      <c r="I314" t="s">
        <v>32</v>
      </c>
      <c r="J314" s="37">
        <v>5.8930741190765502E-2</v>
      </c>
      <c r="K314" s="37">
        <v>0.28690765492102099</v>
      </c>
      <c r="L314">
        <v>2015</v>
      </c>
      <c r="M314">
        <v>2015</v>
      </c>
      <c r="N314" t="s">
        <v>418</v>
      </c>
      <c r="O314" t="s">
        <v>48</v>
      </c>
    </row>
    <row r="315" spans="1:15">
      <c r="A315" s="14" t="s">
        <v>375</v>
      </c>
      <c r="B315" t="s">
        <v>376</v>
      </c>
      <c r="C315" t="s">
        <v>419</v>
      </c>
      <c r="D315" s="16">
        <v>1</v>
      </c>
      <c r="E315" s="16">
        <v>44.25</v>
      </c>
      <c r="F315" s="16">
        <v>141.75</v>
      </c>
      <c r="G315">
        <v>0.13</v>
      </c>
      <c r="H315">
        <v>0.373</v>
      </c>
      <c r="I315" t="s">
        <v>32</v>
      </c>
      <c r="J315" s="37">
        <v>5.8930741190765502E-2</v>
      </c>
      <c r="K315" s="37">
        <v>0.28690765492102099</v>
      </c>
      <c r="L315">
        <v>2015</v>
      </c>
      <c r="M315">
        <v>2015</v>
      </c>
      <c r="N315" t="s">
        <v>418</v>
      </c>
      <c r="O315" t="s">
        <v>48</v>
      </c>
    </row>
    <row r="316" spans="1:15">
      <c r="A316" s="14" t="s">
        <v>375</v>
      </c>
      <c r="B316" t="s">
        <v>376</v>
      </c>
      <c r="C316" t="s">
        <v>419</v>
      </c>
      <c r="D316" s="16">
        <v>0.19</v>
      </c>
      <c r="E316" s="16">
        <v>43.75</v>
      </c>
      <c r="F316" s="16">
        <v>140.25</v>
      </c>
      <c r="G316">
        <v>0.13</v>
      </c>
      <c r="H316">
        <v>0.373</v>
      </c>
      <c r="I316" t="s">
        <v>32</v>
      </c>
      <c r="J316" s="37">
        <v>5.8930741190765502E-2</v>
      </c>
      <c r="K316" s="37">
        <v>0.28690765492102099</v>
      </c>
      <c r="L316">
        <v>2015</v>
      </c>
      <c r="M316">
        <v>2015</v>
      </c>
      <c r="N316" t="s">
        <v>418</v>
      </c>
      <c r="O316" t="s">
        <v>48</v>
      </c>
    </row>
    <row r="317" spans="1:15">
      <c r="A317" s="14" t="s">
        <v>375</v>
      </c>
      <c r="B317" t="s">
        <v>376</v>
      </c>
      <c r="C317" t="s">
        <v>419</v>
      </c>
      <c r="D317" s="16">
        <v>1</v>
      </c>
      <c r="E317" s="16">
        <v>43.75</v>
      </c>
      <c r="F317" s="16">
        <v>141.75</v>
      </c>
      <c r="G317">
        <v>0.13</v>
      </c>
      <c r="H317">
        <v>0.373</v>
      </c>
      <c r="I317" t="s">
        <v>32</v>
      </c>
      <c r="J317" s="37">
        <v>5.8930741190765502E-2</v>
      </c>
      <c r="K317" s="37">
        <v>0.28690765492102099</v>
      </c>
      <c r="L317">
        <v>2015</v>
      </c>
      <c r="M317">
        <v>2015</v>
      </c>
      <c r="N317" t="s">
        <v>418</v>
      </c>
      <c r="O317" t="s">
        <v>48</v>
      </c>
    </row>
    <row r="318" spans="1:15">
      <c r="A318" s="14" t="s">
        <v>375</v>
      </c>
      <c r="B318" t="s">
        <v>376</v>
      </c>
      <c r="C318" t="s">
        <v>424</v>
      </c>
      <c r="D318" s="16">
        <v>0.75</v>
      </c>
      <c r="E318" s="16">
        <v>43.75</v>
      </c>
      <c r="F318" s="16">
        <v>141.25</v>
      </c>
      <c r="G318">
        <v>0</v>
      </c>
      <c r="H318">
        <v>0</v>
      </c>
      <c r="I318" t="s">
        <v>32</v>
      </c>
      <c r="J318" s="37">
        <v>0</v>
      </c>
      <c r="K318" s="37">
        <v>0</v>
      </c>
      <c r="L318">
        <v>2016</v>
      </c>
      <c r="M318">
        <v>2016</v>
      </c>
      <c r="N318" t="s">
        <v>423</v>
      </c>
      <c r="O318" t="s">
        <v>48</v>
      </c>
    </row>
    <row r="319" spans="1:15">
      <c r="A319" s="14" t="s">
        <v>375</v>
      </c>
      <c r="B319" t="s">
        <v>376</v>
      </c>
      <c r="C319" t="s">
        <v>424</v>
      </c>
      <c r="D319" s="16">
        <v>1</v>
      </c>
      <c r="E319" s="16">
        <v>43.25</v>
      </c>
      <c r="F319" s="16">
        <v>141.25</v>
      </c>
      <c r="G319">
        <v>0</v>
      </c>
      <c r="H319">
        <v>0</v>
      </c>
      <c r="I319" t="s">
        <v>32</v>
      </c>
      <c r="J319" s="37">
        <v>0</v>
      </c>
      <c r="K319" s="37">
        <v>0</v>
      </c>
      <c r="L319">
        <v>2016</v>
      </c>
      <c r="M319">
        <v>2016</v>
      </c>
      <c r="N319" t="s">
        <v>423</v>
      </c>
      <c r="O319" t="s">
        <v>48</v>
      </c>
    </row>
    <row r="320" spans="1:15">
      <c r="A320" s="14" t="s">
        <v>375</v>
      </c>
      <c r="B320" t="s">
        <v>376</v>
      </c>
      <c r="C320" t="s">
        <v>424</v>
      </c>
      <c r="D320" s="16">
        <v>0.9</v>
      </c>
      <c r="E320" s="16">
        <v>43.25</v>
      </c>
      <c r="F320" s="16">
        <v>140.75</v>
      </c>
      <c r="G320">
        <v>0</v>
      </c>
      <c r="H320">
        <v>0</v>
      </c>
      <c r="I320" t="s">
        <v>32</v>
      </c>
      <c r="J320" s="37">
        <v>0</v>
      </c>
      <c r="K320" s="37">
        <v>0</v>
      </c>
      <c r="L320">
        <v>2016</v>
      </c>
      <c r="M320">
        <v>2016</v>
      </c>
      <c r="N320" t="s">
        <v>423</v>
      </c>
      <c r="O320" t="s">
        <v>48</v>
      </c>
    </row>
    <row r="321" spans="1:15">
      <c r="A321" s="14" t="s">
        <v>375</v>
      </c>
      <c r="B321" t="s">
        <v>376</v>
      </c>
      <c r="C321" t="s">
        <v>424</v>
      </c>
      <c r="D321" s="16">
        <v>0.31</v>
      </c>
      <c r="E321" s="16">
        <v>43.75</v>
      </c>
      <c r="F321" s="16">
        <v>140.75</v>
      </c>
      <c r="G321">
        <v>0</v>
      </c>
      <c r="H321">
        <v>0</v>
      </c>
      <c r="I321" t="s">
        <v>32</v>
      </c>
      <c r="J321" s="37">
        <v>0</v>
      </c>
      <c r="K321" s="37">
        <v>0</v>
      </c>
      <c r="L321">
        <v>2016</v>
      </c>
      <c r="M321">
        <v>2016</v>
      </c>
      <c r="N321" t="s">
        <v>423</v>
      </c>
      <c r="O321" t="s">
        <v>48</v>
      </c>
    </row>
    <row r="322" spans="1:15">
      <c r="A322" s="14" t="s">
        <v>375</v>
      </c>
      <c r="B322" t="s">
        <v>376</v>
      </c>
      <c r="C322" t="s">
        <v>424</v>
      </c>
      <c r="D322" s="16">
        <v>0.53</v>
      </c>
      <c r="E322" s="16">
        <v>44.25</v>
      </c>
      <c r="F322" s="16">
        <v>141.25</v>
      </c>
      <c r="G322">
        <v>0</v>
      </c>
      <c r="H322">
        <v>0</v>
      </c>
      <c r="I322" t="s">
        <v>32</v>
      </c>
      <c r="J322" s="37">
        <v>0</v>
      </c>
      <c r="K322" s="37">
        <v>0</v>
      </c>
      <c r="L322">
        <v>2016</v>
      </c>
      <c r="M322">
        <v>2016</v>
      </c>
      <c r="N322" t="s">
        <v>423</v>
      </c>
      <c r="O322" t="s">
        <v>48</v>
      </c>
    </row>
    <row r="323" spans="1:15">
      <c r="A323" s="14" t="s">
        <v>375</v>
      </c>
      <c r="B323" t="s">
        <v>376</v>
      </c>
      <c r="C323" t="s">
        <v>424</v>
      </c>
      <c r="D323" s="16">
        <v>0.36</v>
      </c>
      <c r="E323" s="16">
        <v>43.25</v>
      </c>
      <c r="F323" s="16">
        <v>140.25</v>
      </c>
      <c r="G323">
        <v>0</v>
      </c>
      <c r="H323">
        <v>0</v>
      </c>
      <c r="I323" t="s">
        <v>32</v>
      </c>
      <c r="J323" s="37">
        <v>0</v>
      </c>
      <c r="K323" s="37">
        <v>0</v>
      </c>
      <c r="L323">
        <v>2016</v>
      </c>
      <c r="M323">
        <v>2016</v>
      </c>
      <c r="N323" t="s">
        <v>423</v>
      </c>
      <c r="O323" t="s">
        <v>48</v>
      </c>
    </row>
    <row r="324" spans="1:15">
      <c r="A324" s="14" t="s">
        <v>375</v>
      </c>
      <c r="B324" t="s">
        <v>376</v>
      </c>
      <c r="C324" t="s">
        <v>424</v>
      </c>
      <c r="D324" s="16">
        <v>0.36</v>
      </c>
      <c r="E324" s="16">
        <v>44.25</v>
      </c>
      <c r="F324" s="16">
        <v>140.75</v>
      </c>
      <c r="G324">
        <v>0</v>
      </c>
      <c r="H324">
        <v>0</v>
      </c>
      <c r="I324" t="s">
        <v>32</v>
      </c>
      <c r="J324" s="37">
        <v>0</v>
      </c>
      <c r="K324" s="37">
        <v>0</v>
      </c>
      <c r="L324">
        <v>2016</v>
      </c>
      <c r="M324">
        <v>2016</v>
      </c>
      <c r="N324" t="s">
        <v>423</v>
      </c>
      <c r="O324" t="s">
        <v>48</v>
      </c>
    </row>
    <row r="325" spans="1:15">
      <c r="A325" s="14" t="s">
        <v>375</v>
      </c>
      <c r="B325" t="s">
        <v>376</v>
      </c>
      <c r="C325" t="s">
        <v>424</v>
      </c>
      <c r="D325" s="16">
        <v>1</v>
      </c>
      <c r="E325" s="16">
        <v>44.25</v>
      </c>
      <c r="F325" s="16">
        <v>141.75</v>
      </c>
      <c r="G325">
        <v>0</v>
      </c>
      <c r="H325">
        <v>0</v>
      </c>
      <c r="I325" t="s">
        <v>32</v>
      </c>
      <c r="J325" s="37">
        <v>0</v>
      </c>
      <c r="K325" s="37">
        <v>0</v>
      </c>
      <c r="L325">
        <v>2016</v>
      </c>
      <c r="M325">
        <v>2016</v>
      </c>
      <c r="N325" t="s">
        <v>423</v>
      </c>
      <c r="O325" t="s">
        <v>48</v>
      </c>
    </row>
    <row r="326" spans="1:15">
      <c r="A326" s="14" t="s">
        <v>375</v>
      </c>
      <c r="B326" t="s">
        <v>376</v>
      </c>
      <c r="C326" t="s">
        <v>424</v>
      </c>
      <c r="D326" s="16">
        <v>0.19</v>
      </c>
      <c r="E326" s="16">
        <v>43.75</v>
      </c>
      <c r="F326" s="16">
        <v>140.25</v>
      </c>
      <c r="G326">
        <v>0</v>
      </c>
      <c r="H326">
        <v>0</v>
      </c>
      <c r="I326" t="s">
        <v>32</v>
      </c>
      <c r="J326" s="37">
        <v>0</v>
      </c>
      <c r="K326" s="37">
        <v>0</v>
      </c>
      <c r="L326">
        <v>2016</v>
      </c>
      <c r="M326">
        <v>2016</v>
      </c>
      <c r="N326" t="s">
        <v>423</v>
      </c>
      <c r="O326" t="s">
        <v>48</v>
      </c>
    </row>
    <row r="327" spans="1:15">
      <c r="A327" s="14" t="s">
        <v>375</v>
      </c>
      <c r="B327" t="s">
        <v>376</v>
      </c>
      <c r="C327" t="s">
        <v>424</v>
      </c>
      <c r="D327" s="16">
        <v>1</v>
      </c>
      <c r="E327" s="16">
        <v>43.75</v>
      </c>
      <c r="F327" s="16">
        <v>141.75</v>
      </c>
      <c r="G327">
        <v>0</v>
      </c>
      <c r="H327">
        <v>0</v>
      </c>
      <c r="I327" t="s">
        <v>32</v>
      </c>
      <c r="J327" s="37">
        <v>0</v>
      </c>
      <c r="K327" s="37">
        <v>0</v>
      </c>
      <c r="L327">
        <v>2016</v>
      </c>
      <c r="M327">
        <v>2016</v>
      </c>
      <c r="N327" t="s">
        <v>423</v>
      </c>
      <c r="O327" t="s">
        <v>48</v>
      </c>
    </row>
    <row r="328" spans="1:15">
      <c r="A328" s="14" t="s">
        <v>375</v>
      </c>
      <c r="B328" t="s">
        <v>376</v>
      </c>
      <c r="C328" t="s">
        <v>429</v>
      </c>
      <c r="D328" s="16">
        <v>0.75</v>
      </c>
      <c r="E328" s="16">
        <v>43.75</v>
      </c>
      <c r="F328" s="16">
        <v>141.25</v>
      </c>
      <c r="G328">
        <v>0.12</v>
      </c>
      <c r="H328">
        <v>0.35199999999999998</v>
      </c>
      <c r="I328" t="s">
        <v>32</v>
      </c>
      <c r="J328" s="37">
        <v>5.6804374240583232E-2</v>
      </c>
      <c r="K328" s="37">
        <v>0.25318955042527341</v>
      </c>
      <c r="L328">
        <v>2017</v>
      </c>
      <c r="M328">
        <v>2017</v>
      </c>
      <c r="N328" t="s">
        <v>428</v>
      </c>
      <c r="O328" t="s">
        <v>48</v>
      </c>
    </row>
    <row r="329" spans="1:15">
      <c r="A329" s="14" t="s">
        <v>375</v>
      </c>
      <c r="B329" t="s">
        <v>376</v>
      </c>
      <c r="C329" t="s">
        <v>429</v>
      </c>
      <c r="D329" s="16">
        <v>1</v>
      </c>
      <c r="E329" s="16">
        <v>43.25</v>
      </c>
      <c r="F329" s="16">
        <v>141.25</v>
      </c>
      <c r="G329">
        <v>0.12</v>
      </c>
      <c r="H329">
        <v>0.35199999999999998</v>
      </c>
      <c r="I329" t="s">
        <v>32</v>
      </c>
      <c r="J329" s="37">
        <v>5.6804374240583232E-2</v>
      </c>
      <c r="K329" s="37">
        <v>0.25318955042527341</v>
      </c>
      <c r="L329">
        <v>2017</v>
      </c>
      <c r="M329">
        <v>2017</v>
      </c>
      <c r="N329" t="s">
        <v>428</v>
      </c>
      <c r="O329" t="s">
        <v>48</v>
      </c>
    </row>
    <row r="330" spans="1:15">
      <c r="A330" s="14" t="s">
        <v>375</v>
      </c>
      <c r="B330" t="s">
        <v>376</v>
      </c>
      <c r="C330" t="s">
        <v>429</v>
      </c>
      <c r="D330" s="16">
        <v>0.9</v>
      </c>
      <c r="E330" s="16">
        <v>43.25</v>
      </c>
      <c r="F330" s="16">
        <v>140.75</v>
      </c>
      <c r="G330">
        <v>0.12</v>
      </c>
      <c r="H330">
        <v>0.35199999999999998</v>
      </c>
      <c r="I330" t="s">
        <v>32</v>
      </c>
      <c r="J330" s="37">
        <v>5.6804374240583197E-2</v>
      </c>
      <c r="K330" s="37">
        <v>0.25318955042527302</v>
      </c>
      <c r="L330">
        <v>2017</v>
      </c>
      <c r="M330">
        <v>2017</v>
      </c>
      <c r="N330" t="s">
        <v>428</v>
      </c>
      <c r="O330" t="s">
        <v>48</v>
      </c>
    </row>
    <row r="331" spans="1:15">
      <c r="A331" s="14" t="s">
        <v>375</v>
      </c>
      <c r="B331" t="s">
        <v>376</v>
      </c>
      <c r="C331" t="s">
        <v>429</v>
      </c>
      <c r="D331" s="16">
        <v>0.31</v>
      </c>
      <c r="E331" s="16">
        <v>43.75</v>
      </c>
      <c r="F331" s="16">
        <v>140.75</v>
      </c>
      <c r="G331">
        <v>0.12</v>
      </c>
      <c r="H331">
        <v>0.35199999999999998</v>
      </c>
      <c r="I331" t="s">
        <v>32</v>
      </c>
      <c r="J331" s="37">
        <v>5.6804374240583197E-2</v>
      </c>
      <c r="K331" s="37">
        <v>0.25318955042527302</v>
      </c>
      <c r="L331">
        <v>2017</v>
      </c>
      <c r="M331">
        <v>2017</v>
      </c>
      <c r="N331" t="s">
        <v>428</v>
      </c>
      <c r="O331" t="s">
        <v>48</v>
      </c>
    </row>
    <row r="332" spans="1:15">
      <c r="A332" s="14" t="s">
        <v>375</v>
      </c>
      <c r="B332" t="s">
        <v>376</v>
      </c>
      <c r="C332" t="s">
        <v>429</v>
      </c>
      <c r="D332" s="16">
        <v>0.53</v>
      </c>
      <c r="E332" s="16">
        <v>44.25</v>
      </c>
      <c r="F332" s="16">
        <v>141.25</v>
      </c>
      <c r="G332">
        <v>0.12</v>
      </c>
      <c r="H332">
        <v>0.35199999999999998</v>
      </c>
      <c r="I332" t="s">
        <v>32</v>
      </c>
      <c r="J332" s="37">
        <v>5.6804374240583197E-2</v>
      </c>
      <c r="K332" s="37">
        <v>0.25318955042527302</v>
      </c>
      <c r="L332">
        <v>2017</v>
      </c>
      <c r="M332">
        <v>2017</v>
      </c>
      <c r="N332" t="s">
        <v>428</v>
      </c>
      <c r="O332" t="s">
        <v>48</v>
      </c>
    </row>
    <row r="333" spans="1:15">
      <c r="A333" s="14" t="s">
        <v>375</v>
      </c>
      <c r="B333" t="s">
        <v>376</v>
      </c>
      <c r="C333" t="s">
        <v>429</v>
      </c>
      <c r="D333" s="16">
        <v>0.36</v>
      </c>
      <c r="E333" s="16">
        <v>43.25</v>
      </c>
      <c r="F333" s="16">
        <v>140.25</v>
      </c>
      <c r="G333">
        <v>0.12</v>
      </c>
      <c r="H333">
        <v>0.35199999999999998</v>
      </c>
      <c r="I333" t="s">
        <v>32</v>
      </c>
      <c r="J333" s="37">
        <v>5.6804374240583197E-2</v>
      </c>
      <c r="K333" s="37">
        <v>0.25318955042527302</v>
      </c>
      <c r="L333">
        <v>2017</v>
      </c>
      <c r="M333">
        <v>2017</v>
      </c>
      <c r="N333" t="s">
        <v>428</v>
      </c>
      <c r="O333" t="s">
        <v>48</v>
      </c>
    </row>
    <row r="334" spans="1:15">
      <c r="A334" s="14" t="s">
        <v>375</v>
      </c>
      <c r="B334" t="s">
        <v>376</v>
      </c>
      <c r="C334" t="s">
        <v>429</v>
      </c>
      <c r="D334" s="16">
        <v>0.36</v>
      </c>
      <c r="E334" s="16">
        <v>44.25</v>
      </c>
      <c r="F334" s="16">
        <v>140.75</v>
      </c>
      <c r="G334">
        <v>0.12</v>
      </c>
      <c r="H334">
        <v>0.35199999999999998</v>
      </c>
      <c r="I334" t="s">
        <v>32</v>
      </c>
      <c r="J334" s="37">
        <v>5.6804374240583197E-2</v>
      </c>
      <c r="K334" s="37">
        <v>0.25318955042527302</v>
      </c>
      <c r="L334">
        <v>2017</v>
      </c>
      <c r="M334">
        <v>2017</v>
      </c>
      <c r="N334" t="s">
        <v>428</v>
      </c>
      <c r="O334" t="s">
        <v>48</v>
      </c>
    </row>
    <row r="335" spans="1:15">
      <c r="A335" s="14" t="s">
        <v>375</v>
      </c>
      <c r="B335" t="s">
        <v>376</v>
      </c>
      <c r="C335" t="s">
        <v>429</v>
      </c>
      <c r="D335" s="16">
        <v>1</v>
      </c>
      <c r="E335" s="16">
        <v>44.25</v>
      </c>
      <c r="F335" s="16">
        <v>141.75</v>
      </c>
      <c r="G335">
        <v>0.12</v>
      </c>
      <c r="H335">
        <v>0.35199999999999998</v>
      </c>
      <c r="I335" t="s">
        <v>32</v>
      </c>
      <c r="J335" s="37">
        <v>5.6804374240583197E-2</v>
      </c>
      <c r="K335" s="37">
        <v>0.25318955042527302</v>
      </c>
      <c r="L335">
        <v>2017</v>
      </c>
      <c r="M335">
        <v>2017</v>
      </c>
      <c r="N335" t="s">
        <v>428</v>
      </c>
      <c r="O335" t="s">
        <v>48</v>
      </c>
    </row>
    <row r="336" spans="1:15">
      <c r="A336" s="14" t="s">
        <v>375</v>
      </c>
      <c r="B336" t="s">
        <v>376</v>
      </c>
      <c r="C336" t="s">
        <v>429</v>
      </c>
      <c r="D336" s="16">
        <v>0.19</v>
      </c>
      <c r="E336" s="16">
        <v>43.75</v>
      </c>
      <c r="F336" s="16">
        <v>140.25</v>
      </c>
      <c r="G336">
        <v>0.12</v>
      </c>
      <c r="H336">
        <v>0.35199999999999998</v>
      </c>
      <c r="I336" t="s">
        <v>32</v>
      </c>
      <c r="J336" s="37">
        <v>5.6804374240583197E-2</v>
      </c>
      <c r="K336" s="37">
        <v>0.25318955042527302</v>
      </c>
      <c r="L336">
        <v>2017</v>
      </c>
      <c r="M336">
        <v>2017</v>
      </c>
      <c r="N336" t="s">
        <v>428</v>
      </c>
      <c r="O336" t="s">
        <v>48</v>
      </c>
    </row>
    <row r="337" spans="1:15">
      <c r="A337" s="14" t="s">
        <v>375</v>
      </c>
      <c r="B337" t="s">
        <v>376</v>
      </c>
      <c r="C337" t="s">
        <v>429</v>
      </c>
      <c r="D337" s="16">
        <v>1</v>
      </c>
      <c r="E337" s="16">
        <v>43.75</v>
      </c>
      <c r="F337" s="16">
        <v>141.75</v>
      </c>
      <c r="G337">
        <v>0.12</v>
      </c>
      <c r="H337">
        <v>0.35199999999999998</v>
      </c>
      <c r="I337" t="s">
        <v>32</v>
      </c>
      <c r="J337" s="37">
        <v>5.6804374240583197E-2</v>
      </c>
      <c r="K337" s="37">
        <v>0.25318955042527302</v>
      </c>
      <c r="L337">
        <v>2017</v>
      </c>
      <c r="M337">
        <v>2017</v>
      </c>
      <c r="N337" t="s">
        <v>428</v>
      </c>
      <c r="O337" t="s">
        <v>48</v>
      </c>
    </row>
    <row r="338" spans="1:15">
      <c r="A338" s="14" t="s">
        <v>375</v>
      </c>
      <c r="B338" t="s">
        <v>376</v>
      </c>
      <c r="C338" t="s">
        <v>435</v>
      </c>
      <c r="D338" s="16">
        <v>0.75</v>
      </c>
      <c r="E338" s="16">
        <v>43.75</v>
      </c>
      <c r="F338" s="16">
        <v>141.25</v>
      </c>
      <c r="G338">
        <v>0</v>
      </c>
      <c r="H338">
        <v>0</v>
      </c>
      <c r="I338" t="s">
        <v>32</v>
      </c>
      <c r="J338" s="37">
        <v>0</v>
      </c>
      <c r="K338" s="37">
        <v>0</v>
      </c>
      <c r="L338">
        <v>2018</v>
      </c>
      <c r="M338">
        <v>2018</v>
      </c>
      <c r="N338" t="s">
        <v>433</v>
      </c>
      <c r="O338" t="s">
        <v>48</v>
      </c>
    </row>
    <row r="339" spans="1:15">
      <c r="A339" s="14" t="s">
        <v>375</v>
      </c>
      <c r="B339" t="s">
        <v>376</v>
      </c>
      <c r="C339" t="s">
        <v>435</v>
      </c>
      <c r="D339" s="16">
        <v>1</v>
      </c>
      <c r="E339" s="16">
        <v>43.25</v>
      </c>
      <c r="F339" s="16">
        <v>141.25</v>
      </c>
      <c r="G339">
        <v>0</v>
      </c>
      <c r="H339">
        <v>0</v>
      </c>
      <c r="I339" t="s">
        <v>32</v>
      </c>
      <c r="J339" s="37">
        <v>0</v>
      </c>
      <c r="K339" s="37">
        <v>0</v>
      </c>
      <c r="L339">
        <v>2018</v>
      </c>
      <c r="M339">
        <v>2018</v>
      </c>
      <c r="N339" t="s">
        <v>433</v>
      </c>
      <c r="O339" t="s">
        <v>48</v>
      </c>
    </row>
    <row r="340" spans="1:15">
      <c r="A340" s="14" t="s">
        <v>375</v>
      </c>
      <c r="B340" t="s">
        <v>376</v>
      </c>
      <c r="C340" t="s">
        <v>435</v>
      </c>
      <c r="D340" s="16">
        <v>0.9</v>
      </c>
      <c r="E340" s="16">
        <v>43.25</v>
      </c>
      <c r="F340" s="16">
        <v>140.75</v>
      </c>
      <c r="G340">
        <v>0</v>
      </c>
      <c r="H340">
        <v>0</v>
      </c>
      <c r="I340" t="s">
        <v>32</v>
      </c>
      <c r="J340" s="37">
        <v>0</v>
      </c>
      <c r="K340" s="37">
        <v>0</v>
      </c>
      <c r="L340">
        <v>2018</v>
      </c>
      <c r="M340">
        <v>2018</v>
      </c>
      <c r="N340" t="s">
        <v>433</v>
      </c>
      <c r="O340" t="s">
        <v>48</v>
      </c>
    </row>
    <row r="341" spans="1:15">
      <c r="A341" s="14" t="s">
        <v>375</v>
      </c>
      <c r="B341" t="s">
        <v>376</v>
      </c>
      <c r="C341" t="s">
        <v>435</v>
      </c>
      <c r="D341" s="16">
        <v>0.31</v>
      </c>
      <c r="E341" s="16">
        <v>43.75</v>
      </c>
      <c r="F341" s="16">
        <v>140.75</v>
      </c>
      <c r="G341">
        <v>0</v>
      </c>
      <c r="H341">
        <v>0</v>
      </c>
      <c r="I341" t="s">
        <v>32</v>
      </c>
      <c r="J341" s="37">
        <v>0</v>
      </c>
      <c r="K341" s="37">
        <v>0</v>
      </c>
      <c r="L341">
        <v>2018</v>
      </c>
      <c r="M341">
        <v>2018</v>
      </c>
      <c r="N341" t="s">
        <v>433</v>
      </c>
      <c r="O341" t="s">
        <v>48</v>
      </c>
    </row>
    <row r="342" spans="1:15">
      <c r="A342" s="14" t="s">
        <v>375</v>
      </c>
      <c r="B342" t="s">
        <v>376</v>
      </c>
      <c r="C342" t="s">
        <v>435</v>
      </c>
      <c r="D342" s="16">
        <v>0.53</v>
      </c>
      <c r="E342" s="16">
        <v>44.25</v>
      </c>
      <c r="F342" s="16">
        <v>141.25</v>
      </c>
      <c r="G342">
        <v>0</v>
      </c>
      <c r="H342">
        <v>0</v>
      </c>
      <c r="I342" t="s">
        <v>32</v>
      </c>
      <c r="J342" s="37">
        <v>0</v>
      </c>
      <c r="K342" s="37">
        <v>0</v>
      </c>
      <c r="L342">
        <v>2018</v>
      </c>
      <c r="M342">
        <v>2018</v>
      </c>
      <c r="N342" t="s">
        <v>433</v>
      </c>
      <c r="O342" t="s">
        <v>48</v>
      </c>
    </row>
    <row r="343" spans="1:15">
      <c r="A343" s="14" t="s">
        <v>375</v>
      </c>
      <c r="B343" t="s">
        <v>376</v>
      </c>
      <c r="C343" t="s">
        <v>435</v>
      </c>
      <c r="D343" s="16">
        <v>0.36</v>
      </c>
      <c r="E343" s="16">
        <v>43.25</v>
      </c>
      <c r="F343" s="16">
        <v>140.25</v>
      </c>
      <c r="G343">
        <v>0</v>
      </c>
      <c r="H343">
        <v>0</v>
      </c>
      <c r="I343" t="s">
        <v>32</v>
      </c>
      <c r="J343" s="37">
        <v>0</v>
      </c>
      <c r="K343" s="37">
        <v>0</v>
      </c>
      <c r="L343">
        <v>2018</v>
      </c>
      <c r="M343">
        <v>2018</v>
      </c>
      <c r="N343" t="s">
        <v>433</v>
      </c>
      <c r="O343" t="s">
        <v>48</v>
      </c>
    </row>
    <row r="344" spans="1:15">
      <c r="A344" s="14" t="s">
        <v>375</v>
      </c>
      <c r="B344" t="s">
        <v>376</v>
      </c>
      <c r="C344" t="s">
        <v>435</v>
      </c>
      <c r="D344" s="16">
        <v>0.36</v>
      </c>
      <c r="E344" s="16">
        <v>44.25</v>
      </c>
      <c r="F344" s="16">
        <v>140.75</v>
      </c>
      <c r="G344">
        <v>0</v>
      </c>
      <c r="H344">
        <v>0</v>
      </c>
      <c r="I344" t="s">
        <v>32</v>
      </c>
      <c r="J344" s="37">
        <v>0</v>
      </c>
      <c r="K344" s="37">
        <v>0</v>
      </c>
      <c r="L344">
        <v>2018</v>
      </c>
      <c r="M344">
        <v>2018</v>
      </c>
      <c r="N344" t="s">
        <v>433</v>
      </c>
      <c r="O344" t="s">
        <v>48</v>
      </c>
    </row>
    <row r="345" spans="1:15">
      <c r="A345" s="14" t="s">
        <v>375</v>
      </c>
      <c r="B345" t="s">
        <v>376</v>
      </c>
      <c r="C345" t="s">
        <v>435</v>
      </c>
      <c r="D345" s="16">
        <v>1</v>
      </c>
      <c r="E345" s="16">
        <v>44.25</v>
      </c>
      <c r="F345" s="16">
        <v>141.75</v>
      </c>
      <c r="G345">
        <v>0</v>
      </c>
      <c r="H345">
        <v>0</v>
      </c>
      <c r="I345" t="s">
        <v>32</v>
      </c>
      <c r="J345" s="37">
        <v>0</v>
      </c>
      <c r="K345" s="37">
        <v>0</v>
      </c>
      <c r="L345">
        <v>2018</v>
      </c>
      <c r="M345">
        <v>2018</v>
      </c>
      <c r="N345" t="s">
        <v>433</v>
      </c>
      <c r="O345" t="s">
        <v>48</v>
      </c>
    </row>
    <row r="346" spans="1:15">
      <c r="A346" s="14" t="s">
        <v>375</v>
      </c>
      <c r="B346" t="s">
        <v>376</v>
      </c>
      <c r="C346" t="s">
        <v>435</v>
      </c>
      <c r="D346" s="16">
        <v>0.19</v>
      </c>
      <c r="E346" s="16">
        <v>43.75</v>
      </c>
      <c r="F346" s="16">
        <v>140.25</v>
      </c>
      <c r="G346">
        <v>0</v>
      </c>
      <c r="H346">
        <v>0</v>
      </c>
      <c r="I346" t="s">
        <v>32</v>
      </c>
      <c r="J346" s="37">
        <v>0</v>
      </c>
      <c r="K346" s="37">
        <v>0</v>
      </c>
      <c r="L346">
        <v>2018</v>
      </c>
      <c r="M346">
        <v>2018</v>
      </c>
      <c r="N346" t="s">
        <v>433</v>
      </c>
      <c r="O346" t="s">
        <v>48</v>
      </c>
    </row>
    <row r="347" spans="1:15">
      <c r="A347" s="14" t="s">
        <v>375</v>
      </c>
      <c r="B347" t="s">
        <v>376</v>
      </c>
      <c r="C347" t="s">
        <v>435</v>
      </c>
      <c r="D347" s="16">
        <v>1</v>
      </c>
      <c r="E347" s="16">
        <v>43.75</v>
      </c>
      <c r="F347" s="16">
        <v>141.75</v>
      </c>
      <c r="G347">
        <v>0</v>
      </c>
      <c r="H347">
        <v>0</v>
      </c>
      <c r="I347" t="s">
        <v>32</v>
      </c>
      <c r="J347" s="37">
        <v>0</v>
      </c>
      <c r="K347" s="37">
        <v>0</v>
      </c>
      <c r="L347">
        <v>2018</v>
      </c>
      <c r="M347">
        <v>2018</v>
      </c>
      <c r="N347" t="s">
        <v>433</v>
      </c>
      <c r="O347" t="s">
        <v>48</v>
      </c>
    </row>
    <row r="348" spans="1:15">
      <c r="A348" s="14" t="s">
        <v>375</v>
      </c>
      <c r="B348" t="s">
        <v>376</v>
      </c>
      <c r="C348" t="s">
        <v>441</v>
      </c>
      <c r="D348" s="16">
        <v>0.75</v>
      </c>
      <c r="E348" s="16">
        <v>43.75</v>
      </c>
      <c r="F348" s="16">
        <v>141.25</v>
      </c>
      <c r="G348">
        <v>9.5000000000000001E-2</v>
      </c>
      <c r="H348">
        <v>0.47</v>
      </c>
      <c r="I348" t="s">
        <v>32</v>
      </c>
      <c r="J348" s="37">
        <v>3.5236938031591739E-2</v>
      </c>
      <c r="K348" s="37">
        <v>0.25577156743620899</v>
      </c>
      <c r="L348">
        <v>2019</v>
      </c>
      <c r="M348">
        <v>2019</v>
      </c>
      <c r="N348" t="s">
        <v>439</v>
      </c>
      <c r="O348" t="s">
        <v>48</v>
      </c>
    </row>
    <row r="349" spans="1:15">
      <c r="A349" s="14" t="s">
        <v>375</v>
      </c>
      <c r="B349" t="s">
        <v>376</v>
      </c>
      <c r="C349" t="s">
        <v>441</v>
      </c>
      <c r="D349" s="16">
        <v>1</v>
      </c>
      <c r="E349" s="16">
        <v>43.25</v>
      </c>
      <c r="F349" s="16">
        <v>141.25</v>
      </c>
      <c r="G349">
        <v>9.5000000000000001E-2</v>
      </c>
      <c r="H349">
        <v>0.47</v>
      </c>
      <c r="I349" t="s">
        <v>32</v>
      </c>
      <c r="J349" s="37">
        <v>3.5236938031591739E-2</v>
      </c>
      <c r="K349" s="37">
        <v>0.25577156743620899</v>
      </c>
      <c r="L349">
        <v>2019</v>
      </c>
      <c r="M349">
        <v>2019</v>
      </c>
      <c r="N349" t="s">
        <v>439</v>
      </c>
      <c r="O349" t="s">
        <v>48</v>
      </c>
    </row>
    <row r="350" spans="1:15">
      <c r="A350" s="14" t="s">
        <v>375</v>
      </c>
      <c r="B350" t="s">
        <v>376</v>
      </c>
      <c r="C350" t="s">
        <v>441</v>
      </c>
      <c r="D350" s="16">
        <v>0.9</v>
      </c>
      <c r="E350" s="16">
        <v>43.25</v>
      </c>
      <c r="F350" s="16">
        <v>140.75</v>
      </c>
      <c r="G350">
        <v>9.5000000000000001E-2</v>
      </c>
      <c r="H350">
        <v>0.47</v>
      </c>
      <c r="I350" t="s">
        <v>32</v>
      </c>
      <c r="J350" s="37">
        <v>3.5236938031591697E-2</v>
      </c>
      <c r="K350" s="37">
        <v>0.25577156743620899</v>
      </c>
      <c r="L350">
        <v>2019</v>
      </c>
      <c r="M350">
        <v>2019</v>
      </c>
      <c r="N350" t="s">
        <v>439</v>
      </c>
      <c r="O350" t="s">
        <v>48</v>
      </c>
    </row>
    <row r="351" spans="1:15">
      <c r="A351" s="14" t="s">
        <v>375</v>
      </c>
      <c r="B351" t="s">
        <v>376</v>
      </c>
      <c r="C351" t="s">
        <v>441</v>
      </c>
      <c r="D351" s="16">
        <v>0.31</v>
      </c>
      <c r="E351" s="16">
        <v>43.75</v>
      </c>
      <c r="F351" s="16">
        <v>140.75</v>
      </c>
      <c r="G351">
        <v>9.5000000000000001E-2</v>
      </c>
      <c r="H351">
        <v>0.47</v>
      </c>
      <c r="I351" t="s">
        <v>32</v>
      </c>
      <c r="J351" s="37">
        <v>3.5236938031591697E-2</v>
      </c>
      <c r="K351" s="37">
        <v>0.25577156743620899</v>
      </c>
      <c r="L351">
        <v>2019</v>
      </c>
      <c r="M351">
        <v>2019</v>
      </c>
      <c r="N351" t="s">
        <v>439</v>
      </c>
      <c r="O351" t="s">
        <v>48</v>
      </c>
    </row>
    <row r="352" spans="1:15">
      <c r="A352" s="14" t="s">
        <v>375</v>
      </c>
      <c r="B352" t="s">
        <v>376</v>
      </c>
      <c r="C352" t="s">
        <v>441</v>
      </c>
      <c r="D352" s="16">
        <v>0.53</v>
      </c>
      <c r="E352" s="16">
        <v>44.25</v>
      </c>
      <c r="F352" s="16">
        <v>141.25</v>
      </c>
      <c r="G352">
        <v>9.5000000000000001E-2</v>
      </c>
      <c r="H352">
        <v>0.47</v>
      </c>
      <c r="I352" t="s">
        <v>32</v>
      </c>
      <c r="J352" s="37">
        <v>3.5236938031591697E-2</v>
      </c>
      <c r="K352" s="37">
        <v>0.25577156743620899</v>
      </c>
      <c r="L352">
        <v>2019</v>
      </c>
      <c r="M352">
        <v>2019</v>
      </c>
      <c r="N352" t="s">
        <v>439</v>
      </c>
      <c r="O352" t="s">
        <v>48</v>
      </c>
    </row>
    <row r="353" spans="1:15">
      <c r="A353" s="14" t="s">
        <v>375</v>
      </c>
      <c r="B353" t="s">
        <v>376</v>
      </c>
      <c r="C353" t="s">
        <v>441</v>
      </c>
      <c r="D353" s="16">
        <v>0.36</v>
      </c>
      <c r="E353" s="16">
        <v>43.25</v>
      </c>
      <c r="F353" s="16">
        <v>140.25</v>
      </c>
      <c r="G353">
        <v>9.5000000000000001E-2</v>
      </c>
      <c r="H353">
        <v>0.47</v>
      </c>
      <c r="I353" t="s">
        <v>32</v>
      </c>
      <c r="J353" s="37">
        <v>3.5236938031591697E-2</v>
      </c>
      <c r="K353" s="37">
        <v>0.25577156743620899</v>
      </c>
      <c r="L353">
        <v>2019</v>
      </c>
      <c r="M353">
        <v>2019</v>
      </c>
      <c r="N353" t="s">
        <v>439</v>
      </c>
      <c r="O353" t="s">
        <v>48</v>
      </c>
    </row>
    <row r="354" spans="1:15">
      <c r="A354" s="14" t="s">
        <v>375</v>
      </c>
      <c r="B354" t="s">
        <v>376</v>
      </c>
      <c r="C354" t="s">
        <v>441</v>
      </c>
      <c r="D354" s="16">
        <v>0.36</v>
      </c>
      <c r="E354" s="16">
        <v>44.25</v>
      </c>
      <c r="F354" s="16">
        <v>140.75</v>
      </c>
      <c r="G354">
        <v>9.5000000000000001E-2</v>
      </c>
      <c r="H354">
        <v>0.47</v>
      </c>
      <c r="I354" t="s">
        <v>32</v>
      </c>
      <c r="J354" s="37">
        <v>3.5236938031591697E-2</v>
      </c>
      <c r="K354" s="37">
        <v>0.25577156743620899</v>
      </c>
      <c r="L354">
        <v>2019</v>
      </c>
      <c r="M354">
        <v>2019</v>
      </c>
      <c r="N354" t="s">
        <v>439</v>
      </c>
      <c r="O354" t="s">
        <v>48</v>
      </c>
    </row>
    <row r="355" spans="1:15">
      <c r="A355" s="14" t="s">
        <v>375</v>
      </c>
      <c r="B355" t="s">
        <v>376</v>
      </c>
      <c r="C355" t="s">
        <v>441</v>
      </c>
      <c r="D355" s="16">
        <v>1</v>
      </c>
      <c r="E355" s="16">
        <v>44.25</v>
      </c>
      <c r="F355" s="16">
        <v>141.75</v>
      </c>
      <c r="G355">
        <v>9.5000000000000001E-2</v>
      </c>
      <c r="H355">
        <v>0.47</v>
      </c>
      <c r="I355" t="s">
        <v>32</v>
      </c>
      <c r="J355" s="37">
        <v>3.5236938031591697E-2</v>
      </c>
      <c r="K355" s="37">
        <v>0.25577156743620899</v>
      </c>
      <c r="L355">
        <v>2019</v>
      </c>
      <c r="M355">
        <v>2019</v>
      </c>
      <c r="N355" t="s">
        <v>439</v>
      </c>
      <c r="O355" t="s">
        <v>48</v>
      </c>
    </row>
    <row r="356" spans="1:15">
      <c r="A356" s="14" t="s">
        <v>375</v>
      </c>
      <c r="B356" t="s">
        <v>376</v>
      </c>
      <c r="C356" t="s">
        <v>441</v>
      </c>
      <c r="D356" s="16">
        <v>0.19</v>
      </c>
      <c r="E356" s="16">
        <v>43.75</v>
      </c>
      <c r="F356" s="16">
        <v>140.25</v>
      </c>
      <c r="G356">
        <v>9.5000000000000001E-2</v>
      </c>
      <c r="H356">
        <v>0.47</v>
      </c>
      <c r="I356" t="s">
        <v>32</v>
      </c>
      <c r="J356" s="37">
        <v>3.5236938031591697E-2</v>
      </c>
      <c r="K356" s="37">
        <v>0.25577156743620899</v>
      </c>
      <c r="L356">
        <v>2019</v>
      </c>
      <c r="M356">
        <v>2019</v>
      </c>
      <c r="N356" t="s">
        <v>439</v>
      </c>
      <c r="O356" t="s">
        <v>48</v>
      </c>
    </row>
    <row r="357" spans="1:15">
      <c r="A357" s="14" t="s">
        <v>375</v>
      </c>
      <c r="B357" t="s">
        <v>376</v>
      </c>
      <c r="C357" t="s">
        <v>441</v>
      </c>
      <c r="D357" s="16">
        <v>1</v>
      </c>
      <c r="E357" s="16">
        <v>43.75</v>
      </c>
      <c r="F357" s="16">
        <v>141.75</v>
      </c>
      <c r="G357">
        <v>9.5000000000000001E-2</v>
      </c>
      <c r="H357">
        <v>0.47</v>
      </c>
      <c r="I357" t="s">
        <v>32</v>
      </c>
      <c r="J357" s="37">
        <v>3.5236938031591697E-2</v>
      </c>
      <c r="K357" s="37">
        <v>0.25577156743620899</v>
      </c>
      <c r="L357">
        <v>2019</v>
      </c>
      <c r="M357">
        <v>2019</v>
      </c>
      <c r="N357" t="s">
        <v>439</v>
      </c>
      <c r="O357" t="s">
        <v>48</v>
      </c>
    </row>
    <row r="358" spans="1:15">
      <c r="A358" s="14" t="s">
        <v>375</v>
      </c>
      <c r="B358" t="s">
        <v>376</v>
      </c>
      <c r="C358" t="s">
        <v>390</v>
      </c>
      <c r="D358" s="16">
        <v>0.36</v>
      </c>
      <c r="E358" s="16">
        <v>42.25</v>
      </c>
      <c r="F358" s="16">
        <v>139.75</v>
      </c>
      <c r="G358">
        <v>0.08</v>
      </c>
      <c r="H358">
        <v>0.55200000000000005</v>
      </c>
      <c r="I358" t="s">
        <v>32</v>
      </c>
      <c r="J358" s="37">
        <v>2.7623561272850372E-2</v>
      </c>
      <c r="K358" s="37">
        <v>0.23276912660798918</v>
      </c>
      <c r="L358">
        <v>2009</v>
      </c>
      <c r="M358">
        <v>2009</v>
      </c>
      <c r="N358" t="s">
        <v>388</v>
      </c>
      <c r="O358" t="s">
        <v>48</v>
      </c>
    </row>
    <row r="359" spans="1:15">
      <c r="A359" s="14" t="s">
        <v>375</v>
      </c>
      <c r="B359" t="s">
        <v>376</v>
      </c>
      <c r="C359" t="s">
        <v>390</v>
      </c>
      <c r="D359" s="16">
        <v>0.21</v>
      </c>
      <c r="E359" s="16">
        <v>41.75</v>
      </c>
      <c r="F359" s="16">
        <v>139.75</v>
      </c>
      <c r="G359">
        <v>0.08</v>
      </c>
      <c r="H359">
        <v>0.55200000000000005</v>
      </c>
      <c r="I359" t="s">
        <v>32</v>
      </c>
      <c r="J359" s="37">
        <v>2.7623561272850372E-2</v>
      </c>
      <c r="K359" s="37">
        <v>0.23276912660798918</v>
      </c>
      <c r="L359">
        <v>2009</v>
      </c>
      <c r="M359">
        <v>2009</v>
      </c>
      <c r="N359" t="s">
        <v>388</v>
      </c>
      <c r="O359" t="s">
        <v>48</v>
      </c>
    </row>
    <row r="360" spans="1:15">
      <c r="A360" s="14" t="s">
        <v>375</v>
      </c>
      <c r="B360" t="s">
        <v>376</v>
      </c>
      <c r="C360" t="s">
        <v>390</v>
      </c>
      <c r="D360" s="16">
        <v>0</v>
      </c>
      <c r="E360" s="16">
        <v>42.75</v>
      </c>
      <c r="F360" s="16">
        <v>139.75</v>
      </c>
      <c r="G360">
        <v>0.08</v>
      </c>
      <c r="H360">
        <v>0.55200000000000005</v>
      </c>
      <c r="I360" t="s">
        <v>32</v>
      </c>
      <c r="J360" s="37">
        <v>2.76235612728504E-2</v>
      </c>
      <c r="K360" s="37">
        <v>0.23276912660798901</v>
      </c>
      <c r="L360">
        <v>2009</v>
      </c>
      <c r="M360">
        <v>2009</v>
      </c>
      <c r="N360" t="s">
        <v>388</v>
      </c>
      <c r="O360" t="s">
        <v>48</v>
      </c>
    </row>
    <row r="361" spans="1:15">
      <c r="A361" s="14" t="s">
        <v>375</v>
      </c>
      <c r="B361" t="s">
        <v>376</v>
      </c>
      <c r="C361" t="s">
        <v>390</v>
      </c>
      <c r="D361" s="16">
        <v>0.75</v>
      </c>
      <c r="E361" s="16">
        <v>42.75</v>
      </c>
      <c r="F361" s="16">
        <v>140.25</v>
      </c>
      <c r="G361">
        <v>0.08</v>
      </c>
      <c r="H361">
        <v>0.55200000000000005</v>
      </c>
      <c r="I361" t="s">
        <v>32</v>
      </c>
      <c r="J361" s="37">
        <v>2.76235612728504E-2</v>
      </c>
      <c r="K361" s="37">
        <v>0.23276912660798901</v>
      </c>
      <c r="L361">
        <v>2009</v>
      </c>
      <c r="M361">
        <v>2009</v>
      </c>
      <c r="N361" t="s">
        <v>388</v>
      </c>
      <c r="O361" t="s">
        <v>48</v>
      </c>
    </row>
    <row r="362" spans="1:15">
      <c r="A362" s="14" t="s">
        <v>375</v>
      </c>
      <c r="B362" t="s">
        <v>376</v>
      </c>
      <c r="C362" t="s">
        <v>390</v>
      </c>
      <c r="D362" s="16">
        <v>0.11</v>
      </c>
      <c r="E362" s="16">
        <v>41.25</v>
      </c>
      <c r="F362" s="16">
        <v>139.75</v>
      </c>
      <c r="G362">
        <v>0.08</v>
      </c>
      <c r="H362">
        <v>0.55200000000000005</v>
      </c>
      <c r="I362" t="s">
        <v>32</v>
      </c>
      <c r="J362" s="37">
        <v>2.76235612728504E-2</v>
      </c>
      <c r="K362" s="37">
        <v>0.23276912660798901</v>
      </c>
      <c r="L362">
        <v>2009</v>
      </c>
      <c r="M362">
        <v>2009</v>
      </c>
      <c r="N362" t="s">
        <v>388</v>
      </c>
      <c r="O362" t="s">
        <v>48</v>
      </c>
    </row>
    <row r="363" spans="1:15">
      <c r="A363" s="14" t="s">
        <v>375</v>
      </c>
      <c r="B363" t="s">
        <v>376</v>
      </c>
      <c r="C363" t="s">
        <v>390</v>
      </c>
      <c r="D363" s="16">
        <v>0.36</v>
      </c>
      <c r="E363" s="16">
        <v>43.25</v>
      </c>
      <c r="F363" s="16">
        <v>140.25</v>
      </c>
      <c r="G363">
        <v>0.08</v>
      </c>
      <c r="H363">
        <v>0.55200000000000005</v>
      </c>
      <c r="I363" t="s">
        <v>32</v>
      </c>
      <c r="J363" s="37">
        <v>2.76235612728504E-2</v>
      </c>
      <c r="K363" s="37">
        <v>0.23276912660798901</v>
      </c>
      <c r="L363">
        <v>2009</v>
      </c>
      <c r="M363">
        <v>2009</v>
      </c>
      <c r="N363" t="s">
        <v>388</v>
      </c>
      <c r="O363" t="s">
        <v>48</v>
      </c>
    </row>
    <row r="364" spans="1:15">
      <c r="A364" s="14" t="s">
        <v>375</v>
      </c>
      <c r="B364" t="s">
        <v>376</v>
      </c>
      <c r="C364" t="s">
        <v>390</v>
      </c>
      <c r="D364" s="16">
        <v>0</v>
      </c>
      <c r="E364" s="16">
        <v>42.25</v>
      </c>
      <c r="F364" s="16">
        <v>139.25</v>
      </c>
      <c r="G364">
        <v>0.08</v>
      </c>
      <c r="H364">
        <v>0.55200000000000005</v>
      </c>
      <c r="I364" t="s">
        <v>32</v>
      </c>
      <c r="J364" s="37">
        <v>2.76235612728504E-2</v>
      </c>
      <c r="K364" s="37">
        <v>0.23276912660798901</v>
      </c>
      <c r="L364">
        <v>2009</v>
      </c>
      <c r="M364">
        <v>2009</v>
      </c>
      <c r="N364" t="s">
        <v>388</v>
      </c>
      <c r="O364" t="s">
        <v>48</v>
      </c>
    </row>
    <row r="365" spans="1:15">
      <c r="A365" s="14" t="s">
        <v>375</v>
      </c>
      <c r="B365" t="s">
        <v>376</v>
      </c>
      <c r="C365" t="s">
        <v>390</v>
      </c>
      <c r="D365" s="16">
        <v>0.38</v>
      </c>
      <c r="E365" s="16">
        <v>41.25</v>
      </c>
      <c r="F365" s="16">
        <v>140.25</v>
      </c>
      <c r="G365">
        <v>0.08</v>
      </c>
      <c r="H365">
        <v>0.55200000000000005</v>
      </c>
      <c r="I365" t="s">
        <v>32</v>
      </c>
      <c r="J365" s="37">
        <v>2.76235612728504E-2</v>
      </c>
      <c r="K365" s="37">
        <v>0.23276912660798901</v>
      </c>
      <c r="L365">
        <v>2009</v>
      </c>
      <c r="M365">
        <v>2009</v>
      </c>
      <c r="N365" t="s">
        <v>388</v>
      </c>
      <c r="O365" t="s">
        <v>48</v>
      </c>
    </row>
    <row r="366" spans="1:15">
      <c r="A366" s="14" t="s">
        <v>375</v>
      </c>
      <c r="B366" t="s">
        <v>376</v>
      </c>
      <c r="C366" t="s">
        <v>390</v>
      </c>
      <c r="D366" s="16">
        <v>0.65</v>
      </c>
      <c r="E366" s="16">
        <v>41.75</v>
      </c>
      <c r="F366" s="16">
        <v>140.25</v>
      </c>
      <c r="G366">
        <v>0.08</v>
      </c>
      <c r="H366">
        <v>0.55200000000000005</v>
      </c>
      <c r="I366" t="s">
        <v>32</v>
      </c>
      <c r="J366" s="37">
        <v>2.76235612728504E-2</v>
      </c>
      <c r="K366" s="37">
        <v>0.23276912660798901</v>
      </c>
      <c r="L366">
        <v>2009</v>
      </c>
      <c r="M366">
        <v>2009</v>
      </c>
      <c r="N366" t="s">
        <v>388</v>
      </c>
      <c r="O366" t="s">
        <v>48</v>
      </c>
    </row>
    <row r="367" spans="1:15">
      <c r="A367" s="14" t="s">
        <v>375</v>
      </c>
      <c r="B367" t="s">
        <v>376</v>
      </c>
      <c r="C367" t="s">
        <v>395</v>
      </c>
      <c r="D367" s="16">
        <v>0.36</v>
      </c>
      <c r="E367" s="16">
        <v>42.25</v>
      </c>
      <c r="F367" s="16">
        <v>139.75</v>
      </c>
      <c r="G367">
        <v>0.129</v>
      </c>
      <c r="H367">
        <v>0.38800000000000001</v>
      </c>
      <c r="I367" t="s">
        <v>32</v>
      </c>
      <c r="J367" s="37">
        <v>5.8496953283683144E-2</v>
      </c>
      <c r="K367" s="37">
        <v>0.28530805687203792</v>
      </c>
      <c r="L367">
        <v>2010</v>
      </c>
      <c r="M367">
        <v>2010</v>
      </c>
      <c r="N367" t="s">
        <v>393</v>
      </c>
      <c r="O367" t="s">
        <v>48</v>
      </c>
    </row>
    <row r="368" spans="1:15">
      <c r="A368" s="14" t="s">
        <v>375</v>
      </c>
      <c r="B368" t="s">
        <v>376</v>
      </c>
      <c r="C368" t="s">
        <v>395</v>
      </c>
      <c r="D368" s="16">
        <v>0.21</v>
      </c>
      <c r="E368" s="16">
        <v>41.75</v>
      </c>
      <c r="F368" s="16">
        <v>139.75</v>
      </c>
      <c r="G368">
        <v>0.129</v>
      </c>
      <c r="H368">
        <v>0.38800000000000001</v>
      </c>
      <c r="I368" t="s">
        <v>32</v>
      </c>
      <c r="J368" s="37">
        <v>5.8496953283683144E-2</v>
      </c>
      <c r="K368" s="37">
        <v>0.28530805687203792</v>
      </c>
      <c r="L368">
        <v>2010</v>
      </c>
      <c r="M368">
        <v>2010</v>
      </c>
      <c r="N368" t="s">
        <v>393</v>
      </c>
      <c r="O368" t="s">
        <v>48</v>
      </c>
    </row>
    <row r="369" spans="1:15">
      <c r="A369" s="14" t="s">
        <v>375</v>
      </c>
      <c r="B369" t="s">
        <v>376</v>
      </c>
      <c r="C369" t="s">
        <v>395</v>
      </c>
      <c r="D369" s="16">
        <v>0</v>
      </c>
      <c r="E369" s="16">
        <v>42.75</v>
      </c>
      <c r="F369" s="16">
        <v>139.75</v>
      </c>
      <c r="G369">
        <v>0.129</v>
      </c>
      <c r="H369">
        <v>0.38800000000000001</v>
      </c>
      <c r="I369" t="s">
        <v>32</v>
      </c>
      <c r="J369" s="37">
        <v>5.8496953283683102E-2</v>
      </c>
      <c r="K369" s="37">
        <v>0.28530805687203797</v>
      </c>
      <c r="L369">
        <v>2010</v>
      </c>
      <c r="M369">
        <v>2010</v>
      </c>
      <c r="N369" t="s">
        <v>393</v>
      </c>
      <c r="O369" t="s">
        <v>48</v>
      </c>
    </row>
    <row r="370" spans="1:15">
      <c r="A370" s="14" t="s">
        <v>375</v>
      </c>
      <c r="B370" t="s">
        <v>376</v>
      </c>
      <c r="C370" t="s">
        <v>395</v>
      </c>
      <c r="D370" s="16">
        <v>0.75</v>
      </c>
      <c r="E370" s="16">
        <v>42.75</v>
      </c>
      <c r="F370" s="16">
        <v>140.25</v>
      </c>
      <c r="G370">
        <v>0.129</v>
      </c>
      <c r="H370">
        <v>0.38800000000000001</v>
      </c>
      <c r="I370" t="s">
        <v>32</v>
      </c>
      <c r="J370" s="37">
        <v>5.8496953283683102E-2</v>
      </c>
      <c r="K370" s="37">
        <v>0.28530805687203797</v>
      </c>
      <c r="L370">
        <v>2010</v>
      </c>
      <c r="M370">
        <v>2010</v>
      </c>
      <c r="N370" t="s">
        <v>393</v>
      </c>
      <c r="O370" t="s">
        <v>48</v>
      </c>
    </row>
    <row r="371" spans="1:15">
      <c r="A371" s="14" t="s">
        <v>375</v>
      </c>
      <c r="B371" t="s">
        <v>376</v>
      </c>
      <c r="C371" t="s">
        <v>395</v>
      </c>
      <c r="D371" s="16">
        <v>0.11</v>
      </c>
      <c r="E371" s="16">
        <v>41.25</v>
      </c>
      <c r="F371" s="16">
        <v>139.75</v>
      </c>
      <c r="G371">
        <v>0.129</v>
      </c>
      <c r="H371">
        <v>0.38800000000000001</v>
      </c>
      <c r="I371" t="s">
        <v>32</v>
      </c>
      <c r="J371" s="37">
        <v>5.8496953283683102E-2</v>
      </c>
      <c r="K371" s="37">
        <v>0.28530805687203797</v>
      </c>
      <c r="L371">
        <v>2010</v>
      </c>
      <c r="M371">
        <v>2010</v>
      </c>
      <c r="N371" t="s">
        <v>393</v>
      </c>
      <c r="O371" t="s">
        <v>48</v>
      </c>
    </row>
    <row r="372" spans="1:15">
      <c r="A372" s="14" t="s">
        <v>375</v>
      </c>
      <c r="B372" t="s">
        <v>376</v>
      </c>
      <c r="C372" t="s">
        <v>395</v>
      </c>
      <c r="D372" s="16">
        <v>0.36</v>
      </c>
      <c r="E372" s="16">
        <v>43.25</v>
      </c>
      <c r="F372" s="16">
        <v>140.25</v>
      </c>
      <c r="G372">
        <v>0.129</v>
      </c>
      <c r="H372">
        <v>0.38800000000000001</v>
      </c>
      <c r="I372" t="s">
        <v>32</v>
      </c>
      <c r="J372" s="37">
        <v>5.8496953283683102E-2</v>
      </c>
      <c r="K372" s="37">
        <v>0.28530805687203797</v>
      </c>
      <c r="L372">
        <v>2010</v>
      </c>
      <c r="M372">
        <v>2010</v>
      </c>
      <c r="N372" t="s">
        <v>393</v>
      </c>
      <c r="O372" t="s">
        <v>48</v>
      </c>
    </row>
    <row r="373" spans="1:15">
      <c r="A373" s="14" t="s">
        <v>375</v>
      </c>
      <c r="B373" t="s">
        <v>376</v>
      </c>
      <c r="C373" t="s">
        <v>395</v>
      </c>
      <c r="D373" s="16">
        <v>0</v>
      </c>
      <c r="E373" s="16">
        <v>42.25</v>
      </c>
      <c r="F373" s="16">
        <v>139.25</v>
      </c>
      <c r="G373">
        <v>0.129</v>
      </c>
      <c r="H373">
        <v>0.38800000000000001</v>
      </c>
      <c r="I373" t="s">
        <v>32</v>
      </c>
      <c r="J373" s="37">
        <v>5.8496953283683102E-2</v>
      </c>
      <c r="K373" s="37">
        <v>0.28530805687203797</v>
      </c>
      <c r="L373">
        <v>2010</v>
      </c>
      <c r="M373">
        <v>2010</v>
      </c>
      <c r="N373" t="s">
        <v>393</v>
      </c>
      <c r="O373" t="s">
        <v>48</v>
      </c>
    </row>
    <row r="374" spans="1:15">
      <c r="A374" s="14" t="s">
        <v>375</v>
      </c>
      <c r="B374" t="s">
        <v>376</v>
      </c>
      <c r="C374" t="s">
        <v>395</v>
      </c>
      <c r="D374" s="16">
        <v>0.38</v>
      </c>
      <c r="E374" s="16">
        <v>41.25</v>
      </c>
      <c r="F374" s="16">
        <v>140.25</v>
      </c>
      <c r="G374">
        <v>0.129</v>
      </c>
      <c r="H374">
        <v>0.38800000000000001</v>
      </c>
      <c r="I374" t="s">
        <v>32</v>
      </c>
      <c r="J374" s="37">
        <v>5.8496953283683102E-2</v>
      </c>
      <c r="K374" s="37">
        <v>0.28530805687203797</v>
      </c>
      <c r="L374">
        <v>2010</v>
      </c>
      <c r="M374">
        <v>2010</v>
      </c>
      <c r="N374" t="s">
        <v>393</v>
      </c>
      <c r="O374" t="s">
        <v>48</v>
      </c>
    </row>
    <row r="375" spans="1:15">
      <c r="A375" s="14" t="s">
        <v>375</v>
      </c>
      <c r="B375" t="s">
        <v>376</v>
      </c>
      <c r="C375" t="s">
        <v>395</v>
      </c>
      <c r="D375" s="16">
        <v>0.65</v>
      </c>
      <c r="E375" s="16">
        <v>41.75</v>
      </c>
      <c r="F375" s="16">
        <v>140.25</v>
      </c>
      <c r="G375">
        <v>0.129</v>
      </c>
      <c r="H375">
        <v>0.38800000000000001</v>
      </c>
      <c r="I375" t="s">
        <v>32</v>
      </c>
      <c r="J375" s="37">
        <v>5.8496953283683102E-2</v>
      </c>
      <c r="K375" s="37">
        <v>0.28530805687203797</v>
      </c>
      <c r="L375">
        <v>2010</v>
      </c>
      <c r="M375">
        <v>2010</v>
      </c>
      <c r="N375" t="s">
        <v>393</v>
      </c>
      <c r="O375" t="s">
        <v>48</v>
      </c>
    </row>
    <row r="376" spans="1:15">
      <c r="A376" s="14" t="s">
        <v>375</v>
      </c>
      <c r="B376" t="s">
        <v>376</v>
      </c>
      <c r="C376" t="s">
        <v>400</v>
      </c>
      <c r="D376" s="16">
        <v>0.36</v>
      </c>
      <c r="E376" s="16">
        <v>42.25</v>
      </c>
      <c r="F376" s="16">
        <v>139.75</v>
      </c>
      <c r="G376">
        <v>9.7000000000000003E-2</v>
      </c>
      <c r="H376">
        <v>0.47299999999999998</v>
      </c>
      <c r="I376" t="s">
        <v>32</v>
      </c>
      <c r="J376" s="37">
        <v>3.6696005416384563E-2</v>
      </c>
      <c r="K376" s="37">
        <v>0.25457007447528773</v>
      </c>
      <c r="L376">
        <v>2011</v>
      </c>
      <c r="M376">
        <v>2011</v>
      </c>
      <c r="N376" t="s">
        <v>398</v>
      </c>
      <c r="O376" t="s">
        <v>48</v>
      </c>
    </row>
    <row r="377" spans="1:15">
      <c r="A377" s="14" t="s">
        <v>375</v>
      </c>
      <c r="B377" t="s">
        <v>376</v>
      </c>
      <c r="C377" t="s">
        <v>400</v>
      </c>
      <c r="D377" s="16">
        <v>0.21</v>
      </c>
      <c r="E377" s="16">
        <v>41.75</v>
      </c>
      <c r="F377" s="16">
        <v>139.75</v>
      </c>
      <c r="G377">
        <v>9.7000000000000003E-2</v>
      </c>
      <c r="H377">
        <v>0.47299999999999998</v>
      </c>
      <c r="I377" t="s">
        <v>32</v>
      </c>
      <c r="J377" s="37">
        <v>3.6696005416384563E-2</v>
      </c>
      <c r="K377" s="37">
        <v>0.25457007447528773</v>
      </c>
      <c r="L377">
        <v>2011</v>
      </c>
      <c r="M377">
        <v>2011</v>
      </c>
      <c r="N377" t="s">
        <v>398</v>
      </c>
      <c r="O377" t="s">
        <v>48</v>
      </c>
    </row>
    <row r="378" spans="1:15">
      <c r="A378" s="14" t="s">
        <v>375</v>
      </c>
      <c r="B378" t="s">
        <v>376</v>
      </c>
      <c r="C378" t="s">
        <v>400</v>
      </c>
      <c r="D378" s="16">
        <v>0</v>
      </c>
      <c r="E378" s="16">
        <v>42.75</v>
      </c>
      <c r="F378" s="16">
        <v>139.75</v>
      </c>
      <c r="G378">
        <v>9.7000000000000003E-2</v>
      </c>
      <c r="H378">
        <v>0.47299999999999998</v>
      </c>
      <c r="I378" t="s">
        <v>32</v>
      </c>
      <c r="J378" s="37">
        <v>3.6696005416384597E-2</v>
      </c>
      <c r="K378" s="37">
        <v>0.25457007447528801</v>
      </c>
      <c r="L378">
        <v>2011</v>
      </c>
      <c r="M378">
        <v>2011</v>
      </c>
      <c r="N378" t="s">
        <v>398</v>
      </c>
      <c r="O378" t="s">
        <v>48</v>
      </c>
    </row>
    <row r="379" spans="1:15">
      <c r="A379" s="14" t="s">
        <v>375</v>
      </c>
      <c r="B379" t="s">
        <v>376</v>
      </c>
      <c r="C379" t="s">
        <v>400</v>
      </c>
      <c r="D379" s="16">
        <v>0.75</v>
      </c>
      <c r="E379" s="16">
        <v>42.75</v>
      </c>
      <c r="F379" s="16">
        <v>140.25</v>
      </c>
      <c r="G379">
        <v>9.7000000000000003E-2</v>
      </c>
      <c r="H379">
        <v>0.47299999999999998</v>
      </c>
      <c r="I379" t="s">
        <v>32</v>
      </c>
      <c r="J379" s="37">
        <v>3.6696005416384597E-2</v>
      </c>
      <c r="K379" s="37">
        <v>0.25457007447528801</v>
      </c>
      <c r="L379">
        <v>2011</v>
      </c>
      <c r="M379">
        <v>2011</v>
      </c>
      <c r="N379" t="s">
        <v>398</v>
      </c>
      <c r="O379" t="s">
        <v>48</v>
      </c>
    </row>
    <row r="380" spans="1:15">
      <c r="A380" s="14" t="s">
        <v>375</v>
      </c>
      <c r="B380" t="s">
        <v>376</v>
      </c>
      <c r="C380" t="s">
        <v>400</v>
      </c>
      <c r="D380" s="16">
        <v>0.11</v>
      </c>
      <c r="E380" s="16">
        <v>41.25</v>
      </c>
      <c r="F380" s="16">
        <v>139.75</v>
      </c>
      <c r="G380">
        <v>9.7000000000000003E-2</v>
      </c>
      <c r="H380">
        <v>0.47299999999999998</v>
      </c>
      <c r="I380" t="s">
        <v>32</v>
      </c>
      <c r="J380" s="37">
        <v>3.6696005416384597E-2</v>
      </c>
      <c r="K380" s="37">
        <v>0.25457007447528801</v>
      </c>
      <c r="L380">
        <v>2011</v>
      </c>
      <c r="M380">
        <v>2011</v>
      </c>
      <c r="N380" t="s">
        <v>398</v>
      </c>
      <c r="O380" t="s">
        <v>48</v>
      </c>
    </row>
    <row r="381" spans="1:15">
      <c r="A381" s="14" t="s">
        <v>375</v>
      </c>
      <c r="B381" t="s">
        <v>376</v>
      </c>
      <c r="C381" t="s">
        <v>400</v>
      </c>
      <c r="D381" s="16">
        <v>0.36</v>
      </c>
      <c r="E381" s="16">
        <v>43.25</v>
      </c>
      <c r="F381" s="16">
        <v>140.25</v>
      </c>
      <c r="G381">
        <v>9.7000000000000003E-2</v>
      </c>
      <c r="H381">
        <v>0.47299999999999998</v>
      </c>
      <c r="I381" t="s">
        <v>32</v>
      </c>
      <c r="J381" s="37">
        <v>3.6696005416384597E-2</v>
      </c>
      <c r="K381" s="37">
        <v>0.25457007447528801</v>
      </c>
      <c r="L381">
        <v>2011</v>
      </c>
      <c r="M381">
        <v>2011</v>
      </c>
      <c r="N381" t="s">
        <v>398</v>
      </c>
      <c r="O381" t="s">
        <v>48</v>
      </c>
    </row>
    <row r="382" spans="1:15">
      <c r="A382" s="14" t="s">
        <v>375</v>
      </c>
      <c r="B382" t="s">
        <v>376</v>
      </c>
      <c r="C382" t="s">
        <v>400</v>
      </c>
      <c r="D382" s="16">
        <v>0</v>
      </c>
      <c r="E382" s="16">
        <v>42.25</v>
      </c>
      <c r="F382" s="16">
        <v>139.25</v>
      </c>
      <c r="G382">
        <v>9.7000000000000003E-2</v>
      </c>
      <c r="H382">
        <v>0.47299999999999998</v>
      </c>
      <c r="I382" t="s">
        <v>32</v>
      </c>
      <c r="J382" s="37">
        <v>3.6696005416384597E-2</v>
      </c>
      <c r="K382" s="37">
        <v>0.25457007447528801</v>
      </c>
      <c r="L382">
        <v>2011</v>
      </c>
      <c r="M382">
        <v>2011</v>
      </c>
      <c r="N382" t="s">
        <v>398</v>
      </c>
      <c r="O382" t="s">
        <v>48</v>
      </c>
    </row>
    <row r="383" spans="1:15">
      <c r="A383" s="14" t="s">
        <v>375</v>
      </c>
      <c r="B383" t="s">
        <v>376</v>
      </c>
      <c r="C383" t="s">
        <v>400</v>
      </c>
      <c r="D383" s="16">
        <v>0.38</v>
      </c>
      <c r="E383" s="16">
        <v>41.25</v>
      </c>
      <c r="F383" s="16">
        <v>140.25</v>
      </c>
      <c r="G383">
        <v>9.7000000000000003E-2</v>
      </c>
      <c r="H383">
        <v>0.47299999999999998</v>
      </c>
      <c r="I383" t="s">
        <v>32</v>
      </c>
      <c r="J383" s="37">
        <v>3.6696005416384597E-2</v>
      </c>
      <c r="K383" s="37">
        <v>0.25457007447528801</v>
      </c>
      <c r="L383">
        <v>2011</v>
      </c>
      <c r="M383">
        <v>2011</v>
      </c>
      <c r="N383" t="s">
        <v>398</v>
      </c>
      <c r="O383" t="s">
        <v>48</v>
      </c>
    </row>
    <row r="384" spans="1:15">
      <c r="A384" s="14" t="s">
        <v>375</v>
      </c>
      <c r="B384" t="s">
        <v>376</v>
      </c>
      <c r="C384" t="s">
        <v>400</v>
      </c>
      <c r="D384" s="16">
        <v>0.65</v>
      </c>
      <c r="E384" s="16">
        <v>41.75</v>
      </c>
      <c r="F384" s="16">
        <v>140.25</v>
      </c>
      <c r="G384">
        <v>9.7000000000000003E-2</v>
      </c>
      <c r="H384">
        <v>0.47299999999999998</v>
      </c>
      <c r="I384" t="s">
        <v>32</v>
      </c>
      <c r="J384" s="37">
        <v>3.6696005416384597E-2</v>
      </c>
      <c r="K384" s="37">
        <v>0.25457007447528801</v>
      </c>
      <c r="L384">
        <v>2011</v>
      </c>
      <c r="M384">
        <v>2011</v>
      </c>
      <c r="N384" t="s">
        <v>398</v>
      </c>
      <c r="O384" t="s">
        <v>48</v>
      </c>
    </row>
    <row r="385" spans="1:15">
      <c r="A385" s="14" t="s">
        <v>375</v>
      </c>
      <c r="B385" t="s">
        <v>376</v>
      </c>
      <c r="C385" t="s">
        <v>405</v>
      </c>
      <c r="D385" s="16">
        <v>0.36</v>
      </c>
      <c r="E385" s="16">
        <v>42.25</v>
      </c>
      <c r="F385" s="16">
        <v>139.75</v>
      </c>
      <c r="G385">
        <v>7.8E-2</v>
      </c>
      <c r="H385">
        <v>0.441</v>
      </c>
      <c r="I385" t="s">
        <v>32</v>
      </c>
      <c r="J385" s="37">
        <v>3.1279620853080566E-2</v>
      </c>
      <c r="K385" s="37">
        <v>0.19255247122545702</v>
      </c>
      <c r="L385">
        <v>2012</v>
      </c>
      <c r="M385">
        <v>2012</v>
      </c>
      <c r="N385" t="s">
        <v>403</v>
      </c>
      <c r="O385" t="s">
        <v>48</v>
      </c>
    </row>
    <row r="386" spans="1:15">
      <c r="A386" s="14" t="s">
        <v>375</v>
      </c>
      <c r="B386" t="s">
        <v>376</v>
      </c>
      <c r="C386" t="s">
        <v>405</v>
      </c>
      <c r="D386" s="16">
        <v>0.21</v>
      </c>
      <c r="E386" s="16">
        <v>41.75</v>
      </c>
      <c r="F386" s="16">
        <v>139.75</v>
      </c>
      <c r="G386">
        <v>7.8E-2</v>
      </c>
      <c r="H386">
        <v>0.441</v>
      </c>
      <c r="I386" t="s">
        <v>32</v>
      </c>
      <c r="J386" s="37">
        <v>3.1279620853080566E-2</v>
      </c>
      <c r="K386" s="37">
        <v>0.19255247122545702</v>
      </c>
      <c r="L386">
        <v>2012</v>
      </c>
      <c r="M386">
        <v>2012</v>
      </c>
      <c r="N386" t="s">
        <v>403</v>
      </c>
      <c r="O386" t="s">
        <v>48</v>
      </c>
    </row>
    <row r="387" spans="1:15">
      <c r="A387" s="14" t="s">
        <v>375</v>
      </c>
      <c r="B387" t="s">
        <v>376</v>
      </c>
      <c r="C387" t="s">
        <v>405</v>
      </c>
      <c r="D387" s="16">
        <v>0</v>
      </c>
      <c r="E387" s="16">
        <v>42.75</v>
      </c>
      <c r="F387" s="16">
        <v>139.75</v>
      </c>
      <c r="G387">
        <v>7.8E-2</v>
      </c>
      <c r="H387">
        <v>0.441</v>
      </c>
      <c r="I387" t="s">
        <v>32</v>
      </c>
      <c r="J387" s="37">
        <v>3.12796208530806E-2</v>
      </c>
      <c r="K387" s="37">
        <v>0.19255247122545699</v>
      </c>
      <c r="L387">
        <v>2012</v>
      </c>
      <c r="M387">
        <v>2012</v>
      </c>
      <c r="N387" t="s">
        <v>403</v>
      </c>
      <c r="O387" t="s">
        <v>48</v>
      </c>
    </row>
    <row r="388" spans="1:15">
      <c r="A388" s="14" t="s">
        <v>375</v>
      </c>
      <c r="B388" t="s">
        <v>376</v>
      </c>
      <c r="C388" t="s">
        <v>405</v>
      </c>
      <c r="D388" s="16">
        <v>0.75</v>
      </c>
      <c r="E388" s="16">
        <v>42.75</v>
      </c>
      <c r="F388" s="16">
        <v>140.25</v>
      </c>
      <c r="G388">
        <v>7.8E-2</v>
      </c>
      <c r="H388">
        <v>0.441</v>
      </c>
      <c r="I388" t="s">
        <v>32</v>
      </c>
      <c r="J388" s="37">
        <v>3.12796208530806E-2</v>
      </c>
      <c r="K388" s="37">
        <v>0.19255247122545699</v>
      </c>
      <c r="L388">
        <v>2012</v>
      </c>
      <c r="M388">
        <v>2012</v>
      </c>
      <c r="N388" t="s">
        <v>403</v>
      </c>
      <c r="O388" t="s">
        <v>48</v>
      </c>
    </row>
    <row r="389" spans="1:15">
      <c r="A389" s="14" t="s">
        <v>375</v>
      </c>
      <c r="B389" t="s">
        <v>376</v>
      </c>
      <c r="C389" t="s">
        <v>405</v>
      </c>
      <c r="D389" s="16">
        <v>0.11</v>
      </c>
      <c r="E389" s="16">
        <v>41.25</v>
      </c>
      <c r="F389" s="16">
        <v>139.75</v>
      </c>
      <c r="G389">
        <v>7.8E-2</v>
      </c>
      <c r="H389">
        <v>0.441</v>
      </c>
      <c r="I389" t="s">
        <v>32</v>
      </c>
      <c r="J389" s="37">
        <v>3.12796208530806E-2</v>
      </c>
      <c r="K389" s="37">
        <v>0.19255247122545699</v>
      </c>
      <c r="L389">
        <v>2012</v>
      </c>
      <c r="M389">
        <v>2012</v>
      </c>
      <c r="N389" t="s">
        <v>403</v>
      </c>
      <c r="O389" t="s">
        <v>48</v>
      </c>
    </row>
    <row r="390" spans="1:15">
      <c r="A390" s="14" t="s">
        <v>375</v>
      </c>
      <c r="B390" t="s">
        <v>376</v>
      </c>
      <c r="C390" t="s">
        <v>405</v>
      </c>
      <c r="D390" s="16">
        <v>0.36</v>
      </c>
      <c r="E390" s="16">
        <v>43.25</v>
      </c>
      <c r="F390" s="16">
        <v>140.25</v>
      </c>
      <c r="G390">
        <v>7.8E-2</v>
      </c>
      <c r="H390">
        <v>0.441</v>
      </c>
      <c r="I390" t="s">
        <v>32</v>
      </c>
      <c r="J390" s="37">
        <v>3.12796208530806E-2</v>
      </c>
      <c r="K390" s="37">
        <v>0.19255247122545699</v>
      </c>
      <c r="L390">
        <v>2012</v>
      </c>
      <c r="M390">
        <v>2012</v>
      </c>
      <c r="N390" t="s">
        <v>403</v>
      </c>
      <c r="O390" t="s">
        <v>48</v>
      </c>
    </row>
    <row r="391" spans="1:15">
      <c r="A391" s="14" t="s">
        <v>375</v>
      </c>
      <c r="B391" t="s">
        <v>376</v>
      </c>
      <c r="C391" t="s">
        <v>405</v>
      </c>
      <c r="D391" s="16">
        <v>0</v>
      </c>
      <c r="E391" s="16">
        <v>42.25</v>
      </c>
      <c r="F391" s="16">
        <v>139.25</v>
      </c>
      <c r="G391">
        <v>7.8E-2</v>
      </c>
      <c r="H391">
        <v>0.441</v>
      </c>
      <c r="I391" t="s">
        <v>32</v>
      </c>
      <c r="J391" s="37">
        <v>3.12796208530806E-2</v>
      </c>
      <c r="K391" s="37">
        <v>0.19255247122545699</v>
      </c>
      <c r="L391">
        <v>2012</v>
      </c>
      <c r="M391">
        <v>2012</v>
      </c>
      <c r="N391" t="s">
        <v>403</v>
      </c>
      <c r="O391" t="s">
        <v>48</v>
      </c>
    </row>
    <row r="392" spans="1:15">
      <c r="A392" s="14" t="s">
        <v>375</v>
      </c>
      <c r="B392" t="s">
        <v>376</v>
      </c>
      <c r="C392" t="s">
        <v>405</v>
      </c>
      <c r="D392" s="16">
        <v>0.38</v>
      </c>
      <c r="E392" s="16">
        <v>41.25</v>
      </c>
      <c r="F392" s="16">
        <v>140.25</v>
      </c>
      <c r="G392">
        <v>7.8E-2</v>
      </c>
      <c r="H392">
        <v>0.441</v>
      </c>
      <c r="I392" t="s">
        <v>32</v>
      </c>
      <c r="J392" s="37">
        <v>3.12796208530806E-2</v>
      </c>
      <c r="K392" s="37">
        <v>0.19255247122545699</v>
      </c>
      <c r="L392">
        <v>2012</v>
      </c>
      <c r="M392">
        <v>2012</v>
      </c>
      <c r="N392" t="s">
        <v>403</v>
      </c>
      <c r="O392" t="s">
        <v>48</v>
      </c>
    </row>
    <row r="393" spans="1:15">
      <c r="A393" s="14" t="s">
        <v>375</v>
      </c>
      <c r="B393" t="s">
        <v>376</v>
      </c>
      <c r="C393" t="s">
        <v>405</v>
      </c>
      <c r="D393" s="16">
        <v>0.65</v>
      </c>
      <c r="E393" s="16">
        <v>41.75</v>
      </c>
      <c r="F393" s="16">
        <v>140.25</v>
      </c>
      <c r="G393">
        <v>7.8E-2</v>
      </c>
      <c r="H393">
        <v>0.441</v>
      </c>
      <c r="I393" t="s">
        <v>32</v>
      </c>
      <c r="J393" s="37">
        <v>3.12796208530806E-2</v>
      </c>
      <c r="K393" s="37">
        <v>0.19255247122545699</v>
      </c>
      <c r="L393">
        <v>2012</v>
      </c>
      <c r="M393">
        <v>2012</v>
      </c>
      <c r="N393" t="s">
        <v>403</v>
      </c>
      <c r="O393" t="s">
        <v>48</v>
      </c>
    </row>
    <row r="394" spans="1:15">
      <c r="A394" s="14" t="s">
        <v>375</v>
      </c>
      <c r="B394" t="s">
        <v>376</v>
      </c>
      <c r="C394" t="s">
        <v>410</v>
      </c>
      <c r="D394" s="16">
        <v>0.36</v>
      </c>
      <c r="E394" s="16">
        <v>42.25</v>
      </c>
      <c r="F394" s="16">
        <v>139.75</v>
      </c>
      <c r="G394">
        <v>5.5E-2</v>
      </c>
      <c r="H394">
        <v>0.46899999999999997</v>
      </c>
      <c r="I394" t="s">
        <v>32</v>
      </c>
      <c r="J394" s="37">
        <v>2.1665538253215978E-2</v>
      </c>
      <c r="K394" s="37">
        <v>0.14204468517264726</v>
      </c>
      <c r="L394">
        <v>2013</v>
      </c>
      <c r="M394">
        <v>2013</v>
      </c>
      <c r="N394" t="s">
        <v>408</v>
      </c>
      <c r="O394" t="s">
        <v>48</v>
      </c>
    </row>
    <row r="395" spans="1:15">
      <c r="A395" s="14" t="s">
        <v>375</v>
      </c>
      <c r="B395" t="s">
        <v>376</v>
      </c>
      <c r="C395" t="s">
        <v>410</v>
      </c>
      <c r="D395" s="16">
        <v>0.21</v>
      </c>
      <c r="E395" s="16">
        <v>41.75</v>
      </c>
      <c r="F395" s="16">
        <v>139.75</v>
      </c>
      <c r="G395">
        <v>5.5E-2</v>
      </c>
      <c r="H395">
        <v>0.46899999999999997</v>
      </c>
      <c r="I395" t="s">
        <v>32</v>
      </c>
      <c r="J395" s="37">
        <v>2.1665538253215978E-2</v>
      </c>
      <c r="K395" s="37">
        <v>0.14204468517264726</v>
      </c>
      <c r="L395">
        <v>2013</v>
      </c>
      <c r="M395">
        <v>2013</v>
      </c>
      <c r="N395" t="s">
        <v>408</v>
      </c>
      <c r="O395" t="s">
        <v>48</v>
      </c>
    </row>
    <row r="396" spans="1:15">
      <c r="A396" s="14" t="s">
        <v>375</v>
      </c>
      <c r="B396" t="s">
        <v>376</v>
      </c>
      <c r="C396" t="s">
        <v>410</v>
      </c>
      <c r="D396" s="16">
        <v>0</v>
      </c>
      <c r="E396" s="16">
        <v>42.75</v>
      </c>
      <c r="F396" s="16">
        <v>139.75</v>
      </c>
      <c r="G396">
        <v>5.5E-2</v>
      </c>
      <c r="H396">
        <v>0.46899999999999997</v>
      </c>
      <c r="I396" t="s">
        <v>32</v>
      </c>
      <c r="J396" s="37">
        <v>2.1665538253215998E-2</v>
      </c>
      <c r="K396" s="37">
        <v>0.14204468517264701</v>
      </c>
      <c r="L396">
        <v>2013</v>
      </c>
      <c r="M396">
        <v>2013</v>
      </c>
      <c r="N396" t="s">
        <v>408</v>
      </c>
      <c r="O396" t="s">
        <v>48</v>
      </c>
    </row>
    <row r="397" spans="1:15">
      <c r="A397" s="14" t="s">
        <v>375</v>
      </c>
      <c r="B397" t="s">
        <v>376</v>
      </c>
      <c r="C397" t="s">
        <v>410</v>
      </c>
      <c r="D397" s="16">
        <v>0.75</v>
      </c>
      <c r="E397" s="16">
        <v>42.75</v>
      </c>
      <c r="F397" s="16">
        <v>140.25</v>
      </c>
      <c r="G397">
        <v>5.5E-2</v>
      </c>
      <c r="H397">
        <v>0.46899999999999997</v>
      </c>
      <c r="I397" t="s">
        <v>32</v>
      </c>
      <c r="J397" s="37">
        <v>2.1665538253215998E-2</v>
      </c>
      <c r="K397" s="37">
        <v>0.14204468517264701</v>
      </c>
      <c r="L397">
        <v>2013</v>
      </c>
      <c r="M397">
        <v>2013</v>
      </c>
      <c r="N397" t="s">
        <v>408</v>
      </c>
      <c r="O397" t="s">
        <v>48</v>
      </c>
    </row>
    <row r="398" spans="1:15">
      <c r="A398" s="14" t="s">
        <v>375</v>
      </c>
      <c r="B398" t="s">
        <v>376</v>
      </c>
      <c r="C398" t="s">
        <v>410</v>
      </c>
      <c r="D398" s="16">
        <v>0.11</v>
      </c>
      <c r="E398" s="16">
        <v>41.25</v>
      </c>
      <c r="F398" s="16">
        <v>139.75</v>
      </c>
      <c r="G398">
        <v>5.5E-2</v>
      </c>
      <c r="H398">
        <v>0.46899999999999997</v>
      </c>
      <c r="I398" t="s">
        <v>32</v>
      </c>
      <c r="J398" s="37">
        <v>2.1665538253215998E-2</v>
      </c>
      <c r="K398" s="37">
        <v>0.14204468517264701</v>
      </c>
      <c r="L398">
        <v>2013</v>
      </c>
      <c r="M398">
        <v>2013</v>
      </c>
      <c r="N398" t="s">
        <v>408</v>
      </c>
      <c r="O398" t="s">
        <v>48</v>
      </c>
    </row>
    <row r="399" spans="1:15">
      <c r="A399" s="14" t="s">
        <v>375</v>
      </c>
      <c r="B399" t="s">
        <v>376</v>
      </c>
      <c r="C399" t="s">
        <v>410</v>
      </c>
      <c r="D399" s="16">
        <v>0.36</v>
      </c>
      <c r="E399" s="16">
        <v>43.25</v>
      </c>
      <c r="F399" s="16">
        <v>140.25</v>
      </c>
      <c r="G399">
        <v>5.5E-2</v>
      </c>
      <c r="H399">
        <v>0.46899999999999997</v>
      </c>
      <c r="I399" t="s">
        <v>32</v>
      </c>
      <c r="J399" s="37">
        <v>2.1665538253215998E-2</v>
      </c>
      <c r="K399" s="37">
        <v>0.14204468517264701</v>
      </c>
      <c r="L399">
        <v>2013</v>
      </c>
      <c r="M399">
        <v>2013</v>
      </c>
      <c r="N399" t="s">
        <v>408</v>
      </c>
      <c r="O399" t="s">
        <v>48</v>
      </c>
    </row>
    <row r="400" spans="1:15">
      <c r="A400" s="14" t="s">
        <v>375</v>
      </c>
      <c r="B400" t="s">
        <v>376</v>
      </c>
      <c r="C400" t="s">
        <v>410</v>
      </c>
      <c r="D400" s="16">
        <v>0</v>
      </c>
      <c r="E400" s="16">
        <v>42.25</v>
      </c>
      <c r="F400" s="16">
        <v>139.25</v>
      </c>
      <c r="G400">
        <v>5.5E-2</v>
      </c>
      <c r="H400">
        <v>0.46899999999999997</v>
      </c>
      <c r="I400" t="s">
        <v>32</v>
      </c>
      <c r="J400" s="37">
        <v>2.1665538253215998E-2</v>
      </c>
      <c r="K400" s="37">
        <v>0.14204468517264701</v>
      </c>
      <c r="L400">
        <v>2013</v>
      </c>
      <c r="M400">
        <v>2013</v>
      </c>
      <c r="N400" t="s">
        <v>408</v>
      </c>
      <c r="O400" t="s">
        <v>48</v>
      </c>
    </row>
    <row r="401" spans="1:15">
      <c r="A401" s="14" t="s">
        <v>375</v>
      </c>
      <c r="B401" t="s">
        <v>376</v>
      </c>
      <c r="C401" t="s">
        <v>410</v>
      </c>
      <c r="D401" s="16">
        <v>0.38</v>
      </c>
      <c r="E401" s="16">
        <v>41.25</v>
      </c>
      <c r="F401" s="16">
        <v>140.25</v>
      </c>
      <c r="G401">
        <v>5.5E-2</v>
      </c>
      <c r="H401">
        <v>0.46899999999999997</v>
      </c>
      <c r="I401" t="s">
        <v>32</v>
      </c>
      <c r="J401" s="37">
        <v>2.1665538253215998E-2</v>
      </c>
      <c r="K401" s="37">
        <v>0.14204468517264701</v>
      </c>
      <c r="L401">
        <v>2013</v>
      </c>
      <c r="M401">
        <v>2013</v>
      </c>
      <c r="N401" t="s">
        <v>408</v>
      </c>
      <c r="O401" t="s">
        <v>48</v>
      </c>
    </row>
    <row r="402" spans="1:15">
      <c r="A402" s="14" t="s">
        <v>375</v>
      </c>
      <c r="B402" t="s">
        <v>376</v>
      </c>
      <c r="C402" t="s">
        <v>410</v>
      </c>
      <c r="D402" s="16">
        <v>0.65</v>
      </c>
      <c r="E402" s="16">
        <v>41.75</v>
      </c>
      <c r="F402" s="16">
        <v>140.25</v>
      </c>
      <c r="G402">
        <v>5.5E-2</v>
      </c>
      <c r="H402">
        <v>0.46899999999999997</v>
      </c>
      <c r="I402" t="s">
        <v>32</v>
      </c>
      <c r="J402" s="37">
        <v>2.1665538253215998E-2</v>
      </c>
      <c r="K402" s="37">
        <v>0.14204468517264701</v>
      </c>
      <c r="L402">
        <v>2013</v>
      </c>
      <c r="M402">
        <v>2013</v>
      </c>
      <c r="N402" t="s">
        <v>408</v>
      </c>
      <c r="O402" t="s">
        <v>48</v>
      </c>
    </row>
    <row r="403" spans="1:15">
      <c r="A403" s="14" t="s">
        <v>375</v>
      </c>
      <c r="B403" t="s">
        <v>376</v>
      </c>
      <c r="C403" t="s">
        <v>415</v>
      </c>
      <c r="D403" s="16">
        <v>0.36</v>
      </c>
      <c r="E403" s="16">
        <v>42.25</v>
      </c>
      <c r="F403" s="16">
        <v>139.75</v>
      </c>
      <c r="G403">
        <v>0.28999999999999998</v>
      </c>
      <c r="H403">
        <v>0.443</v>
      </c>
      <c r="I403" t="s">
        <v>32</v>
      </c>
      <c r="J403" s="37">
        <v>0.11780636425186188</v>
      </c>
      <c r="K403" s="37">
        <v>0.71401489505754911</v>
      </c>
      <c r="L403">
        <v>2014</v>
      </c>
      <c r="M403">
        <v>2014</v>
      </c>
      <c r="N403" t="s">
        <v>413</v>
      </c>
      <c r="O403" t="s">
        <v>48</v>
      </c>
    </row>
    <row r="404" spans="1:15">
      <c r="A404" s="14" t="s">
        <v>375</v>
      </c>
      <c r="B404" t="s">
        <v>376</v>
      </c>
      <c r="C404" t="s">
        <v>415</v>
      </c>
      <c r="D404" s="16">
        <v>0.21</v>
      </c>
      <c r="E404" s="16">
        <v>41.75</v>
      </c>
      <c r="F404" s="16">
        <v>139.75</v>
      </c>
      <c r="G404">
        <v>0.28999999999999998</v>
      </c>
      <c r="H404">
        <v>0.443</v>
      </c>
      <c r="I404" t="s">
        <v>32</v>
      </c>
      <c r="J404" s="37">
        <v>0.11780636425186188</v>
      </c>
      <c r="K404" s="37">
        <v>0.71401489505754911</v>
      </c>
      <c r="L404">
        <v>2014</v>
      </c>
      <c r="M404">
        <v>2014</v>
      </c>
      <c r="N404" t="s">
        <v>413</v>
      </c>
      <c r="O404" t="s">
        <v>48</v>
      </c>
    </row>
    <row r="405" spans="1:15">
      <c r="A405" s="14" t="s">
        <v>375</v>
      </c>
      <c r="B405" t="s">
        <v>376</v>
      </c>
      <c r="C405" t="s">
        <v>415</v>
      </c>
      <c r="D405" s="16">
        <v>0</v>
      </c>
      <c r="E405" s="16">
        <v>42.75</v>
      </c>
      <c r="F405" s="16">
        <v>139.75</v>
      </c>
      <c r="G405">
        <v>0.28999999999999998</v>
      </c>
      <c r="H405">
        <v>0.443</v>
      </c>
      <c r="I405" t="s">
        <v>32</v>
      </c>
      <c r="J405" s="37">
        <v>0.117806364251862</v>
      </c>
      <c r="K405" s="37">
        <v>0.714014895057549</v>
      </c>
      <c r="L405">
        <v>2014</v>
      </c>
      <c r="M405">
        <v>2014</v>
      </c>
      <c r="N405" t="s">
        <v>413</v>
      </c>
      <c r="O405" t="s">
        <v>48</v>
      </c>
    </row>
    <row r="406" spans="1:15">
      <c r="A406" s="14" t="s">
        <v>375</v>
      </c>
      <c r="B406" t="s">
        <v>376</v>
      </c>
      <c r="C406" t="s">
        <v>415</v>
      </c>
      <c r="D406" s="16">
        <v>0.75</v>
      </c>
      <c r="E406" s="16">
        <v>42.75</v>
      </c>
      <c r="F406" s="16">
        <v>140.25</v>
      </c>
      <c r="G406">
        <v>0.28999999999999998</v>
      </c>
      <c r="H406">
        <v>0.443</v>
      </c>
      <c r="I406" t="s">
        <v>32</v>
      </c>
      <c r="J406" s="37">
        <v>0.117806364251862</v>
      </c>
      <c r="K406" s="37">
        <v>0.714014895057549</v>
      </c>
      <c r="L406">
        <v>2014</v>
      </c>
      <c r="M406">
        <v>2014</v>
      </c>
      <c r="N406" t="s">
        <v>413</v>
      </c>
      <c r="O406" t="s">
        <v>48</v>
      </c>
    </row>
    <row r="407" spans="1:15">
      <c r="A407" s="14" t="s">
        <v>375</v>
      </c>
      <c r="B407" t="s">
        <v>376</v>
      </c>
      <c r="C407" t="s">
        <v>415</v>
      </c>
      <c r="D407" s="16">
        <v>0.11</v>
      </c>
      <c r="E407" s="16">
        <v>41.25</v>
      </c>
      <c r="F407" s="16">
        <v>139.75</v>
      </c>
      <c r="G407">
        <v>0.28999999999999998</v>
      </c>
      <c r="H407">
        <v>0.443</v>
      </c>
      <c r="I407" t="s">
        <v>32</v>
      </c>
      <c r="J407" s="37">
        <v>0.117806364251862</v>
      </c>
      <c r="K407" s="37">
        <v>0.714014895057549</v>
      </c>
      <c r="L407">
        <v>2014</v>
      </c>
      <c r="M407">
        <v>2014</v>
      </c>
      <c r="N407" t="s">
        <v>413</v>
      </c>
      <c r="O407" t="s">
        <v>48</v>
      </c>
    </row>
    <row r="408" spans="1:15">
      <c r="A408" s="14" t="s">
        <v>375</v>
      </c>
      <c r="B408" t="s">
        <v>376</v>
      </c>
      <c r="C408" t="s">
        <v>415</v>
      </c>
      <c r="D408" s="16">
        <v>0.36</v>
      </c>
      <c r="E408" s="16">
        <v>43.25</v>
      </c>
      <c r="F408" s="16">
        <v>140.25</v>
      </c>
      <c r="G408">
        <v>0.28999999999999998</v>
      </c>
      <c r="H408">
        <v>0.443</v>
      </c>
      <c r="I408" t="s">
        <v>32</v>
      </c>
      <c r="J408" s="37">
        <v>0.117806364251862</v>
      </c>
      <c r="K408" s="37">
        <v>0.714014895057549</v>
      </c>
      <c r="L408">
        <v>2014</v>
      </c>
      <c r="M408">
        <v>2014</v>
      </c>
      <c r="N408" t="s">
        <v>413</v>
      </c>
      <c r="O408" t="s">
        <v>48</v>
      </c>
    </row>
    <row r="409" spans="1:15">
      <c r="A409" s="14" t="s">
        <v>375</v>
      </c>
      <c r="B409" t="s">
        <v>376</v>
      </c>
      <c r="C409" t="s">
        <v>415</v>
      </c>
      <c r="D409" s="16">
        <v>0</v>
      </c>
      <c r="E409" s="16">
        <v>42.25</v>
      </c>
      <c r="F409" s="16">
        <v>139.25</v>
      </c>
      <c r="G409">
        <v>0.28999999999999998</v>
      </c>
      <c r="H409">
        <v>0.443</v>
      </c>
      <c r="I409" t="s">
        <v>32</v>
      </c>
      <c r="J409" s="37">
        <v>0.117806364251862</v>
      </c>
      <c r="K409" s="37">
        <v>0.714014895057549</v>
      </c>
      <c r="L409">
        <v>2014</v>
      </c>
      <c r="M409">
        <v>2014</v>
      </c>
      <c r="N409" t="s">
        <v>413</v>
      </c>
      <c r="O409" t="s">
        <v>48</v>
      </c>
    </row>
    <row r="410" spans="1:15">
      <c r="A410" s="14" t="s">
        <v>375</v>
      </c>
      <c r="B410" t="s">
        <v>376</v>
      </c>
      <c r="C410" t="s">
        <v>415</v>
      </c>
      <c r="D410" s="16">
        <v>0.38</v>
      </c>
      <c r="E410" s="16">
        <v>41.25</v>
      </c>
      <c r="F410" s="16">
        <v>140.25</v>
      </c>
      <c r="G410">
        <v>0.28999999999999998</v>
      </c>
      <c r="H410">
        <v>0.443</v>
      </c>
      <c r="I410" t="s">
        <v>32</v>
      </c>
      <c r="J410" s="37">
        <v>0.117806364251862</v>
      </c>
      <c r="K410" s="37">
        <v>0.714014895057549</v>
      </c>
      <c r="L410">
        <v>2014</v>
      </c>
      <c r="M410">
        <v>2014</v>
      </c>
      <c r="N410" t="s">
        <v>413</v>
      </c>
      <c r="O410" t="s">
        <v>48</v>
      </c>
    </row>
    <row r="411" spans="1:15">
      <c r="A411" s="14" t="s">
        <v>375</v>
      </c>
      <c r="B411" t="s">
        <v>376</v>
      </c>
      <c r="C411" t="s">
        <v>415</v>
      </c>
      <c r="D411" s="16">
        <v>0.65</v>
      </c>
      <c r="E411" s="16">
        <v>41.75</v>
      </c>
      <c r="F411" s="16">
        <v>140.25</v>
      </c>
      <c r="G411">
        <v>0.28999999999999998</v>
      </c>
      <c r="H411">
        <v>0.443</v>
      </c>
      <c r="I411" t="s">
        <v>32</v>
      </c>
      <c r="J411" s="37">
        <v>0.117806364251862</v>
      </c>
      <c r="K411" s="37">
        <v>0.714014895057549</v>
      </c>
      <c r="L411">
        <v>2014</v>
      </c>
      <c r="M411">
        <v>2014</v>
      </c>
      <c r="N411" t="s">
        <v>413</v>
      </c>
      <c r="O411" t="s">
        <v>48</v>
      </c>
    </row>
    <row r="412" spans="1:15">
      <c r="A412" s="14" t="s">
        <v>375</v>
      </c>
      <c r="B412" t="s">
        <v>376</v>
      </c>
      <c r="C412" t="s">
        <v>420</v>
      </c>
      <c r="D412" s="16">
        <v>0.36</v>
      </c>
      <c r="E412" s="16">
        <v>42.25</v>
      </c>
      <c r="F412" s="16">
        <v>139.75</v>
      </c>
      <c r="G412">
        <v>0.11</v>
      </c>
      <c r="H412">
        <v>0.53500000000000003</v>
      </c>
      <c r="I412" t="s">
        <v>32</v>
      </c>
      <c r="J412" s="37">
        <v>3.8185511171293159E-2</v>
      </c>
      <c r="K412" s="37">
        <v>0.31482735274204471</v>
      </c>
      <c r="L412">
        <v>2015</v>
      </c>
      <c r="M412">
        <v>2015</v>
      </c>
      <c r="N412" t="s">
        <v>418</v>
      </c>
      <c r="O412" t="s">
        <v>48</v>
      </c>
    </row>
    <row r="413" spans="1:15">
      <c r="A413" s="14" t="s">
        <v>375</v>
      </c>
      <c r="B413" t="s">
        <v>376</v>
      </c>
      <c r="C413" t="s">
        <v>420</v>
      </c>
      <c r="D413" s="16">
        <v>0.21</v>
      </c>
      <c r="E413" s="16">
        <v>41.75</v>
      </c>
      <c r="F413" s="16">
        <v>139.75</v>
      </c>
      <c r="G413">
        <v>0.11</v>
      </c>
      <c r="H413">
        <v>0.53500000000000003</v>
      </c>
      <c r="I413" t="s">
        <v>32</v>
      </c>
      <c r="J413" s="37">
        <v>3.8185511171293159E-2</v>
      </c>
      <c r="K413" s="37">
        <v>0.31482735274204471</v>
      </c>
      <c r="L413">
        <v>2015</v>
      </c>
      <c r="M413">
        <v>2015</v>
      </c>
      <c r="N413" t="s">
        <v>418</v>
      </c>
      <c r="O413" t="s">
        <v>48</v>
      </c>
    </row>
    <row r="414" spans="1:15">
      <c r="A414" s="14" t="s">
        <v>375</v>
      </c>
      <c r="B414" t="s">
        <v>376</v>
      </c>
      <c r="C414" t="s">
        <v>420</v>
      </c>
      <c r="D414" s="16">
        <v>0</v>
      </c>
      <c r="E414" s="16">
        <v>42.75</v>
      </c>
      <c r="F414" s="16">
        <v>139.75</v>
      </c>
      <c r="G414">
        <v>0.11</v>
      </c>
      <c r="H414">
        <v>0.53500000000000003</v>
      </c>
      <c r="I414" t="s">
        <v>32</v>
      </c>
      <c r="J414" s="37">
        <v>3.81855111712932E-2</v>
      </c>
      <c r="K414" s="37">
        <v>0.31482735274204499</v>
      </c>
      <c r="L414">
        <v>2015</v>
      </c>
      <c r="M414">
        <v>2015</v>
      </c>
      <c r="N414" t="s">
        <v>418</v>
      </c>
      <c r="O414" t="s">
        <v>48</v>
      </c>
    </row>
    <row r="415" spans="1:15">
      <c r="A415" s="14" t="s">
        <v>375</v>
      </c>
      <c r="B415" t="s">
        <v>376</v>
      </c>
      <c r="C415" t="s">
        <v>420</v>
      </c>
      <c r="D415" s="16">
        <v>0.75</v>
      </c>
      <c r="E415" s="16">
        <v>42.75</v>
      </c>
      <c r="F415" s="16">
        <v>140.25</v>
      </c>
      <c r="G415">
        <v>0.11</v>
      </c>
      <c r="H415">
        <v>0.53500000000000003</v>
      </c>
      <c r="I415" t="s">
        <v>32</v>
      </c>
      <c r="J415" s="37">
        <v>3.81855111712932E-2</v>
      </c>
      <c r="K415" s="37">
        <v>0.31482735274204499</v>
      </c>
      <c r="L415">
        <v>2015</v>
      </c>
      <c r="M415">
        <v>2015</v>
      </c>
      <c r="N415" t="s">
        <v>418</v>
      </c>
      <c r="O415" t="s">
        <v>48</v>
      </c>
    </row>
    <row r="416" spans="1:15">
      <c r="A416" s="14" t="s">
        <v>375</v>
      </c>
      <c r="B416" t="s">
        <v>376</v>
      </c>
      <c r="C416" t="s">
        <v>420</v>
      </c>
      <c r="D416" s="16">
        <v>0.11</v>
      </c>
      <c r="E416" s="16">
        <v>41.25</v>
      </c>
      <c r="F416" s="16">
        <v>139.75</v>
      </c>
      <c r="G416">
        <v>0.11</v>
      </c>
      <c r="H416">
        <v>0.53500000000000003</v>
      </c>
      <c r="I416" t="s">
        <v>32</v>
      </c>
      <c r="J416" s="37">
        <v>3.81855111712932E-2</v>
      </c>
      <c r="K416" s="37">
        <v>0.31482735274204499</v>
      </c>
      <c r="L416">
        <v>2015</v>
      </c>
      <c r="M416">
        <v>2015</v>
      </c>
      <c r="N416" t="s">
        <v>418</v>
      </c>
      <c r="O416" t="s">
        <v>48</v>
      </c>
    </row>
    <row r="417" spans="1:15">
      <c r="A417" s="14" t="s">
        <v>375</v>
      </c>
      <c r="B417" t="s">
        <v>376</v>
      </c>
      <c r="C417" t="s">
        <v>420</v>
      </c>
      <c r="D417" s="16">
        <v>0.36</v>
      </c>
      <c r="E417" s="16">
        <v>43.25</v>
      </c>
      <c r="F417" s="16">
        <v>140.25</v>
      </c>
      <c r="G417">
        <v>0.11</v>
      </c>
      <c r="H417">
        <v>0.53500000000000003</v>
      </c>
      <c r="I417" t="s">
        <v>32</v>
      </c>
      <c r="J417" s="37">
        <v>3.81855111712932E-2</v>
      </c>
      <c r="K417" s="37">
        <v>0.31482735274204499</v>
      </c>
      <c r="L417">
        <v>2015</v>
      </c>
      <c r="M417">
        <v>2015</v>
      </c>
      <c r="N417" t="s">
        <v>418</v>
      </c>
      <c r="O417" t="s">
        <v>48</v>
      </c>
    </row>
    <row r="418" spans="1:15">
      <c r="A418" s="14" t="s">
        <v>375</v>
      </c>
      <c r="B418" t="s">
        <v>376</v>
      </c>
      <c r="C418" t="s">
        <v>420</v>
      </c>
      <c r="D418" s="16">
        <v>0</v>
      </c>
      <c r="E418" s="16">
        <v>42.25</v>
      </c>
      <c r="F418" s="16">
        <v>139.25</v>
      </c>
      <c r="G418">
        <v>0.11</v>
      </c>
      <c r="H418">
        <v>0.53500000000000003</v>
      </c>
      <c r="I418" t="s">
        <v>32</v>
      </c>
      <c r="J418" s="37">
        <v>3.81855111712932E-2</v>
      </c>
      <c r="K418" s="37">
        <v>0.31482735274204499</v>
      </c>
      <c r="L418">
        <v>2015</v>
      </c>
      <c r="M418">
        <v>2015</v>
      </c>
      <c r="N418" t="s">
        <v>418</v>
      </c>
      <c r="O418" t="s">
        <v>48</v>
      </c>
    </row>
    <row r="419" spans="1:15">
      <c r="A419" s="14" t="s">
        <v>375</v>
      </c>
      <c r="B419" t="s">
        <v>376</v>
      </c>
      <c r="C419" t="s">
        <v>420</v>
      </c>
      <c r="D419" s="16">
        <v>0.38</v>
      </c>
      <c r="E419" s="16">
        <v>41.25</v>
      </c>
      <c r="F419" s="16">
        <v>140.25</v>
      </c>
      <c r="G419">
        <v>0.11</v>
      </c>
      <c r="H419">
        <v>0.53500000000000003</v>
      </c>
      <c r="I419" t="s">
        <v>32</v>
      </c>
      <c r="J419" s="37">
        <v>3.81855111712932E-2</v>
      </c>
      <c r="K419" s="37">
        <v>0.31482735274204499</v>
      </c>
      <c r="L419">
        <v>2015</v>
      </c>
      <c r="M419">
        <v>2015</v>
      </c>
      <c r="N419" t="s">
        <v>418</v>
      </c>
      <c r="O419" t="s">
        <v>48</v>
      </c>
    </row>
    <row r="420" spans="1:15">
      <c r="A420" s="14" t="s">
        <v>375</v>
      </c>
      <c r="B420" t="s">
        <v>376</v>
      </c>
      <c r="C420" t="s">
        <v>420</v>
      </c>
      <c r="D420" s="16">
        <v>0.65</v>
      </c>
      <c r="E420" s="16">
        <v>41.75</v>
      </c>
      <c r="F420" s="16">
        <v>140.25</v>
      </c>
      <c r="G420">
        <v>0.11</v>
      </c>
      <c r="H420">
        <v>0.53500000000000003</v>
      </c>
      <c r="I420" t="s">
        <v>32</v>
      </c>
      <c r="J420" s="37">
        <v>3.81855111712932E-2</v>
      </c>
      <c r="K420" s="37">
        <v>0.31482735274204499</v>
      </c>
      <c r="L420">
        <v>2015</v>
      </c>
      <c r="M420">
        <v>2015</v>
      </c>
      <c r="N420" t="s">
        <v>418</v>
      </c>
      <c r="O420" t="s">
        <v>48</v>
      </c>
    </row>
    <row r="421" spans="1:15">
      <c r="A421" s="14" t="s">
        <v>375</v>
      </c>
      <c r="B421" t="s">
        <v>376</v>
      </c>
      <c r="C421" t="s">
        <v>425</v>
      </c>
      <c r="D421" s="16">
        <v>0.36</v>
      </c>
      <c r="E421" s="16">
        <v>42.25</v>
      </c>
      <c r="F421" s="16">
        <v>139.75</v>
      </c>
      <c r="G421">
        <v>0</v>
      </c>
      <c r="H421">
        <v>0</v>
      </c>
      <c r="I421" t="s">
        <v>32</v>
      </c>
      <c r="J421" s="37">
        <v>0</v>
      </c>
      <c r="K421" s="37">
        <v>0</v>
      </c>
      <c r="L421">
        <v>2016</v>
      </c>
      <c r="M421">
        <v>2016</v>
      </c>
      <c r="N421" t="s">
        <v>423</v>
      </c>
      <c r="O421" t="s">
        <v>48</v>
      </c>
    </row>
    <row r="422" spans="1:15">
      <c r="A422" s="14" t="s">
        <v>375</v>
      </c>
      <c r="B422" t="s">
        <v>376</v>
      </c>
      <c r="C422" t="s">
        <v>425</v>
      </c>
      <c r="D422" s="16">
        <v>0.21</v>
      </c>
      <c r="E422" s="16">
        <v>41.75</v>
      </c>
      <c r="F422" s="16">
        <v>139.75</v>
      </c>
      <c r="G422">
        <v>0</v>
      </c>
      <c r="H422">
        <v>0</v>
      </c>
      <c r="I422" t="s">
        <v>32</v>
      </c>
      <c r="J422" s="37">
        <v>0</v>
      </c>
      <c r="K422" s="37">
        <v>0</v>
      </c>
      <c r="L422">
        <v>2016</v>
      </c>
      <c r="M422">
        <v>2016</v>
      </c>
      <c r="N422" t="s">
        <v>423</v>
      </c>
      <c r="O422" t="s">
        <v>48</v>
      </c>
    </row>
    <row r="423" spans="1:15">
      <c r="A423" s="14" t="s">
        <v>375</v>
      </c>
      <c r="B423" t="s">
        <v>376</v>
      </c>
      <c r="C423" t="s">
        <v>425</v>
      </c>
      <c r="D423" s="16">
        <v>0</v>
      </c>
      <c r="E423" s="16">
        <v>42.75</v>
      </c>
      <c r="F423" s="16">
        <v>139.75</v>
      </c>
      <c r="G423">
        <v>0</v>
      </c>
      <c r="H423">
        <v>0</v>
      </c>
      <c r="I423" t="s">
        <v>32</v>
      </c>
      <c r="J423" s="37">
        <v>0</v>
      </c>
      <c r="K423" s="37">
        <v>0</v>
      </c>
      <c r="L423">
        <v>2016</v>
      </c>
      <c r="M423">
        <v>2016</v>
      </c>
      <c r="N423" t="s">
        <v>423</v>
      </c>
      <c r="O423" t="s">
        <v>48</v>
      </c>
    </row>
    <row r="424" spans="1:15">
      <c r="A424" s="14" t="s">
        <v>375</v>
      </c>
      <c r="B424" t="s">
        <v>376</v>
      </c>
      <c r="C424" t="s">
        <v>425</v>
      </c>
      <c r="D424" s="16">
        <v>0.75</v>
      </c>
      <c r="E424" s="16">
        <v>42.75</v>
      </c>
      <c r="F424" s="16">
        <v>140.25</v>
      </c>
      <c r="G424">
        <v>0</v>
      </c>
      <c r="H424">
        <v>0</v>
      </c>
      <c r="I424" t="s">
        <v>32</v>
      </c>
      <c r="J424" s="37">
        <v>0</v>
      </c>
      <c r="K424" s="37">
        <v>0</v>
      </c>
      <c r="L424">
        <v>2016</v>
      </c>
      <c r="M424">
        <v>2016</v>
      </c>
      <c r="N424" t="s">
        <v>423</v>
      </c>
      <c r="O424" t="s">
        <v>48</v>
      </c>
    </row>
    <row r="425" spans="1:15">
      <c r="A425" s="14" t="s">
        <v>375</v>
      </c>
      <c r="B425" t="s">
        <v>376</v>
      </c>
      <c r="C425" t="s">
        <v>425</v>
      </c>
      <c r="D425" s="16">
        <v>0.11</v>
      </c>
      <c r="E425" s="16">
        <v>41.25</v>
      </c>
      <c r="F425" s="16">
        <v>139.75</v>
      </c>
      <c r="G425">
        <v>0</v>
      </c>
      <c r="H425">
        <v>0</v>
      </c>
      <c r="I425" t="s">
        <v>32</v>
      </c>
      <c r="J425" s="37">
        <v>0</v>
      </c>
      <c r="K425" s="37">
        <v>0</v>
      </c>
      <c r="L425">
        <v>2016</v>
      </c>
      <c r="M425">
        <v>2016</v>
      </c>
      <c r="N425" t="s">
        <v>423</v>
      </c>
      <c r="O425" t="s">
        <v>48</v>
      </c>
    </row>
    <row r="426" spans="1:15">
      <c r="A426" s="14" t="s">
        <v>375</v>
      </c>
      <c r="B426" t="s">
        <v>376</v>
      </c>
      <c r="C426" t="s">
        <v>425</v>
      </c>
      <c r="D426" s="16">
        <v>0.36</v>
      </c>
      <c r="E426" s="16">
        <v>43.25</v>
      </c>
      <c r="F426" s="16">
        <v>140.25</v>
      </c>
      <c r="G426">
        <v>0</v>
      </c>
      <c r="H426">
        <v>0</v>
      </c>
      <c r="I426" t="s">
        <v>32</v>
      </c>
      <c r="J426" s="37">
        <v>0</v>
      </c>
      <c r="K426" s="37">
        <v>0</v>
      </c>
      <c r="L426">
        <v>2016</v>
      </c>
      <c r="M426">
        <v>2016</v>
      </c>
      <c r="N426" t="s">
        <v>423</v>
      </c>
      <c r="O426" t="s">
        <v>48</v>
      </c>
    </row>
    <row r="427" spans="1:15">
      <c r="A427" s="14" t="s">
        <v>375</v>
      </c>
      <c r="B427" t="s">
        <v>376</v>
      </c>
      <c r="C427" t="s">
        <v>425</v>
      </c>
      <c r="D427" s="16">
        <v>0</v>
      </c>
      <c r="E427" s="16">
        <v>42.25</v>
      </c>
      <c r="F427" s="16">
        <v>139.25</v>
      </c>
      <c r="G427">
        <v>0</v>
      </c>
      <c r="H427">
        <v>0</v>
      </c>
      <c r="I427" t="s">
        <v>32</v>
      </c>
      <c r="J427" s="37">
        <v>0</v>
      </c>
      <c r="K427" s="37">
        <v>0</v>
      </c>
      <c r="L427">
        <v>2016</v>
      </c>
      <c r="M427">
        <v>2016</v>
      </c>
      <c r="N427" t="s">
        <v>423</v>
      </c>
      <c r="O427" t="s">
        <v>48</v>
      </c>
    </row>
    <row r="428" spans="1:15">
      <c r="A428" s="14" t="s">
        <v>375</v>
      </c>
      <c r="B428" t="s">
        <v>376</v>
      </c>
      <c r="C428" t="s">
        <v>425</v>
      </c>
      <c r="D428" s="16">
        <v>0.38</v>
      </c>
      <c r="E428" s="16">
        <v>41.25</v>
      </c>
      <c r="F428" s="16">
        <v>140.25</v>
      </c>
      <c r="G428">
        <v>0</v>
      </c>
      <c r="H428">
        <v>0</v>
      </c>
      <c r="I428" t="s">
        <v>32</v>
      </c>
      <c r="J428" s="37">
        <v>0</v>
      </c>
      <c r="K428" s="37">
        <v>0</v>
      </c>
      <c r="L428">
        <v>2016</v>
      </c>
      <c r="M428">
        <v>2016</v>
      </c>
      <c r="N428" t="s">
        <v>423</v>
      </c>
      <c r="O428" t="s">
        <v>48</v>
      </c>
    </row>
    <row r="429" spans="1:15">
      <c r="A429" s="14" t="s">
        <v>375</v>
      </c>
      <c r="B429" t="s">
        <v>376</v>
      </c>
      <c r="C429" t="s">
        <v>425</v>
      </c>
      <c r="D429" s="16">
        <v>0.65</v>
      </c>
      <c r="E429" s="16">
        <v>41.75</v>
      </c>
      <c r="F429" s="16">
        <v>140.25</v>
      </c>
      <c r="G429">
        <v>0</v>
      </c>
      <c r="H429">
        <v>0</v>
      </c>
      <c r="I429" t="s">
        <v>32</v>
      </c>
      <c r="J429" s="37">
        <v>0</v>
      </c>
      <c r="K429" s="37">
        <v>0</v>
      </c>
      <c r="L429">
        <v>2016</v>
      </c>
      <c r="M429">
        <v>2016</v>
      </c>
      <c r="N429" t="s">
        <v>423</v>
      </c>
      <c r="O429" t="s">
        <v>48</v>
      </c>
    </row>
    <row r="430" spans="1:15">
      <c r="A430" s="14" t="s">
        <v>375</v>
      </c>
      <c r="B430" t="s">
        <v>376</v>
      </c>
      <c r="C430" t="s">
        <v>430</v>
      </c>
      <c r="D430" s="16">
        <v>0.36</v>
      </c>
      <c r="E430" s="16">
        <v>42.25</v>
      </c>
      <c r="F430" s="16">
        <v>139.75</v>
      </c>
      <c r="G430">
        <v>4.4999999999999998E-2</v>
      </c>
      <c r="H430">
        <v>0.71299999999999997</v>
      </c>
      <c r="I430" t="s">
        <v>32</v>
      </c>
      <c r="J430" s="37">
        <v>1.1780636425186189E-2</v>
      </c>
      <c r="K430" s="37">
        <v>0.17576167907921461</v>
      </c>
      <c r="L430">
        <v>2017</v>
      </c>
      <c r="M430">
        <v>2017</v>
      </c>
      <c r="N430" t="s">
        <v>428</v>
      </c>
      <c r="O430" t="s">
        <v>48</v>
      </c>
    </row>
    <row r="431" spans="1:15">
      <c r="A431" s="14" t="s">
        <v>375</v>
      </c>
      <c r="B431" t="s">
        <v>376</v>
      </c>
      <c r="C431" t="s">
        <v>430</v>
      </c>
      <c r="D431" s="16">
        <v>0.21</v>
      </c>
      <c r="E431" s="16">
        <v>41.75</v>
      </c>
      <c r="F431" s="16">
        <v>139.75</v>
      </c>
      <c r="G431">
        <v>4.4999999999999998E-2</v>
      </c>
      <c r="H431">
        <v>0.71299999999999997</v>
      </c>
      <c r="I431" t="s">
        <v>32</v>
      </c>
      <c r="J431" s="37">
        <v>1.1780636425186189E-2</v>
      </c>
      <c r="K431" s="37">
        <v>0.17576167907921461</v>
      </c>
      <c r="L431">
        <v>2017</v>
      </c>
      <c r="M431">
        <v>2017</v>
      </c>
      <c r="N431" t="s">
        <v>428</v>
      </c>
      <c r="O431" t="s">
        <v>48</v>
      </c>
    </row>
    <row r="432" spans="1:15">
      <c r="A432" s="14" t="s">
        <v>375</v>
      </c>
      <c r="B432" t="s">
        <v>376</v>
      </c>
      <c r="C432" t="s">
        <v>430</v>
      </c>
      <c r="D432" s="16">
        <v>0</v>
      </c>
      <c r="E432" s="16">
        <v>42.75</v>
      </c>
      <c r="F432" s="16">
        <v>139.75</v>
      </c>
      <c r="G432">
        <v>4.4999999999999998E-2</v>
      </c>
      <c r="H432">
        <v>0.71299999999999997</v>
      </c>
      <c r="I432" t="s">
        <v>32</v>
      </c>
      <c r="J432" s="37">
        <v>1.1780636425186199E-2</v>
      </c>
      <c r="K432" s="37">
        <v>0.175761679079215</v>
      </c>
      <c r="L432">
        <v>2017</v>
      </c>
      <c r="M432">
        <v>2017</v>
      </c>
      <c r="N432" t="s">
        <v>428</v>
      </c>
      <c r="O432" t="s">
        <v>48</v>
      </c>
    </row>
    <row r="433" spans="1:15">
      <c r="A433" s="14" t="s">
        <v>375</v>
      </c>
      <c r="B433" t="s">
        <v>376</v>
      </c>
      <c r="C433" t="s">
        <v>430</v>
      </c>
      <c r="D433" s="16">
        <v>0.75</v>
      </c>
      <c r="E433" s="16">
        <v>42.75</v>
      </c>
      <c r="F433" s="16">
        <v>140.25</v>
      </c>
      <c r="G433">
        <v>4.4999999999999998E-2</v>
      </c>
      <c r="H433">
        <v>0.71299999999999997</v>
      </c>
      <c r="I433" t="s">
        <v>32</v>
      </c>
      <c r="J433" s="37">
        <v>1.1780636425186199E-2</v>
      </c>
      <c r="K433" s="37">
        <v>0.175761679079215</v>
      </c>
      <c r="L433">
        <v>2017</v>
      </c>
      <c r="M433">
        <v>2017</v>
      </c>
      <c r="N433" t="s">
        <v>428</v>
      </c>
      <c r="O433" t="s">
        <v>48</v>
      </c>
    </row>
    <row r="434" spans="1:15">
      <c r="A434" s="14" t="s">
        <v>375</v>
      </c>
      <c r="B434" t="s">
        <v>376</v>
      </c>
      <c r="C434" t="s">
        <v>430</v>
      </c>
      <c r="D434" s="16">
        <v>0.11</v>
      </c>
      <c r="E434" s="16">
        <v>41.25</v>
      </c>
      <c r="F434" s="16">
        <v>139.75</v>
      </c>
      <c r="G434">
        <v>4.4999999999999998E-2</v>
      </c>
      <c r="H434">
        <v>0.71299999999999997</v>
      </c>
      <c r="I434" t="s">
        <v>32</v>
      </c>
      <c r="J434" s="37">
        <v>1.1780636425186199E-2</v>
      </c>
      <c r="K434" s="37">
        <v>0.175761679079215</v>
      </c>
      <c r="L434">
        <v>2017</v>
      </c>
      <c r="M434">
        <v>2017</v>
      </c>
      <c r="N434" t="s">
        <v>428</v>
      </c>
      <c r="O434" t="s">
        <v>48</v>
      </c>
    </row>
    <row r="435" spans="1:15">
      <c r="A435" s="14" t="s">
        <v>375</v>
      </c>
      <c r="B435" t="s">
        <v>376</v>
      </c>
      <c r="C435" t="s">
        <v>430</v>
      </c>
      <c r="D435" s="16">
        <v>0.36</v>
      </c>
      <c r="E435" s="16">
        <v>43.25</v>
      </c>
      <c r="F435" s="16">
        <v>140.25</v>
      </c>
      <c r="G435">
        <v>4.4999999999999998E-2</v>
      </c>
      <c r="H435">
        <v>0.71299999999999997</v>
      </c>
      <c r="I435" t="s">
        <v>32</v>
      </c>
      <c r="J435" s="37">
        <v>1.1780636425186199E-2</v>
      </c>
      <c r="K435" s="37">
        <v>0.175761679079215</v>
      </c>
      <c r="L435">
        <v>2017</v>
      </c>
      <c r="M435">
        <v>2017</v>
      </c>
      <c r="N435" t="s">
        <v>428</v>
      </c>
      <c r="O435" t="s">
        <v>48</v>
      </c>
    </row>
    <row r="436" spans="1:15">
      <c r="A436" s="14" t="s">
        <v>375</v>
      </c>
      <c r="B436" t="s">
        <v>376</v>
      </c>
      <c r="C436" t="s">
        <v>430</v>
      </c>
      <c r="D436" s="16">
        <v>0</v>
      </c>
      <c r="E436" s="16">
        <v>42.25</v>
      </c>
      <c r="F436" s="16">
        <v>139.25</v>
      </c>
      <c r="G436">
        <v>4.4999999999999998E-2</v>
      </c>
      <c r="H436">
        <v>0.71299999999999997</v>
      </c>
      <c r="I436" t="s">
        <v>32</v>
      </c>
      <c r="J436" s="37">
        <v>1.1780636425186199E-2</v>
      </c>
      <c r="K436" s="37">
        <v>0.175761679079215</v>
      </c>
      <c r="L436">
        <v>2017</v>
      </c>
      <c r="M436">
        <v>2017</v>
      </c>
      <c r="N436" t="s">
        <v>428</v>
      </c>
      <c r="O436" t="s">
        <v>48</v>
      </c>
    </row>
    <row r="437" spans="1:15">
      <c r="A437" s="14" t="s">
        <v>375</v>
      </c>
      <c r="B437" t="s">
        <v>376</v>
      </c>
      <c r="C437" t="s">
        <v>430</v>
      </c>
      <c r="D437" s="16">
        <v>0.38</v>
      </c>
      <c r="E437" s="16">
        <v>41.25</v>
      </c>
      <c r="F437" s="16">
        <v>140.25</v>
      </c>
      <c r="G437">
        <v>4.4999999999999998E-2</v>
      </c>
      <c r="H437">
        <v>0.71299999999999997</v>
      </c>
      <c r="I437" t="s">
        <v>32</v>
      </c>
      <c r="J437" s="37">
        <v>1.1780636425186199E-2</v>
      </c>
      <c r="K437" s="37">
        <v>0.175761679079215</v>
      </c>
      <c r="L437">
        <v>2017</v>
      </c>
      <c r="M437">
        <v>2017</v>
      </c>
      <c r="N437" t="s">
        <v>428</v>
      </c>
      <c r="O437" t="s">
        <v>48</v>
      </c>
    </row>
    <row r="438" spans="1:15">
      <c r="A438" s="14" t="s">
        <v>375</v>
      </c>
      <c r="B438" t="s">
        <v>376</v>
      </c>
      <c r="C438" t="s">
        <v>430</v>
      </c>
      <c r="D438" s="16">
        <v>0.65</v>
      </c>
      <c r="E438" s="16">
        <v>41.75</v>
      </c>
      <c r="F438" s="16">
        <v>140.25</v>
      </c>
      <c r="G438">
        <v>4.4999999999999998E-2</v>
      </c>
      <c r="H438">
        <v>0.71299999999999997</v>
      </c>
      <c r="I438" t="s">
        <v>32</v>
      </c>
      <c r="J438" s="37">
        <v>1.1780636425186199E-2</v>
      </c>
      <c r="K438" s="37">
        <v>0.175761679079215</v>
      </c>
      <c r="L438">
        <v>2017</v>
      </c>
      <c r="M438">
        <v>2017</v>
      </c>
      <c r="N438" t="s">
        <v>428</v>
      </c>
      <c r="O438" t="s">
        <v>48</v>
      </c>
    </row>
    <row r="439" spans="1:15">
      <c r="A439" s="14" t="s">
        <v>375</v>
      </c>
      <c r="B439" t="s">
        <v>376</v>
      </c>
      <c r="C439" t="s">
        <v>436</v>
      </c>
      <c r="D439" s="16">
        <v>0.36</v>
      </c>
      <c r="E439" s="16">
        <v>42.25</v>
      </c>
      <c r="F439" s="16">
        <v>139.75</v>
      </c>
      <c r="G439">
        <v>0.121</v>
      </c>
      <c r="H439">
        <v>0.45800000000000002</v>
      </c>
      <c r="I439" t="s">
        <v>32</v>
      </c>
      <c r="J439" s="37">
        <v>4.8612051455653352E-2</v>
      </c>
      <c r="K439" s="37">
        <v>0.30345294515910631</v>
      </c>
      <c r="L439">
        <v>2018</v>
      </c>
      <c r="M439">
        <v>2018</v>
      </c>
      <c r="N439" t="s">
        <v>433</v>
      </c>
      <c r="O439" t="s">
        <v>48</v>
      </c>
    </row>
    <row r="440" spans="1:15">
      <c r="A440" s="14" t="s">
        <v>375</v>
      </c>
      <c r="B440" t="s">
        <v>376</v>
      </c>
      <c r="C440" t="s">
        <v>436</v>
      </c>
      <c r="D440" s="16">
        <v>0.21</v>
      </c>
      <c r="E440" s="16">
        <v>41.75</v>
      </c>
      <c r="F440" s="16">
        <v>139.75</v>
      </c>
      <c r="G440">
        <v>0.121</v>
      </c>
      <c r="H440">
        <v>0.45800000000000002</v>
      </c>
      <c r="I440" t="s">
        <v>32</v>
      </c>
      <c r="J440" s="37">
        <v>4.8612051455653352E-2</v>
      </c>
      <c r="K440" s="37">
        <v>0.30345294515910631</v>
      </c>
      <c r="L440">
        <v>2018</v>
      </c>
      <c r="M440">
        <v>2018</v>
      </c>
      <c r="N440" t="s">
        <v>433</v>
      </c>
      <c r="O440" t="s">
        <v>48</v>
      </c>
    </row>
    <row r="441" spans="1:15">
      <c r="A441" s="14" t="s">
        <v>375</v>
      </c>
      <c r="B441" t="s">
        <v>376</v>
      </c>
      <c r="C441" t="s">
        <v>436</v>
      </c>
      <c r="D441" s="16">
        <v>0</v>
      </c>
      <c r="E441" s="16">
        <v>42.75</v>
      </c>
      <c r="F441" s="16">
        <v>139.75</v>
      </c>
      <c r="G441">
        <v>0.121</v>
      </c>
      <c r="H441">
        <v>0.45800000000000002</v>
      </c>
      <c r="I441" t="s">
        <v>32</v>
      </c>
      <c r="J441" s="37">
        <v>4.86120514556534E-2</v>
      </c>
      <c r="K441" s="37">
        <v>0.30345294515910598</v>
      </c>
      <c r="L441">
        <v>2018</v>
      </c>
      <c r="M441">
        <v>2018</v>
      </c>
      <c r="N441" t="s">
        <v>433</v>
      </c>
      <c r="O441" t="s">
        <v>48</v>
      </c>
    </row>
    <row r="442" spans="1:15">
      <c r="A442" s="14" t="s">
        <v>375</v>
      </c>
      <c r="B442" t="s">
        <v>376</v>
      </c>
      <c r="C442" t="s">
        <v>436</v>
      </c>
      <c r="D442" s="16">
        <v>0.75</v>
      </c>
      <c r="E442" s="16">
        <v>42.75</v>
      </c>
      <c r="F442" s="16">
        <v>140.25</v>
      </c>
      <c r="G442">
        <v>0.121</v>
      </c>
      <c r="H442">
        <v>0.45800000000000002</v>
      </c>
      <c r="I442" t="s">
        <v>32</v>
      </c>
      <c r="J442" s="37">
        <v>4.86120514556534E-2</v>
      </c>
      <c r="K442" s="37">
        <v>0.30345294515910598</v>
      </c>
      <c r="L442">
        <v>2018</v>
      </c>
      <c r="M442">
        <v>2018</v>
      </c>
      <c r="N442" t="s">
        <v>433</v>
      </c>
      <c r="O442" t="s">
        <v>48</v>
      </c>
    </row>
    <row r="443" spans="1:15">
      <c r="A443" s="14" t="s">
        <v>375</v>
      </c>
      <c r="B443" t="s">
        <v>376</v>
      </c>
      <c r="C443" t="s">
        <v>436</v>
      </c>
      <c r="D443" s="16">
        <v>0.11</v>
      </c>
      <c r="E443" s="16">
        <v>41.25</v>
      </c>
      <c r="F443" s="16">
        <v>139.75</v>
      </c>
      <c r="G443">
        <v>0.121</v>
      </c>
      <c r="H443">
        <v>0.45800000000000002</v>
      </c>
      <c r="I443" t="s">
        <v>32</v>
      </c>
      <c r="J443" s="37">
        <v>4.86120514556534E-2</v>
      </c>
      <c r="K443" s="37">
        <v>0.30345294515910598</v>
      </c>
      <c r="L443">
        <v>2018</v>
      </c>
      <c r="M443">
        <v>2018</v>
      </c>
      <c r="N443" t="s">
        <v>433</v>
      </c>
      <c r="O443" t="s">
        <v>48</v>
      </c>
    </row>
    <row r="444" spans="1:15">
      <c r="A444" s="14" t="s">
        <v>375</v>
      </c>
      <c r="B444" t="s">
        <v>376</v>
      </c>
      <c r="C444" t="s">
        <v>436</v>
      </c>
      <c r="D444" s="16">
        <v>0.36</v>
      </c>
      <c r="E444" s="16">
        <v>43.25</v>
      </c>
      <c r="F444" s="16">
        <v>140.25</v>
      </c>
      <c r="G444">
        <v>0.121</v>
      </c>
      <c r="H444">
        <v>0.45800000000000002</v>
      </c>
      <c r="I444" t="s">
        <v>32</v>
      </c>
      <c r="J444" s="37">
        <v>4.86120514556534E-2</v>
      </c>
      <c r="K444" s="37">
        <v>0.30345294515910598</v>
      </c>
      <c r="L444">
        <v>2018</v>
      </c>
      <c r="M444">
        <v>2018</v>
      </c>
      <c r="N444" t="s">
        <v>433</v>
      </c>
      <c r="O444" t="s">
        <v>48</v>
      </c>
    </row>
    <row r="445" spans="1:15">
      <c r="A445" s="14" t="s">
        <v>375</v>
      </c>
      <c r="B445" t="s">
        <v>376</v>
      </c>
      <c r="C445" t="s">
        <v>436</v>
      </c>
      <c r="D445" s="16">
        <v>0</v>
      </c>
      <c r="E445" s="16">
        <v>42.25</v>
      </c>
      <c r="F445" s="16">
        <v>139.25</v>
      </c>
      <c r="G445">
        <v>0.121</v>
      </c>
      <c r="H445">
        <v>0.45800000000000002</v>
      </c>
      <c r="I445" t="s">
        <v>32</v>
      </c>
      <c r="J445" s="37">
        <v>4.86120514556534E-2</v>
      </c>
      <c r="K445" s="37">
        <v>0.30345294515910598</v>
      </c>
      <c r="L445">
        <v>2018</v>
      </c>
      <c r="M445">
        <v>2018</v>
      </c>
      <c r="N445" t="s">
        <v>433</v>
      </c>
      <c r="O445" t="s">
        <v>48</v>
      </c>
    </row>
    <row r="446" spans="1:15">
      <c r="A446" s="14" t="s">
        <v>375</v>
      </c>
      <c r="B446" t="s">
        <v>376</v>
      </c>
      <c r="C446" t="s">
        <v>436</v>
      </c>
      <c r="D446" s="16">
        <v>0.38</v>
      </c>
      <c r="E446" s="16">
        <v>41.25</v>
      </c>
      <c r="F446" s="16">
        <v>140.25</v>
      </c>
      <c r="G446">
        <v>0.121</v>
      </c>
      <c r="H446">
        <v>0.45800000000000002</v>
      </c>
      <c r="I446" t="s">
        <v>32</v>
      </c>
      <c r="J446" s="37">
        <v>4.86120514556534E-2</v>
      </c>
      <c r="K446" s="37">
        <v>0.30345294515910598</v>
      </c>
      <c r="L446">
        <v>2018</v>
      </c>
      <c r="M446">
        <v>2018</v>
      </c>
      <c r="N446" t="s">
        <v>433</v>
      </c>
      <c r="O446" t="s">
        <v>48</v>
      </c>
    </row>
    <row r="447" spans="1:15">
      <c r="A447" s="14" t="s">
        <v>375</v>
      </c>
      <c r="B447" t="s">
        <v>376</v>
      </c>
      <c r="C447" t="s">
        <v>436</v>
      </c>
      <c r="D447" s="16">
        <v>0.65</v>
      </c>
      <c r="E447" s="16">
        <v>41.75</v>
      </c>
      <c r="F447" s="16">
        <v>140.25</v>
      </c>
      <c r="G447">
        <v>0.121</v>
      </c>
      <c r="H447">
        <v>0.45800000000000002</v>
      </c>
      <c r="I447" t="s">
        <v>32</v>
      </c>
      <c r="J447" s="37">
        <v>4.86120514556534E-2</v>
      </c>
      <c r="K447" s="37">
        <v>0.30345294515910598</v>
      </c>
      <c r="L447">
        <v>2018</v>
      </c>
      <c r="M447">
        <v>2018</v>
      </c>
      <c r="N447" t="s">
        <v>433</v>
      </c>
      <c r="O447" t="s">
        <v>48</v>
      </c>
    </row>
    <row r="448" spans="1:15">
      <c r="A448" s="14" t="s">
        <v>375</v>
      </c>
      <c r="B448" t="s">
        <v>376</v>
      </c>
      <c r="C448" t="s">
        <v>442</v>
      </c>
      <c r="D448" s="16">
        <v>0.36</v>
      </c>
      <c r="E448" s="16">
        <v>42.25</v>
      </c>
      <c r="F448" s="16">
        <v>139.75</v>
      </c>
      <c r="G448">
        <v>0.115</v>
      </c>
      <c r="H448">
        <v>0.66600000000000004</v>
      </c>
      <c r="I448" t="s">
        <v>32</v>
      </c>
      <c r="J448" s="37">
        <v>3.2227488151658767E-2</v>
      </c>
      <c r="K448" s="37">
        <v>0.4105619498984428</v>
      </c>
      <c r="L448">
        <v>2019</v>
      </c>
      <c r="M448">
        <v>2019</v>
      </c>
      <c r="N448" t="s">
        <v>439</v>
      </c>
      <c r="O448" t="s">
        <v>48</v>
      </c>
    </row>
    <row r="449" spans="1:15">
      <c r="A449" s="14" t="s">
        <v>375</v>
      </c>
      <c r="B449" t="s">
        <v>376</v>
      </c>
      <c r="C449" t="s">
        <v>442</v>
      </c>
      <c r="D449" s="16">
        <v>0.21</v>
      </c>
      <c r="E449" s="16">
        <v>41.75</v>
      </c>
      <c r="F449" s="16">
        <v>139.75</v>
      </c>
      <c r="G449">
        <v>0.115</v>
      </c>
      <c r="H449">
        <v>0.66600000000000004</v>
      </c>
      <c r="I449" t="s">
        <v>32</v>
      </c>
      <c r="J449" s="37">
        <v>3.2227488151658767E-2</v>
      </c>
      <c r="K449" s="37">
        <v>0.4105619498984428</v>
      </c>
      <c r="L449">
        <v>2019</v>
      </c>
      <c r="M449">
        <v>2019</v>
      </c>
      <c r="N449" t="s">
        <v>439</v>
      </c>
      <c r="O449" t="s">
        <v>48</v>
      </c>
    </row>
    <row r="450" spans="1:15">
      <c r="A450" s="14" t="s">
        <v>375</v>
      </c>
      <c r="B450" t="s">
        <v>376</v>
      </c>
      <c r="C450" t="s">
        <v>442</v>
      </c>
      <c r="D450" s="16">
        <v>0</v>
      </c>
      <c r="E450" s="16">
        <v>42.75</v>
      </c>
      <c r="F450" s="16">
        <v>139.75</v>
      </c>
      <c r="G450">
        <v>0.115</v>
      </c>
      <c r="H450">
        <v>0.66600000000000004</v>
      </c>
      <c r="I450" t="s">
        <v>32</v>
      </c>
      <c r="J450" s="37">
        <v>3.2227488151658802E-2</v>
      </c>
      <c r="K450" s="37">
        <v>0.41056194989844302</v>
      </c>
      <c r="L450">
        <v>2019</v>
      </c>
      <c r="M450">
        <v>2019</v>
      </c>
      <c r="N450" t="s">
        <v>439</v>
      </c>
      <c r="O450" t="s">
        <v>48</v>
      </c>
    </row>
    <row r="451" spans="1:15">
      <c r="A451" s="14" t="s">
        <v>375</v>
      </c>
      <c r="B451" t="s">
        <v>376</v>
      </c>
      <c r="C451" t="s">
        <v>442</v>
      </c>
      <c r="D451" s="16">
        <v>0.75</v>
      </c>
      <c r="E451" s="16">
        <v>42.75</v>
      </c>
      <c r="F451" s="16">
        <v>140.25</v>
      </c>
      <c r="G451">
        <v>0.115</v>
      </c>
      <c r="H451">
        <v>0.66600000000000004</v>
      </c>
      <c r="I451" t="s">
        <v>32</v>
      </c>
      <c r="J451" s="37">
        <v>3.2227488151658802E-2</v>
      </c>
      <c r="K451" s="37">
        <v>0.41056194989844302</v>
      </c>
      <c r="L451">
        <v>2019</v>
      </c>
      <c r="M451">
        <v>2019</v>
      </c>
      <c r="N451" t="s">
        <v>439</v>
      </c>
      <c r="O451" t="s">
        <v>48</v>
      </c>
    </row>
    <row r="452" spans="1:15">
      <c r="A452" s="14" t="s">
        <v>375</v>
      </c>
      <c r="B452" t="s">
        <v>376</v>
      </c>
      <c r="C452" t="s">
        <v>442</v>
      </c>
      <c r="D452" s="16">
        <v>0.11</v>
      </c>
      <c r="E452" s="16">
        <v>41.25</v>
      </c>
      <c r="F452" s="16">
        <v>139.75</v>
      </c>
      <c r="G452">
        <v>0.115</v>
      </c>
      <c r="H452">
        <v>0.66600000000000004</v>
      </c>
      <c r="I452" t="s">
        <v>32</v>
      </c>
      <c r="J452" s="37">
        <v>3.2227488151658802E-2</v>
      </c>
      <c r="K452" s="37">
        <v>0.41056194989844302</v>
      </c>
      <c r="L452">
        <v>2019</v>
      </c>
      <c r="M452">
        <v>2019</v>
      </c>
      <c r="N452" t="s">
        <v>439</v>
      </c>
      <c r="O452" t="s">
        <v>48</v>
      </c>
    </row>
    <row r="453" spans="1:15">
      <c r="A453" s="14" t="s">
        <v>375</v>
      </c>
      <c r="B453" t="s">
        <v>376</v>
      </c>
      <c r="C453" t="s">
        <v>442</v>
      </c>
      <c r="D453" s="16">
        <v>0.36</v>
      </c>
      <c r="E453" s="16">
        <v>43.25</v>
      </c>
      <c r="F453" s="16">
        <v>140.25</v>
      </c>
      <c r="G453">
        <v>0.115</v>
      </c>
      <c r="H453">
        <v>0.66600000000000004</v>
      </c>
      <c r="I453" t="s">
        <v>32</v>
      </c>
      <c r="J453" s="37">
        <v>3.2227488151658802E-2</v>
      </c>
      <c r="K453" s="37">
        <v>0.41056194989844302</v>
      </c>
      <c r="L453">
        <v>2019</v>
      </c>
      <c r="M453">
        <v>2019</v>
      </c>
      <c r="N453" t="s">
        <v>439</v>
      </c>
      <c r="O453" t="s">
        <v>48</v>
      </c>
    </row>
    <row r="454" spans="1:15">
      <c r="A454" s="14" t="s">
        <v>375</v>
      </c>
      <c r="B454" t="s">
        <v>376</v>
      </c>
      <c r="C454" t="s">
        <v>442</v>
      </c>
      <c r="D454" s="16">
        <v>0</v>
      </c>
      <c r="E454" s="16">
        <v>42.25</v>
      </c>
      <c r="F454" s="16">
        <v>139.25</v>
      </c>
      <c r="G454">
        <v>0.115</v>
      </c>
      <c r="H454">
        <v>0.66600000000000004</v>
      </c>
      <c r="I454" t="s">
        <v>32</v>
      </c>
      <c r="J454" s="37">
        <v>3.2227488151658802E-2</v>
      </c>
      <c r="K454" s="37">
        <v>0.41056194989844302</v>
      </c>
      <c r="L454">
        <v>2019</v>
      </c>
      <c r="M454">
        <v>2019</v>
      </c>
      <c r="N454" t="s">
        <v>439</v>
      </c>
      <c r="O454" t="s">
        <v>48</v>
      </c>
    </row>
    <row r="455" spans="1:15">
      <c r="A455" s="14" t="s">
        <v>375</v>
      </c>
      <c r="B455" t="s">
        <v>376</v>
      </c>
      <c r="C455" t="s">
        <v>442</v>
      </c>
      <c r="D455" s="16">
        <v>0.38</v>
      </c>
      <c r="E455" s="16">
        <v>41.25</v>
      </c>
      <c r="F455" s="16">
        <v>140.25</v>
      </c>
      <c r="G455">
        <v>0.115</v>
      </c>
      <c r="H455">
        <v>0.66600000000000004</v>
      </c>
      <c r="I455" t="s">
        <v>32</v>
      </c>
      <c r="J455" s="37">
        <v>3.2227488151658802E-2</v>
      </c>
      <c r="K455" s="37">
        <v>0.41056194989844302</v>
      </c>
      <c r="L455">
        <v>2019</v>
      </c>
      <c r="M455">
        <v>2019</v>
      </c>
      <c r="N455" t="s">
        <v>439</v>
      </c>
      <c r="O455" t="s">
        <v>48</v>
      </c>
    </row>
    <row r="456" spans="1:15">
      <c r="A456" s="14" t="s">
        <v>375</v>
      </c>
      <c r="B456" t="s">
        <v>376</v>
      </c>
      <c r="C456" t="s">
        <v>442</v>
      </c>
      <c r="D456" s="16">
        <v>0.65</v>
      </c>
      <c r="E456" s="16">
        <v>41.75</v>
      </c>
      <c r="F456" s="16">
        <v>140.25</v>
      </c>
      <c r="G456">
        <v>0.115</v>
      </c>
      <c r="H456">
        <v>0.66600000000000004</v>
      </c>
      <c r="I456" t="s">
        <v>32</v>
      </c>
      <c r="J456" s="37">
        <v>3.2227488151658802E-2</v>
      </c>
      <c r="K456" s="37">
        <v>0.41056194989844302</v>
      </c>
      <c r="L456">
        <v>2019</v>
      </c>
      <c r="M456">
        <v>2019</v>
      </c>
      <c r="N456" t="s">
        <v>439</v>
      </c>
      <c r="O456" t="s">
        <v>48</v>
      </c>
    </row>
    <row r="457" spans="1:15">
      <c r="A457" s="14" t="s">
        <v>375</v>
      </c>
      <c r="B457" t="s">
        <v>376</v>
      </c>
      <c r="C457" t="s">
        <v>391</v>
      </c>
      <c r="D457" s="16">
        <v>0.53</v>
      </c>
      <c r="E457" s="16">
        <v>44.25</v>
      </c>
      <c r="F457" s="16">
        <v>141.25</v>
      </c>
      <c r="G457" s="18">
        <v>8.5162540509839291E-2</v>
      </c>
      <c r="H457">
        <v>0.34100000000000003</v>
      </c>
      <c r="I457" t="s">
        <v>32</v>
      </c>
      <c r="J457" t="s">
        <v>61</v>
      </c>
      <c r="K457" t="s">
        <v>61</v>
      </c>
      <c r="L457">
        <v>2009</v>
      </c>
      <c r="M457">
        <v>2009</v>
      </c>
      <c r="N457" t="s">
        <v>388</v>
      </c>
      <c r="O457" t="s">
        <v>48</v>
      </c>
    </row>
    <row r="458" spans="1:15">
      <c r="A458" s="14" t="s">
        <v>375</v>
      </c>
      <c r="B458" t="s">
        <v>376</v>
      </c>
      <c r="C458" t="s">
        <v>391</v>
      </c>
      <c r="D458" s="16">
        <v>0.48</v>
      </c>
      <c r="E458" s="16">
        <v>44.75</v>
      </c>
      <c r="F458" s="16">
        <v>140.75</v>
      </c>
      <c r="G458" s="18">
        <v>8.5162540509839291E-2</v>
      </c>
      <c r="H458">
        <v>0.34100000000000003</v>
      </c>
      <c r="I458" t="s">
        <v>32</v>
      </c>
      <c r="J458" t="s">
        <v>61</v>
      </c>
      <c r="K458" t="s">
        <v>61</v>
      </c>
      <c r="L458">
        <v>2009</v>
      </c>
      <c r="M458">
        <v>2009</v>
      </c>
      <c r="N458" t="s">
        <v>388</v>
      </c>
      <c r="O458" t="s">
        <v>48</v>
      </c>
    </row>
    <row r="459" spans="1:15">
      <c r="A459" s="14" t="s">
        <v>375</v>
      </c>
      <c r="B459" t="s">
        <v>376</v>
      </c>
      <c r="C459" t="s">
        <v>391</v>
      </c>
      <c r="D459" s="16">
        <v>0.64</v>
      </c>
      <c r="E459" s="16">
        <v>44.75</v>
      </c>
      <c r="F459" s="16">
        <v>141.25</v>
      </c>
      <c r="G459" s="18">
        <v>8.5162540509839305E-2</v>
      </c>
      <c r="H459">
        <v>0.34100000000000003</v>
      </c>
      <c r="I459" t="s">
        <v>32</v>
      </c>
      <c r="J459" t="s">
        <v>61</v>
      </c>
      <c r="K459" t="s">
        <v>61</v>
      </c>
      <c r="L459">
        <v>2009</v>
      </c>
      <c r="M459">
        <v>2009</v>
      </c>
      <c r="N459" t="s">
        <v>388</v>
      </c>
      <c r="O459" t="s">
        <v>48</v>
      </c>
    </row>
    <row r="460" spans="1:15">
      <c r="A460" s="14" t="s">
        <v>375</v>
      </c>
      <c r="B460" t="s">
        <v>376</v>
      </c>
      <c r="C460" t="s">
        <v>391</v>
      </c>
      <c r="D460" s="16">
        <v>0.36</v>
      </c>
      <c r="E460" s="16">
        <v>44.75</v>
      </c>
      <c r="F460" s="16">
        <v>140.25</v>
      </c>
      <c r="G460" s="18">
        <v>8.5162540509839305E-2</v>
      </c>
      <c r="H460">
        <v>0.34100000000000003</v>
      </c>
      <c r="I460" t="s">
        <v>32</v>
      </c>
      <c r="J460" t="s">
        <v>61</v>
      </c>
      <c r="K460" t="s">
        <v>61</v>
      </c>
      <c r="L460">
        <v>2009</v>
      </c>
      <c r="M460">
        <v>2009</v>
      </c>
      <c r="N460" t="s">
        <v>388</v>
      </c>
      <c r="O460" t="s">
        <v>48</v>
      </c>
    </row>
    <row r="461" spans="1:15">
      <c r="A461" s="14" t="s">
        <v>375</v>
      </c>
      <c r="B461" t="s">
        <v>376</v>
      </c>
      <c r="C461" t="s">
        <v>391</v>
      </c>
      <c r="D461" s="16">
        <v>0.88</v>
      </c>
      <c r="E461" s="16">
        <v>45.25</v>
      </c>
      <c r="F461" s="16">
        <v>141.25</v>
      </c>
      <c r="G461" s="18">
        <v>8.5162540509839305E-2</v>
      </c>
      <c r="H461">
        <v>0.34100000000000003</v>
      </c>
      <c r="I461" t="s">
        <v>32</v>
      </c>
      <c r="J461" t="s">
        <v>61</v>
      </c>
      <c r="K461" t="s">
        <v>61</v>
      </c>
      <c r="L461">
        <v>2009</v>
      </c>
      <c r="M461">
        <v>2009</v>
      </c>
      <c r="N461" t="s">
        <v>388</v>
      </c>
      <c r="O461" t="s">
        <v>48</v>
      </c>
    </row>
    <row r="462" spans="1:15">
      <c r="A462" s="14" t="s">
        <v>375</v>
      </c>
      <c r="B462" t="s">
        <v>376</v>
      </c>
      <c r="C462" t="s">
        <v>391</v>
      </c>
      <c r="D462" s="16">
        <v>0.36</v>
      </c>
      <c r="E462" s="16">
        <v>44.25</v>
      </c>
      <c r="F462" s="16">
        <v>140.75</v>
      </c>
      <c r="G462" s="18">
        <v>8.5162540509839305E-2</v>
      </c>
      <c r="H462">
        <v>0.34100000000000003</v>
      </c>
      <c r="I462" t="s">
        <v>32</v>
      </c>
      <c r="J462" t="s">
        <v>61</v>
      </c>
      <c r="K462" t="s">
        <v>61</v>
      </c>
      <c r="L462">
        <v>2009</v>
      </c>
      <c r="M462">
        <v>2009</v>
      </c>
      <c r="N462" t="s">
        <v>388</v>
      </c>
      <c r="O462" t="s">
        <v>48</v>
      </c>
    </row>
    <row r="463" spans="1:15">
      <c r="A463" s="14" t="s">
        <v>375</v>
      </c>
      <c r="B463" t="s">
        <v>376</v>
      </c>
      <c r="C463" t="s">
        <v>391</v>
      </c>
      <c r="D463" s="16">
        <v>0.36</v>
      </c>
      <c r="E463" s="16">
        <v>42.25</v>
      </c>
      <c r="F463" s="16">
        <v>139.75</v>
      </c>
      <c r="G463" s="18">
        <v>8.5162540509839305E-2</v>
      </c>
      <c r="H463">
        <v>0.34100000000000003</v>
      </c>
      <c r="I463" t="s">
        <v>32</v>
      </c>
      <c r="J463" t="s">
        <v>61</v>
      </c>
      <c r="K463" t="s">
        <v>61</v>
      </c>
      <c r="L463">
        <v>2009</v>
      </c>
      <c r="M463">
        <v>2009</v>
      </c>
      <c r="N463" t="s">
        <v>388</v>
      </c>
      <c r="O463" t="s">
        <v>48</v>
      </c>
    </row>
    <row r="464" spans="1:15">
      <c r="A464" s="14" t="s">
        <v>375</v>
      </c>
      <c r="B464" t="s">
        <v>376</v>
      </c>
      <c r="C464" t="s">
        <v>391</v>
      </c>
      <c r="D464" s="16">
        <v>0.75</v>
      </c>
      <c r="E464" s="16">
        <v>43.75</v>
      </c>
      <c r="F464" s="16">
        <v>141.25</v>
      </c>
      <c r="G464" s="18">
        <v>8.5162540509839305E-2</v>
      </c>
      <c r="H464">
        <v>0.34100000000000003</v>
      </c>
      <c r="I464" t="s">
        <v>32</v>
      </c>
      <c r="J464" t="s">
        <v>61</v>
      </c>
      <c r="K464" t="s">
        <v>61</v>
      </c>
      <c r="L464">
        <v>2009</v>
      </c>
      <c r="M464">
        <v>2009</v>
      </c>
      <c r="N464" t="s">
        <v>388</v>
      </c>
      <c r="O464" t="s">
        <v>48</v>
      </c>
    </row>
    <row r="465" spans="1:15">
      <c r="A465" s="14" t="s">
        <v>375</v>
      </c>
      <c r="B465" t="s">
        <v>376</v>
      </c>
      <c r="C465" t="s">
        <v>391</v>
      </c>
      <c r="D465" s="16">
        <v>0.21</v>
      </c>
      <c r="E465" s="16">
        <v>41.75</v>
      </c>
      <c r="F465" s="16">
        <v>139.75</v>
      </c>
      <c r="G465" s="18">
        <v>8.5162540509839305E-2</v>
      </c>
      <c r="H465">
        <v>0.34100000000000003</v>
      </c>
      <c r="I465" t="s">
        <v>32</v>
      </c>
      <c r="J465" t="s">
        <v>61</v>
      </c>
      <c r="K465" t="s">
        <v>61</v>
      </c>
      <c r="L465">
        <v>2009</v>
      </c>
      <c r="M465">
        <v>2009</v>
      </c>
      <c r="N465" t="s">
        <v>388</v>
      </c>
      <c r="O465" t="s">
        <v>48</v>
      </c>
    </row>
    <row r="466" spans="1:15">
      <c r="A466" s="14" t="s">
        <v>375</v>
      </c>
      <c r="B466" t="s">
        <v>376</v>
      </c>
      <c r="C466" t="s">
        <v>391</v>
      </c>
      <c r="D466" s="16">
        <v>1</v>
      </c>
      <c r="E466" s="16">
        <v>43.25</v>
      </c>
      <c r="F466" s="16">
        <v>141.25</v>
      </c>
      <c r="G466" s="18">
        <v>8.5162540509839305E-2</v>
      </c>
      <c r="H466">
        <v>0.34100000000000003</v>
      </c>
      <c r="I466" t="s">
        <v>32</v>
      </c>
      <c r="J466" t="s">
        <v>61</v>
      </c>
      <c r="K466" t="s">
        <v>61</v>
      </c>
      <c r="L466">
        <v>2009</v>
      </c>
      <c r="M466">
        <v>2009</v>
      </c>
      <c r="N466" t="s">
        <v>388</v>
      </c>
      <c r="O466" t="s">
        <v>48</v>
      </c>
    </row>
    <row r="467" spans="1:15">
      <c r="A467" s="14" t="s">
        <v>375</v>
      </c>
      <c r="B467" t="s">
        <v>376</v>
      </c>
      <c r="C467" t="s">
        <v>391</v>
      </c>
      <c r="D467" s="16">
        <v>0.83</v>
      </c>
      <c r="E467" s="16">
        <v>44.75</v>
      </c>
      <c r="F467" s="16">
        <v>141.75</v>
      </c>
      <c r="G467" s="18">
        <v>8.5162540509839305E-2</v>
      </c>
      <c r="H467">
        <v>0.34100000000000003</v>
      </c>
      <c r="I467" t="s">
        <v>32</v>
      </c>
      <c r="J467" t="s">
        <v>61</v>
      </c>
      <c r="K467" t="s">
        <v>61</v>
      </c>
      <c r="L467">
        <v>2009</v>
      </c>
      <c r="M467">
        <v>2009</v>
      </c>
      <c r="N467" t="s">
        <v>388</v>
      </c>
      <c r="O467" t="s">
        <v>48</v>
      </c>
    </row>
    <row r="468" spans="1:15">
      <c r="A468" s="14" t="s">
        <v>375</v>
      </c>
      <c r="B468" t="s">
        <v>376</v>
      </c>
      <c r="C468" t="s">
        <v>391</v>
      </c>
      <c r="D468" s="16">
        <v>0.36</v>
      </c>
      <c r="E468" s="16">
        <v>43.25</v>
      </c>
      <c r="F468" s="16">
        <v>140.25</v>
      </c>
      <c r="G468" s="18">
        <v>8.5162540509839305E-2</v>
      </c>
      <c r="H468">
        <v>0.34100000000000003</v>
      </c>
      <c r="I468" t="s">
        <v>32</v>
      </c>
      <c r="J468" t="s">
        <v>61</v>
      </c>
      <c r="K468" t="s">
        <v>61</v>
      </c>
      <c r="L468">
        <v>2009</v>
      </c>
      <c r="M468">
        <v>2009</v>
      </c>
      <c r="N468" t="s">
        <v>388</v>
      </c>
      <c r="O468" t="s">
        <v>48</v>
      </c>
    </row>
    <row r="469" spans="1:15">
      <c r="A469" s="14" t="s">
        <v>375</v>
      </c>
      <c r="B469" t="s">
        <v>376</v>
      </c>
      <c r="C469" t="s">
        <v>391</v>
      </c>
      <c r="D469" s="16">
        <v>0.9</v>
      </c>
      <c r="E469" s="16">
        <v>43.25</v>
      </c>
      <c r="F469" s="16">
        <v>140.75</v>
      </c>
      <c r="G469" s="18">
        <v>8.5162540509839305E-2</v>
      </c>
      <c r="H469">
        <v>0.34100000000000003</v>
      </c>
      <c r="I469" t="s">
        <v>32</v>
      </c>
      <c r="J469" t="s">
        <v>61</v>
      </c>
      <c r="K469" t="s">
        <v>61</v>
      </c>
      <c r="L469">
        <v>2009</v>
      </c>
      <c r="M469">
        <v>2009</v>
      </c>
      <c r="N469" t="s">
        <v>388</v>
      </c>
      <c r="O469" t="s">
        <v>48</v>
      </c>
    </row>
    <row r="470" spans="1:15">
      <c r="A470" s="14" t="s">
        <v>375</v>
      </c>
      <c r="B470" t="s">
        <v>376</v>
      </c>
      <c r="C470" t="s">
        <v>391</v>
      </c>
      <c r="D470" s="16">
        <v>0.57999999999999996</v>
      </c>
      <c r="E470" s="16">
        <v>45.25</v>
      </c>
      <c r="F470" s="16">
        <v>140.75</v>
      </c>
      <c r="G470" s="18">
        <v>8.5162540509839305E-2</v>
      </c>
      <c r="H470">
        <v>0.34100000000000003</v>
      </c>
      <c r="I470" t="s">
        <v>32</v>
      </c>
      <c r="J470" t="s">
        <v>61</v>
      </c>
      <c r="K470" t="s">
        <v>61</v>
      </c>
      <c r="L470">
        <v>2009</v>
      </c>
      <c r="M470">
        <v>2009</v>
      </c>
      <c r="N470" t="s">
        <v>388</v>
      </c>
      <c r="O470" t="s">
        <v>48</v>
      </c>
    </row>
    <row r="471" spans="1:15">
      <c r="A471" s="14" t="s">
        <v>375</v>
      </c>
      <c r="B471" t="s">
        <v>376</v>
      </c>
      <c r="C471" t="s">
        <v>391</v>
      </c>
      <c r="D471" s="16">
        <v>0</v>
      </c>
      <c r="E471" s="16">
        <v>42.75</v>
      </c>
      <c r="F471" s="16">
        <v>139.75</v>
      </c>
      <c r="G471" s="18">
        <v>8.5162540509839305E-2</v>
      </c>
      <c r="H471">
        <v>0.34100000000000003</v>
      </c>
      <c r="I471" t="s">
        <v>32</v>
      </c>
      <c r="J471" t="s">
        <v>61</v>
      </c>
      <c r="K471" t="s">
        <v>61</v>
      </c>
      <c r="L471">
        <v>2009</v>
      </c>
      <c r="M471">
        <v>2009</v>
      </c>
      <c r="N471" t="s">
        <v>388</v>
      </c>
      <c r="O471" t="s">
        <v>48</v>
      </c>
    </row>
    <row r="472" spans="1:15">
      <c r="A472" s="14" t="s">
        <v>375</v>
      </c>
      <c r="B472" t="s">
        <v>376</v>
      </c>
      <c r="C472" t="s">
        <v>391</v>
      </c>
      <c r="D472" s="16">
        <v>1</v>
      </c>
      <c r="E472" s="16">
        <v>44.25</v>
      </c>
      <c r="F472" s="16">
        <v>141.75</v>
      </c>
      <c r="G472" s="18">
        <v>8.5162540509839305E-2</v>
      </c>
      <c r="H472">
        <v>0.34100000000000003</v>
      </c>
      <c r="I472" t="s">
        <v>32</v>
      </c>
      <c r="J472" t="s">
        <v>61</v>
      </c>
      <c r="K472" t="s">
        <v>61</v>
      </c>
      <c r="L472">
        <v>2009</v>
      </c>
      <c r="M472">
        <v>2009</v>
      </c>
      <c r="N472" t="s">
        <v>388</v>
      </c>
      <c r="O472" t="s">
        <v>48</v>
      </c>
    </row>
    <row r="473" spans="1:15">
      <c r="A473" s="14" t="s">
        <v>375</v>
      </c>
      <c r="B473" t="s">
        <v>376</v>
      </c>
      <c r="C473" t="s">
        <v>391</v>
      </c>
      <c r="D473" s="16">
        <v>0.75</v>
      </c>
      <c r="E473" s="16">
        <v>42.75</v>
      </c>
      <c r="F473" s="16">
        <v>140.25</v>
      </c>
      <c r="G473" s="18">
        <v>8.5162540509839305E-2</v>
      </c>
      <c r="H473">
        <v>0.34100000000000003</v>
      </c>
      <c r="I473" t="s">
        <v>32</v>
      </c>
      <c r="J473" t="s">
        <v>61</v>
      </c>
      <c r="K473" t="s">
        <v>61</v>
      </c>
      <c r="L473">
        <v>2009</v>
      </c>
      <c r="M473">
        <v>2009</v>
      </c>
      <c r="N473" t="s">
        <v>388</v>
      </c>
      <c r="O473" t="s">
        <v>48</v>
      </c>
    </row>
    <row r="474" spans="1:15">
      <c r="A474" s="14" t="s">
        <v>375</v>
      </c>
      <c r="B474" t="s">
        <v>376</v>
      </c>
      <c r="C474" t="s">
        <v>391</v>
      </c>
      <c r="D474" s="16">
        <v>0.31</v>
      </c>
      <c r="E474" s="16">
        <v>43.75</v>
      </c>
      <c r="F474" s="16">
        <v>140.75</v>
      </c>
      <c r="G474" s="18">
        <v>8.5162540509839305E-2</v>
      </c>
      <c r="H474">
        <v>0.34100000000000003</v>
      </c>
      <c r="I474" t="s">
        <v>32</v>
      </c>
      <c r="J474" t="s">
        <v>61</v>
      </c>
      <c r="K474" t="s">
        <v>61</v>
      </c>
      <c r="L474">
        <v>2009</v>
      </c>
      <c r="M474">
        <v>2009</v>
      </c>
      <c r="N474" t="s">
        <v>388</v>
      </c>
      <c r="O474" t="s">
        <v>48</v>
      </c>
    </row>
    <row r="475" spans="1:15">
      <c r="A475" s="14" t="s">
        <v>375</v>
      </c>
      <c r="B475" t="s">
        <v>376</v>
      </c>
      <c r="C475" t="s">
        <v>391</v>
      </c>
      <c r="D475" s="16">
        <v>0.11</v>
      </c>
      <c r="E475" s="16">
        <v>41.25</v>
      </c>
      <c r="F475" s="16">
        <v>139.75</v>
      </c>
      <c r="G475" s="18">
        <v>8.5162540509839305E-2</v>
      </c>
      <c r="H475">
        <v>0.34100000000000003</v>
      </c>
      <c r="I475" t="s">
        <v>32</v>
      </c>
      <c r="J475" t="s">
        <v>61</v>
      </c>
      <c r="K475" t="s">
        <v>61</v>
      </c>
      <c r="L475">
        <v>2009</v>
      </c>
      <c r="M475">
        <v>2009</v>
      </c>
      <c r="N475" t="s">
        <v>388</v>
      </c>
      <c r="O475" t="s">
        <v>48</v>
      </c>
    </row>
    <row r="476" spans="1:15">
      <c r="A476" s="14" t="s">
        <v>375</v>
      </c>
      <c r="B476" t="s">
        <v>376</v>
      </c>
      <c r="C476" t="s">
        <v>391</v>
      </c>
      <c r="D476" s="16">
        <v>1</v>
      </c>
      <c r="E476" s="16">
        <v>45.25</v>
      </c>
      <c r="F476" s="16">
        <v>141.75</v>
      </c>
      <c r="G476" s="18">
        <v>8.5162540509839305E-2</v>
      </c>
      <c r="H476">
        <v>0.34100000000000003</v>
      </c>
      <c r="I476" t="s">
        <v>32</v>
      </c>
      <c r="J476" t="s">
        <v>61</v>
      </c>
      <c r="K476" t="s">
        <v>61</v>
      </c>
      <c r="L476">
        <v>2009</v>
      </c>
      <c r="M476">
        <v>2009</v>
      </c>
      <c r="N476" t="s">
        <v>388</v>
      </c>
      <c r="O476" t="s">
        <v>48</v>
      </c>
    </row>
    <row r="477" spans="1:15">
      <c r="A477" s="14" t="s">
        <v>375</v>
      </c>
      <c r="B477" t="s">
        <v>376</v>
      </c>
      <c r="C477" t="s">
        <v>391</v>
      </c>
      <c r="D477" s="16">
        <v>0.89</v>
      </c>
      <c r="E477" s="16">
        <v>45.75</v>
      </c>
      <c r="F477" s="16">
        <v>141.25</v>
      </c>
      <c r="G477" s="18">
        <v>8.5162540509839305E-2</v>
      </c>
      <c r="H477">
        <v>0.34100000000000003</v>
      </c>
      <c r="I477" t="s">
        <v>32</v>
      </c>
      <c r="J477" t="s">
        <v>61</v>
      </c>
      <c r="K477" t="s">
        <v>61</v>
      </c>
      <c r="L477">
        <v>2009</v>
      </c>
      <c r="M477">
        <v>2009</v>
      </c>
      <c r="N477" t="s">
        <v>388</v>
      </c>
      <c r="O477" t="s">
        <v>48</v>
      </c>
    </row>
    <row r="478" spans="1:15">
      <c r="A478" s="14" t="s">
        <v>375</v>
      </c>
      <c r="B478" t="s">
        <v>376</v>
      </c>
      <c r="C478" t="s">
        <v>391</v>
      </c>
      <c r="D478" s="16">
        <v>1</v>
      </c>
      <c r="E478" s="16">
        <v>45.75</v>
      </c>
      <c r="F478" s="16">
        <v>141.75</v>
      </c>
      <c r="G478" s="18">
        <v>8.5162540509839305E-2</v>
      </c>
      <c r="H478">
        <v>0.34100000000000003</v>
      </c>
      <c r="I478" t="s">
        <v>32</v>
      </c>
      <c r="J478" t="s">
        <v>61</v>
      </c>
      <c r="K478" t="s">
        <v>61</v>
      </c>
      <c r="L478">
        <v>2009</v>
      </c>
      <c r="M478">
        <v>2009</v>
      </c>
      <c r="N478" t="s">
        <v>388</v>
      </c>
      <c r="O478" t="s">
        <v>48</v>
      </c>
    </row>
    <row r="479" spans="1:15">
      <c r="A479" s="14" t="s">
        <v>375</v>
      </c>
      <c r="B479" t="s">
        <v>376</v>
      </c>
      <c r="C479" t="s">
        <v>391</v>
      </c>
      <c r="D479" s="16">
        <v>0.37</v>
      </c>
      <c r="E479" s="16">
        <v>45.25</v>
      </c>
      <c r="F479" s="16">
        <v>140.25</v>
      </c>
      <c r="G479" s="18">
        <v>8.5162540509839305E-2</v>
      </c>
      <c r="H479">
        <v>0.34100000000000003</v>
      </c>
      <c r="I479" t="s">
        <v>32</v>
      </c>
      <c r="J479" t="s">
        <v>61</v>
      </c>
      <c r="K479" t="s">
        <v>61</v>
      </c>
      <c r="L479">
        <v>2009</v>
      </c>
      <c r="M479">
        <v>2009</v>
      </c>
      <c r="N479" t="s">
        <v>388</v>
      </c>
      <c r="O479" t="s">
        <v>48</v>
      </c>
    </row>
    <row r="480" spans="1:15">
      <c r="A480" s="14" t="s">
        <v>375</v>
      </c>
      <c r="B480" t="s">
        <v>376</v>
      </c>
      <c r="C480" t="s">
        <v>391</v>
      </c>
      <c r="D480" s="16">
        <v>0</v>
      </c>
      <c r="E480" s="16">
        <v>42.25</v>
      </c>
      <c r="F480" s="16">
        <v>139.25</v>
      </c>
      <c r="G480" s="18">
        <v>8.5162540509839305E-2</v>
      </c>
      <c r="H480">
        <v>0.34100000000000003</v>
      </c>
      <c r="I480" t="s">
        <v>32</v>
      </c>
      <c r="J480" t="s">
        <v>61</v>
      </c>
      <c r="K480" t="s">
        <v>61</v>
      </c>
      <c r="L480">
        <v>2009</v>
      </c>
      <c r="M480">
        <v>2009</v>
      </c>
      <c r="N480" t="s">
        <v>388</v>
      </c>
      <c r="O480" t="s">
        <v>48</v>
      </c>
    </row>
    <row r="481" spans="1:15">
      <c r="A481" s="14" t="s">
        <v>375</v>
      </c>
      <c r="B481" t="s">
        <v>376</v>
      </c>
      <c r="C481" t="s">
        <v>391</v>
      </c>
      <c r="D481" s="16">
        <v>0.38</v>
      </c>
      <c r="E481" s="16">
        <v>41.25</v>
      </c>
      <c r="F481" s="16">
        <v>140.25</v>
      </c>
      <c r="G481" s="18">
        <v>8.5162540509839305E-2</v>
      </c>
      <c r="H481">
        <v>0.34100000000000003</v>
      </c>
      <c r="I481" t="s">
        <v>32</v>
      </c>
      <c r="J481" t="s">
        <v>61</v>
      </c>
      <c r="K481" t="s">
        <v>61</v>
      </c>
      <c r="L481">
        <v>2009</v>
      </c>
      <c r="M481">
        <v>2009</v>
      </c>
      <c r="N481" t="s">
        <v>388</v>
      </c>
      <c r="O481" t="s">
        <v>48</v>
      </c>
    </row>
    <row r="482" spans="1:15">
      <c r="A482" s="14" t="s">
        <v>375</v>
      </c>
      <c r="B482" t="s">
        <v>376</v>
      </c>
      <c r="C482" t="s">
        <v>391</v>
      </c>
      <c r="D482" s="16">
        <v>0.25</v>
      </c>
      <c r="E482" s="16">
        <v>44.25</v>
      </c>
      <c r="F482" s="16">
        <v>140.25</v>
      </c>
      <c r="G482" s="18">
        <v>8.5162540509839305E-2</v>
      </c>
      <c r="H482">
        <v>0.34100000000000003</v>
      </c>
      <c r="I482" t="s">
        <v>32</v>
      </c>
      <c r="J482" t="s">
        <v>61</v>
      </c>
      <c r="K482" t="s">
        <v>61</v>
      </c>
      <c r="L482">
        <v>2009</v>
      </c>
      <c r="M482">
        <v>2009</v>
      </c>
      <c r="N482" t="s">
        <v>388</v>
      </c>
      <c r="O482" t="s">
        <v>48</v>
      </c>
    </row>
    <row r="483" spans="1:15">
      <c r="A483" s="14" t="s">
        <v>375</v>
      </c>
      <c r="B483" t="s">
        <v>376</v>
      </c>
      <c r="C483" t="s">
        <v>391</v>
      </c>
      <c r="D483" s="16">
        <v>0.65</v>
      </c>
      <c r="E483" s="16">
        <v>41.75</v>
      </c>
      <c r="F483" s="16">
        <v>140.25</v>
      </c>
      <c r="G483" s="18">
        <v>8.5162540509839305E-2</v>
      </c>
      <c r="H483">
        <v>0.34100000000000003</v>
      </c>
      <c r="I483" t="s">
        <v>32</v>
      </c>
      <c r="J483" t="s">
        <v>61</v>
      </c>
      <c r="K483" t="s">
        <v>61</v>
      </c>
      <c r="L483">
        <v>2009</v>
      </c>
      <c r="M483">
        <v>2009</v>
      </c>
      <c r="N483" t="s">
        <v>388</v>
      </c>
      <c r="O483" t="s">
        <v>48</v>
      </c>
    </row>
    <row r="484" spans="1:15">
      <c r="A484" s="14" t="s">
        <v>375</v>
      </c>
      <c r="B484" t="s">
        <v>376</v>
      </c>
      <c r="C484" t="s">
        <v>396</v>
      </c>
      <c r="D484" s="16">
        <v>0.53</v>
      </c>
      <c r="E484" s="16">
        <v>44.25</v>
      </c>
      <c r="F484" s="16">
        <v>141.25</v>
      </c>
      <c r="G484" s="18">
        <v>0.1452006281113227</v>
      </c>
      <c r="H484">
        <v>0.214</v>
      </c>
      <c r="I484" t="s">
        <v>32</v>
      </c>
      <c r="J484" t="s">
        <v>61</v>
      </c>
      <c r="K484" t="s">
        <v>61</v>
      </c>
      <c r="L484">
        <v>2010</v>
      </c>
      <c r="M484">
        <v>2010</v>
      </c>
      <c r="N484" t="s">
        <v>393</v>
      </c>
      <c r="O484" t="s">
        <v>48</v>
      </c>
    </row>
    <row r="485" spans="1:15">
      <c r="A485" s="14" t="s">
        <v>375</v>
      </c>
      <c r="B485" t="s">
        <v>376</v>
      </c>
      <c r="C485" t="s">
        <v>396</v>
      </c>
      <c r="D485" s="16">
        <v>0.48</v>
      </c>
      <c r="E485" s="16">
        <v>44.75</v>
      </c>
      <c r="F485" s="16">
        <v>140.75</v>
      </c>
      <c r="G485" s="18">
        <v>0.1452006281113227</v>
      </c>
      <c r="H485">
        <v>0.214</v>
      </c>
      <c r="I485" t="s">
        <v>32</v>
      </c>
      <c r="J485" t="s">
        <v>61</v>
      </c>
      <c r="K485" t="s">
        <v>61</v>
      </c>
      <c r="L485">
        <v>2010</v>
      </c>
      <c r="M485">
        <v>2010</v>
      </c>
      <c r="N485" t="s">
        <v>393</v>
      </c>
      <c r="O485" t="s">
        <v>48</v>
      </c>
    </row>
    <row r="486" spans="1:15">
      <c r="A486" s="14" t="s">
        <v>375</v>
      </c>
      <c r="B486" t="s">
        <v>376</v>
      </c>
      <c r="C486" t="s">
        <v>396</v>
      </c>
      <c r="D486" s="16">
        <v>0.64</v>
      </c>
      <c r="E486" s="16">
        <v>44.75</v>
      </c>
      <c r="F486" s="16">
        <v>141.25</v>
      </c>
      <c r="G486" s="18">
        <v>0.145200628111323</v>
      </c>
      <c r="H486">
        <v>0.214</v>
      </c>
      <c r="I486" t="s">
        <v>32</v>
      </c>
      <c r="J486" t="s">
        <v>61</v>
      </c>
      <c r="K486" t="s">
        <v>61</v>
      </c>
      <c r="L486">
        <v>2010</v>
      </c>
      <c r="M486">
        <v>2010</v>
      </c>
      <c r="N486" t="s">
        <v>393</v>
      </c>
      <c r="O486" t="s">
        <v>48</v>
      </c>
    </row>
    <row r="487" spans="1:15">
      <c r="A487" s="14" t="s">
        <v>375</v>
      </c>
      <c r="B487" t="s">
        <v>376</v>
      </c>
      <c r="C487" t="s">
        <v>396</v>
      </c>
      <c r="D487" s="16">
        <v>0.36</v>
      </c>
      <c r="E487" s="16">
        <v>44.75</v>
      </c>
      <c r="F487" s="16">
        <v>140.25</v>
      </c>
      <c r="G487" s="18">
        <v>0.145200628111323</v>
      </c>
      <c r="H487">
        <v>0.214</v>
      </c>
      <c r="I487" t="s">
        <v>32</v>
      </c>
      <c r="J487" t="s">
        <v>61</v>
      </c>
      <c r="K487" t="s">
        <v>61</v>
      </c>
      <c r="L487">
        <v>2010</v>
      </c>
      <c r="M487">
        <v>2010</v>
      </c>
      <c r="N487" t="s">
        <v>393</v>
      </c>
      <c r="O487" t="s">
        <v>48</v>
      </c>
    </row>
    <row r="488" spans="1:15">
      <c r="A488" s="14" t="s">
        <v>375</v>
      </c>
      <c r="B488" t="s">
        <v>376</v>
      </c>
      <c r="C488" t="s">
        <v>396</v>
      </c>
      <c r="D488" s="16">
        <v>0.88</v>
      </c>
      <c r="E488" s="16">
        <v>45.25</v>
      </c>
      <c r="F488" s="16">
        <v>141.25</v>
      </c>
      <c r="G488" s="18">
        <v>0.145200628111323</v>
      </c>
      <c r="H488">
        <v>0.214</v>
      </c>
      <c r="I488" t="s">
        <v>32</v>
      </c>
      <c r="J488" t="s">
        <v>61</v>
      </c>
      <c r="K488" t="s">
        <v>61</v>
      </c>
      <c r="L488">
        <v>2010</v>
      </c>
      <c r="M488">
        <v>2010</v>
      </c>
      <c r="N488" t="s">
        <v>393</v>
      </c>
      <c r="O488" t="s">
        <v>48</v>
      </c>
    </row>
    <row r="489" spans="1:15">
      <c r="A489" s="14" t="s">
        <v>375</v>
      </c>
      <c r="B489" t="s">
        <v>376</v>
      </c>
      <c r="C489" t="s">
        <v>396</v>
      </c>
      <c r="D489" s="16">
        <v>0.36</v>
      </c>
      <c r="E489" s="16">
        <v>44.25</v>
      </c>
      <c r="F489" s="16">
        <v>140.75</v>
      </c>
      <c r="G489" s="18">
        <v>0.145200628111323</v>
      </c>
      <c r="H489">
        <v>0.214</v>
      </c>
      <c r="I489" t="s">
        <v>32</v>
      </c>
      <c r="J489" t="s">
        <v>61</v>
      </c>
      <c r="K489" t="s">
        <v>61</v>
      </c>
      <c r="L489">
        <v>2010</v>
      </c>
      <c r="M489">
        <v>2010</v>
      </c>
      <c r="N489" t="s">
        <v>393</v>
      </c>
      <c r="O489" t="s">
        <v>48</v>
      </c>
    </row>
    <row r="490" spans="1:15">
      <c r="A490" s="14" t="s">
        <v>375</v>
      </c>
      <c r="B490" t="s">
        <v>376</v>
      </c>
      <c r="C490" t="s">
        <v>396</v>
      </c>
      <c r="D490" s="16">
        <v>0.36</v>
      </c>
      <c r="E490" s="16">
        <v>42.25</v>
      </c>
      <c r="F490" s="16">
        <v>139.75</v>
      </c>
      <c r="G490" s="18">
        <v>0.145200628111323</v>
      </c>
      <c r="H490">
        <v>0.214</v>
      </c>
      <c r="I490" t="s">
        <v>32</v>
      </c>
      <c r="J490" t="s">
        <v>61</v>
      </c>
      <c r="K490" t="s">
        <v>61</v>
      </c>
      <c r="L490">
        <v>2010</v>
      </c>
      <c r="M490">
        <v>2010</v>
      </c>
      <c r="N490" t="s">
        <v>393</v>
      </c>
      <c r="O490" t="s">
        <v>48</v>
      </c>
    </row>
    <row r="491" spans="1:15">
      <c r="A491" s="14" t="s">
        <v>375</v>
      </c>
      <c r="B491" t="s">
        <v>376</v>
      </c>
      <c r="C491" t="s">
        <v>396</v>
      </c>
      <c r="D491" s="16">
        <v>0.75</v>
      </c>
      <c r="E491" s="16">
        <v>43.75</v>
      </c>
      <c r="F491" s="16">
        <v>141.25</v>
      </c>
      <c r="G491" s="18">
        <v>0.145200628111323</v>
      </c>
      <c r="H491">
        <v>0.214</v>
      </c>
      <c r="I491" t="s">
        <v>32</v>
      </c>
      <c r="J491" t="s">
        <v>61</v>
      </c>
      <c r="K491" t="s">
        <v>61</v>
      </c>
      <c r="L491">
        <v>2010</v>
      </c>
      <c r="M491">
        <v>2010</v>
      </c>
      <c r="N491" t="s">
        <v>393</v>
      </c>
      <c r="O491" t="s">
        <v>48</v>
      </c>
    </row>
    <row r="492" spans="1:15">
      <c r="A492" s="14" t="s">
        <v>375</v>
      </c>
      <c r="B492" t="s">
        <v>376</v>
      </c>
      <c r="C492" t="s">
        <v>396</v>
      </c>
      <c r="D492" s="16">
        <v>0.21</v>
      </c>
      <c r="E492" s="16">
        <v>41.75</v>
      </c>
      <c r="F492" s="16">
        <v>139.75</v>
      </c>
      <c r="G492" s="18">
        <v>0.145200628111323</v>
      </c>
      <c r="H492">
        <v>0.214</v>
      </c>
      <c r="I492" t="s">
        <v>32</v>
      </c>
      <c r="J492" t="s">
        <v>61</v>
      </c>
      <c r="K492" t="s">
        <v>61</v>
      </c>
      <c r="L492">
        <v>2010</v>
      </c>
      <c r="M492">
        <v>2010</v>
      </c>
      <c r="N492" t="s">
        <v>393</v>
      </c>
      <c r="O492" t="s">
        <v>48</v>
      </c>
    </row>
    <row r="493" spans="1:15">
      <c r="A493" s="14" t="s">
        <v>375</v>
      </c>
      <c r="B493" t="s">
        <v>376</v>
      </c>
      <c r="C493" t="s">
        <v>396</v>
      </c>
      <c r="D493" s="16">
        <v>1</v>
      </c>
      <c r="E493" s="16">
        <v>43.25</v>
      </c>
      <c r="F493" s="16">
        <v>141.25</v>
      </c>
      <c r="G493" s="18">
        <v>0.145200628111323</v>
      </c>
      <c r="H493">
        <v>0.214</v>
      </c>
      <c r="I493" t="s">
        <v>32</v>
      </c>
      <c r="J493" t="s">
        <v>61</v>
      </c>
      <c r="K493" t="s">
        <v>61</v>
      </c>
      <c r="L493">
        <v>2010</v>
      </c>
      <c r="M493">
        <v>2010</v>
      </c>
      <c r="N493" t="s">
        <v>393</v>
      </c>
      <c r="O493" t="s">
        <v>48</v>
      </c>
    </row>
    <row r="494" spans="1:15">
      <c r="A494" s="14" t="s">
        <v>375</v>
      </c>
      <c r="B494" t="s">
        <v>376</v>
      </c>
      <c r="C494" t="s">
        <v>396</v>
      </c>
      <c r="D494" s="16">
        <v>0.83</v>
      </c>
      <c r="E494" s="16">
        <v>44.75</v>
      </c>
      <c r="F494" s="16">
        <v>141.75</v>
      </c>
      <c r="G494" s="18">
        <v>0.145200628111323</v>
      </c>
      <c r="H494">
        <v>0.214</v>
      </c>
      <c r="I494" t="s">
        <v>32</v>
      </c>
      <c r="J494" t="s">
        <v>61</v>
      </c>
      <c r="K494" t="s">
        <v>61</v>
      </c>
      <c r="L494">
        <v>2010</v>
      </c>
      <c r="M494">
        <v>2010</v>
      </c>
      <c r="N494" t="s">
        <v>393</v>
      </c>
      <c r="O494" t="s">
        <v>48</v>
      </c>
    </row>
    <row r="495" spans="1:15">
      <c r="A495" s="14" t="s">
        <v>375</v>
      </c>
      <c r="B495" t="s">
        <v>376</v>
      </c>
      <c r="C495" t="s">
        <v>396</v>
      </c>
      <c r="D495" s="16">
        <v>0.36</v>
      </c>
      <c r="E495" s="16">
        <v>43.25</v>
      </c>
      <c r="F495" s="16">
        <v>140.25</v>
      </c>
      <c r="G495" s="18">
        <v>0.145200628111323</v>
      </c>
      <c r="H495">
        <v>0.214</v>
      </c>
      <c r="I495" t="s">
        <v>32</v>
      </c>
      <c r="J495" t="s">
        <v>61</v>
      </c>
      <c r="K495" t="s">
        <v>61</v>
      </c>
      <c r="L495">
        <v>2010</v>
      </c>
      <c r="M495">
        <v>2010</v>
      </c>
      <c r="N495" t="s">
        <v>393</v>
      </c>
      <c r="O495" t="s">
        <v>48</v>
      </c>
    </row>
    <row r="496" spans="1:15">
      <c r="A496" s="14" t="s">
        <v>375</v>
      </c>
      <c r="B496" t="s">
        <v>376</v>
      </c>
      <c r="C496" t="s">
        <v>396</v>
      </c>
      <c r="D496" s="16">
        <v>0.9</v>
      </c>
      <c r="E496" s="16">
        <v>43.25</v>
      </c>
      <c r="F496" s="16">
        <v>140.75</v>
      </c>
      <c r="G496" s="18">
        <v>0.145200628111323</v>
      </c>
      <c r="H496">
        <v>0.214</v>
      </c>
      <c r="I496" t="s">
        <v>32</v>
      </c>
      <c r="J496" t="s">
        <v>61</v>
      </c>
      <c r="K496" t="s">
        <v>61</v>
      </c>
      <c r="L496">
        <v>2010</v>
      </c>
      <c r="M496">
        <v>2010</v>
      </c>
      <c r="N496" t="s">
        <v>393</v>
      </c>
      <c r="O496" t="s">
        <v>48</v>
      </c>
    </row>
    <row r="497" spans="1:15">
      <c r="A497" s="14" t="s">
        <v>375</v>
      </c>
      <c r="B497" t="s">
        <v>376</v>
      </c>
      <c r="C497" t="s">
        <v>396</v>
      </c>
      <c r="D497" s="16">
        <v>0.57999999999999996</v>
      </c>
      <c r="E497" s="16">
        <v>45.25</v>
      </c>
      <c r="F497" s="16">
        <v>140.75</v>
      </c>
      <c r="G497" s="18">
        <v>0.145200628111323</v>
      </c>
      <c r="H497">
        <v>0.214</v>
      </c>
      <c r="I497" t="s">
        <v>32</v>
      </c>
      <c r="J497" t="s">
        <v>61</v>
      </c>
      <c r="K497" t="s">
        <v>61</v>
      </c>
      <c r="L497">
        <v>2010</v>
      </c>
      <c r="M497">
        <v>2010</v>
      </c>
      <c r="N497" t="s">
        <v>393</v>
      </c>
      <c r="O497" t="s">
        <v>48</v>
      </c>
    </row>
    <row r="498" spans="1:15">
      <c r="A498" s="14" t="s">
        <v>375</v>
      </c>
      <c r="B498" t="s">
        <v>376</v>
      </c>
      <c r="C498" t="s">
        <v>396</v>
      </c>
      <c r="D498" s="16">
        <v>0</v>
      </c>
      <c r="E498" s="16">
        <v>42.75</v>
      </c>
      <c r="F498" s="16">
        <v>139.75</v>
      </c>
      <c r="G498" s="18">
        <v>0.145200628111323</v>
      </c>
      <c r="H498">
        <v>0.214</v>
      </c>
      <c r="I498" t="s">
        <v>32</v>
      </c>
      <c r="J498" t="s">
        <v>61</v>
      </c>
      <c r="K498" t="s">
        <v>61</v>
      </c>
      <c r="L498">
        <v>2010</v>
      </c>
      <c r="M498">
        <v>2010</v>
      </c>
      <c r="N498" t="s">
        <v>393</v>
      </c>
      <c r="O498" t="s">
        <v>48</v>
      </c>
    </row>
    <row r="499" spans="1:15">
      <c r="A499" s="14" t="s">
        <v>375</v>
      </c>
      <c r="B499" t="s">
        <v>376</v>
      </c>
      <c r="C499" t="s">
        <v>396</v>
      </c>
      <c r="D499" s="16">
        <v>1</v>
      </c>
      <c r="E499" s="16">
        <v>44.25</v>
      </c>
      <c r="F499" s="16">
        <v>141.75</v>
      </c>
      <c r="G499" s="18">
        <v>0.145200628111323</v>
      </c>
      <c r="H499">
        <v>0.214</v>
      </c>
      <c r="I499" t="s">
        <v>32</v>
      </c>
      <c r="J499" t="s">
        <v>61</v>
      </c>
      <c r="K499" t="s">
        <v>61</v>
      </c>
      <c r="L499">
        <v>2010</v>
      </c>
      <c r="M499">
        <v>2010</v>
      </c>
      <c r="N499" t="s">
        <v>393</v>
      </c>
      <c r="O499" t="s">
        <v>48</v>
      </c>
    </row>
    <row r="500" spans="1:15">
      <c r="A500" s="14" t="s">
        <v>375</v>
      </c>
      <c r="B500" t="s">
        <v>376</v>
      </c>
      <c r="C500" t="s">
        <v>396</v>
      </c>
      <c r="D500" s="16">
        <v>0.75</v>
      </c>
      <c r="E500" s="16">
        <v>42.75</v>
      </c>
      <c r="F500" s="16">
        <v>140.25</v>
      </c>
      <c r="G500" s="18">
        <v>0.145200628111323</v>
      </c>
      <c r="H500">
        <v>0.214</v>
      </c>
      <c r="I500" t="s">
        <v>32</v>
      </c>
      <c r="J500" t="s">
        <v>61</v>
      </c>
      <c r="K500" t="s">
        <v>61</v>
      </c>
      <c r="L500">
        <v>2010</v>
      </c>
      <c r="M500">
        <v>2010</v>
      </c>
      <c r="N500" t="s">
        <v>393</v>
      </c>
      <c r="O500" t="s">
        <v>48</v>
      </c>
    </row>
    <row r="501" spans="1:15">
      <c r="A501" s="14" t="s">
        <v>375</v>
      </c>
      <c r="B501" t="s">
        <v>376</v>
      </c>
      <c r="C501" t="s">
        <v>396</v>
      </c>
      <c r="D501" s="16">
        <v>0.31</v>
      </c>
      <c r="E501" s="16">
        <v>43.75</v>
      </c>
      <c r="F501" s="16">
        <v>140.75</v>
      </c>
      <c r="G501" s="18">
        <v>0.145200628111323</v>
      </c>
      <c r="H501">
        <v>0.214</v>
      </c>
      <c r="I501" t="s">
        <v>32</v>
      </c>
      <c r="J501" t="s">
        <v>61</v>
      </c>
      <c r="K501" t="s">
        <v>61</v>
      </c>
      <c r="L501">
        <v>2010</v>
      </c>
      <c r="M501">
        <v>2010</v>
      </c>
      <c r="N501" t="s">
        <v>393</v>
      </c>
      <c r="O501" t="s">
        <v>48</v>
      </c>
    </row>
    <row r="502" spans="1:15">
      <c r="A502" s="14" t="s">
        <v>375</v>
      </c>
      <c r="B502" t="s">
        <v>376</v>
      </c>
      <c r="C502" t="s">
        <v>396</v>
      </c>
      <c r="D502" s="16">
        <v>0.11</v>
      </c>
      <c r="E502" s="16">
        <v>41.25</v>
      </c>
      <c r="F502" s="16">
        <v>139.75</v>
      </c>
      <c r="G502" s="18">
        <v>0.145200628111323</v>
      </c>
      <c r="H502">
        <v>0.214</v>
      </c>
      <c r="I502" t="s">
        <v>32</v>
      </c>
      <c r="J502" t="s">
        <v>61</v>
      </c>
      <c r="K502" t="s">
        <v>61</v>
      </c>
      <c r="L502">
        <v>2010</v>
      </c>
      <c r="M502">
        <v>2010</v>
      </c>
      <c r="N502" t="s">
        <v>393</v>
      </c>
      <c r="O502" t="s">
        <v>48</v>
      </c>
    </row>
    <row r="503" spans="1:15">
      <c r="A503" s="14" t="s">
        <v>375</v>
      </c>
      <c r="B503" t="s">
        <v>376</v>
      </c>
      <c r="C503" t="s">
        <v>396</v>
      </c>
      <c r="D503" s="16">
        <v>1</v>
      </c>
      <c r="E503" s="16">
        <v>45.25</v>
      </c>
      <c r="F503" s="16">
        <v>141.75</v>
      </c>
      <c r="G503" s="18">
        <v>0.145200628111323</v>
      </c>
      <c r="H503">
        <v>0.214</v>
      </c>
      <c r="I503" t="s">
        <v>32</v>
      </c>
      <c r="J503" t="s">
        <v>61</v>
      </c>
      <c r="K503" t="s">
        <v>61</v>
      </c>
      <c r="L503">
        <v>2010</v>
      </c>
      <c r="M503">
        <v>2010</v>
      </c>
      <c r="N503" t="s">
        <v>393</v>
      </c>
      <c r="O503" t="s">
        <v>48</v>
      </c>
    </row>
    <row r="504" spans="1:15">
      <c r="A504" s="14" t="s">
        <v>375</v>
      </c>
      <c r="B504" t="s">
        <v>376</v>
      </c>
      <c r="C504" t="s">
        <v>396</v>
      </c>
      <c r="D504" s="16">
        <v>0.89</v>
      </c>
      <c r="E504" s="16">
        <v>45.75</v>
      </c>
      <c r="F504" s="16">
        <v>141.25</v>
      </c>
      <c r="G504" s="18">
        <v>0.145200628111323</v>
      </c>
      <c r="H504">
        <v>0.214</v>
      </c>
      <c r="I504" t="s">
        <v>32</v>
      </c>
      <c r="J504" t="s">
        <v>61</v>
      </c>
      <c r="K504" t="s">
        <v>61</v>
      </c>
      <c r="L504">
        <v>2010</v>
      </c>
      <c r="M504">
        <v>2010</v>
      </c>
      <c r="N504" t="s">
        <v>393</v>
      </c>
      <c r="O504" t="s">
        <v>48</v>
      </c>
    </row>
    <row r="505" spans="1:15">
      <c r="A505" s="14" t="s">
        <v>375</v>
      </c>
      <c r="B505" t="s">
        <v>376</v>
      </c>
      <c r="C505" t="s">
        <v>396</v>
      </c>
      <c r="D505" s="16">
        <v>1</v>
      </c>
      <c r="E505" s="16">
        <v>45.75</v>
      </c>
      <c r="F505" s="16">
        <v>141.75</v>
      </c>
      <c r="G505" s="18">
        <v>0.145200628111323</v>
      </c>
      <c r="H505">
        <v>0.214</v>
      </c>
      <c r="I505" t="s">
        <v>32</v>
      </c>
      <c r="J505" t="s">
        <v>61</v>
      </c>
      <c r="K505" t="s">
        <v>61</v>
      </c>
      <c r="L505">
        <v>2010</v>
      </c>
      <c r="M505">
        <v>2010</v>
      </c>
      <c r="N505" t="s">
        <v>393</v>
      </c>
      <c r="O505" t="s">
        <v>48</v>
      </c>
    </row>
    <row r="506" spans="1:15">
      <c r="A506" s="14" t="s">
        <v>375</v>
      </c>
      <c r="B506" t="s">
        <v>376</v>
      </c>
      <c r="C506" t="s">
        <v>396</v>
      </c>
      <c r="D506" s="16">
        <v>0.37</v>
      </c>
      <c r="E506" s="16">
        <v>45.25</v>
      </c>
      <c r="F506" s="16">
        <v>140.25</v>
      </c>
      <c r="G506" s="18">
        <v>0.145200628111323</v>
      </c>
      <c r="H506">
        <v>0.214</v>
      </c>
      <c r="I506" t="s">
        <v>32</v>
      </c>
      <c r="J506" t="s">
        <v>61</v>
      </c>
      <c r="K506" t="s">
        <v>61</v>
      </c>
      <c r="L506">
        <v>2010</v>
      </c>
      <c r="M506">
        <v>2010</v>
      </c>
      <c r="N506" t="s">
        <v>393</v>
      </c>
      <c r="O506" t="s">
        <v>48</v>
      </c>
    </row>
    <row r="507" spans="1:15">
      <c r="A507" s="14" t="s">
        <v>375</v>
      </c>
      <c r="B507" t="s">
        <v>376</v>
      </c>
      <c r="C507" t="s">
        <v>396</v>
      </c>
      <c r="D507" s="16">
        <v>0</v>
      </c>
      <c r="E507" s="16">
        <v>42.25</v>
      </c>
      <c r="F507" s="16">
        <v>139.25</v>
      </c>
      <c r="G507" s="18">
        <v>0.145200628111323</v>
      </c>
      <c r="H507">
        <v>0.214</v>
      </c>
      <c r="I507" t="s">
        <v>32</v>
      </c>
      <c r="J507" t="s">
        <v>61</v>
      </c>
      <c r="K507" t="s">
        <v>61</v>
      </c>
      <c r="L507">
        <v>2010</v>
      </c>
      <c r="M507">
        <v>2010</v>
      </c>
      <c r="N507" t="s">
        <v>393</v>
      </c>
      <c r="O507" t="s">
        <v>48</v>
      </c>
    </row>
    <row r="508" spans="1:15">
      <c r="A508" s="14" t="s">
        <v>375</v>
      </c>
      <c r="B508" t="s">
        <v>376</v>
      </c>
      <c r="C508" t="s">
        <v>396</v>
      </c>
      <c r="D508" s="16">
        <v>0.38</v>
      </c>
      <c r="E508" s="16">
        <v>41.25</v>
      </c>
      <c r="F508" s="16">
        <v>140.25</v>
      </c>
      <c r="G508" s="18">
        <v>0.145200628111323</v>
      </c>
      <c r="H508">
        <v>0.214</v>
      </c>
      <c r="I508" t="s">
        <v>32</v>
      </c>
      <c r="J508" t="s">
        <v>61</v>
      </c>
      <c r="K508" t="s">
        <v>61</v>
      </c>
      <c r="L508">
        <v>2010</v>
      </c>
      <c r="M508">
        <v>2010</v>
      </c>
      <c r="N508" t="s">
        <v>393</v>
      </c>
      <c r="O508" t="s">
        <v>48</v>
      </c>
    </row>
    <row r="509" spans="1:15">
      <c r="A509" s="14" t="s">
        <v>375</v>
      </c>
      <c r="B509" t="s">
        <v>376</v>
      </c>
      <c r="C509" t="s">
        <v>396</v>
      </c>
      <c r="D509" s="16">
        <v>0.25</v>
      </c>
      <c r="E509" s="16">
        <v>44.25</v>
      </c>
      <c r="F509" s="16">
        <v>140.25</v>
      </c>
      <c r="G509" s="18">
        <v>0.145200628111323</v>
      </c>
      <c r="H509">
        <v>0.214</v>
      </c>
      <c r="I509" t="s">
        <v>32</v>
      </c>
      <c r="J509" t="s">
        <v>61</v>
      </c>
      <c r="K509" t="s">
        <v>61</v>
      </c>
      <c r="L509">
        <v>2010</v>
      </c>
      <c r="M509">
        <v>2010</v>
      </c>
      <c r="N509" t="s">
        <v>393</v>
      </c>
      <c r="O509" t="s">
        <v>48</v>
      </c>
    </row>
    <row r="510" spans="1:15">
      <c r="A510" s="14" t="s">
        <v>375</v>
      </c>
      <c r="B510" t="s">
        <v>376</v>
      </c>
      <c r="C510" t="s">
        <v>396</v>
      </c>
      <c r="D510" s="16">
        <v>0.65</v>
      </c>
      <c r="E510" s="16">
        <v>41.75</v>
      </c>
      <c r="F510" s="16">
        <v>140.25</v>
      </c>
      <c r="G510" s="18">
        <v>0.145200628111323</v>
      </c>
      <c r="H510">
        <v>0.214</v>
      </c>
      <c r="I510" t="s">
        <v>32</v>
      </c>
      <c r="J510" t="s">
        <v>61</v>
      </c>
      <c r="K510" t="s">
        <v>61</v>
      </c>
      <c r="L510">
        <v>2010</v>
      </c>
      <c r="M510">
        <v>2010</v>
      </c>
      <c r="N510" t="s">
        <v>393</v>
      </c>
      <c r="O510" t="s">
        <v>48</v>
      </c>
    </row>
    <row r="511" spans="1:15">
      <c r="A511" s="14" t="s">
        <v>375</v>
      </c>
      <c r="B511" t="s">
        <v>376</v>
      </c>
      <c r="C511" t="s">
        <v>401</v>
      </c>
      <c r="D511" s="16">
        <v>0.53</v>
      </c>
      <c r="E511" s="16">
        <v>44.25</v>
      </c>
      <c r="F511" s="16">
        <v>141.25</v>
      </c>
      <c r="G511" s="18">
        <v>5.9303063713207045E-2</v>
      </c>
      <c r="H511">
        <v>0.45500000000000002</v>
      </c>
      <c r="I511" t="s">
        <v>32</v>
      </c>
      <c r="J511" t="s">
        <v>61</v>
      </c>
      <c r="K511" t="s">
        <v>61</v>
      </c>
      <c r="L511">
        <v>2011</v>
      </c>
      <c r="M511">
        <v>2011</v>
      </c>
      <c r="N511" t="s">
        <v>398</v>
      </c>
      <c r="O511" t="s">
        <v>48</v>
      </c>
    </row>
    <row r="512" spans="1:15">
      <c r="A512" s="14" t="s">
        <v>375</v>
      </c>
      <c r="B512" t="s">
        <v>376</v>
      </c>
      <c r="C512" t="s">
        <v>401</v>
      </c>
      <c r="D512" s="16">
        <v>0.48</v>
      </c>
      <c r="E512" s="16">
        <v>44.75</v>
      </c>
      <c r="F512" s="16">
        <v>140.75</v>
      </c>
      <c r="G512" s="18">
        <v>5.9303063713207045E-2</v>
      </c>
      <c r="H512">
        <v>0.45500000000000002</v>
      </c>
      <c r="I512" t="s">
        <v>32</v>
      </c>
      <c r="J512" t="s">
        <v>61</v>
      </c>
      <c r="K512" t="s">
        <v>61</v>
      </c>
      <c r="L512">
        <v>2011</v>
      </c>
      <c r="M512">
        <v>2011</v>
      </c>
      <c r="N512" t="s">
        <v>398</v>
      </c>
      <c r="O512" t="s">
        <v>48</v>
      </c>
    </row>
    <row r="513" spans="1:15">
      <c r="A513" s="14" t="s">
        <v>375</v>
      </c>
      <c r="B513" t="s">
        <v>376</v>
      </c>
      <c r="C513" t="s">
        <v>401</v>
      </c>
      <c r="D513" s="16">
        <v>0.64</v>
      </c>
      <c r="E513" s="16">
        <v>44.75</v>
      </c>
      <c r="F513" s="16">
        <v>141.25</v>
      </c>
      <c r="G513" s="18">
        <v>5.9303063713206997E-2</v>
      </c>
      <c r="H513">
        <v>0.45500000000000002</v>
      </c>
      <c r="I513" t="s">
        <v>32</v>
      </c>
      <c r="J513" t="s">
        <v>61</v>
      </c>
      <c r="K513" t="s">
        <v>61</v>
      </c>
      <c r="L513">
        <v>2011</v>
      </c>
      <c r="M513">
        <v>2011</v>
      </c>
      <c r="N513" t="s">
        <v>398</v>
      </c>
      <c r="O513" t="s">
        <v>48</v>
      </c>
    </row>
    <row r="514" spans="1:15">
      <c r="A514" s="14" t="s">
        <v>375</v>
      </c>
      <c r="B514" t="s">
        <v>376</v>
      </c>
      <c r="C514" t="s">
        <v>401</v>
      </c>
      <c r="D514" s="16">
        <v>0.36</v>
      </c>
      <c r="E514" s="16">
        <v>44.75</v>
      </c>
      <c r="F514" s="16">
        <v>140.25</v>
      </c>
      <c r="G514" s="18">
        <v>5.9303063713206997E-2</v>
      </c>
      <c r="H514">
        <v>0.45500000000000002</v>
      </c>
      <c r="I514" t="s">
        <v>32</v>
      </c>
      <c r="J514" t="s">
        <v>61</v>
      </c>
      <c r="K514" t="s">
        <v>61</v>
      </c>
      <c r="L514">
        <v>2011</v>
      </c>
      <c r="M514">
        <v>2011</v>
      </c>
      <c r="N514" t="s">
        <v>398</v>
      </c>
      <c r="O514" t="s">
        <v>48</v>
      </c>
    </row>
    <row r="515" spans="1:15">
      <c r="A515" s="14" t="s">
        <v>375</v>
      </c>
      <c r="B515" t="s">
        <v>376</v>
      </c>
      <c r="C515" t="s">
        <v>401</v>
      </c>
      <c r="D515" s="16">
        <v>0.88</v>
      </c>
      <c r="E515" s="16">
        <v>45.25</v>
      </c>
      <c r="F515" s="16">
        <v>141.25</v>
      </c>
      <c r="G515" s="18">
        <v>5.9303063713206997E-2</v>
      </c>
      <c r="H515">
        <v>0.45500000000000002</v>
      </c>
      <c r="I515" t="s">
        <v>32</v>
      </c>
      <c r="J515" t="s">
        <v>61</v>
      </c>
      <c r="K515" t="s">
        <v>61</v>
      </c>
      <c r="L515">
        <v>2011</v>
      </c>
      <c r="M515">
        <v>2011</v>
      </c>
      <c r="N515" t="s">
        <v>398</v>
      </c>
      <c r="O515" t="s">
        <v>48</v>
      </c>
    </row>
    <row r="516" spans="1:15">
      <c r="A516" s="14" t="s">
        <v>375</v>
      </c>
      <c r="B516" t="s">
        <v>376</v>
      </c>
      <c r="C516" t="s">
        <v>401</v>
      </c>
      <c r="D516" s="16">
        <v>0.36</v>
      </c>
      <c r="E516" s="16">
        <v>44.25</v>
      </c>
      <c r="F516" s="16">
        <v>140.75</v>
      </c>
      <c r="G516" s="18">
        <v>5.9303063713206997E-2</v>
      </c>
      <c r="H516">
        <v>0.45500000000000002</v>
      </c>
      <c r="I516" t="s">
        <v>32</v>
      </c>
      <c r="J516" t="s">
        <v>61</v>
      </c>
      <c r="K516" t="s">
        <v>61</v>
      </c>
      <c r="L516">
        <v>2011</v>
      </c>
      <c r="M516">
        <v>2011</v>
      </c>
      <c r="N516" t="s">
        <v>398</v>
      </c>
      <c r="O516" t="s">
        <v>48</v>
      </c>
    </row>
    <row r="517" spans="1:15">
      <c r="A517" s="14" t="s">
        <v>375</v>
      </c>
      <c r="B517" t="s">
        <v>376</v>
      </c>
      <c r="C517" t="s">
        <v>401</v>
      </c>
      <c r="D517" s="16">
        <v>0.36</v>
      </c>
      <c r="E517" s="16">
        <v>42.25</v>
      </c>
      <c r="F517" s="16">
        <v>139.75</v>
      </c>
      <c r="G517" s="18">
        <v>5.9303063713206997E-2</v>
      </c>
      <c r="H517">
        <v>0.45500000000000002</v>
      </c>
      <c r="I517" t="s">
        <v>32</v>
      </c>
      <c r="J517" t="s">
        <v>61</v>
      </c>
      <c r="K517" t="s">
        <v>61</v>
      </c>
      <c r="L517">
        <v>2011</v>
      </c>
      <c r="M517">
        <v>2011</v>
      </c>
      <c r="N517" t="s">
        <v>398</v>
      </c>
      <c r="O517" t="s">
        <v>48</v>
      </c>
    </row>
    <row r="518" spans="1:15">
      <c r="A518" s="14" t="s">
        <v>375</v>
      </c>
      <c r="B518" t="s">
        <v>376</v>
      </c>
      <c r="C518" t="s">
        <v>401</v>
      </c>
      <c r="D518" s="16">
        <v>0.75</v>
      </c>
      <c r="E518" s="16">
        <v>43.75</v>
      </c>
      <c r="F518" s="16">
        <v>141.25</v>
      </c>
      <c r="G518" s="18">
        <v>5.9303063713206997E-2</v>
      </c>
      <c r="H518">
        <v>0.45500000000000002</v>
      </c>
      <c r="I518" t="s">
        <v>32</v>
      </c>
      <c r="J518" t="s">
        <v>61</v>
      </c>
      <c r="K518" t="s">
        <v>61</v>
      </c>
      <c r="L518">
        <v>2011</v>
      </c>
      <c r="M518">
        <v>2011</v>
      </c>
      <c r="N518" t="s">
        <v>398</v>
      </c>
      <c r="O518" t="s">
        <v>48</v>
      </c>
    </row>
    <row r="519" spans="1:15">
      <c r="A519" s="14" t="s">
        <v>375</v>
      </c>
      <c r="B519" t="s">
        <v>376</v>
      </c>
      <c r="C519" t="s">
        <v>401</v>
      </c>
      <c r="D519" s="16">
        <v>0.21</v>
      </c>
      <c r="E519" s="16">
        <v>41.75</v>
      </c>
      <c r="F519" s="16">
        <v>139.75</v>
      </c>
      <c r="G519" s="18">
        <v>5.9303063713206997E-2</v>
      </c>
      <c r="H519">
        <v>0.45500000000000002</v>
      </c>
      <c r="I519" t="s">
        <v>32</v>
      </c>
      <c r="J519" t="s">
        <v>61</v>
      </c>
      <c r="K519" t="s">
        <v>61</v>
      </c>
      <c r="L519">
        <v>2011</v>
      </c>
      <c r="M519">
        <v>2011</v>
      </c>
      <c r="N519" t="s">
        <v>398</v>
      </c>
      <c r="O519" t="s">
        <v>48</v>
      </c>
    </row>
    <row r="520" spans="1:15">
      <c r="A520" s="14" t="s">
        <v>375</v>
      </c>
      <c r="B520" t="s">
        <v>376</v>
      </c>
      <c r="C520" t="s">
        <v>401</v>
      </c>
      <c r="D520" s="16">
        <v>1</v>
      </c>
      <c r="E520" s="16">
        <v>43.25</v>
      </c>
      <c r="F520" s="16">
        <v>141.25</v>
      </c>
      <c r="G520" s="18">
        <v>5.9303063713206997E-2</v>
      </c>
      <c r="H520">
        <v>0.45500000000000002</v>
      </c>
      <c r="I520" t="s">
        <v>32</v>
      </c>
      <c r="J520" t="s">
        <v>61</v>
      </c>
      <c r="K520" t="s">
        <v>61</v>
      </c>
      <c r="L520">
        <v>2011</v>
      </c>
      <c r="M520">
        <v>2011</v>
      </c>
      <c r="N520" t="s">
        <v>398</v>
      </c>
      <c r="O520" t="s">
        <v>48</v>
      </c>
    </row>
    <row r="521" spans="1:15">
      <c r="A521" s="14" t="s">
        <v>375</v>
      </c>
      <c r="B521" t="s">
        <v>376</v>
      </c>
      <c r="C521" t="s">
        <v>401</v>
      </c>
      <c r="D521" s="16">
        <v>0.83</v>
      </c>
      <c r="E521" s="16">
        <v>44.75</v>
      </c>
      <c r="F521" s="16">
        <v>141.75</v>
      </c>
      <c r="G521" s="18">
        <v>5.9303063713206997E-2</v>
      </c>
      <c r="H521">
        <v>0.45500000000000002</v>
      </c>
      <c r="I521" t="s">
        <v>32</v>
      </c>
      <c r="J521" t="s">
        <v>61</v>
      </c>
      <c r="K521" t="s">
        <v>61</v>
      </c>
      <c r="L521">
        <v>2011</v>
      </c>
      <c r="M521">
        <v>2011</v>
      </c>
      <c r="N521" t="s">
        <v>398</v>
      </c>
      <c r="O521" t="s">
        <v>48</v>
      </c>
    </row>
    <row r="522" spans="1:15">
      <c r="A522" s="14" t="s">
        <v>375</v>
      </c>
      <c r="B522" t="s">
        <v>376</v>
      </c>
      <c r="C522" t="s">
        <v>401</v>
      </c>
      <c r="D522" s="16">
        <v>0.36</v>
      </c>
      <c r="E522" s="16">
        <v>43.25</v>
      </c>
      <c r="F522" s="16">
        <v>140.25</v>
      </c>
      <c r="G522" s="18">
        <v>5.9303063713206997E-2</v>
      </c>
      <c r="H522">
        <v>0.45500000000000002</v>
      </c>
      <c r="I522" t="s">
        <v>32</v>
      </c>
      <c r="J522" t="s">
        <v>61</v>
      </c>
      <c r="K522" t="s">
        <v>61</v>
      </c>
      <c r="L522">
        <v>2011</v>
      </c>
      <c r="M522">
        <v>2011</v>
      </c>
      <c r="N522" t="s">
        <v>398</v>
      </c>
      <c r="O522" t="s">
        <v>48</v>
      </c>
    </row>
    <row r="523" spans="1:15">
      <c r="A523" s="14" t="s">
        <v>375</v>
      </c>
      <c r="B523" t="s">
        <v>376</v>
      </c>
      <c r="C523" t="s">
        <v>401</v>
      </c>
      <c r="D523" s="16">
        <v>0.9</v>
      </c>
      <c r="E523" s="16">
        <v>43.25</v>
      </c>
      <c r="F523" s="16">
        <v>140.75</v>
      </c>
      <c r="G523" s="18">
        <v>5.9303063713206997E-2</v>
      </c>
      <c r="H523">
        <v>0.45500000000000002</v>
      </c>
      <c r="I523" t="s">
        <v>32</v>
      </c>
      <c r="J523" t="s">
        <v>61</v>
      </c>
      <c r="K523" t="s">
        <v>61</v>
      </c>
      <c r="L523">
        <v>2011</v>
      </c>
      <c r="M523">
        <v>2011</v>
      </c>
      <c r="N523" t="s">
        <v>398</v>
      </c>
      <c r="O523" t="s">
        <v>48</v>
      </c>
    </row>
    <row r="524" spans="1:15">
      <c r="A524" s="14" t="s">
        <v>375</v>
      </c>
      <c r="B524" t="s">
        <v>376</v>
      </c>
      <c r="C524" t="s">
        <v>401</v>
      </c>
      <c r="D524" s="16">
        <v>0.57999999999999996</v>
      </c>
      <c r="E524" s="16">
        <v>45.25</v>
      </c>
      <c r="F524" s="16">
        <v>140.75</v>
      </c>
      <c r="G524" s="18">
        <v>5.9303063713206997E-2</v>
      </c>
      <c r="H524">
        <v>0.45500000000000002</v>
      </c>
      <c r="I524" t="s">
        <v>32</v>
      </c>
      <c r="J524" t="s">
        <v>61</v>
      </c>
      <c r="K524" t="s">
        <v>61</v>
      </c>
      <c r="L524">
        <v>2011</v>
      </c>
      <c r="M524">
        <v>2011</v>
      </c>
      <c r="N524" t="s">
        <v>398</v>
      </c>
      <c r="O524" t="s">
        <v>48</v>
      </c>
    </row>
    <row r="525" spans="1:15">
      <c r="A525" s="14" t="s">
        <v>375</v>
      </c>
      <c r="B525" t="s">
        <v>376</v>
      </c>
      <c r="C525" t="s">
        <v>401</v>
      </c>
      <c r="D525" s="16">
        <v>0</v>
      </c>
      <c r="E525" s="16">
        <v>42.75</v>
      </c>
      <c r="F525" s="16">
        <v>139.75</v>
      </c>
      <c r="G525" s="18">
        <v>5.9303063713206997E-2</v>
      </c>
      <c r="H525">
        <v>0.45500000000000002</v>
      </c>
      <c r="I525" t="s">
        <v>32</v>
      </c>
      <c r="J525" t="s">
        <v>61</v>
      </c>
      <c r="K525" t="s">
        <v>61</v>
      </c>
      <c r="L525">
        <v>2011</v>
      </c>
      <c r="M525">
        <v>2011</v>
      </c>
      <c r="N525" t="s">
        <v>398</v>
      </c>
      <c r="O525" t="s">
        <v>48</v>
      </c>
    </row>
    <row r="526" spans="1:15">
      <c r="A526" s="14" t="s">
        <v>375</v>
      </c>
      <c r="B526" t="s">
        <v>376</v>
      </c>
      <c r="C526" t="s">
        <v>401</v>
      </c>
      <c r="D526" s="16">
        <v>1</v>
      </c>
      <c r="E526" s="16">
        <v>44.25</v>
      </c>
      <c r="F526" s="16">
        <v>141.75</v>
      </c>
      <c r="G526" s="18">
        <v>5.9303063713206997E-2</v>
      </c>
      <c r="H526">
        <v>0.45500000000000002</v>
      </c>
      <c r="I526" t="s">
        <v>32</v>
      </c>
      <c r="J526" t="s">
        <v>61</v>
      </c>
      <c r="K526" t="s">
        <v>61</v>
      </c>
      <c r="L526">
        <v>2011</v>
      </c>
      <c r="M526">
        <v>2011</v>
      </c>
      <c r="N526" t="s">
        <v>398</v>
      </c>
      <c r="O526" t="s">
        <v>48</v>
      </c>
    </row>
    <row r="527" spans="1:15">
      <c r="A527" s="14" t="s">
        <v>375</v>
      </c>
      <c r="B527" t="s">
        <v>376</v>
      </c>
      <c r="C527" t="s">
        <v>401</v>
      </c>
      <c r="D527" s="16">
        <v>0.75</v>
      </c>
      <c r="E527" s="16">
        <v>42.75</v>
      </c>
      <c r="F527" s="16">
        <v>140.25</v>
      </c>
      <c r="G527" s="18">
        <v>5.9303063713206997E-2</v>
      </c>
      <c r="H527">
        <v>0.45500000000000002</v>
      </c>
      <c r="I527" t="s">
        <v>32</v>
      </c>
      <c r="J527" t="s">
        <v>61</v>
      </c>
      <c r="K527" t="s">
        <v>61</v>
      </c>
      <c r="L527">
        <v>2011</v>
      </c>
      <c r="M527">
        <v>2011</v>
      </c>
      <c r="N527" t="s">
        <v>398</v>
      </c>
      <c r="O527" t="s">
        <v>48</v>
      </c>
    </row>
    <row r="528" spans="1:15">
      <c r="A528" s="14" t="s">
        <v>375</v>
      </c>
      <c r="B528" t="s">
        <v>376</v>
      </c>
      <c r="C528" t="s">
        <v>401</v>
      </c>
      <c r="D528" s="16">
        <v>0.31</v>
      </c>
      <c r="E528" s="16">
        <v>43.75</v>
      </c>
      <c r="F528" s="16">
        <v>140.75</v>
      </c>
      <c r="G528" s="18">
        <v>5.9303063713206997E-2</v>
      </c>
      <c r="H528">
        <v>0.45500000000000002</v>
      </c>
      <c r="I528" t="s">
        <v>32</v>
      </c>
      <c r="J528" t="s">
        <v>61</v>
      </c>
      <c r="K528" t="s">
        <v>61</v>
      </c>
      <c r="L528">
        <v>2011</v>
      </c>
      <c r="M528">
        <v>2011</v>
      </c>
      <c r="N528" t="s">
        <v>398</v>
      </c>
      <c r="O528" t="s">
        <v>48</v>
      </c>
    </row>
    <row r="529" spans="1:15">
      <c r="A529" s="14" t="s">
        <v>375</v>
      </c>
      <c r="B529" t="s">
        <v>376</v>
      </c>
      <c r="C529" t="s">
        <v>401</v>
      </c>
      <c r="D529" s="16">
        <v>0.11</v>
      </c>
      <c r="E529" s="16">
        <v>41.25</v>
      </c>
      <c r="F529" s="16">
        <v>139.75</v>
      </c>
      <c r="G529" s="18">
        <v>5.9303063713206997E-2</v>
      </c>
      <c r="H529">
        <v>0.45500000000000002</v>
      </c>
      <c r="I529" t="s">
        <v>32</v>
      </c>
      <c r="J529" t="s">
        <v>61</v>
      </c>
      <c r="K529" t="s">
        <v>61</v>
      </c>
      <c r="L529">
        <v>2011</v>
      </c>
      <c r="M529">
        <v>2011</v>
      </c>
      <c r="N529" t="s">
        <v>398</v>
      </c>
      <c r="O529" t="s">
        <v>48</v>
      </c>
    </row>
    <row r="530" spans="1:15">
      <c r="A530" s="14" t="s">
        <v>375</v>
      </c>
      <c r="B530" t="s">
        <v>376</v>
      </c>
      <c r="C530" t="s">
        <v>401</v>
      </c>
      <c r="D530" s="16">
        <v>1</v>
      </c>
      <c r="E530" s="16">
        <v>45.25</v>
      </c>
      <c r="F530" s="16">
        <v>141.75</v>
      </c>
      <c r="G530" s="18">
        <v>5.9303063713206997E-2</v>
      </c>
      <c r="H530">
        <v>0.45500000000000002</v>
      </c>
      <c r="I530" t="s">
        <v>32</v>
      </c>
      <c r="J530" t="s">
        <v>61</v>
      </c>
      <c r="K530" t="s">
        <v>61</v>
      </c>
      <c r="L530">
        <v>2011</v>
      </c>
      <c r="M530">
        <v>2011</v>
      </c>
      <c r="N530" t="s">
        <v>398</v>
      </c>
      <c r="O530" t="s">
        <v>48</v>
      </c>
    </row>
    <row r="531" spans="1:15">
      <c r="A531" s="14" t="s">
        <v>375</v>
      </c>
      <c r="B531" t="s">
        <v>376</v>
      </c>
      <c r="C531" t="s">
        <v>401</v>
      </c>
      <c r="D531" s="16">
        <v>0.89</v>
      </c>
      <c r="E531" s="16">
        <v>45.75</v>
      </c>
      <c r="F531" s="16">
        <v>141.25</v>
      </c>
      <c r="G531" s="18">
        <v>5.9303063713206997E-2</v>
      </c>
      <c r="H531">
        <v>0.45500000000000002</v>
      </c>
      <c r="I531" t="s">
        <v>32</v>
      </c>
      <c r="J531" t="s">
        <v>61</v>
      </c>
      <c r="K531" t="s">
        <v>61</v>
      </c>
      <c r="L531">
        <v>2011</v>
      </c>
      <c r="M531">
        <v>2011</v>
      </c>
      <c r="N531" t="s">
        <v>398</v>
      </c>
      <c r="O531" t="s">
        <v>48</v>
      </c>
    </row>
    <row r="532" spans="1:15">
      <c r="A532" s="14" t="s">
        <v>375</v>
      </c>
      <c r="B532" t="s">
        <v>376</v>
      </c>
      <c r="C532" t="s">
        <v>401</v>
      </c>
      <c r="D532" s="16">
        <v>1</v>
      </c>
      <c r="E532" s="16">
        <v>45.75</v>
      </c>
      <c r="F532" s="16">
        <v>141.75</v>
      </c>
      <c r="G532" s="18">
        <v>5.9303063713206997E-2</v>
      </c>
      <c r="H532">
        <v>0.45500000000000002</v>
      </c>
      <c r="I532" t="s">
        <v>32</v>
      </c>
      <c r="J532" t="s">
        <v>61</v>
      </c>
      <c r="K532" t="s">
        <v>61</v>
      </c>
      <c r="L532">
        <v>2011</v>
      </c>
      <c r="M532">
        <v>2011</v>
      </c>
      <c r="N532" t="s">
        <v>398</v>
      </c>
      <c r="O532" t="s">
        <v>48</v>
      </c>
    </row>
    <row r="533" spans="1:15">
      <c r="A533" s="14" t="s">
        <v>375</v>
      </c>
      <c r="B533" t="s">
        <v>376</v>
      </c>
      <c r="C533" t="s">
        <v>401</v>
      </c>
      <c r="D533" s="16">
        <v>0.37</v>
      </c>
      <c r="E533" s="16">
        <v>45.25</v>
      </c>
      <c r="F533" s="16">
        <v>140.25</v>
      </c>
      <c r="G533" s="18">
        <v>5.9303063713206997E-2</v>
      </c>
      <c r="H533">
        <v>0.45500000000000002</v>
      </c>
      <c r="I533" t="s">
        <v>32</v>
      </c>
      <c r="J533" t="s">
        <v>61</v>
      </c>
      <c r="K533" t="s">
        <v>61</v>
      </c>
      <c r="L533">
        <v>2011</v>
      </c>
      <c r="M533">
        <v>2011</v>
      </c>
      <c r="N533" t="s">
        <v>398</v>
      </c>
      <c r="O533" t="s">
        <v>48</v>
      </c>
    </row>
    <row r="534" spans="1:15">
      <c r="A534" s="14" t="s">
        <v>375</v>
      </c>
      <c r="B534" t="s">
        <v>376</v>
      </c>
      <c r="C534" t="s">
        <v>401</v>
      </c>
      <c r="D534" s="16">
        <v>0</v>
      </c>
      <c r="E534" s="16">
        <v>42.25</v>
      </c>
      <c r="F534" s="16">
        <v>139.25</v>
      </c>
      <c r="G534" s="18">
        <v>5.9303063713206997E-2</v>
      </c>
      <c r="H534">
        <v>0.45500000000000002</v>
      </c>
      <c r="I534" t="s">
        <v>32</v>
      </c>
      <c r="J534" t="s">
        <v>61</v>
      </c>
      <c r="K534" t="s">
        <v>61</v>
      </c>
      <c r="L534">
        <v>2011</v>
      </c>
      <c r="M534">
        <v>2011</v>
      </c>
      <c r="N534" t="s">
        <v>398</v>
      </c>
      <c r="O534" t="s">
        <v>48</v>
      </c>
    </row>
    <row r="535" spans="1:15">
      <c r="A535" s="14" t="s">
        <v>375</v>
      </c>
      <c r="B535" t="s">
        <v>376</v>
      </c>
      <c r="C535" t="s">
        <v>401</v>
      </c>
      <c r="D535" s="16">
        <v>0.38</v>
      </c>
      <c r="E535" s="16">
        <v>41.25</v>
      </c>
      <c r="F535" s="16">
        <v>140.25</v>
      </c>
      <c r="G535" s="18">
        <v>5.9303063713206997E-2</v>
      </c>
      <c r="H535">
        <v>0.45500000000000002</v>
      </c>
      <c r="I535" t="s">
        <v>32</v>
      </c>
      <c r="J535" t="s">
        <v>61</v>
      </c>
      <c r="K535" t="s">
        <v>61</v>
      </c>
      <c r="L535">
        <v>2011</v>
      </c>
      <c r="M535">
        <v>2011</v>
      </c>
      <c r="N535" t="s">
        <v>398</v>
      </c>
      <c r="O535" t="s">
        <v>48</v>
      </c>
    </row>
    <row r="536" spans="1:15">
      <c r="A536" s="14" t="s">
        <v>375</v>
      </c>
      <c r="B536" t="s">
        <v>376</v>
      </c>
      <c r="C536" t="s">
        <v>401</v>
      </c>
      <c r="D536" s="16">
        <v>0.25</v>
      </c>
      <c r="E536" s="16">
        <v>44.25</v>
      </c>
      <c r="F536" s="16">
        <v>140.25</v>
      </c>
      <c r="G536" s="18">
        <v>5.9303063713206997E-2</v>
      </c>
      <c r="H536">
        <v>0.45500000000000002</v>
      </c>
      <c r="I536" t="s">
        <v>32</v>
      </c>
      <c r="J536" t="s">
        <v>61</v>
      </c>
      <c r="K536" t="s">
        <v>61</v>
      </c>
      <c r="L536">
        <v>2011</v>
      </c>
      <c r="M536">
        <v>2011</v>
      </c>
      <c r="N536" t="s">
        <v>398</v>
      </c>
      <c r="O536" t="s">
        <v>48</v>
      </c>
    </row>
    <row r="537" spans="1:15">
      <c r="A537" s="14" t="s">
        <v>375</v>
      </c>
      <c r="B537" t="s">
        <v>376</v>
      </c>
      <c r="C537" t="s">
        <v>401</v>
      </c>
      <c r="D537" s="16">
        <v>0.65</v>
      </c>
      <c r="E537" s="16">
        <v>41.75</v>
      </c>
      <c r="F537" s="16">
        <v>140.25</v>
      </c>
      <c r="G537" s="18">
        <v>5.9303063713206997E-2</v>
      </c>
      <c r="H537">
        <v>0.45500000000000002</v>
      </c>
      <c r="I537" t="s">
        <v>32</v>
      </c>
      <c r="J537" t="s">
        <v>61</v>
      </c>
      <c r="K537" t="s">
        <v>61</v>
      </c>
      <c r="L537">
        <v>2011</v>
      </c>
      <c r="M537">
        <v>2011</v>
      </c>
      <c r="N537" t="s">
        <v>398</v>
      </c>
      <c r="O537" t="s">
        <v>48</v>
      </c>
    </row>
    <row r="538" spans="1:15">
      <c r="A538" s="14" t="s">
        <v>375</v>
      </c>
      <c r="B538" t="s">
        <v>376</v>
      </c>
      <c r="C538" t="s">
        <v>406</v>
      </c>
      <c r="D538" s="16">
        <v>0.53</v>
      </c>
      <c r="E538" s="16">
        <v>44.25</v>
      </c>
      <c r="F538" s="16">
        <v>141.25</v>
      </c>
      <c r="G538" s="18">
        <v>0.14794026260398918</v>
      </c>
      <c r="H538">
        <v>0.23899999999999999</v>
      </c>
      <c r="I538" t="s">
        <v>32</v>
      </c>
      <c r="J538" t="s">
        <v>61</v>
      </c>
      <c r="K538" t="s">
        <v>61</v>
      </c>
      <c r="L538">
        <v>2012</v>
      </c>
      <c r="M538">
        <v>2012</v>
      </c>
      <c r="N538" t="s">
        <v>403</v>
      </c>
      <c r="O538" t="s">
        <v>48</v>
      </c>
    </row>
    <row r="539" spans="1:15">
      <c r="A539" s="14" t="s">
        <v>375</v>
      </c>
      <c r="B539" t="s">
        <v>376</v>
      </c>
      <c r="C539" t="s">
        <v>406</v>
      </c>
      <c r="D539" s="16">
        <v>0.48</v>
      </c>
      <c r="E539" s="16">
        <v>44.75</v>
      </c>
      <c r="F539" s="16">
        <v>140.75</v>
      </c>
      <c r="G539" s="18">
        <v>0.14794026260398918</v>
      </c>
      <c r="H539">
        <v>0.23899999999999999</v>
      </c>
      <c r="I539" t="s">
        <v>32</v>
      </c>
      <c r="J539" t="s">
        <v>61</v>
      </c>
      <c r="K539" t="s">
        <v>61</v>
      </c>
      <c r="L539">
        <v>2012</v>
      </c>
      <c r="M539">
        <v>2012</v>
      </c>
      <c r="N539" t="s">
        <v>403</v>
      </c>
      <c r="O539" t="s">
        <v>48</v>
      </c>
    </row>
    <row r="540" spans="1:15">
      <c r="A540" s="14" t="s">
        <v>375</v>
      </c>
      <c r="B540" t="s">
        <v>376</v>
      </c>
      <c r="C540" t="s">
        <v>406</v>
      </c>
      <c r="D540" s="16">
        <v>0.64</v>
      </c>
      <c r="E540" s="16">
        <v>44.75</v>
      </c>
      <c r="F540" s="16">
        <v>141.25</v>
      </c>
      <c r="G540" s="18">
        <v>0.14794026260398899</v>
      </c>
      <c r="H540">
        <v>0.23899999999999999</v>
      </c>
      <c r="I540" t="s">
        <v>32</v>
      </c>
      <c r="J540" t="s">
        <v>61</v>
      </c>
      <c r="K540" t="s">
        <v>61</v>
      </c>
      <c r="L540">
        <v>2012</v>
      </c>
      <c r="M540">
        <v>2012</v>
      </c>
      <c r="N540" t="s">
        <v>403</v>
      </c>
      <c r="O540" t="s">
        <v>48</v>
      </c>
    </row>
    <row r="541" spans="1:15">
      <c r="A541" s="14" t="s">
        <v>375</v>
      </c>
      <c r="B541" t="s">
        <v>376</v>
      </c>
      <c r="C541" t="s">
        <v>406</v>
      </c>
      <c r="D541" s="16">
        <v>0.36</v>
      </c>
      <c r="E541" s="16">
        <v>44.75</v>
      </c>
      <c r="F541" s="16">
        <v>140.25</v>
      </c>
      <c r="G541" s="18">
        <v>0.14794026260398899</v>
      </c>
      <c r="H541">
        <v>0.23899999999999999</v>
      </c>
      <c r="I541" t="s">
        <v>32</v>
      </c>
      <c r="J541" t="s">
        <v>61</v>
      </c>
      <c r="K541" t="s">
        <v>61</v>
      </c>
      <c r="L541">
        <v>2012</v>
      </c>
      <c r="M541">
        <v>2012</v>
      </c>
      <c r="N541" t="s">
        <v>403</v>
      </c>
      <c r="O541" t="s">
        <v>48</v>
      </c>
    </row>
    <row r="542" spans="1:15">
      <c r="A542" s="14" t="s">
        <v>375</v>
      </c>
      <c r="B542" t="s">
        <v>376</v>
      </c>
      <c r="C542" t="s">
        <v>406</v>
      </c>
      <c r="D542" s="16">
        <v>0.88</v>
      </c>
      <c r="E542" s="16">
        <v>45.25</v>
      </c>
      <c r="F542" s="16">
        <v>141.25</v>
      </c>
      <c r="G542" s="18">
        <v>0.14794026260398899</v>
      </c>
      <c r="H542">
        <v>0.23899999999999999</v>
      </c>
      <c r="I542" t="s">
        <v>32</v>
      </c>
      <c r="J542" t="s">
        <v>61</v>
      </c>
      <c r="K542" t="s">
        <v>61</v>
      </c>
      <c r="L542">
        <v>2012</v>
      </c>
      <c r="M542">
        <v>2012</v>
      </c>
      <c r="N542" t="s">
        <v>403</v>
      </c>
      <c r="O542" t="s">
        <v>48</v>
      </c>
    </row>
    <row r="543" spans="1:15">
      <c r="A543" s="14" t="s">
        <v>375</v>
      </c>
      <c r="B543" t="s">
        <v>376</v>
      </c>
      <c r="C543" t="s">
        <v>406</v>
      </c>
      <c r="D543" s="16">
        <v>0.36</v>
      </c>
      <c r="E543" s="16">
        <v>44.25</v>
      </c>
      <c r="F543" s="16">
        <v>140.75</v>
      </c>
      <c r="G543" s="18">
        <v>0.14794026260398899</v>
      </c>
      <c r="H543">
        <v>0.23899999999999999</v>
      </c>
      <c r="I543" t="s">
        <v>32</v>
      </c>
      <c r="J543" t="s">
        <v>61</v>
      </c>
      <c r="K543" t="s">
        <v>61</v>
      </c>
      <c r="L543">
        <v>2012</v>
      </c>
      <c r="M543">
        <v>2012</v>
      </c>
      <c r="N543" t="s">
        <v>403</v>
      </c>
      <c r="O543" t="s">
        <v>48</v>
      </c>
    </row>
    <row r="544" spans="1:15">
      <c r="A544" s="14" t="s">
        <v>375</v>
      </c>
      <c r="B544" t="s">
        <v>376</v>
      </c>
      <c r="C544" t="s">
        <v>406</v>
      </c>
      <c r="D544" s="16">
        <v>0.36</v>
      </c>
      <c r="E544" s="16">
        <v>42.25</v>
      </c>
      <c r="F544" s="16">
        <v>139.75</v>
      </c>
      <c r="G544" s="18">
        <v>0.14794026260398899</v>
      </c>
      <c r="H544">
        <v>0.23899999999999999</v>
      </c>
      <c r="I544" t="s">
        <v>32</v>
      </c>
      <c r="J544" t="s">
        <v>61</v>
      </c>
      <c r="K544" t="s">
        <v>61</v>
      </c>
      <c r="L544">
        <v>2012</v>
      </c>
      <c r="M544">
        <v>2012</v>
      </c>
      <c r="N544" t="s">
        <v>403</v>
      </c>
      <c r="O544" t="s">
        <v>48</v>
      </c>
    </row>
    <row r="545" spans="1:15">
      <c r="A545" s="14" t="s">
        <v>375</v>
      </c>
      <c r="B545" t="s">
        <v>376</v>
      </c>
      <c r="C545" t="s">
        <v>406</v>
      </c>
      <c r="D545" s="16">
        <v>0.75</v>
      </c>
      <c r="E545" s="16">
        <v>43.75</v>
      </c>
      <c r="F545" s="16">
        <v>141.25</v>
      </c>
      <c r="G545" s="18">
        <v>0.14794026260398899</v>
      </c>
      <c r="H545">
        <v>0.23899999999999999</v>
      </c>
      <c r="I545" t="s">
        <v>32</v>
      </c>
      <c r="J545" t="s">
        <v>61</v>
      </c>
      <c r="K545" t="s">
        <v>61</v>
      </c>
      <c r="L545">
        <v>2012</v>
      </c>
      <c r="M545">
        <v>2012</v>
      </c>
      <c r="N545" t="s">
        <v>403</v>
      </c>
      <c r="O545" t="s">
        <v>48</v>
      </c>
    </row>
    <row r="546" spans="1:15">
      <c r="A546" s="14" t="s">
        <v>375</v>
      </c>
      <c r="B546" t="s">
        <v>376</v>
      </c>
      <c r="C546" t="s">
        <v>406</v>
      </c>
      <c r="D546" s="16">
        <v>0.21</v>
      </c>
      <c r="E546" s="16">
        <v>41.75</v>
      </c>
      <c r="F546" s="16">
        <v>139.75</v>
      </c>
      <c r="G546" s="18">
        <v>0.14794026260398899</v>
      </c>
      <c r="H546">
        <v>0.23899999999999999</v>
      </c>
      <c r="I546" t="s">
        <v>32</v>
      </c>
      <c r="J546" t="s">
        <v>61</v>
      </c>
      <c r="K546" t="s">
        <v>61</v>
      </c>
      <c r="L546">
        <v>2012</v>
      </c>
      <c r="M546">
        <v>2012</v>
      </c>
      <c r="N546" t="s">
        <v>403</v>
      </c>
      <c r="O546" t="s">
        <v>48</v>
      </c>
    </row>
    <row r="547" spans="1:15">
      <c r="A547" s="14" t="s">
        <v>375</v>
      </c>
      <c r="B547" t="s">
        <v>376</v>
      </c>
      <c r="C547" t="s">
        <v>406</v>
      </c>
      <c r="D547" s="16">
        <v>1</v>
      </c>
      <c r="E547" s="16">
        <v>43.25</v>
      </c>
      <c r="F547" s="16">
        <v>141.25</v>
      </c>
      <c r="G547" s="18">
        <v>0.14794026260398899</v>
      </c>
      <c r="H547">
        <v>0.23899999999999999</v>
      </c>
      <c r="I547" t="s">
        <v>32</v>
      </c>
      <c r="J547" t="s">
        <v>61</v>
      </c>
      <c r="K547" t="s">
        <v>61</v>
      </c>
      <c r="L547">
        <v>2012</v>
      </c>
      <c r="M547">
        <v>2012</v>
      </c>
      <c r="N547" t="s">
        <v>403</v>
      </c>
      <c r="O547" t="s">
        <v>48</v>
      </c>
    </row>
    <row r="548" spans="1:15">
      <c r="A548" s="14" t="s">
        <v>375</v>
      </c>
      <c r="B548" t="s">
        <v>376</v>
      </c>
      <c r="C548" t="s">
        <v>406</v>
      </c>
      <c r="D548" s="16">
        <v>0.83</v>
      </c>
      <c r="E548" s="16">
        <v>44.75</v>
      </c>
      <c r="F548" s="16">
        <v>141.75</v>
      </c>
      <c r="G548" s="18">
        <v>0.14794026260398899</v>
      </c>
      <c r="H548">
        <v>0.23899999999999999</v>
      </c>
      <c r="I548" t="s">
        <v>32</v>
      </c>
      <c r="J548" t="s">
        <v>61</v>
      </c>
      <c r="K548" t="s">
        <v>61</v>
      </c>
      <c r="L548">
        <v>2012</v>
      </c>
      <c r="M548">
        <v>2012</v>
      </c>
      <c r="N548" t="s">
        <v>403</v>
      </c>
      <c r="O548" t="s">
        <v>48</v>
      </c>
    </row>
    <row r="549" spans="1:15">
      <c r="A549" s="14" t="s">
        <v>375</v>
      </c>
      <c r="B549" t="s">
        <v>376</v>
      </c>
      <c r="C549" t="s">
        <v>406</v>
      </c>
      <c r="D549" s="16">
        <v>0.36</v>
      </c>
      <c r="E549" s="16">
        <v>43.25</v>
      </c>
      <c r="F549" s="16">
        <v>140.25</v>
      </c>
      <c r="G549" s="18">
        <v>0.14794026260398899</v>
      </c>
      <c r="H549">
        <v>0.23899999999999999</v>
      </c>
      <c r="I549" t="s">
        <v>32</v>
      </c>
      <c r="J549" t="s">
        <v>61</v>
      </c>
      <c r="K549" t="s">
        <v>61</v>
      </c>
      <c r="L549">
        <v>2012</v>
      </c>
      <c r="M549">
        <v>2012</v>
      </c>
      <c r="N549" t="s">
        <v>403</v>
      </c>
      <c r="O549" t="s">
        <v>48</v>
      </c>
    </row>
    <row r="550" spans="1:15">
      <c r="A550" s="14" t="s">
        <v>375</v>
      </c>
      <c r="B550" t="s">
        <v>376</v>
      </c>
      <c r="C550" t="s">
        <v>406</v>
      </c>
      <c r="D550" s="16">
        <v>0.9</v>
      </c>
      <c r="E550" s="16">
        <v>43.25</v>
      </c>
      <c r="F550" s="16">
        <v>140.75</v>
      </c>
      <c r="G550" s="18">
        <v>0.14794026260398899</v>
      </c>
      <c r="H550">
        <v>0.23899999999999999</v>
      </c>
      <c r="I550" t="s">
        <v>32</v>
      </c>
      <c r="J550" t="s">
        <v>61</v>
      </c>
      <c r="K550" t="s">
        <v>61</v>
      </c>
      <c r="L550">
        <v>2012</v>
      </c>
      <c r="M550">
        <v>2012</v>
      </c>
      <c r="N550" t="s">
        <v>403</v>
      </c>
      <c r="O550" t="s">
        <v>48</v>
      </c>
    </row>
    <row r="551" spans="1:15">
      <c r="A551" s="14" t="s">
        <v>375</v>
      </c>
      <c r="B551" t="s">
        <v>376</v>
      </c>
      <c r="C551" t="s">
        <v>406</v>
      </c>
      <c r="D551" s="16">
        <v>0.57999999999999996</v>
      </c>
      <c r="E551" s="16">
        <v>45.25</v>
      </c>
      <c r="F551" s="16">
        <v>140.75</v>
      </c>
      <c r="G551" s="18">
        <v>0.14794026260398899</v>
      </c>
      <c r="H551">
        <v>0.23899999999999999</v>
      </c>
      <c r="I551" t="s">
        <v>32</v>
      </c>
      <c r="J551" t="s">
        <v>61</v>
      </c>
      <c r="K551" t="s">
        <v>61</v>
      </c>
      <c r="L551">
        <v>2012</v>
      </c>
      <c r="M551">
        <v>2012</v>
      </c>
      <c r="N551" t="s">
        <v>403</v>
      </c>
      <c r="O551" t="s">
        <v>48</v>
      </c>
    </row>
    <row r="552" spans="1:15">
      <c r="A552" s="14" t="s">
        <v>375</v>
      </c>
      <c r="B552" t="s">
        <v>376</v>
      </c>
      <c r="C552" t="s">
        <v>406</v>
      </c>
      <c r="D552" s="16">
        <v>0</v>
      </c>
      <c r="E552" s="16">
        <v>42.75</v>
      </c>
      <c r="F552" s="16">
        <v>139.75</v>
      </c>
      <c r="G552" s="18">
        <v>0.14794026260398899</v>
      </c>
      <c r="H552">
        <v>0.23899999999999999</v>
      </c>
      <c r="I552" t="s">
        <v>32</v>
      </c>
      <c r="J552" t="s">
        <v>61</v>
      </c>
      <c r="K552" t="s">
        <v>61</v>
      </c>
      <c r="L552">
        <v>2012</v>
      </c>
      <c r="M552">
        <v>2012</v>
      </c>
      <c r="N552" t="s">
        <v>403</v>
      </c>
      <c r="O552" t="s">
        <v>48</v>
      </c>
    </row>
    <row r="553" spans="1:15">
      <c r="A553" s="14" t="s">
        <v>375</v>
      </c>
      <c r="B553" t="s">
        <v>376</v>
      </c>
      <c r="C553" t="s">
        <v>406</v>
      </c>
      <c r="D553" s="16">
        <v>1</v>
      </c>
      <c r="E553" s="16">
        <v>44.25</v>
      </c>
      <c r="F553" s="16">
        <v>141.75</v>
      </c>
      <c r="G553" s="18">
        <v>0.14794026260398899</v>
      </c>
      <c r="H553">
        <v>0.23899999999999999</v>
      </c>
      <c r="I553" t="s">
        <v>32</v>
      </c>
      <c r="J553" t="s">
        <v>61</v>
      </c>
      <c r="K553" t="s">
        <v>61</v>
      </c>
      <c r="L553">
        <v>2012</v>
      </c>
      <c r="M553">
        <v>2012</v>
      </c>
      <c r="N553" t="s">
        <v>403</v>
      </c>
      <c r="O553" t="s">
        <v>48</v>
      </c>
    </row>
    <row r="554" spans="1:15">
      <c r="A554" s="14" t="s">
        <v>375</v>
      </c>
      <c r="B554" t="s">
        <v>376</v>
      </c>
      <c r="C554" t="s">
        <v>406</v>
      </c>
      <c r="D554" s="16">
        <v>0.75</v>
      </c>
      <c r="E554" s="16">
        <v>42.75</v>
      </c>
      <c r="F554" s="16">
        <v>140.25</v>
      </c>
      <c r="G554" s="18">
        <v>0.14794026260398899</v>
      </c>
      <c r="H554">
        <v>0.23899999999999999</v>
      </c>
      <c r="I554" t="s">
        <v>32</v>
      </c>
      <c r="J554" t="s">
        <v>61</v>
      </c>
      <c r="K554" t="s">
        <v>61</v>
      </c>
      <c r="L554">
        <v>2012</v>
      </c>
      <c r="M554">
        <v>2012</v>
      </c>
      <c r="N554" t="s">
        <v>403</v>
      </c>
      <c r="O554" t="s">
        <v>48</v>
      </c>
    </row>
    <row r="555" spans="1:15">
      <c r="A555" s="14" t="s">
        <v>375</v>
      </c>
      <c r="B555" t="s">
        <v>376</v>
      </c>
      <c r="C555" t="s">
        <v>406</v>
      </c>
      <c r="D555" s="16">
        <v>0.31</v>
      </c>
      <c r="E555" s="16">
        <v>43.75</v>
      </c>
      <c r="F555" s="16">
        <v>140.75</v>
      </c>
      <c r="G555" s="18">
        <v>0.14794026260398899</v>
      </c>
      <c r="H555">
        <v>0.23899999999999999</v>
      </c>
      <c r="I555" t="s">
        <v>32</v>
      </c>
      <c r="J555" t="s">
        <v>61</v>
      </c>
      <c r="K555" t="s">
        <v>61</v>
      </c>
      <c r="L555">
        <v>2012</v>
      </c>
      <c r="M555">
        <v>2012</v>
      </c>
      <c r="N555" t="s">
        <v>403</v>
      </c>
      <c r="O555" t="s">
        <v>48</v>
      </c>
    </row>
    <row r="556" spans="1:15">
      <c r="A556" s="14" t="s">
        <v>375</v>
      </c>
      <c r="B556" t="s">
        <v>376</v>
      </c>
      <c r="C556" t="s">
        <v>406</v>
      </c>
      <c r="D556" s="16">
        <v>0.11</v>
      </c>
      <c r="E556" s="16">
        <v>41.25</v>
      </c>
      <c r="F556" s="16">
        <v>139.75</v>
      </c>
      <c r="G556" s="18">
        <v>0.14794026260398899</v>
      </c>
      <c r="H556">
        <v>0.23899999999999999</v>
      </c>
      <c r="I556" t="s">
        <v>32</v>
      </c>
      <c r="J556" t="s">
        <v>61</v>
      </c>
      <c r="K556" t="s">
        <v>61</v>
      </c>
      <c r="L556">
        <v>2012</v>
      </c>
      <c r="M556">
        <v>2012</v>
      </c>
      <c r="N556" t="s">
        <v>403</v>
      </c>
      <c r="O556" t="s">
        <v>48</v>
      </c>
    </row>
    <row r="557" spans="1:15">
      <c r="A557" s="14" t="s">
        <v>375</v>
      </c>
      <c r="B557" t="s">
        <v>376</v>
      </c>
      <c r="C557" t="s">
        <v>406</v>
      </c>
      <c r="D557" s="16">
        <v>1</v>
      </c>
      <c r="E557" s="16">
        <v>45.25</v>
      </c>
      <c r="F557" s="16">
        <v>141.75</v>
      </c>
      <c r="G557" s="18">
        <v>0.14794026260398899</v>
      </c>
      <c r="H557">
        <v>0.23899999999999999</v>
      </c>
      <c r="I557" t="s">
        <v>32</v>
      </c>
      <c r="J557" t="s">
        <v>61</v>
      </c>
      <c r="K557" t="s">
        <v>61</v>
      </c>
      <c r="L557">
        <v>2012</v>
      </c>
      <c r="M557">
        <v>2012</v>
      </c>
      <c r="N557" t="s">
        <v>403</v>
      </c>
      <c r="O557" t="s">
        <v>48</v>
      </c>
    </row>
    <row r="558" spans="1:15">
      <c r="A558" s="14" t="s">
        <v>375</v>
      </c>
      <c r="B558" t="s">
        <v>376</v>
      </c>
      <c r="C558" t="s">
        <v>406</v>
      </c>
      <c r="D558" s="16">
        <v>0.89</v>
      </c>
      <c r="E558" s="16">
        <v>45.75</v>
      </c>
      <c r="F558" s="16">
        <v>141.25</v>
      </c>
      <c r="G558" s="18">
        <v>0.14794026260398899</v>
      </c>
      <c r="H558">
        <v>0.23899999999999999</v>
      </c>
      <c r="I558" t="s">
        <v>32</v>
      </c>
      <c r="J558" t="s">
        <v>61</v>
      </c>
      <c r="K558" t="s">
        <v>61</v>
      </c>
      <c r="L558">
        <v>2012</v>
      </c>
      <c r="M558">
        <v>2012</v>
      </c>
      <c r="N558" t="s">
        <v>403</v>
      </c>
      <c r="O558" t="s">
        <v>48</v>
      </c>
    </row>
    <row r="559" spans="1:15">
      <c r="A559" s="14" t="s">
        <v>375</v>
      </c>
      <c r="B559" t="s">
        <v>376</v>
      </c>
      <c r="C559" t="s">
        <v>406</v>
      </c>
      <c r="D559" s="16">
        <v>1</v>
      </c>
      <c r="E559" s="16">
        <v>45.75</v>
      </c>
      <c r="F559" s="16">
        <v>141.75</v>
      </c>
      <c r="G559" s="18">
        <v>0.14794026260398899</v>
      </c>
      <c r="H559">
        <v>0.23899999999999999</v>
      </c>
      <c r="I559" t="s">
        <v>32</v>
      </c>
      <c r="J559" t="s">
        <v>61</v>
      </c>
      <c r="K559" t="s">
        <v>61</v>
      </c>
      <c r="L559">
        <v>2012</v>
      </c>
      <c r="M559">
        <v>2012</v>
      </c>
      <c r="N559" t="s">
        <v>403</v>
      </c>
      <c r="O559" t="s">
        <v>48</v>
      </c>
    </row>
    <row r="560" spans="1:15">
      <c r="A560" s="14" t="s">
        <v>375</v>
      </c>
      <c r="B560" t="s">
        <v>376</v>
      </c>
      <c r="C560" t="s">
        <v>406</v>
      </c>
      <c r="D560" s="16">
        <v>0.37</v>
      </c>
      <c r="E560" s="16">
        <v>45.25</v>
      </c>
      <c r="F560" s="16">
        <v>140.25</v>
      </c>
      <c r="G560" s="18">
        <v>0.14794026260398899</v>
      </c>
      <c r="H560">
        <v>0.23899999999999999</v>
      </c>
      <c r="I560" t="s">
        <v>32</v>
      </c>
      <c r="J560" t="s">
        <v>61</v>
      </c>
      <c r="K560" t="s">
        <v>61</v>
      </c>
      <c r="L560">
        <v>2012</v>
      </c>
      <c r="M560">
        <v>2012</v>
      </c>
      <c r="N560" t="s">
        <v>403</v>
      </c>
      <c r="O560" t="s">
        <v>48</v>
      </c>
    </row>
    <row r="561" spans="1:15">
      <c r="A561" s="14" t="s">
        <v>375</v>
      </c>
      <c r="B561" t="s">
        <v>376</v>
      </c>
      <c r="C561" t="s">
        <v>406</v>
      </c>
      <c r="D561" s="16">
        <v>0</v>
      </c>
      <c r="E561" s="16">
        <v>42.25</v>
      </c>
      <c r="F561" s="16">
        <v>139.25</v>
      </c>
      <c r="G561" s="18">
        <v>0.14794026260398899</v>
      </c>
      <c r="H561">
        <v>0.23899999999999999</v>
      </c>
      <c r="I561" t="s">
        <v>32</v>
      </c>
      <c r="J561" t="s">
        <v>61</v>
      </c>
      <c r="K561" t="s">
        <v>61</v>
      </c>
      <c r="L561">
        <v>2012</v>
      </c>
      <c r="M561">
        <v>2012</v>
      </c>
      <c r="N561" t="s">
        <v>403</v>
      </c>
      <c r="O561" t="s">
        <v>48</v>
      </c>
    </row>
    <row r="562" spans="1:15">
      <c r="A562" s="14" t="s">
        <v>375</v>
      </c>
      <c r="B562" t="s">
        <v>376</v>
      </c>
      <c r="C562" t="s">
        <v>406</v>
      </c>
      <c r="D562" s="16">
        <v>0.38</v>
      </c>
      <c r="E562" s="16">
        <v>41.25</v>
      </c>
      <c r="F562" s="16">
        <v>140.25</v>
      </c>
      <c r="G562" s="18">
        <v>0.14794026260398899</v>
      </c>
      <c r="H562">
        <v>0.23899999999999999</v>
      </c>
      <c r="I562" t="s">
        <v>32</v>
      </c>
      <c r="J562" t="s">
        <v>61</v>
      </c>
      <c r="K562" t="s">
        <v>61</v>
      </c>
      <c r="L562">
        <v>2012</v>
      </c>
      <c r="M562">
        <v>2012</v>
      </c>
      <c r="N562" t="s">
        <v>403</v>
      </c>
      <c r="O562" t="s">
        <v>48</v>
      </c>
    </row>
    <row r="563" spans="1:15">
      <c r="A563" s="14" t="s">
        <v>375</v>
      </c>
      <c r="B563" t="s">
        <v>376</v>
      </c>
      <c r="C563" t="s">
        <v>406</v>
      </c>
      <c r="D563" s="16">
        <v>0.25</v>
      </c>
      <c r="E563" s="16">
        <v>44.25</v>
      </c>
      <c r="F563" s="16">
        <v>140.25</v>
      </c>
      <c r="G563" s="18">
        <v>0.14794026260398899</v>
      </c>
      <c r="H563">
        <v>0.23899999999999999</v>
      </c>
      <c r="I563" t="s">
        <v>32</v>
      </c>
      <c r="J563" t="s">
        <v>61</v>
      </c>
      <c r="K563" t="s">
        <v>61</v>
      </c>
      <c r="L563">
        <v>2012</v>
      </c>
      <c r="M563">
        <v>2012</v>
      </c>
      <c r="N563" t="s">
        <v>403</v>
      </c>
      <c r="O563" t="s">
        <v>48</v>
      </c>
    </row>
    <row r="564" spans="1:15">
      <c r="A564" s="14" t="s">
        <v>375</v>
      </c>
      <c r="B564" t="s">
        <v>376</v>
      </c>
      <c r="C564" t="s">
        <v>406</v>
      </c>
      <c r="D564" s="16">
        <v>0.65</v>
      </c>
      <c r="E564" s="16">
        <v>41.75</v>
      </c>
      <c r="F564" s="16">
        <v>140.25</v>
      </c>
      <c r="G564" s="18">
        <v>0.14794026260398899</v>
      </c>
      <c r="H564">
        <v>0.23899999999999999</v>
      </c>
      <c r="I564" t="s">
        <v>32</v>
      </c>
      <c r="J564" t="s">
        <v>61</v>
      </c>
      <c r="K564" t="s">
        <v>61</v>
      </c>
      <c r="L564">
        <v>2012</v>
      </c>
      <c r="M564">
        <v>2012</v>
      </c>
      <c r="N564" t="s">
        <v>403</v>
      </c>
      <c r="O564" t="s">
        <v>48</v>
      </c>
    </row>
    <row r="565" spans="1:15">
      <c r="A565" s="14" t="s">
        <v>375</v>
      </c>
      <c r="B565" t="s">
        <v>376</v>
      </c>
      <c r="C565" t="s">
        <v>411</v>
      </c>
      <c r="D565" s="16">
        <v>0.53</v>
      </c>
      <c r="E565" s="16">
        <v>44.25</v>
      </c>
      <c r="F565" s="16">
        <v>141.25</v>
      </c>
      <c r="G565" s="18">
        <v>0.10617754167919548</v>
      </c>
      <c r="H565">
        <v>0.32300000000000001</v>
      </c>
      <c r="I565" t="s">
        <v>32</v>
      </c>
      <c r="J565" t="s">
        <v>61</v>
      </c>
      <c r="K565" t="s">
        <v>61</v>
      </c>
      <c r="L565">
        <v>2013</v>
      </c>
      <c r="M565">
        <v>2013</v>
      </c>
      <c r="N565" t="s">
        <v>408</v>
      </c>
      <c r="O565" t="s">
        <v>48</v>
      </c>
    </row>
    <row r="566" spans="1:15">
      <c r="A566" s="14" t="s">
        <v>375</v>
      </c>
      <c r="B566" t="s">
        <v>376</v>
      </c>
      <c r="C566" t="s">
        <v>411</v>
      </c>
      <c r="D566" s="16">
        <v>0.48</v>
      </c>
      <c r="E566" s="16">
        <v>44.75</v>
      </c>
      <c r="F566" s="16">
        <v>140.75</v>
      </c>
      <c r="G566" s="18">
        <v>0.10617754167919548</v>
      </c>
      <c r="H566">
        <v>0.32300000000000001</v>
      </c>
      <c r="I566" t="s">
        <v>32</v>
      </c>
      <c r="J566" t="s">
        <v>61</v>
      </c>
      <c r="K566" t="s">
        <v>61</v>
      </c>
      <c r="L566">
        <v>2013</v>
      </c>
      <c r="M566">
        <v>2013</v>
      </c>
      <c r="N566" t="s">
        <v>408</v>
      </c>
      <c r="O566" t="s">
        <v>48</v>
      </c>
    </row>
    <row r="567" spans="1:15">
      <c r="A567" s="14" t="s">
        <v>375</v>
      </c>
      <c r="B567" t="s">
        <v>376</v>
      </c>
      <c r="C567" t="s">
        <v>411</v>
      </c>
      <c r="D567" s="16">
        <v>0.64</v>
      </c>
      <c r="E567" s="16">
        <v>44.75</v>
      </c>
      <c r="F567" s="16">
        <v>141.25</v>
      </c>
      <c r="G567" s="18">
        <v>0.10617754167919501</v>
      </c>
      <c r="H567">
        <v>0.32300000000000001</v>
      </c>
      <c r="I567" t="s">
        <v>32</v>
      </c>
      <c r="J567" t="s">
        <v>61</v>
      </c>
      <c r="K567" t="s">
        <v>61</v>
      </c>
      <c r="L567">
        <v>2013</v>
      </c>
      <c r="M567">
        <v>2013</v>
      </c>
      <c r="N567" t="s">
        <v>408</v>
      </c>
      <c r="O567" t="s">
        <v>48</v>
      </c>
    </row>
    <row r="568" spans="1:15">
      <c r="A568" s="14" t="s">
        <v>375</v>
      </c>
      <c r="B568" t="s">
        <v>376</v>
      </c>
      <c r="C568" t="s">
        <v>411</v>
      </c>
      <c r="D568" s="16">
        <v>0.36</v>
      </c>
      <c r="E568" s="16">
        <v>44.75</v>
      </c>
      <c r="F568" s="16">
        <v>140.25</v>
      </c>
      <c r="G568" s="18">
        <v>0.10617754167919501</v>
      </c>
      <c r="H568">
        <v>0.32300000000000001</v>
      </c>
      <c r="I568" t="s">
        <v>32</v>
      </c>
      <c r="J568" t="s">
        <v>61</v>
      </c>
      <c r="K568" t="s">
        <v>61</v>
      </c>
      <c r="L568">
        <v>2013</v>
      </c>
      <c r="M568">
        <v>2013</v>
      </c>
      <c r="N568" t="s">
        <v>408</v>
      </c>
      <c r="O568" t="s">
        <v>48</v>
      </c>
    </row>
    <row r="569" spans="1:15">
      <c r="A569" s="14" t="s">
        <v>375</v>
      </c>
      <c r="B569" t="s">
        <v>376</v>
      </c>
      <c r="C569" t="s">
        <v>411</v>
      </c>
      <c r="D569" s="16">
        <v>0.88</v>
      </c>
      <c r="E569" s="16">
        <v>45.25</v>
      </c>
      <c r="F569" s="16">
        <v>141.25</v>
      </c>
      <c r="G569" s="18">
        <v>0.10617754167919501</v>
      </c>
      <c r="H569">
        <v>0.32300000000000001</v>
      </c>
      <c r="I569" t="s">
        <v>32</v>
      </c>
      <c r="J569" t="s">
        <v>61</v>
      </c>
      <c r="K569" t="s">
        <v>61</v>
      </c>
      <c r="L569">
        <v>2013</v>
      </c>
      <c r="M569">
        <v>2013</v>
      </c>
      <c r="N569" t="s">
        <v>408</v>
      </c>
      <c r="O569" t="s">
        <v>48</v>
      </c>
    </row>
    <row r="570" spans="1:15">
      <c r="A570" s="14" t="s">
        <v>375</v>
      </c>
      <c r="B570" t="s">
        <v>376</v>
      </c>
      <c r="C570" t="s">
        <v>411</v>
      </c>
      <c r="D570" s="16">
        <v>0.36</v>
      </c>
      <c r="E570" s="16">
        <v>44.25</v>
      </c>
      <c r="F570" s="16">
        <v>140.75</v>
      </c>
      <c r="G570" s="18">
        <v>0.10617754167919501</v>
      </c>
      <c r="H570">
        <v>0.32300000000000001</v>
      </c>
      <c r="I570" t="s">
        <v>32</v>
      </c>
      <c r="J570" t="s">
        <v>61</v>
      </c>
      <c r="K570" t="s">
        <v>61</v>
      </c>
      <c r="L570">
        <v>2013</v>
      </c>
      <c r="M570">
        <v>2013</v>
      </c>
      <c r="N570" t="s">
        <v>408</v>
      </c>
      <c r="O570" t="s">
        <v>48</v>
      </c>
    </row>
    <row r="571" spans="1:15">
      <c r="A571" s="14" t="s">
        <v>375</v>
      </c>
      <c r="B571" t="s">
        <v>376</v>
      </c>
      <c r="C571" t="s">
        <v>411</v>
      </c>
      <c r="D571" s="16">
        <v>0.36</v>
      </c>
      <c r="E571" s="16">
        <v>42.25</v>
      </c>
      <c r="F571" s="16">
        <v>139.75</v>
      </c>
      <c r="G571" s="18">
        <v>0.10617754167919501</v>
      </c>
      <c r="H571">
        <v>0.32300000000000001</v>
      </c>
      <c r="I571" t="s">
        <v>32</v>
      </c>
      <c r="J571" t="s">
        <v>61</v>
      </c>
      <c r="K571" t="s">
        <v>61</v>
      </c>
      <c r="L571">
        <v>2013</v>
      </c>
      <c r="M571">
        <v>2013</v>
      </c>
      <c r="N571" t="s">
        <v>408</v>
      </c>
      <c r="O571" t="s">
        <v>48</v>
      </c>
    </row>
    <row r="572" spans="1:15">
      <c r="A572" s="14" t="s">
        <v>375</v>
      </c>
      <c r="B572" t="s">
        <v>376</v>
      </c>
      <c r="C572" t="s">
        <v>411</v>
      </c>
      <c r="D572" s="16">
        <v>0.75</v>
      </c>
      <c r="E572" s="16">
        <v>43.75</v>
      </c>
      <c r="F572" s="16">
        <v>141.25</v>
      </c>
      <c r="G572" s="18">
        <v>0.10617754167919501</v>
      </c>
      <c r="H572">
        <v>0.32300000000000001</v>
      </c>
      <c r="I572" t="s">
        <v>32</v>
      </c>
      <c r="J572" t="s">
        <v>61</v>
      </c>
      <c r="K572" t="s">
        <v>61</v>
      </c>
      <c r="L572">
        <v>2013</v>
      </c>
      <c r="M572">
        <v>2013</v>
      </c>
      <c r="N572" t="s">
        <v>408</v>
      </c>
      <c r="O572" t="s">
        <v>48</v>
      </c>
    </row>
    <row r="573" spans="1:15">
      <c r="A573" s="14" t="s">
        <v>375</v>
      </c>
      <c r="B573" t="s">
        <v>376</v>
      </c>
      <c r="C573" t="s">
        <v>411</v>
      </c>
      <c r="D573" s="16">
        <v>0.21</v>
      </c>
      <c r="E573" s="16">
        <v>41.75</v>
      </c>
      <c r="F573" s="16">
        <v>139.75</v>
      </c>
      <c r="G573" s="18">
        <v>0.10617754167919501</v>
      </c>
      <c r="H573">
        <v>0.32300000000000001</v>
      </c>
      <c r="I573" t="s">
        <v>32</v>
      </c>
      <c r="J573" t="s">
        <v>61</v>
      </c>
      <c r="K573" t="s">
        <v>61</v>
      </c>
      <c r="L573">
        <v>2013</v>
      </c>
      <c r="M573">
        <v>2013</v>
      </c>
      <c r="N573" t="s">
        <v>408</v>
      </c>
      <c r="O573" t="s">
        <v>48</v>
      </c>
    </row>
    <row r="574" spans="1:15">
      <c r="A574" s="14" t="s">
        <v>375</v>
      </c>
      <c r="B574" t="s">
        <v>376</v>
      </c>
      <c r="C574" t="s">
        <v>411</v>
      </c>
      <c r="D574" s="16">
        <v>1</v>
      </c>
      <c r="E574" s="16">
        <v>43.25</v>
      </c>
      <c r="F574" s="16">
        <v>141.25</v>
      </c>
      <c r="G574" s="18">
        <v>0.10617754167919501</v>
      </c>
      <c r="H574">
        <v>0.32300000000000001</v>
      </c>
      <c r="I574" t="s">
        <v>32</v>
      </c>
      <c r="J574" t="s">
        <v>61</v>
      </c>
      <c r="K574" t="s">
        <v>61</v>
      </c>
      <c r="L574">
        <v>2013</v>
      </c>
      <c r="M574">
        <v>2013</v>
      </c>
      <c r="N574" t="s">
        <v>408</v>
      </c>
      <c r="O574" t="s">
        <v>48</v>
      </c>
    </row>
    <row r="575" spans="1:15">
      <c r="A575" s="14" t="s">
        <v>375</v>
      </c>
      <c r="B575" t="s">
        <v>376</v>
      </c>
      <c r="C575" t="s">
        <v>411</v>
      </c>
      <c r="D575" s="16">
        <v>0.83</v>
      </c>
      <c r="E575" s="16">
        <v>44.75</v>
      </c>
      <c r="F575" s="16">
        <v>141.75</v>
      </c>
      <c r="G575" s="18">
        <v>0.10617754167919501</v>
      </c>
      <c r="H575">
        <v>0.32300000000000001</v>
      </c>
      <c r="I575" t="s">
        <v>32</v>
      </c>
      <c r="J575" t="s">
        <v>61</v>
      </c>
      <c r="K575" t="s">
        <v>61</v>
      </c>
      <c r="L575">
        <v>2013</v>
      </c>
      <c r="M575">
        <v>2013</v>
      </c>
      <c r="N575" t="s">
        <v>408</v>
      </c>
      <c r="O575" t="s">
        <v>48</v>
      </c>
    </row>
    <row r="576" spans="1:15">
      <c r="A576" s="14" t="s">
        <v>375</v>
      </c>
      <c r="B576" t="s">
        <v>376</v>
      </c>
      <c r="C576" t="s">
        <v>411</v>
      </c>
      <c r="D576" s="16">
        <v>0.36</v>
      </c>
      <c r="E576" s="16">
        <v>43.25</v>
      </c>
      <c r="F576" s="16">
        <v>140.25</v>
      </c>
      <c r="G576" s="18">
        <v>0.10617754167919501</v>
      </c>
      <c r="H576">
        <v>0.32300000000000001</v>
      </c>
      <c r="I576" t="s">
        <v>32</v>
      </c>
      <c r="J576" t="s">
        <v>61</v>
      </c>
      <c r="K576" t="s">
        <v>61</v>
      </c>
      <c r="L576">
        <v>2013</v>
      </c>
      <c r="M576">
        <v>2013</v>
      </c>
      <c r="N576" t="s">
        <v>408</v>
      </c>
      <c r="O576" t="s">
        <v>48</v>
      </c>
    </row>
    <row r="577" spans="1:15">
      <c r="A577" s="14" t="s">
        <v>375</v>
      </c>
      <c r="B577" t="s">
        <v>376</v>
      </c>
      <c r="C577" t="s">
        <v>411</v>
      </c>
      <c r="D577" s="16">
        <v>0.9</v>
      </c>
      <c r="E577" s="16">
        <v>43.25</v>
      </c>
      <c r="F577" s="16">
        <v>140.75</v>
      </c>
      <c r="G577" s="18">
        <v>0.10617754167919501</v>
      </c>
      <c r="H577">
        <v>0.32300000000000001</v>
      </c>
      <c r="I577" t="s">
        <v>32</v>
      </c>
      <c r="J577" t="s">
        <v>61</v>
      </c>
      <c r="K577" t="s">
        <v>61</v>
      </c>
      <c r="L577">
        <v>2013</v>
      </c>
      <c r="M577">
        <v>2013</v>
      </c>
      <c r="N577" t="s">
        <v>408</v>
      </c>
      <c r="O577" t="s">
        <v>48</v>
      </c>
    </row>
    <row r="578" spans="1:15">
      <c r="A578" s="14" t="s">
        <v>375</v>
      </c>
      <c r="B578" t="s">
        <v>376</v>
      </c>
      <c r="C578" t="s">
        <v>411</v>
      </c>
      <c r="D578" s="16">
        <v>0.57999999999999996</v>
      </c>
      <c r="E578" s="16">
        <v>45.25</v>
      </c>
      <c r="F578" s="16">
        <v>140.75</v>
      </c>
      <c r="G578" s="18">
        <v>0.10617754167919501</v>
      </c>
      <c r="H578">
        <v>0.32300000000000001</v>
      </c>
      <c r="I578" t="s">
        <v>32</v>
      </c>
      <c r="J578" t="s">
        <v>61</v>
      </c>
      <c r="K578" t="s">
        <v>61</v>
      </c>
      <c r="L578">
        <v>2013</v>
      </c>
      <c r="M578">
        <v>2013</v>
      </c>
      <c r="N578" t="s">
        <v>408</v>
      </c>
      <c r="O578" t="s">
        <v>48</v>
      </c>
    </row>
    <row r="579" spans="1:15">
      <c r="A579" s="14" t="s">
        <v>375</v>
      </c>
      <c r="B579" t="s">
        <v>376</v>
      </c>
      <c r="C579" t="s">
        <v>411</v>
      </c>
      <c r="D579" s="16">
        <v>0</v>
      </c>
      <c r="E579" s="16">
        <v>42.75</v>
      </c>
      <c r="F579" s="16">
        <v>139.75</v>
      </c>
      <c r="G579" s="18">
        <v>0.10617754167919501</v>
      </c>
      <c r="H579">
        <v>0.32300000000000001</v>
      </c>
      <c r="I579" t="s">
        <v>32</v>
      </c>
      <c r="J579" t="s">
        <v>61</v>
      </c>
      <c r="K579" t="s">
        <v>61</v>
      </c>
      <c r="L579">
        <v>2013</v>
      </c>
      <c r="M579">
        <v>2013</v>
      </c>
      <c r="N579" t="s">
        <v>408</v>
      </c>
      <c r="O579" t="s">
        <v>48</v>
      </c>
    </row>
    <row r="580" spans="1:15">
      <c r="A580" s="14" t="s">
        <v>375</v>
      </c>
      <c r="B580" t="s">
        <v>376</v>
      </c>
      <c r="C580" t="s">
        <v>411</v>
      </c>
      <c r="D580" s="16">
        <v>1</v>
      </c>
      <c r="E580" s="16">
        <v>44.25</v>
      </c>
      <c r="F580" s="16">
        <v>141.75</v>
      </c>
      <c r="G580" s="18">
        <v>0.10617754167919501</v>
      </c>
      <c r="H580">
        <v>0.32300000000000001</v>
      </c>
      <c r="I580" t="s">
        <v>32</v>
      </c>
      <c r="J580" t="s">
        <v>61</v>
      </c>
      <c r="K580" t="s">
        <v>61</v>
      </c>
      <c r="L580">
        <v>2013</v>
      </c>
      <c r="M580">
        <v>2013</v>
      </c>
      <c r="N580" t="s">
        <v>408</v>
      </c>
      <c r="O580" t="s">
        <v>48</v>
      </c>
    </row>
    <row r="581" spans="1:15">
      <c r="A581" s="14" t="s">
        <v>375</v>
      </c>
      <c r="B581" t="s">
        <v>376</v>
      </c>
      <c r="C581" t="s">
        <v>411</v>
      </c>
      <c r="D581" s="16">
        <v>0.75</v>
      </c>
      <c r="E581" s="16">
        <v>42.75</v>
      </c>
      <c r="F581" s="16">
        <v>140.25</v>
      </c>
      <c r="G581" s="18">
        <v>0.10617754167919501</v>
      </c>
      <c r="H581">
        <v>0.32300000000000001</v>
      </c>
      <c r="I581" t="s">
        <v>32</v>
      </c>
      <c r="J581" t="s">
        <v>61</v>
      </c>
      <c r="K581" t="s">
        <v>61</v>
      </c>
      <c r="L581">
        <v>2013</v>
      </c>
      <c r="M581">
        <v>2013</v>
      </c>
      <c r="N581" t="s">
        <v>408</v>
      </c>
      <c r="O581" t="s">
        <v>48</v>
      </c>
    </row>
    <row r="582" spans="1:15">
      <c r="A582" s="14" t="s">
        <v>375</v>
      </c>
      <c r="B582" t="s">
        <v>376</v>
      </c>
      <c r="C582" t="s">
        <v>411</v>
      </c>
      <c r="D582" s="16">
        <v>0.31</v>
      </c>
      <c r="E582" s="16">
        <v>43.75</v>
      </c>
      <c r="F582" s="16">
        <v>140.75</v>
      </c>
      <c r="G582" s="18">
        <v>0.10617754167919501</v>
      </c>
      <c r="H582">
        <v>0.32300000000000001</v>
      </c>
      <c r="I582" t="s">
        <v>32</v>
      </c>
      <c r="J582" t="s">
        <v>61</v>
      </c>
      <c r="K582" t="s">
        <v>61</v>
      </c>
      <c r="L582">
        <v>2013</v>
      </c>
      <c r="M582">
        <v>2013</v>
      </c>
      <c r="N582" t="s">
        <v>408</v>
      </c>
      <c r="O582" t="s">
        <v>48</v>
      </c>
    </row>
    <row r="583" spans="1:15">
      <c r="A583" s="14" t="s">
        <v>375</v>
      </c>
      <c r="B583" t="s">
        <v>376</v>
      </c>
      <c r="C583" t="s">
        <v>411</v>
      </c>
      <c r="D583" s="16">
        <v>0.11</v>
      </c>
      <c r="E583" s="16">
        <v>41.25</v>
      </c>
      <c r="F583" s="16">
        <v>139.75</v>
      </c>
      <c r="G583" s="18">
        <v>0.10617754167919501</v>
      </c>
      <c r="H583">
        <v>0.32300000000000001</v>
      </c>
      <c r="I583" t="s">
        <v>32</v>
      </c>
      <c r="J583" t="s">
        <v>61</v>
      </c>
      <c r="K583" t="s">
        <v>61</v>
      </c>
      <c r="L583">
        <v>2013</v>
      </c>
      <c r="M583">
        <v>2013</v>
      </c>
      <c r="N583" t="s">
        <v>408</v>
      </c>
      <c r="O583" t="s">
        <v>48</v>
      </c>
    </row>
    <row r="584" spans="1:15">
      <c r="A584" s="14" t="s">
        <v>375</v>
      </c>
      <c r="B584" t="s">
        <v>376</v>
      </c>
      <c r="C584" t="s">
        <v>411</v>
      </c>
      <c r="D584" s="16">
        <v>1</v>
      </c>
      <c r="E584" s="16">
        <v>45.25</v>
      </c>
      <c r="F584" s="16">
        <v>141.75</v>
      </c>
      <c r="G584" s="18">
        <v>0.10617754167919501</v>
      </c>
      <c r="H584">
        <v>0.32300000000000001</v>
      </c>
      <c r="I584" t="s">
        <v>32</v>
      </c>
      <c r="J584" t="s">
        <v>61</v>
      </c>
      <c r="K584" t="s">
        <v>61</v>
      </c>
      <c r="L584">
        <v>2013</v>
      </c>
      <c r="M584">
        <v>2013</v>
      </c>
      <c r="N584" t="s">
        <v>408</v>
      </c>
      <c r="O584" t="s">
        <v>48</v>
      </c>
    </row>
    <row r="585" spans="1:15">
      <c r="A585" s="14" t="s">
        <v>375</v>
      </c>
      <c r="B585" t="s">
        <v>376</v>
      </c>
      <c r="C585" t="s">
        <v>411</v>
      </c>
      <c r="D585" s="16">
        <v>0.89</v>
      </c>
      <c r="E585" s="16">
        <v>45.75</v>
      </c>
      <c r="F585" s="16">
        <v>141.25</v>
      </c>
      <c r="G585" s="18">
        <v>0.10617754167919501</v>
      </c>
      <c r="H585">
        <v>0.32300000000000001</v>
      </c>
      <c r="I585" t="s">
        <v>32</v>
      </c>
      <c r="J585" t="s">
        <v>61</v>
      </c>
      <c r="K585" t="s">
        <v>61</v>
      </c>
      <c r="L585">
        <v>2013</v>
      </c>
      <c r="M585">
        <v>2013</v>
      </c>
      <c r="N585" t="s">
        <v>408</v>
      </c>
      <c r="O585" t="s">
        <v>48</v>
      </c>
    </row>
    <row r="586" spans="1:15">
      <c r="A586" s="14" t="s">
        <v>375</v>
      </c>
      <c r="B586" t="s">
        <v>376</v>
      </c>
      <c r="C586" t="s">
        <v>411</v>
      </c>
      <c r="D586" s="16">
        <v>1</v>
      </c>
      <c r="E586" s="16">
        <v>45.75</v>
      </c>
      <c r="F586" s="16">
        <v>141.75</v>
      </c>
      <c r="G586" s="18">
        <v>0.10617754167919501</v>
      </c>
      <c r="H586">
        <v>0.32300000000000001</v>
      </c>
      <c r="I586" t="s">
        <v>32</v>
      </c>
      <c r="J586" t="s">
        <v>61</v>
      </c>
      <c r="K586" t="s">
        <v>61</v>
      </c>
      <c r="L586">
        <v>2013</v>
      </c>
      <c r="M586">
        <v>2013</v>
      </c>
      <c r="N586" t="s">
        <v>408</v>
      </c>
      <c r="O586" t="s">
        <v>48</v>
      </c>
    </row>
    <row r="587" spans="1:15">
      <c r="A587" s="14" t="s">
        <v>375</v>
      </c>
      <c r="B587" t="s">
        <v>376</v>
      </c>
      <c r="C587" t="s">
        <v>411</v>
      </c>
      <c r="D587" s="16">
        <v>0.37</v>
      </c>
      <c r="E587" s="16">
        <v>45.25</v>
      </c>
      <c r="F587" s="16">
        <v>140.25</v>
      </c>
      <c r="G587" s="18">
        <v>0.10617754167919501</v>
      </c>
      <c r="H587">
        <v>0.32300000000000001</v>
      </c>
      <c r="I587" t="s">
        <v>32</v>
      </c>
      <c r="J587" t="s">
        <v>61</v>
      </c>
      <c r="K587" t="s">
        <v>61</v>
      </c>
      <c r="L587">
        <v>2013</v>
      </c>
      <c r="M587">
        <v>2013</v>
      </c>
      <c r="N587" t="s">
        <v>408</v>
      </c>
      <c r="O587" t="s">
        <v>48</v>
      </c>
    </row>
    <row r="588" spans="1:15">
      <c r="A588" s="14" t="s">
        <v>375</v>
      </c>
      <c r="B588" t="s">
        <v>376</v>
      </c>
      <c r="C588" t="s">
        <v>411</v>
      </c>
      <c r="D588" s="16">
        <v>0</v>
      </c>
      <c r="E588" s="16">
        <v>42.25</v>
      </c>
      <c r="F588" s="16">
        <v>139.25</v>
      </c>
      <c r="G588" s="18">
        <v>0.10617754167919501</v>
      </c>
      <c r="H588">
        <v>0.32300000000000001</v>
      </c>
      <c r="I588" t="s">
        <v>32</v>
      </c>
      <c r="J588" t="s">
        <v>61</v>
      </c>
      <c r="K588" t="s">
        <v>61</v>
      </c>
      <c r="L588">
        <v>2013</v>
      </c>
      <c r="M588">
        <v>2013</v>
      </c>
      <c r="N588" t="s">
        <v>408</v>
      </c>
      <c r="O588" t="s">
        <v>48</v>
      </c>
    </row>
    <row r="589" spans="1:15">
      <c r="A589" s="14" t="s">
        <v>375</v>
      </c>
      <c r="B589" t="s">
        <v>376</v>
      </c>
      <c r="C589" t="s">
        <v>411</v>
      </c>
      <c r="D589" s="16">
        <v>0.38</v>
      </c>
      <c r="E589" s="16">
        <v>41.25</v>
      </c>
      <c r="F589" s="16">
        <v>140.25</v>
      </c>
      <c r="G589" s="18">
        <v>0.10617754167919501</v>
      </c>
      <c r="H589">
        <v>0.32300000000000001</v>
      </c>
      <c r="I589" t="s">
        <v>32</v>
      </c>
      <c r="J589" t="s">
        <v>61</v>
      </c>
      <c r="K589" t="s">
        <v>61</v>
      </c>
      <c r="L589">
        <v>2013</v>
      </c>
      <c r="M589">
        <v>2013</v>
      </c>
      <c r="N589" t="s">
        <v>408</v>
      </c>
      <c r="O589" t="s">
        <v>48</v>
      </c>
    </row>
    <row r="590" spans="1:15">
      <c r="A590" s="14" t="s">
        <v>375</v>
      </c>
      <c r="B590" t="s">
        <v>376</v>
      </c>
      <c r="C590" t="s">
        <v>411</v>
      </c>
      <c r="D590" s="16">
        <v>0.25</v>
      </c>
      <c r="E590" s="16">
        <v>44.25</v>
      </c>
      <c r="F590" s="16">
        <v>140.25</v>
      </c>
      <c r="G590" s="18">
        <v>0.10617754167919501</v>
      </c>
      <c r="H590">
        <v>0.32300000000000001</v>
      </c>
      <c r="I590" t="s">
        <v>32</v>
      </c>
      <c r="J590" t="s">
        <v>61</v>
      </c>
      <c r="K590" t="s">
        <v>61</v>
      </c>
      <c r="L590">
        <v>2013</v>
      </c>
      <c r="M590">
        <v>2013</v>
      </c>
      <c r="N590" t="s">
        <v>408</v>
      </c>
      <c r="O590" t="s">
        <v>48</v>
      </c>
    </row>
    <row r="591" spans="1:15">
      <c r="A591" s="14" t="s">
        <v>375</v>
      </c>
      <c r="B591" t="s">
        <v>376</v>
      </c>
      <c r="C591" t="s">
        <v>411</v>
      </c>
      <c r="D591" s="16">
        <v>0.65</v>
      </c>
      <c r="E591" s="16">
        <v>41.75</v>
      </c>
      <c r="F591" s="16">
        <v>140.25</v>
      </c>
      <c r="G591" s="18">
        <v>0.10617754167919501</v>
      </c>
      <c r="H591">
        <v>0.32300000000000001</v>
      </c>
      <c r="I591" t="s">
        <v>32</v>
      </c>
      <c r="J591" t="s">
        <v>61</v>
      </c>
      <c r="K591" t="s">
        <v>61</v>
      </c>
      <c r="L591">
        <v>2013</v>
      </c>
      <c r="M591">
        <v>2013</v>
      </c>
      <c r="N591" t="s">
        <v>408</v>
      </c>
      <c r="O591" t="s">
        <v>48</v>
      </c>
    </row>
    <row r="592" spans="1:15">
      <c r="A592" s="14" t="s">
        <v>375</v>
      </c>
      <c r="B592" t="s">
        <v>376</v>
      </c>
      <c r="C592" t="s">
        <v>416</v>
      </c>
      <c r="D592" s="16">
        <v>0.53</v>
      </c>
      <c r="E592" s="16">
        <v>44.25</v>
      </c>
      <c r="F592" s="16">
        <v>141.25</v>
      </c>
      <c r="G592" s="18">
        <v>0.20951521833550499</v>
      </c>
      <c r="H592">
        <v>0.19400000000000001</v>
      </c>
      <c r="I592" t="s">
        <v>32</v>
      </c>
      <c r="J592" t="s">
        <v>61</v>
      </c>
      <c r="K592" t="s">
        <v>61</v>
      </c>
      <c r="L592">
        <v>2014</v>
      </c>
      <c r="M592">
        <v>2014</v>
      </c>
      <c r="N592" t="s">
        <v>413</v>
      </c>
      <c r="O592" t="s">
        <v>48</v>
      </c>
    </row>
    <row r="593" spans="1:15">
      <c r="A593" s="14" t="s">
        <v>375</v>
      </c>
      <c r="B593" t="s">
        <v>376</v>
      </c>
      <c r="C593" t="s">
        <v>416</v>
      </c>
      <c r="D593" s="16">
        <v>0.48</v>
      </c>
      <c r="E593" s="16">
        <v>44.75</v>
      </c>
      <c r="F593" s="16">
        <v>140.75</v>
      </c>
      <c r="G593" s="18">
        <v>0.20951521833550499</v>
      </c>
      <c r="H593">
        <v>0.19400000000000001</v>
      </c>
      <c r="I593" t="s">
        <v>32</v>
      </c>
      <c r="J593" t="s">
        <v>61</v>
      </c>
      <c r="K593" t="s">
        <v>61</v>
      </c>
      <c r="L593">
        <v>2014</v>
      </c>
      <c r="M593">
        <v>2014</v>
      </c>
      <c r="N593" t="s">
        <v>413</v>
      </c>
      <c r="O593" t="s">
        <v>48</v>
      </c>
    </row>
    <row r="594" spans="1:15">
      <c r="A594" s="14" t="s">
        <v>375</v>
      </c>
      <c r="B594" t="s">
        <v>376</v>
      </c>
      <c r="C594" t="s">
        <v>416</v>
      </c>
      <c r="D594" s="16">
        <v>0.64</v>
      </c>
      <c r="E594" s="16">
        <v>44.75</v>
      </c>
      <c r="F594" s="16">
        <v>141.25</v>
      </c>
      <c r="G594" s="18">
        <v>0.20951521833550499</v>
      </c>
      <c r="H594">
        <v>0.19400000000000001</v>
      </c>
      <c r="I594" t="s">
        <v>32</v>
      </c>
      <c r="J594" t="s">
        <v>61</v>
      </c>
      <c r="K594" t="s">
        <v>61</v>
      </c>
      <c r="L594">
        <v>2014</v>
      </c>
      <c r="M594">
        <v>2014</v>
      </c>
      <c r="N594" t="s">
        <v>413</v>
      </c>
      <c r="O594" t="s">
        <v>48</v>
      </c>
    </row>
    <row r="595" spans="1:15">
      <c r="A595" s="14" t="s">
        <v>375</v>
      </c>
      <c r="B595" t="s">
        <v>376</v>
      </c>
      <c r="C595" t="s">
        <v>416</v>
      </c>
      <c r="D595" s="16">
        <v>0.36</v>
      </c>
      <c r="E595" s="16">
        <v>44.75</v>
      </c>
      <c r="F595" s="16">
        <v>140.25</v>
      </c>
      <c r="G595" s="18">
        <v>0.20951521833550499</v>
      </c>
      <c r="H595">
        <v>0.19400000000000001</v>
      </c>
      <c r="I595" t="s">
        <v>32</v>
      </c>
      <c r="J595" t="s">
        <v>61</v>
      </c>
      <c r="K595" t="s">
        <v>61</v>
      </c>
      <c r="L595">
        <v>2014</v>
      </c>
      <c r="M595">
        <v>2014</v>
      </c>
      <c r="N595" t="s">
        <v>413</v>
      </c>
      <c r="O595" t="s">
        <v>48</v>
      </c>
    </row>
    <row r="596" spans="1:15">
      <c r="A596" s="14" t="s">
        <v>375</v>
      </c>
      <c r="B596" t="s">
        <v>376</v>
      </c>
      <c r="C596" t="s">
        <v>416</v>
      </c>
      <c r="D596" s="16">
        <v>0.88</v>
      </c>
      <c r="E596" s="16">
        <v>45.25</v>
      </c>
      <c r="F596" s="16">
        <v>141.25</v>
      </c>
      <c r="G596" s="18">
        <v>0.20951521833550499</v>
      </c>
      <c r="H596">
        <v>0.19400000000000001</v>
      </c>
      <c r="I596" t="s">
        <v>32</v>
      </c>
      <c r="J596" t="s">
        <v>61</v>
      </c>
      <c r="K596" t="s">
        <v>61</v>
      </c>
      <c r="L596">
        <v>2014</v>
      </c>
      <c r="M596">
        <v>2014</v>
      </c>
      <c r="N596" t="s">
        <v>413</v>
      </c>
      <c r="O596" t="s">
        <v>48</v>
      </c>
    </row>
    <row r="597" spans="1:15">
      <c r="A597" s="14" t="s">
        <v>375</v>
      </c>
      <c r="B597" t="s">
        <v>376</v>
      </c>
      <c r="C597" t="s">
        <v>416</v>
      </c>
      <c r="D597" s="16">
        <v>0.36</v>
      </c>
      <c r="E597" s="16">
        <v>44.25</v>
      </c>
      <c r="F597" s="16">
        <v>140.75</v>
      </c>
      <c r="G597" s="18">
        <v>0.20951521833550499</v>
      </c>
      <c r="H597">
        <v>0.19400000000000001</v>
      </c>
      <c r="I597" t="s">
        <v>32</v>
      </c>
      <c r="J597" t="s">
        <v>61</v>
      </c>
      <c r="K597" t="s">
        <v>61</v>
      </c>
      <c r="L597">
        <v>2014</v>
      </c>
      <c r="M597">
        <v>2014</v>
      </c>
      <c r="N597" t="s">
        <v>413</v>
      </c>
      <c r="O597" t="s">
        <v>48</v>
      </c>
    </row>
    <row r="598" spans="1:15">
      <c r="A598" s="14" t="s">
        <v>375</v>
      </c>
      <c r="B598" t="s">
        <v>376</v>
      </c>
      <c r="C598" t="s">
        <v>416</v>
      </c>
      <c r="D598" s="16">
        <v>0.36</v>
      </c>
      <c r="E598" s="16">
        <v>42.25</v>
      </c>
      <c r="F598" s="16">
        <v>139.75</v>
      </c>
      <c r="G598" s="18">
        <v>0.20951521833550499</v>
      </c>
      <c r="H598">
        <v>0.19400000000000001</v>
      </c>
      <c r="I598" t="s">
        <v>32</v>
      </c>
      <c r="J598" t="s">
        <v>61</v>
      </c>
      <c r="K598" t="s">
        <v>61</v>
      </c>
      <c r="L598">
        <v>2014</v>
      </c>
      <c r="M598">
        <v>2014</v>
      </c>
      <c r="N598" t="s">
        <v>413</v>
      </c>
      <c r="O598" t="s">
        <v>48</v>
      </c>
    </row>
    <row r="599" spans="1:15">
      <c r="A599" s="14" t="s">
        <v>375</v>
      </c>
      <c r="B599" t="s">
        <v>376</v>
      </c>
      <c r="C599" t="s">
        <v>416</v>
      </c>
      <c r="D599" s="16">
        <v>0.75</v>
      </c>
      <c r="E599" s="16">
        <v>43.75</v>
      </c>
      <c r="F599" s="16">
        <v>141.25</v>
      </c>
      <c r="G599" s="18">
        <v>0.20951521833550499</v>
      </c>
      <c r="H599">
        <v>0.19400000000000001</v>
      </c>
      <c r="I599" t="s">
        <v>32</v>
      </c>
      <c r="J599" t="s">
        <v>61</v>
      </c>
      <c r="K599" t="s">
        <v>61</v>
      </c>
      <c r="L599">
        <v>2014</v>
      </c>
      <c r="M599">
        <v>2014</v>
      </c>
      <c r="N599" t="s">
        <v>413</v>
      </c>
      <c r="O599" t="s">
        <v>48</v>
      </c>
    </row>
    <row r="600" spans="1:15">
      <c r="A600" s="14" t="s">
        <v>375</v>
      </c>
      <c r="B600" t="s">
        <v>376</v>
      </c>
      <c r="C600" t="s">
        <v>416</v>
      </c>
      <c r="D600" s="16">
        <v>0.21</v>
      </c>
      <c r="E600" s="16">
        <v>41.75</v>
      </c>
      <c r="F600" s="16">
        <v>139.75</v>
      </c>
      <c r="G600" s="18">
        <v>0.20951521833550499</v>
      </c>
      <c r="H600">
        <v>0.19400000000000001</v>
      </c>
      <c r="I600" t="s">
        <v>32</v>
      </c>
      <c r="J600" t="s">
        <v>61</v>
      </c>
      <c r="K600" t="s">
        <v>61</v>
      </c>
      <c r="L600">
        <v>2014</v>
      </c>
      <c r="M600">
        <v>2014</v>
      </c>
      <c r="N600" t="s">
        <v>413</v>
      </c>
      <c r="O600" t="s">
        <v>48</v>
      </c>
    </row>
    <row r="601" spans="1:15">
      <c r="A601" s="14" t="s">
        <v>375</v>
      </c>
      <c r="B601" t="s">
        <v>376</v>
      </c>
      <c r="C601" t="s">
        <v>416</v>
      </c>
      <c r="D601" s="16">
        <v>1</v>
      </c>
      <c r="E601" s="16">
        <v>43.25</v>
      </c>
      <c r="F601" s="16">
        <v>141.25</v>
      </c>
      <c r="G601" s="18">
        <v>0.20951521833550499</v>
      </c>
      <c r="H601">
        <v>0.19400000000000001</v>
      </c>
      <c r="I601" t="s">
        <v>32</v>
      </c>
      <c r="J601" t="s">
        <v>61</v>
      </c>
      <c r="K601" t="s">
        <v>61</v>
      </c>
      <c r="L601">
        <v>2014</v>
      </c>
      <c r="M601">
        <v>2014</v>
      </c>
      <c r="N601" t="s">
        <v>413</v>
      </c>
      <c r="O601" t="s">
        <v>48</v>
      </c>
    </row>
    <row r="602" spans="1:15">
      <c r="A602" s="14" t="s">
        <v>375</v>
      </c>
      <c r="B602" t="s">
        <v>376</v>
      </c>
      <c r="C602" t="s">
        <v>416</v>
      </c>
      <c r="D602" s="16">
        <v>0.83</v>
      </c>
      <c r="E602" s="16">
        <v>44.75</v>
      </c>
      <c r="F602" s="16">
        <v>141.75</v>
      </c>
      <c r="G602" s="18">
        <v>0.20951521833550499</v>
      </c>
      <c r="H602">
        <v>0.19400000000000001</v>
      </c>
      <c r="I602" t="s">
        <v>32</v>
      </c>
      <c r="J602" t="s">
        <v>61</v>
      </c>
      <c r="K602" t="s">
        <v>61</v>
      </c>
      <c r="L602">
        <v>2014</v>
      </c>
      <c r="M602">
        <v>2014</v>
      </c>
      <c r="N602" t="s">
        <v>413</v>
      </c>
      <c r="O602" t="s">
        <v>48</v>
      </c>
    </row>
    <row r="603" spans="1:15">
      <c r="A603" s="14" t="s">
        <v>375</v>
      </c>
      <c r="B603" t="s">
        <v>376</v>
      </c>
      <c r="C603" t="s">
        <v>416</v>
      </c>
      <c r="D603" s="16">
        <v>0.36</v>
      </c>
      <c r="E603" s="16">
        <v>43.25</v>
      </c>
      <c r="F603" s="16">
        <v>140.25</v>
      </c>
      <c r="G603" s="18">
        <v>0.20951521833550499</v>
      </c>
      <c r="H603">
        <v>0.19400000000000001</v>
      </c>
      <c r="I603" t="s">
        <v>32</v>
      </c>
      <c r="J603" t="s">
        <v>61</v>
      </c>
      <c r="K603" t="s">
        <v>61</v>
      </c>
      <c r="L603">
        <v>2014</v>
      </c>
      <c r="M603">
        <v>2014</v>
      </c>
      <c r="N603" t="s">
        <v>413</v>
      </c>
      <c r="O603" t="s">
        <v>48</v>
      </c>
    </row>
    <row r="604" spans="1:15">
      <c r="A604" s="14" t="s">
        <v>375</v>
      </c>
      <c r="B604" t="s">
        <v>376</v>
      </c>
      <c r="C604" t="s">
        <v>416</v>
      </c>
      <c r="D604" s="16">
        <v>0.9</v>
      </c>
      <c r="E604" s="16">
        <v>43.25</v>
      </c>
      <c r="F604" s="16">
        <v>140.75</v>
      </c>
      <c r="G604" s="18">
        <v>0.20951521833550499</v>
      </c>
      <c r="H604">
        <v>0.19400000000000001</v>
      </c>
      <c r="I604" t="s">
        <v>32</v>
      </c>
      <c r="J604" t="s">
        <v>61</v>
      </c>
      <c r="K604" t="s">
        <v>61</v>
      </c>
      <c r="L604">
        <v>2014</v>
      </c>
      <c r="M604">
        <v>2014</v>
      </c>
      <c r="N604" t="s">
        <v>413</v>
      </c>
      <c r="O604" t="s">
        <v>48</v>
      </c>
    </row>
    <row r="605" spans="1:15">
      <c r="A605" s="14" t="s">
        <v>375</v>
      </c>
      <c r="B605" t="s">
        <v>376</v>
      </c>
      <c r="C605" t="s">
        <v>416</v>
      </c>
      <c r="D605" s="16">
        <v>0.57999999999999996</v>
      </c>
      <c r="E605" s="16">
        <v>45.25</v>
      </c>
      <c r="F605" s="16">
        <v>140.75</v>
      </c>
      <c r="G605" s="18">
        <v>0.20951521833550499</v>
      </c>
      <c r="H605">
        <v>0.19400000000000001</v>
      </c>
      <c r="I605" t="s">
        <v>32</v>
      </c>
      <c r="J605" t="s">
        <v>61</v>
      </c>
      <c r="K605" t="s">
        <v>61</v>
      </c>
      <c r="L605">
        <v>2014</v>
      </c>
      <c r="M605">
        <v>2014</v>
      </c>
      <c r="N605" t="s">
        <v>413</v>
      </c>
      <c r="O605" t="s">
        <v>48</v>
      </c>
    </row>
    <row r="606" spans="1:15">
      <c r="A606" s="14" t="s">
        <v>375</v>
      </c>
      <c r="B606" t="s">
        <v>376</v>
      </c>
      <c r="C606" t="s">
        <v>416</v>
      </c>
      <c r="D606" s="16">
        <v>0</v>
      </c>
      <c r="E606" s="16">
        <v>42.75</v>
      </c>
      <c r="F606" s="16">
        <v>139.75</v>
      </c>
      <c r="G606" s="18">
        <v>0.20951521833550499</v>
      </c>
      <c r="H606">
        <v>0.19400000000000001</v>
      </c>
      <c r="I606" t="s">
        <v>32</v>
      </c>
      <c r="J606" t="s">
        <v>61</v>
      </c>
      <c r="K606" t="s">
        <v>61</v>
      </c>
      <c r="L606">
        <v>2014</v>
      </c>
      <c r="M606">
        <v>2014</v>
      </c>
      <c r="N606" t="s">
        <v>413</v>
      </c>
      <c r="O606" t="s">
        <v>48</v>
      </c>
    </row>
    <row r="607" spans="1:15">
      <c r="A607" s="14" t="s">
        <v>375</v>
      </c>
      <c r="B607" t="s">
        <v>376</v>
      </c>
      <c r="C607" t="s">
        <v>416</v>
      </c>
      <c r="D607" s="16">
        <v>1</v>
      </c>
      <c r="E607" s="16">
        <v>44.25</v>
      </c>
      <c r="F607" s="16">
        <v>141.75</v>
      </c>
      <c r="G607" s="18">
        <v>0.20951521833550499</v>
      </c>
      <c r="H607">
        <v>0.19400000000000001</v>
      </c>
      <c r="I607" t="s">
        <v>32</v>
      </c>
      <c r="J607" t="s">
        <v>61</v>
      </c>
      <c r="K607" t="s">
        <v>61</v>
      </c>
      <c r="L607">
        <v>2014</v>
      </c>
      <c r="M607">
        <v>2014</v>
      </c>
      <c r="N607" t="s">
        <v>413</v>
      </c>
      <c r="O607" t="s">
        <v>48</v>
      </c>
    </row>
    <row r="608" spans="1:15">
      <c r="A608" s="14" t="s">
        <v>375</v>
      </c>
      <c r="B608" t="s">
        <v>376</v>
      </c>
      <c r="C608" t="s">
        <v>416</v>
      </c>
      <c r="D608" s="16">
        <v>0.75</v>
      </c>
      <c r="E608" s="16">
        <v>42.75</v>
      </c>
      <c r="F608" s="16">
        <v>140.25</v>
      </c>
      <c r="G608" s="18">
        <v>0.20951521833550499</v>
      </c>
      <c r="H608">
        <v>0.19400000000000001</v>
      </c>
      <c r="I608" t="s">
        <v>32</v>
      </c>
      <c r="J608" t="s">
        <v>61</v>
      </c>
      <c r="K608" t="s">
        <v>61</v>
      </c>
      <c r="L608">
        <v>2014</v>
      </c>
      <c r="M608">
        <v>2014</v>
      </c>
      <c r="N608" t="s">
        <v>413</v>
      </c>
      <c r="O608" t="s">
        <v>48</v>
      </c>
    </row>
    <row r="609" spans="1:15">
      <c r="A609" s="14" t="s">
        <v>375</v>
      </c>
      <c r="B609" t="s">
        <v>376</v>
      </c>
      <c r="C609" t="s">
        <v>416</v>
      </c>
      <c r="D609" s="16">
        <v>0.31</v>
      </c>
      <c r="E609" s="16">
        <v>43.75</v>
      </c>
      <c r="F609" s="16">
        <v>140.75</v>
      </c>
      <c r="G609" s="18">
        <v>0.20951521833550499</v>
      </c>
      <c r="H609">
        <v>0.19400000000000001</v>
      </c>
      <c r="I609" t="s">
        <v>32</v>
      </c>
      <c r="J609" t="s">
        <v>61</v>
      </c>
      <c r="K609" t="s">
        <v>61</v>
      </c>
      <c r="L609">
        <v>2014</v>
      </c>
      <c r="M609">
        <v>2014</v>
      </c>
      <c r="N609" t="s">
        <v>413</v>
      </c>
      <c r="O609" t="s">
        <v>48</v>
      </c>
    </row>
    <row r="610" spans="1:15">
      <c r="A610" s="14" t="s">
        <v>375</v>
      </c>
      <c r="B610" t="s">
        <v>376</v>
      </c>
      <c r="C610" t="s">
        <v>416</v>
      </c>
      <c r="D610" s="16">
        <v>0.11</v>
      </c>
      <c r="E610" s="16">
        <v>41.25</v>
      </c>
      <c r="F610" s="16">
        <v>139.75</v>
      </c>
      <c r="G610" s="18">
        <v>0.20951521833550499</v>
      </c>
      <c r="H610">
        <v>0.19400000000000001</v>
      </c>
      <c r="I610" t="s">
        <v>32</v>
      </c>
      <c r="J610" t="s">
        <v>61</v>
      </c>
      <c r="K610" t="s">
        <v>61</v>
      </c>
      <c r="L610">
        <v>2014</v>
      </c>
      <c r="M610">
        <v>2014</v>
      </c>
      <c r="N610" t="s">
        <v>413</v>
      </c>
      <c r="O610" t="s">
        <v>48</v>
      </c>
    </row>
    <row r="611" spans="1:15">
      <c r="A611" s="14" t="s">
        <v>375</v>
      </c>
      <c r="B611" t="s">
        <v>376</v>
      </c>
      <c r="C611" t="s">
        <v>416</v>
      </c>
      <c r="D611" s="16">
        <v>1</v>
      </c>
      <c r="E611" s="16">
        <v>45.25</v>
      </c>
      <c r="F611" s="16">
        <v>141.75</v>
      </c>
      <c r="G611" s="18">
        <v>0.20951521833550499</v>
      </c>
      <c r="H611">
        <v>0.19400000000000001</v>
      </c>
      <c r="I611" t="s">
        <v>32</v>
      </c>
      <c r="J611" t="s">
        <v>61</v>
      </c>
      <c r="K611" t="s">
        <v>61</v>
      </c>
      <c r="L611">
        <v>2014</v>
      </c>
      <c r="M611">
        <v>2014</v>
      </c>
      <c r="N611" t="s">
        <v>413</v>
      </c>
      <c r="O611" t="s">
        <v>48</v>
      </c>
    </row>
    <row r="612" spans="1:15">
      <c r="A612" s="14" t="s">
        <v>375</v>
      </c>
      <c r="B612" t="s">
        <v>376</v>
      </c>
      <c r="C612" t="s">
        <v>416</v>
      </c>
      <c r="D612" s="16">
        <v>0.89</v>
      </c>
      <c r="E612" s="16">
        <v>45.75</v>
      </c>
      <c r="F612" s="16">
        <v>141.25</v>
      </c>
      <c r="G612" s="18">
        <v>0.20951521833550499</v>
      </c>
      <c r="H612">
        <v>0.19400000000000001</v>
      </c>
      <c r="I612" t="s">
        <v>32</v>
      </c>
      <c r="J612" t="s">
        <v>61</v>
      </c>
      <c r="K612" t="s">
        <v>61</v>
      </c>
      <c r="L612">
        <v>2014</v>
      </c>
      <c r="M612">
        <v>2014</v>
      </c>
      <c r="N612" t="s">
        <v>413</v>
      </c>
      <c r="O612" t="s">
        <v>48</v>
      </c>
    </row>
    <row r="613" spans="1:15">
      <c r="A613" s="14" t="s">
        <v>375</v>
      </c>
      <c r="B613" t="s">
        <v>376</v>
      </c>
      <c r="C613" t="s">
        <v>416</v>
      </c>
      <c r="D613" s="16">
        <v>1</v>
      </c>
      <c r="E613" s="16">
        <v>45.75</v>
      </c>
      <c r="F613" s="16">
        <v>141.75</v>
      </c>
      <c r="G613" s="18">
        <v>0.20951521833550499</v>
      </c>
      <c r="H613">
        <v>0.19400000000000001</v>
      </c>
      <c r="I613" t="s">
        <v>32</v>
      </c>
      <c r="J613" t="s">
        <v>61</v>
      </c>
      <c r="K613" t="s">
        <v>61</v>
      </c>
      <c r="L613">
        <v>2014</v>
      </c>
      <c r="M613">
        <v>2014</v>
      </c>
      <c r="N613" t="s">
        <v>413</v>
      </c>
      <c r="O613" t="s">
        <v>48</v>
      </c>
    </row>
    <row r="614" spans="1:15">
      <c r="A614" s="14" t="s">
        <v>375</v>
      </c>
      <c r="B614" t="s">
        <v>376</v>
      </c>
      <c r="C614" t="s">
        <v>416</v>
      </c>
      <c r="D614" s="16">
        <v>0.37</v>
      </c>
      <c r="E614" s="16">
        <v>45.25</v>
      </c>
      <c r="F614" s="16">
        <v>140.25</v>
      </c>
      <c r="G614" s="18">
        <v>0.20951521833550499</v>
      </c>
      <c r="H614">
        <v>0.19400000000000001</v>
      </c>
      <c r="I614" t="s">
        <v>32</v>
      </c>
      <c r="J614" t="s">
        <v>61</v>
      </c>
      <c r="K614" t="s">
        <v>61</v>
      </c>
      <c r="L614">
        <v>2014</v>
      </c>
      <c r="M614">
        <v>2014</v>
      </c>
      <c r="N614" t="s">
        <v>413</v>
      </c>
      <c r="O614" t="s">
        <v>48</v>
      </c>
    </row>
    <row r="615" spans="1:15">
      <c r="A615" s="14" t="s">
        <v>375</v>
      </c>
      <c r="B615" t="s">
        <v>376</v>
      </c>
      <c r="C615" t="s">
        <v>416</v>
      </c>
      <c r="D615" s="16">
        <v>0</v>
      </c>
      <c r="E615" s="16">
        <v>42.25</v>
      </c>
      <c r="F615" s="16">
        <v>139.25</v>
      </c>
      <c r="G615" s="18">
        <v>0.20951521833550499</v>
      </c>
      <c r="H615">
        <v>0.19400000000000001</v>
      </c>
      <c r="I615" t="s">
        <v>32</v>
      </c>
      <c r="J615" t="s">
        <v>61</v>
      </c>
      <c r="K615" t="s">
        <v>61</v>
      </c>
      <c r="L615">
        <v>2014</v>
      </c>
      <c r="M615">
        <v>2014</v>
      </c>
      <c r="N615" t="s">
        <v>413</v>
      </c>
      <c r="O615" t="s">
        <v>48</v>
      </c>
    </row>
    <row r="616" spans="1:15">
      <c r="A616" s="14" t="s">
        <v>375</v>
      </c>
      <c r="B616" t="s">
        <v>376</v>
      </c>
      <c r="C616" t="s">
        <v>416</v>
      </c>
      <c r="D616" s="16">
        <v>0.38</v>
      </c>
      <c r="E616" s="16">
        <v>41.25</v>
      </c>
      <c r="F616" s="16">
        <v>140.25</v>
      </c>
      <c r="G616" s="18">
        <v>0.20951521833550499</v>
      </c>
      <c r="H616">
        <v>0.19400000000000001</v>
      </c>
      <c r="I616" t="s">
        <v>32</v>
      </c>
      <c r="J616" t="s">
        <v>61</v>
      </c>
      <c r="K616" t="s">
        <v>61</v>
      </c>
      <c r="L616">
        <v>2014</v>
      </c>
      <c r="M616">
        <v>2014</v>
      </c>
      <c r="N616" t="s">
        <v>413</v>
      </c>
      <c r="O616" t="s">
        <v>48</v>
      </c>
    </row>
    <row r="617" spans="1:15">
      <c r="A617" s="14" t="s">
        <v>375</v>
      </c>
      <c r="B617" t="s">
        <v>376</v>
      </c>
      <c r="C617" t="s">
        <v>416</v>
      </c>
      <c r="D617" s="16">
        <v>0.25</v>
      </c>
      <c r="E617" s="16">
        <v>44.25</v>
      </c>
      <c r="F617" s="16">
        <v>140.25</v>
      </c>
      <c r="G617" s="18">
        <v>0.20951521833550499</v>
      </c>
      <c r="H617">
        <v>0.19400000000000001</v>
      </c>
      <c r="I617" t="s">
        <v>32</v>
      </c>
      <c r="J617" t="s">
        <v>61</v>
      </c>
      <c r="K617" t="s">
        <v>61</v>
      </c>
      <c r="L617">
        <v>2014</v>
      </c>
      <c r="M617">
        <v>2014</v>
      </c>
      <c r="N617" t="s">
        <v>413</v>
      </c>
      <c r="O617" t="s">
        <v>48</v>
      </c>
    </row>
    <row r="618" spans="1:15">
      <c r="A618" s="14" t="s">
        <v>375</v>
      </c>
      <c r="B618" t="s">
        <v>376</v>
      </c>
      <c r="C618" t="s">
        <v>416</v>
      </c>
      <c r="D618" s="16">
        <v>0.65</v>
      </c>
      <c r="E618" s="16">
        <v>41.75</v>
      </c>
      <c r="F618" s="16">
        <v>140.25</v>
      </c>
      <c r="G618" s="18">
        <v>0.20951521833550499</v>
      </c>
      <c r="H618">
        <v>0.19400000000000001</v>
      </c>
      <c r="I618" t="s">
        <v>32</v>
      </c>
      <c r="J618" t="s">
        <v>61</v>
      </c>
      <c r="K618" t="s">
        <v>61</v>
      </c>
      <c r="L618">
        <v>2014</v>
      </c>
      <c r="M618">
        <v>2014</v>
      </c>
      <c r="N618" t="s">
        <v>413</v>
      </c>
      <c r="O618" t="s">
        <v>48</v>
      </c>
    </row>
    <row r="619" spans="1:15">
      <c r="A619" s="14" t="s">
        <v>375</v>
      </c>
      <c r="B619" t="s">
        <v>376</v>
      </c>
      <c r="C619" t="s">
        <v>421</v>
      </c>
      <c r="D619" s="16">
        <v>0.53</v>
      </c>
      <c r="E619" s="16">
        <v>44.25</v>
      </c>
      <c r="F619" s="16">
        <v>141.25</v>
      </c>
      <c r="G619" s="18">
        <v>9.4149878052854893E-2</v>
      </c>
      <c r="H619">
        <v>0.38600000000000001</v>
      </c>
      <c r="I619" t="s">
        <v>32</v>
      </c>
      <c r="J619" t="s">
        <v>61</v>
      </c>
      <c r="K619" t="s">
        <v>61</v>
      </c>
      <c r="L619">
        <v>2015</v>
      </c>
      <c r="M619">
        <v>2015</v>
      </c>
      <c r="N619" t="s">
        <v>418</v>
      </c>
      <c r="O619" t="s">
        <v>48</v>
      </c>
    </row>
    <row r="620" spans="1:15">
      <c r="A620" s="14" t="s">
        <v>375</v>
      </c>
      <c r="B620" t="s">
        <v>376</v>
      </c>
      <c r="C620" t="s">
        <v>421</v>
      </c>
      <c r="D620" s="16">
        <v>0.48</v>
      </c>
      <c r="E620" s="16">
        <v>44.75</v>
      </c>
      <c r="F620" s="16">
        <v>140.75</v>
      </c>
      <c r="G620" s="18">
        <v>9.4149878052854893E-2</v>
      </c>
      <c r="H620">
        <v>0.38600000000000001</v>
      </c>
      <c r="I620" t="s">
        <v>32</v>
      </c>
      <c r="J620" t="s">
        <v>61</v>
      </c>
      <c r="K620" t="s">
        <v>61</v>
      </c>
      <c r="L620">
        <v>2015</v>
      </c>
      <c r="M620">
        <v>2015</v>
      </c>
      <c r="N620" t="s">
        <v>418</v>
      </c>
      <c r="O620" t="s">
        <v>48</v>
      </c>
    </row>
    <row r="621" spans="1:15">
      <c r="A621" s="14" t="s">
        <v>375</v>
      </c>
      <c r="B621" t="s">
        <v>376</v>
      </c>
      <c r="C621" t="s">
        <v>421</v>
      </c>
      <c r="D621" s="16">
        <v>0.64</v>
      </c>
      <c r="E621" s="16">
        <v>44.75</v>
      </c>
      <c r="F621" s="16">
        <v>141.25</v>
      </c>
      <c r="G621" s="18">
        <v>9.4149878052854893E-2</v>
      </c>
      <c r="H621">
        <v>0.38600000000000001</v>
      </c>
      <c r="I621" t="s">
        <v>32</v>
      </c>
      <c r="J621" t="s">
        <v>61</v>
      </c>
      <c r="K621" t="s">
        <v>61</v>
      </c>
      <c r="L621">
        <v>2015</v>
      </c>
      <c r="M621">
        <v>2015</v>
      </c>
      <c r="N621" t="s">
        <v>418</v>
      </c>
      <c r="O621" t="s">
        <v>48</v>
      </c>
    </row>
    <row r="622" spans="1:15">
      <c r="A622" s="14" t="s">
        <v>375</v>
      </c>
      <c r="B622" t="s">
        <v>376</v>
      </c>
      <c r="C622" t="s">
        <v>421</v>
      </c>
      <c r="D622" s="16">
        <v>0.36</v>
      </c>
      <c r="E622" s="16">
        <v>44.75</v>
      </c>
      <c r="F622" s="16">
        <v>140.25</v>
      </c>
      <c r="G622" s="18">
        <v>9.4149878052854893E-2</v>
      </c>
      <c r="H622">
        <v>0.38600000000000001</v>
      </c>
      <c r="I622" t="s">
        <v>32</v>
      </c>
      <c r="J622" t="s">
        <v>61</v>
      </c>
      <c r="K622" t="s">
        <v>61</v>
      </c>
      <c r="L622">
        <v>2015</v>
      </c>
      <c r="M622">
        <v>2015</v>
      </c>
      <c r="N622" t="s">
        <v>418</v>
      </c>
      <c r="O622" t="s">
        <v>48</v>
      </c>
    </row>
    <row r="623" spans="1:15">
      <c r="A623" s="14" t="s">
        <v>375</v>
      </c>
      <c r="B623" t="s">
        <v>376</v>
      </c>
      <c r="C623" t="s">
        <v>421</v>
      </c>
      <c r="D623" s="16">
        <v>0.88</v>
      </c>
      <c r="E623" s="16">
        <v>45.25</v>
      </c>
      <c r="F623" s="16">
        <v>141.25</v>
      </c>
      <c r="G623" s="18">
        <v>9.4149878052854893E-2</v>
      </c>
      <c r="H623">
        <v>0.38600000000000001</v>
      </c>
      <c r="I623" t="s">
        <v>32</v>
      </c>
      <c r="J623" t="s">
        <v>61</v>
      </c>
      <c r="K623" t="s">
        <v>61</v>
      </c>
      <c r="L623">
        <v>2015</v>
      </c>
      <c r="M623">
        <v>2015</v>
      </c>
      <c r="N623" t="s">
        <v>418</v>
      </c>
      <c r="O623" t="s">
        <v>48</v>
      </c>
    </row>
    <row r="624" spans="1:15">
      <c r="A624" s="14" t="s">
        <v>375</v>
      </c>
      <c r="B624" t="s">
        <v>376</v>
      </c>
      <c r="C624" t="s">
        <v>421</v>
      </c>
      <c r="D624" s="16">
        <v>0.36</v>
      </c>
      <c r="E624" s="16">
        <v>44.25</v>
      </c>
      <c r="F624" s="16">
        <v>140.75</v>
      </c>
      <c r="G624" s="18">
        <v>9.4149878052854893E-2</v>
      </c>
      <c r="H624">
        <v>0.38600000000000001</v>
      </c>
      <c r="I624" t="s">
        <v>32</v>
      </c>
      <c r="J624" t="s">
        <v>61</v>
      </c>
      <c r="K624" t="s">
        <v>61</v>
      </c>
      <c r="L624">
        <v>2015</v>
      </c>
      <c r="M624">
        <v>2015</v>
      </c>
      <c r="N624" t="s">
        <v>418</v>
      </c>
      <c r="O624" t="s">
        <v>48</v>
      </c>
    </row>
    <row r="625" spans="1:15">
      <c r="A625" s="14" t="s">
        <v>375</v>
      </c>
      <c r="B625" t="s">
        <v>376</v>
      </c>
      <c r="C625" t="s">
        <v>421</v>
      </c>
      <c r="D625" s="16">
        <v>0.36</v>
      </c>
      <c r="E625" s="16">
        <v>42.25</v>
      </c>
      <c r="F625" s="16">
        <v>139.75</v>
      </c>
      <c r="G625" s="18">
        <v>9.4149878052854893E-2</v>
      </c>
      <c r="H625">
        <v>0.38600000000000001</v>
      </c>
      <c r="I625" t="s">
        <v>32</v>
      </c>
      <c r="J625" t="s">
        <v>61</v>
      </c>
      <c r="K625" t="s">
        <v>61</v>
      </c>
      <c r="L625">
        <v>2015</v>
      </c>
      <c r="M625">
        <v>2015</v>
      </c>
      <c r="N625" t="s">
        <v>418</v>
      </c>
      <c r="O625" t="s">
        <v>48</v>
      </c>
    </row>
    <row r="626" spans="1:15">
      <c r="A626" s="14" t="s">
        <v>375</v>
      </c>
      <c r="B626" t="s">
        <v>376</v>
      </c>
      <c r="C626" t="s">
        <v>421</v>
      </c>
      <c r="D626" s="16">
        <v>0.75</v>
      </c>
      <c r="E626" s="16">
        <v>43.75</v>
      </c>
      <c r="F626" s="16">
        <v>141.25</v>
      </c>
      <c r="G626" s="18">
        <v>9.4149878052854893E-2</v>
      </c>
      <c r="H626">
        <v>0.38600000000000001</v>
      </c>
      <c r="I626" t="s">
        <v>32</v>
      </c>
      <c r="J626" t="s">
        <v>61</v>
      </c>
      <c r="K626" t="s">
        <v>61</v>
      </c>
      <c r="L626">
        <v>2015</v>
      </c>
      <c r="M626">
        <v>2015</v>
      </c>
      <c r="N626" t="s">
        <v>418</v>
      </c>
      <c r="O626" t="s">
        <v>48</v>
      </c>
    </row>
    <row r="627" spans="1:15">
      <c r="A627" s="14" t="s">
        <v>375</v>
      </c>
      <c r="B627" t="s">
        <v>376</v>
      </c>
      <c r="C627" t="s">
        <v>421</v>
      </c>
      <c r="D627" s="16">
        <v>0.21</v>
      </c>
      <c r="E627" s="16">
        <v>41.75</v>
      </c>
      <c r="F627" s="16">
        <v>139.75</v>
      </c>
      <c r="G627" s="18">
        <v>9.4149878052854893E-2</v>
      </c>
      <c r="H627">
        <v>0.38600000000000001</v>
      </c>
      <c r="I627" t="s">
        <v>32</v>
      </c>
      <c r="J627" t="s">
        <v>61</v>
      </c>
      <c r="K627" t="s">
        <v>61</v>
      </c>
      <c r="L627">
        <v>2015</v>
      </c>
      <c r="M627">
        <v>2015</v>
      </c>
      <c r="N627" t="s">
        <v>418</v>
      </c>
      <c r="O627" t="s">
        <v>48</v>
      </c>
    </row>
    <row r="628" spans="1:15">
      <c r="A628" s="14" t="s">
        <v>375</v>
      </c>
      <c r="B628" t="s">
        <v>376</v>
      </c>
      <c r="C628" t="s">
        <v>421</v>
      </c>
      <c r="D628" s="16">
        <v>1</v>
      </c>
      <c r="E628" s="16">
        <v>43.25</v>
      </c>
      <c r="F628" s="16">
        <v>141.25</v>
      </c>
      <c r="G628" s="18">
        <v>9.4149878052854893E-2</v>
      </c>
      <c r="H628">
        <v>0.38600000000000001</v>
      </c>
      <c r="I628" t="s">
        <v>32</v>
      </c>
      <c r="J628" t="s">
        <v>61</v>
      </c>
      <c r="K628" t="s">
        <v>61</v>
      </c>
      <c r="L628">
        <v>2015</v>
      </c>
      <c r="M628">
        <v>2015</v>
      </c>
      <c r="N628" t="s">
        <v>418</v>
      </c>
      <c r="O628" t="s">
        <v>48</v>
      </c>
    </row>
    <row r="629" spans="1:15">
      <c r="A629" s="14" t="s">
        <v>375</v>
      </c>
      <c r="B629" t="s">
        <v>376</v>
      </c>
      <c r="C629" t="s">
        <v>421</v>
      </c>
      <c r="D629" s="16">
        <v>0.83</v>
      </c>
      <c r="E629" s="16">
        <v>44.75</v>
      </c>
      <c r="F629" s="16">
        <v>141.75</v>
      </c>
      <c r="G629" s="18">
        <v>9.4149878052854893E-2</v>
      </c>
      <c r="H629">
        <v>0.38600000000000001</v>
      </c>
      <c r="I629" t="s">
        <v>32</v>
      </c>
      <c r="J629" t="s">
        <v>61</v>
      </c>
      <c r="K629" t="s">
        <v>61</v>
      </c>
      <c r="L629">
        <v>2015</v>
      </c>
      <c r="M629">
        <v>2015</v>
      </c>
      <c r="N629" t="s">
        <v>418</v>
      </c>
      <c r="O629" t="s">
        <v>48</v>
      </c>
    </row>
    <row r="630" spans="1:15">
      <c r="A630" s="14" t="s">
        <v>375</v>
      </c>
      <c r="B630" t="s">
        <v>376</v>
      </c>
      <c r="C630" t="s">
        <v>421</v>
      </c>
      <c r="D630" s="16">
        <v>0.36</v>
      </c>
      <c r="E630" s="16">
        <v>43.25</v>
      </c>
      <c r="F630" s="16">
        <v>140.25</v>
      </c>
      <c r="G630" s="18">
        <v>9.4149878052854893E-2</v>
      </c>
      <c r="H630">
        <v>0.38600000000000001</v>
      </c>
      <c r="I630" t="s">
        <v>32</v>
      </c>
      <c r="J630" t="s">
        <v>61</v>
      </c>
      <c r="K630" t="s">
        <v>61</v>
      </c>
      <c r="L630">
        <v>2015</v>
      </c>
      <c r="M630">
        <v>2015</v>
      </c>
      <c r="N630" t="s">
        <v>418</v>
      </c>
      <c r="O630" t="s">
        <v>48</v>
      </c>
    </row>
    <row r="631" spans="1:15">
      <c r="A631" s="14" t="s">
        <v>375</v>
      </c>
      <c r="B631" t="s">
        <v>376</v>
      </c>
      <c r="C631" t="s">
        <v>421</v>
      </c>
      <c r="D631" s="16">
        <v>0.9</v>
      </c>
      <c r="E631" s="16">
        <v>43.25</v>
      </c>
      <c r="F631" s="16">
        <v>140.75</v>
      </c>
      <c r="G631" s="18">
        <v>9.4149878052854893E-2</v>
      </c>
      <c r="H631">
        <v>0.38600000000000001</v>
      </c>
      <c r="I631" t="s">
        <v>32</v>
      </c>
      <c r="J631" t="s">
        <v>61</v>
      </c>
      <c r="K631" t="s">
        <v>61</v>
      </c>
      <c r="L631">
        <v>2015</v>
      </c>
      <c r="M631">
        <v>2015</v>
      </c>
      <c r="N631" t="s">
        <v>418</v>
      </c>
      <c r="O631" t="s">
        <v>48</v>
      </c>
    </row>
    <row r="632" spans="1:15">
      <c r="A632" s="14" t="s">
        <v>375</v>
      </c>
      <c r="B632" t="s">
        <v>376</v>
      </c>
      <c r="C632" t="s">
        <v>421</v>
      </c>
      <c r="D632" s="16">
        <v>0.57999999999999996</v>
      </c>
      <c r="E632" s="16">
        <v>45.25</v>
      </c>
      <c r="F632" s="16">
        <v>140.75</v>
      </c>
      <c r="G632" s="18">
        <v>9.4149878052854893E-2</v>
      </c>
      <c r="H632">
        <v>0.38600000000000001</v>
      </c>
      <c r="I632" t="s">
        <v>32</v>
      </c>
      <c r="J632" t="s">
        <v>61</v>
      </c>
      <c r="K632" t="s">
        <v>61</v>
      </c>
      <c r="L632">
        <v>2015</v>
      </c>
      <c r="M632">
        <v>2015</v>
      </c>
      <c r="N632" t="s">
        <v>418</v>
      </c>
      <c r="O632" t="s">
        <v>48</v>
      </c>
    </row>
    <row r="633" spans="1:15">
      <c r="A633" s="14" t="s">
        <v>375</v>
      </c>
      <c r="B633" t="s">
        <v>376</v>
      </c>
      <c r="C633" t="s">
        <v>421</v>
      </c>
      <c r="D633" s="16">
        <v>0</v>
      </c>
      <c r="E633" s="16">
        <v>42.75</v>
      </c>
      <c r="F633" s="16">
        <v>139.75</v>
      </c>
      <c r="G633" s="18">
        <v>9.4149878052854893E-2</v>
      </c>
      <c r="H633">
        <v>0.38600000000000001</v>
      </c>
      <c r="I633" t="s">
        <v>32</v>
      </c>
      <c r="J633" t="s">
        <v>61</v>
      </c>
      <c r="K633" t="s">
        <v>61</v>
      </c>
      <c r="L633">
        <v>2015</v>
      </c>
      <c r="M633">
        <v>2015</v>
      </c>
      <c r="N633" t="s">
        <v>418</v>
      </c>
      <c r="O633" t="s">
        <v>48</v>
      </c>
    </row>
    <row r="634" spans="1:15">
      <c r="A634" s="14" t="s">
        <v>375</v>
      </c>
      <c r="B634" t="s">
        <v>376</v>
      </c>
      <c r="C634" t="s">
        <v>421</v>
      </c>
      <c r="D634" s="16">
        <v>1</v>
      </c>
      <c r="E634" s="16">
        <v>44.25</v>
      </c>
      <c r="F634" s="16">
        <v>141.75</v>
      </c>
      <c r="G634" s="18">
        <v>9.4149878052854893E-2</v>
      </c>
      <c r="H634">
        <v>0.38600000000000001</v>
      </c>
      <c r="I634" t="s">
        <v>32</v>
      </c>
      <c r="J634" t="s">
        <v>61</v>
      </c>
      <c r="K634" t="s">
        <v>61</v>
      </c>
      <c r="L634">
        <v>2015</v>
      </c>
      <c r="M634">
        <v>2015</v>
      </c>
      <c r="N634" t="s">
        <v>418</v>
      </c>
      <c r="O634" t="s">
        <v>48</v>
      </c>
    </row>
    <row r="635" spans="1:15">
      <c r="A635" s="14" t="s">
        <v>375</v>
      </c>
      <c r="B635" t="s">
        <v>376</v>
      </c>
      <c r="C635" t="s">
        <v>421</v>
      </c>
      <c r="D635" s="16">
        <v>0.75</v>
      </c>
      <c r="E635" s="16">
        <v>42.75</v>
      </c>
      <c r="F635" s="16">
        <v>140.25</v>
      </c>
      <c r="G635" s="18">
        <v>9.4149878052854893E-2</v>
      </c>
      <c r="H635">
        <v>0.38600000000000001</v>
      </c>
      <c r="I635" t="s">
        <v>32</v>
      </c>
      <c r="J635" t="s">
        <v>61</v>
      </c>
      <c r="K635" t="s">
        <v>61</v>
      </c>
      <c r="L635">
        <v>2015</v>
      </c>
      <c r="M635">
        <v>2015</v>
      </c>
      <c r="N635" t="s">
        <v>418</v>
      </c>
      <c r="O635" t="s">
        <v>48</v>
      </c>
    </row>
    <row r="636" spans="1:15">
      <c r="A636" s="14" t="s">
        <v>375</v>
      </c>
      <c r="B636" t="s">
        <v>376</v>
      </c>
      <c r="C636" t="s">
        <v>421</v>
      </c>
      <c r="D636" s="16">
        <v>0.31</v>
      </c>
      <c r="E636" s="16">
        <v>43.75</v>
      </c>
      <c r="F636" s="16">
        <v>140.75</v>
      </c>
      <c r="G636" s="18">
        <v>9.4149878052854893E-2</v>
      </c>
      <c r="H636">
        <v>0.38600000000000001</v>
      </c>
      <c r="I636" t="s">
        <v>32</v>
      </c>
      <c r="J636" t="s">
        <v>61</v>
      </c>
      <c r="K636" t="s">
        <v>61</v>
      </c>
      <c r="L636">
        <v>2015</v>
      </c>
      <c r="M636">
        <v>2015</v>
      </c>
      <c r="N636" t="s">
        <v>418</v>
      </c>
      <c r="O636" t="s">
        <v>48</v>
      </c>
    </row>
    <row r="637" spans="1:15">
      <c r="A637" s="14" t="s">
        <v>375</v>
      </c>
      <c r="B637" t="s">
        <v>376</v>
      </c>
      <c r="C637" t="s">
        <v>421</v>
      </c>
      <c r="D637" s="16">
        <v>0.11</v>
      </c>
      <c r="E637" s="16">
        <v>41.25</v>
      </c>
      <c r="F637" s="16">
        <v>139.75</v>
      </c>
      <c r="G637" s="18">
        <v>9.4149878052854893E-2</v>
      </c>
      <c r="H637">
        <v>0.38600000000000001</v>
      </c>
      <c r="I637" t="s">
        <v>32</v>
      </c>
      <c r="J637" t="s">
        <v>61</v>
      </c>
      <c r="K637" t="s">
        <v>61</v>
      </c>
      <c r="L637">
        <v>2015</v>
      </c>
      <c r="M637">
        <v>2015</v>
      </c>
      <c r="N637" t="s">
        <v>418</v>
      </c>
      <c r="O637" t="s">
        <v>48</v>
      </c>
    </row>
    <row r="638" spans="1:15">
      <c r="A638" s="14" t="s">
        <v>375</v>
      </c>
      <c r="B638" t="s">
        <v>376</v>
      </c>
      <c r="C638" t="s">
        <v>421</v>
      </c>
      <c r="D638" s="16">
        <v>1</v>
      </c>
      <c r="E638" s="16">
        <v>45.25</v>
      </c>
      <c r="F638" s="16">
        <v>141.75</v>
      </c>
      <c r="G638" s="18">
        <v>9.4149878052854893E-2</v>
      </c>
      <c r="H638">
        <v>0.38600000000000001</v>
      </c>
      <c r="I638" t="s">
        <v>32</v>
      </c>
      <c r="J638" t="s">
        <v>61</v>
      </c>
      <c r="K638" t="s">
        <v>61</v>
      </c>
      <c r="L638">
        <v>2015</v>
      </c>
      <c r="M638">
        <v>2015</v>
      </c>
      <c r="N638" t="s">
        <v>418</v>
      </c>
      <c r="O638" t="s">
        <v>48</v>
      </c>
    </row>
    <row r="639" spans="1:15">
      <c r="A639" s="14" t="s">
        <v>375</v>
      </c>
      <c r="B639" t="s">
        <v>376</v>
      </c>
      <c r="C639" t="s">
        <v>421</v>
      </c>
      <c r="D639" s="16">
        <v>0.89</v>
      </c>
      <c r="E639" s="16">
        <v>45.75</v>
      </c>
      <c r="F639" s="16">
        <v>141.25</v>
      </c>
      <c r="G639" s="18">
        <v>9.4149878052854893E-2</v>
      </c>
      <c r="H639">
        <v>0.38600000000000001</v>
      </c>
      <c r="I639" t="s">
        <v>32</v>
      </c>
      <c r="J639" t="s">
        <v>61</v>
      </c>
      <c r="K639" t="s">
        <v>61</v>
      </c>
      <c r="L639">
        <v>2015</v>
      </c>
      <c r="M639">
        <v>2015</v>
      </c>
      <c r="N639" t="s">
        <v>418</v>
      </c>
      <c r="O639" t="s">
        <v>48</v>
      </c>
    </row>
    <row r="640" spans="1:15">
      <c r="A640" s="14" t="s">
        <v>375</v>
      </c>
      <c r="B640" t="s">
        <v>376</v>
      </c>
      <c r="C640" t="s">
        <v>421</v>
      </c>
      <c r="D640" s="16">
        <v>1</v>
      </c>
      <c r="E640" s="16">
        <v>45.75</v>
      </c>
      <c r="F640" s="16">
        <v>141.75</v>
      </c>
      <c r="G640" s="18">
        <v>9.4149878052854893E-2</v>
      </c>
      <c r="H640">
        <v>0.38600000000000001</v>
      </c>
      <c r="I640" t="s">
        <v>32</v>
      </c>
      <c r="J640" t="s">
        <v>61</v>
      </c>
      <c r="K640" t="s">
        <v>61</v>
      </c>
      <c r="L640">
        <v>2015</v>
      </c>
      <c r="M640">
        <v>2015</v>
      </c>
      <c r="N640" t="s">
        <v>418</v>
      </c>
      <c r="O640" t="s">
        <v>48</v>
      </c>
    </row>
    <row r="641" spans="1:15">
      <c r="A641" s="14" t="s">
        <v>375</v>
      </c>
      <c r="B641" t="s">
        <v>376</v>
      </c>
      <c r="C641" t="s">
        <v>421</v>
      </c>
      <c r="D641" s="16">
        <v>0.37</v>
      </c>
      <c r="E641" s="16">
        <v>45.25</v>
      </c>
      <c r="F641" s="16">
        <v>140.25</v>
      </c>
      <c r="G641" s="18">
        <v>9.4149878052854893E-2</v>
      </c>
      <c r="H641">
        <v>0.38600000000000001</v>
      </c>
      <c r="I641" t="s">
        <v>32</v>
      </c>
      <c r="J641" t="s">
        <v>61</v>
      </c>
      <c r="K641" t="s">
        <v>61</v>
      </c>
      <c r="L641">
        <v>2015</v>
      </c>
      <c r="M641">
        <v>2015</v>
      </c>
      <c r="N641" t="s">
        <v>418</v>
      </c>
      <c r="O641" t="s">
        <v>48</v>
      </c>
    </row>
    <row r="642" spans="1:15">
      <c r="A642" s="14" t="s">
        <v>375</v>
      </c>
      <c r="B642" t="s">
        <v>376</v>
      </c>
      <c r="C642" t="s">
        <v>421</v>
      </c>
      <c r="D642" s="16">
        <v>0</v>
      </c>
      <c r="E642" s="16">
        <v>42.25</v>
      </c>
      <c r="F642" s="16">
        <v>139.25</v>
      </c>
      <c r="G642" s="18">
        <v>9.4149878052854893E-2</v>
      </c>
      <c r="H642">
        <v>0.38600000000000001</v>
      </c>
      <c r="I642" t="s">
        <v>32</v>
      </c>
      <c r="J642" t="s">
        <v>61</v>
      </c>
      <c r="K642" t="s">
        <v>61</v>
      </c>
      <c r="L642">
        <v>2015</v>
      </c>
      <c r="M642">
        <v>2015</v>
      </c>
      <c r="N642" t="s">
        <v>418</v>
      </c>
      <c r="O642" t="s">
        <v>48</v>
      </c>
    </row>
    <row r="643" spans="1:15">
      <c r="A643" s="14" t="s">
        <v>375</v>
      </c>
      <c r="B643" t="s">
        <v>376</v>
      </c>
      <c r="C643" t="s">
        <v>421</v>
      </c>
      <c r="D643" s="16">
        <v>0.38</v>
      </c>
      <c r="E643" s="16">
        <v>41.25</v>
      </c>
      <c r="F643" s="16">
        <v>140.25</v>
      </c>
      <c r="G643" s="18">
        <v>9.4149878052854893E-2</v>
      </c>
      <c r="H643">
        <v>0.38600000000000001</v>
      </c>
      <c r="I643" t="s">
        <v>32</v>
      </c>
      <c r="J643" t="s">
        <v>61</v>
      </c>
      <c r="K643" t="s">
        <v>61</v>
      </c>
      <c r="L643">
        <v>2015</v>
      </c>
      <c r="M643">
        <v>2015</v>
      </c>
      <c r="N643" t="s">
        <v>418</v>
      </c>
      <c r="O643" t="s">
        <v>48</v>
      </c>
    </row>
    <row r="644" spans="1:15">
      <c r="A644" s="14" t="s">
        <v>375</v>
      </c>
      <c r="B644" t="s">
        <v>376</v>
      </c>
      <c r="C644" t="s">
        <v>421</v>
      </c>
      <c r="D644" s="16">
        <v>0.25</v>
      </c>
      <c r="E644" s="16">
        <v>44.25</v>
      </c>
      <c r="F644" s="16">
        <v>140.25</v>
      </c>
      <c r="G644" s="18">
        <v>9.4149878052854893E-2</v>
      </c>
      <c r="H644">
        <v>0.38600000000000001</v>
      </c>
      <c r="I644" t="s">
        <v>32</v>
      </c>
      <c r="J644" t="s">
        <v>61</v>
      </c>
      <c r="K644" t="s">
        <v>61</v>
      </c>
      <c r="L644">
        <v>2015</v>
      </c>
      <c r="M644">
        <v>2015</v>
      </c>
      <c r="N644" t="s">
        <v>418</v>
      </c>
      <c r="O644" t="s">
        <v>48</v>
      </c>
    </row>
    <row r="645" spans="1:15">
      <c r="A645" s="14" t="s">
        <v>375</v>
      </c>
      <c r="B645" t="s">
        <v>376</v>
      </c>
      <c r="C645" t="s">
        <v>421</v>
      </c>
      <c r="D645" s="16">
        <v>0.65</v>
      </c>
      <c r="E645" s="16">
        <v>41.75</v>
      </c>
      <c r="F645" s="16">
        <v>140.25</v>
      </c>
      <c r="G645" s="18">
        <v>9.4149878052854893E-2</v>
      </c>
      <c r="H645">
        <v>0.38600000000000001</v>
      </c>
      <c r="I645" t="s">
        <v>32</v>
      </c>
      <c r="J645" t="s">
        <v>61</v>
      </c>
      <c r="K645" t="s">
        <v>61</v>
      </c>
      <c r="L645">
        <v>2015</v>
      </c>
      <c r="M645">
        <v>2015</v>
      </c>
      <c r="N645" t="s">
        <v>418</v>
      </c>
      <c r="O645" t="s">
        <v>48</v>
      </c>
    </row>
    <row r="646" spans="1:15">
      <c r="A646" s="14" t="s">
        <v>375</v>
      </c>
      <c r="B646" t="s">
        <v>376</v>
      </c>
      <c r="C646" t="s">
        <v>426</v>
      </c>
      <c r="D646" s="16">
        <v>0.53</v>
      </c>
      <c r="E646" s="16">
        <v>44.25</v>
      </c>
      <c r="F646" s="16">
        <v>141.25</v>
      </c>
      <c r="G646" s="18">
        <v>9.4884901941131271E-3</v>
      </c>
      <c r="H646">
        <v>0.73199999999999998</v>
      </c>
      <c r="I646" t="s">
        <v>32</v>
      </c>
      <c r="J646" t="s">
        <v>61</v>
      </c>
      <c r="K646" t="s">
        <v>61</v>
      </c>
      <c r="L646">
        <v>2016</v>
      </c>
      <c r="M646">
        <v>2016</v>
      </c>
      <c r="N646" t="s">
        <v>423</v>
      </c>
      <c r="O646" t="s">
        <v>48</v>
      </c>
    </row>
    <row r="647" spans="1:15">
      <c r="A647" s="14" t="s">
        <v>375</v>
      </c>
      <c r="B647" t="s">
        <v>376</v>
      </c>
      <c r="C647" t="s">
        <v>426</v>
      </c>
      <c r="D647" s="16">
        <v>0.48</v>
      </c>
      <c r="E647" s="16">
        <v>44.75</v>
      </c>
      <c r="F647" s="16">
        <v>140.75</v>
      </c>
      <c r="G647" s="18">
        <v>9.4884901941131271E-3</v>
      </c>
      <c r="H647">
        <v>0.73199999999999998</v>
      </c>
      <c r="I647" t="s">
        <v>32</v>
      </c>
      <c r="J647" t="s">
        <v>61</v>
      </c>
      <c r="K647" t="s">
        <v>61</v>
      </c>
      <c r="L647">
        <v>2016</v>
      </c>
      <c r="M647">
        <v>2016</v>
      </c>
      <c r="N647" t="s">
        <v>423</v>
      </c>
      <c r="O647" t="s">
        <v>48</v>
      </c>
    </row>
    <row r="648" spans="1:15">
      <c r="A648" s="14" t="s">
        <v>375</v>
      </c>
      <c r="B648" t="s">
        <v>376</v>
      </c>
      <c r="C648" t="s">
        <v>426</v>
      </c>
      <c r="D648" s="16">
        <v>0.64</v>
      </c>
      <c r="E648" s="16">
        <v>44.75</v>
      </c>
      <c r="F648" s="16">
        <v>141.25</v>
      </c>
      <c r="G648" s="18">
        <v>9.4884901941131305E-3</v>
      </c>
      <c r="H648">
        <v>0.73199999999999998</v>
      </c>
      <c r="I648" t="s">
        <v>32</v>
      </c>
      <c r="J648" t="s">
        <v>61</v>
      </c>
      <c r="K648" t="s">
        <v>61</v>
      </c>
      <c r="L648">
        <v>2016</v>
      </c>
      <c r="M648">
        <v>2016</v>
      </c>
      <c r="N648" t="s">
        <v>423</v>
      </c>
      <c r="O648" t="s">
        <v>48</v>
      </c>
    </row>
    <row r="649" spans="1:15">
      <c r="A649" s="14" t="s">
        <v>375</v>
      </c>
      <c r="B649" t="s">
        <v>376</v>
      </c>
      <c r="C649" t="s">
        <v>426</v>
      </c>
      <c r="D649" s="16">
        <v>0.36</v>
      </c>
      <c r="E649" s="16">
        <v>44.75</v>
      </c>
      <c r="F649" s="16">
        <v>140.25</v>
      </c>
      <c r="G649" s="18">
        <v>9.4884901941131305E-3</v>
      </c>
      <c r="H649">
        <v>0.73199999999999998</v>
      </c>
      <c r="I649" t="s">
        <v>32</v>
      </c>
      <c r="J649" t="s">
        <v>61</v>
      </c>
      <c r="K649" t="s">
        <v>61</v>
      </c>
      <c r="L649">
        <v>2016</v>
      </c>
      <c r="M649">
        <v>2016</v>
      </c>
      <c r="N649" t="s">
        <v>423</v>
      </c>
      <c r="O649" t="s">
        <v>48</v>
      </c>
    </row>
    <row r="650" spans="1:15">
      <c r="A650" s="14" t="s">
        <v>375</v>
      </c>
      <c r="B650" t="s">
        <v>376</v>
      </c>
      <c r="C650" t="s">
        <v>426</v>
      </c>
      <c r="D650" s="16">
        <v>0.88</v>
      </c>
      <c r="E650" s="16">
        <v>45.25</v>
      </c>
      <c r="F650" s="16">
        <v>141.25</v>
      </c>
      <c r="G650" s="18">
        <v>9.4884901941131305E-3</v>
      </c>
      <c r="H650">
        <v>0.73199999999999998</v>
      </c>
      <c r="I650" t="s">
        <v>32</v>
      </c>
      <c r="J650" t="s">
        <v>61</v>
      </c>
      <c r="K650" t="s">
        <v>61</v>
      </c>
      <c r="L650">
        <v>2016</v>
      </c>
      <c r="M650">
        <v>2016</v>
      </c>
      <c r="N650" t="s">
        <v>423</v>
      </c>
      <c r="O650" t="s">
        <v>48</v>
      </c>
    </row>
    <row r="651" spans="1:15">
      <c r="A651" s="14" t="s">
        <v>375</v>
      </c>
      <c r="B651" t="s">
        <v>376</v>
      </c>
      <c r="C651" t="s">
        <v>426</v>
      </c>
      <c r="D651" s="16">
        <v>0.36</v>
      </c>
      <c r="E651" s="16">
        <v>44.25</v>
      </c>
      <c r="F651" s="16">
        <v>140.75</v>
      </c>
      <c r="G651" s="18">
        <v>9.4884901941131305E-3</v>
      </c>
      <c r="H651">
        <v>0.73199999999999998</v>
      </c>
      <c r="I651" t="s">
        <v>32</v>
      </c>
      <c r="J651" t="s">
        <v>61</v>
      </c>
      <c r="K651" t="s">
        <v>61</v>
      </c>
      <c r="L651">
        <v>2016</v>
      </c>
      <c r="M651">
        <v>2016</v>
      </c>
      <c r="N651" t="s">
        <v>423</v>
      </c>
      <c r="O651" t="s">
        <v>48</v>
      </c>
    </row>
    <row r="652" spans="1:15">
      <c r="A652" s="14" t="s">
        <v>375</v>
      </c>
      <c r="B652" t="s">
        <v>376</v>
      </c>
      <c r="C652" t="s">
        <v>426</v>
      </c>
      <c r="D652" s="16">
        <v>0.36</v>
      </c>
      <c r="E652" s="16">
        <v>42.25</v>
      </c>
      <c r="F652" s="16">
        <v>139.75</v>
      </c>
      <c r="G652" s="18">
        <v>9.4884901941131305E-3</v>
      </c>
      <c r="H652">
        <v>0.73199999999999998</v>
      </c>
      <c r="I652" t="s">
        <v>32</v>
      </c>
      <c r="J652" t="s">
        <v>61</v>
      </c>
      <c r="K652" t="s">
        <v>61</v>
      </c>
      <c r="L652">
        <v>2016</v>
      </c>
      <c r="M652">
        <v>2016</v>
      </c>
      <c r="N652" t="s">
        <v>423</v>
      </c>
      <c r="O652" t="s">
        <v>48</v>
      </c>
    </row>
    <row r="653" spans="1:15">
      <c r="A653" s="14" t="s">
        <v>375</v>
      </c>
      <c r="B653" t="s">
        <v>376</v>
      </c>
      <c r="C653" t="s">
        <v>426</v>
      </c>
      <c r="D653" s="16">
        <v>0.75</v>
      </c>
      <c r="E653" s="16">
        <v>43.75</v>
      </c>
      <c r="F653" s="16">
        <v>141.25</v>
      </c>
      <c r="G653" s="18">
        <v>9.4884901941131305E-3</v>
      </c>
      <c r="H653">
        <v>0.73199999999999998</v>
      </c>
      <c r="I653" t="s">
        <v>32</v>
      </c>
      <c r="J653" t="s">
        <v>61</v>
      </c>
      <c r="K653" t="s">
        <v>61</v>
      </c>
      <c r="L653">
        <v>2016</v>
      </c>
      <c r="M653">
        <v>2016</v>
      </c>
      <c r="N653" t="s">
        <v>423</v>
      </c>
      <c r="O653" t="s">
        <v>48</v>
      </c>
    </row>
    <row r="654" spans="1:15">
      <c r="A654" s="14" t="s">
        <v>375</v>
      </c>
      <c r="B654" t="s">
        <v>376</v>
      </c>
      <c r="C654" t="s">
        <v>426</v>
      </c>
      <c r="D654" s="16">
        <v>0.21</v>
      </c>
      <c r="E654" s="16">
        <v>41.75</v>
      </c>
      <c r="F654" s="16">
        <v>139.75</v>
      </c>
      <c r="G654" s="18">
        <v>9.4884901941131305E-3</v>
      </c>
      <c r="H654">
        <v>0.73199999999999998</v>
      </c>
      <c r="I654" t="s">
        <v>32</v>
      </c>
      <c r="J654" t="s">
        <v>61</v>
      </c>
      <c r="K654" t="s">
        <v>61</v>
      </c>
      <c r="L654">
        <v>2016</v>
      </c>
      <c r="M654">
        <v>2016</v>
      </c>
      <c r="N654" t="s">
        <v>423</v>
      </c>
      <c r="O654" t="s">
        <v>48</v>
      </c>
    </row>
    <row r="655" spans="1:15">
      <c r="A655" s="14" t="s">
        <v>375</v>
      </c>
      <c r="B655" t="s">
        <v>376</v>
      </c>
      <c r="C655" t="s">
        <v>426</v>
      </c>
      <c r="D655" s="16">
        <v>1</v>
      </c>
      <c r="E655" s="16">
        <v>43.25</v>
      </c>
      <c r="F655" s="16">
        <v>141.25</v>
      </c>
      <c r="G655" s="18">
        <v>9.4884901941131305E-3</v>
      </c>
      <c r="H655">
        <v>0.73199999999999998</v>
      </c>
      <c r="I655" t="s">
        <v>32</v>
      </c>
      <c r="J655" t="s">
        <v>61</v>
      </c>
      <c r="K655" t="s">
        <v>61</v>
      </c>
      <c r="L655">
        <v>2016</v>
      </c>
      <c r="M655">
        <v>2016</v>
      </c>
      <c r="N655" t="s">
        <v>423</v>
      </c>
      <c r="O655" t="s">
        <v>48</v>
      </c>
    </row>
    <row r="656" spans="1:15">
      <c r="A656" s="14" t="s">
        <v>375</v>
      </c>
      <c r="B656" t="s">
        <v>376</v>
      </c>
      <c r="C656" t="s">
        <v>426</v>
      </c>
      <c r="D656" s="16">
        <v>0.83</v>
      </c>
      <c r="E656" s="16">
        <v>44.75</v>
      </c>
      <c r="F656" s="16">
        <v>141.75</v>
      </c>
      <c r="G656" s="18">
        <v>9.4884901941131305E-3</v>
      </c>
      <c r="H656">
        <v>0.73199999999999998</v>
      </c>
      <c r="I656" t="s">
        <v>32</v>
      </c>
      <c r="J656" t="s">
        <v>61</v>
      </c>
      <c r="K656" t="s">
        <v>61</v>
      </c>
      <c r="L656">
        <v>2016</v>
      </c>
      <c r="M656">
        <v>2016</v>
      </c>
      <c r="N656" t="s">
        <v>423</v>
      </c>
      <c r="O656" t="s">
        <v>48</v>
      </c>
    </row>
    <row r="657" spans="1:15">
      <c r="A657" s="14" t="s">
        <v>375</v>
      </c>
      <c r="B657" t="s">
        <v>376</v>
      </c>
      <c r="C657" t="s">
        <v>426</v>
      </c>
      <c r="D657" s="16">
        <v>0.36</v>
      </c>
      <c r="E657" s="16">
        <v>43.25</v>
      </c>
      <c r="F657" s="16">
        <v>140.25</v>
      </c>
      <c r="G657" s="18">
        <v>9.4884901941131305E-3</v>
      </c>
      <c r="H657">
        <v>0.73199999999999998</v>
      </c>
      <c r="I657" t="s">
        <v>32</v>
      </c>
      <c r="J657" t="s">
        <v>61</v>
      </c>
      <c r="K657" t="s">
        <v>61</v>
      </c>
      <c r="L657">
        <v>2016</v>
      </c>
      <c r="M657">
        <v>2016</v>
      </c>
      <c r="N657" t="s">
        <v>423</v>
      </c>
      <c r="O657" t="s">
        <v>48</v>
      </c>
    </row>
    <row r="658" spans="1:15">
      <c r="A658" s="14" t="s">
        <v>375</v>
      </c>
      <c r="B658" t="s">
        <v>376</v>
      </c>
      <c r="C658" t="s">
        <v>426</v>
      </c>
      <c r="D658" s="16">
        <v>0.9</v>
      </c>
      <c r="E658" s="16">
        <v>43.25</v>
      </c>
      <c r="F658" s="16">
        <v>140.75</v>
      </c>
      <c r="G658" s="18">
        <v>9.4884901941131305E-3</v>
      </c>
      <c r="H658">
        <v>0.73199999999999998</v>
      </c>
      <c r="I658" t="s">
        <v>32</v>
      </c>
      <c r="J658" t="s">
        <v>61</v>
      </c>
      <c r="K658" t="s">
        <v>61</v>
      </c>
      <c r="L658">
        <v>2016</v>
      </c>
      <c r="M658">
        <v>2016</v>
      </c>
      <c r="N658" t="s">
        <v>423</v>
      </c>
      <c r="O658" t="s">
        <v>48</v>
      </c>
    </row>
    <row r="659" spans="1:15">
      <c r="A659" s="14" t="s">
        <v>375</v>
      </c>
      <c r="B659" t="s">
        <v>376</v>
      </c>
      <c r="C659" t="s">
        <v>426</v>
      </c>
      <c r="D659" s="16">
        <v>0.57999999999999996</v>
      </c>
      <c r="E659" s="16">
        <v>45.25</v>
      </c>
      <c r="F659" s="16">
        <v>140.75</v>
      </c>
      <c r="G659" s="18">
        <v>9.4884901941131305E-3</v>
      </c>
      <c r="H659">
        <v>0.73199999999999998</v>
      </c>
      <c r="I659" t="s">
        <v>32</v>
      </c>
      <c r="J659" t="s">
        <v>61</v>
      </c>
      <c r="K659" t="s">
        <v>61</v>
      </c>
      <c r="L659">
        <v>2016</v>
      </c>
      <c r="M659">
        <v>2016</v>
      </c>
      <c r="N659" t="s">
        <v>423</v>
      </c>
      <c r="O659" t="s">
        <v>48</v>
      </c>
    </row>
    <row r="660" spans="1:15">
      <c r="A660" s="14" t="s">
        <v>375</v>
      </c>
      <c r="B660" t="s">
        <v>376</v>
      </c>
      <c r="C660" t="s">
        <v>426</v>
      </c>
      <c r="D660" s="16">
        <v>0</v>
      </c>
      <c r="E660" s="16">
        <v>42.75</v>
      </c>
      <c r="F660" s="16">
        <v>139.75</v>
      </c>
      <c r="G660" s="18">
        <v>9.4884901941131305E-3</v>
      </c>
      <c r="H660">
        <v>0.73199999999999998</v>
      </c>
      <c r="I660" t="s">
        <v>32</v>
      </c>
      <c r="J660" t="s">
        <v>61</v>
      </c>
      <c r="K660" t="s">
        <v>61</v>
      </c>
      <c r="L660">
        <v>2016</v>
      </c>
      <c r="M660">
        <v>2016</v>
      </c>
      <c r="N660" t="s">
        <v>423</v>
      </c>
      <c r="O660" t="s">
        <v>48</v>
      </c>
    </row>
    <row r="661" spans="1:15">
      <c r="A661" s="14" t="s">
        <v>375</v>
      </c>
      <c r="B661" t="s">
        <v>376</v>
      </c>
      <c r="C661" t="s">
        <v>426</v>
      </c>
      <c r="D661" s="16">
        <v>1</v>
      </c>
      <c r="E661" s="16">
        <v>44.25</v>
      </c>
      <c r="F661" s="16">
        <v>141.75</v>
      </c>
      <c r="G661" s="18">
        <v>9.4884901941131305E-3</v>
      </c>
      <c r="H661">
        <v>0.73199999999999998</v>
      </c>
      <c r="I661" t="s">
        <v>32</v>
      </c>
      <c r="J661" t="s">
        <v>61</v>
      </c>
      <c r="K661" t="s">
        <v>61</v>
      </c>
      <c r="L661">
        <v>2016</v>
      </c>
      <c r="M661">
        <v>2016</v>
      </c>
      <c r="N661" t="s">
        <v>423</v>
      </c>
      <c r="O661" t="s">
        <v>48</v>
      </c>
    </row>
    <row r="662" spans="1:15">
      <c r="A662" s="14" t="s">
        <v>375</v>
      </c>
      <c r="B662" t="s">
        <v>376</v>
      </c>
      <c r="C662" t="s">
        <v>426</v>
      </c>
      <c r="D662" s="16">
        <v>0.75</v>
      </c>
      <c r="E662" s="16">
        <v>42.75</v>
      </c>
      <c r="F662" s="16">
        <v>140.25</v>
      </c>
      <c r="G662" s="18">
        <v>9.4884901941131305E-3</v>
      </c>
      <c r="H662">
        <v>0.73199999999999998</v>
      </c>
      <c r="I662" t="s">
        <v>32</v>
      </c>
      <c r="J662" t="s">
        <v>61</v>
      </c>
      <c r="K662" t="s">
        <v>61</v>
      </c>
      <c r="L662">
        <v>2016</v>
      </c>
      <c r="M662">
        <v>2016</v>
      </c>
      <c r="N662" t="s">
        <v>423</v>
      </c>
      <c r="O662" t="s">
        <v>48</v>
      </c>
    </row>
    <row r="663" spans="1:15">
      <c r="A663" s="14" t="s">
        <v>375</v>
      </c>
      <c r="B663" t="s">
        <v>376</v>
      </c>
      <c r="C663" t="s">
        <v>426</v>
      </c>
      <c r="D663" s="16">
        <v>0.31</v>
      </c>
      <c r="E663" s="16">
        <v>43.75</v>
      </c>
      <c r="F663" s="16">
        <v>140.75</v>
      </c>
      <c r="G663" s="18">
        <v>9.4884901941131305E-3</v>
      </c>
      <c r="H663">
        <v>0.73199999999999998</v>
      </c>
      <c r="I663" t="s">
        <v>32</v>
      </c>
      <c r="J663" t="s">
        <v>61</v>
      </c>
      <c r="K663" t="s">
        <v>61</v>
      </c>
      <c r="L663">
        <v>2016</v>
      </c>
      <c r="M663">
        <v>2016</v>
      </c>
      <c r="N663" t="s">
        <v>423</v>
      </c>
      <c r="O663" t="s">
        <v>48</v>
      </c>
    </row>
    <row r="664" spans="1:15">
      <c r="A664" s="14" t="s">
        <v>375</v>
      </c>
      <c r="B664" t="s">
        <v>376</v>
      </c>
      <c r="C664" t="s">
        <v>426</v>
      </c>
      <c r="D664" s="16">
        <v>0.11</v>
      </c>
      <c r="E664" s="16">
        <v>41.25</v>
      </c>
      <c r="F664" s="16">
        <v>139.75</v>
      </c>
      <c r="G664" s="18">
        <v>9.4884901941131305E-3</v>
      </c>
      <c r="H664">
        <v>0.73199999999999998</v>
      </c>
      <c r="I664" t="s">
        <v>32</v>
      </c>
      <c r="J664" t="s">
        <v>61</v>
      </c>
      <c r="K664" t="s">
        <v>61</v>
      </c>
      <c r="L664">
        <v>2016</v>
      </c>
      <c r="M664">
        <v>2016</v>
      </c>
      <c r="N664" t="s">
        <v>423</v>
      </c>
      <c r="O664" t="s">
        <v>48</v>
      </c>
    </row>
    <row r="665" spans="1:15">
      <c r="A665" s="14" t="s">
        <v>375</v>
      </c>
      <c r="B665" t="s">
        <v>376</v>
      </c>
      <c r="C665" t="s">
        <v>426</v>
      </c>
      <c r="D665" s="16">
        <v>1</v>
      </c>
      <c r="E665" s="16">
        <v>45.25</v>
      </c>
      <c r="F665" s="16">
        <v>141.75</v>
      </c>
      <c r="G665" s="18">
        <v>9.4884901941131305E-3</v>
      </c>
      <c r="H665">
        <v>0.73199999999999998</v>
      </c>
      <c r="I665" t="s">
        <v>32</v>
      </c>
      <c r="J665" t="s">
        <v>61</v>
      </c>
      <c r="K665" t="s">
        <v>61</v>
      </c>
      <c r="L665">
        <v>2016</v>
      </c>
      <c r="M665">
        <v>2016</v>
      </c>
      <c r="N665" t="s">
        <v>423</v>
      </c>
      <c r="O665" t="s">
        <v>48</v>
      </c>
    </row>
    <row r="666" spans="1:15">
      <c r="A666" s="14" t="s">
        <v>375</v>
      </c>
      <c r="B666" t="s">
        <v>376</v>
      </c>
      <c r="C666" t="s">
        <v>426</v>
      </c>
      <c r="D666" s="16">
        <v>0.89</v>
      </c>
      <c r="E666" s="16">
        <v>45.75</v>
      </c>
      <c r="F666" s="16">
        <v>141.25</v>
      </c>
      <c r="G666" s="18">
        <v>9.4884901941131305E-3</v>
      </c>
      <c r="H666">
        <v>0.73199999999999998</v>
      </c>
      <c r="I666" t="s">
        <v>32</v>
      </c>
      <c r="J666" t="s">
        <v>61</v>
      </c>
      <c r="K666" t="s">
        <v>61</v>
      </c>
      <c r="L666">
        <v>2016</v>
      </c>
      <c r="M666">
        <v>2016</v>
      </c>
      <c r="N666" t="s">
        <v>423</v>
      </c>
      <c r="O666" t="s">
        <v>48</v>
      </c>
    </row>
    <row r="667" spans="1:15">
      <c r="A667" s="14" t="s">
        <v>375</v>
      </c>
      <c r="B667" t="s">
        <v>376</v>
      </c>
      <c r="C667" t="s">
        <v>426</v>
      </c>
      <c r="D667" s="16">
        <v>1</v>
      </c>
      <c r="E667" s="16">
        <v>45.75</v>
      </c>
      <c r="F667" s="16">
        <v>141.75</v>
      </c>
      <c r="G667" s="18">
        <v>9.4884901941131305E-3</v>
      </c>
      <c r="H667">
        <v>0.73199999999999998</v>
      </c>
      <c r="I667" t="s">
        <v>32</v>
      </c>
      <c r="J667" t="s">
        <v>61</v>
      </c>
      <c r="K667" t="s">
        <v>61</v>
      </c>
      <c r="L667">
        <v>2016</v>
      </c>
      <c r="M667">
        <v>2016</v>
      </c>
      <c r="N667" t="s">
        <v>423</v>
      </c>
      <c r="O667" t="s">
        <v>48</v>
      </c>
    </row>
    <row r="668" spans="1:15">
      <c r="A668" s="14" t="s">
        <v>375</v>
      </c>
      <c r="B668" t="s">
        <v>376</v>
      </c>
      <c r="C668" t="s">
        <v>426</v>
      </c>
      <c r="D668" s="16">
        <v>0.37</v>
      </c>
      <c r="E668" s="16">
        <v>45.25</v>
      </c>
      <c r="F668" s="16">
        <v>140.25</v>
      </c>
      <c r="G668" s="18">
        <v>9.4884901941131305E-3</v>
      </c>
      <c r="H668">
        <v>0.73199999999999998</v>
      </c>
      <c r="I668" t="s">
        <v>32</v>
      </c>
      <c r="J668" t="s">
        <v>61</v>
      </c>
      <c r="K668" t="s">
        <v>61</v>
      </c>
      <c r="L668">
        <v>2016</v>
      </c>
      <c r="M668">
        <v>2016</v>
      </c>
      <c r="N668" t="s">
        <v>423</v>
      </c>
      <c r="O668" t="s">
        <v>48</v>
      </c>
    </row>
    <row r="669" spans="1:15">
      <c r="A669" s="14" t="s">
        <v>375</v>
      </c>
      <c r="B669" t="s">
        <v>376</v>
      </c>
      <c r="C669" t="s">
        <v>426</v>
      </c>
      <c r="D669" s="16">
        <v>0</v>
      </c>
      <c r="E669" s="16">
        <v>42.25</v>
      </c>
      <c r="F669" s="16">
        <v>139.25</v>
      </c>
      <c r="G669" s="18">
        <v>9.4884901941131305E-3</v>
      </c>
      <c r="H669">
        <v>0.73199999999999998</v>
      </c>
      <c r="I669" t="s">
        <v>32</v>
      </c>
      <c r="J669" t="s">
        <v>61</v>
      </c>
      <c r="K669" t="s">
        <v>61</v>
      </c>
      <c r="L669">
        <v>2016</v>
      </c>
      <c r="M669">
        <v>2016</v>
      </c>
      <c r="N669" t="s">
        <v>423</v>
      </c>
      <c r="O669" t="s">
        <v>48</v>
      </c>
    </row>
    <row r="670" spans="1:15">
      <c r="A670" s="14" t="s">
        <v>375</v>
      </c>
      <c r="B670" t="s">
        <v>376</v>
      </c>
      <c r="C670" t="s">
        <v>426</v>
      </c>
      <c r="D670" s="16">
        <v>0.38</v>
      </c>
      <c r="E670" s="16">
        <v>41.25</v>
      </c>
      <c r="F670" s="16">
        <v>140.25</v>
      </c>
      <c r="G670" s="18">
        <v>9.4884901941131305E-3</v>
      </c>
      <c r="H670">
        <v>0.73199999999999998</v>
      </c>
      <c r="I670" t="s">
        <v>32</v>
      </c>
      <c r="J670" t="s">
        <v>61</v>
      </c>
      <c r="K670" t="s">
        <v>61</v>
      </c>
      <c r="L670">
        <v>2016</v>
      </c>
      <c r="M670">
        <v>2016</v>
      </c>
      <c r="N670" t="s">
        <v>423</v>
      </c>
      <c r="O670" t="s">
        <v>48</v>
      </c>
    </row>
    <row r="671" spans="1:15">
      <c r="A671" s="14" t="s">
        <v>375</v>
      </c>
      <c r="B671" t="s">
        <v>376</v>
      </c>
      <c r="C671" t="s">
        <v>426</v>
      </c>
      <c r="D671" s="16">
        <v>0.25</v>
      </c>
      <c r="E671" s="16">
        <v>44.25</v>
      </c>
      <c r="F671" s="16">
        <v>140.25</v>
      </c>
      <c r="G671" s="18">
        <v>9.4884901941131305E-3</v>
      </c>
      <c r="H671">
        <v>0.73199999999999998</v>
      </c>
      <c r="I671" t="s">
        <v>32</v>
      </c>
      <c r="J671" t="s">
        <v>61</v>
      </c>
      <c r="K671" t="s">
        <v>61</v>
      </c>
      <c r="L671">
        <v>2016</v>
      </c>
      <c r="M671">
        <v>2016</v>
      </c>
      <c r="N671" t="s">
        <v>423</v>
      </c>
      <c r="O671" t="s">
        <v>48</v>
      </c>
    </row>
    <row r="672" spans="1:15">
      <c r="A672" s="14" t="s">
        <v>375</v>
      </c>
      <c r="B672" t="s">
        <v>376</v>
      </c>
      <c r="C672" t="s">
        <v>426</v>
      </c>
      <c r="D672" s="16">
        <v>0.65</v>
      </c>
      <c r="E672" s="16">
        <v>41.75</v>
      </c>
      <c r="F672" s="16">
        <v>140.25</v>
      </c>
      <c r="G672" s="18">
        <v>9.4884901941131305E-3</v>
      </c>
      <c r="H672">
        <v>0.73199999999999998</v>
      </c>
      <c r="I672" t="s">
        <v>32</v>
      </c>
      <c r="J672" t="s">
        <v>61</v>
      </c>
      <c r="K672" t="s">
        <v>61</v>
      </c>
      <c r="L672">
        <v>2016</v>
      </c>
      <c r="M672">
        <v>2016</v>
      </c>
      <c r="N672" t="s">
        <v>423</v>
      </c>
      <c r="O672" t="s">
        <v>48</v>
      </c>
    </row>
    <row r="673" spans="1:15">
      <c r="A673" s="14" t="s">
        <v>375</v>
      </c>
      <c r="B673" t="s">
        <v>376</v>
      </c>
      <c r="C673" t="s">
        <v>431</v>
      </c>
      <c r="D673" s="16">
        <v>0.53</v>
      </c>
      <c r="E673" s="16">
        <v>44.25</v>
      </c>
      <c r="F673" s="16">
        <v>141.25</v>
      </c>
      <c r="G673" s="18">
        <v>5.2253516421101869E-2</v>
      </c>
      <c r="H673">
        <v>0.28199999999999997</v>
      </c>
      <c r="I673" t="s">
        <v>32</v>
      </c>
      <c r="J673" t="s">
        <v>61</v>
      </c>
      <c r="K673" t="s">
        <v>61</v>
      </c>
      <c r="L673">
        <v>2017</v>
      </c>
      <c r="M673">
        <v>2017</v>
      </c>
      <c r="N673" t="s">
        <v>428</v>
      </c>
      <c r="O673" t="s">
        <v>48</v>
      </c>
    </row>
    <row r="674" spans="1:15">
      <c r="A674" s="14" t="s">
        <v>375</v>
      </c>
      <c r="B674" t="s">
        <v>376</v>
      </c>
      <c r="C674" t="s">
        <v>431</v>
      </c>
      <c r="D674" s="16">
        <v>0.48</v>
      </c>
      <c r="E674" s="16">
        <v>44.75</v>
      </c>
      <c r="F674" s="16">
        <v>140.75</v>
      </c>
      <c r="G674" s="18">
        <v>5.2253516421101869E-2</v>
      </c>
      <c r="H674">
        <v>0.28199999999999997</v>
      </c>
      <c r="I674" t="s">
        <v>32</v>
      </c>
      <c r="J674" t="s">
        <v>61</v>
      </c>
      <c r="K674" t="s">
        <v>61</v>
      </c>
      <c r="L674">
        <v>2017</v>
      </c>
      <c r="M674">
        <v>2017</v>
      </c>
      <c r="N674" t="s">
        <v>428</v>
      </c>
      <c r="O674" t="s">
        <v>48</v>
      </c>
    </row>
    <row r="675" spans="1:15">
      <c r="A675" s="14" t="s">
        <v>375</v>
      </c>
      <c r="B675" t="s">
        <v>376</v>
      </c>
      <c r="C675" t="s">
        <v>431</v>
      </c>
      <c r="D675" s="16">
        <v>0.64</v>
      </c>
      <c r="E675" s="16">
        <v>44.75</v>
      </c>
      <c r="F675" s="16">
        <v>141.25</v>
      </c>
      <c r="G675" s="18">
        <v>5.2253516421101903E-2</v>
      </c>
      <c r="H675">
        <v>0.28199999999999997</v>
      </c>
      <c r="I675" t="s">
        <v>32</v>
      </c>
      <c r="J675" t="s">
        <v>61</v>
      </c>
      <c r="K675" t="s">
        <v>61</v>
      </c>
      <c r="L675">
        <v>2017</v>
      </c>
      <c r="M675">
        <v>2017</v>
      </c>
      <c r="N675" t="s">
        <v>428</v>
      </c>
      <c r="O675" t="s">
        <v>48</v>
      </c>
    </row>
    <row r="676" spans="1:15">
      <c r="A676" s="14" t="s">
        <v>375</v>
      </c>
      <c r="B676" t="s">
        <v>376</v>
      </c>
      <c r="C676" t="s">
        <v>431</v>
      </c>
      <c r="D676" s="16">
        <v>0.36</v>
      </c>
      <c r="E676" s="16">
        <v>44.75</v>
      </c>
      <c r="F676" s="16">
        <v>140.25</v>
      </c>
      <c r="G676" s="18">
        <v>5.2253516421101903E-2</v>
      </c>
      <c r="H676">
        <v>0.28199999999999997</v>
      </c>
      <c r="I676" t="s">
        <v>32</v>
      </c>
      <c r="J676" t="s">
        <v>61</v>
      </c>
      <c r="K676" t="s">
        <v>61</v>
      </c>
      <c r="L676">
        <v>2017</v>
      </c>
      <c r="M676">
        <v>2017</v>
      </c>
      <c r="N676" t="s">
        <v>428</v>
      </c>
      <c r="O676" t="s">
        <v>48</v>
      </c>
    </row>
    <row r="677" spans="1:15">
      <c r="A677" s="14" t="s">
        <v>375</v>
      </c>
      <c r="B677" t="s">
        <v>376</v>
      </c>
      <c r="C677" t="s">
        <v>431</v>
      </c>
      <c r="D677" s="16">
        <v>0.88</v>
      </c>
      <c r="E677" s="16">
        <v>45.25</v>
      </c>
      <c r="F677" s="16">
        <v>141.25</v>
      </c>
      <c r="G677" s="18">
        <v>5.2253516421101903E-2</v>
      </c>
      <c r="H677">
        <v>0.28199999999999997</v>
      </c>
      <c r="I677" t="s">
        <v>32</v>
      </c>
      <c r="J677" t="s">
        <v>61</v>
      </c>
      <c r="K677" t="s">
        <v>61</v>
      </c>
      <c r="L677">
        <v>2017</v>
      </c>
      <c r="M677">
        <v>2017</v>
      </c>
      <c r="N677" t="s">
        <v>428</v>
      </c>
      <c r="O677" t="s">
        <v>48</v>
      </c>
    </row>
    <row r="678" spans="1:15">
      <c r="A678" s="14" t="s">
        <v>375</v>
      </c>
      <c r="B678" t="s">
        <v>376</v>
      </c>
      <c r="C678" t="s">
        <v>431</v>
      </c>
      <c r="D678" s="16">
        <v>0.36</v>
      </c>
      <c r="E678" s="16">
        <v>44.25</v>
      </c>
      <c r="F678" s="16">
        <v>140.75</v>
      </c>
      <c r="G678" s="18">
        <v>5.2253516421101903E-2</v>
      </c>
      <c r="H678">
        <v>0.28199999999999997</v>
      </c>
      <c r="I678" t="s">
        <v>32</v>
      </c>
      <c r="J678" t="s">
        <v>61</v>
      </c>
      <c r="K678" t="s">
        <v>61</v>
      </c>
      <c r="L678">
        <v>2017</v>
      </c>
      <c r="M678">
        <v>2017</v>
      </c>
      <c r="N678" t="s">
        <v>428</v>
      </c>
      <c r="O678" t="s">
        <v>48</v>
      </c>
    </row>
    <row r="679" spans="1:15">
      <c r="A679" s="14" t="s">
        <v>375</v>
      </c>
      <c r="B679" t="s">
        <v>376</v>
      </c>
      <c r="C679" t="s">
        <v>431</v>
      </c>
      <c r="D679" s="16">
        <v>0.36</v>
      </c>
      <c r="E679" s="16">
        <v>42.25</v>
      </c>
      <c r="F679" s="16">
        <v>139.75</v>
      </c>
      <c r="G679" s="18">
        <v>5.2253516421101903E-2</v>
      </c>
      <c r="H679">
        <v>0.28199999999999997</v>
      </c>
      <c r="I679" t="s">
        <v>32</v>
      </c>
      <c r="J679" t="s">
        <v>61</v>
      </c>
      <c r="K679" t="s">
        <v>61</v>
      </c>
      <c r="L679">
        <v>2017</v>
      </c>
      <c r="M679">
        <v>2017</v>
      </c>
      <c r="N679" t="s">
        <v>428</v>
      </c>
      <c r="O679" t="s">
        <v>48</v>
      </c>
    </row>
    <row r="680" spans="1:15">
      <c r="A680" s="14" t="s">
        <v>375</v>
      </c>
      <c r="B680" t="s">
        <v>376</v>
      </c>
      <c r="C680" t="s">
        <v>431</v>
      </c>
      <c r="D680" s="16">
        <v>0.75</v>
      </c>
      <c r="E680" s="16">
        <v>43.75</v>
      </c>
      <c r="F680" s="16">
        <v>141.25</v>
      </c>
      <c r="G680" s="18">
        <v>5.2253516421101903E-2</v>
      </c>
      <c r="H680">
        <v>0.28199999999999997</v>
      </c>
      <c r="I680" t="s">
        <v>32</v>
      </c>
      <c r="J680" t="s">
        <v>61</v>
      </c>
      <c r="K680" t="s">
        <v>61</v>
      </c>
      <c r="L680">
        <v>2017</v>
      </c>
      <c r="M680">
        <v>2017</v>
      </c>
      <c r="N680" t="s">
        <v>428</v>
      </c>
      <c r="O680" t="s">
        <v>48</v>
      </c>
    </row>
    <row r="681" spans="1:15">
      <c r="A681" s="14" t="s">
        <v>375</v>
      </c>
      <c r="B681" t="s">
        <v>376</v>
      </c>
      <c r="C681" t="s">
        <v>431</v>
      </c>
      <c r="D681" s="16">
        <v>0.21</v>
      </c>
      <c r="E681" s="16">
        <v>41.75</v>
      </c>
      <c r="F681" s="16">
        <v>139.75</v>
      </c>
      <c r="G681" s="18">
        <v>5.2253516421101903E-2</v>
      </c>
      <c r="H681">
        <v>0.28199999999999997</v>
      </c>
      <c r="I681" t="s">
        <v>32</v>
      </c>
      <c r="J681" t="s">
        <v>61</v>
      </c>
      <c r="K681" t="s">
        <v>61</v>
      </c>
      <c r="L681">
        <v>2017</v>
      </c>
      <c r="M681">
        <v>2017</v>
      </c>
      <c r="N681" t="s">
        <v>428</v>
      </c>
      <c r="O681" t="s">
        <v>48</v>
      </c>
    </row>
    <row r="682" spans="1:15">
      <c r="A682" s="14" t="s">
        <v>375</v>
      </c>
      <c r="B682" t="s">
        <v>376</v>
      </c>
      <c r="C682" t="s">
        <v>431</v>
      </c>
      <c r="D682" s="16">
        <v>1</v>
      </c>
      <c r="E682" s="16">
        <v>43.25</v>
      </c>
      <c r="F682" s="16">
        <v>141.25</v>
      </c>
      <c r="G682" s="18">
        <v>5.2253516421101903E-2</v>
      </c>
      <c r="H682">
        <v>0.28199999999999997</v>
      </c>
      <c r="I682" t="s">
        <v>32</v>
      </c>
      <c r="J682" t="s">
        <v>61</v>
      </c>
      <c r="K682" t="s">
        <v>61</v>
      </c>
      <c r="L682">
        <v>2017</v>
      </c>
      <c r="M682">
        <v>2017</v>
      </c>
      <c r="N682" t="s">
        <v>428</v>
      </c>
      <c r="O682" t="s">
        <v>48</v>
      </c>
    </row>
    <row r="683" spans="1:15">
      <c r="A683" s="14" t="s">
        <v>375</v>
      </c>
      <c r="B683" t="s">
        <v>376</v>
      </c>
      <c r="C683" t="s">
        <v>431</v>
      </c>
      <c r="D683" s="16">
        <v>0.83</v>
      </c>
      <c r="E683" s="16">
        <v>44.75</v>
      </c>
      <c r="F683" s="16">
        <v>141.75</v>
      </c>
      <c r="G683" s="18">
        <v>5.2253516421101903E-2</v>
      </c>
      <c r="H683">
        <v>0.28199999999999997</v>
      </c>
      <c r="I683" t="s">
        <v>32</v>
      </c>
      <c r="J683" t="s">
        <v>61</v>
      </c>
      <c r="K683" t="s">
        <v>61</v>
      </c>
      <c r="L683">
        <v>2017</v>
      </c>
      <c r="M683">
        <v>2017</v>
      </c>
      <c r="N683" t="s">
        <v>428</v>
      </c>
      <c r="O683" t="s">
        <v>48</v>
      </c>
    </row>
    <row r="684" spans="1:15">
      <c r="A684" s="14" t="s">
        <v>375</v>
      </c>
      <c r="B684" t="s">
        <v>376</v>
      </c>
      <c r="C684" t="s">
        <v>431</v>
      </c>
      <c r="D684" s="16">
        <v>0.36</v>
      </c>
      <c r="E684" s="16">
        <v>43.25</v>
      </c>
      <c r="F684" s="16">
        <v>140.25</v>
      </c>
      <c r="G684" s="18">
        <v>5.2253516421101903E-2</v>
      </c>
      <c r="H684">
        <v>0.28199999999999997</v>
      </c>
      <c r="I684" t="s">
        <v>32</v>
      </c>
      <c r="J684" t="s">
        <v>61</v>
      </c>
      <c r="K684" t="s">
        <v>61</v>
      </c>
      <c r="L684">
        <v>2017</v>
      </c>
      <c r="M684">
        <v>2017</v>
      </c>
      <c r="N684" t="s">
        <v>428</v>
      </c>
      <c r="O684" t="s">
        <v>48</v>
      </c>
    </row>
    <row r="685" spans="1:15">
      <c r="A685" s="14" t="s">
        <v>375</v>
      </c>
      <c r="B685" t="s">
        <v>376</v>
      </c>
      <c r="C685" t="s">
        <v>431</v>
      </c>
      <c r="D685" s="16">
        <v>0.9</v>
      </c>
      <c r="E685" s="16">
        <v>43.25</v>
      </c>
      <c r="F685" s="16">
        <v>140.75</v>
      </c>
      <c r="G685" s="18">
        <v>5.2253516421101903E-2</v>
      </c>
      <c r="H685">
        <v>0.28199999999999997</v>
      </c>
      <c r="I685" t="s">
        <v>32</v>
      </c>
      <c r="J685" t="s">
        <v>61</v>
      </c>
      <c r="K685" t="s">
        <v>61</v>
      </c>
      <c r="L685">
        <v>2017</v>
      </c>
      <c r="M685">
        <v>2017</v>
      </c>
      <c r="N685" t="s">
        <v>428</v>
      </c>
      <c r="O685" t="s">
        <v>48</v>
      </c>
    </row>
    <row r="686" spans="1:15">
      <c r="A686" s="14" t="s">
        <v>375</v>
      </c>
      <c r="B686" t="s">
        <v>376</v>
      </c>
      <c r="C686" t="s">
        <v>431</v>
      </c>
      <c r="D686" s="16">
        <v>0.57999999999999996</v>
      </c>
      <c r="E686" s="16">
        <v>45.25</v>
      </c>
      <c r="F686" s="16">
        <v>140.75</v>
      </c>
      <c r="G686" s="18">
        <v>5.2253516421101903E-2</v>
      </c>
      <c r="H686">
        <v>0.28199999999999997</v>
      </c>
      <c r="I686" t="s">
        <v>32</v>
      </c>
      <c r="J686" t="s">
        <v>61</v>
      </c>
      <c r="K686" t="s">
        <v>61</v>
      </c>
      <c r="L686">
        <v>2017</v>
      </c>
      <c r="M686">
        <v>2017</v>
      </c>
      <c r="N686" t="s">
        <v>428</v>
      </c>
      <c r="O686" t="s">
        <v>48</v>
      </c>
    </row>
    <row r="687" spans="1:15">
      <c r="A687" s="14" t="s">
        <v>375</v>
      </c>
      <c r="B687" t="s">
        <v>376</v>
      </c>
      <c r="C687" t="s">
        <v>431</v>
      </c>
      <c r="D687" s="16">
        <v>0</v>
      </c>
      <c r="E687" s="16">
        <v>42.75</v>
      </c>
      <c r="F687" s="16">
        <v>139.75</v>
      </c>
      <c r="G687" s="18">
        <v>5.2253516421101903E-2</v>
      </c>
      <c r="H687">
        <v>0.28199999999999997</v>
      </c>
      <c r="I687" t="s">
        <v>32</v>
      </c>
      <c r="J687" t="s">
        <v>61</v>
      </c>
      <c r="K687" t="s">
        <v>61</v>
      </c>
      <c r="L687">
        <v>2017</v>
      </c>
      <c r="M687">
        <v>2017</v>
      </c>
      <c r="N687" t="s">
        <v>428</v>
      </c>
      <c r="O687" t="s">
        <v>48</v>
      </c>
    </row>
    <row r="688" spans="1:15">
      <c r="A688" s="14" t="s">
        <v>375</v>
      </c>
      <c r="B688" t="s">
        <v>376</v>
      </c>
      <c r="C688" t="s">
        <v>431</v>
      </c>
      <c r="D688" s="16">
        <v>1</v>
      </c>
      <c r="E688" s="16">
        <v>44.25</v>
      </c>
      <c r="F688" s="16">
        <v>141.75</v>
      </c>
      <c r="G688" s="18">
        <v>5.2253516421101903E-2</v>
      </c>
      <c r="H688">
        <v>0.28199999999999997</v>
      </c>
      <c r="I688" t="s">
        <v>32</v>
      </c>
      <c r="J688" t="s">
        <v>61</v>
      </c>
      <c r="K688" t="s">
        <v>61</v>
      </c>
      <c r="L688">
        <v>2017</v>
      </c>
      <c r="M688">
        <v>2017</v>
      </c>
      <c r="N688" t="s">
        <v>428</v>
      </c>
      <c r="O688" t="s">
        <v>48</v>
      </c>
    </row>
    <row r="689" spans="1:15">
      <c r="A689" s="14" t="s">
        <v>375</v>
      </c>
      <c r="B689" t="s">
        <v>376</v>
      </c>
      <c r="C689" t="s">
        <v>431</v>
      </c>
      <c r="D689" s="16">
        <v>0.75</v>
      </c>
      <c r="E689" s="16">
        <v>42.75</v>
      </c>
      <c r="F689" s="16">
        <v>140.25</v>
      </c>
      <c r="G689" s="18">
        <v>5.2253516421101903E-2</v>
      </c>
      <c r="H689">
        <v>0.28199999999999997</v>
      </c>
      <c r="I689" t="s">
        <v>32</v>
      </c>
      <c r="J689" t="s">
        <v>61</v>
      </c>
      <c r="K689" t="s">
        <v>61</v>
      </c>
      <c r="L689">
        <v>2017</v>
      </c>
      <c r="M689">
        <v>2017</v>
      </c>
      <c r="N689" t="s">
        <v>428</v>
      </c>
      <c r="O689" t="s">
        <v>48</v>
      </c>
    </row>
    <row r="690" spans="1:15">
      <c r="A690" s="14" t="s">
        <v>375</v>
      </c>
      <c r="B690" t="s">
        <v>376</v>
      </c>
      <c r="C690" t="s">
        <v>431</v>
      </c>
      <c r="D690" s="16">
        <v>0.31</v>
      </c>
      <c r="E690" s="16">
        <v>43.75</v>
      </c>
      <c r="F690" s="16">
        <v>140.75</v>
      </c>
      <c r="G690" s="18">
        <v>5.2253516421101903E-2</v>
      </c>
      <c r="H690">
        <v>0.28199999999999997</v>
      </c>
      <c r="I690" t="s">
        <v>32</v>
      </c>
      <c r="J690" t="s">
        <v>61</v>
      </c>
      <c r="K690" t="s">
        <v>61</v>
      </c>
      <c r="L690">
        <v>2017</v>
      </c>
      <c r="M690">
        <v>2017</v>
      </c>
      <c r="N690" t="s">
        <v>428</v>
      </c>
      <c r="O690" t="s">
        <v>48</v>
      </c>
    </row>
    <row r="691" spans="1:15">
      <c r="A691" s="14" t="s">
        <v>375</v>
      </c>
      <c r="B691" t="s">
        <v>376</v>
      </c>
      <c r="C691" t="s">
        <v>431</v>
      </c>
      <c r="D691" s="16">
        <v>0.11</v>
      </c>
      <c r="E691" s="16">
        <v>41.25</v>
      </c>
      <c r="F691" s="16">
        <v>139.75</v>
      </c>
      <c r="G691" s="18">
        <v>5.2253516421101903E-2</v>
      </c>
      <c r="H691">
        <v>0.28199999999999997</v>
      </c>
      <c r="I691" t="s">
        <v>32</v>
      </c>
      <c r="J691" t="s">
        <v>61</v>
      </c>
      <c r="K691" t="s">
        <v>61</v>
      </c>
      <c r="L691">
        <v>2017</v>
      </c>
      <c r="M691">
        <v>2017</v>
      </c>
      <c r="N691" t="s">
        <v>428</v>
      </c>
      <c r="O691" t="s">
        <v>48</v>
      </c>
    </row>
    <row r="692" spans="1:15">
      <c r="A692" s="14" t="s">
        <v>375</v>
      </c>
      <c r="B692" t="s">
        <v>376</v>
      </c>
      <c r="C692" t="s">
        <v>431</v>
      </c>
      <c r="D692" s="16">
        <v>1</v>
      </c>
      <c r="E692" s="16">
        <v>45.25</v>
      </c>
      <c r="F692" s="16">
        <v>141.75</v>
      </c>
      <c r="G692" s="18">
        <v>5.2253516421101903E-2</v>
      </c>
      <c r="H692">
        <v>0.28199999999999997</v>
      </c>
      <c r="I692" t="s">
        <v>32</v>
      </c>
      <c r="J692" t="s">
        <v>61</v>
      </c>
      <c r="K692" t="s">
        <v>61</v>
      </c>
      <c r="L692">
        <v>2017</v>
      </c>
      <c r="M692">
        <v>2017</v>
      </c>
      <c r="N692" t="s">
        <v>428</v>
      </c>
      <c r="O692" t="s">
        <v>48</v>
      </c>
    </row>
    <row r="693" spans="1:15">
      <c r="A693" s="14" t="s">
        <v>375</v>
      </c>
      <c r="B693" t="s">
        <v>376</v>
      </c>
      <c r="C693" t="s">
        <v>431</v>
      </c>
      <c r="D693" s="16">
        <v>0.89</v>
      </c>
      <c r="E693" s="16">
        <v>45.75</v>
      </c>
      <c r="F693" s="16">
        <v>141.25</v>
      </c>
      <c r="G693" s="18">
        <v>5.2253516421101903E-2</v>
      </c>
      <c r="H693">
        <v>0.28199999999999997</v>
      </c>
      <c r="I693" t="s">
        <v>32</v>
      </c>
      <c r="J693" t="s">
        <v>61</v>
      </c>
      <c r="K693" t="s">
        <v>61</v>
      </c>
      <c r="L693">
        <v>2017</v>
      </c>
      <c r="M693">
        <v>2017</v>
      </c>
      <c r="N693" t="s">
        <v>428</v>
      </c>
      <c r="O693" t="s">
        <v>48</v>
      </c>
    </row>
    <row r="694" spans="1:15">
      <c r="A694" s="14" t="s">
        <v>375</v>
      </c>
      <c r="B694" t="s">
        <v>376</v>
      </c>
      <c r="C694" t="s">
        <v>431</v>
      </c>
      <c r="D694" s="16">
        <v>1</v>
      </c>
      <c r="E694" s="16">
        <v>45.75</v>
      </c>
      <c r="F694" s="16">
        <v>141.75</v>
      </c>
      <c r="G694" s="18">
        <v>5.2253516421101903E-2</v>
      </c>
      <c r="H694">
        <v>0.28199999999999997</v>
      </c>
      <c r="I694" t="s">
        <v>32</v>
      </c>
      <c r="J694" t="s">
        <v>61</v>
      </c>
      <c r="K694" t="s">
        <v>61</v>
      </c>
      <c r="L694">
        <v>2017</v>
      </c>
      <c r="M694">
        <v>2017</v>
      </c>
      <c r="N694" t="s">
        <v>428</v>
      </c>
      <c r="O694" t="s">
        <v>48</v>
      </c>
    </row>
    <row r="695" spans="1:15">
      <c r="A695" s="14" t="s">
        <v>375</v>
      </c>
      <c r="B695" t="s">
        <v>376</v>
      </c>
      <c r="C695" t="s">
        <v>431</v>
      </c>
      <c r="D695" s="16">
        <v>0.37</v>
      </c>
      <c r="E695" s="16">
        <v>45.25</v>
      </c>
      <c r="F695" s="16">
        <v>140.25</v>
      </c>
      <c r="G695" s="18">
        <v>5.2253516421101903E-2</v>
      </c>
      <c r="H695">
        <v>0.28199999999999997</v>
      </c>
      <c r="I695" t="s">
        <v>32</v>
      </c>
      <c r="J695" t="s">
        <v>61</v>
      </c>
      <c r="K695" t="s">
        <v>61</v>
      </c>
      <c r="L695">
        <v>2017</v>
      </c>
      <c r="M695">
        <v>2017</v>
      </c>
      <c r="N695" t="s">
        <v>428</v>
      </c>
      <c r="O695" t="s">
        <v>48</v>
      </c>
    </row>
    <row r="696" spans="1:15">
      <c r="A696" s="14" t="s">
        <v>375</v>
      </c>
      <c r="B696" t="s">
        <v>376</v>
      </c>
      <c r="C696" t="s">
        <v>431</v>
      </c>
      <c r="D696" s="16">
        <v>0</v>
      </c>
      <c r="E696" s="16">
        <v>42.25</v>
      </c>
      <c r="F696" s="16">
        <v>139.25</v>
      </c>
      <c r="G696" s="18">
        <v>5.2253516421101903E-2</v>
      </c>
      <c r="H696">
        <v>0.28199999999999997</v>
      </c>
      <c r="I696" t="s">
        <v>32</v>
      </c>
      <c r="J696" t="s">
        <v>61</v>
      </c>
      <c r="K696" t="s">
        <v>61</v>
      </c>
      <c r="L696">
        <v>2017</v>
      </c>
      <c r="M696">
        <v>2017</v>
      </c>
      <c r="N696" t="s">
        <v>428</v>
      </c>
      <c r="O696" t="s">
        <v>48</v>
      </c>
    </row>
    <row r="697" spans="1:15">
      <c r="A697" s="14" t="s">
        <v>375</v>
      </c>
      <c r="B697" t="s">
        <v>376</v>
      </c>
      <c r="C697" t="s">
        <v>431</v>
      </c>
      <c r="D697" s="16">
        <v>0.38</v>
      </c>
      <c r="E697" s="16">
        <v>41.25</v>
      </c>
      <c r="F697" s="16">
        <v>140.25</v>
      </c>
      <c r="G697" s="18">
        <v>5.2253516421101903E-2</v>
      </c>
      <c r="H697">
        <v>0.28199999999999997</v>
      </c>
      <c r="I697" t="s">
        <v>32</v>
      </c>
      <c r="J697" t="s">
        <v>61</v>
      </c>
      <c r="K697" t="s">
        <v>61</v>
      </c>
      <c r="L697">
        <v>2017</v>
      </c>
      <c r="M697">
        <v>2017</v>
      </c>
      <c r="N697" t="s">
        <v>428</v>
      </c>
      <c r="O697" t="s">
        <v>48</v>
      </c>
    </row>
    <row r="698" spans="1:15">
      <c r="A698" s="14" t="s">
        <v>375</v>
      </c>
      <c r="B698" t="s">
        <v>376</v>
      </c>
      <c r="C698" t="s">
        <v>431</v>
      </c>
      <c r="D698" s="16">
        <v>0.25</v>
      </c>
      <c r="E698" s="16">
        <v>44.25</v>
      </c>
      <c r="F698" s="16">
        <v>140.25</v>
      </c>
      <c r="G698" s="18">
        <v>5.2253516421101903E-2</v>
      </c>
      <c r="H698">
        <v>0.28199999999999997</v>
      </c>
      <c r="I698" t="s">
        <v>32</v>
      </c>
      <c r="J698" t="s">
        <v>61</v>
      </c>
      <c r="K698" t="s">
        <v>61</v>
      </c>
      <c r="L698">
        <v>2017</v>
      </c>
      <c r="M698">
        <v>2017</v>
      </c>
      <c r="N698" t="s">
        <v>428</v>
      </c>
      <c r="O698" t="s">
        <v>48</v>
      </c>
    </row>
    <row r="699" spans="1:15">
      <c r="A699" s="14" t="s">
        <v>375</v>
      </c>
      <c r="B699" t="s">
        <v>376</v>
      </c>
      <c r="C699" t="s">
        <v>431</v>
      </c>
      <c r="D699" s="16">
        <v>0.65</v>
      </c>
      <c r="E699" s="16">
        <v>41.75</v>
      </c>
      <c r="F699" s="16">
        <v>140.25</v>
      </c>
      <c r="G699" s="18">
        <v>5.2253516421101903E-2</v>
      </c>
      <c r="H699">
        <v>0.28199999999999997</v>
      </c>
      <c r="I699" t="s">
        <v>32</v>
      </c>
      <c r="J699" t="s">
        <v>61</v>
      </c>
      <c r="K699" t="s">
        <v>61</v>
      </c>
      <c r="L699">
        <v>2017</v>
      </c>
      <c r="M699">
        <v>2017</v>
      </c>
      <c r="N699" t="s">
        <v>428</v>
      </c>
      <c r="O699" t="s">
        <v>48</v>
      </c>
    </row>
    <row r="700" spans="1:15">
      <c r="A700" s="14" t="s">
        <v>375</v>
      </c>
      <c r="B700" t="s">
        <v>376</v>
      </c>
      <c r="C700" t="s">
        <v>437</v>
      </c>
      <c r="D700" s="16">
        <v>0.53</v>
      </c>
      <c r="E700" s="16">
        <v>44.25</v>
      </c>
      <c r="F700" s="16">
        <v>141.25</v>
      </c>
      <c r="G700" s="18">
        <v>0.12722595302529149</v>
      </c>
      <c r="H700">
        <v>0.40899999999999997</v>
      </c>
      <c r="I700" t="s">
        <v>32</v>
      </c>
      <c r="J700" t="s">
        <v>61</v>
      </c>
      <c r="K700" t="s">
        <v>61</v>
      </c>
      <c r="L700">
        <v>2018</v>
      </c>
      <c r="M700">
        <v>2018</v>
      </c>
      <c r="N700" t="s">
        <v>433</v>
      </c>
      <c r="O700" t="s">
        <v>48</v>
      </c>
    </row>
    <row r="701" spans="1:15">
      <c r="A701" s="14" t="s">
        <v>375</v>
      </c>
      <c r="B701" t="s">
        <v>376</v>
      </c>
      <c r="C701" t="s">
        <v>437</v>
      </c>
      <c r="D701" s="16">
        <v>0.48</v>
      </c>
      <c r="E701" s="16">
        <v>44.75</v>
      </c>
      <c r="F701" s="16">
        <v>140.75</v>
      </c>
      <c r="G701" s="18">
        <v>0.12722595302529149</v>
      </c>
      <c r="H701">
        <v>0.40899999999999997</v>
      </c>
      <c r="I701" t="s">
        <v>32</v>
      </c>
      <c r="J701" t="s">
        <v>61</v>
      </c>
      <c r="K701" t="s">
        <v>61</v>
      </c>
      <c r="L701">
        <v>2018</v>
      </c>
      <c r="M701">
        <v>2018</v>
      </c>
      <c r="N701" t="s">
        <v>433</v>
      </c>
      <c r="O701" t="s">
        <v>48</v>
      </c>
    </row>
    <row r="702" spans="1:15">
      <c r="A702" s="14" t="s">
        <v>375</v>
      </c>
      <c r="B702" t="s">
        <v>376</v>
      </c>
      <c r="C702" t="s">
        <v>437</v>
      </c>
      <c r="D702" s="16">
        <v>0.64</v>
      </c>
      <c r="E702" s="16">
        <v>44.75</v>
      </c>
      <c r="F702" s="16">
        <v>141.25</v>
      </c>
      <c r="G702" s="18">
        <v>0.12722595302529099</v>
      </c>
      <c r="H702">
        <v>0.40899999999999997</v>
      </c>
      <c r="I702" t="s">
        <v>32</v>
      </c>
      <c r="J702" t="s">
        <v>61</v>
      </c>
      <c r="K702" t="s">
        <v>61</v>
      </c>
      <c r="L702">
        <v>2018</v>
      </c>
      <c r="M702">
        <v>2018</v>
      </c>
      <c r="N702" t="s">
        <v>433</v>
      </c>
      <c r="O702" t="s">
        <v>48</v>
      </c>
    </row>
    <row r="703" spans="1:15">
      <c r="A703" s="14" t="s">
        <v>375</v>
      </c>
      <c r="B703" t="s">
        <v>376</v>
      </c>
      <c r="C703" t="s">
        <v>437</v>
      </c>
      <c r="D703" s="16">
        <v>0.36</v>
      </c>
      <c r="E703" s="16">
        <v>44.75</v>
      </c>
      <c r="F703" s="16">
        <v>140.25</v>
      </c>
      <c r="G703" s="18">
        <v>0.12722595302529099</v>
      </c>
      <c r="H703">
        <v>0.40899999999999997</v>
      </c>
      <c r="I703" t="s">
        <v>32</v>
      </c>
      <c r="J703" t="s">
        <v>61</v>
      </c>
      <c r="K703" t="s">
        <v>61</v>
      </c>
      <c r="L703">
        <v>2018</v>
      </c>
      <c r="M703">
        <v>2018</v>
      </c>
      <c r="N703" t="s">
        <v>433</v>
      </c>
      <c r="O703" t="s">
        <v>48</v>
      </c>
    </row>
    <row r="704" spans="1:15">
      <c r="A704" s="14" t="s">
        <v>375</v>
      </c>
      <c r="B704" t="s">
        <v>376</v>
      </c>
      <c r="C704" t="s">
        <v>437</v>
      </c>
      <c r="D704" s="16">
        <v>0.88</v>
      </c>
      <c r="E704" s="16">
        <v>45.25</v>
      </c>
      <c r="F704" s="16">
        <v>141.25</v>
      </c>
      <c r="G704" s="18">
        <v>0.12722595302529099</v>
      </c>
      <c r="H704">
        <v>0.40899999999999997</v>
      </c>
      <c r="I704" t="s">
        <v>32</v>
      </c>
      <c r="J704" t="s">
        <v>61</v>
      </c>
      <c r="K704" t="s">
        <v>61</v>
      </c>
      <c r="L704">
        <v>2018</v>
      </c>
      <c r="M704">
        <v>2018</v>
      </c>
      <c r="N704" t="s">
        <v>433</v>
      </c>
      <c r="O704" t="s">
        <v>48</v>
      </c>
    </row>
    <row r="705" spans="1:15">
      <c r="A705" s="14" t="s">
        <v>375</v>
      </c>
      <c r="B705" t="s">
        <v>376</v>
      </c>
      <c r="C705" t="s">
        <v>437</v>
      </c>
      <c r="D705" s="16">
        <v>0.36</v>
      </c>
      <c r="E705" s="16">
        <v>44.25</v>
      </c>
      <c r="F705" s="16">
        <v>140.75</v>
      </c>
      <c r="G705" s="18">
        <v>0.12722595302529099</v>
      </c>
      <c r="H705">
        <v>0.40899999999999997</v>
      </c>
      <c r="I705" t="s">
        <v>32</v>
      </c>
      <c r="J705" t="s">
        <v>61</v>
      </c>
      <c r="K705" t="s">
        <v>61</v>
      </c>
      <c r="L705">
        <v>2018</v>
      </c>
      <c r="M705">
        <v>2018</v>
      </c>
      <c r="N705" t="s">
        <v>433</v>
      </c>
      <c r="O705" t="s">
        <v>48</v>
      </c>
    </row>
    <row r="706" spans="1:15">
      <c r="A706" s="14" t="s">
        <v>375</v>
      </c>
      <c r="B706" t="s">
        <v>376</v>
      </c>
      <c r="C706" t="s">
        <v>437</v>
      </c>
      <c r="D706" s="16">
        <v>0.36</v>
      </c>
      <c r="E706" s="16">
        <v>42.25</v>
      </c>
      <c r="F706" s="16">
        <v>139.75</v>
      </c>
      <c r="G706" s="18">
        <v>0.12722595302529099</v>
      </c>
      <c r="H706">
        <v>0.40899999999999997</v>
      </c>
      <c r="I706" t="s">
        <v>32</v>
      </c>
      <c r="J706" t="s">
        <v>61</v>
      </c>
      <c r="K706" t="s">
        <v>61</v>
      </c>
      <c r="L706">
        <v>2018</v>
      </c>
      <c r="M706">
        <v>2018</v>
      </c>
      <c r="N706" t="s">
        <v>433</v>
      </c>
      <c r="O706" t="s">
        <v>48</v>
      </c>
    </row>
    <row r="707" spans="1:15">
      <c r="A707" s="14" t="s">
        <v>375</v>
      </c>
      <c r="B707" t="s">
        <v>376</v>
      </c>
      <c r="C707" t="s">
        <v>437</v>
      </c>
      <c r="D707" s="16">
        <v>0.75</v>
      </c>
      <c r="E707" s="16">
        <v>43.75</v>
      </c>
      <c r="F707" s="16">
        <v>141.25</v>
      </c>
      <c r="G707" s="18">
        <v>0.12722595302529099</v>
      </c>
      <c r="H707">
        <v>0.40899999999999997</v>
      </c>
      <c r="I707" t="s">
        <v>32</v>
      </c>
      <c r="J707" t="s">
        <v>61</v>
      </c>
      <c r="K707" t="s">
        <v>61</v>
      </c>
      <c r="L707">
        <v>2018</v>
      </c>
      <c r="M707">
        <v>2018</v>
      </c>
      <c r="N707" t="s">
        <v>433</v>
      </c>
      <c r="O707" t="s">
        <v>48</v>
      </c>
    </row>
    <row r="708" spans="1:15">
      <c r="A708" s="14" t="s">
        <v>375</v>
      </c>
      <c r="B708" t="s">
        <v>376</v>
      </c>
      <c r="C708" t="s">
        <v>437</v>
      </c>
      <c r="D708" s="16">
        <v>0.21</v>
      </c>
      <c r="E708" s="16">
        <v>41.75</v>
      </c>
      <c r="F708" s="16">
        <v>139.75</v>
      </c>
      <c r="G708" s="18">
        <v>0.12722595302529099</v>
      </c>
      <c r="H708">
        <v>0.40899999999999997</v>
      </c>
      <c r="I708" t="s">
        <v>32</v>
      </c>
      <c r="J708" t="s">
        <v>61</v>
      </c>
      <c r="K708" t="s">
        <v>61</v>
      </c>
      <c r="L708">
        <v>2018</v>
      </c>
      <c r="M708">
        <v>2018</v>
      </c>
      <c r="N708" t="s">
        <v>433</v>
      </c>
      <c r="O708" t="s">
        <v>48</v>
      </c>
    </row>
    <row r="709" spans="1:15">
      <c r="A709" s="14" t="s">
        <v>375</v>
      </c>
      <c r="B709" t="s">
        <v>376</v>
      </c>
      <c r="C709" t="s">
        <v>437</v>
      </c>
      <c r="D709" s="16">
        <v>1</v>
      </c>
      <c r="E709" s="16">
        <v>43.25</v>
      </c>
      <c r="F709" s="16">
        <v>141.25</v>
      </c>
      <c r="G709" s="18">
        <v>0.12722595302529099</v>
      </c>
      <c r="H709">
        <v>0.40899999999999997</v>
      </c>
      <c r="I709" t="s">
        <v>32</v>
      </c>
      <c r="J709" t="s">
        <v>61</v>
      </c>
      <c r="K709" t="s">
        <v>61</v>
      </c>
      <c r="L709">
        <v>2018</v>
      </c>
      <c r="M709">
        <v>2018</v>
      </c>
      <c r="N709" t="s">
        <v>433</v>
      </c>
      <c r="O709" t="s">
        <v>48</v>
      </c>
    </row>
    <row r="710" spans="1:15">
      <c r="A710" s="14" t="s">
        <v>375</v>
      </c>
      <c r="B710" t="s">
        <v>376</v>
      </c>
      <c r="C710" t="s">
        <v>437</v>
      </c>
      <c r="D710" s="16">
        <v>0.83</v>
      </c>
      <c r="E710" s="16">
        <v>44.75</v>
      </c>
      <c r="F710" s="16">
        <v>141.75</v>
      </c>
      <c r="G710" s="18">
        <v>0.12722595302529099</v>
      </c>
      <c r="H710">
        <v>0.40899999999999997</v>
      </c>
      <c r="I710" t="s">
        <v>32</v>
      </c>
      <c r="J710" t="s">
        <v>61</v>
      </c>
      <c r="K710" t="s">
        <v>61</v>
      </c>
      <c r="L710">
        <v>2018</v>
      </c>
      <c r="M710">
        <v>2018</v>
      </c>
      <c r="N710" t="s">
        <v>433</v>
      </c>
      <c r="O710" t="s">
        <v>48</v>
      </c>
    </row>
    <row r="711" spans="1:15">
      <c r="A711" s="14" t="s">
        <v>375</v>
      </c>
      <c r="B711" t="s">
        <v>376</v>
      </c>
      <c r="C711" t="s">
        <v>437</v>
      </c>
      <c r="D711" s="16">
        <v>0.36</v>
      </c>
      <c r="E711" s="16">
        <v>43.25</v>
      </c>
      <c r="F711" s="16">
        <v>140.25</v>
      </c>
      <c r="G711" s="18">
        <v>0.12722595302529099</v>
      </c>
      <c r="H711">
        <v>0.40899999999999997</v>
      </c>
      <c r="I711" t="s">
        <v>32</v>
      </c>
      <c r="J711" t="s">
        <v>61</v>
      </c>
      <c r="K711" t="s">
        <v>61</v>
      </c>
      <c r="L711">
        <v>2018</v>
      </c>
      <c r="M711">
        <v>2018</v>
      </c>
      <c r="N711" t="s">
        <v>433</v>
      </c>
      <c r="O711" t="s">
        <v>48</v>
      </c>
    </row>
    <row r="712" spans="1:15">
      <c r="A712" s="14" t="s">
        <v>375</v>
      </c>
      <c r="B712" t="s">
        <v>376</v>
      </c>
      <c r="C712" t="s">
        <v>437</v>
      </c>
      <c r="D712" s="16">
        <v>0.9</v>
      </c>
      <c r="E712" s="16">
        <v>43.25</v>
      </c>
      <c r="F712" s="16">
        <v>140.75</v>
      </c>
      <c r="G712" s="18">
        <v>0.12722595302529099</v>
      </c>
      <c r="H712">
        <v>0.40899999999999997</v>
      </c>
      <c r="I712" t="s">
        <v>32</v>
      </c>
      <c r="J712" t="s">
        <v>61</v>
      </c>
      <c r="K712" t="s">
        <v>61</v>
      </c>
      <c r="L712">
        <v>2018</v>
      </c>
      <c r="M712">
        <v>2018</v>
      </c>
      <c r="N712" t="s">
        <v>433</v>
      </c>
      <c r="O712" t="s">
        <v>48</v>
      </c>
    </row>
    <row r="713" spans="1:15">
      <c r="A713" s="14" t="s">
        <v>375</v>
      </c>
      <c r="B713" t="s">
        <v>376</v>
      </c>
      <c r="C713" t="s">
        <v>437</v>
      </c>
      <c r="D713" s="16">
        <v>0.57999999999999996</v>
      </c>
      <c r="E713" s="16">
        <v>45.25</v>
      </c>
      <c r="F713" s="16">
        <v>140.75</v>
      </c>
      <c r="G713" s="18">
        <v>0.12722595302529099</v>
      </c>
      <c r="H713">
        <v>0.40899999999999997</v>
      </c>
      <c r="I713" t="s">
        <v>32</v>
      </c>
      <c r="J713" t="s">
        <v>61</v>
      </c>
      <c r="K713" t="s">
        <v>61</v>
      </c>
      <c r="L713">
        <v>2018</v>
      </c>
      <c r="M713">
        <v>2018</v>
      </c>
      <c r="N713" t="s">
        <v>433</v>
      </c>
      <c r="O713" t="s">
        <v>48</v>
      </c>
    </row>
    <row r="714" spans="1:15">
      <c r="A714" s="14" t="s">
        <v>375</v>
      </c>
      <c r="B714" t="s">
        <v>376</v>
      </c>
      <c r="C714" t="s">
        <v>437</v>
      </c>
      <c r="D714" s="16">
        <v>0</v>
      </c>
      <c r="E714" s="16">
        <v>42.75</v>
      </c>
      <c r="F714" s="16">
        <v>139.75</v>
      </c>
      <c r="G714" s="18">
        <v>0.12722595302529099</v>
      </c>
      <c r="H714">
        <v>0.40899999999999997</v>
      </c>
      <c r="I714" t="s">
        <v>32</v>
      </c>
      <c r="J714" t="s">
        <v>61</v>
      </c>
      <c r="K714" t="s">
        <v>61</v>
      </c>
      <c r="L714">
        <v>2018</v>
      </c>
      <c r="M714">
        <v>2018</v>
      </c>
      <c r="N714" t="s">
        <v>433</v>
      </c>
      <c r="O714" t="s">
        <v>48</v>
      </c>
    </row>
    <row r="715" spans="1:15">
      <c r="A715" s="14" t="s">
        <v>375</v>
      </c>
      <c r="B715" t="s">
        <v>376</v>
      </c>
      <c r="C715" t="s">
        <v>437</v>
      </c>
      <c r="D715" s="16">
        <v>1</v>
      </c>
      <c r="E715" s="16">
        <v>44.25</v>
      </c>
      <c r="F715" s="16">
        <v>141.75</v>
      </c>
      <c r="G715" s="18">
        <v>0.12722595302529099</v>
      </c>
      <c r="H715">
        <v>0.40899999999999997</v>
      </c>
      <c r="I715" t="s">
        <v>32</v>
      </c>
      <c r="J715" t="s">
        <v>61</v>
      </c>
      <c r="K715" t="s">
        <v>61</v>
      </c>
      <c r="L715">
        <v>2018</v>
      </c>
      <c r="M715">
        <v>2018</v>
      </c>
      <c r="N715" t="s">
        <v>433</v>
      </c>
      <c r="O715" t="s">
        <v>48</v>
      </c>
    </row>
    <row r="716" spans="1:15">
      <c r="A716" s="14" t="s">
        <v>375</v>
      </c>
      <c r="B716" t="s">
        <v>376</v>
      </c>
      <c r="C716" t="s">
        <v>437</v>
      </c>
      <c r="D716" s="16">
        <v>0.75</v>
      </c>
      <c r="E716" s="16">
        <v>42.75</v>
      </c>
      <c r="F716" s="16">
        <v>140.25</v>
      </c>
      <c r="G716" s="18">
        <v>0.12722595302529099</v>
      </c>
      <c r="H716">
        <v>0.40899999999999997</v>
      </c>
      <c r="I716" t="s">
        <v>32</v>
      </c>
      <c r="J716" t="s">
        <v>61</v>
      </c>
      <c r="K716" t="s">
        <v>61</v>
      </c>
      <c r="L716">
        <v>2018</v>
      </c>
      <c r="M716">
        <v>2018</v>
      </c>
      <c r="N716" t="s">
        <v>433</v>
      </c>
      <c r="O716" t="s">
        <v>48</v>
      </c>
    </row>
    <row r="717" spans="1:15">
      <c r="A717" s="14" t="s">
        <v>375</v>
      </c>
      <c r="B717" t="s">
        <v>376</v>
      </c>
      <c r="C717" t="s">
        <v>437</v>
      </c>
      <c r="D717" s="16">
        <v>0.31</v>
      </c>
      <c r="E717" s="16">
        <v>43.75</v>
      </c>
      <c r="F717" s="16">
        <v>140.75</v>
      </c>
      <c r="G717" s="18">
        <v>0.12722595302529099</v>
      </c>
      <c r="H717">
        <v>0.40899999999999997</v>
      </c>
      <c r="I717" t="s">
        <v>32</v>
      </c>
      <c r="J717" t="s">
        <v>61</v>
      </c>
      <c r="K717" t="s">
        <v>61</v>
      </c>
      <c r="L717">
        <v>2018</v>
      </c>
      <c r="M717">
        <v>2018</v>
      </c>
      <c r="N717" t="s">
        <v>433</v>
      </c>
      <c r="O717" t="s">
        <v>48</v>
      </c>
    </row>
    <row r="718" spans="1:15">
      <c r="A718" s="14" t="s">
        <v>375</v>
      </c>
      <c r="B718" t="s">
        <v>376</v>
      </c>
      <c r="C718" t="s">
        <v>437</v>
      </c>
      <c r="D718" s="16">
        <v>0.11</v>
      </c>
      <c r="E718" s="16">
        <v>41.25</v>
      </c>
      <c r="F718" s="16">
        <v>139.75</v>
      </c>
      <c r="G718" s="18">
        <v>0.12722595302529099</v>
      </c>
      <c r="H718">
        <v>0.40899999999999997</v>
      </c>
      <c r="I718" t="s">
        <v>32</v>
      </c>
      <c r="J718" t="s">
        <v>61</v>
      </c>
      <c r="K718" t="s">
        <v>61</v>
      </c>
      <c r="L718">
        <v>2018</v>
      </c>
      <c r="M718">
        <v>2018</v>
      </c>
      <c r="N718" t="s">
        <v>433</v>
      </c>
      <c r="O718" t="s">
        <v>48</v>
      </c>
    </row>
    <row r="719" spans="1:15">
      <c r="A719" s="14" t="s">
        <v>375</v>
      </c>
      <c r="B719" t="s">
        <v>376</v>
      </c>
      <c r="C719" t="s">
        <v>437</v>
      </c>
      <c r="D719" s="16">
        <v>1</v>
      </c>
      <c r="E719" s="16">
        <v>45.25</v>
      </c>
      <c r="F719" s="16">
        <v>141.75</v>
      </c>
      <c r="G719" s="18">
        <v>0.12722595302529099</v>
      </c>
      <c r="H719">
        <v>0.40899999999999997</v>
      </c>
      <c r="I719" t="s">
        <v>32</v>
      </c>
      <c r="J719" t="s">
        <v>61</v>
      </c>
      <c r="K719" t="s">
        <v>61</v>
      </c>
      <c r="L719">
        <v>2018</v>
      </c>
      <c r="M719">
        <v>2018</v>
      </c>
      <c r="N719" t="s">
        <v>433</v>
      </c>
      <c r="O719" t="s">
        <v>48</v>
      </c>
    </row>
    <row r="720" spans="1:15">
      <c r="A720" s="14" t="s">
        <v>375</v>
      </c>
      <c r="B720" t="s">
        <v>376</v>
      </c>
      <c r="C720" t="s">
        <v>437</v>
      </c>
      <c r="D720" s="16">
        <v>0.89</v>
      </c>
      <c r="E720" s="16">
        <v>45.75</v>
      </c>
      <c r="F720" s="16">
        <v>141.25</v>
      </c>
      <c r="G720" s="18">
        <v>0.12722595302529099</v>
      </c>
      <c r="H720">
        <v>0.40899999999999997</v>
      </c>
      <c r="I720" t="s">
        <v>32</v>
      </c>
      <c r="J720" t="s">
        <v>61</v>
      </c>
      <c r="K720" t="s">
        <v>61</v>
      </c>
      <c r="L720">
        <v>2018</v>
      </c>
      <c r="M720">
        <v>2018</v>
      </c>
      <c r="N720" t="s">
        <v>433</v>
      </c>
      <c r="O720" t="s">
        <v>48</v>
      </c>
    </row>
    <row r="721" spans="1:15">
      <c r="A721" s="14" t="s">
        <v>375</v>
      </c>
      <c r="B721" t="s">
        <v>376</v>
      </c>
      <c r="C721" t="s">
        <v>437</v>
      </c>
      <c r="D721" s="16">
        <v>1</v>
      </c>
      <c r="E721" s="16">
        <v>45.75</v>
      </c>
      <c r="F721" s="16">
        <v>141.75</v>
      </c>
      <c r="G721" s="18">
        <v>0.12722595302529099</v>
      </c>
      <c r="H721">
        <v>0.40899999999999997</v>
      </c>
      <c r="I721" t="s">
        <v>32</v>
      </c>
      <c r="J721" t="s">
        <v>61</v>
      </c>
      <c r="K721" t="s">
        <v>61</v>
      </c>
      <c r="L721">
        <v>2018</v>
      </c>
      <c r="M721">
        <v>2018</v>
      </c>
      <c r="N721" t="s">
        <v>433</v>
      </c>
      <c r="O721" t="s">
        <v>48</v>
      </c>
    </row>
    <row r="722" spans="1:15">
      <c r="A722" s="14" t="s">
        <v>375</v>
      </c>
      <c r="B722" t="s">
        <v>376</v>
      </c>
      <c r="C722" t="s">
        <v>437</v>
      </c>
      <c r="D722" s="16">
        <v>0.37</v>
      </c>
      <c r="E722" s="16">
        <v>45.25</v>
      </c>
      <c r="F722" s="16">
        <v>140.25</v>
      </c>
      <c r="G722" s="18">
        <v>0.12722595302529099</v>
      </c>
      <c r="H722">
        <v>0.40899999999999997</v>
      </c>
      <c r="I722" t="s">
        <v>32</v>
      </c>
      <c r="J722" t="s">
        <v>61</v>
      </c>
      <c r="K722" t="s">
        <v>61</v>
      </c>
      <c r="L722">
        <v>2018</v>
      </c>
      <c r="M722">
        <v>2018</v>
      </c>
      <c r="N722" t="s">
        <v>433</v>
      </c>
      <c r="O722" t="s">
        <v>48</v>
      </c>
    </row>
    <row r="723" spans="1:15">
      <c r="A723" s="14" t="s">
        <v>375</v>
      </c>
      <c r="B723" t="s">
        <v>376</v>
      </c>
      <c r="C723" t="s">
        <v>437</v>
      </c>
      <c r="D723" s="16">
        <v>0</v>
      </c>
      <c r="E723" s="16">
        <v>42.25</v>
      </c>
      <c r="F723" s="16">
        <v>139.25</v>
      </c>
      <c r="G723" s="18">
        <v>0.12722595302529099</v>
      </c>
      <c r="H723">
        <v>0.40899999999999997</v>
      </c>
      <c r="I723" t="s">
        <v>32</v>
      </c>
      <c r="J723" t="s">
        <v>61</v>
      </c>
      <c r="K723" t="s">
        <v>61</v>
      </c>
      <c r="L723">
        <v>2018</v>
      </c>
      <c r="M723">
        <v>2018</v>
      </c>
      <c r="N723" t="s">
        <v>433</v>
      </c>
      <c r="O723" t="s">
        <v>48</v>
      </c>
    </row>
    <row r="724" spans="1:15">
      <c r="A724" s="14" t="s">
        <v>375</v>
      </c>
      <c r="B724" t="s">
        <v>376</v>
      </c>
      <c r="C724" t="s">
        <v>437</v>
      </c>
      <c r="D724" s="16">
        <v>0.38</v>
      </c>
      <c r="E724" s="16">
        <v>41.25</v>
      </c>
      <c r="F724" s="16">
        <v>140.25</v>
      </c>
      <c r="G724" s="18">
        <v>0.12722595302529099</v>
      </c>
      <c r="H724">
        <v>0.40899999999999997</v>
      </c>
      <c r="I724" t="s">
        <v>32</v>
      </c>
      <c r="J724" t="s">
        <v>61</v>
      </c>
      <c r="K724" t="s">
        <v>61</v>
      </c>
      <c r="L724">
        <v>2018</v>
      </c>
      <c r="M724">
        <v>2018</v>
      </c>
      <c r="N724" t="s">
        <v>433</v>
      </c>
      <c r="O724" t="s">
        <v>48</v>
      </c>
    </row>
    <row r="725" spans="1:15">
      <c r="A725" s="14" t="s">
        <v>375</v>
      </c>
      <c r="B725" t="s">
        <v>376</v>
      </c>
      <c r="C725" t="s">
        <v>437</v>
      </c>
      <c r="D725" s="16">
        <v>0.25</v>
      </c>
      <c r="E725" s="16">
        <v>44.25</v>
      </c>
      <c r="F725" s="16">
        <v>140.25</v>
      </c>
      <c r="G725" s="18">
        <v>0.12722595302529099</v>
      </c>
      <c r="H725">
        <v>0.40899999999999997</v>
      </c>
      <c r="I725" t="s">
        <v>32</v>
      </c>
      <c r="J725" t="s">
        <v>61</v>
      </c>
      <c r="K725" t="s">
        <v>61</v>
      </c>
      <c r="L725">
        <v>2018</v>
      </c>
      <c r="M725">
        <v>2018</v>
      </c>
      <c r="N725" t="s">
        <v>433</v>
      </c>
      <c r="O725" t="s">
        <v>48</v>
      </c>
    </row>
    <row r="726" spans="1:15">
      <c r="A726" s="14" t="s">
        <v>375</v>
      </c>
      <c r="B726" t="s">
        <v>376</v>
      </c>
      <c r="C726" t="s">
        <v>437</v>
      </c>
      <c r="D726" s="16">
        <v>0.65</v>
      </c>
      <c r="E726" s="16">
        <v>41.75</v>
      </c>
      <c r="F726" s="16">
        <v>140.25</v>
      </c>
      <c r="G726" s="18">
        <v>0.12722595302529099</v>
      </c>
      <c r="H726">
        <v>0.40899999999999997</v>
      </c>
      <c r="I726" t="s">
        <v>32</v>
      </c>
      <c r="J726" t="s">
        <v>61</v>
      </c>
      <c r="K726" t="s">
        <v>61</v>
      </c>
      <c r="L726">
        <v>2018</v>
      </c>
      <c r="M726">
        <v>2018</v>
      </c>
      <c r="N726" t="s">
        <v>433</v>
      </c>
      <c r="O726" t="s">
        <v>48</v>
      </c>
    </row>
    <row r="727" spans="1:15">
      <c r="A727" s="14" t="s">
        <v>375</v>
      </c>
      <c r="B727" t="s">
        <v>376</v>
      </c>
      <c r="C727" t="s">
        <v>443</v>
      </c>
      <c r="D727" s="16">
        <v>0.53</v>
      </c>
      <c r="E727" s="16">
        <v>44.25</v>
      </c>
      <c r="F727" s="16">
        <v>141.25</v>
      </c>
      <c r="G727" s="18">
        <v>0.14192643079081887</v>
      </c>
      <c r="H727">
        <v>0.29299999999999998</v>
      </c>
      <c r="I727" t="s">
        <v>32</v>
      </c>
      <c r="J727" t="s">
        <v>61</v>
      </c>
      <c r="K727" t="s">
        <v>61</v>
      </c>
      <c r="L727">
        <v>2019</v>
      </c>
      <c r="M727">
        <v>2019</v>
      </c>
      <c r="N727" t="s">
        <v>439</v>
      </c>
      <c r="O727" t="s">
        <v>48</v>
      </c>
    </row>
    <row r="728" spans="1:15">
      <c r="A728" s="14" t="s">
        <v>375</v>
      </c>
      <c r="B728" t="s">
        <v>376</v>
      </c>
      <c r="C728" t="s">
        <v>443</v>
      </c>
      <c r="D728" s="16">
        <v>0.48</v>
      </c>
      <c r="E728" s="16">
        <v>44.75</v>
      </c>
      <c r="F728" s="16">
        <v>140.75</v>
      </c>
      <c r="G728" s="18">
        <v>0.14192643079081887</v>
      </c>
      <c r="H728">
        <v>0.29299999999999998</v>
      </c>
      <c r="I728" t="s">
        <v>32</v>
      </c>
      <c r="J728" t="s">
        <v>61</v>
      </c>
      <c r="K728" t="s">
        <v>61</v>
      </c>
      <c r="L728">
        <v>2019</v>
      </c>
      <c r="M728">
        <v>2019</v>
      </c>
      <c r="N728" t="s">
        <v>439</v>
      </c>
      <c r="O728" t="s">
        <v>48</v>
      </c>
    </row>
    <row r="729" spans="1:15">
      <c r="A729" s="14" t="s">
        <v>375</v>
      </c>
      <c r="B729" t="s">
        <v>376</v>
      </c>
      <c r="C729" t="s">
        <v>443</v>
      </c>
      <c r="D729" s="16">
        <v>0.64</v>
      </c>
      <c r="E729" s="16">
        <v>44.75</v>
      </c>
      <c r="F729" s="16">
        <v>141.25</v>
      </c>
      <c r="G729" s="18">
        <v>0.14192643079081901</v>
      </c>
      <c r="H729">
        <v>0.29299999999999998</v>
      </c>
      <c r="I729" t="s">
        <v>32</v>
      </c>
      <c r="J729" t="s">
        <v>61</v>
      </c>
      <c r="K729" t="s">
        <v>61</v>
      </c>
      <c r="L729">
        <v>2019</v>
      </c>
      <c r="M729">
        <v>2019</v>
      </c>
      <c r="N729" t="s">
        <v>439</v>
      </c>
      <c r="O729" t="s">
        <v>48</v>
      </c>
    </row>
    <row r="730" spans="1:15">
      <c r="A730" s="14" t="s">
        <v>375</v>
      </c>
      <c r="B730" t="s">
        <v>376</v>
      </c>
      <c r="C730" t="s">
        <v>443</v>
      </c>
      <c r="D730" s="16">
        <v>0.36</v>
      </c>
      <c r="E730" s="16">
        <v>44.75</v>
      </c>
      <c r="F730" s="16">
        <v>140.25</v>
      </c>
      <c r="G730" s="18">
        <v>0.14192643079081901</v>
      </c>
      <c r="H730">
        <v>0.29299999999999998</v>
      </c>
      <c r="I730" t="s">
        <v>32</v>
      </c>
      <c r="J730" t="s">
        <v>61</v>
      </c>
      <c r="K730" t="s">
        <v>61</v>
      </c>
      <c r="L730">
        <v>2019</v>
      </c>
      <c r="M730">
        <v>2019</v>
      </c>
      <c r="N730" t="s">
        <v>439</v>
      </c>
      <c r="O730" t="s">
        <v>48</v>
      </c>
    </row>
    <row r="731" spans="1:15">
      <c r="A731" s="14" t="s">
        <v>375</v>
      </c>
      <c r="B731" t="s">
        <v>376</v>
      </c>
      <c r="C731" t="s">
        <v>443</v>
      </c>
      <c r="D731" s="16">
        <v>0.88</v>
      </c>
      <c r="E731" s="16">
        <v>45.25</v>
      </c>
      <c r="F731" s="16">
        <v>141.25</v>
      </c>
      <c r="G731" s="18">
        <v>0.14192643079081901</v>
      </c>
      <c r="H731">
        <v>0.29299999999999998</v>
      </c>
      <c r="I731" t="s">
        <v>32</v>
      </c>
      <c r="J731" t="s">
        <v>61</v>
      </c>
      <c r="K731" t="s">
        <v>61</v>
      </c>
      <c r="L731">
        <v>2019</v>
      </c>
      <c r="M731">
        <v>2019</v>
      </c>
      <c r="N731" t="s">
        <v>439</v>
      </c>
      <c r="O731" t="s">
        <v>48</v>
      </c>
    </row>
    <row r="732" spans="1:15">
      <c r="A732" s="14" t="s">
        <v>375</v>
      </c>
      <c r="B732" t="s">
        <v>376</v>
      </c>
      <c r="C732" t="s">
        <v>443</v>
      </c>
      <c r="D732" s="16">
        <v>0.36</v>
      </c>
      <c r="E732" s="16">
        <v>44.25</v>
      </c>
      <c r="F732" s="16">
        <v>140.75</v>
      </c>
      <c r="G732" s="18">
        <v>0.14192643079081901</v>
      </c>
      <c r="H732">
        <v>0.29299999999999998</v>
      </c>
      <c r="I732" t="s">
        <v>32</v>
      </c>
      <c r="J732" t="s">
        <v>61</v>
      </c>
      <c r="K732" t="s">
        <v>61</v>
      </c>
      <c r="L732">
        <v>2019</v>
      </c>
      <c r="M732">
        <v>2019</v>
      </c>
      <c r="N732" t="s">
        <v>439</v>
      </c>
      <c r="O732" t="s">
        <v>48</v>
      </c>
    </row>
    <row r="733" spans="1:15">
      <c r="A733" s="14" t="s">
        <v>375</v>
      </c>
      <c r="B733" t="s">
        <v>376</v>
      </c>
      <c r="C733" t="s">
        <v>443</v>
      </c>
      <c r="D733" s="16">
        <v>0.36</v>
      </c>
      <c r="E733" s="16">
        <v>42.25</v>
      </c>
      <c r="F733" s="16">
        <v>139.75</v>
      </c>
      <c r="G733" s="18">
        <v>0.14192643079081901</v>
      </c>
      <c r="H733">
        <v>0.29299999999999998</v>
      </c>
      <c r="I733" t="s">
        <v>32</v>
      </c>
      <c r="J733" t="s">
        <v>61</v>
      </c>
      <c r="K733" t="s">
        <v>61</v>
      </c>
      <c r="L733">
        <v>2019</v>
      </c>
      <c r="M733">
        <v>2019</v>
      </c>
      <c r="N733" t="s">
        <v>439</v>
      </c>
      <c r="O733" t="s">
        <v>48</v>
      </c>
    </row>
    <row r="734" spans="1:15">
      <c r="A734" s="14" t="s">
        <v>375</v>
      </c>
      <c r="B734" t="s">
        <v>376</v>
      </c>
      <c r="C734" t="s">
        <v>443</v>
      </c>
      <c r="D734" s="16">
        <v>0.75</v>
      </c>
      <c r="E734" s="16">
        <v>43.75</v>
      </c>
      <c r="F734" s="16">
        <v>141.25</v>
      </c>
      <c r="G734" s="18">
        <v>0.14192643079081901</v>
      </c>
      <c r="H734">
        <v>0.29299999999999998</v>
      </c>
      <c r="I734" t="s">
        <v>32</v>
      </c>
      <c r="J734" t="s">
        <v>61</v>
      </c>
      <c r="K734" t="s">
        <v>61</v>
      </c>
      <c r="L734">
        <v>2019</v>
      </c>
      <c r="M734">
        <v>2019</v>
      </c>
      <c r="N734" t="s">
        <v>439</v>
      </c>
      <c r="O734" t="s">
        <v>48</v>
      </c>
    </row>
    <row r="735" spans="1:15">
      <c r="A735" s="14" t="s">
        <v>375</v>
      </c>
      <c r="B735" t="s">
        <v>376</v>
      </c>
      <c r="C735" t="s">
        <v>443</v>
      </c>
      <c r="D735" s="16">
        <v>0.21</v>
      </c>
      <c r="E735" s="16">
        <v>41.75</v>
      </c>
      <c r="F735" s="16">
        <v>139.75</v>
      </c>
      <c r="G735" s="18">
        <v>0.14192643079081901</v>
      </c>
      <c r="H735">
        <v>0.29299999999999998</v>
      </c>
      <c r="I735" t="s">
        <v>32</v>
      </c>
      <c r="J735" t="s">
        <v>61</v>
      </c>
      <c r="K735" t="s">
        <v>61</v>
      </c>
      <c r="L735">
        <v>2019</v>
      </c>
      <c r="M735">
        <v>2019</v>
      </c>
      <c r="N735" t="s">
        <v>439</v>
      </c>
      <c r="O735" t="s">
        <v>48</v>
      </c>
    </row>
    <row r="736" spans="1:15">
      <c r="A736" s="14" t="s">
        <v>375</v>
      </c>
      <c r="B736" t="s">
        <v>376</v>
      </c>
      <c r="C736" t="s">
        <v>443</v>
      </c>
      <c r="D736" s="16">
        <v>1</v>
      </c>
      <c r="E736" s="16">
        <v>43.25</v>
      </c>
      <c r="F736" s="16">
        <v>141.25</v>
      </c>
      <c r="G736" s="18">
        <v>0.14192643079081901</v>
      </c>
      <c r="H736">
        <v>0.29299999999999998</v>
      </c>
      <c r="I736" t="s">
        <v>32</v>
      </c>
      <c r="J736" t="s">
        <v>61</v>
      </c>
      <c r="K736" t="s">
        <v>61</v>
      </c>
      <c r="L736">
        <v>2019</v>
      </c>
      <c r="M736">
        <v>2019</v>
      </c>
      <c r="N736" t="s">
        <v>439</v>
      </c>
      <c r="O736" t="s">
        <v>48</v>
      </c>
    </row>
    <row r="737" spans="1:15">
      <c r="A737" s="14" t="s">
        <v>375</v>
      </c>
      <c r="B737" t="s">
        <v>376</v>
      </c>
      <c r="C737" t="s">
        <v>443</v>
      </c>
      <c r="D737" s="16">
        <v>0.83</v>
      </c>
      <c r="E737" s="16">
        <v>44.75</v>
      </c>
      <c r="F737" s="16">
        <v>141.75</v>
      </c>
      <c r="G737" s="18">
        <v>0.14192643079081901</v>
      </c>
      <c r="H737">
        <v>0.29299999999999998</v>
      </c>
      <c r="I737" t="s">
        <v>32</v>
      </c>
      <c r="J737" t="s">
        <v>61</v>
      </c>
      <c r="K737" t="s">
        <v>61</v>
      </c>
      <c r="L737">
        <v>2019</v>
      </c>
      <c r="M737">
        <v>2019</v>
      </c>
      <c r="N737" t="s">
        <v>439</v>
      </c>
      <c r="O737" t="s">
        <v>48</v>
      </c>
    </row>
    <row r="738" spans="1:15">
      <c r="A738" s="14" t="s">
        <v>375</v>
      </c>
      <c r="B738" t="s">
        <v>376</v>
      </c>
      <c r="C738" t="s">
        <v>443</v>
      </c>
      <c r="D738" s="16">
        <v>0.36</v>
      </c>
      <c r="E738" s="16">
        <v>43.25</v>
      </c>
      <c r="F738" s="16">
        <v>140.25</v>
      </c>
      <c r="G738" s="18">
        <v>0.14192643079081901</v>
      </c>
      <c r="H738">
        <v>0.29299999999999998</v>
      </c>
      <c r="I738" t="s">
        <v>32</v>
      </c>
      <c r="J738" t="s">
        <v>61</v>
      </c>
      <c r="K738" t="s">
        <v>61</v>
      </c>
      <c r="L738">
        <v>2019</v>
      </c>
      <c r="M738">
        <v>2019</v>
      </c>
      <c r="N738" t="s">
        <v>439</v>
      </c>
      <c r="O738" t="s">
        <v>48</v>
      </c>
    </row>
    <row r="739" spans="1:15">
      <c r="A739" s="14" t="s">
        <v>375</v>
      </c>
      <c r="B739" t="s">
        <v>376</v>
      </c>
      <c r="C739" t="s">
        <v>443</v>
      </c>
      <c r="D739" s="16">
        <v>0.9</v>
      </c>
      <c r="E739" s="16">
        <v>43.25</v>
      </c>
      <c r="F739" s="16">
        <v>140.75</v>
      </c>
      <c r="G739" s="18">
        <v>0.14192643079081901</v>
      </c>
      <c r="H739">
        <v>0.29299999999999998</v>
      </c>
      <c r="I739" t="s">
        <v>32</v>
      </c>
      <c r="J739" t="s">
        <v>61</v>
      </c>
      <c r="K739" t="s">
        <v>61</v>
      </c>
      <c r="L739">
        <v>2019</v>
      </c>
      <c r="M739">
        <v>2019</v>
      </c>
      <c r="N739" t="s">
        <v>439</v>
      </c>
      <c r="O739" t="s">
        <v>48</v>
      </c>
    </row>
    <row r="740" spans="1:15">
      <c r="A740" s="14" t="s">
        <v>375</v>
      </c>
      <c r="B740" t="s">
        <v>376</v>
      </c>
      <c r="C740" t="s">
        <v>443</v>
      </c>
      <c r="D740" s="16">
        <v>0.57999999999999996</v>
      </c>
      <c r="E740" s="16">
        <v>45.25</v>
      </c>
      <c r="F740" s="16">
        <v>140.75</v>
      </c>
      <c r="G740" s="18">
        <v>0.14192643079081901</v>
      </c>
      <c r="H740">
        <v>0.29299999999999998</v>
      </c>
      <c r="I740" t="s">
        <v>32</v>
      </c>
      <c r="J740" t="s">
        <v>61</v>
      </c>
      <c r="K740" t="s">
        <v>61</v>
      </c>
      <c r="L740">
        <v>2019</v>
      </c>
      <c r="M740">
        <v>2019</v>
      </c>
      <c r="N740" t="s">
        <v>439</v>
      </c>
      <c r="O740" t="s">
        <v>48</v>
      </c>
    </row>
    <row r="741" spans="1:15">
      <c r="A741" s="14" t="s">
        <v>375</v>
      </c>
      <c r="B741" t="s">
        <v>376</v>
      </c>
      <c r="C741" t="s">
        <v>443</v>
      </c>
      <c r="D741" s="16">
        <v>0</v>
      </c>
      <c r="E741" s="16">
        <v>42.75</v>
      </c>
      <c r="F741" s="16">
        <v>139.75</v>
      </c>
      <c r="G741" s="18">
        <v>0.14192643079081901</v>
      </c>
      <c r="H741">
        <v>0.29299999999999998</v>
      </c>
      <c r="I741" t="s">
        <v>32</v>
      </c>
      <c r="J741" t="s">
        <v>61</v>
      </c>
      <c r="K741" t="s">
        <v>61</v>
      </c>
      <c r="L741">
        <v>2019</v>
      </c>
      <c r="M741">
        <v>2019</v>
      </c>
      <c r="N741" t="s">
        <v>439</v>
      </c>
      <c r="O741" t="s">
        <v>48</v>
      </c>
    </row>
    <row r="742" spans="1:15">
      <c r="A742" s="14" t="s">
        <v>375</v>
      </c>
      <c r="B742" t="s">
        <v>376</v>
      </c>
      <c r="C742" t="s">
        <v>443</v>
      </c>
      <c r="D742" s="16">
        <v>1</v>
      </c>
      <c r="E742" s="16">
        <v>44.25</v>
      </c>
      <c r="F742" s="16">
        <v>141.75</v>
      </c>
      <c r="G742" s="18">
        <v>0.14192643079081901</v>
      </c>
      <c r="H742">
        <v>0.29299999999999998</v>
      </c>
      <c r="I742" t="s">
        <v>32</v>
      </c>
      <c r="J742" t="s">
        <v>61</v>
      </c>
      <c r="K742" t="s">
        <v>61</v>
      </c>
      <c r="L742">
        <v>2019</v>
      </c>
      <c r="M742">
        <v>2019</v>
      </c>
      <c r="N742" t="s">
        <v>439</v>
      </c>
      <c r="O742" t="s">
        <v>48</v>
      </c>
    </row>
    <row r="743" spans="1:15">
      <c r="A743" s="14" t="s">
        <v>375</v>
      </c>
      <c r="B743" t="s">
        <v>376</v>
      </c>
      <c r="C743" t="s">
        <v>443</v>
      </c>
      <c r="D743" s="16">
        <v>0.75</v>
      </c>
      <c r="E743" s="16">
        <v>42.75</v>
      </c>
      <c r="F743" s="16">
        <v>140.25</v>
      </c>
      <c r="G743" s="18">
        <v>0.14192643079081901</v>
      </c>
      <c r="H743">
        <v>0.29299999999999998</v>
      </c>
      <c r="I743" t="s">
        <v>32</v>
      </c>
      <c r="J743" t="s">
        <v>61</v>
      </c>
      <c r="K743" t="s">
        <v>61</v>
      </c>
      <c r="L743">
        <v>2019</v>
      </c>
      <c r="M743">
        <v>2019</v>
      </c>
      <c r="N743" t="s">
        <v>439</v>
      </c>
      <c r="O743" t="s">
        <v>48</v>
      </c>
    </row>
    <row r="744" spans="1:15">
      <c r="A744" s="14" t="s">
        <v>375</v>
      </c>
      <c r="B744" t="s">
        <v>376</v>
      </c>
      <c r="C744" t="s">
        <v>443</v>
      </c>
      <c r="D744" s="16">
        <v>0.31</v>
      </c>
      <c r="E744" s="16">
        <v>43.75</v>
      </c>
      <c r="F744" s="16">
        <v>140.75</v>
      </c>
      <c r="G744" s="18">
        <v>0.14192643079081901</v>
      </c>
      <c r="H744">
        <v>0.29299999999999998</v>
      </c>
      <c r="I744" t="s">
        <v>32</v>
      </c>
      <c r="J744" t="s">
        <v>61</v>
      </c>
      <c r="K744" t="s">
        <v>61</v>
      </c>
      <c r="L744">
        <v>2019</v>
      </c>
      <c r="M744">
        <v>2019</v>
      </c>
      <c r="N744" t="s">
        <v>439</v>
      </c>
      <c r="O744" t="s">
        <v>48</v>
      </c>
    </row>
    <row r="745" spans="1:15">
      <c r="A745" s="14" t="s">
        <v>375</v>
      </c>
      <c r="B745" t="s">
        <v>376</v>
      </c>
      <c r="C745" t="s">
        <v>443</v>
      </c>
      <c r="D745" s="16">
        <v>0.11</v>
      </c>
      <c r="E745" s="16">
        <v>41.25</v>
      </c>
      <c r="F745" s="16">
        <v>139.75</v>
      </c>
      <c r="G745" s="18">
        <v>0.14192643079081901</v>
      </c>
      <c r="H745">
        <v>0.29299999999999998</v>
      </c>
      <c r="I745" t="s">
        <v>32</v>
      </c>
      <c r="J745" t="s">
        <v>61</v>
      </c>
      <c r="K745" t="s">
        <v>61</v>
      </c>
      <c r="L745">
        <v>2019</v>
      </c>
      <c r="M745">
        <v>2019</v>
      </c>
      <c r="N745" t="s">
        <v>439</v>
      </c>
      <c r="O745" t="s">
        <v>48</v>
      </c>
    </row>
    <row r="746" spans="1:15">
      <c r="A746" s="14" t="s">
        <v>375</v>
      </c>
      <c r="B746" t="s">
        <v>376</v>
      </c>
      <c r="C746" t="s">
        <v>443</v>
      </c>
      <c r="D746" s="16">
        <v>1</v>
      </c>
      <c r="E746" s="16">
        <v>45.25</v>
      </c>
      <c r="F746" s="16">
        <v>141.75</v>
      </c>
      <c r="G746" s="18">
        <v>0.14192643079081901</v>
      </c>
      <c r="H746">
        <v>0.29299999999999998</v>
      </c>
      <c r="I746" t="s">
        <v>32</v>
      </c>
      <c r="J746" t="s">
        <v>61</v>
      </c>
      <c r="K746" t="s">
        <v>61</v>
      </c>
      <c r="L746">
        <v>2019</v>
      </c>
      <c r="M746">
        <v>2019</v>
      </c>
      <c r="N746" t="s">
        <v>439</v>
      </c>
      <c r="O746" t="s">
        <v>48</v>
      </c>
    </row>
    <row r="747" spans="1:15">
      <c r="A747" s="14" t="s">
        <v>375</v>
      </c>
      <c r="B747" t="s">
        <v>376</v>
      </c>
      <c r="C747" t="s">
        <v>443</v>
      </c>
      <c r="D747" s="16">
        <v>0.89</v>
      </c>
      <c r="E747" s="16">
        <v>45.75</v>
      </c>
      <c r="F747" s="16">
        <v>141.25</v>
      </c>
      <c r="G747" s="18">
        <v>0.14192643079081901</v>
      </c>
      <c r="H747">
        <v>0.29299999999999998</v>
      </c>
      <c r="I747" t="s">
        <v>32</v>
      </c>
      <c r="J747" t="s">
        <v>61</v>
      </c>
      <c r="K747" t="s">
        <v>61</v>
      </c>
      <c r="L747">
        <v>2019</v>
      </c>
      <c r="M747">
        <v>2019</v>
      </c>
      <c r="N747" t="s">
        <v>439</v>
      </c>
      <c r="O747" t="s">
        <v>48</v>
      </c>
    </row>
    <row r="748" spans="1:15">
      <c r="A748" s="14" t="s">
        <v>375</v>
      </c>
      <c r="B748" t="s">
        <v>376</v>
      </c>
      <c r="C748" t="s">
        <v>443</v>
      </c>
      <c r="D748" s="16">
        <v>1</v>
      </c>
      <c r="E748" s="16">
        <v>45.75</v>
      </c>
      <c r="F748" s="16">
        <v>141.75</v>
      </c>
      <c r="G748" s="18">
        <v>0.14192643079081901</v>
      </c>
      <c r="H748">
        <v>0.29299999999999998</v>
      </c>
      <c r="I748" t="s">
        <v>32</v>
      </c>
      <c r="J748" t="s">
        <v>61</v>
      </c>
      <c r="K748" t="s">
        <v>61</v>
      </c>
      <c r="L748">
        <v>2019</v>
      </c>
      <c r="M748">
        <v>2019</v>
      </c>
      <c r="N748" t="s">
        <v>439</v>
      </c>
      <c r="O748" t="s">
        <v>48</v>
      </c>
    </row>
    <row r="749" spans="1:15">
      <c r="A749" s="14" t="s">
        <v>375</v>
      </c>
      <c r="B749" t="s">
        <v>376</v>
      </c>
      <c r="C749" t="s">
        <v>443</v>
      </c>
      <c r="D749" s="16">
        <v>0.37</v>
      </c>
      <c r="E749" s="16">
        <v>45.25</v>
      </c>
      <c r="F749" s="16">
        <v>140.25</v>
      </c>
      <c r="G749" s="18">
        <v>0.14192643079081901</v>
      </c>
      <c r="H749">
        <v>0.29299999999999998</v>
      </c>
      <c r="I749" t="s">
        <v>32</v>
      </c>
      <c r="J749" t="s">
        <v>61</v>
      </c>
      <c r="K749" t="s">
        <v>61</v>
      </c>
      <c r="L749">
        <v>2019</v>
      </c>
      <c r="M749">
        <v>2019</v>
      </c>
      <c r="N749" t="s">
        <v>439</v>
      </c>
      <c r="O749" t="s">
        <v>48</v>
      </c>
    </row>
    <row r="750" spans="1:15">
      <c r="A750" s="14" t="s">
        <v>375</v>
      </c>
      <c r="B750" t="s">
        <v>376</v>
      </c>
      <c r="C750" t="s">
        <v>443</v>
      </c>
      <c r="D750" s="16">
        <v>0</v>
      </c>
      <c r="E750" s="16">
        <v>42.25</v>
      </c>
      <c r="F750" s="16">
        <v>139.25</v>
      </c>
      <c r="G750" s="18">
        <v>0.14192643079081901</v>
      </c>
      <c r="H750">
        <v>0.29299999999999998</v>
      </c>
      <c r="I750" t="s">
        <v>32</v>
      </c>
      <c r="J750" t="s">
        <v>61</v>
      </c>
      <c r="K750" t="s">
        <v>61</v>
      </c>
      <c r="L750">
        <v>2019</v>
      </c>
      <c r="M750">
        <v>2019</v>
      </c>
      <c r="N750" t="s">
        <v>439</v>
      </c>
      <c r="O750" t="s">
        <v>48</v>
      </c>
    </row>
    <row r="751" spans="1:15">
      <c r="A751" s="14" t="s">
        <v>375</v>
      </c>
      <c r="B751" t="s">
        <v>376</v>
      </c>
      <c r="C751" t="s">
        <v>443</v>
      </c>
      <c r="D751" s="16">
        <v>0.38</v>
      </c>
      <c r="E751" s="16">
        <v>41.25</v>
      </c>
      <c r="F751" s="16">
        <v>140.25</v>
      </c>
      <c r="G751" s="18">
        <v>0.14192643079081901</v>
      </c>
      <c r="H751">
        <v>0.29299999999999998</v>
      </c>
      <c r="I751" t="s">
        <v>32</v>
      </c>
      <c r="J751" t="s">
        <v>61</v>
      </c>
      <c r="K751" t="s">
        <v>61</v>
      </c>
      <c r="L751">
        <v>2019</v>
      </c>
      <c r="M751">
        <v>2019</v>
      </c>
      <c r="N751" t="s">
        <v>439</v>
      </c>
      <c r="O751" t="s">
        <v>48</v>
      </c>
    </row>
    <row r="752" spans="1:15">
      <c r="A752" s="14" t="s">
        <v>375</v>
      </c>
      <c r="B752" t="s">
        <v>376</v>
      </c>
      <c r="C752" t="s">
        <v>443</v>
      </c>
      <c r="D752" s="16">
        <v>0.25</v>
      </c>
      <c r="E752" s="16">
        <v>44.25</v>
      </c>
      <c r="F752" s="16">
        <v>140.25</v>
      </c>
      <c r="G752" s="18">
        <v>0.14192643079081901</v>
      </c>
      <c r="H752">
        <v>0.29299999999999998</v>
      </c>
      <c r="I752" t="s">
        <v>32</v>
      </c>
      <c r="J752" t="s">
        <v>61</v>
      </c>
      <c r="K752" t="s">
        <v>61</v>
      </c>
      <c r="L752">
        <v>2019</v>
      </c>
      <c r="M752">
        <v>2019</v>
      </c>
      <c r="N752" t="s">
        <v>439</v>
      </c>
      <c r="O752" t="s">
        <v>48</v>
      </c>
    </row>
    <row r="753" spans="1:15">
      <c r="A753" s="14" t="s">
        <v>375</v>
      </c>
      <c r="B753" t="s">
        <v>376</v>
      </c>
      <c r="C753" t="s">
        <v>443</v>
      </c>
      <c r="D753" s="16">
        <v>0.65</v>
      </c>
      <c r="E753" s="16">
        <v>41.75</v>
      </c>
      <c r="F753" s="16">
        <v>140.25</v>
      </c>
      <c r="G753" s="18">
        <v>0.14192643079081901</v>
      </c>
      <c r="H753">
        <v>0.29299999999999998</v>
      </c>
      <c r="I753" t="s">
        <v>32</v>
      </c>
      <c r="J753" t="s">
        <v>61</v>
      </c>
      <c r="K753" t="s">
        <v>61</v>
      </c>
      <c r="L753">
        <v>2019</v>
      </c>
      <c r="M753">
        <v>2019</v>
      </c>
      <c r="N753" t="s">
        <v>439</v>
      </c>
      <c r="O753" t="s">
        <v>48</v>
      </c>
    </row>
    <row r="754" spans="1:15">
      <c r="A754" s="14" t="s">
        <v>375</v>
      </c>
      <c r="B754" t="s">
        <v>376</v>
      </c>
      <c r="C754" t="s">
        <v>432</v>
      </c>
      <c r="D754" s="16">
        <v>1</v>
      </c>
      <c r="E754" s="16">
        <v>45.75</v>
      </c>
      <c r="F754" s="16">
        <v>141.75</v>
      </c>
      <c r="G754">
        <v>25.11</v>
      </c>
      <c r="H754">
        <v>0.63600000000000001</v>
      </c>
      <c r="I754" t="s">
        <v>32</v>
      </c>
      <c r="J754" s="37">
        <v>5.2111111111111112</v>
      </c>
      <c r="K754" s="37">
        <v>121.11111111111111</v>
      </c>
      <c r="L754">
        <v>2018</v>
      </c>
      <c r="M754">
        <v>2018</v>
      </c>
      <c r="N754" t="s">
        <v>433</v>
      </c>
      <c r="O754" t="s">
        <v>48</v>
      </c>
    </row>
    <row r="755" spans="1:15">
      <c r="A755" s="14" t="s">
        <v>375</v>
      </c>
      <c r="B755" t="s">
        <v>376</v>
      </c>
      <c r="C755" t="s">
        <v>432</v>
      </c>
      <c r="D755" s="16">
        <v>1</v>
      </c>
      <c r="E755" s="16">
        <v>45.75</v>
      </c>
      <c r="F755" s="16">
        <v>142.25</v>
      </c>
      <c r="G755">
        <v>25.11</v>
      </c>
      <c r="H755">
        <v>0.63600000000000001</v>
      </c>
      <c r="I755" t="s">
        <v>32</v>
      </c>
      <c r="J755" s="37">
        <v>5.2111111111111112</v>
      </c>
      <c r="K755" s="37">
        <v>121.11111111111111</v>
      </c>
      <c r="L755">
        <v>2018</v>
      </c>
      <c r="M755">
        <v>2018</v>
      </c>
      <c r="N755" t="s">
        <v>433</v>
      </c>
      <c r="O755" t="s">
        <v>48</v>
      </c>
    </row>
    <row r="756" spans="1:15">
      <c r="A756" s="14" t="s">
        <v>375</v>
      </c>
      <c r="B756" t="s">
        <v>376</v>
      </c>
      <c r="C756" t="s">
        <v>438</v>
      </c>
      <c r="D756" s="16">
        <v>1</v>
      </c>
      <c r="E756" s="16">
        <v>45.75</v>
      </c>
      <c r="F756" s="16">
        <v>141.75</v>
      </c>
      <c r="G756">
        <v>15.741</v>
      </c>
      <c r="H756">
        <v>0.61599999999999999</v>
      </c>
      <c r="I756" t="s">
        <v>32</v>
      </c>
      <c r="J756" s="37">
        <v>3.7777777777777777</v>
      </c>
      <c r="K756" s="37">
        <v>65.522222222222226</v>
      </c>
      <c r="L756">
        <v>2019</v>
      </c>
      <c r="M756">
        <v>2019</v>
      </c>
      <c r="N756" t="s">
        <v>439</v>
      </c>
      <c r="O756" t="s">
        <v>48</v>
      </c>
    </row>
    <row r="757" spans="1:15">
      <c r="A757" s="14" t="s">
        <v>375</v>
      </c>
      <c r="B757" t="s">
        <v>376</v>
      </c>
      <c r="C757" t="s">
        <v>438</v>
      </c>
      <c r="D757" s="16">
        <v>1</v>
      </c>
      <c r="E757" s="16">
        <v>45.75</v>
      </c>
      <c r="F757" s="16">
        <v>142.25</v>
      </c>
      <c r="G757">
        <v>15.741</v>
      </c>
      <c r="H757">
        <v>0.61599999999999999</v>
      </c>
      <c r="I757" t="s">
        <v>32</v>
      </c>
      <c r="J757" s="37">
        <v>3.7777777777777777</v>
      </c>
      <c r="K757" s="37">
        <v>65.522222222222226</v>
      </c>
      <c r="L757">
        <v>2019</v>
      </c>
      <c r="M757">
        <v>2019</v>
      </c>
      <c r="N757" t="s">
        <v>439</v>
      </c>
      <c r="O757" t="s">
        <v>48</v>
      </c>
    </row>
    <row r="758" spans="1:15">
      <c r="A758" s="14" t="s">
        <v>375</v>
      </c>
      <c r="B758" t="s">
        <v>376</v>
      </c>
      <c r="C758" t="s">
        <v>434</v>
      </c>
      <c r="D758" s="16">
        <v>0.48</v>
      </c>
      <c r="E758" s="16">
        <v>44.75</v>
      </c>
      <c r="F758" s="16">
        <v>140.75</v>
      </c>
      <c r="G758">
        <v>4.1000000000000002E-2</v>
      </c>
      <c r="H758">
        <v>0.68200000000000005</v>
      </c>
      <c r="I758" t="s">
        <v>32</v>
      </c>
      <c r="J758" s="37">
        <v>1.0647681451612902E-2</v>
      </c>
      <c r="K758" s="37">
        <v>0.15814012096774194</v>
      </c>
      <c r="L758">
        <v>2018</v>
      </c>
      <c r="M758">
        <v>2018</v>
      </c>
      <c r="N758" t="s">
        <v>433</v>
      </c>
      <c r="O758" t="s">
        <v>48</v>
      </c>
    </row>
    <row r="759" spans="1:15">
      <c r="A759" s="14" t="s">
        <v>375</v>
      </c>
      <c r="B759" t="s">
        <v>376</v>
      </c>
      <c r="C759" t="s">
        <v>434</v>
      </c>
      <c r="D759" s="16">
        <v>0.64</v>
      </c>
      <c r="E759" s="16">
        <v>44.75</v>
      </c>
      <c r="F759" s="16">
        <v>141.25</v>
      </c>
      <c r="G759">
        <v>4.1000000000000002E-2</v>
      </c>
      <c r="H759">
        <v>0.68200000000000005</v>
      </c>
      <c r="I759" t="s">
        <v>32</v>
      </c>
      <c r="J759" s="37">
        <v>1.0647681451612902E-2</v>
      </c>
      <c r="K759" s="37">
        <v>0.15814012096774194</v>
      </c>
      <c r="L759">
        <v>2018</v>
      </c>
      <c r="M759">
        <v>2018</v>
      </c>
      <c r="N759" t="s">
        <v>433</v>
      </c>
      <c r="O759" t="s">
        <v>48</v>
      </c>
    </row>
    <row r="760" spans="1:15">
      <c r="A760" s="14" t="s">
        <v>375</v>
      </c>
      <c r="B760" t="s">
        <v>376</v>
      </c>
      <c r="C760" t="s">
        <v>434</v>
      </c>
      <c r="D760" s="16">
        <v>0.36</v>
      </c>
      <c r="E760" s="16">
        <v>44.75</v>
      </c>
      <c r="F760" s="16">
        <v>140.25</v>
      </c>
      <c r="G760">
        <v>4.1000000000000002E-2</v>
      </c>
      <c r="H760">
        <v>0.68200000000000005</v>
      </c>
      <c r="I760" t="s">
        <v>32</v>
      </c>
      <c r="J760" s="37">
        <v>1.0647681451612901E-2</v>
      </c>
      <c r="K760" s="37">
        <v>0.15814012096774199</v>
      </c>
      <c r="L760">
        <v>2018</v>
      </c>
      <c r="M760">
        <v>2018</v>
      </c>
      <c r="N760" t="s">
        <v>433</v>
      </c>
      <c r="O760" t="s">
        <v>48</v>
      </c>
    </row>
    <row r="761" spans="1:15">
      <c r="A761" s="14" t="s">
        <v>375</v>
      </c>
      <c r="B761" t="s">
        <v>376</v>
      </c>
      <c r="C761" t="s">
        <v>434</v>
      </c>
      <c r="D761" s="16">
        <v>0.88</v>
      </c>
      <c r="E761" s="16">
        <v>45.25</v>
      </c>
      <c r="F761" s="16">
        <v>141.25</v>
      </c>
      <c r="G761">
        <v>4.1000000000000002E-2</v>
      </c>
      <c r="H761">
        <v>0.68200000000000005</v>
      </c>
      <c r="I761" t="s">
        <v>32</v>
      </c>
      <c r="J761" s="37">
        <v>1.0647681451612901E-2</v>
      </c>
      <c r="K761" s="37">
        <v>0.15814012096774199</v>
      </c>
      <c r="L761">
        <v>2018</v>
      </c>
      <c r="M761">
        <v>2018</v>
      </c>
      <c r="N761" t="s">
        <v>433</v>
      </c>
      <c r="O761" t="s">
        <v>48</v>
      </c>
    </row>
    <row r="762" spans="1:15">
      <c r="A762" s="14" t="s">
        <v>375</v>
      </c>
      <c r="B762" t="s">
        <v>376</v>
      </c>
      <c r="C762" t="s">
        <v>434</v>
      </c>
      <c r="D762" s="16">
        <v>0.53</v>
      </c>
      <c r="E762" s="16">
        <v>44.25</v>
      </c>
      <c r="F762" s="16">
        <v>141.25</v>
      </c>
      <c r="G762">
        <v>4.1000000000000002E-2</v>
      </c>
      <c r="H762">
        <v>0.68200000000000005</v>
      </c>
      <c r="I762" t="s">
        <v>32</v>
      </c>
      <c r="J762" s="37">
        <v>1.0647681451612901E-2</v>
      </c>
      <c r="K762" s="37">
        <v>0.15814012096774199</v>
      </c>
      <c r="L762">
        <v>2018</v>
      </c>
      <c r="M762">
        <v>2018</v>
      </c>
      <c r="N762" t="s">
        <v>433</v>
      </c>
      <c r="O762" t="s">
        <v>48</v>
      </c>
    </row>
    <row r="763" spans="1:15">
      <c r="A763" s="14" t="s">
        <v>375</v>
      </c>
      <c r="B763" t="s">
        <v>376</v>
      </c>
      <c r="C763" t="s">
        <v>434</v>
      </c>
      <c r="D763" s="16">
        <v>0.36</v>
      </c>
      <c r="E763" s="16">
        <v>44.25</v>
      </c>
      <c r="F763" s="16">
        <v>140.75</v>
      </c>
      <c r="G763">
        <v>4.1000000000000002E-2</v>
      </c>
      <c r="H763">
        <v>0.68200000000000005</v>
      </c>
      <c r="I763" t="s">
        <v>32</v>
      </c>
      <c r="J763" s="37">
        <v>1.0647681451612901E-2</v>
      </c>
      <c r="K763" s="37">
        <v>0.15814012096774199</v>
      </c>
      <c r="L763">
        <v>2018</v>
      </c>
      <c r="M763">
        <v>2018</v>
      </c>
      <c r="N763" t="s">
        <v>433</v>
      </c>
      <c r="O763" t="s">
        <v>48</v>
      </c>
    </row>
    <row r="764" spans="1:15">
      <c r="A764" s="14" t="s">
        <v>375</v>
      </c>
      <c r="B764" t="s">
        <v>376</v>
      </c>
      <c r="C764" t="s">
        <v>434</v>
      </c>
      <c r="D764" s="16">
        <v>0.83</v>
      </c>
      <c r="E764" s="16">
        <v>44.75</v>
      </c>
      <c r="F764" s="16">
        <v>141.75</v>
      </c>
      <c r="G764">
        <v>4.1000000000000002E-2</v>
      </c>
      <c r="H764">
        <v>0.68200000000000005</v>
      </c>
      <c r="I764" t="s">
        <v>32</v>
      </c>
      <c r="J764" s="37">
        <v>1.0647681451612901E-2</v>
      </c>
      <c r="K764" s="37">
        <v>0.15814012096774199</v>
      </c>
      <c r="L764">
        <v>2018</v>
      </c>
      <c r="M764">
        <v>2018</v>
      </c>
      <c r="N764" t="s">
        <v>433</v>
      </c>
      <c r="O764" t="s">
        <v>48</v>
      </c>
    </row>
    <row r="765" spans="1:15">
      <c r="A765" s="14" t="s">
        <v>375</v>
      </c>
      <c r="B765" t="s">
        <v>376</v>
      </c>
      <c r="C765" t="s">
        <v>434</v>
      </c>
      <c r="D765" s="16">
        <v>0.57999999999999996</v>
      </c>
      <c r="E765" s="16">
        <v>45.25</v>
      </c>
      <c r="F765" s="16">
        <v>140.75</v>
      </c>
      <c r="G765">
        <v>4.1000000000000002E-2</v>
      </c>
      <c r="H765">
        <v>0.68200000000000005</v>
      </c>
      <c r="I765" t="s">
        <v>32</v>
      </c>
      <c r="J765" s="37">
        <v>1.0647681451612901E-2</v>
      </c>
      <c r="K765" s="37">
        <v>0.15814012096774199</v>
      </c>
      <c r="L765">
        <v>2018</v>
      </c>
      <c r="M765">
        <v>2018</v>
      </c>
      <c r="N765" t="s">
        <v>433</v>
      </c>
      <c r="O765" t="s">
        <v>48</v>
      </c>
    </row>
    <row r="766" spans="1:15">
      <c r="A766" s="14" t="s">
        <v>375</v>
      </c>
      <c r="B766" t="s">
        <v>376</v>
      </c>
      <c r="C766" t="s">
        <v>434</v>
      </c>
      <c r="D766" s="16">
        <v>1</v>
      </c>
      <c r="E766" s="16">
        <v>45.25</v>
      </c>
      <c r="F766" s="16">
        <v>141.75</v>
      </c>
      <c r="G766">
        <v>4.1000000000000002E-2</v>
      </c>
      <c r="H766">
        <v>0.68200000000000005</v>
      </c>
      <c r="I766" t="s">
        <v>32</v>
      </c>
      <c r="J766" s="37">
        <v>1.0647681451612901E-2</v>
      </c>
      <c r="K766" s="37">
        <v>0.15814012096774199</v>
      </c>
      <c r="L766">
        <v>2018</v>
      </c>
      <c r="M766">
        <v>2018</v>
      </c>
      <c r="N766" t="s">
        <v>433</v>
      </c>
      <c r="O766" t="s">
        <v>48</v>
      </c>
    </row>
    <row r="767" spans="1:15">
      <c r="A767" s="14" t="s">
        <v>375</v>
      </c>
      <c r="B767" t="s">
        <v>376</v>
      </c>
      <c r="C767" t="s">
        <v>434</v>
      </c>
      <c r="D767" s="16">
        <v>1</v>
      </c>
      <c r="E767" s="16">
        <v>44.25</v>
      </c>
      <c r="F767" s="16">
        <v>141.75</v>
      </c>
      <c r="G767">
        <v>4.1000000000000002E-2</v>
      </c>
      <c r="H767">
        <v>0.68200000000000005</v>
      </c>
      <c r="I767" t="s">
        <v>32</v>
      </c>
      <c r="J767" s="37">
        <v>1.0647681451612901E-2</v>
      </c>
      <c r="K767" s="37">
        <v>0.15814012096774199</v>
      </c>
      <c r="L767">
        <v>2018</v>
      </c>
      <c r="M767">
        <v>2018</v>
      </c>
      <c r="N767" t="s">
        <v>433</v>
      </c>
      <c r="O767" t="s">
        <v>48</v>
      </c>
    </row>
    <row r="768" spans="1:15">
      <c r="A768" s="14" t="s">
        <v>375</v>
      </c>
      <c r="B768" t="s">
        <v>376</v>
      </c>
      <c r="C768" t="s">
        <v>434</v>
      </c>
      <c r="D768" s="16">
        <v>0.89</v>
      </c>
      <c r="E768" s="16">
        <v>45.75</v>
      </c>
      <c r="F768" s="16">
        <v>141.25</v>
      </c>
      <c r="G768">
        <v>4.1000000000000002E-2</v>
      </c>
      <c r="H768">
        <v>0.68200000000000005</v>
      </c>
      <c r="I768" t="s">
        <v>32</v>
      </c>
      <c r="J768" s="37">
        <v>1.0647681451612901E-2</v>
      </c>
      <c r="K768" s="37">
        <v>0.15814012096774199</v>
      </c>
      <c r="L768">
        <v>2018</v>
      </c>
      <c r="M768">
        <v>2018</v>
      </c>
      <c r="N768" t="s">
        <v>433</v>
      </c>
      <c r="O768" t="s">
        <v>48</v>
      </c>
    </row>
    <row r="769" spans="1:15">
      <c r="A769" s="14" t="s">
        <v>375</v>
      </c>
      <c r="B769" t="s">
        <v>376</v>
      </c>
      <c r="C769" t="s">
        <v>434</v>
      </c>
      <c r="D769" s="16">
        <v>0.37</v>
      </c>
      <c r="E769" s="16">
        <v>45.25</v>
      </c>
      <c r="F769" s="16">
        <v>140.25</v>
      </c>
      <c r="G769">
        <v>4.1000000000000002E-2</v>
      </c>
      <c r="H769">
        <v>0.68200000000000005</v>
      </c>
      <c r="I769" t="s">
        <v>32</v>
      </c>
      <c r="J769" s="37">
        <v>1.0647681451612901E-2</v>
      </c>
      <c r="K769" s="37">
        <v>0.15814012096774199</v>
      </c>
      <c r="L769">
        <v>2018</v>
      </c>
      <c r="M769">
        <v>2018</v>
      </c>
      <c r="N769" t="s">
        <v>433</v>
      </c>
      <c r="O769" t="s">
        <v>48</v>
      </c>
    </row>
    <row r="770" spans="1:15">
      <c r="A770" s="14" t="s">
        <v>375</v>
      </c>
      <c r="B770" t="s">
        <v>376</v>
      </c>
      <c r="C770" t="s">
        <v>434</v>
      </c>
      <c r="D770" s="16">
        <v>1</v>
      </c>
      <c r="E770" s="16">
        <v>45.75</v>
      </c>
      <c r="F770" s="16">
        <v>141.75</v>
      </c>
      <c r="G770">
        <v>4.1000000000000002E-2</v>
      </c>
      <c r="H770">
        <v>0.68200000000000005</v>
      </c>
      <c r="I770" t="s">
        <v>32</v>
      </c>
      <c r="J770" s="37">
        <v>1.0647681451612901E-2</v>
      </c>
      <c r="K770" s="37">
        <v>0.15814012096774199</v>
      </c>
      <c r="L770">
        <v>2018</v>
      </c>
      <c r="M770">
        <v>2018</v>
      </c>
      <c r="N770" t="s">
        <v>433</v>
      </c>
      <c r="O770" t="s">
        <v>48</v>
      </c>
    </row>
    <row r="771" spans="1:15">
      <c r="A771" s="14" t="s">
        <v>375</v>
      </c>
      <c r="B771" t="s">
        <v>376</v>
      </c>
      <c r="C771" t="s">
        <v>434</v>
      </c>
      <c r="D771" s="16">
        <v>0.25</v>
      </c>
      <c r="E771" s="16">
        <v>44.25</v>
      </c>
      <c r="F771" s="16">
        <v>140.25</v>
      </c>
      <c r="G771">
        <v>4.1000000000000002E-2</v>
      </c>
      <c r="H771">
        <v>0.68200000000000005</v>
      </c>
      <c r="I771" t="s">
        <v>32</v>
      </c>
      <c r="J771" s="37">
        <v>1.0647681451612901E-2</v>
      </c>
      <c r="K771" s="37">
        <v>0.15814012096774199</v>
      </c>
      <c r="L771">
        <v>2018</v>
      </c>
      <c r="M771">
        <v>2018</v>
      </c>
      <c r="N771" t="s">
        <v>433</v>
      </c>
      <c r="O771" t="s">
        <v>48</v>
      </c>
    </row>
    <row r="772" spans="1:15">
      <c r="A772" s="14" t="s">
        <v>375</v>
      </c>
      <c r="B772" t="s">
        <v>376</v>
      </c>
      <c r="C772" t="s">
        <v>440</v>
      </c>
      <c r="D772" s="16">
        <v>0.48</v>
      </c>
      <c r="E772" s="16">
        <v>44.75</v>
      </c>
      <c r="F772" s="16">
        <v>140.75</v>
      </c>
      <c r="G772">
        <v>8.5999999999999993E-2</v>
      </c>
      <c r="H772">
        <v>0.45400000000000001</v>
      </c>
      <c r="I772" t="s">
        <v>32</v>
      </c>
      <c r="J772" s="37">
        <v>3.3518145161290321E-2</v>
      </c>
      <c r="K772" s="37">
        <v>0.21811995967741934</v>
      </c>
      <c r="L772">
        <v>2019</v>
      </c>
      <c r="M772">
        <v>2019</v>
      </c>
      <c r="N772" t="s">
        <v>439</v>
      </c>
      <c r="O772" t="s">
        <v>48</v>
      </c>
    </row>
    <row r="773" spans="1:15">
      <c r="A773" s="14" t="s">
        <v>375</v>
      </c>
      <c r="B773" t="s">
        <v>376</v>
      </c>
      <c r="C773" t="s">
        <v>440</v>
      </c>
      <c r="D773" s="16">
        <v>0.64</v>
      </c>
      <c r="E773" s="16">
        <v>44.75</v>
      </c>
      <c r="F773" s="16">
        <v>141.25</v>
      </c>
      <c r="G773">
        <v>8.5999999999999993E-2</v>
      </c>
      <c r="H773">
        <v>0.45400000000000001</v>
      </c>
      <c r="I773" t="s">
        <v>32</v>
      </c>
      <c r="J773" s="37">
        <v>3.3518145161290321E-2</v>
      </c>
      <c r="K773" s="37">
        <v>0.21811995967741934</v>
      </c>
      <c r="L773">
        <v>2019</v>
      </c>
      <c r="M773">
        <v>2019</v>
      </c>
      <c r="N773" t="s">
        <v>439</v>
      </c>
      <c r="O773" t="s">
        <v>48</v>
      </c>
    </row>
    <row r="774" spans="1:15">
      <c r="A774" s="14" t="s">
        <v>375</v>
      </c>
      <c r="B774" t="s">
        <v>376</v>
      </c>
      <c r="C774" t="s">
        <v>440</v>
      </c>
      <c r="D774" s="16">
        <v>0.36</v>
      </c>
      <c r="E774" s="16">
        <v>44.75</v>
      </c>
      <c r="F774" s="16">
        <v>140.25</v>
      </c>
      <c r="G774">
        <v>8.5999999999999993E-2</v>
      </c>
      <c r="H774">
        <v>0.45400000000000001</v>
      </c>
      <c r="I774" t="s">
        <v>32</v>
      </c>
      <c r="J774" s="37">
        <v>3.35181451612903E-2</v>
      </c>
      <c r="K774" s="37">
        <v>0.21811995967741901</v>
      </c>
      <c r="L774">
        <v>2019</v>
      </c>
      <c r="M774">
        <v>2019</v>
      </c>
      <c r="N774" t="s">
        <v>439</v>
      </c>
      <c r="O774" t="s">
        <v>48</v>
      </c>
    </row>
    <row r="775" spans="1:15">
      <c r="A775" s="14" t="s">
        <v>375</v>
      </c>
      <c r="B775" t="s">
        <v>376</v>
      </c>
      <c r="C775" t="s">
        <v>440</v>
      </c>
      <c r="D775" s="16">
        <v>0.88</v>
      </c>
      <c r="E775" s="16">
        <v>45.25</v>
      </c>
      <c r="F775" s="16">
        <v>141.25</v>
      </c>
      <c r="G775">
        <v>8.5999999999999993E-2</v>
      </c>
      <c r="H775">
        <v>0.45400000000000001</v>
      </c>
      <c r="I775" t="s">
        <v>32</v>
      </c>
      <c r="J775" s="37">
        <v>3.35181451612903E-2</v>
      </c>
      <c r="K775" s="37">
        <v>0.21811995967741901</v>
      </c>
      <c r="L775">
        <v>2019</v>
      </c>
      <c r="M775">
        <v>2019</v>
      </c>
      <c r="N775" t="s">
        <v>439</v>
      </c>
      <c r="O775" t="s">
        <v>48</v>
      </c>
    </row>
    <row r="776" spans="1:15">
      <c r="A776" s="14" t="s">
        <v>375</v>
      </c>
      <c r="B776" t="s">
        <v>376</v>
      </c>
      <c r="C776" t="s">
        <v>440</v>
      </c>
      <c r="D776" s="16">
        <v>0.53</v>
      </c>
      <c r="E776" s="16">
        <v>44.25</v>
      </c>
      <c r="F776" s="16">
        <v>141.25</v>
      </c>
      <c r="G776">
        <v>8.5999999999999993E-2</v>
      </c>
      <c r="H776">
        <v>0.45400000000000001</v>
      </c>
      <c r="I776" t="s">
        <v>32</v>
      </c>
      <c r="J776" s="37">
        <v>3.35181451612903E-2</v>
      </c>
      <c r="K776" s="37">
        <v>0.21811995967741901</v>
      </c>
      <c r="L776">
        <v>2019</v>
      </c>
      <c r="M776">
        <v>2019</v>
      </c>
      <c r="N776" t="s">
        <v>439</v>
      </c>
      <c r="O776" t="s">
        <v>48</v>
      </c>
    </row>
    <row r="777" spans="1:15">
      <c r="A777" s="14" t="s">
        <v>375</v>
      </c>
      <c r="B777" t="s">
        <v>376</v>
      </c>
      <c r="C777" t="s">
        <v>440</v>
      </c>
      <c r="D777" s="16">
        <v>0.36</v>
      </c>
      <c r="E777" s="16">
        <v>44.25</v>
      </c>
      <c r="F777" s="16">
        <v>140.75</v>
      </c>
      <c r="G777">
        <v>8.5999999999999993E-2</v>
      </c>
      <c r="H777">
        <v>0.45400000000000001</v>
      </c>
      <c r="I777" t="s">
        <v>32</v>
      </c>
      <c r="J777" s="37">
        <v>3.35181451612903E-2</v>
      </c>
      <c r="K777" s="37">
        <v>0.21811995967741901</v>
      </c>
      <c r="L777">
        <v>2019</v>
      </c>
      <c r="M777">
        <v>2019</v>
      </c>
      <c r="N777" t="s">
        <v>439</v>
      </c>
      <c r="O777" t="s">
        <v>48</v>
      </c>
    </row>
    <row r="778" spans="1:15">
      <c r="A778" s="14" t="s">
        <v>375</v>
      </c>
      <c r="B778" t="s">
        <v>376</v>
      </c>
      <c r="C778" t="s">
        <v>440</v>
      </c>
      <c r="D778" s="16">
        <v>0.83</v>
      </c>
      <c r="E778" s="16">
        <v>44.75</v>
      </c>
      <c r="F778" s="16">
        <v>141.75</v>
      </c>
      <c r="G778">
        <v>8.5999999999999993E-2</v>
      </c>
      <c r="H778">
        <v>0.45400000000000001</v>
      </c>
      <c r="I778" t="s">
        <v>32</v>
      </c>
      <c r="J778" s="37">
        <v>3.35181451612903E-2</v>
      </c>
      <c r="K778" s="37">
        <v>0.21811995967741901</v>
      </c>
      <c r="L778">
        <v>2019</v>
      </c>
      <c r="M778">
        <v>2019</v>
      </c>
      <c r="N778" t="s">
        <v>439</v>
      </c>
      <c r="O778" t="s">
        <v>48</v>
      </c>
    </row>
    <row r="779" spans="1:15">
      <c r="A779" s="14" t="s">
        <v>375</v>
      </c>
      <c r="B779" t="s">
        <v>376</v>
      </c>
      <c r="C779" t="s">
        <v>440</v>
      </c>
      <c r="D779" s="16">
        <v>0.57999999999999996</v>
      </c>
      <c r="E779" s="16">
        <v>45.25</v>
      </c>
      <c r="F779" s="16">
        <v>140.75</v>
      </c>
      <c r="G779">
        <v>8.5999999999999993E-2</v>
      </c>
      <c r="H779">
        <v>0.45400000000000001</v>
      </c>
      <c r="I779" t="s">
        <v>32</v>
      </c>
      <c r="J779" s="37">
        <v>3.35181451612903E-2</v>
      </c>
      <c r="K779" s="37">
        <v>0.21811995967741901</v>
      </c>
      <c r="L779">
        <v>2019</v>
      </c>
      <c r="M779">
        <v>2019</v>
      </c>
      <c r="N779" t="s">
        <v>439</v>
      </c>
      <c r="O779" t="s">
        <v>48</v>
      </c>
    </row>
    <row r="780" spans="1:15">
      <c r="A780" s="14" t="s">
        <v>375</v>
      </c>
      <c r="B780" t="s">
        <v>376</v>
      </c>
      <c r="C780" t="s">
        <v>440</v>
      </c>
      <c r="D780" s="16">
        <v>1</v>
      </c>
      <c r="E780" s="16">
        <v>45.25</v>
      </c>
      <c r="F780" s="16">
        <v>141.75</v>
      </c>
      <c r="G780">
        <v>8.5999999999999993E-2</v>
      </c>
      <c r="H780">
        <v>0.45400000000000001</v>
      </c>
      <c r="I780" t="s">
        <v>32</v>
      </c>
      <c r="J780" s="37">
        <v>3.35181451612903E-2</v>
      </c>
      <c r="K780" s="37">
        <v>0.21811995967741901</v>
      </c>
      <c r="L780">
        <v>2019</v>
      </c>
      <c r="M780">
        <v>2019</v>
      </c>
      <c r="N780" t="s">
        <v>439</v>
      </c>
      <c r="O780" t="s">
        <v>48</v>
      </c>
    </row>
    <row r="781" spans="1:15">
      <c r="A781" s="14" t="s">
        <v>375</v>
      </c>
      <c r="B781" t="s">
        <v>376</v>
      </c>
      <c r="C781" t="s">
        <v>440</v>
      </c>
      <c r="D781" s="16">
        <v>1</v>
      </c>
      <c r="E781" s="16">
        <v>44.25</v>
      </c>
      <c r="F781" s="16">
        <v>141.75</v>
      </c>
      <c r="G781">
        <v>8.5999999999999993E-2</v>
      </c>
      <c r="H781">
        <v>0.45400000000000001</v>
      </c>
      <c r="I781" t="s">
        <v>32</v>
      </c>
      <c r="J781" s="37">
        <v>3.35181451612903E-2</v>
      </c>
      <c r="K781" s="37">
        <v>0.21811995967741901</v>
      </c>
      <c r="L781">
        <v>2019</v>
      </c>
      <c r="M781">
        <v>2019</v>
      </c>
      <c r="N781" t="s">
        <v>439</v>
      </c>
      <c r="O781" t="s">
        <v>48</v>
      </c>
    </row>
    <row r="782" spans="1:15">
      <c r="A782" s="14" t="s">
        <v>375</v>
      </c>
      <c r="B782" t="s">
        <v>376</v>
      </c>
      <c r="C782" t="s">
        <v>440</v>
      </c>
      <c r="D782" s="16">
        <v>0.89</v>
      </c>
      <c r="E782" s="16">
        <v>45.75</v>
      </c>
      <c r="F782" s="16">
        <v>141.25</v>
      </c>
      <c r="G782">
        <v>8.5999999999999993E-2</v>
      </c>
      <c r="H782">
        <v>0.45400000000000001</v>
      </c>
      <c r="I782" t="s">
        <v>32</v>
      </c>
      <c r="J782" s="37">
        <v>3.35181451612903E-2</v>
      </c>
      <c r="K782" s="37">
        <v>0.21811995967741901</v>
      </c>
      <c r="L782">
        <v>2019</v>
      </c>
      <c r="M782">
        <v>2019</v>
      </c>
      <c r="N782" t="s">
        <v>439</v>
      </c>
      <c r="O782" t="s">
        <v>48</v>
      </c>
    </row>
    <row r="783" spans="1:15">
      <c r="A783" s="14" t="s">
        <v>375</v>
      </c>
      <c r="B783" t="s">
        <v>376</v>
      </c>
      <c r="C783" t="s">
        <v>440</v>
      </c>
      <c r="D783" s="16">
        <v>0.37</v>
      </c>
      <c r="E783" s="16">
        <v>45.25</v>
      </c>
      <c r="F783" s="16">
        <v>140.25</v>
      </c>
      <c r="G783">
        <v>8.5999999999999993E-2</v>
      </c>
      <c r="H783">
        <v>0.45400000000000001</v>
      </c>
      <c r="I783" t="s">
        <v>32</v>
      </c>
      <c r="J783" s="37">
        <v>3.35181451612903E-2</v>
      </c>
      <c r="K783" s="37">
        <v>0.21811995967741901</v>
      </c>
      <c r="L783">
        <v>2019</v>
      </c>
      <c r="M783">
        <v>2019</v>
      </c>
      <c r="N783" t="s">
        <v>439</v>
      </c>
      <c r="O783" t="s">
        <v>48</v>
      </c>
    </row>
    <row r="784" spans="1:15">
      <c r="A784" s="14" t="s">
        <v>375</v>
      </c>
      <c r="B784" t="s">
        <v>376</v>
      </c>
      <c r="C784" t="s">
        <v>440</v>
      </c>
      <c r="D784" s="16">
        <v>1</v>
      </c>
      <c r="E784" s="16">
        <v>45.75</v>
      </c>
      <c r="F784" s="16">
        <v>141.75</v>
      </c>
      <c r="G784">
        <v>8.5999999999999993E-2</v>
      </c>
      <c r="H784">
        <v>0.45400000000000001</v>
      </c>
      <c r="I784" t="s">
        <v>32</v>
      </c>
      <c r="J784" s="37">
        <v>3.35181451612903E-2</v>
      </c>
      <c r="K784" s="37">
        <v>0.21811995967741901</v>
      </c>
      <c r="L784">
        <v>2019</v>
      </c>
      <c r="M784">
        <v>2019</v>
      </c>
      <c r="N784" t="s">
        <v>439</v>
      </c>
      <c r="O784" t="s">
        <v>48</v>
      </c>
    </row>
    <row r="785" spans="1:15">
      <c r="A785" s="14" t="s">
        <v>375</v>
      </c>
      <c r="B785" t="s">
        <v>376</v>
      </c>
      <c r="C785" t="s">
        <v>440</v>
      </c>
      <c r="D785" s="16">
        <v>0.25</v>
      </c>
      <c r="E785" s="16">
        <v>44.25</v>
      </c>
      <c r="F785" s="16">
        <v>140.25</v>
      </c>
      <c r="G785">
        <v>8.5999999999999993E-2</v>
      </c>
      <c r="H785">
        <v>0.45400000000000001</v>
      </c>
      <c r="I785" t="s">
        <v>32</v>
      </c>
      <c r="J785" s="37">
        <v>3.35181451612903E-2</v>
      </c>
      <c r="K785" s="37">
        <v>0.21811995967741901</v>
      </c>
      <c r="L785">
        <v>2019</v>
      </c>
      <c r="M785">
        <v>2019</v>
      </c>
      <c r="N785" t="s">
        <v>439</v>
      </c>
      <c r="O785" t="s">
        <v>48</v>
      </c>
    </row>
    <row r="786" spans="1:15">
      <c r="A786" s="14" t="s">
        <v>450</v>
      </c>
      <c r="B786" t="s">
        <v>376</v>
      </c>
      <c r="C786" t="s">
        <v>452</v>
      </c>
      <c r="D786" s="16">
        <v>1</v>
      </c>
      <c r="E786" s="16">
        <v>58.75</v>
      </c>
      <c r="F786" s="16">
        <v>-136.25</v>
      </c>
      <c r="G786">
        <v>0.38363363363363362</v>
      </c>
      <c r="H786" t="s">
        <v>61</v>
      </c>
      <c r="I786" t="s">
        <v>61</v>
      </c>
      <c r="J786">
        <v>0.34909909909909909</v>
      </c>
      <c r="K786">
        <v>0.41816816816816815</v>
      </c>
      <c r="L786" s="14">
        <v>2001</v>
      </c>
      <c r="M786" s="14">
        <v>2001</v>
      </c>
      <c r="N786" s="14" t="s">
        <v>454</v>
      </c>
      <c r="O786" t="s">
        <v>48</v>
      </c>
    </row>
    <row r="787" spans="1:15">
      <c r="A787" s="14" t="s">
        <v>450</v>
      </c>
      <c r="B787" t="s">
        <v>376</v>
      </c>
      <c r="C787" t="s">
        <v>452</v>
      </c>
      <c r="D787" s="16">
        <v>1</v>
      </c>
      <c r="E787" s="16">
        <v>58.75</v>
      </c>
      <c r="F787" s="16">
        <v>-136.75</v>
      </c>
      <c r="G787">
        <v>0.38363363363363362</v>
      </c>
      <c r="H787" t="s">
        <v>61</v>
      </c>
      <c r="I787" t="s">
        <v>61</v>
      </c>
      <c r="J787">
        <v>0.34909909909909909</v>
      </c>
      <c r="K787">
        <v>0.41816816816816815</v>
      </c>
      <c r="L787" s="14">
        <v>2001</v>
      </c>
      <c r="M787" s="14">
        <v>2001</v>
      </c>
      <c r="N787" s="14" t="s">
        <v>454</v>
      </c>
      <c r="O787" t="s">
        <v>48</v>
      </c>
    </row>
    <row r="788" spans="1:15">
      <c r="A788" s="14" t="s">
        <v>450</v>
      </c>
      <c r="B788" t="s">
        <v>376</v>
      </c>
      <c r="C788" t="s">
        <v>452</v>
      </c>
      <c r="D788" s="16">
        <v>1</v>
      </c>
      <c r="E788" s="16">
        <v>58.75</v>
      </c>
      <c r="F788" s="16">
        <v>-135.75</v>
      </c>
      <c r="G788">
        <v>0.38363363363363362</v>
      </c>
      <c r="H788" t="s">
        <v>61</v>
      </c>
      <c r="I788" t="s">
        <v>61</v>
      </c>
      <c r="J788">
        <v>0.34909909909909909</v>
      </c>
      <c r="K788">
        <v>0.41816816816816815</v>
      </c>
      <c r="L788" s="14">
        <v>2001</v>
      </c>
      <c r="M788" s="14">
        <v>2001</v>
      </c>
      <c r="N788" s="14" t="s">
        <v>454</v>
      </c>
      <c r="O788" t="s">
        <v>48</v>
      </c>
    </row>
    <row r="789" spans="1:15">
      <c r="A789" s="14" t="s">
        <v>450</v>
      </c>
      <c r="B789" t="s">
        <v>376</v>
      </c>
      <c r="C789" t="s">
        <v>452</v>
      </c>
      <c r="D789" s="16">
        <v>1</v>
      </c>
      <c r="E789" s="16">
        <v>58.25</v>
      </c>
      <c r="F789" s="16">
        <v>-135.75</v>
      </c>
      <c r="G789">
        <v>0.38363363363363362</v>
      </c>
      <c r="H789" t="s">
        <v>61</v>
      </c>
      <c r="I789" t="s">
        <v>61</v>
      </c>
      <c r="J789">
        <v>0.34909909909909909</v>
      </c>
      <c r="K789">
        <v>0.41816816816816815</v>
      </c>
      <c r="L789" s="14">
        <v>2001</v>
      </c>
      <c r="M789" s="14">
        <v>2001</v>
      </c>
      <c r="N789" s="14" t="s">
        <v>454</v>
      </c>
      <c r="O789" t="s">
        <v>48</v>
      </c>
    </row>
    <row r="790" spans="1:15">
      <c r="A790" s="14" t="s">
        <v>450</v>
      </c>
      <c r="B790" t="s">
        <v>376</v>
      </c>
      <c r="C790" t="s">
        <v>455</v>
      </c>
      <c r="D790" s="16">
        <v>1</v>
      </c>
      <c r="E790" s="16">
        <v>58.75</v>
      </c>
      <c r="F790" s="16">
        <v>-136.25</v>
      </c>
      <c r="G790">
        <v>0.50525525525525528</v>
      </c>
      <c r="H790" t="s">
        <v>61</v>
      </c>
      <c r="I790" t="s">
        <v>61</v>
      </c>
      <c r="J790">
        <v>0.47297297297297297</v>
      </c>
      <c r="K790">
        <v>0.53753753753753752</v>
      </c>
      <c r="L790" s="14">
        <v>2002</v>
      </c>
      <c r="M790" s="14">
        <v>2002</v>
      </c>
      <c r="N790" s="14" t="s">
        <v>454</v>
      </c>
      <c r="O790" t="s">
        <v>48</v>
      </c>
    </row>
    <row r="791" spans="1:15">
      <c r="A791" s="14" t="s">
        <v>450</v>
      </c>
      <c r="B791" t="s">
        <v>376</v>
      </c>
      <c r="C791" t="s">
        <v>455</v>
      </c>
      <c r="D791" s="16">
        <v>1</v>
      </c>
      <c r="E791" s="16">
        <v>58.75</v>
      </c>
      <c r="F791" s="16">
        <v>-136.75</v>
      </c>
      <c r="G791">
        <v>0.50525525525525528</v>
      </c>
      <c r="H791" t="s">
        <v>61</v>
      </c>
      <c r="I791" t="s">
        <v>61</v>
      </c>
      <c r="J791">
        <v>0.47297297297297297</v>
      </c>
      <c r="K791">
        <v>0.53753753753753752</v>
      </c>
      <c r="L791" s="14">
        <v>2002</v>
      </c>
      <c r="M791" s="14">
        <v>2002</v>
      </c>
      <c r="N791" s="14" t="s">
        <v>454</v>
      </c>
      <c r="O791" t="s">
        <v>48</v>
      </c>
    </row>
    <row r="792" spans="1:15">
      <c r="A792" s="14" t="s">
        <v>450</v>
      </c>
      <c r="B792" t="s">
        <v>376</v>
      </c>
      <c r="C792" t="s">
        <v>455</v>
      </c>
      <c r="D792" s="16">
        <v>1</v>
      </c>
      <c r="E792" s="16">
        <v>58.75</v>
      </c>
      <c r="F792" s="16">
        <v>-135.75</v>
      </c>
      <c r="G792">
        <v>0.50525525525525528</v>
      </c>
      <c r="H792" t="s">
        <v>61</v>
      </c>
      <c r="I792" t="s">
        <v>61</v>
      </c>
      <c r="J792">
        <v>0.47297297297297297</v>
      </c>
      <c r="K792">
        <v>0.53753753753753752</v>
      </c>
      <c r="L792" s="14">
        <v>2002</v>
      </c>
      <c r="M792" s="14">
        <v>2002</v>
      </c>
      <c r="N792" s="14" t="s">
        <v>454</v>
      </c>
      <c r="O792" t="s">
        <v>48</v>
      </c>
    </row>
    <row r="793" spans="1:15">
      <c r="A793" s="14" t="s">
        <v>450</v>
      </c>
      <c r="B793" t="s">
        <v>376</v>
      </c>
      <c r="C793" t="s">
        <v>455</v>
      </c>
      <c r="D793" s="16">
        <v>1</v>
      </c>
      <c r="E793" s="16">
        <v>58.25</v>
      </c>
      <c r="F793" s="16">
        <v>-135.75</v>
      </c>
      <c r="G793">
        <v>0.50525525525525528</v>
      </c>
      <c r="H793" t="s">
        <v>61</v>
      </c>
      <c r="I793" t="s">
        <v>61</v>
      </c>
      <c r="J793">
        <v>0.47297297297297297</v>
      </c>
      <c r="K793">
        <v>0.53753753753753752</v>
      </c>
      <c r="L793" s="14">
        <v>2002</v>
      </c>
      <c r="M793" s="14">
        <v>2002</v>
      </c>
      <c r="N793" s="14" t="s">
        <v>454</v>
      </c>
      <c r="O793" t="s">
        <v>48</v>
      </c>
    </row>
    <row r="794" spans="1:15">
      <c r="A794" s="14" t="s">
        <v>450</v>
      </c>
      <c r="B794" t="s">
        <v>376</v>
      </c>
      <c r="C794" t="s">
        <v>456</v>
      </c>
      <c r="D794" s="16">
        <v>1</v>
      </c>
      <c r="E794" s="16">
        <v>58.75</v>
      </c>
      <c r="F794" s="16">
        <v>-136.25</v>
      </c>
      <c r="G794">
        <v>0.64639639639639634</v>
      </c>
      <c r="H794" t="s">
        <v>61</v>
      </c>
      <c r="I794" t="s">
        <v>61</v>
      </c>
      <c r="J794">
        <v>0.48648648648648651</v>
      </c>
      <c r="K794">
        <v>0.80630630630630629</v>
      </c>
      <c r="L794">
        <v>2003</v>
      </c>
      <c r="M794">
        <v>2003</v>
      </c>
      <c r="N794" s="14" t="s">
        <v>454</v>
      </c>
      <c r="O794" t="s">
        <v>48</v>
      </c>
    </row>
    <row r="795" spans="1:15">
      <c r="A795" s="14" t="s">
        <v>450</v>
      </c>
      <c r="B795" t="s">
        <v>376</v>
      </c>
      <c r="C795" t="s">
        <v>456</v>
      </c>
      <c r="D795" s="16">
        <v>1</v>
      </c>
      <c r="E795" s="16">
        <v>58.75</v>
      </c>
      <c r="F795" s="16">
        <v>-136.75</v>
      </c>
      <c r="G795">
        <v>0.64639639639639634</v>
      </c>
      <c r="H795" t="s">
        <v>61</v>
      </c>
      <c r="I795" t="s">
        <v>61</v>
      </c>
      <c r="J795">
        <v>0.48648648648648651</v>
      </c>
      <c r="K795">
        <v>0.80630630630630629</v>
      </c>
      <c r="L795">
        <v>2003</v>
      </c>
      <c r="M795">
        <v>2003</v>
      </c>
      <c r="N795" s="14" t="s">
        <v>454</v>
      </c>
      <c r="O795" t="s">
        <v>48</v>
      </c>
    </row>
    <row r="796" spans="1:15">
      <c r="A796" s="14" t="s">
        <v>450</v>
      </c>
      <c r="B796" t="s">
        <v>376</v>
      </c>
      <c r="C796" t="s">
        <v>456</v>
      </c>
      <c r="D796" s="16">
        <v>1</v>
      </c>
      <c r="E796" s="16">
        <v>58.75</v>
      </c>
      <c r="F796" s="16">
        <v>-135.75</v>
      </c>
      <c r="G796">
        <v>0.64639639639639634</v>
      </c>
      <c r="H796" t="s">
        <v>61</v>
      </c>
      <c r="I796" t="s">
        <v>61</v>
      </c>
      <c r="J796">
        <v>0.48648648648648651</v>
      </c>
      <c r="K796">
        <v>0.80630630630630629</v>
      </c>
      <c r="L796">
        <v>2003</v>
      </c>
      <c r="M796">
        <v>2003</v>
      </c>
      <c r="N796" s="14" t="s">
        <v>454</v>
      </c>
      <c r="O796" t="s">
        <v>48</v>
      </c>
    </row>
    <row r="797" spans="1:15">
      <c r="A797" s="14" t="s">
        <v>450</v>
      </c>
      <c r="B797" t="s">
        <v>376</v>
      </c>
      <c r="C797" t="s">
        <v>456</v>
      </c>
      <c r="D797" s="16">
        <v>1</v>
      </c>
      <c r="E797" s="16">
        <v>58.25</v>
      </c>
      <c r="F797" s="16">
        <v>-135.75</v>
      </c>
      <c r="G797">
        <v>0.64639639639639634</v>
      </c>
      <c r="H797" t="s">
        <v>61</v>
      </c>
      <c r="I797" t="s">
        <v>61</v>
      </c>
      <c r="J797">
        <v>0.48648648648648651</v>
      </c>
      <c r="K797">
        <v>0.80630630630630629</v>
      </c>
      <c r="L797">
        <v>2003</v>
      </c>
      <c r="M797">
        <v>2003</v>
      </c>
      <c r="N797" s="14" t="s">
        <v>454</v>
      </c>
      <c r="O797" t="s">
        <v>48</v>
      </c>
    </row>
    <row r="798" spans="1:15">
      <c r="A798" s="14" t="s">
        <v>450</v>
      </c>
      <c r="B798" t="s">
        <v>376</v>
      </c>
      <c r="C798" t="s">
        <v>457</v>
      </c>
      <c r="D798" s="16">
        <v>1</v>
      </c>
      <c r="E798" s="16">
        <v>58.75</v>
      </c>
      <c r="F798" s="16">
        <v>-136.25</v>
      </c>
      <c r="G798">
        <v>0.78528528528528529</v>
      </c>
      <c r="H798" t="s">
        <v>61</v>
      </c>
      <c r="I798" t="s">
        <v>61</v>
      </c>
      <c r="J798">
        <v>0.51126126126126126</v>
      </c>
      <c r="K798">
        <v>1.06006006006006</v>
      </c>
      <c r="L798">
        <v>2004</v>
      </c>
      <c r="M798">
        <v>2004</v>
      </c>
      <c r="N798" s="14" t="s">
        <v>454</v>
      </c>
      <c r="O798" t="s">
        <v>48</v>
      </c>
    </row>
    <row r="799" spans="1:15">
      <c r="A799" s="14" t="s">
        <v>450</v>
      </c>
      <c r="B799" t="s">
        <v>376</v>
      </c>
      <c r="C799" t="s">
        <v>457</v>
      </c>
      <c r="D799" s="16">
        <v>1</v>
      </c>
      <c r="E799" s="16">
        <v>58.75</v>
      </c>
      <c r="F799" s="16">
        <v>-136.75</v>
      </c>
      <c r="G799">
        <v>0.78528528528528529</v>
      </c>
      <c r="H799" t="s">
        <v>61</v>
      </c>
      <c r="I799" t="s">
        <v>61</v>
      </c>
      <c r="J799">
        <v>0.51126126126126126</v>
      </c>
      <c r="K799">
        <v>1.06006006006006</v>
      </c>
      <c r="L799">
        <v>2004</v>
      </c>
      <c r="M799">
        <v>2004</v>
      </c>
      <c r="N799" s="14" t="s">
        <v>454</v>
      </c>
      <c r="O799" t="s">
        <v>48</v>
      </c>
    </row>
    <row r="800" spans="1:15">
      <c r="A800" s="14" t="s">
        <v>450</v>
      </c>
      <c r="B800" t="s">
        <v>376</v>
      </c>
      <c r="C800" t="s">
        <v>457</v>
      </c>
      <c r="D800" s="16">
        <v>1</v>
      </c>
      <c r="E800" s="16">
        <v>58.75</v>
      </c>
      <c r="F800" s="16">
        <v>-135.75</v>
      </c>
      <c r="G800">
        <v>0.78528528528528529</v>
      </c>
      <c r="H800" t="s">
        <v>61</v>
      </c>
      <c r="I800" t="s">
        <v>61</v>
      </c>
      <c r="J800">
        <v>0.51126126126126126</v>
      </c>
      <c r="K800">
        <v>1.06006006006006</v>
      </c>
      <c r="L800">
        <v>2004</v>
      </c>
      <c r="M800">
        <v>2004</v>
      </c>
      <c r="N800" s="14" t="s">
        <v>454</v>
      </c>
      <c r="O800" t="s">
        <v>48</v>
      </c>
    </row>
    <row r="801" spans="1:15">
      <c r="A801" s="14" t="s">
        <v>450</v>
      </c>
      <c r="B801" t="s">
        <v>376</v>
      </c>
      <c r="C801" t="s">
        <v>457</v>
      </c>
      <c r="D801" s="16">
        <v>1</v>
      </c>
      <c r="E801" s="16">
        <v>58.25</v>
      </c>
      <c r="F801" s="16">
        <v>-135.75</v>
      </c>
      <c r="G801">
        <v>0.78528528528528529</v>
      </c>
      <c r="H801" t="s">
        <v>61</v>
      </c>
      <c r="I801" t="s">
        <v>61</v>
      </c>
      <c r="J801">
        <v>0.51126126126126126</v>
      </c>
      <c r="K801">
        <v>1.06006006006006</v>
      </c>
      <c r="L801">
        <v>2004</v>
      </c>
      <c r="M801">
        <v>2004</v>
      </c>
      <c r="N801" s="14" t="s">
        <v>454</v>
      </c>
      <c r="O801" t="s">
        <v>48</v>
      </c>
    </row>
    <row r="802" spans="1:15">
      <c r="A802" s="14" t="s">
        <v>450</v>
      </c>
      <c r="B802" t="s">
        <v>376</v>
      </c>
      <c r="C802" t="s">
        <v>458</v>
      </c>
      <c r="D802" s="16">
        <v>1</v>
      </c>
      <c r="E802" s="16">
        <v>58.75</v>
      </c>
      <c r="F802" s="16">
        <v>-136.25</v>
      </c>
      <c r="G802">
        <v>0.68168168168168164</v>
      </c>
      <c r="H802" t="s">
        <v>61</v>
      </c>
      <c r="I802" t="s">
        <v>61</v>
      </c>
      <c r="J802">
        <v>0.46696696696696699</v>
      </c>
      <c r="K802">
        <v>0.89639639639639634</v>
      </c>
      <c r="L802">
        <v>2005</v>
      </c>
      <c r="M802">
        <v>2005</v>
      </c>
      <c r="N802" s="14" t="s">
        <v>454</v>
      </c>
      <c r="O802" t="s">
        <v>48</v>
      </c>
    </row>
    <row r="803" spans="1:15">
      <c r="A803" s="14" t="s">
        <v>450</v>
      </c>
      <c r="B803" t="s">
        <v>376</v>
      </c>
      <c r="C803" t="s">
        <v>458</v>
      </c>
      <c r="D803" s="16">
        <v>1</v>
      </c>
      <c r="E803" s="16">
        <v>58.75</v>
      </c>
      <c r="F803" s="16">
        <v>-136.75</v>
      </c>
      <c r="G803">
        <v>0.68168168168168164</v>
      </c>
      <c r="H803" t="s">
        <v>61</v>
      </c>
      <c r="I803" t="s">
        <v>61</v>
      </c>
      <c r="J803">
        <v>0.46696696696696699</v>
      </c>
      <c r="K803">
        <v>0.89639639639639634</v>
      </c>
      <c r="L803">
        <v>2005</v>
      </c>
      <c r="M803">
        <v>2005</v>
      </c>
      <c r="N803" s="14" t="s">
        <v>454</v>
      </c>
      <c r="O803" t="s">
        <v>48</v>
      </c>
    </row>
    <row r="804" spans="1:15">
      <c r="A804" s="14" t="s">
        <v>450</v>
      </c>
      <c r="B804" t="s">
        <v>376</v>
      </c>
      <c r="C804" t="s">
        <v>458</v>
      </c>
      <c r="D804" s="16">
        <v>1</v>
      </c>
      <c r="E804" s="16">
        <v>58.75</v>
      </c>
      <c r="F804" s="16">
        <v>-135.75</v>
      </c>
      <c r="G804">
        <v>0.68168168168168164</v>
      </c>
      <c r="H804" t="s">
        <v>61</v>
      </c>
      <c r="I804" t="s">
        <v>61</v>
      </c>
      <c r="J804">
        <v>0.46696696696696699</v>
      </c>
      <c r="K804">
        <v>0.89639639639639634</v>
      </c>
      <c r="L804">
        <v>2005</v>
      </c>
      <c r="M804">
        <v>2005</v>
      </c>
      <c r="N804" s="14" t="s">
        <v>454</v>
      </c>
      <c r="O804" t="s">
        <v>48</v>
      </c>
    </row>
    <row r="805" spans="1:15">
      <c r="A805" s="14" t="s">
        <v>450</v>
      </c>
      <c r="B805" t="s">
        <v>376</v>
      </c>
      <c r="C805" t="s">
        <v>458</v>
      </c>
      <c r="D805" s="16">
        <v>1</v>
      </c>
      <c r="E805" s="16">
        <v>58.25</v>
      </c>
      <c r="F805" s="16">
        <v>-135.75</v>
      </c>
      <c r="G805">
        <v>0.68168168168168164</v>
      </c>
      <c r="H805" t="s">
        <v>61</v>
      </c>
      <c r="I805" t="s">
        <v>61</v>
      </c>
      <c r="J805">
        <v>0.46696696696696699</v>
      </c>
      <c r="K805">
        <v>0.89639639639639634</v>
      </c>
      <c r="L805">
        <v>2005</v>
      </c>
      <c r="M805">
        <v>2005</v>
      </c>
      <c r="N805" s="14" t="s">
        <v>454</v>
      </c>
      <c r="O805" t="s">
        <v>48</v>
      </c>
    </row>
    <row r="806" spans="1:15">
      <c r="A806" s="14" t="s">
        <v>450</v>
      </c>
      <c r="B806" t="s">
        <v>376</v>
      </c>
      <c r="C806" t="s">
        <v>459</v>
      </c>
      <c r="D806" s="16">
        <v>1</v>
      </c>
      <c r="E806" s="16">
        <v>58.75</v>
      </c>
      <c r="F806" s="16">
        <v>-136.25</v>
      </c>
      <c r="G806">
        <v>0.25900900900900903</v>
      </c>
      <c r="H806" t="s">
        <v>61</v>
      </c>
      <c r="I806" t="s">
        <v>61</v>
      </c>
      <c r="J806">
        <v>9.9849849849849848E-2</v>
      </c>
      <c r="K806">
        <v>0.41816816816816815</v>
      </c>
      <c r="L806">
        <v>2006</v>
      </c>
      <c r="M806">
        <v>2006</v>
      </c>
      <c r="N806" s="14" t="s">
        <v>454</v>
      </c>
      <c r="O806" t="s">
        <v>48</v>
      </c>
    </row>
    <row r="807" spans="1:15">
      <c r="A807" s="14" t="s">
        <v>450</v>
      </c>
      <c r="B807" t="s">
        <v>376</v>
      </c>
      <c r="C807" t="s">
        <v>459</v>
      </c>
      <c r="D807" s="16">
        <v>1</v>
      </c>
      <c r="E807" s="16">
        <v>58.75</v>
      </c>
      <c r="F807" s="16">
        <v>-136.75</v>
      </c>
      <c r="G807">
        <v>0.25900900900900903</v>
      </c>
      <c r="H807" t="s">
        <v>61</v>
      </c>
      <c r="I807" t="s">
        <v>61</v>
      </c>
      <c r="J807">
        <v>9.9849849849849848E-2</v>
      </c>
      <c r="K807">
        <v>0.41816816816816815</v>
      </c>
      <c r="L807">
        <v>2006</v>
      </c>
      <c r="M807">
        <v>2006</v>
      </c>
      <c r="N807" s="14" t="s">
        <v>454</v>
      </c>
      <c r="O807" t="s">
        <v>48</v>
      </c>
    </row>
    <row r="808" spans="1:15">
      <c r="A808" s="14" t="s">
        <v>450</v>
      </c>
      <c r="B808" t="s">
        <v>376</v>
      </c>
      <c r="C808" t="s">
        <v>459</v>
      </c>
      <c r="D808" s="16">
        <v>1</v>
      </c>
      <c r="E808" s="16">
        <v>58.75</v>
      </c>
      <c r="F808" s="16">
        <v>-135.75</v>
      </c>
      <c r="G808">
        <v>0.25900900900900903</v>
      </c>
      <c r="H808" t="s">
        <v>61</v>
      </c>
      <c r="I808" t="s">
        <v>61</v>
      </c>
      <c r="J808">
        <v>9.9849849849849848E-2</v>
      </c>
      <c r="K808">
        <v>0.41816816816816815</v>
      </c>
      <c r="L808">
        <v>2006</v>
      </c>
      <c r="M808">
        <v>2006</v>
      </c>
      <c r="N808" s="14" t="s">
        <v>454</v>
      </c>
      <c r="O808" t="s">
        <v>48</v>
      </c>
    </row>
    <row r="809" spans="1:15">
      <c r="A809" s="14" t="s">
        <v>450</v>
      </c>
      <c r="B809" t="s">
        <v>376</v>
      </c>
      <c r="C809" t="s">
        <v>459</v>
      </c>
      <c r="D809" s="16">
        <v>1</v>
      </c>
      <c r="E809" s="16">
        <v>58.25</v>
      </c>
      <c r="F809" s="16">
        <v>-135.75</v>
      </c>
      <c r="G809">
        <v>0.25900900900900903</v>
      </c>
      <c r="H809" t="s">
        <v>61</v>
      </c>
      <c r="I809" t="s">
        <v>61</v>
      </c>
      <c r="J809">
        <v>9.9849849849849848E-2</v>
      </c>
      <c r="K809">
        <v>0.41816816816816815</v>
      </c>
      <c r="L809">
        <v>2006</v>
      </c>
      <c r="M809">
        <v>2006</v>
      </c>
      <c r="N809" s="14" t="s">
        <v>454</v>
      </c>
      <c r="O809" t="s">
        <v>48</v>
      </c>
    </row>
    <row r="810" spans="1:15">
      <c r="A810" s="14" t="s">
        <v>450</v>
      </c>
      <c r="B810" t="s">
        <v>376</v>
      </c>
      <c r="C810" t="s">
        <v>460</v>
      </c>
      <c r="D810" s="16">
        <v>1</v>
      </c>
      <c r="E810" s="16">
        <v>58.75</v>
      </c>
      <c r="F810" s="16">
        <v>-136.25</v>
      </c>
      <c r="G810">
        <v>0.33408408408408408</v>
      </c>
      <c r="H810" t="s">
        <v>61</v>
      </c>
      <c r="I810" t="s">
        <v>61</v>
      </c>
      <c r="J810">
        <v>0.20270270270270271</v>
      </c>
      <c r="K810">
        <v>0.46471471471471471</v>
      </c>
      <c r="L810">
        <v>2007</v>
      </c>
      <c r="M810">
        <v>2007</v>
      </c>
      <c r="N810" s="14" t="s">
        <v>454</v>
      </c>
      <c r="O810" t="s">
        <v>48</v>
      </c>
    </row>
    <row r="811" spans="1:15">
      <c r="A811" s="14" t="s">
        <v>450</v>
      </c>
      <c r="B811" t="s">
        <v>376</v>
      </c>
      <c r="C811" t="s">
        <v>460</v>
      </c>
      <c r="D811" s="16">
        <v>1</v>
      </c>
      <c r="E811" s="16">
        <v>58.75</v>
      </c>
      <c r="F811" s="16">
        <v>-136.75</v>
      </c>
      <c r="G811">
        <v>0.33408408408408408</v>
      </c>
      <c r="H811" t="s">
        <v>61</v>
      </c>
      <c r="I811" t="s">
        <v>61</v>
      </c>
      <c r="J811">
        <v>0.20270270270270271</v>
      </c>
      <c r="K811">
        <v>0.46471471471471471</v>
      </c>
      <c r="L811">
        <v>2007</v>
      </c>
      <c r="M811">
        <v>2007</v>
      </c>
      <c r="N811" s="14" t="s">
        <v>454</v>
      </c>
      <c r="O811" t="s">
        <v>48</v>
      </c>
    </row>
    <row r="812" spans="1:15">
      <c r="A812" s="14" t="s">
        <v>450</v>
      </c>
      <c r="B812" t="s">
        <v>376</v>
      </c>
      <c r="C812" t="s">
        <v>460</v>
      </c>
      <c r="D812" s="16">
        <v>1</v>
      </c>
      <c r="E812" s="16">
        <v>58.75</v>
      </c>
      <c r="F812" s="16">
        <v>-135.75</v>
      </c>
      <c r="G812">
        <v>0.33408408408408408</v>
      </c>
      <c r="H812" t="s">
        <v>61</v>
      </c>
      <c r="I812" t="s">
        <v>61</v>
      </c>
      <c r="J812">
        <v>0.20270270270270271</v>
      </c>
      <c r="K812">
        <v>0.46471471471471471</v>
      </c>
      <c r="L812">
        <v>2007</v>
      </c>
      <c r="M812">
        <v>2007</v>
      </c>
      <c r="N812" s="14" t="s">
        <v>454</v>
      </c>
      <c r="O812" t="s">
        <v>48</v>
      </c>
    </row>
    <row r="813" spans="1:15">
      <c r="A813" s="14" t="s">
        <v>450</v>
      </c>
      <c r="B813" t="s">
        <v>376</v>
      </c>
      <c r="C813" t="s">
        <v>460</v>
      </c>
      <c r="D813" s="16">
        <v>1</v>
      </c>
      <c r="E813" s="16">
        <v>58.25</v>
      </c>
      <c r="F813" s="16">
        <v>-135.75</v>
      </c>
      <c r="G813">
        <v>0.33408408408408408</v>
      </c>
      <c r="H813" t="s">
        <v>61</v>
      </c>
      <c r="I813" t="s">
        <v>61</v>
      </c>
      <c r="J813">
        <v>0.20270270270270271</v>
      </c>
      <c r="K813">
        <v>0.46471471471471471</v>
      </c>
      <c r="L813">
        <v>2007</v>
      </c>
      <c r="M813">
        <v>2007</v>
      </c>
      <c r="N813" s="14" t="s">
        <v>454</v>
      </c>
      <c r="O813" t="s">
        <v>48</v>
      </c>
    </row>
    <row r="814" spans="1:15">
      <c r="A814" s="14" t="s">
        <v>450</v>
      </c>
      <c r="B814" t="s">
        <v>376</v>
      </c>
      <c r="C814" t="s">
        <v>461</v>
      </c>
      <c r="D814" s="16">
        <v>1</v>
      </c>
      <c r="E814" s="16">
        <v>58.75</v>
      </c>
      <c r="F814" s="16">
        <v>-136.25</v>
      </c>
      <c r="G814">
        <v>0.68693693693693691</v>
      </c>
      <c r="H814" t="s">
        <v>61</v>
      </c>
      <c r="I814" t="s">
        <v>61</v>
      </c>
      <c r="J814">
        <v>0.60510510510510507</v>
      </c>
      <c r="K814">
        <v>0.76876876876876876</v>
      </c>
      <c r="L814">
        <v>2008</v>
      </c>
      <c r="M814">
        <v>2008</v>
      </c>
      <c r="N814" s="14" t="s">
        <v>454</v>
      </c>
      <c r="O814" t="s">
        <v>48</v>
      </c>
    </row>
    <row r="815" spans="1:15">
      <c r="A815" s="14" t="s">
        <v>450</v>
      </c>
      <c r="B815" t="s">
        <v>376</v>
      </c>
      <c r="C815" t="s">
        <v>461</v>
      </c>
      <c r="D815" s="16">
        <v>1</v>
      </c>
      <c r="E815" s="16">
        <v>58.75</v>
      </c>
      <c r="F815" s="16">
        <v>-136.75</v>
      </c>
      <c r="G815">
        <v>0.68693693693693691</v>
      </c>
      <c r="H815" t="s">
        <v>61</v>
      </c>
      <c r="I815" t="s">
        <v>61</v>
      </c>
      <c r="J815">
        <v>0.60510510510510507</v>
      </c>
      <c r="K815">
        <v>0.76876876876876876</v>
      </c>
      <c r="L815">
        <v>2008</v>
      </c>
      <c r="M815">
        <v>2008</v>
      </c>
      <c r="N815" s="14" t="s">
        <v>454</v>
      </c>
      <c r="O815" t="s">
        <v>48</v>
      </c>
    </row>
    <row r="816" spans="1:15">
      <c r="A816" s="14" t="s">
        <v>450</v>
      </c>
      <c r="B816" t="s">
        <v>376</v>
      </c>
      <c r="C816" t="s">
        <v>461</v>
      </c>
      <c r="D816" s="16">
        <v>1</v>
      </c>
      <c r="E816" s="16">
        <v>58.75</v>
      </c>
      <c r="F816" s="16">
        <v>-135.75</v>
      </c>
      <c r="G816">
        <v>0.68693693693693691</v>
      </c>
      <c r="H816" t="s">
        <v>61</v>
      </c>
      <c r="I816" t="s">
        <v>61</v>
      </c>
      <c r="J816">
        <v>0.60510510510510507</v>
      </c>
      <c r="K816">
        <v>0.76876876876876876</v>
      </c>
      <c r="L816">
        <v>2008</v>
      </c>
      <c r="M816">
        <v>2008</v>
      </c>
      <c r="N816" s="14" t="s">
        <v>454</v>
      </c>
      <c r="O816" t="s">
        <v>48</v>
      </c>
    </row>
    <row r="817" spans="1:15">
      <c r="A817" s="14" t="s">
        <v>450</v>
      </c>
      <c r="B817" t="s">
        <v>376</v>
      </c>
      <c r="C817" t="s">
        <v>461</v>
      </c>
      <c r="D817" s="16">
        <v>1</v>
      </c>
      <c r="E817" s="16">
        <v>58.25</v>
      </c>
      <c r="F817" s="16">
        <v>-135.75</v>
      </c>
      <c r="G817">
        <v>0.68693693693693691</v>
      </c>
      <c r="H817" t="s">
        <v>61</v>
      </c>
      <c r="I817" t="s">
        <v>61</v>
      </c>
      <c r="J817">
        <v>0.60510510510510507</v>
      </c>
      <c r="K817">
        <v>0.76876876876876876</v>
      </c>
      <c r="L817">
        <v>2008</v>
      </c>
      <c r="M817">
        <v>2008</v>
      </c>
      <c r="N817" s="14" t="s">
        <v>454</v>
      </c>
      <c r="O817" t="s">
        <v>48</v>
      </c>
    </row>
    <row r="818" spans="1:15">
      <c r="A818" s="14" t="s">
        <v>450</v>
      </c>
      <c r="B818" t="s">
        <v>376</v>
      </c>
      <c r="C818" t="s">
        <v>462</v>
      </c>
      <c r="D818" s="16">
        <v>1</v>
      </c>
      <c r="E818" s="16">
        <v>58.75</v>
      </c>
      <c r="F818" s="16">
        <v>-136.25</v>
      </c>
      <c r="G818">
        <v>0.98498498498498499</v>
      </c>
      <c r="H818" t="s">
        <v>61</v>
      </c>
      <c r="I818" t="s">
        <v>61</v>
      </c>
      <c r="J818">
        <v>0.88438438438438438</v>
      </c>
      <c r="K818">
        <v>1.0855855855855856</v>
      </c>
      <c r="L818">
        <v>2009</v>
      </c>
      <c r="M818">
        <v>2009</v>
      </c>
      <c r="N818" s="14" t="s">
        <v>454</v>
      </c>
      <c r="O818" t="s">
        <v>48</v>
      </c>
    </row>
    <row r="819" spans="1:15">
      <c r="A819" s="14" t="s">
        <v>450</v>
      </c>
      <c r="B819" t="s">
        <v>376</v>
      </c>
      <c r="C819" t="s">
        <v>462</v>
      </c>
      <c r="D819" s="16">
        <v>1</v>
      </c>
      <c r="E819" s="16">
        <v>58.75</v>
      </c>
      <c r="F819" s="16">
        <v>-136.75</v>
      </c>
      <c r="G819">
        <v>0.98498498498498499</v>
      </c>
      <c r="H819" t="s">
        <v>61</v>
      </c>
      <c r="I819" t="s">
        <v>61</v>
      </c>
      <c r="J819">
        <v>0.88438438438438438</v>
      </c>
      <c r="K819">
        <v>1.0855855855855856</v>
      </c>
      <c r="L819">
        <v>2009</v>
      </c>
      <c r="M819">
        <v>2009</v>
      </c>
      <c r="N819" s="14" t="s">
        <v>454</v>
      </c>
      <c r="O819" t="s">
        <v>48</v>
      </c>
    </row>
    <row r="820" spans="1:15">
      <c r="A820" s="14" t="s">
        <v>450</v>
      </c>
      <c r="B820" t="s">
        <v>376</v>
      </c>
      <c r="C820" t="s">
        <v>462</v>
      </c>
      <c r="D820" s="16">
        <v>1</v>
      </c>
      <c r="E820" s="16">
        <v>58.75</v>
      </c>
      <c r="F820" s="16">
        <v>-135.75</v>
      </c>
      <c r="G820">
        <v>0.98498498498498499</v>
      </c>
      <c r="H820" t="s">
        <v>61</v>
      </c>
      <c r="I820" t="s">
        <v>61</v>
      </c>
      <c r="J820">
        <v>0.88438438438438438</v>
      </c>
      <c r="K820">
        <v>1.0855855855855856</v>
      </c>
      <c r="L820">
        <v>2009</v>
      </c>
      <c r="M820">
        <v>2009</v>
      </c>
      <c r="N820" s="14" t="s">
        <v>454</v>
      </c>
      <c r="O820" t="s">
        <v>48</v>
      </c>
    </row>
    <row r="821" spans="1:15">
      <c r="A821" s="14" t="s">
        <v>450</v>
      </c>
      <c r="B821" t="s">
        <v>376</v>
      </c>
      <c r="C821" t="s">
        <v>462</v>
      </c>
      <c r="D821" s="16">
        <v>1</v>
      </c>
      <c r="E821" s="16">
        <v>58.25</v>
      </c>
      <c r="F821" s="16">
        <v>-135.75</v>
      </c>
      <c r="G821">
        <v>0.98498498498498499</v>
      </c>
      <c r="H821" t="s">
        <v>61</v>
      </c>
      <c r="I821" t="s">
        <v>61</v>
      </c>
      <c r="J821">
        <v>0.88438438438438438</v>
      </c>
      <c r="K821">
        <v>1.0855855855855856</v>
      </c>
      <c r="L821">
        <v>2009</v>
      </c>
      <c r="M821">
        <v>2009</v>
      </c>
      <c r="N821" s="14" t="s">
        <v>454</v>
      </c>
      <c r="O821" t="s">
        <v>48</v>
      </c>
    </row>
    <row r="822" spans="1:15">
      <c r="A822" s="14" t="s">
        <v>450</v>
      </c>
      <c r="B822" t="s">
        <v>376</v>
      </c>
      <c r="C822" t="s">
        <v>463</v>
      </c>
      <c r="D822" s="16">
        <v>1</v>
      </c>
      <c r="E822" s="16">
        <v>58.75</v>
      </c>
      <c r="F822" s="16">
        <v>-136.25</v>
      </c>
      <c r="G822">
        <v>1.6388888888888888</v>
      </c>
      <c r="H822" t="s">
        <v>61</v>
      </c>
      <c r="I822" t="s">
        <v>61</v>
      </c>
      <c r="J822">
        <v>1.5480480480480481</v>
      </c>
      <c r="K822">
        <v>1.7289789789789789</v>
      </c>
      <c r="L822">
        <v>2010</v>
      </c>
      <c r="M822">
        <v>2010</v>
      </c>
      <c r="N822" s="14" t="s">
        <v>454</v>
      </c>
      <c r="O822" t="s">
        <v>48</v>
      </c>
    </row>
    <row r="823" spans="1:15">
      <c r="A823" s="14" t="s">
        <v>450</v>
      </c>
      <c r="B823" t="s">
        <v>376</v>
      </c>
      <c r="C823" t="s">
        <v>463</v>
      </c>
      <c r="D823" s="16">
        <v>1</v>
      </c>
      <c r="E823" s="16">
        <v>58.75</v>
      </c>
      <c r="F823" s="16">
        <v>-136.75</v>
      </c>
      <c r="G823">
        <v>1.6388888888888888</v>
      </c>
      <c r="H823" t="s">
        <v>61</v>
      </c>
      <c r="I823" t="s">
        <v>61</v>
      </c>
      <c r="J823">
        <v>1.5480480480480481</v>
      </c>
      <c r="K823">
        <v>1.7289789789789789</v>
      </c>
      <c r="L823">
        <v>2010</v>
      </c>
      <c r="M823">
        <v>2010</v>
      </c>
      <c r="N823" s="14" t="s">
        <v>454</v>
      </c>
      <c r="O823" t="s">
        <v>48</v>
      </c>
    </row>
    <row r="824" spans="1:15">
      <c r="A824" s="14" t="s">
        <v>450</v>
      </c>
      <c r="B824" t="s">
        <v>376</v>
      </c>
      <c r="C824" t="s">
        <v>463</v>
      </c>
      <c r="D824" s="16">
        <v>1</v>
      </c>
      <c r="E824" s="16">
        <v>58.75</v>
      </c>
      <c r="F824" s="16">
        <v>-135.75</v>
      </c>
      <c r="G824">
        <v>1.6388888888888888</v>
      </c>
      <c r="H824" t="s">
        <v>61</v>
      </c>
      <c r="I824" t="s">
        <v>61</v>
      </c>
      <c r="J824">
        <v>1.5480480480480481</v>
      </c>
      <c r="K824">
        <v>1.7289789789789789</v>
      </c>
      <c r="L824">
        <v>2010</v>
      </c>
      <c r="M824">
        <v>2010</v>
      </c>
      <c r="N824" s="14" t="s">
        <v>454</v>
      </c>
      <c r="O824" t="s">
        <v>48</v>
      </c>
    </row>
    <row r="825" spans="1:15">
      <c r="A825" s="14" t="s">
        <v>450</v>
      </c>
      <c r="B825" t="s">
        <v>376</v>
      </c>
      <c r="C825" t="s">
        <v>463</v>
      </c>
      <c r="D825" s="16">
        <v>1</v>
      </c>
      <c r="E825" s="16">
        <v>58.25</v>
      </c>
      <c r="F825" s="16">
        <v>-135.75</v>
      </c>
      <c r="G825">
        <v>1.6388888888888888</v>
      </c>
      <c r="H825" t="s">
        <v>61</v>
      </c>
      <c r="I825" t="s">
        <v>61</v>
      </c>
      <c r="J825">
        <v>1.5480480480480481</v>
      </c>
      <c r="K825">
        <v>1.7289789789789789</v>
      </c>
      <c r="L825">
        <v>2010</v>
      </c>
      <c r="M825">
        <v>2010</v>
      </c>
      <c r="N825" s="14" t="s">
        <v>454</v>
      </c>
      <c r="O825" t="s">
        <v>48</v>
      </c>
    </row>
    <row r="826" spans="1:15">
      <c r="A826" s="14" t="s">
        <v>450</v>
      </c>
      <c r="B826" t="s">
        <v>376</v>
      </c>
      <c r="C826" t="s">
        <v>464</v>
      </c>
      <c r="D826" s="16">
        <v>1</v>
      </c>
      <c r="E826" s="16">
        <v>58.75</v>
      </c>
      <c r="F826" s="16">
        <v>-136.25</v>
      </c>
      <c r="G826">
        <v>1.0067567567567568</v>
      </c>
      <c r="H826" t="s">
        <v>61</v>
      </c>
      <c r="I826" t="s">
        <v>61</v>
      </c>
      <c r="J826">
        <v>0.89564564564564564</v>
      </c>
      <c r="K826">
        <v>1.1186186186186187</v>
      </c>
      <c r="L826">
        <v>2011</v>
      </c>
      <c r="M826">
        <v>2011</v>
      </c>
      <c r="N826" s="14" t="s">
        <v>454</v>
      </c>
      <c r="O826" t="s">
        <v>48</v>
      </c>
    </row>
    <row r="827" spans="1:15">
      <c r="A827" s="14" t="s">
        <v>450</v>
      </c>
      <c r="B827" t="s">
        <v>376</v>
      </c>
      <c r="C827" t="s">
        <v>464</v>
      </c>
      <c r="D827" s="16">
        <v>1</v>
      </c>
      <c r="E827" s="16">
        <v>58.75</v>
      </c>
      <c r="F827" s="16">
        <v>-136.75</v>
      </c>
      <c r="G827">
        <v>1.0067567567567568</v>
      </c>
      <c r="H827" t="s">
        <v>61</v>
      </c>
      <c r="I827" t="s">
        <v>61</v>
      </c>
      <c r="J827">
        <v>0.89564564564564564</v>
      </c>
      <c r="K827">
        <v>1.1186186186186187</v>
      </c>
      <c r="L827">
        <v>2011</v>
      </c>
      <c r="M827">
        <v>2011</v>
      </c>
      <c r="N827" s="14" t="s">
        <v>454</v>
      </c>
      <c r="O827" t="s">
        <v>48</v>
      </c>
    </row>
    <row r="828" spans="1:15">
      <c r="A828" s="14" t="s">
        <v>450</v>
      </c>
      <c r="B828" t="s">
        <v>376</v>
      </c>
      <c r="C828" t="s">
        <v>464</v>
      </c>
      <c r="D828" s="16">
        <v>1</v>
      </c>
      <c r="E828" s="16">
        <v>58.75</v>
      </c>
      <c r="F828" s="16">
        <v>-135.75</v>
      </c>
      <c r="G828">
        <v>1.0067567567567568</v>
      </c>
      <c r="H828" t="s">
        <v>61</v>
      </c>
      <c r="I828" t="s">
        <v>61</v>
      </c>
      <c r="J828">
        <v>0.89564564564564564</v>
      </c>
      <c r="K828">
        <v>1.1186186186186187</v>
      </c>
      <c r="L828">
        <v>2011</v>
      </c>
      <c r="M828">
        <v>2011</v>
      </c>
      <c r="N828" s="14" t="s">
        <v>454</v>
      </c>
      <c r="O828" t="s">
        <v>48</v>
      </c>
    </row>
    <row r="829" spans="1:15">
      <c r="A829" s="14" t="s">
        <v>450</v>
      </c>
      <c r="B829" t="s">
        <v>376</v>
      </c>
      <c r="C829" t="s">
        <v>464</v>
      </c>
      <c r="D829" s="16">
        <v>1</v>
      </c>
      <c r="E829" s="16">
        <v>58.25</v>
      </c>
      <c r="F829" s="16">
        <v>-135.75</v>
      </c>
      <c r="G829">
        <v>1.0067567567567568</v>
      </c>
      <c r="H829" t="s">
        <v>61</v>
      </c>
      <c r="I829" t="s">
        <v>61</v>
      </c>
      <c r="J829">
        <v>0.89564564564564564</v>
      </c>
      <c r="K829">
        <v>1.1186186186186187</v>
      </c>
      <c r="L829">
        <v>2011</v>
      </c>
      <c r="M829">
        <v>2011</v>
      </c>
      <c r="N829" s="14" t="s">
        <v>454</v>
      </c>
      <c r="O829" t="s">
        <v>48</v>
      </c>
    </row>
    <row r="830" spans="1:15">
      <c r="A830" s="14" t="s">
        <v>450</v>
      </c>
      <c r="B830" t="s">
        <v>376</v>
      </c>
      <c r="C830" t="s">
        <v>465</v>
      </c>
      <c r="D830" s="16">
        <v>1</v>
      </c>
      <c r="E830" s="16">
        <v>58.75</v>
      </c>
      <c r="F830" s="16">
        <v>-136.25</v>
      </c>
      <c r="G830">
        <v>0.963963963963964</v>
      </c>
      <c r="H830" t="s">
        <v>61</v>
      </c>
      <c r="I830" t="s">
        <v>61</v>
      </c>
      <c r="J830">
        <v>0.81006006006006004</v>
      </c>
      <c r="K830">
        <v>1.117867867867868</v>
      </c>
      <c r="L830">
        <v>2012</v>
      </c>
      <c r="M830">
        <v>2012</v>
      </c>
      <c r="N830" s="14" t="s">
        <v>454</v>
      </c>
      <c r="O830" t="s">
        <v>48</v>
      </c>
    </row>
    <row r="831" spans="1:15">
      <c r="A831" s="14" t="s">
        <v>450</v>
      </c>
      <c r="B831" t="s">
        <v>376</v>
      </c>
      <c r="C831" t="s">
        <v>465</v>
      </c>
      <c r="D831" s="16">
        <v>1</v>
      </c>
      <c r="E831" s="16">
        <v>58.75</v>
      </c>
      <c r="F831" s="16">
        <v>-136.75</v>
      </c>
      <c r="G831">
        <v>0.963963963963964</v>
      </c>
      <c r="H831" t="s">
        <v>61</v>
      </c>
      <c r="I831" t="s">
        <v>61</v>
      </c>
      <c r="J831">
        <v>0.81006006006006004</v>
      </c>
      <c r="K831">
        <v>1.117867867867868</v>
      </c>
      <c r="L831">
        <v>2012</v>
      </c>
      <c r="M831">
        <v>2012</v>
      </c>
      <c r="N831" s="14" t="s">
        <v>454</v>
      </c>
      <c r="O831" t="s">
        <v>48</v>
      </c>
    </row>
    <row r="832" spans="1:15">
      <c r="A832" s="14" t="s">
        <v>450</v>
      </c>
      <c r="B832" t="s">
        <v>376</v>
      </c>
      <c r="C832" t="s">
        <v>465</v>
      </c>
      <c r="D832" s="16">
        <v>1</v>
      </c>
      <c r="E832" s="16">
        <v>58.75</v>
      </c>
      <c r="F832" s="16">
        <v>-135.75</v>
      </c>
      <c r="G832">
        <v>0.963963963963964</v>
      </c>
      <c r="H832" t="s">
        <v>61</v>
      </c>
      <c r="I832" t="s">
        <v>61</v>
      </c>
      <c r="J832">
        <v>0.81006006006006004</v>
      </c>
      <c r="K832">
        <v>1.117867867867868</v>
      </c>
      <c r="L832">
        <v>2012</v>
      </c>
      <c r="M832">
        <v>2012</v>
      </c>
      <c r="N832" s="14" t="s">
        <v>454</v>
      </c>
      <c r="O832" t="s">
        <v>48</v>
      </c>
    </row>
    <row r="833" spans="1:15">
      <c r="A833" s="14" t="s">
        <v>450</v>
      </c>
      <c r="B833" t="s">
        <v>376</v>
      </c>
      <c r="C833" t="s">
        <v>465</v>
      </c>
      <c r="D833" s="16">
        <v>1</v>
      </c>
      <c r="E833" s="16">
        <v>58.25</v>
      </c>
      <c r="F833" s="16">
        <v>-135.75</v>
      </c>
      <c r="G833">
        <v>0.963963963963964</v>
      </c>
      <c r="H833" t="s">
        <v>61</v>
      </c>
      <c r="I833" t="s">
        <v>61</v>
      </c>
      <c r="J833">
        <v>0.81006006006006004</v>
      </c>
      <c r="K833">
        <v>1.117867867867868</v>
      </c>
      <c r="L833">
        <v>2012</v>
      </c>
      <c r="M833">
        <v>2012</v>
      </c>
      <c r="N833" s="14" t="s">
        <v>454</v>
      </c>
      <c r="O833" t="s">
        <v>48</v>
      </c>
    </row>
    <row r="834" spans="1:15">
      <c r="A834" s="14" t="s">
        <v>450</v>
      </c>
      <c r="B834" t="s">
        <v>376</v>
      </c>
      <c r="C834" t="s">
        <v>466</v>
      </c>
      <c r="D834" s="16">
        <v>1</v>
      </c>
      <c r="E834" s="16">
        <v>58.75</v>
      </c>
      <c r="F834" s="16">
        <v>-136.25</v>
      </c>
      <c r="G834">
        <v>0.64939939939939939</v>
      </c>
      <c r="H834" t="s">
        <v>61</v>
      </c>
      <c r="I834" t="s">
        <v>61</v>
      </c>
      <c r="J834">
        <v>0.56081081081081086</v>
      </c>
      <c r="K834">
        <v>0.73798798798798804</v>
      </c>
      <c r="L834">
        <v>2013</v>
      </c>
      <c r="M834">
        <v>2013</v>
      </c>
      <c r="N834" s="14" t="s">
        <v>454</v>
      </c>
      <c r="O834" t="s">
        <v>48</v>
      </c>
    </row>
    <row r="835" spans="1:15">
      <c r="A835" s="14" t="s">
        <v>450</v>
      </c>
      <c r="B835" t="s">
        <v>376</v>
      </c>
      <c r="C835" t="s">
        <v>466</v>
      </c>
      <c r="D835" s="16">
        <v>1</v>
      </c>
      <c r="E835" s="16">
        <v>58.75</v>
      </c>
      <c r="F835" s="16">
        <v>-136.75</v>
      </c>
      <c r="G835">
        <v>0.64939939939939939</v>
      </c>
      <c r="H835" t="s">
        <v>61</v>
      </c>
      <c r="I835" t="s">
        <v>61</v>
      </c>
      <c r="J835">
        <v>0.56081081081081086</v>
      </c>
      <c r="K835">
        <v>0.73798798798798804</v>
      </c>
      <c r="L835">
        <v>2013</v>
      </c>
      <c r="M835">
        <v>2013</v>
      </c>
      <c r="N835" s="14" t="s">
        <v>454</v>
      </c>
      <c r="O835" t="s">
        <v>48</v>
      </c>
    </row>
    <row r="836" spans="1:15">
      <c r="A836" s="14" t="s">
        <v>450</v>
      </c>
      <c r="B836" t="s">
        <v>376</v>
      </c>
      <c r="C836" t="s">
        <v>466</v>
      </c>
      <c r="D836" s="16">
        <v>1</v>
      </c>
      <c r="E836" s="16">
        <v>58.75</v>
      </c>
      <c r="F836" s="16">
        <v>-135.75</v>
      </c>
      <c r="G836">
        <v>0.64939939939939939</v>
      </c>
      <c r="H836" t="s">
        <v>61</v>
      </c>
      <c r="I836" t="s">
        <v>61</v>
      </c>
      <c r="J836">
        <v>0.56081081081081086</v>
      </c>
      <c r="K836">
        <v>0.73798798798798804</v>
      </c>
      <c r="L836">
        <v>2013</v>
      </c>
      <c r="M836">
        <v>2013</v>
      </c>
      <c r="N836" s="14" t="s">
        <v>454</v>
      </c>
      <c r="O836" t="s">
        <v>48</v>
      </c>
    </row>
    <row r="837" spans="1:15">
      <c r="A837" s="14" t="s">
        <v>450</v>
      </c>
      <c r="B837" t="s">
        <v>376</v>
      </c>
      <c r="C837" t="s">
        <v>466</v>
      </c>
      <c r="D837" s="16">
        <v>1</v>
      </c>
      <c r="E837" s="16">
        <v>58.25</v>
      </c>
      <c r="F837" s="16">
        <v>-135.75</v>
      </c>
      <c r="G837">
        <v>0.64939939939939939</v>
      </c>
      <c r="H837" t="s">
        <v>61</v>
      </c>
      <c r="I837" t="s">
        <v>61</v>
      </c>
      <c r="J837">
        <v>0.56081081081081086</v>
      </c>
      <c r="K837">
        <v>0.73798798798798804</v>
      </c>
      <c r="L837">
        <v>2013</v>
      </c>
      <c r="M837">
        <v>2013</v>
      </c>
      <c r="N837" s="14" t="s">
        <v>454</v>
      </c>
      <c r="O837" t="s">
        <v>48</v>
      </c>
    </row>
    <row r="838" spans="1:15">
      <c r="A838" s="14" t="s">
        <v>450</v>
      </c>
      <c r="B838" t="s">
        <v>376</v>
      </c>
      <c r="C838" t="s">
        <v>467</v>
      </c>
      <c r="D838" s="16">
        <v>1</v>
      </c>
      <c r="E838" s="16">
        <v>58.75</v>
      </c>
      <c r="F838" s="16">
        <v>-136.25</v>
      </c>
      <c r="G838">
        <v>1.8971471471471471</v>
      </c>
      <c r="H838" t="s">
        <v>61</v>
      </c>
      <c r="I838" t="s">
        <v>61</v>
      </c>
      <c r="J838">
        <v>1.7064564564564564</v>
      </c>
      <c r="K838">
        <v>2.0878378378378377</v>
      </c>
      <c r="L838">
        <v>2014</v>
      </c>
      <c r="M838">
        <v>2014</v>
      </c>
      <c r="N838" s="14" t="s">
        <v>454</v>
      </c>
      <c r="O838" t="s">
        <v>48</v>
      </c>
    </row>
    <row r="839" spans="1:15">
      <c r="A839" s="14" t="s">
        <v>450</v>
      </c>
      <c r="B839" t="s">
        <v>376</v>
      </c>
      <c r="C839" t="s">
        <v>467</v>
      </c>
      <c r="D839" s="16">
        <v>1</v>
      </c>
      <c r="E839" s="16">
        <v>58.75</v>
      </c>
      <c r="F839" s="16">
        <v>-136.75</v>
      </c>
      <c r="G839">
        <v>1.8971471471471471</v>
      </c>
      <c r="H839" t="s">
        <v>61</v>
      </c>
      <c r="I839" t="s">
        <v>61</v>
      </c>
      <c r="J839">
        <v>1.7064564564564564</v>
      </c>
      <c r="K839">
        <v>2.0878378378378377</v>
      </c>
      <c r="L839">
        <v>2014</v>
      </c>
      <c r="M839">
        <v>2014</v>
      </c>
      <c r="N839" s="14" t="s">
        <v>454</v>
      </c>
      <c r="O839" t="s">
        <v>48</v>
      </c>
    </row>
    <row r="840" spans="1:15">
      <c r="A840" s="14" t="s">
        <v>450</v>
      </c>
      <c r="B840" t="s">
        <v>376</v>
      </c>
      <c r="C840" t="s">
        <v>467</v>
      </c>
      <c r="D840" s="16">
        <v>1</v>
      </c>
      <c r="E840" s="16">
        <v>58.75</v>
      </c>
      <c r="F840" s="16">
        <v>-135.75</v>
      </c>
      <c r="G840">
        <v>1.8971471471471471</v>
      </c>
      <c r="H840" t="s">
        <v>61</v>
      </c>
      <c r="I840" t="s">
        <v>61</v>
      </c>
      <c r="J840">
        <v>1.7064564564564564</v>
      </c>
      <c r="K840">
        <v>2.0878378378378377</v>
      </c>
      <c r="L840">
        <v>2014</v>
      </c>
      <c r="M840">
        <v>2014</v>
      </c>
      <c r="N840" s="14" t="s">
        <v>454</v>
      </c>
      <c r="O840" t="s">
        <v>48</v>
      </c>
    </row>
    <row r="841" spans="1:15">
      <c r="A841" s="14" t="s">
        <v>450</v>
      </c>
      <c r="B841" t="s">
        <v>376</v>
      </c>
      <c r="C841" t="s">
        <v>467</v>
      </c>
      <c r="D841" s="16">
        <v>1</v>
      </c>
      <c r="E841" s="16">
        <v>58.25</v>
      </c>
      <c r="F841" s="16">
        <v>-135.75</v>
      </c>
      <c r="G841">
        <v>1.8971471471471471</v>
      </c>
      <c r="H841" t="s">
        <v>61</v>
      </c>
      <c r="I841" t="s">
        <v>61</v>
      </c>
      <c r="J841">
        <v>1.7064564564564564</v>
      </c>
      <c r="K841">
        <v>2.0878378378378377</v>
      </c>
      <c r="L841">
        <v>2014</v>
      </c>
      <c r="M841">
        <v>2014</v>
      </c>
      <c r="N841" s="14" t="s">
        <v>454</v>
      </c>
      <c r="O841" t="s">
        <v>48</v>
      </c>
    </row>
    <row r="842" spans="1:15">
      <c r="A842" s="14" t="s">
        <v>450</v>
      </c>
      <c r="B842" t="s">
        <v>376</v>
      </c>
      <c r="C842" t="s">
        <v>468</v>
      </c>
      <c r="D842" s="16">
        <v>1</v>
      </c>
      <c r="E842" s="16">
        <v>58.75</v>
      </c>
      <c r="F842" s="16">
        <v>-136.25</v>
      </c>
      <c r="G842">
        <v>1.8551051051051051</v>
      </c>
      <c r="H842" t="s">
        <v>61</v>
      </c>
      <c r="I842" t="s">
        <v>61</v>
      </c>
      <c r="J842">
        <v>1.7094594594594594</v>
      </c>
      <c r="K842">
        <v>2.0015015015015014</v>
      </c>
      <c r="L842">
        <v>2015</v>
      </c>
      <c r="M842">
        <v>2015</v>
      </c>
      <c r="N842" s="14" t="s">
        <v>454</v>
      </c>
      <c r="O842" t="s">
        <v>48</v>
      </c>
    </row>
    <row r="843" spans="1:15">
      <c r="A843" s="14" t="s">
        <v>450</v>
      </c>
      <c r="B843" t="s">
        <v>376</v>
      </c>
      <c r="C843" t="s">
        <v>468</v>
      </c>
      <c r="D843" s="16">
        <v>1</v>
      </c>
      <c r="E843" s="16">
        <v>58.75</v>
      </c>
      <c r="F843" s="16">
        <v>-136.75</v>
      </c>
      <c r="G843">
        <v>1.8551051051051051</v>
      </c>
      <c r="H843" t="s">
        <v>61</v>
      </c>
      <c r="I843" t="s">
        <v>61</v>
      </c>
      <c r="J843">
        <v>1.7094594594594594</v>
      </c>
      <c r="K843">
        <v>2.0015015015015014</v>
      </c>
      <c r="L843">
        <v>2015</v>
      </c>
      <c r="M843">
        <v>2015</v>
      </c>
      <c r="N843" s="14" t="s">
        <v>454</v>
      </c>
      <c r="O843" t="s">
        <v>48</v>
      </c>
    </row>
    <row r="844" spans="1:15">
      <c r="A844" s="14" t="s">
        <v>450</v>
      </c>
      <c r="B844" t="s">
        <v>376</v>
      </c>
      <c r="C844" t="s">
        <v>468</v>
      </c>
      <c r="D844" s="16">
        <v>1</v>
      </c>
      <c r="E844" s="16">
        <v>58.75</v>
      </c>
      <c r="F844" s="16">
        <v>-135.75</v>
      </c>
      <c r="G844">
        <v>1.8551051051051051</v>
      </c>
      <c r="H844" t="s">
        <v>61</v>
      </c>
      <c r="I844" t="s">
        <v>61</v>
      </c>
      <c r="J844">
        <v>1.7094594594594594</v>
      </c>
      <c r="K844">
        <v>2.0015015015015014</v>
      </c>
      <c r="L844">
        <v>2015</v>
      </c>
      <c r="M844">
        <v>2015</v>
      </c>
      <c r="N844" s="14" t="s">
        <v>454</v>
      </c>
      <c r="O844" t="s">
        <v>48</v>
      </c>
    </row>
    <row r="845" spans="1:15">
      <c r="A845" s="14" t="s">
        <v>450</v>
      </c>
      <c r="B845" t="s">
        <v>376</v>
      </c>
      <c r="C845" t="s">
        <v>468</v>
      </c>
      <c r="D845" s="16">
        <v>1</v>
      </c>
      <c r="E845" s="16">
        <v>58.25</v>
      </c>
      <c r="F845" s="16">
        <v>-135.75</v>
      </c>
      <c r="G845">
        <v>1.8551051051051051</v>
      </c>
      <c r="H845" t="s">
        <v>61</v>
      </c>
      <c r="I845" t="s">
        <v>61</v>
      </c>
      <c r="J845">
        <v>1.7094594594594594</v>
      </c>
      <c r="K845">
        <v>2.0015015015015014</v>
      </c>
      <c r="L845">
        <v>2015</v>
      </c>
      <c r="M845">
        <v>2015</v>
      </c>
      <c r="N845" s="14" t="s">
        <v>454</v>
      </c>
      <c r="O845" t="s">
        <v>48</v>
      </c>
    </row>
    <row r="846" spans="1:15">
      <c r="A846" s="14" t="s">
        <v>450</v>
      </c>
      <c r="B846" t="s">
        <v>376</v>
      </c>
      <c r="C846" t="s">
        <v>469</v>
      </c>
      <c r="D846" s="16">
        <v>1</v>
      </c>
      <c r="E846" s="16">
        <v>58.75</v>
      </c>
      <c r="F846" s="16">
        <v>-136.25</v>
      </c>
      <c r="G846">
        <v>1.0863363363363363</v>
      </c>
      <c r="H846" t="s">
        <v>61</v>
      </c>
      <c r="I846" t="s">
        <v>61</v>
      </c>
      <c r="J846">
        <v>0.89489489489489493</v>
      </c>
      <c r="K846">
        <v>1.277027027027027</v>
      </c>
      <c r="L846">
        <v>2016</v>
      </c>
      <c r="M846">
        <v>2016</v>
      </c>
      <c r="N846" s="14" t="s">
        <v>454</v>
      </c>
      <c r="O846" t="s">
        <v>48</v>
      </c>
    </row>
    <row r="847" spans="1:15">
      <c r="A847" s="14" t="s">
        <v>450</v>
      </c>
      <c r="B847" t="s">
        <v>376</v>
      </c>
      <c r="C847" t="s">
        <v>469</v>
      </c>
      <c r="D847" s="16">
        <v>1</v>
      </c>
      <c r="E847" s="16">
        <v>58.75</v>
      </c>
      <c r="F847" s="16">
        <v>-136.75</v>
      </c>
      <c r="G847">
        <v>1.0863363363363363</v>
      </c>
      <c r="H847" t="s">
        <v>61</v>
      </c>
      <c r="I847" t="s">
        <v>61</v>
      </c>
      <c r="J847">
        <v>0.89489489489489493</v>
      </c>
      <c r="K847">
        <v>1.277027027027027</v>
      </c>
      <c r="L847">
        <v>2016</v>
      </c>
      <c r="M847">
        <v>2016</v>
      </c>
      <c r="N847" s="14" t="s">
        <v>454</v>
      </c>
      <c r="O847" t="s">
        <v>48</v>
      </c>
    </row>
    <row r="848" spans="1:15">
      <c r="A848" s="14" t="s">
        <v>450</v>
      </c>
      <c r="B848" t="s">
        <v>376</v>
      </c>
      <c r="C848" t="s">
        <v>469</v>
      </c>
      <c r="D848" s="16">
        <v>1</v>
      </c>
      <c r="E848" s="16">
        <v>58.75</v>
      </c>
      <c r="F848" s="16">
        <v>-135.75</v>
      </c>
      <c r="G848">
        <v>1.0863363363363363</v>
      </c>
      <c r="H848" t="s">
        <v>61</v>
      </c>
      <c r="I848" t="s">
        <v>61</v>
      </c>
      <c r="J848">
        <v>0.89489489489489493</v>
      </c>
      <c r="K848">
        <v>1.277027027027027</v>
      </c>
      <c r="L848">
        <v>2016</v>
      </c>
      <c r="M848">
        <v>2016</v>
      </c>
      <c r="N848" s="14" t="s">
        <v>454</v>
      </c>
      <c r="O848" t="s">
        <v>48</v>
      </c>
    </row>
    <row r="849" spans="1:15">
      <c r="A849" s="14" t="s">
        <v>450</v>
      </c>
      <c r="B849" t="s">
        <v>376</v>
      </c>
      <c r="C849" t="s">
        <v>469</v>
      </c>
      <c r="D849" s="16">
        <v>1</v>
      </c>
      <c r="E849" s="16">
        <v>58.25</v>
      </c>
      <c r="F849" s="16">
        <v>-135.75</v>
      </c>
      <c r="G849">
        <v>1.0863363363363363</v>
      </c>
      <c r="H849" t="s">
        <v>61</v>
      </c>
      <c r="I849" t="s">
        <v>61</v>
      </c>
      <c r="J849">
        <v>0.89489489489489493</v>
      </c>
      <c r="K849">
        <v>1.277027027027027</v>
      </c>
      <c r="L849">
        <v>2016</v>
      </c>
      <c r="M849">
        <v>2016</v>
      </c>
      <c r="N849" s="14" t="s">
        <v>454</v>
      </c>
      <c r="O849" t="s">
        <v>48</v>
      </c>
    </row>
    <row r="850" spans="1:15">
      <c r="A850" s="14" t="s">
        <v>450</v>
      </c>
      <c r="B850" t="s">
        <v>376</v>
      </c>
      <c r="C850" t="s">
        <v>470</v>
      </c>
      <c r="D850" s="16">
        <v>1</v>
      </c>
      <c r="E850" s="16">
        <v>58.75</v>
      </c>
      <c r="F850" s="16">
        <v>-136.25</v>
      </c>
      <c r="G850">
        <v>0.77102102102102099</v>
      </c>
      <c r="H850" t="s">
        <v>61</v>
      </c>
      <c r="I850" t="s">
        <v>61</v>
      </c>
      <c r="J850">
        <v>0.67942942942942941</v>
      </c>
      <c r="K850">
        <v>0.86261261261261257</v>
      </c>
      <c r="L850">
        <v>2017</v>
      </c>
      <c r="M850">
        <v>2017</v>
      </c>
      <c r="N850" s="14" t="s">
        <v>454</v>
      </c>
      <c r="O850" t="s">
        <v>48</v>
      </c>
    </row>
    <row r="851" spans="1:15">
      <c r="A851" s="14" t="s">
        <v>450</v>
      </c>
      <c r="B851" t="s">
        <v>376</v>
      </c>
      <c r="C851" t="s">
        <v>470</v>
      </c>
      <c r="D851" s="16">
        <v>1</v>
      </c>
      <c r="E851" s="16">
        <v>58.75</v>
      </c>
      <c r="F851" s="16">
        <v>-136.75</v>
      </c>
      <c r="G851">
        <v>0.77102102102102099</v>
      </c>
      <c r="H851" t="s">
        <v>61</v>
      </c>
      <c r="I851" t="s">
        <v>61</v>
      </c>
      <c r="J851">
        <v>0.67942942942942941</v>
      </c>
      <c r="K851">
        <v>0.86261261261261257</v>
      </c>
      <c r="L851">
        <v>2017</v>
      </c>
      <c r="M851">
        <v>2017</v>
      </c>
      <c r="N851" s="14" t="s">
        <v>454</v>
      </c>
      <c r="O851" t="s">
        <v>48</v>
      </c>
    </row>
    <row r="852" spans="1:15">
      <c r="A852" s="14" t="s">
        <v>450</v>
      </c>
      <c r="B852" t="s">
        <v>376</v>
      </c>
      <c r="C852" t="s">
        <v>470</v>
      </c>
      <c r="D852" s="16">
        <v>1</v>
      </c>
      <c r="E852" s="16">
        <v>58.75</v>
      </c>
      <c r="F852" s="16">
        <v>-135.75</v>
      </c>
      <c r="G852">
        <v>0.77102102102102099</v>
      </c>
      <c r="H852" t="s">
        <v>61</v>
      </c>
      <c r="I852" t="s">
        <v>61</v>
      </c>
      <c r="J852">
        <v>0.67942942942942941</v>
      </c>
      <c r="K852">
        <v>0.86261261261261257</v>
      </c>
      <c r="L852">
        <v>2017</v>
      </c>
      <c r="M852">
        <v>2017</v>
      </c>
      <c r="N852" s="14" t="s">
        <v>454</v>
      </c>
      <c r="O852" t="s">
        <v>48</v>
      </c>
    </row>
    <row r="853" spans="1:15">
      <c r="A853" s="14" t="s">
        <v>450</v>
      </c>
      <c r="B853" t="s">
        <v>376</v>
      </c>
      <c r="C853" t="s">
        <v>470</v>
      </c>
      <c r="D853" s="16">
        <v>1</v>
      </c>
      <c r="E853" s="16">
        <v>58.25</v>
      </c>
      <c r="F853" s="16">
        <v>-135.75</v>
      </c>
      <c r="G853">
        <v>0.77102102102102099</v>
      </c>
      <c r="H853" t="s">
        <v>61</v>
      </c>
      <c r="I853" t="s">
        <v>61</v>
      </c>
      <c r="J853">
        <v>0.67942942942942941</v>
      </c>
      <c r="K853">
        <v>0.86261261261261257</v>
      </c>
      <c r="L853">
        <v>2017</v>
      </c>
      <c r="M853">
        <v>2017</v>
      </c>
      <c r="N853" s="14" t="s">
        <v>454</v>
      </c>
      <c r="O853" t="s">
        <v>48</v>
      </c>
    </row>
    <row r="854" spans="1:15">
      <c r="A854" s="14"/>
      <c r="N854" s="14"/>
    </row>
    <row r="855" spans="1:15">
      <c r="A855" s="14"/>
      <c r="N855" s="14"/>
    </row>
    <row r="856" spans="1:15">
      <c r="A856" s="14"/>
      <c r="N856" s="14"/>
    </row>
    <row r="857" spans="1:15">
      <c r="A857" s="14"/>
      <c r="N857" s="14"/>
    </row>
    <row r="858" spans="1:15">
      <c r="A858" s="14"/>
      <c r="N858" s="14"/>
    </row>
  </sheetData>
  <sortState xmlns:xlrd2="http://schemas.microsoft.com/office/spreadsheetml/2017/richdata2" ref="A2:O858">
    <sortCondition ref="A2:A858"/>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54DF8-7CE4-40A9-BCD1-F9A003A07098}">
  <dimension ref="A1:O1252"/>
  <sheetViews>
    <sheetView workbookViewId="0">
      <pane ySplit="1" topLeftCell="A2" activePane="bottomLeft" state="frozen"/>
      <selection pane="bottomLeft"/>
    </sheetView>
  </sheetViews>
  <sheetFormatPr defaultRowHeight="14.45"/>
  <cols>
    <col min="1" max="1" width="20.140625" bestFit="1" customWidth="1"/>
    <col min="2" max="2" width="7.5703125" bestFit="1" customWidth="1"/>
    <col min="3" max="3" width="35.5703125" bestFit="1" customWidth="1"/>
    <col min="5" max="5" width="6.140625" bestFit="1" customWidth="1"/>
    <col min="6" max="6" width="7.7109375" bestFit="1" customWidth="1"/>
    <col min="7" max="7" width="12.5703125" bestFit="1" customWidth="1"/>
    <col min="8" max="8" width="10.140625" bestFit="1" customWidth="1"/>
    <col min="9" max="9" width="33.28515625" bestFit="1" customWidth="1"/>
    <col min="10" max="11" width="12.5703125" bestFit="1" customWidth="1"/>
    <col min="14" max="14" width="20.85546875" bestFit="1" customWidth="1"/>
    <col min="15" max="15" width="64.7109375" bestFit="1" customWidth="1"/>
  </cols>
  <sheetData>
    <row r="1" spans="1:15" s="1" customFormat="1" ht="72.95" thickBot="1">
      <c r="A1" s="8" t="s">
        <v>0</v>
      </c>
      <c r="B1" s="7" t="s">
        <v>1</v>
      </c>
      <c r="C1" s="8" t="s">
        <v>547</v>
      </c>
      <c r="D1" s="8" t="s">
        <v>548</v>
      </c>
      <c r="E1" s="8" t="s">
        <v>549</v>
      </c>
      <c r="F1" s="8" t="s">
        <v>550</v>
      </c>
      <c r="G1" s="11" t="s">
        <v>8</v>
      </c>
      <c r="H1" s="11" t="s">
        <v>551</v>
      </c>
      <c r="I1" s="11" t="s">
        <v>10</v>
      </c>
      <c r="J1" s="11" t="s">
        <v>13</v>
      </c>
      <c r="K1" s="11" t="s">
        <v>14</v>
      </c>
      <c r="L1" s="11" t="s">
        <v>18</v>
      </c>
      <c r="M1" s="11" t="s">
        <v>19</v>
      </c>
      <c r="N1" s="11" t="s">
        <v>20</v>
      </c>
      <c r="O1" s="11" t="s">
        <v>15</v>
      </c>
    </row>
    <row r="2" spans="1:15">
      <c r="A2" s="9" t="s">
        <v>110</v>
      </c>
      <c r="B2" s="4" t="s">
        <v>114</v>
      </c>
      <c r="C2" t="s">
        <v>53</v>
      </c>
      <c r="D2" s="16">
        <v>0</v>
      </c>
      <c r="E2" s="16">
        <v>76.25</v>
      </c>
      <c r="F2" s="16">
        <v>-72.25</v>
      </c>
      <c r="G2" s="4">
        <v>0.15766966222497675</v>
      </c>
      <c r="H2" s="4">
        <v>0.27</v>
      </c>
      <c r="I2" s="4" t="s">
        <v>32</v>
      </c>
      <c r="J2" s="4">
        <v>9.3771304617291606E-2</v>
      </c>
      <c r="K2" s="4">
        <v>0.26519987604586304</v>
      </c>
      <c r="L2" s="4">
        <v>2014</v>
      </c>
      <c r="M2" s="4">
        <v>2014</v>
      </c>
      <c r="N2" s="4" t="s">
        <v>112</v>
      </c>
      <c r="O2" s="4" t="s">
        <v>35</v>
      </c>
    </row>
    <row r="3" spans="1:15">
      <c r="A3" s="9" t="s">
        <v>110</v>
      </c>
      <c r="B3" s="4" t="s">
        <v>114</v>
      </c>
      <c r="C3" t="s">
        <v>53</v>
      </c>
      <c r="D3" s="16">
        <v>0</v>
      </c>
      <c r="E3" s="16">
        <v>76.25</v>
      </c>
      <c r="F3" s="16">
        <v>-71.75</v>
      </c>
      <c r="G3" s="4">
        <v>0.15766966222497675</v>
      </c>
      <c r="H3" s="4">
        <v>0.27</v>
      </c>
      <c r="I3" s="4" t="s">
        <v>32</v>
      </c>
      <c r="J3" s="4">
        <v>9.3771304617291606E-2</v>
      </c>
      <c r="K3" s="4">
        <v>0.26519987604586304</v>
      </c>
      <c r="L3" s="4">
        <v>2014</v>
      </c>
      <c r="M3" s="4">
        <v>2014</v>
      </c>
      <c r="N3" s="4" t="s">
        <v>112</v>
      </c>
      <c r="O3" s="4" t="s">
        <v>35</v>
      </c>
    </row>
    <row r="4" spans="1:15">
      <c r="A4" s="9" t="s">
        <v>110</v>
      </c>
      <c r="B4" s="4" t="s">
        <v>114</v>
      </c>
      <c r="C4" t="s">
        <v>53</v>
      </c>
      <c r="D4" s="16">
        <v>0</v>
      </c>
      <c r="E4" s="16">
        <v>76.25</v>
      </c>
      <c r="F4" s="16">
        <v>-71.25</v>
      </c>
      <c r="G4" s="4">
        <v>0.15766966222497675</v>
      </c>
      <c r="H4" s="4">
        <v>0.27</v>
      </c>
      <c r="I4" s="4" t="s">
        <v>32</v>
      </c>
      <c r="J4" s="4">
        <v>9.3771304617291606E-2</v>
      </c>
      <c r="K4" s="4">
        <v>0.26519987604586304</v>
      </c>
      <c r="L4" s="4">
        <v>2014</v>
      </c>
      <c r="M4" s="4">
        <v>2014</v>
      </c>
      <c r="N4" s="4" t="s">
        <v>112</v>
      </c>
      <c r="O4" s="4" t="s">
        <v>35</v>
      </c>
    </row>
    <row r="5" spans="1:15">
      <c r="A5" s="9" t="s">
        <v>110</v>
      </c>
      <c r="B5" s="4" t="s">
        <v>114</v>
      </c>
      <c r="C5" t="s">
        <v>53</v>
      </c>
      <c r="D5" s="16">
        <v>0.03</v>
      </c>
      <c r="E5" s="16">
        <v>76.25</v>
      </c>
      <c r="F5" s="16">
        <v>-70.75</v>
      </c>
      <c r="G5" s="4">
        <v>0.15766966222497675</v>
      </c>
      <c r="H5" s="4">
        <v>0.27</v>
      </c>
      <c r="I5" s="4" t="s">
        <v>32</v>
      </c>
      <c r="J5" s="4">
        <v>9.3771304617291606E-2</v>
      </c>
      <c r="K5" s="4">
        <v>0.26519987604586304</v>
      </c>
      <c r="L5" s="4">
        <v>2014</v>
      </c>
      <c r="M5" s="4">
        <v>2014</v>
      </c>
      <c r="N5" s="4" t="s">
        <v>112</v>
      </c>
      <c r="O5" s="4" t="s">
        <v>35</v>
      </c>
    </row>
    <row r="6" spans="1:15">
      <c r="A6" s="9" t="s">
        <v>110</v>
      </c>
      <c r="B6" s="4" t="s">
        <v>114</v>
      </c>
      <c r="C6" t="s">
        <v>53</v>
      </c>
      <c r="D6" s="16">
        <v>0.26</v>
      </c>
      <c r="E6" s="16">
        <v>76.25</v>
      </c>
      <c r="F6" s="16">
        <v>-70.25</v>
      </c>
      <c r="G6" s="4">
        <v>0.15766966222497675</v>
      </c>
      <c r="H6" s="4">
        <v>0.27</v>
      </c>
      <c r="I6" s="4" t="s">
        <v>32</v>
      </c>
      <c r="J6" s="4">
        <v>9.3771304617291606E-2</v>
      </c>
      <c r="K6" s="4">
        <v>0.26519987604586304</v>
      </c>
      <c r="L6" s="4">
        <v>2014</v>
      </c>
      <c r="M6" s="4">
        <v>2014</v>
      </c>
      <c r="N6" s="4" t="s">
        <v>112</v>
      </c>
      <c r="O6" s="4" t="s">
        <v>35</v>
      </c>
    </row>
    <row r="7" spans="1:15">
      <c r="A7" s="9" t="s">
        <v>110</v>
      </c>
      <c r="B7" s="4" t="s">
        <v>114</v>
      </c>
      <c r="C7" t="s">
        <v>53</v>
      </c>
      <c r="D7" s="16">
        <v>0.17</v>
      </c>
      <c r="E7" s="16">
        <v>76.75</v>
      </c>
      <c r="F7" s="16">
        <v>-72.25</v>
      </c>
      <c r="G7" s="4">
        <v>0.15766966222497675</v>
      </c>
      <c r="H7" s="4">
        <v>0.27</v>
      </c>
      <c r="I7" s="4" t="s">
        <v>32</v>
      </c>
      <c r="J7" s="4">
        <v>9.3771304617291606E-2</v>
      </c>
      <c r="K7" s="4">
        <v>0.26519987604586304</v>
      </c>
      <c r="L7" s="4">
        <v>2014</v>
      </c>
      <c r="M7" s="4">
        <v>2014</v>
      </c>
      <c r="N7" s="4" t="s">
        <v>112</v>
      </c>
      <c r="O7" s="4" t="s">
        <v>35</v>
      </c>
    </row>
    <row r="8" spans="1:15">
      <c r="A8" s="9" t="s">
        <v>110</v>
      </c>
      <c r="B8" s="4" t="s">
        <v>114</v>
      </c>
      <c r="C8" t="s">
        <v>53</v>
      </c>
      <c r="D8" s="16">
        <v>0</v>
      </c>
      <c r="E8" s="16">
        <v>76.75</v>
      </c>
      <c r="F8" s="16">
        <v>-71.75</v>
      </c>
      <c r="G8" s="4">
        <v>0.15766966222497675</v>
      </c>
      <c r="H8" s="4">
        <v>0.27</v>
      </c>
      <c r="I8" s="4" t="s">
        <v>32</v>
      </c>
      <c r="J8" s="4">
        <v>9.3771304617291606E-2</v>
      </c>
      <c r="K8" s="4">
        <v>0.26519987604586304</v>
      </c>
      <c r="L8" s="4">
        <v>2014</v>
      </c>
      <c r="M8" s="4">
        <v>2014</v>
      </c>
      <c r="N8" s="4" t="s">
        <v>112</v>
      </c>
      <c r="O8" s="4" t="s">
        <v>35</v>
      </c>
    </row>
    <row r="9" spans="1:15">
      <c r="A9" s="9" t="s">
        <v>110</v>
      </c>
      <c r="B9" s="4" t="s">
        <v>114</v>
      </c>
      <c r="C9" t="s">
        <v>53</v>
      </c>
      <c r="D9" s="16">
        <v>0.54</v>
      </c>
      <c r="E9" s="16">
        <v>76.25</v>
      </c>
      <c r="F9" s="16">
        <v>-69.75</v>
      </c>
      <c r="G9" s="4">
        <v>0.15766966222497675</v>
      </c>
      <c r="H9" s="4">
        <v>0.27</v>
      </c>
      <c r="I9" s="4" t="s">
        <v>32</v>
      </c>
      <c r="J9" s="4">
        <v>9.3771304617291606E-2</v>
      </c>
      <c r="K9" s="4">
        <v>0.26519987604586304</v>
      </c>
      <c r="L9" s="4">
        <v>2014</v>
      </c>
      <c r="M9" s="4">
        <v>2014</v>
      </c>
      <c r="N9" s="4" t="s">
        <v>112</v>
      </c>
      <c r="O9" s="4" t="s">
        <v>35</v>
      </c>
    </row>
    <row r="10" spans="1:15">
      <c r="A10" s="9" t="s">
        <v>110</v>
      </c>
      <c r="B10" s="4" t="s">
        <v>114</v>
      </c>
      <c r="C10" t="s">
        <v>53</v>
      </c>
      <c r="D10" s="16">
        <v>0.04</v>
      </c>
      <c r="E10" s="16">
        <v>76.75</v>
      </c>
      <c r="F10" s="16">
        <v>-71.25</v>
      </c>
      <c r="G10" s="4">
        <v>0.15766966222497675</v>
      </c>
      <c r="H10" s="4">
        <v>0.27</v>
      </c>
      <c r="I10" s="4" t="s">
        <v>32</v>
      </c>
      <c r="J10" s="4">
        <v>9.3771304617291606E-2</v>
      </c>
      <c r="K10" s="4">
        <v>0.26519987604586304</v>
      </c>
      <c r="L10" s="4">
        <v>2014</v>
      </c>
      <c r="M10" s="4">
        <v>2014</v>
      </c>
      <c r="N10" s="4" t="s">
        <v>112</v>
      </c>
      <c r="O10" s="4" t="s">
        <v>35</v>
      </c>
    </row>
    <row r="11" spans="1:15">
      <c r="A11" s="9" t="s">
        <v>110</v>
      </c>
      <c r="B11" s="4" t="s">
        <v>114</v>
      </c>
      <c r="C11" t="s">
        <v>53</v>
      </c>
      <c r="D11" s="16">
        <v>0</v>
      </c>
      <c r="E11" s="16">
        <v>77.25</v>
      </c>
      <c r="F11" s="16">
        <v>-71.75</v>
      </c>
      <c r="G11" s="4">
        <v>0.15766966222497675</v>
      </c>
      <c r="H11" s="4">
        <v>0.27</v>
      </c>
      <c r="I11" s="4" t="s">
        <v>32</v>
      </c>
      <c r="J11" s="4">
        <v>9.3771304617291606E-2</v>
      </c>
      <c r="K11" s="4">
        <v>0.26519987604586304</v>
      </c>
      <c r="L11" s="4">
        <v>2014</v>
      </c>
      <c r="M11" s="4">
        <v>2014</v>
      </c>
      <c r="N11" s="4" t="s">
        <v>112</v>
      </c>
      <c r="O11" s="4" t="s">
        <v>35</v>
      </c>
    </row>
    <row r="12" spans="1:15">
      <c r="A12" s="9" t="s">
        <v>110</v>
      </c>
      <c r="B12" s="4" t="s">
        <v>114</v>
      </c>
      <c r="C12" t="s">
        <v>53</v>
      </c>
      <c r="D12" s="16">
        <v>0.04</v>
      </c>
      <c r="E12" s="16">
        <v>77.25</v>
      </c>
      <c r="F12" s="16">
        <v>-72.25</v>
      </c>
      <c r="G12" s="4">
        <v>0.15766966222497675</v>
      </c>
      <c r="H12" s="4">
        <v>0.27</v>
      </c>
      <c r="I12" s="4" t="s">
        <v>32</v>
      </c>
      <c r="J12" s="4">
        <v>9.3771304617291606E-2</v>
      </c>
      <c r="K12" s="4">
        <v>0.26519987604586304</v>
      </c>
      <c r="L12" s="4">
        <v>2014</v>
      </c>
      <c r="M12" s="4">
        <v>2014</v>
      </c>
      <c r="N12" s="4" t="s">
        <v>112</v>
      </c>
      <c r="O12" s="4" t="s">
        <v>35</v>
      </c>
    </row>
    <row r="13" spans="1:15">
      <c r="A13" s="9" t="s">
        <v>110</v>
      </c>
      <c r="B13" s="4" t="s">
        <v>114</v>
      </c>
      <c r="C13" t="s">
        <v>53</v>
      </c>
      <c r="D13" s="16">
        <v>0.04</v>
      </c>
      <c r="E13" s="16">
        <v>76.25</v>
      </c>
      <c r="F13" s="16">
        <v>-72.75</v>
      </c>
      <c r="G13" s="4">
        <v>0.15766966222497675</v>
      </c>
      <c r="H13" s="4">
        <v>0.27</v>
      </c>
      <c r="I13" s="4" t="s">
        <v>32</v>
      </c>
      <c r="J13" s="4">
        <v>9.3771304617291606E-2</v>
      </c>
      <c r="K13" s="4">
        <v>0.26519987604586304</v>
      </c>
      <c r="L13" s="4">
        <v>2014</v>
      </c>
      <c r="M13" s="4">
        <v>2014</v>
      </c>
      <c r="N13" s="4" t="s">
        <v>112</v>
      </c>
      <c r="O13" s="4" t="s">
        <v>35</v>
      </c>
    </row>
    <row r="14" spans="1:15">
      <c r="A14" s="9" t="s">
        <v>110</v>
      </c>
      <c r="B14" s="4" t="s">
        <v>114</v>
      </c>
      <c r="C14" t="s">
        <v>53</v>
      </c>
      <c r="D14" s="16">
        <v>0.89</v>
      </c>
      <c r="E14" s="16">
        <v>77.75</v>
      </c>
      <c r="F14" s="16">
        <v>-72.25</v>
      </c>
      <c r="G14" s="4">
        <v>0.15766966222497675</v>
      </c>
      <c r="H14" s="4">
        <v>0.27</v>
      </c>
      <c r="I14" s="4" t="s">
        <v>32</v>
      </c>
      <c r="J14" s="4">
        <v>9.3771304617291606E-2</v>
      </c>
      <c r="K14" s="4">
        <v>0.26519987604586304</v>
      </c>
      <c r="L14" s="4">
        <v>2014</v>
      </c>
      <c r="M14" s="4">
        <v>2014</v>
      </c>
      <c r="N14" s="4" t="s">
        <v>112</v>
      </c>
      <c r="O14" s="4" t="s">
        <v>35</v>
      </c>
    </row>
    <row r="15" spans="1:15">
      <c r="A15" s="9" t="s">
        <v>110</v>
      </c>
      <c r="B15" s="4" t="s">
        <v>114</v>
      </c>
      <c r="C15" t="s">
        <v>53</v>
      </c>
      <c r="D15" s="16">
        <v>0.9</v>
      </c>
      <c r="E15" s="16">
        <v>77.75</v>
      </c>
      <c r="F15" s="16">
        <v>-71.75</v>
      </c>
      <c r="G15" s="4">
        <v>0.15766966222497675</v>
      </c>
      <c r="H15" s="4">
        <v>0.27</v>
      </c>
      <c r="I15" s="4" t="s">
        <v>32</v>
      </c>
      <c r="J15" s="4">
        <v>9.3771304617291606E-2</v>
      </c>
      <c r="K15" s="4">
        <v>0.26519987604586304</v>
      </c>
      <c r="L15" s="4">
        <v>2014</v>
      </c>
      <c r="M15" s="4">
        <v>2014</v>
      </c>
      <c r="N15" s="4" t="s">
        <v>112</v>
      </c>
      <c r="O15" s="4" t="s">
        <v>35</v>
      </c>
    </row>
    <row r="16" spans="1:15">
      <c r="A16" s="9" t="s">
        <v>110</v>
      </c>
      <c r="B16" s="4" t="s">
        <v>114</v>
      </c>
      <c r="C16" t="s">
        <v>53</v>
      </c>
      <c r="D16" s="16">
        <v>7.0000000000000007E-2</v>
      </c>
      <c r="E16" s="16">
        <v>77.25</v>
      </c>
      <c r="F16" s="16">
        <v>-71.25</v>
      </c>
      <c r="G16" s="4">
        <v>0.15766966222497675</v>
      </c>
      <c r="H16" s="4">
        <v>0.27</v>
      </c>
      <c r="I16" s="4" t="s">
        <v>32</v>
      </c>
      <c r="J16" s="4">
        <v>9.3771304617291606E-2</v>
      </c>
      <c r="K16" s="4">
        <v>0.26519987604586304</v>
      </c>
      <c r="L16" s="4">
        <v>2014</v>
      </c>
      <c r="M16" s="4">
        <v>2014</v>
      </c>
      <c r="N16" s="4" t="s">
        <v>112</v>
      </c>
      <c r="O16" s="4" t="s">
        <v>35</v>
      </c>
    </row>
    <row r="17" spans="1:15">
      <c r="A17" s="9" t="s">
        <v>110</v>
      </c>
      <c r="B17" s="4" t="s">
        <v>114</v>
      </c>
      <c r="C17" t="s">
        <v>53</v>
      </c>
      <c r="D17" s="16">
        <v>0.68</v>
      </c>
      <c r="E17" s="16">
        <v>76.75</v>
      </c>
      <c r="F17" s="16">
        <v>-70.75</v>
      </c>
      <c r="G17" s="4">
        <v>0.15766966222497675</v>
      </c>
      <c r="H17" s="4">
        <v>0.27</v>
      </c>
      <c r="I17" s="4" t="s">
        <v>32</v>
      </c>
      <c r="J17" s="4">
        <v>9.3771304617291606E-2</v>
      </c>
      <c r="K17" s="4">
        <v>0.26519987604586304</v>
      </c>
      <c r="L17" s="4">
        <v>2014</v>
      </c>
      <c r="M17" s="4">
        <v>2014</v>
      </c>
      <c r="N17" s="4" t="s">
        <v>112</v>
      </c>
      <c r="O17" s="4" t="s">
        <v>35</v>
      </c>
    </row>
    <row r="18" spans="1:15">
      <c r="A18" s="9" t="s">
        <v>110</v>
      </c>
      <c r="B18" s="4" t="s">
        <v>114</v>
      </c>
      <c r="C18" t="s">
        <v>53</v>
      </c>
      <c r="D18" s="16">
        <v>0.72</v>
      </c>
      <c r="E18" s="16">
        <v>76.25</v>
      </c>
      <c r="F18" s="16">
        <v>-69.25</v>
      </c>
      <c r="G18" s="4">
        <v>0.15766966222497675</v>
      </c>
      <c r="H18" s="4">
        <v>0.27</v>
      </c>
      <c r="I18" s="4" t="s">
        <v>32</v>
      </c>
      <c r="J18" s="4">
        <v>9.3771304617291606E-2</v>
      </c>
      <c r="K18" s="4">
        <v>0.26519987604586304</v>
      </c>
      <c r="L18" s="4">
        <v>2014</v>
      </c>
      <c r="M18" s="4">
        <v>2014</v>
      </c>
      <c r="N18" s="4" t="s">
        <v>112</v>
      </c>
      <c r="O18" s="4" t="s">
        <v>35</v>
      </c>
    </row>
    <row r="19" spans="1:15">
      <c r="A19" s="9" t="s">
        <v>110</v>
      </c>
      <c r="B19" s="4" t="s">
        <v>114</v>
      </c>
      <c r="C19" t="s">
        <v>53</v>
      </c>
      <c r="D19" s="16">
        <v>0.9</v>
      </c>
      <c r="E19" s="16">
        <v>76.75</v>
      </c>
      <c r="F19" s="16">
        <v>-70.25</v>
      </c>
      <c r="G19" s="4">
        <v>0.15766966222497675</v>
      </c>
      <c r="H19" s="4">
        <v>0.27</v>
      </c>
      <c r="I19" s="4" t="s">
        <v>32</v>
      </c>
      <c r="J19" s="4">
        <v>9.3771304617291606E-2</v>
      </c>
      <c r="K19" s="4">
        <v>0.26519987604586304</v>
      </c>
      <c r="L19" s="4">
        <v>2014</v>
      </c>
      <c r="M19" s="4">
        <v>2014</v>
      </c>
      <c r="N19" s="4" t="s">
        <v>112</v>
      </c>
      <c r="O19" s="4" t="s">
        <v>35</v>
      </c>
    </row>
    <row r="20" spans="1:15">
      <c r="A20" s="9" t="s">
        <v>110</v>
      </c>
      <c r="B20" s="4" t="s">
        <v>114</v>
      </c>
      <c r="C20" t="s">
        <v>53</v>
      </c>
      <c r="D20" s="16">
        <v>0.95</v>
      </c>
      <c r="E20" s="16">
        <v>77.75</v>
      </c>
      <c r="F20" s="16">
        <v>-71.25</v>
      </c>
      <c r="G20" s="4">
        <v>0.15766966222497675</v>
      </c>
      <c r="H20" s="4">
        <v>0.27</v>
      </c>
      <c r="I20" s="4" t="s">
        <v>32</v>
      </c>
      <c r="J20" s="4">
        <v>9.3771304617291606E-2</v>
      </c>
      <c r="K20" s="4">
        <v>0.26519987604586304</v>
      </c>
      <c r="L20" s="4">
        <v>2014</v>
      </c>
      <c r="M20" s="4">
        <v>2014</v>
      </c>
      <c r="N20" s="4" t="s">
        <v>112</v>
      </c>
      <c r="O20" s="4" t="s">
        <v>35</v>
      </c>
    </row>
    <row r="21" spans="1:15">
      <c r="A21" s="9" t="s">
        <v>110</v>
      </c>
      <c r="B21" s="4" t="s">
        <v>114</v>
      </c>
      <c r="C21" t="s">
        <v>53</v>
      </c>
      <c r="D21" s="16">
        <v>0.54</v>
      </c>
      <c r="E21" s="16">
        <v>76.75</v>
      </c>
      <c r="F21" s="16">
        <v>-72.75</v>
      </c>
      <c r="G21" s="4">
        <v>0.15766966222497675</v>
      </c>
      <c r="H21" s="4">
        <v>0.27</v>
      </c>
      <c r="I21" s="4" t="s">
        <v>32</v>
      </c>
      <c r="J21" s="4">
        <v>9.3771304617291606E-2</v>
      </c>
      <c r="K21" s="4">
        <v>0.26519987604586304</v>
      </c>
      <c r="L21" s="4">
        <v>2014</v>
      </c>
      <c r="M21" s="4">
        <v>2014</v>
      </c>
      <c r="N21" s="4" t="s">
        <v>112</v>
      </c>
      <c r="O21" s="4" t="s">
        <v>35</v>
      </c>
    </row>
    <row r="22" spans="1:15">
      <c r="A22" s="9" t="s">
        <v>110</v>
      </c>
      <c r="B22" s="4" t="s">
        <v>114</v>
      </c>
      <c r="C22" t="s">
        <v>53</v>
      </c>
      <c r="D22" s="16">
        <v>0.93</v>
      </c>
      <c r="E22" s="16">
        <v>77.75</v>
      </c>
      <c r="F22" s="16">
        <v>-70.75</v>
      </c>
      <c r="G22" s="4">
        <v>0.15766966222497675</v>
      </c>
      <c r="H22" s="4">
        <v>0.27</v>
      </c>
      <c r="I22" s="4" t="s">
        <v>32</v>
      </c>
      <c r="J22" s="4">
        <v>9.3771304617291606E-2</v>
      </c>
      <c r="K22" s="4">
        <v>0.26519987604586304</v>
      </c>
      <c r="L22" s="4">
        <v>2014</v>
      </c>
      <c r="M22" s="4">
        <v>2014</v>
      </c>
      <c r="N22" s="4" t="s">
        <v>112</v>
      </c>
      <c r="O22" s="4" t="s">
        <v>35</v>
      </c>
    </row>
    <row r="23" spans="1:15">
      <c r="A23" s="9" t="s">
        <v>110</v>
      </c>
      <c r="B23" s="4" t="s">
        <v>114</v>
      </c>
      <c r="C23" t="s">
        <v>53</v>
      </c>
      <c r="D23" s="16">
        <v>0</v>
      </c>
      <c r="E23" s="16">
        <v>77.25</v>
      </c>
      <c r="F23" s="16">
        <v>-70.75</v>
      </c>
      <c r="G23" s="4">
        <v>0.15766966222497675</v>
      </c>
      <c r="H23" s="4">
        <v>0.27</v>
      </c>
      <c r="I23" s="4" t="s">
        <v>32</v>
      </c>
      <c r="J23" s="4">
        <v>9.3771304617291606E-2</v>
      </c>
      <c r="K23" s="4">
        <v>0.26519987604586304</v>
      </c>
      <c r="L23" s="4">
        <v>2014</v>
      </c>
      <c r="M23" s="4">
        <v>2014</v>
      </c>
      <c r="N23" s="4" t="s">
        <v>112</v>
      </c>
      <c r="O23" s="4" t="s">
        <v>35</v>
      </c>
    </row>
    <row r="24" spans="1:15">
      <c r="A24" s="9" t="s">
        <v>110</v>
      </c>
      <c r="B24" s="4" t="s">
        <v>114</v>
      </c>
      <c r="C24" t="s">
        <v>53</v>
      </c>
      <c r="D24" s="16">
        <v>0.03</v>
      </c>
      <c r="E24" s="16">
        <v>77.25</v>
      </c>
      <c r="F24" s="16">
        <v>-70.25</v>
      </c>
      <c r="G24" s="4">
        <v>0.15766966222497675</v>
      </c>
      <c r="H24" s="4">
        <v>0.27</v>
      </c>
      <c r="I24" s="4" t="s">
        <v>32</v>
      </c>
      <c r="J24" s="4">
        <v>9.3771304617291606E-2</v>
      </c>
      <c r="K24" s="4">
        <v>0.26519987604586304</v>
      </c>
      <c r="L24" s="4">
        <v>2014</v>
      </c>
      <c r="M24" s="4">
        <v>2014</v>
      </c>
      <c r="N24" s="4" t="s">
        <v>112</v>
      </c>
      <c r="O24" s="4" t="s">
        <v>35</v>
      </c>
    </row>
    <row r="25" spans="1:15">
      <c r="A25" s="9" t="s">
        <v>110</v>
      </c>
      <c r="B25" s="4" t="s">
        <v>114</v>
      </c>
      <c r="C25" t="s">
        <v>53</v>
      </c>
      <c r="D25" s="16">
        <v>0.95</v>
      </c>
      <c r="E25" s="16">
        <v>76.75</v>
      </c>
      <c r="F25" s="16">
        <v>-69.75</v>
      </c>
      <c r="G25" s="4">
        <v>0.15766966222497675</v>
      </c>
      <c r="H25" s="4">
        <v>0.27</v>
      </c>
      <c r="I25" s="4" t="s">
        <v>32</v>
      </c>
      <c r="J25" s="4">
        <v>9.3771304617291606E-2</v>
      </c>
      <c r="K25" s="4">
        <v>0.26519987604586304</v>
      </c>
      <c r="L25" s="4">
        <v>2014</v>
      </c>
      <c r="M25" s="4">
        <v>2014</v>
      </c>
      <c r="N25" s="4" t="s">
        <v>112</v>
      </c>
      <c r="O25" s="4" t="s">
        <v>35</v>
      </c>
    </row>
    <row r="26" spans="1:15">
      <c r="A26" s="9" t="s">
        <v>110</v>
      </c>
      <c r="B26" s="4" t="s">
        <v>114</v>
      </c>
      <c r="C26" t="s">
        <v>53</v>
      </c>
      <c r="D26" s="16">
        <v>0.88</v>
      </c>
      <c r="E26" s="16">
        <v>76.25</v>
      </c>
      <c r="F26" s="16">
        <v>-68.75</v>
      </c>
      <c r="G26" s="4">
        <v>0.15766966222497675</v>
      </c>
      <c r="H26" s="4">
        <v>0.27</v>
      </c>
      <c r="I26" s="4" t="s">
        <v>32</v>
      </c>
      <c r="J26" s="4">
        <v>9.3771304617291606E-2</v>
      </c>
      <c r="K26" s="4">
        <v>0.26519987604586304</v>
      </c>
      <c r="L26" s="4">
        <v>2014</v>
      </c>
      <c r="M26" s="4">
        <v>2014</v>
      </c>
      <c r="N26" s="4" t="s">
        <v>112</v>
      </c>
      <c r="O26" s="4" t="s">
        <v>35</v>
      </c>
    </row>
    <row r="27" spans="1:15">
      <c r="A27" s="9" t="s">
        <v>110</v>
      </c>
      <c r="B27" s="4" t="s">
        <v>114</v>
      </c>
      <c r="C27" t="s">
        <v>53</v>
      </c>
      <c r="D27" s="16">
        <v>0.49</v>
      </c>
      <c r="E27" s="16">
        <v>77.25</v>
      </c>
      <c r="F27" s="16">
        <v>-72.75</v>
      </c>
      <c r="G27" s="4">
        <v>0.15766966222497675</v>
      </c>
      <c r="H27" s="4">
        <v>0.27</v>
      </c>
      <c r="I27" s="4" t="s">
        <v>32</v>
      </c>
      <c r="J27" s="4">
        <v>9.3771304617291606E-2</v>
      </c>
      <c r="K27" s="4">
        <v>0.26519987604586304</v>
      </c>
      <c r="L27" s="4">
        <v>2014</v>
      </c>
      <c r="M27" s="4">
        <v>2014</v>
      </c>
      <c r="N27" s="4" t="s">
        <v>112</v>
      </c>
      <c r="O27" s="4" t="s">
        <v>35</v>
      </c>
    </row>
    <row r="28" spans="1:15">
      <c r="A28" s="9" t="s">
        <v>110</v>
      </c>
      <c r="B28" s="4" t="s">
        <v>114</v>
      </c>
      <c r="C28" t="s">
        <v>53</v>
      </c>
      <c r="D28" s="16">
        <v>0.89</v>
      </c>
      <c r="E28" s="16">
        <v>77.75</v>
      </c>
      <c r="F28" s="16">
        <v>-70.25</v>
      </c>
      <c r="G28" s="4">
        <v>0.15766966222497675</v>
      </c>
      <c r="H28" s="4">
        <v>0.27</v>
      </c>
      <c r="I28" s="4" t="s">
        <v>32</v>
      </c>
      <c r="J28" s="4">
        <v>9.3771304617291606E-2</v>
      </c>
      <c r="K28" s="4">
        <v>0.26519987604586304</v>
      </c>
      <c r="L28" s="4">
        <v>2014</v>
      </c>
      <c r="M28" s="4">
        <v>2014</v>
      </c>
      <c r="N28" s="4" t="s">
        <v>112</v>
      </c>
      <c r="O28" s="4" t="s">
        <v>35</v>
      </c>
    </row>
    <row r="29" spans="1:15">
      <c r="A29" s="9" t="s">
        <v>110</v>
      </c>
      <c r="B29" s="4" t="s">
        <v>114</v>
      </c>
      <c r="C29" t="s">
        <v>53</v>
      </c>
      <c r="D29" s="16">
        <v>0.85</v>
      </c>
      <c r="E29" s="16">
        <v>76.75</v>
      </c>
      <c r="F29" s="16">
        <v>-69.25</v>
      </c>
      <c r="G29" s="4">
        <v>0.15766966222497675</v>
      </c>
      <c r="H29" s="4">
        <v>0.27</v>
      </c>
      <c r="I29" s="4" t="s">
        <v>32</v>
      </c>
      <c r="J29" s="4">
        <v>9.3771304617291606E-2</v>
      </c>
      <c r="K29" s="4">
        <v>0.26519987604586304</v>
      </c>
      <c r="L29" s="4">
        <v>2014</v>
      </c>
      <c r="M29" s="4">
        <v>2014</v>
      </c>
      <c r="N29" s="4" t="s">
        <v>112</v>
      </c>
      <c r="O29" s="4" t="s">
        <v>35</v>
      </c>
    </row>
    <row r="30" spans="1:15">
      <c r="A30" s="9" t="s">
        <v>110</v>
      </c>
      <c r="B30" s="4" t="s">
        <v>114</v>
      </c>
      <c r="C30" t="s">
        <v>53</v>
      </c>
      <c r="D30" s="16">
        <v>0.85</v>
      </c>
      <c r="E30" s="16">
        <v>77.75</v>
      </c>
      <c r="F30" s="16">
        <v>-72.75</v>
      </c>
      <c r="G30" s="4">
        <v>0.15766966222497675</v>
      </c>
      <c r="H30" s="4">
        <v>0.27</v>
      </c>
      <c r="I30" s="4" t="s">
        <v>32</v>
      </c>
      <c r="J30" s="4">
        <v>9.3771304617291606E-2</v>
      </c>
      <c r="K30" s="4">
        <v>0.26519987604586304</v>
      </c>
      <c r="L30" s="4">
        <v>2014</v>
      </c>
      <c r="M30" s="4">
        <v>2014</v>
      </c>
      <c r="N30" s="4" t="s">
        <v>112</v>
      </c>
      <c r="O30" s="4" t="s">
        <v>35</v>
      </c>
    </row>
    <row r="31" spans="1:15">
      <c r="A31" s="9" t="s">
        <v>110</v>
      </c>
      <c r="B31" s="4" t="s">
        <v>114</v>
      </c>
      <c r="C31" t="s">
        <v>53</v>
      </c>
      <c r="D31" s="16">
        <v>0.94</v>
      </c>
      <c r="E31" s="16">
        <v>76.25</v>
      </c>
      <c r="F31" s="16">
        <v>-68.25</v>
      </c>
      <c r="G31" s="4">
        <v>0.15766966222497675</v>
      </c>
      <c r="H31" s="4">
        <v>0.27</v>
      </c>
      <c r="I31" s="4" t="s">
        <v>32</v>
      </c>
      <c r="J31" s="4">
        <v>9.3771304617291606E-2</v>
      </c>
      <c r="K31" s="4">
        <v>0.26519987604586304</v>
      </c>
      <c r="L31" s="4">
        <v>2014</v>
      </c>
      <c r="M31" s="4">
        <v>2014</v>
      </c>
      <c r="N31" s="4" t="s">
        <v>112</v>
      </c>
      <c r="O31" s="4" t="s">
        <v>35</v>
      </c>
    </row>
    <row r="32" spans="1:15">
      <c r="A32" s="9" t="s">
        <v>110</v>
      </c>
      <c r="B32" s="4" t="s">
        <v>114</v>
      </c>
      <c r="C32" t="s">
        <v>53</v>
      </c>
      <c r="D32" s="16">
        <v>0.46</v>
      </c>
      <c r="E32" s="16">
        <v>75.75</v>
      </c>
      <c r="F32" s="16">
        <v>-67.75</v>
      </c>
      <c r="G32" s="4">
        <v>0.15766966222497675</v>
      </c>
      <c r="H32" s="4">
        <v>0.27</v>
      </c>
      <c r="I32" s="4" t="s">
        <v>32</v>
      </c>
      <c r="J32" s="4">
        <v>9.3771304617291606E-2</v>
      </c>
      <c r="K32" s="4">
        <v>0.26519987604586304</v>
      </c>
      <c r="L32" s="4">
        <v>2014</v>
      </c>
      <c r="M32" s="4">
        <v>2014</v>
      </c>
      <c r="N32" s="4" t="s">
        <v>112</v>
      </c>
      <c r="O32" s="4" t="s">
        <v>35</v>
      </c>
    </row>
    <row r="33" spans="1:15" ht="15">
      <c r="A33" s="20" t="s">
        <v>115</v>
      </c>
      <c r="B33" t="s">
        <v>114</v>
      </c>
      <c r="C33" t="s">
        <v>116</v>
      </c>
      <c r="D33" s="16">
        <v>0.99</v>
      </c>
      <c r="E33" s="16">
        <v>67.75</v>
      </c>
      <c r="F33" s="16">
        <v>-55.25</v>
      </c>
      <c r="G33" s="18">
        <v>2.4944692762652942E-2</v>
      </c>
      <c r="H33">
        <v>0.31</v>
      </c>
      <c r="I33" t="s">
        <v>32</v>
      </c>
      <c r="J33" s="22">
        <v>1.3770373380288048E-2</v>
      </c>
      <c r="K33" s="22">
        <v>4.5193913946453564E-2</v>
      </c>
      <c r="L33" s="28">
        <v>2006</v>
      </c>
      <c r="M33" s="28">
        <v>2006</v>
      </c>
      <c r="N33" t="s">
        <v>118</v>
      </c>
      <c r="O33" t="s">
        <v>48</v>
      </c>
    </row>
    <row r="34" spans="1:15" ht="15">
      <c r="A34" s="20" t="s">
        <v>115</v>
      </c>
      <c r="B34" t="s">
        <v>114</v>
      </c>
      <c r="C34" t="s">
        <v>116</v>
      </c>
      <c r="D34" s="16">
        <v>1</v>
      </c>
      <c r="E34" s="16">
        <v>67.75</v>
      </c>
      <c r="F34" s="16">
        <v>-54.75</v>
      </c>
      <c r="G34" s="18">
        <v>2.4944692762652942E-2</v>
      </c>
      <c r="H34">
        <v>0.31</v>
      </c>
      <c r="I34" t="s">
        <v>32</v>
      </c>
      <c r="J34" s="22">
        <v>1.3770373380288048E-2</v>
      </c>
      <c r="K34" s="22">
        <v>4.5193913946453564E-2</v>
      </c>
      <c r="L34" s="28">
        <v>2006</v>
      </c>
      <c r="M34" s="28">
        <v>2006</v>
      </c>
      <c r="N34" t="s">
        <v>118</v>
      </c>
      <c r="O34" t="s">
        <v>48</v>
      </c>
    </row>
    <row r="35" spans="1:15" ht="15">
      <c r="A35" s="20" t="s">
        <v>115</v>
      </c>
      <c r="B35" t="s">
        <v>114</v>
      </c>
      <c r="C35" t="s">
        <v>116</v>
      </c>
      <c r="D35" s="16">
        <v>1</v>
      </c>
      <c r="E35" s="16">
        <v>67.75</v>
      </c>
      <c r="F35" s="16">
        <v>-54.25</v>
      </c>
      <c r="G35" s="18">
        <v>2.49446927626529E-2</v>
      </c>
      <c r="H35">
        <v>0.31</v>
      </c>
      <c r="I35" t="s">
        <v>32</v>
      </c>
      <c r="J35" s="22">
        <v>1.3770373380288E-2</v>
      </c>
      <c r="K35" s="22">
        <v>4.5193913946453598E-2</v>
      </c>
      <c r="L35" s="28">
        <v>2006</v>
      </c>
      <c r="M35" s="28">
        <v>2006</v>
      </c>
      <c r="N35" t="s">
        <v>118</v>
      </c>
      <c r="O35" t="s">
        <v>48</v>
      </c>
    </row>
    <row r="36" spans="1:15" ht="15">
      <c r="A36" s="20" t="s">
        <v>115</v>
      </c>
      <c r="B36" t="s">
        <v>114</v>
      </c>
      <c r="C36" t="s">
        <v>116</v>
      </c>
      <c r="D36" s="16">
        <v>0.52</v>
      </c>
      <c r="E36" s="16">
        <v>68.75</v>
      </c>
      <c r="F36" s="16">
        <v>-55.25</v>
      </c>
      <c r="G36" s="18">
        <v>2.49446927626529E-2</v>
      </c>
      <c r="H36">
        <v>0.31</v>
      </c>
      <c r="I36" t="s">
        <v>32</v>
      </c>
      <c r="J36" s="22">
        <v>1.3770373380288E-2</v>
      </c>
      <c r="K36" s="22">
        <v>4.5193913946453598E-2</v>
      </c>
      <c r="L36" s="28">
        <v>2006</v>
      </c>
      <c r="M36" s="28">
        <v>2006</v>
      </c>
      <c r="N36" t="s">
        <v>118</v>
      </c>
      <c r="O36" t="s">
        <v>48</v>
      </c>
    </row>
    <row r="37" spans="1:15" ht="15">
      <c r="A37" s="20" t="s">
        <v>115</v>
      </c>
      <c r="B37" t="s">
        <v>114</v>
      </c>
      <c r="C37" t="s">
        <v>116</v>
      </c>
      <c r="D37" s="16">
        <v>0.53</v>
      </c>
      <c r="E37" s="16">
        <v>68.75</v>
      </c>
      <c r="F37" s="16">
        <v>-54.75</v>
      </c>
      <c r="G37" s="18">
        <v>2.49446927626529E-2</v>
      </c>
      <c r="H37">
        <v>0.31</v>
      </c>
      <c r="I37" t="s">
        <v>32</v>
      </c>
      <c r="J37" s="22">
        <v>1.3770373380288E-2</v>
      </c>
      <c r="K37" s="22">
        <v>4.5193913946453598E-2</v>
      </c>
      <c r="L37" s="28">
        <v>2006</v>
      </c>
      <c r="M37" s="28">
        <v>2006</v>
      </c>
      <c r="N37" t="s">
        <v>118</v>
      </c>
      <c r="O37" t="s">
        <v>48</v>
      </c>
    </row>
    <row r="38" spans="1:15" ht="15">
      <c r="A38" s="20" t="s">
        <v>115</v>
      </c>
      <c r="B38" t="s">
        <v>114</v>
      </c>
      <c r="C38" t="s">
        <v>116</v>
      </c>
      <c r="D38" s="16">
        <v>0.45</v>
      </c>
      <c r="E38" s="16">
        <v>68.75</v>
      </c>
      <c r="F38" s="16">
        <v>-54.25</v>
      </c>
      <c r="G38" s="18">
        <v>2.49446927626529E-2</v>
      </c>
      <c r="H38">
        <v>0.31</v>
      </c>
      <c r="I38" t="s">
        <v>32</v>
      </c>
      <c r="J38" s="22">
        <v>1.3770373380288E-2</v>
      </c>
      <c r="K38" s="22">
        <v>4.5193913946453598E-2</v>
      </c>
      <c r="L38" s="28">
        <v>2006</v>
      </c>
      <c r="M38" s="28">
        <v>2006</v>
      </c>
      <c r="N38" t="s">
        <v>118</v>
      </c>
      <c r="O38" t="s">
        <v>48</v>
      </c>
    </row>
    <row r="39" spans="1:15" ht="15">
      <c r="A39" s="20" t="s">
        <v>115</v>
      </c>
      <c r="B39" t="s">
        <v>114</v>
      </c>
      <c r="C39" t="s">
        <v>116</v>
      </c>
      <c r="D39" s="16">
        <v>0.03</v>
      </c>
      <c r="E39" s="16">
        <v>68.75</v>
      </c>
      <c r="F39" s="16">
        <v>-53.75</v>
      </c>
      <c r="G39" s="18">
        <v>2.49446927626529E-2</v>
      </c>
      <c r="H39">
        <v>0.31</v>
      </c>
      <c r="I39" t="s">
        <v>32</v>
      </c>
      <c r="J39" s="22">
        <v>1.3770373380288E-2</v>
      </c>
      <c r="K39" s="22">
        <v>4.5193913946453598E-2</v>
      </c>
      <c r="L39" s="28">
        <v>2006</v>
      </c>
      <c r="M39" s="28">
        <v>2006</v>
      </c>
      <c r="N39" t="s">
        <v>118</v>
      </c>
      <c r="O39" t="s">
        <v>48</v>
      </c>
    </row>
    <row r="40" spans="1:15" ht="15">
      <c r="A40" s="20" t="s">
        <v>115</v>
      </c>
      <c r="B40" t="s">
        <v>114</v>
      </c>
      <c r="C40" t="s">
        <v>116</v>
      </c>
      <c r="D40" s="16">
        <v>0.8</v>
      </c>
      <c r="E40" s="16">
        <v>69.75</v>
      </c>
      <c r="F40" s="16">
        <v>-55.75</v>
      </c>
      <c r="G40" s="18">
        <v>2.49446927626529E-2</v>
      </c>
      <c r="H40">
        <v>0.31</v>
      </c>
      <c r="I40" t="s">
        <v>32</v>
      </c>
      <c r="J40" s="22">
        <v>1.3770373380288E-2</v>
      </c>
      <c r="K40" s="22">
        <v>4.5193913946453598E-2</v>
      </c>
      <c r="L40" s="28">
        <v>2006</v>
      </c>
      <c r="M40" s="28">
        <v>2006</v>
      </c>
      <c r="N40" t="s">
        <v>118</v>
      </c>
      <c r="O40" t="s">
        <v>48</v>
      </c>
    </row>
    <row r="41" spans="1:15" ht="15">
      <c r="A41" s="20" t="s">
        <v>115</v>
      </c>
      <c r="B41" t="s">
        <v>114</v>
      </c>
      <c r="C41" t="s">
        <v>116</v>
      </c>
      <c r="D41" s="16">
        <v>0.86</v>
      </c>
      <c r="E41" s="16">
        <v>69.75</v>
      </c>
      <c r="F41" s="16">
        <v>-55.25</v>
      </c>
      <c r="G41" s="18">
        <v>2.49446927626529E-2</v>
      </c>
      <c r="H41">
        <v>0.31</v>
      </c>
      <c r="I41" t="s">
        <v>32</v>
      </c>
      <c r="J41" s="22">
        <v>1.3770373380288E-2</v>
      </c>
      <c r="K41" s="22">
        <v>4.5193913946453598E-2</v>
      </c>
      <c r="L41" s="28">
        <v>2006</v>
      </c>
      <c r="M41" s="28">
        <v>2006</v>
      </c>
      <c r="N41" t="s">
        <v>118</v>
      </c>
      <c r="O41" t="s">
        <v>48</v>
      </c>
    </row>
    <row r="42" spans="1:15" ht="15">
      <c r="A42" s="20" t="s">
        <v>115</v>
      </c>
      <c r="B42" t="s">
        <v>114</v>
      </c>
      <c r="C42" t="s">
        <v>116</v>
      </c>
      <c r="D42" s="16">
        <v>0.88</v>
      </c>
      <c r="E42" s="16">
        <v>70.25</v>
      </c>
      <c r="F42" s="16">
        <v>-55.25</v>
      </c>
      <c r="G42" s="18">
        <v>2.49446927626529E-2</v>
      </c>
      <c r="H42">
        <v>0.31</v>
      </c>
      <c r="I42" t="s">
        <v>32</v>
      </c>
      <c r="J42" s="22">
        <v>1.3770373380288E-2</v>
      </c>
      <c r="K42" s="22">
        <v>4.5193913946453598E-2</v>
      </c>
      <c r="L42" s="28">
        <v>2006</v>
      </c>
      <c r="M42" s="28">
        <v>2006</v>
      </c>
      <c r="N42" t="s">
        <v>118</v>
      </c>
      <c r="O42" t="s">
        <v>48</v>
      </c>
    </row>
    <row r="43" spans="1:15" ht="15">
      <c r="A43" s="20" t="s">
        <v>115</v>
      </c>
      <c r="B43" t="s">
        <v>114</v>
      </c>
      <c r="C43" t="s">
        <v>116</v>
      </c>
      <c r="D43" s="16">
        <v>0.97</v>
      </c>
      <c r="E43" s="16">
        <v>67.25</v>
      </c>
      <c r="F43" s="16">
        <v>-54.25</v>
      </c>
      <c r="G43" s="18">
        <v>2.49446927626529E-2</v>
      </c>
      <c r="H43">
        <v>0.31</v>
      </c>
      <c r="I43" t="s">
        <v>32</v>
      </c>
      <c r="J43" s="22">
        <v>1.3770373380288E-2</v>
      </c>
      <c r="K43" s="22">
        <v>4.5193913946453598E-2</v>
      </c>
      <c r="L43" s="28">
        <v>2006</v>
      </c>
      <c r="M43" s="28">
        <v>2006</v>
      </c>
      <c r="N43" t="s">
        <v>118</v>
      </c>
      <c r="O43" t="s">
        <v>48</v>
      </c>
    </row>
    <row r="44" spans="1:15" ht="15">
      <c r="A44" s="20" t="s">
        <v>115</v>
      </c>
      <c r="B44" t="s">
        <v>114</v>
      </c>
      <c r="C44" t="s">
        <v>116</v>
      </c>
      <c r="D44" s="16">
        <v>0.9</v>
      </c>
      <c r="E44" s="16">
        <v>70.25</v>
      </c>
      <c r="F44" s="16">
        <v>-55.75</v>
      </c>
      <c r="G44" s="18">
        <v>2.49446927626529E-2</v>
      </c>
      <c r="H44">
        <v>0.31</v>
      </c>
      <c r="I44" t="s">
        <v>32</v>
      </c>
      <c r="J44" s="22">
        <v>1.3770373380288E-2</v>
      </c>
      <c r="K44" s="22">
        <v>4.5193913946453598E-2</v>
      </c>
      <c r="L44" s="28">
        <v>2006</v>
      </c>
      <c r="M44" s="28">
        <v>2006</v>
      </c>
      <c r="N44" t="s">
        <v>118</v>
      </c>
      <c r="O44" t="s">
        <v>48</v>
      </c>
    </row>
    <row r="45" spans="1:15" ht="15">
      <c r="A45" s="20" t="s">
        <v>115</v>
      </c>
      <c r="B45" t="s">
        <v>114</v>
      </c>
      <c r="C45" t="s">
        <v>116</v>
      </c>
      <c r="D45" s="16">
        <v>1</v>
      </c>
      <c r="E45" s="16">
        <v>67.25</v>
      </c>
      <c r="F45" s="16">
        <v>-54.75</v>
      </c>
      <c r="G45" s="18">
        <v>2.49446927626529E-2</v>
      </c>
      <c r="H45">
        <v>0.31</v>
      </c>
      <c r="I45" t="s">
        <v>32</v>
      </c>
      <c r="J45" s="22">
        <v>1.3770373380288E-2</v>
      </c>
      <c r="K45" s="22">
        <v>4.5193913946453598E-2</v>
      </c>
      <c r="L45" s="28">
        <v>2006</v>
      </c>
      <c r="M45" s="28">
        <v>2006</v>
      </c>
      <c r="N45" t="s">
        <v>118</v>
      </c>
      <c r="O45" t="s">
        <v>48</v>
      </c>
    </row>
    <row r="46" spans="1:15" ht="15">
      <c r="A46" s="20" t="s">
        <v>115</v>
      </c>
      <c r="B46" t="s">
        <v>114</v>
      </c>
      <c r="C46" t="s">
        <v>116</v>
      </c>
      <c r="D46" s="16">
        <v>0.68</v>
      </c>
      <c r="E46" s="16">
        <v>65.75</v>
      </c>
      <c r="F46" s="16">
        <v>-55.25</v>
      </c>
      <c r="G46" s="18">
        <v>2.49446927626529E-2</v>
      </c>
      <c r="H46">
        <v>0.31</v>
      </c>
      <c r="I46" t="s">
        <v>32</v>
      </c>
      <c r="J46" s="22">
        <v>1.3770373380288E-2</v>
      </c>
      <c r="K46" s="22">
        <v>4.5193913946453598E-2</v>
      </c>
      <c r="L46" s="28">
        <v>2006</v>
      </c>
      <c r="M46" s="28">
        <v>2006</v>
      </c>
      <c r="N46" t="s">
        <v>118</v>
      </c>
      <c r="O46" t="s">
        <v>48</v>
      </c>
    </row>
    <row r="47" spans="1:15" ht="15">
      <c r="A47" s="20" t="s">
        <v>115</v>
      </c>
      <c r="B47" t="s">
        <v>114</v>
      </c>
      <c r="C47" t="s">
        <v>116</v>
      </c>
      <c r="D47" s="16">
        <v>0.2</v>
      </c>
      <c r="E47" s="16">
        <v>71.75</v>
      </c>
      <c r="F47" s="16">
        <v>-59.25</v>
      </c>
      <c r="G47" s="18">
        <v>2.49446927626529E-2</v>
      </c>
      <c r="H47">
        <v>0.31</v>
      </c>
      <c r="I47" t="s">
        <v>32</v>
      </c>
      <c r="J47" s="22">
        <v>1.3770373380288E-2</v>
      </c>
      <c r="K47" s="22">
        <v>4.5193913946453598E-2</v>
      </c>
      <c r="L47" s="28">
        <v>2006</v>
      </c>
      <c r="M47" s="28">
        <v>2006</v>
      </c>
      <c r="N47" t="s">
        <v>118</v>
      </c>
      <c r="O47" t="s">
        <v>48</v>
      </c>
    </row>
    <row r="48" spans="1:15" ht="15">
      <c r="A48" s="20" t="s">
        <v>115</v>
      </c>
      <c r="B48" t="s">
        <v>114</v>
      </c>
      <c r="C48" t="s">
        <v>116</v>
      </c>
      <c r="D48" s="16">
        <v>0.33</v>
      </c>
      <c r="E48" s="16">
        <v>71.75</v>
      </c>
      <c r="F48" s="16">
        <v>-58.75</v>
      </c>
      <c r="G48" s="18">
        <v>2.49446927626529E-2</v>
      </c>
      <c r="H48">
        <v>0.31</v>
      </c>
      <c r="I48" t="s">
        <v>32</v>
      </c>
      <c r="J48" s="22">
        <v>1.3770373380288E-2</v>
      </c>
      <c r="K48" s="22">
        <v>4.5193913946453598E-2</v>
      </c>
      <c r="L48" s="28">
        <v>2006</v>
      </c>
      <c r="M48" s="28">
        <v>2006</v>
      </c>
      <c r="N48" t="s">
        <v>118</v>
      </c>
      <c r="O48" t="s">
        <v>48</v>
      </c>
    </row>
    <row r="49" spans="1:15" ht="15">
      <c r="A49" s="20" t="s">
        <v>115</v>
      </c>
      <c r="B49" t="s">
        <v>114</v>
      </c>
      <c r="C49" t="s">
        <v>116</v>
      </c>
      <c r="D49" s="16">
        <v>0.47</v>
      </c>
      <c r="E49" s="16">
        <v>71.75</v>
      </c>
      <c r="F49" s="16">
        <v>-58.25</v>
      </c>
      <c r="G49" s="18">
        <v>2.49446927626529E-2</v>
      </c>
      <c r="H49">
        <v>0.31</v>
      </c>
      <c r="I49" t="s">
        <v>32</v>
      </c>
      <c r="J49" s="22">
        <v>1.3770373380288E-2</v>
      </c>
      <c r="K49" s="22">
        <v>4.5193913946453598E-2</v>
      </c>
      <c r="L49" s="28">
        <v>2006</v>
      </c>
      <c r="M49" s="28">
        <v>2006</v>
      </c>
      <c r="N49" t="s">
        <v>118</v>
      </c>
      <c r="O49" t="s">
        <v>48</v>
      </c>
    </row>
    <row r="50" spans="1:15" ht="15">
      <c r="A50" s="20" t="s">
        <v>115</v>
      </c>
      <c r="B50" t="s">
        <v>114</v>
      </c>
      <c r="C50" t="s">
        <v>116</v>
      </c>
      <c r="D50" s="16">
        <v>0.56000000000000005</v>
      </c>
      <c r="E50" s="16">
        <v>71.75</v>
      </c>
      <c r="F50" s="16">
        <v>-57.75</v>
      </c>
      <c r="G50" s="18">
        <v>2.49446927626529E-2</v>
      </c>
      <c r="H50">
        <v>0.31</v>
      </c>
      <c r="I50" t="s">
        <v>32</v>
      </c>
      <c r="J50" s="22">
        <v>1.3770373380288E-2</v>
      </c>
      <c r="K50" s="22">
        <v>4.5193913946453598E-2</v>
      </c>
      <c r="L50" s="28">
        <v>2006</v>
      </c>
      <c r="M50" s="28">
        <v>2006</v>
      </c>
      <c r="N50" t="s">
        <v>118</v>
      </c>
      <c r="O50" t="s">
        <v>48</v>
      </c>
    </row>
    <row r="51" spans="1:15" ht="15">
      <c r="A51" s="20" t="s">
        <v>115</v>
      </c>
      <c r="B51" t="s">
        <v>114</v>
      </c>
      <c r="C51" t="s">
        <v>116</v>
      </c>
      <c r="D51" s="16">
        <v>0.62</v>
      </c>
      <c r="E51" s="16">
        <v>71.75</v>
      </c>
      <c r="F51" s="16">
        <v>-57.25</v>
      </c>
      <c r="G51" s="18">
        <v>2.49446927626529E-2</v>
      </c>
      <c r="H51">
        <v>0.31</v>
      </c>
      <c r="I51" t="s">
        <v>32</v>
      </c>
      <c r="J51" s="22">
        <v>1.3770373380288E-2</v>
      </c>
      <c r="K51" s="22">
        <v>4.5193913946453598E-2</v>
      </c>
      <c r="L51" s="28">
        <v>2006</v>
      </c>
      <c r="M51" s="28">
        <v>2006</v>
      </c>
      <c r="N51" t="s">
        <v>118</v>
      </c>
      <c r="O51" t="s">
        <v>48</v>
      </c>
    </row>
    <row r="52" spans="1:15" ht="15">
      <c r="A52" s="20" t="s">
        <v>115</v>
      </c>
      <c r="B52" t="s">
        <v>114</v>
      </c>
      <c r="C52" t="s">
        <v>116</v>
      </c>
      <c r="D52" s="16">
        <v>0.7</v>
      </c>
      <c r="E52" s="16">
        <v>71.75</v>
      </c>
      <c r="F52" s="16">
        <v>-56.75</v>
      </c>
      <c r="G52" s="18">
        <v>2.49446927626529E-2</v>
      </c>
      <c r="H52">
        <v>0.31</v>
      </c>
      <c r="I52" t="s">
        <v>32</v>
      </c>
      <c r="J52" s="22">
        <v>1.3770373380288E-2</v>
      </c>
      <c r="K52" s="22">
        <v>4.5193913946453598E-2</v>
      </c>
      <c r="L52" s="28">
        <v>2006</v>
      </c>
      <c r="M52" s="28">
        <v>2006</v>
      </c>
      <c r="N52" t="s">
        <v>118</v>
      </c>
      <c r="O52" t="s">
        <v>48</v>
      </c>
    </row>
    <row r="53" spans="1:15" ht="15">
      <c r="A53" s="20" t="s">
        <v>115</v>
      </c>
      <c r="B53" t="s">
        <v>114</v>
      </c>
      <c r="C53" t="s">
        <v>116</v>
      </c>
      <c r="D53" s="16">
        <v>0.73</v>
      </c>
      <c r="E53" s="16">
        <v>71.75</v>
      </c>
      <c r="F53" s="16">
        <v>-56.25</v>
      </c>
      <c r="G53" s="18">
        <v>2.49446927626529E-2</v>
      </c>
      <c r="H53">
        <v>0.31</v>
      </c>
      <c r="I53" t="s">
        <v>32</v>
      </c>
      <c r="J53" s="22">
        <v>1.3770373380288E-2</v>
      </c>
      <c r="K53" s="22">
        <v>4.5193913946453598E-2</v>
      </c>
      <c r="L53" s="28">
        <v>2006</v>
      </c>
      <c r="M53" s="28">
        <v>2006</v>
      </c>
      <c r="N53" t="s">
        <v>118</v>
      </c>
      <c r="O53" t="s">
        <v>48</v>
      </c>
    </row>
    <row r="54" spans="1:15" ht="15">
      <c r="A54" s="20" t="s">
        <v>115</v>
      </c>
      <c r="B54" t="s">
        <v>114</v>
      </c>
      <c r="C54" t="s">
        <v>116</v>
      </c>
      <c r="D54" s="16">
        <v>0.86</v>
      </c>
      <c r="E54" s="16">
        <v>65.75</v>
      </c>
      <c r="F54" s="16">
        <v>-54.75</v>
      </c>
      <c r="G54" s="18">
        <v>2.49446927626529E-2</v>
      </c>
      <c r="H54">
        <v>0.31</v>
      </c>
      <c r="I54" t="s">
        <v>32</v>
      </c>
      <c r="J54" s="22">
        <v>1.3770373380288E-2</v>
      </c>
      <c r="K54" s="22">
        <v>4.5193913946453598E-2</v>
      </c>
      <c r="L54" s="28">
        <v>2006</v>
      </c>
      <c r="M54" s="28">
        <v>2006</v>
      </c>
      <c r="N54" t="s">
        <v>118</v>
      </c>
      <c r="O54" t="s">
        <v>48</v>
      </c>
    </row>
    <row r="55" spans="1:15" ht="15">
      <c r="A55" s="20" t="s">
        <v>115</v>
      </c>
      <c r="B55" t="s">
        <v>114</v>
      </c>
      <c r="C55" t="s">
        <v>116</v>
      </c>
      <c r="D55" s="16">
        <v>0.96</v>
      </c>
      <c r="E55" s="16">
        <v>67.25</v>
      </c>
      <c r="F55" s="16">
        <v>-55.25</v>
      </c>
      <c r="G55" s="18">
        <v>2.49446927626529E-2</v>
      </c>
      <c r="H55">
        <v>0.31</v>
      </c>
      <c r="I55" t="s">
        <v>32</v>
      </c>
      <c r="J55" s="22">
        <v>1.3770373380288E-2</v>
      </c>
      <c r="K55" s="22">
        <v>4.5193913946453598E-2</v>
      </c>
      <c r="L55" s="28">
        <v>2006</v>
      </c>
      <c r="M55" s="28">
        <v>2006</v>
      </c>
      <c r="N55" t="s">
        <v>118</v>
      </c>
      <c r="O55" t="s">
        <v>48</v>
      </c>
    </row>
    <row r="56" spans="1:15" ht="15">
      <c r="A56" s="20" t="s">
        <v>115</v>
      </c>
      <c r="B56" t="s">
        <v>114</v>
      </c>
      <c r="C56" t="s">
        <v>116</v>
      </c>
      <c r="D56" s="16">
        <v>1</v>
      </c>
      <c r="E56" s="16">
        <v>67.75</v>
      </c>
      <c r="F56" s="16">
        <v>-53.75</v>
      </c>
      <c r="G56" s="18">
        <v>2.49446927626529E-2</v>
      </c>
      <c r="H56">
        <v>0.31</v>
      </c>
      <c r="I56" t="s">
        <v>32</v>
      </c>
      <c r="J56" s="22">
        <v>1.3770373380288E-2</v>
      </c>
      <c r="K56" s="22">
        <v>4.5193913946453598E-2</v>
      </c>
      <c r="L56" s="28">
        <v>2006</v>
      </c>
      <c r="M56" s="28">
        <v>2006</v>
      </c>
      <c r="N56" t="s">
        <v>118</v>
      </c>
      <c r="O56" t="s">
        <v>48</v>
      </c>
    </row>
    <row r="57" spans="1:15" ht="15">
      <c r="A57" s="20" t="s">
        <v>115</v>
      </c>
      <c r="B57" t="s">
        <v>114</v>
      </c>
      <c r="C57" t="s">
        <v>116</v>
      </c>
      <c r="D57" s="16">
        <v>0.42</v>
      </c>
      <c r="E57" s="16">
        <v>72.25</v>
      </c>
      <c r="F57" s="16">
        <v>-59.25</v>
      </c>
      <c r="G57" s="18">
        <v>2.49446927626529E-2</v>
      </c>
      <c r="H57">
        <v>0.31</v>
      </c>
      <c r="I57" t="s">
        <v>32</v>
      </c>
      <c r="J57" s="22">
        <v>1.3770373380288E-2</v>
      </c>
      <c r="K57" s="22">
        <v>4.5193913946453598E-2</v>
      </c>
      <c r="L57" s="28">
        <v>2006</v>
      </c>
      <c r="M57" s="28">
        <v>2006</v>
      </c>
      <c r="N57" t="s">
        <v>118</v>
      </c>
      <c r="O57" t="s">
        <v>48</v>
      </c>
    </row>
    <row r="58" spans="1:15" ht="15">
      <c r="A58" s="20" t="s">
        <v>115</v>
      </c>
      <c r="B58" t="s">
        <v>114</v>
      </c>
      <c r="C58" t="s">
        <v>116</v>
      </c>
      <c r="D58" s="16">
        <v>0.43</v>
      </c>
      <c r="E58" s="16">
        <v>72.25</v>
      </c>
      <c r="F58" s="16">
        <v>-58.75</v>
      </c>
      <c r="G58" s="18">
        <v>2.49446927626529E-2</v>
      </c>
      <c r="H58">
        <v>0.31</v>
      </c>
      <c r="I58" t="s">
        <v>32</v>
      </c>
      <c r="J58" s="22">
        <v>1.3770373380288E-2</v>
      </c>
      <c r="K58" s="22">
        <v>4.5193913946453598E-2</v>
      </c>
      <c r="L58" s="28">
        <v>2006</v>
      </c>
      <c r="M58" s="28">
        <v>2006</v>
      </c>
      <c r="N58" t="s">
        <v>118</v>
      </c>
      <c r="O58" t="s">
        <v>48</v>
      </c>
    </row>
    <row r="59" spans="1:15" ht="15">
      <c r="A59" s="20" t="s">
        <v>115</v>
      </c>
      <c r="B59" t="s">
        <v>114</v>
      </c>
      <c r="C59" t="s">
        <v>116</v>
      </c>
      <c r="D59" s="16">
        <v>0.51</v>
      </c>
      <c r="E59" s="16">
        <v>72.25</v>
      </c>
      <c r="F59" s="16">
        <v>-58.25</v>
      </c>
      <c r="G59" s="18">
        <v>2.49446927626529E-2</v>
      </c>
      <c r="H59">
        <v>0.31</v>
      </c>
      <c r="I59" t="s">
        <v>32</v>
      </c>
      <c r="J59" s="22">
        <v>1.3770373380288E-2</v>
      </c>
      <c r="K59" s="22">
        <v>4.5193913946453598E-2</v>
      </c>
      <c r="L59" s="28">
        <v>2006</v>
      </c>
      <c r="M59" s="28">
        <v>2006</v>
      </c>
      <c r="N59" t="s">
        <v>118</v>
      </c>
      <c r="O59" t="s">
        <v>48</v>
      </c>
    </row>
    <row r="60" spans="1:15" ht="15">
      <c r="A60" s="20" t="s">
        <v>115</v>
      </c>
      <c r="B60" t="s">
        <v>114</v>
      </c>
      <c r="C60" t="s">
        <v>116</v>
      </c>
      <c r="D60" s="16">
        <v>0.51</v>
      </c>
      <c r="E60" s="16">
        <v>72.25</v>
      </c>
      <c r="F60" s="16">
        <v>-57.75</v>
      </c>
      <c r="G60" s="18">
        <v>2.49446927626529E-2</v>
      </c>
      <c r="H60">
        <v>0.31</v>
      </c>
      <c r="I60" t="s">
        <v>32</v>
      </c>
      <c r="J60" s="22">
        <v>1.3770373380288E-2</v>
      </c>
      <c r="K60" s="22">
        <v>4.5193913946453598E-2</v>
      </c>
      <c r="L60" s="28">
        <v>2006</v>
      </c>
      <c r="M60" s="28">
        <v>2006</v>
      </c>
      <c r="N60" t="s">
        <v>118</v>
      </c>
      <c r="O60" t="s">
        <v>48</v>
      </c>
    </row>
    <row r="61" spans="1:15" ht="15">
      <c r="A61" s="20" t="s">
        <v>115</v>
      </c>
      <c r="B61" t="s">
        <v>114</v>
      </c>
      <c r="C61" t="s">
        <v>116</v>
      </c>
      <c r="D61" s="16">
        <v>0.54</v>
      </c>
      <c r="E61" s="16">
        <v>72.25</v>
      </c>
      <c r="F61" s="16">
        <v>-57.25</v>
      </c>
      <c r="G61" s="18">
        <v>2.49446927626529E-2</v>
      </c>
      <c r="H61">
        <v>0.31</v>
      </c>
      <c r="I61" t="s">
        <v>32</v>
      </c>
      <c r="J61" s="22">
        <v>1.3770373380288E-2</v>
      </c>
      <c r="K61" s="22">
        <v>4.5193913946453598E-2</v>
      </c>
      <c r="L61" s="28">
        <v>2006</v>
      </c>
      <c r="M61" s="28">
        <v>2006</v>
      </c>
      <c r="N61" t="s">
        <v>118</v>
      </c>
      <c r="O61" t="s">
        <v>48</v>
      </c>
    </row>
    <row r="62" spans="1:15" ht="15">
      <c r="A62" s="20" t="s">
        <v>115</v>
      </c>
      <c r="B62" t="s">
        <v>114</v>
      </c>
      <c r="C62" t="s">
        <v>116</v>
      </c>
      <c r="D62" s="16">
        <v>0.53</v>
      </c>
      <c r="E62" s="16">
        <v>72.25</v>
      </c>
      <c r="F62" s="16">
        <v>-56.75</v>
      </c>
      <c r="G62" s="18">
        <v>2.49446927626529E-2</v>
      </c>
      <c r="H62">
        <v>0.31</v>
      </c>
      <c r="I62" t="s">
        <v>32</v>
      </c>
      <c r="J62" s="22">
        <v>1.3770373380288E-2</v>
      </c>
      <c r="K62" s="22">
        <v>4.5193913946453598E-2</v>
      </c>
      <c r="L62" s="28">
        <v>2006</v>
      </c>
      <c r="M62" s="28">
        <v>2006</v>
      </c>
      <c r="N62" t="s">
        <v>118</v>
      </c>
      <c r="O62" t="s">
        <v>48</v>
      </c>
    </row>
    <row r="63" spans="1:15" ht="15">
      <c r="A63" s="20" t="s">
        <v>115</v>
      </c>
      <c r="B63" t="s">
        <v>114</v>
      </c>
      <c r="C63" t="s">
        <v>116</v>
      </c>
      <c r="D63" s="16">
        <v>0.5</v>
      </c>
      <c r="E63" s="16">
        <v>68.75</v>
      </c>
      <c r="F63" s="16">
        <v>-53.25</v>
      </c>
      <c r="G63" s="18">
        <v>2.49446927626529E-2</v>
      </c>
      <c r="H63">
        <v>0.31</v>
      </c>
      <c r="I63" t="s">
        <v>32</v>
      </c>
      <c r="J63" s="22">
        <v>1.3770373380288E-2</v>
      </c>
      <c r="K63" s="22">
        <v>4.5193913946453598E-2</v>
      </c>
      <c r="L63" s="28">
        <v>2006</v>
      </c>
      <c r="M63" s="28">
        <v>2006</v>
      </c>
      <c r="N63" t="s">
        <v>118</v>
      </c>
      <c r="O63" t="s">
        <v>48</v>
      </c>
    </row>
    <row r="64" spans="1:15" ht="15">
      <c r="A64" s="20" t="s">
        <v>115</v>
      </c>
      <c r="B64" t="s">
        <v>114</v>
      </c>
      <c r="C64" t="s">
        <v>116</v>
      </c>
      <c r="D64" s="16">
        <v>0.89</v>
      </c>
      <c r="E64" s="16">
        <v>65.75</v>
      </c>
      <c r="F64" s="16">
        <v>-54.25</v>
      </c>
      <c r="G64" s="18">
        <v>2.49446927626529E-2</v>
      </c>
      <c r="H64">
        <v>0.31</v>
      </c>
      <c r="I64" t="s">
        <v>32</v>
      </c>
      <c r="J64" s="22">
        <v>1.3770373380288E-2</v>
      </c>
      <c r="K64" s="22">
        <v>4.5193913946453598E-2</v>
      </c>
      <c r="L64" s="28">
        <v>2006</v>
      </c>
      <c r="M64" s="28">
        <v>2006</v>
      </c>
      <c r="N64" t="s">
        <v>118</v>
      </c>
      <c r="O64" t="s">
        <v>48</v>
      </c>
    </row>
    <row r="65" spans="1:15" s="18" customFormat="1" ht="15">
      <c r="A65" s="20" t="s">
        <v>115</v>
      </c>
      <c r="B65" t="s">
        <v>114</v>
      </c>
      <c r="C65" t="s">
        <v>116</v>
      </c>
      <c r="D65" s="16">
        <v>0.12</v>
      </c>
      <c r="E65" s="16">
        <v>72.75</v>
      </c>
      <c r="F65" s="16">
        <v>-59.25</v>
      </c>
      <c r="G65" s="18">
        <v>2.49446927626529E-2</v>
      </c>
      <c r="H65">
        <v>0.31</v>
      </c>
      <c r="I65" t="s">
        <v>32</v>
      </c>
      <c r="J65" s="22">
        <v>1.3770373380288E-2</v>
      </c>
      <c r="K65" s="22">
        <v>4.5193913946453598E-2</v>
      </c>
      <c r="L65" s="28">
        <v>2006</v>
      </c>
      <c r="M65" s="28">
        <v>2006</v>
      </c>
      <c r="N65" t="s">
        <v>118</v>
      </c>
      <c r="O65" t="s">
        <v>48</v>
      </c>
    </row>
    <row r="66" spans="1:15" s="18" customFormat="1" ht="15">
      <c r="A66" s="20" t="s">
        <v>115</v>
      </c>
      <c r="B66" t="s">
        <v>114</v>
      </c>
      <c r="C66" t="s">
        <v>116</v>
      </c>
      <c r="D66" s="16">
        <v>0.49</v>
      </c>
      <c r="E66" s="16">
        <v>72.75</v>
      </c>
      <c r="F66" s="16">
        <v>-58.75</v>
      </c>
      <c r="G66" s="18">
        <v>2.49446927626529E-2</v>
      </c>
      <c r="H66">
        <v>0.31</v>
      </c>
      <c r="I66" t="s">
        <v>32</v>
      </c>
      <c r="J66" s="22">
        <v>1.3770373380288E-2</v>
      </c>
      <c r="K66" s="22">
        <v>4.5193913946453598E-2</v>
      </c>
      <c r="L66" s="28">
        <v>2006</v>
      </c>
      <c r="M66" s="28">
        <v>2006</v>
      </c>
      <c r="N66" t="s">
        <v>118</v>
      </c>
      <c r="O66" t="s">
        <v>48</v>
      </c>
    </row>
    <row r="67" spans="1:15" s="18" customFormat="1" ht="15">
      <c r="A67" s="20" t="s">
        <v>115</v>
      </c>
      <c r="B67" t="s">
        <v>114</v>
      </c>
      <c r="C67" t="s">
        <v>116</v>
      </c>
      <c r="D67" s="16">
        <v>0.74</v>
      </c>
      <c r="E67" s="16">
        <v>72.75</v>
      </c>
      <c r="F67" s="16">
        <v>-58.25</v>
      </c>
      <c r="G67" s="18">
        <v>2.49446927626529E-2</v>
      </c>
      <c r="H67">
        <v>0.31</v>
      </c>
      <c r="I67" t="s">
        <v>32</v>
      </c>
      <c r="J67" s="22">
        <v>1.3770373380288E-2</v>
      </c>
      <c r="K67" s="22">
        <v>4.5193913946453598E-2</v>
      </c>
      <c r="L67" s="28">
        <v>2006</v>
      </c>
      <c r="M67" s="28">
        <v>2006</v>
      </c>
      <c r="N67" t="s">
        <v>118</v>
      </c>
      <c r="O67" t="s">
        <v>48</v>
      </c>
    </row>
    <row r="68" spans="1:15" s="18" customFormat="1" ht="15">
      <c r="A68" s="20" t="s">
        <v>115</v>
      </c>
      <c r="B68" t="s">
        <v>114</v>
      </c>
      <c r="C68" t="s">
        <v>116</v>
      </c>
      <c r="D68" s="16">
        <v>0.72</v>
      </c>
      <c r="E68" s="16">
        <v>72.75</v>
      </c>
      <c r="F68" s="16">
        <v>-57.75</v>
      </c>
      <c r="G68" s="18">
        <v>2.49446927626529E-2</v>
      </c>
      <c r="H68">
        <v>0.31</v>
      </c>
      <c r="I68" t="s">
        <v>32</v>
      </c>
      <c r="J68" s="22">
        <v>1.3770373380288E-2</v>
      </c>
      <c r="K68" s="22">
        <v>4.5193913946453598E-2</v>
      </c>
      <c r="L68" s="28">
        <v>2006</v>
      </c>
      <c r="M68" s="28">
        <v>2006</v>
      </c>
      <c r="N68" t="s">
        <v>118</v>
      </c>
      <c r="O68" t="s">
        <v>48</v>
      </c>
    </row>
    <row r="69" spans="1:15" s="18" customFormat="1" ht="15">
      <c r="A69" s="20" t="s">
        <v>115</v>
      </c>
      <c r="B69" t="s">
        <v>114</v>
      </c>
      <c r="C69" t="s">
        <v>116</v>
      </c>
      <c r="D69" s="16">
        <v>0.57999999999999996</v>
      </c>
      <c r="E69" s="16">
        <v>72.75</v>
      </c>
      <c r="F69" s="16">
        <v>-57.25</v>
      </c>
      <c r="G69" s="18">
        <v>2.49446927626529E-2</v>
      </c>
      <c r="H69">
        <v>0.31</v>
      </c>
      <c r="I69" t="s">
        <v>32</v>
      </c>
      <c r="J69" s="22">
        <v>1.3770373380288E-2</v>
      </c>
      <c r="K69" s="22">
        <v>4.5193913946453598E-2</v>
      </c>
      <c r="L69" s="28">
        <v>2006</v>
      </c>
      <c r="M69" s="28">
        <v>2006</v>
      </c>
      <c r="N69" t="s">
        <v>118</v>
      </c>
      <c r="O69" t="s">
        <v>48</v>
      </c>
    </row>
    <row r="70" spans="1:15" s="18" customFormat="1" ht="15">
      <c r="A70" s="20" t="s">
        <v>115</v>
      </c>
      <c r="B70" t="s">
        <v>114</v>
      </c>
      <c r="C70" t="s">
        <v>116</v>
      </c>
      <c r="D70" s="16">
        <v>0.56999999999999995</v>
      </c>
      <c r="E70" s="16">
        <v>72.75</v>
      </c>
      <c r="F70" s="16">
        <v>-56.75</v>
      </c>
      <c r="G70" s="18">
        <v>2.49446927626529E-2</v>
      </c>
      <c r="H70">
        <v>0.31</v>
      </c>
      <c r="I70" t="s">
        <v>32</v>
      </c>
      <c r="J70" s="22">
        <v>1.3770373380288E-2</v>
      </c>
      <c r="K70" s="22">
        <v>4.5193913946453598E-2</v>
      </c>
      <c r="L70" s="28">
        <v>2006</v>
      </c>
      <c r="M70" s="28">
        <v>2006</v>
      </c>
      <c r="N70" t="s">
        <v>118</v>
      </c>
      <c r="O70" t="s">
        <v>48</v>
      </c>
    </row>
    <row r="71" spans="1:15" s="18" customFormat="1" ht="15">
      <c r="A71" s="20" t="s">
        <v>115</v>
      </c>
      <c r="B71" t="s">
        <v>114</v>
      </c>
      <c r="C71" t="s">
        <v>116</v>
      </c>
      <c r="D71" s="16">
        <v>0.6</v>
      </c>
      <c r="E71" s="16">
        <v>72.25</v>
      </c>
      <c r="F71" s="16">
        <v>-56.25</v>
      </c>
      <c r="G71" s="18">
        <v>2.49446927626529E-2</v>
      </c>
      <c r="H71">
        <v>0.31</v>
      </c>
      <c r="I71" t="s">
        <v>32</v>
      </c>
      <c r="J71" s="22">
        <v>1.3770373380288E-2</v>
      </c>
      <c r="K71" s="22">
        <v>4.5193913946453598E-2</v>
      </c>
      <c r="L71" s="28">
        <v>2006</v>
      </c>
      <c r="M71" s="28">
        <v>2006</v>
      </c>
      <c r="N71" t="s">
        <v>118</v>
      </c>
      <c r="O71" t="s">
        <v>48</v>
      </c>
    </row>
    <row r="72" spans="1:15" s="18" customFormat="1" ht="15">
      <c r="A72" s="20" t="s">
        <v>115</v>
      </c>
      <c r="B72" t="s">
        <v>114</v>
      </c>
      <c r="C72" t="s">
        <v>116</v>
      </c>
      <c r="D72" s="16">
        <v>0.89</v>
      </c>
      <c r="E72" s="16">
        <v>67.25</v>
      </c>
      <c r="F72" s="16">
        <v>-55.75</v>
      </c>
      <c r="G72" s="18">
        <v>2.49446927626529E-2</v>
      </c>
      <c r="H72">
        <v>0.31</v>
      </c>
      <c r="I72" t="s">
        <v>32</v>
      </c>
      <c r="J72" s="22">
        <v>1.3770373380288E-2</v>
      </c>
      <c r="K72" s="22">
        <v>4.5193913946453598E-2</v>
      </c>
      <c r="L72" s="28">
        <v>2006</v>
      </c>
      <c r="M72" s="28">
        <v>2006</v>
      </c>
      <c r="N72" t="s">
        <v>118</v>
      </c>
      <c r="O72" t="s">
        <v>48</v>
      </c>
    </row>
    <row r="73" spans="1:15" s="18" customFormat="1" ht="15">
      <c r="A73" s="20" t="s">
        <v>115</v>
      </c>
      <c r="B73" t="s">
        <v>114</v>
      </c>
      <c r="C73" t="s">
        <v>116</v>
      </c>
      <c r="D73" s="16">
        <v>0.01</v>
      </c>
      <c r="E73" s="16">
        <v>71.75</v>
      </c>
      <c r="F73" s="16">
        <v>-59.75</v>
      </c>
      <c r="G73" s="18">
        <v>2.49446927626529E-2</v>
      </c>
      <c r="H73">
        <v>0.31</v>
      </c>
      <c r="I73" t="s">
        <v>32</v>
      </c>
      <c r="J73" s="22">
        <v>1.3770373380288E-2</v>
      </c>
      <c r="K73" s="22">
        <v>4.5193913946453598E-2</v>
      </c>
      <c r="L73" s="28">
        <v>2006</v>
      </c>
      <c r="M73" s="28">
        <v>2006</v>
      </c>
      <c r="N73" t="s">
        <v>118</v>
      </c>
      <c r="O73" t="s">
        <v>48</v>
      </c>
    </row>
    <row r="74" spans="1:15" s="18" customFormat="1" ht="15">
      <c r="A74" s="20" t="s">
        <v>115</v>
      </c>
      <c r="B74" t="s">
        <v>114</v>
      </c>
      <c r="C74" t="s">
        <v>116</v>
      </c>
      <c r="D74" s="16">
        <v>0.88</v>
      </c>
      <c r="E74" s="16">
        <v>67.75</v>
      </c>
      <c r="F74" s="16">
        <v>-55.75</v>
      </c>
      <c r="G74" s="18">
        <v>2.49446927626529E-2</v>
      </c>
      <c r="H74">
        <v>0.31</v>
      </c>
      <c r="I74" t="s">
        <v>32</v>
      </c>
      <c r="J74" s="22">
        <v>1.3770373380288E-2</v>
      </c>
      <c r="K74" s="22">
        <v>4.5193913946453598E-2</v>
      </c>
      <c r="L74" s="28">
        <v>2006</v>
      </c>
      <c r="M74" s="28">
        <v>2006</v>
      </c>
      <c r="N74" t="s">
        <v>118</v>
      </c>
      <c r="O74" t="s">
        <v>48</v>
      </c>
    </row>
    <row r="75" spans="1:15" s="18" customFormat="1" ht="15">
      <c r="A75" s="20" t="s">
        <v>115</v>
      </c>
      <c r="B75" t="s">
        <v>114</v>
      </c>
      <c r="C75" t="s">
        <v>116</v>
      </c>
      <c r="D75" s="16">
        <v>0.76</v>
      </c>
      <c r="E75" s="16">
        <v>68.25</v>
      </c>
      <c r="F75" s="16">
        <v>-53.75</v>
      </c>
      <c r="G75" s="18">
        <v>2.49446927626529E-2</v>
      </c>
      <c r="H75">
        <v>0.31</v>
      </c>
      <c r="I75" t="s">
        <v>32</v>
      </c>
      <c r="J75" s="22">
        <v>1.3770373380288E-2</v>
      </c>
      <c r="K75" s="22">
        <v>4.5193913946453598E-2</v>
      </c>
      <c r="L75" s="28">
        <v>2006</v>
      </c>
      <c r="M75" s="28">
        <v>2006</v>
      </c>
      <c r="N75" t="s">
        <v>118</v>
      </c>
      <c r="O75" t="s">
        <v>48</v>
      </c>
    </row>
    <row r="76" spans="1:15" s="18" customFormat="1" ht="15">
      <c r="A76" s="20" t="s">
        <v>115</v>
      </c>
      <c r="B76" t="s">
        <v>114</v>
      </c>
      <c r="C76" t="s">
        <v>116</v>
      </c>
      <c r="D76" s="16">
        <v>0.28999999999999998</v>
      </c>
      <c r="E76" s="16">
        <v>72.25</v>
      </c>
      <c r="F76" s="16">
        <v>-59.75</v>
      </c>
      <c r="G76" s="18">
        <v>2.49446927626529E-2</v>
      </c>
      <c r="H76">
        <v>0.31</v>
      </c>
      <c r="I76" t="s">
        <v>32</v>
      </c>
      <c r="J76" s="22">
        <v>1.3770373380288E-2</v>
      </c>
      <c r="K76" s="22">
        <v>4.5193913946453598E-2</v>
      </c>
      <c r="L76" s="28">
        <v>2006</v>
      </c>
      <c r="M76" s="28">
        <v>2006</v>
      </c>
      <c r="N76" t="s">
        <v>118</v>
      </c>
      <c r="O76" t="s">
        <v>48</v>
      </c>
    </row>
    <row r="77" spans="1:15" s="18" customFormat="1" ht="15">
      <c r="A77" s="20" t="s">
        <v>115</v>
      </c>
      <c r="B77" t="s">
        <v>114</v>
      </c>
      <c r="C77" t="s">
        <v>116</v>
      </c>
      <c r="D77" s="16">
        <v>0.48</v>
      </c>
      <c r="E77" s="16">
        <v>68.25</v>
      </c>
      <c r="F77" s="16">
        <v>-54.25</v>
      </c>
      <c r="G77" s="18">
        <v>2.49446927626529E-2</v>
      </c>
      <c r="H77">
        <v>0.31</v>
      </c>
      <c r="I77" t="s">
        <v>32</v>
      </c>
      <c r="J77" s="22">
        <v>1.3770373380288E-2</v>
      </c>
      <c r="K77" s="22">
        <v>4.5193913946453598E-2</v>
      </c>
      <c r="L77" s="28">
        <v>2006</v>
      </c>
      <c r="M77" s="28">
        <v>2006</v>
      </c>
      <c r="N77" t="s">
        <v>118</v>
      </c>
      <c r="O77" t="s">
        <v>48</v>
      </c>
    </row>
    <row r="78" spans="1:15" s="18" customFormat="1" ht="15">
      <c r="A78" s="20" t="s">
        <v>115</v>
      </c>
      <c r="B78" t="s">
        <v>114</v>
      </c>
      <c r="C78" t="s">
        <v>116</v>
      </c>
      <c r="D78" s="16">
        <v>0.66</v>
      </c>
      <c r="E78" s="16">
        <v>68.25</v>
      </c>
      <c r="F78" s="16">
        <v>-54.75</v>
      </c>
      <c r="G78" s="18">
        <v>2.49446927626529E-2</v>
      </c>
      <c r="H78">
        <v>0.31</v>
      </c>
      <c r="I78" t="s">
        <v>32</v>
      </c>
      <c r="J78" s="22">
        <v>1.3770373380288E-2</v>
      </c>
      <c r="K78" s="22">
        <v>4.5193913946453598E-2</v>
      </c>
      <c r="L78" s="28">
        <v>2006</v>
      </c>
      <c r="M78" s="28">
        <v>2006</v>
      </c>
      <c r="N78" t="s">
        <v>118</v>
      </c>
      <c r="O78" t="s">
        <v>48</v>
      </c>
    </row>
    <row r="79" spans="1:15" s="18" customFormat="1" ht="15">
      <c r="A79" s="20" t="s">
        <v>115</v>
      </c>
      <c r="B79" t="s">
        <v>114</v>
      </c>
      <c r="C79" t="s">
        <v>116</v>
      </c>
      <c r="D79" s="16">
        <v>0.87</v>
      </c>
      <c r="E79" s="16">
        <v>65.75</v>
      </c>
      <c r="F79" s="16">
        <v>-53.75</v>
      </c>
      <c r="G79" s="18">
        <v>2.49446927626529E-2</v>
      </c>
      <c r="H79">
        <v>0.31</v>
      </c>
      <c r="I79" t="s">
        <v>32</v>
      </c>
      <c r="J79" s="22">
        <v>1.3770373380288E-2</v>
      </c>
      <c r="K79" s="22">
        <v>4.5193913946453598E-2</v>
      </c>
      <c r="L79" s="28">
        <v>2006</v>
      </c>
      <c r="M79" s="28">
        <v>2006</v>
      </c>
      <c r="N79" t="s">
        <v>118</v>
      </c>
      <c r="O79" t="s">
        <v>48</v>
      </c>
    </row>
    <row r="80" spans="1:15" s="18" customFormat="1" ht="15">
      <c r="A80" s="20" t="s">
        <v>115</v>
      </c>
      <c r="B80" t="s">
        <v>114</v>
      </c>
      <c r="C80" t="s">
        <v>116</v>
      </c>
      <c r="D80" s="16">
        <v>0.54</v>
      </c>
      <c r="E80" s="16">
        <v>68.25</v>
      </c>
      <c r="F80" s="16">
        <v>-55.25</v>
      </c>
      <c r="G80" s="18">
        <v>2.49446927626529E-2</v>
      </c>
      <c r="H80">
        <v>0.31</v>
      </c>
      <c r="I80" t="s">
        <v>32</v>
      </c>
      <c r="J80" s="22">
        <v>1.3770373380288E-2</v>
      </c>
      <c r="K80" s="22">
        <v>4.5193913946453598E-2</v>
      </c>
      <c r="L80" s="28">
        <v>2006</v>
      </c>
      <c r="M80" s="28">
        <v>2006</v>
      </c>
      <c r="N80" t="s">
        <v>118</v>
      </c>
      <c r="O80" t="s">
        <v>48</v>
      </c>
    </row>
    <row r="81" spans="1:15" s="18" customFormat="1" ht="15">
      <c r="A81" s="79" t="s">
        <v>115</v>
      </c>
      <c r="B81" t="s">
        <v>114</v>
      </c>
      <c r="C81" t="s">
        <v>116</v>
      </c>
      <c r="D81" s="16">
        <v>0.74</v>
      </c>
      <c r="E81" s="16">
        <v>70.25</v>
      </c>
      <c r="F81" s="16">
        <v>-54.75</v>
      </c>
      <c r="G81" s="18">
        <v>2.49446927626529E-2</v>
      </c>
      <c r="H81">
        <v>0.31</v>
      </c>
      <c r="I81" t="s">
        <v>32</v>
      </c>
      <c r="J81" s="22">
        <v>1.3770373380288E-2</v>
      </c>
      <c r="K81" s="22">
        <v>4.5193913946453598E-2</v>
      </c>
      <c r="L81" s="28">
        <v>2006</v>
      </c>
      <c r="M81" s="28">
        <v>2006</v>
      </c>
      <c r="N81" t="s">
        <v>118</v>
      </c>
      <c r="O81" t="s">
        <v>48</v>
      </c>
    </row>
    <row r="82" spans="1:15" s="18" customFormat="1" ht="15">
      <c r="A82" s="79" t="s">
        <v>115</v>
      </c>
      <c r="B82" t="s">
        <v>114</v>
      </c>
      <c r="C82" t="s">
        <v>116</v>
      </c>
      <c r="D82" s="16">
        <v>0</v>
      </c>
      <c r="E82" s="16">
        <v>72.75</v>
      </c>
      <c r="F82" s="16">
        <v>-59.75</v>
      </c>
      <c r="G82" s="18">
        <v>2.49446927626529E-2</v>
      </c>
      <c r="H82">
        <v>0.31</v>
      </c>
      <c r="I82" t="s">
        <v>32</v>
      </c>
      <c r="J82" s="22">
        <v>1.3770373380288E-2</v>
      </c>
      <c r="K82" s="22">
        <v>4.5193913946453598E-2</v>
      </c>
      <c r="L82" s="28">
        <v>2006</v>
      </c>
      <c r="M82" s="28">
        <v>2006</v>
      </c>
      <c r="N82" t="s">
        <v>118</v>
      </c>
      <c r="O82" t="s">
        <v>48</v>
      </c>
    </row>
    <row r="83" spans="1:15" s="18" customFormat="1" ht="15">
      <c r="A83" s="79" t="s">
        <v>115</v>
      </c>
      <c r="B83" t="s">
        <v>114</v>
      </c>
      <c r="C83" t="s">
        <v>116</v>
      </c>
      <c r="D83" s="16">
        <v>0.69</v>
      </c>
      <c r="E83" s="16">
        <v>69.25</v>
      </c>
      <c r="F83" s="16">
        <v>-53.75</v>
      </c>
      <c r="G83" s="18">
        <v>2.49446927626529E-2</v>
      </c>
      <c r="H83">
        <v>0.31</v>
      </c>
      <c r="I83" t="s">
        <v>32</v>
      </c>
      <c r="J83" s="22">
        <v>1.3770373380288E-2</v>
      </c>
      <c r="K83" s="22">
        <v>4.5193913946453598E-2</v>
      </c>
      <c r="L83" s="28">
        <v>2006</v>
      </c>
      <c r="M83" s="28">
        <v>2006</v>
      </c>
      <c r="N83" t="s">
        <v>118</v>
      </c>
      <c r="O83" t="s">
        <v>48</v>
      </c>
    </row>
    <row r="84" spans="1:15" s="18" customFormat="1" ht="15">
      <c r="A84" s="79" t="s">
        <v>115</v>
      </c>
      <c r="B84" t="s">
        <v>114</v>
      </c>
      <c r="C84" t="s">
        <v>116</v>
      </c>
      <c r="D84" s="16">
        <v>0.83</v>
      </c>
      <c r="E84" s="16">
        <v>69.25</v>
      </c>
      <c r="F84" s="16">
        <v>-54.25</v>
      </c>
      <c r="G84" s="18">
        <v>2.49446927626529E-2</v>
      </c>
      <c r="H84">
        <v>0.31</v>
      </c>
      <c r="I84" t="s">
        <v>32</v>
      </c>
      <c r="J84" s="22">
        <v>1.3770373380288E-2</v>
      </c>
      <c r="K84" s="22">
        <v>4.5193913946453598E-2</v>
      </c>
      <c r="L84" s="28">
        <v>2006</v>
      </c>
      <c r="M84" s="28">
        <v>2006</v>
      </c>
      <c r="N84" t="s">
        <v>118</v>
      </c>
      <c r="O84" t="s">
        <v>48</v>
      </c>
    </row>
    <row r="85" spans="1:15" s="18" customFormat="1" ht="15">
      <c r="A85" s="79" t="s">
        <v>115</v>
      </c>
      <c r="B85" t="s">
        <v>114</v>
      </c>
      <c r="C85" t="s">
        <v>116</v>
      </c>
      <c r="D85" s="16">
        <v>0.54</v>
      </c>
      <c r="E85" s="16">
        <v>68.25</v>
      </c>
      <c r="F85" s="16">
        <v>-55.25</v>
      </c>
      <c r="G85" s="18">
        <v>2.49446927626529E-2</v>
      </c>
      <c r="H85">
        <v>0.31</v>
      </c>
      <c r="I85" t="s">
        <v>32</v>
      </c>
      <c r="J85" s="22">
        <v>1.3770373380288E-2</v>
      </c>
      <c r="K85" s="22">
        <v>4.5193913946453598E-2</v>
      </c>
      <c r="L85" s="28">
        <v>2006</v>
      </c>
      <c r="M85" s="28">
        <v>2006</v>
      </c>
      <c r="N85" t="s">
        <v>118</v>
      </c>
      <c r="O85" t="s">
        <v>48</v>
      </c>
    </row>
    <row r="86" spans="1:15" s="18" customFormat="1" ht="15">
      <c r="A86" s="79" t="s">
        <v>115</v>
      </c>
      <c r="B86" t="s">
        <v>114</v>
      </c>
      <c r="C86" t="s">
        <v>116</v>
      </c>
      <c r="D86" s="16">
        <v>0.73</v>
      </c>
      <c r="E86" s="16">
        <v>69.25</v>
      </c>
      <c r="F86" s="16">
        <v>-54.75</v>
      </c>
      <c r="G86" s="18">
        <v>2.49446927626529E-2</v>
      </c>
      <c r="H86">
        <v>0.31</v>
      </c>
      <c r="I86" t="s">
        <v>32</v>
      </c>
      <c r="J86" s="22">
        <v>1.3770373380288E-2</v>
      </c>
      <c r="K86" s="22">
        <v>4.5193913946453598E-2</v>
      </c>
      <c r="L86" s="28">
        <v>2006</v>
      </c>
      <c r="M86" s="28">
        <v>2006</v>
      </c>
      <c r="N86" t="s">
        <v>118</v>
      </c>
      <c r="O86" t="s">
        <v>48</v>
      </c>
    </row>
    <row r="87" spans="1:15" s="18" customFormat="1" ht="15">
      <c r="A87" s="79" t="s">
        <v>115</v>
      </c>
      <c r="B87" t="s">
        <v>114</v>
      </c>
      <c r="C87" t="s">
        <v>116</v>
      </c>
      <c r="D87" s="16">
        <v>0.28999999999999998</v>
      </c>
      <c r="E87" s="16">
        <v>71.25</v>
      </c>
      <c r="F87" s="16">
        <v>-59.25</v>
      </c>
      <c r="G87" s="18">
        <v>2.49446927626529E-2</v>
      </c>
      <c r="H87">
        <v>0.31</v>
      </c>
      <c r="I87" t="s">
        <v>32</v>
      </c>
      <c r="J87" s="22">
        <v>1.3770373380288E-2</v>
      </c>
      <c r="K87" s="22">
        <v>4.5193913946453598E-2</v>
      </c>
      <c r="L87" s="28">
        <v>2006</v>
      </c>
      <c r="M87" s="28">
        <v>2006</v>
      </c>
      <c r="N87" t="s">
        <v>118</v>
      </c>
      <c r="O87" t="s">
        <v>48</v>
      </c>
    </row>
    <row r="88" spans="1:15" s="18" customFormat="1" ht="15">
      <c r="A88" s="79" t="s">
        <v>115</v>
      </c>
      <c r="B88" t="s">
        <v>114</v>
      </c>
      <c r="C88" t="s">
        <v>116</v>
      </c>
      <c r="D88" s="16">
        <v>0.66</v>
      </c>
      <c r="E88" s="16">
        <v>68.25</v>
      </c>
      <c r="F88" s="16">
        <v>-54.75</v>
      </c>
      <c r="G88" s="18">
        <v>2.49446927626529E-2</v>
      </c>
      <c r="H88">
        <v>0.31</v>
      </c>
      <c r="I88" t="s">
        <v>32</v>
      </c>
      <c r="J88" s="22">
        <v>1.3770373380288E-2</v>
      </c>
      <c r="K88" s="22">
        <v>4.5193913946453598E-2</v>
      </c>
      <c r="L88" s="28">
        <v>2006</v>
      </c>
      <c r="M88" s="28">
        <v>2006</v>
      </c>
      <c r="N88" t="s">
        <v>118</v>
      </c>
      <c r="O88" t="s">
        <v>48</v>
      </c>
    </row>
    <row r="89" spans="1:15" s="18" customFormat="1" ht="15">
      <c r="A89" s="20" t="s">
        <v>115</v>
      </c>
      <c r="B89" t="s">
        <v>114</v>
      </c>
      <c r="C89" t="s">
        <v>116</v>
      </c>
      <c r="D89" s="16">
        <v>0.35</v>
      </c>
      <c r="E89" s="16">
        <v>71.25</v>
      </c>
      <c r="F89" s="16">
        <v>-58.75</v>
      </c>
      <c r="G89" s="18">
        <v>2.49446927626529E-2</v>
      </c>
      <c r="H89">
        <v>0.31</v>
      </c>
      <c r="I89" t="s">
        <v>32</v>
      </c>
      <c r="J89" s="22">
        <v>1.3770373380288E-2</v>
      </c>
      <c r="K89" s="22">
        <v>4.5193913946453598E-2</v>
      </c>
      <c r="L89" s="28">
        <v>2006</v>
      </c>
      <c r="M89" s="28">
        <v>2006</v>
      </c>
      <c r="N89" t="s">
        <v>118</v>
      </c>
      <c r="O89" t="s">
        <v>48</v>
      </c>
    </row>
    <row r="90" spans="1:15" s="18" customFormat="1" ht="15">
      <c r="A90" s="20" t="s">
        <v>115</v>
      </c>
      <c r="B90" t="s">
        <v>114</v>
      </c>
      <c r="C90" t="s">
        <v>116</v>
      </c>
      <c r="D90" s="16">
        <v>0.67</v>
      </c>
      <c r="E90" s="16">
        <v>69.25</v>
      </c>
      <c r="F90" s="16">
        <v>-55.25</v>
      </c>
      <c r="G90" s="18">
        <v>2.49446927626529E-2</v>
      </c>
      <c r="H90">
        <v>0.31</v>
      </c>
      <c r="I90" t="s">
        <v>32</v>
      </c>
      <c r="J90" s="22">
        <v>1.3770373380288E-2</v>
      </c>
      <c r="K90" s="22">
        <v>4.5193913946453598E-2</v>
      </c>
      <c r="L90" s="28">
        <v>2006</v>
      </c>
      <c r="M90" s="28">
        <v>2006</v>
      </c>
      <c r="N90" t="s">
        <v>118</v>
      </c>
      <c r="O90" t="s">
        <v>48</v>
      </c>
    </row>
    <row r="91" spans="1:15" s="18" customFormat="1" ht="15">
      <c r="A91" s="20" t="s">
        <v>115</v>
      </c>
      <c r="B91" t="s">
        <v>114</v>
      </c>
      <c r="C91" t="s">
        <v>116</v>
      </c>
      <c r="D91" s="16">
        <v>0.41</v>
      </c>
      <c r="E91" s="16">
        <v>71.25</v>
      </c>
      <c r="F91" s="16">
        <v>-58.25</v>
      </c>
      <c r="G91" s="18">
        <v>2.49446927626529E-2</v>
      </c>
      <c r="H91">
        <v>0.31</v>
      </c>
      <c r="I91" t="s">
        <v>32</v>
      </c>
      <c r="J91" s="22">
        <v>1.3770373380288E-2</v>
      </c>
      <c r="K91" s="22">
        <v>4.5193913946453598E-2</v>
      </c>
      <c r="L91" s="28">
        <v>2006</v>
      </c>
      <c r="M91" s="28">
        <v>2006</v>
      </c>
      <c r="N91" t="s">
        <v>118</v>
      </c>
      <c r="O91" t="s">
        <v>48</v>
      </c>
    </row>
    <row r="92" spans="1:15" s="18" customFormat="1" ht="15">
      <c r="A92" s="20" t="s">
        <v>115</v>
      </c>
      <c r="B92" t="s">
        <v>114</v>
      </c>
      <c r="C92" t="s">
        <v>116</v>
      </c>
      <c r="D92" s="16">
        <v>0.48</v>
      </c>
      <c r="E92" s="16">
        <v>68.25</v>
      </c>
      <c r="F92" s="16">
        <v>-54.25</v>
      </c>
      <c r="G92" s="18">
        <v>2.49446927626529E-2</v>
      </c>
      <c r="H92">
        <v>0.31</v>
      </c>
      <c r="I92" t="s">
        <v>32</v>
      </c>
      <c r="J92" s="22">
        <v>1.3770373380288E-2</v>
      </c>
      <c r="K92" s="22">
        <v>4.5193913946453598E-2</v>
      </c>
      <c r="L92" s="28">
        <v>2006</v>
      </c>
      <c r="M92" s="28">
        <v>2006</v>
      </c>
      <c r="N92" t="s">
        <v>118</v>
      </c>
      <c r="O92" t="s">
        <v>48</v>
      </c>
    </row>
    <row r="93" spans="1:15" s="18" customFormat="1" ht="15">
      <c r="A93" s="20" t="s">
        <v>115</v>
      </c>
      <c r="B93" t="s">
        <v>114</v>
      </c>
      <c r="C93" t="s">
        <v>116</v>
      </c>
      <c r="D93" s="16">
        <v>0.69</v>
      </c>
      <c r="E93" s="16">
        <v>72.75</v>
      </c>
      <c r="F93" s="16">
        <v>-56.25</v>
      </c>
      <c r="G93" s="18">
        <v>2.49446927626529E-2</v>
      </c>
      <c r="H93">
        <v>0.31</v>
      </c>
      <c r="I93" t="s">
        <v>32</v>
      </c>
      <c r="J93" s="22">
        <v>1.3770373380288E-2</v>
      </c>
      <c r="K93" s="22">
        <v>4.5193913946453598E-2</v>
      </c>
      <c r="L93" s="28">
        <v>2006</v>
      </c>
      <c r="M93" s="28">
        <v>2006</v>
      </c>
      <c r="N93" t="s">
        <v>118</v>
      </c>
      <c r="O93" t="s">
        <v>48</v>
      </c>
    </row>
    <row r="94" spans="1:15" s="18" customFormat="1" ht="15">
      <c r="A94" s="20" t="s">
        <v>115</v>
      </c>
      <c r="B94" t="s">
        <v>114</v>
      </c>
      <c r="C94" t="s">
        <v>116</v>
      </c>
      <c r="D94" s="16">
        <v>0.45</v>
      </c>
      <c r="E94" s="16">
        <v>71.25</v>
      </c>
      <c r="F94" s="16">
        <v>-57.75</v>
      </c>
      <c r="G94" s="18">
        <v>2.49446927626529E-2</v>
      </c>
      <c r="H94">
        <v>0.31</v>
      </c>
      <c r="I94" t="s">
        <v>32</v>
      </c>
      <c r="J94" s="22">
        <v>1.3770373380288E-2</v>
      </c>
      <c r="K94" s="22">
        <v>4.5193913946453598E-2</v>
      </c>
      <c r="L94" s="28">
        <v>2006</v>
      </c>
      <c r="M94" s="28">
        <v>2006</v>
      </c>
      <c r="N94" t="s">
        <v>118</v>
      </c>
      <c r="O94" t="s">
        <v>48</v>
      </c>
    </row>
    <row r="95" spans="1:15" s="18" customFormat="1" ht="15">
      <c r="A95" s="20" t="s">
        <v>115</v>
      </c>
      <c r="B95" t="s">
        <v>114</v>
      </c>
      <c r="C95" t="s">
        <v>116</v>
      </c>
      <c r="D95" s="16">
        <v>0.76</v>
      </c>
      <c r="E95" s="16">
        <v>68.25</v>
      </c>
      <c r="F95" s="16">
        <v>-53.75</v>
      </c>
      <c r="G95" s="18">
        <v>2.49446927626529E-2</v>
      </c>
      <c r="H95">
        <v>0.31</v>
      </c>
      <c r="I95" t="s">
        <v>32</v>
      </c>
      <c r="J95" s="22">
        <v>1.3770373380288E-2</v>
      </c>
      <c r="K95" s="22">
        <v>4.5193913946453598E-2</v>
      </c>
      <c r="L95" s="28">
        <v>2006</v>
      </c>
      <c r="M95" s="28">
        <v>2006</v>
      </c>
      <c r="N95" t="s">
        <v>118</v>
      </c>
      <c r="O95" t="s">
        <v>48</v>
      </c>
    </row>
    <row r="96" spans="1:15" s="18" customFormat="1" ht="15">
      <c r="A96" s="20" t="s">
        <v>115</v>
      </c>
      <c r="B96" t="s">
        <v>114</v>
      </c>
      <c r="C96" t="s">
        <v>116</v>
      </c>
      <c r="D96" s="16">
        <v>0.87</v>
      </c>
      <c r="E96" s="16">
        <v>71.75</v>
      </c>
      <c r="F96" s="16">
        <v>-55.75</v>
      </c>
      <c r="G96" s="18">
        <v>2.49446927626529E-2</v>
      </c>
      <c r="H96">
        <v>0.31</v>
      </c>
      <c r="I96" t="s">
        <v>32</v>
      </c>
      <c r="J96" s="22">
        <v>1.3770373380288E-2</v>
      </c>
      <c r="K96" s="22">
        <v>4.5193913946453598E-2</v>
      </c>
      <c r="L96" s="28">
        <v>2006</v>
      </c>
      <c r="M96" s="28">
        <v>2006</v>
      </c>
      <c r="N96" t="s">
        <v>118</v>
      </c>
      <c r="O96" t="s">
        <v>48</v>
      </c>
    </row>
    <row r="97" spans="1:15" s="18" customFormat="1" ht="15">
      <c r="A97" s="79" t="s">
        <v>115</v>
      </c>
      <c r="B97" t="s">
        <v>114</v>
      </c>
      <c r="C97" t="s">
        <v>116</v>
      </c>
      <c r="D97" s="16">
        <v>0.46</v>
      </c>
      <c r="E97" s="16">
        <v>71.25</v>
      </c>
      <c r="F97" s="16">
        <v>-57.25</v>
      </c>
      <c r="G97" s="18">
        <v>2.49446927626529E-2</v>
      </c>
      <c r="H97">
        <v>0.31</v>
      </c>
      <c r="I97" t="s">
        <v>32</v>
      </c>
      <c r="J97" s="22">
        <v>1.3770373380288E-2</v>
      </c>
      <c r="K97" s="22">
        <v>4.5193913946453598E-2</v>
      </c>
      <c r="L97" s="28">
        <v>2006</v>
      </c>
      <c r="M97" s="28">
        <v>2006</v>
      </c>
      <c r="N97" t="s">
        <v>118</v>
      </c>
      <c r="O97" t="s">
        <v>48</v>
      </c>
    </row>
    <row r="98" spans="1:15" s="18" customFormat="1" ht="15">
      <c r="A98" s="79" t="s">
        <v>115</v>
      </c>
      <c r="B98" t="s">
        <v>114</v>
      </c>
      <c r="C98" t="s">
        <v>116</v>
      </c>
      <c r="D98" s="16">
        <v>0.95</v>
      </c>
      <c r="E98" s="16">
        <v>66.25</v>
      </c>
      <c r="F98" s="16">
        <v>-54.25</v>
      </c>
      <c r="G98" s="18">
        <v>2.49446927626529E-2</v>
      </c>
      <c r="H98">
        <v>0.31</v>
      </c>
      <c r="I98" t="s">
        <v>32</v>
      </c>
      <c r="J98" s="22">
        <v>1.3770373380288E-2</v>
      </c>
      <c r="K98" s="22">
        <v>4.5193913946453598E-2</v>
      </c>
      <c r="L98" s="28">
        <v>2006</v>
      </c>
      <c r="M98" s="28">
        <v>2006</v>
      </c>
      <c r="N98" t="s">
        <v>118</v>
      </c>
      <c r="O98" t="s">
        <v>48</v>
      </c>
    </row>
    <row r="99" spans="1:15" s="18" customFormat="1" ht="15">
      <c r="A99" s="79" t="s">
        <v>115</v>
      </c>
      <c r="B99" t="s">
        <v>114</v>
      </c>
      <c r="C99" t="s">
        <v>116</v>
      </c>
      <c r="D99" s="16">
        <v>0.51</v>
      </c>
      <c r="E99" s="16">
        <v>71.25</v>
      </c>
      <c r="F99" s="16">
        <v>-56.75</v>
      </c>
      <c r="G99" s="18">
        <v>2.49446927626529E-2</v>
      </c>
      <c r="H99">
        <v>0.31</v>
      </c>
      <c r="I99" t="s">
        <v>32</v>
      </c>
      <c r="J99" s="22">
        <v>1.3770373380288E-2</v>
      </c>
      <c r="K99" s="22">
        <v>4.5193913946453598E-2</v>
      </c>
      <c r="L99" s="28">
        <v>2006</v>
      </c>
      <c r="M99" s="28">
        <v>2006</v>
      </c>
      <c r="N99" t="s">
        <v>118</v>
      </c>
      <c r="O99" t="s">
        <v>48</v>
      </c>
    </row>
    <row r="100" spans="1:15" s="18" customFormat="1" ht="15">
      <c r="A100" s="79" t="s">
        <v>115</v>
      </c>
      <c r="B100" t="s">
        <v>114</v>
      </c>
      <c r="C100" t="s">
        <v>116</v>
      </c>
      <c r="D100" s="16">
        <v>0.08</v>
      </c>
      <c r="E100" s="16">
        <v>71.25</v>
      </c>
      <c r="F100" s="16">
        <v>-59.75</v>
      </c>
      <c r="G100" s="18">
        <v>2.49446927626529E-2</v>
      </c>
      <c r="H100">
        <v>0.31</v>
      </c>
      <c r="I100" t="s">
        <v>32</v>
      </c>
      <c r="J100" s="22">
        <v>1.3770373380288E-2</v>
      </c>
      <c r="K100" s="22">
        <v>4.5193913946453598E-2</v>
      </c>
      <c r="L100" s="28">
        <v>2006</v>
      </c>
      <c r="M100" s="28">
        <v>2006</v>
      </c>
      <c r="N100" t="s">
        <v>118</v>
      </c>
      <c r="O100" t="s">
        <v>48</v>
      </c>
    </row>
    <row r="101" spans="1:15" s="18" customFormat="1" ht="15">
      <c r="A101" s="79" t="s">
        <v>115</v>
      </c>
      <c r="B101" t="s">
        <v>114</v>
      </c>
      <c r="C101" t="s">
        <v>116</v>
      </c>
      <c r="D101" s="16">
        <v>1</v>
      </c>
      <c r="E101" s="16">
        <v>67.25</v>
      </c>
      <c r="F101" s="16">
        <v>-53.75</v>
      </c>
      <c r="G101" s="18">
        <v>2.49446927626529E-2</v>
      </c>
      <c r="H101">
        <v>0.31</v>
      </c>
      <c r="I101" t="s">
        <v>32</v>
      </c>
      <c r="J101" s="22">
        <v>1.3770373380288E-2</v>
      </c>
      <c r="K101" s="22">
        <v>4.5193913946453598E-2</v>
      </c>
      <c r="L101" s="28">
        <v>2006</v>
      </c>
      <c r="M101" s="28">
        <v>2006</v>
      </c>
      <c r="N101" t="s">
        <v>118</v>
      </c>
      <c r="O101" t="s">
        <v>48</v>
      </c>
    </row>
    <row r="102" spans="1:15" s="18" customFormat="1" ht="15">
      <c r="A102" s="79" t="s">
        <v>115</v>
      </c>
      <c r="B102" t="s">
        <v>114</v>
      </c>
      <c r="C102" t="s">
        <v>116</v>
      </c>
      <c r="D102" s="16">
        <v>0.49</v>
      </c>
      <c r="E102" s="16">
        <v>71.25</v>
      </c>
      <c r="F102" s="16">
        <v>-56.25</v>
      </c>
      <c r="G102" s="18">
        <v>2.49446927626529E-2</v>
      </c>
      <c r="H102">
        <v>0.31</v>
      </c>
      <c r="I102" t="s">
        <v>32</v>
      </c>
      <c r="J102" s="22">
        <v>1.3770373380288E-2</v>
      </c>
      <c r="K102" s="22">
        <v>4.5193913946453598E-2</v>
      </c>
      <c r="L102" s="28">
        <v>2006</v>
      </c>
      <c r="M102" s="28">
        <v>2006</v>
      </c>
      <c r="N102" t="s">
        <v>118</v>
      </c>
      <c r="O102" t="s">
        <v>48</v>
      </c>
    </row>
    <row r="103" spans="1:15" s="18" customFormat="1" ht="15">
      <c r="A103" s="79" t="s">
        <v>115</v>
      </c>
      <c r="B103" t="s">
        <v>114</v>
      </c>
      <c r="C103" t="s">
        <v>116</v>
      </c>
      <c r="D103" s="16">
        <v>0.75</v>
      </c>
      <c r="E103" s="16">
        <v>66.25</v>
      </c>
      <c r="F103" s="16">
        <v>-54.75</v>
      </c>
      <c r="G103" s="18">
        <v>2.49446927626529E-2</v>
      </c>
      <c r="H103">
        <v>0.31</v>
      </c>
      <c r="I103" t="s">
        <v>32</v>
      </c>
      <c r="J103" s="22">
        <v>1.3770373380288E-2</v>
      </c>
      <c r="K103" s="22">
        <v>4.5193913946453598E-2</v>
      </c>
      <c r="L103" s="28">
        <v>2006</v>
      </c>
      <c r="M103" s="28">
        <v>2006</v>
      </c>
      <c r="N103" t="s">
        <v>118</v>
      </c>
      <c r="O103" t="s">
        <v>48</v>
      </c>
    </row>
    <row r="104" spans="1:15" s="18" customFormat="1" ht="15">
      <c r="A104" s="79" t="s">
        <v>115</v>
      </c>
      <c r="B104" t="s">
        <v>114</v>
      </c>
      <c r="C104" t="s">
        <v>116</v>
      </c>
      <c r="D104" s="16">
        <v>0.86</v>
      </c>
      <c r="E104" s="16">
        <v>66.75</v>
      </c>
      <c r="F104" s="16">
        <v>-55.25</v>
      </c>
      <c r="G104" s="18">
        <v>2.49446927626529E-2</v>
      </c>
      <c r="H104">
        <v>0.31</v>
      </c>
      <c r="I104" t="s">
        <v>32</v>
      </c>
      <c r="J104" s="22">
        <v>1.3770373380288E-2</v>
      </c>
      <c r="K104" s="22">
        <v>4.5193913946453598E-2</v>
      </c>
      <c r="L104" s="28">
        <v>2006</v>
      </c>
      <c r="M104" s="28">
        <v>2006</v>
      </c>
      <c r="N104" t="s">
        <v>118</v>
      </c>
      <c r="O104" t="s">
        <v>48</v>
      </c>
    </row>
    <row r="105" spans="1:15" s="18" customFormat="1" ht="15">
      <c r="A105" s="20" t="s">
        <v>115</v>
      </c>
      <c r="B105" t="s">
        <v>114</v>
      </c>
      <c r="C105" t="s">
        <v>116</v>
      </c>
      <c r="D105" s="16">
        <v>0.85</v>
      </c>
      <c r="E105" s="16">
        <v>69.75</v>
      </c>
      <c r="F105" s="16">
        <v>-54.75</v>
      </c>
      <c r="G105" s="18">
        <v>2.49446927626529E-2</v>
      </c>
      <c r="H105">
        <v>0.31</v>
      </c>
      <c r="I105" t="s">
        <v>32</v>
      </c>
      <c r="J105" s="22">
        <v>1.3770373380288E-2</v>
      </c>
      <c r="K105" s="22">
        <v>4.5193913946453598E-2</v>
      </c>
      <c r="L105" s="28">
        <v>2006</v>
      </c>
      <c r="M105" s="28">
        <v>2006</v>
      </c>
      <c r="N105" t="s">
        <v>118</v>
      </c>
      <c r="O105" t="s">
        <v>48</v>
      </c>
    </row>
    <row r="106" spans="1:15" s="18" customFormat="1" ht="15">
      <c r="A106" s="20" t="s">
        <v>115</v>
      </c>
      <c r="B106" t="s">
        <v>114</v>
      </c>
      <c r="C106" t="s">
        <v>116</v>
      </c>
      <c r="D106" s="16">
        <v>0.93</v>
      </c>
      <c r="E106" s="16">
        <v>66.75</v>
      </c>
      <c r="F106" s="16">
        <v>-54.75</v>
      </c>
      <c r="G106" s="18">
        <v>2.49446927626529E-2</v>
      </c>
      <c r="H106">
        <v>0.31</v>
      </c>
      <c r="I106" t="s">
        <v>32</v>
      </c>
      <c r="J106" s="22">
        <v>1.3770373380288E-2</v>
      </c>
      <c r="K106" s="22">
        <v>4.5193913946453598E-2</v>
      </c>
      <c r="L106" s="28">
        <v>2006</v>
      </c>
      <c r="M106" s="28">
        <v>2006</v>
      </c>
      <c r="N106" t="s">
        <v>118</v>
      </c>
      <c r="O106" t="s">
        <v>48</v>
      </c>
    </row>
    <row r="107" spans="1:15" s="18" customFormat="1" ht="15">
      <c r="A107" s="20" t="s">
        <v>115</v>
      </c>
      <c r="B107" t="s">
        <v>114</v>
      </c>
      <c r="C107" t="s">
        <v>116</v>
      </c>
      <c r="D107" s="16">
        <v>0.74</v>
      </c>
      <c r="E107" s="16">
        <v>66.75</v>
      </c>
      <c r="F107" s="16">
        <v>-54.25</v>
      </c>
      <c r="G107" s="18">
        <v>2.49446927626529E-2</v>
      </c>
      <c r="H107">
        <v>0.31</v>
      </c>
      <c r="I107" t="s">
        <v>32</v>
      </c>
      <c r="J107" s="22">
        <v>1.3770373380288E-2</v>
      </c>
      <c r="K107" s="22">
        <v>4.5193913946453598E-2</v>
      </c>
      <c r="L107" s="28">
        <v>2006</v>
      </c>
      <c r="M107" s="28">
        <v>2006</v>
      </c>
      <c r="N107" t="s">
        <v>118</v>
      </c>
      <c r="O107" t="s">
        <v>48</v>
      </c>
    </row>
    <row r="108" spans="1:15" s="18" customFormat="1" ht="15">
      <c r="A108" s="20" t="s">
        <v>115</v>
      </c>
      <c r="B108" t="s">
        <v>114</v>
      </c>
      <c r="C108" t="s">
        <v>116</v>
      </c>
      <c r="D108" s="16">
        <v>0.38</v>
      </c>
      <c r="E108" s="16">
        <v>69.25</v>
      </c>
      <c r="F108" s="16">
        <v>-53.25</v>
      </c>
      <c r="G108" s="18">
        <v>2.49446927626529E-2</v>
      </c>
      <c r="H108">
        <v>0.31</v>
      </c>
      <c r="I108" t="s">
        <v>32</v>
      </c>
      <c r="J108" s="22">
        <v>1.3770373380288E-2</v>
      </c>
      <c r="K108" s="22">
        <v>4.5193913946453598E-2</v>
      </c>
      <c r="L108" s="28">
        <v>2006</v>
      </c>
      <c r="M108" s="28">
        <v>2006</v>
      </c>
      <c r="N108" t="s">
        <v>118</v>
      </c>
      <c r="O108" t="s">
        <v>48</v>
      </c>
    </row>
    <row r="109" spans="1:15" s="18" customFormat="1" ht="15">
      <c r="A109" s="20" t="s">
        <v>115</v>
      </c>
      <c r="B109" t="s">
        <v>114</v>
      </c>
      <c r="C109" t="s">
        <v>116</v>
      </c>
      <c r="D109" s="16">
        <v>0.69</v>
      </c>
      <c r="E109" s="16">
        <v>66.25</v>
      </c>
      <c r="F109" s="16">
        <v>-55.25</v>
      </c>
      <c r="G109" s="18">
        <v>2.49446927626529E-2</v>
      </c>
      <c r="H109">
        <v>0.31</v>
      </c>
      <c r="I109" t="s">
        <v>32</v>
      </c>
      <c r="J109" s="22">
        <v>1.3770373380288E-2</v>
      </c>
      <c r="K109" s="22">
        <v>4.5193913946453598E-2</v>
      </c>
      <c r="L109" s="28">
        <v>2006</v>
      </c>
      <c r="M109" s="28">
        <v>2006</v>
      </c>
      <c r="N109" t="s">
        <v>118</v>
      </c>
      <c r="O109" t="s">
        <v>48</v>
      </c>
    </row>
    <row r="110" spans="1:15" s="18" customFormat="1" ht="15">
      <c r="A110" s="20" t="s">
        <v>115</v>
      </c>
      <c r="B110" t="s">
        <v>114</v>
      </c>
      <c r="C110" t="s">
        <v>116</v>
      </c>
      <c r="D110" s="16">
        <v>1</v>
      </c>
      <c r="E110" s="16">
        <v>66.25</v>
      </c>
      <c r="F110" s="16">
        <v>-53.75</v>
      </c>
      <c r="G110" s="18">
        <v>2.49446927626529E-2</v>
      </c>
      <c r="H110">
        <v>0.31</v>
      </c>
      <c r="I110" t="s">
        <v>32</v>
      </c>
      <c r="J110" s="22">
        <v>1.3770373380288E-2</v>
      </c>
      <c r="K110" s="22">
        <v>4.5193913946453598E-2</v>
      </c>
      <c r="L110" s="28">
        <v>2006</v>
      </c>
      <c r="M110" s="28">
        <v>2006</v>
      </c>
      <c r="N110" t="s">
        <v>118</v>
      </c>
      <c r="O110" t="s">
        <v>48</v>
      </c>
    </row>
    <row r="111" spans="1:15" s="18" customFormat="1" ht="15">
      <c r="A111" s="20" t="s">
        <v>115</v>
      </c>
      <c r="B111" t="s">
        <v>114</v>
      </c>
      <c r="C111" t="s">
        <v>116</v>
      </c>
      <c r="D111" s="16">
        <v>0.56999999999999995</v>
      </c>
      <c r="E111" s="16">
        <v>71.25</v>
      </c>
      <c r="F111" s="16">
        <v>-55.75</v>
      </c>
      <c r="G111" s="18">
        <v>2.49446927626529E-2</v>
      </c>
      <c r="H111">
        <v>0.31</v>
      </c>
      <c r="I111" t="s">
        <v>32</v>
      </c>
      <c r="J111" s="22">
        <v>1.3770373380288E-2</v>
      </c>
      <c r="K111" s="22">
        <v>4.5193913946453598E-2</v>
      </c>
      <c r="L111" s="28">
        <v>2006</v>
      </c>
      <c r="M111" s="28">
        <v>2006</v>
      </c>
      <c r="N111" t="s">
        <v>118</v>
      </c>
      <c r="O111" t="s">
        <v>48</v>
      </c>
    </row>
    <row r="112" spans="1:15" s="18" customFormat="1" ht="15">
      <c r="A112" s="20" t="s">
        <v>115</v>
      </c>
      <c r="B112" t="s">
        <v>114</v>
      </c>
      <c r="C112" t="s">
        <v>116</v>
      </c>
      <c r="D112" s="16">
        <v>0.44</v>
      </c>
      <c r="E112" s="16">
        <v>68.25</v>
      </c>
      <c r="F112" s="16">
        <v>-55.75</v>
      </c>
      <c r="G112" s="18">
        <v>2.49446927626529E-2</v>
      </c>
      <c r="H112">
        <v>0.31</v>
      </c>
      <c r="I112" t="s">
        <v>32</v>
      </c>
      <c r="J112" s="22">
        <v>1.3770373380288E-2</v>
      </c>
      <c r="K112" s="22">
        <v>4.5193913946453598E-2</v>
      </c>
      <c r="L112" s="28">
        <v>2006</v>
      </c>
      <c r="M112" s="28">
        <v>2006</v>
      </c>
      <c r="N112" t="s">
        <v>118</v>
      </c>
      <c r="O112" t="s">
        <v>48</v>
      </c>
    </row>
    <row r="113" spans="1:15" s="18" customFormat="1" ht="15">
      <c r="A113" s="79" t="s">
        <v>115</v>
      </c>
      <c r="B113" t="s">
        <v>114</v>
      </c>
      <c r="C113" t="s">
        <v>116</v>
      </c>
      <c r="D113" s="16">
        <v>0.8</v>
      </c>
      <c r="E113" s="16">
        <v>66.75</v>
      </c>
      <c r="F113" s="16">
        <v>-55.75</v>
      </c>
      <c r="G113" s="18">
        <v>2.49446927626529E-2</v>
      </c>
      <c r="H113">
        <v>0.31</v>
      </c>
      <c r="I113" t="s">
        <v>32</v>
      </c>
      <c r="J113" s="22">
        <v>1.3770373380288E-2</v>
      </c>
      <c r="K113" s="22">
        <v>4.5193913946453598E-2</v>
      </c>
      <c r="L113" s="28">
        <v>2006</v>
      </c>
      <c r="M113" s="28">
        <v>2006</v>
      </c>
      <c r="N113" t="s">
        <v>118</v>
      </c>
      <c r="O113" t="s">
        <v>48</v>
      </c>
    </row>
    <row r="114" spans="1:15" s="18" customFormat="1" ht="15">
      <c r="A114" s="79" t="s">
        <v>115</v>
      </c>
      <c r="B114" t="s">
        <v>114</v>
      </c>
      <c r="C114" t="s">
        <v>116</v>
      </c>
      <c r="D114" s="16">
        <v>0.8</v>
      </c>
      <c r="E114" s="16">
        <v>66.75</v>
      </c>
      <c r="F114" s="16">
        <v>-53.75</v>
      </c>
      <c r="G114" s="18">
        <v>2.49446927626529E-2</v>
      </c>
      <c r="H114">
        <v>0.31</v>
      </c>
      <c r="I114" t="s">
        <v>32</v>
      </c>
      <c r="J114" s="22">
        <v>1.3770373380288E-2</v>
      </c>
      <c r="K114" s="22">
        <v>4.5193913946453598E-2</v>
      </c>
      <c r="L114" s="28">
        <v>2006</v>
      </c>
      <c r="M114" s="28">
        <v>2006</v>
      </c>
      <c r="N114" t="s">
        <v>118</v>
      </c>
      <c r="O114" t="s">
        <v>48</v>
      </c>
    </row>
    <row r="115" spans="1:15" s="18" customFormat="1" ht="15">
      <c r="A115" s="79" t="s">
        <v>115</v>
      </c>
      <c r="B115" t="s">
        <v>114</v>
      </c>
      <c r="C115" t="s">
        <v>116</v>
      </c>
      <c r="D115" s="16">
        <v>0.96</v>
      </c>
      <c r="E115" s="16">
        <v>67.25</v>
      </c>
      <c r="F115" s="16">
        <v>-55.25</v>
      </c>
      <c r="G115" s="18">
        <v>2.49446927626529E-2</v>
      </c>
      <c r="H115">
        <v>0.31</v>
      </c>
      <c r="I115" t="s">
        <v>32</v>
      </c>
      <c r="J115" s="22">
        <v>1.3770373380288E-2</v>
      </c>
      <c r="K115" s="22">
        <v>4.5193913946453598E-2</v>
      </c>
      <c r="L115" s="28">
        <v>2006</v>
      </c>
      <c r="M115" s="28">
        <v>2006</v>
      </c>
      <c r="N115" t="s">
        <v>118</v>
      </c>
      <c r="O115" t="s">
        <v>48</v>
      </c>
    </row>
    <row r="116" spans="1:15" s="18" customFormat="1" ht="15">
      <c r="A116" s="79" t="s">
        <v>115</v>
      </c>
      <c r="B116" t="s">
        <v>114</v>
      </c>
      <c r="C116" t="s">
        <v>116</v>
      </c>
      <c r="D116" s="16">
        <v>0.75</v>
      </c>
      <c r="E116" s="16">
        <v>70.25</v>
      </c>
      <c r="F116" s="16">
        <v>-56.25</v>
      </c>
      <c r="G116" s="18">
        <v>2.49446927626529E-2</v>
      </c>
      <c r="H116">
        <v>0.31</v>
      </c>
      <c r="I116" t="s">
        <v>32</v>
      </c>
      <c r="J116" s="22">
        <v>1.3770373380288E-2</v>
      </c>
      <c r="K116" s="22">
        <v>4.5193913946453598E-2</v>
      </c>
      <c r="L116" s="28">
        <v>2006</v>
      </c>
      <c r="M116" s="28">
        <v>2006</v>
      </c>
      <c r="N116" t="s">
        <v>118</v>
      </c>
      <c r="O116" t="s">
        <v>48</v>
      </c>
    </row>
    <row r="117" spans="1:15" s="18" customFormat="1" ht="15">
      <c r="A117" s="79" t="s">
        <v>115</v>
      </c>
      <c r="B117" t="s">
        <v>114</v>
      </c>
      <c r="C117" t="s">
        <v>116</v>
      </c>
      <c r="D117" s="16">
        <v>1</v>
      </c>
      <c r="E117" s="16">
        <v>68.25</v>
      </c>
      <c r="F117" s="16">
        <v>-53.25</v>
      </c>
      <c r="G117" s="18">
        <v>2.49446927626529E-2</v>
      </c>
      <c r="H117">
        <v>0.31</v>
      </c>
      <c r="I117" t="s">
        <v>32</v>
      </c>
      <c r="J117" s="22">
        <v>1.3770373380288E-2</v>
      </c>
      <c r="K117" s="22">
        <v>4.5193913946453598E-2</v>
      </c>
      <c r="L117" s="28">
        <v>2006</v>
      </c>
      <c r="M117" s="28">
        <v>2006</v>
      </c>
      <c r="N117" t="s">
        <v>118</v>
      </c>
      <c r="O117" t="s">
        <v>48</v>
      </c>
    </row>
    <row r="118" spans="1:15" s="18" customFormat="1" ht="15">
      <c r="A118" s="79" t="s">
        <v>115</v>
      </c>
      <c r="B118" t="s">
        <v>114</v>
      </c>
      <c r="C118" t="s">
        <v>116</v>
      </c>
      <c r="D118" s="16">
        <v>0.09</v>
      </c>
      <c r="E118" s="16">
        <v>65.75</v>
      </c>
      <c r="F118" s="16">
        <v>-55.75</v>
      </c>
      <c r="G118" s="18">
        <v>2.49446927626529E-2</v>
      </c>
      <c r="H118">
        <v>0.31</v>
      </c>
      <c r="I118" t="s">
        <v>32</v>
      </c>
      <c r="J118" s="22">
        <v>1.3770373380288E-2</v>
      </c>
      <c r="K118" s="22">
        <v>4.5193913946453598E-2</v>
      </c>
      <c r="L118" s="28">
        <v>2006</v>
      </c>
      <c r="M118" s="28">
        <v>2006</v>
      </c>
      <c r="N118" t="s">
        <v>118</v>
      </c>
      <c r="O118" t="s">
        <v>48</v>
      </c>
    </row>
    <row r="119" spans="1:15" s="18" customFormat="1" ht="15">
      <c r="A119" s="79" t="s">
        <v>115</v>
      </c>
      <c r="B119" t="s">
        <v>114</v>
      </c>
      <c r="C119" t="s">
        <v>116</v>
      </c>
      <c r="D119" s="16">
        <v>1</v>
      </c>
      <c r="E119" s="16">
        <v>67.25</v>
      </c>
      <c r="F119" s="16">
        <v>-54.75</v>
      </c>
      <c r="G119" s="18">
        <v>2.49446927626529E-2</v>
      </c>
      <c r="H119">
        <v>0.31</v>
      </c>
      <c r="I119" t="s">
        <v>32</v>
      </c>
      <c r="J119" s="22">
        <v>1.3770373380288E-2</v>
      </c>
      <c r="K119" s="22">
        <v>4.5193913946453598E-2</v>
      </c>
      <c r="L119" s="28">
        <v>2006</v>
      </c>
      <c r="M119" s="28">
        <v>2006</v>
      </c>
      <c r="N119" t="s">
        <v>118</v>
      </c>
      <c r="O119" t="s">
        <v>48</v>
      </c>
    </row>
    <row r="120" spans="1:15" s="18" customFormat="1" ht="15">
      <c r="A120" s="79" t="s">
        <v>115</v>
      </c>
      <c r="B120" t="s">
        <v>114</v>
      </c>
      <c r="C120" t="s">
        <v>116</v>
      </c>
      <c r="D120" s="16">
        <v>0.74</v>
      </c>
      <c r="E120" s="16">
        <v>69.75</v>
      </c>
      <c r="F120" s="16">
        <v>-56.25</v>
      </c>
      <c r="G120" s="18">
        <v>2.49446927626529E-2</v>
      </c>
      <c r="H120">
        <v>0.31</v>
      </c>
      <c r="I120" t="s">
        <v>32</v>
      </c>
      <c r="J120" s="22">
        <v>1.3770373380288E-2</v>
      </c>
      <c r="K120" s="22">
        <v>4.5193913946453598E-2</v>
      </c>
      <c r="L120" s="28">
        <v>2006</v>
      </c>
      <c r="M120" s="28">
        <v>2006</v>
      </c>
      <c r="N120" t="s">
        <v>118</v>
      </c>
      <c r="O120" t="s">
        <v>48</v>
      </c>
    </row>
    <row r="121" spans="1:15" s="18" customFormat="1" ht="15">
      <c r="A121" s="79" t="s">
        <v>115</v>
      </c>
      <c r="B121" t="s">
        <v>114</v>
      </c>
      <c r="C121" t="s">
        <v>116</v>
      </c>
      <c r="D121" s="16">
        <v>0.59</v>
      </c>
      <c r="E121" s="16">
        <v>68.75</v>
      </c>
      <c r="F121" s="16">
        <v>-55.75</v>
      </c>
      <c r="G121" s="18">
        <v>2.49446927626529E-2</v>
      </c>
      <c r="H121">
        <v>0.31</v>
      </c>
      <c r="I121" t="s">
        <v>32</v>
      </c>
      <c r="J121" s="22">
        <v>1.3770373380288E-2</v>
      </c>
      <c r="K121" s="22">
        <v>4.5193913946453598E-2</v>
      </c>
      <c r="L121" s="28">
        <v>2006</v>
      </c>
      <c r="M121" s="28">
        <v>2006</v>
      </c>
      <c r="N121" t="s">
        <v>118</v>
      </c>
      <c r="O121" t="s">
        <v>48</v>
      </c>
    </row>
    <row r="122" spans="1:15" s="18" customFormat="1" ht="15">
      <c r="A122" s="79" t="s">
        <v>115</v>
      </c>
      <c r="B122" t="s">
        <v>114</v>
      </c>
      <c r="C122" t="s">
        <v>116</v>
      </c>
      <c r="D122" s="16">
        <v>1</v>
      </c>
      <c r="E122" s="16">
        <v>68.25</v>
      </c>
      <c r="F122" s="16">
        <v>-53.25</v>
      </c>
      <c r="G122" s="18">
        <v>2.49446927626529E-2</v>
      </c>
      <c r="H122">
        <v>0.31</v>
      </c>
      <c r="I122" t="s">
        <v>32</v>
      </c>
      <c r="J122" s="22">
        <v>1.3770373380288E-2</v>
      </c>
      <c r="K122" s="22">
        <v>4.5193913946453598E-2</v>
      </c>
      <c r="L122" s="28">
        <v>2006</v>
      </c>
      <c r="M122" s="28">
        <v>2006</v>
      </c>
      <c r="N122" t="s">
        <v>118</v>
      </c>
      <c r="O122" t="s">
        <v>48</v>
      </c>
    </row>
    <row r="123" spans="1:15" s="18" customFormat="1" ht="15">
      <c r="A123" s="79" t="s">
        <v>115</v>
      </c>
      <c r="B123" t="s">
        <v>114</v>
      </c>
      <c r="C123" t="s">
        <v>116</v>
      </c>
      <c r="D123" s="16">
        <v>0.89</v>
      </c>
      <c r="E123" s="16">
        <v>67.25</v>
      </c>
      <c r="F123" s="16">
        <v>-55.75</v>
      </c>
      <c r="G123" s="18">
        <v>2.49446927626529E-2</v>
      </c>
      <c r="H123">
        <v>0.31</v>
      </c>
      <c r="I123" t="s">
        <v>32</v>
      </c>
      <c r="J123" s="22">
        <v>1.3770373380288E-2</v>
      </c>
      <c r="K123" s="22">
        <v>4.5193913946453598E-2</v>
      </c>
      <c r="L123" s="28">
        <v>2006</v>
      </c>
      <c r="M123" s="28">
        <v>2006</v>
      </c>
      <c r="N123" t="s">
        <v>118</v>
      </c>
      <c r="O123" t="s">
        <v>48</v>
      </c>
    </row>
    <row r="124" spans="1:15" s="18" customFormat="1" ht="15">
      <c r="A124" s="79" t="s">
        <v>115</v>
      </c>
      <c r="B124" t="s">
        <v>114</v>
      </c>
      <c r="C124" t="s">
        <v>116</v>
      </c>
      <c r="D124" s="16">
        <v>0.97</v>
      </c>
      <c r="E124" s="16">
        <v>67.25</v>
      </c>
      <c r="F124" s="16">
        <v>-54.25</v>
      </c>
      <c r="G124" s="18">
        <v>2.49446927626529E-2</v>
      </c>
      <c r="H124">
        <v>0.31</v>
      </c>
      <c r="I124" t="s">
        <v>32</v>
      </c>
      <c r="J124" s="22">
        <v>1.3770373380288E-2</v>
      </c>
      <c r="K124" s="22">
        <v>4.5193913946453598E-2</v>
      </c>
      <c r="L124" s="28">
        <v>2006</v>
      </c>
      <c r="M124" s="28">
        <v>2006</v>
      </c>
      <c r="N124" t="s">
        <v>118</v>
      </c>
      <c r="O124" t="s">
        <v>48</v>
      </c>
    </row>
    <row r="125" spans="1:15" s="18" customFormat="1" ht="15">
      <c r="A125" s="79" t="s">
        <v>115</v>
      </c>
      <c r="B125" t="s">
        <v>114</v>
      </c>
      <c r="C125" t="s">
        <v>116</v>
      </c>
      <c r="D125" s="16">
        <v>0.65</v>
      </c>
      <c r="E125" s="16">
        <v>73.25</v>
      </c>
      <c r="F125" s="16">
        <v>-56.75</v>
      </c>
      <c r="G125" s="18">
        <v>2.49446927626529E-2</v>
      </c>
      <c r="H125">
        <v>0.31</v>
      </c>
      <c r="I125" t="s">
        <v>32</v>
      </c>
      <c r="J125" s="22">
        <v>1.3770373380288E-2</v>
      </c>
      <c r="K125" s="22">
        <v>4.5193913946453598E-2</v>
      </c>
      <c r="L125" s="28">
        <v>2006</v>
      </c>
      <c r="M125" s="28">
        <v>2006</v>
      </c>
      <c r="N125" t="s">
        <v>118</v>
      </c>
      <c r="O125" t="s">
        <v>48</v>
      </c>
    </row>
    <row r="126" spans="1:15" s="18" customFormat="1" ht="15">
      <c r="A126" s="79" t="s">
        <v>115</v>
      </c>
      <c r="B126" t="s">
        <v>114</v>
      </c>
      <c r="C126" t="s">
        <v>116</v>
      </c>
      <c r="D126" s="16">
        <v>0.3</v>
      </c>
      <c r="E126" s="16">
        <v>73.25</v>
      </c>
      <c r="F126" s="16">
        <v>-57.25</v>
      </c>
      <c r="G126" s="18">
        <v>2.49446927626529E-2</v>
      </c>
      <c r="H126">
        <v>0.31</v>
      </c>
      <c r="I126" t="s">
        <v>32</v>
      </c>
      <c r="J126" s="22">
        <v>1.3770373380288E-2</v>
      </c>
      <c r="K126" s="22">
        <v>4.5193913946453598E-2</v>
      </c>
      <c r="L126" s="28">
        <v>2006</v>
      </c>
      <c r="M126" s="28">
        <v>2006</v>
      </c>
      <c r="N126" t="s">
        <v>118</v>
      </c>
      <c r="O126" t="s">
        <v>48</v>
      </c>
    </row>
    <row r="127" spans="1:15" s="18" customFormat="1" ht="15">
      <c r="A127" s="79" t="s">
        <v>115</v>
      </c>
      <c r="B127" t="s">
        <v>114</v>
      </c>
      <c r="C127" t="s">
        <v>119</v>
      </c>
      <c r="D127" s="16">
        <v>0</v>
      </c>
      <c r="E127" s="16">
        <v>66.75</v>
      </c>
      <c r="F127" s="16">
        <v>-56.75</v>
      </c>
      <c r="G127" s="18">
        <v>3.31177909821741E-2</v>
      </c>
      <c r="H127">
        <v>0.48</v>
      </c>
      <c r="I127" t="s">
        <v>32</v>
      </c>
      <c r="J127" s="22">
        <v>1.36315973435862E-2</v>
      </c>
      <c r="K127" s="22">
        <v>8.0333216823954307E-2</v>
      </c>
      <c r="L127">
        <v>2008</v>
      </c>
      <c r="M127">
        <v>2008</v>
      </c>
      <c r="N127" t="s">
        <v>120</v>
      </c>
      <c r="O127" t="s">
        <v>48</v>
      </c>
    </row>
    <row r="128" spans="1:15" s="18" customFormat="1" ht="15">
      <c r="A128" s="79" t="s">
        <v>115</v>
      </c>
      <c r="B128" t="s">
        <v>114</v>
      </c>
      <c r="C128" t="s">
        <v>119</v>
      </c>
      <c r="D128" s="16">
        <v>0.61</v>
      </c>
      <c r="E128" s="16">
        <v>66.75</v>
      </c>
      <c r="F128" s="16">
        <v>-56.25</v>
      </c>
      <c r="G128" s="18">
        <v>3.31177909821741E-2</v>
      </c>
      <c r="H128">
        <v>0.48</v>
      </c>
      <c r="I128" t="s">
        <v>32</v>
      </c>
      <c r="J128" s="22">
        <v>1.36315973435862E-2</v>
      </c>
      <c r="K128" s="22">
        <v>8.0333216823954307E-2</v>
      </c>
      <c r="L128">
        <v>2008</v>
      </c>
      <c r="M128">
        <v>2008</v>
      </c>
      <c r="N128" t="s">
        <v>120</v>
      </c>
      <c r="O128" t="s">
        <v>48</v>
      </c>
    </row>
    <row r="129" spans="1:15" s="18" customFormat="1" ht="15">
      <c r="A129" s="79" t="s">
        <v>115</v>
      </c>
      <c r="B129" t="s">
        <v>114</v>
      </c>
      <c r="C129" t="s">
        <v>119</v>
      </c>
      <c r="D129" s="16">
        <v>0.8</v>
      </c>
      <c r="E129" s="16">
        <v>66.75</v>
      </c>
      <c r="F129" s="16">
        <v>-55.75</v>
      </c>
      <c r="G129" s="18">
        <v>3.31177909821741E-2</v>
      </c>
      <c r="H129">
        <v>0.48</v>
      </c>
      <c r="I129" t="s">
        <v>32</v>
      </c>
      <c r="J129" s="22">
        <v>1.36315973435862E-2</v>
      </c>
      <c r="K129" s="22">
        <v>8.0333216823954307E-2</v>
      </c>
      <c r="L129">
        <v>2008</v>
      </c>
      <c r="M129">
        <v>2008</v>
      </c>
      <c r="N129" t="s">
        <v>120</v>
      </c>
      <c r="O129" t="s">
        <v>48</v>
      </c>
    </row>
    <row r="130" spans="1:15" s="18" customFormat="1" ht="15">
      <c r="A130" s="79" t="s">
        <v>115</v>
      </c>
      <c r="B130" t="s">
        <v>114</v>
      </c>
      <c r="C130" t="s">
        <v>119</v>
      </c>
      <c r="D130" s="16">
        <v>0.86</v>
      </c>
      <c r="E130" s="16">
        <v>66.75</v>
      </c>
      <c r="F130" s="16">
        <v>-55.25</v>
      </c>
      <c r="G130" s="18">
        <v>3.31177909821741E-2</v>
      </c>
      <c r="H130">
        <v>0.48</v>
      </c>
      <c r="I130" t="s">
        <v>32</v>
      </c>
      <c r="J130" s="22">
        <v>1.36315973435862E-2</v>
      </c>
      <c r="K130" s="22">
        <v>8.0333216823954307E-2</v>
      </c>
      <c r="L130">
        <v>2008</v>
      </c>
      <c r="M130">
        <v>2008</v>
      </c>
      <c r="N130" t="s">
        <v>120</v>
      </c>
      <c r="O130" t="s">
        <v>48</v>
      </c>
    </row>
    <row r="131" spans="1:15" s="18" customFormat="1" ht="15">
      <c r="A131" s="79" t="s">
        <v>115</v>
      </c>
      <c r="B131" t="s">
        <v>114</v>
      </c>
      <c r="C131" t="s">
        <v>119</v>
      </c>
      <c r="D131" s="16">
        <v>0.93</v>
      </c>
      <c r="E131" s="16">
        <v>66.75</v>
      </c>
      <c r="F131" s="16">
        <v>-54.75</v>
      </c>
      <c r="G131" s="18">
        <v>3.31177909821741E-2</v>
      </c>
      <c r="H131">
        <v>0.48</v>
      </c>
      <c r="I131" t="s">
        <v>32</v>
      </c>
      <c r="J131" s="22">
        <v>1.36315973435862E-2</v>
      </c>
      <c r="K131" s="22">
        <v>8.0333216823954307E-2</v>
      </c>
      <c r="L131">
        <v>2008</v>
      </c>
      <c r="M131">
        <v>2008</v>
      </c>
      <c r="N131" t="s">
        <v>120</v>
      </c>
      <c r="O131" t="s">
        <v>48</v>
      </c>
    </row>
    <row r="132" spans="1:15" s="18" customFormat="1" ht="15">
      <c r="A132" s="79" t="s">
        <v>115</v>
      </c>
      <c r="B132" t="s">
        <v>114</v>
      </c>
      <c r="C132" t="s">
        <v>119</v>
      </c>
      <c r="D132" s="16">
        <v>0.44</v>
      </c>
      <c r="E132" s="16">
        <v>67.25</v>
      </c>
      <c r="F132" s="16">
        <v>-56.75</v>
      </c>
      <c r="G132" s="18">
        <v>3.31177909821741E-2</v>
      </c>
      <c r="H132">
        <v>0.48</v>
      </c>
      <c r="I132" t="s">
        <v>32</v>
      </c>
      <c r="J132" s="22">
        <v>1.36315973435862E-2</v>
      </c>
      <c r="K132" s="22">
        <v>8.0333216823954307E-2</v>
      </c>
      <c r="L132">
        <v>2008</v>
      </c>
      <c r="M132">
        <v>2008</v>
      </c>
      <c r="N132" t="s">
        <v>120</v>
      </c>
      <c r="O132" t="s">
        <v>48</v>
      </c>
    </row>
    <row r="133" spans="1:15" s="18" customFormat="1" ht="15">
      <c r="A133" s="79" t="s">
        <v>115</v>
      </c>
      <c r="B133" t="s">
        <v>114</v>
      </c>
      <c r="C133" t="s">
        <v>119</v>
      </c>
      <c r="D133" s="16">
        <v>0.79</v>
      </c>
      <c r="E133" s="16">
        <v>67.25</v>
      </c>
      <c r="F133" s="16">
        <v>-56.25</v>
      </c>
      <c r="G133" s="18">
        <v>3.31177909821741E-2</v>
      </c>
      <c r="H133">
        <v>0.48</v>
      </c>
      <c r="I133" t="s">
        <v>32</v>
      </c>
      <c r="J133" s="22">
        <v>1.36315973435862E-2</v>
      </c>
      <c r="K133" s="22">
        <v>8.0333216823954307E-2</v>
      </c>
      <c r="L133">
        <v>2008</v>
      </c>
      <c r="M133">
        <v>2008</v>
      </c>
      <c r="N133" t="s">
        <v>120</v>
      </c>
      <c r="O133" t="s">
        <v>48</v>
      </c>
    </row>
    <row r="134" spans="1:15" s="18" customFormat="1" ht="15">
      <c r="A134" s="79" t="s">
        <v>115</v>
      </c>
      <c r="B134" t="s">
        <v>114</v>
      </c>
      <c r="C134" t="s">
        <v>119</v>
      </c>
      <c r="D134" s="16">
        <v>0.89</v>
      </c>
      <c r="E134" s="16">
        <v>67.25</v>
      </c>
      <c r="F134" s="16">
        <v>-55.75</v>
      </c>
      <c r="G134" s="18">
        <v>3.31177909821741E-2</v>
      </c>
      <c r="H134">
        <v>0.48</v>
      </c>
      <c r="I134" t="s">
        <v>32</v>
      </c>
      <c r="J134" s="22">
        <v>1.36315973435862E-2</v>
      </c>
      <c r="K134" s="22">
        <v>8.0333216823954307E-2</v>
      </c>
      <c r="L134">
        <v>2008</v>
      </c>
      <c r="M134">
        <v>2008</v>
      </c>
      <c r="N134" t="s">
        <v>120</v>
      </c>
      <c r="O134" t="s">
        <v>48</v>
      </c>
    </row>
    <row r="135" spans="1:15" s="18" customFormat="1" ht="15">
      <c r="A135" s="79" t="s">
        <v>115</v>
      </c>
      <c r="B135" t="s">
        <v>114</v>
      </c>
      <c r="C135" t="s">
        <v>119</v>
      </c>
      <c r="D135" s="16">
        <v>0.96</v>
      </c>
      <c r="E135" s="16">
        <v>67.25</v>
      </c>
      <c r="F135" s="16">
        <v>-55.25</v>
      </c>
      <c r="G135" s="18">
        <v>3.31177909821741E-2</v>
      </c>
      <c r="H135">
        <v>0.48</v>
      </c>
      <c r="I135" t="s">
        <v>32</v>
      </c>
      <c r="J135" s="22">
        <v>1.36315973435862E-2</v>
      </c>
      <c r="K135" s="22">
        <v>8.0333216823954307E-2</v>
      </c>
      <c r="L135">
        <v>2008</v>
      </c>
      <c r="M135">
        <v>2008</v>
      </c>
      <c r="N135" t="s">
        <v>120</v>
      </c>
      <c r="O135" t="s">
        <v>48</v>
      </c>
    </row>
    <row r="136" spans="1:15" s="18" customFormat="1" ht="15">
      <c r="A136" s="79" t="s">
        <v>115</v>
      </c>
      <c r="B136" t="s">
        <v>114</v>
      </c>
      <c r="C136" t="s">
        <v>119</v>
      </c>
      <c r="D136" s="16">
        <v>1</v>
      </c>
      <c r="E136" s="16">
        <v>67.25</v>
      </c>
      <c r="F136" s="16">
        <v>-54.75</v>
      </c>
      <c r="G136" s="18">
        <v>3.31177909821741E-2</v>
      </c>
      <c r="H136">
        <v>0.48</v>
      </c>
      <c r="I136" t="s">
        <v>32</v>
      </c>
      <c r="J136" s="22">
        <v>1.36315973435862E-2</v>
      </c>
      <c r="K136" s="22">
        <v>8.0333216823954307E-2</v>
      </c>
      <c r="L136">
        <v>2008</v>
      </c>
      <c r="M136">
        <v>2008</v>
      </c>
      <c r="N136" t="s">
        <v>120</v>
      </c>
      <c r="O136" t="s">
        <v>48</v>
      </c>
    </row>
    <row r="137" spans="1:15" s="18" customFormat="1" ht="15">
      <c r="A137" s="79" t="s">
        <v>115</v>
      </c>
      <c r="B137" t="s">
        <v>114</v>
      </c>
      <c r="C137" t="s">
        <v>119</v>
      </c>
      <c r="D137" s="16">
        <v>0</v>
      </c>
      <c r="E137" s="16">
        <v>67.75</v>
      </c>
      <c r="F137" s="16">
        <v>-60.25</v>
      </c>
      <c r="G137" s="18">
        <v>3.31177909821741E-2</v>
      </c>
      <c r="H137">
        <v>0.48</v>
      </c>
      <c r="I137" t="s">
        <v>32</v>
      </c>
      <c r="J137" s="22">
        <v>1.36315973435862E-2</v>
      </c>
      <c r="K137" s="22">
        <v>8.0333216823954307E-2</v>
      </c>
      <c r="L137">
        <v>2008</v>
      </c>
      <c r="M137">
        <v>2008</v>
      </c>
      <c r="N137" t="s">
        <v>120</v>
      </c>
      <c r="O137" t="s">
        <v>48</v>
      </c>
    </row>
    <row r="138" spans="1:15" s="18" customFormat="1" ht="15">
      <c r="A138" s="79" t="s">
        <v>115</v>
      </c>
      <c r="B138" t="s">
        <v>114</v>
      </c>
      <c r="C138" t="s">
        <v>119</v>
      </c>
      <c r="D138" s="16">
        <v>0.67</v>
      </c>
      <c r="E138" s="16">
        <v>67.75</v>
      </c>
      <c r="F138" s="16">
        <v>-56.75</v>
      </c>
      <c r="G138" s="18">
        <v>3.31177909821741E-2</v>
      </c>
      <c r="H138">
        <v>0.48</v>
      </c>
      <c r="I138" t="s">
        <v>32</v>
      </c>
      <c r="J138" s="22">
        <v>1.36315973435862E-2</v>
      </c>
      <c r="K138" s="22">
        <v>8.0333216823954307E-2</v>
      </c>
      <c r="L138">
        <v>2008</v>
      </c>
      <c r="M138">
        <v>2008</v>
      </c>
      <c r="N138" t="s">
        <v>120</v>
      </c>
      <c r="O138" t="s">
        <v>48</v>
      </c>
    </row>
    <row r="139" spans="1:15" s="18" customFormat="1" ht="15">
      <c r="A139" s="79" t="s">
        <v>115</v>
      </c>
      <c r="B139" t="s">
        <v>114</v>
      </c>
      <c r="C139" t="s">
        <v>119</v>
      </c>
      <c r="D139" s="16">
        <v>0.79</v>
      </c>
      <c r="E139" s="16">
        <v>67.75</v>
      </c>
      <c r="F139" s="16">
        <v>-56.25</v>
      </c>
      <c r="G139" s="18">
        <v>3.31177909821741E-2</v>
      </c>
      <c r="H139">
        <v>0.48</v>
      </c>
      <c r="I139" t="s">
        <v>32</v>
      </c>
      <c r="J139" s="22">
        <v>1.36315973435862E-2</v>
      </c>
      <c r="K139" s="22">
        <v>8.0333216823954307E-2</v>
      </c>
      <c r="L139">
        <v>2008</v>
      </c>
      <c r="M139">
        <v>2008</v>
      </c>
      <c r="N139" t="s">
        <v>120</v>
      </c>
      <c r="O139" t="s">
        <v>48</v>
      </c>
    </row>
    <row r="140" spans="1:15" s="18" customFormat="1" ht="15">
      <c r="A140" s="79" t="s">
        <v>115</v>
      </c>
      <c r="B140" t="s">
        <v>114</v>
      </c>
      <c r="C140" t="s">
        <v>119</v>
      </c>
      <c r="D140" s="16">
        <v>0.88</v>
      </c>
      <c r="E140" s="16">
        <v>67.75</v>
      </c>
      <c r="F140" s="16">
        <v>-55.75</v>
      </c>
      <c r="G140" s="18">
        <v>3.31177909821741E-2</v>
      </c>
      <c r="H140">
        <v>0.48</v>
      </c>
      <c r="I140" t="s">
        <v>32</v>
      </c>
      <c r="J140" s="22">
        <v>1.36315973435862E-2</v>
      </c>
      <c r="K140" s="22">
        <v>8.0333216823954307E-2</v>
      </c>
      <c r="L140">
        <v>2008</v>
      </c>
      <c r="M140">
        <v>2008</v>
      </c>
      <c r="N140" t="s">
        <v>120</v>
      </c>
      <c r="O140" t="s">
        <v>48</v>
      </c>
    </row>
    <row r="141" spans="1:15" s="18" customFormat="1" ht="15">
      <c r="A141" s="79" t="s">
        <v>115</v>
      </c>
      <c r="B141" t="s">
        <v>114</v>
      </c>
      <c r="C141" t="s">
        <v>119</v>
      </c>
      <c r="D141" s="16">
        <v>0.99</v>
      </c>
      <c r="E141" s="16">
        <v>67.75</v>
      </c>
      <c r="F141" s="16">
        <v>-55.25</v>
      </c>
      <c r="G141" s="18">
        <v>3.31177909821741E-2</v>
      </c>
      <c r="H141">
        <v>0.48</v>
      </c>
      <c r="I141" t="s">
        <v>32</v>
      </c>
      <c r="J141" s="22">
        <v>1.36315973435862E-2</v>
      </c>
      <c r="K141" s="22">
        <v>8.0333216823954307E-2</v>
      </c>
      <c r="L141">
        <v>2008</v>
      </c>
      <c r="M141">
        <v>2008</v>
      </c>
      <c r="N141" t="s">
        <v>120</v>
      </c>
      <c r="O141" t="s">
        <v>48</v>
      </c>
    </row>
    <row r="142" spans="1:15" s="18" customFormat="1" ht="15">
      <c r="A142" s="79" t="s">
        <v>115</v>
      </c>
      <c r="B142" t="s">
        <v>114</v>
      </c>
      <c r="C142" t="s">
        <v>119</v>
      </c>
      <c r="D142" s="16">
        <v>1</v>
      </c>
      <c r="E142" s="16">
        <v>67.75</v>
      </c>
      <c r="F142" s="16">
        <v>-54.75</v>
      </c>
      <c r="G142" s="18">
        <v>3.31177909821741E-2</v>
      </c>
      <c r="H142">
        <v>0.48</v>
      </c>
      <c r="I142" t="s">
        <v>32</v>
      </c>
      <c r="J142" s="22">
        <v>1.36315973435862E-2</v>
      </c>
      <c r="K142" s="22">
        <v>8.0333216823954307E-2</v>
      </c>
      <c r="L142">
        <v>2008</v>
      </c>
      <c r="M142">
        <v>2008</v>
      </c>
      <c r="N142" t="s">
        <v>120</v>
      </c>
      <c r="O142" t="s">
        <v>48</v>
      </c>
    </row>
    <row r="143" spans="1:15" s="18" customFormat="1" ht="15">
      <c r="A143" s="79" t="s">
        <v>115</v>
      </c>
      <c r="B143" t="s">
        <v>114</v>
      </c>
      <c r="C143" t="s">
        <v>119</v>
      </c>
      <c r="D143" s="16">
        <v>0</v>
      </c>
      <c r="E143" s="16">
        <v>68.25</v>
      </c>
      <c r="F143" s="16">
        <v>-60.75</v>
      </c>
      <c r="G143" s="18">
        <v>3.31177909821741E-2</v>
      </c>
      <c r="H143">
        <v>0.48</v>
      </c>
      <c r="I143" t="s">
        <v>32</v>
      </c>
      <c r="J143" s="22">
        <v>1.36315973435862E-2</v>
      </c>
      <c r="K143" s="22">
        <v>8.0333216823954307E-2</v>
      </c>
      <c r="L143">
        <v>2008</v>
      </c>
      <c r="M143">
        <v>2008</v>
      </c>
      <c r="N143" t="s">
        <v>120</v>
      </c>
      <c r="O143" t="s">
        <v>48</v>
      </c>
    </row>
    <row r="144" spans="1:15" s="18" customFormat="1" ht="15">
      <c r="A144" s="79" t="s">
        <v>115</v>
      </c>
      <c r="B144" t="s">
        <v>114</v>
      </c>
      <c r="C144" t="s">
        <v>119</v>
      </c>
      <c r="D144" s="16">
        <v>0.74</v>
      </c>
      <c r="E144" s="16">
        <v>69.75</v>
      </c>
      <c r="F144" s="16">
        <v>-56.25</v>
      </c>
      <c r="G144" s="18">
        <v>3.31177909821741E-2</v>
      </c>
      <c r="H144">
        <v>0.48</v>
      </c>
      <c r="I144" t="s">
        <v>32</v>
      </c>
      <c r="J144" s="22">
        <v>1.36315973435862E-2</v>
      </c>
      <c r="K144" s="22">
        <v>8.0333216823954307E-2</v>
      </c>
      <c r="L144">
        <v>2008</v>
      </c>
      <c r="M144">
        <v>2008</v>
      </c>
      <c r="N144" t="s">
        <v>120</v>
      </c>
      <c r="O144" t="s">
        <v>48</v>
      </c>
    </row>
    <row r="145" spans="1:15" s="18" customFormat="1" ht="15">
      <c r="A145" s="79" t="s">
        <v>115</v>
      </c>
      <c r="B145" t="s">
        <v>114</v>
      </c>
      <c r="C145" t="s">
        <v>119</v>
      </c>
      <c r="D145" s="16">
        <v>0.8</v>
      </c>
      <c r="E145" s="16">
        <v>69.75</v>
      </c>
      <c r="F145" s="16">
        <v>-55.75</v>
      </c>
      <c r="G145" s="18">
        <v>3.31177909821741E-2</v>
      </c>
      <c r="H145">
        <v>0.48</v>
      </c>
      <c r="I145" t="s">
        <v>32</v>
      </c>
      <c r="J145" s="22">
        <v>1.36315973435862E-2</v>
      </c>
      <c r="K145" s="22">
        <v>8.0333216823954307E-2</v>
      </c>
      <c r="L145">
        <v>2008</v>
      </c>
      <c r="M145">
        <v>2008</v>
      </c>
      <c r="N145" t="s">
        <v>120</v>
      </c>
      <c r="O145" t="s">
        <v>48</v>
      </c>
    </row>
    <row r="146" spans="1:15" s="18" customFormat="1" ht="15">
      <c r="A146" s="79" t="s">
        <v>115</v>
      </c>
      <c r="B146" t="s">
        <v>114</v>
      </c>
      <c r="C146" t="s">
        <v>119</v>
      </c>
      <c r="D146" s="16">
        <v>0.86</v>
      </c>
      <c r="E146" s="16">
        <v>69.75</v>
      </c>
      <c r="F146" s="16">
        <v>-55.25</v>
      </c>
      <c r="G146" s="18">
        <v>3.31177909821741E-2</v>
      </c>
      <c r="H146">
        <v>0.48</v>
      </c>
      <c r="I146" t="s">
        <v>32</v>
      </c>
      <c r="J146" s="22">
        <v>1.36315973435862E-2</v>
      </c>
      <c r="K146" s="22">
        <v>8.0333216823954307E-2</v>
      </c>
      <c r="L146">
        <v>2008</v>
      </c>
      <c r="M146">
        <v>2008</v>
      </c>
      <c r="N146" t="s">
        <v>120</v>
      </c>
      <c r="O146" t="s">
        <v>48</v>
      </c>
    </row>
    <row r="147" spans="1:15" s="18" customFormat="1" ht="15">
      <c r="A147" s="79" t="s">
        <v>115</v>
      </c>
      <c r="B147" t="s">
        <v>114</v>
      </c>
      <c r="C147" t="s">
        <v>119</v>
      </c>
      <c r="D147" s="16">
        <v>0.75</v>
      </c>
      <c r="E147" s="16">
        <v>70.25</v>
      </c>
      <c r="F147" s="16">
        <v>-56.25</v>
      </c>
      <c r="G147" s="18">
        <v>3.31177909821741E-2</v>
      </c>
      <c r="H147">
        <v>0.48</v>
      </c>
      <c r="I147" t="s">
        <v>32</v>
      </c>
      <c r="J147" s="22">
        <v>1.36315973435862E-2</v>
      </c>
      <c r="K147" s="22">
        <v>8.0333216823954307E-2</v>
      </c>
      <c r="L147">
        <v>2008</v>
      </c>
      <c r="M147">
        <v>2008</v>
      </c>
      <c r="N147" t="s">
        <v>120</v>
      </c>
      <c r="O147" t="s">
        <v>48</v>
      </c>
    </row>
    <row r="148" spans="1:15" s="18" customFormat="1" ht="15">
      <c r="A148" s="79" t="s">
        <v>115</v>
      </c>
      <c r="B148" t="s">
        <v>114</v>
      </c>
      <c r="C148" t="s">
        <v>119</v>
      </c>
      <c r="D148" s="16">
        <v>0.9</v>
      </c>
      <c r="E148" s="16">
        <v>70.25</v>
      </c>
      <c r="F148" s="16">
        <v>-55.75</v>
      </c>
      <c r="G148" s="18">
        <v>3.31177909821741E-2</v>
      </c>
      <c r="H148">
        <v>0.48</v>
      </c>
      <c r="I148" t="s">
        <v>32</v>
      </c>
      <c r="J148" s="22">
        <v>1.36315973435862E-2</v>
      </c>
      <c r="K148" s="22">
        <v>8.0333216823954307E-2</v>
      </c>
      <c r="L148">
        <v>2008</v>
      </c>
      <c r="M148">
        <v>2008</v>
      </c>
      <c r="N148" t="s">
        <v>120</v>
      </c>
      <c r="O148" t="s">
        <v>48</v>
      </c>
    </row>
    <row r="149" spans="1:15" s="18" customFormat="1" ht="15">
      <c r="A149" s="79" t="s">
        <v>115</v>
      </c>
      <c r="B149" t="s">
        <v>114</v>
      </c>
      <c r="C149" t="s">
        <v>119</v>
      </c>
      <c r="D149" s="16">
        <v>0.88</v>
      </c>
      <c r="E149" s="16">
        <v>70.25</v>
      </c>
      <c r="F149" s="16">
        <v>-55.25</v>
      </c>
      <c r="G149" s="18">
        <v>3.31177909821741E-2</v>
      </c>
      <c r="H149">
        <v>0.48</v>
      </c>
      <c r="I149" t="s">
        <v>32</v>
      </c>
      <c r="J149" s="22">
        <v>1.36315973435862E-2</v>
      </c>
      <c r="K149" s="22">
        <v>8.0333216823954307E-2</v>
      </c>
      <c r="L149">
        <v>2008</v>
      </c>
      <c r="M149">
        <v>2008</v>
      </c>
      <c r="N149" t="s">
        <v>120</v>
      </c>
      <c r="O149" t="s">
        <v>48</v>
      </c>
    </row>
    <row r="150" spans="1:15" s="18" customFormat="1" ht="15">
      <c r="A150" s="79" t="s">
        <v>115</v>
      </c>
      <c r="B150" t="s">
        <v>114</v>
      </c>
      <c r="C150" t="s">
        <v>119</v>
      </c>
      <c r="D150" s="16">
        <v>0</v>
      </c>
      <c r="E150" s="16">
        <v>67.75</v>
      </c>
      <c r="F150" s="16">
        <v>-59.75</v>
      </c>
      <c r="G150" s="18">
        <v>3.31177909821741E-2</v>
      </c>
      <c r="H150">
        <v>0.48</v>
      </c>
      <c r="I150" t="s">
        <v>32</v>
      </c>
      <c r="J150" s="22">
        <v>1.36315973435862E-2</v>
      </c>
      <c r="K150" s="22">
        <v>8.0333216823954307E-2</v>
      </c>
      <c r="L150">
        <v>2008</v>
      </c>
      <c r="M150">
        <v>2008</v>
      </c>
      <c r="N150" t="s">
        <v>120</v>
      </c>
      <c r="O150" t="s">
        <v>48</v>
      </c>
    </row>
    <row r="151" spans="1:15" s="18" customFormat="1" ht="15">
      <c r="A151" s="79" t="s">
        <v>115</v>
      </c>
      <c r="B151" t="s">
        <v>114</v>
      </c>
      <c r="C151" t="s">
        <v>119</v>
      </c>
      <c r="D151" s="16">
        <v>0</v>
      </c>
      <c r="E151" s="16">
        <v>68.25</v>
      </c>
      <c r="F151" s="16">
        <v>-61.25</v>
      </c>
      <c r="G151" s="18">
        <v>3.31177909821741E-2</v>
      </c>
      <c r="H151">
        <v>0.48</v>
      </c>
      <c r="I151" t="s">
        <v>32</v>
      </c>
      <c r="J151" s="22">
        <v>1.36315973435862E-2</v>
      </c>
      <c r="K151" s="22">
        <v>8.0333216823954307E-2</v>
      </c>
      <c r="L151">
        <v>2008</v>
      </c>
      <c r="M151">
        <v>2008</v>
      </c>
      <c r="N151" t="s">
        <v>120</v>
      </c>
      <c r="O151" t="s">
        <v>48</v>
      </c>
    </row>
    <row r="152" spans="1:15" s="18" customFormat="1" ht="15">
      <c r="A152" s="79" t="s">
        <v>115</v>
      </c>
      <c r="B152" t="s">
        <v>114</v>
      </c>
      <c r="C152" t="s">
        <v>119</v>
      </c>
      <c r="D152" s="16">
        <v>0</v>
      </c>
      <c r="E152" s="16">
        <v>67.75</v>
      </c>
      <c r="F152" s="16">
        <v>-60.75</v>
      </c>
      <c r="G152" s="18">
        <v>3.31177909821741E-2</v>
      </c>
      <c r="H152">
        <v>0.48</v>
      </c>
      <c r="I152" t="s">
        <v>32</v>
      </c>
      <c r="J152" s="22">
        <v>1.36315973435862E-2</v>
      </c>
      <c r="K152" s="22">
        <v>8.0333216823954307E-2</v>
      </c>
      <c r="L152">
        <v>2008</v>
      </c>
      <c r="M152">
        <v>2008</v>
      </c>
      <c r="N152" t="s">
        <v>120</v>
      </c>
      <c r="O152" t="s">
        <v>48</v>
      </c>
    </row>
    <row r="153" spans="1:15" s="18" customFormat="1" ht="15">
      <c r="A153" s="79" t="s">
        <v>115</v>
      </c>
      <c r="B153" t="s">
        <v>114</v>
      </c>
      <c r="C153" t="s">
        <v>119</v>
      </c>
      <c r="D153" s="16">
        <v>0</v>
      </c>
      <c r="E153" s="16">
        <v>68.25</v>
      </c>
      <c r="F153" s="16">
        <v>-60.25</v>
      </c>
      <c r="G153" s="18">
        <v>3.31177909821741E-2</v>
      </c>
      <c r="H153">
        <v>0.48</v>
      </c>
      <c r="I153" t="s">
        <v>32</v>
      </c>
      <c r="J153" s="22">
        <v>1.36315973435862E-2</v>
      </c>
      <c r="K153" s="22">
        <v>8.0333216823954307E-2</v>
      </c>
      <c r="L153">
        <v>2008</v>
      </c>
      <c r="M153">
        <v>2008</v>
      </c>
      <c r="N153" t="s">
        <v>120</v>
      </c>
      <c r="O153" t="s">
        <v>48</v>
      </c>
    </row>
    <row r="154" spans="1:15" s="18" customFormat="1" ht="15">
      <c r="A154" s="79" t="s">
        <v>115</v>
      </c>
      <c r="B154" t="s">
        <v>114</v>
      </c>
      <c r="C154" t="s">
        <v>119</v>
      </c>
      <c r="D154" s="16">
        <v>0</v>
      </c>
      <c r="E154" s="16">
        <v>68.75</v>
      </c>
      <c r="F154" s="16">
        <v>-61.25</v>
      </c>
      <c r="G154" s="18">
        <v>3.31177909821741E-2</v>
      </c>
      <c r="H154">
        <v>0.48</v>
      </c>
      <c r="I154" t="s">
        <v>32</v>
      </c>
      <c r="J154" s="22">
        <v>1.36315973435862E-2</v>
      </c>
      <c r="K154" s="22">
        <v>8.0333216823954307E-2</v>
      </c>
      <c r="L154">
        <v>2008</v>
      </c>
      <c r="M154">
        <v>2008</v>
      </c>
      <c r="N154" t="s">
        <v>120</v>
      </c>
      <c r="O154" t="s">
        <v>48</v>
      </c>
    </row>
    <row r="155" spans="1:15" s="18" customFormat="1" ht="15">
      <c r="A155" s="79" t="s">
        <v>115</v>
      </c>
      <c r="B155" t="s">
        <v>114</v>
      </c>
      <c r="C155" t="s">
        <v>119</v>
      </c>
      <c r="D155" s="16">
        <v>0</v>
      </c>
      <c r="E155" s="16">
        <v>68.75</v>
      </c>
      <c r="F155" s="16">
        <v>-60.75</v>
      </c>
      <c r="G155" s="18">
        <v>3.31177909821741E-2</v>
      </c>
      <c r="H155">
        <v>0.48</v>
      </c>
      <c r="I155" t="s">
        <v>32</v>
      </c>
      <c r="J155" s="22">
        <v>1.36315973435862E-2</v>
      </c>
      <c r="K155" s="22">
        <v>8.0333216823954307E-2</v>
      </c>
      <c r="L155">
        <v>2008</v>
      </c>
      <c r="M155">
        <v>2008</v>
      </c>
      <c r="N155" t="s">
        <v>120</v>
      </c>
      <c r="O155" t="s">
        <v>48</v>
      </c>
    </row>
    <row r="156" spans="1:15" s="18" customFormat="1" ht="15">
      <c r="A156" s="79" t="s">
        <v>115</v>
      </c>
      <c r="B156" t="s">
        <v>114</v>
      </c>
      <c r="C156" t="s">
        <v>119</v>
      </c>
      <c r="D156" s="16">
        <v>0.42</v>
      </c>
      <c r="E156" s="16">
        <v>68.25</v>
      </c>
      <c r="F156" s="16">
        <v>-56.75</v>
      </c>
      <c r="G156" s="18">
        <v>3.31177909821741E-2</v>
      </c>
      <c r="H156">
        <v>0.48</v>
      </c>
      <c r="I156" t="s">
        <v>32</v>
      </c>
      <c r="J156" s="22">
        <v>1.36315973435862E-2</v>
      </c>
      <c r="K156" s="22">
        <v>8.0333216823954307E-2</v>
      </c>
      <c r="L156">
        <v>2008</v>
      </c>
      <c r="M156">
        <v>2008</v>
      </c>
      <c r="N156" t="s">
        <v>120</v>
      </c>
      <c r="O156" t="s">
        <v>48</v>
      </c>
    </row>
    <row r="157" spans="1:15" s="18" customFormat="1" ht="15">
      <c r="A157" s="79" t="s">
        <v>115</v>
      </c>
      <c r="B157" t="s">
        <v>114</v>
      </c>
      <c r="C157" t="s">
        <v>119</v>
      </c>
      <c r="D157" s="16">
        <v>0.44</v>
      </c>
      <c r="E157" s="16">
        <v>68.25</v>
      </c>
      <c r="F157" s="16">
        <v>-56.25</v>
      </c>
      <c r="G157" s="18">
        <v>3.31177909821741E-2</v>
      </c>
      <c r="H157">
        <v>0.48</v>
      </c>
      <c r="I157" t="s">
        <v>32</v>
      </c>
      <c r="J157" s="22">
        <v>1.36315973435862E-2</v>
      </c>
      <c r="K157" s="22">
        <v>8.0333216823954307E-2</v>
      </c>
      <c r="L157">
        <v>2008</v>
      </c>
      <c r="M157">
        <v>2008</v>
      </c>
      <c r="N157" t="s">
        <v>120</v>
      </c>
      <c r="O157" t="s">
        <v>48</v>
      </c>
    </row>
    <row r="158" spans="1:15" s="18" customFormat="1" ht="15">
      <c r="A158" s="79" t="s">
        <v>115</v>
      </c>
      <c r="B158" t="s">
        <v>114</v>
      </c>
      <c r="C158" t="s">
        <v>119</v>
      </c>
      <c r="D158" s="16">
        <v>0</v>
      </c>
      <c r="E158" s="16">
        <v>68.75</v>
      </c>
      <c r="F158" s="16">
        <v>-61.75</v>
      </c>
      <c r="G158" s="18">
        <v>3.31177909821741E-2</v>
      </c>
      <c r="H158">
        <v>0.48</v>
      </c>
      <c r="I158" t="s">
        <v>32</v>
      </c>
      <c r="J158" s="22">
        <v>1.36315973435862E-2</v>
      </c>
      <c r="K158" s="22">
        <v>8.0333216823954307E-2</v>
      </c>
      <c r="L158">
        <v>2008</v>
      </c>
      <c r="M158">
        <v>2008</v>
      </c>
      <c r="N158" t="s">
        <v>120</v>
      </c>
      <c r="O158" t="s">
        <v>48</v>
      </c>
    </row>
    <row r="159" spans="1:15" s="18" customFormat="1" ht="15">
      <c r="A159" s="79" t="s">
        <v>115</v>
      </c>
      <c r="B159" t="s">
        <v>114</v>
      </c>
      <c r="C159" t="s">
        <v>119</v>
      </c>
      <c r="D159" s="16">
        <v>0.44</v>
      </c>
      <c r="E159" s="16">
        <v>68.25</v>
      </c>
      <c r="F159" s="16">
        <v>-55.75</v>
      </c>
      <c r="G159" s="18">
        <v>3.31177909821741E-2</v>
      </c>
      <c r="H159">
        <v>0.48</v>
      </c>
      <c r="I159" t="s">
        <v>32</v>
      </c>
      <c r="J159" s="22">
        <v>1.36315973435862E-2</v>
      </c>
      <c r="K159" s="22">
        <v>8.0333216823954307E-2</v>
      </c>
      <c r="L159">
        <v>2008</v>
      </c>
      <c r="M159">
        <v>2008</v>
      </c>
      <c r="N159" t="s">
        <v>120</v>
      </c>
      <c r="O159" t="s">
        <v>48</v>
      </c>
    </row>
    <row r="160" spans="1:15" s="18" customFormat="1" ht="15">
      <c r="A160" s="79" t="s">
        <v>115</v>
      </c>
      <c r="B160" t="s">
        <v>114</v>
      </c>
      <c r="C160" t="s">
        <v>119</v>
      </c>
      <c r="D160" s="16">
        <v>1</v>
      </c>
      <c r="E160" s="16">
        <v>67.75</v>
      </c>
      <c r="F160" s="16">
        <v>-54.25</v>
      </c>
      <c r="G160" s="18">
        <v>3.31177909821741E-2</v>
      </c>
      <c r="H160">
        <v>0.48</v>
      </c>
      <c r="I160" t="s">
        <v>32</v>
      </c>
      <c r="J160" s="22">
        <v>1.36315973435862E-2</v>
      </c>
      <c r="K160" s="22">
        <v>8.0333216823954307E-2</v>
      </c>
      <c r="L160">
        <v>2008</v>
      </c>
      <c r="M160">
        <v>2008</v>
      </c>
      <c r="N160" t="s">
        <v>120</v>
      </c>
      <c r="O160" t="s">
        <v>48</v>
      </c>
    </row>
    <row r="161" spans="1:15" s="18" customFormat="1" ht="15">
      <c r="A161" s="79" t="s">
        <v>115</v>
      </c>
      <c r="B161" t="s">
        <v>114</v>
      </c>
      <c r="C161" t="s">
        <v>119</v>
      </c>
      <c r="D161" s="16">
        <v>0.54</v>
      </c>
      <c r="E161" s="16">
        <v>68.25</v>
      </c>
      <c r="F161" s="16">
        <v>-55.25</v>
      </c>
      <c r="G161" s="18">
        <v>3.31177909821741E-2</v>
      </c>
      <c r="H161">
        <v>0.48</v>
      </c>
      <c r="I161" t="s">
        <v>32</v>
      </c>
      <c r="J161" s="22">
        <v>1.36315973435862E-2</v>
      </c>
      <c r="K161" s="22">
        <v>8.0333216823954307E-2</v>
      </c>
      <c r="L161">
        <v>2008</v>
      </c>
      <c r="M161">
        <v>2008</v>
      </c>
      <c r="N161" t="s">
        <v>120</v>
      </c>
      <c r="O161" t="s">
        <v>48</v>
      </c>
    </row>
    <row r="162" spans="1:15" s="18" customFormat="1" ht="15">
      <c r="A162" s="79" t="s">
        <v>115</v>
      </c>
      <c r="B162" t="s">
        <v>114</v>
      </c>
      <c r="C162" t="s">
        <v>119</v>
      </c>
      <c r="D162" s="16">
        <v>0.66</v>
      </c>
      <c r="E162" s="16">
        <v>68.25</v>
      </c>
      <c r="F162" s="16">
        <v>-54.75</v>
      </c>
      <c r="G162" s="18">
        <v>3.31177909821741E-2</v>
      </c>
      <c r="H162">
        <v>0.48</v>
      </c>
      <c r="I162" t="s">
        <v>32</v>
      </c>
      <c r="J162" s="22">
        <v>1.36315973435862E-2</v>
      </c>
      <c r="K162" s="22">
        <v>8.0333216823954307E-2</v>
      </c>
      <c r="L162">
        <v>2008</v>
      </c>
      <c r="M162">
        <v>2008</v>
      </c>
      <c r="N162" t="s">
        <v>120</v>
      </c>
      <c r="O162" t="s">
        <v>48</v>
      </c>
    </row>
    <row r="163" spans="1:15" s="18" customFormat="1" ht="15">
      <c r="A163" s="79" t="s">
        <v>115</v>
      </c>
      <c r="B163" t="s">
        <v>114</v>
      </c>
      <c r="C163" t="s">
        <v>119</v>
      </c>
      <c r="D163" s="16">
        <v>0.08</v>
      </c>
      <c r="E163" s="16">
        <v>70.75</v>
      </c>
      <c r="F163" s="16">
        <v>-56.25</v>
      </c>
      <c r="G163" s="18">
        <v>3.31177909821741E-2</v>
      </c>
      <c r="H163">
        <v>0.48</v>
      </c>
      <c r="I163" t="s">
        <v>32</v>
      </c>
      <c r="J163" s="22">
        <v>1.36315973435862E-2</v>
      </c>
      <c r="K163" s="22">
        <v>8.0333216823954307E-2</v>
      </c>
      <c r="L163">
        <v>2008</v>
      </c>
      <c r="M163">
        <v>2008</v>
      </c>
      <c r="N163" t="s">
        <v>120</v>
      </c>
      <c r="O163" t="s">
        <v>48</v>
      </c>
    </row>
    <row r="164" spans="1:15" s="18" customFormat="1" ht="15">
      <c r="A164" s="79" t="s">
        <v>115</v>
      </c>
      <c r="B164" t="s">
        <v>114</v>
      </c>
      <c r="C164" t="s">
        <v>119</v>
      </c>
      <c r="D164" s="16">
        <v>0.2</v>
      </c>
      <c r="E164" s="16">
        <v>70.75</v>
      </c>
      <c r="F164" s="16">
        <v>-55.75</v>
      </c>
      <c r="G164" s="18">
        <v>3.31177909821741E-2</v>
      </c>
      <c r="H164">
        <v>0.48</v>
      </c>
      <c r="I164" t="s">
        <v>32</v>
      </c>
      <c r="J164" s="22">
        <v>1.36315973435862E-2</v>
      </c>
      <c r="K164" s="22">
        <v>8.0333216823954307E-2</v>
      </c>
      <c r="L164">
        <v>2008</v>
      </c>
      <c r="M164">
        <v>2008</v>
      </c>
      <c r="N164" t="s">
        <v>120</v>
      </c>
      <c r="O164" t="s">
        <v>48</v>
      </c>
    </row>
    <row r="165" spans="1:15" s="18" customFormat="1" ht="15">
      <c r="A165" s="79" t="s">
        <v>115</v>
      </c>
      <c r="B165" t="s">
        <v>114</v>
      </c>
      <c r="C165" t="s">
        <v>119</v>
      </c>
      <c r="D165" s="16">
        <v>0.97</v>
      </c>
      <c r="E165" s="16">
        <v>67.25</v>
      </c>
      <c r="F165" s="16">
        <v>-54.25</v>
      </c>
      <c r="G165" s="18">
        <v>3.31177909821741E-2</v>
      </c>
      <c r="H165">
        <v>0.48</v>
      </c>
      <c r="I165" t="s">
        <v>32</v>
      </c>
      <c r="J165" s="22">
        <v>1.36315973435862E-2</v>
      </c>
      <c r="K165" s="22">
        <v>8.0333216823954307E-2</v>
      </c>
      <c r="L165">
        <v>2008</v>
      </c>
      <c r="M165">
        <v>2008</v>
      </c>
      <c r="N165" t="s">
        <v>120</v>
      </c>
      <c r="O165" t="s">
        <v>48</v>
      </c>
    </row>
    <row r="166" spans="1:15" s="18" customFormat="1" ht="15">
      <c r="A166" s="79" t="s">
        <v>115</v>
      </c>
      <c r="B166" t="s">
        <v>114</v>
      </c>
      <c r="C166" t="s">
        <v>119</v>
      </c>
      <c r="D166" s="16">
        <v>0.21</v>
      </c>
      <c r="E166" s="16">
        <v>70.75</v>
      </c>
      <c r="F166" s="16">
        <v>-55.25</v>
      </c>
      <c r="G166" s="18">
        <v>3.31177909821741E-2</v>
      </c>
      <c r="H166">
        <v>0.48</v>
      </c>
      <c r="I166" t="s">
        <v>32</v>
      </c>
      <c r="J166" s="22">
        <v>1.36315973435862E-2</v>
      </c>
      <c r="K166" s="22">
        <v>8.0333216823954307E-2</v>
      </c>
      <c r="L166">
        <v>2008</v>
      </c>
      <c r="M166">
        <v>2008</v>
      </c>
      <c r="N166" t="s">
        <v>120</v>
      </c>
      <c r="O166" t="s">
        <v>48</v>
      </c>
    </row>
    <row r="167" spans="1:15" s="18" customFormat="1" ht="15">
      <c r="A167" s="79" t="s">
        <v>115</v>
      </c>
      <c r="B167" t="s">
        <v>114</v>
      </c>
      <c r="C167" t="s">
        <v>119</v>
      </c>
      <c r="D167" s="16">
        <v>0.18</v>
      </c>
      <c r="E167" s="16">
        <v>70.75</v>
      </c>
      <c r="F167" s="16">
        <v>-54.75</v>
      </c>
      <c r="G167" s="18">
        <v>3.31177909821741E-2</v>
      </c>
      <c r="H167">
        <v>0.48</v>
      </c>
      <c r="I167" t="s">
        <v>32</v>
      </c>
      <c r="J167" s="22">
        <v>1.36315973435862E-2</v>
      </c>
      <c r="K167" s="22">
        <v>8.0333216823954307E-2</v>
      </c>
      <c r="L167">
        <v>2008</v>
      </c>
      <c r="M167">
        <v>2008</v>
      </c>
      <c r="N167" t="s">
        <v>120</v>
      </c>
      <c r="O167" t="s">
        <v>48</v>
      </c>
    </row>
    <row r="168" spans="1:15" s="18" customFormat="1" ht="15">
      <c r="A168" s="79" t="s">
        <v>115</v>
      </c>
      <c r="B168" t="s">
        <v>114</v>
      </c>
      <c r="C168" t="s">
        <v>119</v>
      </c>
      <c r="D168" s="16">
        <v>0.74</v>
      </c>
      <c r="E168" s="16">
        <v>66.75</v>
      </c>
      <c r="F168" s="16">
        <v>-54.25</v>
      </c>
      <c r="G168" s="18">
        <v>3.31177909821741E-2</v>
      </c>
      <c r="H168">
        <v>0.48</v>
      </c>
      <c r="I168" t="s">
        <v>32</v>
      </c>
      <c r="J168" s="22">
        <v>1.36315973435862E-2</v>
      </c>
      <c r="K168" s="22">
        <v>8.0333216823954307E-2</v>
      </c>
      <c r="L168">
        <v>2008</v>
      </c>
      <c r="M168">
        <v>2008</v>
      </c>
      <c r="N168" t="s">
        <v>120</v>
      </c>
      <c r="O168" t="s">
        <v>48</v>
      </c>
    </row>
    <row r="169" spans="1:15" s="18" customFormat="1" ht="15">
      <c r="A169" s="79" t="s">
        <v>115</v>
      </c>
      <c r="B169" t="s">
        <v>114</v>
      </c>
      <c r="C169" t="s">
        <v>119</v>
      </c>
      <c r="D169" s="16">
        <v>0.74</v>
      </c>
      <c r="E169" s="16">
        <v>70.25</v>
      </c>
      <c r="F169" s="16">
        <v>-54.75</v>
      </c>
      <c r="G169" s="18">
        <v>3.31177909821741E-2</v>
      </c>
      <c r="H169">
        <v>0.48</v>
      </c>
      <c r="I169" t="s">
        <v>32</v>
      </c>
      <c r="J169" s="22">
        <v>1.36315973435862E-2</v>
      </c>
      <c r="K169" s="22">
        <v>8.0333216823954307E-2</v>
      </c>
      <c r="L169">
        <v>2008</v>
      </c>
      <c r="M169">
        <v>2008</v>
      </c>
      <c r="N169" t="s">
        <v>120</v>
      </c>
      <c r="O169" t="s">
        <v>48</v>
      </c>
    </row>
    <row r="170" spans="1:15" s="18" customFormat="1" ht="15">
      <c r="A170" s="79" t="s">
        <v>115</v>
      </c>
      <c r="B170" t="s">
        <v>114</v>
      </c>
      <c r="C170" t="s">
        <v>119</v>
      </c>
      <c r="D170" s="16">
        <v>0.69</v>
      </c>
      <c r="E170" s="16">
        <v>69.75</v>
      </c>
      <c r="F170" s="16">
        <v>-56.75</v>
      </c>
      <c r="G170" s="18">
        <v>3.31177909821741E-2</v>
      </c>
      <c r="H170">
        <v>0.48</v>
      </c>
      <c r="I170" t="s">
        <v>32</v>
      </c>
      <c r="J170" s="22">
        <v>1.36315973435862E-2</v>
      </c>
      <c r="K170" s="22">
        <v>8.0333216823954307E-2</v>
      </c>
      <c r="L170">
        <v>2008</v>
      </c>
      <c r="M170">
        <v>2008</v>
      </c>
      <c r="N170" t="s">
        <v>120</v>
      </c>
      <c r="O170" t="s">
        <v>48</v>
      </c>
    </row>
    <row r="171" spans="1:15" s="18" customFormat="1" ht="15">
      <c r="A171" s="79" t="s">
        <v>115</v>
      </c>
      <c r="B171" t="s">
        <v>114</v>
      </c>
      <c r="C171" t="s">
        <v>119</v>
      </c>
      <c r="D171" s="16">
        <v>0.48</v>
      </c>
      <c r="E171" s="16">
        <v>68.25</v>
      </c>
      <c r="F171" s="16">
        <v>-54.25</v>
      </c>
      <c r="G171" s="18">
        <v>3.31177909821741E-2</v>
      </c>
      <c r="H171">
        <v>0.48</v>
      </c>
      <c r="I171" t="s">
        <v>32</v>
      </c>
      <c r="J171" s="22">
        <v>1.36315973435862E-2</v>
      </c>
      <c r="K171" s="22">
        <v>8.0333216823954307E-2</v>
      </c>
      <c r="L171">
        <v>2008</v>
      </c>
      <c r="M171">
        <v>2008</v>
      </c>
      <c r="N171" t="s">
        <v>120</v>
      </c>
      <c r="O171" t="s">
        <v>48</v>
      </c>
    </row>
    <row r="172" spans="1:15" s="18" customFormat="1" ht="15">
      <c r="A172" s="79" t="s">
        <v>115</v>
      </c>
      <c r="B172" t="s">
        <v>114</v>
      </c>
      <c r="C172" t="s">
        <v>119</v>
      </c>
      <c r="D172" s="16">
        <v>0.59</v>
      </c>
      <c r="E172" s="16">
        <v>70.25</v>
      </c>
      <c r="F172" s="16">
        <v>-56.75</v>
      </c>
      <c r="G172" s="18">
        <v>3.31177909821741E-2</v>
      </c>
      <c r="H172">
        <v>0.48</v>
      </c>
      <c r="I172" t="s">
        <v>32</v>
      </c>
      <c r="J172" s="22">
        <v>1.36315973435862E-2</v>
      </c>
      <c r="K172" s="22">
        <v>8.0333216823954307E-2</v>
      </c>
      <c r="L172">
        <v>2008</v>
      </c>
      <c r="M172">
        <v>2008</v>
      </c>
      <c r="N172" t="s">
        <v>120</v>
      </c>
      <c r="O172" t="s">
        <v>48</v>
      </c>
    </row>
    <row r="173" spans="1:15" s="18" customFormat="1" ht="15">
      <c r="A173" s="79" t="s">
        <v>115</v>
      </c>
      <c r="B173" t="s">
        <v>114</v>
      </c>
      <c r="C173" t="s">
        <v>119</v>
      </c>
      <c r="D173" s="16">
        <v>0.85</v>
      </c>
      <c r="E173" s="16">
        <v>69.75</v>
      </c>
      <c r="F173" s="16">
        <v>-54.75</v>
      </c>
      <c r="G173" s="18">
        <v>3.31177909821741E-2</v>
      </c>
      <c r="H173">
        <v>0.48</v>
      </c>
      <c r="I173" t="s">
        <v>32</v>
      </c>
      <c r="J173" s="22">
        <v>1.36315973435862E-2</v>
      </c>
      <c r="K173" s="22">
        <v>8.0333216823954307E-2</v>
      </c>
      <c r="L173">
        <v>2008</v>
      </c>
      <c r="M173">
        <v>2008</v>
      </c>
      <c r="N173" t="s">
        <v>120</v>
      </c>
      <c r="O173" t="s">
        <v>48</v>
      </c>
    </row>
    <row r="174" spans="1:15" s="18" customFormat="1" ht="15">
      <c r="A174" s="79" t="s">
        <v>115</v>
      </c>
      <c r="B174" t="s">
        <v>114</v>
      </c>
      <c r="C174" t="s">
        <v>119</v>
      </c>
      <c r="D174" s="16">
        <v>0.42</v>
      </c>
      <c r="E174" s="16">
        <v>70.25</v>
      </c>
      <c r="F174" s="16">
        <v>-54.25</v>
      </c>
      <c r="G174" s="18">
        <v>3.31177909821741E-2</v>
      </c>
      <c r="H174">
        <v>0.48</v>
      </c>
      <c r="I174" t="s">
        <v>32</v>
      </c>
      <c r="J174" s="22">
        <v>1.36315973435862E-2</v>
      </c>
      <c r="K174" s="22">
        <v>8.0333216823954307E-2</v>
      </c>
      <c r="L174">
        <v>2008</v>
      </c>
      <c r="M174">
        <v>2008</v>
      </c>
      <c r="N174" t="s">
        <v>120</v>
      </c>
      <c r="O174" t="s">
        <v>48</v>
      </c>
    </row>
    <row r="175" spans="1:15" s="18" customFormat="1" ht="15">
      <c r="A175" s="79" t="s">
        <v>115</v>
      </c>
      <c r="B175" t="s">
        <v>114</v>
      </c>
      <c r="C175" t="s">
        <v>119</v>
      </c>
      <c r="D175" s="16">
        <v>0</v>
      </c>
      <c r="E175" s="16">
        <v>66.75</v>
      </c>
      <c r="F175" s="16">
        <v>-57.25</v>
      </c>
      <c r="G175" s="18">
        <v>3.31177909821741E-2</v>
      </c>
      <c r="H175">
        <v>0.48</v>
      </c>
      <c r="I175" t="s">
        <v>32</v>
      </c>
      <c r="J175" s="22">
        <v>1.36315973435862E-2</v>
      </c>
      <c r="K175" s="22">
        <v>8.0333216823954307E-2</v>
      </c>
      <c r="L175">
        <v>2008</v>
      </c>
      <c r="M175">
        <v>2008</v>
      </c>
      <c r="N175" t="s">
        <v>120</v>
      </c>
      <c r="O175" t="s">
        <v>48</v>
      </c>
    </row>
    <row r="176" spans="1:15" s="18" customFormat="1" ht="15">
      <c r="A176" s="79" t="s">
        <v>115</v>
      </c>
      <c r="B176" t="s">
        <v>114</v>
      </c>
      <c r="C176" t="s">
        <v>119</v>
      </c>
      <c r="D176" s="16">
        <v>0.06</v>
      </c>
      <c r="E176" s="16">
        <v>70.75</v>
      </c>
      <c r="F176" s="16">
        <v>-56.75</v>
      </c>
      <c r="G176" s="18">
        <v>3.31177909821741E-2</v>
      </c>
      <c r="H176">
        <v>0.48</v>
      </c>
      <c r="I176" t="s">
        <v>32</v>
      </c>
      <c r="J176" s="22">
        <v>1.36315973435862E-2</v>
      </c>
      <c r="K176" s="22">
        <v>8.0333216823954307E-2</v>
      </c>
      <c r="L176">
        <v>2008</v>
      </c>
      <c r="M176">
        <v>2008</v>
      </c>
      <c r="N176" t="s">
        <v>120</v>
      </c>
      <c r="O176" t="s">
        <v>48</v>
      </c>
    </row>
    <row r="177" spans="1:15" s="18" customFormat="1" ht="15">
      <c r="A177" s="79" t="s">
        <v>115</v>
      </c>
      <c r="B177" t="s">
        <v>114</v>
      </c>
      <c r="C177" t="s">
        <v>119</v>
      </c>
      <c r="D177" s="16">
        <v>0.02</v>
      </c>
      <c r="E177" s="16">
        <v>67.25</v>
      </c>
      <c r="F177" s="16">
        <v>-57.25</v>
      </c>
      <c r="G177" s="18">
        <v>3.31177909821741E-2</v>
      </c>
      <c r="H177">
        <v>0.48</v>
      </c>
      <c r="I177" t="s">
        <v>32</v>
      </c>
      <c r="J177" s="22">
        <v>1.36315973435862E-2</v>
      </c>
      <c r="K177" s="22">
        <v>8.0333216823954307E-2</v>
      </c>
      <c r="L177">
        <v>2008</v>
      </c>
      <c r="M177">
        <v>2008</v>
      </c>
      <c r="N177" t="s">
        <v>120</v>
      </c>
      <c r="O177" t="s">
        <v>48</v>
      </c>
    </row>
    <row r="178" spans="1:15" s="18" customFormat="1" ht="15">
      <c r="A178" s="79" t="s">
        <v>115</v>
      </c>
      <c r="B178" t="s">
        <v>114</v>
      </c>
      <c r="C178" t="s">
        <v>119</v>
      </c>
      <c r="D178" s="16">
        <v>0</v>
      </c>
      <c r="E178" s="16">
        <v>68.25</v>
      </c>
      <c r="F178" s="16">
        <v>-61.75</v>
      </c>
      <c r="G178" s="18">
        <v>3.31177909821741E-2</v>
      </c>
      <c r="H178">
        <v>0.48</v>
      </c>
      <c r="I178" t="s">
        <v>32</v>
      </c>
      <c r="J178" s="22">
        <v>1.36315973435862E-2</v>
      </c>
      <c r="K178" s="22">
        <v>8.0333216823954307E-2</v>
      </c>
      <c r="L178">
        <v>2008</v>
      </c>
      <c r="M178">
        <v>2008</v>
      </c>
      <c r="N178" t="s">
        <v>120</v>
      </c>
      <c r="O178" t="s">
        <v>48</v>
      </c>
    </row>
    <row r="179" spans="1:15" s="18" customFormat="1" ht="15">
      <c r="A179" s="20" t="s">
        <v>115</v>
      </c>
      <c r="B179" t="s">
        <v>114</v>
      </c>
      <c r="C179" t="s">
        <v>119</v>
      </c>
      <c r="D179" s="16">
        <v>0.56999999999999995</v>
      </c>
      <c r="E179" s="16">
        <v>67.75</v>
      </c>
      <c r="F179" s="16">
        <v>-57.25</v>
      </c>
      <c r="G179" s="18">
        <v>3.31177909821741E-2</v>
      </c>
      <c r="H179">
        <v>0.48</v>
      </c>
      <c r="I179" t="s">
        <v>32</v>
      </c>
      <c r="J179" s="22">
        <v>1.36315973435862E-2</v>
      </c>
      <c r="K179" s="22">
        <v>8.0333216823954307E-2</v>
      </c>
      <c r="L179">
        <v>2008</v>
      </c>
      <c r="M179">
        <v>2008</v>
      </c>
      <c r="N179" t="s">
        <v>120</v>
      </c>
      <c r="O179" t="s">
        <v>48</v>
      </c>
    </row>
    <row r="180" spans="1:15" s="18" customFormat="1" ht="15">
      <c r="A180" s="20" t="s">
        <v>115</v>
      </c>
      <c r="B180" t="s">
        <v>114</v>
      </c>
      <c r="C180" t="s">
        <v>119</v>
      </c>
      <c r="D180" s="16">
        <v>0</v>
      </c>
      <c r="E180" s="16">
        <v>67.25</v>
      </c>
      <c r="F180" s="16">
        <v>-60.25</v>
      </c>
      <c r="G180" s="18">
        <v>3.31177909821741E-2</v>
      </c>
      <c r="H180">
        <v>0.48</v>
      </c>
      <c r="I180" t="s">
        <v>32</v>
      </c>
      <c r="J180" s="22">
        <v>1.36315973435862E-2</v>
      </c>
      <c r="K180" s="22">
        <v>8.0333216823954307E-2</v>
      </c>
      <c r="L180">
        <v>2008</v>
      </c>
      <c r="M180">
        <v>2008</v>
      </c>
      <c r="N180" t="s">
        <v>120</v>
      </c>
      <c r="O180" t="s">
        <v>48</v>
      </c>
    </row>
    <row r="181" spans="1:15" s="18" customFormat="1" ht="15">
      <c r="A181" s="20" t="s">
        <v>115</v>
      </c>
      <c r="B181" t="s">
        <v>114</v>
      </c>
      <c r="C181" t="s">
        <v>119</v>
      </c>
      <c r="D181" s="16">
        <v>0</v>
      </c>
      <c r="E181" s="16">
        <v>67.75</v>
      </c>
      <c r="F181" s="16">
        <v>-59.25</v>
      </c>
      <c r="G181" s="18">
        <v>3.31177909821741E-2</v>
      </c>
      <c r="H181">
        <v>0.48</v>
      </c>
      <c r="I181" t="s">
        <v>32</v>
      </c>
      <c r="J181" s="22">
        <v>1.36315973435862E-2</v>
      </c>
      <c r="K181" s="22">
        <v>8.0333216823954307E-2</v>
      </c>
      <c r="L181">
        <v>2008</v>
      </c>
      <c r="M181">
        <v>2008</v>
      </c>
      <c r="N181" t="s">
        <v>120</v>
      </c>
      <c r="O181" t="s">
        <v>48</v>
      </c>
    </row>
    <row r="182" spans="1:15" s="18" customFormat="1" ht="15">
      <c r="A182" s="20" t="s">
        <v>115</v>
      </c>
      <c r="B182" t="s">
        <v>114</v>
      </c>
      <c r="C182" t="s">
        <v>119</v>
      </c>
      <c r="D182" s="16">
        <v>0</v>
      </c>
      <c r="E182" s="16">
        <v>67.75</v>
      </c>
      <c r="F182" s="16">
        <v>-61.25</v>
      </c>
      <c r="G182" s="18">
        <v>3.31177909821741E-2</v>
      </c>
      <c r="H182">
        <v>0.48</v>
      </c>
      <c r="I182" t="s">
        <v>32</v>
      </c>
      <c r="J182" s="22">
        <v>1.36315973435862E-2</v>
      </c>
      <c r="K182" s="22">
        <v>8.0333216823954307E-2</v>
      </c>
      <c r="L182">
        <v>2008</v>
      </c>
      <c r="M182">
        <v>2008</v>
      </c>
      <c r="N182" t="s">
        <v>120</v>
      </c>
      <c r="O182" t="s">
        <v>48</v>
      </c>
    </row>
    <row r="183" spans="1:15" s="18" customFormat="1" ht="15">
      <c r="A183" s="20" t="s">
        <v>115</v>
      </c>
      <c r="B183" t="s">
        <v>114</v>
      </c>
      <c r="C183" t="s">
        <v>119</v>
      </c>
      <c r="D183" s="16">
        <v>0</v>
      </c>
      <c r="E183" s="16">
        <v>68.25</v>
      </c>
      <c r="F183" s="16">
        <v>-59.75</v>
      </c>
      <c r="G183" s="18">
        <v>3.31177909821741E-2</v>
      </c>
      <c r="H183">
        <v>0.48</v>
      </c>
      <c r="I183" t="s">
        <v>32</v>
      </c>
      <c r="J183" s="22">
        <v>1.36315973435862E-2</v>
      </c>
      <c r="K183" s="22">
        <v>8.0333216823954307E-2</v>
      </c>
      <c r="L183">
        <v>2008</v>
      </c>
      <c r="M183">
        <v>2008</v>
      </c>
      <c r="N183" t="s">
        <v>120</v>
      </c>
      <c r="O183" t="s">
        <v>48</v>
      </c>
    </row>
    <row r="184" spans="1:15" s="18" customFormat="1" ht="15">
      <c r="A184" s="20" t="s">
        <v>115</v>
      </c>
      <c r="B184" t="s">
        <v>114</v>
      </c>
      <c r="C184" t="s">
        <v>119</v>
      </c>
      <c r="D184" s="16">
        <v>0.01</v>
      </c>
      <c r="E184" s="16">
        <v>70.75</v>
      </c>
      <c r="F184" s="16">
        <v>-54.25</v>
      </c>
      <c r="G184" s="18">
        <v>3.31177909821741E-2</v>
      </c>
      <c r="H184">
        <v>0.48</v>
      </c>
      <c r="I184" t="s">
        <v>32</v>
      </c>
      <c r="J184" s="22">
        <v>1.36315973435862E-2</v>
      </c>
      <c r="K184" s="22">
        <v>8.0333216823954307E-2</v>
      </c>
      <c r="L184">
        <v>2008</v>
      </c>
      <c r="M184">
        <v>2008</v>
      </c>
      <c r="N184" t="s">
        <v>120</v>
      </c>
      <c r="O184" t="s">
        <v>48</v>
      </c>
    </row>
    <row r="185" spans="1:15" s="18" customFormat="1" ht="15">
      <c r="A185" s="20" t="s">
        <v>115</v>
      </c>
      <c r="B185" t="s">
        <v>114</v>
      </c>
      <c r="C185" s="4" t="s">
        <v>121</v>
      </c>
      <c r="D185" s="16">
        <v>0.96</v>
      </c>
      <c r="E185" s="16">
        <v>67.25</v>
      </c>
      <c r="F185" s="16">
        <v>-55.25</v>
      </c>
      <c r="G185">
        <v>3.3623077657846979E-2</v>
      </c>
      <c r="H185">
        <v>0.22</v>
      </c>
      <c r="I185" t="s">
        <v>32</v>
      </c>
      <c r="J185">
        <v>2.2017384659470819E-2</v>
      </c>
      <c r="K185">
        <v>5.1342057503104402E-2</v>
      </c>
      <c r="L185">
        <v>2012</v>
      </c>
      <c r="M185">
        <v>2012</v>
      </c>
      <c r="N185" t="s">
        <v>122</v>
      </c>
      <c r="O185" t="s">
        <v>48</v>
      </c>
    </row>
    <row r="186" spans="1:15" s="18" customFormat="1" ht="15">
      <c r="A186" s="20" t="s">
        <v>115</v>
      </c>
      <c r="B186" t="s">
        <v>114</v>
      </c>
      <c r="C186" s="4" t="s">
        <v>121</v>
      </c>
      <c r="D186" s="16">
        <v>1</v>
      </c>
      <c r="E186" s="16">
        <v>67.25</v>
      </c>
      <c r="F186" s="16">
        <v>-54.75</v>
      </c>
      <c r="G186">
        <v>3.3623077657846979E-2</v>
      </c>
      <c r="H186">
        <v>0.22</v>
      </c>
      <c r="I186" t="s">
        <v>32</v>
      </c>
      <c r="J186">
        <v>2.2017384659470819E-2</v>
      </c>
      <c r="K186">
        <v>5.1342057503104402E-2</v>
      </c>
      <c r="L186">
        <v>2012</v>
      </c>
      <c r="M186">
        <v>2012</v>
      </c>
      <c r="N186" t="s">
        <v>122</v>
      </c>
      <c r="O186" t="s">
        <v>48</v>
      </c>
    </row>
    <row r="187" spans="1:15" s="18" customFormat="1" ht="15">
      <c r="A187" s="20" t="s">
        <v>115</v>
      </c>
      <c r="B187" t="s">
        <v>114</v>
      </c>
      <c r="C187" s="4" t="s">
        <v>121</v>
      </c>
      <c r="D187" s="16">
        <v>1</v>
      </c>
      <c r="E187" s="16">
        <v>67.75</v>
      </c>
      <c r="F187" s="16">
        <v>-54.25</v>
      </c>
      <c r="G187">
        <v>3.3623077657846979E-2</v>
      </c>
      <c r="H187">
        <v>0.22</v>
      </c>
      <c r="I187" t="s">
        <v>32</v>
      </c>
      <c r="J187">
        <v>2.2017384659470819E-2</v>
      </c>
      <c r="K187">
        <v>5.1342057503104402E-2</v>
      </c>
      <c r="L187">
        <v>2012</v>
      </c>
      <c r="M187">
        <v>2012</v>
      </c>
      <c r="N187" t="s">
        <v>122</v>
      </c>
      <c r="O187" t="s">
        <v>48</v>
      </c>
    </row>
    <row r="188" spans="1:15" s="18" customFormat="1" ht="15">
      <c r="A188" s="20" t="s">
        <v>115</v>
      </c>
      <c r="B188" t="s">
        <v>114</v>
      </c>
      <c r="C188" s="4" t="s">
        <v>121</v>
      </c>
      <c r="D188" s="16">
        <v>0.97</v>
      </c>
      <c r="E188" s="16">
        <v>67.25</v>
      </c>
      <c r="F188" s="16">
        <v>-54.25</v>
      </c>
      <c r="G188">
        <v>3.3623077657846979E-2</v>
      </c>
      <c r="H188">
        <v>0.22</v>
      </c>
      <c r="I188" t="s">
        <v>32</v>
      </c>
      <c r="J188">
        <v>2.2017384659470819E-2</v>
      </c>
      <c r="K188">
        <v>5.1342057503104402E-2</v>
      </c>
      <c r="L188">
        <v>2012</v>
      </c>
      <c r="M188">
        <v>2012</v>
      </c>
      <c r="N188" t="s">
        <v>122</v>
      </c>
      <c r="O188" t="s">
        <v>48</v>
      </c>
    </row>
    <row r="189" spans="1:15" s="18" customFormat="1" ht="15">
      <c r="A189" s="20" t="s">
        <v>115</v>
      </c>
      <c r="B189" t="s">
        <v>114</v>
      </c>
      <c r="C189" s="4" t="s">
        <v>121</v>
      </c>
      <c r="D189" s="16">
        <v>1</v>
      </c>
      <c r="E189" s="16">
        <v>67.75</v>
      </c>
      <c r="F189" s="16">
        <v>-54.75</v>
      </c>
      <c r="G189">
        <v>3.3623077657846979E-2</v>
      </c>
      <c r="H189">
        <v>0.22</v>
      </c>
      <c r="I189" t="s">
        <v>32</v>
      </c>
      <c r="J189">
        <v>2.2017384659470819E-2</v>
      </c>
      <c r="K189">
        <v>5.1342057503104402E-2</v>
      </c>
      <c r="L189">
        <v>2012</v>
      </c>
      <c r="M189">
        <v>2012</v>
      </c>
      <c r="N189" t="s">
        <v>122</v>
      </c>
      <c r="O189" t="s">
        <v>48</v>
      </c>
    </row>
    <row r="190" spans="1:15" s="18" customFormat="1" ht="15">
      <c r="A190" s="20" t="s">
        <v>115</v>
      </c>
      <c r="B190" t="s">
        <v>114</v>
      </c>
      <c r="C190" s="4" t="s">
        <v>121</v>
      </c>
      <c r="D190" s="16">
        <v>0.99</v>
      </c>
      <c r="E190" s="16">
        <v>67.75</v>
      </c>
      <c r="F190" s="16">
        <v>-55.25</v>
      </c>
      <c r="G190">
        <v>3.3623077657846979E-2</v>
      </c>
      <c r="H190">
        <v>0.22</v>
      </c>
      <c r="I190" t="s">
        <v>32</v>
      </c>
      <c r="J190">
        <v>2.2017384659470819E-2</v>
      </c>
      <c r="K190">
        <v>5.1342057503104402E-2</v>
      </c>
      <c r="L190">
        <v>2012</v>
      </c>
      <c r="M190">
        <v>2012</v>
      </c>
      <c r="N190" t="s">
        <v>122</v>
      </c>
      <c r="O190" t="s">
        <v>48</v>
      </c>
    </row>
    <row r="191" spans="1:15" s="18" customFormat="1" ht="15">
      <c r="A191" s="20" t="s">
        <v>115</v>
      </c>
      <c r="B191" t="s">
        <v>114</v>
      </c>
      <c r="C191" s="4" t="s">
        <v>121</v>
      </c>
      <c r="D191" s="16">
        <v>0.89</v>
      </c>
      <c r="E191" s="16">
        <v>67.25</v>
      </c>
      <c r="F191" s="16">
        <v>-55.75</v>
      </c>
      <c r="G191">
        <v>3.3623077657846979E-2</v>
      </c>
      <c r="H191">
        <v>0.22</v>
      </c>
      <c r="I191" t="s">
        <v>32</v>
      </c>
      <c r="J191">
        <v>2.2017384659470819E-2</v>
      </c>
      <c r="K191">
        <v>5.1342057503104402E-2</v>
      </c>
      <c r="L191">
        <v>2012</v>
      </c>
      <c r="M191">
        <v>2012</v>
      </c>
      <c r="N191" t="s">
        <v>122</v>
      </c>
      <c r="O191" t="s">
        <v>48</v>
      </c>
    </row>
    <row r="192" spans="1:15" s="18" customFormat="1" ht="15">
      <c r="A192" s="20" t="s">
        <v>115</v>
      </c>
      <c r="B192" t="s">
        <v>114</v>
      </c>
      <c r="C192" s="4" t="s">
        <v>121</v>
      </c>
      <c r="D192" s="16">
        <v>0.52</v>
      </c>
      <c r="E192" s="16">
        <v>68.75</v>
      </c>
      <c r="F192" s="16">
        <v>-55.25</v>
      </c>
      <c r="G192">
        <v>3.3623077657846979E-2</v>
      </c>
      <c r="H192">
        <v>0.22</v>
      </c>
      <c r="I192" t="s">
        <v>32</v>
      </c>
      <c r="J192">
        <v>2.2017384659470819E-2</v>
      </c>
      <c r="K192">
        <v>5.1342057503104402E-2</v>
      </c>
      <c r="L192">
        <v>2012</v>
      </c>
      <c r="M192">
        <v>2012</v>
      </c>
      <c r="N192" t="s">
        <v>122</v>
      </c>
      <c r="O192" t="s">
        <v>48</v>
      </c>
    </row>
    <row r="193" spans="1:15" s="18" customFormat="1" ht="15">
      <c r="A193" s="20" t="s">
        <v>115</v>
      </c>
      <c r="B193" t="s">
        <v>114</v>
      </c>
      <c r="C193" s="4" t="s">
        <v>121</v>
      </c>
      <c r="D193" s="16">
        <v>0.53</v>
      </c>
      <c r="E193" s="16">
        <v>68.75</v>
      </c>
      <c r="F193" s="16">
        <v>-54.75</v>
      </c>
      <c r="G193">
        <v>3.3623077657846979E-2</v>
      </c>
      <c r="H193">
        <v>0.22</v>
      </c>
      <c r="I193" t="s">
        <v>32</v>
      </c>
      <c r="J193">
        <v>2.2017384659470819E-2</v>
      </c>
      <c r="K193">
        <v>5.1342057503104402E-2</v>
      </c>
      <c r="L193">
        <v>2012</v>
      </c>
      <c r="M193">
        <v>2012</v>
      </c>
      <c r="N193" t="s">
        <v>122</v>
      </c>
      <c r="O193" t="s">
        <v>48</v>
      </c>
    </row>
    <row r="194" spans="1:15" s="18" customFormat="1" ht="15">
      <c r="A194" s="20" t="s">
        <v>115</v>
      </c>
      <c r="B194" t="s">
        <v>114</v>
      </c>
      <c r="C194" s="4" t="s">
        <v>121</v>
      </c>
      <c r="D194" s="16">
        <v>0.45</v>
      </c>
      <c r="E194" s="16">
        <v>68.75</v>
      </c>
      <c r="F194" s="16">
        <v>-54.25</v>
      </c>
      <c r="G194">
        <v>3.3623077657846979E-2</v>
      </c>
      <c r="H194">
        <v>0.22</v>
      </c>
      <c r="I194" t="s">
        <v>32</v>
      </c>
      <c r="J194">
        <v>2.2017384659470819E-2</v>
      </c>
      <c r="K194">
        <v>5.1342057503104402E-2</v>
      </c>
      <c r="L194">
        <v>2012</v>
      </c>
      <c r="M194">
        <v>2012</v>
      </c>
      <c r="N194" t="s">
        <v>122</v>
      </c>
      <c r="O194" t="s">
        <v>48</v>
      </c>
    </row>
    <row r="195" spans="1:15" s="18" customFormat="1" ht="15">
      <c r="A195" s="20" t="s">
        <v>115</v>
      </c>
      <c r="B195" t="s">
        <v>114</v>
      </c>
      <c r="C195" s="4" t="s">
        <v>121</v>
      </c>
      <c r="D195" s="16">
        <v>0.03</v>
      </c>
      <c r="E195" s="16">
        <v>68.75</v>
      </c>
      <c r="F195" s="16">
        <v>-53.75</v>
      </c>
      <c r="G195">
        <v>3.3623077657846979E-2</v>
      </c>
      <c r="H195">
        <v>0.22</v>
      </c>
      <c r="I195" t="s">
        <v>32</v>
      </c>
      <c r="J195">
        <v>2.2017384659470819E-2</v>
      </c>
      <c r="K195">
        <v>5.1342057503104402E-2</v>
      </c>
      <c r="L195">
        <v>2012</v>
      </c>
      <c r="M195">
        <v>2012</v>
      </c>
      <c r="N195" t="s">
        <v>122</v>
      </c>
      <c r="O195" t="s">
        <v>48</v>
      </c>
    </row>
    <row r="196" spans="1:15" s="18" customFormat="1" ht="15">
      <c r="A196" s="20" t="s">
        <v>115</v>
      </c>
      <c r="B196" t="s">
        <v>114</v>
      </c>
      <c r="C196" s="4" t="s">
        <v>121</v>
      </c>
      <c r="D196" s="16">
        <v>0.36</v>
      </c>
      <c r="E196" s="16">
        <v>68.75</v>
      </c>
      <c r="F196" s="16">
        <v>-58.75</v>
      </c>
      <c r="G196">
        <v>3.3623077657846979E-2</v>
      </c>
      <c r="H196">
        <v>0.22</v>
      </c>
      <c r="I196" t="s">
        <v>32</v>
      </c>
      <c r="J196">
        <v>2.2017384659470819E-2</v>
      </c>
      <c r="K196">
        <v>5.1342057503104402E-2</v>
      </c>
      <c r="L196">
        <v>2012</v>
      </c>
      <c r="M196">
        <v>2012</v>
      </c>
      <c r="N196" t="s">
        <v>122</v>
      </c>
      <c r="O196" t="s">
        <v>48</v>
      </c>
    </row>
    <row r="197" spans="1:15" s="18" customFormat="1" ht="15">
      <c r="A197" s="20" t="s">
        <v>115</v>
      </c>
      <c r="B197" t="s">
        <v>114</v>
      </c>
      <c r="C197" s="4" t="s">
        <v>121</v>
      </c>
      <c r="D197" s="16">
        <v>0.4</v>
      </c>
      <c r="E197" s="16">
        <v>68.75</v>
      </c>
      <c r="F197" s="16">
        <v>-58.25</v>
      </c>
      <c r="G197">
        <v>3.3623077657846979E-2</v>
      </c>
      <c r="H197">
        <v>0.22</v>
      </c>
      <c r="I197" t="s">
        <v>32</v>
      </c>
      <c r="J197">
        <v>2.2017384659470819E-2</v>
      </c>
      <c r="K197">
        <v>5.1342057503104402E-2</v>
      </c>
      <c r="L197">
        <v>2012</v>
      </c>
      <c r="M197">
        <v>2012</v>
      </c>
      <c r="N197" t="s">
        <v>122</v>
      </c>
      <c r="O197" t="s">
        <v>48</v>
      </c>
    </row>
    <row r="198" spans="1:15" s="18" customFormat="1" ht="15">
      <c r="A198" s="20" t="s">
        <v>115</v>
      </c>
      <c r="B198" t="s">
        <v>114</v>
      </c>
      <c r="C198" s="4" t="s">
        <v>121</v>
      </c>
      <c r="D198" s="16">
        <v>0.42</v>
      </c>
      <c r="E198" s="16">
        <v>68.75</v>
      </c>
      <c r="F198" s="16">
        <v>-57.75</v>
      </c>
      <c r="G198">
        <v>3.3623077657846979E-2</v>
      </c>
      <c r="H198">
        <v>0.22</v>
      </c>
      <c r="I198" t="s">
        <v>32</v>
      </c>
      <c r="J198">
        <v>2.2017384659470819E-2</v>
      </c>
      <c r="K198">
        <v>5.1342057503104402E-2</v>
      </c>
      <c r="L198">
        <v>2012</v>
      </c>
      <c r="M198">
        <v>2012</v>
      </c>
      <c r="N198" t="s">
        <v>122</v>
      </c>
      <c r="O198" t="s">
        <v>48</v>
      </c>
    </row>
    <row r="199" spans="1:15" s="18" customFormat="1" ht="15">
      <c r="A199" s="20" t="s">
        <v>115</v>
      </c>
      <c r="B199" t="s">
        <v>114</v>
      </c>
      <c r="C199" s="4" t="s">
        <v>121</v>
      </c>
      <c r="D199" s="16">
        <v>0.4</v>
      </c>
      <c r="E199" s="16">
        <v>68.75</v>
      </c>
      <c r="F199" s="16">
        <v>-57.25</v>
      </c>
      <c r="G199">
        <v>3.3623077657846979E-2</v>
      </c>
      <c r="H199">
        <v>0.22</v>
      </c>
      <c r="I199" t="s">
        <v>32</v>
      </c>
      <c r="J199">
        <v>2.2017384659470819E-2</v>
      </c>
      <c r="K199">
        <v>5.1342057503104402E-2</v>
      </c>
      <c r="L199">
        <v>2012</v>
      </c>
      <c r="M199">
        <v>2012</v>
      </c>
      <c r="N199" t="s">
        <v>122</v>
      </c>
      <c r="O199" t="s">
        <v>48</v>
      </c>
    </row>
    <row r="200" spans="1:15" s="18" customFormat="1" ht="15">
      <c r="A200" s="20" t="s">
        <v>115</v>
      </c>
      <c r="B200" t="s">
        <v>114</v>
      </c>
      <c r="C200" s="4" t="s">
        <v>121</v>
      </c>
      <c r="D200" s="16">
        <v>0.46</v>
      </c>
      <c r="E200" s="16">
        <v>68.75</v>
      </c>
      <c r="F200" s="16">
        <v>-56.75</v>
      </c>
      <c r="G200">
        <v>3.3623077657846979E-2</v>
      </c>
      <c r="H200">
        <v>0.22</v>
      </c>
      <c r="I200" t="s">
        <v>32</v>
      </c>
      <c r="J200">
        <v>2.2017384659470819E-2</v>
      </c>
      <c r="K200">
        <v>5.1342057503104402E-2</v>
      </c>
      <c r="L200">
        <v>2012</v>
      </c>
      <c r="M200">
        <v>2012</v>
      </c>
      <c r="N200" t="s">
        <v>122</v>
      </c>
      <c r="O200" t="s">
        <v>48</v>
      </c>
    </row>
    <row r="201" spans="1:15" s="18" customFormat="1" ht="15">
      <c r="A201" s="79" t="s">
        <v>115</v>
      </c>
      <c r="B201" t="s">
        <v>114</v>
      </c>
      <c r="C201" s="4" t="s">
        <v>121</v>
      </c>
      <c r="D201" s="16">
        <v>0.5</v>
      </c>
      <c r="E201" s="16">
        <v>68.75</v>
      </c>
      <c r="F201" s="16">
        <v>-56.25</v>
      </c>
      <c r="G201">
        <v>3.3623077657846979E-2</v>
      </c>
      <c r="H201">
        <v>0.22</v>
      </c>
      <c r="I201" t="s">
        <v>32</v>
      </c>
      <c r="J201">
        <v>2.2017384659470819E-2</v>
      </c>
      <c r="K201">
        <v>5.1342057503104402E-2</v>
      </c>
      <c r="L201">
        <v>2012</v>
      </c>
      <c r="M201">
        <v>2012</v>
      </c>
      <c r="N201" t="s">
        <v>122</v>
      </c>
      <c r="O201" t="s">
        <v>48</v>
      </c>
    </row>
    <row r="202" spans="1:15" s="18" customFormat="1" ht="15">
      <c r="A202" s="79" t="s">
        <v>115</v>
      </c>
      <c r="B202" t="s">
        <v>114</v>
      </c>
      <c r="C202" s="4" t="s">
        <v>121</v>
      </c>
      <c r="D202" s="16">
        <v>0</v>
      </c>
      <c r="E202" s="16">
        <v>69.25</v>
      </c>
      <c r="F202" s="16">
        <v>-58.75</v>
      </c>
      <c r="G202">
        <v>3.3623077657846979E-2</v>
      </c>
      <c r="H202">
        <v>0.22</v>
      </c>
      <c r="I202" t="s">
        <v>32</v>
      </c>
      <c r="J202">
        <v>2.2017384659470819E-2</v>
      </c>
      <c r="K202">
        <v>5.1342057503104402E-2</v>
      </c>
      <c r="L202">
        <v>2012</v>
      </c>
      <c r="M202">
        <v>2012</v>
      </c>
      <c r="N202" t="s">
        <v>122</v>
      </c>
      <c r="O202" t="s">
        <v>48</v>
      </c>
    </row>
    <row r="203" spans="1:15" s="18" customFormat="1" ht="15">
      <c r="A203" s="79" t="s">
        <v>115</v>
      </c>
      <c r="B203" t="s">
        <v>114</v>
      </c>
      <c r="C203" s="4" t="s">
        <v>121</v>
      </c>
      <c r="D203" s="16">
        <v>0.42</v>
      </c>
      <c r="E203" s="16">
        <v>69.25</v>
      </c>
      <c r="F203" s="16">
        <v>-58.25</v>
      </c>
      <c r="G203">
        <v>3.3623077657846979E-2</v>
      </c>
      <c r="H203">
        <v>0.22</v>
      </c>
      <c r="I203" t="s">
        <v>32</v>
      </c>
      <c r="J203">
        <v>2.2017384659470819E-2</v>
      </c>
      <c r="K203">
        <v>5.1342057503104402E-2</v>
      </c>
      <c r="L203">
        <v>2012</v>
      </c>
      <c r="M203">
        <v>2012</v>
      </c>
      <c r="N203" t="s">
        <v>122</v>
      </c>
      <c r="O203" t="s">
        <v>48</v>
      </c>
    </row>
    <row r="204" spans="1:15" s="18" customFormat="1" ht="15">
      <c r="A204" s="79" t="s">
        <v>115</v>
      </c>
      <c r="B204" t="s">
        <v>114</v>
      </c>
      <c r="C204" s="4" t="s">
        <v>121</v>
      </c>
      <c r="D204" s="16">
        <v>0.46</v>
      </c>
      <c r="E204" s="16">
        <v>69.25</v>
      </c>
      <c r="F204" s="16">
        <v>-57.75</v>
      </c>
      <c r="G204">
        <v>3.3623077657846979E-2</v>
      </c>
      <c r="H204">
        <v>0.22</v>
      </c>
      <c r="I204" t="s">
        <v>32</v>
      </c>
      <c r="J204">
        <v>2.2017384659470819E-2</v>
      </c>
      <c r="K204">
        <v>5.1342057503104402E-2</v>
      </c>
      <c r="L204">
        <v>2012</v>
      </c>
      <c r="M204">
        <v>2012</v>
      </c>
      <c r="N204" t="s">
        <v>122</v>
      </c>
      <c r="O204" t="s">
        <v>48</v>
      </c>
    </row>
    <row r="205" spans="1:15" s="18" customFormat="1" ht="15">
      <c r="A205" s="79" t="s">
        <v>115</v>
      </c>
      <c r="B205" t="s">
        <v>114</v>
      </c>
      <c r="C205" s="4" t="s">
        <v>121</v>
      </c>
      <c r="D205" s="16">
        <v>0.56999999999999995</v>
      </c>
      <c r="E205" s="16">
        <v>69.25</v>
      </c>
      <c r="F205" s="16">
        <v>-57.25</v>
      </c>
      <c r="G205">
        <v>3.3623077657846979E-2</v>
      </c>
      <c r="H205">
        <v>0.22</v>
      </c>
      <c r="I205" t="s">
        <v>32</v>
      </c>
      <c r="J205">
        <v>2.2017384659470819E-2</v>
      </c>
      <c r="K205">
        <v>5.1342057503104402E-2</v>
      </c>
      <c r="L205">
        <v>2012</v>
      </c>
      <c r="M205">
        <v>2012</v>
      </c>
      <c r="N205" t="s">
        <v>122</v>
      </c>
      <c r="O205" t="s">
        <v>48</v>
      </c>
    </row>
    <row r="206" spans="1:15" s="18" customFormat="1" ht="15">
      <c r="A206" s="79" t="s">
        <v>115</v>
      </c>
      <c r="B206" t="s">
        <v>114</v>
      </c>
      <c r="C206" s="4" t="s">
        <v>121</v>
      </c>
      <c r="D206" s="16">
        <v>0.65</v>
      </c>
      <c r="E206" s="16">
        <v>69.25</v>
      </c>
      <c r="F206" s="16">
        <v>-56.75</v>
      </c>
      <c r="G206">
        <v>3.3623077657846979E-2</v>
      </c>
      <c r="H206">
        <v>0.22</v>
      </c>
      <c r="I206" t="s">
        <v>32</v>
      </c>
      <c r="J206">
        <v>2.2017384659470819E-2</v>
      </c>
      <c r="K206">
        <v>5.1342057503104402E-2</v>
      </c>
      <c r="L206">
        <v>2012</v>
      </c>
      <c r="M206">
        <v>2012</v>
      </c>
      <c r="N206" t="s">
        <v>122</v>
      </c>
      <c r="O206" t="s">
        <v>48</v>
      </c>
    </row>
    <row r="207" spans="1:15" s="18" customFormat="1" ht="15">
      <c r="A207" s="79" t="s">
        <v>115</v>
      </c>
      <c r="B207" t="s">
        <v>114</v>
      </c>
      <c r="C207" s="4" t="s">
        <v>121</v>
      </c>
      <c r="D207" s="16">
        <v>0.71</v>
      </c>
      <c r="E207" s="16">
        <v>69.25</v>
      </c>
      <c r="F207" s="16">
        <v>-56.25</v>
      </c>
      <c r="G207">
        <v>3.3623077657846979E-2</v>
      </c>
      <c r="H207">
        <v>0.22</v>
      </c>
      <c r="I207" t="s">
        <v>32</v>
      </c>
      <c r="J207">
        <v>2.2017384659470819E-2</v>
      </c>
      <c r="K207">
        <v>5.1342057503104402E-2</v>
      </c>
      <c r="L207">
        <v>2012</v>
      </c>
      <c r="M207">
        <v>2012</v>
      </c>
      <c r="N207" t="s">
        <v>122</v>
      </c>
      <c r="O207" t="s">
        <v>48</v>
      </c>
    </row>
    <row r="208" spans="1:15" s="18" customFormat="1" ht="15">
      <c r="A208" s="79" t="s">
        <v>115</v>
      </c>
      <c r="B208" t="s">
        <v>114</v>
      </c>
      <c r="C208" s="4" t="s">
        <v>121</v>
      </c>
      <c r="D208" s="16">
        <v>0.71</v>
      </c>
      <c r="E208" s="16">
        <v>69.25</v>
      </c>
      <c r="F208" s="16">
        <v>-55.75</v>
      </c>
      <c r="G208">
        <v>3.3623077657846979E-2</v>
      </c>
      <c r="H208">
        <v>0.22</v>
      </c>
      <c r="I208" t="s">
        <v>32</v>
      </c>
      <c r="J208">
        <v>2.2017384659470819E-2</v>
      </c>
      <c r="K208">
        <v>5.1342057503104402E-2</v>
      </c>
      <c r="L208">
        <v>2012</v>
      </c>
      <c r="M208">
        <v>2012</v>
      </c>
      <c r="N208" t="s">
        <v>122</v>
      </c>
      <c r="O208" t="s">
        <v>48</v>
      </c>
    </row>
    <row r="209" spans="1:15" s="18" customFormat="1" ht="15">
      <c r="A209" s="79" t="s">
        <v>115</v>
      </c>
      <c r="B209" t="s">
        <v>114</v>
      </c>
      <c r="C209" s="4" t="s">
        <v>121</v>
      </c>
      <c r="D209" s="16">
        <v>0.34</v>
      </c>
      <c r="E209" s="16">
        <v>70.25</v>
      </c>
      <c r="F209" s="16">
        <v>-58.75</v>
      </c>
      <c r="G209">
        <v>3.3623077657846979E-2</v>
      </c>
      <c r="H209">
        <v>0.22</v>
      </c>
      <c r="I209" t="s">
        <v>32</v>
      </c>
      <c r="J209">
        <v>2.2017384659470819E-2</v>
      </c>
      <c r="K209">
        <v>5.1342057503104402E-2</v>
      </c>
      <c r="L209">
        <v>2012</v>
      </c>
      <c r="M209">
        <v>2012</v>
      </c>
      <c r="N209" t="s">
        <v>122</v>
      </c>
      <c r="O209" t="s">
        <v>48</v>
      </c>
    </row>
    <row r="210" spans="1:15" s="18" customFormat="1" ht="15">
      <c r="A210" s="79" t="s">
        <v>115</v>
      </c>
      <c r="B210" t="s">
        <v>114</v>
      </c>
      <c r="C210" s="4" t="s">
        <v>121</v>
      </c>
      <c r="D210" s="16">
        <v>0.32</v>
      </c>
      <c r="E210" s="16">
        <v>70.25</v>
      </c>
      <c r="F210" s="16">
        <v>-58.25</v>
      </c>
      <c r="G210">
        <v>3.3623077657846979E-2</v>
      </c>
      <c r="H210">
        <v>0.22</v>
      </c>
      <c r="I210" t="s">
        <v>32</v>
      </c>
      <c r="J210">
        <v>2.2017384659470819E-2</v>
      </c>
      <c r="K210">
        <v>5.1342057503104402E-2</v>
      </c>
      <c r="L210">
        <v>2012</v>
      </c>
      <c r="M210">
        <v>2012</v>
      </c>
      <c r="N210" t="s">
        <v>122</v>
      </c>
      <c r="O210" t="s">
        <v>48</v>
      </c>
    </row>
    <row r="211" spans="1:15" s="18" customFormat="1" ht="15">
      <c r="A211" s="79" t="s">
        <v>115</v>
      </c>
      <c r="B211" t="s">
        <v>114</v>
      </c>
      <c r="C211" s="4" t="s">
        <v>121</v>
      </c>
      <c r="D211" s="16">
        <v>0.34</v>
      </c>
      <c r="E211" s="16">
        <v>70.25</v>
      </c>
      <c r="F211" s="16">
        <v>-57.75</v>
      </c>
      <c r="G211">
        <v>3.3623077657846979E-2</v>
      </c>
      <c r="H211">
        <v>0.22</v>
      </c>
      <c r="I211" t="s">
        <v>32</v>
      </c>
      <c r="J211">
        <v>2.2017384659470819E-2</v>
      </c>
      <c r="K211">
        <v>5.1342057503104402E-2</v>
      </c>
      <c r="L211">
        <v>2012</v>
      </c>
      <c r="M211">
        <v>2012</v>
      </c>
      <c r="N211" t="s">
        <v>122</v>
      </c>
      <c r="O211" t="s">
        <v>48</v>
      </c>
    </row>
    <row r="212" spans="1:15" s="18" customFormat="1" ht="15">
      <c r="A212" s="79" t="s">
        <v>115</v>
      </c>
      <c r="B212" t="s">
        <v>114</v>
      </c>
      <c r="C212" s="4" t="s">
        <v>121</v>
      </c>
      <c r="D212" s="16">
        <v>0.42</v>
      </c>
      <c r="E212" s="16">
        <v>70.25</v>
      </c>
      <c r="F212" s="16">
        <v>-57.25</v>
      </c>
      <c r="G212">
        <v>3.3623077657846979E-2</v>
      </c>
      <c r="H212">
        <v>0.22</v>
      </c>
      <c r="I212" t="s">
        <v>32</v>
      </c>
      <c r="J212">
        <v>2.2017384659470819E-2</v>
      </c>
      <c r="K212">
        <v>5.1342057503104402E-2</v>
      </c>
      <c r="L212">
        <v>2012</v>
      </c>
      <c r="M212">
        <v>2012</v>
      </c>
      <c r="N212" t="s">
        <v>122</v>
      </c>
      <c r="O212" t="s">
        <v>48</v>
      </c>
    </row>
    <row r="213" spans="1:15" s="18" customFormat="1" ht="15">
      <c r="A213" s="79" t="s">
        <v>115</v>
      </c>
      <c r="B213" t="s">
        <v>114</v>
      </c>
      <c r="C213" s="4" t="s">
        <v>121</v>
      </c>
      <c r="D213" s="16">
        <v>0.59</v>
      </c>
      <c r="E213" s="16">
        <v>70.25</v>
      </c>
      <c r="F213" s="16">
        <v>-56.75</v>
      </c>
      <c r="G213">
        <v>3.3623077657846979E-2</v>
      </c>
      <c r="H213">
        <v>0.22</v>
      </c>
      <c r="I213" t="s">
        <v>32</v>
      </c>
      <c r="J213">
        <v>2.2017384659470819E-2</v>
      </c>
      <c r="K213">
        <v>5.1342057503104402E-2</v>
      </c>
      <c r="L213">
        <v>2012</v>
      </c>
      <c r="M213">
        <v>2012</v>
      </c>
      <c r="N213" t="s">
        <v>122</v>
      </c>
      <c r="O213" t="s">
        <v>48</v>
      </c>
    </row>
    <row r="214" spans="1:15" s="18" customFormat="1" ht="15">
      <c r="A214" s="79" t="s">
        <v>115</v>
      </c>
      <c r="B214" t="s">
        <v>114</v>
      </c>
      <c r="C214" s="4" t="s">
        <v>121</v>
      </c>
      <c r="D214" s="16">
        <v>0.75</v>
      </c>
      <c r="E214" s="16">
        <v>70.25</v>
      </c>
      <c r="F214" s="16">
        <v>-56.25</v>
      </c>
      <c r="G214">
        <v>3.3623077657846979E-2</v>
      </c>
      <c r="H214">
        <v>0.22</v>
      </c>
      <c r="I214" t="s">
        <v>32</v>
      </c>
      <c r="J214">
        <v>2.2017384659470819E-2</v>
      </c>
      <c r="K214">
        <v>5.1342057503104402E-2</v>
      </c>
      <c r="L214">
        <v>2012</v>
      </c>
      <c r="M214">
        <v>2012</v>
      </c>
      <c r="N214" t="s">
        <v>122</v>
      </c>
      <c r="O214" t="s">
        <v>48</v>
      </c>
    </row>
    <row r="215" spans="1:15" s="18" customFormat="1" ht="15">
      <c r="A215" s="79" t="s">
        <v>115</v>
      </c>
      <c r="B215" t="s">
        <v>114</v>
      </c>
      <c r="C215" s="4" t="s">
        <v>121</v>
      </c>
      <c r="D215" s="16">
        <v>0.9</v>
      </c>
      <c r="E215" s="16">
        <v>70.25</v>
      </c>
      <c r="F215" s="16">
        <v>-55.75</v>
      </c>
      <c r="G215">
        <v>3.3623077657846979E-2</v>
      </c>
      <c r="H215">
        <v>0.22</v>
      </c>
      <c r="I215" t="s">
        <v>32</v>
      </c>
      <c r="J215">
        <v>2.2017384659470819E-2</v>
      </c>
      <c r="K215">
        <v>5.1342057503104402E-2</v>
      </c>
      <c r="L215">
        <v>2012</v>
      </c>
      <c r="M215">
        <v>2012</v>
      </c>
      <c r="N215" t="s">
        <v>122</v>
      </c>
      <c r="O215" t="s">
        <v>48</v>
      </c>
    </row>
    <row r="216" spans="1:15" s="18" customFormat="1" ht="15">
      <c r="A216" s="79" t="s">
        <v>115</v>
      </c>
      <c r="B216" t="s">
        <v>114</v>
      </c>
      <c r="C216" s="4" t="s">
        <v>121</v>
      </c>
      <c r="D216" s="16">
        <v>0.88</v>
      </c>
      <c r="E216" s="16">
        <v>70.25</v>
      </c>
      <c r="F216" s="16">
        <v>-55.25</v>
      </c>
      <c r="G216">
        <v>3.3623077657846979E-2</v>
      </c>
      <c r="H216">
        <v>0.22</v>
      </c>
      <c r="I216" t="s">
        <v>32</v>
      </c>
      <c r="J216">
        <v>2.2017384659470819E-2</v>
      </c>
      <c r="K216">
        <v>5.1342057503104402E-2</v>
      </c>
      <c r="L216">
        <v>2012</v>
      </c>
      <c r="M216">
        <v>2012</v>
      </c>
      <c r="N216" t="s">
        <v>122</v>
      </c>
      <c r="O216" t="s">
        <v>48</v>
      </c>
    </row>
    <row r="217" spans="1:15" s="18" customFormat="1" ht="15">
      <c r="A217" s="79" t="s">
        <v>115</v>
      </c>
      <c r="B217" t="s">
        <v>114</v>
      </c>
      <c r="C217" s="4" t="s">
        <v>121</v>
      </c>
      <c r="D217" s="16">
        <v>0.19</v>
      </c>
      <c r="E217" s="16">
        <v>69.75</v>
      </c>
      <c r="F217" s="16">
        <v>-58.75</v>
      </c>
      <c r="G217">
        <v>3.3623077657846979E-2</v>
      </c>
      <c r="H217">
        <v>0.22</v>
      </c>
      <c r="I217" t="s">
        <v>32</v>
      </c>
      <c r="J217">
        <v>2.2017384659470819E-2</v>
      </c>
      <c r="K217">
        <v>5.1342057503104402E-2</v>
      </c>
      <c r="L217">
        <v>2012</v>
      </c>
      <c r="M217">
        <v>2012</v>
      </c>
      <c r="N217" t="s">
        <v>122</v>
      </c>
      <c r="O217" t="s">
        <v>48</v>
      </c>
    </row>
    <row r="218" spans="1:15" s="18" customFormat="1" ht="15">
      <c r="A218" s="79" t="s">
        <v>115</v>
      </c>
      <c r="B218" t="s">
        <v>114</v>
      </c>
      <c r="C218" s="4" t="s">
        <v>121</v>
      </c>
      <c r="D218" s="16">
        <v>0.08</v>
      </c>
      <c r="E218" s="16">
        <v>70.75</v>
      </c>
      <c r="F218" s="16">
        <v>-56.25</v>
      </c>
      <c r="G218">
        <v>3.3623077657846979E-2</v>
      </c>
      <c r="H218">
        <v>0.22</v>
      </c>
      <c r="I218" t="s">
        <v>32</v>
      </c>
      <c r="J218">
        <v>2.2017384659470819E-2</v>
      </c>
      <c r="K218">
        <v>5.1342057503104402E-2</v>
      </c>
      <c r="L218">
        <v>2012</v>
      </c>
      <c r="M218">
        <v>2012</v>
      </c>
      <c r="N218" t="s">
        <v>122</v>
      </c>
      <c r="O218" t="s">
        <v>48</v>
      </c>
    </row>
    <row r="219" spans="1:15" s="18" customFormat="1" ht="15">
      <c r="A219" s="79" t="s">
        <v>115</v>
      </c>
      <c r="B219" t="s">
        <v>114</v>
      </c>
      <c r="C219" s="4" t="s">
        <v>121</v>
      </c>
      <c r="D219" s="16">
        <v>0.2</v>
      </c>
      <c r="E219" s="16">
        <v>70.75</v>
      </c>
      <c r="F219" s="16">
        <v>-55.75</v>
      </c>
      <c r="G219">
        <v>3.3623077657846979E-2</v>
      </c>
      <c r="H219">
        <v>0.22</v>
      </c>
      <c r="I219" t="s">
        <v>32</v>
      </c>
      <c r="J219">
        <v>2.2017384659470819E-2</v>
      </c>
      <c r="K219">
        <v>5.1342057503104402E-2</v>
      </c>
      <c r="L219">
        <v>2012</v>
      </c>
      <c r="M219">
        <v>2012</v>
      </c>
      <c r="N219" t="s">
        <v>122</v>
      </c>
      <c r="O219" t="s">
        <v>48</v>
      </c>
    </row>
    <row r="220" spans="1:15" s="18" customFormat="1" ht="15">
      <c r="A220" s="79" t="s">
        <v>115</v>
      </c>
      <c r="B220" t="s">
        <v>114</v>
      </c>
      <c r="C220" s="4" t="s">
        <v>121</v>
      </c>
      <c r="D220" s="16">
        <v>0.21</v>
      </c>
      <c r="E220" s="16">
        <v>70.75</v>
      </c>
      <c r="F220" s="16">
        <v>-55.25</v>
      </c>
      <c r="G220">
        <v>3.3623077657846979E-2</v>
      </c>
      <c r="H220">
        <v>0.22</v>
      </c>
      <c r="I220" t="s">
        <v>32</v>
      </c>
      <c r="J220">
        <v>2.2017384659470819E-2</v>
      </c>
      <c r="K220">
        <v>5.1342057503104402E-2</v>
      </c>
      <c r="L220">
        <v>2012</v>
      </c>
      <c r="M220">
        <v>2012</v>
      </c>
      <c r="N220" t="s">
        <v>122</v>
      </c>
      <c r="O220" t="s">
        <v>48</v>
      </c>
    </row>
    <row r="221" spans="1:15" s="18" customFormat="1" ht="15">
      <c r="A221" s="79" t="s">
        <v>115</v>
      </c>
      <c r="B221" t="s">
        <v>114</v>
      </c>
      <c r="C221" s="4" t="s">
        <v>121</v>
      </c>
      <c r="D221" s="16">
        <v>0.06</v>
      </c>
      <c r="E221" s="16">
        <v>70.75</v>
      </c>
      <c r="F221" s="16">
        <v>-56.75</v>
      </c>
      <c r="G221">
        <v>3.3623077657846979E-2</v>
      </c>
      <c r="H221">
        <v>0.22</v>
      </c>
      <c r="I221" t="s">
        <v>32</v>
      </c>
      <c r="J221">
        <v>2.2017384659470819E-2</v>
      </c>
      <c r="K221">
        <v>5.1342057503104402E-2</v>
      </c>
      <c r="L221">
        <v>2012</v>
      </c>
      <c r="M221">
        <v>2012</v>
      </c>
      <c r="N221" t="s">
        <v>122</v>
      </c>
      <c r="O221" t="s">
        <v>48</v>
      </c>
    </row>
    <row r="222" spans="1:15" s="18" customFormat="1" ht="15">
      <c r="A222" s="79" t="s">
        <v>115</v>
      </c>
      <c r="B222" t="s">
        <v>114</v>
      </c>
      <c r="C222" s="4" t="s">
        <v>121</v>
      </c>
      <c r="D222" s="16">
        <v>0.42</v>
      </c>
      <c r="E222" s="16">
        <v>69.75</v>
      </c>
      <c r="F222" s="16">
        <v>-58.25</v>
      </c>
      <c r="G222">
        <v>3.3623077657846979E-2</v>
      </c>
      <c r="H222">
        <v>0.22</v>
      </c>
      <c r="I222" t="s">
        <v>32</v>
      </c>
      <c r="J222">
        <v>2.2017384659470819E-2</v>
      </c>
      <c r="K222">
        <v>5.1342057503104402E-2</v>
      </c>
      <c r="L222">
        <v>2012</v>
      </c>
      <c r="M222">
        <v>2012</v>
      </c>
      <c r="N222" t="s">
        <v>122</v>
      </c>
      <c r="O222" t="s">
        <v>48</v>
      </c>
    </row>
    <row r="223" spans="1:15" s="18" customFormat="1" ht="15">
      <c r="A223" s="20" t="s">
        <v>115</v>
      </c>
      <c r="B223" t="s">
        <v>114</v>
      </c>
      <c r="C223" s="4" t="s">
        <v>121</v>
      </c>
      <c r="D223" s="16">
        <v>0.86</v>
      </c>
      <c r="E223" s="16">
        <v>69.75</v>
      </c>
      <c r="F223" s="16">
        <v>-55.25</v>
      </c>
      <c r="G223">
        <v>3.3623077657846979E-2</v>
      </c>
      <c r="H223">
        <v>0.22</v>
      </c>
      <c r="I223" t="s">
        <v>32</v>
      </c>
      <c r="J223">
        <v>2.2017384659470819E-2</v>
      </c>
      <c r="K223">
        <v>5.1342057503104402E-2</v>
      </c>
      <c r="L223">
        <v>2012</v>
      </c>
      <c r="M223">
        <v>2012</v>
      </c>
      <c r="N223" t="s">
        <v>122</v>
      </c>
      <c r="O223" t="s">
        <v>48</v>
      </c>
    </row>
    <row r="224" spans="1:15" s="18" customFormat="1" ht="15">
      <c r="A224" s="20" t="s">
        <v>115</v>
      </c>
      <c r="B224" t="s">
        <v>114</v>
      </c>
      <c r="C224" s="4" t="s">
        <v>121</v>
      </c>
      <c r="D224" s="16">
        <v>0.51</v>
      </c>
      <c r="E224" s="16">
        <v>69.75</v>
      </c>
      <c r="F224" s="16">
        <v>-57.75</v>
      </c>
      <c r="G224">
        <v>3.3623077657846979E-2</v>
      </c>
      <c r="H224">
        <v>0.22</v>
      </c>
      <c r="I224" t="s">
        <v>32</v>
      </c>
      <c r="J224">
        <v>2.2017384659470819E-2</v>
      </c>
      <c r="K224">
        <v>5.1342057503104402E-2</v>
      </c>
      <c r="L224">
        <v>2012</v>
      </c>
      <c r="M224">
        <v>2012</v>
      </c>
      <c r="N224" t="s">
        <v>122</v>
      </c>
      <c r="O224" t="s">
        <v>48</v>
      </c>
    </row>
    <row r="225" spans="1:15" s="18" customFormat="1" ht="15">
      <c r="A225" s="20" t="s">
        <v>115</v>
      </c>
      <c r="B225" t="s">
        <v>114</v>
      </c>
      <c r="C225" s="4" t="s">
        <v>121</v>
      </c>
      <c r="D225" s="16">
        <v>0.18</v>
      </c>
      <c r="E225" s="16">
        <v>70.75</v>
      </c>
      <c r="F225" s="16">
        <v>-54.75</v>
      </c>
      <c r="G225">
        <v>3.3623077657846979E-2</v>
      </c>
      <c r="H225">
        <v>0.22</v>
      </c>
      <c r="I225" t="s">
        <v>32</v>
      </c>
      <c r="J225">
        <v>2.2017384659470819E-2</v>
      </c>
      <c r="K225">
        <v>5.1342057503104402E-2</v>
      </c>
      <c r="L225">
        <v>2012</v>
      </c>
      <c r="M225">
        <v>2012</v>
      </c>
      <c r="N225" t="s">
        <v>122</v>
      </c>
      <c r="O225" t="s">
        <v>48</v>
      </c>
    </row>
    <row r="226" spans="1:15" s="18" customFormat="1" ht="15">
      <c r="A226" s="20" t="s">
        <v>115</v>
      </c>
      <c r="B226" t="s">
        <v>114</v>
      </c>
      <c r="C226" s="4" t="s">
        <v>121</v>
      </c>
      <c r="D226" s="16">
        <v>0.59</v>
      </c>
      <c r="E226" s="16">
        <v>68.75</v>
      </c>
      <c r="F226" s="16">
        <v>-55.75</v>
      </c>
      <c r="G226">
        <v>3.3623077657846979E-2</v>
      </c>
      <c r="H226">
        <v>0.22</v>
      </c>
      <c r="I226" t="s">
        <v>32</v>
      </c>
      <c r="J226">
        <v>2.2017384659470819E-2</v>
      </c>
      <c r="K226">
        <v>5.1342057503104402E-2</v>
      </c>
      <c r="L226">
        <v>2012</v>
      </c>
      <c r="M226">
        <v>2012</v>
      </c>
      <c r="N226" t="s">
        <v>122</v>
      </c>
      <c r="O226" t="s">
        <v>48</v>
      </c>
    </row>
    <row r="227" spans="1:15" s="18" customFormat="1" ht="15">
      <c r="A227" s="20" t="s">
        <v>115</v>
      </c>
      <c r="B227" t="s">
        <v>114</v>
      </c>
      <c r="C227" s="4" t="s">
        <v>121</v>
      </c>
      <c r="D227" s="16">
        <v>0.08</v>
      </c>
      <c r="E227" s="16">
        <v>70.75</v>
      </c>
      <c r="F227" s="16">
        <v>-57.25</v>
      </c>
      <c r="G227">
        <v>3.3623077657846979E-2</v>
      </c>
      <c r="H227">
        <v>0.22</v>
      </c>
      <c r="I227" t="s">
        <v>32</v>
      </c>
      <c r="J227">
        <v>2.2017384659470819E-2</v>
      </c>
      <c r="K227">
        <v>5.1342057503104402E-2</v>
      </c>
      <c r="L227">
        <v>2012</v>
      </c>
      <c r="M227">
        <v>2012</v>
      </c>
      <c r="N227" t="s">
        <v>122</v>
      </c>
      <c r="O227" t="s">
        <v>48</v>
      </c>
    </row>
    <row r="228" spans="1:15" s="18" customFormat="1" ht="15">
      <c r="A228" s="20" t="s">
        <v>115</v>
      </c>
      <c r="B228" t="s">
        <v>114</v>
      </c>
      <c r="C228" s="4" t="s">
        <v>121</v>
      </c>
      <c r="D228" s="16">
        <v>0.63</v>
      </c>
      <c r="E228" s="16">
        <v>69.75</v>
      </c>
      <c r="F228" s="16">
        <v>-57.25</v>
      </c>
      <c r="G228">
        <v>3.3623077657846979E-2</v>
      </c>
      <c r="H228">
        <v>0.22</v>
      </c>
      <c r="I228" t="s">
        <v>32</v>
      </c>
      <c r="J228">
        <v>2.2017384659470819E-2</v>
      </c>
      <c r="K228">
        <v>5.1342057503104402E-2</v>
      </c>
      <c r="L228">
        <v>2012</v>
      </c>
      <c r="M228">
        <v>2012</v>
      </c>
      <c r="N228" t="s">
        <v>122</v>
      </c>
      <c r="O228" t="s">
        <v>48</v>
      </c>
    </row>
    <row r="229" spans="1:15" s="18" customFormat="1" ht="15">
      <c r="A229" s="20" t="s">
        <v>115</v>
      </c>
      <c r="B229" t="s">
        <v>114</v>
      </c>
      <c r="C229" s="4" t="s">
        <v>121</v>
      </c>
      <c r="D229" s="16">
        <v>0.88</v>
      </c>
      <c r="E229" s="16">
        <v>67.75</v>
      </c>
      <c r="F229" s="16">
        <v>-55.75</v>
      </c>
      <c r="G229">
        <v>3.3623077657846979E-2</v>
      </c>
      <c r="H229">
        <v>0.22</v>
      </c>
      <c r="I229" t="s">
        <v>32</v>
      </c>
      <c r="J229">
        <v>2.2017384659470819E-2</v>
      </c>
      <c r="K229">
        <v>5.1342057503104402E-2</v>
      </c>
      <c r="L229">
        <v>2012</v>
      </c>
      <c r="M229">
        <v>2012</v>
      </c>
      <c r="N229" t="s">
        <v>122</v>
      </c>
      <c r="O229" t="s">
        <v>48</v>
      </c>
    </row>
    <row r="230" spans="1:15" s="18" customFormat="1" ht="15">
      <c r="A230" s="20" t="s">
        <v>115</v>
      </c>
      <c r="B230" t="s">
        <v>114</v>
      </c>
      <c r="C230" s="4" t="s">
        <v>121</v>
      </c>
      <c r="D230" s="16">
        <v>0.69</v>
      </c>
      <c r="E230" s="16">
        <v>69.75</v>
      </c>
      <c r="F230" s="16">
        <v>-56.75</v>
      </c>
      <c r="G230">
        <v>3.3623077657846979E-2</v>
      </c>
      <c r="H230">
        <v>0.22</v>
      </c>
      <c r="I230" t="s">
        <v>32</v>
      </c>
      <c r="J230">
        <v>2.2017384659470819E-2</v>
      </c>
      <c r="K230">
        <v>5.1342057503104402E-2</v>
      </c>
      <c r="L230">
        <v>2012</v>
      </c>
      <c r="M230">
        <v>2012</v>
      </c>
      <c r="N230" t="s">
        <v>122</v>
      </c>
      <c r="O230" t="s">
        <v>48</v>
      </c>
    </row>
    <row r="231" spans="1:15" s="18" customFormat="1" ht="15">
      <c r="A231" s="20" t="s">
        <v>115</v>
      </c>
      <c r="B231" t="s">
        <v>114</v>
      </c>
      <c r="C231" s="4" t="s">
        <v>121</v>
      </c>
      <c r="D231" s="16">
        <v>0.74</v>
      </c>
      <c r="E231" s="16">
        <v>69.75</v>
      </c>
      <c r="F231" s="16">
        <v>-56.25</v>
      </c>
      <c r="G231">
        <v>3.3623077657846979E-2</v>
      </c>
      <c r="H231">
        <v>0.22</v>
      </c>
      <c r="I231" t="s">
        <v>32</v>
      </c>
      <c r="J231">
        <v>2.2017384659470819E-2</v>
      </c>
      <c r="K231">
        <v>5.1342057503104402E-2</v>
      </c>
      <c r="L231">
        <v>2012</v>
      </c>
      <c r="M231">
        <v>2012</v>
      </c>
      <c r="N231" t="s">
        <v>122</v>
      </c>
      <c r="O231" t="s">
        <v>48</v>
      </c>
    </row>
    <row r="232" spans="1:15" s="18" customFormat="1" ht="15">
      <c r="A232" s="20" t="s">
        <v>115</v>
      </c>
      <c r="B232" t="s">
        <v>114</v>
      </c>
      <c r="C232" s="4" t="s">
        <v>121</v>
      </c>
      <c r="D232" s="16">
        <v>0.8</v>
      </c>
      <c r="E232" s="16">
        <v>69.75</v>
      </c>
      <c r="F232" s="16">
        <v>-55.75</v>
      </c>
      <c r="G232">
        <v>3.3623077657846979E-2</v>
      </c>
      <c r="H232">
        <v>0.22</v>
      </c>
      <c r="I232" t="s">
        <v>32</v>
      </c>
      <c r="J232">
        <v>2.2017384659470819E-2</v>
      </c>
      <c r="K232">
        <v>5.1342057503104402E-2</v>
      </c>
      <c r="L232">
        <v>2012</v>
      </c>
      <c r="M232">
        <v>2012</v>
      </c>
      <c r="N232" t="s">
        <v>122</v>
      </c>
      <c r="O232" t="s">
        <v>48</v>
      </c>
    </row>
    <row r="233" spans="1:15" s="18" customFormat="1" ht="15">
      <c r="A233" s="20" t="s">
        <v>115</v>
      </c>
      <c r="B233" t="s">
        <v>114</v>
      </c>
      <c r="C233" s="4" t="s">
        <v>121</v>
      </c>
      <c r="D233" s="16">
        <v>0.1</v>
      </c>
      <c r="E233" s="16">
        <v>70.75</v>
      </c>
      <c r="F233" s="16">
        <v>-57.75</v>
      </c>
      <c r="G233">
        <v>3.3623077657846979E-2</v>
      </c>
      <c r="H233">
        <v>0.22</v>
      </c>
      <c r="I233" t="s">
        <v>32</v>
      </c>
      <c r="J233">
        <v>2.2017384659470819E-2</v>
      </c>
      <c r="K233">
        <v>5.1342057503104402E-2</v>
      </c>
      <c r="L233">
        <v>2012</v>
      </c>
      <c r="M233">
        <v>2012</v>
      </c>
      <c r="N233" t="s">
        <v>122</v>
      </c>
      <c r="O233" t="s">
        <v>48</v>
      </c>
    </row>
    <row r="234" spans="1:15" s="18" customFormat="1" ht="15">
      <c r="A234" s="20" t="s">
        <v>115</v>
      </c>
      <c r="B234" t="s">
        <v>114</v>
      </c>
      <c r="C234" s="4" t="s">
        <v>121</v>
      </c>
      <c r="D234" s="16">
        <v>0.08</v>
      </c>
      <c r="E234" s="16">
        <v>70.75</v>
      </c>
      <c r="F234" s="16">
        <v>-58.25</v>
      </c>
      <c r="G234">
        <v>3.3623077657846979E-2</v>
      </c>
      <c r="H234">
        <v>0.22</v>
      </c>
      <c r="I234" t="s">
        <v>32</v>
      </c>
      <c r="J234">
        <v>2.2017384659470819E-2</v>
      </c>
      <c r="K234">
        <v>5.1342057503104402E-2</v>
      </c>
      <c r="L234">
        <v>2012</v>
      </c>
      <c r="M234">
        <v>2012</v>
      </c>
      <c r="N234" t="s">
        <v>122</v>
      </c>
      <c r="O234" t="s">
        <v>48</v>
      </c>
    </row>
    <row r="235" spans="1:15" s="18" customFormat="1" ht="15">
      <c r="A235" s="20" t="s">
        <v>115</v>
      </c>
      <c r="B235" t="s">
        <v>114</v>
      </c>
      <c r="C235" s="4" t="s">
        <v>121</v>
      </c>
      <c r="D235" s="16">
        <v>0.02</v>
      </c>
      <c r="E235" s="16">
        <v>70.75</v>
      </c>
      <c r="F235" s="16">
        <v>-58.75</v>
      </c>
      <c r="G235">
        <v>3.3623077657846979E-2</v>
      </c>
      <c r="H235">
        <v>0.22</v>
      </c>
      <c r="I235" t="s">
        <v>32</v>
      </c>
      <c r="J235">
        <v>2.2017384659470819E-2</v>
      </c>
      <c r="K235">
        <v>5.1342057503104402E-2</v>
      </c>
      <c r="L235">
        <v>2012</v>
      </c>
      <c r="M235">
        <v>2012</v>
      </c>
      <c r="N235" t="s">
        <v>122</v>
      </c>
      <c r="O235" t="s">
        <v>48</v>
      </c>
    </row>
    <row r="236" spans="1:15" s="18" customFormat="1" ht="15">
      <c r="A236" s="20" t="s">
        <v>115</v>
      </c>
      <c r="B236" t="s">
        <v>114</v>
      </c>
      <c r="C236" s="4" t="s">
        <v>121</v>
      </c>
      <c r="D236" s="16">
        <v>1</v>
      </c>
      <c r="E236" s="16">
        <v>67.75</v>
      </c>
      <c r="F236" s="16">
        <v>-53.75</v>
      </c>
      <c r="G236">
        <v>3.3623077657846979E-2</v>
      </c>
      <c r="H236">
        <v>0.22</v>
      </c>
      <c r="I236" t="s">
        <v>32</v>
      </c>
      <c r="J236">
        <v>2.2017384659470819E-2</v>
      </c>
      <c r="K236">
        <v>5.1342057503104402E-2</v>
      </c>
      <c r="L236">
        <v>2012</v>
      </c>
      <c r="M236">
        <v>2012</v>
      </c>
      <c r="N236" t="s">
        <v>122</v>
      </c>
      <c r="O236" t="s">
        <v>48</v>
      </c>
    </row>
    <row r="237" spans="1:15" s="18" customFormat="1" ht="15">
      <c r="A237" s="20" t="s">
        <v>115</v>
      </c>
      <c r="B237" t="s">
        <v>114</v>
      </c>
      <c r="C237" s="4" t="s">
        <v>121</v>
      </c>
      <c r="D237" s="16">
        <v>0.76</v>
      </c>
      <c r="E237" s="16">
        <v>68.25</v>
      </c>
      <c r="F237" s="16">
        <v>-53.75</v>
      </c>
      <c r="G237">
        <v>3.3623077657846979E-2</v>
      </c>
      <c r="H237">
        <v>0.22</v>
      </c>
      <c r="I237" t="s">
        <v>32</v>
      </c>
      <c r="J237">
        <v>2.2017384659470819E-2</v>
      </c>
      <c r="K237">
        <v>5.1342057503104402E-2</v>
      </c>
      <c r="L237">
        <v>2012</v>
      </c>
      <c r="M237">
        <v>2012</v>
      </c>
      <c r="N237" t="s">
        <v>122</v>
      </c>
      <c r="O237" t="s">
        <v>48</v>
      </c>
    </row>
    <row r="238" spans="1:15" s="18" customFormat="1" ht="15">
      <c r="A238" s="20" t="s">
        <v>115</v>
      </c>
      <c r="B238" t="s">
        <v>114</v>
      </c>
      <c r="C238" s="4" t="s">
        <v>121</v>
      </c>
      <c r="D238" s="16">
        <v>0.66</v>
      </c>
      <c r="E238" s="16">
        <v>68.25</v>
      </c>
      <c r="F238" s="16">
        <v>-54.75</v>
      </c>
      <c r="G238">
        <v>3.3623077657846979E-2</v>
      </c>
      <c r="H238">
        <v>0.22</v>
      </c>
      <c r="I238" t="s">
        <v>32</v>
      </c>
      <c r="J238">
        <v>2.2017384659470819E-2</v>
      </c>
      <c r="K238">
        <v>5.1342057503104402E-2</v>
      </c>
      <c r="L238">
        <v>2012</v>
      </c>
      <c r="M238">
        <v>2012</v>
      </c>
      <c r="N238" t="s">
        <v>122</v>
      </c>
      <c r="O238" t="s">
        <v>48</v>
      </c>
    </row>
    <row r="239" spans="1:15" s="18" customFormat="1" ht="15">
      <c r="A239" s="20" t="s">
        <v>115</v>
      </c>
      <c r="B239" t="s">
        <v>114</v>
      </c>
      <c r="C239" s="4" t="s">
        <v>121</v>
      </c>
      <c r="D239" s="16">
        <v>0.54</v>
      </c>
      <c r="E239" s="16">
        <v>68.25</v>
      </c>
      <c r="F239" s="16">
        <v>-55.25</v>
      </c>
      <c r="G239">
        <v>3.3623077657846979E-2</v>
      </c>
      <c r="H239">
        <v>0.22</v>
      </c>
      <c r="I239" t="s">
        <v>32</v>
      </c>
      <c r="J239">
        <v>2.2017384659470819E-2</v>
      </c>
      <c r="K239">
        <v>5.1342057503104402E-2</v>
      </c>
      <c r="L239">
        <v>2012</v>
      </c>
      <c r="M239">
        <v>2012</v>
      </c>
      <c r="N239" t="s">
        <v>122</v>
      </c>
      <c r="O239" t="s">
        <v>48</v>
      </c>
    </row>
    <row r="240" spans="1:15" s="18" customFormat="1" ht="15">
      <c r="A240" s="20" t="s">
        <v>115</v>
      </c>
      <c r="B240" t="s">
        <v>114</v>
      </c>
      <c r="C240" s="4" t="s">
        <v>121</v>
      </c>
      <c r="D240" s="16">
        <v>0.83</v>
      </c>
      <c r="E240" s="16">
        <v>69.25</v>
      </c>
      <c r="F240" s="16">
        <v>-54.25</v>
      </c>
      <c r="G240">
        <v>3.3623077657846979E-2</v>
      </c>
      <c r="H240">
        <v>0.22</v>
      </c>
      <c r="I240" t="s">
        <v>32</v>
      </c>
      <c r="J240">
        <v>2.2017384659470819E-2</v>
      </c>
      <c r="K240">
        <v>5.1342057503104402E-2</v>
      </c>
      <c r="L240">
        <v>2012</v>
      </c>
      <c r="M240">
        <v>2012</v>
      </c>
      <c r="N240" t="s">
        <v>122</v>
      </c>
      <c r="O240" t="s">
        <v>48</v>
      </c>
    </row>
    <row r="241" spans="1:15" s="18" customFormat="1" ht="15">
      <c r="A241" s="20" t="s">
        <v>115</v>
      </c>
      <c r="B241" t="s">
        <v>114</v>
      </c>
      <c r="C241" s="4" t="s">
        <v>121</v>
      </c>
      <c r="D241" s="16">
        <v>0.73</v>
      </c>
      <c r="E241" s="16">
        <v>69.25</v>
      </c>
      <c r="F241" s="16">
        <v>-54.75</v>
      </c>
      <c r="G241">
        <v>3.3623077657846979E-2</v>
      </c>
      <c r="H241">
        <v>0.22</v>
      </c>
      <c r="I241" t="s">
        <v>32</v>
      </c>
      <c r="J241">
        <v>2.2017384659470819E-2</v>
      </c>
      <c r="K241">
        <v>5.1342057503104402E-2</v>
      </c>
      <c r="L241">
        <v>2012</v>
      </c>
      <c r="M241">
        <v>2012</v>
      </c>
      <c r="N241" t="s">
        <v>122</v>
      </c>
      <c r="O241" t="s">
        <v>48</v>
      </c>
    </row>
    <row r="242" spans="1:15" s="18" customFormat="1" ht="15">
      <c r="A242" s="20" t="s">
        <v>115</v>
      </c>
      <c r="B242" t="s">
        <v>114</v>
      </c>
      <c r="C242" s="4" t="s">
        <v>121</v>
      </c>
      <c r="D242" s="16">
        <v>0.48</v>
      </c>
      <c r="E242" s="16">
        <v>68.25</v>
      </c>
      <c r="F242" s="16">
        <v>-54.25</v>
      </c>
      <c r="G242">
        <v>3.3623077657846979E-2</v>
      </c>
      <c r="H242">
        <v>0.22</v>
      </c>
      <c r="I242" t="s">
        <v>32</v>
      </c>
      <c r="J242">
        <v>2.2017384659470819E-2</v>
      </c>
      <c r="K242">
        <v>5.1342057503104402E-2</v>
      </c>
      <c r="L242">
        <v>2012</v>
      </c>
      <c r="M242">
        <v>2012</v>
      </c>
      <c r="N242" t="s">
        <v>122</v>
      </c>
      <c r="O242" t="s">
        <v>48</v>
      </c>
    </row>
    <row r="243" spans="1:15" s="18" customFormat="1" ht="15">
      <c r="A243" s="20" t="s">
        <v>115</v>
      </c>
      <c r="B243" t="s">
        <v>114</v>
      </c>
      <c r="C243" s="4" t="s">
        <v>121</v>
      </c>
      <c r="D243" s="16">
        <v>0.74</v>
      </c>
      <c r="E243" s="16">
        <v>70.25</v>
      </c>
      <c r="F243" s="16">
        <v>-54.75</v>
      </c>
      <c r="G243">
        <v>3.3623077657846979E-2</v>
      </c>
      <c r="H243">
        <v>0.22</v>
      </c>
      <c r="I243" t="s">
        <v>32</v>
      </c>
      <c r="J243">
        <v>2.2017384659470819E-2</v>
      </c>
      <c r="K243">
        <v>5.1342057503104402E-2</v>
      </c>
      <c r="L243">
        <v>2012</v>
      </c>
      <c r="M243">
        <v>2012</v>
      </c>
      <c r="N243" t="s">
        <v>122</v>
      </c>
      <c r="O243" t="s">
        <v>48</v>
      </c>
    </row>
    <row r="244" spans="1:15" s="18" customFormat="1" ht="15">
      <c r="A244" s="20" t="s">
        <v>115</v>
      </c>
      <c r="B244" t="s">
        <v>114</v>
      </c>
      <c r="C244" s="4" t="s">
        <v>121</v>
      </c>
      <c r="D244" s="16">
        <v>0.67</v>
      </c>
      <c r="E244" s="16">
        <v>69.25</v>
      </c>
      <c r="F244" s="16">
        <v>-55.25</v>
      </c>
      <c r="G244">
        <v>3.3623077657846979E-2</v>
      </c>
      <c r="H244">
        <v>0.22</v>
      </c>
      <c r="I244" t="s">
        <v>32</v>
      </c>
      <c r="J244">
        <v>2.2017384659470819E-2</v>
      </c>
      <c r="K244">
        <v>5.1342057503104402E-2</v>
      </c>
      <c r="L244">
        <v>2012</v>
      </c>
      <c r="M244">
        <v>2012</v>
      </c>
      <c r="N244" t="s">
        <v>122</v>
      </c>
      <c r="O244" t="s">
        <v>48</v>
      </c>
    </row>
    <row r="245" spans="1:15" ht="15">
      <c r="A245" s="20" t="s">
        <v>115</v>
      </c>
      <c r="B245" t="s">
        <v>114</v>
      </c>
      <c r="C245" s="4" t="s">
        <v>121</v>
      </c>
      <c r="D245" s="16">
        <v>0.46</v>
      </c>
      <c r="E245" s="16">
        <v>68.25</v>
      </c>
      <c r="F245" s="16">
        <v>-58.75</v>
      </c>
      <c r="G245">
        <v>3.3623077657846979E-2</v>
      </c>
      <c r="H245">
        <v>0.22</v>
      </c>
      <c r="I245" t="s">
        <v>32</v>
      </c>
      <c r="J245">
        <v>2.2017384659470819E-2</v>
      </c>
      <c r="K245">
        <v>5.1342057503104402E-2</v>
      </c>
      <c r="L245">
        <v>2012</v>
      </c>
      <c r="M245">
        <v>2012</v>
      </c>
      <c r="N245" t="s">
        <v>122</v>
      </c>
      <c r="O245" t="s">
        <v>48</v>
      </c>
    </row>
    <row r="246" spans="1:15" ht="15">
      <c r="A246" s="20" t="s">
        <v>115</v>
      </c>
      <c r="B246" t="s">
        <v>114</v>
      </c>
      <c r="C246" s="4" t="s">
        <v>121</v>
      </c>
      <c r="D246" s="16">
        <v>0.32</v>
      </c>
      <c r="E246" s="16">
        <v>68.25</v>
      </c>
      <c r="F246" s="16">
        <v>-58.25</v>
      </c>
      <c r="G246">
        <v>3.3623077657846979E-2</v>
      </c>
      <c r="H246">
        <v>0.22</v>
      </c>
      <c r="I246" t="s">
        <v>32</v>
      </c>
      <c r="J246">
        <v>2.2017384659470819E-2</v>
      </c>
      <c r="K246">
        <v>5.1342057503104402E-2</v>
      </c>
      <c r="L246">
        <v>2012</v>
      </c>
      <c r="M246">
        <v>2012</v>
      </c>
      <c r="N246" t="s">
        <v>122</v>
      </c>
      <c r="O246" t="s">
        <v>48</v>
      </c>
    </row>
    <row r="247" spans="1:15" ht="15">
      <c r="A247" s="20" t="s">
        <v>115</v>
      </c>
      <c r="B247" t="s">
        <v>114</v>
      </c>
      <c r="C247" s="4" t="s">
        <v>121</v>
      </c>
      <c r="D247" s="16">
        <v>0.69</v>
      </c>
      <c r="E247" s="16">
        <v>69.25</v>
      </c>
      <c r="F247" s="16">
        <v>-53.75</v>
      </c>
      <c r="G247">
        <v>3.3623077657846979E-2</v>
      </c>
      <c r="H247">
        <v>0.22</v>
      </c>
      <c r="I247" t="s">
        <v>32</v>
      </c>
      <c r="J247">
        <v>2.2017384659470819E-2</v>
      </c>
      <c r="K247">
        <v>5.1342057503104402E-2</v>
      </c>
      <c r="L247">
        <v>2012</v>
      </c>
      <c r="M247">
        <v>2012</v>
      </c>
      <c r="N247" t="s">
        <v>122</v>
      </c>
      <c r="O247" t="s">
        <v>48</v>
      </c>
    </row>
    <row r="248" spans="1:15" ht="15">
      <c r="A248" s="20" t="s">
        <v>115</v>
      </c>
      <c r="B248" t="s">
        <v>114</v>
      </c>
      <c r="C248" s="4" t="s">
        <v>121</v>
      </c>
      <c r="D248" s="16">
        <v>0.32</v>
      </c>
      <c r="E248" s="16">
        <v>68.25</v>
      </c>
      <c r="F248" s="16">
        <v>-57.75</v>
      </c>
      <c r="G248">
        <v>3.3623077657846979E-2</v>
      </c>
      <c r="H248">
        <v>0.22</v>
      </c>
      <c r="I248" t="s">
        <v>32</v>
      </c>
      <c r="J248">
        <v>2.2017384659470819E-2</v>
      </c>
      <c r="K248">
        <v>5.1342057503104402E-2</v>
      </c>
      <c r="L248">
        <v>2012</v>
      </c>
      <c r="M248">
        <v>2012</v>
      </c>
      <c r="N248" t="s">
        <v>122</v>
      </c>
      <c r="O248" t="s">
        <v>48</v>
      </c>
    </row>
    <row r="249" spans="1:15" ht="15">
      <c r="A249" s="20" t="s">
        <v>115</v>
      </c>
      <c r="B249" t="s">
        <v>114</v>
      </c>
      <c r="C249" s="4" t="s">
        <v>121</v>
      </c>
      <c r="D249" s="16">
        <v>0.34</v>
      </c>
      <c r="E249" s="16">
        <v>68.25</v>
      </c>
      <c r="F249" s="16">
        <v>-57.25</v>
      </c>
      <c r="G249">
        <v>3.3623077657846979E-2</v>
      </c>
      <c r="H249">
        <v>0.22</v>
      </c>
      <c r="I249" t="s">
        <v>32</v>
      </c>
      <c r="J249">
        <v>2.2017384659470819E-2</v>
      </c>
      <c r="K249">
        <v>5.1342057503104402E-2</v>
      </c>
      <c r="L249">
        <v>2012</v>
      </c>
      <c r="M249">
        <v>2012</v>
      </c>
      <c r="N249" t="s">
        <v>122</v>
      </c>
      <c r="O249" t="s">
        <v>48</v>
      </c>
    </row>
    <row r="250" spans="1:15" ht="15">
      <c r="A250" s="20" t="s">
        <v>115</v>
      </c>
      <c r="B250" t="s">
        <v>114</v>
      </c>
      <c r="C250" s="4" t="s">
        <v>121</v>
      </c>
      <c r="D250" s="16">
        <v>0.42</v>
      </c>
      <c r="E250" s="16">
        <v>68.25</v>
      </c>
      <c r="F250" s="16">
        <v>-56.75</v>
      </c>
      <c r="G250">
        <v>3.3623077657846979E-2</v>
      </c>
      <c r="H250">
        <v>0.22</v>
      </c>
      <c r="I250" t="s">
        <v>32</v>
      </c>
      <c r="J250">
        <v>2.2017384659470819E-2</v>
      </c>
      <c r="K250">
        <v>5.1342057503104402E-2</v>
      </c>
      <c r="L250">
        <v>2012</v>
      </c>
      <c r="M250">
        <v>2012</v>
      </c>
      <c r="N250" t="s">
        <v>122</v>
      </c>
      <c r="O250" t="s">
        <v>48</v>
      </c>
    </row>
    <row r="251" spans="1:15" ht="15">
      <c r="A251" s="20" t="s">
        <v>115</v>
      </c>
      <c r="B251" t="s">
        <v>114</v>
      </c>
      <c r="C251" s="4" t="s">
        <v>121</v>
      </c>
      <c r="D251" s="16">
        <v>0.44</v>
      </c>
      <c r="E251" s="16">
        <v>68.25</v>
      </c>
      <c r="F251" s="16">
        <v>-56.25</v>
      </c>
      <c r="G251">
        <v>3.3623077657846979E-2</v>
      </c>
      <c r="H251">
        <v>0.22</v>
      </c>
      <c r="I251" t="s">
        <v>32</v>
      </c>
      <c r="J251">
        <v>2.2017384659470819E-2</v>
      </c>
      <c r="K251">
        <v>5.1342057503104402E-2</v>
      </c>
      <c r="L251">
        <v>2012</v>
      </c>
      <c r="M251">
        <v>2012</v>
      </c>
      <c r="N251" t="s">
        <v>122</v>
      </c>
      <c r="O251" t="s">
        <v>48</v>
      </c>
    </row>
    <row r="252" spans="1:15" ht="15">
      <c r="A252" s="20" t="s">
        <v>115</v>
      </c>
      <c r="B252" t="s">
        <v>114</v>
      </c>
      <c r="C252" s="4" t="s">
        <v>121</v>
      </c>
      <c r="D252" s="16">
        <v>0.48</v>
      </c>
      <c r="E252" s="16">
        <v>68.25</v>
      </c>
      <c r="F252" s="16">
        <v>-54.25</v>
      </c>
      <c r="G252">
        <v>3.3623077657846979E-2</v>
      </c>
      <c r="H252">
        <v>0.22</v>
      </c>
      <c r="I252" t="s">
        <v>32</v>
      </c>
      <c r="J252">
        <v>2.2017384659470819E-2</v>
      </c>
      <c r="K252">
        <v>5.1342057503104402E-2</v>
      </c>
      <c r="L252">
        <v>2012</v>
      </c>
      <c r="M252">
        <v>2012</v>
      </c>
      <c r="N252" t="s">
        <v>122</v>
      </c>
      <c r="O252" t="s">
        <v>48</v>
      </c>
    </row>
    <row r="253" spans="1:15" ht="15">
      <c r="A253" s="20" t="s">
        <v>115</v>
      </c>
      <c r="B253" t="s">
        <v>114</v>
      </c>
      <c r="C253" s="4" t="s">
        <v>121</v>
      </c>
      <c r="D253" s="16">
        <v>0.67</v>
      </c>
      <c r="E253" s="16">
        <v>69.25</v>
      </c>
      <c r="F253" s="16">
        <v>-55.25</v>
      </c>
      <c r="G253">
        <v>3.3623077657846979E-2</v>
      </c>
      <c r="H253">
        <v>0.22</v>
      </c>
      <c r="I253" t="s">
        <v>32</v>
      </c>
      <c r="J253">
        <v>2.2017384659470819E-2</v>
      </c>
      <c r="K253">
        <v>5.1342057503104402E-2</v>
      </c>
      <c r="L253">
        <v>2012</v>
      </c>
      <c r="M253">
        <v>2012</v>
      </c>
      <c r="N253" t="s">
        <v>122</v>
      </c>
      <c r="O253" t="s">
        <v>48</v>
      </c>
    </row>
    <row r="254" spans="1:15" ht="15">
      <c r="A254" s="20" t="s">
        <v>115</v>
      </c>
      <c r="B254" t="s">
        <v>114</v>
      </c>
      <c r="C254" s="4" t="s">
        <v>121</v>
      </c>
      <c r="D254" s="16">
        <v>0.54</v>
      </c>
      <c r="E254" s="16">
        <v>68.25</v>
      </c>
      <c r="F254" s="16">
        <v>-55.25</v>
      </c>
      <c r="G254">
        <v>3.3623077657846979E-2</v>
      </c>
      <c r="H254">
        <v>0.22</v>
      </c>
      <c r="I254" t="s">
        <v>32</v>
      </c>
      <c r="J254">
        <v>2.2017384659470819E-2</v>
      </c>
      <c r="K254">
        <v>5.1342057503104402E-2</v>
      </c>
      <c r="L254">
        <v>2012</v>
      </c>
      <c r="M254">
        <v>2012</v>
      </c>
      <c r="N254" t="s">
        <v>122</v>
      </c>
      <c r="O254" t="s">
        <v>48</v>
      </c>
    </row>
    <row r="255" spans="1:15" ht="15">
      <c r="A255" s="20" t="s">
        <v>115</v>
      </c>
      <c r="B255" t="s">
        <v>114</v>
      </c>
      <c r="C255" s="4" t="s">
        <v>121</v>
      </c>
      <c r="D255" s="16">
        <v>0.01</v>
      </c>
      <c r="E255" s="16">
        <v>70.75</v>
      </c>
      <c r="F255" s="16">
        <v>-54.25</v>
      </c>
      <c r="G255">
        <v>3.3623077657846979E-2</v>
      </c>
      <c r="H255">
        <v>0.22</v>
      </c>
      <c r="I255" t="s">
        <v>32</v>
      </c>
      <c r="J255">
        <v>2.2017384659470819E-2</v>
      </c>
      <c r="K255">
        <v>5.1342057503104402E-2</v>
      </c>
      <c r="L255">
        <v>2012</v>
      </c>
      <c r="M255">
        <v>2012</v>
      </c>
      <c r="N255" t="s">
        <v>122</v>
      </c>
      <c r="O255" t="s">
        <v>48</v>
      </c>
    </row>
    <row r="256" spans="1:15" ht="15">
      <c r="A256" s="20" t="s">
        <v>115</v>
      </c>
      <c r="B256" t="s">
        <v>114</v>
      </c>
      <c r="C256" s="4" t="s">
        <v>121</v>
      </c>
      <c r="D256" s="16">
        <v>0.66</v>
      </c>
      <c r="E256" s="16">
        <v>68.25</v>
      </c>
      <c r="F256" s="16">
        <v>-54.75</v>
      </c>
      <c r="G256">
        <v>3.3623077657846979E-2</v>
      </c>
      <c r="H256">
        <v>0.22</v>
      </c>
      <c r="I256" t="s">
        <v>32</v>
      </c>
      <c r="J256">
        <v>2.2017384659470819E-2</v>
      </c>
      <c r="K256">
        <v>5.1342057503104402E-2</v>
      </c>
      <c r="L256">
        <v>2012</v>
      </c>
      <c r="M256">
        <v>2012</v>
      </c>
      <c r="N256" t="s">
        <v>122</v>
      </c>
      <c r="O256" t="s">
        <v>48</v>
      </c>
    </row>
    <row r="257" spans="1:15" ht="15">
      <c r="A257" s="20" t="s">
        <v>115</v>
      </c>
      <c r="B257" t="s">
        <v>114</v>
      </c>
      <c r="C257" s="4" t="s">
        <v>121</v>
      </c>
      <c r="D257" s="16">
        <v>0.73</v>
      </c>
      <c r="E257" s="16">
        <v>69.25</v>
      </c>
      <c r="F257" s="16">
        <v>-54.75</v>
      </c>
      <c r="G257">
        <v>3.3623077657846979E-2</v>
      </c>
      <c r="H257">
        <v>0.22</v>
      </c>
      <c r="I257" t="s">
        <v>32</v>
      </c>
      <c r="J257">
        <v>2.2017384659470819E-2</v>
      </c>
      <c r="K257">
        <v>5.1342057503104402E-2</v>
      </c>
      <c r="L257">
        <v>2012</v>
      </c>
      <c r="M257">
        <v>2012</v>
      </c>
      <c r="N257" t="s">
        <v>122</v>
      </c>
      <c r="O257" t="s">
        <v>48</v>
      </c>
    </row>
    <row r="258" spans="1:15" ht="15">
      <c r="A258" s="20" t="s">
        <v>115</v>
      </c>
      <c r="B258" t="s">
        <v>114</v>
      </c>
      <c r="C258" s="4" t="s">
        <v>121</v>
      </c>
      <c r="D258" s="16">
        <v>0.44</v>
      </c>
      <c r="E258" s="16">
        <v>68.25</v>
      </c>
      <c r="F258" s="16">
        <v>-55.75</v>
      </c>
      <c r="G258">
        <v>3.3623077657846979E-2</v>
      </c>
      <c r="H258">
        <v>0.22</v>
      </c>
      <c r="I258" t="s">
        <v>32</v>
      </c>
      <c r="J258">
        <v>2.2017384659470819E-2</v>
      </c>
      <c r="K258">
        <v>5.1342057503104402E-2</v>
      </c>
      <c r="L258">
        <v>2012</v>
      </c>
      <c r="M258">
        <v>2012</v>
      </c>
      <c r="N258" t="s">
        <v>122</v>
      </c>
      <c r="O258" t="s">
        <v>48</v>
      </c>
    </row>
    <row r="259" spans="1:15" ht="15">
      <c r="A259" s="20" t="s">
        <v>115</v>
      </c>
      <c r="B259" t="s">
        <v>114</v>
      </c>
      <c r="C259" s="4" t="s">
        <v>121</v>
      </c>
      <c r="D259" s="16">
        <v>0.44</v>
      </c>
      <c r="E259" s="16">
        <v>68.25</v>
      </c>
      <c r="F259" s="16">
        <v>-55.75</v>
      </c>
      <c r="G259">
        <v>3.3623077657846979E-2</v>
      </c>
      <c r="H259">
        <v>0.22</v>
      </c>
      <c r="I259" t="s">
        <v>32</v>
      </c>
      <c r="J259">
        <v>2.2017384659470819E-2</v>
      </c>
      <c r="K259">
        <v>5.1342057503104402E-2</v>
      </c>
      <c r="L259">
        <v>2012</v>
      </c>
      <c r="M259">
        <v>2012</v>
      </c>
      <c r="N259" t="s">
        <v>122</v>
      </c>
      <c r="O259" t="s">
        <v>48</v>
      </c>
    </row>
    <row r="260" spans="1:15" ht="15">
      <c r="A260" s="20" t="s">
        <v>115</v>
      </c>
      <c r="B260" t="s">
        <v>114</v>
      </c>
      <c r="C260" s="4" t="s">
        <v>121</v>
      </c>
      <c r="D260" s="16">
        <v>0.85</v>
      </c>
      <c r="E260" s="16">
        <v>69.75</v>
      </c>
      <c r="F260" s="16">
        <v>-54.75</v>
      </c>
      <c r="G260">
        <v>3.3623077657846979E-2</v>
      </c>
      <c r="H260">
        <v>0.22</v>
      </c>
      <c r="I260" t="s">
        <v>32</v>
      </c>
      <c r="J260">
        <v>2.2017384659470819E-2</v>
      </c>
      <c r="K260">
        <v>5.1342057503104402E-2</v>
      </c>
      <c r="L260">
        <v>2012</v>
      </c>
      <c r="M260">
        <v>2012</v>
      </c>
      <c r="N260" t="s">
        <v>122</v>
      </c>
      <c r="O260" t="s">
        <v>48</v>
      </c>
    </row>
    <row r="261" spans="1:15" ht="15">
      <c r="A261" s="20" t="s">
        <v>115</v>
      </c>
      <c r="B261" t="s">
        <v>114</v>
      </c>
      <c r="C261" s="4" t="s">
        <v>121</v>
      </c>
      <c r="D261" s="16">
        <v>0.42</v>
      </c>
      <c r="E261" s="16">
        <v>70.25</v>
      </c>
      <c r="F261" s="16">
        <v>-54.25</v>
      </c>
      <c r="G261">
        <v>3.3623077657846979E-2</v>
      </c>
      <c r="H261">
        <v>0.22</v>
      </c>
      <c r="I261" t="s">
        <v>32</v>
      </c>
      <c r="J261">
        <v>2.2017384659470819E-2</v>
      </c>
      <c r="K261">
        <v>5.1342057503104402E-2</v>
      </c>
      <c r="L261">
        <v>2012</v>
      </c>
      <c r="M261">
        <v>2012</v>
      </c>
      <c r="N261" t="s">
        <v>122</v>
      </c>
      <c r="O261" t="s">
        <v>48</v>
      </c>
    </row>
    <row r="262" spans="1:15" ht="15">
      <c r="A262" s="20" t="s">
        <v>115</v>
      </c>
      <c r="B262" t="s">
        <v>114</v>
      </c>
      <c r="C262" s="4" t="s">
        <v>121</v>
      </c>
      <c r="D262" s="16">
        <v>0.19</v>
      </c>
      <c r="E262" s="16">
        <v>70.25</v>
      </c>
      <c r="F262" s="16">
        <v>-59.25</v>
      </c>
      <c r="G262">
        <v>3.3623077657846979E-2</v>
      </c>
      <c r="H262">
        <v>0.22</v>
      </c>
      <c r="I262" t="s">
        <v>32</v>
      </c>
      <c r="J262">
        <v>2.2017384659470819E-2</v>
      </c>
      <c r="K262">
        <v>5.1342057503104402E-2</v>
      </c>
      <c r="L262">
        <v>2012</v>
      </c>
      <c r="M262">
        <v>2012</v>
      </c>
      <c r="N262" t="s">
        <v>122</v>
      </c>
      <c r="O262" t="s">
        <v>48</v>
      </c>
    </row>
    <row r="263" spans="1:15" ht="15">
      <c r="A263" s="20" t="s">
        <v>115</v>
      </c>
      <c r="B263" t="s">
        <v>114</v>
      </c>
      <c r="C263" s="4" t="s">
        <v>121</v>
      </c>
      <c r="D263" s="16">
        <v>0.76</v>
      </c>
      <c r="E263" s="16">
        <v>68.25</v>
      </c>
      <c r="F263" s="16">
        <v>-53.75</v>
      </c>
      <c r="G263">
        <v>3.3623077657846979E-2</v>
      </c>
      <c r="H263">
        <v>0.22</v>
      </c>
      <c r="I263" t="s">
        <v>32</v>
      </c>
      <c r="J263">
        <v>2.2017384659470819E-2</v>
      </c>
      <c r="K263">
        <v>5.1342057503104402E-2</v>
      </c>
      <c r="L263">
        <v>2012</v>
      </c>
      <c r="M263">
        <v>2012</v>
      </c>
      <c r="N263" t="s">
        <v>122</v>
      </c>
      <c r="O263" t="s">
        <v>48</v>
      </c>
    </row>
    <row r="264" spans="1:15" ht="15">
      <c r="A264" s="20" t="s">
        <v>115</v>
      </c>
      <c r="B264" t="s">
        <v>114</v>
      </c>
      <c r="C264" s="4" t="s">
        <v>121</v>
      </c>
      <c r="D264" s="16">
        <v>0</v>
      </c>
      <c r="E264" s="16">
        <v>69.25</v>
      </c>
      <c r="F264" s="16">
        <v>-59.25</v>
      </c>
      <c r="G264">
        <v>3.3623077657846979E-2</v>
      </c>
      <c r="H264">
        <v>0.22</v>
      </c>
      <c r="I264" t="s">
        <v>32</v>
      </c>
      <c r="J264">
        <v>2.2017384659470819E-2</v>
      </c>
      <c r="K264">
        <v>5.1342057503104402E-2</v>
      </c>
      <c r="L264">
        <v>2012</v>
      </c>
      <c r="M264">
        <v>2012</v>
      </c>
      <c r="N264" t="s">
        <v>122</v>
      </c>
      <c r="O264" t="s">
        <v>48</v>
      </c>
    </row>
    <row r="265" spans="1:15" ht="15">
      <c r="A265" s="20" t="s">
        <v>115</v>
      </c>
      <c r="B265" t="s">
        <v>114</v>
      </c>
      <c r="C265" s="4" t="s">
        <v>121</v>
      </c>
      <c r="D265" s="16">
        <v>0</v>
      </c>
      <c r="E265" s="16">
        <v>69.75</v>
      </c>
      <c r="F265" s="16">
        <v>-59.25</v>
      </c>
      <c r="G265">
        <v>3.3623077657846979E-2</v>
      </c>
      <c r="H265">
        <v>0.22</v>
      </c>
      <c r="I265" t="s">
        <v>32</v>
      </c>
      <c r="J265">
        <v>2.2017384659470819E-2</v>
      </c>
      <c r="K265">
        <v>5.1342057503104402E-2</v>
      </c>
      <c r="L265">
        <v>2012</v>
      </c>
      <c r="M265">
        <v>2012</v>
      </c>
      <c r="N265" t="s">
        <v>122</v>
      </c>
      <c r="O265" t="s">
        <v>48</v>
      </c>
    </row>
    <row r="266" spans="1:15" ht="15">
      <c r="A266" s="20" t="s">
        <v>115</v>
      </c>
      <c r="B266" t="s">
        <v>114</v>
      </c>
      <c r="C266" s="4" t="s">
        <v>121</v>
      </c>
      <c r="D266" s="16">
        <v>0</v>
      </c>
      <c r="E266" s="16">
        <v>68.75</v>
      </c>
      <c r="F266" s="16">
        <v>-59.25</v>
      </c>
      <c r="G266">
        <v>3.3623077657846979E-2</v>
      </c>
      <c r="H266">
        <v>0.22</v>
      </c>
      <c r="I266" t="s">
        <v>32</v>
      </c>
      <c r="J266">
        <v>2.2017384659470819E-2</v>
      </c>
      <c r="K266">
        <v>5.1342057503104402E-2</v>
      </c>
      <c r="L266">
        <v>2012</v>
      </c>
      <c r="M266">
        <v>2012</v>
      </c>
      <c r="N266" t="s">
        <v>122</v>
      </c>
      <c r="O266" t="s">
        <v>48</v>
      </c>
    </row>
    <row r="267" spans="1:15" ht="15">
      <c r="A267" s="20" t="s">
        <v>115</v>
      </c>
      <c r="B267" t="s">
        <v>114</v>
      </c>
      <c r="C267" s="4" t="s">
        <v>121</v>
      </c>
      <c r="D267" s="16">
        <v>0.02</v>
      </c>
      <c r="E267" s="16">
        <v>70.75</v>
      </c>
      <c r="F267" s="16">
        <v>-59.25</v>
      </c>
      <c r="G267">
        <v>3.3623077657846979E-2</v>
      </c>
      <c r="H267">
        <v>0.22</v>
      </c>
      <c r="I267" t="s">
        <v>32</v>
      </c>
      <c r="J267">
        <v>2.2017384659470819E-2</v>
      </c>
      <c r="K267">
        <v>5.1342057503104402E-2</v>
      </c>
      <c r="L267">
        <v>2012</v>
      </c>
      <c r="M267">
        <v>2012</v>
      </c>
      <c r="N267" t="s">
        <v>122</v>
      </c>
      <c r="O267" t="s">
        <v>48</v>
      </c>
    </row>
    <row r="268" spans="1:15" ht="15">
      <c r="A268" s="20" t="s">
        <v>115</v>
      </c>
      <c r="B268" t="s">
        <v>114</v>
      </c>
      <c r="C268" s="4" t="s">
        <v>121</v>
      </c>
      <c r="D268" s="16">
        <v>1</v>
      </c>
      <c r="E268" s="16">
        <v>68.25</v>
      </c>
      <c r="F268" s="16">
        <v>-53.25</v>
      </c>
      <c r="G268">
        <v>3.3623077657846979E-2</v>
      </c>
      <c r="H268">
        <v>0.22</v>
      </c>
      <c r="I268" t="s">
        <v>32</v>
      </c>
      <c r="J268">
        <v>2.2017384659470819E-2</v>
      </c>
      <c r="K268">
        <v>5.1342057503104402E-2</v>
      </c>
      <c r="L268">
        <v>2012</v>
      </c>
      <c r="M268">
        <v>2012</v>
      </c>
      <c r="N268" t="s">
        <v>122</v>
      </c>
      <c r="O268" t="s">
        <v>48</v>
      </c>
    </row>
    <row r="269" spans="1:15" ht="15">
      <c r="A269" s="20" t="s">
        <v>115</v>
      </c>
      <c r="B269" t="s">
        <v>114</v>
      </c>
      <c r="C269" s="4" t="s">
        <v>121</v>
      </c>
      <c r="D269" s="16">
        <v>0.57999999999999996</v>
      </c>
      <c r="E269" s="16">
        <v>71.25</v>
      </c>
      <c r="F269" s="16">
        <v>-55.25</v>
      </c>
      <c r="G269">
        <v>3.3623077657846979E-2</v>
      </c>
      <c r="H269">
        <v>0.22</v>
      </c>
      <c r="I269" t="s">
        <v>32</v>
      </c>
      <c r="J269">
        <v>2.2017384659470819E-2</v>
      </c>
      <c r="K269">
        <v>5.1342057503104402E-2</v>
      </c>
      <c r="L269">
        <v>2012</v>
      </c>
      <c r="M269">
        <v>2012</v>
      </c>
      <c r="N269" t="s">
        <v>122</v>
      </c>
      <c r="O269" t="s">
        <v>48</v>
      </c>
    </row>
    <row r="270" spans="1:15" ht="15">
      <c r="A270" s="20" t="s">
        <v>115</v>
      </c>
      <c r="B270" t="s">
        <v>114</v>
      </c>
      <c r="C270" s="4" t="s">
        <v>121</v>
      </c>
      <c r="D270" s="16">
        <v>0.56000000000000005</v>
      </c>
      <c r="E270" s="16">
        <v>71.25</v>
      </c>
      <c r="F270" s="16">
        <v>-54.75</v>
      </c>
      <c r="G270">
        <v>3.3623077657846979E-2</v>
      </c>
      <c r="H270">
        <v>0.22</v>
      </c>
      <c r="I270" t="s">
        <v>32</v>
      </c>
      <c r="J270">
        <v>2.2017384659470819E-2</v>
      </c>
      <c r="K270">
        <v>5.1342057503104402E-2</v>
      </c>
      <c r="L270">
        <v>2012</v>
      </c>
      <c r="M270">
        <v>2012</v>
      </c>
      <c r="N270" t="s">
        <v>122</v>
      </c>
      <c r="O270" t="s">
        <v>48</v>
      </c>
    </row>
    <row r="271" spans="1:15" ht="15">
      <c r="A271" s="20" t="s">
        <v>115</v>
      </c>
      <c r="B271" t="s">
        <v>114</v>
      </c>
      <c r="C271" s="4" t="s">
        <v>121</v>
      </c>
      <c r="D271" s="16">
        <v>0.56999999999999995</v>
      </c>
      <c r="E271" s="16">
        <v>71.25</v>
      </c>
      <c r="F271" s="16">
        <v>-55.75</v>
      </c>
      <c r="G271">
        <v>3.3623077657846979E-2</v>
      </c>
      <c r="H271">
        <v>0.22</v>
      </c>
      <c r="I271" t="s">
        <v>32</v>
      </c>
      <c r="J271">
        <v>2.2017384659470819E-2</v>
      </c>
      <c r="K271">
        <v>5.1342057503104402E-2</v>
      </c>
      <c r="L271">
        <v>2012</v>
      </c>
      <c r="M271">
        <v>2012</v>
      </c>
      <c r="N271" t="s">
        <v>122</v>
      </c>
      <c r="O271" t="s">
        <v>48</v>
      </c>
    </row>
    <row r="272" spans="1:15" ht="15">
      <c r="A272" s="20" t="s">
        <v>115</v>
      </c>
      <c r="B272" t="s">
        <v>114</v>
      </c>
      <c r="C272" s="4" t="s">
        <v>121</v>
      </c>
      <c r="D272" s="16">
        <v>0.43</v>
      </c>
      <c r="E272" s="16">
        <v>71.25</v>
      </c>
      <c r="F272" s="16">
        <v>-54.25</v>
      </c>
      <c r="G272">
        <v>3.3623077657846979E-2</v>
      </c>
      <c r="H272">
        <v>0.22</v>
      </c>
      <c r="I272" t="s">
        <v>32</v>
      </c>
      <c r="J272">
        <v>2.2017384659470819E-2</v>
      </c>
      <c r="K272">
        <v>5.1342057503104402E-2</v>
      </c>
      <c r="L272">
        <v>2012</v>
      </c>
      <c r="M272">
        <v>2012</v>
      </c>
      <c r="N272" t="s">
        <v>122</v>
      </c>
      <c r="O272" t="s">
        <v>48</v>
      </c>
    </row>
    <row r="273" spans="1:15" ht="15">
      <c r="A273" s="20" t="s">
        <v>115</v>
      </c>
      <c r="B273" t="s">
        <v>114</v>
      </c>
      <c r="C273" s="4" t="s">
        <v>121</v>
      </c>
      <c r="D273" s="16">
        <v>0.83</v>
      </c>
      <c r="E273" s="16">
        <v>69.25</v>
      </c>
      <c r="F273" s="16">
        <v>-54.25</v>
      </c>
      <c r="G273">
        <v>3.3623077657846979E-2</v>
      </c>
      <c r="H273">
        <v>0.22</v>
      </c>
      <c r="I273" t="s">
        <v>32</v>
      </c>
      <c r="J273">
        <v>2.2017384659470819E-2</v>
      </c>
      <c r="K273">
        <v>5.1342057503104402E-2</v>
      </c>
      <c r="L273">
        <v>2012</v>
      </c>
      <c r="M273">
        <v>2012</v>
      </c>
      <c r="N273" t="s">
        <v>122</v>
      </c>
      <c r="O273" t="s">
        <v>48</v>
      </c>
    </row>
    <row r="274" spans="1:15" ht="15">
      <c r="A274" s="20" t="s">
        <v>115</v>
      </c>
      <c r="B274" t="s">
        <v>114</v>
      </c>
      <c r="C274" s="4" t="s">
        <v>121</v>
      </c>
      <c r="D274" s="16">
        <v>0.74</v>
      </c>
      <c r="E274" s="16">
        <v>66.75</v>
      </c>
      <c r="F274" s="16">
        <v>-54.25</v>
      </c>
      <c r="G274">
        <v>3.3623077657846979E-2</v>
      </c>
      <c r="H274">
        <v>0.22</v>
      </c>
      <c r="I274" t="s">
        <v>32</v>
      </c>
      <c r="J274">
        <v>2.2017384659470819E-2</v>
      </c>
      <c r="K274">
        <v>5.1342057503104402E-2</v>
      </c>
      <c r="L274">
        <v>2012</v>
      </c>
      <c r="M274">
        <v>2012</v>
      </c>
      <c r="N274" t="s">
        <v>122</v>
      </c>
      <c r="O274" t="s">
        <v>48</v>
      </c>
    </row>
    <row r="275" spans="1:15" ht="15">
      <c r="A275" s="20" t="s">
        <v>115</v>
      </c>
      <c r="B275" t="s">
        <v>114</v>
      </c>
      <c r="C275" s="4" t="s">
        <v>121</v>
      </c>
      <c r="D275" s="16">
        <v>0.93</v>
      </c>
      <c r="E275" s="16">
        <v>66.75</v>
      </c>
      <c r="F275" s="16">
        <v>-54.75</v>
      </c>
      <c r="G275">
        <v>3.3623077657846979E-2</v>
      </c>
      <c r="H275">
        <v>0.22</v>
      </c>
      <c r="I275" t="s">
        <v>32</v>
      </c>
      <c r="J275">
        <v>2.2017384659470819E-2</v>
      </c>
      <c r="K275">
        <v>5.1342057503104402E-2</v>
      </c>
      <c r="L275">
        <v>2012</v>
      </c>
      <c r="M275">
        <v>2012</v>
      </c>
      <c r="N275" t="s">
        <v>122</v>
      </c>
      <c r="O275" t="s">
        <v>48</v>
      </c>
    </row>
    <row r="276" spans="1:15" ht="15">
      <c r="A276" s="20" t="s">
        <v>115</v>
      </c>
      <c r="B276" t="s">
        <v>114</v>
      </c>
      <c r="C276" s="4" t="s">
        <v>121</v>
      </c>
      <c r="D276" s="16">
        <v>0.23</v>
      </c>
      <c r="E276" s="16">
        <v>68.25</v>
      </c>
      <c r="F276" s="16">
        <v>-59.25</v>
      </c>
      <c r="G276">
        <v>3.3623077657846979E-2</v>
      </c>
      <c r="H276">
        <v>0.22</v>
      </c>
      <c r="I276" t="s">
        <v>32</v>
      </c>
      <c r="J276">
        <v>2.2017384659470819E-2</v>
      </c>
      <c r="K276">
        <v>5.1342057503104402E-2</v>
      </c>
      <c r="L276">
        <v>2012</v>
      </c>
      <c r="M276">
        <v>2012</v>
      </c>
      <c r="N276" t="s">
        <v>122</v>
      </c>
      <c r="O276" t="s">
        <v>48</v>
      </c>
    </row>
    <row r="277" spans="1:15" ht="15">
      <c r="A277" s="20" t="s">
        <v>115</v>
      </c>
      <c r="B277" t="s">
        <v>114</v>
      </c>
      <c r="C277" s="4" t="s">
        <v>121</v>
      </c>
      <c r="D277" s="16">
        <v>0.86</v>
      </c>
      <c r="E277" s="16">
        <v>66.75</v>
      </c>
      <c r="F277" s="16">
        <v>-55.25</v>
      </c>
      <c r="G277">
        <v>3.3623077657846979E-2</v>
      </c>
      <c r="H277">
        <v>0.22</v>
      </c>
      <c r="I277" t="s">
        <v>32</v>
      </c>
      <c r="J277">
        <v>2.2017384659470819E-2</v>
      </c>
      <c r="K277">
        <v>5.1342057503104402E-2</v>
      </c>
      <c r="L277">
        <v>2012</v>
      </c>
      <c r="M277">
        <v>2012</v>
      </c>
      <c r="N277" t="s">
        <v>122</v>
      </c>
      <c r="O277" t="s">
        <v>48</v>
      </c>
    </row>
    <row r="278" spans="1:15" ht="15">
      <c r="A278" s="20" t="s">
        <v>115</v>
      </c>
      <c r="B278" t="s">
        <v>114</v>
      </c>
      <c r="C278" s="4" t="s">
        <v>121</v>
      </c>
      <c r="D278" s="16">
        <v>0.5</v>
      </c>
      <c r="E278" s="16">
        <v>68.75</v>
      </c>
      <c r="F278" s="16">
        <v>-53.25</v>
      </c>
      <c r="G278">
        <v>3.3623077657846979E-2</v>
      </c>
      <c r="H278">
        <v>0.22</v>
      </c>
      <c r="I278" t="s">
        <v>32</v>
      </c>
      <c r="J278">
        <v>2.2017384659470819E-2</v>
      </c>
      <c r="K278">
        <v>5.1342057503104402E-2</v>
      </c>
      <c r="L278">
        <v>2012</v>
      </c>
      <c r="M278">
        <v>2012</v>
      </c>
      <c r="N278" t="s">
        <v>122</v>
      </c>
      <c r="O278" t="s">
        <v>48</v>
      </c>
    </row>
    <row r="279" spans="1:15" ht="15">
      <c r="A279" s="20" t="s">
        <v>115</v>
      </c>
      <c r="B279" t="s">
        <v>114</v>
      </c>
      <c r="C279" s="4" t="s">
        <v>121</v>
      </c>
      <c r="D279" s="16">
        <v>0.49</v>
      </c>
      <c r="E279" s="16">
        <v>71.25</v>
      </c>
      <c r="F279" s="16">
        <v>-56.25</v>
      </c>
      <c r="G279">
        <v>3.3623077657846979E-2</v>
      </c>
      <c r="H279">
        <v>0.22</v>
      </c>
      <c r="I279" t="s">
        <v>32</v>
      </c>
      <c r="J279">
        <v>2.2017384659470819E-2</v>
      </c>
      <c r="K279">
        <v>5.1342057503104402E-2</v>
      </c>
      <c r="L279">
        <v>2012</v>
      </c>
      <c r="M279">
        <v>2012</v>
      </c>
      <c r="N279" t="s">
        <v>122</v>
      </c>
      <c r="O279" t="s">
        <v>48</v>
      </c>
    </row>
    <row r="280" spans="1:15" ht="15">
      <c r="A280" s="20" t="s">
        <v>115</v>
      </c>
      <c r="B280" t="s">
        <v>114</v>
      </c>
      <c r="C280" s="4" t="s">
        <v>121</v>
      </c>
      <c r="D280" s="16">
        <v>0.98</v>
      </c>
      <c r="E280" s="16">
        <v>69.75</v>
      </c>
      <c r="F280" s="16">
        <v>-54.25</v>
      </c>
      <c r="G280">
        <v>3.3623077657846979E-2</v>
      </c>
      <c r="H280">
        <v>0.22</v>
      </c>
      <c r="I280" t="s">
        <v>32</v>
      </c>
      <c r="J280">
        <v>2.2017384659470819E-2</v>
      </c>
      <c r="K280">
        <v>5.1342057503104402E-2</v>
      </c>
      <c r="L280">
        <v>2012</v>
      </c>
      <c r="M280">
        <v>2012</v>
      </c>
      <c r="N280" t="s">
        <v>122</v>
      </c>
      <c r="O280" t="s">
        <v>48</v>
      </c>
    </row>
    <row r="281" spans="1:15" ht="15">
      <c r="A281" s="20" t="s">
        <v>115</v>
      </c>
      <c r="B281" t="s">
        <v>114</v>
      </c>
      <c r="C281" s="4" t="s">
        <v>121</v>
      </c>
      <c r="D281" s="16">
        <v>0.59</v>
      </c>
      <c r="E281" s="16">
        <v>68.75</v>
      </c>
      <c r="F281" s="16">
        <v>-55.75</v>
      </c>
      <c r="G281">
        <v>3.3623077657846979E-2</v>
      </c>
      <c r="H281">
        <v>0.22</v>
      </c>
      <c r="I281" t="s">
        <v>32</v>
      </c>
      <c r="J281">
        <v>2.2017384659470819E-2</v>
      </c>
      <c r="K281">
        <v>5.1342057503104402E-2</v>
      </c>
      <c r="L281">
        <v>2012</v>
      </c>
      <c r="M281">
        <v>2012</v>
      </c>
      <c r="N281" t="s">
        <v>122</v>
      </c>
      <c r="O281" t="s">
        <v>48</v>
      </c>
    </row>
    <row r="282" spans="1:15" ht="15">
      <c r="A282" s="20" t="s">
        <v>115</v>
      </c>
      <c r="B282" t="s">
        <v>114</v>
      </c>
      <c r="C282" s="4" t="s">
        <v>121</v>
      </c>
      <c r="D282" s="16">
        <v>0.8</v>
      </c>
      <c r="E282" s="16">
        <v>69.75</v>
      </c>
      <c r="F282" s="16">
        <v>-55.75</v>
      </c>
      <c r="G282">
        <v>3.3623077657846979E-2</v>
      </c>
      <c r="H282">
        <v>0.22</v>
      </c>
      <c r="I282" t="s">
        <v>32</v>
      </c>
      <c r="J282">
        <v>2.2017384659470819E-2</v>
      </c>
      <c r="K282">
        <v>5.1342057503104402E-2</v>
      </c>
      <c r="L282">
        <v>2012</v>
      </c>
      <c r="M282">
        <v>2012</v>
      </c>
      <c r="N282" t="s">
        <v>122</v>
      </c>
      <c r="O282" t="s">
        <v>48</v>
      </c>
    </row>
    <row r="283" spans="1:15" ht="15">
      <c r="A283" s="20" t="s">
        <v>115</v>
      </c>
      <c r="B283" t="s">
        <v>114</v>
      </c>
      <c r="C283" s="4" t="s">
        <v>121</v>
      </c>
      <c r="D283" s="16">
        <v>0.83</v>
      </c>
      <c r="E283" s="16">
        <v>69.25</v>
      </c>
      <c r="F283" s="16">
        <v>-54.25</v>
      </c>
      <c r="G283">
        <v>3.3623077657846979E-2</v>
      </c>
      <c r="H283">
        <v>0.22</v>
      </c>
      <c r="I283" t="s">
        <v>32</v>
      </c>
      <c r="J283">
        <v>2.2017384659470819E-2</v>
      </c>
      <c r="K283">
        <v>5.1342057503104402E-2</v>
      </c>
      <c r="L283">
        <v>2012</v>
      </c>
      <c r="M283">
        <v>2012</v>
      </c>
      <c r="N283" t="s">
        <v>122</v>
      </c>
      <c r="O283" t="s">
        <v>48</v>
      </c>
    </row>
    <row r="284" spans="1:15" ht="15">
      <c r="A284" s="20" t="s">
        <v>115</v>
      </c>
      <c r="B284" t="s">
        <v>114</v>
      </c>
      <c r="C284" s="4" t="s">
        <v>121</v>
      </c>
      <c r="D284" s="16">
        <v>0.74</v>
      </c>
      <c r="E284" s="16">
        <v>69.75</v>
      </c>
      <c r="F284" s="16">
        <v>-56.25</v>
      </c>
      <c r="G284">
        <v>3.3623077657846979E-2</v>
      </c>
      <c r="H284">
        <v>0.22</v>
      </c>
      <c r="I284" t="s">
        <v>32</v>
      </c>
      <c r="J284">
        <v>2.2017384659470819E-2</v>
      </c>
      <c r="K284">
        <v>5.1342057503104402E-2</v>
      </c>
      <c r="L284">
        <v>2012</v>
      </c>
      <c r="M284">
        <v>2012</v>
      </c>
      <c r="N284" t="s">
        <v>122</v>
      </c>
      <c r="O284" t="s">
        <v>48</v>
      </c>
    </row>
    <row r="285" spans="1:15" ht="15">
      <c r="A285" s="17" t="s">
        <v>190</v>
      </c>
      <c r="B285" s="18" t="s">
        <v>114</v>
      </c>
      <c r="C285" s="18" t="s">
        <v>212</v>
      </c>
      <c r="D285" s="16">
        <v>1</v>
      </c>
      <c r="E285" s="16">
        <v>70.75</v>
      </c>
      <c r="F285" s="16">
        <v>-165.25</v>
      </c>
      <c r="G285" s="27">
        <v>7.0000000000000001E-3</v>
      </c>
      <c r="H285" s="18" t="s">
        <v>61</v>
      </c>
      <c r="I285" s="18" t="s">
        <v>61</v>
      </c>
      <c r="J285" s="27">
        <v>3.0000000000000001E-3</v>
      </c>
      <c r="K285" s="27">
        <v>0.02</v>
      </c>
      <c r="L285" s="18">
        <v>2008</v>
      </c>
      <c r="M285" s="18">
        <v>2008</v>
      </c>
      <c r="N285" s="18" t="s">
        <v>205</v>
      </c>
      <c r="O285">
        <v>1</v>
      </c>
    </row>
    <row r="286" spans="1:15" ht="15">
      <c r="A286" s="17" t="s">
        <v>190</v>
      </c>
      <c r="B286" s="18" t="s">
        <v>114</v>
      </c>
      <c r="C286" s="18" t="s">
        <v>212</v>
      </c>
      <c r="D286" s="16">
        <v>1</v>
      </c>
      <c r="E286" s="16">
        <v>70.75</v>
      </c>
      <c r="F286" s="16">
        <v>-165.75</v>
      </c>
      <c r="G286" s="27">
        <v>7.0000000000000001E-3</v>
      </c>
      <c r="H286" s="18" t="s">
        <v>61</v>
      </c>
      <c r="I286" s="18" t="s">
        <v>61</v>
      </c>
      <c r="J286" s="27">
        <v>3.0000000000000001E-3</v>
      </c>
      <c r="K286" s="27">
        <v>0.02</v>
      </c>
      <c r="L286" s="18">
        <v>2008</v>
      </c>
      <c r="M286" s="18">
        <v>2008</v>
      </c>
      <c r="N286" s="18" t="s">
        <v>205</v>
      </c>
      <c r="O286">
        <v>1</v>
      </c>
    </row>
    <row r="287" spans="1:15" ht="15">
      <c r="A287" s="17" t="s">
        <v>190</v>
      </c>
      <c r="B287" s="18" t="s">
        <v>114</v>
      </c>
      <c r="C287" s="18" t="s">
        <v>212</v>
      </c>
      <c r="D287" s="16">
        <v>1</v>
      </c>
      <c r="E287" s="16">
        <v>70.75</v>
      </c>
      <c r="F287" s="16">
        <v>-164.75</v>
      </c>
      <c r="G287" s="27">
        <v>7.0000000000000001E-3</v>
      </c>
      <c r="H287" s="18" t="s">
        <v>61</v>
      </c>
      <c r="I287" s="18" t="s">
        <v>61</v>
      </c>
      <c r="J287" s="27">
        <v>3.0000000000000001E-3</v>
      </c>
      <c r="K287" s="27">
        <v>0.02</v>
      </c>
      <c r="L287" s="18">
        <v>2008</v>
      </c>
      <c r="M287" s="18">
        <v>2008</v>
      </c>
      <c r="N287" s="18" t="s">
        <v>205</v>
      </c>
      <c r="O287">
        <v>1</v>
      </c>
    </row>
    <row r="288" spans="1:15" ht="15">
      <c r="A288" s="17" t="s">
        <v>190</v>
      </c>
      <c r="B288" s="18" t="s">
        <v>114</v>
      </c>
      <c r="C288" s="18" t="s">
        <v>212</v>
      </c>
      <c r="D288" s="16">
        <v>1</v>
      </c>
      <c r="E288" s="16">
        <v>71.25</v>
      </c>
      <c r="F288" s="16">
        <v>-165.75</v>
      </c>
      <c r="G288" s="27">
        <v>7.0000000000000001E-3</v>
      </c>
      <c r="H288" s="18" t="s">
        <v>61</v>
      </c>
      <c r="I288" s="18" t="s">
        <v>61</v>
      </c>
      <c r="J288" s="27">
        <v>3.0000000000000001E-3</v>
      </c>
      <c r="K288" s="27">
        <v>0.02</v>
      </c>
      <c r="L288" s="18">
        <v>2008</v>
      </c>
      <c r="M288" s="18">
        <v>2008</v>
      </c>
      <c r="N288" s="18" t="s">
        <v>205</v>
      </c>
      <c r="O288">
        <v>1</v>
      </c>
    </row>
    <row r="289" spans="1:15" ht="15">
      <c r="A289" s="17" t="s">
        <v>190</v>
      </c>
      <c r="B289" s="18" t="s">
        <v>114</v>
      </c>
      <c r="C289" s="18" t="s">
        <v>212</v>
      </c>
      <c r="D289" s="16">
        <v>1</v>
      </c>
      <c r="E289" s="16">
        <v>71.25</v>
      </c>
      <c r="F289" s="16">
        <v>-165.25</v>
      </c>
      <c r="G289" s="27">
        <v>7.0000000000000001E-3</v>
      </c>
      <c r="H289" s="18" t="s">
        <v>61</v>
      </c>
      <c r="I289" s="18" t="s">
        <v>61</v>
      </c>
      <c r="J289" s="27">
        <v>3.0000000000000001E-3</v>
      </c>
      <c r="K289" s="27">
        <v>0.02</v>
      </c>
      <c r="L289" s="18">
        <v>2008</v>
      </c>
      <c r="M289" s="18">
        <v>2008</v>
      </c>
      <c r="N289" s="18" t="s">
        <v>205</v>
      </c>
      <c r="O289">
        <v>1</v>
      </c>
    </row>
    <row r="290" spans="1:15" ht="15">
      <c r="A290" s="17" t="s">
        <v>190</v>
      </c>
      <c r="B290" s="18" t="s">
        <v>114</v>
      </c>
      <c r="C290" s="18" t="s">
        <v>212</v>
      </c>
      <c r="D290" s="16">
        <v>1</v>
      </c>
      <c r="E290" s="16">
        <v>71.25</v>
      </c>
      <c r="F290" s="16">
        <v>-164.75</v>
      </c>
      <c r="G290" s="27">
        <v>7.0000000000000001E-3</v>
      </c>
      <c r="H290" s="18" t="s">
        <v>61</v>
      </c>
      <c r="I290" s="18" t="s">
        <v>61</v>
      </c>
      <c r="J290" s="27">
        <v>3.0000000000000001E-3</v>
      </c>
      <c r="K290" s="27">
        <v>0.02</v>
      </c>
      <c r="L290" s="18">
        <v>2008</v>
      </c>
      <c r="M290" s="18">
        <v>2008</v>
      </c>
      <c r="N290" s="18" t="s">
        <v>205</v>
      </c>
      <c r="O290">
        <v>1</v>
      </c>
    </row>
    <row r="291" spans="1:15" ht="15">
      <c r="A291" s="17" t="s">
        <v>190</v>
      </c>
      <c r="B291" s="18" t="s">
        <v>114</v>
      </c>
      <c r="C291" s="18" t="s">
        <v>212</v>
      </c>
      <c r="D291" s="16">
        <v>1</v>
      </c>
      <c r="E291" s="16">
        <v>70.75</v>
      </c>
      <c r="F291" s="16">
        <v>-166.25</v>
      </c>
      <c r="G291" s="27">
        <v>7.0000000000000001E-3</v>
      </c>
      <c r="H291" s="18" t="s">
        <v>61</v>
      </c>
      <c r="I291" s="18" t="s">
        <v>61</v>
      </c>
      <c r="J291" s="27">
        <v>3.0000000000000001E-3</v>
      </c>
      <c r="K291" s="27">
        <v>0.02</v>
      </c>
      <c r="L291" s="18">
        <v>2008</v>
      </c>
      <c r="M291" s="18">
        <v>2008</v>
      </c>
      <c r="N291" s="18" t="s">
        <v>205</v>
      </c>
      <c r="O291">
        <v>1</v>
      </c>
    </row>
    <row r="292" spans="1:15" ht="15">
      <c r="A292" s="17" t="s">
        <v>190</v>
      </c>
      <c r="B292" s="18" t="s">
        <v>114</v>
      </c>
      <c r="C292" s="18" t="s">
        <v>212</v>
      </c>
      <c r="D292" s="16">
        <v>1</v>
      </c>
      <c r="E292" s="16">
        <v>71.25</v>
      </c>
      <c r="F292" s="16">
        <v>-166.25</v>
      </c>
      <c r="G292" s="27">
        <v>7.0000000000000001E-3</v>
      </c>
      <c r="H292" s="18" t="s">
        <v>61</v>
      </c>
      <c r="I292" s="18" t="s">
        <v>61</v>
      </c>
      <c r="J292" s="27">
        <v>3.0000000000000001E-3</v>
      </c>
      <c r="K292" s="27">
        <v>0.02</v>
      </c>
      <c r="L292" s="18">
        <v>2008</v>
      </c>
      <c r="M292" s="18">
        <v>2008</v>
      </c>
      <c r="N292" s="18" t="s">
        <v>205</v>
      </c>
      <c r="O292">
        <v>1</v>
      </c>
    </row>
    <row r="293" spans="1:15" ht="15">
      <c r="A293" s="17" t="s">
        <v>190</v>
      </c>
      <c r="B293" s="18" t="s">
        <v>114</v>
      </c>
      <c r="C293" s="18" t="s">
        <v>213</v>
      </c>
      <c r="D293" s="16">
        <v>1</v>
      </c>
      <c r="E293" s="16">
        <v>70.75</v>
      </c>
      <c r="F293" s="16">
        <v>-165.25</v>
      </c>
      <c r="G293" s="27">
        <v>3.0000000000000001E-3</v>
      </c>
      <c r="H293" s="18" t="s">
        <v>61</v>
      </c>
      <c r="I293" s="18" t="s">
        <v>61</v>
      </c>
      <c r="J293" s="27">
        <v>1E-3</v>
      </c>
      <c r="K293" s="27">
        <v>8.0000000000000002E-3</v>
      </c>
      <c r="L293" s="18">
        <v>2009</v>
      </c>
      <c r="M293" s="18">
        <v>2009</v>
      </c>
      <c r="N293" s="18" t="s">
        <v>207</v>
      </c>
      <c r="O293">
        <v>1</v>
      </c>
    </row>
    <row r="294" spans="1:15" ht="15">
      <c r="A294" s="17" t="s">
        <v>190</v>
      </c>
      <c r="B294" s="18" t="s">
        <v>114</v>
      </c>
      <c r="C294" s="18" t="s">
        <v>213</v>
      </c>
      <c r="D294" s="16">
        <v>1</v>
      </c>
      <c r="E294" s="16">
        <v>70.75</v>
      </c>
      <c r="F294" s="16">
        <v>-165.75</v>
      </c>
      <c r="G294" s="27">
        <v>3.0000000000000001E-3</v>
      </c>
      <c r="H294" s="18" t="s">
        <v>61</v>
      </c>
      <c r="I294" s="18" t="s">
        <v>61</v>
      </c>
      <c r="J294" s="27">
        <v>1E-3</v>
      </c>
      <c r="K294" s="27">
        <v>8.0000000000000002E-3</v>
      </c>
      <c r="L294" s="18">
        <v>2009</v>
      </c>
      <c r="M294" s="18">
        <v>2009</v>
      </c>
      <c r="N294" s="18" t="s">
        <v>207</v>
      </c>
      <c r="O294">
        <v>1</v>
      </c>
    </row>
    <row r="295" spans="1:15" ht="15">
      <c r="A295" s="17" t="s">
        <v>190</v>
      </c>
      <c r="B295" s="18" t="s">
        <v>114</v>
      </c>
      <c r="C295" s="18" t="s">
        <v>213</v>
      </c>
      <c r="D295" s="16">
        <v>1</v>
      </c>
      <c r="E295" s="16">
        <v>70.75</v>
      </c>
      <c r="F295" s="16">
        <v>-164.75</v>
      </c>
      <c r="G295" s="27">
        <v>3.0000000000000001E-3</v>
      </c>
      <c r="H295" s="18" t="s">
        <v>61</v>
      </c>
      <c r="I295" s="18" t="s">
        <v>61</v>
      </c>
      <c r="J295" s="27">
        <v>1E-3</v>
      </c>
      <c r="K295" s="27">
        <v>8.0000000000000002E-3</v>
      </c>
      <c r="L295" s="18">
        <v>2009</v>
      </c>
      <c r="M295" s="18">
        <v>2009</v>
      </c>
      <c r="N295" s="18" t="s">
        <v>207</v>
      </c>
      <c r="O295">
        <v>1</v>
      </c>
    </row>
    <row r="296" spans="1:15" ht="15">
      <c r="A296" s="17" t="s">
        <v>190</v>
      </c>
      <c r="B296" s="18" t="s">
        <v>114</v>
      </c>
      <c r="C296" s="18" t="s">
        <v>213</v>
      </c>
      <c r="D296" s="16">
        <v>1</v>
      </c>
      <c r="E296" s="16">
        <v>71.25</v>
      </c>
      <c r="F296" s="16">
        <v>-165.75</v>
      </c>
      <c r="G296" s="27">
        <v>3.0000000000000001E-3</v>
      </c>
      <c r="H296" s="18" t="s">
        <v>61</v>
      </c>
      <c r="I296" s="18" t="s">
        <v>61</v>
      </c>
      <c r="J296" s="27">
        <v>1E-3</v>
      </c>
      <c r="K296" s="27">
        <v>8.0000000000000002E-3</v>
      </c>
      <c r="L296" s="18">
        <v>2009</v>
      </c>
      <c r="M296" s="18">
        <v>2009</v>
      </c>
      <c r="N296" s="18" t="s">
        <v>207</v>
      </c>
      <c r="O296">
        <v>1</v>
      </c>
    </row>
    <row r="297" spans="1:15" ht="15">
      <c r="A297" s="17" t="s">
        <v>190</v>
      </c>
      <c r="B297" s="18" t="s">
        <v>114</v>
      </c>
      <c r="C297" s="18" t="s">
        <v>213</v>
      </c>
      <c r="D297" s="16">
        <v>1</v>
      </c>
      <c r="E297" s="16">
        <v>71.25</v>
      </c>
      <c r="F297" s="16">
        <v>-165.25</v>
      </c>
      <c r="G297" s="27">
        <v>3.0000000000000001E-3</v>
      </c>
      <c r="H297" s="18" t="s">
        <v>61</v>
      </c>
      <c r="I297" s="18" t="s">
        <v>61</v>
      </c>
      <c r="J297" s="27">
        <v>1E-3</v>
      </c>
      <c r="K297" s="27">
        <v>8.0000000000000002E-3</v>
      </c>
      <c r="L297" s="18">
        <v>2009</v>
      </c>
      <c r="M297" s="18">
        <v>2009</v>
      </c>
      <c r="N297" s="18" t="s">
        <v>207</v>
      </c>
      <c r="O297">
        <v>1</v>
      </c>
    </row>
    <row r="298" spans="1:15" ht="15">
      <c r="A298" s="17" t="s">
        <v>190</v>
      </c>
      <c r="B298" s="18" t="s">
        <v>114</v>
      </c>
      <c r="C298" s="18" t="s">
        <v>213</v>
      </c>
      <c r="D298" s="16">
        <v>1</v>
      </c>
      <c r="E298" s="16">
        <v>71.25</v>
      </c>
      <c r="F298" s="16">
        <v>-164.75</v>
      </c>
      <c r="G298" s="27">
        <v>3.0000000000000001E-3</v>
      </c>
      <c r="H298" s="18" t="s">
        <v>61</v>
      </c>
      <c r="I298" s="18" t="s">
        <v>61</v>
      </c>
      <c r="J298" s="27">
        <v>1E-3</v>
      </c>
      <c r="K298" s="27">
        <v>8.0000000000000002E-3</v>
      </c>
      <c r="L298" s="18">
        <v>2009</v>
      </c>
      <c r="M298" s="18">
        <v>2009</v>
      </c>
      <c r="N298" s="18" t="s">
        <v>207</v>
      </c>
      <c r="O298">
        <v>1</v>
      </c>
    </row>
    <row r="299" spans="1:15" ht="15">
      <c r="A299" s="17" t="s">
        <v>190</v>
      </c>
      <c r="B299" s="18" t="s">
        <v>114</v>
      </c>
      <c r="C299" s="18" t="s">
        <v>213</v>
      </c>
      <c r="D299" s="16">
        <v>1</v>
      </c>
      <c r="E299" s="16">
        <v>70.75</v>
      </c>
      <c r="F299" s="16">
        <v>-166.25</v>
      </c>
      <c r="G299" s="27">
        <v>3.0000000000000001E-3</v>
      </c>
      <c r="H299" s="18" t="s">
        <v>61</v>
      </c>
      <c r="I299" s="18" t="s">
        <v>61</v>
      </c>
      <c r="J299" s="27">
        <v>1E-3</v>
      </c>
      <c r="K299" s="27">
        <v>8.0000000000000002E-3</v>
      </c>
      <c r="L299" s="18">
        <v>2009</v>
      </c>
      <c r="M299" s="18">
        <v>2009</v>
      </c>
      <c r="N299" s="18" t="s">
        <v>207</v>
      </c>
      <c r="O299">
        <v>1</v>
      </c>
    </row>
    <row r="300" spans="1:15" ht="15">
      <c r="A300" s="17" t="s">
        <v>190</v>
      </c>
      <c r="B300" s="18" t="s">
        <v>114</v>
      </c>
      <c r="C300" s="18" t="s">
        <v>213</v>
      </c>
      <c r="D300" s="16">
        <v>1</v>
      </c>
      <c r="E300" s="16">
        <v>71.25</v>
      </c>
      <c r="F300" s="16">
        <v>-166.25</v>
      </c>
      <c r="G300" s="27">
        <v>3.0000000000000001E-3</v>
      </c>
      <c r="H300" s="18" t="s">
        <v>61</v>
      </c>
      <c r="I300" s="18" t="s">
        <v>61</v>
      </c>
      <c r="J300" s="27">
        <v>1E-3</v>
      </c>
      <c r="K300" s="27">
        <v>8.0000000000000002E-3</v>
      </c>
      <c r="L300" s="18">
        <v>2009</v>
      </c>
      <c r="M300" s="18">
        <v>2009</v>
      </c>
      <c r="N300" s="18" t="s">
        <v>207</v>
      </c>
      <c r="O300">
        <v>1</v>
      </c>
    </row>
    <row r="301" spans="1:15" ht="15">
      <c r="A301" s="17" t="s">
        <v>190</v>
      </c>
      <c r="B301" s="18" t="s">
        <v>114</v>
      </c>
      <c r="C301" s="18" t="s">
        <v>214</v>
      </c>
      <c r="D301" s="16">
        <v>1</v>
      </c>
      <c r="E301" s="16">
        <v>70.75</v>
      </c>
      <c r="F301" s="16">
        <v>-165.25</v>
      </c>
      <c r="G301" s="27">
        <v>4.0000000000000001E-3</v>
      </c>
      <c r="H301" s="18" t="s">
        <v>61</v>
      </c>
      <c r="I301" s="18" t="s">
        <v>61</v>
      </c>
      <c r="J301" s="18">
        <v>1E-3</v>
      </c>
      <c r="K301" s="18">
        <v>1.2E-2</v>
      </c>
      <c r="L301" s="18">
        <v>2010</v>
      </c>
      <c r="M301" s="18">
        <v>2010</v>
      </c>
      <c r="N301" s="18" t="s">
        <v>209</v>
      </c>
      <c r="O301">
        <v>1</v>
      </c>
    </row>
    <row r="302" spans="1:15" ht="15">
      <c r="A302" s="17" t="s">
        <v>190</v>
      </c>
      <c r="B302" s="18" t="s">
        <v>114</v>
      </c>
      <c r="C302" s="18" t="s">
        <v>214</v>
      </c>
      <c r="D302" s="16">
        <v>1</v>
      </c>
      <c r="E302" s="16">
        <v>70.75</v>
      </c>
      <c r="F302" s="16">
        <v>-165.75</v>
      </c>
      <c r="G302" s="27">
        <v>4.0000000000000001E-3</v>
      </c>
      <c r="H302" s="18" t="s">
        <v>61</v>
      </c>
      <c r="I302" s="18" t="s">
        <v>61</v>
      </c>
      <c r="J302" s="18">
        <v>1E-3</v>
      </c>
      <c r="K302" s="18">
        <v>1.2E-2</v>
      </c>
      <c r="L302" s="18">
        <v>2010</v>
      </c>
      <c r="M302" s="18">
        <v>2010</v>
      </c>
      <c r="N302" s="18" t="s">
        <v>209</v>
      </c>
      <c r="O302">
        <v>1</v>
      </c>
    </row>
    <row r="303" spans="1:15" ht="15">
      <c r="A303" s="17" t="s">
        <v>190</v>
      </c>
      <c r="B303" s="18" t="s">
        <v>114</v>
      </c>
      <c r="C303" s="18" t="s">
        <v>214</v>
      </c>
      <c r="D303" s="16">
        <v>1</v>
      </c>
      <c r="E303" s="16">
        <v>70.75</v>
      </c>
      <c r="F303" s="16">
        <v>-164.75</v>
      </c>
      <c r="G303" s="27">
        <v>4.0000000000000001E-3</v>
      </c>
      <c r="H303" s="18" t="s">
        <v>61</v>
      </c>
      <c r="I303" s="18" t="s">
        <v>61</v>
      </c>
      <c r="J303" s="18">
        <v>1E-3</v>
      </c>
      <c r="K303" s="18">
        <v>1.2E-2</v>
      </c>
      <c r="L303" s="18">
        <v>2010</v>
      </c>
      <c r="M303" s="18">
        <v>2010</v>
      </c>
      <c r="N303" s="18" t="s">
        <v>209</v>
      </c>
      <c r="O303">
        <v>1</v>
      </c>
    </row>
    <row r="304" spans="1:15" ht="15">
      <c r="A304" s="17" t="s">
        <v>190</v>
      </c>
      <c r="B304" s="18" t="s">
        <v>114</v>
      </c>
      <c r="C304" s="18" t="s">
        <v>214</v>
      </c>
      <c r="D304" s="16">
        <v>1</v>
      </c>
      <c r="E304" s="16">
        <v>71.25</v>
      </c>
      <c r="F304" s="16">
        <v>-165.75</v>
      </c>
      <c r="G304" s="27">
        <v>4.0000000000000001E-3</v>
      </c>
      <c r="H304" s="18" t="s">
        <v>61</v>
      </c>
      <c r="I304" s="18" t="s">
        <v>61</v>
      </c>
      <c r="J304" s="18">
        <v>1E-3</v>
      </c>
      <c r="K304" s="18">
        <v>1.2E-2</v>
      </c>
      <c r="L304" s="18">
        <v>2010</v>
      </c>
      <c r="M304" s="18">
        <v>2010</v>
      </c>
      <c r="N304" s="18" t="s">
        <v>209</v>
      </c>
      <c r="O304">
        <v>1</v>
      </c>
    </row>
    <row r="305" spans="1:15" ht="15">
      <c r="A305" s="17" t="s">
        <v>190</v>
      </c>
      <c r="B305" s="18" t="s">
        <v>114</v>
      </c>
      <c r="C305" s="18" t="s">
        <v>214</v>
      </c>
      <c r="D305" s="16">
        <v>1</v>
      </c>
      <c r="E305" s="16">
        <v>71.25</v>
      </c>
      <c r="F305" s="16">
        <v>-165.25</v>
      </c>
      <c r="G305" s="27">
        <v>4.0000000000000001E-3</v>
      </c>
      <c r="H305" s="18" t="s">
        <v>61</v>
      </c>
      <c r="I305" s="18" t="s">
        <v>61</v>
      </c>
      <c r="J305" s="18">
        <v>1E-3</v>
      </c>
      <c r="K305" s="18">
        <v>1.2E-2</v>
      </c>
      <c r="L305" s="18">
        <v>2010</v>
      </c>
      <c r="M305" s="18">
        <v>2010</v>
      </c>
      <c r="N305" s="18" t="s">
        <v>209</v>
      </c>
      <c r="O305">
        <v>1</v>
      </c>
    </row>
    <row r="306" spans="1:15" ht="15">
      <c r="A306" s="17" t="s">
        <v>190</v>
      </c>
      <c r="B306" s="18" t="s">
        <v>114</v>
      </c>
      <c r="C306" s="18" t="s">
        <v>214</v>
      </c>
      <c r="D306" s="16">
        <v>1</v>
      </c>
      <c r="E306" s="16">
        <v>71.25</v>
      </c>
      <c r="F306" s="16">
        <v>-164.75</v>
      </c>
      <c r="G306" s="27">
        <v>4.0000000000000001E-3</v>
      </c>
      <c r="H306" s="18" t="s">
        <v>61</v>
      </c>
      <c r="I306" s="18" t="s">
        <v>61</v>
      </c>
      <c r="J306" s="18">
        <v>1E-3</v>
      </c>
      <c r="K306" s="18">
        <v>1.2E-2</v>
      </c>
      <c r="L306" s="18">
        <v>2010</v>
      </c>
      <c r="M306" s="18">
        <v>2010</v>
      </c>
      <c r="N306" s="18" t="s">
        <v>209</v>
      </c>
      <c r="O306">
        <v>1</v>
      </c>
    </row>
    <row r="307" spans="1:15" ht="15">
      <c r="A307" s="17" t="s">
        <v>190</v>
      </c>
      <c r="B307" s="18" t="s">
        <v>114</v>
      </c>
      <c r="C307" s="18" t="s">
        <v>214</v>
      </c>
      <c r="D307" s="16">
        <v>1</v>
      </c>
      <c r="E307" s="16">
        <v>70.75</v>
      </c>
      <c r="F307" s="16">
        <v>-166.25</v>
      </c>
      <c r="G307" s="27">
        <v>4.0000000000000001E-3</v>
      </c>
      <c r="H307" s="18" t="s">
        <v>61</v>
      </c>
      <c r="I307" s="18" t="s">
        <v>61</v>
      </c>
      <c r="J307" s="18">
        <v>1E-3</v>
      </c>
      <c r="K307" s="18">
        <v>1.2E-2</v>
      </c>
      <c r="L307" s="18">
        <v>2010</v>
      </c>
      <c r="M307" s="18">
        <v>2010</v>
      </c>
      <c r="N307" s="18" t="s">
        <v>209</v>
      </c>
      <c r="O307">
        <v>1</v>
      </c>
    </row>
    <row r="308" spans="1:15" ht="15">
      <c r="A308" s="17" t="s">
        <v>190</v>
      </c>
      <c r="B308" s="18" t="s">
        <v>114</v>
      </c>
      <c r="C308" s="18" t="s">
        <v>214</v>
      </c>
      <c r="D308" s="16">
        <v>1</v>
      </c>
      <c r="E308" s="16">
        <v>71.25</v>
      </c>
      <c r="F308" s="16">
        <v>-166.25</v>
      </c>
      <c r="G308" s="27">
        <v>4.0000000000000001E-3</v>
      </c>
      <c r="H308" s="18" t="s">
        <v>61</v>
      </c>
      <c r="I308" s="18" t="s">
        <v>61</v>
      </c>
      <c r="J308" s="18">
        <v>1E-3</v>
      </c>
      <c r="K308" s="18">
        <v>1.2E-2</v>
      </c>
      <c r="L308" s="18">
        <v>2010</v>
      </c>
      <c r="M308" s="18">
        <v>2010</v>
      </c>
      <c r="N308" s="18" t="s">
        <v>209</v>
      </c>
      <c r="O308">
        <v>1</v>
      </c>
    </row>
    <row r="309" spans="1:15" ht="15">
      <c r="A309" s="17" t="s">
        <v>190</v>
      </c>
      <c r="B309" s="18" t="s">
        <v>114</v>
      </c>
      <c r="C309" s="18" t="s">
        <v>215</v>
      </c>
      <c r="D309" s="16">
        <v>1</v>
      </c>
      <c r="E309" s="16">
        <v>70.75</v>
      </c>
      <c r="F309" s="16">
        <v>-165.25</v>
      </c>
      <c r="G309" s="27">
        <v>0</v>
      </c>
      <c r="H309" s="18" t="s">
        <v>61</v>
      </c>
      <c r="I309" s="18" t="s">
        <v>61</v>
      </c>
      <c r="J309" s="27">
        <v>0</v>
      </c>
      <c r="K309" s="27">
        <v>0</v>
      </c>
      <c r="L309" s="18">
        <v>2011</v>
      </c>
      <c r="M309" s="18">
        <v>2011</v>
      </c>
      <c r="N309" s="18" t="s">
        <v>211</v>
      </c>
      <c r="O309">
        <v>1</v>
      </c>
    </row>
    <row r="310" spans="1:15" ht="15">
      <c r="A310" s="17" t="s">
        <v>190</v>
      </c>
      <c r="B310" s="18" t="s">
        <v>114</v>
      </c>
      <c r="C310" s="18" t="s">
        <v>215</v>
      </c>
      <c r="D310" s="16">
        <v>1</v>
      </c>
      <c r="E310" s="16">
        <v>70.75</v>
      </c>
      <c r="F310" s="16">
        <v>-165.75</v>
      </c>
      <c r="G310" s="27">
        <v>0</v>
      </c>
      <c r="H310" s="18" t="s">
        <v>61</v>
      </c>
      <c r="I310" s="18" t="s">
        <v>61</v>
      </c>
      <c r="J310" s="27">
        <v>0</v>
      </c>
      <c r="K310" s="27">
        <v>0</v>
      </c>
      <c r="L310" s="18">
        <v>2011</v>
      </c>
      <c r="M310" s="18">
        <v>2011</v>
      </c>
      <c r="N310" s="18" t="s">
        <v>211</v>
      </c>
      <c r="O310">
        <v>1</v>
      </c>
    </row>
    <row r="311" spans="1:15" ht="15">
      <c r="A311" s="17" t="s">
        <v>190</v>
      </c>
      <c r="B311" s="18" t="s">
        <v>114</v>
      </c>
      <c r="C311" s="18" t="s">
        <v>215</v>
      </c>
      <c r="D311" s="16">
        <v>1</v>
      </c>
      <c r="E311" s="16">
        <v>70.75</v>
      </c>
      <c r="F311" s="16">
        <v>-164.75</v>
      </c>
      <c r="G311" s="27">
        <v>0</v>
      </c>
      <c r="H311" s="18" t="s">
        <v>61</v>
      </c>
      <c r="I311" s="18" t="s">
        <v>61</v>
      </c>
      <c r="J311" s="27">
        <v>0</v>
      </c>
      <c r="K311" s="27">
        <v>0</v>
      </c>
      <c r="L311" s="18">
        <v>2011</v>
      </c>
      <c r="M311" s="18">
        <v>2011</v>
      </c>
      <c r="N311" s="18" t="s">
        <v>211</v>
      </c>
      <c r="O311">
        <v>1</v>
      </c>
    </row>
    <row r="312" spans="1:15" ht="15">
      <c r="A312" s="17" t="s">
        <v>190</v>
      </c>
      <c r="B312" s="18" t="s">
        <v>114</v>
      </c>
      <c r="C312" s="18" t="s">
        <v>215</v>
      </c>
      <c r="D312" s="16">
        <v>1</v>
      </c>
      <c r="E312" s="16">
        <v>71.25</v>
      </c>
      <c r="F312" s="16">
        <v>-165.75</v>
      </c>
      <c r="G312" s="27">
        <v>0</v>
      </c>
      <c r="H312" s="18" t="s">
        <v>61</v>
      </c>
      <c r="I312" s="18" t="s">
        <v>61</v>
      </c>
      <c r="J312" s="27">
        <v>0</v>
      </c>
      <c r="K312" s="27">
        <v>0</v>
      </c>
      <c r="L312" s="18">
        <v>2011</v>
      </c>
      <c r="M312" s="18">
        <v>2011</v>
      </c>
      <c r="N312" s="18" t="s">
        <v>211</v>
      </c>
      <c r="O312">
        <v>1</v>
      </c>
    </row>
    <row r="313" spans="1:15" ht="15">
      <c r="A313" s="17" t="s">
        <v>190</v>
      </c>
      <c r="B313" s="18" t="s">
        <v>114</v>
      </c>
      <c r="C313" s="18" t="s">
        <v>215</v>
      </c>
      <c r="D313" s="16">
        <v>1</v>
      </c>
      <c r="E313" s="16">
        <v>71.25</v>
      </c>
      <c r="F313" s="16">
        <v>-165.25</v>
      </c>
      <c r="G313" s="27">
        <v>0</v>
      </c>
      <c r="H313" s="18" t="s">
        <v>61</v>
      </c>
      <c r="I313" s="18" t="s">
        <v>61</v>
      </c>
      <c r="J313" s="27">
        <v>0</v>
      </c>
      <c r="K313" s="27">
        <v>0</v>
      </c>
      <c r="L313" s="18">
        <v>2011</v>
      </c>
      <c r="M313" s="18">
        <v>2011</v>
      </c>
      <c r="N313" s="18" t="s">
        <v>211</v>
      </c>
      <c r="O313">
        <v>1</v>
      </c>
    </row>
    <row r="314" spans="1:15" ht="15">
      <c r="A314" s="17" t="s">
        <v>190</v>
      </c>
      <c r="B314" s="18" t="s">
        <v>114</v>
      </c>
      <c r="C314" s="18" t="s">
        <v>215</v>
      </c>
      <c r="D314" s="16">
        <v>1</v>
      </c>
      <c r="E314" s="16">
        <v>71.25</v>
      </c>
      <c r="F314" s="16">
        <v>-164.75</v>
      </c>
      <c r="G314" s="27">
        <v>0</v>
      </c>
      <c r="H314" s="18" t="s">
        <v>61</v>
      </c>
      <c r="I314" s="18" t="s">
        <v>61</v>
      </c>
      <c r="J314" s="27">
        <v>0</v>
      </c>
      <c r="K314" s="27">
        <v>0</v>
      </c>
      <c r="L314" s="18">
        <v>2011</v>
      </c>
      <c r="M314" s="18">
        <v>2011</v>
      </c>
      <c r="N314" s="18" t="s">
        <v>211</v>
      </c>
      <c r="O314">
        <v>1</v>
      </c>
    </row>
    <row r="315" spans="1:15" ht="15">
      <c r="A315" s="17" t="s">
        <v>190</v>
      </c>
      <c r="B315" s="18" t="s">
        <v>114</v>
      </c>
      <c r="C315" s="18" t="s">
        <v>215</v>
      </c>
      <c r="D315" s="16">
        <v>1</v>
      </c>
      <c r="E315" s="16">
        <v>70.75</v>
      </c>
      <c r="F315" s="16">
        <v>-166.25</v>
      </c>
      <c r="G315" s="27">
        <v>0</v>
      </c>
      <c r="H315" s="18" t="s">
        <v>61</v>
      </c>
      <c r="I315" s="18" t="s">
        <v>61</v>
      </c>
      <c r="J315" s="27">
        <v>0</v>
      </c>
      <c r="K315" s="27">
        <v>0</v>
      </c>
      <c r="L315" s="18">
        <v>2011</v>
      </c>
      <c r="M315" s="18">
        <v>2011</v>
      </c>
      <c r="N315" s="18" t="s">
        <v>211</v>
      </c>
      <c r="O315">
        <v>1</v>
      </c>
    </row>
    <row r="316" spans="1:15" ht="15">
      <c r="A316" s="17" t="s">
        <v>190</v>
      </c>
      <c r="B316" s="18" t="s">
        <v>114</v>
      </c>
      <c r="C316" s="18" t="s">
        <v>215</v>
      </c>
      <c r="D316" s="16">
        <v>1</v>
      </c>
      <c r="E316" s="16">
        <v>71.25</v>
      </c>
      <c r="F316" s="16">
        <v>-166.25</v>
      </c>
      <c r="G316" s="27">
        <v>0</v>
      </c>
      <c r="H316" s="18" t="s">
        <v>61</v>
      </c>
      <c r="I316" s="18" t="s">
        <v>61</v>
      </c>
      <c r="J316" s="27">
        <v>0</v>
      </c>
      <c r="K316" s="27">
        <v>0</v>
      </c>
      <c r="L316" s="18">
        <v>2011</v>
      </c>
      <c r="M316" s="18">
        <v>2011</v>
      </c>
      <c r="N316" s="18" t="s">
        <v>211</v>
      </c>
      <c r="O316">
        <v>1</v>
      </c>
    </row>
    <row r="317" spans="1:15" ht="15">
      <c r="A317" s="17" t="s">
        <v>190</v>
      </c>
      <c r="B317" s="18" t="s">
        <v>114</v>
      </c>
      <c r="C317" s="18" t="s">
        <v>204</v>
      </c>
      <c r="D317" s="16">
        <v>1</v>
      </c>
      <c r="E317" s="16">
        <v>71.75</v>
      </c>
      <c r="F317" s="16">
        <v>-163.25</v>
      </c>
      <c r="G317" s="27">
        <v>1.2E-2</v>
      </c>
      <c r="H317" s="18" t="s">
        <v>61</v>
      </c>
      <c r="I317" s="18" t="s">
        <v>61</v>
      </c>
      <c r="J317" s="27">
        <v>5.0000000000000001E-3</v>
      </c>
      <c r="K317" s="27">
        <v>3.2000000000000001E-2</v>
      </c>
      <c r="L317" s="18">
        <v>2008</v>
      </c>
      <c r="M317" s="18">
        <v>2008</v>
      </c>
      <c r="N317" s="18" t="s">
        <v>205</v>
      </c>
      <c r="O317">
        <v>1</v>
      </c>
    </row>
    <row r="318" spans="1:15" ht="15">
      <c r="A318" s="17" t="s">
        <v>190</v>
      </c>
      <c r="B318" s="18" t="s">
        <v>114</v>
      </c>
      <c r="C318" s="18" t="s">
        <v>204</v>
      </c>
      <c r="D318" s="16">
        <v>1</v>
      </c>
      <c r="E318" s="16">
        <v>71.75</v>
      </c>
      <c r="F318" s="16">
        <v>-162.75</v>
      </c>
      <c r="G318" s="27">
        <v>1.2E-2</v>
      </c>
      <c r="H318" s="18" t="s">
        <v>61</v>
      </c>
      <c r="I318" s="18" t="s">
        <v>61</v>
      </c>
      <c r="J318" s="27">
        <v>5.0000000000000001E-3</v>
      </c>
      <c r="K318" s="27">
        <v>3.2000000000000001E-2</v>
      </c>
      <c r="L318" s="18">
        <v>2008</v>
      </c>
      <c r="M318" s="18">
        <v>2008</v>
      </c>
      <c r="N318" s="18" t="s">
        <v>205</v>
      </c>
      <c r="O318">
        <v>1</v>
      </c>
    </row>
    <row r="319" spans="1:15" ht="15">
      <c r="A319" s="17" t="s">
        <v>190</v>
      </c>
      <c r="B319" s="18" t="s">
        <v>114</v>
      </c>
      <c r="C319" s="18" t="s">
        <v>204</v>
      </c>
      <c r="D319" s="16">
        <v>1</v>
      </c>
      <c r="E319" s="16">
        <v>71.25</v>
      </c>
      <c r="F319" s="16">
        <v>-163.25</v>
      </c>
      <c r="G319" s="27">
        <v>1.2E-2</v>
      </c>
      <c r="H319" s="18" t="s">
        <v>61</v>
      </c>
      <c r="I319" s="18" t="s">
        <v>61</v>
      </c>
      <c r="J319" s="27">
        <v>5.0000000000000001E-3</v>
      </c>
      <c r="K319" s="27">
        <v>3.2000000000000001E-2</v>
      </c>
      <c r="L319" s="18">
        <v>2008</v>
      </c>
      <c r="M319" s="18">
        <v>2008</v>
      </c>
      <c r="N319" s="18" t="s">
        <v>205</v>
      </c>
      <c r="O319">
        <v>1</v>
      </c>
    </row>
    <row r="320" spans="1:15" ht="15">
      <c r="A320" s="17" t="s">
        <v>190</v>
      </c>
      <c r="B320" s="18" t="s">
        <v>114</v>
      </c>
      <c r="C320" s="18" t="s">
        <v>204</v>
      </c>
      <c r="D320" s="16">
        <v>1</v>
      </c>
      <c r="E320" s="16">
        <v>71.25</v>
      </c>
      <c r="F320" s="16">
        <v>-162.75</v>
      </c>
      <c r="G320" s="27">
        <v>1.2E-2</v>
      </c>
      <c r="H320" s="18" t="s">
        <v>61</v>
      </c>
      <c r="I320" s="18" t="s">
        <v>61</v>
      </c>
      <c r="J320" s="27">
        <v>5.0000000000000001E-3</v>
      </c>
      <c r="K320" s="27">
        <v>3.2000000000000001E-2</v>
      </c>
      <c r="L320" s="18">
        <v>2008</v>
      </c>
      <c r="M320" s="18">
        <v>2008</v>
      </c>
      <c r="N320" s="18" t="s">
        <v>205</v>
      </c>
      <c r="O320">
        <v>1</v>
      </c>
    </row>
    <row r="321" spans="1:15" ht="15">
      <c r="A321" s="17" t="s">
        <v>190</v>
      </c>
      <c r="B321" s="18" t="s">
        <v>114</v>
      </c>
      <c r="C321" s="18" t="s">
        <v>204</v>
      </c>
      <c r="D321" s="16">
        <v>1</v>
      </c>
      <c r="E321" s="16">
        <v>71.75</v>
      </c>
      <c r="F321" s="16">
        <v>-163.75</v>
      </c>
      <c r="G321" s="27">
        <v>1.2E-2</v>
      </c>
      <c r="H321" s="18" t="s">
        <v>61</v>
      </c>
      <c r="I321" s="18" t="s">
        <v>61</v>
      </c>
      <c r="J321" s="27">
        <v>5.0000000000000001E-3</v>
      </c>
      <c r="K321" s="27">
        <v>3.2000000000000001E-2</v>
      </c>
      <c r="L321" s="18">
        <v>2008</v>
      </c>
      <c r="M321" s="18">
        <v>2008</v>
      </c>
      <c r="N321" s="18" t="s">
        <v>205</v>
      </c>
      <c r="O321">
        <v>1</v>
      </c>
    </row>
    <row r="322" spans="1:15" ht="15">
      <c r="A322" s="17" t="s">
        <v>190</v>
      </c>
      <c r="B322" s="18" t="s">
        <v>114</v>
      </c>
      <c r="C322" s="18" t="s">
        <v>204</v>
      </c>
      <c r="D322" s="16">
        <v>1</v>
      </c>
      <c r="E322" s="16">
        <v>71.25</v>
      </c>
      <c r="F322" s="16">
        <v>-163.75</v>
      </c>
      <c r="G322" s="27">
        <v>1.2E-2</v>
      </c>
      <c r="H322" s="18" t="s">
        <v>61</v>
      </c>
      <c r="I322" s="18" t="s">
        <v>61</v>
      </c>
      <c r="J322" s="27">
        <v>5.0000000000000001E-3</v>
      </c>
      <c r="K322" s="27">
        <v>3.2000000000000001E-2</v>
      </c>
      <c r="L322" s="18">
        <v>2008</v>
      </c>
      <c r="M322" s="18">
        <v>2008</v>
      </c>
      <c r="N322" s="18" t="s">
        <v>205</v>
      </c>
      <c r="O322">
        <v>1</v>
      </c>
    </row>
    <row r="323" spans="1:15" ht="15">
      <c r="A323" s="17" t="s">
        <v>190</v>
      </c>
      <c r="B323" s="18" t="s">
        <v>114</v>
      </c>
      <c r="C323" s="18" t="s">
        <v>204</v>
      </c>
      <c r="D323" s="16">
        <v>1</v>
      </c>
      <c r="E323" s="16">
        <v>71.75</v>
      </c>
      <c r="F323" s="16">
        <v>-162.25</v>
      </c>
      <c r="G323" s="27">
        <v>1.2E-2</v>
      </c>
      <c r="H323" s="18" t="s">
        <v>61</v>
      </c>
      <c r="I323" s="18" t="s">
        <v>61</v>
      </c>
      <c r="J323" s="27">
        <v>5.0000000000000001E-3</v>
      </c>
      <c r="K323" s="27">
        <v>3.2000000000000001E-2</v>
      </c>
      <c r="L323" s="18">
        <v>2008</v>
      </c>
      <c r="M323" s="18">
        <v>2008</v>
      </c>
      <c r="N323" s="18" t="s">
        <v>205</v>
      </c>
      <c r="O323">
        <v>1</v>
      </c>
    </row>
    <row r="324" spans="1:15" ht="15">
      <c r="A324" s="17" t="s">
        <v>190</v>
      </c>
      <c r="B324" s="18" t="s">
        <v>114</v>
      </c>
      <c r="C324" s="18" t="s">
        <v>204</v>
      </c>
      <c r="D324" s="16">
        <v>1</v>
      </c>
      <c r="E324" s="16">
        <v>71.25</v>
      </c>
      <c r="F324" s="16">
        <v>-162.25</v>
      </c>
      <c r="G324" s="27">
        <v>1.2E-2</v>
      </c>
      <c r="H324" s="18" t="s">
        <v>61</v>
      </c>
      <c r="I324" s="18" t="s">
        <v>61</v>
      </c>
      <c r="J324" s="27">
        <v>5.0000000000000001E-3</v>
      </c>
      <c r="K324" s="27">
        <v>3.2000000000000001E-2</v>
      </c>
      <c r="L324" s="18">
        <v>2008</v>
      </c>
      <c r="M324" s="18">
        <v>2008</v>
      </c>
      <c r="N324" s="18" t="s">
        <v>205</v>
      </c>
      <c r="O324">
        <v>1</v>
      </c>
    </row>
    <row r="325" spans="1:15" ht="15">
      <c r="A325" s="17" t="s">
        <v>190</v>
      </c>
      <c r="B325" s="18" t="s">
        <v>114</v>
      </c>
      <c r="C325" s="18" t="s">
        <v>206</v>
      </c>
      <c r="D325" s="16">
        <v>1</v>
      </c>
      <c r="E325" s="16">
        <v>71.75</v>
      </c>
      <c r="F325" s="16">
        <v>-163.25</v>
      </c>
      <c r="G325" s="27">
        <v>2.7E-2</v>
      </c>
      <c r="H325" s="18" t="s">
        <v>61</v>
      </c>
      <c r="I325" s="18" t="s">
        <v>61</v>
      </c>
      <c r="J325" s="27">
        <v>1.4999999999999999E-2</v>
      </c>
      <c r="K325" s="27">
        <v>4.8000000000000001E-2</v>
      </c>
      <c r="L325" s="18">
        <v>2009</v>
      </c>
      <c r="M325" s="18">
        <v>2009</v>
      </c>
      <c r="N325" s="18" t="s">
        <v>207</v>
      </c>
      <c r="O325" s="18">
        <v>1</v>
      </c>
    </row>
    <row r="326" spans="1:15" ht="15">
      <c r="A326" s="17" t="s">
        <v>190</v>
      </c>
      <c r="B326" s="18" t="s">
        <v>114</v>
      </c>
      <c r="C326" s="18" t="s">
        <v>206</v>
      </c>
      <c r="D326" s="16">
        <v>1</v>
      </c>
      <c r="E326" s="16">
        <v>71.75</v>
      </c>
      <c r="F326" s="16">
        <v>-162.75</v>
      </c>
      <c r="G326" s="27">
        <v>2.7E-2</v>
      </c>
      <c r="H326" s="18" t="s">
        <v>61</v>
      </c>
      <c r="I326" s="18" t="s">
        <v>61</v>
      </c>
      <c r="J326" s="27">
        <v>1.4999999999999999E-2</v>
      </c>
      <c r="K326" s="27">
        <v>4.8000000000000001E-2</v>
      </c>
      <c r="L326" s="18">
        <v>2009</v>
      </c>
      <c r="M326" s="18">
        <v>2009</v>
      </c>
      <c r="N326" s="18" t="s">
        <v>207</v>
      </c>
      <c r="O326" s="18">
        <v>1</v>
      </c>
    </row>
    <row r="327" spans="1:15" ht="15">
      <c r="A327" s="17" t="s">
        <v>190</v>
      </c>
      <c r="B327" s="18" t="s">
        <v>114</v>
      </c>
      <c r="C327" s="18" t="s">
        <v>206</v>
      </c>
      <c r="D327" s="16">
        <v>1</v>
      </c>
      <c r="E327" s="16">
        <v>71.25</v>
      </c>
      <c r="F327" s="16">
        <v>-163.25</v>
      </c>
      <c r="G327" s="27">
        <v>2.7E-2</v>
      </c>
      <c r="H327" s="18" t="s">
        <v>61</v>
      </c>
      <c r="I327" s="18" t="s">
        <v>61</v>
      </c>
      <c r="J327" s="27">
        <v>1.4999999999999999E-2</v>
      </c>
      <c r="K327" s="27">
        <v>4.8000000000000001E-2</v>
      </c>
      <c r="L327" s="18">
        <v>2009</v>
      </c>
      <c r="M327" s="18">
        <v>2009</v>
      </c>
      <c r="N327" s="18" t="s">
        <v>207</v>
      </c>
      <c r="O327" s="18">
        <v>1</v>
      </c>
    </row>
    <row r="328" spans="1:15" ht="15">
      <c r="A328" s="17" t="s">
        <v>190</v>
      </c>
      <c r="B328" s="18" t="s">
        <v>114</v>
      </c>
      <c r="C328" s="18" t="s">
        <v>206</v>
      </c>
      <c r="D328" s="16">
        <v>1</v>
      </c>
      <c r="E328" s="16">
        <v>71.25</v>
      </c>
      <c r="F328" s="16">
        <v>-162.75</v>
      </c>
      <c r="G328" s="27">
        <v>2.7E-2</v>
      </c>
      <c r="H328" s="18" t="s">
        <v>61</v>
      </c>
      <c r="I328" s="18" t="s">
        <v>61</v>
      </c>
      <c r="J328" s="27">
        <v>1.4999999999999999E-2</v>
      </c>
      <c r="K328" s="27">
        <v>4.8000000000000001E-2</v>
      </c>
      <c r="L328" s="18">
        <v>2009</v>
      </c>
      <c r="M328" s="18">
        <v>2009</v>
      </c>
      <c r="N328" s="18" t="s">
        <v>207</v>
      </c>
      <c r="O328" s="18">
        <v>1</v>
      </c>
    </row>
    <row r="329" spans="1:15" ht="15">
      <c r="A329" s="17" t="s">
        <v>190</v>
      </c>
      <c r="B329" s="18" t="s">
        <v>114</v>
      </c>
      <c r="C329" s="18" t="s">
        <v>206</v>
      </c>
      <c r="D329" s="16">
        <v>1</v>
      </c>
      <c r="E329" s="16">
        <v>71.75</v>
      </c>
      <c r="F329" s="16">
        <v>-163.75</v>
      </c>
      <c r="G329" s="27">
        <v>2.7E-2</v>
      </c>
      <c r="H329" s="18" t="s">
        <v>61</v>
      </c>
      <c r="I329" s="18" t="s">
        <v>61</v>
      </c>
      <c r="J329" s="27">
        <v>1.4999999999999999E-2</v>
      </c>
      <c r="K329" s="27">
        <v>4.8000000000000001E-2</v>
      </c>
      <c r="L329" s="18">
        <v>2009</v>
      </c>
      <c r="M329" s="18">
        <v>2009</v>
      </c>
      <c r="N329" s="18" t="s">
        <v>207</v>
      </c>
      <c r="O329" s="18">
        <v>1</v>
      </c>
    </row>
    <row r="330" spans="1:15" ht="15">
      <c r="A330" s="17" t="s">
        <v>190</v>
      </c>
      <c r="B330" s="18" t="s">
        <v>114</v>
      </c>
      <c r="C330" s="18" t="s">
        <v>206</v>
      </c>
      <c r="D330" s="16">
        <v>1</v>
      </c>
      <c r="E330" s="16">
        <v>71.25</v>
      </c>
      <c r="F330" s="16">
        <v>-163.75</v>
      </c>
      <c r="G330" s="27">
        <v>2.7E-2</v>
      </c>
      <c r="H330" s="18" t="s">
        <v>61</v>
      </c>
      <c r="I330" s="18" t="s">
        <v>61</v>
      </c>
      <c r="J330" s="27">
        <v>1.4999999999999999E-2</v>
      </c>
      <c r="K330" s="27">
        <v>4.8000000000000001E-2</v>
      </c>
      <c r="L330" s="18">
        <v>2009</v>
      </c>
      <c r="M330" s="18">
        <v>2009</v>
      </c>
      <c r="N330" s="18" t="s">
        <v>207</v>
      </c>
      <c r="O330" s="18">
        <v>1</v>
      </c>
    </row>
    <row r="331" spans="1:15" ht="15">
      <c r="A331" s="17" t="s">
        <v>190</v>
      </c>
      <c r="B331" s="18" t="s">
        <v>114</v>
      </c>
      <c r="C331" s="18" t="s">
        <v>206</v>
      </c>
      <c r="D331" s="16">
        <v>1</v>
      </c>
      <c r="E331" s="16">
        <v>71.75</v>
      </c>
      <c r="F331" s="16">
        <v>-162.25</v>
      </c>
      <c r="G331" s="27">
        <v>2.7E-2</v>
      </c>
      <c r="H331" s="18" t="s">
        <v>61</v>
      </c>
      <c r="I331" s="18" t="s">
        <v>61</v>
      </c>
      <c r="J331" s="27">
        <v>1.4999999999999999E-2</v>
      </c>
      <c r="K331" s="27">
        <v>4.8000000000000001E-2</v>
      </c>
      <c r="L331" s="18">
        <v>2009</v>
      </c>
      <c r="M331" s="18">
        <v>2009</v>
      </c>
      <c r="N331" s="18" t="s">
        <v>207</v>
      </c>
      <c r="O331" s="18">
        <v>1</v>
      </c>
    </row>
    <row r="332" spans="1:15" ht="15">
      <c r="A332" s="17" t="s">
        <v>190</v>
      </c>
      <c r="B332" s="18" t="s">
        <v>114</v>
      </c>
      <c r="C332" s="18" t="s">
        <v>206</v>
      </c>
      <c r="D332" s="16">
        <v>1</v>
      </c>
      <c r="E332" s="16">
        <v>71.25</v>
      </c>
      <c r="F332" s="16">
        <v>-162.25</v>
      </c>
      <c r="G332" s="27">
        <v>2.7E-2</v>
      </c>
      <c r="H332" s="18" t="s">
        <v>61</v>
      </c>
      <c r="I332" s="18" t="s">
        <v>61</v>
      </c>
      <c r="J332" s="27">
        <v>1.4999999999999999E-2</v>
      </c>
      <c r="K332" s="27">
        <v>4.8000000000000001E-2</v>
      </c>
      <c r="L332" s="18">
        <v>2009</v>
      </c>
      <c r="M332" s="18">
        <v>2009</v>
      </c>
      <c r="N332" s="18" t="s">
        <v>207</v>
      </c>
      <c r="O332" s="18">
        <v>1</v>
      </c>
    </row>
    <row r="333" spans="1:15" ht="15">
      <c r="A333" s="17" t="s">
        <v>190</v>
      </c>
      <c r="B333" s="18" t="s">
        <v>114</v>
      </c>
      <c r="C333" s="18" t="s">
        <v>208</v>
      </c>
      <c r="D333" s="16">
        <v>1</v>
      </c>
      <c r="E333" s="16">
        <v>71.75</v>
      </c>
      <c r="F333" s="16">
        <v>-163.25</v>
      </c>
      <c r="G333" s="27">
        <v>1.7000000000000001E-2</v>
      </c>
      <c r="H333" s="18" t="s">
        <v>61</v>
      </c>
      <c r="I333" s="18" t="s">
        <v>61</v>
      </c>
      <c r="J333" s="27">
        <v>1.0999999999999999E-2</v>
      </c>
      <c r="K333" s="27">
        <v>2.8000000000000001E-2</v>
      </c>
      <c r="L333" s="18">
        <v>2010</v>
      </c>
      <c r="M333" s="18">
        <v>2010</v>
      </c>
      <c r="N333" s="18" t="s">
        <v>209</v>
      </c>
      <c r="O333" s="18">
        <v>1</v>
      </c>
    </row>
    <row r="334" spans="1:15" ht="15">
      <c r="A334" s="17" t="s">
        <v>190</v>
      </c>
      <c r="B334" s="18" t="s">
        <v>114</v>
      </c>
      <c r="C334" s="18" t="s">
        <v>208</v>
      </c>
      <c r="D334" s="16">
        <v>1</v>
      </c>
      <c r="E334" s="16">
        <v>71.75</v>
      </c>
      <c r="F334" s="16">
        <v>-162.75</v>
      </c>
      <c r="G334" s="27">
        <v>1.7000000000000001E-2</v>
      </c>
      <c r="H334" s="18" t="s">
        <v>61</v>
      </c>
      <c r="I334" s="18" t="s">
        <v>61</v>
      </c>
      <c r="J334" s="27">
        <v>1.0999999999999999E-2</v>
      </c>
      <c r="K334" s="27">
        <v>2.8000000000000001E-2</v>
      </c>
      <c r="L334" s="18">
        <v>2010</v>
      </c>
      <c r="M334" s="18">
        <v>2010</v>
      </c>
      <c r="N334" s="18" t="s">
        <v>209</v>
      </c>
      <c r="O334" s="18">
        <v>1</v>
      </c>
    </row>
    <row r="335" spans="1:15" ht="15">
      <c r="A335" s="17" t="s">
        <v>190</v>
      </c>
      <c r="B335" s="18" t="s">
        <v>114</v>
      </c>
      <c r="C335" s="18" t="s">
        <v>208</v>
      </c>
      <c r="D335" s="16">
        <v>1</v>
      </c>
      <c r="E335" s="16">
        <v>71.25</v>
      </c>
      <c r="F335" s="16">
        <v>-163.25</v>
      </c>
      <c r="G335" s="27">
        <v>1.7000000000000001E-2</v>
      </c>
      <c r="H335" s="18" t="s">
        <v>61</v>
      </c>
      <c r="I335" s="18" t="s">
        <v>61</v>
      </c>
      <c r="J335" s="27">
        <v>1.0999999999999999E-2</v>
      </c>
      <c r="K335" s="27">
        <v>2.8000000000000001E-2</v>
      </c>
      <c r="L335" s="18">
        <v>2010</v>
      </c>
      <c r="M335" s="18">
        <v>2010</v>
      </c>
      <c r="N335" s="18" t="s">
        <v>209</v>
      </c>
      <c r="O335" s="18">
        <v>1</v>
      </c>
    </row>
    <row r="336" spans="1:15" ht="15">
      <c r="A336" s="17" t="s">
        <v>190</v>
      </c>
      <c r="B336" s="18" t="s">
        <v>114</v>
      </c>
      <c r="C336" s="18" t="s">
        <v>208</v>
      </c>
      <c r="D336" s="16">
        <v>1</v>
      </c>
      <c r="E336" s="16">
        <v>71.25</v>
      </c>
      <c r="F336" s="16">
        <v>-162.75</v>
      </c>
      <c r="G336" s="27">
        <v>1.7000000000000001E-2</v>
      </c>
      <c r="H336" s="18" t="s">
        <v>61</v>
      </c>
      <c r="I336" s="18" t="s">
        <v>61</v>
      </c>
      <c r="J336" s="27">
        <v>1.0999999999999999E-2</v>
      </c>
      <c r="K336" s="27">
        <v>2.8000000000000001E-2</v>
      </c>
      <c r="L336" s="18">
        <v>2010</v>
      </c>
      <c r="M336" s="18">
        <v>2010</v>
      </c>
      <c r="N336" s="18" t="s">
        <v>209</v>
      </c>
      <c r="O336" s="18">
        <v>1</v>
      </c>
    </row>
    <row r="337" spans="1:15" ht="15">
      <c r="A337" s="17" t="s">
        <v>190</v>
      </c>
      <c r="B337" s="18" t="s">
        <v>114</v>
      </c>
      <c r="C337" s="18" t="s">
        <v>208</v>
      </c>
      <c r="D337" s="16">
        <v>1</v>
      </c>
      <c r="E337" s="16">
        <v>71.75</v>
      </c>
      <c r="F337" s="16">
        <v>-163.75</v>
      </c>
      <c r="G337" s="27">
        <v>1.7000000000000001E-2</v>
      </c>
      <c r="H337" s="18" t="s">
        <v>61</v>
      </c>
      <c r="I337" s="18" t="s">
        <v>61</v>
      </c>
      <c r="J337" s="27">
        <v>1.0999999999999999E-2</v>
      </c>
      <c r="K337" s="27">
        <v>2.8000000000000001E-2</v>
      </c>
      <c r="L337" s="18">
        <v>2010</v>
      </c>
      <c r="M337" s="18">
        <v>2010</v>
      </c>
      <c r="N337" s="18" t="s">
        <v>209</v>
      </c>
      <c r="O337" s="18">
        <v>1</v>
      </c>
    </row>
    <row r="338" spans="1:15" ht="15">
      <c r="A338" s="17" t="s">
        <v>190</v>
      </c>
      <c r="B338" s="18" t="s">
        <v>114</v>
      </c>
      <c r="C338" s="18" t="s">
        <v>208</v>
      </c>
      <c r="D338" s="16">
        <v>1</v>
      </c>
      <c r="E338" s="16">
        <v>71.25</v>
      </c>
      <c r="F338" s="16">
        <v>-163.75</v>
      </c>
      <c r="G338" s="27">
        <v>1.7000000000000001E-2</v>
      </c>
      <c r="H338" s="18" t="s">
        <v>61</v>
      </c>
      <c r="I338" s="18" t="s">
        <v>61</v>
      </c>
      <c r="J338" s="27">
        <v>1.0999999999999999E-2</v>
      </c>
      <c r="K338" s="27">
        <v>2.8000000000000001E-2</v>
      </c>
      <c r="L338" s="18">
        <v>2010</v>
      </c>
      <c r="M338" s="18">
        <v>2010</v>
      </c>
      <c r="N338" s="18" t="s">
        <v>209</v>
      </c>
      <c r="O338" s="18">
        <v>1</v>
      </c>
    </row>
    <row r="339" spans="1:15" ht="15">
      <c r="A339" s="17" t="s">
        <v>190</v>
      </c>
      <c r="B339" s="18" t="s">
        <v>114</v>
      </c>
      <c r="C339" s="18" t="s">
        <v>208</v>
      </c>
      <c r="D339" s="16">
        <v>1</v>
      </c>
      <c r="E339" s="16">
        <v>71.75</v>
      </c>
      <c r="F339" s="16">
        <v>-162.25</v>
      </c>
      <c r="G339" s="27">
        <v>1.7000000000000001E-2</v>
      </c>
      <c r="H339" s="18" t="s">
        <v>61</v>
      </c>
      <c r="I339" s="18" t="s">
        <v>61</v>
      </c>
      <c r="J339" s="27">
        <v>1.0999999999999999E-2</v>
      </c>
      <c r="K339" s="27">
        <v>2.8000000000000001E-2</v>
      </c>
      <c r="L339" s="18">
        <v>2010</v>
      </c>
      <c r="M339" s="18">
        <v>2010</v>
      </c>
      <c r="N339" s="18" t="s">
        <v>209</v>
      </c>
      <c r="O339" s="18">
        <v>1</v>
      </c>
    </row>
    <row r="340" spans="1:15" ht="15">
      <c r="A340" s="17" t="s">
        <v>190</v>
      </c>
      <c r="B340" s="18" t="s">
        <v>114</v>
      </c>
      <c r="C340" s="18" t="s">
        <v>208</v>
      </c>
      <c r="D340" s="16">
        <v>1</v>
      </c>
      <c r="E340" s="16">
        <v>71.25</v>
      </c>
      <c r="F340" s="16">
        <v>-162.25</v>
      </c>
      <c r="G340" s="27">
        <v>1.7000000000000001E-2</v>
      </c>
      <c r="H340" s="18" t="s">
        <v>61</v>
      </c>
      <c r="I340" s="18" t="s">
        <v>61</v>
      </c>
      <c r="J340" s="27">
        <v>1.0999999999999999E-2</v>
      </c>
      <c r="K340" s="27">
        <v>2.8000000000000001E-2</v>
      </c>
      <c r="L340" s="18">
        <v>2010</v>
      </c>
      <c r="M340" s="18">
        <v>2010</v>
      </c>
      <c r="N340" s="18" t="s">
        <v>209</v>
      </c>
      <c r="O340" s="18">
        <v>1</v>
      </c>
    </row>
    <row r="341" spans="1:15" ht="15">
      <c r="A341" s="17" t="s">
        <v>190</v>
      </c>
      <c r="B341" s="18" t="s">
        <v>114</v>
      </c>
      <c r="C341" s="18" t="s">
        <v>210</v>
      </c>
      <c r="D341" s="16">
        <v>1</v>
      </c>
      <c r="E341" s="16">
        <v>71.75</v>
      </c>
      <c r="F341" s="16">
        <v>-163.25</v>
      </c>
      <c r="G341" s="27">
        <v>0.25</v>
      </c>
      <c r="H341" s="18" t="s">
        <v>61</v>
      </c>
      <c r="I341" s="18" t="s">
        <v>61</v>
      </c>
      <c r="J341" s="27">
        <v>0.105</v>
      </c>
      <c r="K341" s="27">
        <v>0.59299999999999997</v>
      </c>
      <c r="L341" s="18">
        <v>2011</v>
      </c>
      <c r="M341" s="18">
        <v>2011</v>
      </c>
      <c r="N341" s="18" t="s">
        <v>211</v>
      </c>
      <c r="O341" s="18">
        <v>1</v>
      </c>
    </row>
    <row r="342" spans="1:15" ht="15">
      <c r="A342" s="17" t="s">
        <v>190</v>
      </c>
      <c r="B342" s="18" t="s">
        <v>114</v>
      </c>
      <c r="C342" s="18" t="s">
        <v>210</v>
      </c>
      <c r="D342" s="16">
        <v>1</v>
      </c>
      <c r="E342" s="16">
        <v>71.75</v>
      </c>
      <c r="F342" s="16">
        <v>-162.75</v>
      </c>
      <c r="G342" s="27">
        <v>0.25</v>
      </c>
      <c r="H342" s="18" t="s">
        <v>61</v>
      </c>
      <c r="I342" s="18" t="s">
        <v>61</v>
      </c>
      <c r="J342" s="27">
        <v>0.105</v>
      </c>
      <c r="K342" s="27">
        <v>0.59299999999999997</v>
      </c>
      <c r="L342" s="18">
        <v>2011</v>
      </c>
      <c r="M342" s="18">
        <v>2011</v>
      </c>
      <c r="N342" s="18" t="s">
        <v>211</v>
      </c>
      <c r="O342" s="18">
        <v>1</v>
      </c>
    </row>
    <row r="343" spans="1:15" ht="15">
      <c r="A343" s="17" t="s">
        <v>190</v>
      </c>
      <c r="B343" s="18" t="s">
        <v>114</v>
      </c>
      <c r="C343" s="18" t="s">
        <v>210</v>
      </c>
      <c r="D343" s="16">
        <v>1</v>
      </c>
      <c r="E343" s="16">
        <v>71.25</v>
      </c>
      <c r="F343" s="16">
        <v>-163.25</v>
      </c>
      <c r="G343" s="27">
        <v>0.25</v>
      </c>
      <c r="H343" s="18" t="s">
        <v>61</v>
      </c>
      <c r="I343" s="18" t="s">
        <v>61</v>
      </c>
      <c r="J343" s="27">
        <v>0.105</v>
      </c>
      <c r="K343" s="27">
        <v>0.59299999999999997</v>
      </c>
      <c r="L343" s="18">
        <v>2011</v>
      </c>
      <c r="M343" s="18">
        <v>2011</v>
      </c>
      <c r="N343" s="18" t="s">
        <v>211</v>
      </c>
      <c r="O343" s="18">
        <v>1</v>
      </c>
    </row>
    <row r="344" spans="1:15" ht="15">
      <c r="A344" s="17" t="s">
        <v>190</v>
      </c>
      <c r="B344" s="18" t="s">
        <v>114</v>
      </c>
      <c r="C344" s="18" t="s">
        <v>210</v>
      </c>
      <c r="D344" s="16">
        <v>1</v>
      </c>
      <c r="E344" s="16">
        <v>71.25</v>
      </c>
      <c r="F344" s="16">
        <v>-162.75</v>
      </c>
      <c r="G344" s="27">
        <v>0.25</v>
      </c>
      <c r="H344" s="18" t="s">
        <v>61</v>
      </c>
      <c r="I344" s="18" t="s">
        <v>61</v>
      </c>
      <c r="J344" s="27">
        <v>0.105</v>
      </c>
      <c r="K344" s="27">
        <v>0.59299999999999997</v>
      </c>
      <c r="L344" s="18">
        <v>2011</v>
      </c>
      <c r="M344" s="18">
        <v>2011</v>
      </c>
      <c r="N344" s="18" t="s">
        <v>211</v>
      </c>
      <c r="O344" s="18">
        <v>1</v>
      </c>
    </row>
    <row r="345" spans="1:15" ht="15">
      <c r="A345" s="17" t="s">
        <v>190</v>
      </c>
      <c r="B345" s="18" t="s">
        <v>114</v>
      </c>
      <c r="C345" s="18" t="s">
        <v>210</v>
      </c>
      <c r="D345" s="16">
        <v>1</v>
      </c>
      <c r="E345" s="16">
        <v>71.75</v>
      </c>
      <c r="F345" s="16">
        <v>-163.75</v>
      </c>
      <c r="G345" s="27">
        <v>0.25</v>
      </c>
      <c r="H345" s="18" t="s">
        <v>61</v>
      </c>
      <c r="I345" s="18" t="s">
        <v>61</v>
      </c>
      <c r="J345" s="27">
        <v>0.105</v>
      </c>
      <c r="K345" s="27">
        <v>0.59299999999999997</v>
      </c>
      <c r="L345" s="18">
        <v>2011</v>
      </c>
      <c r="M345" s="18">
        <v>2011</v>
      </c>
      <c r="N345" s="18" t="s">
        <v>211</v>
      </c>
      <c r="O345" s="18">
        <v>1</v>
      </c>
    </row>
    <row r="346" spans="1:15" ht="15">
      <c r="A346" s="17" t="s">
        <v>190</v>
      </c>
      <c r="B346" s="18" t="s">
        <v>114</v>
      </c>
      <c r="C346" s="18" t="s">
        <v>210</v>
      </c>
      <c r="D346" s="16">
        <v>1</v>
      </c>
      <c r="E346" s="16">
        <v>71.25</v>
      </c>
      <c r="F346" s="16">
        <v>-163.75</v>
      </c>
      <c r="G346" s="27">
        <v>0.25</v>
      </c>
      <c r="H346" s="18" t="s">
        <v>61</v>
      </c>
      <c r="I346" s="18" t="s">
        <v>61</v>
      </c>
      <c r="J346" s="27">
        <v>0.105</v>
      </c>
      <c r="K346" s="27">
        <v>0.59299999999999997</v>
      </c>
      <c r="L346" s="18">
        <v>2011</v>
      </c>
      <c r="M346" s="18">
        <v>2011</v>
      </c>
      <c r="N346" s="18" t="s">
        <v>211</v>
      </c>
      <c r="O346" s="18">
        <v>1</v>
      </c>
    </row>
    <row r="347" spans="1:15" ht="15">
      <c r="A347" s="17" t="s">
        <v>190</v>
      </c>
      <c r="B347" s="18" t="s">
        <v>114</v>
      </c>
      <c r="C347" s="18" t="s">
        <v>210</v>
      </c>
      <c r="D347" s="16">
        <v>1</v>
      </c>
      <c r="E347" s="16">
        <v>71.75</v>
      </c>
      <c r="F347" s="16">
        <v>-162.25</v>
      </c>
      <c r="G347" s="27">
        <v>0.25</v>
      </c>
      <c r="H347" s="18" t="s">
        <v>61</v>
      </c>
      <c r="I347" s="18" t="s">
        <v>61</v>
      </c>
      <c r="J347" s="27">
        <v>0.105</v>
      </c>
      <c r="K347" s="27">
        <v>0.59299999999999997</v>
      </c>
      <c r="L347" s="18">
        <v>2011</v>
      </c>
      <c r="M347" s="18">
        <v>2011</v>
      </c>
      <c r="N347" s="18" t="s">
        <v>211</v>
      </c>
      <c r="O347" s="18">
        <v>1</v>
      </c>
    </row>
    <row r="348" spans="1:15" ht="15">
      <c r="A348" s="17" t="s">
        <v>190</v>
      </c>
      <c r="B348" s="18" t="s">
        <v>114</v>
      </c>
      <c r="C348" s="18" t="s">
        <v>210</v>
      </c>
      <c r="D348" s="16">
        <v>1</v>
      </c>
      <c r="E348" s="16">
        <v>71.25</v>
      </c>
      <c r="F348" s="16">
        <v>-162.25</v>
      </c>
      <c r="G348" s="27">
        <v>0.25</v>
      </c>
      <c r="H348" s="18" t="s">
        <v>61</v>
      </c>
      <c r="I348" s="18" t="s">
        <v>61</v>
      </c>
      <c r="J348" s="27">
        <v>0.105</v>
      </c>
      <c r="K348" s="27">
        <v>0.59299999999999997</v>
      </c>
      <c r="L348" s="18">
        <v>2011</v>
      </c>
      <c r="M348" s="18">
        <v>2011</v>
      </c>
      <c r="N348" s="18" t="s">
        <v>211</v>
      </c>
      <c r="O348" s="18">
        <v>1</v>
      </c>
    </row>
    <row r="349" spans="1:15" ht="15">
      <c r="A349" s="17" t="s">
        <v>190</v>
      </c>
      <c r="B349" s="18" t="s">
        <v>114</v>
      </c>
      <c r="C349" s="18" t="s">
        <v>216</v>
      </c>
      <c r="D349" s="16">
        <v>1</v>
      </c>
      <c r="E349" s="16">
        <v>71.75</v>
      </c>
      <c r="F349" s="16">
        <v>-164.25</v>
      </c>
      <c r="G349" s="27">
        <v>1.4999999999999999E-2</v>
      </c>
      <c r="H349" s="18" t="s">
        <v>61</v>
      </c>
      <c r="I349" s="18" t="s">
        <v>61</v>
      </c>
      <c r="J349" s="27">
        <v>8.0000000000000002E-3</v>
      </c>
      <c r="K349" s="27">
        <v>2.7E-2</v>
      </c>
      <c r="L349" s="18">
        <v>2010</v>
      </c>
      <c r="M349" s="18">
        <v>2010</v>
      </c>
      <c r="N349" s="18" t="s">
        <v>209</v>
      </c>
      <c r="O349" s="18">
        <v>1</v>
      </c>
    </row>
    <row r="350" spans="1:15" ht="15">
      <c r="A350" s="17" t="s">
        <v>190</v>
      </c>
      <c r="B350" s="18" t="s">
        <v>114</v>
      </c>
      <c r="C350" s="18" t="s">
        <v>216</v>
      </c>
      <c r="D350" s="16">
        <v>1</v>
      </c>
      <c r="E350" s="16">
        <v>71.75</v>
      </c>
      <c r="F350" s="16">
        <v>-164.75</v>
      </c>
      <c r="G350" s="27">
        <v>1.4999999999999999E-2</v>
      </c>
      <c r="H350" s="18" t="s">
        <v>61</v>
      </c>
      <c r="I350" s="18" t="s">
        <v>61</v>
      </c>
      <c r="J350" s="27">
        <v>8.0000000000000002E-3</v>
      </c>
      <c r="K350" s="27">
        <v>2.7E-2</v>
      </c>
      <c r="L350" s="18">
        <v>2010</v>
      </c>
      <c r="M350" s="18">
        <v>2010</v>
      </c>
      <c r="N350" s="18" t="s">
        <v>209</v>
      </c>
      <c r="O350" s="18">
        <v>1</v>
      </c>
    </row>
    <row r="351" spans="1:15" ht="15">
      <c r="A351" s="17" t="s">
        <v>190</v>
      </c>
      <c r="B351" s="18" t="s">
        <v>114</v>
      </c>
      <c r="C351" s="18" t="s">
        <v>216</v>
      </c>
      <c r="D351" s="16">
        <v>1</v>
      </c>
      <c r="E351" s="16">
        <v>71.75</v>
      </c>
      <c r="F351" s="16">
        <v>-163.75</v>
      </c>
      <c r="G351" s="27">
        <v>1.4999999999999999E-2</v>
      </c>
      <c r="H351" s="18" t="s">
        <v>61</v>
      </c>
      <c r="I351" s="18" t="s">
        <v>61</v>
      </c>
      <c r="J351" s="27">
        <v>8.0000000000000002E-3</v>
      </c>
      <c r="K351" s="27">
        <v>2.7E-2</v>
      </c>
      <c r="L351" s="18">
        <v>2010</v>
      </c>
      <c r="M351" s="18">
        <v>2010</v>
      </c>
      <c r="N351" s="18" t="s">
        <v>209</v>
      </c>
      <c r="O351" s="18">
        <v>1</v>
      </c>
    </row>
    <row r="352" spans="1:15" ht="15">
      <c r="A352" s="17" t="s">
        <v>190</v>
      </c>
      <c r="B352" s="18" t="s">
        <v>114</v>
      </c>
      <c r="C352" s="18" t="s">
        <v>216</v>
      </c>
      <c r="D352" s="16">
        <v>1</v>
      </c>
      <c r="E352" s="16">
        <v>72.25</v>
      </c>
      <c r="F352" s="16">
        <v>-164.25</v>
      </c>
      <c r="G352" s="27">
        <v>1.4999999999999999E-2</v>
      </c>
      <c r="H352" s="18" t="s">
        <v>61</v>
      </c>
      <c r="I352" s="18" t="s">
        <v>61</v>
      </c>
      <c r="J352" s="27">
        <v>8.0000000000000002E-3</v>
      </c>
      <c r="K352" s="27">
        <v>2.7E-2</v>
      </c>
      <c r="L352" s="18">
        <v>2010</v>
      </c>
      <c r="M352" s="18">
        <v>2010</v>
      </c>
      <c r="N352" s="18" t="s">
        <v>209</v>
      </c>
      <c r="O352" s="18">
        <v>1</v>
      </c>
    </row>
    <row r="353" spans="1:15" ht="15">
      <c r="A353" s="17" t="s">
        <v>190</v>
      </c>
      <c r="B353" s="18" t="s">
        <v>114</v>
      </c>
      <c r="C353" s="18" t="s">
        <v>216</v>
      </c>
      <c r="D353" s="16">
        <v>1</v>
      </c>
      <c r="E353" s="16">
        <v>72.25</v>
      </c>
      <c r="F353" s="16">
        <v>-163.75</v>
      </c>
      <c r="G353" s="27">
        <v>1.4999999999999999E-2</v>
      </c>
      <c r="H353" s="18" t="s">
        <v>61</v>
      </c>
      <c r="I353" s="18" t="s">
        <v>61</v>
      </c>
      <c r="J353" s="27">
        <v>8.0000000000000002E-3</v>
      </c>
      <c r="K353" s="27">
        <v>2.7E-2</v>
      </c>
      <c r="L353" s="18">
        <v>2010</v>
      </c>
      <c r="M353" s="18">
        <v>2010</v>
      </c>
      <c r="N353" s="18" t="s">
        <v>209</v>
      </c>
      <c r="O353" s="18">
        <v>1</v>
      </c>
    </row>
    <row r="354" spans="1:15" ht="15">
      <c r="A354" s="17" t="s">
        <v>190</v>
      </c>
      <c r="B354" s="18" t="s">
        <v>114</v>
      </c>
      <c r="C354" s="18" t="s">
        <v>216</v>
      </c>
      <c r="D354" s="16">
        <v>1</v>
      </c>
      <c r="E354" s="16">
        <v>71.75</v>
      </c>
      <c r="F354" s="16">
        <v>-163.25</v>
      </c>
      <c r="G354" s="27">
        <v>1.4999999999999999E-2</v>
      </c>
      <c r="H354" s="18" t="s">
        <v>61</v>
      </c>
      <c r="I354" s="18" t="s">
        <v>61</v>
      </c>
      <c r="J354" s="27">
        <v>8.0000000000000002E-3</v>
      </c>
      <c r="K354" s="27">
        <v>2.7E-2</v>
      </c>
      <c r="L354" s="18">
        <v>2010</v>
      </c>
      <c r="M354" s="18">
        <v>2010</v>
      </c>
      <c r="N354" s="18" t="s">
        <v>209</v>
      </c>
      <c r="O354" s="18">
        <v>1</v>
      </c>
    </row>
    <row r="355" spans="1:15" ht="15">
      <c r="A355" s="17" t="s">
        <v>190</v>
      </c>
      <c r="B355" s="18" t="s">
        <v>114</v>
      </c>
      <c r="C355" s="18" t="s">
        <v>216</v>
      </c>
      <c r="D355" s="16">
        <v>1</v>
      </c>
      <c r="E355" s="16">
        <v>72.25</v>
      </c>
      <c r="F355" s="16">
        <v>-163.25</v>
      </c>
      <c r="G355" s="27">
        <v>1.4999999999999999E-2</v>
      </c>
      <c r="H355" s="18" t="s">
        <v>61</v>
      </c>
      <c r="I355" s="18" t="s">
        <v>61</v>
      </c>
      <c r="J355" s="27">
        <v>8.0000000000000002E-3</v>
      </c>
      <c r="K355" s="27">
        <v>2.7E-2</v>
      </c>
      <c r="L355" s="18">
        <v>2010</v>
      </c>
      <c r="M355" s="18">
        <v>2010</v>
      </c>
      <c r="N355" s="18" t="s">
        <v>209</v>
      </c>
      <c r="O355" s="18">
        <v>1</v>
      </c>
    </row>
    <row r="356" spans="1:15" ht="15">
      <c r="A356" s="17" t="s">
        <v>190</v>
      </c>
      <c r="B356" s="18" t="s">
        <v>114</v>
      </c>
      <c r="C356" s="18" t="s">
        <v>216</v>
      </c>
      <c r="D356" s="16">
        <v>1</v>
      </c>
      <c r="E356" s="16">
        <v>72.25</v>
      </c>
      <c r="F356" s="16">
        <v>-164.75</v>
      </c>
      <c r="G356" s="27">
        <v>1.4999999999999999E-2</v>
      </c>
      <c r="H356" s="18" t="s">
        <v>61</v>
      </c>
      <c r="I356" s="18" t="s">
        <v>61</v>
      </c>
      <c r="J356" s="27">
        <v>8.0000000000000002E-3</v>
      </c>
      <c r="K356" s="27">
        <v>2.7E-2</v>
      </c>
      <c r="L356" s="18">
        <v>2010</v>
      </c>
      <c r="M356" s="18">
        <v>2010</v>
      </c>
      <c r="N356" s="18" t="s">
        <v>209</v>
      </c>
      <c r="O356" s="18">
        <v>1</v>
      </c>
    </row>
    <row r="357" spans="1:15" ht="15">
      <c r="A357" s="17" t="s">
        <v>190</v>
      </c>
      <c r="B357" s="18" t="s">
        <v>114</v>
      </c>
      <c r="C357" s="18" t="s">
        <v>217</v>
      </c>
      <c r="D357" s="16">
        <v>1</v>
      </c>
      <c r="E357" s="16">
        <v>71.75</v>
      </c>
      <c r="F357" s="16">
        <v>-164.25</v>
      </c>
      <c r="G357" s="27">
        <v>2.3E-2</v>
      </c>
      <c r="H357" s="18" t="s">
        <v>61</v>
      </c>
      <c r="I357" s="18" t="s">
        <v>61</v>
      </c>
      <c r="J357" s="27">
        <v>0.01</v>
      </c>
      <c r="K357" s="27">
        <v>5.1999999999999998E-2</v>
      </c>
      <c r="L357" s="18">
        <v>2011</v>
      </c>
      <c r="M357" s="18">
        <v>2011</v>
      </c>
      <c r="N357" s="18" t="s">
        <v>211</v>
      </c>
      <c r="O357" s="18">
        <v>1</v>
      </c>
    </row>
    <row r="358" spans="1:15" ht="15">
      <c r="A358" s="17" t="s">
        <v>190</v>
      </c>
      <c r="B358" s="18" t="s">
        <v>114</v>
      </c>
      <c r="C358" s="18" t="s">
        <v>217</v>
      </c>
      <c r="D358" s="16">
        <v>1</v>
      </c>
      <c r="E358" s="16">
        <v>71.75</v>
      </c>
      <c r="F358" s="16">
        <v>-164.75</v>
      </c>
      <c r="G358" s="27">
        <v>2.3E-2</v>
      </c>
      <c r="H358" s="18" t="s">
        <v>61</v>
      </c>
      <c r="I358" s="18" t="s">
        <v>61</v>
      </c>
      <c r="J358" s="27">
        <v>0.01</v>
      </c>
      <c r="K358" s="27">
        <v>5.1999999999999998E-2</v>
      </c>
      <c r="L358" s="18">
        <v>2011</v>
      </c>
      <c r="M358" s="18">
        <v>2011</v>
      </c>
      <c r="N358" s="18" t="s">
        <v>211</v>
      </c>
      <c r="O358" s="18">
        <v>1</v>
      </c>
    </row>
    <row r="359" spans="1:15" ht="15">
      <c r="A359" s="17" t="s">
        <v>190</v>
      </c>
      <c r="B359" s="18" t="s">
        <v>114</v>
      </c>
      <c r="C359" s="18" t="s">
        <v>217</v>
      </c>
      <c r="D359" s="16">
        <v>1</v>
      </c>
      <c r="E359" s="16">
        <v>71.75</v>
      </c>
      <c r="F359" s="16">
        <v>-163.75</v>
      </c>
      <c r="G359" s="27">
        <v>2.3E-2</v>
      </c>
      <c r="H359" s="18" t="s">
        <v>61</v>
      </c>
      <c r="I359" s="18" t="s">
        <v>61</v>
      </c>
      <c r="J359" s="27">
        <v>0.01</v>
      </c>
      <c r="K359" s="27">
        <v>5.1999999999999998E-2</v>
      </c>
      <c r="L359" s="18">
        <v>2011</v>
      </c>
      <c r="M359" s="18">
        <v>2011</v>
      </c>
      <c r="N359" s="18" t="s">
        <v>211</v>
      </c>
      <c r="O359" s="18">
        <v>1</v>
      </c>
    </row>
    <row r="360" spans="1:15" ht="15">
      <c r="A360" s="17" t="s">
        <v>190</v>
      </c>
      <c r="B360" s="18" t="s">
        <v>114</v>
      </c>
      <c r="C360" s="18" t="s">
        <v>217</v>
      </c>
      <c r="D360" s="16">
        <v>1</v>
      </c>
      <c r="E360" s="16">
        <v>72.25</v>
      </c>
      <c r="F360" s="16">
        <v>-164.25</v>
      </c>
      <c r="G360" s="27">
        <v>2.3E-2</v>
      </c>
      <c r="H360" s="18" t="s">
        <v>61</v>
      </c>
      <c r="I360" s="18" t="s">
        <v>61</v>
      </c>
      <c r="J360" s="27">
        <v>0.01</v>
      </c>
      <c r="K360" s="27">
        <v>5.1999999999999998E-2</v>
      </c>
      <c r="L360" s="18">
        <v>2011</v>
      </c>
      <c r="M360" s="18">
        <v>2011</v>
      </c>
      <c r="N360" s="18" t="s">
        <v>211</v>
      </c>
      <c r="O360" s="18">
        <v>1</v>
      </c>
    </row>
    <row r="361" spans="1:15" ht="15">
      <c r="A361" s="17" t="s">
        <v>190</v>
      </c>
      <c r="B361" s="18" t="s">
        <v>114</v>
      </c>
      <c r="C361" s="18" t="s">
        <v>217</v>
      </c>
      <c r="D361" s="16">
        <v>1</v>
      </c>
      <c r="E361" s="16">
        <v>72.25</v>
      </c>
      <c r="F361" s="16">
        <v>-163.75</v>
      </c>
      <c r="G361" s="27">
        <v>2.3E-2</v>
      </c>
      <c r="H361" s="18" t="s">
        <v>61</v>
      </c>
      <c r="I361" s="18" t="s">
        <v>61</v>
      </c>
      <c r="J361" s="27">
        <v>0.01</v>
      </c>
      <c r="K361" s="27">
        <v>5.1999999999999998E-2</v>
      </c>
      <c r="L361" s="18">
        <v>2011</v>
      </c>
      <c r="M361" s="18">
        <v>2011</v>
      </c>
      <c r="N361" s="18" t="s">
        <v>211</v>
      </c>
      <c r="O361" s="18">
        <v>1</v>
      </c>
    </row>
    <row r="362" spans="1:15" ht="15">
      <c r="A362" s="17" t="s">
        <v>190</v>
      </c>
      <c r="B362" s="18" t="s">
        <v>114</v>
      </c>
      <c r="C362" s="18" t="s">
        <v>217</v>
      </c>
      <c r="D362" s="16">
        <v>1</v>
      </c>
      <c r="E362" s="16">
        <v>71.75</v>
      </c>
      <c r="F362" s="16">
        <v>-163.25</v>
      </c>
      <c r="G362" s="27">
        <v>2.3E-2</v>
      </c>
      <c r="H362" s="18" t="s">
        <v>61</v>
      </c>
      <c r="I362" s="18" t="s">
        <v>61</v>
      </c>
      <c r="J362" s="27">
        <v>0.01</v>
      </c>
      <c r="K362" s="27">
        <v>5.1999999999999998E-2</v>
      </c>
      <c r="L362" s="18">
        <v>2011</v>
      </c>
      <c r="M362" s="18">
        <v>2011</v>
      </c>
      <c r="N362" s="18" t="s">
        <v>211</v>
      </c>
      <c r="O362" s="18">
        <v>1</v>
      </c>
    </row>
    <row r="363" spans="1:15" ht="15">
      <c r="A363" s="17" t="s">
        <v>190</v>
      </c>
      <c r="B363" s="18" t="s">
        <v>114</v>
      </c>
      <c r="C363" s="18" t="s">
        <v>217</v>
      </c>
      <c r="D363" s="16">
        <v>1</v>
      </c>
      <c r="E363" s="16">
        <v>72.25</v>
      </c>
      <c r="F363" s="16">
        <v>-163.25</v>
      </c>
      <c r="G363" s="27">
        <v>2.3E-2</v>
      </c>
      <c r="H363" s="18" t="s">
        <v>61</v>
      </c>
      <c r="I363" s="18" t="s">
        <v>61</v>
      </c>
      <c r="J363" s="27">
        <v>0.01</v>
      </c>
      <c r="K363" s="27">
        <v>5.1999999999999998E-2</v>
      </c>
      <c r="L363" s="18">
        <v>2011</v>
      </c>
      <c r="M363" s="18">
        <v>2011</v>
      </c>
      <c r="N363" s="18" t="s">
        <v>211</v>
      </c>
      <c r="O363" s="18">
        <v>1</v>
      </c>
    </row>
    <row r="364" spans="1:15" ht="15">
      <c r="A364" s="17" t="s">
        <v>190</v>
      </c>
      <c r="B364" s="18" t="s">
        <v>114</v>
      </c>
      <c r="C364" s="18" t="s">
        <v>217</v>
      </c>
      <c r="D364" s="16">
        <v>1</v>
      </c>
      <c r="E364" s="16">
        <v>72.25</v>
      </c>
      <c r="F364" s="16">
        <v>-164.75</v>
      </c>
      <c r="G364" s="27">
        <v>2.3E-2</v>
      </c>
      <c r="H364" s="18" t="s">
        <v>61</v>
      </c>
      <c r="I364" s="18" t="s">
        <v>61</v>
      </c>
      <c r="J364" s="27">
        <v>0.01</v>
      </c>
      <c r="K364" s="27">
        <v>5.1999999999999998E-2</v>
      </c>
      <c r="L364" s="18">
        <v>2011</v>
      </c>
      <c r="M364" s="18">
        <v>2011</v>
      </c>
      <c r="N364" s="18" t="s">
        <v>211</v>
      </c>
      <c r="O364" s="18">
        <v>1</v>
      </c>
    </row>
    <row r="365" spans="1:15" ht="15">
      <c r="A365" s="17" t="s">
        <v>190</v>
      </c>
      <c r="B365" s="18" t="s">
        <v>114</v>
      </c>
      <c r="C365" s="18" t="s">
        <v>191</v>
      </c>
      <c r="D365" s="16">
        <v>1</v>
      </c>
      <c r="E365" s="16">
        <v>71.75</v>
      </c>
      <c r="F365" s="16">
        <v>-163.25</v>
      </c>
      <c r="G365" s="27">
        <v>1E-3</v>
      </c>
      <c r="H365" s="18" t="s">
        <v>61</v>
      </c>
      <c r="I365" s="18" t="s">
        <v>61</v>
      </c>
      <c r="J365" s="27">
        <v>0</v>
      </c>
      <c r="K365" s="27">
        <v>4.0000000000000001E-3</v>
      </c>
      <c r="L365" s="18">
        <v>2008</v>
      </c>
      <c r="M365" s="18">
        <v>2008</v>
      </c>
      <c r="N365" s="18" t="s">
        <v>195</v>
      </c>
      <c r="O365" s="18">
        <v>1</v>
      </c>
    </row>
    <row r="366" spans="1:15" ht="15">
      <c r="A366" s="17" t="s">
        <v>190</v>
      </c>
      <c r="B366" s="18" t="s">
        <v>114</v>
      </c>
      <c r="C366" s="18" t="s">
        <v>191</v>
      </c>
      <c r="D366" s="16">
        <v>1</v>
      </c>
      <c r="E366" s="16">
        <v>71.75</v>
      </c>
      <c r="F366" s="16">
        <v>-163.75</v>
      </c>
      <c r="G366" s="27">
        <v>1E-3</v>
      </c>
      <c r="H366" s="18" t="s">
        <v>61</v>
      </c>
      <c r="I366" s="18" t="s">
        <v>61</v>
      </c>
      <c r="J366" s="27">
        <v>0</v>
      </c>
      <c r="K366" s="27">
        <v>4.0000000000000001E-3</v>
      </c>
      <c r="L366" s="18">
        <v>2008</v>
      </c>
      <c r="M366" s="18">
        <v>2008</v>
      </c>
      <c r="N366" s="18" t="s">
        <v>195</v>
      </c>
      <c r="O366" s="18">
        <v>1</v>
      </c>
    </row>
    <row r="367" spans="1:15" ht="15">
      <c r="A367" s="17" t="s">
        <v>190</v>
      </c>
      <c r="B367" s="18" t="s">
        <v>114</v>
      </c>
      <c r="C367" s="18" t="s">
        <v>191</v>
      </c>
      <c r="D367" s="16">
        <v>1</v>
      </c>
      <c r="E367" s="16">
        <v>71.75</v>
      </c>
      <c r="F367" s="16">
        <v>-164.25</v>
      </c>
      <c r="G367" s="27">
        <v>1E-3</v>
      </c>
      <c r="H367" s="18" t="s">
        <v>61</v>
      </c>
      <c r="I367" s="18" t="s">
        <v>61</v>
      </c>
      <c r="J367" s="27">
        <v>0</v>
      </c>
      <c r="K367" s="27">
        <v>4.0000000000000001E-3</v>
      </c>
      <c r="L367" s="18">
        <v>2008</v>
      </c>
      <c r="M367" s="18">
        <v>2008</v>
      </c>
      <c r="N367" s="18" t="s">
        <v>195</v>
      </c>
      <c r="O367" s="18">
        <v>1</v>
      </c>
    </row>
    <row r="368" spans="1:15" ht="15">
      <c r="A368" s="17" t="s">
        <v>190</v>
      </c>
      <c r="B368" s="18" t="s">
        <v>114</v>
      </c>
      <c r="C368" s="18" t="s">
        <v>191</v>
      </c>
      <c r="D368" s="16">
        <v>1</v>
      </c>
      <c r="E368" s="16">
        <v>71.75</v>
      </c>
      <c r="F368" s="16">
        <v>-164.75</v>
      </c>
      <c r="G368" s="27">
        <v>1E-3</v>
      </c>
      <c r="H368" s="18" t="s">
        <v>61</v>
      </c>
      <c r="I368" s="18" t="s">
        <v>61</v>
      </c>
      <c r="J368" s="27">
        <v>0</v>
      </c>
      <c r="K368" s="27">
        <v>4.0000000000000001E-3</v>
      </c>
      <c r="L368" s="18">
        <v>2008</v>
      </c>
      <c r="M368" s="18">
        <v>2008</v>
      </c>
      <c r="N368" s="18" t="s">
        <v>195</v>
      </c>
      <c r="O368" s="18">
        <v>1</v>
      </c>
    </row>
    <row r="369" spans="1:15" ht="15">
      <c r="A369" s="17" t="s">
        <v>190</v>
      </c>
      <c r="B369" s="18" t="s">
        <v>114</v>
      </c>
      <c r="C369" s="18" t="s">
        <v>191</v>
      </c>
      <c r="D369" s="16">
        <v>1</v>
      </c>
      <c r="E369" s="16">
        <v>70.75</v>
      </c>
      <c r="F369" s="16">
        <v>-165.25</v>
      </c>
      <c r="G369" s="27">
        <v>1E-3</v>
      </c>
      <c r="H369" s="18" t="s">
        <v>61</v>
      </c>
      <c r="I369" s="18" t="s">
        <v>61</v>
      </c>
      <c r="J369" s="27">
        <v>0</v>
      </c>
      <c r="K369" s="27">
        <v>4.0000000000000001E-3</v>
      </c>
      <c r="L369" s="18">
        <v>2008</v>
      </c>
      <c r="M369" s="18">
        <v>2008</v>
      </c>
      <c r="N369" s="18" t="s">
        <v>195</v>
      </c>
      <c r="O369" s="18">
        <v>1</v>
      </c>
    </row>
    <row r="370" spans="1:15" ht="15">
      <c r="A370" s="17" t="s">
        <v>190</v>
      </c>
      <c r="B370" s="18" t="s">
        <v>114</v>
      </c>
      <c r="C370" s="18" t="s">
        <v>191</v>
      </c>
      <c r="D370" s="16">
        <v>1</v>
      </c>
      <c r="E370" s="16">
        <v>70.75</v>
      </c>
      <c r="F370" s="16">
        <v>-165.75</v>
      </c>
      <c r="G370" s="27">
        <v>1E-3</v>
      </c>
      <c r="H370" s="18" t="s">
        <v>61</v>
      </c>
      <c r="I370" s="18" t="s">
        <v>61</v>
      </c>
      <c r="J370" s="27">
        <v>0</v>
      </c>
      <c r="K370" s="27">
        <v>4.0000000000000001E-3</v>
      </c>
      <c r="L370" s="18">
        <v>2008</v>
      </c>
      <c r="M370" s="18">
        <v>2008</v>
      </c>
      <c r="N370" s="18" t="s">
        <v>195</v>
      </c>
      <c r="O370" s="18">
        <v>1</v>
      </c>
    </row>
    <row r="371" spans="1:15" ht="15">
      <c r="A371" s="17" t="s">
        <v>190</v>
      </c>
      <c r="B371" s="18" t="s">
        <v>114</v>
      </c>
      <c r="C371" s="18" t="s">
        <v>191</v>
      </c>
      <c r="D371" s="16">
        <v>1</v>
      </c>
      <c r="E371" s="16">
        <v>71.75</v>
      </c>
      <c r="F371" s="16">
        <v>-162.75</v>
      </c>
      <c r="G371" s="27">
        <v>1E-3</v>
      </c>
      <c r="H371" s="18" t="s">
        <v>61</v>
      </c>
      <c r="I371" s="18" t="s">
        <v>61</v>
      </c>
      <c r="J371" s="27">
        <v>0</v>
      </c>
      <c r="K371" s="27">
        <v>4.0000000000000001E-3</v>
      </c>
      <c r="L371" s="18">
        <v>2008</v>
      </c>
      <c r="M371" s="18">
        <v>2008</v>
      </c>
      <c r="N371" s="18" t="s">
        <v>195</v>
      </c>
      <c r="O371" s="18">
        <v>1</v>
      </c>
    </row>
    <row r="372" spans="1:15" ht="15">
      <c r="A372" s="17" t="s">
        <v>190</v>
      </c>
      <c r="B372" s="18" t="s">
        <v>114</v>
      </c>
      <c r="C372" s="18" t="s">
        <v>191</v>
      </c>
      <c r="D372" s="16">
        <v>1</v>
      </c>
      <c r="E372" s="16">
        <v>70.75</v>
      </c>
      <c r="F372" s="16">
        <v>-164.75</v>
      </c>
      <c r="G372" s="27">
        <v>1E-3</v>
      </c>
      <c r="H372" s="18" t="s">
        <v>61</v>
      </c>
      <c r="I372" s="18" t="s">
        <v>61</v>
      </c>
      <c r="J372" s="27">
        <v>0</v>
      </c>
      <c r="K372" s="27">
        <v>4.0000000000000001E-3</v>
      </c>
      <c r="L372" s="18">
        <v>2008</v>
      </c>
      <c r="M372" s="18">
        <v>2008</v>
      </c>
      <c r="N372" s="18" t="s">
        <v>195</v>
      </c>
      <c r="O372" s="18">
        <v>1</v>
      </c>
    </row>
    <row r="373" spans="1:15" ht="15">
      <c r="A373" s="17" t="s">
        <v>190</v>
      </c>
      <c r="B373" s="18" t="s">
        <v>114</v>
      </c>
      <c r="C373" s="18" t="s">
        <v>191</v>
      </c>
      <c r="D373" s="16">
        <v>1</v>
      </c>
      <c r="E373" s="16">
        <v>71.25</v>
      </c>
      <c r="F373" s="16">
        <v>-165.75</v>
      </c>
      <c r="G373" s="27">
        <v>1E-3</v>
      </c>
      <c r="H373" s="18" t="s">
        <v>61</v>
      </c>
      <c r="I373" s="18" t="s">
        <v>61</v>
      </c>
      <c r="J373" s="27">
        <v>0</v>
      </c>
      <c r="K373" s="27">
        <v>4.0000000000000001E-3</v>
      </c>
      <c r="L373" s="18">
        <v>2008</v>
      </c>
      <c r="M373" s="18">
        <v>2008</v>
      </c>
      <c r="N373" s="18" t="s">
        <v>195</v>
      </c>
      <c r="O373" s="18">
        <v>1</v>
      </c>
    </row>
    <row r="374" spans="1:15" ht="15">
      <c r="A374" s="17" t="s">
        <v>190</v>
      </c>
      <c r="B374" s="18" t="s">
        <v>114</v>
      </c>
      <c r="C374" s="18" t="s">
        <v>191</v>
      </c>
      <c r="D374" s="16">
        <v>1</v>
      </c>
      <c r="E374" s="16">
        <v>71.25</v>
      </c>
      <c r="F374" s="16">
        <v>-165.25</v>
      </c>
      <c r="G374" s="27">
        <v>1E-3</v>
      </c>
      <c r="H374" s="18" t="s">
        <v>61</v>
      </c>
      <c r="I374" s="18" t="s">
        <v>61</v>
      </c>
      <c r="J374" s="27">
        <v>0</v>
      </c>
      <c r="K374" s="27">
        <v>4.0000000000000001E-3</v>
      </c>
      <c r="L374" s="18">
        <v>2008</v>
      </c>
      <c r="M374" s="18">
        <v>2008</v>
      </c>
      <c r="N374" s="18" t="s">
        <v>195</v>
      </c>
      <c r="O374" s="18">
        <v>1</v>
      </c>
    </row>
    <row r="375" spans="1:15" ht="15">
      <c r="A375" s="17" t="s">
        <v>190</v>
      </c>
      <c r="B375" s="18" t="s">
        <v>114</v>
      </c>
      <c r="C375" s="18" t="s">
        <v>191</v>
      </c>
      <c r="D375" s="16">
        <v>1</v>
      </c>
      <c r="E375" s="16">
        <v>71.25</v>
      </c>
      <c r="F375" s="16">
        <v>-164.75</v>
      </c>
      <c r="G375" s="27">
        <v>1E-3</v>
      </c>
      <c r="H375" s="18" t="s">
        <v>61</v>
      </c>
      <c r="I375" s="18" t="s">
        <v>61</v>
      </c>
      <c r="J375" s="27">
        <v>0</v>
      </c>
      <c r="K375" s="27">
        <v>4.0000000000000001E-3</v>
      </c>
      <c r="L375" s="18">
        <v>2008</v>
      </c>
      <c r="M375" s="18">
        <v>2008</v>
      </c>
      <c r="N375" s="18" t="s">
        <v>195</v>
      </c>
      <c r="O375" s="18">
        <v>1</v>
      </c>
    </row>
    <row r="376" spans="1:15" ht="15">
      <c r="A376" s="17" t="s">
        <v>190</v>
      </c>
      <c r="B376" s="18" t="s">
        <v>114</v>
      </c>
      <c r="C376" s="18" t="s">
        <v>191</v>
      </c>
      <c r="D376" s="16">
        <v>1</v>
      </c>
      <c r="E376" s="16">
        <v>71.25</v>
      </c>
      <c r="F376" s="16">
        <v>-163.25</v>
      </c>
      <c r="G376" s="27">
        <v>1E-3</v>
      </c>
      <c r="H376" s="18" t="s">
        <v>61</v>
      </c>
      <c r="I376" s="18" t="s">
        <v>61</v>
      </c>
      <c r="J376" s="27">
        <v>0</v>
      </c>
      <c r="K376" s="27">
        <v>4.0000000000000001E-3</v>
      </c>
      <c r="L376" s="18">
        <v>2008</v>
      </c>
      <c r="M376" s="18">
        <v>2008</v>
      </c>
      <c r="N376" s="18" t="s">
        <v>195</v>
      </c>
      <c r="O376" s="18">
        <v>1</v>
      </c>
    </row>
    <row r="377" spans="1:15" ht="15">
      <c r="A377" s="17" t="s">
        <v>190</v>
      </c>
      <c r="B377" s="18" t="s">
        <v>114</v>
      </c>
      <c r="C377" s="18" t="s">
        <v>191</v>
      </c>
      <c r="D377" s="16">
        <v>1</v>
      </c>
      <c r="E377" s="16">
        <v>71.25</v>
      </c>
      <c r="F377" s="16">
        <v>-162.75</v>
      </c>
      <c r="G377" s="27">
        <v>1E-3</v>
      </c>
      <c r="H377" s="18" t="s">
        <v>61</v>
      </c>
      <c r="I377" s="18" t="s">
        <v>61</v>
      </c>
      <c r="J377" s="27">
        <v>0</v>
      </c>
      <c r="K377" s="27">
        <v>4.0000000000000001E-3</v>
      </c>
      <c r="L377" s="18">
        <v>2008</v>
      </c>
      <c r="M377" s="18">
        <v>2008</v>
      </c>
      <c r="N377" s="18" t="s">
        <v>195</v>
      </c>
      <c r="O377" s="18">
        <v>1</v>
      </c>
    </row>
    <row r="378" spans="1:15" ht="15">
      <c r="A378" s="17" t="s">
        <v>190</v>
      </c>
      <c r="B378" s="18" t="s">
        <v>114</v>
      </c>
      <c r="C378" s="18" t="s">
        <v>191</v>
      </c>
      <c r="D378" s="16">
        <v>1</v>
      </c>
      <c r="E378" s="16">
        <v>72.25</v>
      </c>
      <c r="F378" s="16">
        <v>-164.25</v>
      </c>
      <c r="G378" s="27">
        <v>1E-3</v>
      </c>
      <c r="H378" s="18" t="s">
        <v>61</v>
      </c>
      <c r="I378" s="18" t="s">
        <v>61</v>
      </c>
      <c r="J378" s="27">
        <v>0</v>
      </c>
      <c r="K378" s="27">
        <v>4.0000000000000001E-3</v>
      </c>
      <c r="L378" s="18">
        <v>2008</v>
      </c>
      <c r="M378" s="18">
        <v>2008</v>
      </c>
      <c r="N378" s="18" t="s">
        <v>195</v>
      </c>
      <c r="O378" s="18">
        <v>1</v>
      </c>
    </row>
    <row r="379" spans="1:15" ht="15">
      <c r="A379" s="17" t="s">
        <v>190</v>
      </c>
      <c r="B379" s="18" t="s">
        <v>114</v>
      </c>
      <c r="C379" s="18" t="s">
        <v>191</v>
      </c>
      <c r="D379" s="16">
        <v>1</v>
      </c>
      <c r="E379" s="16">
        <v>72.25</v>
      </c>
      <c r="F379" s="16">
        <v>-163.75</v>
      </c>
      <c r="G379" s="27">
        <v>1E-3</v>
      </c>
      <c r="H379" s="18" t="s">
        <v>61</v>
      </c>
      <c r="I379" s="18" t="s">
        <v>61</v>
      </c>
      <c r="J379" s="27">
        <v>0</v>
      </c>
      <c r="K379" s="27">
        <v>4.0000000000000001E-3</v>
      </c>
      <c r="L379" s="18">
        <v>2008</v>
      </c>
      <c r="M379" s="18">
        <v>2008</v>
      </c>
      <c r="N379" s="18" t="s">
        <v>195</v>
      </c>
      <c r="O379" s="18">
        <v>1</v>
      </c>
    </row>
    <row r="380" spans="1:15" ht="15">
      <c r="A380" s="17" t="s">
        <v>190</v>
      </c>
      <c r="B380" s="18" t="s">
        <v>114</v>
      </c>
      <c r="C380" s="18" t="s">
        <v>191</v>
      </c>
      <c r="D380" s="16">
        <v>1</v>
      </c>
      <c r="E380" s="16">
        <v>70.75</v>
      </c>
      <c r="F380" s="16">
        <v>-166.25</v>
      </c>
      <c r="G380" s="27">
        <v>1E-3</v>
      </c>
      <c r="H380" s="18" t="s">
        <v>61</v>
      </c>
      <c r="I380" s="18" t="s">
        <v>61</v>
      </c>
      <c r="J380" s="27">
        <v>0</v>
      </c>
      <c r="K380" s="27">
        <v>4.0000000000000001E-3</v>
      </c>
      <c r="L380" s="18">
        <v>2008</v>
      </c>
      <c r="M380" s="18">
        <v>2008</v>
      </c>
      <c r="N380" s="18" t="s">
        <v>195</v>
      </c>
      <c r="O380" s="18">
        <v>1</v>
      </c>
    </row>
    <row r="381" spans="1:15" ht="15">
      <c r="A381" s="17" t="s">
        <v>190</v>
      </c>
      <c r="B381" s="18" t="s">
        <v>114</v>
      </c>
      <c r="C381" s="18" t="s">
        <v>191</v>
      </c>
      <c r="D381" s="16">
        <v>1</v>
      </c>
      <c r="E381" s="16">
        <v>71.25</v>
      </c>
      <c r="F381" s="16">
        <v>-163.75</v>
      </c>
      <c r="G381" s="27">
        <v>1E-3</v>
      </c>
      <c r="H381" s="18" t="s">
        <v>61</v>
      </c>
      <c r="I381" s="18" t="s">
        <v>61</v>
      </c>
      <c r="J381" s="27">
        <v>0</v>
      </c>
      <c r="K381" s="27">
        <v>4.0000000000000001E-3</v>
      </c>
      <c r="L381" s="18">
        <v>2008</v>
      </c>
      <c r="M381" s="18">
        <v>2008</v>
      </c>
      <c r="N381" s="18" t="s">
        <v>195</v>
      </c>
      <c r="O381" s="18">
        <v>1</v>
      </c>
    </row>
    <row r="382" spans="1:15" ht="15">
      <c r="A382" s="17" t="s">
        <v>190</v>
      </c>
      <c r="B382" s="18" t="s">
        <v>114</v>
      </c>
      <c r="C382" s="18" t="s">
        <v>191</v>
      </c>
      <c r="D382" s="16">
        <v>1</v>
      </c>
      <c r="E382" s="16">
        <v>71.25</v>
      </c>
      <c r="F382" s="16">
        <v>-166.25</v>
      </c>
      <c r="G382" s="27">
        <v>1E-3</v>
      </c>
      <c r="H382" s="18" t="s">
        <v>61</v>
      </c>
      <c r="I382" s="18" t="s">
        <v>61</v>
      </c>
      <c r="J382" s="27">
        <v>0</v>
      </c>
      <c r="K382" s="27">
        <v>4.0000000000000001E-3</v>
      </c>
      <c r="L382" s="18">
        <v>2008</v>
      </c>
      <c r="M382" s="18">
        <v>2008</v>
      </c>
      <c r="N382" s="18" t="s">
        <v>195</v>
      </c>
      <c r="O382" s="18">
        <v>1</v>
      </c>
    </row>
    <row r="383" spans="1:15" ht="15">
      <c r="A383" s="17" t="s">
        <v>190</v>
      </c>
      <c r="B383" s="18" t="s">
        <v>114</v>
      </c>
      <c r="C383" s="18" t="s">
        <v>191</v>
      </c>
      <c r="D383" s="16">
        <v>1</v>
      </c>
      <c r="E383" s="16">
        <v>72.25</v>
      </c>
      <c r="F383" s="16">
        <v>-163.25</v>
      </c>
      <c r="G383" s="27">
        <v>1E-3</v>
      </c>
      <c r="H383" s="18" t="s">
        <v>61</v>
      </c>
      <c r="I383" s="18" t="s">
        <v>61</v>
      </c>
      <c r="J383" s="27">
        <v>0</v>
      </c>
      <c r="K383" s="27">
        <v>4.0000000000000001E-3</v>
      </c>
      <c r="L383" s="18">
        <v>2008</v>
      </c>
      <c r="M383" s="18">
        <v>2008</v>
      </c>
      <c r="N383" s="18" t="s">
        <v>195</v>
      </c>
      <c r="O383" s="18">
        <v>1</v>
      </c>
    </row>
    <row r="384" spans="1:15" ht="15">
      <c r="A384" s="17" t="s">
        <v>190</v>
      </c>
      <c r="B384" s="18" t="s">
        <v>114</v>
      </c>
      <c r="C384" s="18" t="s">
        <v>191</v>
      </c>
      <c r="D384" s="16">
        <v>1</v>
      </c>
      <c r="E384" s="16">
        <v>71.75</v>
      </c>
      <c r="F384" s="16">
        <v>-162.25</v>
      </c>
      <c r="G384" s="27">
        <v>1E-3</v>
      </c>
      <c r="H384" s="18" t="s">
        <v>61</v>
      </c>
      <c r="I384" s="18" t="s">
        <v>61</v>
      </c>
      <c r="J384" s="27">
        <v>0</v>
      </c>
      <c r="K384" s="27">
        <v>4.0000000000000001E-3</v>
      </c>
      <c r="L384" s="18">
        <v>2008</v>
      </c>
      <c r="M384" s="18">
        <v>2008</v>
      </c>
      <c r="N384" s="18" t="s">
        <v>195</v>
      </c>
      <c r="O384" s="18">
        <v>1</v>
      </c>
    </row>
    <row r="385" spans="1:15" ht="15">
      <c r="A385" s="17" t="s">
        <v>190</v>
      </c>
      <c r="B385" s="18" t="s">
        <v>114</v>
      </c>
      <c r="C385" s="18" t="s">
        <v>191</v>
      </c>
      <c r="D385" s="16">
        <v>1</v>
      </c>
      <c r="E385" s="16">
        <v>72.25</v>
      </c>
      <c r="F385" s="16">
        <v>-164.75</v>
      </c>
      <c r="G385" s="27">
        <v>1E-3</v>
      </c>
      <c r="H385" s="18" t="s">
        <v>61</v>
      </c>
      <c r="I385" s="18" t="s">
        <v>61</v>
      </c>
      <c r="J385" s="27">
        <v>0</v>
      </c>
      <c r="K385" s="27">
        <v>4.0000000000000001E-3</v>
      </c>
      <c r="L385" s="18">
        <v>2008</v>
      </c>
      <c r="M385" s="18">
        <v>2008</v>
      </c>
      <c r="N385" s="18" t="s">
        <v>195</v>
      </c>
      <c r="O385" s="18">
        <v>1</v>
      </c>
    </row>
    <row r="386" spans="1:15" ht="15">
      <c r="A386" s="17" t="s">
        <v>190</v>
      </c>
      <c r="B386" s="18" t="s">
        <v>114</v>
      </c>
      <c r="C386" s="18" t="s">
        <v>191</v>
      </c>
      <c r="D386" s="16">
        <v>1</v>
      </c>
      <c r="E386" s="16">
        <v>71.25</v>
      </c>
      <c r="F386" s="16">
        <v>-162.25</v>
      </c>
      <c r="G386" s="27">
        <v>1E-3</v>
      </c>
      <c r="H386" s="18" t="s">
        <v>61</v>
      </c>
      <c r="I386" s="18" t="s">
        <v>61</v>
      </c>
      <c r="J386" s="27">
        <v>0</v>
      </c>
      <c r="K386" s="27">
        <v>4.0000000000000001E-3</v>
      </c>
      <c r="L386" s="18">
        <v>2008</v>
      </c>
      <c r="M386" s="18">
        <v>2008</v>
      </c>
      <c r="N386" s="18" t="s">
        <v>195</v>
      </c>
      <c r="O386" s="18">
        <v>1</v>
      </c>
    </row>
    <row r="387" spans="1:15" ht="15">
      <c r="A387" s="17" t="s">
        <v>190</v>
      </c>
      <c r="B387" s="18" t="s">
        <v>114</v>
      </c>
      <c r="C387" s="18" t="s">
        <v>198</v>
      </c>
      <c r="D387" s="16">
        <v>1</v>
      </c>
      <c r="E387" s="16">
        <v>71.75</v>
      </c>
      <c r="F387" s="16">
        <v>-163.25</v>
      </c>
      <c r="G387" s="27">
        <v>3.6999999999999998E-2</v>
      </c>
      <c r="H387" s="18" t="s">
        <v>61</v>
      </c>
      <c r="I387" s="18" t="s">
        <v>61</v>
      </c>
      <c r="J387" s="27">
        <v>2.1000000000000001E-2</v>
      </c>
      <c r="K387" s="27">
        <v>6.5000000000000002E-2</v>
      </c>
      <c r="L387" s="18">
        <v>2009</v>
      </c>
      <c r="M387" s="18">
        <v>2009</v>
      </c>
      <c r="N387" s="18" t="s">
        <v>195</v>
      </c>
      <c r="O387" s="18">
        <v>1</v>
      </c>
    </row>
    <row r="388" spans="1:15" ht="15">
      <c r="A388" s="17" t="s">
        <v>190</v>
      </c>
      <c r="B388" s="18" t="s">
        <v>114</v>
      </c>
      <c r="C388" s="18" t="s">
        <v>198</v>
      </c>
      <c r="D388" s="16">
        <v>1</v>
      </c>
      <c r="E388" s="16">
        <v>71.75</v>
      </c>
      <c r="F388" s="16">
        <v>-163.75</v>
      </c>
      <c r="G388" s="27">
        <v>3.6999999999999998E-2</v>
      </c>
      <c r="H388" s="18" t="s">
        <v>61</v>
      </c>
      <c r="I388" s="18" t="s">
        <v>61</v>
      </c>
      <c r="J388" s="27">
        <v>2.1000000000000001E-2</v>
      </c>
      <c r="K388" s="27">
        <v>6.5000000000000002E-2</v>
      </c>
      <c r="L388" s="18">
        <v>2009</v>
      </c>
      <c r="M388" s="18">
        <v>2009</v>
      </c>
      <c r="N388" s="18" t="s">
        <v>195</v>
      </c>
      <c r="O388" s="18">
        <v>1</v>
      </c>
    </row>
    <row r="389" spans="1:15" ht="15">
      <c r="A389" s="17" t="s">
        <v>190</v>
      </c>
      <c r="B389" s="18" t="s">
        <v>114</v>
      </c>
      <c r="C389" s="18" t="s">
        <v>198</v>
      </c>
      <c r="D389" s="16">
        <v>1</v>
      </c>
      <c r="E389" s="16">
        <v>71.75</v>
      </c>
      <c r="F389" s="16">
        <v>-164.25</v>
      </c>
      <c r="G389" s="27">
        <v>3.6999999999999998E-2</v>
      </c>
      <c r="H389" s="18" t="s">
        <v>61</v>
      </c>
      <c r="I389" s="18" t="s">
        <v>61</v>
      </c>
      <c r="J389" s="27">
        <v>2.1000000000000001E-2</v>
      </c>
      <c r="K389" s="27">
        <v>6.5000000000000002E-2</v>
      </c>
      <c r="L389" s="18">
        <v>2009</v>
      </c>
      <c r="M389" s="18">
        <v>2009</v>
      </c>
      <c r="N389" s="18" t="s">
        <v>195</v>
      </c>
      <c r="O389" s="18">
        <v>1</v>
      </c>
    </row>
    <row r="390" spans="1:15" ht="15">
      <c r="A390" s="17" t="s">
        <v>190</v>
      </c>
      <c r="B390" s="18" t="s">
        <v>114</v>
      </c>
      <c r="C390" s="18" t="s">
        <v>198</v>
      </c>
      <c r="D390" s="16">
        <v>1</v>
      </c>
      <c r="E390" s="16">
        <v>71.75</v>
      </c>
      <c r="F390" s="16">
        <v>-164.75</v>
      </c>
      <c r="G390" s="27">
        <v>3.6999999999999998E-2</v>
      </c>
      <c r="H390" s="18" t="s">
        <v>61</v>
      </c>
      <c r="I390" s="18" t="s">
        <v>61</v>
      </c>
      <c r="J390" s="27">
        <v>2.1000000000000001E-2</v>
      </c>
      <c r="K390" s="27">
        <v>6.5000000000000002E-2</v>
      </c>
      <c r="L390" s="18">
        <v>2009</v>
      </c>
      <c r="M390" s="18">
        <v>2009</v>
      </c>
      <c r="N390" s="18" t="s">
        <v>195</v>
      </c>
      <c r="O390" s="18">
        <v>1</v>
      </c>
    </row>
    <row r="391" spans="1:15" ht="15">
      <c r="A391" s="17" t="s">
        <v>190</v>
      </c>
      <c r="B391" s="18" t="s">
        <v>114</v>
      </c>
      <c r="C391" s="18" t="s">
        <v>198</v>
      </c>
      <c r="D391" s="16">
        <v>1</v>
      </c>
      <c r="E391" s="16">
        <v>70.75</v>
      </c>
      <c r="F391" s="16">
        <v>-165.25</v>
      </c>
      <c r="G391" s="27">
        <v>3.6999999999999998E-2</v>
      </c>
      <c r="H391" s="18" t="s">
        <v>61</v>
      </c>
      <c r="I391" s="18" t="s">
        <v>61</v>
      </c>
      <c r="J391" s="27">
        <v>2.1000000000000001E-2</v>
      </c>
      <c r="K391" s="27">
        <v>6.5000000000000002E-2</v>
      </c>
      <c r="L391" s="18">
        <v>2009</v>
      </c>
      <c r="M391" s="18">
        <v>2009</v>
      </c>
      <c r="N391" s="18" t="s">
        <v>195</v>
      </c>
      <c r="O391" s="18">
        <v>1</v>
      </c>
    </row>
    <row r="392" spans="1:15" ht="15">
      <c r="A392" s="17" t="s">
        <v>190</v>
      </c>
      <c r="B392" s="18" t="s">
        <v>114</v>
      </c>
      <c r="C392" s="18" t="s">
        <v>198</v>
      </c>
      <c r="D392" s="16">
        <v>1</v>
      </c>
      <c r="E392" s="16">
        <v>70.75</v>
      </c>
      <c r="F392" s="16">
        <v>-165.75</v>
      </c>
      <c r="G392" s="27">
        <v>3.6999999999999998E-2</v>
      </c>
      <c r="H392" s="18" t="s">
        <v>61</v>
      </c>
      <c r="I392" s="18" t="s">
        <v>61</v>
      </c>
      <c r="J392" s="27">
        <v>2.1000000000000001E-2</v>
      </c>
      <c r="K392" s="27">
        <v>6.5000000000000002E-2</v>
      </c>
      <c r="L392" s="18">
        <v>2009</v>
      </c>
      <c r="M392" s="18">
        <v>2009</v>
      </c>
      <c r="N392" s="18" t="s">
        <v>195</v>
      </c>
      <c r="O392" s="18">
        <v>1</v>
      </c>
    </row>
    <row r="393" spans="1:15" ht="15">
      <c r="A393" s="17" t="s">
        <v>190</v>
      </c>
      <c r="B393" s="18" t="s">
        <v>114</v>
      </c>
      <c r="C393" s="18" t="s">
        <v>198</v>
      </c>
      <c r="D393" s="16">
        <v>1</v>
      </c>
      <c r="E393" s="16">
        <v>71.75</v>
      </c>
      <c r="F393" s="16">
        <v>-162.75</v>
      </c>
      <c r="G393" s="27">
        <v>3.6999999999999998E-2</v>
      </c>
      <c r="H393" s="18" t="s">
        <v>61</v>
      </c>
      <c r="I393" s="18" t="s">
        <v>61</v>
      </c>
      <c r="J393" s="27">
        <v>2.1000000000000001E-2</v>
      </c>
      <c r="K393" s="27">
        <v>6.5000000000000002E-2</v>
      </c>
      <c r="L393" s="18">
        <v>2009</v>
      </c>
      <c r="M393" s="18">
        <v>2009</v>
      </c>
      <c r="N393" s="18" t="s">
        <v>195</v>
      </c>
      <c r="O393" s="18">
        <v>1</v>
      </c>
    </row>
    <row r="394" spans="1:15" ht="15">
      <c r="A394" s="17" t="s">
        <v>190</v>
      </c>
      <c r="B394" s="18" t="s">
        <v>114</v>
      </c>
      <c r="C394" s="18" t="s">
        <v>198</v>
      </c>
      <c r="D394" s="16">
        <v>1</v>
      </c>
      <c r="E394" s="16">
        <v>70.75</v>
      </c>
      <c r="F394" s="16">
        <v>-164.75</v>
      </c>
      <c r="G394" s="27">
        <v>3.6999999999999998E-2</v>
      </c>
      <c r="H394" s="18" t="s">
        <v>61</v>
      </c>
      <c r="I394" s="18" t="s">
        <v>61</v>
      </c>
      <c r="J394" s="27">
        <v>2.1000000000000001E-2</v>
      </c>
      <c r="K394" s="27">
        <v>6.5000000000000002E-2</v>
      </c>
      <c r="L394" s="18">
        <v>2009</v>
      </c>
      <c r="M394" s="18">
        <v>2009</v>
      </c>
      <c r="N394" s="18" t="s">
        <v>195</v>
      </c>
      <c r="O394" s="18">
        <v>1</v>
      </c>
    </row>
    <row r="395" spans="1:15" ht="15">
      <c r="A395" s="17" t="s">
        <v>190</v>
      </c>
      <c r="B395" s="18" t="s">
        <v>114</v>
      </c>
      <c r="C395" s="18" t="s">
        <v>198</v>
      </c>
      <c r="D395" s="16">
        <v>1</v>
      </c>
      <c r="E395" s="16">
        <v>71.25</v>
      </c>
      <c r="F395" s="16">
        <v>-165.75</v>
      </c>
      <c r="G395" s="27">
        <v>3.6999999999999998E-2</v>
      </c>
      <c r="H395" s="18" t="s">
        <v>61</v>
      </c>
      <c r="I395" s="18" t="s">
        <v>61</v>
      </c>
      <c r="J395" s="27">
        <v>2.1000000000000001E-2</v>
      </c>
      <c r="K395" s="27">
        <v>6.5000000000000002E-2</v>
      </c>
      <c r="L395" s="18">
        <v>2009</v>
      </c>
      <c r="M395" s="18">
        <v>2009</v>
      </c>
      <c r="N395" s="18" t="s">
        <v>195</v>
      </c>
      <c r="O395" s="18">
        <v>1</v>
      </c>
    </row>
    <row r="396" spans="1:15" ht="15">
      <c r="A396" s="17" t="s">
        <v>190</v>
      </c>
      <c r="B396" s="18" t="s">
        <v>114</v>
      </c>
      <c r="C396" s="18" t="s">
        <v>198</v>
      </c>
      <c r="D396" s="16">
        <v>1</v>
      </c>
      <c r="E396" s="16">
        <v>71.25</v>
      </c>
      <c r="F396" s="16">
        <v>-165.25</v>
      </c>
      <c r="G396" s="27">
        <v>3.6999999999999998E-2</v>
      </c>
      <c r="H396" s="18" t="s">
        <v>61</v>
      </c>
      <c r="I396" s="18" t="s">
        <v>61</v>
      </c>
      <c r="J396" s="27">
        <v>2.1000000000000001E-2</v>
      </c>
      <c r="K396" s="27">
        <v>6.5000000000000002E-2</v>
      </c>
      <c r="L396" s="18">
        <v>2009</v>
      </c>
      <c r="M396" s="18">
        <v>2009</v>
      </c>
      <c r="N396" s="18" t="s">
        <v>195</v>
      </c>
      <c r="O396" s="18">
        <v>1</v>
      </c>
    </row>
    <row r="397" spans="1:15" ht="15">
      <c r="A397" s="17" t="s">
        <v>190</v>
      </c>
      <c r="B397" s="18" t="s">
        <v>114</v>
      </c>
      <c r="C397" s="18" t="s">
        <v>198</v>
      </c>
      <c r="D397" s="16">
        <v>1</v>
      </c>
      <c r="E397" s="16">
        <v>71.25</v>
      </c>
      <c r="F397" s="16">
        <v>-164.75</v>
      </c>
      <c r="G397" s="27">
        <v>3.6999999999999998E-2</v>
      </c>
      <c r="H397" s="18" t="s">
        <v>61</v>
      </c>
      <c r="I397" s="18" t="s">
        <v>61</v>
      </c>
      <c r="J397" s="27">
        <v>2.1000000000000001E-2</v>
      </c>
      <c r="K397" s="27">
        <v>6.5000000000000002E-2</v>
      </c>
      <c r="L397" s="18">
        <v>2009</v>
      </c>
      <c r="M397" s="18">
        <v>2009</v>
      </c>
      <c r="N397" s="18" t="s">
        <v>195</v>
      </c>
      <c r="O397" s="18">
        <v>1</v>
      </c>
    </row>
    <row r="398" spans="1:15" ht="15">
      <c r="A398" s="17" t="s">
        <v>190</v>
      </c>
      <c r="B398" s="18" t="s">
        <v>114</v>
      </c>
      <c r="C398" s="18" t="s">
        <v>198</v>
      </c>
      <c r="D398" s="16">
        <v>1</v>
      </c>
      <c r="E398" s="16">
        <v>71.25</v>
      </c>
      <c r="F398" s="16">
        <v>-163.25</v>
      </c>
      <c r="G398" s="27">
        <v>3.6999999999999998E-2</v>
      </c>
      <c r="H398" s="18" t="s">
        <v>61</v>
      </c>
      <c r="I398" s="18" t="s">
        <v>61</v>
      </c>
      <c r="J398" s="27">
        <v>2.1000000000000001E-2</v>
      </c>
      <c r="K398" s="27">
        <v>6.5000000000000002E-2</v>
      </c>
      <c r="L398" s="18">
        <v>2009</v>
      </c>
      <c r="M398" s="18">
        <v>2009</v>
      </c>
      <c r="N398" s="18" t="s">
        <v>195</v>
      </c>
      <c r="O398" s="18">
        <v>1</v>
      </c>
    </row>
    <row r="399" spans="1:15" ht="15">
      <c r="A399" s="17" t="s">
        <v>190</v>
      </c>
      <c r="B399" s="18" t="s">
        <v>114</v>
      </c>
      <c r="C399" s="18" t="s">
        <v>198</v>
      </c>
      <c r="D399" s="16">
        <v>1</v>
      </c>
      <c r="E399" s="16">
        <v>71.25</v>
      </c>
      <c r="F399" s="16">
        <v>-162.75</v>
      </c>
      <c r="G399" s="27">
        <v>3.6999999999999998E-2</v>
      </c>
      <c r="H399" s="18" t="s">
        <v>61</v>
      </c>
      <c r="I399" s="18" t="s">
        <v>61</v>
      </c>
      <c r="J399" s="27">
        <v>2.1000000000000001E-2</v>
      </c>
      <c r="K399" s="27">
        <v>6.5000000000000002E-2</v>
      </c>
      <c r="L399" s="18">
        <v>2009</v>
      </c>
      <c r="M399" s="18">
        <v>2009</v>
      </c>
      <c r="N399" s="18" t="s">
        <v>195</v>
      </c>
      <c r="O399" s="18">
        <v>1</v>
      </c>
    </row>
    <row r="400" spans="1:15" ht="15">
      <c r="A400" s="17" t="s">
        <v>190</v>
      </c>
      <c r="B400" s="18" t="s">
        <v>114</v>
      </c>
      <c r="C400" s="18" t="s">
        <v>198</v>
      </c>
      <c r="D400" s="16">
        <v>1</v>
      </c>
      <c r="E400" s="16">
        <v>72.25</v>
      </c>
      <c r="F400" s="16">
        <v>-164.25</v>
      </c>
      <c r="G400" s="27">
        <v>3.6999999999999998E-2</v>
      </c>
      <c r="H400" s="18" t="s">
        <v>61</v>
      </c>
      <c r="I400" s="18" t="s">
        <v>61</v>
      </c>
      <c r="J400" s="27">
        <v>2.1000000000000001E-2</v>
      </c>
      <c r="K400" s="27">
        <v>6.5000000000000002E-2</v>
      </c>
      <c r="L400" s="18">
        <v>2009</v>
      </c>
      <c r="M400" s="18">
        <v>2009</v>
      </c>
      <c r="N400" s="18" t="s">
        <v>195</v>
      </c>
      <c r="O400" s="18">
        <v>1</v>
      </c>
    </row>
    <row r="401" spans="1:15" ht="15">
      <c r="A401" s="17" t="s">
        <v>190</v>
      </c>
      <c r="B401" s="18" t="s">
        <v>114</v>
      </c>
      <c r="C401" s="18" t="s">
        <v>198</v>
      </c>
      <c r="D401" s="16">
        <v>1</v>
      </c>
      <c r="E401" s="16">
        <v>72.25</v>
      </c>
      <c r="F401" s="16">
        <v>-163.75</v>
      </c>
      <c r="G401" s="27">
        <v>3.6999999999999998E-2</v>
      </c>
      <c r="H401" s="18" t="s">
        <v>61</v>
      </c>
      <c r="I401" s="18" t="s">
        <v>61</v>
      </c>
      <c r="J401" s="27">
        <v>2.1000000000000001E-2</v>
      </c>
      <c r="K401" s="27">
        <v>6.5000000000000002E-2</v>
      </c>
      <c r="L401" s="18">
        <v>2009</v>
      </c>
      <c r="M401" s="18">
        <v>2009</v>
      </c>
      <c r="N401" s="18" t="s">
        <v>195</v>
      </c>
      <c r="O401" s="18">
        <v>1</v>
      </c>
    </row>
    <row r="402" spans="1:15" ht="15">
      <c r="A402" s="17" t="s">
        <v>190</v>
      </c>
      <c r="B402" s="18" t="s">
        <v>114</v>
      </c>
      <c r="C402" s="18" t="s">
        <v>198</v>
      </c>
      <c r="D402" s="16">
        <v>1</v>
      </c>
      <c r="E402" s="16">
        <v>70.75</v>
      </c>
      <c r="F402" s="16">
        <v>-166.25</v>
      </c>
      <c r="G402" s="27">
        <v>3.6999999999999998E-2</v>
      </c>
      <c r="H402" s="18" t="s">
        <v>61</v>
      </c>
      <c r="I402" s="18" t="s">
        <v>61</v>
      </c>
      <c r="J402" s="27">
        <v>2.1000000000000001E-2</v>
      </c>
      <c r="K402" s="27">
        <v>6.5000000000000002E-2</v>
      </c>
      <c r="L402" s="18">
        <v>2009</v>
      </c>
      <c r="M402" s="18">
        <v>2009</v>
      </c>
      <c r="N402" s="18" t="s">
        <v>195</v>
      </c>
      <c r="O402" s="18">
        <v>1</v>
      </c>
    </row>
    <row r="403" spans="1:15" ht="15">
      <c r="A403" s="17" t="s">
        <v>190</v>
      </c>
      <c r="B403" s="18" t="s">
        <v>114</v>
      </c>
      <c r="C403" s="18" t="s">
        <v>198</v>
      </c>
      <c r="D403" s="16">
        <v>1</v>
      </c>
      <c r="E403" s="16">
        <v>71.25</v>
      </c>
      <c r="F403" s="16">
        <v>-163.75</v>
      </c>
      <c r="G403" s="27">
        <v>3.6999999999999998E-2</v>
      </c>
      <c r="H403" s="18" t="s">
        <v>61</v>
      </c>
      <c r="I403" s="18" t="s">
        <v>61</v>
      </c>
      <c r="J403" s="27">
        <v>2.1000000000000001E-2</v>
      </c>
      <c r="K403" s="27">
        <v>6.5000000000000002E-2</v>
      </c>
      <c r="L403" s="18">
        <v>2009</v>
      </c>
      <c r="M403" s="18">
        <v>2009</v>
      </c>
      <c r="N403" s="18" t="s">
        <v>195</v>
      </c>
      <c r="O403" s="18">
        <v>1</v>
      </c>
    </row>
    <row r="404" spans="1:15" ht="15">
      <c r="A404" s="17" t="s">
        <v>190</v>
      </c>
      <c r="B404" s="18" t="s">
        <v>114</v>
      </c>
      <c r="C404" s="18" t="s">
        <v>198</v>
      </c>
      <c r="D404" s="16">
        <v>1</v>
      </c>
      <c r="E404" s="16">
        <v>71.25</v>
      </c>
      <c r="F404" s="16">
        <v>-166.25</v>
      </c>
      <c r="G404" s="27">
        <v>3.6999999999999998E-2</v>
      </c>
      <c r="H404" s="18" t="s">
        <v>61</v>
      </c>
      <c r="I404" s="18" t="s">
        <v>61</v>
      </c>
      <c r="J404" s="27">
        <v>2.1000000000000001E-2</v>
      </c>
      <c r="K404" s="27">
        <v>6.5000000000000002E-2</v>
      </c>
      <c r="L404" s="18">
        <v>2009</v>
      </c>
      <c r="M404" s="18">
        <v>2009</v>
      </c>
      <c r="N404" s="18" t="s">
        <v>195</v>
      </c>
      <c r="O404" s="18">
        <v>1</v>
      </c>
    </row>
    <row r="405" spans="1:15" ht="15">
      <c r="A405" s="17" t="s">
        <v>190</v>
      </c>
      <c r="B405" s="18" t="s">
        <v>114</v>
      </c>
      <c r="C405" s="18" t="s">
        <v>198</v>
      </c>
      <c r="D405" s="16">
        <v>1</v>
      </c>
      <c r="E405" s="16">
        <v>72.25</v>
      </c>
      <c r="F405" s="16">
        <v>-163.25</v>
      </c>
      <c r="G405" s="27">
        <v>3.6999999999999998E-2</v>
      </c>
      <c r="H405" s="18" t="s">
        <v>61</v>
      </c>
      <c r="I405" s="18" t="s">
        <v>61</v>
      </c>
      <c r="J405" s="27">
        <v>2.1000000000000001E-2</v>
      </c>
      <c r="K405" s="27">
        <v>6.5000000000000002E-2</v>
      </c>
      <c r="L405" s="18">
        <v>2009</v>
      </c>
      <c r="M405" s="18">
        <v>2009</v>
      </c>
      <c r="N405" s="18" t="s">
        <v>195</v>
      </c>
      <c r="O405" s="18">
        <v>1</v>
      </c>
    </row>
    <row r="406" spans="1:15" ht="15">
      <c r="A406" s="17" t="s">
        <v>190</v>
      </c>
      <c r="B406" s="18" t="s">
        <v>114</v>
      </c>
      <c r="C406" s="18" t="s">
        <v>198</v>
      </c>
      <c r="D406" s="16">
        <v>1</v>
      </c>
      <c r="E406" s="16">
        <v>71.75</v>
      </c>
      <c r="F406" s="16">
        <v>-162.25</v>
      </c>
      <c r="G406" s="27">
        <v>3.6999999999999998E-2</v>
      </c>
      <c r="H406" s="18" t="s">
        <v>61</v>
      </c>
      <c r="I406" s="18" t="s">
        <v>61</v>
      </c>
      <c r="J406" s="27">
        <v>2.1000000000000001E-2</v>
      </c>
      <c r="K406" s="27">
        <v>6.5000000000000002E-2</v>
      </c>
      <c r="L406" s="18">
        <v>2009</v>
      </c>
      <c r="M406" s="18">
        <v>2009</v>
      </c>
      <c r="N406" s="18" t="s">
        <v>195</v>
      </c>
      <c r="O406" s="18">
        <v>1</v>
      </c>
    </row>
    <row r="407" spans="1:15" ht="15">
      <c r="A407" s="17" t="s">
        <v>190</v>
      </c>
      <c r="B407" s="18" t="s">
        <v>114</v>
      </c>
      <c r="C407" s="18" t="s">
        <v>198</v>
      </c>
      <c r="D407" s="16">
        <v>1</v>
      </c>
      <c r="E407" s="16">
        <v>72.25</v>
      </c>
      <c r="F407" s="16">
        <v>-164.75</v>
      </c>
      <c r="G407" s="27">
        <v>3.6999999999999998E-2</v>
      </c>
      <c r="H407" s="18" t="s">
        <v>61</v>
      </c>
      <c r="I407" s="18" t="s">
        <v>61</v>
      </c>
      <c r="J407" s="27">
        <v>2.1000000000000001E-2</v>
      </c>
      <c r="K407" s="27">
        <v>6.5000000000000002E-2</v>
      </c>
      <c r="L407" s="18">
        <v>2009</v>
      </c>
      <c r="M407" s="18">
        <v>2009</v>
      </c>
      <c r="N407" s="18" t="s">
        <v>195</v>
      </c>
      <c r="O407" s="18">
        <v>1</v>
      </c>
    </row>
    <row r="408" spans="1:15" ht="15">
      <c r="A408" s="17" t="s">
        <v>190</v>
      </c>
      <c r="B408" s="18" t="s">
        <v>114</v>
      </c>
      <c r="C408" s="18" t="s">
        <v>198</v>
      </c>
      <c r="D408" s="16">
        <v>1</v>
      </c>
      <c r="E408" s="16">
        <v>71.25</v>
      </c>
      <c r="F408" s="16">
        <v>-162.25</v>
      </c>
      <c r="G408" s="27">
        <v>3.6999999999999998E-2</v>
      </c>
      <c r="H408" s="18" t="s">
        <v>61</v>
      </c>
      <c r="I408" s="18" t="s">
        <v>61</v>
      </c>
      <c r="J408" s="27">
        <v>2.1000000000000001E-2</v>
      </c>
      <c r="K408" s="27">
        <v>6.5000000000000002E-2</v>
      </c>
      <c r="L408" s="18">
        <v>2009</v>
      </c>
      <c r="M408" s="18">
        <v>2009</v>
      </c>
      <c r="N408" s="18" t="s">
        <v>195</v>
      </c>
      <c r="O408" s="18">
        <v>1</v>
      </c>
    </row>
    <row r="409" spans="1:15" ht="15">
      <c r="A409" s="17" t="s">
        <v>190</v>
      </c>
      <c r="B409" s="18" t="s">
        <v>114</v>
      </c>
      <c r="C409" s="18" t="s">
        <v>196</v>
      </c>
      <c r="D409" s="16">
        <v>1</v>
      </c>
      <c r="E409" s="16">
        <v>71.75</v>
      </c>
      <c r="F409" s="16">
        <v>-163.25</v>
      </c>
      <c r="G409" s="27">
        <v>1.9E-2</v>
      </c>
      <c r="H409" s="18" t="s">
        <v>61</v>
      </c>
      <c r="I409" s="18" t="s">
        <v>61</v>
      </c>
      <c r="J409" s="27">
        <v>8.9999999999999993E-3</v>
      </c>
      <c r="K409" s="27">
        <v>3.9E-2</v>
      </c>
      <c r="L409" s="18">
        <v>2008</v>
      </c>
      <c r="M409" s="18">
        <v>2008</v>
      </c>
      <c r="N409" s="18" t="s">
        <v>197</v>
      </c>
      <c r="O409" s="18">
        <v>1</v>
      </c>
    </row>
    <row r="410" spans="1:15" ht="15">
      <c r="A410" s="17" t="s">
        <v>190</v>
      </c>
      <c r="B410" s="18" t="s">
        <v>114</v>
      </c>
      <c r="C410" s="18" t="s">
        <v>196</v>
      </c>
      <c r="D410" s="16">
        <v>1</v>
      </c>
      <c r="E410" s="16">
        <v>71.75</v>
      </c>
      <c r="F410" s="16">
        <v>-163.75</v>
      </c>
      <c r="G410" s="27">
        <v>1.9E-2</v>
      </c>
      <c r="H410" s="18" t="s">
        <v>61</v>
      </c>
      <c r="I410" s="18" t="s">
        <v>61</v>
      </c>
      <c r="J410" s="27">
        <v>8.9999999999999993E-3</v>
      </c>
      <c r="K410" s="27">
        <v>3.9E-2</v>
      </c>
      <c r="L410" s="18">
        <v>2008</v>
      </c>
      <c r="M410" s="18">
        <v>2008</v>
      </c>
      <c r="N410" s="18" t="s">
        <v>197</v>
      </c>
      <c r="O410" s="18">
        <v>1</v>
      </c>
    </row>
    <row r="411" spans="1:15" ht="15">
      <c r="A411" s="17" t="s">
        <v>190</v>
      </c>
      <c r="B411" s="18" t="s">
        <v>114</v>
      </c>
      <c r="C411" s="18" t="s">
        <v>196</v>
      </c>
      <c r="D411" s="16">
        <v>1</v>
      </c>
      <c r="E411" s="16">
        <v>71.75</v>
      </c>
      <c r="F411" s="16">
        <v>-164.25</v>
      </c>
      <c r="G411" s="27">
        <v>1.9E-2</v>
      </c>
      <c r="H411" s="18" t="s">
        <v>61</v>
      </c>
      <c r="I411" s="18" t="s">
        <v>61</v>
      </c>
      <c r="J411" s="27">
        <v>8.9999999999999993E-3</v>
      </c>
      <c r="K411" s="27">
        <v>3.9E-2</v>
      </c>
      <c r="L411" s="18">
        <v>2008</v>
      </c>
      <c r="M411" s="18">
        <v>2008</v>
      </c>
      <c r="N411" s="18" t="s">
        <v>197</v>
      </c>
      <c r="O411" s="18">
        <v>1</v>
      </c>
    </row>
    <row r="412" spans="1:15" ht="15">
      <c r="A412" s="17" t="s">
        <v>190</v>
      </c>
      <c r="B412" s="18" t="s">
        <v>114</v>
      </c>
      <c r="C412" s="18" t="s">
        <v>196</v>
      </c>
      <c r="D412" s="16">
        <v>1</v>
      </c>
      <c r="E412" s="16">
        <v>71.75</v>
      </c>
      <c r="F412" s="16">
        <v>-164.75</v>
      </c>
      <c r="G412" s="27">
        <v>1.9E-2</v>
      </c>
      <c r="H412" s="18" t="s">
        <v>61</v>
      </c>
      <c r="I412" s="18" t="s">
        <v>61</v>
      </c>
      <c r="J412" s="27">
        <v>8.9999999999999993E-3</v>
      </c>
      <c r="K412" s="27">
        <v>3.9E-2</v>
      </c>
      <c r="L412" s="18">
        <v>2008</v>
      </c>
      <c r="M412" s="18">
        <v>2008</v>
      </c>
      <c r="N412" s="18" t="s">
        <v>197</v>
      </c>
      <c r="O412" s="18">
        <v>1</v>
      </c>
    </row>
    <row r="413" spans="1:15" ht="15">
      <c r="A413" s="17" t="s">
        <v>190</v>
      </c>
      <c r="B413" s="18" t="s">
        <v>114</v>
      </c>
      <c r="C413" s="18" t="s">
        <v>196</v>
      </c>
      <c r="D413" s="16">
        <v>1</v>
      </c>
      <c r="E413" s="16">
        <v>70.75</v>
      </c>
      <c r="F413" s="16">
        <v>-165.25</v>
      </c>
      <c r="G413" s="27">
        <v>1.9E-2</v>
      </c>
      <c r="H413" s="18" t="s">
        <v>61</v>
      </c>
      <c r="I413" s="18" t="s">
        <v>61</v>
      </c>
      <c r="J413" s="27">
        <v>8.9999999999999993E-3</v>
      </c>
      <c r="K413" s="27">
        <v>3.9E-2</v>
      </c>
      <c r="L413" s="18">
        <v>2008</v>
      </c>
      <c r="M413" s="18">
        <v>2008</v>
      </c>
      <c r="N413" s="18" t="s">
        <v>197</v>
      </c>
      <c r="O413" s="18">
        <v>1</v>
      </c>
    </row>
    <row r="414" spans="1:15" ht="15">
      <c r="A414" s="17" t="s">
        <v>190</v>
      </c>
      <c r="B414" s="18" t="s">
        <v>114</v>
      </c>
      <c r="C414" s="18" t="s">
        <v>196</v>
      </c>
      <c r="D414" s="16">
        <v>1</v>
      </c>
      <c r="E414" s="16">
        <v>70.75</v>
      </c>
      <c r="F414" s="16">
        <v>-165.75</v>
      </c>
      <c r="G414" s="27">
        <v>1.9E-2</v>
      </c>
      <c r="H414" s="18" t="s">
        <v>61</v>
      </c>
      <c r="I414" s="18" t="s">
        <v>61</v>
      </c>
      <c r="J414" s="27">
        <v>8.9999999999999993E-3</v>
      </c>
      <c r="K414" s="27">
        <v>3.9E-2</v>
      </c>
      <c r="L414" s="18">
        <v>2008</v>
      </c>
      <c r="M414" s="18">
        <v>2008</v>
      </c>
      <c r="N414" s="18" t="s">
        <v>197</v>
      </c>
      <c r="O414" s="18">
        <v>1</v>
      </c>
    </row>
    <row r="415" spans="1:15" ht="15">
      <c r="A415" s="17" t="s">
        <v>190</v>
      </c>
      <c r="B415" s="18" t="s">
        <v>114</v>
      </c>
      <c r="C415" s="18" t="s">
        <v>196</v>
      </c>
      <c r="D415" s="16">
        <v>1</v>
      </c>
      <c r="E415" s="16">
        <v>71.75</v>
      </c>
      <c r="F415" s="16">
        <v>-162.75</v>
      </c>
      <c r="G415" s="27">
        <v>1.9E-2</v>
      </c>
      <c r="H415" s="18" t="s">
        <v>61</v>
      </c>
      <c r="I415" s="18" t="s">
        <v>61</v>
      </c>
      <c r="J415" s="27">
        <v>8.9999999999999993E-3</v>
      </c>
      <c r="K415" s="27">
        <v>3.9E-2</v>
      </c>
      <c r="L415" s="18">
        <v>2008</v>
      </c>
      <c r="M415" s="18">
        <v>2008</v>
      </c>
      <c r="N415" s="18" t="s">
        <v>197</v>
      </c>
      <c r="O415" s="18">
        <v>1</v>
      </c>
    </row>
    <row r="416" spans="1:15" ht="15">
      <c r="A416" s="17" t="s">
        <v>190</v>
      </c>
      <c r="B416" s="18" t="s">
        <v>114</v>
      </c>
      <c r="C416" s="18" t="s">
        <v>196</v>
      </c>
      <c r="D416" s="16">
        <v>1</v>
      </c>
      <c r="E416" s="16">
        <v>70.75</v>
      </c>
      <c r="F416" s="16">
        <v>-164.75</v>
      </c>
      <c r="G416" s="27">
        <v>1.9E-2</v>
      </c>
      <c r="H416" s="18" t="s">
        <v>61</v>
      </c>
      <c r="I416" s="18" t="s">
        <v>61</v>
      </c>
      <c r="J416" s="27">
        <v>8.9999999999999993E-3</v>
      </c>
      <c r="K416" s="27">
        <v>3.9E-2</v>
      </c>
      <c r="L416" s="18">
        <v>2008</v>
      </c>
      <c r="M416" s="18">
        <v>2008</v>
      </c>
      <c r="N416" s="18" t="s">
        <v>197</v>
      </c>
      <c r="O416" s="18">
        <v>1</v>
      </c>
    </row>
    <row r="417" spans="1:15" ht="15">
      <c r="A417" s="17" t="s">
        <v>190</v>
      </c>
      <c r="B417" s="18" t="s">
        <v>114</v>
      </c>
      <c r="C417" s="18" t="s">
        <v>196</v>
      </c>
      <c r="D417" s="16">
        <v>1</v>
      </c>
      <c r="E417" s="16">
        <v>71.25</v>
      </c>
      <c r="F417" s="16">
        <v>-165.75</v>
      </c>
      <c r="G417" s="27">
        <v>1.9E-2</v>
      </c>
      <c r="H417" s="18" t="s">
        <v>61</v>
      </c>
      <c r="I417" s="18" t="s">
        <v>61</v>
      </c>
      <c r="J417" s="27">
        <v>8.9999999999999993E-3</v>
      </c>
      <c r="K417" s="27">
        <v>3.9E-2</v>
      </c>
      <c r="L417" s="18">
        <v>2008</v>
      </c>
      <c r="M417" s="18">
        <v>2008</v>
      </c>
      <c r="N417" s="18" t="s">
        <v>197</v>
      </c>
      <c r="O417" s="18">
        <v>1</v>
      </c>
    </row>
    <row r="418" spans="1:15" ht="15">
      <c r="A418" s="17" t="s">
        <v>190</v>
      </c>
      <c r="B418" s="18" t="s">
        <v>114</v>
      </c>
      <c r="C418" s="18" t="s">
        <v>196</v>
      </c>
      <c r="D418" s="16">
        <v>1</v>
      </c>
      <c r="E418" s="16">
        <v>71.25</v>
      </c>
      <c r="F418" s="16">
        <v>-165.25</v>
      </c>
      <c r="G418" s="27">
        <v>1.9E-2</v>
      </c>
      <c r="H418" s="18" t="s">
        <v>61</v>
      </c>
      <c r="I418" s="18" t="s">
        <v>61</v>
      </c>
      <c r="J418" s="27">
        <v>8.9999999999999993E-3</v>
      </c>
      <c r="K418" s="27">
        <v>3.9E-2</v>
      </c>
      <c r="L418" s="18">
        <v>2008</v>
      </c>
      <c r="M418" s="18">
        <v>2008</v>
      </c>
      <c r="N418" s="18" t="s">
        <v>197</v>
      </c>
      <c r="O418" s="18">
        <v>1</v>
      </c>
    </row>
    <row r="419" spans="1:15" ht="15">
      <c r="A419" s="17" t="s">
        <v>190</v>
      </c>
      <c r="B419" s="18" t="s">
        <v>114</v>
      </c>
      <c r="C419" s="18" t="s">
        <v>196</v>
      </c>
      <c r="D419" s="16">
        <v>1</v>
      </c>
      <c r="E419" s="16">
        <v>71.25</v>
      </c>
      <c r="F419" s="16">
        <v>-164.75</v>
      </c>
      <c r="G419" s="27">
        <v>1.9E-2</v>
      </c>
      <c r="H419" s="18" t="s">
        <v>61</v>
      </c>
      <c r="I419" s="18" t="s">
        <v>61</v>
      </c>
      <c r="J419" s="27">
        <v>8.9999999999999993E-3</v>
      </c>
      <c r="K419" s="27">
        <v>3.9E-2</v>
      </c>
      <c r="L419" s="18">
        <v>2008</v>
      </c>
      <c r="M419" s="18">
        <v>2008</v>
      </c>
      <c r="N419" s="18" t="s">
        <v>197</v>
      </c>
      <c r="O419" s="18">
        <v>1</v>
      </c>
    </row>
    <row r="420" spans="1:15" ht="15">
      <c r="A420" s="17" t="s">
        <v>190</v>
      </c>
      <c r="B420" s="18" t="s">
        <v>114</v>
      </c>
      <c r="C420" s="18" t="s">
        <v>196</v>
      </c>
      <c r="D420" s="16">
        <v>1</v>
      </c>
      <c r="E420" s="16">
        <v>71.25</v>
      </c>
      <c r="F420" s="16">
        <v>-163.25</v>
      </c>
      <c r="G420" s="27">
        <v>1.9E-2</v>
      </c>
      <c r="H420" s="18" t="s">
        <v>61</v>
      </c>
      <c r="I420" s="18" t="s">
        <v>61</v>
      </c>
      <c r="J420" s="27">
        <v>8.9999999999999993E-3</v>
      </c>
      <c r="K420" s="27">
        <v>3.9E-2</v>
      </c>
      <c r="L420" s="18">
        <v>2008</v>
      </c>
      <c r="M420" s="18">
        <v>2008</v>
      </c>
      <c r="N420" s="18" t="s">
        <v>197</v>
      </c>
      <c r="O420" s="18">
        <v>1</v>
      </c>
    </row>
    <row r="421" spans="1:15" ht="15">
      <c r="A421" s="17" t="s">
        <v>190</v>
      </c>
      <c r="B421" s="18" t="s">
        <v>114</v>
      </c>
      <c r="C421" s="18" t="s">
        <v>196</v>
      </c>
      <c r="D421" s="16">
        <v>1</v>
      </c>
      <c r="E421" s="16">
        <v>71.25</v>
      </c>
      <c r="F421" s="16">
        <v>-162.75</v>
      </c>
      <c r="G421" s="27">
        <v>1.9E-2</v>
      </c>
      <c r="H421" s="18" t="s">
        <v>61</v>
      </c>
      <c r="I421" s="18" t="s">
        <v>61</v>
      </c>
      <c r="J421" s="27">
        <v>8.9999999999999993E-3</v>
      </c>
      <c r="K421" s="27">
        <v>3.9E-2</v>
      </c>
      <c r="L421" s="18">
        <v>2008</v>
      </c>
      <c r="M421" s="18">
        <v>2008</v>
      </c>
      <c r="N421" s="18" t="s">
        <v>197</v>
      </c>
      <c r="O421" s="18">
        <v>1</v>
      </c>
    </row>
    <row r="422" spans="1:15" ht="15">
      <c r="A422" s="17" t="s">
        <v>190</v>
      </c>
      <c r="B422" s="18" t="s">
        <v>114</v>
      </c>
      <c r="C422" s="18" t="s">
        <v>196</v>
      </c>
      <c r="D422" s="16">
        <v>1</v>
      </c>
      <c r="E422" s="16">
        <v>72.25</v>
      </c>
      <c r="F422" s="16">
        <v>-164.25</v>
      </c>
      <c r="G422" s="27">
        <v>1.9E-2</v>
      </c>
      <c r="H422" s="18" t="s">
        <v>61</v>
      </c>
      <c r="I422" s="18" t="s">
        <v>61</v>
      </c>
      <c r="J422" s="27">
        <v>8.9999999999999993E-3</v>
      </c>
      <c r="K422" s="27">
        <v>3.9E-2</v>
      </c>
      <c r="L422" s="18">
        <v>2008</v>
      </c>
      <c r="M422" s="18">
        <v>2008</v>
      </c>
      <c r="N422" s="18" t="s">
        <v>197</v>
      </c>
      <c r="O422" s="18">
        <v>1</v>
      </c>
    </row>
    <row r="423" spans="1:15" ht="15">
      <c r="A423" s="17" t="s">
        <v>190</v>
      </c>
      <c r="B423" s="18" t="s">
        <v>114</v>
      </c>
      <c r="C423" s="18" t="s">
        <v>196</v>
      </c>
      <c r="D423" s="16">
        <v>1</v>
      </c>
      <c r="E423" s="16">
        <v>72.25</v>
      </c>
      <c r="F423" s="16">
        <v>-163.75</v>
      </c>
      <c r="G423" s="27">
        <v>1.9E-2</v>
      </c>
      <c r="H423" s="18" t="s">
        <v>61</v>
      </c>
      <c r="I423" s="18" t="s">
        <v>61</v>
      </c>
      <c r="J423" s="27">
        <v>8.9999999999999993E-3</v>
      </c>
      <c r="K423" s="27">
        <v>3.9E-2</v>
      </c>
      <c r="L423" s="18">
        <v>2008</v>
      </c>
      <c r="M423" s="18">
        <v>2008</v>
      </c>
      <c r="N423" s="18" t="s">
        <v>197</v>
      </c>
      <c r="O423" s="18">
        <v>1</v>
      </c>
    </row>
    <row r="424" spans="1:15" ht="15">
      <c r="A424" s="17" t="s">
        <v>190</v>
      </c>
      <c r="B424" s="18" t="s">
        <v>114</v>
      </c>
      <c r="C424" s="18" t="s">
        <v>196</v>
      </c>
      <c r="D424" s="16">
        <v>1</v>
      </c>
      <c r="E424" s="16">
        <v>70.75</v>
      </c>
      <c r="F424" s="16">
        <v>-166.25</v>
      </c>
      <c r="G424" s="27">
        <v>1.9E-2</v>
      </c>
      <c r="H424" s="18" t="s">
        <v>61</v>
      </c>
      <c r="I424" s="18" t="s">
        <v>61</v>
      </c>
      <c r="J424" s="27">
        <v>8.9999999999999993E-3</v>
      </c>
      <c r="K424" s="27">
        <v>3.9E-2</v>
      </c>
      <c r="L424" s="18">
        <v>2008</v>
      </c>
      <c r="M424" s="18">
        <v>2008</v>
      </c>
      <c r="N424" s="18" t="s">
        <v>197</v>
      </c>
      <c r="O424" s="18">
        <v>1</v>
      </c>
    </row>
    <row r="425" spans="1:15" ht="15">
      <c r="A425" s="17" t="s">
        <v>190</v>
      </c>
      <c r="B425" s="18" t="s">
        <v>114</v>
      </c>
      <c r="C425" s="18" t="s">
        <v>196</v>
      </c>
      <c r="D425" s="16">
        <v>1</v>
      </c>
      <c r="E425" s="16">
        <v>71.25</v>
      </c>
      <c r="F425" s="16">
        <v>-163.75</v>
      </c>
      <c r="G425" s="27">
        <v>1.9E-2</v>
      </c>
      <c r="H425" s="18" t="s">
        <v>61</v>
      </c>
      <c r="I425" s="18" t="s">
        <v>61</v>
      </c>
      <c r="J425" s="27">
        <v>8.9999999999999993E-3</v>
      </c>
      <c r="K425" s="27">
        <v>3.9E-2</v>
      </c>
      <c r="L425" s="18">
        <v>2008</v>
      </c>
      <c r="M425" s="18">
        <v>2008</v>
      </c>
      <c r="N425" s="18" t="s">
        <v>197</v>
      </c>
      <c r="O425" s="18">
        <v>1</v>
      </c>
    </row>
    <row r="426" spans="1:15" ht="15">
      <c r="A426" s="17" t="s">
        <v>190</v>
      </c>
      <c r="B426" s="18" t="s">
        <v>114</v>
      </c>
      <c r="C426" s="18" t="s">
        <v>196</v>
      </c>
      <c r="D426" s="16">
        <v>1</v>
      </c>
      <c r="E426" s="16">
        <v>71.25</v>
      </c>
      <c r="F426" s="16">
        <v>-166.25</v>
      </c>
      <c r="G426" s="27">
        <v>1.9E-2</v>
      </c>
      <c r="H426" s="18" t="s">
        <v>61</v>
      </c>
      <c r="I426" s="18" t="s">
        <v>61</v>
      </c>
      <c r="J426" s="27">
        <v>8.9999999999999993E-3</v>
      </c>
      <c r="K426" s="27">
        <v>3.9E-2</v>
      </c>
      <c r="L426" s="18">
        <v>2008</v>
      </c>
      <c r="M426" s="18">
        <v>2008</v>
      </c>
      <c r="N426" s="18" t="s">
        <v>197</v>
      </c>
      <c r="O426" s="18">
        <v>1</v>
      </c>
    </row>
    <row r="427" spans="1:15" ht="15">
      <c r="A427" s="17" t="s">
        <v>190</v>
      </c>
      <c r="B427" s="18" t="s">
        <v>114</v>
      </c>
      <c r="C427" s="18" t="s">
        <v>196</v>
      </c>
      <c r="D427" s="16">
        <v>1</v>
      </c>
      <c r="E427" s="16">
        <v>72.25</v>
      </c>
      <c r="F427" s="16">
        <v>-163.25</v>
      </c>
      <c r="G427" s="27">
        <v>1.9E-2</v>
      </c>
      <c r="H427" s="18" t="s">
        <v>61</v>
      </c>
      <c r="I427" s="18" t="s">
        <v>61</v>
      </c>
      <c r="J427" s="27">
        <v>8.9999999999999993E-3</v>
      </c>
      <c r="K427" s="27">
        <v>3.9E-2</v>
      </c>
      <c r="L427" s="18">
        <v>2008</v>
      </c>
      <c r="M427" s="18">
        <v>2008</v>
      </c>
      <c r="N427" s="18" t="s">
        <v>197</v>
      </c>
      <c r="O427" s="18">
        <v>1</v>
      </c>
    </row>
    <row r="428" spans="1:15" ht="15">
      <c r="A428" s="17" t="s">
        <v>190</v>
      </c>
      <c r="B428" s="18" t="s">
        <v>114</v>
      </c>
      <c r="C428" s="18" t="s">
        <v>196</v>
      </c>
      <c r="D428" s="16">
        <v>1</v>
      </c>
      <c r="E428" s="16">
        <v>71.75</v>
      </c>
      <c r="F428" s="16">
        <v>-162.25</v>
      </c>
      <c r="G428" s="27">
        <v>1.9E-2</v>
      </c>
      <c r="H428" s="18" t="s">
        <v>61</v>
      </c>
      <c r="I428" s="18" t="s">
        <v>61</v>
      </c>
      <c r="J428" s="27">
        <v>8.9999999999999993E-3</v>
      </c>
      <c r="K428" s="27">
        <v>3.9E-2</v>
      </c>
      <c r="L428" s="18">
        <v>2008</v>
      </c>
      <c r="M428" s="18">
        <v>2008</v>
      </c>
      <c r="N428" s="18" t="s">
        <v>197</v>
      </c>
      <c r="O428" s="18">
        <v>1</v>
      </c>
    </row>
    <row r="429" spans="1:15" ht="15">
      <c r="A429" s="17" t="s">
        <v>190</v>
      </c>
      <c r="B429" s="18" t="s">
        <v>114</v>
      </c>
      <c r="C429" s="18" t="s">
        <v>196</v>
      </c>
      <c r="D429" s="16">
        <v>1</v>
      </c>
      <c r="E429" s="16">
        <v>72.25</v>
      </c>
      <c r="F429" s="16">
        <v>-164.75</v>
      </c>
      <c r="G429" s="27">
        <v>1.9E-2</v>
      </c>
      <c r="H429" s="18" t="s">
        <v>61</v>
      </c>
      <c r="I429" s="18" t="s">
        <v>61</v>
      </c>
      <c r="J429" s="27">
        <v>8.9999999999999993E-3</v>
      </c>
      <c r="K429" s="27">
        <v>3.9E-2</v>
      </c>
      <c r="L429" s="18">
        <v>2008</v>
      </c>
      <c r="M429" s="18">
        <v>2008</v>
      </c>
      <c r="N429" s="18" t="s">
        <v>197</v>
      </c>
      <c r="O429" s="18">
        <v>1</v>
      </c>
    </row>
    <row r="430" spans="1:15" ht="15">
      <c r="A430" s="17" t="s">
        <v>190</v>
      </c>
      <c r="B430" s="18" t="s">
        <v>114</v>
      </c>
      <c r="C430" s="18" t="s">
        <v>196</v>
      </c>
      <c r="D430" s="16">
        <v>1</v>
      </c>
      <c r="E430" s="16">
        <v>71.25</v>
      </c>
      <c r="F430" s="16">
        <v>-162.25</v>
      </c>
      <c r="G430" s="27">
        <v>1.9E-2</v>
      </c>
      <c r="H430" s="18" t="s">
        <v>61</v>
      </c>
      <c r="I430" s="18" t="s">
        <v>61</v>
      </c>
      <c r="J430" s="27">
        <v>8.9999999999999993E-3</v>
      </c>
      <c r="K430" s="27">
        <v>3.9E-2</v>
      </c>
      <c r="L430" s="18">
        <v>2008</v>
      </c>
      <c r="M430" s="18">
        <v>2008</v>
      </c>
      <c r="N430" s="18" t="s">
        <v>197</v>
      </c>
      <c r="O430" s="18">
        <v>1</v>
      </c>
    </row>
    <row r="431" spans="1:15" ht="15">
      <c r="A431" s="17" t="s">
        <v>190</v>
      </c>
      <c r="B431" s="18" t="s">
        <v>114</v>
      </c>
      <c r="C431" s="18" t="s">
        <v>199</v>
      </c>
      <c r="D431" s="16">
        <v>1</v>
      </c>
      <c r="E431" s="16">
        <v>71.75</v>
      </c>
      <c r="F431" s="16">
        <v>-163.25</v>
      </c>
      <c r="G431" s="27">
        <v>5.0000000000000001E-3</v>
      </c>
      <c r="H431" s="18" t="s">
        <v>61</v>
      </c>
      <c r="I431" s="18" t="s">
        <v>61</v>
      </c>
      <c r="J431" s="27">
        <v>2E-3</v>
      </c>
      <c r="K431" s="27">
        <v>8.9999999999999993E-3</v>
      </c>
      <c r="L431" s="18">
        <v>2009</v>
      </c>
      <c r="M431" s="18">
        <v>2009</v>
      </c>
      <c r="N431" s="18" t="s">
        <v>197</v>
      </c>
      <c r="O431" s="18">
        <v>1</v>
      </c>
    </row>
    <row r="432" spans="1:15" ht="15">
      <c r="A432" s="17" t="s">
        <v>190</v>
      </c>
      <c r="B432" s="18" t="s">
        <v>114</v>
      </c>
      <c r="C432" s="18" t="s">
        <v>199</v>
      </c>
      <c r="D432" s="16">
        <v>1</v>
      </c>
      <c r="E432" s="16">
        <v>71.75</v>
      </c>
      <c r="F432" s="16">
        <v>-163.75</v>
      </c>
      <c r="G432" s="27">
        <v>5.0000000000000001E-3</v>
      </c>
      <c r="H432" s="18" t="s">
        <v>61</v>
      </c>
      <c r="I432" s="18" t="s">
        <v>61</v>
      </c>
      <c r="J432" s="27">
        <v>2E-3</v>
      </c>
      <c r="K432" s="27">
        <v>8.9999999999999993E-3</v>
      </c>
      <c r="L432" s="18">
        <v>2009</v>
      </c>
      <c r="M432" s="18">
        <v>2009</v>
      </c>
      <c r="N432" s="18" t="s">
        <v>197</v>
      </c>
      <c r="O432" s="18">
        <v>1</v>
      </c>
    </row>
    <row r="433" spans="1:15" ht="15">
      <c r="A433" s="17" t="s">
        <v>190</v>
      </c>
      <c r="B433" s="18" t="s">
        <v>114</v>
      </c>
      <c r="C433" s="18" t="s">
        <v>199</v>
      </c>
      <c r="D433" s="16">
        <v>1</v>
      </c>
      <c r="E433" s="16">
        <v>71.75</v>
      </c>
      <c r="F433" s="16">
        <v>-164.25</v>
      </c>
      <c r="G433" s="27">
        <v>5.0000000000000001E-3</v>
      </c>
      <c r="H433" s="18" t="s">
        <v>61</v>
      </c>
      <c r="I433" s="18" t="s">
        <v>61</v>
      </c>
      <c r="J433" s="27">
        <v>2E-3</v>
      </c>
      <c r="K433" s="27">
        <v>8.9999999999999993E-3</v>
      </c>
      <c r="L433" s="18">
        <v>2009</v>
      </c>
      <c r="M433" s="18">
        <v>2009</v>
      </c>
      <c r="N433" s="18" t="s">
        <v>197</v>
      </c>
      <c r="O433" s="18">
        <v>1</v>
      </c>
    </row>
    <row r="434" spans="1:15" ht="15">
      <c r="A434" s="17" t="s">
        <v>190</v>
      </c>
      <c r="B434" s="18" t="s">
        <v>114</v>
      </c>
      <c r="C434" s="18" t="s">
        <v>199</v>
      </c>
      <c r="D434" s="16">
        <v>1</v>
      </c>
      <c r="E434" s="16">
        <v>71.75</v>
      </c>
      <c r="F434" s="16">
        <v>-164.75</v>
      </c>
      <c r="G434" s="27">
        <v>5.0000000000000001E-3</v>
      </c>
      <c r="H434" s="18" t="s">
        <v>61</v>
      </c>
      <c r="I434" s="18" t="s">
        <v>61</v>
      </c>
      <c r="J434" s="27">
        <v>2E-3</v>
      </c>
      <c r="K434" s="27">
        <v>8.9999999999999993E-3</v>
      </c>
      <c r="L434" s="18">
        <v>2009</v>
      </c>
      <c r="M434" s="18">
        <v>2009</v>
      </c>
      <c r="N434" s="18" t="s">
        <v>197</v>
      </c>
      <c r="O434" s="18">
        <v>1</v>
      </c>
    </row>
    <row r="435" spans="1:15" ht="15">
      <c r="A435" s="17" t="s">
        <v>190</v>
      </c>
      <c r="B435" s="18" t="s">
        <v>114</v>
      </c>
      <c r="C435" s="18" t="s">
        <v>199</v>
      </c>
      <c r="D435" s="16">
        <v>1</v>
      </c>
      <c r="E435" s="16">
        <v>70.75</v>
      </c>
      <c r="F435" s="16">
        <v>-165.25</v>
      </c>
      <c r="G435" s="27">
        <v>5.0000000000000001E-3</v>
      </c>
      <c r="H435" s="18" t="s">
        <v>61</v>
      </c>
      <c r="I435" s="18" t="s">
        <v>61</v>
      </c>
      <c r="J435" s="27">
        <v>2E-3</v>
      </c>
      <c r="K435" s="27">
        <v>8.9999999999999993E-3</v>
      </c>
      <c r="L435" s="18">
        <v>2009</v>
      </c>
      <c r="M435" s="18">
        <v>2009</v>
      </c>
      <c r="N435" s="18" t="s">
        <v>197</v>
      </c>
      <c r="O435" s="18">
        <v>1</v>
      </c>
    </row>
    <row r="436" spans="1:15" ht="15">
      <c r="A436" s="17" t="s">
        <v>190</v>
      </c>
      <c r="B436" s="18" t="s">
        <v>114</v>
      </c>
      <c r="C436" s="18" t="s">
        <v>199</v>
      </c>
      <c r="D436" s="16">
        <v>1</v>
      </c>
      <c r="E436" s="16">
        <v>70.75</v>
      </c>
      <c r="F436" s="16">
        <v>-165.75</v>
      </c>
      <c r="G436" s="27">
        <v>5.0000000000000001E-3</v>
      </c>
      <c r="H436" s="18" t="s">
        <v>61</v>
      </c>
      <c r="I436" s="18" t="s">
        <v>61</v>
      </c>
      <c r="J436" s="27">
        <v>2E-3</v>
      </c>
      <c r="K436" s="27">
        <v>8.9999999999999993E-3</v>
      </c>
      <c r="L436" s="18">
        <v>2009</v>
      </c>
      <c r="M436" s="18">
        <v>2009</v>
      </c>
      <c r="N436" s="18" t="s">
        <v>197</v>
      </c>
      <c r="O436" s="18">
        <v>1</v>
      </c>
    </row>
    <row r="437" spans="1:15" ht="15">
      <c r="A437" s="17" t="s">
        <v>190</v>
      </c>
      <c r="B437" s="18" t="s">
        <v>114</v>
      </c>
      <c r="C437" s="18" t="s">
        <v>199</v>
      </c>
      <c r="D437" s="16">
        <v>1</v>
      </c>
      <c r="E437" s="16">
        <v>71.75</v>
      </c>
      <c r="F437" s="16">
        <v>-162.75</v>
      </c>
      <c r="G437" s="27">
        <v>5.0000000000000001E-3</v>
      </c>
      <c r="H437" s="18" t="s">
        <v>61</v>
      </c>
      <c r="I437" s="18" t="s">
        <v>61</v>
      </c>
      <c r="J437" s="27">
        <v>2E-3</v>
      </c>
      <c r="K437" s="27">
        <v>8.9999999999999993E-3</v>
      </c>
      <c r="L437" s="18">
        <v>2009</v>
      </c>
      <c r="M437" s="18">
        <v>2009</v>
      </c>
      <c r="N437" s="18" t="s">
        <v>197</v>
      </c>
      <c r="O437" s="18">
        <v>1</v>
      </c>
    </row>
    <row r="438" spans="1:15" ht="15">
      <c r="A438" s="17" t="s">
        <v>190</v>
      </c>
      <c r="B438" s="18" t="s">
        <v>114</v>
      </c>
      <c r="C438" s="18" t="s">
        <v>199</v>
      </c>
      <c r="D438" s="16">
        <v>1</v>
      </c>
      <c r="E438" s="16">
        <v>70.75</v>
      </c>
      <c r="F438" s="16">
        <v>-164.75</v>
      </c>
      <c r="G438" s="27">
        <v>5.0000000000000001E-3</v>
      </c>
      <c r="H438" s="18" t="s">
        <v>61</v>
      </c>
      <c r="I438" s="18" t="s">
        <v>61</v>
      </c>
      <c r="J438" s="27">
        <v>2E-3</v>
      </c>
      <c r="K438" s="27">
        <v>8.9999999999999993E-3</v>
      </c>
      <c r="L438" s="18">
        <v>2009</v>
      </c>
      <c r="M438" s="18">
        <v>2009</v>
      </c>
      <c r="N438" s="18" t="s">
        <v>197</v>
      </c>
      <c r="O438" s="18">
        <v>1</v>
      </c>
    </row>
    <row r="439" spans="1:15" ht="15">
      <c r="A439" s="17" t="s">
        <v>190</v>
      </c>
      <c r="B439" s="18" t="s">
        <v>114</v>
      </c>
      <c r="C439" s="18" t="s">
        <v>199</v>
      </c>
      <c r="D439" s="16">
        <v>1</v>
      </c>
      <c r="E439" s="16">
        <v>71.25</v>
      </c>
      <c r="F439" s="16">
        <v>-165.75</v>
      </c>
      <c r="G439" s="27">
        <v>5.0000000000000001E-3</v>
      </c>
      <c r="H439" s="18" t="s">
        <v>61</v>
      </c>
      <c r="I439" s="18" t="s">
        <v>61</v>
      </c>
      <c r="J439" s="27">
        <v>2E-3</v>
      </c>
      <c r="K439" s="27">
        <v>8.9999999999999993E-3</v>
      </c>
      <c r="L439" s="18">
        <v>2009</v>
      </c>
      <c r="M439" s="18">
        <v>2009</v>
      </c>
      <c r="N439" s="18" t="s">
        <v>197</v>
      </c>
      <c r="O439" s="18">
        <v>1</v>
      </c>
    </row>
    <row r="440" spans="1:15" ht="15">
      <c r="A440" s="17" t="s">
        <v>190</v>
      </c>
      <c r="B440" s="18" t="s">
        <v>114</v>
      </c>
      <c r="C440" s="18" t="s">
        <v>199</v>
      </c>
      <c r="D440" s="16">
        <v>1</v>
      </c>
      <c r="E440" s="16">
        <v>71.25</v>
      </c>
      <c r="F440" s="16">
        <v>-165.25</v>
      </c>
      <c r="G440" s="27">
        <v>5.0000000000000001E-3</v>
      </c>
      <c r="H440" s="18" t="s">
        <v>61</v>
      </c>
      <c r="I440" s="18" t="s">
        <v>61</v>
      </c>
      <c r="J440" s="27">
        <v>2E-3</v>
      </c>
      <c r="K440" s="27">
        <v>8.9999999999999993E-3</v>
      </c>
      <c r="L440" s="18">
        <v>2009</v>
      </c>
      <c r="M440" s="18">
        <v>2009</v>
      </c>
      <c r="N440" s="18" t="s">
        <v>197</v>
      </c>
      <c r="O440" s="18">
        <v>1</v>
      </c>
    </row>
    <row r="441" spans="1:15" ht="15">
      <c r="A441" s="17" t="s">
        <v>190</v>
      </c>
      <c r="B441" s="18" t="s">
        <v>114</v>
      </c>
      <c r="C441" s="18" t="s">
        <v>199</v>
      </c>
      <c r="D441" s="16">
        <v>1</v>
      </c>
      <c r="E441" s="16">
        <v>71.25</v>
      </c>
      <c r="F441" s="16">
        <v>-164.75</v>
      </c>
      <c r="G441" s="27">
        <v>5.0000000000000001E-3</v>
      </c>
      <c r="H441" s="18" t="s">
        <v>61</v>
      </c>
      <c r="I441" s="18" t="s">
        <v>61</v>
      </c>
      <c r="J441" s="27">
        <v>2E-3</v>
      </c>
      <c r="K441" s="27">
        <v>8.9999999999999993E-3</v>
      </c>
      <c r="L441" s="18">
        <v>2009</v>
      </c>
      <c r="M441" s="18">
        <v>2009</v>
      </c>
      <c r="N441" s="18" t="s">
        <v>197</v>
      </c>
      <c r="O441" s="18">
        <v>1</v>
      </c>
    </row>
    <row r="442" spans="1:15" ht="15">
      <c r="A442" s="17" t="s">
        <v>190</v>
      </c>
      <c r="B442" s="18" t="s">
        <v>114</v>
      </c>
      <c r="C442" s="18" t="s">
        <v>199</v>
      </c>
      <c r="D442" s="16">
        <v>1</v>
      </c>
      <c r="E442" s="16">
        <v>71.25</v>
      </c>
      <c r="F442" s="16">
        <v>-163.25</v>
      </c>
      <c r="G442" s="27">
        <v>5.0000000000000001E-3</v>
      </c>
      <c r="H442" s="18" t="s">
        <v>61</v>
      </c>
      <c r="I442" s="18" t="s">
        <v>61</v>
      </c>
      <c r="J442" s="27">
        <v>2E-3</v>
      </c>
      <c r="K442" s="27">
        <v>8.9999999999999993E-3</v>
      </c>
      <c r="L442" s="18">
        <v>2009</v>
      </c>
      <c r="M442" s="18">
        <v>2009</v>
      </c>
      <c r="N442" s="18" t="s">
        <v>197</v>
      </c>
      <c r="O442" s="18">
        <v>1</v>
      </c>
    </row>
    <row r="443" spans="1:15" ht="15">
      <c r="A443" s="17" t="s">
        <v>190</v>
      </c>
      <c r="B443" s="18" t="s">
        <v>114</v>
      </c>
      <c r="C443" s="18" t="s">
        <v>199</v>
      </c>
      <c r="D443" s="16">
        <v>1</v>
      </c>
      <c r="E443" s="16">
        <v>71.25</v>
      </c>
      <c r="F443" s="16">
        <v>-162.75</v>
      </c>
      <c r="G443" s="27">
        <v>5.0000000000000001E-3</v>
      </c>
      <c r="H443" s="18" t="s">
        <v>61</v>
      </c>
      <c r="I443" s="18" t="s">
        <v>61</v>
      </c>
      <c r="J443" s="27">
        <v>2E-3</v>
      </c>
      <c r="K443" s="27">
        <v>8.9999999999999993E-3</v>
      </c>
      <c r="L443" s="18">
        <v>2009</v>
      </c>
      <c r="M443" s="18">
        <v>2009</v>
      </c>
      <c r="N443" s="18" t="s">
        <v>197</v>
      </c>
      <c r="O443" s="18">
        <v>1</v>
      </c>
    </row>
    <row r="444" spans="1:15" ht="15">
      <c r="A444" s="17" t="s">
        <v>190</v>
      </c>
      <c r="B444" s="18" t="s">
        <v>114</v>
      </c>
      <c r="C444" s="18" t="s">
        <v>199</v>
      </c>
      <c r="D444" s="16">
        <v>1</v>
      </c>
      <c r="E444" s="16">
        <v>72.25</v>
      </c>
      <c r="F444" s="16">
        <v>-164.25</v>
      </c>
      <c r="G444" s="27">
        <v>5.0000000000000001E-3</v>
      </c>
      <c r="H444" s="18" t="s">
        <v>61</v>
      </c>
      <c r="I444" s="18" t="s">
        <v>61</v>
      </c>
      <c r="J444" s="27">
        <v>2E-3</v>
      </c>
      <c r="K444" s="27">
        <v>8.9999999999999993E-3</v>
      </c>
      <c r="L444" s="18">
        <v>2009</v>
      </c>
      <c r="M444" s="18">
        <v>2009</v>
      </c>
      <c r="N444" s="18" t="s">
        <v>197</v>
      </c>
      <c r="O444" s="18">
        <v>1</v>
      </c>
    </row>
    <row r="445" spans="1:15" ht="15">
      <c r="A445" s="17" t="s">
        <v>190</v>
      </c>
      <c r="B445" s="18" t="s">
        <v>114</v>
      </c>
      <c r="C445" s="18" t="s">
        <v>199</v>
      </c>
      <c r="D445" s="16">
        <v>1</v>
      </c>
      <c r="E445" s="16">
        <v>72.25</v>
      </c>
      <c r="F445" s="16">
        <v>-163.75</v>
      </c>
      <c r="G445" s="27">
        <v>5.0000000000000001E-3</v>
      </c>
      <c r="H445" s="18" t="s">
        <v>61</v>
      </c>
      <c r="I445" s="18" t="s">
        <v>61</v>
      </c>
      <c r="J445" s="27">
        <v>2E-3</v>
      </c>
      <c r="K445" s="27">
        <v>8.9999999999999993E-3</v>
      </c>
      <c r="L445" s="18">
        <v>2009</v>
      </c>
      <c r="M445" s="18">
        <v>2009</v>
      </c>
      <c r="N445" s="18" t="s">
        <v>197</v>
      </c>
      <c r="O445" s="18">
        <v>1</v>
      </c>
    </row>
    <row r="446" spans="1:15" ht="15">
      <c r="A446" s="17" t="s">
        <v>190</v>
      </c>
      <c r="B446" s="18" t="s">
        <v>114</v>
      </c>
      <c r="C446" s="18" t="s">
        <v>199</v>
      </c>
      <c r="D446" s="16">
        <v>1</v>
      </c>
      <c r="E446" s="16">
        <v>70.75</v>
      </c>
      <c r="F446" s="16">
        <v>-166.25</v>
      </c>
      <c r="G446" s="27">
        <v>5.0000000000000001E-3</v>
      </c>
      <c r="H446" s="18" t="s">
        <v>61</v>
      </c>
      <c r="I446" s="18" t="s">
        <v>61</v>
      </c>
      <c r="J446" s="27">
        <v>2E-3</v>
      </c>
      <c r="K446" s="27">
        <v>8.9999999999999993E-3</v>
      </c>
      <c r="L446" s="18">
        <v>2009</v>
      </c>
      <c r="M446" s="18">
        <v>2009</v>
      </c>
      <c r="N446" s="18" t="s">
        <v>197</v>
      </c>
      <c r="O446" s="18">
        <v>1</v>
      </c>
    </row>
    <row r="447" spans="1:15" ht="15">
      <c r="A447" s="17" t="s">
        <v>190</v>
      </c>
      <c r="B447" s="18" t="s">
        <v>114</v>
      </c>
      <c r="C447" s="18" t="s">
        <v>199</v>
      </c>
      <c r="D447" s="16">
        <v>1</v>
      </c>
      <c r="E447" s="16">
        <v>71.25</v>
      </c>
      <c r="F447" s="16">
        <v>-163.75</v>
      </c>
      <c r="G447" s="27">
        <v>5.0000000000000001E-3</v>
      </c>
      <c r="H447" s="18" t="s">
        <v>61</v>
      </c>
      <c r="I447" s="18" t="s">
        <v>61</v>
      </c>
      <c r="J447" s="27">
        <v>2E-3</v>
      </c>
      <c r="K447" s="27">
        <v>8.9999999999999993E-3</v>
      </c>
      <c r="L447" s="18">
        <v>2009</v>
      </c>
      <c r="M447" s="18">
        <v>2009</v>
      </c>
      <c r="N447" s="18" t="s">
        <v>197</v>
      </c>
      <c r="O447" s="18">
        <v>1</v>
      </c>
    </row>
    <row r="448" spans="1:15" ht="15">
      <c r="A448" s="17" t="s">
        <v>190</v>
      </c>
      <c r="B448" s="18" t="s">
        <v>114</v>
      </c>
      <c r="C448" s="18" t="s">
        <v>199</v>
      </c>
      <c r="D448" s="16">
        <v>1</v>
      </c>
      <c r="E448" s="16">
        <v>71.25</v>
      </c>
      <c r="F448" s="16">
        <v>-166.25</v>
      </c>
      <c r="G448" s="27">
        <v>5.0000000000000001E-3</v>
      </c>
      <c r="H448" s="18" t="s">
        <v>61</v>
      </c>
      <c r="I448" s="18" t="s">
        <v>61</v>
      </c>
      <c r="J448" s="27">
        <v>2E-3</v>
      </c>
      <c r="K448" s="27">
        <v>8.9999999999999993E-3</v>
      </c>
      <c r="L448" s="18">
        <v>2009</v>
      </c>
      <c r="M448" s="18">
        <v>2009</v>
      </c>
      <c r="N448" s="18" t="s">
        <v>197</v>
      </c>
      <c r="O448" s="18">
        <v>1</v>
      </c>
    </row>
    <row r="449" spans="1:15" ht="15">
      <c r="A449" s="17" t="s">
        <v>190</v>
      </c>
      <c r="B449" s="18" t="s">
        <v>114</v>
      </c>
      <c r="C449" s="18" t="s">
        <v>199</v>
      </c>
      <c r="D449" s="16">
        <v>1</v>
      </c>
      <c r="E449" s="16">
        <v>72.25</v>
      </c>
      <c r="F449" s="16">
        <v>-163.25</v>
      </c>
      <c r="G449" s="27">
        <v>5.0000000000000001E-3</v>
      </c>
      <c r="H449" s="18" t="s">
        <v>61</v>
      </c>
      <c r="I449" s="18" t="s">
        <v>61</v>
      </c>
      <c r="J449" s="27">
        <v>2E-3</v>
      </c>
      <c r="K449" s="27">
        <v>8.9999999999999993E-3</v>
      </c>
      <c r="L449" s="18">
        <v>2009</v>
      </c>
      <c r="M449" s="18">
        <v>2009</v>
      </c>
      <c r="N449" s="18" t="s">
        <v>197</v>
      </c>
      <c r="O449" s="18">
        <v>1</v>
      </c>
    </row>
    <row r="450" spans="1:15" ht="15">
      <c r="A450" s="17" t="s">
        <v>190</v>
      </c>
      <c r="B450" s="18" t="s">
        <v>114</v>
      </c>
      <c r="C450" s="18" t="s">
        <v>199</v>
      </c>
      <c r="D450" s="16">
        <v>1</v>
      </c>
      <c r="E450" s="16">
        <v>71.75</v>
      </c>
      <c r="F450" s="16">
        <v>-162.25</v>
      </c>
      <c r="G450" s="27">
        <v>5.0000000000000001E-3</v>
      </c>
      <c r="H450" s="18" t="s">
        <v>61</v>
      </c>
      <c r="I450" s="18" t="s">
        <v>61</v>
      </c>
      <c r="J450" s="27">
        <v>2E-3</v>
      </c>
      <c r="K450" s="27">
        <v>8.9999999999999993E-3</v>
      </c>
      <c r="L450" s="18">
        <v>2009</v>
      </c>
      <c r="M450" s="18">
        <v>2009</v>
      </c>
      <c r="N450" s="18" t="s">
        <v>197</v>
      </c>
      <c r="O450" s="18">
        <v>1</v>
      </c>
    </row>
    <row r="451" spans="1:15" ht="15">
      <c r="A451" s="17" t="s">
        <v>190</v>
      </c>
      <c r="B451" s="18" t="s">
        <v>114</v>
      </c>
      <c r="C451" s="18" t="s">
        <v>199</v>
      </c>
      <c r="D451" s="16">
        <v>1</v>
      </c>
      <c r="E451" s="16">
        <v>72.25</v>
      </c>
      <c r="F451" s="16">
        <v>-164.75</v>
      </c>
      <c r="G451" s="27">
        <v>5.0000000000000001E-3</v>
      </c>
      <c r="H451" s="18" t="s">
        <v>61</v>
      </c>
      <c r="I451" s="18" t="s">
        <v>61</v>
      </c>
      <c r="J451" s="27">
        <v>2E-3</v>
      </c>
      <c r="K451" s="27">
        <v>8.9999999999999993E-3</v>
      </c>
      <c r="L451" s="18">
        <v>2009</v>
      </c>
      <c r="M451" s="18">
        <v>2009</v>
      </c>
      <c r="N451" s="18" t="s">
        <v>197</v>
      </c>
      <c r="O451" s="18">
        <v>1</v>
      </c>
    </row>
    <row r="452" spans="1:15" ht="15">
      <c r="A452" s="17" t="s">
        <v>190</v>
      </c>
      <c r="B452" s="18" t="s">
        <v>114</v>
      </c>
      <c r="C452" s="18" t="s">
        <v>199</v>
      </c>
      <c r="D452" s="16">
        <v>1</v>
      </c>
      <c r="E452" s="16">
        <v>71.25</v>
      </c>
      <c r="F452" s="16">
        <v>-162.25</v>
      </c>
      <c r="G452" s="27">
        <v>5.0000000000000001E-3</v>
      </c>
      <c r="H452" s="18" t="s">
        <v>61</v>
      </c>
      <c r="I452" s="18" t="s">
        <v>61</v>
      </c>
      <c r="J452" s="27">
        <v>2E-3</v>
      </c>
      <c r="K452" s="27">
        <v>8.9999999999999993E-3</v>
      </c>
      <c r="L452" s="18">
        <v>2009</v>
      </c>
      <c r="M452" s="18">
        <v>2009</v>
      </c>
      <c r="N452" s="18" t="s">
        <v>197</v>
      </c>
      <c r="O452" s="18">
        <v>1</v>
      </c>
    </row>
    <row r="453" spans="1:15" ht="15">
      <c r="A453" s="17" t="s">
        <v>190</v>
      </c>
      <c r="B453" s="18" t="s">
        <v>114</v>
      </c>
      <c r="C453" s="18" t="s">
        <v>201</v>
      </c>
      <c r="D453" s="16">
        <v>1</v>
      </c>
      <c r="E453" s="16">
        <v>71.75</v>
      </c>
      <c r="F453" s="16">
        <v>-163.25</v>
      </c>
      <c r="G453" s="27">
        <v>1.4999999999999999E-2</v>
      </c>
      <c r="H453" s="18" t="s">
        <v>61</v>
      </c>
      <c r="I453" s="18" t="s">
        <v>61</v>
      </c>
      <c r="J453" s="27">
        <v>0.01</v>
      </c>
      <c r="K453" s="27">
        <v>2.3E-2</v>
      </c>
      <c r="L453" s="18">
        <v>2010</v>
      </c>
      <c r="M453" s="18">
        <v>2010</v>
      </c>
      <c r="N453" s="18" t="s">
        <v>197</v>
      </c>
      <c r="O453" s="18">
        <v>1</v>
      </c>
    </row>
    <row r="454" spans="1:15" ht="15">
      <c r="A454" s="17" t="s">
        <v>190</v>
      </c>
      <c r="B454" s="18" t="s">
        <v>114</v>
      </c>
      <c r="C454" s="18" t="s">
        <v>201</v>
      </c>
      <c r="D454" s="16">
        <v>1</v>
      </c>
      <c r="E454" s="16">
        <v>71.75</v>
      </c>
      <c r="F454" s="16">
        <v>-163.75</v>
      </c>
      <c r="G454" s="27">
        <v>1.4999999999999999E-2</v>
      </c>
      <c r="H454" s="18" t="s">
        <v>61</v>
      </c>
      <c r="I454" s="18" t="s">
        <v>61</v>
      </c>
      <c r="J454" s="27">
        <v>0.01</v>
      </c>
      <c r="K454" s="27">
        <v>2.3E-2</v>
      </c>
      <c r="L454" s="18">
        <v>2010</v>
      </c>
      <c r="M454" s="18">
        <v>2010</v>
      </c>
      <c r="N454" s="18" t="s">
        <v>197</v>
      </c>
      <c r="O454" s="18">
        <v>1</v>
      </c>
    </row>
    <row r="455" spans="1:15" ht="15">
      <c r="A455" s="17" t="s">
        <v>190</v>
      </c>
      <c r="B455" s="18" t="s">
        <v>114</v>
      </c>
      <c r="C455" s="18" t="s">
        <v>201</v>
      </c>
      <c r="D455" s="16">
        <v>1</v>
      </c>
      <c r="E455" s="16">
        <v>71.75</v>
      </c>
      <c r="F455" s="16">
        <v>-164.25</v>
      </c>
      <c r="G455" s="27">
        <v>1.4999999999999999E-2</v>
      </c>
      <c r="H455" s="18" t="s">
        <v>61</v>
      </c>
      <c r="I455" s="18" t="s">
        <v>61</v>
      </c>
      <c r="J455" s="27">
        <v>0.01</v>
      </c>
      <c r="K455" s="27">
        <v>2.3E-2</v>
      </c>
      <c r="L455" s="18">
        <v>2010</v>
      </c>
      <c r="M455" s="18">
        <v>2010</v>
      </c>
      <c r="N455" s="18" t="s">
        <v>197</v>
      </c>
      <c r="O455" s="18">
        <v>1</v>
      </c>
    </row>
    <row r="456" spans="1:15" ht="15">
      <c r="A456" s="17" t="s">
        <v>190</v>
      </c>
      <c r="B456" s="18" t="s">
        <v>114</v>
      </c>
      <c r="C456" s="18" t="s">
        <v>201</v>
      </c>
      <c r="D456" s="16">
        <v>1</v>
      </c>
      <c r="E456" s="16">
        <v>71.75</v>
      </c>
      <c r="F456" s="16">
        <v>-164.75</v>
      </c>
      <c r="G456" s="27">
        <v>1.4999999999999999E-2</v>
      </c>
      <c r="H456" s="18" t="s">
        <v>61</v>
      </c>
      <c r="I456" s="18" t="s">
        <v>61</v>
      </c>
      <c r="J456" s="27">
        <v>0.01</v>
      </c>
      <c r="K456" s="27">
        <v>2.3E-2</v>
      </c>
      <c r="L456" s="18">
        <v>2010</v>
      </c>
      <c r="M456" s="18">
        <v>2010</v>
      </c>
      <c r="N456" s="18" t="s">
        <v>197</v>
      </c>
      <c r="O456" s="18">
        <v>1</v>
      </c>
    </row>
    <row r="457" spans="1:15" ht="15">
      <c r="A457" s="17" t="s">
        <v>190</v>
      </c>
      <c r="B457" s="18" t="s">
        <v>114</v>
      </c>
      <c r="C457" s="18" t="s">
        <v>201</v>
      </c>
      <c r="D457" s="16">
        <v>1</v>
      </c>
      <c r="E457" s="16">
        <v>70.75</v>
      </c>
      <c r="F457" s="16">
        <v>-165.25</v>
      </c>
      <c r="G457" s="27">
        <v>1.4999999999999999E-2</v>
      </c>
      <c r="H457" s="18" t="s">
        <v>61</v>
      </c>
      <c r="I457" s="18" t="s">
        <v>61</v>
      </c>
      <c r="J457" s="27">
        <v>0.01</v>
      </c>
      <c r="K457" s="27">
        <v>2.3E-2</v>
      </c>
      <c r="L457" s="18">
        <v>2010</v>
      </c>
      <c r="M457" s="18">
        <v>2010</v>
      </c>
      <c r="N457" s="18" t="s">
        <v>197</v>
      </c>
      <c r="O457" s="18">
        <v>1</v>
      </c>
    </row>
    <row r="458" spans="1:15" ht="15">
      <c r="A458" s="17" t="s">
        <v>190</v>
      </c>
      <c r="B458" s="18" t="s">
        <v>114</v>
      </c>
      <c r="C458" s="18" t="s">
        <v>201</v>
      </c>
      <c r="D458" s="16">
        <v>1</v>
      </c>
      <c r="E458" s="16">
        <v>70.75</v>
      </c>
      <c r="F458" s="16">
        <v>-165.75</v>
      </c>
      <c r="G458" s="27">
        <v>1.4999999999999999E-2</v>
      </c>
      <c r="H458" s="18" t="s">
        <v>61</v>
      </c>
      <c r="I458" s="18" t="s">
        <v>61</v>
      </c>
      <c r="J458" s="27">
        <v>0.01</v>
      </c>
      <c r="K458" s="27">
        <v>2.3E-2</v>
      </c>
      <c r="L458" s="18">
        <v>2010</v>
      </c>
      <c r="M458" s="18">
        <v>2010</v>
      </c>
      <c r="N458" s="18" t="s">
        <v>197</v>
      </c>
      <c r="O458" s="18">
        <v>1</v>
      </c>
    </row>
    <row r="459" spans="1:15" ht="15">
      <c r="A459" s="17" t="s">
        <v>190</v>
      </c>
      <c r="B459" s="18" t="s">
        <v>114</v>
      </c>
      <c r="C459" s="18" t="s">
        <v>201</v>
      </c>
      <c r="D459" s="16">
        <v>1</v>
      </c>
      <c r="E459" s="16">
        <v>71.75</v>
      </c>
      <c r="F459" s="16">
        <v>-162.75</v>
      </c>
      <c r="G459" s="27">
        <v>1.4999999999999999E-2</v>
      </c>
      <c r="H459" s="18" t="s">
        <v>61</v>
      </c>
      <c r="I459" s="18" t="s">
        <v>61</v>
      </c>
      <c r="J459" s="27">
        <v>0.01</v>
      </c>
      <c r="K459" s="27">
        <v>2.3E-2</v>
      </c>
      <c r="L459" s="18">
        <v>2010</v>
      </c>
      <c r="M459" s="18">
        <v>2010</v>
      </c>
      <c r="N459" s="18" t="s">
        <v>197</v>
      </c>
      <c r="O459" s="18">
        <v>1</v>
      </c>
    </row>
    <row r="460" spans="1:15" ht="15">
      <c r="A460" s="17" t="s">
        <v>190</v>
      </c>
      <c r="B460" s="18" t="s">
        <v>114</v>
      </c>
      <c r="C460" s="18" t="s">
        <v>201</v>
      </c>
      <c r="D460" s="16">
        <v>1</v>
      </c>
      <c r="E460" s="16">
        <v>70.75</v>
      </c>
      <c r="F460" s="16">
        <v>-164.75</v>
      </c>
      <c r="G460" s="27">
        <v>1.4999999999999999E-2</v>
      </c>
      <c r="H460" s="18" t="s">
        <v>61</v>
      </c>
      <c r="I460" s="18" t="s">
        <v>61</v>
      </c>
      <c r="J460" s="27">
        <v>0.01</v>
      </c>
      <c r="K460" s="27">
        <v>2.3E-2</v>
      </c>
      <c r="L460" s="18">
        <v>2010</v>
      </c>
      <c r="M460" s="18">
        <v>2010</v>
      </c>
      <c r="N460" s="18" t="s">
        <v>197</v>
      </c>
      <c r="O460" s="18">
        <v>1</v>
      </c>
    </row>
    <row r="461" spans="1:15" ht="15">
      <c r="A461" s="17" t="s">
        <v>190</v>
      </c>
      <c r="B461" s="18" t="s">
        <v>114</v>
      </c>
      <c r="C461" s="18" t="s">
        <v>201</v>
      </c>
      <c r="D461" s="16">
        <v>1</v>
      </c>
      <c r="E461" s="16">
        <v>71.25</v>
      </c>
      <c r="F461" s="16">
        <v>-165.75</v>
      </c>
      <c r="G461" s="27">
        <v>1.4999999999999999E-2</v>
      </c>
      <c r="H461" s="18" t="s">
        <v>61</v>
      </c>
      <c r="I461" s="18" t="s">
        <v>61</v>
      </c>
      <c r="J461" s="27">
        <v>0.01</v>
      </c>
      <c r="K461" s="27">
        <v>2.3E-2</v>
      </c>
      <c r="L461" s="18">
        <v>2010</v>
      </c>
      <c r="M461" s="18">
        <v>2010</v>
      </c>
      <c r="N461" s="18" t="s">
        <v>197</v>
      </c>
      <c r="O461" s="18">
        <v>1</v>
      </c>
    </row>
    <row r="462" spans="1:15" ht="15">
      <c r="A462" s="17" t="s">
        <v>190</v>
      </c>
      <c r="B462" s="18" t="s">
        <v>114</v>
      </c>
      <c r="C462" s="18" t="s">
        <v>201</v>
      </c>
      <c r="D462" s="16">
        <v>1</v>
      </c>
      <c r="E462" s="16">
        <v>71.25</v>
      </c>
      <c r="F462" s="16">
        <v>-165.25</v>
      </c>
      <c r="G462" s="27">
        <v>1.4999999999999999E-2</v>
      </c>
      <c r="H462" s="18" t="s">
        <v>61</v>
      </c>
      <c r="I462" s="18" t="s">
        <v>61</v>
      </c>
      <c r="J462" s="27">
        <v>0.01</v>
      </c>
      <c r="K462" s="27">
        <v>2.3E-2</v>
      </c>
      <c r="L462" s="18">
        <v>2010</v>
      </c>
      <c r="M462" s="18">
        <v>2010</v>
      </c>
      <c r="N462" s="18" t="s">
        <v>197</v>
      </c>
      <c r="O462" s="18">
        <v>1</v>
      </c>
    </row>
    <row r="463" spans="1:15" ht="15">
      <c r="A463" s="17" t="s">
        <v>190</v>
      </c>
      <c r="B463" s="18" t="s">
        <v>114</v>
      </c>
      <c r="C463" s="18" t="s">
        <v>201</v>
      </c>
      <c r="D463" s="16">
        <v>1</v>
      </c>
      <c r="E463" s="16">
        <v>71.25</v>
      </c>
      <c r="F463" s="16">
        <v>-164.75</v>
      </c>
      <c r="G463" s="27">
        <v>1.4999999999999999E-2</v>
      </c>
      <c r="H463" s="18" t="s">
        <v>61</v>
      </c>
      <c r="I463" s="18" t="s">
        <v>61</v>
      </c>
      <c r="J463" s="27">
        <v>0.01</v>
      </c>
      <c r="K463" s="27">
        <v>2.3E-2</v>
      </c>
      <c r="L463" s="18">
        <v>2010</v>
      </c>
      <c r="M463" s="18">
        <v>2010</v>
      </c>
      <c r="N463" s="18" t="s">
        <v>197</v>
      </c>
      <c r="O463" s="18">
        <v>1</v>
      </c>
    </row>
    <row r="464" spans="1:15" ht="15">
      <c r="A464" s="17" t="s">
        <v>190</v>
      </c>
      <c r="B464" s="18" t="s">
        <v>114</v>
      </c>
      <c r="C464" s="18" t="s">
        <v>201</v>
      </c>
      <c r="D464" s="16">
        <v>1</v>
      </c>
      <c r="E464" s="16">
        <v>71.25</v>
      </c>
      <c r="F464" s="16">
        <v>-163.25</v>
      </c>
      <c r="G464" s="27">
        <v>1.4999999999999999E-2</v>
      </c>
      <c r="H464" s="18" t="s">
        <v>61</v>
      </c>
      <c r="I464" s="18" t="s">
        <v>61</v>
      </c>
      <c r="J464" s="27">
        <v>0.01</v>
      </c>
      <c r="K464" s="27">
        <v>2.3E-2</v>
      </c>
      <c r="L464" s="18">
        <v>2010</v>
      </c>
      <c r="M464" s="18">
        <v>2010</v>
      </c>
      <c r="N464" s="18" t="s">
        <v>197</v>
      </c>
      <c r="O464" s="18">
        <v>1</v>
      </c>
    </row>
    <row r="465" spans="1:15" ht="15">
      <c r="A465" s="17" t="s">
        <v>190</v>
      </c>
      <c r="B465" s="18" t="s">
        <v>114</v>
      </c>
      <c r="C465" s="18" t="s">
        <v>201</v>
      </c>
      <c r="D465" s="16">
        <v>1</v>
      </c>
      <c r="E465" s="16">
        <v>71.25</v>
      </c>
      <c r="F465" s="16">
        <v>-162.75</v>
      </c>
      <c r="G465" s="27">
        <v>1.4999999999999999E-2</v>
      </c>
      <c r="H465" s="18" t="s">
        <v>61</v>
      </c>
      <c r="I465" s="18" t="s">
        <v>61</v>
      </c>
      <c r="J465" s="27">
        <v>0.01</v>
      </c>
      <c r="K465" s="27">
        <v>2.3E-2</v>
      </c>
      <c r="L465" s="18">
        <v>2010</v>
      </c>
      <c r="M465" s="18">
        <v>2010</v>
      </c>
      <c r="N465" s="18" t="s">
        <v>197</v>
      </c>
      <c r="O465" s="18">
        <v>1</v>
      </c>
    </row>
    <row r="466" spans="1:15" ht="15">
      <c r="A466" s="17" t="s">
        <v>190</v>
      </c>
      <c r="B466" s="18" t="s">
        <v>114</v>
      </c>
      <c r="C466" s="18" t="s">
        <v>201</v>
      </c>
      <c r="D466" s="16">
        <v>1</v>
      </c>
      <c r="E466" s="16">
        <v>72.25</v>
      </c>
      <c r="F466" s="16">
        <v>-164.25</v>
      </c>
      <c r="G466" s="27">
        <v>1.4999999999999999E-2</v>
      </c>
      <c r="H466" s="18" t="s">
        <v>61</v>
      </c>
      <c r="I466" s="18" t="s">
        <v>61</v>
      </c>
      <c r="J466" s="27">
        <v>0.01</v>
      </c>
      <c r="K466" s="27">
        <v>2.3E-2</v>
      </c>
      <c r="L466" s="18">
        <v>2010</v>
      </c>
      <c r="M466" s="18">
        <v>2010</v>
      </c>
      <c r="N466" s="18" t="s">
        <v>197</v>
      </c>
      <c r="O466" s="18">
        <v>1</v>
      </c>
    </row>
    <row r="467" spans="1:15" ht="15">
      <c r="A467" s="17" t="s">
        <v>190</v>
      </c>
      <c r="B467" s="18" t="s">
        <v>114</v>
      </c>
      <c r="C467" s="18" t="s">
        <v>201</v>
      </c>
      <c r="D467" s="16">
        <v>1</v>
      </c>
      <c r="E467" s="16">
        <v>72.25</v>
      </c>
      <c r="F467" s="16">
        <v>-163.75</v>
      </c>
      <c r="G467" s="27">
        <v>1.4999999999999999E-2</v>
      </c>
      <c r="H467" s="18" t="s">
        <v>61</v>
      </c>
      <c r="I467" s="18" t="s">
        <v>61</v>
      </c>
      <c r="J467" s="27">
        <v>0.01</v>
      </c>
      <c r="K467" s="27">
        <v>2.3E-2</v>
      </c>
      <c r="L467" s="18">
        <v>2010</v>
      </c>
      <c r="M467" s="18">
        <v>2010</v>
      </c>
      <c r="N467" s="18" t="s">
        <v>197</v>
      </c>
      <c r="O467" s="18">
        <v>1</v>
      </c>
    </row>
    <row r="468" spans="1:15" ht="15">
      <c r="A468" s="17" t="s">
        <v>190</v>
      </c>
      <c r="B468" s="18" t="s">
        <v>114</v>
      </c>
      <c r="C468" s="18" t="s">
        <v>201</v>
      </c>
      <c r="D468" s="16">
        <v>1</v>
      </c>
      <c r="E468" s="16">
        <v>70.75</v>
      </c>
      <c r="F468" s="16">
        <v>-166.25</v>
      </c>
      <c r="G468" s="27">
        <v>1.4999999999999999E-2</v>
      </c>
      <c r="H468" s="18" t="s">
        <v>61</v>
      </c>
      <c r="I468" s="18" t="s">
        <v>61</v>
      </c>
      <c r="J468" s="27">
        <v>0.01</v>
      </c>
      <c r="K468" s="27">
        <v>2.3E-2</v>
      </c>
      <c r="L468" s="18">
        <v>2010</v>
      </c>
      <c r="M468" s="18">
        <v>2010</v>
      </c>
      <c r="N468" s="18" t="s">
        <v>197</v>
      </c>
      <c r="O468" s="18">
        <v>1</v>
      </c>
    </row>
    <row r="469" spans="1:15" ht="15">
      <c r="A469" s="17" t="s">
        <v>190</v>
      </c>
      <c r="B469" s="18" t="s">
        <v>114</v>
      </c>
      <c r="C469" s="18" t="s">
        <v>201</v>
      </c>
      <c r="D469" s="16">
        <v>1</v>
      </c>
      <c r="E469" s="16">
        <v>71.25</v>
      </c>
      <c r="F469" s="16">
        <v>-163.75</v>
      </c>
      <c r="G469" s="27">
        <v>1.4999999999999999E-2</v>
      </c>
      <c r="H469" s="18" t="s">
        <v>61</v>
      </c>
      <c r="I469" s="18" t="s">
        <v>61</v>
      </c>
      <c r="J469" s="27">
        <v>0.01</v>
      </c>
      <c r="K469" s="27">
        <v>2.3E-2</v>
      </c>
      <c r="L469" s="18">
        <v>2010</v>
      </c>
      <c r="M469" s="18">
        <v>2010</v>
      </c>
      <c r="N469" s="18" t="s">
        <v>197</v>
      </c>
      <c r="O469" s="18">
        <v>1</v>
      </c>
    </row>
    <row r="470" spans="1:15" ht="15">
      <c r="A470" s="17" t="s">
        <v>190</v>
      </c>
      <c r="B470" s="18" t="s">
        <v>114</v>
      </c>
      <c r="C470" s="18" t="s">
        <v>201</v>
      </c>
      <c r="D470" s="16">
        <v>1</v>
      </c>
      <c r="E470" s="16">
        <v>71.25</v>
      </c>
      <c r="F470" s="16">
        <v>-166.25</v>
      </c>
      <c r="G470" s="27">
        <v>1.4999999999999999E-2</v>
      </c>
      <c r="H470" s="18" t="s">
        <v>61</v>
      </c>
      <c r="I470" s="18" t="s">
        <v>61</v>
      </c>
      <c r="J470" s="27">
        <v>0.01</v>
      </c>
      <c r="K470" s="27">
        <v>2.3E-2</v>
      </c>
      <c r="L470" s="18">
        <v>2010</v>
      </c>
      <c r="M470" s="18">
        <v>2010</v>
      </c>
      <c r="N470" s="18" t="s">
        <v>197</v>
      </c>
      <c r="O470" s="18">
        <v>1</v>
      </c>
    </row>
    <row r="471" spans="1:15" ht="15">
      <c r="A471" s="17" t="s">
        <v>190</v>
      </c>
      <c r="B471" s="18" t="s">
        <v>114</v>
      </c>
      <c r="C471" s="18" t="s">
        <v>201</v>
      </c>
      <c r="D471" s="16">
        <v>1</v>
      </c>
      <c r="E471" s="16">
        <v>72.25</v>
      </c>
      <c r="F471" s="16">
        <v>-163.25</v>
      </c>
      <c r="G471" s="27">
        <v>1.4999999999999999E-2</v>
      </c>
      <c r="H471" s="18" t="s">
        <v>61</v>
      </c>
      <c r="I471" s="18" t="s">
        <v>61</v>
      </c>
      <c r="J471" s="27">
        <v>0.01</v>
      </c>
      <c r="K471" s="27">
        <v>2.3E-2</v>
      </c>
      <c r="L471" s="18">
        <v>2010</v>
      </c>
      <c r="M471" s="18">
        <v>2010</v>
      </c>
      <c r="N471" s="18" t="s">
        <v>197</v>
      </c>
      <c r="O471" s="18">
        <v>1</v>
      </c>
    </row>
    <row r="472" spans="1:15" ht="15">
      <c r="A472" s="17" t="s">
        <v>190</v>
      </c>
      <c r="B472" s="18" t="s">
        <v>114</v>
      </c>
      <c r="C472" s="18" t="s">
        <v>201</v>
      </c>
      <c r="D472" s="16">
        <v>1</v>
      </c>
      <c r="E472" s="16">
        <v>71.75</v>
      </c>
      <c r="F472" s="16">
        <v>-162.25</v>
      </c>
      <c r="G472" s="27">
        <v>1.4999999999999999E-2</v>
      </c>
      <c r="H472" s="18" t="s">
        <v>61</v>
      </c>
      <c r="I472" s="18" t="s">
        <v>61</v>
      </c>
      <c r="J472" s="27">
        <v>0.01</v>
      </c>
      <c r="K472" s="27">
        <v>2.3E-2</v>
      </c>
      <c r="L472" s="18">
        <v>2010</v>
      </c>
      <c r="M472" s="18">
        <v>2010</v>
      </c>
      <c r="N472" s="18" t="s">
        <v>197</v>
      </c>
      <c r="O472" s="18">
        <v>1</v>
      </c>
    </row>
    <row r="473" spans="1:15" ht="15">
      <c r="A473" s="17" t="s">
        <v>190</v>
      </c>
      <c r="B473" s="18" t="s">
        <v>114</v>
      </c>
      <c r="C473" s="18" t="s">
        <v>201</v>
      </c>
      <c r="D473" s="16">
        <v>1</v>
      </c>
      <c r="E473" s="16">
        <v>72.25</v>
      </c>
      <c r="F473" s="16">
        <v>-164.75</v>
      </c>
      <c r="G473" s="27">
        <v>1.4999999999999999E-2</v>
      </c>
      <c r="H473" s="18" t="s">
        <v>61</v>
      </c>
      <c r="I473" s="18" t="s">
        <v>61</v>
      </c>
      <c r="J473" s="27">
        <v>0.01</v>
      </c>
      <c r="K473" s="27">
        <v>2.3E-2</v>
      </c>
      <c r="L473" s="18">
        <v>2010</v>
      </c>
      <c r="M473" s="18">
        <v>2010</v>
      </c>
      <c r="N473" s="18" t="s">
        <v>197</v>
      </c>
      <c r="O473" s="18">
        <v>1</v>
      </c>
    </row>
    <row r="474" spans="1:15" ht="15">
      <c r="A474" s="17" t="s">
        <v>190</v>
      </c>
      <c r="B474" s="18" t="s">
        <v>114</v>
      </c>
      <c r="C474" s="18" t="s">
        <v>201</v>
      </c>
      <c r="D474" s="16">
        <v>1</v>
      </c>
      <c r="E474" s="16">
        <v>71.25</v>
      </c>
      <c r="F474" s="16">
        <v>-162.25</v>
      </c>
      <c r="G474" s="27">
        <v>1.4999999999999999E-2</v>
      </c>
      <c r="H474" s="18" t="s">
        <v>61</v>
      </c>
      <c r="I474" s="18" t="s">
        <v>61</v>
      </c>
      <c r="J474" s="27">
        <v>0.01</v>
      </c>
      <c r="K474" s="27">
        <v>2.3E-2</v>
      </c>
      <c r="L474" s="18">
        <v>2010</v>
      </c>
      <c r="M474" s="18">
        <v>2010</v>
      </c>
      <c r="N474" s="18" t="s">
        <v>197</v>
      </c>
      <c r="O474" s="18">
        <v>1</v>
      </c>
    </row>
    <row r="475" spans="1:15" ht="15">
      <c r="A475" s="17" t="s">
        <v>190</v>
      </c>
      <c r="B475" s="18" t="s">
        <v>114</v>
      </c>
      <c r="C475" s="18" t="s">
        <v>203</v>
      </c>
      <c r="D475" s="16">
        <v>1</v>
      </c>
      <c r="E475" s="16">
        <v>71.75</v>
      </c>
      <c r="F475" s="16">
        <v>-163.25</v>
      </c>
      <c r="G475" s="27">
        <v>0.10100000000000001</v>
      </c>
      <c r="H475" s="18" t="s">
        <v>61</v>
      </c>
      <c r="I475" s="18" t="s">
        <v>61</v>
      </c>
      <c r="J475" s="27">
        <v>4.5999999999999999E-2</v>
      </c>
      <c r="K475" s="27">
        <v>0.222</v>
      </c>
      <c r="L475" s="18">
        <v>2011</v>
      </c>
      <c r="M475" s="18">
        <v>2011</v>
      </c>
      <c r="N475" s="18" t="s">
        <v>197</v>
      </c>
      <c r="O475" s="18">
        <v>1</v>
      </c>
    </row>
    <row r="476" spans="1:15" ht="15">
      <c r="A476" s="17" t="s">
        <v>190</v>
      </c>
      <c r="B476" s="18" t="s">
        <v>114</v>
      </c>
      <c r="C476" s="18" t="s">
        <v>203</v>
      </c>
      <c r="D476" s="16">
        <v>1</v>
      </c>
      <c r="E476" s="16">
        <v>71.75</v>
      </c>
      <c r="F476" s="16">
        <v>-163.75</v>
      </c>
      <c r="G476" s="27">
        <v>0.10100000000000001</v>
      </c>
      <c r="H476" s="18" t="s">
        <v>61</v>
      </c>
      <c r="I476" s="18" t="s">
        <v>61</v>
      </c>
      <c r="J476" s="27">
        <v>4.5999999999999999E-2</v>
      </c>
      <c r="K476" s="27">
        <v>0.222</v>
      </c>
      <c r="L476" s="18">
        <v>2011</v>
      </c>
      <c r="M476" s="18">
        <v>2011</v>
      </c>
      <c r="N476" s="18" t="s">
        <v>197</v>
      </c>
      <c r="O476" s="18">
        <v>1</v>
      </c>
    </row>
    <row r="477" spans="1:15" ht="15">
      <c r="A477" s="17" t="s">
        <v>190</v>
      </c>
      <c r="B477" s="18" t="s">
        <v>114</v>
      </c>
      <c r="C477" s="18" t="s">
        <v>203</v>
      </c>
      <c r="D477" s="16">
        <v>1</v>
      </c>
      <c r="E477" s="16">
        <v>71.75</v>
      </c>
      <c r="F477" s="16">
        <v>-164.25</v>
      </c>
      <c r="G477" s="27">
        <v>0.10100000000000001</v>
      </c>
      <c r="H477" s="18" t="s">
        <v>61</v>
      </c>
      <c r="I477" s="18" t="s">
        <v>61</v>
      </c>
      <c r="J477" s="27">
        <v>4.5999999999999999E-2</v>
      </c>
      <c r="K477" s="27">
        <v>0.222</v>
      </c>
      <c r="L477" s="18">
        <v>2011</v>
      </c>
      <c r="M477" s="18">
        <v>2011</v>
      </c>
      <c r="N477" s="18" t="s">
        <v>197</v>
      </c>
      <c r="O477" s="18">
        <v>1</v>
      </c>
    </row>
    <row r="478" spans="1:15" ht="15">
      <c r="A478" s="17" t="s">
        <v>190</v>
      </c>
      <c r="B478" s="18" t="s">
        <v>114</v>
      </c>
      <c r="C478" s="18" t="s">
        <v>203</v>
      </c>
      <c r="D478" s="16">
        <v>1</v>
      </c>
      <c r="E478" s="16">
        <v>71.75</v>
      </c>
      <c r="F478" s="16">
        <v>-164.75</v>
      </c>
      <c r="G478" s="27">
        <v>0.10100000000000001</v>
      </c>
      <c r="H478" s="18" t="s">
        <v>61</v>
      </c>
      <c r="I478" s="18" t="s">
        <v>61</v>
      </c>
      <c r="J478" s="27">
        <v>4.5999999999999999E-2</v>
      </c>
      <c r="K478" s="27">
        <v>0.222</v>
      </c>
      <c r="L478" s="18">
        <v>2011</v>
      </c>
      <c r="M478" s="18">
        <v>2011</v>
      </c>
      <c r="N478" s="18" t="s">
        <v>197</v>
      </c>
      <c r="O478" s="18">
        <v>1</v>
      </c>
    </row>
    <row r="479" spans="1:15" ht="15">
      <c r="A479" s="17" t="s">
        <v>190</v>
      </c>
      <c r="B479" s="18" t="s">
        <v>114</v>
      </c>
      <c r="C479" s="18" t="s">
        <v>203</v>
      </c>
      <c r="D479" s="16">
        <v>1</v>
      </c>
      <c r="E479" s="16">
        <v>70.75</v>
      </c>
      <c r="F479" s="16">
        <v>-165.25</v>
      </c>
      <c r="G479" s="27">
        <v>0.10100000000000001</v>
      </c>
      <c r="H479" s="18" t="s">
        <v>61</v>
      </c>
      <c r="I479" s="18" t="s">
        <v>61</v>
      </c>
      <c r="J479" s="27">
        <v>4.5999999999999999E-2</v>
      </c>
      <c r="K479" s="27">
        <v>0.222</v>
      </c>
      <c r="L479" s="18">
        <v>2011</v>
      </c>
      <c r="M479" s="18">
        <v>2011</v>
      </c>
      <c r="N479" s="18" t="s">
        <v>197</v>
      </c>
      <c r="O479" s="18">
        <v>1</v>
      </c>
    </row>
    <row r="480" spans="1:15" ht="15">
      <c r="A480" s="17" t="s">
        <v>190</v>
      </c>
      <c r="B480" s="18" t="s">
        <v>114</v>
      </c>
      <c r="C480" s="18" t="s">
        <v>203</v>
      </c>
      <c r="D480" s="16">
        <v>1</v>
      </c>
      <c r="E480" s="16">
        <v>70.75</v>
      </c>
      <c r="F480" s="16">
        <v>-165.75</v>
      </c>
      <c r="G480" s="27">
        <v>0.10100000000000001</v>
      </c>
      <c r="H480" s="18" t="s">
        <v>61</v>
      </c>
      <c r="I480" s="18" t="s">
        <v>61</v>
      </c>
      <c r="J480" s="27">
        <v>4.5999999999999999E-2</v>
      </c>
      <c r="K480" s="27">
        <v>0.222</v>
      </c>
      <c r="L480" s="18">
        <v>2011</v>
      </c>
      <c r="M480" s="18">
        <v>2011</v>
      </c>
      <c r="N480" s="18" t="s">
        <v>197</v>
      </c>
      <c r="O480" s="18">
        <v>1</v>
      </c>
    </row>
    <row r="481" spans="1:15" ht="15">
      <c r="A481" s="17" t="s">
        <v>190</v>
      </c>
      <c r="B481" s="18" t="s">
        <v>114</v>
      </c>
      <c r="C481" s="18" t="s">
        <v>203</v>
      </c>
      <c r="D481" s="16">
        <v>1</v>
      </c>
      <c r="E481" s="16">
        <v>71.75</v>
      </c>
      <c r="F481" s="16">
        <v>-162.75</v>
      </c>
      <c r="G481" s="27">
        <v>0.10100000000000001</v>
      </c>
      <c r="H481" s="18" t="s">
        <v>61</v>
      </c>
      <c r="I481" s="18" t="s">
        <v>61</v>
      </c>
      <c r="J481" s="27">
        <v>4.5999999999999999E-2</v>
      </c>
      <c r="K481" s="27">
        <v>0.222</v>
      </c>
      <c r="L481" s="18">
        <v>2011</v>
      </c>
      <c r="M481" s="18">
        <v>2011</v>
      </c>
      <c r="N481" s="18" t="s">
        <v>197</v>
      </c>
      <c r="O481" s="18">
        <v>1</v>
      </c>
    </row>
    <row r="482" spans="1:15" ht="15">
      <c r="A482" s="17" t="s">
        <v>190</v>
      </c>
      <c r="B482" s="18" t="s">
        <v>114</v>
      </c>
      <c r="C482" s="18" t="s">
        <v>203</v>
      </c>
      <c r="D482" s="16">
        <v>1</v>
      </c>
      <c r="E482" s="16">
        <v>70.75</v>
      </c>
      <c r="F482" s="16">
        <v>-164.75</v>
      </c>
      <c r="G482" s="27">
        <v>0.10100000000000001</v>
      </c>
      <c r="H482" s="18" t="s">
        <v>61</v>
      </c>
      <c r="I482" s="18" t="s">
        <v>61</v>
      </c>
      <c r="J482" s="27">
        <v>4.5999999999999999E-2</v>
      </c>
      <c r="K482" s="27">
        <v>0.222</v>
      </c>
      <c r="L482" s="18">
        <v>2011</v>
      </c>
      <c r="M482" s="18">
        <v>2011</v>
      </c>
      <c r="N482" s="18" t="s">
        <v>197</v>
      </c>
      <c r="O482" s="18">
        <v>1</v>
      </c>
    </row>
    <row r="483" spans="1:15" ht="15">
      <c r="A483" s="17" t="s">
        <v>190</v>
      </c>
      <c r="B483" s="18" t="s">
        <v>114</v>
      </c>
      <c r="C483" s="18" t="s">
        <v>203</v>
      </c>
      <c r="D483" s="16">
        <v>1</v>
      </c>
      <c r="E483" s="16">
        <v>71.25</v>
      </c>
      <c r="F483" s="16">
        <v>-165.75</v>
      </c>
      <c r="G483" s="27">
        <v>0.10100000000000001</v>
      </c>
      <c r="H483" s="18" t="s">
        <v>61</v>
      </c>
      <c r="I483" s="18" t="s">
        <v>61</v>
      </c>
      <c r="J483" s="27">
        <v>4.5999999999999999E-2</v>
      </c>
      <c r="K483" s="27">
        <v>0.222</v>
      </c>
      <c r="L483" s="18">
        <v>2011</v>
      </c>
      <c r="M483" s="18">
        <v>2011</v>
      </c>
      <c r="N483" s="18" t="s">
        <v>197</v>
      </c>
      <c r="O483" s="18">
        <v>1</v>
      </c>
    </row>
    <row r="484" spans="1:15" ht="15">
      <c r="A484" s="17" t="s">
        <v>190</v>
      </c>
      <c r="B484" s="18" t="s">
        <v>114</v>
      </c>
      <c r="C484" s="18" t="s">
        <v>203</v>
      </c>
      <c r="D484" s="16">
        <v>1</v>
      </c>
      <c r="E484" s="16">
        <v>71.25</v>
      </c>
      <c r="F484" s="16">
        <v>-165.25</v>
      </c>
      <c r="G484" s="27">
        <v>0.10100000000000001</v>
      </c>
      <c r="H484" s="18" t="s">
        <v>61</v>
      </c>
      <c r="I484" s="18" t="s">
        <v>61</v>
      </c>
      <c r="J484" s="27">
        <v>4.5999999999999999E-2</v>
      </c>
      <c r="K484" s="27">
        <v>0.222</v>
      </c>
      <c r="L484" s="18">
        <v>2011</v>
      </c>
      <c r="M484" s="18">
        <v>2011</v>
      </c>
      <c r="N484" s="18" t="s">
        <v>197</v>
      </c>
      <c r="O484" s="18">
        <v>1</v>
      </c>
    </row>
    <row r="485" spans="1:15" ht="15">
      <c r="A485" s="17" t="s">
        <v>190</v>
      </c>
      <c r="B485" s="18" t="s">
        <v>114</v>
      </c>
      <c r="C485" s="18" t="s">
        <v>203</v>
      </c>
      <c r="D485" s="16">
        <v>1</v>
      </c>
      <c r="E485" s="16">
        <v>71.25</v>
      </c>
      <c r="F485" s="16">
        <v>-164.75</v>
      </c>
      <c r="G485" s="27">
        <v>0.10100000000000001</v>
      </c>
      <c r="H485" s="18" t="s">
        <v>61</v>
      </c>
      <c r="I485" s="18" t="s">
        <v>61</v>
      </c>
      <c r="J485" s="27">
        <v>4.5999999999999999E-2</v>
      </c>
      <c r="K485" s="27">
        <v>0.222</v>
      </c>
      <c r="L485" s="18">
        <v>2011</v>
      </c>
      <c r="M485" s="18">
        <v>2011</v>
      </c>
      <c r="N485" s="18" t="s">
        <v>197</v>
      </c>
      <c r="O485" s="18">
        <v>1</v>
      </c>
    </row>
    <row r="486" spans="1:15" ht="15">
      <c r="A486" s="17" t="s">
        <v>190</v>
      </c>
      <c r="B486" s="18" t="s">
        <v>114</v>
      </c>
      <c r="C486" s="18" t="s">
        <v>203</v>
      </c>
      <c r="D486" s="16">
        <v>1</v>
      </c>
      <c r="E486" s="16">
        <v>71.25</v>
      </c>
      <c r="F486" s="16">
        <v>-163.25</v>
      </c>
      <c r="G486" s="27">
        <v>0.10100000000000001</v>
      </c>
      <c r="H486" s="18" t="s">
        <v>61</v>
      </c>
      <c r="I486" s="18" t="s">
        <v>61</v>
      </c>
      <c r="J486" s="27">
        <v>4.5999999999999999E-2</v>
      </c>
      <c r="K486" s="27">
        <v>0.222</v>
      </c>
      <c r="L486" s="18">
        <v>2011</v>
      </c>
      <c r="M486" s="18">
        <v>2011</v>
      </c>
      <c r="N486" s="18" t="s">
        <v>197</v>
      </c>
      <c r="O486" s="18">
        <v>1</v>
      </c>
    </row>
    <row r="487" spans="1:15" ht="15">
      <c r="A487" s="17" t="s">
        <v>190</v>
      </c>
      <c r="B487" s="18" t="s">
        <v>114</v>
      </c>
      <c r="C487" s="18" t="s">
        <v>203</v>
      </c>
      <c r="D487" s="16">
        <v>1</v>
      </c>
      <c r="E487" s="16">
        <v>71.25</v>
      </c>
      <c r="F487" s="16">
        <v>-162.75</v>
      </c>
      <c r="G487" s="27">
        <v>0.10100000000000001</v>
      </c>
      <c r="H487" s="18" t="s">
        <v>61</v>
      </c>
      <c r="I487" s="18" t="s">
        <v>61</v>
      </c>
      <c r="J487" s="27">
        <v>4.5999999999999999E-2</v>
      </c>
      <c r="K487" s="27">
        <v>0.222</v>
      </c>
      <c r="L487" s="18">
        <v>2011</v>
      </c>
      <c r="M487" s="18">
        <v>2011</v>
      </c>
      <c r="N487" s="18" t="s">
        <v>197</v>
      </c>
      <c r="O487" s="18">
        <v>1</v>
      </c>
    </row>
    <row r="488" spans="1:15" ht="15">
      <c r="A488" s="17" t="s">
        <v>190</v>
      </c>
      <c r="B488" s="18" t="s">
        <v>114</v>
      </c>
      <c r="C488" s="18" t="s">
        <v>203</v>
      </c>
      <c r="D488" s="16">
        <v>1</v>
      </c>
      <c r="E488" s="16">
        <v>72.25</v>
      </c>
      <c r="F488" s="16">
        <v>-164.25</v>
      </c>
      <c r="G488" s="27">
        <v>0.10100000000000001</v>
      </c>
      <c r="H488" s="18" t="s">
        <v>61</v>
      </c>
      <c r="I488" s="18" t="s">
        <v>61</v>
      </c>
      <c r="J488" s="27">
        <v>4.5999999999999999E-2</v>
      </c>
      <c r="K488" s="27">
        <v>0.222</v>
      </c>
      <c r="L488" s="18">
        <v>2011</v>
      </c>
      <c r="M488" s="18">
        <v>2011</v>
      </c>
      <c r="N488" s="18" t="s">
        <v>197</v>
      </c>
      <c r="O488" s="18">
        <v>1</v>
      </c>
    </row>
    <row r="489" spans="1:15" ht="15">
      <c r="A489" s="17" t="s">
        <v>190</v>
      </c>
      <c r="B489" s="18" t="s">
        <v>114</v>
      </c>
      <c r="C489" s="18" t="s">
        <v>203</v>
      </c>
      <c r="D489" s="16">
        <v>1</v>
      </c>
      <c r="E489" s="16">
        <v>72.25</v>
      </c>
      <c r="F489" s="16">
        <v>-163.75</v>
      </c>
      <c r="G489" s="27">
        <v>0.10100000000000001</v>
      </c>
      <c r="H489" s="18" t="s">
        <v>61</v>
      </c>
      <c r="I489" s="18" t="s">
        <v>61</v>
      </c>
      <c r="J489" s="27">
        <v>4.5999999999999999E-2</v>
      </c>
      <c r="K489" s="27">
        <v>0.222</v>
      </c>
      <c r="L489" s="18">
        <v>2011</v>
      </c>
      <c r="M489" s="18">
        <v>2011</v>
      </c>
      <c r="N489" s="18" t="s">
        <v>197</v>
      </c>
      <c r="O489" s="18">
        <v>1</v>
      </c>
    </row>
    <row r="490" spans="1:15" ht="15">
      <c r="A490" s="17" t="s">
        <v>190</v>
      </c>
      <c r="B490" s="18" t="s">
        <v>114</v>
      </c>
      <c r="C490" s="18" t="s">
        <v>203</v>
      </c>
      <c r="D490" s="16">
        <v>1</v>
      </c>
      <c r="E490" s="16">
        <v>70.75</v>
      </c>
      <c r="F490" s="16">
        <v>-166.25</v>
      </c>
      <c r="G490" s="27">
        <v>0.10100000000000001</v>
      </c>
      <c r="H490" s="18" t="s">
        <v>61</v>
      </c>
      <c r="I490" s="18" t="s">
        <v>61</v>
      </c>
      <c r="J490" s="27">
        <v>4.5999999999999999E-2</v>
      </c>
      <c r="K490" s="27">
        <v>0.222</v>
      </c>
      <c r="L490" s="18">
        <v>2011</v>
      </c>
      <c r="M490" s="18">
        <v>2011</v>
      </c>
      <c r="N490" s="18" t="s">
        <v>197</v>
      </c>
      <c r="O490" s="18">
        <v>1</v>
      </c>
    </row>
    <row r="491" spans="1:15" ht="15">
      <c r="A491" s="17" t="s">
        <v>190</v>
      </c>
      <c r="B491" s="18" t="s">
        <v>114</v>
      </c>
      <c r="C491" s="18" t="s">
        <v>203</v>
      </c>
      <c r="D491" s="16">
        <v>1</v>
      </c>
      <c r="E491" s="16">
        <v>71.25</v>
      </c>
      <c r="F491" s="16">
        <v>-163.75</v>
      </c>
      <c r="G491" s="27">
        <v>0.10100000000000001</v>
      </c>
      <c r="H491" s="18" t="s">
        <v>61</v>
      </c>
      <c r="I491" s="18" t="s">
        <v>61</v>
      </c>
      <c r="J491" s="27">
        <v>4.5999999999999999E-2</v>
      </c>
      <c r="K491" s="27">
        <v>0.222</v>
      </c>
      <c r="L491" s="18">
        <v>2011</v>
      </c>
      <c r="M491" s="18">
        <v>2011</v>
      </c>
      <c r="N491" s="18" t="s">
        <v>197</v>
      </c>
      <c r="O491" s="18">
        <v>1</v>
      </c>
    </row>
    <row r="492" spans="1:15" ht="15">
      <c r="A492" s="17" t="s">
        <v>190</v>
      </c>
      <c r="B492" s="18" t="s">
        <v>114</v>
      </c>
      <c r="C492" s="18" t="s">
        <v>203</v>
      </c>
      <c r="D492" s="16">
        <v>1</v>
      </c>
      <c r="E492" s="16">
        <v>71.25</v>
      </c>
      <c r="F492" s="16">
        <v>-166.25</v>
      </c>
      <c r="G492" s="27">
        <v>0.10100000000000001</v>
      </c>
      <c r="H492" s="18" t="s">
        <v>61</v>
      </c>
      <c r="I492" s="18" t="s">
        <v>61</v>
      </c>
      <c r="J492" s="27">
        <v>4.5999999999999999E-2</v>
      </c>
      <c r="K492" s="27">
        <v>0.222</v>
      </c>
      <c r="L492" s="18">
        <v>2011</v>
      </c>
      <c r="M492" s="18">
        <v>2011</v>
      </c>
      <c r="N492" s="18" t="s">
        <v>197</v>
      </c>
      <c r="O492" s="18">
        <v>1</v>
      </c>
    </row>
    <row r="493" spans="1:15" ht="15">
      <c r="A493" s="17" t="s">
        <v>190</v>
      </c>
      <c r="B493" s="18" t="s">
        <v>114</v>
      </c>
      <c r="C493" s="18" t="s">
        <v>203</v>
      </c>
      <c r="D493" s="16">
        <v>1</v>
      </c>
      <c r="E493" s="16">
        <v>72.25</v>
      </c>
      <c r="F493" s="16">
        <v>-163.25</v>
      </c>
      <c r="G493" s="27">
        <v>0.10100000000000001</v>
      </c>
      <c r="H493" s="18" t="s">
        <v>61</v>
      </c>
      <c r="I493" s="18" t="s">
        <v>61</v>
      </c>
      <c r="J493" s="27">
        <v>4.5999999999999999E-2</v>
      </c>
      <c r="K493" s="27">
        <v>0.222</v>
      </c>
      <c r="L493" s="18">
        <v>2011</v>
      </c>
      <c r="M493" s="18">
        <v>2011</v>
      </c>
      <c r="N493" s="18" t="s">
        <v>197</v>
      </c>
      <c r="O493" s="18">
        <v>1</v>
      </c>
    </row>
    <row r="494" spans="1:15" ht="15">
      <c r="A494" s="17" t="s">
        <v>190</v>
      </c>
      <c r="B494" s="18" t="s">
        <v>114</v>
      </c>
      <c r="C494" s="18" t="s">
        <v>203</v>
      </c>
      <c r="D494" s="16">
        <v>1</v>
      </c>
      <c r="E494" s="16">
        <v>71.75</v>
      </c>
      <c r="F494" s="16">
        <v>-162.25</v>
      </c>
      <c r="G494" s="27">
        <v>0.10100000000000001</v>
      </c>
      <c r="H494" s="18" t="s">
        <v>61</v>
      </c>
      <c r="I494" s="18" t="s">
        <v>61</v>
      </c>
      <c r="J494" s="27">
        <v>4.5999999999999999E-2</v>
      </c>
      <c r="K494" s="27">
        <v>0.222</v>
      </c>
      <c r="L494" s="18">
        <v>2011</v>
      </c>
      <c r="M494" s="18">
        <v>2011</v>
      </c>
      <c r="N494" s="18" t="s">
        <v>197</v>
      </c>
      <c r="O494" s="18">
        <v>1</v>
      </c>
    </row>
    <row r="495" spans="1:15" ht="15">
      <c r="A495" s="17" t="s">
        <v>190</v>
      </c>
      <c r="B495" s="18" t="s">
        <v>114</v>
      </c>
      <c r="C495" s="18" t="s">
        <v>203</v>
      </c>
      <c r="D495" s="16">
        <v>1</v>
      </c>
      <c r="E495" s="16">
        <v>72.25</v>
      </c>
      <c r="F495" s="16">
        <v>-164.75</v>
      </c>
      <c r="G495" s="27">
        <v>0.10100000000000001</v>
      </c>
      <c r="H495" s="18" t="s">
        <v>61</v>
      </c>
      <c r="I495" s="18" t="s">
        <v>61</v>
      </c>
      <c r="J495" s="27">
        <v>4.5999999999999999E-2</v>
      </c>
      <c r="K495" s="27">
        <v>0.222</v>
      </c>
      <c r="L495" s="18">
        <v>2011</v>
      </c>
      <c r="M495" s="18">
        <v>2011</v>
      </c>
      <c r="N495" s="18" t="s">
        <v>197</v>
      </c>
      <c r="O495" s="18">
        <v>1</v>
      </c>
    </row>
    <row r="496" spans="1:15" ht="15">
      <c r="A496" s="17" t="s">
        <v>190</v>
      </c>
      <c r="B496" s="18" t="s">
        <v>114</v>
      </c>
      <c r="C496" s="18" t="s">
        <v>203</v>
      </c>
      <c r="D496" s="16">
        <v>1</v>
      </c>
      <c r="E496" s="16">
        <v>71.25</v>
      </c>
      <c r="F496" s="16">
        <v>-162.25</v>
      </c>
      <c r="G496" s="27">
        <v>0.10100000000000001</v>
      </c>
      <c r="H496" s="18" t="s">
        <v>61</v>
      </c>
      <c r="I496" s="18" t="s">
        <v>61</v>
      </c>
      <c r="J496" s="27">
        <v>4.5999999999999999E-2</v>
      </c>
      <c r="K496" s="27">
        <v>0.222</v>
      </c>
      <c r="L496" s="18">
        <v>2011</v>
      </c>
      <c r="M496" s="18">
        <v>2011</v>
      </c>
      <c r="N496" s="18" t="s">
        <v>197</v>
      </c>
      <c r="O496" s="18">
        <v>1</v>
      </c>
    </row>
    <row r="497" spans="1:15" ht="15">
      <c r="A497" s="14" t="s">
        <v>302</v>
      </c>
      <c r="B497" t="s">
        <v>114</v>
      </c>
      <c r="C497" t="s">
        <v>303</v>
      </c>
      <c r="D497" s="16">
        <v>7.0000000000000007E-2</v>
      </c>
      <c r="E497" s="16">
        <v>80.75</v>
      </c>
      <c r="F497" s="16">
        <v>-9.75</v>
      </c>
      <c r="G497">
        <v>7.4999999999999997E-2</v>
      </c>
      <c r="H497" t="s">
        <v>61</v>
      </c>
      <c r="I497" t="s">
        <v>61</v>
      </c>
      <c r="J497">
        <v>1.6E-2</v>
      </c>
      <c r="K497">
        <v>3.5000000000000003E-2</v>
      </c>
      <c r="L497">
        <v>2008</v>
      </c>
      <c r="M497">
        <v>2008</v>
      </c>
      <c r="N497" s="31">
        <v>39600</v>
      </c>
      <c r="O497" t="s">
        <v>48</v>
      </c>
    </row>
    <row r="498" spans="1:15" ht="15">
      <c r="A498" s="14" t="s">
        <v>302</v>
      </c>
      <c r="B498" t="s">
        <v>114</v>
      </c>
      <c r="C498" t="s">
        <v>303</v>
      </c>
      <c r="D498" s="16">
        <v>0.13</v>
      </c>
      <c r="E498" s="16">
        <v>80.75</v>
      </c>
      <c r="F498" s="16">
        <v>-11.75</v>
      </c>
      <c r="G498">
        <v>7.4999999999999997E-2</v>
      </c>
      <c r="H498" t="s">
        <v>61</v>
      </c>
      <c r="I498" t="s">
        <v>61</v>
      </c>
      <c r="J498">
        <v>1.6E-2</v>
      </c>
      <c r="K498">
        <v>3.5000000000000003E-2</v>
      </c>
      <c r="L498">
        <v>2008</v>
      </c>
      <c r="M498">
        <v>2008</v>
      </c>
      <c r="N498" s="31">
        <v>39600</v>
      </c>
      <c r="O498" t="s">
        <v>48</v>
      </c>
    </row>
    <row r="499" spans="1:15" ht="15">
      <c r="A499" s="14" t="s">
        <v>302</v>
      </c>
      <c r="B499" t="s">
        <v>114</v>
      </c>
      <c r="C499" t="s">
        <v>303</v>
      </c>
      <c r="D499" s="16">
        <v>0.12</v>
      </c>
      <c r="E499" s="16">
        <v>80.75</v>
      </c>
      <c r="F499" s="16">
        <v>-11.25</v>
      </c>
      <c r="G499">
        <v>7.4999999999999997E-2</v>
      </c>
      <c r="H499" t="s">
        <v>61</v>
      </c>
      <c r="I499" t="s">
        <v>61</v>
      </c>
      <c r="J499">
        <v>1.6E-2</v>
      </c>
      <c r="K499">
        <v>3.5000000000000003E-2</v>
      </c>
      <c r="L499">
        <v>2008</v>
      </c>
      <c r="M499">
        <v>2008</v>
      </c>
      <c r="N499" s="31">
        <v>39600</v>
      </c>
      <c r="O499" t="s">
        <v>48</v>
      </c>
    </row>
    <row r="500" spans="1:15" ht="15">
      <c r="A500" s="14" t="s">
        <v>302</v>
      </c>
      <c r="B500" t="s">
        <v>114</v>
      </c>
      <c r="C500" t="s">
        <v>303</v>
      </c>
      <c r="D500" s="16">
        <v>0.1</v>
      </c>
      <c r="E500" s="16">
        <v>80.75</v>
      </c>
      <c r="F500" s="16">
        <v>-10.75</v>
      </c>
      <c r="G500">
        <v>7.4999999999999997E-2</v>
      </c>
      <c r="H500" t="s">
        <v>61</v>
      </c>
      <c r="I500" t="s">
        <v>61</v>
      </c>
      <c r="J500">
        <v>1.6E-2</v>
      </c>
      <c r="K500">
        <v>3.5000000000000003E-2</v>
      </c>
      <c r="L500">
        <v>2008</v>
      </c>
      <c r="M500">
        <v>2008</v>
      </c>
      <c r="N500" s="31">
        <v>39600</v>
      </c>
      <c r="O500" t="s">
        <v>48</v>
      </c>
    </row>
    <row r="501" spans="1:15" ht="15">
      <c r="A501" s="14" t="s">
        <v>302</v>
      </c>
      <c r="B501" t="s">
        <v>114</v>
      </c>
      <c r="C501" t="s">
        <v>303</v>
      </c>
      <c r="D501" s="16">
        <v>0.08</v>
      </c>
      <c r="E501" s="16">
        <v>80.75</v>
      </c>
      <c r="F501" s="16">
        <v>-10.25</v>
      </c>
      <c r="G501">
        <v>7.4999999999999997E-2</v>
      </c>
      <c r="H501" t="s">
        <v>61</v>
      </c>
      <c r="I501" t="s">
        <v>61</v>
      </c>
      <c r="J501">
        <v>1.6E-2</v>
      </c>
      <c r="K501">
        <v>3.5000000000000003E-2</v>
      </c>
      <c r="L501">
        <v>2008</v>
      </c>
      <c r="M501">
        <v>2008</v>
      </c>
      <c r="N501" s="31">
        <v>39600</v>
      </c>
      <c r="O501" t="s">
        <v>48</v>
      </c>
    </row>
    <row r="502" spans="1:15" ht="15">
      <c r="A502" s="14" t="s">
        <v>302</v>
      </c>
      <c r="B502" t="s">
        <v>114</v>
      </c>
      <c r="C502" t="s">
        <v>303</v>
      </c>
      <c r="D502" s="16">
        <v>0.02</v>
      </c>
      <c r="E502" s="16">
        <v>80.75</v>
      </c>
      <c r="F502" s="16">
        <v>-7.25</v>
      </c>
      <c r="G502">
        <v>7.4999999999999997E-2</v>
      </c>
      <c r="H502" t="s">
        <v>61</v>
      </c>
      <c r="I502" t="s">
        <v>61</v>
      </c>
      <c r="J502">
        <v>1.6E-2</v>
      </c>
      <c r="K502">
        <v>3.5000000000000003E-2</v>
      </c>
      <c r="L502">
        <v>2008</v>
      </c>
      <c r="M502">
        <v>2008</v>
      </c>
      <c r="N502" s="31">
        <v>39600</v>
      </c>
      <c r="O502" t="s">
        <v>48</v>
      </c>
    </row>
    <row r="503" spans="1:15" ht="15">
      <c r="A503" s="14" t="s">
        <v>302</v>
      </c>
      <c r="B503" t="s">
        <v>114</v>
      </c>
      <c r="C503" t="s">
        <v>303</v>
      </c>
      <c r="D503" s="16">
        <v>0.14000000000000001</v>
      </c>
      <c r="E503" s="16">
        <v>80.75</v>
      </c>
      <c r="F503" s="16">
        <v>-12.25</v>
      </c>
      <c r="G503">
        <v>7.4999999999999997E-2</v>
      </c>
      <c r="H503" t="s">
        <v>61</v>
      </c>
      <c r="I503" t="s">
        <v>61</v>
      </c>
      <c r="J503">
        <v>1.6E-2</v>
      </c>
      <c r="K503">
        <v>3.5000000000000003E-2</v>
      </c>
      <c r="L503">
        <v>2008</v>
      </c>
      <c r="M503">
        <v>2008</v>
      </c>
      <c r="N503" s="31">
        <v>39600</v>
      </c>
      <c r="O503" t="s">
        <v>48</v>
      </c>
    </row>
    <row r="504" spans="1:15" ht="15">
      <c r="A504" s="14" t="s">
        <v>302</v>
      </c>
      <c r="B504" t="s">
        <v>114</v>
      </c>
      <c r="C504" t="s">
        <v>303</v>
      </c>
      <c r="D504" s="16">
        <v>7.0000000000000007E-2</v>
      </c>
      <c r="E504" s="16">
        <v>80.75</v>
      </c>
      <c r="F504" s="16">
        <v>-9.25</v>
      </c>
      <c r="G504">
        <v>7.4999999999999997E-2</v>
      </c>
      <c r="H504" t="s">
        <v>61</v>
      </c>
      <c r="I504" t="s">
        <v>61</v>
      </c>
      <c r="J504">
        <v>1.6E-2</v>
      </c>
      <c r="K504">
        <v>3.5000000000000003E-2</v>
      </c>
      <c r="L504">
        <v>2008</v>
      </c>
      <c r="M504">
        <v>2008</v>
      </c>
      <c r="N504" s="31">
        <v>39600</v>
      </c>
      <c r="O504" t="s">
        <v>48</v>
      </c>
    </row>
    <row r="505" spans="1:15" ht="15">
      <c r="A505" s="14" t="s">
        <v>302</v>
      </c>
      <c r="B505" t="s">
        <v>114</v>
      </c>
      <c r="C505" t="s">
        <v>303</v>
      </c>
      <c r="D505" s="16">
        <v>0.06</v>
      </c>
      <c r="E505" s="16">
        <v>80.75</v>
      </c>
      <c r="F505" s="16">
        <v>-8.75</v>
      </c>
      <c r="G505">
        <v>7.4999999999999997E-2</v>
      </c>
      <c r="H505" t="s">
        <v>61</v>
      </c>
      <c r="I505" t="s">
        <v>61</v>
      </c>
      <c r="J505">
        <v>1.6E-2</v>
      </c>
      <c r="K505">
        <v>3.5000000000000003E-2</v>
      </c>
      <c r="L505">
        <v>2008</v>
      </c>
      <c r="M505">
        <v>2008</v>
      </c>
      <c r="N505" s="31">
        <v>39600</v>
      </c>
      <c r="O505" t="s">
        <v>48</v>
      </c>
    </row>
    <row r="506" spans="1:15" ht="15">
      <c r="A506" s="14" t="s">
        <v>302</v>
      </c>
      <c r="B506" t="s">
        <v>114</v>
      </c>
      <c r="C506" t="s">
        <v>303</v>
      </c>
      <c r="D506" s="16">
        <v>0.16</v>
      </c>
      <c r="E506" s="16">
        <v>80.75</v>
      </c>
      <c r="F506" s="16">
        <v>-12.75</v>
      </c>
      <c r="G506">
        <v>7.4999999999999997E-2</v>
      </c>
      <c r="H506" t="s">
        <v>61</v>
      </c>
      <c r="I506" t="s">
        <v>61</v>
      </c>
      <c r="J506">
        <v>1.6E-2</v>
      </c>
      <c r="K506">
        <v>3.5000000000000003E-2</v>
      </c>
      <c r="L506">
        <v>2008</v>
      </c>
      <c r="M506">
        <v>2008</v>
      </c>
      <c r="N506" s="31">
        <v>39600</v>
      </c>
      <c r="O506" t="s">
        <v>48</v>
      </c>
    </row>
    <row r="507" spans="1:15" ht="15">
      <c r="A507" s="14" t="s">
        <v>302</v>
      </c>
      <c r="B507" t="s">
        <v>114</v>
      </c>
      <c r="C507" t="s">
        <v>303</v>
      </c>
      <c r="D507" s="16">
        <v>0.04</v>
      </c>
      <c r="E507" s="16">
        <v>80.75</v>
      </c>
      <c r="F507" s="16">
        <v>-7.75</v>
      </c>
      <c r="G507">
        <v>7.4999999999999997E-2</v>
      </c>
      <c r="H507" t="s">
        <v>61</v>
      </c>
      <c r="I507" t="s">
        <v>61</v>
      </c>
      <c r="J507">
        <v>1.6E-2</v>
      </c>
      <c r="K507">
        <v>3.5000000000000003E-2</v>
      </c>
      <c r="L507">
        <v>2008</v>
      </c>
      <c r="M507">
        <v>2008</v>
      </c>
      <c r="N507" s="31">
        <v>39600</v>
      </c>
      <c r="O507" t="s">
        <v>48</v>
      </c>
    </row>
    <row r="508" spans="1:15" ht="15">
      <c r="A508" s="14" t="s">
        <v>302</v>
      </c>
      <c r="B508" t="s">
        <v>114</v>
      </c>
      <c r="C508" t="s">
        <v>303</v>
      </c>
      <c r="D508" s="16">
        <v>0.05</v>
      </c>
      <c r="E508" s="16">
        <v>80.75</v>
      </c>
      <c r="F508" s="16">
        <v>-8.25</v>
      </c>
      <c r="G508">
        <v>7.4999999999999997E-2</v>
      </c>
      <c r="H508" t="s">
        <v>61</v>
      </c>
      <c r="I508" t="s">
        <v>61</v>
      </c>
      <c r="J508">
        <v>1.6E-2</v>
      </c>
      <c r="K508">
        <v>3.5000000000000003E-2</v>
      </c>
      <c r="L508">
        <v>2008</v>
      </c>
      <c r="M508">
        <v>2008</v>
      </c>
      <c r="N508" s="31">
        <v>39600</v>
      </c>
      <c r="O508" t="s">
        <v>48</v>
      </c>
    </row>
    <row r="509" spans="1:15" ht="15">
      <c r="A509" s="14" t="s">
        <v>302</v>
      </c>
      <c r="B509" t="s">
        <v>114</v>
      </c>
      <c r="C509" t="s">
        <v>303</v>
      </c>
      <c r="D509" s="16">
        <v>0.18</v>
      </c>
      <c r="E509" s="16">
        <v>80.75</v>
      </c>
      <c r="F509" s="16">
        <v>-13.25</v>
      </c>
      <c r="G509">
        <v>7.4999999999999997E-2</v>
      </c>
      <c r="H509" t="s">
        <v>61</v>
      </c>
      <c r="I509" t="s">
        <v>61</v>
      </c>
      <c r="J509">
        <v>1.6E-2</v>
      </c>
      <c r="K509">
        <v>3.5000000000000003E-2</v>
      </c>
      <c r="L509">
        <v>2008</v>
      </c>
      <c r="M509">
        <v>2008</v>
      </c>
      <c r="N509" s="31">
        <v>39600</v>
      </c>
      <c r="O509" t="s">
        <v>48</v>
      </c>
    </row>
    <row r="510" spans="1:15" ht="15">
      <c r="A510" s="14" t="s">
        <v>302</v>
      </c>
      <c r="B510" t="s">
        <v>114</v>
      </c>
      <c r="C510" t="s">
        <v>303</v>
      </c>
      <c r="D510" s="16">
        <v>0.24</v>
      </c>
      <c r="E510" s="16">
        <v>80.75</v>
      </c>
      <c r="F510" s="16">
        <v>-13.75</v>
      </c>
      <c r="G510">
        <v>7.4999999999999997E-2</v>
      </c>
      <c r="H510" t="s">
        <v>61</v>
      </c>
      <c r="I510" t="s">
        <v>61</v>
      </c>
      <c r="J510">
        <v>1.6E-2</v>
      </c>
      <c r="K510">
        <v>3.5000000000000003E-2</v>
      </c>
      <c r="L510">
        <v>2008</v>
      </c>
      <c r="M510">
        <v>2008</v>
      </c>
      <c r="N510" s="31">
        <v>39600</v>
      </c>
      <c r="O510" t="s">
        <v>48</v>
      </c>
    </row>
    <row r="511" spans="1:15" ht="15">
      <c r="A511" s="14" t="s">
        <v>302</v>
      </c>
      <c r="B511" t="s">
        <v>114</v>
      </c>
      <c r="C511" t="s">
        <v>303</v>
      </c>
      <c r="D511" s="16">
        <v>0.12</v>
      </c>
      <c r="E511" s="16">
        <v>80.75</v>
      </c>
      <c r="F511" s="16">
        <v>-14.25</v>
      </c>
      <c r="G511">
        <v>7.4999999999999997E-2</v>
      </c>
      <c r="H511" t="s">
        <v>61</v>
      </c>
      <c r="I511" t="s">
        <v>61</v>
      </c>
      <c r="J511">
        <v>1.6E-2</v>
      </c>
      <c r="K511">
        <v>3.5000000000000003E-2</v>
      </c>
      <c r="L511">
        <v>2008</v>
      </c>
      <c r="M511">
        <v>2008</v>
      </c>
      <c r="N511" s="31">
        <v>39600</v>
      </c>
      <c r="O511" t="s">
        <v>48</v>
      </c>
    </row>
    <row r="512" spans="1:15" ht="15">
      <c r="A512" s="14" t="s">
        <v>302</v>
      </c>
      <c r="B512" t="s">
        <v>114</v>
      </c>
      <c r="C512" t="s">
        <v>303</v>
      </c>
      <c r="D512" s="16">
        <v>0.02</v>
      </c>
      <c r="E512" s="16">
        <v>81.25</v>
      </c>
      <c r="F512" s="16">
        <v>-8.75</v>
      </c>
      <c r="G512">
        <v>7.4999999999999997E-2</v>
      </c>
      <c r="H512" t="s">
        <v>61</v>
      </c>
      <c r="I512" t="s">
        <v>61</v>
      </c>
      <c r="J512">
        <v>1.6E-2</v>
      </c>
      <c r="K512">
        <v>3.5000000000000003E-2</v>
      </c>
      <c r="L512">
        <v>2008</v>
      </c>
      <c r="M512">
        <v>2008</v>
      </c>
      <c r="N512" s="31">
        <v>39600</v>
      </c>
      <c r="O512" t="s">
        <v>48</v>
      </c>
    </row>
    <row r="513" spans="1:15" ht="15">
      <c r="A513" s="14" t="s">
        <v>302</v>
      </c>
      <c r="B513" t="s">
        <v>114</v>
      </c>
      <c r="C513" t="s">
        <v>303</v>
      </c>
      <c r="D513" s="16">
        <v>0.03</v>
      </c>
      <c r="E513" s="16">
        <v>81.25</v>
      </c>
      <c r="F513" s="16">
        <v>-9.25</v>
      </c>
      <c r="G513">
        <v>7.4999999999999997E-2</v>
      </c>
      <c r="H513" t="s">
        <v>61</v>
      </c>
      <c r="I513" t="s">
        <v>61</v>
      </c>
      <c r="J513">
        <v>1.6E-2</v>
      </c>
      <c r="K513">
        <v>3.5000000000000003E-2</v>
      </c>
      <c r="L513">
        <v>2008</v>
      </c>
      <c r="M513">
        <v>2008</v>
      </c>
      <c r="N513" s="31">
        <v>39600</v>
      </c>
      <c r="O513" t="s">
        <v>48</v>
      </c>
    </row>
    <row r="514" spans="1:15" ht="15">
      <c r="A514" s="14" t="s">
        <v>302</v>
      </c>
      <c r="B514" t="s">
        <v>114</v>
      </c>
      <c r="C514" t="s">
        <v>303</v>
      </c>
      <c r="D514" s="16">
        <v>0.04</v>
      </c>
      <c r="E514" s="16">
        <v>81.25</v>
      </c>
      <c r="F514" s="16">
        <v>-9.75</v>
      </c>
      <c r="G514">
        <v>7.4999999999999997E-2</v>
      </c>
      <c r="H514" t="s">
        <v>61</v>
      </c>
      <c r="I514" t="s">
        <v>61</v>
      </c>
      <c r="J514">
        <v>1.6E-2</v>
      </c>
      <c r="K514">
        <v>3.5000000000000003E-2</v>
      </c>
      <c r="L514">
        <v>2008</v>
      </c>
      <c r="M514">
        <v>2008</v>
      </c>
      <c r="N514" s="31">
        <v>39600</v>
      </c>
      <c r="O514" t="s">
        <v>48</v>
      </c>
    </row>
    <row r="515" spans="1:15" ht="15">
      <c r="A515" s="14" t="s">
        <v>302</v>
      </c>
      <c r="B515" t="s">
        <v>114</v>
      </c>
      <c r="C515" t="s">
        <v>303</v>
      </c>
      <c r="D515" s="16">
        <v>0.05</v>
      </c>
      <c r="E515" s="16">
        <v>81.25</v>
      </c>
      <c r="F515" s="16">
        <v>-10.25</v>
      </c>
      <c r="G515">
        <v>7.4999999999999997E-2</v>
      </c>
      <c r="H515" t="s">
        <v>61</v>
      </c>
      <c r="I515" t="s">
        <v>61</v>
      </c>
      <c r="J515">
        <v>1.6E-2</v>
      </c>
      <c r="K515">
        <v>3.5000000000000003E-2</v>
      </c>
      <c r="L515">
        <v>2008</v>
      </c>
      <c r="M515">
        <v>2008</v>
      </c>
      <c r="N515" s="31">
        <v>39600</v>
      </c>
      <c r="O515" t="s">
        <v>48</v>
      </c>
    </row>
    <row r="516" spans="1:15" ht="15">
      <c r="A516" s="14" t="s">
        <v>302</v>
      </c>
      <c r="B516" t="s">
        <v>114</v>
      </c>
      <c r="C516" t="s">
        <v>303</v>
      </c>
      <c r="D516" s="16">
        <v>7.0000000000000007E-2</v>
      </c>
      <c r="E516" s="16">
        <v>81.25</v>
      </c>
      <c r="F516" s="16">
        <v>-10.75</v>
      </c>
      <c r="G516">
        <v>7.4999999999999997E-2</v>
      </c>
      <c r="H516" t="s">
        <v>61</v>
      </c>
      <c r="I516" t="s">
        <v>61</v>
      </c>
      <c r="J516">
        <v>1.6E-2</v>
      </c>
      <c r="K516">
        <v>3.5000000000000003E-2</v>
      </c>
      <c r="L516">
        <v>2008</v>
      </c>
      <c r="M516">
        <v>2008</v>
      </c>
      <c r="N516" s="31">
        <v>39600</v>
      </c>
      <c r="O516" t="s">
        <v>48</v>
      </c>
    </row>
    <row r="517" spans="1:15" ht="15">
      <c r="A517" s="14" t="s">
        <v>302</v>
      </c>
      <c r="B517" t="s">
        <v>114</v>
      </c>
      <c r="C517" t="s">
        <v>303</v>
      </c>
      <c r="D517" s="16">
        <v>0.09</v>
      </c>
      <c r="E517" s="16">
        <v>81.25</v>
      </c>
      <c r="F517" s="16">
        <v>-11.25</v>
      </c>
      <c r="G517">
        <v>7.4999999999999997E-2</v>
      </c>
      <c r="H517" t="s">
        <v>61</v>
      </c>
      <c r="I517" t="s">
        <v>61</v>
      </c>
      <c r="J517">
        <v>1.6E-2</v>
      </c>
      <c r="K517">
        <v>3.5000000000000003E-2</v>
      </c>
      <c r="L517">
        <v>2008</v>
      </c>
      <c r="M517">
        <v>2008</v>
      </c>
      <c r="N517" s="31">
        <v>39600</v>
      </c>
      <c r="O517" t="s">
        <v>48</v>
      </c>
    </row>
    <row r="518" spans="1:15" ht="15">
      <c r="A518" s="14" t="s">
        <v>302</v>
      </c>
      <c r="B518" t="s">
        <v>114</v>
      </c>
      <c r="C518" t="s">
        <v>303</v>
      </c>
      <c r="D518" s="16">
        <v>0.09</v>
      </c>
      <c r="E518" s="16">
        <v>81.25</v>
      </c>
      <c r="F518" s="16">
        <v>-11.75</v>
      </c>
      <c r="G518">
        <v>7.4999999999999997E-2</v>
      </c>
      <c r="H518" t="s">
        <v>61</v>
      </c>
      <c r="I518" t="s">
        <v>61</v>
      </c>
      <c r="J518">
        <v>1.6E-2</v>
      </c>
      <c r="K518">
        <v>3.5000000000000003E-2</v>
      </c>
      <c r="L518">
        <v>2008</v>
      </c>
      <c r="M518">
        <v>2008</v>
      </c>
      <c r="N518" s="31">
        <v>39600</v>
      </c>
      <c r="O518" t="s">
        <v>48</v>
      </c>
    </row>
    <row r="519" spans="1:15" ht="15">
      <c r="A519" s="14" t="s">
        <v>302</v>
      </c>
      <c r="B519" t="s">
        <v>114</v>
      </c>
      <c r="C519" t="s">
        <v>303</v>
      </c>
      <c r="D519" s="16">
        <v>0.09</v>
      </c>
      <c r="E519" s="16">
        <v>81.25</v>
      </c>
      <c r="F519" s="16">
        <v>-12.25</v>
      </c>
      <c r="G519">
        <v>7.4999999999999997E-2</v>
      </c>
      <c r="H519" t="s">
        <v>61</v>
      </c>
      <c r="I519" t="s">
        <v>61</v>
      </c>
      <c r="J519">
        <v>1.6E-2</v>
      </c>
      <c r="K519">
        <v>3.5000000000000003E-2</v>
      </c>
      <c r="L519">
        <v>2008</v>
      </c>
      <c r="M519">
        <v>2008</v>
      </c>
      <c r="N519" s="31">
        <v>39600</v>
      </c>
      <c r="O519" t="s">
        <v>48</v>
      </c>
    </row>
    <row r="520" spans="1:15" ht="15">
      <c r="A520" s="14" t="s">
        <v>302</v>
      </c>
      <c r="B520" t="s">
        <v>114</v>
      </c>
      <c r="C520" t="s">
        <v>303</v>
      </c>
      <c r="D520" s="16">
        <v>0.02</v>
      </c>
      <c r="E520" s="16">
        <v>80.25</v>
      </c>
      <c r="F520" s="16">
        <v>-6.25</v>
      </c>
      <c r="G520">
        <v>7.4999999999999997E-2</v>
      </c>
      <c r="H520" t="s">
        <v>61</v>
      </c>
      <c r="I520" t="s">
        <v>61</v>
      </c>
      <c r="J520">
        <v>1.6E-2</v>
      </c>
      <c r="K520">
        <v>3.5000000000000003E-2</v>
      </c>
      <c r="L520">
        <v>2008</v>
      </c>
      <c r="M520">
        <v>2008</v>
      </c>
      <c r="N520" s="31">
        <v>39600</v>
      </c>
      <c r="O520" t="s">
        <v>48</v>
      </c>
    </row>
    <row r="521" spans="1:15" ht="15">
      <c r="A521" s="14" t="s">
        <v>302</v>
      </c>
      <c r="B521" t="s">
        <v>114</v>
      </c>
      <c r="C521" t="s">
        <v>303</v>
      </c>
      <c r="D521" s="16">
        <v>0.04</v>
      </c>
      <c r="E521" s="16">
        <v>80.25</v>
      </c>
      <c r="F521" s="16">
        <v>-6.75</v>
      </c>
      <c r="G521">
        <v>7.4999999999999997E-2</v>
      </c>
      <c r="H521" t="s">
        <v>61</v>
      </c>
      <c r="I521" t="s">
        <v>61</v>
      </c>
      <c r="J521">
        <v>1.6E-2</v>
      </c>
      <c r="K521">
        <v>3.5000000000000003E-2</v>
      </c>
      <c r="L521">
        <v>2008</v>
      </c>
      <c r="M521">
        <v>2008</v>
      </c>
      <c r="N521" s="31">
        <v>39600</v>
      </c>
      <c r="O521" t="s">
        <v>48</v>
      </c>
    </row>
    <row r="522" spans="1:15" ht="15">
      <c r="A522" s="14" t="s">
        <v>471</v>
      </c>
      <c r="B522" t="s">
        <v>114</v>
      </c>
      <c r="C522" t="s">
        <v>472</v>
      </c>
      <c r="D522" s="16">
        <v>0.5</v>
      </c>
      <c r="E522" s="16">
        <v>60.75</v>
      </c>
      <c r="F522" s="16">
        <v>-166.75</v>
      </c>
      <c r="G522">
        <v>0.40479063745270327</v>
      </c>
      <c r="H522" t="s">
        <v>61</v>
      </c>
      <c r="I522" t="s">
        <v>61</v>
      </c>
      <c r="J522">
        <v>0.17263767897323729</v>
      </c>
      <c r="K522">
        <v>1.5936443287953639</v>
      </c>
      <c r="L522">
        <v>2006</v>
      </c>
      <c r="M522">
        <v>2006</v>
      </c>
      <c r="N522" s="31">
        <v>38808</v>
      </c>
      <c r="O522" t="s">
        <v>48</v>
      </c>
    </row>
    <row r="523" spans="1:15" ht="15">
      <c r="A523" s="14" t="s">
        <v>471</v>
      </c>
      <c r="B523" t="s">
        <v>114</v>
      </c>
      <c r="C523" t="s">
        <v>472</v>
      </c>
      <c r="D523" s="16">
        <v>0.48</v>
      </c>
      <c r="E523" s="16">
        <v>60.75</v>
      </c>
      <c r="F523" s="16">
        <v>-167.25</v>
      </c>
      <c r="G523">
        <v>0.40479063745270327</v>
      </c>
      <c r="H523" t="s">
        <v>61</v>
      </c>
      <c r="I523" t="s">
        <v>61</v>
      </c>
      <c r="J523">
        <v>0.17263767897323729</v>
      </c>
      <c r="K523">
        <v>1.5936443287953639</v>
      </c>
      <c r="L523">
        <v>2006</v>
      </c>
      <c r="M523">
        <v>2006</v>
      </c>
      <c r="N523" s="31">
        <v>38808</v>
      </c>
      <c r="O523" t="s">
        <v>48</v>
      </c>
    </row>
    <row r="524" spans="1:15" ht="15">
      <c r="A524" s="14" t="s">
        <v>471</v>
      </c>
      <c r="B524" t="s">
        <v>114</v>
      </c>
      <c r="C524" t="s">
        <v>472</v>
      </c>
      <c r="D524" s="16">
        <v>0.5</v>
      </c>
      <c r="E524" s="16">
        <v>60.75</v>
      </c>
      <c r="F524" s="16">
        <v>-167.75</v>
      </c>
      <c r="G524">
        <v>0.40479063745270327</v>
      </c>
      <c r="H524" t="s">
        <v>61</v>
      </c>
      <c r="I524" t="s">
        <v>61</v>
      </c>
      <c r="J524">
        <v>0.17263767897323729</v>
      </c>
      <c r="K524">
        <v>1.5936443287953639</v>
      </c>
      <c r="L524">
        <v>2006</v>
      </c>
      <c r="M524">
        <v>2006</v>
      </c>
      <c r="N524" s="31">
        <v>38808</v>
      </c>
      <c r="O524" t="s">
        <v>48</v>
      </c>
    </row>
    <row r="525" spans="1:15" ht="15">
      <c r="A525" s="14" t="s">
        <v>471</v>
      </c>
      <c r="B525" t="s">
        <v>114</v>
      </c>
      <c r="C525" t="s">
        <v>472</v>
      </c>
      <c r="D525" s="16">
        <v>0.53</v>
      </c>
      <c r="E525" s="16">
        <v>60.75</v>
      </c>
      <c r="F525" s="16">
        <v>-168.25</v>
      </c>
      <c r="G525">
        <v>0.40479063745270327</v>
      </c>
      <c r="H525" t="s">
        <v>61</v>
      </c>
      <c r="I525" t="s">
        <v>61</v>
      </c>
      <c r="J525">
        <v>0.17263767897323729</v>
      </c>
      <c r="K525">
        <v>1.5936443287953639</v>
      </c>
      <c r="L525">
        <v>2006</v>
      </c>
      <c r="M525">
        <v>2006</v>
      </c>
      <c r="N525" s="31">
        <v>38808</v>
      </c>
      <c r="O525" t="s">
        <v>48</v>
      </c>
    </row>
    <row r="526" spans="1:15" ht="15">
      <c r="A526" s="14" t="s">
        <v>471</v>
      </c>
      <c r="B526" t="s">
        <v>114</v>
      </c>
      <c r="C526" t="s">
        <v>472</v>
      </c>
      <c r="D526" s="16">
        <v>0.74</v>
      </c>
      <c r="E526" s="16">
        <v>60.75</v>
      </c>
      <c r="F526" s="16">
        <v>-165.75</v>
      </c>
      <c r="G526">
        <v>0.40479063745270327</v>
      </c>
      <c r="H526" t="s">
        <v>61</v>
      </c>
      <c r="I526" t="s">
        <v>61</v>
      </c>
      <c r="J526">
        <v>0.17263767897323729</v>
      </c>
      <c r="K526">
        <v>1.5936443287953639</v>
      </c>
      <c r="L526">
        <v>2006</v>
      </c>
      <c r="M526">
        <v>2006</v>
      </c>
      <c r="N526" s="31">
        <v>38808</v>
      </c>
      <c r="O526" t="s">
        <v>48</v>
      </c>
    </row>
    <row r="527" spans="1:15" ht="15">
      <c r="A527" s="14" t="s">
        <v>471</v>
      </c>
      <c r="B527" t="s">
        <v>114</v>
      </c>
      <c r="C527" t="s">
        <v>472</v>
      </c>
      <c r="D527" s="16">
        <v>0.62</v>
      </c>
      <c r="E527" s="16">
        <v>60.75</v>
      </c>
      <c r="F527" s="16">
        <v>-166.25</v>
      </c>
      <c r="G527">
        <v>0.40479063745270327</v>
      </c>
      <c r="H527" t="s">
        <v>61</v>
      </c>
      <c r="I527" t="s">
        <v>61</v>
      </c>
      <c r="J527">
        <v>0.17263767897323729</v>
      </c>
      <c r="K527">
        <v>1.5936443287953639</v>
      </c>
      <c r="L527">
        <v>2006</v>
      </c>
      <c r="M527">
        <v>2006</v>
      </c>
      <c r="N527" s="31">
        <v>38808</v>
      </c>
      <c r="O527" t="s">
        <v>48</v>
      </c>
    </row>
    <row r="528" spans="1:15" ht="15">
      <c r="A528" s="14" t="s">
        <v>471</v>
      </c>
      <c r="B528" t="s">
        <v>114</v>
      </c>
      <c r="C528" t="s">
        <v>472</v>
      </c>
      <c r="D528" s="16">
        <v>0.6</v>
      </c>
      <c r="E528" s="16">
        <v>60.75</v>
      </c>
      <c r="F528" s="16">
        <v>-168.75</v>
      </c>
      <c r="G528">
        <v>0.40479063745270327</v>
      </c>
      <c r="H528" t="s">
        <v>61</v>
      </c>
      <c r="I528" t="s">
        <v>61</v>
      </c>
      <c r="J528">
        <v>0.17263767897323729</v>
      </c>
      <c r="K528">
        <v>1.5936443287953639</v>
      </c>
      <c r="L528">
        <v>2006</v>
      </c>
      <c r="M528">
        <v>2006</v>
      </c>
      <c r="N528" s="31">
        <v>38808</v>
      </c>
      <c r="O528" t="s">
        <v>48</v>
      </c>
    </row>
    <row r="529" spans="1:15" ht="15">
      <c r="A529" s="14" t="s">
        <v>471</v>
      </c>
      <c r="B529" t="s">
        <v>114</v>
      </c>
      <c r="C529" t="s">
        <v>472</v>
      </c>
      <c r="D529" s="16">
        <v>0.71</v>
      </c>
      <c r="E529" s="16">
        <v>60.75</v>
      </c>
      <c r="F529" s="16">
        <v>-169.25</v>
      </c>
      <c r="G529">
        <v>0.40479063745270327</v>
      </c>
      <c r="H529" t="s">
        <v>61</v>
      </c>
      <c r="I529" t="s">
        <v>61</v>
      </c>
      <c r="J529">
        <v>0.17263767897323729</v>
      </c>
      <c r="K529">
        <v>1.5936443287953639</v>
      </c>
      <c r="L529">
        <v>2006</v>
      </c>
      <c r="M529">
        <v>2006</v>
      </c>
      <c r="N529" s="31">
        <v>38808</v>
      </c>
      <c r="O529" t="s">
        <v>48</v>
      </c>
    </row>
    <row r="530" spans="1:15" ht="15">
      <c r="A530" s="14" t="s">
        <v>471</v>
      </c>
      <c r="B530" t="s">
        <v>114</v>
      </c>
      <c r="C530" t="s">
        <v>472</v>
      </c>
      <c r="D530" s="16">
        <v>0.87</v>
      </c>
      <c r="E530" s="16">
        <v>60.75</v>
      </c>
      <c r="F530" s="16">
        <v>-169.75</v>
      </c>
      <c r="G530">
        <v>0.40479063745270327</v>
      </c>
      <c r="H530" t="s">
        <v>61</v>
      </c>
      <c r="I530" t="s">
        <v>61</v>
      </c>
      <c r="J530">
        <v>0.17263767897323729</v>
      </c>
      <c r="K530">
        <v>1.5936443287953639</v>
      </c>
      <c r="L530">
        <v>2006</v>
      </c>
      <c r="M530">
        <v>2006</v>
      </c>
      <c r="N530" s="31">
        <v>38808</v>
      </c>
      <c r="O530" t="s">
        <v>48</v>
      </c>
    </row>
    <row r="531" spans="1:15" ht="15">
      <c r="A531" s="14" t="s">
        <v>471</v>
      </c>
      <c r="B531" t="s">
        <v>114</v>
      </c>
      <c r="C531" t="s">
        <v>472</v>
      </c>
      <c r="D531" s="16">
        <v>1</v>
      </c>
      <c r="E531" s="16">
        <v>60.75</v>
      </c>
      <c r="F531" s="16">
        <v>-170.25</v>
      </c>
      <c r="G531">
        <v>0.40479063745270327</v>
      </c>
      <c r="H531" t="s">
        <v>61</v>
      </c>
      <c r="I531" t="s">
        <v>61</v>
      </c>
      <c r="J531">
        <v>0.17263767897323729</v>
      </c>
      <c r="K531">
        <v>1.5936443287953639</v>
      </c>
      <c r="L531">
        <v>2006</v>
      </c>
      <c r="M531">
        <v>2006</v>
      </c>
      <c r="N531" s="31">
        <v>38808</v>
      </c>
      <c r="O531" t="s">
        <v>48</v>
      </c>
    </row>
    <row r="532" spans="1:15" ht="15">
      <c r="A532" s="14" t="s">
        <v>471</v>
      </c>
      <c r="B532" t="s">
        <v>114</v>
      </c>
      <c r="C532" t="s">
        <v>472</v>
      </c>
      <c r="D532" s="16">
        <v>1</v>
      </c>
      <c r="E532" s="16">
        <v>60.75</v>
      </c>
      <c r="F532" s="16">
        <v>-170.75</v>
      </c>
      <c r="G532">
        <v>0.40479063745270327</v>
      </c>
      <c r="H532" t="s">
        <v>61</v>
      </c>
      <c r="I532" t="s">
        <v>61</v>
      </c>
      <c r="J532">
        <v>0.17263767897323729</v>
      </c>
      <c r="K532">
        <v>1.5936443287953639</v>
      </c>
      <c r="L532">
        <v>2006</v>
      </c>
      <c r="M532">
        <v>2006</v>
      </c>
      <c r="N532" s="31">
        <v>38808</v>
      </c>
      <c r="O532" t="s">
        <v>48</v>
      </c>
    </row>
    <row r="533" spans="1:15" ht="15">
      <c r="A533" s="14" t="s">
        <v>471</v>
      </c>
      <c r="B533" t="s">
        <v>114</v>
      </c>
      <c r="C533" t="s">
        <v>472</v>
      </c>
      <c r="D533" s="16">
        <v>0.48</v>
      </c>
      <c r="E533" s="16">
        <v>61.25</v>
      </c>
      <c r="F533" s="16">
        <v>-167.25</v>
      </c>
      <c r="G533">
        <v>0.40479063745270327</v>
      </c>
      <c r="H533" t="s">
        <v>61</v>
      </c>
      <c r="I533" t="s">
        <v>61</v>
      </c>
      <c r="J533">
        <v>0.17263767897323729</v>
      </c>
      <c r="K533">
        <v>1.5936443287953639</v>
      </c>
      <c r="L533">
        <v>2006</v>
      </c>
      <c r="M533">
        <v>2006</v>
      </c>
      <c r="N533" s="31">
        <v>38808</v>
      </c>
      <c r="O533" t="s">
        <v>48</v>
      </c>
    </row>
    <row r="534" spans="1:15" ht="15">
      <c r="A534" s="14" t="s">
        <v>471</v>
      </c>
      <c r="B534" t="s">
        <v>114</v>
      </c>
      <c r="C534" t="s">
        <v>472</v>
      </c>
      <c r="D534" s="16">
        <v>0.44</v>
      </c>
      <c r="E534" s="16">
        <v>61.25</v>
      </c>
      <c r="F534" s="16">
        <v>-167.75</v>
      </c>
      <c r="G534">
        <v>0.40479063745270327</v>
      </c>
      <c r="H534" t="s">
        <v>61</v>
      </c>
      <c r="I534" t="s">
        <v>61</v>
      </c>
      <c r="J534">
        <v>0.17263767897323729</v>
      </c>
      <c r="K534">
        <v>1.5936443287953639</v>
      </c>
      <c r="L534">
        <v>2006</v>
      </c>
      <c r="M534">
        <v>2006</v>
      </c>
      <c r="N534" s="31">
        <v>38808</v>
      </c>
      <c r="O534" t="s">
        <v>48</v>
      </c>
    </row>
    <row r="535" spans="1:15" ht="15">
      <c r="A535" s="14" t="s">
        <v>471</v>
      </c>
      <c r="B535" t="s">
        <v>114</v>
      </c>
      <c r="C535" t="s">
        <v>472</v>
      </c>
      <c r="D535" s="16">
        <v>0.43</v>
      </c>
      <c r="E535" s="16">
        <v>61.25</v>
      </c>
      <c r="F535" s="16">
        <v>-168.25</v>
      </c>
      <c r="G535">
        <v>0.40479063745270327</v>
      </c>
      <c r="H535" t="s">
        <v>61</v>
      </c>
      <c r="I535" t="s">
        <v>61</v>
      </c>
      <c r="J535">
        <v>0.17263767897323729</v>
      </c>
      <c r="K535">
        <v>1.5936443287953639</v>
      </c>
      <c r="L535">
        <v>2006</v>
      </c>
      <c r="M535">
        <v>2006</v>
      </c>
      <c r="N535" s="31">
        <v>38808</v>
      </c>
      <c r="O535" t="s">
        <v>48</v>
      </c>
    </row>
    <row r="536" spans="1:15" ht="15">
      <c r="A536" s="14" t="s">
        <v>471</v>
      </c>
      <c r="B536" t="s">
        <v>114</v>
      </c>
      <c r="C536" t="s">
        <v>472</v>
      </c>
      <c r="D536" s="16">
        <v>0.45</v>
      </c>
      <c r="E536" s="16">
        <v>61.25</v>
      </c>
      <c r="F536" s="16">
        <v>-168.75</v>
      </c>
      <c r="G536">
        <v>0.40479063745270327</v>
      </c>
      <c r="H536" t="s">
        <v>61</v>
      </c>
      <c r="I536" t="s">
        <v>61</v>
      </c>
      <c r="J536">
        <v>0.17263767897323729</v>
      </c>
      <c r="K536">
        <v>1.5936443287953639</v>
      </c>
      <c r="L536">
        <v>2006</v>
      </c>
      <c r="M536">
        <v>2006</v>
      </c>
      <c r="N536" s="31">
        <v>38808</v>
      </c>
      <c r="O536" t="s">
        <v>48</v>
      </c>
    </row>
    <row r="537" spans="1:15" ht="15">
      <c r="A537" s="14" t="s">
        <v>471</v>
      </c>
      <c r="B537" t="s">
        <v>114</v>
      </c>
      <c r="C537" t="s">
        <v>472</v>
      </c>
      <c r="D537" s="16">
        <v>0.54</v>
      </c>
      <c r="E537" s="16">
        <v>61.25</v>
      </c>
      <c r="F537" s="16">
        <v>-169.25</v>
      </c>
      <c r="G537">
        <v>0.40479063745270327</v>
      </c>
      <c r="H537" t="s">
        <v>61</v>
      </c>
      <c r="I537" t="s">
        <v>61</v>
      </c>
      <c r="J537">
        <v>0.17263767897323729</v>
      </c>
      <c r="K537">
        <v>1.5936443287953639</v>
      </c>
      <c r="L537">
        <v>2006</v>
      </c>
      <c r="M537">
        <v>2006</v>
      </c>
      <c r="N537" s="31">
        <v>38808</v>
      </c>
      <c r="O537" t="s">
        <v>48</v>
      </c>
    </row>
    <row r="538" spans="1:15" ht="15">
      <c r="A538" s="14" t="s">
        <v>471</v>
      </c>
      <c r="B538" t="s">
        <v>114</v>
      </c>
      <c r="C538" t="s">
        <v>472</v>
      </c>
      <c r="D538" s="16">
        <v>0.64</v>
      </c>
      <c r="E538" s="16">
        <v>61.25</v>
      </c>
      <c r="F538" s="16">
        <v>-166.75</v>
      </c>
      <c r="G538">
        <v>0.40479063745270327</v>
      </c>
      <c r="H538" t="s">
        <v>61</v>
      </c>
      <c r="I538" t="s">
        <v>61</v>
      </c>
      <c r="J538">
        <v>0.17263767897323729</v>
      </c>
      <c r="K538">
        <v>1.5936443287953639</v>
      </c>
      <c r="L538">
        <v>2006</v>
      </c>
      <c r="M538">
        <v>2006</v>
      </c>
      <c r="N538" s="31">
        <v>38808</v>
      </c>
      <c r="O538" t="s">
        <v>48</v>
      </c>
    </row>
    <row r="539" spans="1:15" ht="15">
      <c r="A539" s="14" t="s">
        <v>471</v>
      </c>
      <c r="B539" t="s">
        <v>114</v>
      </c>
      <c r="C539" t="s">
        <v>472</v>
      </c>
      <c r="D539" s="16">
        <v>0.67</v>
      </c>
      <c r="E539" s="16">
        <v>61.25</v>
      </c>
      <c r="F539" s="16">
        <v>-169.75</v>
      </c>
      <c r="G539">
        <v>0.40479063745270327</v>
      </c>
      <c r="H539" t="s">
        <v>61</v>
      </c>
      <c r="I539" t="s">
        <v>61</v>
      </c>
      <c r="J539">
        <v>0.17263767897323729</v>
      </c>
      <c r="K539">
        <v>1.5936443287953639</v>
      </c>
      <c r="L539">
        <v>2006</v>
      </c>
      <c r="M539">
        <v>2006</v>
      </c>
      <c r="N539" s="31">
        <v>38808</v>
      </c>
      <c r="O539" t="s">
        <v>48</v>
      </c>
    </row>
    <row r="540" spans="1:15" ht="15">
      <c r="A540" s="14" t="s">
        <v>471</v>
      </c>
      <c r="B540" t="s">
        <v>114</v>
      </c>
      <c r="C540" t="s">
        <v>472</v>
      </c>
      <c r="D540" s="16">
        <v>0.81</v>
      </c>
      <c r="E540" s="16">
        <v>61.25</v>
      </c>
      <c r="F540" s="16">
        <v>-170.25</v>
      </c>
      <c r="G540">
        <v>0.40479063745270327</v>
      </c>
      <c r="H540" t="s">
        <v>61</v>
      </c>
      <c r="I540" t="s">
        <v>61</v>
      </c>
      <c r="J540">
        <v>0.17263767897323729</v>
      </c>
      <c r="K540">
        <v>1.5936443287953639</v>
      </c>
      <c r="L540">
        <v>2006</v>
      </c>
      <c r="M540">
        <v>2006</v>
      </c>
      <c r="N540" s="31">
        <v>38808</v>
      </c>
      <c r="O540" t="s">
        <v>48</v>
      </c>
    </row>
    <row r="541" spans="1:15" ht="15">
      <c r="A541" s="14" t="s">
        <v>471</v>
      </c>
      <c r="B541" t="s">
        <v>114</v>
      </c>
      <c r="C541" t="s">
        <v>472</v>
      </c>
      <c r="D541" s="16">
        <v>0.98</v>
      </c>
      <c r="E541" s="16">
        <v>61.25</v>
      </c>
      <c r="F541" s="16">
        <v>-170.75</v>
      </c>
      <c r="G541">
        <v>0.40479063745270327</v>
      </c>
      <c r="H541" t="s">
        <v>61</v>
      </c>
      <c r="I541" t="s">
        <v>61</v>
      </c>
      <c r="J541">
        <v>0.17263767897323729</v>
      </c>
      <c r="K541">
        <v>1.5936443287953639</v>
      </c>
      <c r="L541">
        <v>2006</v>
      </c>
      <c r="M541">
        <v>2006</v>
      </c>
      <c r="N541" s="31">
        <v>38808</v>
      </c>
      <c r="O541" t="s">
        <v>48</v>
      </c>
    </row>
    <row r="542" spans="1:15" ht="15">
      <c r="A542" s="14" t="s">
        <v>471</v>
      </c>
      <c r="B542" t="s">
        <v>114</v>
      </c>
      <c r="C542" t="s">
        <v>472</v>
      </c>
      <c r="D542" s="16">
        <v>0.84</v>
      </c>
      <c r="E542" s="16">
        <v>61.25</v>
      </c>
      <c r="F542" s="16">
        <v>-166.25</v>
      </c>
      <c r="G542">
        <v>0.40479063745270327</v>
      </c>
      <c r="H542" t="s">
        <v>61</v>
      </c>
      <c r="I542" t="s">
        <v>61</v>
      </c>
      <c r="J542">
        <v>0.17263767897323729</v>
      </c>
      <c r="K542">
        <v>1.5936443287953639</v>
      </c>
      <c r="L542">
        <v>2006</v>
      </c>
      <c r="M542">
        <v>2006</v>
      </c>
      <c r="N542" s="31">
        <v>38808</v>
      </c>
      <c r="O542" t="s">
        <v>48</v>
      </c>
    </row>
    <row r="543" spans="1:15" ht="15">
      <c r="A543" s="14" t="s">
        <v>471</v>
      </c>
      <c r="B543" t="s">
        <v>114</v>
      </c>
      <c r="C543" t="s">
        <v>472</v>
      </c>
      <c r="D543" s="16">
        <v>0.53</v>
      </c>
      <c r="E543" s="16">
        <v>61.75</v>
      </c>
      <c r="F543" s="16">
        <v>-167.25</v>
      </c>
      <c r="G543">
        <v>0.40479063745270327</v>
      </c>
      <c r="H543" t="s">
        <v>61</v>
      </c>
      <c r="I543" t="s">
        <v>61</v>
      </c>
      <c r="J543">
        <v>0.17263767897323729</v>
      </c>
      <c r="K543">
        <v>1.5936443287953639</v>
      </c>
      <c r="L543">
        <v>2006</v>
      </c>
      <c r="M543">
        <v>2006</v>
      </c>
      <c r="N543" s="31">
        <v>38808</v>
      </c>
      <c r="O543" t="s">
        <v>48</v>
      </c>
    </row>
    <row r="544" spans="1:15" ht="15">
      <c r="A544" s="14" t="s">
        <v>471</v>
      </c>
      <c r="B544" t="s">
        <v>114</v>
      </c>
      <c r="C544" t="s">
        <v>472</v>
      </c>
      <c r="D544" s="16">
        <v>0.43</v>
      </c>
      <c r="E544" s="16">
        <v>61.75</v>
      </c>
      <c r="F544" s="16">
        <v>-167.75</v>
      </c>
      <c r="G544">
        <v>0.40479063745270327</v>
      </c>
      <c r="H544" t="s">
        <v>61</v>
      </c>
      <c r="I544" t="s">
        <v>61</v>
      </c>
      <c r="J544">
        <v>0.17263767897323729</v>
      </c>
      <c r="K544">
        <v>1.5936443287953639</v>
      </c>
      <c r="L544">
        <v>2006</v>
      </c>
      <c r="M544">
        <v>2006</v>
      </c>
      <c r="N544" s="31">
        <v>38808</v>
      </c>
      <c r="O544" t="s">
        <v>48</v>
      </c>
    </row>
    <row r="545" spans="1:15" ht="15">
      <c r="A545" s="14" t="s">
        <v>471</v>
      </c>
      <c r="B545" t="s">
        <v>114</v>
      </c>
      <c r="C545" t="s">
        <v>472</v>
      </c>
      <c r="D545" s="16">
        <v>0.4</v>
      </c>
      <c r="E545" s="16">
        <v>61.75</v>
      </c>
      <c r="F545" s="16">
        <v>-168.25</v>
      </c>
      <c r="G545">
        <v>0.40479063745270327</v>
      </c>
      <c r="H545" t="s">
        <v>61</v>
      </c>
      <c r="I545" t="s">
        <v>61</v>
      </c>
      <c r="J545">
        <v>0.17263767897323729</v>
      </c>
      <c r="K545">
        <v>1.5936443287953639</v>
      </c>
      <c r="L545">
        <v>2006</v>
      </c>
      <c r="M545">
        <v>2006</v>
      </c>
      <c r="N545" s="31">
        <v>38808</v>
      </c>
      <c r="O545" t="s">
        <v>48</v>
      </c>
    </row>
    <row r="546" spans="1:15" ht="15">
      <c r="A546" s="14" t="s">
        <v>471</v>
      </c>
      <c r="B546" t="s">
        <v>114</v>
      </c>
      <c r="C546" t="s">
        <v>472</v>
      </c>
      <c r="D546" s="16">
        <v>0.42</v>
      </c>
      <c r="E546" s="16">
        <v>61.75</v>
      </c>
      <c r="F546" s="16">
        <v>-168.75</v>
      </c>
      <c r="G546">
        <v>0.40479063745270327</v>
      </c>
      <c r="H546" t="s">
        <v>61</v>
      </c>
      <c r="I546" t="s">
        <v>61</v>
      </c>
      <c r="J546">
        <v>0.17263767897323729</v>
      </c>
      <c r="K546">
        <v>1.5936443287953639</v>
      </c>
      <c r="L546">
        <v>2006</v>
      </c>
      <c r="M546">
        <v>2006</v>
      </c>
      <c r="N546" s="31">
        <v>38808</v>
      </c>
      <c r="O546" t="s">
        <v>48</v>
      </c>
    </row>
    <row r="547" spans="1:15" ht="15">
      <c r="A547" s="14" t="s">
        <v>471</v>
      </c>
      <c r="B547" t="s">
        <v>114</v>
      </c>
      <c r="C547" t="s">
        <v>472</v>
      </c>
      <c r="D547" s="16">
        <v>0.49</v>
      </c>
      <c r="E547" s="16">
        <v>61.75</v>
      </c>
      <c r="F547" s="16">
        <v>-169.25</v>
      </c>
      <c r="G547">
        <v>0.40479063745270327</v>
      </c>
      <c r="H547" t="s">
        <v>61</v>
      </c>
      <c r="I547" t="s">
        <v>61</v>
      </c>
      <c r="J547">
        <v>0.17263767897323729</v>
      </c>
      <c r="K547">
        <v>1.5936443287953639</v>
      </c>
      <c r="L547">
        <v>2006</v>
      </c>
      <c r="M547">
        <v>2006</v>
      </c>
      <c r="N547" s="31">
        <v>38808</v>
      </c>
      <c r="O547" t="s">
        <v>48</v>
      </c>
    </row>
    <row r="548" spans="1:15" ht="15">
      <c r="A548" s="14" t="s">
        <v>471</v>
      </c>
      <c r="B548" t="s">
        <v>114</v>
      </c>
      <c r="C548" t="s">
        <v>472</v>
      </c>
      <c r="D548" s="16">
        <v>0.72</v>
      </c>
      <c r="E548" s="16">
        <v>61.75</v>
      </c>
      <c r="F548" s="16">
        <v>-166.75</v>
      </c>
      <c r="G548">
        <v>0.40479063745270327</v>
      </c>
      <c r="H548" t="s">
        <v>61</v>
      </c>
      <c r="I548" t="s">
        <v>61</v>
      </c>
      <c r="J548">
        <v>0.17263767897323729</v>
      </c>
      <c r="K548">
        <v>1.5936443287953639</v>
      </c>
      <c r="L548">
        <v>2006</v>
      </c>
      <c r="M548">
        <v>2006</v>
      </c>
      <c r="N548" s="31">
        <v>38808</v>
      </c>
      <c r="O548" t="s">
        <v>48</v>
      </c>
    </row>
    <row r="549" spans="1:15" ht="15">
      <c r="A549" s="14" t="s">
        <v>471</v>
      </c>
      <c r="B549" t="s">
        <v>114</v>
      </c>
      <c r="C549" t="s">
        <v>472</v>
      </c>
      <c r="D549" s="16">
        <v>0.6</v>
      </c>
      <c r="E549" s="16">
        <v>61.75</v>
      </c>
      <c r="F549" s="16">
        <v>-169.75</v>
      </c>
      <c r="G549">
        <v>0.40479063745270327</v>
      </c>
      <c r="H549" t="s">
        <v>61</v>
      </c>
      <c r="I549" t="s">
        <v>61</v>
      </c>
      <c r="J549">
        <v>0.17263767897323729</v>
      </c>
      <c r="K549">
        <v>1.5936443287953639</v>
      </c>
      <c r="L549">
        <v>2006</v>
      </c>
      <c r="M549">
        <v>2006</v>
      </c>
      <c r="N549" s="31">
        <v>38808</v>
      </c>
      <c r="O549" t="s">
        <v>48</v>
      </c>
    </row>
    <row r="550" spans="1:15" ht="15">
      <c r="A550" s="14" t="s">
        <v>471</v>
      </c>
      <c r="B550" t="s">
        <v>114</v>
      </c>
      <c r="C550" t="s">
        <v>472</v>
      </c>
      <c r="D550" s="16">
        <v>0.75</v>
      </c>
      <c r="E550" s="16">
        <v>61.75</v>
      </c>
      <c r="F550" s="16">
        <v>-170.25</v>
      </c>
      <c r="G550">
        <v>0.40479063745270327</v>
      </c>
      <c r="H550" t="s">
        <v>61</v>
      </c>
      <c r="I550" t="s">
        <v>61</v>
      </c>
      <c r="J550">
        <v>0.17263767897323729</v>
      </c>
      <c r="K550">
        <v>1.5936443287953639</v>
      </c>
      <c r="L550">
        <v>2006</v>
      </c>
      <c r="M550">
        <v>2006</v>
      </c>
      <c r="N550" s="31">
        <v>38808</v>
      </c>
      <c r="O550" t="s">
        <v>48</v>
      </c>
    </row>
    <row r="551" spans="1:15" ht="15">
      <c r="A551" s="14" t="s">
        <v>471</v>
      </c>
      <c r="B551" t="s">
        <v>114</v>
      </c>
      <c r="C551" t="s">
        <v>472</v>
      </c>
      <c r="D551" s="16">
        <v>0.7</v>
      </c>
      <c r="E551" s="16">
        <v>61.75</v>
      </c>
      <c r="F551" s="16">
        <v>-179.75</v>
      </c>
      <c r="G551">
        <v>0.40479063745270327</v>
      </c>
      <c r="H551" t="s">
        <v>61</v>
      </c>
      <c r="I551" t="s">
        <v>61</v>
      </c>
      <c r="J551">
        <v>0.17263767897323729</v>
      </c>
      <c r="K551">
        <v>1.5936443287953639</v>
      </c>
      <c r="L551">
        <v>2006</v>
      </c>
      <c r="M551">
        <v>2006</v>
      </c>
      <c r="N551" s="31">
        <v>38808</v>
      </c>
      <c r="O551" t="s">
        <v>48</v>
      </c>
    </row>
    <row r="552" spans="1:15" ht="15">
      <c r="A552" s="14" t="s">
        <v>471</v>
      </c>
      <c r="B552" t="s">
        <v>114</v>
      </c>
      <c r="C552" t="s">
        <v>472</v>
      </c>
      <c r="D552" s="16">
        <v>0.9</v>
      </c>
      <c r="E552" s="16">
        <v>61.75</v>
      </c>
      <c r="F552" s="16">
        <v>-170.75</v>
      </c>
      <c r="G552">
        <v>0.40479063745270327</v>
      </c>
      <c r="H552" t="s">
        <v>61</v>
      </c>
      <c r="I552" t="s">
        <v>61</v>
      </c>
      <c r="J552">
        <v>0.17263767897323729</v>
      </c>
      <c r="K552">
        <v>1.5936443287953639</v>
      </c>
      <c r="L552">
        <v>2006</v>
      </c>
      <c r="M552">
        <v>2006</v>
      </c>
      <c r="N552" s="31">
        <v>38808</v>
      </c>
      <c r="O552" t="s">
        <v>48</v>
      </c>
    </row>
    <row r="553" spans="1:15" ht="15">
      <c r="A553" s="14" t="s">
        <v>471</v>
      </c>
      <c r="B553" t="s">
        <v>114</v>
      </c>
      <c r="C553" t="s">
        <v>472</v>
      </c>
      <c r="D553" s="16">
        <v>0.8</v>
      </c>
      <c r="E553" s="16">
        <v>61.75</v>
      </c>
      <c r="F553" s="16">
        <v>-178.25</v>
      </c>
      <c r="G553">
        <v>0.40479063745270327</v>
      </c>
      <c r="H553" t="s">
        <v>61</v>
      </c>
      <c r="I553" t="s">
        <v>61</v>
      </c>
      <c r="J553">
        <v>0.17263767897323729</v>
      </c>
      <c r="K553">
        <v>1.5936443287953639</v>
      </c>
      <c r="L553">
        <v>2006</v>
      </c>
      <c r="M553">
        <v>2006</v>
      </c>
      <c r="N553" s="31">
        <v>38808</v>
      </c>
      <c r="O553" t="s">
        <v>48</v>
      </c>
    </row>
    <row r="554" spans="1:15" ht="15">
      <c r="A554" s="14" t="s">
        <v>471</v>
      </c>
      <c r="B554" t="s">
        <v>114</v>
      </c>
      <c r="C554" t="s">
        <v>472</v>
      </c>
      <c r="D554" s="16">
        <v>0.81</v>
      </c>
      <c r="E554" s="16">
        <v>61.75</v>
      </c>
      <c r="F554" s="16">
        <v>-178.75</v>
      </c>
      <c r="G554">
        <v>0.40479063745270327</v>
      </c>
      <c r="H554" t="s">
        <v>61</v>
      </c>
      <c r="I554" t="s">
        <v>61</v>
      </c>
      <c r="J554">
        <v>0.17263767897323729</v>
      </c>
      <c r="K554">
        <v>1.5936443287953639</v>
      </c>
      <c r="L554">
        <v>2006</v>
      </c>
      <c r="M554">
        <v>2006</v>
      </c>
      <c r="N554" s="31">
        <v>38808</v>
      </c>
      <c r="O554" t="s">
        <v>48</v>
      </c>
    </row>
    <row r="555" spans="1:15" ht="15">
      <c r="A555" s="14" t="s">
        <v>471</v>
      </c>
      <c r="B555" t="s">
        <v>114</v>
      </c>
      <c r="C555" t="s">
        <v>472</v>
      </c>
      <c r="D555" s="16">
        <v>0.82</v>
      </c>
      <c r="E555" s="16">
        <v>61.75</v>
      </c>
      <c r="F555" s="16">
        <v>-179.25</v>
      </c>
      <c r="G555">
        <v>0.40479063745270327</v>
      </c>
      <c r="H555" t="s">
        <v>61</v>
      </c>
      <c r="I555" t="s">
        <v>61</v>
      </c>
      <c r="J555">
        <v>0.17263767897323729</v>
      </c>
      <c r="K555">
        <v>1.5936443287953639</v>
      </c>
      <c r="L555">
        <v>2006</v>
      </c>
      <c r="M555">
        <v>2006</v>
      </c>
      <c r="N555" s="31">
        <v>38808</v>
      </c>
      <c r="O555" t="s">
        <v>48</v>
      </c>
    </row>
    <row r="556" spans="1:15" ht="15">
      <c r="A556" s="14" t="s">
        <v>471</v>
      </c>
      <c r="B556" t="s">
        <v>114</v>
      </c>
      <c r="C556" t="s">
        <v>472</v>
      </c>
      <c r="D556" s="16">
        <v>0.59</v>
      </c>
      <c r="E556" s="16">
        <v>62.25</v>
      </c>
      <c r="F556" s="16">
        <v>-167.25</v>
      </c>
      <c r="G556">
        <v>0.40479063745270327</v>
      </c>
      <c r="H556" t="s">
        <v>61</v>
      </c>
      <c r="I556" t="s">
        <v>61</v>
      </c>
      <c r="J556">
        <v>0.17263767897323729</v>
      </c>
      <c r="K556">
        <v>1.5936443287953639</v>
      </c>
      <c r="L556">
        <v>2006</v>
      </c>
      <c r="M556">
        <v>2006</v>
      </c>
      <c r="N556" s="31">
        <v>38808</v>
      </c>
      <c r="O556" t="s">
        <v>48</v>
      </c>
    </row>
    <row r="557" spans="1:15" ht="15">
      <c r="A557" s="14" t="s">
        <v>471</v>
      </c>
      <c r="B557" t="s">
        <v>114</v>
      </c>
      <c r="C557" t="s">
        <v>472</v>
      </c>
      <c r="D557" s="16">
        <v>0.5</v>
      </c>
      <c r="E557" s="16">
        <v>62.25</v>
      </c>
      <c r="F557" s="16">
        <v>-167.75</v>
      </c>
      <c r="G557">
        <v>0.40479063745270327</v>
      </c>
      <c r="H557" t="s">
        <v>61</v>
      </c>
      <c r="I557" t="s">
        <v>61</v>
      </c>
      <c r="J557">
        <v>0.17263767897323729</v>
      </c>
      <c r="K557">
        <v>1.5936443287953639</v>
      </c>
      <c r="L557">
        <v>2006</v>
      </c>
      <c r="M557">
        <v>2006</v>
      </c>
      <c r="N557" s="31">
        <v>38808</v>
      </c>
      <c r="O557" t="s">
        <v>48</v>
      </c>
    </row>
    <row r="558" spans="1:15" ht="15">
      <c r="A558" s="14" t="s">
        <v>471</v>
      </c>
      <c r="B558" t="s">
        <v>114</v>
      </c>
      <c r="C558" t="s">
        <v>472</v>
      </c>
      <c r="D558" s="16">
        <v>0.5</v>
      </c>
      <c r="E558" s="16">
        <v>62.25</v>
      </c>
      <c r="F558" s="16">
        <v>-168.25</v>
      </c>
      <c r="G558">
        <v>0.40479063745270327</v>
      </c>
      <c r="H558" t="s">
        <v>61</v>
      </c>
      <c r="I558" t="s">
        <v>61</v>
      </c>
      <c r="J558">
        <v>0.17263767897323729</v>
      </c>
      <c r="K558">
        <v>1.5936443287953639</v>
      </c>
      <c r="L558">
        <v>2006</v>
      </c>
      <c r="M558">
        <v>2006</v>
      </c>
      <c r="N558" s="31">
        <v>38808</v>
      </c>
      <c r="O558" t="s">
        <v>48</v>
      </c>
    </row>
    <row r="559" spans="1:15" ht="15">
      <c r="A559" s="14" t="s">
        <v>471</v>
      </c>
      <c r="B559" t="s">
        <v>114</v>
      </c>
      <c r="C559" t="s">
        <v>472</v>
      </c>
      <c r="D559" s="16">
        <v>0.75</v>
      </c>
      <c r="E559" s="16">
        <v>62.25</v>
      </c>
      <c r="F559" s="16">
        <v>-166.75</v>
      </c>
      <c r="G559">
        <v>0.40479063745270327</v>
      </c>
      <c r="H559" t="s">
        <v>61</v>
      </c>
      <c r="I559" t="s">
        <v>61</v>
      </c>
      <c r="J559">
        <v>0.17263767897323729</v>
      </c>
      <c r="K559">
        <v>1.5936443287953639</v>
      </c>
      <c r="L559">
        <v>2006</v>
      </c>
      <c r="M559">
        <v>2006</v>
      </c>
      <c r="N559" s="31">
        <v>38808</v>
      </c>
      <c r="O559" t="s">
        <v>48</v>
      </c>
    </row>
    <row r="560" spans="1:15" ht="15">
      <c r="A560" s="14" t="s">
        <v>471</v>
      </c>
      <c r="B560" t="s">
        <v>114</v>
      </c>
      <c r="C560" t="s">
        <v>472</v>
      </c>
      <c r="D560" s="16">
        <v>0.6</v>
      </c>
      <c r="E560" s="16">
        <v>62.25</v>
      </c>
      <c r="F560" s="16">
        <v>-168.75</v>
      </c>
      <c r="G560">
        <v>0.40479063745270327</v>
      </c>
      <c r="H560" t="s">
        <v>61</v>
      </c>
      <c r="I560" t="s">
        <v>61</v>
      </c>
      <c r="J560">
        <v>0.17263767897323729</v>
      </c>
      <c r="K560">
        <v>1.5936443287953639</v>
      </c>
      <c r="L560">
        <v>2006</v>
      </c>
      <c r="M560">
        <v>2006</v>
      </c>
      <c r="N560" s="31">
        <v>38808</v>
      </c>
      <c r="O560" t="s">
        <v>48</v>
      </c>
    </row>
    <row r="561" spans="1:15" ht="15">
      <c r="A561" s="14" t="s">
        <v>471</v>
      </c>
      <c r="B561" t="s">
        <v>114</v>
      </c>
      <c r="C561" t="s">
        <v>472</v>
      </c>
      <c r="D561" s="16">
        <v>0.7</v>
      </c>
      <c r="E561" s="16">
        <v>62.25</v>
      </c>
      <c r="F561" s="16">
        <v>-169.25</v>
      </c>
      <c r="G561">
        <v>0.40479063745270327</v>
      </c>
      <c r="H561" t="s">
        <v>61</v>
      </c>
      <c r="I561" t="s">
        <v>61</v>
      </c>
      <c r="J561">
        <v>0.17263767897323729</v>
      </c>
      <c r="K561">
        <v>1.5936443287953639</v>
      </c>
      <c r="L561">
        <v>2006</v>
      </c>
      <c r="M561">
        <v>2006</v>
      </c>
      <c r="N561" s="31">
        <v>38808</v>
      </c>
      <c r="O561" t="s">
        <v>48</v>
      </c>
    </row>
    <row r="562" spans="1:15" ht="15">
      <c r="A562" s="14" t="s">
        <v>471</v>
      </c>
      <c r="B562" t="s">
        <v>114</v>
      </c>
      <c r="C562" t="s">
        <v>472</v>
      </c>
      <c r="D562" s="16">
        <v>0.88</v>
      </c>
      <c r="E562" s="16">
        <v>62.25</v>
      </c>
      <c r="F562" s="16">
        <v>-169.75</v>
      </c>
      <c r="G562">
        <v>0.40479063745270327</v>
      </c>
      <c r="H562" t="s">
        <v>61</v>
      </c>
      <c r="I562" t="s">
        <v>61</v>
      </c>
      <c r="J562">
        <v>0.17263767897323729</v>
      </c>
      <c r="K562">
        <v>1.5936443287953639</v>
      </c>
      <c r="L562">
        <v>2006</v>
      </c>
      <c r="M562">
        <v>2006</v>
      </c>
      <c r="N562" s="31">
        <v>38808</v>
      </c>
      <c r="O562" t="s">
        <v>48</v>
      </c>
    </row>
    <row r="563" spans="1:15" ht="15">
      <c r="A563" s="14" t="s">
        <v>471</v>
      </c>
      <c r="B563" t="s">
        <v>114</v>
      </c>
      <c r="C563" t="s">
        <v>472</v>
      </c>
      <c r="D563" s="16">
        <v>1</v>
      </c>
      <c r="E563" s="16">
        <v>62.25</v>
      </c>
      <c r="F563" s="16">
        <v>-170.25</v>
      </c>
      <c r="G563">
        <v>0.40479063745270327</v>
      </c>
      <c r="H563" t="s">
        <v>61</v>
      </c>
      <c r="I563" t="s">
        <v>61</v>
      </c>
      <c r="J563">
        <v>0.17263767897323729</v>
      </c>
      <c r="K563">
        <v>1.5936443287953639</v>
      </c>
      <c r="L563">
        <v>2006</v>
      </c>
      <c r="M563">
        <v>2006</v>
      </c>
      <c r="N563" s="31">
        <v>38808</v>
      </c>
      <c r="O563" t="s">
        <v>48</v>
      </c>
    </row>
    <row r="564" spans="1:15" ht="15">
      <c r="A564" s="14" t="s">
        <v>471</v>
      </c>
      <c r="B564" t="s">
        <v>114</v>
      </c>
      <c r="C564" t="s">
        <v>472</v>
      </c>
      <c r="D564" s="16">
        <v>1</v>
      </c>
      <c r="E564" s="16">
        <v>62.25</v>
      </c>
      <c r="F564" s="16">
        <v>-170.75</v>
      </c>
      <c r="G564">
        <v>0.40479063745270327</v>
      </c>
      <c r="H564" t="s">
        <v>61</v>
      </c>
      <c r="I564" t="s">
        <v>61</v>
      </c>
      <c r="J564">
        <v>0.17263767897323729</v>
      </c>
      <c r="K564">
        <v>1.5936443287953639</v>
      </c>
      <c r="L564">
        <v>2006</v>
      </c>
      <c r="M564">
        <v>2006</v>
      </c>
      <c r="N564" s="31">
        <v>38808</v>
      </c>
      <c r="O564" t="s">
        <v>48</v>
      </c>
    </row>
    <row r="565" spans="1:15" ht="15">
      <c r="A565" s="14" t="s">
        <v>471</v>
      </c>
      <c r="B565" t="s">
        <v>114</v>
      </c>
      <c r="C565" t="s">
        <v>472</v>
      </c>
      <c r="D565" s="16">
        <v>1</v>
      </c>
      <c r="E565" s="16">
        <v>62.25</v>
      </c>
      <c r="F565" s="16">
        <v>-173.75</v>
      </c>
      <c r="G565">
        <v>0.40479063745270327</v>
      </c>
      <c r="H565" t="s">
        <v>61</v>
      </c>
      <c r="I565" t="s">
        <v>61</v>
      </c>
      <c r="J565">
        <v>0.17263767897323729</v>
      </c>
      <c r="K565">
        <v>1.5936443287953639</v>
      </c>
      <c r="L565">
        <v>2006</v>
      </c>
      <c r="M565">
        <v>2006</v>
      </c>
      <c r="N565" s="31">
        <v>38808</v>
      </c>
      <c r="O565" t="s">
        <v>48</v>
      </c>
    </row>
    <row r="566" spans="1:15" ht="15">
      <c r="A566" s="14" t="s">
        <v>471</v>
      </c>
      <c r="B566" t="s">
        <v>114</v>
      </c>
      <c r="C566" t="s">
        <v>472</v>
      </c>
      <c r="D566" s="16">
        <v>0.88</v>
      </c>
      <c r="E566" s="16">
        <v>62.25</v>
      </c>
      <c r="F566" s="16">
        <v>-177.25</v>
      </c>
      <c r="G566">
        <v>0.40479063745270327</v>
      </c>
      <c r="H566" t="s">
        <v>61</v>
      </c>
      <c r="I566" t="s">
        <v>61</v>
      </c>
      <c r="J566">
        <v>0.17263767897323729</v>
      </c>
      <c r="K566">
        <v>1.5936443287953639</v>
      </c>
      <c r="L566">
        <v>2006</v>
      </c>
      <c r="M566">
        <v>2006</v>
      </c>
      <c r="N566" s="31">
        <v>38808</v>
      </c>
      <c r="O566" t="s">
        <v>48</v>
      </c>
    </row>
    <row r="567" spans="1:15" ht="15">
      <c r="A567" s="14" t="s">
        <v>471</v>
      </c>
      <c r="B567" t="s">
        <v>114</v>
      </c>
      <c r="C567" t="s">
        <v>472</v>
      </c>
      <c r="D567" s="16">
        <v>0.88</v>
      </c>
      <c r="E567" s="16">
        <v>62.25</v>
      </c>
      <c r="F567" s="16">
        <v>-177.75</v>
      </c>
      <c r="G567">
        <v>0.40479063745270327</v>
      </c>
      <c r="H567" t="s">
        <v>61</v>
      </c>
      <c r="I567" t="s">
        <v>61</v>
      </c>
      <c r="J567">
        <v>0.17263767897323729</v>
      </c>
      <c r="K567">
        <v>1.5936443287953639</v>
      </c>
      <c r="L567">
        <v>2006</v>
      </c>
      <c r="M567">
        <v>2006</v>
      </c>
      <c r="N567" s="31">
        <v>38808</v>
      </c>
      <c r="O567" t="s">
        <v>48</v>
      </c>
    </row>
    <row r="568" spans="1:15" ht="15">
      <c r="A568" s="14" t="s">
        <v>471</v>
      </c>
      <c r="B568" t="s">
        <v>114</v>
      </c>
      <c r="C568" t="s">
        <v>472</v>
      </c>
      <c r="D568" s="16">
        <v>0.85</v>
      </c>
      <c r="E568" s="16">
        <v>62.25</v>
      </c>
      <c r="F568" s="16">
        <v>-178.25</v>
      </c>
      <c r="G568">
        <v>0.40479063745270327</v>
      </c>
      <c r="H568" t="s">
        <v>61</v>
      </c>
      <c r="I568" t="s">
        <v>61</v>
      </c>
      <c r="J568">
        <v>0.17263767897323729</v>
      </c>
      <c r="K568">
        <v>1.5936443287953639</v>
      </c>
      <c r="L568">
        <v>2006</v>
      </c>
      <c r="M568">
        <v>2006</v>
      </c>
      <c r="N568" s="31">
        <v>38808</v>
      </c>
      <c r="O568" t="s">
        <v>48</v>
      </c>
    </row>
    <row r="569" spans="1:15" ht="15">
      <c r="A569" s="14" t="s">
        <v>471</v>
      </c>
      <c r="B569" t="s">
        <v>114</v>
      </c>
      <c r="C569" t="s">
        <v>472</v>
      </c>
      <c r="D569" s="16">
        <v>0.84</v>
      </c>
      <c r="E569" s="16">
        <v>62.25</v>
      </c>
      <c r="F569" s="16">
        <v>-178.75</v>
      </c>
      <c r="G569">
        <v>0.40479063745270327</v>
      </c>
      <c r="H569" t="s">
        <v>61</v>
      </c>
      <c r="I569" t="s">
        <v>61</v>
      </c>
      <c r="J569">
        <v>0.17263767897323729</v>
      </c>
      <c r="K569">
        <v>1.5936443287953639</v>
      </c>
      <c r="L569">
        <v>2006</v>
      </c>
      <c r="M569">
        <v>2006</v>
      </c>
      <c r="N569" s="31">
        <v>38808</v>
      </c>
      <c r="O569" t="s">
        <v>48</v>
      </c>
    </row>
    <row r="570" spans="1:15" ht="15">
      <c r="A570" s="14" t="s">
        <v>471</v>
      </c>
      <c r="B570" t="s">
        <v>114</v>
      </c>
      <c r="C570" t="s">
        <v>472</v>
      </c>
      <c r="D570" s="16">
        <v>0.85</v>
      </c>
      <c r="E570" s="16">
        <v>62.25</v>
      </c>
      <c r="F570" s="16">
        <v>-179.25</v>
      </c>
      <c r="G570">
        <v>0.40479063745270327</v>
      </c>
      <c r="H570" t="s">
        <v>61</v>
      </c>
      <c r="I570" t="s">
        <v>61</v>
      </c>
      <c r="J570">
        <v>0.17263767897323729</v>
      </c>
      <c r="K570">
        <v>1.5936443287953639</v>
      </c>
      <c r="L570">
        <v>2006</v>
      </c>
      <c r="M570">
        <v>2006</v>
      </c>
      <c r="N570" s="31">
        <v>38808</v>
      </c>
      <c r="O570" t="s">
        <v>48</v>
      </c>
    </row>
    <row r="571" spans="1:15" ht="15">
      <c r="A571" s="14" t="s">
        <v>471</v>
      </c>
      <c r="B571" t="s">
        <v>114</v>
      </c>
      <c r="C571" t="s">
        <v>472</v>
      </c>
      <c r="D571" s="16">
        <v>0.97</v>
      </c>
      <c r="E571" s="16">
        <v>62.25</v>
      </c>
      <c r="F571" s="16">
        <v>-179.75</v>
      </c>
      <c r="G571">
        <v>0.40479063745270327</v>
      </c>
      <c r="H571" t="s">
        <v>61</v>
      </c>
      <c r="I571" t="s">
        <v>61</v>
      </c>
      <c r="J571">
        <v>0.17263767897323729</v>
      </c>
      <c r="K571">
        <v>1.5936443287953639</v>
      </c>
      <c r="L571">
        <v>2006</v>
      </c>
      <c r="M571">
        <v>2006</v>
      </c>
      <c r="N571" s="31">
        <v>38808</v>
      </c>
      <c r="O571" t="s">
        <v>48</v>
      </c>
    </row>
    <row r="572" spans="1:15" ht="15">
      <c r="A572" s="14" t="s">
        <v>471</v>
      </c>
      <c r="B572" t="s">
        <v>114</v>
      </c>
      <c r="C572" t="s">
        <v>472</v>
      </c>
      <c r="D572" s="16">
        <v>0.76</v>
      </c>
      <c r="E572" s="16">
        <v>62.25</v>
      </c>
      <c r="F572" s="16">
        <v>-166.25</v>
      </c>
      <c r="G572">
        <v>0.40479063745270327</v>
      </c>
      <c r="H572" t="s">
        <v>61</v>
      </c>
      <c r="I572" t="s">
        <v>61</v>
      </c>
      <c r="J572">
        <v>0.17263767897323729</v>
      </c>
      <c r="K572">
        <v>1.5936443287953639</v>
      </c>
      <c r="L572">
        <v>2006</v>
      </c>
      <c r="M572">
        <v>2006</v>
      </c>
      <c r="N572" s="31">
        <v>38808</v>
      </c>
      <c r="O572" t="s">
        <v>48</v>
      </c>
    </row>
    <row r="573" spans="1:15" ht="15">
      <c r="A573" s="14" t="s">
        <v>471</v>
      </c>
      <c r="B573" t="s">
        <v>114</v>
      </c>
      <c r="C573" t="s">
        <v>472</v>
      </c>
      <c r="D573" s="16">
        <v>0.98</v>
      </c>
      <c r="E573" s="16">
        <v>62.25</v>
      </c>
      <c r="F573" s="16">
        <v>-174.25</v>
      </c>
      <c r="G573">
        <v>0.40479063745270327</v>
      </c>
      <c r="H573" t="s">
        <v>61</v>
      </c>
      <c r="I573" t="s">
        <v>61</v>
      </c>
      <c r="J573">
        <v>0.17263767897323729</v>
      </c>
      <c r="K573">
        <v>1.5936443287953639</v>
      </c>
      <c r="L573">
        <v>2006</v>
      </c>
      <c r="M573">
        <v>2006</v>
      </c>
      <c r="N573" s="31">
        <v>38808</v>
      </c>
      <c r="O573" t="s">
        <v>48</v>
      </c>
    </row>
    <row r="574" spans="1:15" ht="15">
      <c r="A574" s="14" t="s">
        <v>471</v>
      </c>
      <c r="B574" t="s">
        <v>114</v>
      </c>
      <c r="C574" t="s">
        <v>472</v>
      </c>
      <c r="D574" s="16">
        <v>1</v>
      </c>
      <c r="E574" s="16">
        <v>62.25</v>
      </c>
      <c r="F574" s="16">
        <v>-171.25</v>
      </c>
      <c r="G574">
        <v>0.40479063745270327</v>
      </c>
      <c r="H574" t="s">
        <v>61</v>
      </c>
      <c r="I574" t="s">
        <v>61</v>
      </c>
      <c r="J574">
        <v>0.17263767897323729</v>
      </c>
      <c r="K574">
        <v>1.5936443287953639</v>
      </c>
      <c r="L574">
        <v>2006</v>
      </c>
      <c r="M574">
        <v>2006</v>
      </c>
      <c r="N574" s="31">
        <v>38808</v>
      </c>
      <c r="O574" t="s">
        <v>48</v>
      </c>
    </row>
    <row r="575" spans="1:15" ht="15">
      <c r="A575" s="14" t="s">
        <v>471</v>
      </c>
      <c r="B575" t="s">
        <v>114</v>
      </c>
      <c r="C575" t="s">
        <v>472</v>
      </c>
      <c r="D575" s="16">
        <v>1</v>
      </c>
      <c r="E575" s="16">
        <v>62.25</v>
      </c>
      <c r="F575" s="16">
        <v>-173.25</v>
      </c>
      <c r="G575">
        <v>0.40479063745270327</v>
      </c>
      <c r="H575" t="s">
        <v>61</v>
      </c>
      <c r="I575" t="s">
        <v>61</v>
      </c>
      <c r="J575">
        <v>0.17263767897323729</v>
      </c>
      <c r="K575">
        <v>1.5936443287953639</v>
      </c>
      <c r="L575">
        <v>2006</v>
      </c>
      <c r="M575">
        <v>2006</v>
      </c>
      <c r="N575" s="31">
        <v>38808</v>
      </c>
      <c r="O575" t="s">
        <v>48</v>
      </c>
    </row>
    <row r="576" spans="1:15" ht="15">
      <c r="A576" s="14" t="s">
        <v>471</v>
      </c>
      <c r="B576" t="s">
        <v>114</v>
      </c>
      <c r="C576" t="s">
        <v>472</v>
      </c>
      <c r="D576" s="16">
        <v>0.57999999999999996</v>
      </c>
      <c r="E576" s="16">
        <v>62.75</v>
      </c>
      <c r="F576" s="16">
        <v>-165.75</v>
      </c>
      <c r="G576">
        <v>0.40479063745270327</v>
      </c>
      <c r="H576" t="s">
        <v>61</v>
      </c>
      <c r="I576" t="s">
        <v>61</v>
      </c>
      <c r="J576">
        <v>0.17263767897323729</v>
      </c>
      <c r="K576">
        <v>1.5936443287953639</v>
      </c>
      <c r="L576">
        <v>2006</v>
      </c>
      <c r="M576">
        <v>2006</v>
      </c>
      <c r="N576" s="31">
        <v>38808</v>
      </c>
      <c r="O576" t="s">
        <v>48</v>
      </c>
    </row>
    <row r="577" spans="1:15" ht="15">
      <c r="A577" s="14" t="s">
        <v>471</v>
      </c>
      <c r="B577" t="s">
        <v>114</v>
      </c>
      <c r="C577" t="s">
        <v>472</v>
      </c>
      <c r="D577" s="16">
        <v>0.78</v>
      </c>
      <c r="E577" s="16">
        <v>62.75</v>
      </c>
      <c r="F577" s="16">
        <v>-166.75</v>
      </c>
      <c r="G577">
        <v>0.40479063745270327</v>
      </c>
      <c r="H577" t="s">
        <v>61</v>
      </c>
      <c r="I577" t="s">
        <v>61</v>
      </c>
      <c r="J577">
        <v>0.17263767897323729</v>
      </c>
      <c r="K577">
        <v>1.5936443287953639</v>
      </c>
      <c r="L577">
        <v>2006</v>
      </c>
      <c r="M577">
        <v>2006</v>
      </c>
      <c r="N577" s="31">
        <v>38808</v>
      </c>
      <c r="O577" t="s">
        <v>48</v>
      </c>
    </row>
    <row r="578" spans="1:15" ht="15">
      <c r="A578" s="14" t="s">
        <v>471</v>
      </c>
      <c r="B578" t="s">
        <v>114</v>
      </c>
      <c r="C578" t="s">
        <v>472</v>
      </c>
      <c r="D578" s="16">
        <v>0.66</v>
      </c>
      <c r="E578" s="16">
        <v>62.75</v>
      </c>
      <c r="F578" s="16">
        <v>-167.25</v>
      </c>
      <c r="G578">
        <v>0.40479063745270327</v>
      </c>
      <c r="H578" t="s">
        <v>61</v>
      </c>
      <c r="I578" t="s">
        <v>61</v>
      </c>
      <c r="J578">
        <v>0.17263767897323729</v>
      </c>
      <c r="K578">
        <v>1.5936443287953639</v>
      </c>
      <c r="L578">
        <v>2006</v>
      </c>
      <c r="M578">
        <v>2006</v>
      </c>
      <c r="N578" s="31">
        <v>38808</v>
      </c>
      <c r="O578" t="s">
        <v>48</v>
      </c>
    </row>
    <row r="579" spans="1:15" ht="15">
      <c r="A579" s="14" t="s">
        <v>471</v>
      </c>
      <c r="B579" t="s">
        <v>114</v>
      </c>
      <c r="C579" t="s">
        <v>472</v>
      </c>
      <c r="D579" s="16">
        <v>0.86</v>
      </c>
      <c r="E579" s="16">
        <v>62.75</v>
      </c>
      <c r="F579" s="16">
        <v>-166.25</v>
      </c>
      <c r="G579">
        <v>0.40479063745270327</v>
      </c>
      <c r="H579" t="s">
        <v>61</v>
      </c>
      <c r="I579" t="s">
        <v>61</v>
      </c>
      <c r="J579">
        <v>0.17263767897323729</v>
      </c>
      <c r="K579">
        <v>1.5936443287953639</v>
      </c>
      <c r="L579">
        <v>2006</v>
      </c>
      <c r="M579">
        <v>2006</v>
      </c>
      <c r="N579" s="31">
        <v>38808</v>
      </c>
      <c r="O579" t="s">
        <v>48</v>
      </c>
    </row>
    <row r="580" spans="1:15" ht="15">
      <c r="A580" s="14" t="s">
        <v>471</v>
      </c>
      <c r="B580" t="s">
        <v>114</v>
      </c>
      <c r="C580" t="s">
        <v>472</v>
      </c>
      <c r="D580" s="16">
        <v>0.89</v>
      </c>
      <c r="E580" s="16">
        <v>62.75</v>
      </c>
      <c r="F580" s="16">
        <v>-167.75</v>
      </c>
      <c r="G580">
        <v>0.40479063745270327</v>
      </c>
      <c r="H580" t="s">
        <v>61</v>
      </c>
      <c r="I580" t="s">
        <v>61</v>
      </c>
      <c r="J580">
        <v>0.17263767897323729</v>
      </c>
      <c r="K580">
        <v>1.5936443287953639</v>
      </c>
      <c r="L580">
        <v>2006</v>
      </c>
      <c r="M580">
        <v>2006</v>
      </c>
      <c r="N580" s="31">
        <v>38808</v>
      </c>
      <c r="O580" t="s">
        <v>48</v>
      </c>
    </row>
    <row r="581" spans="1:15" ht="15">
      <c r="A581" s="14" t="s">
        <v>471</v>
      </c>
      <c r="B581" t="s">
        <v>114</v>
      </c>
      <c r="C581" t="s">
        <v>472</v>
      </c>
      <c r="D581" s="16">
        <v>1</v>
      </c>
      <c r="E581" s="16">
        <v>62.75</v>
      </c>
      <c r="F581" s="16">
        <v>-168.25</v>
      </c>
      <c r="G581">
        <v>0.40479063745270327</v>
      </c>
      <c r="H581" t="s">
        <v>61</v>
      </c>
      <c r="I581" t="s">
        <v>61</v>
      </c>
      <c r="J581">
        <v>0.17263767897323729</v>
      </c>
      <c r="K581">
        <v>1.5936443287953639</v>
      </c>
      <c r="L581">
        <v>2006</v>
      </c>
      <c r="M581">
        <v>2006</v>
      </c>
      <c r="N581" s="31">
        <v>38808</v>
      </c>
      <c r="O581" t="s">
        <v>48</v>
      </c>
    </row>
    <row r="582" spans="1:15" ht="15">
      <c r="A582" s="14" t="s">
        <v>471</v>
      </c>
      <c r="B582" t="s">
        <v>114</v>
      </c>
      <c r="C582" t="s">
        <v>472</v>
      </c>
      <c r="D582" s="16">
        <v>1</v>
      </c>
      <c r="E582" s="16">
        <v>62.75</v>
      </c>
      <c r="F582" s="16">
        <v>-168.75</v>
      </c>
      <c r="G582">
        <v>0.40479063745270327</v>
      </c>
      <c r="H582" t="s">
        <v>61</v>
      </c>
      <c r="I582" t="s">
        <v>61</v>
      </c>
      <c r="J582">
        <v>0.17263767897323729</v>
      </c>
      <c r="K582">
        <v>1.5936443287953639</v>
      </c>
      <c r="L582">
        <v>2006</v>
      </c>
      <c r="M582">
        <v>2006</v>
      </c>
      <c r="N582" s="31">
        <v>38808</v>
      </c>
      <c r="O582" t="s">
        <v>48</v>
      </c>
    </row>
    <row r="583" spans="1:15" ht="15">
      <c r="A583" s="14" t="s">
        <v>471</v>
      </c>
      <c r="B583" t="s">
        <v>114</v>
      </c>
      <c r="C583" t="s">
        <v>472</v>
      </c>
      <c r="D583" s="16">
        <v>1</v>
      </c>
      <c r="E583" s="16">
        <v>62.75</v>
      </c>
      <c r="F583" s="16">
        <v>-169.25</v>
      </c>
      <c r="G583">
        <v>0.40479063745270327</v>
      </c>
      <c r="H583" t="s">
        <v>61</v>
      </c>
      <c r="I583" t="s">
        <v>61</v>
      </c>
      <c r="J583">
        <v>0.17263767897323729</v>
      </c>
      <c r="K583">
        <v>1.5936443287953639</v>
      </c>
      <c r="L583">
        <v>2006</v>
      </c>
      <c r="M583">
        <v>2006</v>
      </c>
      <c r="N583" s="31">
        <v>38808</v>
      </c>
      <c r="O583" t="s">
        <v>48</v>
      </c>
    </row>
    <row r="584" spans="1:15" ht="15">
      <c r="A584" s="14" t="s">
        <v>471</v>
      </c>
      <c r="B584" t="s">
        <v>114</v>
      </c>
      <c r="C584" t="s">
        <v>472</v>
      </c>
      <c r="D584" s="16">
        <v>1</v>
      </c>
      <c r="E584" s="16">
        <v>62.75</v>
      </c>
      <c r="F584" s="16">
        <v>-170.25</v>
      </c>
      <c r="G584">
        <v>0.40479063745270327</v>
      </c>
      <c r="H584" t="s">
        <v>61</v>
      </c>
      <c r="I584" t="s">
        <v>61</v>
      </c>
      <c r="J584">
        <v>0.17263767897323729</v>
      </c>
      <c r="K584">
        <v>1.5936443287953639</v>
      </c>
      <c r="L584">
        <v>2006</v>
      </c>
      <c r="M584">
        <v>2006</v>
      </c>
      <c r="N584" s="31">
        <v>38808</v>
      </c>
      <c r="O584" t="s">
        <v>48</v>
      </c>
    </row>
    <row r="585" spans="1:15" ht="15">
      <c r="A585" s="14" t="s">
        <v>471</v>
      </c>
      <c r="B585" t="s">
        <v>114</v>
      </c>
      <c r="C585" t="s">
        <v>472</v>
      </c>
      <c r="D585" s="16">
        <v>1</v>
      </c>
      <c r="E585" s="16">
        <v>62.75</v>
      </c>
      <c r="F585" s="16">
        <v>-170.75</v>
      </c>
      <c r="G585">
        <v>0.40479063745270327</v>
      </c>
      <c r="H585" t="s">
        <v>61</v>
      </c>
      <c r="I585" t="s">
        <v>61</v>
      </c>
      <c r="J585">
        <v>0.17263767897323729</v>
      </c>
      <c r="K585">
        <v>1.5936443287953639</v>
      </c>
      <c r="L585">
        <v>2006</v>
      </c>
      <c r="M585">
        <v>2006</v>
      </c>
      <c r="N585" s="31">
        <v>38808</v>
      </c>
      <c r="O585" t="s">
        <v>48</v>
      </c>
    </row>
    <row r="586" spans="1:15" ht="15">
      <c r="A586" s="14" t="s">
        <v>471</v>
      </c>
      <c r="B586" t="s">
        <v>114</v>
      </c>
      <c r="C586" t="s">
        <v>472</v>
      </c>
      <c r="D586" s="16">
        <v>1</v>
      </c>
      <c r="E586" s="16">
        <v>62.75</v>
      </c>
      <c r="F586" s="16">
        <v>-171.25</v>
      </c>
      <c r="G586">
        <v>0.40479063745270327</v>
      </c>
      <c r="H586" t="s">
        <v>61</v>
      </c>
      <c r="I586" t="s">
        <v>61</v>
      </c>
      <c r="J586">
        <v>0.17263767897323729</v>
      </c>
      <c r="K586">
        <v>1.5936443287953639</v>
      </c>
      <c r="L586">
        <v>2006</v>
      </c>
      <c r="M586">
        <v>2006</v>
      </c>
      <c r="N586" s="31">
        <v>38808</v>
      </c>
      <c r="O586" t="s">
        <v>48</v>
      </c>
    </row>
    <row r="587" spans="1:15" ht="15">
      <c r="A587" s="14" t="s">
        <v>471</v>
      </c>
      <c r="B587" t="s">
        <v>114</v>
      </c>
      <c r="C587" t="s">
        <v>472</v>
      </c>
      <c r="D587" s="16">
        <v>1</v>
      </c>
      <c r="E587" s="16">
        <v>62.75</v>
      </c>
      <c r="F587" s="16">
        <v>-173.25</v>
      </c>
      <c r="G587">
        <v>0.40479063745270327</v>
      </c>
      <c r="H587" t="s">
        <v>61</v>
      </c>
      <c r="I587" t="s">
        <v>61</v>
      </c>
      <c r="J587">
        <v>0.17263767897323729</v>
      </c>
      <c r="K587">
        <v>1.5936443287953639</v>
      </c>
      <c r="L587">
        <v>2006</v>
      </c>
      <c r="M587">
        <v>2006</v>
      </c>
      <c r="N587" s="31">
        <v>38808</v>
      </c>
      <c r="O587" t="s">
        <v>48</v>
      </c>
    </row>
    <row r="588" spans="1:15" ht="15">
      <c r="A588" s="14" t="s">
        <v>471</v>
      </c>
      <c r="B588" t="s">
        <v>114</v>
      </c>
      <c r="C588" t="s">
        <v>472</v>
      </c>
      <c r="D588" s="16">
        <v>0.98</v>
      </c>
      <c r="E588" s="16">
        <v>62.75</v>
      </c>
      <c r="F588" s="16">
        <v>-173.75</v>
      </c>
      <c r="G588">
        <v>0.40479063745270327</v>
      </c>
      <c r="H588" t="s">
        <v>61</v>
      </c>
      <c r="I588" t="s">
        <v>61</v>
      </c>
      <c r="J588">
        <v>0.17263767897323729</v>
      </c>
      <c r="K588">
        <v>1.5936443287953639</v>
      </c>
      <c r="L588">
        <v>2006</v>
      </c>
      <c r="M588">
        <v>2006</v>
      </c>
      <c r="N588" s="31">
        <v>38808</v>
      </c>
      <c r="O588" t="s">
        <v>48</v>
      </c>
    </row>
    <row r="589" spans="1:15" ht="15">
      <c r="A589" s="14" t="s">
        <v>471</v>
      </c>
      <c r="B589" t="s">
        <v>114</v>
      </c>
      <c r="C589" t="s">
        <v>472</v>
      </c>
      <c r="D589" s="16">
        <v>0.96</v>
      </c>
      <c r="E589" s="16">
        <v>62.75</v>
      </c>
      <c r="F589" s="16">
        <v>-174.25</v>
      </c>
      <c r="G589">
        <v>0.40479063745270327</v>
      </c>
      <c r="H589" t="s">
        <v>61</v>
      </c>
      <c r="I589" t="s">
        <v>61</v>
      </c>
      <c r="J589">
        <v>0.17263767897323729</v>
      </c>
      <c r="K589">
        <v>1.5936443287953639</v>
      </c>
      <c r="L589">
        <v>2006</v>
      </c>
      <c r="M589">
        <v>2006</v>
      </c>
      <c r="N589" s="31">
        <v>38808</v>
      </c>
      <c r="O589" t="s">
        <v>48</v>
      </c>
    </row>
    <row r="590" spans="1:15" ht="15">
      <c r="A590" s="14" t="s">
        <v>471</v>
      </c>
      <c r="B590" t="s">
        <v>114</v>
      </c>
      <c r="C590" t="s">
        <v>472</v>
      </c>
      <c r="D590" s="16">
        <v>0.91</v>
      </c>
      <c r="E590" s="16">
        <v>62.75</v>
      </c>
      <c r="F590" s="16">
        <v>-176.25</v>
      </c>
      <c r="G590">
        <v>0.40479063745270327</v>
      </c>
      <c r="H590" t="s">
        <v>61</v>
      </c>
      <c r="I590" t="s">
        <v>61</v>
      </c>
      <c r="J590">
        <v>0.17263767897323729</v>
      </c>
      <c r="K590">
        <v>1.5936443287953639</v>
      </c>
      <c r="L590">
        <v>2006</v>
      </c>
      <c r="M590">
        <v>2006</v>
      </c>
      <c r="N590" s="31">
        <v>38808</v>
      </c>
      <c r="O590" t="s">
        <v>48</v>
      </c>
    </row>
    <row r="591" spans="1:15" ht="15">
      <c r="A591" s="14" t="s">
        <v>471</v>
      </c>
      <c r="B591" t="s">
        <v>114</v>
      </c>
      <c r="C591" t="s">
        <v>472</v>
      </c>
      <c r="D591" s="16">
        <v>0.9</v>
      </c>
      <c r="E591" s="16">
        <v>62.75</v>
      </c>
      <c r="F591" s="16">
        <v>-176.75</v>
      </c>
      <c r="G591">
        <v>0.40479063745270327</v>
      </c>
      <c r="H591" t="s">
        <v>61</v>
      </c>
      <c r="I591" t="s">
        <v>61</v>
      </c>
      <c r="J591">
        <v>0.17263767897323729</v>
      </c>
      <c r="K591">
        <v>1.5936443287953639</v>
      </c>
      <c r="L591">
        <v>2006</v>
      </c>
      <c r="M591">
        <v>2006</v>
      </c>
      <c r="N591" s="31">
        <v>38808</v>
      </c>
      <c r="O591" t="s">
        <v>48</v>
      </c>
    </row>
    <row r="592" spans="1:15" ht="15">
      <c r="A592" s="14" t="s">
        <v>471</v>
      </c>
      <c r="B592" t="s">
        <v>114</v>
      </c>
      <c r="C592" t="s">
        <v>472</v>
      </c>
      <c r="D592" s="16">
        <v>0.89</v>
      </c>
      <c r="E592" s="16">
        <v>62.75</v>
      </c>
      <c r="F592" s="16">
        <v>-177.25</v>
      </c>
      <c r="G592">
        <v>0.40479063745270327</v>
      </c>
      <c r="H592" t="s">
        <v>61</v>
      </c>
      <c r="I592" t="s">
        <v>61</v>
      </c>
      <c r="J592">
        <v>0.17263767897323729</v>
      </c>
      <c r="K592">
        <v>1.5936443287953639</v>
      </c>
      <c r="L592">
        <v>2006</v>
      </c>
      <c r="M592">
        <v>2006</v>
      </c>
      <c r="N592" s="31">
        <v>38808</v>
      </c>
      <c r="O592" t="s">
        <v>48</v>
      </c>
    </row>
    <row r="593" spans="1:15" ht="15">
      <c r="A593" s="14" t="s">
        <v>471</v>
      </c>
      <c r="B593" t="s">
        <v>114</v>
      </c>
      <c r="C593" t="s">
        <v>472</v>
      </c>
      <c r="D593" s="16">
        <v>0.9</v>
      </c>
      <c r="E593" s="16">
        <v>62.75</v>
      </c>
      <c r="F593" s="16">
        <v>-177.75</v>
      </c>
      <c r="G593">
        <v>0.40479063745270327</v>
      </c>
      <c r="H593" t="s">
        <v>61</v>
      </c>
      <c r="I593" t="s">
        <v>61</v>
      </c>
      <c r="J593">
        <v>0.17263767897323729</v>
      </c>
      <c r="K593">
        <v>1.5936443287953639</v>
      </c>
      <c r="L593">
        <v>2006</v>
      </c>
      <c r="M593">
        <v>2006</v>
      </c>
      <c r="N593" s="31">
        <v>38808</v>
      </c>
      <c r="O593" t="s">
        <v>48</v>
      </c>
    </row>
    <row r="594" spans="1:15" ht="15">
      <c r="A594" s="14" t="s">
        <v>471</v>
      </c>
      <c r="B594" t="s">
        <v>114</v>
      </c>
      <c r="C594" t="s">
        <v>472</v>
      </c>
      <c r="D594" s="16">
        <v>0.9</v>
      </c>
      <c r="E594" s="16">
        <v>62.75</v>
      </c>
      <c r="F594" s="16">
        <v>-178.25</v>
      </c>
      <c r="G594">
        <v>0.40479063745270327</v>
      </c>
      <c r="H594" t="s">
        <v>61</v>
      </c>
      <c r="I594" t="s">
        <v>61</v>
      </c>
      <c r="J594">
        <v>0.17263767897323729</v>
      </c>
      <c r="K594">
        <v>1.5936443287953639</v>
      </c>
      <c r="L594">
        <v>2006</v>
      </c>
      <c r="M594">
        <v>2006</v>
      </c>
      <c r="N594" s="31">
        <v>38808</v>
      </c>
      <c r="O594" t="s">
        <v>48</v>
      </c>
    </row>
    <row r="595" spans="1:15" ht="15">
      <c r="A595" s="14" t="s">
        <v>471</v>
      </c>
      <c r="B595" t="s">
        <v>114</v>
      </c>
      <c r="C595" t="s">
        <v>472</v>
      </c>
      <c r="D595" s="16">
        <v>0.9</v>
      </c>
      <c r="E595" s="16">
        <v>62.75</v>
      </c>
      <c r="F595" s="16">
        <v>-178.75</v>
      </c>
      <c r="G595">
        <v>0.40479063745270327</v>
      </c>
      <c r="H595" t="s">
        <v>61</v>
      </c>
      <c r="I595" t="s">
        <v>61</v>
      </c>
      <c r="J595">
        <v>0.17263767897323729</v>
      </c>
      <c r="K595">
        <v>1.5936443287953639</v>
      </c>
      <c r="L595">
        <v>2006</v>
      </c>
      <c r="M595">
        <v>2006</v>
      </c>
      <c r="N595" s="31">
        <v>38808</v>
      </c>
      <c r="O595" t="s">
        <v>48</v>
      </c>
    </row>
    <row r="596" spans="1:15" ht="15">
      <c r="A596" s="14" t="s">
        <v>471</v>
      </c>
      <c r="B596" t="s">
        <v>114</v>
      </c>
      <c r="C596" t="s">
        <v>472</v>
      </c>
      <c r="D596" s="16">
        <v>0.9</v>
      </c>
      <c r="E596" s="16">
        <v>62.75</v>
      </c>
      <c r="F596" s="16">
        <v>-179.25</v>
      </c>
      <c r="G596">
        <v>0.40479063745270327</v>
      </c>
      <c r="H596" t="s">
        <v>61</v>
      </c>
      <c r="I596" t="s">
        <v>61</v>
      </c>
      <c r="J596">
        <v>0.17263767897323729</v>
      </c>
      <c r="K596">
        <v>1.5936443287953639</v>
      </c>
      <c r="L596">
        <v>2006</v>
      </c>
      <c r="M596">
        <v>2006</v>
      </c>
      <c r="N596" s="31">
        <v>38808</v>
      </c>
      <c r="O596" t="s">
        <v>48</v>
      </c>
    </row>
    <row r="597" spans="1:15" ht="15">
      <c r="A597" s="14" t="s">
        <v>471</v>
      </c>
      <c r="B597" t="s">
        <v>114</v>
      </c>
      <c r="C597" t="s">
        <v>472</v>
      </c>
      <c r="D597" s="16">
        <v>0.92</v>
      </c>
      <c r="E597" s="16">
        <v>62.75</v>
      </c>
      <c r="F597" s="16">
        <v>-179.75</v>
      </c>
      <c r="G597">
        <v>0.40479063745270327</v>
      </c>
      <c r="H597" t="s">
        <v>61</v>
      </c>
      <c r="I597" t="s">
        <v>61</v>
      </c>
      <c r="J597">
        <v>0.17263767897323729</v>
      </c>
      <c r="K597">
        <v>1.5936443287953639</v>
      </c>
      <c r="L597">
        <v>2006</v>
      </c>
      <c r="M597">
        <v>2006</v>
      </c>
      <c r="N597" s="31">
        <v>38808</v>
      </c>
      <c r="O597" t="s">
        <v>48</v>
      </c>
    </row>
    <row r="598" spans="1:15" ht="15">
      <c r="A598" s="14" t="s">
        <v>471</v>
      </c>
      <c r="B598" t="s">
        <v>114</v>
      </c>
      <c r="C598" t="s">
        <v>472</v>
      </c>
      <c r="D598" s="16">
        <v>0.44</v>
      </c>
      <c r="E598" s="16">
        <v>63.25</v>
      </c>
      <c r="F598" s="16">
        <v>-165.25</v>
      </c>
      <c r="G598">
        <v>0.40479063745270327</v>
      </c>
      <c r="H598" t="s">
        <v>61</v>
      </c>
      <c r="I598" t="s">
        <v>61</v>
      </c>
      <c r="J598">
        <v>0.17263767897323729</v>
      </c>
      <c r="K598">
        <v>1.5936443287953639</v>
      </c>
      <c r="L598">
        <v>2006</v>
      </c>
      <c r="M598">
        <v>2006</v>
      </c>
      <c r="N598" s="31">
        <v>38808</v>
      </c>
      <c r="O598" t="s">
        <v>48</v>
      </c>
    </row>
    <row r="599" spans="1:15" ht="15">
      <c r="A599" s="14" t="s">
        <v>471</v>
      </c>
      <c r="B599" t="s">
        <v>114</v>
      </c>
      <c r="C599" t="s">
        <v>472</v>
      </c>
      <c r="D599" s="16">
        <v>0.84</v>
      </c>
      <c r="E599" s="16">
        <v>63.25</v>
      </c>
      <c r="F599" s="16">
        <v>-165.75</v>
      </c>
      <c r="G599">
        <v>0.40479063745270327</v>
      </c>
      <c r="H599" t="s">
        <v>61</v>
      </c>
      <c r="I599" t="s">
        <v>61</v>
      </c>
      <c r="J599">
        <v>0.17263767897323729</v>
      </c>
      <c r="K599">
        <v>1.5936443287953639</v>
      </c>
      <c r="L599">
        <v>2006</v>
      </c>
      <c r="M599">
        <v>2006</v>
      </c>
      <c r="N599" s="31">
        <v>38808</v>
      </c>
      <c r="O599" t="s">
        <v>48</v>
      </c>
    </row>
    <row r="600" spans="1:15" ht="15">
      <c r="A600" s="14" t="s">
        <v>471</v>
      </c>
      <c r="B600" t="s">
        <v>114</v>
      </c>
      <c r="C600" t="s">
        <v>472</v>
      </c>
      <c r="D600" s="16">
        <v>1</v>
      </c>
      <c r="E600" s="16">
        <v>63.25</v>
      </c>
      <c r="F600" s="16">
        <v>-166.25</v>
      </c>
      <c r="G600">
        <v>0.40479063745270327</v>
      </c>
      <c r="H600" t="s">
        <v>61</v>
      </c>
      <c r="I600" t="s">
        <v>61</v>
      </c>
      <c r="J600">
        <v>0.17263767897323729</v>
      </c>
      <c r="K600">
        <v>1.5936443287953639</v>
      </c>
      <c r="L600">
        <v>2006</v>
      </c>
      <c r="M600">
        <v>2006</v>
      </c>
      <c r="N600" s="31">
        <v>38808</v>
      </c>
      <c r="O600" t="s">
        <v>48</v>
      </c>
    </row>
    <row r="601" spans="1:15" ht="15">
      <c r="A601" s="14" t="s">
        <v>471</v>
      </c>
      <c r="B601" t="s">
        <v>114</v>
      </c>
      <c r="C601" t="s">
        <v>472</v>
      </c>
      <c r="D601" s="16">
        <v>1</v>
      </c>
      <c r="E601" s="16">
        <v>63.25</v>
      </c>
      <c r="F601" s="16">
        <v>-166.75</v>
      </c>
      <c r="G601">
        <v>0.40479063745270327</v>
      </c>
      <c r="H601" t="s">
        <v>61</v>
      </c>
      <c r="I601" t="s">
        <v>61</v>
      </c>
      <c r="J601">
        <v>0.17263767897323729</v>
      </c>
      <c r="K601">
        <v>1.5936443287953639</v>
      </c>
      <c r="L601">
        <v>2006</v>
      </c>
      <c r="M601">
        <v>2006</v>
      </c>
      <c r="N601" s="31">
        <v>38808</v>
      </c>
      <c r="O601" t="s">
        <v>48</v>
      </c>
    </row>
    <row r="602" spans="1:15" ht="15">
      <c r="A602" s="14" t="s">
        <v>471</v>
      </c>
      <c r="B602" t="s">
        <v>114</v>
      </c>
      <c r="C602" t="s">
        <v>472</v>
      </c>
      <c r="D602" s="16">
        <v>1</v>
      </c>
      <c r="E602" s="16">
        <v>63.25</v>
      </c>
      <c r="F602" s="16">
        <v>-167.25</v>
      </c>
      <c r="G602">
        <v>0.40479063745270327</v>
      </c>
      <c r="H602" t="s">
        <v>61</v>
      </c>
      <c r="I602" t="s">
        <v>61</v>
      </c>
      <c r="J602">
        <v>0.17263767897323729</v>
      </c>
      <c r="K602">
        <v>1.5936443287953639</v>
      </c>
      <c r="L602">
        <v>2006</v>
      </c>
      <c r="M602">
        <v>2006</v>
      </c>
      <c r="N602" s="31">
        <v>38808</v>
      </c>
      <c r="O602" t="s">
        <v>48</v>
      </c>
    </row>
    <row r="603" spans="1:15" ht="15">
      <c r="A603" s="14" t="s">
        <v>471</v>
      </c>
      <c r="B603" t="s">
        <v>114</v>
      </c>
      <c r="C603" t="s">
        <v>472</v>
      </c>
      <c r="D603" s="16">
        <v>1</v>
      </c>
      <c r="E603" s="16">
        <v>63.25</v>
      </c>
      <c r="F603" s="16">
        <v>-167.75</v>
      </c>
      <c r="G603">
        <v>0.40479063745270327</v>
      </c>
      <c r="H603" t="s">
        <v>61</v>
      </c>
      <c r="I603" t="s">
        <v>61</v>
      </c>
      <c r="J603">
        <v>0.17263767897323729</v>
      </c>
      <c r="K603">
        <v>1.5936443287953639</v>
      </c>
      <c r="L603">
        <v>2006</v>
      </c>
      <c r="M603">
        <v>2006</v>
      </c>
      <c r="N603" s="31">
        <v>38808</v>
      </c>
      <c r="O603" t="s">
        <v>48</v>
      </c>
    </row>
    <row r="604" spans="1:15" ht="15">
      <c r="A604" s="14" t="s">
        <v>471</v>
      </c>
      <c r="B604" t="s">
        <v>114</v>
      </c>
      <c r="C604" t="s">
        <v>472</v>
      </c>
      <c r="D604" s="16">
        <v>1</v>
      </c>
      <c r="E604" s="16">
        <v>63.25</v>
      </c>
      <c r="F604" s="16">
        <v>-168.25</v>
      </c>
      <c r="G604">
        <v>0.40479063745270327</v>
      </c>
      <c r="H604" t="s">
        <v>61</v>
      </c>
      <c r="I604" t="s">
        <v>61</v>
      </c>
      <c r="J604">
        <v>0.17263767897323729</v>
      </c>
      <c r="K604">
        <v>1.5936443287953639</v>
      </c>
      <c r="L604">
        <v>2006</v>
      </c>
      <c r="M604">
        <v>2006</v>
      </c>
      <c r="N604" s="31">
        <v>38808</v>
      </c>
      <c r="O604" t="s">
        <v>48</v>
      </c>
    </row>
    <row r="605" spans="1:15" ht="15">
      <c r="A605" s="14" t="s">
        <v>471</v>
      </c>
      <c r="B605" t="s">
        <v>114</v>
      </c>
      <c r="C605" t="s">
        <v>472</v>
      </c>
      <c r="D605" s="16">
        <v>0.93</v>
      </c>
      <c r="E605" s="16">
        <v>63.25</v>
      </c>
      <c r="F605" s="16">
        <v>-174.75</v>
      </c>
      <c r="G605">
        <v>0.40479063745270327</v>
      </c>
      <c r="H605" t="s">
        <v>61</v>
      </c>
      <c r="I605" t="s">
        <v>61</v>
      </c>
      <c r="J605">
        <v>0.17263767897323729</v>
      </c>
      <c r="K605">
        <v>1.5936443287953639</v>
      </c>
      <c r="L605">
        <v>2006</v>
      </c>
      <c r="M605">
        <v>2006</v>
      </c>
      <c r="N605" s="31">
        <v>38808</v>
      </c>
      <c r="O605" t="s">
        <v>48</v>
      </c>
    </row>
    <row r="606" spans="1:15" ht="15">
      <c r="A606" s="14" t="s">
        <v>471</v>
      </c>
      <c r="B606" t="s">
        <v>114</v>
      </c>
      <c r="C606" t="s">
        <v>472</v>
      </c>
      <c r="D606" s="16">
        <v>0.92</v>
      </c>
      <c r="E606" s="16">
        <v>63.25</v>
      </c>
      <c r="F606" s="16">
        <v>-175.25</v>
      </c>
      <c r="G606">
        <v>0.40479063745270327</v>
      </c>
      <c r="H606" t="s">
        <v>61</v>
      </c>
      <c r="I606" t="s">
        <v>61</v>
      </c>
      <c r="J606">
        <v>0.17263767897323729</v>
      </c>
      <c r="K606">
        <v>1.5936443287953639</v>
      </c>
      <c r="L606">
        <v>2006</v>
      </c>
      <c r="M606">
        <v>2006</v>
      </c>
      <c r="N606" s="31">
        <v>38808</v>
      </c>
      <c r="O606" t="s">
        <v>48</v>
      </c>
    </row>
    <row r="607" spans="1:15" ht="15">
      <c r="A607" s="14" t="s">
        <v>471</v>
      </c>
      <c r="B607" t="s">
        <v>114</v>
      </c>
      <c r="C607" t="s">
        <v>472</v>
      </c>
      <c r="D607" s="16">
        <v>0.92</v>
      </c>
      <c r="E607" s="16">
        <v>63.25</v>
      </c>
      <c r="F607" s="16">
        <v>-175.75</v>
      </c>
      <c r="G607">
        <v>0.40479063745270327</v>
      </c>
      <c r="H607" t="s">
        <v>61</v>
      </c>
      <c r="I607" t="s">
        <v>61</v>
      </c>
      <c r="J607">
        <v>0.17263767897323729</v>
      </c>
      <c r="K607">
        <v>1.5936443287953639</v>
      </c>
      <c r="L607">
        <v>2006</v>
      </c>
      <c r="M607">
        <v>2006</v>
      </c>
      <c r="N607" s="31">
        <v>38808</v>
      </c>
      <c r="O607" t="s">
        <v>48</v>
      </c>
    </row>
    <row r="608" spans="1:15" ht="15">
      <c r="A608" s="14" t="s">
        <v>471</v>
      </c>
      <c r="B608" t="s">
        <v>114</v>
      </c>
      <c r="C608" t="s">
        <v>472</v>
      </c>
      <c r="D608" s="16">
        <v>0.91</v>
      </c>
      <c r="E608" s="16">
        <v>63.25</v>
      </c>
      <c r="F608" s="16">
        <v>-176.25</v>
      </c>
      <c r="G608">
        <v>0.40479063745270327</v>
      </c>
      <c r="H608" t="s">
        <v>61</v>
      </c>
      <c r="I608" t="s">
        <v>61</v>
      </c>
      <c r="J608">
        <v>0.17263767897323729</v>
      </c>
      <c r="K608">
        <v>1.5936443287953639</v>
      </c>
      <c r="L608">
        <v>2006</v>
      </c>
      <c r="M608">
        <v>2006</v>
      </c>
      <c r="N608" s="31">
        <v>38808</v>
      </c>
      <c r="O608" t="s">
        <v>48</v>
      </c>
    </row>
    <row r="609" spans="1:15" ht="15">
      <c r="A609" s="14" t="s">
        <v>471</v>
      </c>
      <c r="B609" t="s">
        <v>114</v>
      </c>
      <c r="C609" t="s">
        <v>472</v>
      </c>
      <c r="D609" s="16">
        <v>0.9</v>
      </c>
      <c r="E609" s="16">
        <v>63.25</v>
      </c>
      <c r="F609" s="16">
        <v>-176.75</v>
      </c>
      <c r="G609">
        <v>0.40479063745270327</v>
      </c>
      <c r="H609" t="s">
        <v>61</v>
      </c>
      <c r="I609" t="s">
        <v>61</v>
      </c>
      <c r="J609">
        <v>0.17263767897323729</v>
      </c>
      <c r="K609">
        <v>1.5936443287953639</v>
      </c>
      <c r="L609">
        <v>2006</v>
      </c>
      <c r="M609">
        <v>2006</v>
      </c>
      <c r="N609" s="31">
        <v>38808</v>
      </c>
      <c r="O609" t="s">
        <v>48</v>
      </c>
    </row>
    <row r="610" spans="1:15" ht="15">
      <c r="A610" s="14" t="s">
        <v>471</v>
      </c>
      <c r="B610" t="s">
        <v>114</v>
      </c>
      <c r="C610" t="s">
        <v>472</v>
      </c>
      <c r="D610" s="16">
        <v>0.9</v>
      </c>
      <c r="E610" s="16">
        <v>63.25</v>
      </c>
      <c r="F610" s="16">
        <v>-177.25</v>
      </c>
      <c r="G610">
        <v>0.40479063745270327</v>
      </c>
      <c r="H610" t="s">
        <v>61</v>
      </c>
      <c r="I610" t="s">
        <v>61</v>
      </c>
      <c r="J610">
        <v>0.17263767897323729</v>
      </c>
      <c r="K610">
        <v>1.5936443287953639</v>
      </c>
      <c r="L610">
        <v>2006</v>
      </c>
      <c r="M610">
        <v>2006</v>
      </c>
      <c r="N610" s="31">
        <v>38808</v>
      </c>
      <c r="O610" t="s">
        <v>48</v>
      </c>
    </row>
    <row r="611" spans="1:15" ht="15">
      <c r="A611" s="14" t="s">
        <v>471</v>
      </c>
      <c r="B611" t="s">
        <v>114</v>
      </c>
      <c r="C611" t="s">
        <v>472</v>
      </c>
      <c r="D611" s="16">
        <v>0.9</v>
      </c>
      <c r="E611" s="16">
        <v>63.25</v>
      </c>
      <c r="F611" s="16">
        <v>-177.75</v>
      </c>
      <c r="G611">
        <v>0.40479063745270327</v>
      </c>
      <c r="H611" t="s">
        <v>61</v>
      </c>
      <c r="I611" t="s">
        <v>61</v>
      </c>
      <c r="J611">
        <v>0.17263767897323729</v>
      </c>
      <c r="K611">
        <v>1.5936443287953639</v>
      </c>
      <c r="L611">
        <v>2006</v>
      </c>
      <c r="M611">
        <v>2006</v>
      </c>
      <c r="N611" s="31">
        <v>38808</v>
      </c>
      <c r="O611" t="s">
        <v>48</v>
      </c>
    </row>
    <row r="612" spans="1:15" ht="15">
      <c r="A612" s="14" t="s">
        <v>471</v>
      </c>
      <c r="B612" t="s">
        <v>114</v>
      </c>
      <c r="C612" t="s">
        <v>472</v>
      </c>
      <c r="D612" s="16">
        <v>0.9</v>
      </c>
      <c r="E612" s="16">
        <v>63.25</v>
      </c>
      <c r="F612" s="16">
        <v>-178.25</v>
      </c>
      <c r="G612">
        <v>0.40479063745270327</v>
      </c>
      <c r="H612" t="s">
        <v>61</v>
      </c>
      <c r="I612" t="s">
        <v>61</v>
      </c>
      <c r="J612">
        <v>0.17263767897323729</v>
      </c>
      <c r="K612">
        <v>1.5936443287953639</v>
      </c>
      <c r="L612">
        <v>2006</v>
      </c>
      <c r="M612">
        <v>2006</v>
      </c>
      <c r="N612" s="31">
        <v>38808</v>
      </c>
      <c r="O612" t="s">
        <v>48</v>
      </c>
    </row>
    <row r="613" spans="1:15" ht="15">
      <c r="A613" s="14" t="s">
        <v>471</v>
      </c>
      <c r="B613" t="s">
        <v>114</v>
      </c>
      <c r="C613" t="s">
        <v>472</v>
      </c>
      <c r="D613" s="16">
        <v>0.92</v>
      </c>
      <c r="E613" s="16">
        <v>63.25</v>
      </c>
      <c r="F613" s="16">
        <v>-178.75</v>
      </c>
      <c r="G613">
        <v>0.40479063745270327</v>
      </c>
      <c r="H613" t="s">
        <v>61</v>
      </c>
      <c r="I613" t="s">
        <v>61</v>
      </c>
      <c r="J613">
        <v>0.17263767897323729</v>
      </c>
      <c r="K613">
        <v>1.5936443287953639</v>
      </c>
      <c r="L613">
        <v>2006</v>
      </c>
      <c r="M613">
        <v>2006</v>
      </c>
      <c r="N613" s="31">
        <v>38808</v>
      </c>
      <c r="O613" t="s">
        <v>48</v>
      </c>
    </row>
    <row r="614" spans="1:15" ht="15">
      <c r="A614" s="14" t="s">
        <v>471</v>
      </c>
      <c r="B614" t="s">
        <v>114</v>
      </c>
      <c r="C614" t="s">
        <v>472</v>
      </c>
      <c r="D614" s="16">
        <v>0.86</v>
      </c>
      <c r="E614" s="16">
        <v>63.25</v>
      </c>
      <c r="F614" s="16">
        <v>-179.25</v>
      </c>
      <c r="G614">
        <v>0.40479063745270327</v>
      </c>
      <c r="H614" t="s">
        <v>61</v>
      </c>
      <c r="I614" t="s">
        <v>61</v>
      </c>
      <c r="J614">
        <v>0.17263767897323729</v>
      </c>
      <c r="K614">
        <v>1.5936443287953639</v>
      </c>
      <c r="L614">
        <v>2006</v>
      </c>
      <c r="M614">
        <v>2006</v>
      </c>
      <c r="N614" s="31">
        <v>38808</v>
      </c>
      <c r="O614" t="s">
        <v>48</v>
      </c>
    </row>
    <row r="615" spans="1:15" ht="15">
      <c r="A615" s="14" t="s">
        <v>471</v>
      </c>
      <c r="B615" t="s">
        <v>114</v>
      </c>
      <c r="C615" t="s">
        <v>472</v>
      </c>
      <c r="D615" s="16">
        <v>0.8</v>
      </c>
      <c r="E615" s="16">
        <v>63.25</v>
      </c>
      <c r="F615" s="16">
        <v>-179.75</v>
      </c>
      <c r="G615">
        <v>0.40479063745270327</v>
      </c>
      <c r="H615" t="s">
        <v>61</v>
      </c>
      <c r="I615" t="s">
        <v>61</v>
      </c>
      <c r="J615">
        <v>0.17263767897323729</v>
      </c>
      <c r="K615">
        <v>1.5936443287953639</v>
      </c>
      <c r="L615">
        <v>2006</v>
      </c>
      <c r="M615">
        <v>2006</v>
      </c>
      <c r="N615" s="31">
        <v>38808</v>
      </c>
      <c r="O615" t="s">
        <v>48</v>
      </c>
    </row>
    <row r="616" spans="1:15" ht="15">
      <c r="A616" s="14" t="s">
        <v>471</v>
      </c>
      <c r="B616" t="s">
        <v>114</v>
      </c>
      <c r="C616" t="s">
        <v>472</v>
      </c>
      <c r="D616" s="16">
        <v>0.28000000000000003</v>
      </c>
      <c r="E616" s="16">
        <v>62.75</v>
      </c>
      <c r="F616" s="16">
        <v>-165.25</v>
      </c>
      <c r="G616">
        <v>0.40479063745270327</v>
      </c>
      <c r="H616" t="s">
        <v>61</v>
      </c>
      <c r="I616" t="s">
        <v>61</v>
      </c>
      <c r="J616">
        <v>0.17263767897323729</v>
      </c>
      <c r="K616">
        <v>1.5936443287953639</v>
      </c>
      <c r="L616">
        <v>2006</v>
      </c>
      <c r="M616">
        <v>2006</v>
      </c>
      <c r="N616" s="31">
        <v>38808</v>
      </c>
      <c r="O616" t="s">
        <v>48</v>
      </c>
    </row>
    <row r="617" spans="1:15" ht="15">
      <c r="A617" s="14" t="s">
        <v>471</v>
      </c>
      <c r="B617" t="s">
        <v>114</v>
      </c>
      <c r="C617" t="s">
        <v>472</v>
      </c>
      <c r="D617" s="16">
        <v>0.88</v>
      </c>
      <c r="E617" s="16">
        <v>62.25</v>
      </c>
      <c r="F617" s="16">
        <v>-176.75</v>
      </c>
      <c r="G617">
        <v>0.40479063745270327</v>
      </c>
      <c r="H617" t="s">
        <v>61</v>
      </c>
      <c r="I617" t="s">
        <v>61</v>
      </c>
      <c r="J617">
        <v>0.17263767897323729</v>
      </c>
      <c r="K617">
        <v>1.5936443287953639</v>
      </c>
      <c r="L617">
        <v>2006</v>
      </c>
      <c r="M617">
        <v>2006</v>
      </c>
      <c r="N617" s="31">
        <v>38808</v>
      </c>
      <c r="O617" t="s">
        <v>48</v>
      </c>
    </row>
    <row r="618" spans="1:15" ht="15">
      <c r="A618" s="14" t="s">
        <v>471</v>
      </c>
      <c r="B618" t="s">
        <v>114</v>
      </c>
      <c r="C618" t="s">
        <v>472</v>
      </c>
      <c r="D618" s="16">
        <v>1</v>
      </c>
      <c r="E618" s="16">
        <v>62.75</v>
      </c>
      <c r="F618" s="16">
        <v>-169.75</v>
      </c>
      <c r="G618">
        <v>0.40479063745270327</v>
      </c>
      <c r="H618" t="s">
        <v>61</v>
      </c>
      <c r="I618" t="s">
        <v>61</v>
      </c>
      <c r="J618">
        <v>0.17263767897323729</v>
      </c>
      <c r="K618">
        <v>1.5936443287953639</v>
      </c>
      <c r="L618">
        <v>2006</v>
      </c>
      <c r="M618">
        <v>2006</v>
      </c>
      <c r="N618" s="31">
        <v>38808</v>
      </c>
      <c r="O618" t="s">
        <v>48</v>
      </c>
    </row>
    <row r="619" spans="1:15" ht="15">
      <c r="A619" s="14" t="s">
        <v>471</v>
      </c>
      <c r="B619" t="s">
        <v>114</v>
      </c>
      <c r="C619" t="s">
        <v>472</v>
      </c>
      <c r="D619" s="16">
        <v>1</v>
      </c>
      <c r="E619" s="16">
        <v>60.75</v>
      </c>
      <c r="F619" s="16">
        <v>-171.25</v>
      </c>
      <c r="G619">
        <v>0.40479063745270327</v>
      </c>
      <c r="H619" t="s">
        <v>61</v>
      </c>
      <c r="I619" t="s">
        <v>61</v>
      </c>
      <c r="J619">
        <v>0.17263767897323729</v>
      </c>
      <c r="K619">
        <v>1.5936443287953639</v>
      </c>
      <c r="L619">
        <v>2006</v>
      </c>
      <c r="M619">
        <v>2006</v>
      </c>
      <c r="N619" s="31">
        <v>38808</v>
      </c>
      <c r="O619" t="s">
        <v>48</v>
      </c>
    </row>
    <row r="620" spans="1:15" ht="15">
      <c r="A620" s="14" t="s">
        <v>471</v>
      </c>
      <c r="B620" t="s">
        <v>114</v>
      </c>
      <c r="C620" t="s">
        <v>472</v>
      </c>
      <c r="D620" s="16">
        <v>0.48</v>
      </c>
      <c r="E620" s="16">
        <v>63.75</v>
      </c>
      <c r="F620" s="16">
        <v>-161.75</v>
      </c>
      <c r="G620">
        <v>0.40479063745270327</v>
      </c>
      <c r="H620" t="s">
        <v>61</v>
      </c>
      <c r="I620" t="s">
        <v>61</v>
      </c>
      <c r="J620">
        <v>0.17263767897323729</v>
      </c>
      <c r="K620">
        <v>1.5936443287953639</v>
      </c>
      <c r="L620">
        <v>2006</v>
      </c>
      <c r="M620">
        <v>2006</v>
      </c>
      <c r="N620" s="31">
        <v>38808</v>
      </c>
      <c r="O620" t="s">
        <v>48</v>
      </c>
    </row>
    <row r="621" spans="1:15" ht="15">
      <c r="A621" s="14" t="s">
        <v>471</v>
      </c>
      <c r="B621" t="s">
        <v>114</v>
      </c>
      <c r="C621" t="s">
        <v>472</v>
      </c>
      <c r="D621" s="16">
        <v>0.69</v>
      </c>
      <c r="E621" s="16">
        <v>63.75</v>
      </c>
      <c r="F621" s="16">
        <v>-163.25</v>
      </c>
      <c r="G621">
        <v>0.40479063745270327</v>
      </c>
      <c r="H621" t="s">
        <v>61</v>
      </c>
      <c r="I621" t="s">
        <v>61</v>
      </c>
      <c r="J621">
        <v>0.17263767897323729</v>
      </c>
      <c r="K621">
        <v>1.5936443287953639</v>
      </c>
      <c r="L621">
        <v>2006</v>
      </c>
      <c r="M621">
        <v>2006</v>
      </c>
      <c r="N621" s="31">
        <v>38808</v>
      </c>
      <c r="O621" t="s">
        <v>48</v>
      </c>
    </row>
    <row r="622" spans="1:15" ht="15">
      <c r="A622" s="14" t="s">
        <v>471</v>
      </c>
      <c r="B622" t="s">
        <v>114</v>
      </c>
      <c r="C622" t="s">
        <v>472</v>
      </c>
      <c r="D622" s="16">
        <v>0.67</v>
      </c>
      <c r="E622" s="16">
        <v>63.75</v>
      </c>
      <c r="F622" s="16">
        <v>-163.75</v>
      </c>
      <c r="G622">
        <v>0.40479063745270327</v>
      </c>
      <c r="H622" t="s">
        <v>61</v>
      </c>
      <c r="I622" t="s">
        <v>61</v>
      </c>
      <c r="J622">
        <v>0.17263767897323729</v>
      </c>
      <c r="K622">
        <v>1.5936443287953639</v>
      </c>
      <c r="L622">
        <v>2006</v>
      </c>
      <c r="M622">
        <v>2006</v>
      </c>
      <c r="N622" s="31">
        <v>38808</v>
      </c>
      <c r="O622" t="s">
        <v>48</v>
      </c>
    </row>
    <row r="623" spans="1:15" ht="15">
      <c r="A623" s="14" t="s">
        <v>471</v>
      </c>
      <c r="B623" t="s">
        <v>114</v>
      </c>
      <c r="C623" t="s">
        <v>472</v>
      </c>
      <c r="D623" s="16">
        <v>0.7</v>
      </c>
      <c r="E623" s="16">
        <v>63.75</v>
      </c>
      <c r="F623" s="16">
        <v>-164.25</v>
      </c>
      <c r="G623">
        <v>0.40479063745270327</v>
      </c>
      <c r="H623" t="s">
        <v>61</v>
      </c>
      <c r="I623" t="s">
        <v>61</v>
      </c>
      <c r="J623">
        <v>0.17263767897323729</v>
      </c>
      <c r="K623">
        <v>1.5936443287953639</v>
      </c>
      <c r="L623">
        <v>2006</v>
      </c>
      <c r="M623">
        <v>2006</v>
      </c>
      <c r="N623" s="31">
        <v>38808</v>
      </c>
      <c r="O623" t="s">
        <v>48</v>
      </c>
    </row>
    <row r="624" spans="1:15" ht="15">
      <c r="A624" s="14" t="s">
        <v>471</v>
      </c>
      <c r="B624" t="s">
        <v>114</v>
      </c>
      <c r="C624" t="s">
        <v>472</v>
      </c>
      <c r="D624" s="16">
        <v>0.76</v>
      </c>
      <c r="E624" s="16">
        <v>63.75</v>
      </c>
      <c r="F624" s="16">
        <v>-164.75</v>
      </c>
      <c r="G624">
        <v>0.40479063745270327</v>
      </c>
      <c r="H624" t="s">
        <v>61</v>
      </c>
      <c r="I624" t="s">
        <v>61</v>
      </c>
      <c r="J624">
        <v>0.17263767897323729</v>
      </c>
      <c r="K624">
        <v>1.5936443287953639</v>
      </c>
      <c r="L624">
        <v>2006</v>
      </c>
      <c r="M624">
        <v>2006</v>
      </c>
      <c r="N624" s="31">
        <v>38808</v>
      </c>
      <c r="O624" t="s">
        <v>48</v>
      </c>
    </row>
    <row r="625" spans="1:15" ht="15">
      <c r="A625" s="14" t="s">
        <v>471</v>
      </c>
      <c r="B625" t="s">
        <v>114</v>
      </c>
      <c r="C625" t="s">
        <v>472</v>
      </c>
      <c r="D625" s="16">
        <v>0.86</v>
      </c>
      <c r="E625" s="16">
        <v>63.75</v>
      </c>
      <c r="F625" s="16">
        <v>-165.25</v>
      </c>
      <c r="G625">
        <v>0.40479063745270327</v>
      </c>
      <c r="H625" t="s">
        <v>61</v>
      </c>
      <c r="I625" t="s">
        <v>61</v>
      </c>
      <c r="J625">
        <v>0.17263767897323729</v>
      </c>
      <c r="K625">
        <v>1.5936443287953639</v>
      </c>
      <c r="L625">
        <v>2006</v>
      </c>
      <c r="M625">
        <v>2006</v>
      </c>
      <c r="N625" s="31">
        <v>38808</v>
      </c>
      <c r="O625" t="s">
        <v>48</v>
      </c>
    </row>
    <row r="626" spans="1:15" ht="15">
      <c r="A626" s="14" t="s">
        <v>471</v>
      </c>
      <c r="B626" t="s">
        <v>114</v>
      </c>
      <c r="C626" t="s">
        <v>472</v>
      </c>
      <c r="D626" s="16">
        <v>1</v>
      </c>
      <c r="E626" s="16">
        <v>63.75</v>
      </c>
      <c r="F626" s="16">
        <v>-165.75</v>
      </c>
      <c r="G626">
        <v>0.40479063745270327</v>
      </c>
      <c r="H626" t="s">
        <v>61</v>
      </c>
      <c r="I626" t="s">
        <v>61</v>
      </c>
      <c r="J626">
        <v>0.17263767897323729</v>
      </c>
      <c r="K626">
        <v>1.5936443287953639</v>
      </c>
      <c r="L626">
        <v>2006</v>
      </c>
      <c r="M626">
        <v>2006</v>
      </c>
      <c r="N626" s="31">
        <v>38808</v>
      </c>
      <c r="O626" t="s">
        <v>48</v>
      </c>
    </row>
    <row r="627" spans="1:15" ht="15">
      <c r="A627" s="14" t="s">
        <v>471</v>
      </c>
      <c r="B627" t="s">
        <v>114</v>
      </c>
      <c r="C627" t="s">
        <v>472</v>
      </c>
      <c r="D627" s="16">
        <v>1</v>
      </c>
      <c r="E627" s="16">
        <v>63.75</v>
      </c>
      <c r="F627" s="16">
        <v>-166.25</v>
      </c>
      <c r="G627">
        <v>0.40479063745270327</v>
      </c>
      <c r="H627" t="s">
        <v>61</v>
      </c>
      <c r="I627" t="s">
        <v>61</v>
      </c>
      <c r="J627">
        <v>0.17263767897323729</v>
      </c>
      <c r="K627">
        <v>1.5936443287953639</v>
      </c>
      <c r="L627">
        <v>2006</v>
      </c>
      <c r="M627">
        <v>2006</v>
      </c>
      <c r="N627" s="31">
        <v>38808</v>
      </c>
      <c r="O627" t="s">
        <v>48</v>
      </c>
    </row>
    <row r="628" spans="1:15" ht="15">
      <c r="A628" s="14" t="s">
        <v>471</v>
      </c>
      <c r="B628" t="s">
        <v>114</v>
      </c>
      <c r="C628" t="s">
        <v>472</v>
      </c>
      <c r="D628" s="16">
        <v>1</v>
      </c>
      <c r="E628" s="16">
        <v>63.75</v>
      </c>
      <c r="F628" s="16">
        <v>-166.75</v>
      </c>
      <c r="G628">
        <v>0.40479063745270327</v>
      </c>
      <c r="H628" t="s">
        <v>61</v>
      </c>
      <c r="I628" t="s">
        <v>61</v>
      </c>
      <c r="J628">
        <v>0.17263767897323729</v>
      </c>
      <c r="K628">
        <v>1.5936443287953639</v>
      </c>
      <c r="L628">
        <v>2006</v>
      </c>
      <c r="M628">
        <v>2006</v>
      </c>
      <c r="N628" s="31">
        <v>38808</v>
      </c>
      <c r="O628" t="s">
        <v>48</v>
      </c>
    </row>
    <row r="629" spans="1:15" ht="15">
      <c r="A629" s="14" t="s">
        <v>471</v>
      </c>
      <c r="B629" t="s">
        <v>114</v>
      </c>
      <c r="C629" t="s">
        <v>472</v>
      </c>
      <c r="D629" s="16">
        <v>1</v>
      </c>
      <c r="E629" s="16">
        <v>63.75</v>
      </c>
      <c r="F629" s="16">
        <v>-167.25</v>
      </c>
      <c r="G629">
        <v>0.40479063745270327</v>
      </c>
      <c r="H629" t="s">
        <v>61</v>
      </c>
      <c r="I629" t="s">
        <v>61</v>
      </c>
      <c r="J629">
        <v>0.17263767897323729</v>
      </c>
      <c r="K629">
        <v>1.5936443287953639</v>
      </c>
      <c r="L629">
        <v>2006</v>
      </c>
      <c r="M629">
        <v>2006</v>
      </c>
      <c r="N629" s="31">
        <v>38808</v>
      </c>
      <c r="O629" t="s">
        <v>48</v>
      </c>
    </row>
    <row r="630" spans="1:15" ht="15">
      <c r="A630" s="14" t="s">
        <v>471</v>
      </c>
      <c r="B630" t="s">
        <v>114</v>
      </c>
      <c r="C630" t="s">
        <v>472</v>
      </c>
      <c r="D630" s="16">
        <v>1</v>
      </c>
      <c r="E630" s="16">
        <v>63.75</v>
      </c>
      <c r="F630" s="16">
        <v>-167.75</v>
      </c>
      <c r="G630">
        <v>0.40479063745270327</v>
      </c>
      <c r="H630" t="s">
        <v>61</v>
      </c>
      <c r="I630" t="s">
        <v>61</v>
      </c>
      <c r="J630">
        <v>0.17263767897323729</v>
      </c>
      <c r="K630">
        <v>1.5936443287953639</v>
      </c>
      <c r="L630">
        <v>2006</v>
      </c>
      <c r="M630">
        <v>2006</v>
      </c>
      <c r="N630" s="31">
        <v>38808</v>
      </c>
      <c r="O630" t="s">
        <v>48</v>
      </c>
    </row>
    <row r="631" spans="1:15" ht="15">
      <c r="A631" s="14" t="s">
        <v>471</v>
      </c>
      <c r="B631" t="s">
        <v>114</v>
      </c>
      <c r="C631" t="s">
        <v>472</v>
      </c>
      <c r="D631" s="16">
        <v>1</v>
      </c>
      <c r="E631" s="16">
        <v>63.75</v>
      </c>
      <c r="F631" s="16">
        <v>-168.25</v>
      </c>
      <c r="G631">
        <v>0.40479063745270327</v>
      </c>
      <c r="H631" t="s">
        <v>61</v>
      </c>
      <c r="I631" t="s">
        <v>61</v>
      </c>
      <c r="J631">
        <v>0.17263767897323729</v>
      </c>
      <c r="K631">
        <v>1.5936443287953639</v>
      </c>
      <c r="L631">
        <v>2006</v>
      </c>
      <c r="M631">
        <v>2006</v>
      </c>
      <c r="N631" s="31">
        <v>38808</v>
      </c>
      <c r="O631" t="s">
        <v>48</v>
      </c>
    </row>
    <row r="632" spans="1:15" ht="15">
      <c r="A632" s="14" t="s">
        <v>471</v>
      </c>
      <c r="B632" t="s">
        <v>114</v>
      </c>
      <c r="C632" t="s">
        <v>472</v>
      </c>
      <c r="D632" s="16">
        <v>1</v>
      </c>
      <c r="E632" s="16">
        <v>63.75</v>
      </c>
      <c r="F632" s="16">
        <v>-168.75</v>
      </c>
      <c r="G632">
        <v>0.40479063745270327</v>
      </c>
      <c r="H632" t="s">
        <v>61</v>
      </c>
      <c r="I632" t="s">
        <v>61</v>
      </c>
      <c r="J632">
        <v>0.17263767897323729</v>
      </c>
      <c r="K632">
        <v>1.5936443287953639</v>
      </c>
      <c r="L632">
        <v>2006</v>
      </c>
      <c r="M632">
        <v>2006</v>
      </c>
      <c r="N632" s="31">
        <v>38808</v>
      </c>
      <c r="O632" t="s">
        <v>48</v>
      </c>
    </row>
    <row r="633" spans="1:15" ht="15">
      <c r="A633" s="14" t="s">
        <v>471</v>
      </c>
      <c r="B633" t="s">
        <v>114</v>
      </c>
      <c r="C633" t="s">
        <v>472</v>
      </c>
      <c r="D633" s="16">
        <v>1</v>
      </c>
      <c r="E633" s="16">
        <v>63.75</v>
      </c>
      <c r="F633" s="16">
        <v>-169.25</v>
      </c>
      <c r="G633">
        <v>0.40479063745270327</v>
      </c>
      <c r="H633" t="s">
        <v>61</v>
      </c>
      <c r="I633" t="s">
        <v>61</v>
      </c>
      <c r="J633">
        <v>0.17263767897323729</v>
      </c>
      <c r="K633">
        <v>1.5936443287953639</v>
      </c>
      <c r="L633">
        <v>2006</v>
      </c>
      <c r="M633">
        <v>2006</v>
      </c>
      <c r="N633" s="31">
        <v>38808</v>
      </c>
      <c r="O633" t="s">
        <v>48</v>
      </c>
    </row>
    <row r="634" spans="1:15" ht="15">
      <c r="A634" s="14" t="s">
        <v>471</v>
      </c>
      <c r="B634" t="s">
        <v>114</v>
      </c>
      <c r="C634" t="s">
        <v>472</v>
      </c>
      <c r="D634" s="16">
        <v>1</v>
      </c>
      <c r="E634" s="16">
        <v>63.75</v>
      </c>
      <c r="F634" s="16">
        <v>-169.75</v>
      </c>
      <c r="G634">
        <v>0.40479063745270327</v>
      </c>
      <c r="H634" t="s">
        <v>61</v>
      </c>
      <c r="I634" t="s">
        <v>61</v>
      </c>
      <c r="J634">
        <v>0.17263767897323729</v>
      </c>
      <c r="K634">
        <v>1.5936443287953639</v>
      </c>
      <c r="L634">
        <v>2006</v>
      </c>
      <c r="M634">
        <v>2006</v>
      </c>
      <c r="N634" s="31">
        <v>38808</v>
      </c>
      <c r="O634" t="s">
        <v>48</v>
      </c>
    </row>
    <row r="635" spans="1:15" ht="15">
      <c r="A635" s="14" t="s">
        <v>471</v>
      </c>
      <c r="B635" t="s">
        <v>114</v>
      </c>
      <c r="C635" t="s">
        <v>472</v>
      </c>
      <c r="D635" s="16">
        <v>0.94</v>
      </c>
      <c r="E635" s="16">
        <v>63.75</v>
      </c>
      <c r="F635" s="16">
        <v>-174.25</v>
      </c>
      <c r="G635">
        <v>0.40479063745270327</v>
      </c>
      <c r="H635" t="s">
        <v>61</v>
      </c>
      <c r="I635" t="s">
        <v>61</v>
      </c>
      <c r="J635">
        <v>0.17263767897323729</v>
      </c>
      <c r="K635">
        <v>1.5936443287953639</v>
      </c>
      <c r="L635">
        <v>2006</v>
      </c>
      <c r="M635">
        <v>2006</v>
      </c>
      <c r="N635" s="31">
        <v>38808</v>
      </c>
      <c r="O635" t="s">
        <v>48</v>
      </c>
    </row>
    <row r="636" spans="1:15" ht="15">
      <c r="A636" s="14" t="s">
        <v>471</v>
      </c>
      <c r="B636" t="s">
        <v>114</v>
      </c>
      <c r="C636" t="s">
        <v>472</v>
      </c>
      <c r="D636" s="16">
        <v>0.92</v>
      </c>
      <c r="E636" s="16">
        <v>63.75</v>
      </c>
      <c r="F636" s="16">
        <v>-174.75</v>
      </c>
      <c r="G636">
        <v>0.40479063745270327</v>
      </c>
      <c r="H636" t="s">
        <v>61</v>
      </c>
      <c r="I636" t="s">
        <v>61</v>
      </c>
      <c r="J636">
        <v>0.17263767897323729</v>
      </c>
      <c r="K636">
        <v>1.5936443287953639</v>
      </c>
      <c r="L636">
        <v>2006</v>
      </c>
      <c r="M636">
        <v>2006</v>
      </c>
      <c r="N636" s="31">
        <v>38808</v>
      </c>
      <c r="O636" t="s">
        <v>48</v>
      </c>
    </row>
    <row r="637" spans="1:15" ht="15">
      <c r="A637" s="14" t="s">
        <v>471</v>
      </c>
      <c r="B637" t="s">
        <v>114</v>
      </c>
      <c r="C637" t="s">
        <v>472</v>
      </c>
      <c r="D637" s="16">
        <v>0.92</v>
      </c>
      <c r="E637" s="16">
        <v>63.75</v>
      </c>
      <c r="F637" s="16">
        <v>-175.25</v>
      </c>
      <c r="G637">
        <v>0.40479063745270327</v>
      </c>
      <c r="H637" t="s">
        <v>61</v>
      </c>
      <c r="I637" t="s">
        <v>61</v>
      </c>
      <c r="J637">
        <v>0.17263767897323729</v>
      </c>
      <c r="K637">
        <v>1.5936443287953639</v>
      </c>
      <c r="L637">
        <v>2006</v>
      </c>
      <c r="M637">
        <v>2006</v>
      </c>
      <c r="N637" s="31">
        <v>38808</v>
      </c>
      <c r="O637" t="s">
        <v>48</v>
      </c>
    </row>
    <row r="638" spans="1:15" ht="15">
      <c r="A638" s="14" t="s">
        <v>471</v>
      </c>
      <c r="B638" t="s">
        <v>114</v>
      </c>
      <c r="C638" t="s">
        <v>472</v>
      </c>
      <c r="D638" s="16">
        <v>0.91</v>
      </c>
      <c r="E638" s="16">
        <v>63.75</v>
      </c>
      <c r="F638" s="16">
        <v>-175.75</v>
      </c>
      <c r="G638">
        <v>0.40479063745270327</v>
      </c>
      <c r="H638" t="s">
        <v>61</v>
      </c>
      <c r="I638" t="s">
        <v>61</v>
      </c>
      <c r="J638">
        <v>0.17263767897323729</v>
      </c>
      <c r="K638">
        <v>1.5936443287953639</v>
      </c>
      <c r="L638">
        <v>2006</v>
      </c>
      <c r="M638">
        <v>2006</v>
      </c>
      <c r="N638" s="31">
        <v>38808</v>
      </c>
      <c r="O638" t="s">
        <v>48</v>
      </c>
    </row>
    <row r="639" spans="1:15" ht="15">
      <c r="A639" s="14" t="s">
        <v>471</v>
      </c>
      <c r="B639" t="s">
        <v>114</v>
      </c>
      <c r="C639" t="s">
        <v>472</v>
      </c>
      <c r="D639" s="16">
        <v>0.9</v>
      </c>
      <c r="E639" s="16">
        <v>63.75</v>
      </c>
      <c r="F639" s="16">
        <v>-176.25</v>
      </c>
      <c r="G639">
        <v>0.40479063745270327</v>
      </c>
      <c r="H639" t="s">
        <v>61</v>
      </c>
      <c r="I639" t="s">
        <v>61</v>
      </c>
      <c r="J639">
        <v>0.17263767897323729</v>
      </c>
      <c r="K639">
        <v>1.5936443287953639</v>
      </c>
      <c r="L639">
        <v>2006</v>
      </c>
      <c r="M639">
        <v>2006</v>
      </c>
      <c r="N639" s="31">
        <v>38808</v>
      </c>
      <c r="O639" t="s">
        <v>48</v>
      </c>
    </row>
    <row r="640" spans="1:15" ht="15">
      <c r="A640" s="14" t="s">
        <v>471</v>
      </c>
      <c r="B640" t="s">
        <v>114</v>
      </c>
      <c r="C640" t="s">
        <v>472</v>
      </c>
      <c r="D640" s="16">
        <v>0.9</v>
      </c>
      <c r="E640" s="16">
        <v>63.75</v>
      </c>
      <c r="F640" s="16">
        <v>-176.75</v>
      </c>
      <c r="G640">
        <v>0.40479063745270327</v>
      </c>
      <c r="H640" t="s">
        <v>61</v>
      </c>
      <c r="I640" t="s">
        <v>61</v>
      </c>
      <c r="J640">
        <v>0.17263767897323729</v>
      </c>
      <c r="K640">
        <v>1.5936443287953639</v>
      </c>
      <c r="L640">
        <v>2006</v>
      </c>
      <c r="M640">
        <v>2006</v>
      </c>
      <c r="N640" s="31">
        <v>38808</v>
      </c>
      <c r="O640" t="s">
        <v>48</v>
      </c>
    </row>
    <row r="641" spans="1:15" ht="15">
      <c r="A641" s="14" t="s">
        <v>471</v>
      </c>
      <c r="B641" t="s">
        <v>114</v>
      </c>
      <c r="C641" t="s">
        <v>472</v>
      </c>
      <c r="D641" s="16">
        <v>0.9</v>
      </c>
      <c r="E641" s="16">
        <v>63.75</v>
      </c>
      <c r="F641" s="16">
        <v>-177.25</v>
      </c>
      <c r="G641">
        <v>0.40479063745270327</v>
      </c>
      <c r="H641" t="s">
        <v>61</v>
      </c>
      <c r="I641" t="s">
        <v>61</v>
      </c>
      <c r="J641">
        <v>0.17263767897323729</v>
      </c>
      <c r="K641">
        <v>1.5936443287953639</v>
      </c>
      <c r="L641">
        <v>2006</v>
      </c>
      <c r="M641">
        <v>2006</v>
      </c>
      <c r="N641" s="31">
        <v>38808</v>
      </c>
      <c r="O641" t="s">
        <v>48</v>
      </c>
    </row>
    <row r="642" spans="1:15" ht="15">
      <c r="A642" s="14" t="s">
        <v>471</v>
      </c>
      <c r="B642" t="s">
        <v>114</v>
      </c>
      <c r="C642" t="s">
        <v>472</v>
      </c>
      <c r="D642" s="16">
        <v>0.88</v>
      </c>
      <c r="E642" s="16">
        <v>63.75</v>
      </c>
      <c r="F642" s="16">
        <v>-177.75</v>
      </c>
      <c r="G642">
        <v>0.40479063745270327</v>
      </c>
      <c r="H642" t="s">
        <v>61</v>
      </c>
      <c r="I642" t="s">
        <v>61</v>
      </c>
      <c r="J642">
        <v>0.17263767897323729</v>
      </c>
      <c r="K642">
        <v>1.5936443287953639</v>
      </c>
      <c r="L642">
        <v>2006</v>
      </c>
      <c r="M642">
        <v>2006</v>
      </c>
      <c r="N642" s="31">
        <v>38808</v>
      </c>
      <c r="O642" t="s">
        <v>48</v>
      </c>
    </row>
    <row r="643" spans="1:15" ht="15">
      <c r="A643" s="14" t="s">
        <v>471</v>
      </c>
      <c r="B643" t="s">
        <v>114</v>
      </c>
      <c r="C643" t="s">
        <v>472</v>
      </c>
      <c r="D643" s="16">
        <v>0.83</v>
      </c>
      <c r="E643" s="16">
        <v>63.75</v>
      </c>
      <c r="F643" s="16">
        <v>-178.25</v>
      </c>
      <c r="G643">
        <v>0.40479063745270327</v>
      </c>
      <c r="H643" t="s">
        <v>61</v>
      </c>
      <c r="I643" t="s">
        <v>61</v>
      </c>
      <c r="J643">
        <v>0.17263767897323729</v>
      </c>
      <c r="K643">
        <v>1.5936443287953639</v>
      </c>
      <c r="L643">
        <v>2006</v>
      </c>
      <c r="M643">
        <v>2006</v>
      </c>
      <c r="N643" s="31">
        <v>38808</v>
      </c>
      <c r="O643" t="s">
        <v>48</v>
      </c>
    </row>
    <row r="644" spans="1:15" ht="15">
      <c r="A644" s="14" t="s">
        <v>471</v>
      </c>
      <c r="B644" t="s">
        <v>114</v>
      </c>
      <c r="C644" t="s">
        <v>472</v>
      </c>
      <c r="D644" s="16">
        <v>0.8</v>
      </c>
      <c r="E644" s="16">
        <v>63.75</v>
      </c>
      <c r="F644" s="16">
        <v>-178.75</v>
      </c>
      <c r="G644">
        <v>0.40479063745270327</v>
      </c>
      <c r="H644" t="s">
        <v>61</v>
      </c>
      <c r="I644" t="s">
        <v>61</v>
      </c>
      <c r="J644">
        <v>0.17263767897323729</v>
      </c>
      <c r="K644">
        <v>1.5936443287953639</v>
      </c>
      <c r="L644">
        <v>2006</v>
      </c>
      <c r="M644">
        <v>2006</v>
      </c>
      <c r="N644" s="31">
        <v>38808</v>
      </c>
      <c r="O644" t="s">
        <v>48</v>
      </c>
    </row>
    <row r="645" spans="1:15" ht="15">
      <c r="A645" s="14" t="s">
        <v>471</v>
      </c>
      <c r="B645" t="s">
        <v>114</v>
      </c>
      <c r="C645" t="s">
        <v>472</v>
      </c>
      <c r="D645" s="16">
        <v>0.83</v>
      </c>
      <c r="E645" s="16">
        <v>63.75</v>
      </c>
      <c r="F645" s="16">
        <v>-179.25</v>
      </c>
      <c r="G645">
        <v>0.40479063745270327</v>
      </c>
      <c r="H645" t="s">
        <v>61</v>
      </c>
      <c r="I645" t="s">
        <v>61</v>
      </c>
      <c r="J645">
        <v>0.17263767897323729</v>
      </c>
      <c r="K645">
        <v>1.5936443287953639</v>
      </c>
      <c r="L645">
        <v>2006</v>
      </c>
      <c r="M645">
        <v>2006</v>
      </c>
      <c r="N645" s="31">
        <v>38808</v>
      </c>
      <c r="O645" t="s">
        <v>48</v>
      </c>
    </row>
    <row r="646" spans="1:15" ht="15">
      <c r="A646" s="14" t="s">
        <v>471</v>
      </c>
      <c r="B646" t="s">
        <v>114</v>
      </c>
      <c r="C646" t="s">
        <v>472</v>
      </c>
      <c r="D646" s="16">
        <v>0.9</v>
      </c>
      <c r="E646" s="16">
        <v>63.75</v>
      </c>
      <c r="F646" s="16">
        <v>-179.75</v>
      </c>
      <c r="G646">
        <v>0.40479063745270327</v>
      </c>
      <c r="H646" t="s">
        <v>61</v>
      </c>
      <c r="I646" t="s">
        <v>61</v>
      </c>
      <c r="J646">
        <v>0.17263767897323729</v>
      </c>
      <c r="K646">
        <v>1.5936443287953639</v>
      </c>
      <c r="L646">
        <v>2006</v>
      </c>
      <c r="M646">
        <v>2006</v>
      </c>
      <c r="N646" s="31">
        <v>38808</v>
      </c>
      <c r="O646" t="s">
        <v>48</v>
      </c>
    </row>
    <row r="647" spans="1:15" ht="15">
      <c r="A647" s="14" t="s">
        <v>471</v>
      </c>
      <c r="B647" t="s">
        <v>114</v>
      </c>
      <c r="C647" t="s">
        <v>472</v>
      </c>
      <c r="D647" s="16">
        <v>0.7</v>
      </c>
      <c r="E647" s="16">
        <v>64.25</v>
      </c>
      <c r="F647" s="16">
        <v>-162.25</v>
      </c>
      <c r="G647">
        <v>0.40479063745270327</v>
      </c>
      <c r="H647" t="s">
        <v>61</v>
      </c>
      <c r="I647" t="s">
        <v>61</v>
      </c>
      <c r="J647">
        <v>0.17263767897323729</v>
      </c>
      <c r="K647">
        <v>1.5936443287953639</v>
      </c>
      <c r="L647">
        <v>2006</v>
      </c>
      <c r="M647">
        <v>2006</v>
      </c>
      <c r="N647" s="31">
        <v>38808</v>
      </c>
      <c r="O647" t="s">
        <v>48</v>
      </c>
    </row>
    <row r="648" spans="1:15" ht="15">
      <c r="A648" s="14" t="s">
        <v>471</v>
      </c>
      <c r="B648" t="s">
        <v>114</v>
      </c>
      <c r="C648" t="s">
        <v>472</v>
      </c>
      <c r="D648" s="16">
        <v>0.97</v>
      </c>
      <c r="E648" s="16">
        <v>64.25</v>
      </c>
      <c r="F648" s="16">
        <v>-163.75</v>
      </c>
      <c r="G648">
        <v>0.40479063745270327</v>
      </c>
      <c r="H648" t="s">
        <v>61</v>
      </c>
      <c r="I648" t="s">
        <v>61</v>
      </c>
      <c r="J648">
        <v>0.17263767897323729</v>
      </c>
      <c r="K648">
        <v>1.5936443287953639</v>
      </c>
      <c r="L648">
        <v>2006</v>
      </c>
      <c r="M648">
        <v>2006</v>
      </c>
      <c r="N648" s="31">
        <v>38808</v>
      </c>
      <c r="O648" t="s">
        <v>48</v>
      </c>
    </row>
    <row r="649" spans="1:15" ht="15">
      <c r="A649" s="14" t="s">
        <v>471</v>
      </c>
      <c r="B649" t="s">
        <v>114</v>
      </c>
      <c r="C649" t="s">
        <v>472</v>
      </c>
      <c r="D649" s="16">
        <v>1</v>
      </c>
      <c r="E649" s="16">
        <v>64.25</v>
      </c>
      <c r="F649" s="16">
        <v>-164.25</v>
      </c>
      <c r="G649">
        <v>0.40479063745270327</v>
      </c>
      <c r="H649" t="s">
        <v>61</v>
      </c>
      <c r="I649" t="s">
        <v>61</v>
      </c>
      <c r="J649">
        <v>0.17263767897323729</v>
      </c>
      <c r="K649">
        <v>1.5936443287953639</v>
      </c>
      <c r="L649">
        <v>2006</v>
      </c>
      <c r="M649">
        <v>2006</v>
      </c>
      <c r="N649" s="31">
        <v>38808</v>
      </c>
      <c r="O649" t="s">
        <v>48</v>
      </c>
    </row>
    <row r="650" spans="1:15" ht="15">
      <c r="A650" s="14" t="s">
        <v>471</v>
      </c>
      <c r="B650" t="s">
        <v>114</v>
      </c>
      <c r="C650" t="s">
        <v>472</v>
      </c>
      <c r="D650" s="16">
        <v>1</v>
      </c>
      <c r="E650" s="16">
        <v>64.25</v>
      </c>
      <c r="F650" s="16">
        <v>-165.75</v>
      </c>
      <c r="G650">
        <v>0.40479063745270327</v>
      </c>
      <c r="H650" t="s">
        <v>61</v>
      </c>
      <c r="I650" t="s">
        <v>61</v>
      </c>
      <c r="J650">
        <v>0.17263767897323729</v>
      </c>
      <c r="K650">
        <v>1.5936443287953639</v>
      </c>
      <c r="L650">
        <v>2006</v>
      </c>
      <c r="M650">
        <v>2006</v>
      </c>
      <c r="N650" s="31">
        <v>38808</v>
      </c>
      <c r="O650" t="s">
        <v>48</v>
      </c>
    </row>
    <row r="651" spans="1:15" ht="15">
      <c r="A651" s="14" t="s">
        <v>471</v>
      </c>
      <c r="B651" t="s">
        <v>114</v>
      </c>
      <c r="C651" t="s">
        <v>472</v>
      </c>
      <c r="D651" s="16">
        <v>1</v>
      </c>
      <c r="E651" s="16">
        <v>64.25</v>
      </c>
      <c r="F651" s="16">
        <v>-166.75</v>
      </c>
      <c r="G651">
        <v>0.40479063745270327</v>
      </c>
      <c r="H651" t="s">
        <v>61</v>
      </c>
      <c r="I651" t="s">
        <v>61</v>
      </c>
      <c r="J651">
        <v>0.17263767897323729</v>
      </c>
      <c r="K651">
        <v>1.5936443287953639</v>
      </c>
      <c r="L651">
        <v>2006</v>
      </c>
      <c r="M651">
        <v>2006</v>
      </c>
      <c r="N651" s="31">
        <v>38808</v>
      </c>
      <c r="O651" t="s">
        <v>48</v>
      </c>
    </row>
    <row r="652" spans="1:15" ht="15">
      <c r="A652" s="14" t="s">
        <v>471</v>
      </c>
      <c r="B652" t="s">
        <v>114</v>
      </c>
      <c r="C652" t="s">
        <v>472</v>
      </c>
      <c r="D652" s="16">
        <v>1</v>
      </c>
      <c r="E652" s="16">
        <v>64.25</v>
      </c>
      <c r="F652" s="16">
        <v>-167.25</v>
      </c>
      <c r="G652">
        <v>0.40479063745270327</v>
      </c>
      <c r="H652" t="s">
        <v>61</v>
      </c>
      <c r="I652" t="s">
        <v>61</v>
      </c>
      <c r="J652">
        <v>0.17263767897323729</v>
      </c>
      <c r="K652">
        <v>1.5936443287953639</v>
      </c>
      <c r="L652">
        <v>2006</v>
      </c>
      <c r="M652">
        <v>2006</v>
      </c>
      <c r="N652" s="31">
        <v>38808</v>
      </c>
      <c r="O652" t="s">
        <v>48</v>
      </c>
    </row>
    <row r="653" spans="1:15" ht="15">
      <c r="A653" s="14" t="s">
        <v>471</v>
      </c>
      <c r="B653" t="s">
        <v>114</v>
      </c>
      <c r="C653" t="s">
        <v>472</v>
      </c>
      <c r="D653" s="16">
        <v>1</v>
      </c>
      <c r="E653" s="16">
        <v>64.25</v>
      </c>
      <c r="F653" s="16">
        <v>-167.75</v>
      </c>
      <c r="G653">
        <v>0.40479063745270327</v>
      </c>
      <c r="H653" t="s">
        <v>61</v>
      </c>
      <c r="I653" t="s">
        <v>61</v>
      </c>
      <c r="J653">
        <v>0.17263767897323729</v>
      </c>
      <c r="K653">
        <v>1.5936443287953639</v>
      </c>
      <c r="L653">
        <v>2006</v>
      </c>
      <c r="M653">
        <v>2006</v>
      </c>
      <c r="N653" s="31">
        <v>38808</v>
      </c>
      <c r="O653" t="s">
        <v>48</v>
      </c>
    </row>
    <row r="654" spans="1:15" ht="15">
      <c r="A654" s="14" t="s">
        <v>471</v>
      </c>
      <c r="B654" t="s">
        <v>114</v>
      </c>
      <c r="C654" t="s">
        <v>472</v>
      </c>
      <c r="D654" s="16">
        <v>0.99</v>
      </c>
      <c r="E654" s="16">
        <v>64.25</v>
      </c>
      <c r="F654" s="16">
        <v>-168.25</v>
      </c>
      <c r="G654">
        <v>0.40479063745270327</v>
      </c>
      <c r="H654" t="s">
        <v>61</v>
      </c>
      <c r="I654" t="s">
        <v>61</v>
      </c>
      <c r="J654">
        <v>0.17263767897323729</v>
      </c>
      <c r="K654">
        <v>1.5936443287953639</v>
      </c>
      <c r="L654">
        <v>2006</v>
      </c>
      <c r="M654">
        <v>2006</v>
      </c>
      <c r="N654" s="31">
        <v>38808</v>
      </c>
      <c r="O654" t="s">
        <v>48</v>
      </c>
    </row>
    <row r="655" spans="1:15" ht="15">
      <c r="A655" s="14" t="s">
        <v>471</v>
      </c>
      <c r="B655" t="s">
        <v>114</v>
      </c>
      <c r="C655" t="s">
        <v>472</v>
      </c>
      <c r="D655" s="16">
        <v>0.98</v>
      </c>
      <c r="E655" s="16">
        <v>64.25</v>
      </c>
      <c r="F655" s="16">
        <v>-168.75</v>
      </c>
      <c r="G655">
        <v>0.40479063745270327</v>
      </c>
      <c r="H655" t="s">
        <v>61</v>
      </c>
      <c r="I655" t="s">
        <v>61</v>
      </c>
      <c r="J655">
        <v>0.17263767897323729</v>
      </c>
      <c r="K655">
        <v>1.5936443287953639</v>
      </c>
      <c r="L655">
        <v>2006</v>
      </c>
      <c r="M655">
        <v>2006</v>
      </c>
      <c r="N655" s="31">
        <v>38808</v>
      </c>
      <c r="O655" t="s">
        <v>48</v>
      </c>
    </row>
    <row r="656" spans="1:15" ht="15">
      <c r="A656" s="14" t="s">
        <v>471</v>
      </c>
      <c r="B656" t="s">
        <v>114</v>
      </c>
      <c r="C656" t="s">
        <v>472</v>
      </c>
      <c r="D656" s="16">
        <v>0.98</v>
      </c>
      <c r="E656" s="16">
        <v>64.25</v>
      </c>
      <c r="F656" s="16">
        <v>-169.25</v>
      </c>
      <c r="G656">
        <v>0.40479063745270327</v>
      </c>
      <c r="H656" t="s">
        <v>61</v>
      </c>
      <c r="I656" t="s">
        <v>61</v>
      </c>
      <c r="J656">
        <v>0.17263767897323729</v>
      </c>
      <c r="K656">
        <v>1.5936443287953639</v>
      </c>
      <c r="L656">
        <v>2006</v>
      </c>
      <c r="M656">
        <v>2006</v>
      </c>
      <c r="N656" s="31">
        <v>38808</v>
      </c>
      <c r="O656" t="s">
        <v>48</v>
      </c>
    </row>
    <row r="657" spans="1:15" ht="15">
      <c r="A657" s="14" t="s">
        <v>471</v>
      </c>
      <c r="B657" t="s">
        <v>114</v>
      </c>
      <c r="C657" t="s">
        <v>472</v>
      </c>
      <c r="D657" s="16">
        <v>1</v>
      </c>
      <c r="E657" s="16">
        <v>64.25</v>
      </c>
      <c r="F657" s="16">
        <v>-169.75</v>
      </c>
      <c r="G657">
        <v>0.40479063745270327</v>
      </c>
      <c r="H657" t="s">
        <v>61</v>
      </c>
      <c r="I657" t="s">
        <v>61</v>
      </c>
      <c r="J657">
        <v>0.17263767897323729</v>
      </c>
      <c r="K657">
        <v>1.5936443287953639</v>
      </c>
      <c r="L657">
        <v>2006</v>
      </c>
      <c r="M657">
        <v>2006</v>
      </c>
      <c r="N657" s="31">
        <v>38808</v>
      </c>
      <c r="O657" t="s">
        <v>48</v>
      </c>
    </row>
    <row r="658" spans="1:15" ht="15">
      <c r="A658" s="14" t="s">
        <v>471</v>
      </c>
      <c r="B658" t="s">
        <v>114</v>
      </c>
      <c r="C658" t="s">
        <v>472</v>
      </c>
      <c r="D658" s="16">
        <v>1</v>
      </c>
      <c r="E658" s="16">
        <v>64.25</v>
      </c>
      <c r="F658" s="16">
        <v>-170.25</v>
      </c>
      <c r="G658">
        <v>0.40479063745270327</v>
      </c>
      <c r="H658" t="s">
        <v>61</v>
      </c>
      <c r="I658" t="s">
        <v>61</v>
      </c>
      <c r="J658">
        <v>0.17263767897323729</v>
      </c>
      <c r="K658">
        <v>1.5936443287953639</v>
      </c>
      <c r="L658">
        <v>2006</v>
      </c>
      <c r="M658">
        <v>2006</v>
      </c>
      <c r="N658" s="31">
        <v>38808</v>
      </c>
      <c r="O658" t="s">
        <v>48</v>
      </c>
    </row>
    <row r="659" spans="1:15" ht="15">
      <c r="A659" s="14" t="s">
        <v>471</v>
      </c>
      <c r="B659" t="s">
        <v>114</v>
      </c>
      <c r="C659" t="s">
        <v>472</v>
      </c>
      <c r="D659" s="16">
        <v>1</v>
      </c>
      <c r="E659" s="16">
        <v>64.25</v>
      </c>
      <c r="F659" s="16">
        <v>-170.75</v>
      </c>
      <c r="G659">
        <v>0.40479063745270327</v>
      </c>
      <c r="H659" t="s">
        <v>61</v>
      </c>
      <c r="I659" t="s">
        <v>61</v>
      </c>
      <c r="J659">
        <v>0.17263767897323729</v>
      </c>
      <c r="K659">
        <v>1.5936443287953639</v>
      </c>
      <c r="L659">
        <v>2006</v>
      </c>
      <c r="M659">
        <v>2006</v>
      </c>
      <c r="N659" s="31">
        <v>38808</v>
      </c>
      <c r="O659" t="s">
        <v>48</v>
      </c>
    </row>
    <row r="660" spans="1:15" ht="15">
      <c r="A660" s="14" t="s">
        <v>471</v>
      </c>
      <c r="B660" t="s">
        <v>114</v>
      </c>
      <c r="C660" t="s">
        <v>472</v>
      </c>
      <c r="D660" s="16">
        <v>1</v>
      </c>
      <c r="E660" s="16">
        <v>64.25</v>
      </c>
      <c r="F660" s="16">
        <v>-171.25</v>
      </c>
      <c r="G660">
        <v>0.40479063745270327</v>
      </c>
      <c r="H660" t="s">
        <v>61</v>
      </c>
      <c r="I660" t="s">
        <v>61</v>
      </c>
      <c r="J660">
        <v>0.17263767897323729</v>
      </c>
      <c r="K660">
        <v>1.5936443287953639</v>
      </c>
      <c r="L660">
        <v>2006</v>
      </c>
      <c r="M660">
        <v>2006</v>
      </c>
      <c r="N660" s="31">
        <v>38808</v>
      </c>
      <c r="O660" t="s">
        <v>48</v>
      </c>
    </row>
    <row r="661" spans="1:15" ht="15">
      <c r="A661" s="14" t="s">
        <v>471</v>
      </c>
      <c r="B661" t="s">
        <v>114</v>
      </c>
      <c r="C661" t="s">
        <v>472</v>
      </c>
      <c r="D661" s="16">
        <v>0.96</v>
      </c>
      <c r="E661" s="16">
        <v>64.25</v>
      </c>
      <c r="F661" s="16">
        <v>-175.75</v>
      </c>
      <c r="G661">
        <v>0.40479063745270327</v>
      </c>
      <c r="H661" t="s">
        <v>61</v>
      </c>
      <c r="I661" t="s">
        <v>61</v>
      </c>
      <c r="J661">
        <v>0.17263767897323729</v>
      </c>
      <c r="K661">
        <v>1.5936443287953639</v>
      </c>
      <c r="L661">
        <v>2006</v>
      </c>
      <c r="M661">
        <v>2006</v>
      </c>
      <c r="N661" s="31">
        <v>38808</v>
      </c>
      <c r="O661" t="s">
        <v>48</v>
      </c>
    </row>
    <row r="662" spans="1:15" ht="15">
      <c r="A662" s="14" t="s">
        <v>471</v>
      </c>
      <c r="B662" t="s">
        <v>114</v>
      </c>
      <c r="C662" t="s">
        <v>472</v>
      </c>
      <c r="D662" s="16">
        <v>0.95</v>
      </c>
      <c r="E662" s="16">
        <v>64.25</v>
      </c>
      <c r="F662" s="16">
        <v>-176.25</v>
      </c>
      <c r="G662">
        <v>0.40479063745270327</v>
      </c>
      <c r="H662" t="s">
        <v>61</v>
      </c>
      <c r="I662" t="s">
        <v>61</v>
      </c>
      <c r="J662">
        <v>0.17263767897323729</v>
      </c>
      <c r="K662">
        <v>1.5936443287953639</v>
      </c>
      <c r="L662">
        <v>2006</v>
      </c>
      <c r="M662">
        <v>2006</v>
      </c>
      <c r="N662" s="31">
        <v>38808</v>
      </c>
      <c r="O662" t="s">
        <v>48</v>
      </c>
    </row>
    <row r="663" spans="1:15" ht="15">
      <c r="A663" s="14" t="s">
        <v>471</v>
      </c>
      <c r="B663" t="s">
        <v>114</v>
      </c>
      <c r="C663" t="s">
        <v>472</v>
      </c>
      <c r="D663" s="16">
        <v>0.94</v>
      </c>
      <c r="E663" s="16">
        <v>64.25</v>
      </c>
      <c r="F663" s="16">
        <v>-176.75</v>
      </c>
      <c r="G663">
        <v>0.40479063745270327</v>
      </c>
      <c r="H663" t="s">
        <v>61</v>
      </c>
      <c r="I663" t="s">
        <v>61</v>
      </c>
      <c r="J663">
        <v>0.17263767897323729</v>
      </c>
      <c r="K663">
        <v>1.5936443287953639</v>
      </c>
      <c r="L663">
        <v>2006</v>
      </c>
      <c r="M663">
        <v>2006</v>
      </c>
      <c r="N663" s="31">
        <v>38808</v>
      </c>
      <c r="O663" t="s">
        <v>48</v>
      </c>
    </row>
    <row r="664" spans="1:15" ht="15">
      <c r="A664" s="14" t="s">
        <v>471</v>
      </c>
      <c r="B664" t="s">
        <v>114</v>
      </c>
      <c r="C664" t="s">
        <v>472</v>
      </c>
      <c r="D664" s="16">
        <v>0.94</v>
      </c>
      <c r="E664" s="16">
        <v>64.25</v>
      </c>
      <c r="F664" s="16">
        <v>-177.25</v>
      </c>
      <c r="G664">
        <v>0.40479063745270327</v>
      </c>
      <c r="H664" t="s">
        <v>61</v>
      </c>
      <c r="I664" t="s">
        <v>61</v>
      </c>
      <c r="J664">
        <v>0.17263767897323729</v>
      </c>
      <c r="K664">
        <v>1.5936443287953639</v>
      </c>
      <c r="L664">
        <v>2006</v>
      </c>
      <c r="M664">
        <v>2006</v>
      </c>
      <c r="N664" s="31">
        <v>38808</v>
      </c>
      <c r="O664" t="s">
        <v>48</v>
      </c>
    </row>
    <row r="665" spans="1:15" ht="15">
      <c r="A665" s="14" t="s">
        <v>471</v>
      </c>
      <c r="B665" t="s">
        <v>114</v>
      </c>
      <c r="C665" t="s">
        <v>472</v>
      </c>
      <c r="D665" s="16">
        <v>0.94</v>
      </c>
      <c r="E665" s="16">
        <v>64.25</v>
      </c>
      <c r="F665" s="16">
        <v>-177.75</v>
      </c>
      <c r="G665">
        <v>0.40479063745270327</v>
      </c>
      <c r="H665" t="s">
        <v>61</v>
      </c>
      <c r="I665" t="s">
        <v>61</v>
      </c>
      <c r="J665">
        <v>0.17263767897323729</v>
      </c>
      <c r="K665">
        <v>1.5936443287953639</v>
      </c>
      <c r="L665">
        <v>2006</v>
      </c>
      <c r="M665">
        <v>2006</v>
      </c>
      <c r="N665" s="31">
        <v>38808</v>
      </c>
      <c r="O665" t="s">
        <v>48</v>
      </c>
    </row>
    <row r="666" spans="1:15" ht="15">
      <c r="A666" s="14" t="s">
        <v>471</v>
      </c>
      <c r="B666" t="s">
        <v>114</v>
      </c>
      <c r="C666" t="s">
        <v>472</v>
      </c>
      <c r="D666" s="16">
        <v>0.93</v>
      </c>
      <c r="E666" s="16">
        <v>64.25</v>
      </c>
      <c r="F666" s="16">
        <v>-178.25</v>
      </c>
      <c r="G666">
        <v>0.40479063745270327</v>
      </c>
      <c r="H666" t="s">
        <v>61</v>
      </c>
      <c r="I666" t="s">
        <v>61</v>
      </c>
      <c r="J666">
        <v>0.17263767897323729</v>
      </c>
      <c r="K666">
        <v>1.5936443287953639</v>
      </c>
      <c r="L666">
        <v>2006</v>
      </c>
      <c r="M666">
        <v>2006</v>
      </c>
      <c r="N666" s="31">
        <v>38808</v>
      </c>
      <c r="O666" t="s">
        <v>48</v>
      </c>
    </row>
    <row r="667" spans="1:15" ht="15">
      <c r="A667" s="14" t="s">
        <v>471</v>
      </c>
      <c r="B667" t="s">
        <v>114</v>
      </c>
      <c r="C667" t="s">
        <v>472</v>
      </c>
      <c r="D667" s="16">
        <v>0.97</v>
      </c>
      <c r="E667" s="16">
        <v>64.25</v>
      </c>
      <c r="F667" s="16">
        <v>-178.75</v>
      </c>
      <c r="G667">
        <v>0.40479063745270327</v>
      </c>
      <c r="H667" t="s">
        <v>61</v>
      </c>
      <c r="I667" t="s">
        <v>61</v>
      </c>
      <c r="J667">
        <v>0.17263767897323729</v>
      </c>
      <c r="K667">
        <v>1.5936443287953639</v>
      </c>
      <c r="L667">
        <v>2006</v>
      </c>
      <c r="M667">
        <v>2006</v>
      </c>
      <c r="N667" s="31">
        <v>38808</v>
      </c>
      <c r="O667" t="s">
        <v>48</v>
      </c>
    </row>
    <row r="668" spans="1:15" ht="15">
      <c r="A668" s="14" t="s">
        <v>471</v>
      </c>
      <c r="B668" t="s">
        <v>114</v>
      </c>
      <c r="C668" t="s">
        <v>472</v>
      </c>
      <c r="D668" s="16">
        <v>1</v>
      </c>
      <c r="E668" s="16">
        <v>64.25</v>
      </c>
      <c r="F668" s="16">
        <v>-179.25</v>
      </c>
      <c r="G668">
        <v>0.40479063745270327</v>
      </c>
      <c r="H668" t="s">
        <v>61</v>
      </c>
      <c r="I668" t="s">
        <v>61</v>
      </c>
      <c r="J668">
        <v>0.17263767897323729</v>
      </c>
      <c r="K668">
        <v>1.5936443287953639</v>
      </c>
      <c r="L668">
        <v>2006</v>
      </c>
      <c r="M668">
        <v>2006</v>
      </c>
      <c r="N668" s="31">
        <v>38808</v>
      </c>
      <c r="O668" t="s">
        <v>48</v>
      </c>
    </row>
    <row r="669" spans="1:15" ht="15">
      <c r="A669" s="14" t="s">
        <v>471</v>
      </c>
      <c r="B669" t="s">
        <v>114</v>
      </c>
      <c r="C669" t="s">
        <v>472</v>
      </c>
      <c r="D669" s="16">
        <v>1</v>
      </c>
      <c r="E669" s="16">
        <v>64.25</v>
      </c>
      <c r="F669" s="16">
        <v>-179.75</v>
      </c>
      <c r="G669">
        <v>0.40479063745270327</v>
      </c>
      <c r="H669" t="s">
        <v>61</v>
      </c>
      <c r="I669" t="s">
        <v>61</v>
      </c>
      <c r="J669">
        <v>0.17263767897323729</v>
      </c>
      <c r="K669">
        <v>1.5936443287953639</v>
      </c>
      <c r="L669">
        <v>2006</v>
      </c>
      <c r="M669">
        <v>2006</v>
      </c>
      <c r="N669" s="31">
        <v>38808</v>
      </c>
      <c r="O669" t="s">
        <v>48</v>
      </c>
    </row>
    <row r="670" spans="1:15" ht="15">
      <c r="A670" s="14" t="s">
        <v>471</v>
      </c>
      <c r="B670" t="s">
        <v>114</v>
      </c>
      <c r="C670" t="s">
        <v>472</v>
      </c>
      <c r="D670" s="16">
        <v>1</v>
      </c>
      <c r="E670" s="16">
        <v>64.25</v>
      </c>
      <c r="F670" s="16">
        <v>-166.25</v>
      </c>
      <c r="G670">
        <v>0.40479063745270327</v>
      </c>
      <c r="H670" t="s">
        <v>61</v>
      </c>
      <c r="I670" t="s">
        <v>61</v>
      </c>
      <c r="J670">
        <v>0.17263767897323729</v>
      </c>
      <c r="K670">
        <v>1.5936443287953639</v>
      </c>
      <c r="L670">
        <v>2006</v>
      </c>
      <c r="M670">
        <v>2006</v>
      </c>
      <c r="N670" s="31">
        <v>38808</v>
      </c>
      <c r="O670" t="s">
        <v>48</v>
      </c>
    </row>
    <row r="671" spans="1:15" ht="15">
      <c r="A671" s="14" t="s">
        <v>471</v>
      </c>
      <c r="B671" t="s">
        <v>114</v>
      </c>
      <c r="C671" t="s">
        <v>472</v>
      </c>
      <c r="D671" s="16">
        <v>0.69</v>
      </c>
      <c r="E671" s="16">
        <v>64.25</v>
      </c>
      <c r="F671" s="16">
        <v>-161.75</v>
      </c>
      <c r="G671">
        <v>0.40479063745270327</v>
      </c>
      <c r="H671" t="s">
        <v>61</v>
      </c>
      <c r="I671" t="s">
        <v>61</v>
      </c>
      <c r="J671">
        <v>0.17263767897323729</v>
      </c>
      <c r="K671">
        <v>1.5936443287953639</v>
      </c>
      <c r="L671">
        <v>2006</v>
      </c>
      <c r="M671">
        <v>2006</v>
      </c>
      <c r="N671" s="31">
        <v>38808</v>
      </c>
      <c r="O671" t="s">
        <v>48</v>
      </c>
    </row>
    <row r="672" spans="1:15" ht="15">
      <c r="A672" s="14" t="s">
        <v>471</v>
      </c>
      <c r="B672" t="s">
        <v>114</v>
      </c>
      <c r="C672" t="s">
        <v>472</v>
      </c>
      <c r="D672" s="16">
        <v>1</v>
      </c>
      <c r="E672" s="16">
        <v>64.75</v>
      </c>
      <c r="F672" s="16">
        <v>-167.25</v>
      </c>
      <c r="G672">
        <v>0.40479063745270327</v>
      </c>
      <c r="H672" t="s">
        <v>61</v>
      </c>
      <c r="I672" t="s">
        <v>61</v>
      </c>
      <c r="J672">
        <v>0.17263767897323729</v>
      </c>
      <c r="K672">
        <v>1.5936443287953639</v>
      </c>
      <c r="L672">
        <v>2006</v>
      </c>
      <c r="M672">
        <v>2006</v>
      </c>
      <c r="N672" s="31">
        <v>38808</v>
      </c>
      <c r="O672" t="s">
        <v>48</v>
      </c>
    </row>
    <row r="673" spans="1:15" ht="15">
      <c r="A673" s="14" t="s">
        <v>471</v>
      </c>
      <c r="B673" t="s">
        <v>114</v>
      </c>
      <c r="C673" t="s">
        <v>472</v>
      </c>
      <c r="D673" s="16">
        <v>1</v>
      </c>
      <c r="E673" s="16">
        <v>64.75</v>
      </c>
      <c r="F673" s="16">
        <v>-167.75</v>
      </c>
      <c r="G673">
        <v>0.40479063745270327</v>
      </c>
      <c r="H673" t="s">
        <v>61</v>
      </c>
      <c r="I673" t="s">
        <v>61</v>
      </c>
      <c r="J673">
        <v>0.17263767897323729</v>
      </c>
      <c r="K673">
        <v>1.5936443287953639</v>
      </c>
      <c r="L673">
        <v>2006</v>
      </c>
      <c r="M673">
        <v>2006</v>
      </c>
      <c r="N673" s="31">
        <v>38808</v>
      </c>
      <c r="O673" t="s">
        <v>48</v>
      </c>
    </row>
    <row r="674" spans="1:15" ht="15">
      <c r="A674" s="14" t="s">
        <v>471</v>
      </c>
      <c r="B674" t="s">
        <v>114</v>
      </c>
      <c r="C674" t="s">
        <v>472</v>
      </c>
      <c r="D674" s="16">
        <v>0.94</v>
      </c>
      <c r="E674" s="16">
        <v>64.75</v>
      </c>
      <c r="F674" s="16">
        <v>-168.75</v>
      </c>
      <c r="G674">
        <v>0.40479063745270327</v>
      </c>
      <c r="H674" t="s">
        <v>61</v>
      </c>
      <c r="I674" t="s">
        <v>61</v>
      </c>
      <c r="J674">
        <v>0.17263767897323729</v>
      </c>
      <c r="K674">
        <v>1.5936443287953639</v>
      </c>
      <c r="L674">
        <v>2006</v>
      </c>
      <c r="M674">
        <v>2006</v>
      </c>
      <c r="N674" s="31">
        <v>38808</v>
      </c>
      <c r="O674" t="s">
        <v>48</v>
      </c>
    </row>
    <row r="675" spans="1:15" ht="15">
      <c r="A675" s="14" t="s">
        <v>471</v>
      </c>
      <c r="B675" t="s">
        <v>114</v>
      </c>
      <c r="C675" t="s">
        <v>472</v>
      </c>
      <c r="D675" s="16">
        <v>0.94</v>
      </c>
      <c r="E675" s="16">
        <v>64.75</v>
      </c>
      <c r="F675" s="16">
        <v>-169.25</v>
      </c>
      <c r="G675">
        <v>0.40479063745270327</v>
      </c>
      <c r="H675" t="s">
        <v>61</v>
      </c>
      <c r="I675" t="s">
        <v>61</v>
      </c>
      <c r="J675">
        <v>0.17263767897323729</v>
      </c>
      <c r="K675">
        <v>1.5936443287953639</v>
      </c>
      <c r="L675">
        <v>2006</v>
      </c>
      <c r="M675">
        <v>2006</v>
      </c>
      <c r="N675" s="31">
        <v>38808</v>
      </c>
      <c r="O675" t="s">
        <v>48</v>
      </c>
    </row>
    <row r="676" spans="1:15" ht="15">
      <c r="A676" s="14" t="s">
        <v>471</v>
      </c>
      <c r="B676" t="s">
        <v>114</v>
      </c>
      <c r="C676" t="s">
        <v>472</v>
      </c>
      <c r="D676" s="16">
        <v>0.96</v>
      </c>
      <c r="E676" s="16">
        <v>64.75</v>
      </c>
      <c r="F676" s="16">
        <v>-169.75</v>
      </c>
      <c r="G676">
        <v>0.40479063745270327</v>
      </c>
      <c r="H676" t="s">
        <v>61</v>
      </c>
      <c r="I676" t="s">
        <v>61</v>
      </c>
      <c r="J676">
        <v>0.17263767897323729</v>
      </c>
      <c r="K676">
        <v>1.5936443287953639</v>
      </c>
      <c r="L676">
        <v>2006</v>
      </c>
      <c r="M676">
        <v>2006</v>
      </c>
      <c r="N676" s="31">
        <v>38808</v>
      </c>
      <c r="O676" t="s">
        <v>48</v>
      </c>
    </row>
    <row r="677" spans="1:15" ht="15">
      <c r="A677" s="14" t="s">
        <v>471</v>
      </c>
      <c r="B677" t="s">
        <v>114</v>
      </c>
      <c r="C677" t="s">
        <v>472</v>
      </c>
      <c r="D677" s="16">
        <v>0.96</v>
      </c>
      <c r="E677" s="16">
        <v>64.75</v>
      </c>
      <c r="F677" s="16">
        <v>-170.25</v>
      </c>
      <c r="G677">
        <v>0.40479063745270327</v>
      </c>
      <c r="H677" t="s">
        <v>61</v>
      </c>
      <c r="I677" t="s">
        <v>61</v>
      </c>
      <c r="J677">
        <v>0.17263767897323729</v>
      </c>
      <c r="K677">
        <v>1.5936443287953639</v>
      </c>
      <c r="L677">
        <v>2006</v>
      </c>
      <c r="M677">
        <v>2006</v>
      </c>
      <c r="N677" s="31">
        <v>38808</v>
      </c>
      <c r="O677" t="s">
        <v>48</v>
      </c>
    </row>
    <row r="678" spans="1:15" ht="15">
      <c r="A678" s="14" t="s">
        <v>471</v>
      </c>
      <c r="B678" t="s">
        <v>114</v>
      </c>
      <c r="C678" t="s">
        <v>472</v>
      </c>
      <c r="D678" s="16">
        <v>0.97</v>
      </c>
      <c r="E678" s="16">
        <v>64.75</v>
      </c>
      <c r="F678" s="16">
        <v>-170.75</v>
      </c>
      <c r="G678">
        <v>0.40479063745270327</v>
      </c>
      <c r="H678" t="s">
        <v>61</v>
      </c>
      <c r="I678" t="s">
        <v>61</v>
      </c>
      <c r="J678">
        <v>0.17263767897323729</v>
      </c>
      <c r="K678">
        <v>1.5936443287953639</v>
      </c>
      <c r="L678">
        <v>2006</v>
      </c>
      <c r="M678">
        <v>2006</v>
      </c>
      <c r="N678" s="31">
        <v>38808</v>
      </c>
      <c r="O678" t="s">
        <v>48</v>
      </c>
    </row>
    <row r="679" spans="1:15" ht="15">
      <c r="A679" s="14" t="s">
        <v>471</v>
      </c>
      <c r="B679" t="s">
        <v>114</v>
      </c>
      <c r="C679" t="s">
        <v>472</v>
      </c>
      <c r="D679" s="16">
        <v>0.91</v>
      </c>
      <c r="E679" s="16">
        <v>64.75</v>
      </c>
      <c r="F679" s="16">
        <v>-171.25</v>
      </c>
      <c r="G679">
        <v>0.40479063745270327</v>
      </c>
      <c r="H679" t="s">
        <v>61</v>
      </c>
      <c r="I679" t="s">
        <v>61</v>
      </c>
      <c r="J679">
        <v>0.17263767897323729</v>
      </c>
      <c r="K679">
        <v>1.5936443287953639</v>
      </c>
      <c r="L679">
        <v>2006</v>
      </c>
      <c r="M679">
        <v>2006</v>
      </c>
      <c r="N679" s="31">
        <v>38808</v>
      </c>
      <c r="O679" t="s">
        <v>48</v>
      </c>
    </row>
    <row r="680" spans="1:15" ht="15">
      <c r="A680" s="14" t="s">
        <v>471</v>
      </c>
      <c r="B680" t="s">
        <v>114</v>
      </c>
      <c r="C680" t="s">
        <v>472</v>
      </c>
      <c r="D680" s="16">
        <v>0.84</v>
      </c>
      <c r="E680" s="16">
        <v>64.75</v>
      </c>
      <c r="F680" s="16">
        <v>-171.75</v>
      </c>
      <c r="G680">
        <v>0.40479063745270327</v>
      </c>
      <c r="H680" t="s">
        <v>61</v>
      </c>
      <c r="I680" t="s">
        <v>61</v>
      </c>
      <c r="J680">
        <v>0.17263767897323729</v>
      </c>
      <c r="K680">
        <v>1.5936443287953639</v>
      </c>
      <c r="L680">
        <v>2006</v>
      </c>
      <c r="M680">
        <v>2006</v>
      </c>
      <c r="N680" s="31">
        <v>38808</v>
      </c>
      <c r="O680" t="s">
        <v>48</v>
      </c>
    </row>
    <row r="681" spans="1:15" ht="15">
      <c r="A681" s="14" t="s">
        <v>471</v>
      </c>
      <c r="B681" t="s">
        <v>114</v>
      </c>
      <c r="C681" t="s">
        <v>472</v>
      </c>
      <c r="D681" s="16">
        <v>0.98</v>
      </c>
      <c r="E681" s="16">
        <v>64.75</v>
      </c>
      <c r="F681" s="16">
        <v>-177.75</v>
      </c>
      <c r="G681">
        <v>0.40479063745270327</v>
      </c>
      <c r="H681" t="s">
        <v>61</v>
      </c>
      <c r="I681" t="s">
        <v>61</v>
      </c>
      <c r="J681">
        <v>0.17263767897323729</v>
      </c>
      <c r="K681">
        <v>1.5936443287953639</v>
      </c>
      <c r="L681">
        <v>2006</v>
      </c>
      <c r="M681">
        <v>2006</v>
      </c>
      <c r="N681" s="31">
        <v>38808</v>
      </c>
      <c r="O681" t="s">
        <v>48</v>
      </c>
    </row>
    <row r="682" spans="1:15" ht="15">
      <c r="A682" s="14" t="s">
        <v>471</v>
      </c>
      <c r="B682" t="s">
        <v>114</v>
      </c>
      <c r="C682" t="s">
        <v>472</v>
      </c>
      <c r="D682" s="16">
        <v>0.98</v>
      </c>
      <c r="E682" s="16">
        <v>64.75</v>
      </c>
      <c r="F682" s="16">
        <v>-178.25</v>
      </c>
      <c r="G682">
        <v>0.40479063745270327</v>
      </c>
      <c r="H682" t="s">
        <v>61</v>
      </c>
      <c r="I682" t="s">
        <v>61</v>
      </c>
      <c r="J682">
        <v>0.17263767897323729</v>
      </c>
      <c r="K682">
        <v>1.5936443287953639</v>
      </c>
      <c r="L682">
        <v>2006</v>
      </c>
      <c r="M682">
        <v>2006</v>
      </c>
      <c r="N682" s="31">
        <v>38808</v>
      </c>
      <c r="O682" t="s">
        <v>48</v>
      </c>
    </row>
    <row r="683" spans="1:15" ht="15">
      <c r="A683" s="14" t="s">
        <v>471</v>
      </c>
      <c r="B683" t="s">
        <v>114</v>
      </c>
      <c r="C683" t="s">
        <v>472</v>
      </c>
      <c r="D683" s="16">
        <v>0.98</v>
      </c>
      <c r="E683" s="16">
        <v>64.75</v>
      </c>
      <c r="F683" s="16">
        <v>-178.75</v>
      </c>
      <c r="G683">
        <v>0.40479063745270327</v>
      </c>
      <c r="H683" t="s">
        <v>61</v>
      </c>
      <c r="I683" t="s">
        <v>61</v>
      </c>
      <c r="J683">
        <v>0.17263767897323729</v>
      </c>
      <c r="K683">
        <v>1.5936443287953639</v>
      </c>
      <c r="L683">
        <v>2006</v>
      </c>
      <c r="M683">
        <v>2006</v>
      </c>
      <c r="N683" s="31">
        <v>38808</v>
      </c>
      <c r="O683" t="s">
        <v>48</v>
      </c>
    </row>
    <row r="684" spans="1:15" ht="15">
      <c r="A684" s="14" t="s">
        <v>471</v>
      </c>
      <c r="B684" t="s">
        <v>114</v>
      </c>
      <c r="C684" t="s">
        <v>472</v>
      </c>
      <c r="D684" s="16">
        <v>0.21</v>
      </c>
      <c r="E684" s="16">
        <v>63.25</v>
      </c>
      <c r="F684" s="16">
        <v>-164.75</v>
      </c>
      <c r="G684">
        <v>0.40479063745270327</v>
      </c>
      <c r="H684" t="s">
        <v>61</v>
      </c>
      <c r="I684" t="s">
        <v>61</v>
      </c>
      <c r="J684">
        <v>0.17263767897323729</v>
      </c>
      <c r="K684">
        <v>1.5936443287953639</v>
      </c>
      <c r="L684">
        <v>2006</v>
      </c>
      <c r="M684">
        <v>2006</v>
      </c>
      <c r="N684" s="31">
        <v>38808</v>
      </c>
      <c r="O684" t="s">
        <v>48</v>
      </c>
    </row>
    <row r="685" spans="1:15" ht="15">
      <c r="A685" s="14" t="s">
        <v>471</v>
      </c>
      <c r="B685" t="s">
        <v>114</v>
      </c>
      <c r="C685" t="s">
        <v>472</v>
      </c>
      <c r="D685" s="16">
        <v>1</v>
      </c>
      <c r="E685" s="16">
        <v>64.25</v>
      </c>
      <c r="F685" s="16">
        <v>-164.75</v>
      </c>
      <c r="G685">
        <v>0.40479063745270327</v>
      </c>
      <c r="H685" t="s">
        <v>61</v>
      </c>
      <c r="I685" t="s">
        <v>61</v>
      </c>
      <c r="J685">
        <v>0.17263767897323729</v>
      </c>
      <c r="K685">
        <v>1.5936443287953639</v>
      </c>
      <c r="L685">
        <v>2006</v>
      </c>
      <c r="M685">
        <v>2006</v>
      </c>
      <c r="N685" s="31">
        <v>38808</v>
      </c>
      <c r="O685" t="s">
        <v>48</v>
      </c>
    </row>
    <row r="686" spans="1:15" ht="15">
      <c r="A686" s="14" t="s">
        <v>471</v>
      </c>
      <c r="B686" t="s">
        <v>114</v>
      </c>
      <c r="C686" t="s">
        <v>472</v>
      </c>
      <c r="D686" s="16">
        <v>0.96</v>
      </c>
      <c r="E686" s="16">
        <v>64.75</v>
      </c>
      <c r="F686" s="16">
        <v>-168.25</v>
      </c>
      <c r="G686">
        <v>0.40479063745270327</v>
      </c>
      <c r="H686" t="s">
        <v>61</v>
      </c>
      <c r="I686" t="s">
        <v>61</v>
      </c>
      <c r="J686">
        <v>0.17263767897323729</v>
      </c>
      <c r="K686">
        <v>1.5936443287953639</v>
      </c>
      <c r="L686">
        <v>2006</v>
      </c>
      <c r="M686">
        <v>2006</v>
      </c>
      <c r="N686" s="31">
        <v>38808</v>
      </c>
      <c r="O686" t="s">
        <v>48</v>
      </c>
    </row>
    <row r="687" spans="1:15" ht="15">
      <c r="A687" s="14" t="s">
        <v>471</v>
      </c>
      <c r="B687" t="s">
        <v>114</v>
      </c>
      <c r="C687" t="s">
        <v>472</v>
      </c>
      <c r="D687" s="16">
        <v>0.42</v>
      </c>
      <c r="E687" s="16">
        <v>63.75</v>
      </c>
      <c r="F687" s="16">
        <v>-161.25</v>
      </c>
      <c r="G687">
        <v>0.40479063745270327</v>
      </c>
      <c r="H687" t="s">
        <v>61</v>
      </c>
      <c r="I687" t="s">
        <v>61</v>
      </c>
      <c r="J687">
        <v>0.17263767897323729</v>
      </c>
      <c r="K687">
        <v>1.5936443287953639</v>
      </c>
      <c r="L687">
        <v>2006</v>
      </c>
      <c r="M687">
        <v>2006</v>
      </c>
      <c r="N687" s="31">
        <v>38808</v>
      </c>
      <c r="O687" t="s">
        <v>48</v>
      </c>
    </row>
    <row r="688" spans="1:15" ht="15">
      <c r="A688" s="14" t="s">
        <v>471</v>
      </c>
      <c r="B688" t="s">
        <v>114</v>
      </c>
      <c r="C688" t="s">
        <v>472</v>
      </c>
      <c r="D688" s="16">
        <v>0.97</v>
      </c>
      <c r="E688" s="16">
        <v>65.25</v>
      </c>
      <c r="F688" s="16">
        <v>-168.25</v>
      </c>
      <c r="G688">
        <v>0.40479063745270327</v>
      </c>
      <c r="H688" t="s">
        <v>61</v>
      </c>
      <c r="I688" t="s">
        <v>61</v>
      </c>
      <c r="J688">
        <v>0.17263767897323729</v>
      </c>
      <c r="K688">
        <v>1.5936443287953639</v>
      </c>
      <c r="L688">
        <v>2006</v>
      </c>
      <c r="M688">
        <v>2006</v>
      </c>
      <c r="N688" s="31">
        <v>38808</v>
      </c>
      <c r="O688" t="s">
        <v>48</v>
      </c>
    </row>
    <row r="689" spans="1:15" ht="15">
      <c r="A689" s="14" t="s">
        <v>471</v>
      </c>
      <c r="B689" t="s">
        <v>114</v>
      </c>
      <c r="C689" t="s">
        <v>472</v>
      </c>
      <c r="D689" s="16">
        <v>0.92</v>
      </c>
      <c r="E689" s="16">
        <v>65.25</v>
      </c>
      <c r="F689" s="16">
        <v>-168.75</v>
      </c>
      <c r="G689">
        <v>0.40479063745270327</v>
      </c>
      <c r="H689" t="s">
        <v>61</v>
      </c>
      <c r="I689" t="s">
        <v>61</v>
      </c>
      <c r="J689">
        <v>0.17263767897323729</v>
      </c>
      <c r="K689">
        <v>1.5936443287953639</v>
      </c>
      <c r="L689">
        <v>2006</v>
      </c>
      <c r="M689">
        <v>2006</v>
      </c>
      <c r="N689" s="31">
        <v>38808</v>
      </c>
      <c r="O689" t="s">
        <v>48</v>
      </c>
    </row>
    <row r="690" spans="1:15" ht="15">
      <c r="A690" s="14" t="s">
        <v>471</v>
      </c>
      <c r="B690" t="s">
        <v>114</v>
      </c>
      <c r="C690" t="s">
        <v>472</v>
      </c>
      <c r="D690" s="16">
        <v>0.88</v>
      </c>
      <c r="E690" s="16">
        <v>65.25</v>
      </c>
      <c r="F690" s="16">
        <v>-169.75</v>
      </c>
      <c r="G690">
        <v>0.40479063745270327</v>
      </c>
      <c r="H690" t="s">
        <v>61</v>
      </c>
      <c r="I690" t="s">
        <v>61</v>
      </c>
      <c r="J690">
        <v>0.17263767897323729</v>
      </c>
      <c r="K690">
        <v>1.5936443287953639</v>
      </c>
      <c r="L690">
        <v>2006</v>
      </c>
      <c r="M690">
        <v>2006</v>
      </c>
      <c r="N690" s="31">
        <v>38808</v>
      </c>
      <c r="O690" t="s">
        <v>48</v>
      </c>
    </row>
    <row r="691" spans="1:15" ht="15">
      <c r="A691" s="14" t="s">
        <v>471</v>
      </c>
      <c r="B691" t="s">
        <v>114</v>
      </c>
      <c r="C691" t="s">
        <v>472</v>
      </c>
      <c r="D691" s="16">
        <v>0.87</v>
      </c>
      <c r="E691" s="16">
        <v>65.25</v>
      </c>
      <c r="F691" s="16">
        <v>-170.25</v>
      </c>
      <c r="G691">
        <v>0.40479063745270327</v>
      </c>
      <c r="H691" t="s">
        <v>61</v>
      </c>
      <c r="I691" t="s">
        <v>61</v>
      </c>
      <c r="J691">
        <v>0.17263767897323729</v>
      </c>
      <c r="K691">
        <v>1.5936443287953639</v>
      </c>
      <c r="L691">
        <v>2006</v>
      </c>
      <c r="M691">
        <v>2006</v>
      </c>
      <c r="N691" s="31">
        <v>38808</v>
      </c>
      <c r="O691" t="s">
        <v>48</v>
      </c>
    </row>
    <row r="692" spans="1:15" ht="15">
      <c r="A692" s="14" t="s">
        <v>471</v>
      </c>
      <c r="B692" t="s">
        <v>114</v>
      </c>
      <c r="C692" t="s">
        <v>472</v>
      </c>
      <c r="D692" s="16">
        <v>0.62</v>
      </c>
      <c r="E692" s="16">
        <v>63.75</v>
      </c>
      <c r="F692" s="16">
        <v>-162.75</v>
      </c>
      <c r="G692">
        <v>0.40479063745270327</v>
      </c>
      <c r="H692" t="s">
        <v>61</v>
      </c>
      <c r="I692" t="s">
        <v>61</v>
      </c>
      <c r="J692">
        <v>0.17263767897323729</v>
      </c>
      <c r="K692">
        <v>1.5936443287953639</v>
      </c>
      <c r="L692">
        <v>2006</v>
      </c>
      <c r="M692">
        <v>2006</v>
      </c>
      <c r="N692" s="31">
        <v>38808</v>
      </c>
      <c r="O692" t="s">
        <v>48</v>
      </c>
    </row>
    <row r="693" spans="1:15" ht="15">
      <c r="A693" s="14" t="s">
        <v>471</v>
      </c>
      <c r="B693" t="s">
        <v>114</v>
      </c>
      <c r="C693" t="s">
        <v>472</v>
      </c>
      <c r="D693" s="16">
        <v>0.84</v>
      </c>
      <c r="E693" s="16">
        <v>61.75</v>
      </c>
      <c r="F693" s="16">
        <v>-166.25</v>
      </c>
      <c r="G693">
        <v>0.40479063745270327</v>
      </c>
      <c r="H693" t="s">
        <v>61</v>
      </c>
      <c r="I693" t="s">
        <v>61</v>
      </c>
      <c r="J693">
        <v>0.17263767897323729</v>
      </c>
      <c r="K693">
        <v>1.5936443287953639</v>
      </c>
      <c r="L693">
        <v>2006</v>
      </c>
      <c r="M693">
        <v>2006</v>
      </c>
      <c r="N693" s="31">
        <v>38808</v>
      </c>
      <c r="O693" t="s">
        <v>48</v>
      </c>
    </row>
    <row r="694" spans="1:15" ht="15">
      <c r="A694" s="14" t="s">
        <v>471</v>
      </c>
      <c r="B694" t="s">
        <v>114</v>
      </c>
      <c r="C694" t="s">
        <v>472</v>
      </c>
      <c r="D694" s="16">
        <v>1</v>
      </c>
      <c r="E694" s="16">
        <v>64.25</v>
      </c>
      <c r="F694" s="16">
        <v>-165.25</v>
      </c>
      <c r="G694">
        <v>0.40479063745270327</v>
      </c>
      <c r="H694" t="s">
        <v>61</v>
      </c>
      <c r="I694" t="s">
        <v>61</v>
      </c>
      <c r="J694">
        <v>0.17263767897323729</v>
      </c>
      <c r="K694">
        <v>1.5936443287953639</v>
      </c>
      <c r="L694">
        <v>2006</v>
      </c>
      <c r="M694">
        <v>2006</v>
      </c>
      <c r="N694" s="31">
        <v>38808</v>
      </c>
      <c r="O694" t="s">
        <v>48</v>
      </c>
    </row>
    <row r="695" spans="1:15" ht="15">
      <c r="A695" s="14" t="s">
        <v>471</v>
      </c>
      <c r="B695" t="s">
        <v>114</v>
      </c>
      <c r="C695" t="s">
        <v>472</v>
      </c>
      <c r="D695" s="16">
        <v>1</v>
      </c>
      <c r="E695" s="16">
        <v>64.75</v>
      </c>
      <c r="F695" s="16">
        <v>-166.75</v>
      </c>
      <c r="G695">
        <v>0.40479063745270327</v>
      </c>
      <c r="H695" t="s">
        <v>61</v>
      </c>
      <c r="I695" t="s">
        <v>61</v>
      </c>
      <c r="J695">
        <v>0.17263767897323729</v>
      </c>
      <c r="K695">
        <v>1.5936443287953639</v>
      </c>
      <c r="L695">
        <v>2006</v>
      </c>
      <c r="M695">
        <v>2006</v>
      </c>
      <c r="N695" s="31">
        <v>38808</v>
      </c>
      <c r="O695" t="s">
        <v>48</v>
      </c>
    </row>
    <row r="696" spans="1:15" ht="15">
      <c r="A696" s="14" t="s">
        <v>471</v>
      </c>
      <c r="B696" t="s">
        <v>114</v>
      </c>
      <c r="C696" t="s">
        <v>472</v>
      </c>
      <c r="D696" s="16">
        <v>0.94</v>
      </c>
      <c r="E696" s="16">
        <v>64.25</v>
      </c>
      <c r="F696" s="16">
        <v>-163.25</v>
      </c>
      <c r="G696">
        <v>0.40479063745270327</v>
      </c>
      <c r="H696" t="s">
        <v>61</v>
      </c>
      <c r="I696" t="s">
        <v>61</v>
      </c>
      <c r="J696">
        <v>0.17263767897323729</v>
      </c>
      <c r="K696">
        <v>1.5936443287953639</v>
      </c>
      <c r="L696">
        <v>2006</v>
      </c>
      <c r="M696">
        <v>2006</v>
      </c>
      <c r="N696" s="31">
        <v>38808</v>
      </c>
      <c r="O696" t="s">
        <v>48</v>
      </c>
    </row>
    <row r="697" spans="1:15" ht="15">
      <c r="A697" s="14" t="s">
        <v>471</v>
      </c>
      <c r="B697" t="s">
        <v>114</v>
      </c>
      <c r="C697" t="s">
        <v>472</v>
      </c>
      <c r="D697" s="16">
        <v>0.54</v>
      </c>
      <c r="E697" s="16">
        <v>63.75</v>
      </c>
      <c r="F697" s="16">
        <v>-162.25</v>
      </c>
      <c r="G697">
        <v>0.40479063745270327</v>
      </c>
      <c r="H697" t="s">
        <v>61</v>
      </c>
      <c r="I697" t="s">
        <v>61</v>
      </c>
      <c r="J697">
        <v>0.17263767897323729</v>
      </c>
      <c r="K697">
        <v>1.5936443287953639</v>
      </c>
      <c r="L697">
        <v>2006</v>
      </c>
      <c r="M697">
        <v>2006</v>
      </c>
      <c r="N697" s="31">
        <v>38808</v>
      </c>
      <c r="O697" t="s">
        <v>48</v>
      </c>
    </row>
    <row r="698" spans="1:15" ht="15">
      <c r="A698" s="14" t="s">
        <v>471</v>
      </c>
      <c r="B698" t="s">
        <v>114</v>
      </c>
      <c r="C698" t="s">
        <v>472</v>
      </c>
      <c r="D698" s="16">
        <v>0.94</v>
      </c>
      <c r="E698" s="16">
        <v>65.75</v>
      </c>
      <c r="F698" s="16">
        <v>-168.75</v>
      </c>
      <c r="G698">
        <v>0.40479063745270327</v>
      </c>
      <c r="H698" t="s">
        <v>61</v>
      </c>
      <c r="I698" t="s">
        <v>61</v>
      </c>
      <c r="J698">
        <v>0.17263767897323729</v>
      </c>
      <c r="K698">
        <v>1.5936443287953639</v>
      </c>
      <c r="L698">
        <v>2006</v>
      </c>
      <c r="M698">
        <v>2006</v>
      </c>
      <c r="N698" s="31">
        <v>38808</v>
      </c>
      <c r="O698" t="s">
        <v>48</v>
      </c>
    </row>
    <row r="699" spans="1:15" ht="15">
      <c r="A699" s="14" t="s">
        <v>471</v>
      </c>
      <c r="B699" t="s">
        <v>114</v>
      </c>
      <c r="C699" t="s">
        <v>472</v>
      </c>
      <c r="D699" s="16">
        <v>0.88</v>
      </c>
      <c r="E699" s="16">
        <v>65.75</v>
      </c>
      <c r="F699" s="16">
        <v>-169.75</v>
      </c>
      <c r="G699">
        <v>0.40479063745270327</v>
      </c>
      <c r="H699" t="s">
        <v>61</v>
      </c>
      <c r="I699" t="s">
        <v>61</v>
      </c>
      <c r="J699">
        <v>0.17263767897323729</v>
      </c>
      <c r="K699">
        <v>1.5936443287953639</v>
      </c>
      <c r="L699">
        <v>2006</v>
      </c>
      <c r="M699">
        <v>2006</v>
      </c>
      <c r="N699" s="31">
        <v>38808</v>
      </c>
      <c r="O699" t="s">
        <v>48</v>
      </c>
    </row>
    <row r="700" spans="1:15" ht="15">
      <c r="A700" s="14" t="s">
        <v>471</v>
      </c>
      <c r="B700" t="s">
        <v>114</v>
      </c>
      <c r="C700" t="s">
        <v>472</v>
      </c>
      <c r="D700" s="16">
        <v>0.85</v>
      </c>
      <c r="E700" s="16">
        <v>65.25</v>
      </c>
      <c r="F700" s="16">
        <v>-170.75</v>
      </c>
      <c r="G700">
        <v>0.40479063745270327</v>
      </c>
      <c r="H700" t="s">
        <v>61</v>
      </c>
      <c r="I700" t="s">
        <v>61</v>
      </c>
      <c r="J700">
        <v>0.17263767897323729</v>
      </c>
      <c r="K700">
        <v>1.5936443287953639</v>
      </c>
      <c r="L700">
        <v>2006</v>
      </c>
      <c r="M700">
        <v>2006</v>
      </c>
      <c r="N700" s="31">
        <v>38808</v>
      </c>
      <c r="O700" t="s">
        <v>48</v>
      </c>
    </row>
    <row r="701" spans="1:15" ht="15">
      <c r="A701" s="14" t="s">
        <v>471</v>
      </c>
      <c r="B701" t="s">
        <v>114</v>
      </c>
      <c r="C701" t="s">
        <v>472</v>
      </c>
      <c r="D701" s="16">
        <v>1</v>
      </c>
      <c r="E701" s="16">
        <v>65.25</v>
      </c>
      <c r="F701" s="16">
        <v>-167.75</v>
      </c>
      <c r="G701">
        <v>0.40479063745270327</v>
      </c>
      <c r="H701" t="s">
        <v>61</v>
      </c>
      <c r="I701" t="s">
        <v>61</v>
      </c>
      <c r="J701">
        <v>0.17263767897323729</v>
      </c>
      <c r="K701">
        <v>1.5936443287953639</v>
      </c>
      <c r="L701">
        <v>2006</v>
      </c>
      <c r="M701">
        <v>2006</v>
      </c>
      <c r="N701" s="31">
        <v>38808</v>
      </c>
      <c r="O701" t="s">
        <v>48</v>
      </c>
    </row>
    <row r="702" spans="1:15" ht="15">
      <c r="A702" s="14" t="s">
        <v>471</v>
      </c>
      <c r="B702" t="s">
        <v>114</v>
      </c>
      <c r="C702" t="s">
        <v>472</v>
      </c>
      <c r="D702" s="16">
        <v>0.96</v>
      </c>
      <c r="E702" s="16">
        <v>63.25</v>
      </c>
      <c r="F702" s="16">
        <v>-173.25</v>
      </c>
      <c r="G702">
        <v>0.40479063745270327</v>
      </c>
      <c r="H702" t="s">
        <v>61</v>
      </c>
      <c r="I702" t="s">
        <v>61</v>
      </c>
      <c r="J702">
        <v>0.17263767897323729</v>
      </c>
      <c r="K702">
        <v>1.5936443287953639</v>
      </c>
      <c r="L702">
        <v>2006</v>
      </c>
      <c r="M702">
        <v>2006</v>
      </c>
      <c r="N702" s="31">
        <v>38808</v>
      </c>
      <c r="O702" t="s">
        <v>48</v>
      </c>
    </row>
    <row r="703" spans="1:15" ht="15">
      <c r="A703" s="14" t="s">
        <v>471</v>
      </c>
      <c r="B703" t="s">
        <v>114</v>
      </c>
      <c r="C703" t="s">
        <v>472</v>
      </c>
      <c r="D703" s="16">
        <v>0.98</v>
      </c>
      <c r="E703" s="16">
        <v>64.75</v>
      </c>
      <c r="F703" s="16">
        <v>-176.75</v>
      </c>
      <c r="G703">
        <v>0.40479063745270327</v>
      </c>
      <c r="H703" t="s">
        <v>61</v>
      </c>
      <c r="I703" t="s">
        <v>61</v>
      </c>
      <c r="J703">
        <v>0.17263767897323729</v>
      </c>
      <c r="K703">
        <v>1.5936443287953639</v>
      </c>
      <c r="L703">
        <v>2006</v>
      </c>
      <c r="M703">
        <v>2006</v>
      </c>
      <c r="N703" s="31">
        <v>38808</v>
      </c>
      <c r="O703" t="s">
        <v>48</v>
      </c>
    </row>
    <row r="704" spans="1:15" ht="15">
      <c r="A704" s="14" t="s">
        <v>471</v>
      </c>
      <c r="B704" t="s">
        <v>114</v>
      </c>
      <c r="C704" t="s">
        <v>472</v>
      </c>
      <c r="D704" s="16">
        <v>0.98</v>
      </c>
      <c r="E704" s="16">
        <v>64.75</v>
      </c>
      <c r="F704" s="16">
        <v>-177.25</v>
      </c>
      <c r="G704">
        <v>0.40479063745270327</v>
      </c>
      <c r="H704" t="s">
        <v>61</v>
      </c>
      <c r="I704" t="s">
        <v>61</v>
      </c>
      <c r="J704">
        <v>0.17263767897323729</v>
      </c>
      <c r="K704">
        <v>1.5936443287953639</v>
      </c>
      <c r="L704">
        <v>2006</v>
      </c>
      <c r="M704">
        <v>2006</v>
      </c>
      <c r="N704" s="31">
        <v>38808</v>
      </c>
      <c r="O704" t="s">
        <v>48</v>
      </c>
    </row>
    <row r="705" spans="1:15" ht="15">
      <c r="A705" s="14" t="s">
        <v>471</v>
      </c>
      <c r="B705" t="s">
        <v>114</v>
      </c>
      <c r="C705" t="s">
        <v>472</v>
      </c>
      <c r="D705" s="16">
        <v>0.2</v>
      </c>
      <c r="E705" s="16">
        <v>63.25</v>
      </c>
      <c r="F705" s="16">
        <v>-163.25</v>
      </c>
      <c r="G705">
        <v>0.40479063745270327</v>
      </c>
      <c r="H705" t="s">
        <v>61</v>
      </c>
      <c r="I705" t="s">
        <v>61</v>
      </c>
      <c r="J705">
        <v>0.17263767897323729</v>
      </c>
      <c r="K705">
        <v>1.5936443287953639</v>
      </c>
      <c r="L705">
        <v>2006</v>
      </c>
      <c r="M705">
        <v>2006</v>
      </c>
      <c r="N705" s="31">
        <v>38808</v>
      </c>
      <c r="O705" t="s">
        <v>48</v>
      </c>
    </row>
    <row r="706" spans="1:15" ht="15">
      <c r="A706" s="14" t="s">
        <v>471</v>
      </c>
      <c r="B706" t="s">
        <v>114</v>
      </c>
      <c r="C706" t="s">
        <v>472</v>
      </c>
      <c r="D706" s="16">
        <v>0.96</v>
      </c>
      <c r="E706" s="16">
        <v>65.75</v>
      </c>
      <c r="F706" s="16">
        <v>-168.25</v>
      </c>
      <c r="G706">
        <v>0.40479063745270327</v>
      </c>
      <c r="H706" t="s">
        <v>61</v>
      </c>
      <c r="I706" t="s">
        <v>61</v>
      </c>
      <c r="J706">
        <v>0.17263767897323729</v>
      </c>
      <c r="K706">
        <v>1.5936443287953639</v>
      </c>
      <c r="L706">
        <v>2006</v>
      </c>
      <c r="M706">
        <v>2006</v>
      </c>
      <c r="N706" s="31">
        <v>38808</v>
      </c>
      <c r="O706" t="s">
        <v>48</v>
      </c>
    </row>
    <row r="707" spans="1:15" ht="15">
      <c r="A707" s="14" t="s">
        <v>471</v>
      </c>
      <c r="B707" t="s">
        <v>114</v>
      </c>
      <c r="C707" t="s">
        <v>472</v>
      </c>
      <c r="D707" s="16">
        <v>0.81</v>
      </c>
      <c r="E707" s="16">
        <v>64.25</v>
      </c>
      <c r="F707" s="16">
        <v>-162.75</v>
      </c>
      <c r="G707">
        <v>0.40479063745270327</v>
      </c>
      <c r="H707" t="s">
        <v>61</v>
      </c>
      <c r="I707" t="s">
        <v>61</v>
      </c>
      <c r="J707">
        <v>0.17263767897323729</v>
      </c>
      <c r="K707">
        <v>1.5936443287953639</v>
      </c>
      <c r="L707">
        <v>2006</v>
      </c>
      <c r="M707">
        <v>2006</v>
      </c>
      <c r="N707" s="31">
        <v>38808</v>
      </c>
      <c r="O707" t="s">
        <v>48</v>
      </c>
    </row>
    <row r="708" spans="1:15" ht="15">
      <c r="A708" s="14" t="s">
        <v>471</v>
      </c>
      <c r="B708" t="s">
        <v>114</v>
      </c>
      <c r="C708" t="s">
        <v>472</v>
      </c>
      <c r="D708" s="16">
        <v>1</v>
      </c>
      <c r="E708" s="16">
        <v>64.75</v>
      </c>
      <c r="F708" s="16">
        <v>-179.25</v>
      </c>
      <c r="G708">
        <v>0.40479063745270327</v>
      </c>
      <c r="H708" t="s">
        <v>61</v>
      </c>
      <c r="I708" t="s">
        <v>61</v>
      </c>
      <c r="J708">
        <v>0.17263767897323729</v>
      </c>
      <c r="K708">
        <v>1.5936443287953639</v>
      </c>
      <c r="L708">
        <v>2006</v>
      </c>
      <c r="M708">
        <v>2006</v>
      </c>
      <c r="N708" s="31">
        <v>38808</v>
      </c>
      <c r="O708" t="s">
        <v>48</v>
      </c>
    </row>
    <row r="709" spans="1:15" ht="15">
      <c r="A709" s="14" t="s">
        <v>471</v>
      </c>
      <c r="B709" t="s">
        <v>114</v>
      </c>
      <c r="C709" t="s">
        <v>472</v>
      </c>
      <c r="D709" s="16">
        <v>0.66</v>
      </c>
      <c r="E709" s="16">
        <v>62.25</v>
      </c>
      <c r="F709" s="16">
        <v>-165.75</v>
      </c>
      <c r="G709">
        <v>0.40479063745270327</v>
      </c>
      <c r="H709" t="s">
        <v>61</v>
      </c>
      <c r="I709" t="s">
        <v>61</v>
      </c>
      <c r="J709">
        <v>0.17263767897323729</v>
      </c>
      <c r="K709">
        <v>1.5936443287953639</v>
      </c>
      <c r="L709">
        <v>2006</v>
      </c>
      <c r="M709">
        <v>2006</v>
      </c>
      <c r="N709" s="31">
        <v>38808</v>
      </c>
      <c r="O709" t="s">
        <v>48</v>
      </c>
    </row>
    <row r="710" spans="1:15" ht="15">
      <c r="A710" s="14" t="s">
        <v>471</v>
      </c>
      <c r="B710" t="s">
        <v>114</v>
      </c>
      <c r="C710" t="s">
        <v>472</v>
      </c>
      <c r="D710" s="16">
        <v>0.9</v>
      </c>
      <c r="E710" s="16">
        <v>65.25</v>
      </c>
      <c r="F710" s="16">
        <v>-169.25</v>
      </c>
      <c r="G710">
        <v>0.40479063745270327</v>
      </c>
      <c r="H710" t="s">
        <v>61</v>
      </c>
      <c r="I710" t="s">
        <v>61</v>
      </c>
      <c r="J710">
        <v>0.17263767897323729</v>
      </c>
      <c r="K710">
        <v>1.5936443287953639</v>
      </c>
      <c r="L710">
        <v>2006</v>
      </c>
      <c r="M710">
        <v>2006</v>
      </c>
      <c r="N710" s="31">
        <v>38808</v>
      </c>
      <c r="O710" t="s">
        <v>48</v>
      </c>
    </row>
    <row r="711" spans="1:15" ht="15">
      <c r="A711" s="14" t="s">
        <v>471</v>
      </c>
      <c r="B711" t="s">
        <v>114</v>
      </c>
      <c r="C711" t="s">
        <v>472</v>
      </c>
      <c r="D711" s="16">
        <v>1</v>
      </c>
      <c r="E711" s="16">
        <v>63.25</v>
      </c>
      <c r="F711" s="16">
        <v>-170.75</v>
      </c>
      <c r="G711">
        <v>0.40479063745270327</v>
      </c>
      <c r="H711" t="s">
        <v>61</v>
      </c>
      <c r="I711" t="s">
        <v>61</v>
      </c>
      <c r="J711">
        <v>0.17263767897323729</v>
      </c>
      <c r="K711">
        <v>1.5936443287953639</v>
      </c>
      <c r="L711">
        <v>2006</v>
      </c>
      <c r="M711">
        <v>2006</v>
      </c>
      <c r="N711" s="31">
        <v>38808</v>
      </c>
      <c r="O711" t="s">
        <v>48</v>
      </c>
    </row>
    <row r="712" spans="1:15" ht="15">
      <c r="A712" s="14" t="s">
        <v>471</v>
      </c>
      <c r="B712" t="s">
        <v>114</v>
      </c>
      <c r="C712" t="s">
        <v>472</v>
      </c>
      <c r="D712" s="16">
        <v>1</v>
      </c>
      <c r="E712" s="16">
        <v>63.25</v>
      </c>
      <c r="F712" s="16">
        <v>-168.75</v>
      </c>
      <c r="G712">
        <v>0.40479063745270327</v>
      </c>
      <c r="H712" t="s">
        <v>61</v>
      </c>
      <c r="I712" t="s">
        <v>61</v>
      </c>
      <c r="J712">
        <v>0.17263767897323729</v>
      </c>
      <c r="K712">
        <v>1.5936443287953639</v>
      </c>
      <c r="L712">
        <v>2006</v>
      </c>
      <c r="M712">
        <v>2006</v>
      </c>
      <c r="N712" s="31">
        <v>38808</v>
      </c>
      <c r="O712" t="s">
        <v>48</v>
      </c>
    </row>
    <row r="713" spans="1:15" ht="15">
      <c r="A713" s="14" t="s">
        <v>471</v>
      </c>
      <c r="B713" t="s">
        <v>114</v>
      </c>
      <c r="C713" t="s">
        <v>472</v>
      </c>
      <c r="D713" s="16">
        <v>0.89</v>
      </c>
      <c r="E713" s="16">
        <v>60.75</v>
      </c>
      <c r="F713" s="16">
        <v>-165.25</v>
      </c>
      <c r="G713">
        <v>0.40479063745270327</v>
      </c>
      <c r="H713" t="s">
        <v>61</v>
      </c>
      <c r="I713" t="s">
        <v>61</v>
      </c>
      <c r="J713">
        <v>0.17263767897323729</v>
      </c>
      <c r="K713">
        <v>1.5936443287953639</v>
      </c>
      <c r="L713">
        <v>2006</v>
      </c>
      <c r="M713">
        <v>2006</v>
      </c>
      <c r="N713" s="31">
        <v>38808</v>
      </c>
      <c r="O713" t="s">
        <v>48</v>
      </c>
    </row>
    <row r="714" spans="1:15" ht="15">
      <c r="A714" s="14" t="s">
        <v>471</v>
      </c>
      <c r="B714" t="s">
        <v>114</v>
      </c>
      <c r="C714" t="s">
        <v>472</v>
      </c>
      <c r="D714" s="16">
        <v>0.82</v>
      </c>
      <c r="E714" s="16">
        <v>65.25</v>
      </c>
      <c r="F714" s="16">
        <v>-171.25</v>
      </c>
      <c r="G714">
        <v>0.40479063745270327</v>
      </c>
      <c r="H714" t="s">
        <v>61</v>
      </c>
      <c r="I714" t="s">
        <v>61</v>
      </c>
      <c r="J714">
        <v>0.17263767897323729</v>
      </c>
      <c r="K714">
        <v>1.5936443287953639</v>
      </c>
      <c r="L714">
        <v>2006</v>
      </c>
      <c r="M714">
        <v>2006</v>
      </c>
      <c r="N714" s="31">
        <v>38808</v>
      </c>
      <c r="O714" t="s">
        <v>48</v>
      </c>
    </row>
    <row r="715" spans="1:15" ht="15">
      <c r="A715" s="14" t="s">
        <v>471</v>
      </c>
      <c r="B715" t="s">
        <v>114</v>
      </c>
      <c r="C715" t="s">
        <v>472</v>
      </c>
      <c r="D715" s="16">
        <v>0.92</v>
      </c>
      <c r="E715" s="16">
        <v>62.75</v>
      </c>
      <c r="F715" s="16">
        <v>-175.75</v>
      </c>
      <c r="G715">
        <v>0.40479063745270327</v>
      </c>
      <c r="H715" t="s">
        <v>61</v>
      </c>
      <c r="I715" t="s">
        <v>61</v>
      </c>
      <c r="J715">
        <v>0.17263767897323729</v>
      </c>
      <c r="K715">
        <v>1.5936443287953639</v>
      </c>
      <c r="L715">
        <v>2006</v>
      </c>
      <c r="M715">
        <v>2006</v>
      </c>
      <c r="N715" s="31">
        <v>38808</v>
      </c>
      <c r="O715" t="s">
        <v>48</v>
      </c>
    </row>
    <row r="716" spans="1:15" ht="15">
      <c r="A716" s="14" t="s">
        <v>471</v>
      </c>
      <c r="B716" t="s">
        <v>114</v>
      </c>
      <c r="C716" t="s">
        <v>472</v>
      </c>
      <c r="D716" s="16">
        <v>1</v>
      </c>
      <c r="E716" s="16">
        <v>63.25</v>
      </c>
      <c r="F716" s="16">
        <v>-171.25</v>
      </c>
      <c r="G716">
        <v>0.40479063745270327</v>
      </c>
      <c r="H716" t="s">
        <v>61</v>
      </c>
      <c r="I716" t="s">
        <v>61</v>
      </c>
      <c r="J716">
        <v>0.17263767897323729</v>
      </c>
      <c r="K716">
        <v>1.5936443287953639</v>
      </c>
      <c r="L716">
        <v>2006</v>
      </c>
      <c r="M716">
        <v>2006</v>
      </c>
      <c r="N716" s="31">
        <v>38808</v>
      </c>
      <c r="O716" t="s">
        <v>48</v>
      </c>
    </row>
    <row r="717" spans="1:15" ht="15">
      <c r="A717" s="14" t="s">
        <v>471</v>
      </c>
      <c r="B717" t="s">
        <v>114</v>
      </c>
      <c r="C717" t="s">
        <v>472</v>
      </c>
      <c r="D717" s="16">
        <v>1</v>
      </c>
      <c r="E717" s="16">
        <v>63.75</v>
      </c>
      <c r="F717" s="16">
        <v>-171.25</v>
      </c>
      <c r="G717">
        <v>0.40479063745270327</v>
      </c>
      <c r="H717" t="s">
        <v>61</v>
      </c>
      <c r="I717" t="s">
        <v>61</v>
      </c>
      <c r="J717">
        <v>0.17263767897323729</v>
      </c>
      <c r="K717">
        <v>1.5936443287953639</v>
      </c>
      <c r="L717">
        <v>2006</v>
      </c>
      <c r="M717">
        <v>2006</v>
      </c>
      <c r="N717" s="31">
        <v>38808</v>
      </c>
      <c r="O717" t="s">
        <v>48</v>
      </c>
    </row>
    <row r="718" spans="1:15" ht="15">
      <c r="A718" s="14" t="s">
        <v>471</v>
      </c>
      <c r="B718" t="s">
        <v>114</v>
      </c>
      <c r="C718" t="s">
        <v>472</v>
      </c>
      <c r="D718" s="16">
        <v>0.97</v>
      </c>
      <c r="E718" s="16">
        <v>64.25</v>
      </c>
      <c r="F718" s="16">
        <v>-174.25</v>
      </c>
      <c r="G718">
        <v>0.40479063745270327</v>
      </c>
      <c r="H718" t="s">
        <v>61</v>
      </c>
      <c r="I718" t="s">
        <v>61</v>
      </c>
      <c r="J718">
        <v>0.17263767897323729</v>
      </c>
      <c r="K718">
        <v>1.5936443287953639</v>
      </c>
      <c r="L718">
        <v>2006</v>
      </c>
      <c r="M718">
        <v>2006</v>
      </c>
      <c r="N718" s="31">
        <v>38808</v>
      </c>
      <c r="O718" t="s">
        <v>48</v>
      </c>
    </row>
    <row r="719" spans="1:15" ht="15">
      <c r="A719" s="14" t="s">
        <v>471</v>
      </c>
      <c r="B719" t="s">
        <v>114</v>
      </c>
      <c r="C719" t="s">
        <v>472</v>
      </c>
      <c r="D719" s="16">
        <v>1</v>
      </c>
      <c r="E719" s="16">
        <v>65.25</v>
      </c>
      <c r="F719" s="16">
        <v>-167.25</v>
      </c>
      <c r="G719">
        <v>0.40479063745270327</v>
      </c>
      <c r="H719" t="s">
        <v>61</v>
      </c>
      <c r="I719" t="s">
        <v>61</v>
      </c>
      <c r="J719">
        <v>0.17263767897323729</v>
      </c>
      <c r="K719">
        <v>1.5936443287953639</v>
      </c>
      <c r="L719">
        <v>2006</v>
      </c>
      <c r="M719">
        <v>2006</v>
      </c>
      <c r="N719" s="31">
        <v>38808</v>
      </c>
      <c r="O719" t="s">
        <v>48</v>
      </c>
    </row>
    <row r="720" spans="1:15" ht="15">
      <c r="A720" s="14" t="s">
        <v>471</v>
      </c>
      <c r="B720" t="s">
        <v>114</v>
      </c>
      <c r="C720" t="s">
        <v>472</v>
      </c>
      <c r="D720" s="16">
        <v>0.97</v>
      </c>
      <c r="E720" s="16">
        <v>63.75</v>
      </c>
      <c r="F720" s="16">
        <v>-173.75</v>
      </c>
      <c r="G720">
        <v>0.40479063745270327</v>
      </c>
      <c r="H720" t="s">
        <v>61</v>
      </c>
      <c r="I720" t="s">
        <v>61</v>
      </c>
      <c r="J720">
        <v>0.17263767897323729</v>
      </c>
      <c r="K720">
        <v>1.5936443287953639</v>
      </c>
      <c r="L720">
        <v>2006</v>
      </c>
      <c r="M720">
        <v>2006</v>
      </c>
      <c r="N720" s="31">
        <v>38808</v>
      </c>
      <c r="O720" t="s">
        <v>48</v>
      </c>
    </row>
    <row r="721" spans="1:15" ht="15">
      <c r="A721" s="14" t="s">
        <v>471</v>
      </c>
      <c r="B721" t="s">
        <v>114</v>
      </c>
      <c r="C721" t="s">
        <v>472</v>
      </c>
      <c r="D721" s="16">
        <v>0.72</v>
      </c>
      <c r="E721" s="16">
        <v>64.25</v>
      </c>
      <c r="F721" s="16">
        <v>-161.25</v>
      </c>
      <c r="G721">
        <v>0.40479063745270327</v>
      </c>
      <c r="H721" t="s">
        <v>61</v>
      </c>
      <c r="I721" t="s">
        <v>61</v>
      </c>
      <c r="J721">
        <v>0.17263767897323729</v>
      </c>
      <c r="K721">
        <v>1.5936443287953639</v>
      </c>
      <c r="L721">
        <v>2006</v>
      </c>
      <c r="M721">
        <v>2006</v>
      </c>
      <c r="N721" s="31">
        <v>38808</v>
      </c>
      <c r="O721" t="s">
        <v>48</v>
      </c>
    </row>
    <row r="722" spans="1:15" ht="15">
      <c r="A722" s="14" t="s">
        <v>471</v>
      </c>
      <c r="B722" t="s">
        <v>114</v>
      </c>
      <c r="C722" t="s">
        <v>472</v>
      </c>
      <c r="D722" s="16">
        <v>1</v>
      </c>
      <c r="E722" s="16">
        <v>63.75</v>
      </c>
      <c r="F722" s="16">
        <v>-170.75</v>
      </c>
      <c r="G722">
        <v>0.40479063745270327</v>
      </c>
      <c r="H722" t="s">
        <v>61</v>
      </c>
      <c r="I722" t="s">
        <v>61</v>
      </c>
      <c r="J722">
        <v>0.17263767897323729</v>
      </c>
      <c r="K722">
        <v>1.5936443287953639</v>
      </c>
      <c r="L722">
        <v>2006</v>
      </c>
      <c r="M722">
        <v>2006</v>
      </c>
      <c r="N722" s="31">
        <v>38808</v>
      </c>
      <c r="O722" t="s">
        <v>48</v>
      </c>
    </row>
    <row r="723" spans="1:15" ht="15">
      <c r="A723" s="14" t="s">
        <v>471</v>
      </c>
      <c r="B723" t="s">
        <v>114</v>
      </c>
      <c r="C723" t="s">
        <v>472</v>
      </c>
      <c r="D723" s="16">
        <v>0.63</v>
      </c>
      <c r="E723" s="16">
        <v>61.25</v>
      </c>
      <c r="F723" s="16">
        <v>-179.75</v>
      </c>
      <c r="G723">
        <v>0.40479063745270327</v>
      </c>
      <c r="H723" t="s">
        <v>61</v>
      </c>
      <c r="I723" t="s">
        <v>61</v>
      </c>
      <c r="J723">
        <v>0.17263767897323729</v>
      </c>
      <c r="K723">
        <v>1.5936443287953639</v>
      </c>
      <c r="L723">
        <v>2006</v>
      </c>
      <c r="M723">
        <v>2006</v>
      </c>
      <c r="N723" s="31">
        <v>38808</v>
      </c>
      <c r="O723" t="s">
        <v>48</v>
      </c>
    </row>
    <row r="724" spans="1:15" ht="15">
      <c r="A724" s="14" t="s">
        <v>471</v>
      </c>
      <c r="B724" t="s">
        <v>114</v>
      </c>
      <c r="C724" t="s">
        <v>472</v>
      </c>
      <c r="D724" s="16">
        <v>0.96</v>
      </c>
      <c r="E724" s="16">
        <v>64.25</v>
      </c>
      <c r="F724" s="16">
        <v>-174.75</v>
      </c>
      <c r="G724">
        <v>0.40479063745270327</v>
      </c>
      <c r="H724" t="s">
        <v>61</v>
      </c>
      <c r="I724" t="s">
        <v>61</v>
      </c>
      <c r="J724">
        <v>0.17263767897323729</v>
      </c>
      <c r="K724">
        <v>1.5936443287953639</v>
      </c>
      <c r="L724">
        <v>2006</v>
      </c>
      <c r="M724">
        <v>2006</v>
      </c>
      <c r="N724" s="31">
        <v>38808</v>
      </c>
      <c r="O724" t="s">
        <v>48</v>
      </c>
    </row>
    <row r="725" spans="1:15" ht="15">
      <c r="A725" s="14" t="s">
        <v>471</v>
      </c>
      <c r="B725" t="s">
        <v>114</v>
      </c>
      <c r="C725" t="s">
        <v>472</v>
      </c>
      <c r="D725" s="16">
        <v>1</v>
      </c>
      <c r="E725" s="16">
        <v>64.75</v>
      </c>
      <c r="F725" s="16">
        <v>-179.75</v>
      </c>
      <c r="G725">
        <v>0.40479063745270327</v>
      </c>
      <c r="H725" t="s">
        <v>61</v>
      </c>
      <c r="I725" t="s">
        <v>61</v>
      </c>
      <c r="J725">
        <v>0.17263767897323729</v>
      </c>
      <c r="K725">
        <v>1.5936443287953639</v>
      </c>
      <c r="L725">
        <v>2006</v>
      </c>
      <c r="M725">
        <v>2006</v>
      </c>
      <c r="N725" s="31">
        <v>38808</v>
      </c>
      <c r="O725" t="s">
        <v>48</v>
      </c>
    </row>
    <row r="726" spans="1:15" ht="15">
      <c r="A726" s="14" t="s">
        <v>471</v>
      </c>
      <c r="B726" t="s">
        <v>114</v>
      </c>
      <c r="C726" t="s">
        <v>472</v>
      </c>
      <c r="D726" s="16">
        <v>1</v>
      </c>
      <c r="E726" s="16">
        <v>63.75</v>
      </c>
      <c r="F726" s="16">
        <v>-170.25</v>
      </c>
      <c r="G726">
        <v>0.40479063745270327</v>
      </c>
      <c r="H726" t="s">
        <v>61</v>
      </c>
      <c r="I726" t="s">
        <v>61</v>
      </c>
      <c r="J726">
        <v>0.17263767897323729</v>
      </c>
      <c r="K726">
        <v>1.5936443287953639</v>
      </c>
      <c r="L726">
        <v>2006</v>
      </c>
      <c r="M726">
        <v>2006</v>
      </c>
      <c r="N726" s="31">
        <v>38808</v>
      </c>
      <c r="O726" t="s">
        <v>48</v>
      </c>
    </row>
    <row r="727" spans="1:15" ht="15">
      <c r="A727" s="14" t="s">
        <v>471</v>
      </c>
      <c r="B727" t="s">
        <v>114</v>
      </c>
      <c r="C727" t="s">
        <v>472</v>
      </c>
      <c r="D727" s="16">
        <v>1</v>
      </c>
      <c r="E727" s="16">
        <v>63.25</v>
      </c>
      <c r="F727" s="16">
        <v>-169.25</v>
      </c>
      <c r="G727">
        <v>0.40479063745270327</v>
      </c>
      <c r="H727" t="s">
        <v>61</v>
      </c>
      <c r="I727" t="s">
        <v>61</v>
      </c>
      <c r="J727">
        <v>0.17263767897323729</v>
      </c>
      <c r="K727">
        <v>1.5936443287953639</v>
      </c>
      <c r="L727">
        <v>2006</v>
      </c>
      <c r="M727">
        <v>2006</v>
      </c>
      <c r="N727" s="31">
        <v>38808</v>
      </c>
      <c r="O727" t="s">
        <v>48</v>
      </c>
    </row>
    <row r="728" spans="1:15" ht="15">
      <c r="A728" s="14" t="s">
        <v>471</v>
      </c>
      <c r="B728" t="s">
        <v>114</v>
      </c>
      <c r="C728" t="s">
        <v>472</v>
      </c>
      <c r="D728" s="16">
        <v>0.9</v>
      </c>
      <c r="E728" s="16">
        <v>61.25</v>
      </c>
      <c r="F728" s="16">
        <v>-165.75</v>
      </c>
      <c r="G728">
        <v>0.40479063745270327</v>
      </c>
      <c r="H728" t="s">
        <v>61</v>
      </c>
      <c r="I728" t="s">
        <v>61</v>
      </c>
      <c r="J728">
        <v>0.17263767897323729</v>
      </c>
      <c r="K728">
        <v>1.5936443287953639</v>
      </c>
      <c r="L728">
        <v>2006</v>
      </c>
      <c r="M728">
        <v>2006</v>
      </c>
      <c r="N728" s="31">
        <v>38808</v>
      </c>
      <c r="O728" t="s">
        <v>48</v>
      </c>
    </row>
    <row r="729" spans="1:15" ht="15">
      <c r="A729" s="14" t="s">
        <v>471</v>
      </c>
      <c r="B729" t="s">
        <v>114</v>
      </c>
      <c r="C729" t="s">
        <v>472</v>
      </c>
      <c r="D729" s="16">
        <v>0.67</v>
      </c>
      <c r="E729" s="16">
        <v>61.25</v>
      </c>
      <c r="F729" s="16">
        <v>-179.25</v>
      </c>
      <c r="G729">
        <v>0.40479063745270327</v>
      </c>
      <c r="H729" t="s">
        <v>61</v>
      </c>
      <c r="I729" t="s">
        <v>61</v>
      </c>
      <c r="J729">
        <v>0.17263767897323729</v>
      </c>
      <c r="K729">
        <v>1.5936443287953639</v>
      </c>
      <c r="L729">
        <v>2006</v>
      </c>
      <c r="M729">
        <v>2006</v>
      </c>
      <c r="N729" s="31">
        <v>38808</v>
      </c>
      <c r="O729" t="s">
        <v>48</v>
      </c>
    </row>
    <row r="730" spans="1:15" ht="15">
      <c r="A730" s="14" t="s">
        <v>471</v>
      </c>
      <c r="B730" t="s">
        <v>114</v>
      </c>
      <c r="C730" t="s">
        <v>472</v>
      </c>
      <c r="D730" s="16">
        <v>1</v>
      </c>
      <c r="E730" s="16">
        <v>64.75</v>
      </c>
      <c r="F730" s="16">
        <v>-161.25</v>
      </c>
      <c r="G730">
        <v>0.40479063745270327</v>
      </c>
      <c r="H730" t="s">
        <v>61</v>
      </c>
      <c r="I730" t="s">
        <v>61</v>
      </c>
      <c r="J730">
        <v>0.17263767897323729</v>
      </c>
      <c r="K730">
        <v>1.5936443287953639</v>
      </c>
      <c r="L730">
        <v>2006</v>
      </c>
      <c r="M730">
        <v>2006</v>
      </c>
      <c r="N730" s="31">
        <v>38808</v>
      </c>
      <c r="O730" t="s">
        <v>48</v>
      </c>
    </row>
    <row r="731" spans="1:15" ht="15">
      <c r="A731" s="14" t="s">
        <v>471</v>
      </c>
      <c r="B731" t="s">
        <v>114</v>
      </c>
      <c r="C731" t="s">
        <v>472</v>
      </c>
      <c r="D731" s="16">
        <v>0.09</v>
      </c>
      <c r="E731" s="16">
        <v>63.25</v>
      </c>
      <c r="F731" s="16">
        <v>-163.75</v>
      </c>
      <c r="G731">
        <v>0.40479063745270327</v>
      </c>
      <c r="H731" t="s">
        <v>61</v>
      </c>
      <c r="I731" t="s">
        <v>61</v>
      </c>
      <c r="J731">
        <v>0.17263767897323729</v>
      </c>
      <c r="K731">
        <v>1.5936443287953639</v>
      </c>
      <c r="L731">
        <v>2006</v>
      </c>
      <c r="M731">
        <v>2006</v>
      </c>
      <c r="N731" s="31">
        <v>38808</v>
      </c>
      <c r="O731" t="s">
        <v>48</v>
      </c>
    </row>
    <row r="732" spans="1:15" ht="15">
      <c r="A732" s="14" t="s">
        <v>471</v>
      </c>
      <c r="B732" t="s">
        <v>114</v>
      </c>
      <c r="C732" t="s">
        <v>472</v>
      </c>
      <c r="D732" s="16">
        <v>1</v>
      </c>
      <c r="E732" s="16">
        <v>64.25</v>
      </c>
      <c r="F732" s="16">
        <v>-171.75</v>
      </c>
      <c r="G732">
        <v>0.40479063745270327</v>
      </c>
      <c r="H732" t="s">
        <v>61</v>
      </c>
      <c r="I732" t="s">
        <v>61</v>
      </c>
      <c r="J732">
        <v>0.17263767897323729</v>
      </c>
      <c r="K732">
        <v>1.5936443287953639</v>
      </c>
      <c r="L732">
        <v>2006</v>
      </c>
      <c r="M732">
        <v>2006</v>
      </c>
      <c r="N732" s="31">
        <v>38808</v>
      </c>
      <c r="O732" t="s">
        <v>48</v>
      </c>
    </row>
    <row r="733" spans="1:15" ht="15">
      <c r="A733" s="14" t="s">
        <v>471</v>
      </c>
      <c r="B733" t="s">
        <v>114</v>
      </c>
      <c r="C733" t="s">
        <v>472</v>
      </c>
      <c r="D733" s="16">
        <v>0.81</v>
      </c>
      <c r="E733" s="16">
        <v>61.75</v>
      </c>
      <c r="F733" s="16">
        <v>-177.75</v>
      </c>
      <c r="G733">
        <v>0.40479063745270327</v>
      </c>
      <c r="H733" t="s">
        <v>61</v>
      </c>
      <c r="I733" t="s">
        <v>61</v>
      </c>
      <c r="J733">
        <v>0.17263767897323729</v>
      </c>
      <c r="K733">
        <v>1.5936443287953639</v>
      </c>
      <c r="L733">
        <v>2006</v>
      </c>
      <c r="M733">
        <v>2006</v>
      </c>
      <c r="N733" s="31">
        <v>38808</v>
      </c>
      <c r="O733" t="s">
        <v>48</v>
      </c>
    </row>
    <row r="734" spans="1:15" ht="15">
      <c r="A734" s="14" t="s">
        <v>471</v>
      </c>
      <c r="B734" t="s">
        <v>114</v>
      </c>
      <c r="C734" t="s">
        <v>472</v>
      </c>
      <c r="D734" s="16">
        <v>0.68</v>
      </c>
      <c r="E734" s="16">
        <v>61.25</v>
      </c>
      <c r="F734" s="16">
        <v>-178.75</v>
      </c>
      <c r="G734">
        <v>0.40479063745270327</v>
      </c>
      <c r="H734" t="s">
        <v>61</v>
      </c>
      <c r="I734" t="s">
        <v>61</v>
      </c>
      <c r="J734">
        <v>0.17263767897323729</v>
      </c>
      <c r="K734">
        <v>1.5936443287953639</v>
      </c>
      <c r="L734">
        <v>2006</v>
      </c>
      <c r="M734">
        <v>2006</v>
      </c>
      <c r="N734" s="31">
        <v>38808</v>
      </c>
      <c r="O734" t="s">
        <v>48</v>
      </c>
    </row>
    <row r="735" spans="1:15" ht="15">
      <c r="A735" s="14" t="s">
        <v>471</v>
      </c>
      <c r="B735" t="s">
        <v>114</v>
      </c>
      <c r="C735" t="s">
        <v>472</v>
      </c>
      <c r="D735" s="16">
        <v>0.96</v>
      </c>
      <c r="E735" s="16">
        <v>64.25</v>
      </c>
      <c r="F735" s="16">
        <v>-175.25</v>
      </c>
      <c r="G735">
        <v>0.40479063745270327</v>
      </c>
      <c r="H735" t="s">
        <v>61</v>
      </c>
      <c r="I735" t="s">
        <v>61</v>
      </c>
      <c r="J735">
        <v>0.17263767897323729</v>
      </c>
      <c r="K735">
        <v>1.5936443287953639</v>
      </c>
      <c r="L735">
        <v>2006</v>
      </c>
      <c r="M735">
        <v>2006</v>
      </c>
      <c r="N735" s="31">
        <v>38808</v>
      </c>
      <c r="O735" t="s">
        <v>48</v>
      </c>
    </row>
    <row r="736" spans="1:15" ht="15">
      <c r="A736" s="14" t="s">
        <v>471</v>
      </c>
      <c r="B736" t="s">
        <v>114</v>
      </c>
      <c r="C736" t="s">
        <v>472</v>
      </c>
      <c r="D736" s="16">
        <v>1</v>
      </c>
      <c r="E736" s="16">
        <v>65.25</v>
      </c>
      <c r="F736" s="16">
        <v>-177.75</v>
      </c>
      <c r="G736">
        <v>0.40479063745270327</v>
      </c>
      <c r="H736" t="s">
        <v>61</v>
      </c>
      <c r="I736" t="s">
        <v>61</v>
      </c>
      <c r="J736">
        <v>0.17263767897323729</v>
      </c>
      <c r="K736">
        <v>1.5936443287953639</v>
      </c>
      <c r="L736">
        <v>2006</v>
      </c>
      <c r="M736">
        <v>2006</v>
      </c>
      <c r="N736" s="31">
        <v>38808</v>
      </c>
      <c r="O736" t="s">
        <v>48</v>
      </c>
    </row>
    <row r="737" spans="1:15" ht="15">
      <c r="A737" s="14" t="s">
        <v>471</v>
      </c>
      <c r="B737" t="s">
        <v>114</v>
      </c>
      <c r="C737" t="s">
        <v>472</v>
      </c>
      <c r="D737" s="16">
        <v>0.89</v>
      </c>
      <c r="E737" s="16">
        <v>62.25</v>
      </c>
      <c r="F737" s="16">
        <v>-176.25</v>
      </c>
      <c r="G737">
        <v>0.40479063745270327</v>
      </c>
      <c r="H737" t="s">
        <v>61</v>
      </c>
      <c r="I737" t="s">
        <v>61</v>
      </c>
      <c r="J737">
        <v>0.17263767897323729</v>
      </c>
      <c r="K737">
        <v>1.5936443287953639</v>
      </c>
      <c r="L737">
        <v>2006</v>
      </c>
      <c r="M737">
        <v>2006</v>
      </c>
      <c r="N737" s="31">
        <v>38808</v>
      </c>
      <c r="O737" t="s">
        <v>48</v>
      </c>
    </row>
    <row r="738" spans="1:15" ht="15">
      <c r="A738" s="14" t="s">
        <v>471</v>
      </c>
      <c r="B738" t="s">
        <v>114</v>
      </c>
      <c r="C738" t="s">
        <v>472</v>
      </c>
      <c r="D738" s="16">
        <v>0.3</v>
      </c>
      <c r="E738" s="16">
        <v>63.25</v>
      </c>
      <c r="F738" s="16">
        <v>-162.75</v>
      </c>
      <c r="G738">
        <v>0.40479063745270327</v>
      </c>
      <c r="H738" t="s">
        <v>61</v>
      </c>
      <c r="I738" t="s">
        <v>61</v>
      </c>
      <c r="J738">
        <v>0.17263767897323729</v>
      </c>
      <c r="K738">
        <v>1.5936443287953639</v>
      </c>
      <c r="L738">
        <v>2006</v>
      </c>
      <c r="M738">
        <v>2006</v>
      </c>
      <c r="N738" s="31">
        <v>38808</v>
      </c>
      <c r="O738" t="s">
        <v>48</v>
      </c>
    </row>
    <row r="739" spans="1:15" ht="15">
      <c r="A739" s="14" t="s">
        <v>471</v>
      </c>
      <c r="B739" t="s">
        <v>114</v>
      </c>
      <c r="C739" t="s">
        <v>472</v>
      </c>
      <c r="D739" s="16">
        <v>0.94</v>
      </c>
      <c r="E739" s="16">
        <v>63.25</v>
      </c>
      <c r="F739" s="16">
        <v>-174.25</v>
      </c>
      <c r="G739">
        <v>0.40479063745270327</v>
      </c>
      <c r="H739" t="s">
        <v>61</v>
      </c>
      <c r="I739" t="s">
        <v>61</v>
      </c>
      <c r="J739">
        <v>0.17263767897323729</v>
      </c>
      <c r="K739">
        <v>1.5936443287953639</v>
      </c>
      <c r="L739">
        <v>2006</v>
      </c>
      <c r="M739">
        <v>2006</v>
      </c>
      <c r="N739" s="31">
        <v>38808</v>
      </c>
      <c r="O739" t="s">
        <v>48</v>
      </c>
    </row>
    <row r="740" spans="1:15" ht="15">
      <c r="A740" s="14" t="s">
        <v>471</v>
      </c>
      <c r="B740" t="s">
        <v>114</v>
      </c>
      <c r="C740" t="s">
        <v>472</v>
      </c>
      <c r="D740" s="16">
        <v>0.1</v>
      </c>
      <c r="E740" s="16">
        <v>63.25</v>
      </c>
      <c r="F740" s="16">
        <v>-164.25</v>
      </c>
      <c r="G740">
        <v>0.40479063745270327</v>
      </c>
      <c r="H740" t="s">
        <v>61</v>
      </c>
      <c r="I740" t="s">
        <v>61</v>
      </c>
      <c r="J740">
        <v>0.17263767897323729</v>
      </c>
      <c r="K740">
        <v>1.5936443287953639</v>
      </c>
      <c r="L740">
        <v>2006</v>
      </c>
      <c r="M740">
        <v>2006</v>
      </c>
      <c r="N740" s="31">
        <v>38808</v>
      </c>
      <c r="O740" t="s">
        <v>48</v>
      </c>
    </row>
    <row r="741" spans="1:15" ht="15">
      <c r="A741" s="14" t="s">
        <v>471</v>
      </c>
      <c r="B741" t="s">
        <v>114</v>
      </c>
      <c r="C741" t="s">
        <v>472</v>
      </c>
      <c r="D741" s="16">
        <v>0.74</v>
      </c>
      <c r="E741" s="16">
        <v>61.25</v>
      </c>
      <c r="F741" s="16">
        <v>-178.25</v>
      </c>
      <c r="G741">
        <v>0.40479063745270327</v>
      </c>
      <c r="H741" t="s">
        <v>61</v>
      </c>
      <c r="I741" t="s">
        <v>61</v>
      </c>
      <c r="J741">
        <v>0.17263767897323729</v>
      </c>
      <c r="K741">
        <v>1.5936443287953639</v>
      </c>
      <c r="L741">
        <v>2006</v>
      </c>
      <c r="M741">
        <v>2006</v>
      </c>
      <c r="N741" s="31">
        <v>38808</v>
      </c>
      <c r="O741" t="s">
        <v>48</v>
      </c>
    </row>
    <row r="742" spans="1:15" ht="15">
      <c r="A742" s="14" t="s">
        <v>471</v>
      </c>
      <c r="B742" t="s">
        <v>114</v>
      </c>
      <c r="C742" t="s">
        <v>472</v>
      </c>
      <c r="D742" s="16">
        <v>0.95</v>
      </c>
      <c r="E742" s="16">
        <v>65.75</v>
      </c>
      <c r="F742" s="16">
        <v>-167.75</v>
      </c>
      <c r="G742">
        <v>0.40479063745270327</v>
      </c>
      <c r="H742" t="s">
        <v>61</v>
      </c>
      <c r="I742" t="s">
        <v>61</v>
      </c>
      <c r="J742">
        <v>0.17263767897323729</v>
      </c>
      <c r="K742">
        <v>1.5936443287953639</v>
      </c>
      <c r="L742">
        <v>2006</v>
      </c>
      <c r="M742">
        <v>2006</v>
      </c>
      <c r="N742" s="31">
        <v>38808</v>
      </c>
      <c r="O742" t="s">
        <v>48</v>
      </c>
    </row>
    <row r="743" spans="1:15" ht="15">
      <c r="A743" s="14" t="s">
        <v>471</v>
      </c>
      <c r="B743" t="s">
        <v>114</v>
      </c>
      <c r="C743" t="s">
        <v>472</v>
      </c>
      <c r="D743" s="16">
        <v>1</v>
      </c>
      <c r="E743" s="16">
        <v>63.25</v>
      </c>
      <c r="F743" s="16">
        <v>-170.25</v>
      </c>
      <c r="G743">
        <v>0.40479063745270327</v>
      </c>
      <c r="H743" t="s">
        <v>61</v>
      </c>
      <c r="I743" t="s">
        <v>61</v>
      </c>
      <c r="J743">
        <v>0.17263767897323729</v>
      </c>
      <c r="K743">
        <v>1.5936443287953639</v>
      </c>
      <c r="L743">
        <v>2006</v>
      </c>
      <c r="M743">
        <v>2006</v>
      </c>
      <c r="N743" s="31">
        <v>38808</v>
      </c>
      <c r="O743" t="s">
        <v>48</v>
      </c>
    </row>
    <row r="744" spans="1:15" ht="15">
      <c r="A744" s="14" t="s">
        <v>471</v>
      </c>
      <c r="B744" t="s">
        <v>114</v>
      </c>
      <c r="C744" t="s">
        <v>472</v>
      </c>
      <c r="D744" s="16">
        <v>0.95</v>
      </c>
      <c r="E744" s="16">
        <v>63.25</v>
      </c>
      <c r="F744" s="16">
        <v>-173.75</v>
      </c>
      <c r="G744">
        <v>0.40479063745270327</v>
      </c>
      <c r="H744" t="s">
        <v>61</v>
      </c>
      <c r="I744" t="s">
        <v>61</v>
      </c>
      <c r="J744">
        <v>0.17263767897323729</v>
      </c>
      <c r="K744">
        <v>1.5936443287953639</v>
      </c>
      <c r="L744">
        <v>2006</v>
      </c>
      <c r="M744">
        <v>2006</v>
      </c>
      <c r="N744" s="31">
        <v>38808</v>
      </c>
      <c r="O744" t="s">
        <v>48</v>
      </c>
    </row>
    <row r="745" spans="1:15" ht="15">
      <c r="A745" s="14" t="s">
        <v>471</v>
      </c>
      <c r="B745" t="s">
        <v>114</v>
      </c>
      <c r="C745" t="s">
        <v>472</v>
      </c>
      <c r="D745" s="16">
        <v>1</v>
      </c>
      <c r="E745" s="16">
        <v>65.25</v>
      </c>
      <c r="F745" s="16">
        <v>-166.75</v>
      </c>
      <c r="G745">
        <v>0.40479063745270327</v>
      </c>
      <c r="H745" t="s">
        <v>61</v>
      </c>
      <c r="I745" t="s">
        <v>61</v>
      </c>
      <c r="J745">
        <v>0.17263767897323729</v>
      </c>
      <c r="K745">
        <v>1.5936443287953639</v>
      </c>
      <c r="L745">
        <v>2006</v>
      </c>
      <c r="M745">
        <v>2006</v>
      </c>
      <c r="N745" s="31">
        <v>38808</v>
      </c>
      <c r="O745" t="s">
        <v>48</v>
      </c>
    </row>
    <row r="746" spans="1:15" ht="15">
      <c r="A746" s="14" t="s">
        <v>471</v>
      </c>
      <c r="B746" t="s">
        <v>114</v>
      </c>
      <c r="C746" t="s">
        <v>472</v>
      </c>
      <c r="D746" s="16">
        <v>0.97</v>
      </c>
      <c r="E746" s="16">
        <v>64.75</v>
      </c>
      <c r="F746" s="16">
        <v>-161.75</v>
      </c>
      <c r="G746">
        <v>0.40479063745270327</v>
      </c>
      <c r="H746" t="s">
        <v>61</v>
      </c>
      <c r="I746" t="s">
        <v>61</v>
      </c>
      <c r="J746">
        <v>0.17263767897323729</v>
      </c>
      <c r="K746">
        <v>1.5936443287953639</v>
      </c>
      <c r="L746">
        <v>2006</v>
      </c>
      <c r="M746">
        <v>2006</v>
      </c>
      <c r="N746" s="31">
        <v>38808</v>
      </c>
      <c r="O746" t="s">
        <v>48</v>
      </c>
    </row>
    <row r="747" spans="1:15" ht="15">
      <c r="A747" s="14" t="s">
        <v>471</v>
      </c>
      <c r="B747" t="s">
        <v>114</v>
      </c>
      <c r="C747" t="s">
        <v>472</v>
      </c>
      <c r="D747" s="16">
        <v>1</v>
      </c>
      <c r="E747" s="16">
        <v>64.25</v>
      </c>
      <c r="F747" s="16">
        <v>-173.75</v>
      </c>
      <c r="G747">
        <v>0.40479063745270327</v>
      </c>
      <c r="H747" t="s">
        <v>61</v>
      </c>
      <c r="I747" t="s">
        <v>61</v>
      </c>
      <c r="J747">
        <v>0.17263767897323729</v>
      </c>
      <c r="K747">
        <v>1.5936443287953639</v>
      </c>
      <c r="L747">
        <v>2006</v>
      </c>
      <c r="M747">
        <v>2006</v>
      </c>
      <c r="N747" s="31">
        <v>38808</v>
      </c>
      <c r="O747" t="s">
        <v>48</v>
      </c>
    </row>
    <row r="748" spans="1:15" ht="15">
      <c r="A748" s="14" t="s">
        <v>471</v>
      </c>
      <c r="B748" t="s">
        <v>114</v>
      </c>
      <c r="C748" t="s">
        <v>472</v>
      </c>
      <c r="D748" s="16">
        <v>1</v>
      </c>
      <c r="E748" s="16">
        <v>62.75</v>
      </c>
      <c r="F748" s="16">
        <v>-171.75</v>
      </c>
      <c r="G748">
        <v>0.40479063745270327</v>
      </c>
      <c r="H748" t="s">
        <v>61</v>
      </c>
      <c r="I748" t="s">
        <v>61</v>
      </c>
      <c r="J748">
        <v>0.17263767897323729</v>
      </c>
      <c r="K748">
        <v>1.5936443287953639</v>
      </c>
      <c r="L748">
        <v>2006</v>
      </c>
      <c r="M748">
        <v>2006</v>
      </c>
      <c r="N748" s="31">
        <v>38808</v>
      </c>
      <c r="O748" t="s">
        <v>48</v>
      </c>
    </row>
    <row r="749" spans="1:15" ht="15">
      <c r="A749" s="14" t="s">
        <v>471</v>
      </c>
      <c r="B749" t="s">
        <v>114</v>
      </c>
      <c r="C749" t="s">
        <v>472</v>
      </c>
      <c r="D749" s="16">
        <v>0.93</v>
      </c>
      <c r="E749" s="16">
        <v>62.75</v>
      </c>
      <c r="F749" s="16">
        <v>-175.25</v>
      </c>
      <c r="G749">
        <v>0.40479063745270327</v>
      </c>
      <c r="H749" t="s">
        <v>61</v>
      </c>
      <c r="I749" t="s">
        <v>61</v>
      </c>
      <c r="J749">
        <v>0.17263767897323729</v>
      </c>
      <c r="K749">
        <v>1.5936443287953639</v>
      </c>
      <c r="L749">
        <v>2006</v>
      </c>
      <c r="M749">
        <v>2006</v>
      </c>
      <c r="N749" s="31">
        <v>38808</v>
      </c>
      <c r="O749" t="s">
        <v>48</v>
      </c>
    </row>
    <row r="750" spans="1:15" ht="15">
      <c r="A750" s="14" t="s">
        <v>471</v>
      </c>
      <c r="B750" t="s">
        <v>114</v>
      </c>
      <c r="C750" t="s">
        <v>472</v>
      </c>
      <c r="D750" s="16">
        <v>1</v>
      </c>
      <c r="E750" s="16">
        <v>62.25</v>
      </c>
      <c r="F750" s="16">
        <v>-171.75</v>
      </c>
      <c r="G750">
        <v>0.40479063745270327</v>
      </c>
      <c r="H750" t="s">
        <v>61</v>
      </c>
      <c r="I750" t="s">
        <v>61</v>
      </c>
      <c r="J750">
        <v>0.17263767897323729</v>
      </c>
      <c r="K750">
        <v>1.5936443287953639</v>
      </c>
      <c r="L750">
        <v>2006</v>
      </c>
      <c r="M750">
        <v>2006</v>
      </c>
      <c r="N750" s="31">
        <v>38808</v>
      </c>
      <c r="O750" t="s">
        <v>48</v>
      </c>
    </row>
    <row r="751" spans="1:15" ht="15">
      <c r="A751" s="14" t="s">
        <v>471</v>
      </c>
      <c r="B751" t="s">
        <v>114</v>
      </c>
      <c r="C751" t="s">
        <v>472</v>
      </c>
      <c r="D751" s="16">
        <v>0.87</v>
      </c>
      <c r="E751" s="16">
        <v>60.75</v>
      </c>
      <c r="F751" s="16">
        <v>-163.75</v>
      </c>
      <c r="G751">
        <v>0.40479063745270327</v>
      </c>
      <c r="H751" t="s">
        <v>61</v>
      </c>
      <c r="I751" t="s">
        <v>61</v>
      </c>
      <c r="J751">
        <v>0.17263767897323729</v>
      </c>
      <c r="K751">
        <v>1.5936443287953639</v>
      </c>
      <c r="L751">
        <v>2006</v>
      </c>
      <c r="M751">
        <v>2006</v>
      </c>
      <c r="N751" s="31">
        <v>38808</v>
      </c>
      <c r="O751" t="s">
        <v>48</v>
      </c>
    </row>
    <row r="752" spans="1:15" ht="15">
      <c r="A752" s="14" t="s">
        <v>471</v>
      </c>
      <c r="B752" t="s">
        <v>114</v>
      </c>
      <c r="C752" t="s">
        <v>472</v>
      </c>
      <c r="D752" s="16">
        <v>0.85</v>
      </c>
      <c r="E752" s="16">
        <v>65.75</v>
      </c>
      <c r="F752" s="16">
        <v>-170.25</v>
      </c>
      <c r="G752">
        <v>0.40479063745270327</v>
      </c>
      <c r="H752" t="s">
        <v>61</v>
      </c>
      <c r="I752" t="s">
        <v>61</v>
      </c>
      <c r="J752">
        <v>0.17263767897323729</v>
      </c>
      <c r="K752">
        <v>1.5936443287953639</v>
      </c>
      <c r="L752">
        <v>2006</v>
      </c>
      <c r="M752">
        <v>2006</v>
      </c>
      <c r="N752" s="31">
        <v>38808</v>
      </c>
      <c r="O752" t="s">
        <v>48</v>
      </c>
    </row>
    <row r="753" spans="1:15" ht="15">
      <c r="A753" s="14" t="s">
        <v>471</v>
      </c>
      <c r="B753" t="s">
        <v>114</v>
      </c>
      <c r="C753" t="s">
        <v>472</v>
      </c>
      <c r="D753" s="16">
        <v>1</v>
      </c>
      <c r="E753" s="16">
        <v>63.75</v>
      </c>
      <c r="F753" s="16">
        <v>-171.75</v>
      </c>
      <c r="G753">
        <v>0.40479063745270327</v>
      </c>
      <c r="H753" t="s">
        <v>61</v>
      </c>
      <c r="I753" t="s">
        <v>61</v>
      </c>
      <c r="J753">
        <v>0.17263767897323729</v>
      </c>
      <c r="K753">
        <v>1.5936443287953639</v>
      </c>
      <c r="L753">
        <v>2006</v>
      </c>
      <c r="M753">
        <v>2006</v>
      </c>
      <c r="N753" s="31">
        <v>38808</v>
      </c>
      <c r="O753" t="s">
        <v>48</v>
      </c>
    </row>
    <row r="754" spans="1:15" ht="15">
      <c r="A754" s="14" t="s">
        <v>471</v>
      </c>
      <c r="B754" t="s">
        <v>114</v>
      </c>
      <c r="C754" t="s">
        <v>472</v>
      </c>
      <c r="D754" s="16">
        <v>0.85</v>
      </c>
      <c r="E754" s="16">
        <v>61.75</v>
      </c>
      <c r="F754" s="16">
        <v>-177.25</v>
      </c>
      <c r="G754">
        <v>0.40479063745270327</v>
      </c>
      <c r="H754" t="s">
        <v>61</v>
      </c>
      <c r="I754" t="s">
        <v>61</v>
      </c>
      <c r="J754">
        <v>0.17263767897323729</v>
      </c>
      <c r="K754">
        <v>1.5936443287953639</v>
      </c>
      <c r="L754">
        <v>2006</v>
      </c>
      <c r="M754">
        <v>2006</v>
      </c>
      <c r="N754" s="31">
        <v>38808</v>
      </c>
      <c r="O754" t="s">
        <v>48</v>
      </c>
    </row>
    <row r="755" spans="1:15" ht="15">
      <c r="A755" s="14" t="s">
        <v>471</v>
      </c>
      <c r="B755" t="s">
        <v>114</v>
      </c>
      <c r="C755" t="s">
        <v>472</v>
      </c>
      <c r="D755" s="16">
        <v>0.79</v>
      </c>
      <c r="E755" s="16">
        <v>64.75</v>
      </c>
      <c r="F755" s="16">
        <v>-172.25</v>
      </c>
      <c r="G755">
        <v>0.40479063745270327</v>
      </c>
      <c r="H755" t="s">
        <v>61</v>
      </c>
      <c r="I755" t="s">
        <v>61</v>
      </c>
      <c r="J755">
        <v>0.17263767897323729</v>
      </c>
      <c r="K755">
        <v>1.5936443287953639</v>
      </c>
      <c r="L755">
        <v>2006</v>
      </c>
      <c r="M755">
        <v>2006</v>
      </c>
      <c r="N755" s="31">
        <v>38808</v>
      </c>
      <c r="O755" t="s">
        <v>48</v>
      </c>
    </row>
    <row r="756" spans="1:15" ht="15">
      <c r="A756" s="14" t="s">
        <v>471</v>
      </c>
      <c r="B756" t="s">
        <v>114</v>
      </c>
      <c r="C756" t="s">
        <v>472</v>
      </c>
      <c r="D756" s="16">
        <v>0.99</v>
      </c>
      <c r="E756" s="16">
        <v>61.25</v>
      </c>
      <c r="F756" s="16">
        <v>-171.25</v>
      </c>
      <c r="G756">
        <v>0.40479063745270327</v>
      </c>
      <c r="H756" t="s">
        <v>61</v>
      </c>
      <c r="I756" t="s">
        <v>61</v>
      </c>
      <c r="J756">
        <v>0.17263767897323729</v>
      </c>
      <c r="K756">
        <v>1.5936443287953639</v>
      </c>
      <c r="L756">
        <v>2006</v>
      </c>
      <c r="M756">
        <v>2006</v>
      </c>
      <c r="N756" s="31">
        <v>38808</v>
      </c>
      <c r="O756" t="s">
        <v>48</v>
      </c>
    </row>
    <row r="757" spans="1:15" ht="15">
      <c r="A757" s="14" t="s">
        <v>471</v>
      </c>
      <c r="B757" t="s">
        <v>114</v>
      </c>
      <c r="C757" t="s">
        <v>472</v>
      </c>
      <c r="D757" s="16">
        <v>1</v>
      </c>
      <c r="E757" s="16">
        <v>65.25</v>
      </c>
      <c r="F757" s="16">
        <v>-178.75</v>
      </c>
      <c r="G757">
        <v>0.40479063745270327</v>
      </c>
      <c r="H757" t="s">
        <v>61</v>
      </c>
      <c r="I757" t="s">
        <v>61</v>
      </c>
      <c r="J757">
        <v>0.17263767897323729</v>
      </c>
      <c r="K757">
        <v>1.5936443287953639</v>
      </c>
      <c r="L757">
        <v>2006</v>
      </c>
      <c r="M757">
        <v>2006</v>
      </c>
      <c r="N757" s="31">
        <v>38808</v>
      </c>
      <c r="O757" t="s">
        <v>48</v>
      </c>
    </row>
    <row r="758" spans="1:15" ht="15">
      <c r="A758" s="14" t="s">
        <v>471</v>
      </c>
      <c r="B758" t="s">
        <v>114</v>
      </c>
      <c r="C758" t="s">
        <v>472</v>
      </c>
      <c r="D758" s="16">
        <v>0.25</v>
      </c>
      <c r="E758" s="16">
        <v>62.75</v>
      </c>
      <c r="F758" s="16">
        <v>-164.75</v>
      </c>
      <c r="G758">
        <v>0.40479063745270327</v>
      </c>
      <c r="H758" t="s">
        <v>61</v>
      </c>
      <c r="I758" t="s">
        <v>61</v>
      </c>
      <c r="J758">
        <v>0.17263767897323729</v>
      </c>
      <c r="K758">
        <v>1.5936443287953639</v>
      </c>
      <c r="L758">
        <v>2006</v>
      </c>
      <c r="M758">
        <v>2006</v>
      </c>
      <c r="N758" s="31">
        <v>38808</v>
      </c>
      <c r="O758" t="s">
        <v>48</v>
      </c>
    </row>
    <row r="759" spans="1:15" ht="15">
      <c r="A759" s="14" t="s">
        <v>471</v>
      </c>
      <c r="B759" t="s">
        <v>114</v>
      </c>
      <c r="C759" t="s">
        <v>472</v>
      </c>
      <c r="D759" s="16">
        <v>1</v>
      </c>
      <c r="E759" s="16">
        <v>61.75</v>
      </c>
      <c r="F759" s="16">
        <v>-171.25</v>
      </c>
      <c r="G759">
        <v>0.40479063745270327</v>
      </c>
      <c r="H759" t="s">
        <v>61</v>
      </c>
      <c r="I759" t="s">
        <v>61</v>
      </c>
      <c r="J759">
        <v>0.17263767897323729</v>
      </c>
      <c r="K759">
        <v>1.5936443287953639</v>
      </c>
      <c r="L759">
        <v>2006</v>
      </c>
      <c r="M759">
        <v>2006</v>
      </c>
      <c r="N759" s="31">
        <v>38808</v>
      </c>
      <c r="O759" t="s">
        <v>48</v>
      </c>
    </row>
    <row r="760" spans="1:15" ht="15">
      <c r="A760" s="14" t="s">
        <v>471</v>
      </c>
      <c r="B760" t="s">
        <v>114</v>
      </c>
      <c r="C760" t="s">
        <v>472</v>
      </c>
      <c r="D760" s="16">
        <v>1</v>
      </c>
      <c r="E760" s="16">
        <v>63.25</v>
      </c>
      <c r="F760" s="16">
        <v>-171.75</v>
      </c>
      <c r="G760">
        <v>0.40479063745270327</v>
      </c>
      <c r="H760" t="s">
        <v>61</v>
      </c>
      <c r="I760" t="s">
        <v>61</v>
      </c>
      <c r="J760">
        <v>0.17263767897323729</v>
      </c>
      <c r="K760">
        <v>1.5936443287953639</v>
      </c>
      <c r="L760">
        <v>2006</v>
      </c>
      <c r="M760">
        <v>2006</v>
      </c>
      <c r="N760" s="31">
        <v>38808</v>
      </c>
      <c r="O760" t="s">
        <v>48</v>
      </c>
    </row>
    <row r="761" spans="1:15" ht="15">
      <c r="A761" s="14" t="s">
        <v>471</v>
      </c>
      <c r="B761" t="s">
        <v>114</v>
      </c>
      <c r="C761" t="s">
        <v>472</v>
      </c>
      <c r="D761" s="16">
        <v>1</v>
      </c>
      <c r="E761" s="16">
        <v>65.25</v>
      </c>
      <c r="F761" s="16">
        <v>-177.25</v>
      </c>
      <c r="G761">
        <v>0.40479063745270327</v>
      </c>
      <c r="H761" t="s">
        <v>61</v>
      </c>
      <c r="I761" t="s">
        <v>61</v>
      </c>
      <c r="J761">
        <v>0.17263767897323729</v>
      </c>
      <c r="K761">
        <v>1.5936443287953639</v>
      </c>
      <c r="L761">
        <v>2006</v>
      </c>
      <c r="M761">
        <v>2006</v>
      </c>
      <c r="N761" s="31">
        <v>38808</v>
      </c>
      <c r="O761" t="s">
        <v>48</v>
      </c>
    </row>
    <row r="762" spans="1:15" ht="15">
      <c r="A762" s="14" t="s">
        <v>471</v>
      </c>
      <c r="B762" t="s">
        <v>114</v>
      </c>
      <c r="C762" t="s">
        <v>472</v>
      </c>
      <c r="D762" s="16">
        <v>0.79</v>
      </c>
      <c r="E762" s="16">
        <v>65.25</v>
      </c>
      <c r="F762" s="16">
        <v>-171.75</v>
      </c>
      <c r="G762">
        <v>0.40479063745270327</v>
      </c>
      <c r="H762" t="s">
        <v>61</v>
      </c>
      <c r="I762" t="s">
        <v>61</v>
      </c>
      <c r="J762">
        <v>0.17263767897323729</v>
      </c>
      <c r="K762">
        <v>1.5936443287953639</v>
      </c>
      <c r="L762">
        <v>2006</v>
      </c>
      <c r="M762">
        <v>2006</v>
      </c>
      <c r="N762" s="31">
        <v>38808</v>
      </c>
      <c r="O762" t="s">
        <v>48</v>
      </c>
    </row>
    <row r="763" spans="1:15" ht="15">
      <c r="A763" s="14" t="s">
        <v>471</v>
      </c>
      <c r="B763" t="s">
        <v>114</v>
      </c>
      <c r="C763" t="s">
        <v>472</v>
      </c>
      <c r="D763" s="16">
        <v>1</v>
      </c>
      <c r="E763" s="16">
        <v>65.25</v>
      </c>
      <c r="F763" s="16">
        <v>-178.25</v>
      </c>
      <c r="G763">
        <v>0.40479063745270327</v>
      </c>
      <c r="H763" t="s">
        <v>61</v>
      </c>
      <c r="I763" t="s">
        <v>61</v>
      </c>
      <c r="J763">
        <v>0.17263767897323729</v>
      </c>
      <c r="K763">
        <v>1.5936443287953639</v>
      </c>
      <c r="L763">
        <v>2006</v>
      </c>
      <c r="M763">
        <v>2006</v>
      </c>
      <c r="N763" s="31">
        <v>38808</v>
      </c>
      <c r="O763" t="s">
        <v>48</v>
      </c>
    </row>
    <row r="764" spans="1:15" ht="15">
      <c r="A764" s="14" t="s">
        <v>471</v>
      </c>
      <c r="B764" t="s">
        <v>114</v>
      </c>
      <c r="C764" t="s">
        <v>472</v>
      </c>
      <c r="D764" s="16">
        <v>0.81</v>
      </c>
      <c r="E764" s="16">
        <v>61.25</v>
      </c>
      <c r="F764" s="16">
        <v>-165.25</v>
      </c>
      <c r="G764">
        <v>0.40479063745270327</v>
      </c>
      <c r="H764" t="s">
        <v>61</v>
      </c>
      <c r="I764" t="s">
        <v>61</v>
      </c>
      <c r="J764">
        <v>0.17263767897323729</v>
      </c>
      <c r="K764">
        <v>1.5936443287953639</v>
      </c>
      <c r="L764">
        <v>2006</v>
      </c>
      <c r="M764">
        <v>2006</v>
      </c>
      <c r="N764" s="31">
        <v>38808</v>
      </c>
      <c r="O764" t="s">
        <v>48</v>
      </c>
    </row>
    <row r="765" spans="1:15" ht="15">
      <c r="A765" s="14" t="s">
        <v>471</v>
      </c>
      <c r="B765" t="s">
        <v>114</v>
      </c>
      <c r="C765" t="s">
        <v>472</v>
      </c>
      <c r="D765" s="16">
        <v>0.99</v>
      </c>
      <c r="E765" s="16">
        <v>64.75</v>
      </c>
      <c r="F765" s="16">
        <v>-175.75</v>
      </c>
      <c r="G765">
        <v>0.40479063745270327</v>
      </c>
      <c r="H765" t="s">
        <v>61</v>
      </c>
      <c r="I765" t="s">
        <v>61</v>
      </c>
      <c r="J765">
        <v>0.17263767897323729</v>
      </c>
      <c r="K765">
        <v>1.5936443287953639</v>
      </c>
      <c r="L765">
        <v>2006</v>
      </c>
      <c r="M765">
        <v>2006</v>
      </c>
      <c r="N765" s="31">
        <v>38808</v>
      </c>
      <c r="O765" t="s">
        <v>48</v>
      </c>
    </row>
    <row r="766" spans="1:15" ht="15">
      <c r="A766" s="14" t="s">
        <v>471</v>
      </c>
      <c r="B766" t="s">
        <v>114</v>
      </c>
      <c r="C766" t="s">
        <v>472</v>
      </c>
      <c r="D766" s="16">
        <v>0.98</v>
      </c>
      <c r="E766" s="16">
        <v>60.25</v>
      </c>
      <c r="F766" s="16">
        <v>-170.75</v>
      </c>
      <c r="G766">
        <v>0.40479063745270327</v>
      </c>
      <c r="H766" t="s">
        <v>61</v>
      </c>
      <c r="I766" t="s">
        <v>61</v>
      </c>
      <c r="J766">
        <v>0.17263767897323729</v>
      </c>
      <c r="K766">
        <v>1.5936443287953639</v>
      </c>
      <c r="L766">
        <v>2006</v>
      </c>
      <c r="M766">
        <v>2006</v>
      </c>
      <c r="N766" s="31">
        <v>38808</v>
      </c>
      <c r="O766" t="s">
        <v>48</v>
      </c>
    </row>
    <row r="767" spans="1:15" ht="15">
      <c r="A767" s="14" t="s">
        <v>471</v>
      </c>
      <c r="B767" t="s">
        <v>114</v>
      </c>
      <c r="C767" t="s">
        <v>472</v>
      </c>
      <c r="D767" s="16">
        <v>0.55000000000000004</v>
      </c>
      <c r="E767" s="16">
        <v>60.25</v>
      </c>
      <c r="F767" s="16">
        <v>-165.75</v>
      </c>
      <c r="G767">
        <v>0.40479063745270327</v>
      </c>
      <c r="H767" t="s">
        <v>61</v>
      </c>
      <c r="I767" t="s">
        <v>61</v>
      </c>
      <c r="J767">
        <v>0.17263767897323729</v>
      </c>
      <c r="K767">
        <v>1.5936443287953639</v>
      </c>
      <c r="L767">
        <v>2006</v>
      </c>
      <c r="M767">
        <v>2006</v>
      </c>
      <c r="N767" s="31">
        <v>38808</v>
      </c>
      <c r="O767" t="s">
        <v>48</v>
      </c>
    </row>
    <row r="768" spans="1:15" ht="15">
      <c r="A768" s="14" t="s">
        <v>471</v>
      </c>
      <c r="B768" t="s">
        <v>114</v>
      </c>
      <c r="C768" t="s">
        <v>472</v>
      </c>
      <c r="D768" s="16">
        <v>0.65</v>
      </c>
      <c r="E768" s="16">
        <v>60.25</v>
      </c>
      <c r="F768" s="16">
        <v>-167.25</v>
      </c>
      <c r="G768">
        <v>0.40479063745270327</v>
      </c>
      <c r="H768" t="s">
        <v>61</v>
      </c>
      <c r="I768" t="s">
        <v>61</v>
      </c>
      <c r="J768">
        <v>0.17263767897323729</v>
      </c>
      <c r="K768">
        <v>1.5936443287953639</v>
      </c>
      <c r="L768">
        <v>2006</v>
      </c>
      <c r="M768">
        <v>2006</v>
      </c>
      <c r="N768" s="31">
        <v>38808</v>
      </c>
      <c r="O768" t="s">
        <v>48</v>
      </c>
    </row>
    <row r="769" spans="1:15" ht="15">
      <c r="A769" s="14" t="s">
        <v>471</v>
      </c>
      <c r="B769" t="s">
        <v>114</v>
      </c>
      <c r="C769" t="s">
        <v>472</v>
      </c>
      <c r="D769" s="16">
        <v>0.65</v>
      </c>
      <c r="E769" s="16">
        <v>60.25</v>
      </c>
      <c r="F769" s="16">
        <v>-167.75</v>
      </c>
      <c r="G769">
        <v>0.40479063745270327</v>
      </c>
      <c r="H769" t="s">
        <v>61</v>
      </c>
      <c r="I769" t="s">
        <v>61</v>
      </c>
      <c r="J769">
        <v>0.17263767897323729</v>
      </c>
      <c r="K769">
        <v>1.5936443287953639</v>
      </c>
      <c r="L769">
        <v>2006</v>
      </c>
      <c r="M769">
        <v>2006</v>
      </c>
      <c r="N769" s="31">
        <v>38808</v>
      </c>
      <c r="O769" t="s">
        <v>48</v>
      </c>
    </row>
    <row r="770" spans="1:15" ht="15">
      <c r="A770" s="14" t="s">
        <v>471</v>
      </c>
      <c r="B770" t="s">
        <v>114</v>
      </c>
      <c r="C770" t="s">
        <v>472</v>
      </c>
      <c r="D770" s="16">
        <v>0.72</v>
      </c>
      <c r="E770" s="16">
        <v>60.25</v>
      </c>
      <c r="F770" s="16">
        <v>-168.25</v>
      </c>
      <c r="G770">
        <v>0.40479063745270327</v>
      </c>
      <c r="H770" t="s">
        <v>61</v>
      </c>
      <c r="I770" t="s">
        <v>61</v>
      </c>
      <c r="J770">
        <v>0.17263767897323729</v>
      </c>
      <c r="K770">
        <v>1.5936443287953639</v>
      </c>
      <c r="L770">
        <v>2006</v>
      </c>
      <c r="M770">
        <v>2006</v>
      </c>
      <c r="N770" s="31">
        <v>38808</v>
      </c>
      <c r="O770" t="s">
        <v>48</v>
      </c>
    </row>
    <row r="771" spans="1:15" ht="15">
      <c r="A771" s="14" t="s">
        <v>471</v>
      </c>
      <c r="B771" t="s">
        <v>114</v>
      </c>
      <c r="C771" t="s">
        <v>472</v>
      </c>
      <c r="D771" s="16">
        <v>0.84</v>
      </c>
      <c r="E771" s="16">
        <v>60.25</v>
      </c>
      <c r="F771" s="16">
        <v>-168.75</v>
      </c>
      <c r="G771">
        <v>0.40479063745270327</v>
      </c>
      <c r="H771" t="s">
        <v>61</v>
      </c>
      <c r="I771" t="s">
        <v>61</v>
      </c>
      <c r="J771">
        <v>0.17263767897323729</v>
      </c>
      <c r="K771">
        <v>1.5936443287953639</v>
      </c>
      <c r="L771">
        <v>2006</v>
      </c>
      <c r="M771">
        <v>2006</v>
      </c>
      <c r="N771" s="31">
        <v>38808</v>
      </c>
      <c r="O771" t="s">
        <v>48</v>
      </c>
    </row>
    <row r="772" spans="1:15" ht="15">
      <c r="A772" s="14" t="s">
        <v>471</v>
      </c>
      <c r="B772" t="s">
        <v>114</v>
      </c>
      <c r="C772" t="s">
        <v>472</v>
      </c>
      <c r="D772" s="16">
        <v>1</v>
      </c>
      <c r="E772" s="16">
        <v>60.25</v>
      </c>
      <c r="F772" s="16">
        <v>-169.25</v>
      </c>
      <c r="G772">
        <v>0.40479063745270327</v>
      </c>
      <c r="H772" t="s">
        <v>61</v>
      </c>
      <c r="I772" t="s">
        <v>61</v>
      </c>
      <c r="J772">
        <v>0.17263767897323729</v>
      </c>
      <c r="K772">
        <v>1.5936443287953639</v>
      </c>
      <c r="L772">
        <v>2006</v>
      </c>
      <c r="M772">
        <v>2006</v>
      </c>
      <c r="N772" s="31">
        <v>38808</v>
      </c>
      <c r="O772" t="s">
        <v>48</v>
      </c>
    </row>
    <row r="773" spans="1:15" ht="15">
      <c r="A773" s="14" t="s">
        <v>471</v>
      </c>
      <c r="B773" t="s">
        <v>114</v>
      </c>
      <c r="C773" t="s">
        <v>472</v>
      </c>
      <c r="D773" s="16">
        <v>1</v>
      </c>
      <c r="E773" s="16">
        <v>60.25</v>
      </c>
      <c r="F773" s="16">
        <v>-169.75</v>
      </c>
      <c r="G773">
        <v>0.40479063745270327</v>
      </c>
      <c r="H773" t="s">
        <v>61</v>
      </c>
      <c r="I773" t="s">
        <v>61</v>
      </c>
      <c r="J773">
        <v>0.17263767897323729</v>
      </c>
      <c r="K773">
        <v>1.5936443287953639</v>
      </c>
      <c r="L773">
        <v>2006</v>
      </c>
      <c r="M773">
        <v>2006</v>
      </c>
      <c r="N773" s="31">
        <v>38808</v>
      </c>
      <c r="O773" t="s">
        <v>48</v>
      </c>
    </row>
    <row r="774" spans="1:15" ht="15">
      <c r="A774" s="14" t="s">
        <v>471</v>
      </c>
      <c r="B774" t="s">
        <v>114</v>
      </c>
      <c r="C774" t="s">
        <v>472</v>
      </c>
      <c r="D774" s="16">
        <v>0.99</v>
      </c>
      <c r="E774" s="16">
        <v>60.25</v>
      </c>
      <c r="F774" s="16">
        <v>-170.25</v>
      </c>
      <c r="G774">
        <v>0.40479063745270327</v>
      </c>
      <c r="H774" t="s">
        <v>61</v>
      </c>
      <c r="I774" t="s">
        <v>61</v>
      </c>
      <c r="J774">
        <v>0.17263767897323729</v>
      </c>
      <c r="K774">
        <v>1.5936443287953639</v>
      </c>
      <c r="L774">
        <v>2006</v>
      </c>
      <c r="M774">
        <v>2006</v>
      </c>
      <c r="N774" s="31">
        <v>38808</v>
      </c>
      <c r="O774" t="s">
        <v>48</v>
      </c>
    </row>
    <row r="775" spans="1:15" ht="15">
      <c r="A775" s="14" t="s">
        <v>471</v>
      </c>
      <c r="B775" t="s">
        <v>114</v>
      </c>
      <c r="C775" t="s">
        <v>472</v>
      </c>
      <c r="D775" s="16">
        <v>0.55000000000000004</v>
      </c>
      <c r="E775" s="16">
        <v>60.25</v>
      </c>
      <c r="F775" s="16">
        <v>-166.75</v>
      </c>
      <c r="G775">
        <v>0.40479063745270327</v>
      </c>
      <c r="H775" t="s">
        <v>61</v>
      </c>
      <c r="I775" t="s">
        <v>61</v>
      </c>
      <c r="J775">
        <v>0.17263767897323729</v>
      </c>
      <c r="K775">
        <v>1.5936443287953639</v>
      </c>
      <c r="L775">
        <v>2006</v>
      </c>
      <c r="M775">
        <v>2006</v>
      </c>
      <c r="N775" s="31">
        <v>38808</v>
      </c>
      <c r="O775" t="s">
        <v>48</v>
      </c>
    </row>
    <row r="776" spans="1:15" ht="15">
      <c r="A776" s="14" t="s">
        <v>471</v>
      </c>
      <c r="B776" t="s">
        <v>114</v>
      </c>
      <c r="C776" t="s">
        <v>472</v>
      </c>
      <c r="D776" s="16">
        <v>1</v>
      </c>
      <c r="E776" s="16">
        <v>63.25</v>
      </c>
      <c r="F776" s="16">
        <v>-169.75</v>
      </c>
      <c r="G776">
        <v>0.40479063745270327</v>
      </c>
      <c r="H776" t="s">
        <v>61</v>
      </c>
      <c r="I776" t="s">
        <v>61</v>
      </c>
      <c r="J776">
        <v>0.17263767897323729</v>
      </c>
      <c r="K776">
        <v>1.5936443287953639</v>
      </c>
      <c r="L776">
        <v>2006</v>
      </c>
      <c r="M776">
        <v>2006</v>
      </c>
      <c r="N776" s="31">
        <v>38808</v>
      </c>
      <c r="O776" t="s">
        <v>48</v>
      </c>
    </row>
    <row r="777" spans="1:15" ht="15">
      <c r="A777" s="14" t="s">
        <v>471</v>
      </c>
      <c r="B777" t="s">
        <v>114</v>
      </c>
      <c r="C777" t="s">
        <v>472</v>
      </c>
      <c r="D777" s="16">
        <v>0.77</v>
      </c>
      <c r="E777" s="16">
        <v>61.75</v>
      </c>
      <c r="F777" s="16">
        <v>-165.75</v>
      </c>
      <c r="G777">
        <v>0.40479063745270327</v>
      </c>
      <c r="H777" t="s">
        <v>61</v>
      </c>
      <c r="I777" t="s">
        <v>61</v>
      </c>
      <c r="J777">
        <v>0.17263767897323729</v>
      </c>
      <c r="K777">
        <v>1.5936443287953639</v>
      </c>
      <c r="L777">
        <v>2006</v>
      </c>
      <c r="M777">
        <v>2006</v>
      </c>
      <c r="N777" s="31">
        <v>38808</v>
      </c>
      <c r="O777" t="s">
        <v>48</v>
      </c>
    </row>
    <row r="778" spans="1:15" ht="15">
      <c r="A778" s="14" t="s">
        <v>471</v>
      </c>
      <c r="B778" t="s">
        <v>114</v>
      </c>
      <c r="C778" t="s">
        <v>472</v>
      </c>
      <c r="D778" s="16">
        <v>0.88</v>
      </c>
      <c r="E778" s="16">
        <v>60.75</v>
      </c>
      <c r="F778" s="16">
        <v>-164.25</v>
      </c>
      <c r="G778">
        <v>0.40479063745270327</v>
      </c>
      <c r="H778" t="s">
        <v>61</v>
      </c>
      <c r="I778" t="s">
        <v>61</v>
      </c>
      <c r="J778">
        <v>0.17263767897323729</v>
      </c>
      <c r="K778">
        <v>1.5936443287953639</v>
      </c>
      <c r="L778">
        <v>2006</v>
      </c>
      <c r="M778">
        <v>2006</v>
      </c>
      <c r="N778" s="31">
        <v>38808</v>
      </c>
      <c r="O778" t="s">
        <v>48</v>
      </c>
    </row>
    <row r="779" spans="1:15" ht="15">
      <c r="A779" s="14" t="s">
        <v>471</v>
      </c>
      <c r="B779" t="s">
        <v>114</v>
      </c>
      <c r="C779" t="s">
        <v>472</v>
      </c>
      <c r="D779" s="16">
        <v>0.94</v>
      </c>
      <c r="E779" s="16">
        <v>64.75</v>
      </c>
      <c r="F779" s="16">
        <v>-162.25</v>
      </c>
      <c r="G779">
        <v>0.40479063745270327</v>
      </c>
      <c r="H779" t="s">
        <v>61</v>
      </c>
      <c r="I779" t="s">
        <v>61</v>
      </c>
      <c r="J779">
        <v>0.17263767897323729</v>
      </c>
      <c r="K779">
        <v>1.5936443287953639</v>
      </c>
      <c r="L779">
        <v>2006</v>
      </c>
      <c r="M779">
        <v>2006</v>
      </c>
      <c r="N779" s="31">
        <v>38808</v>
      </c>
      <c r="O779" t="s">
        <v>48</v>
      </c>
    </row>
    <row r="780" spans="1:15" ht="15">
      <c r="A780" s="14" t="s">
        <v>471</v>
      </c>
      <c r="B780" t="s">
        <v>114</v>
      </c>
      <c r="C780" t="s">
        <v>472</v>
      </c>
      <c r="D780" s="16">
        <v>1</v>
      </c>
      <c r="E780" s="16">
        <v>64.75</v>
      </c>
      <c r="F780" s="16">
        <v>-166.25</v>
      </c>
      <c r="G780">
        <v>0.40479063745270327</v>
      </c>
      <c r="H780" t="s">
        <v>61</v>
      </c>
      <c r="I780" t="s">
        <v>61</v>
      </c>
      <c r="J780">
        <v>0.17263767897323729</v>
      </c>
      <c r="K780">
        <v>1.5936443287953639</v>
      </c>
      <c r="L780">
        <v>2006</v>
      </c>
      <c r="M780">
        <v>2006</v>
      </c>
      <c r="N780" s="31">
        <v>38808</v>
      </c>
      <c r="O780" t="s">
        <v>48</v>
      </c>
    </row>
    <row r="781" spans="1:15" ht="15">
      <c r="A781" s="14" t="s">
        <v>471</v>
      </c>
      <c r="B781" t="s">
        <v>114</v>
      </c>
      <c r="C781" t="s">
        <v>472</v>
      </c>
      <c r="D781" s="16">
        <v>1</v>
      </c>
      <c r="E781" s="16">
        <v>63.75</v>
      </c>
      <c r="F781" s="16">
        <v>-173.25</v>
      </c>
      <c r="G781">
        <v>0.40479063745270327</v>
      </c>
      <c r="H781" t="s">
        <v>61</v>
      </c>
      <c r="I781" t="s">
        <v>61</v>
      </c>
      <c r="J781">
        <v>0.17263767897323729</v>
      </c>
      <c r="K781">
        <v>1.5936443287953639</v>
      </c>
      <c r="L781">
        <v>2006</v>
      </c>
      <c r="M781">
        <v>2006</v>
      </c>
      <c r="N781" s="31">
        <v>38808</v>
      </c>
      <c r="O781" t="s">
        <v>48</v>
      </c>
    </row>
    <row r="782" spans="1:15" ht="15">
      <c r="A782" s="14" t="s">
        <v>471</v>
      </c>
      <c r="B782" t="s">
        <v>114</v>
      </c>
      <c r="C782" t="s">
        <v>472</v>
      </c>
      <c r="D782" s="16">
        <v>0.64</v>
      </c>
      <c r="E782" s="16">
        <v>60.25</v>
      </c>
      <c r="F782" s="16">
        <v>-166.25</v>
      </c>
      <c r="G782">
        <v>0.40479063745270327</v>
      </c>
      <c r="H782" t="s">
        <v>61</v>
      </c>
      <c r="I782" t="s">
        <v>61</v>
      </c>
      <c r="J782">
        <v>0.17263767897323729</v>
      </c>
      <c r="K782">
        <v>1.5936443287953639</v>
      </c>
      <c r="L782">
        <v>2006</v>
      </c>
      <c r="M782">
        <v>2006</v>
      </c>
      <c r="N782" s="31">
        <v>38808</v>
      </c>
      <c r="O782" t="s">
        <v>48</v>
      </c>
    </row>
    <row r="783" spans="1:15" ht="15">
      <c r="A783" s="14" t="s">
        <v>471</v>
      </c>
      <c r="B783" t="s">
        <v>114</v>
      </c>
      <c r="C783" t="s">
        <v>472</v>
      </c>
      <c r="D783" s="16">
        <v>1</v>
      </c>
      <c r="E783" s="16">
        <v>66.25</v>
      </c>
      <c r="F783" s="16">
        <v>-167.25</v>
      </c>
      <c r="G783">
        <v>0.40479063745270327</v>
      </c>
      <c r="H783" t="s">
        <v>61</v>
      </c>
      <c r="I783" t="s">
        <v>61</v>
      </c>
      <c r="J783">
        <v>0.17263767897323729</v>
      </c>
      <c r="K783">
        <v>1.5936443287953639</v>
      </c>
      <c r="L783">
        <v>2006</v>
      </c>
      <c r="M783">
        <v>2006</v>
      </c>
      <c r="N783" s="31">
        <v>38808</v>
      </c>
      <c r="O783" t="s">
        <v>48</v>
      </c>
    </row>
    <row r="784" spans="1:15" ht="15">
      <c r="A784" s="14" t="s">
        <v>471</v>
      </c>
      <c r="B784" t="s">
        <v>114</v>
      </c>
      <c r="C784" t="s">
        <v>472</v>
      </c>
      <c r="D784" s="16">
        <v>0.85</v>
      </c>
      <c r="E784" s="16">
        <v>60.25</v>
      </c>
      <c r="F784" s="16">
        <v>-165.25</v>
      </c>
      <c r="G784">
        <v>0.40479063745270327</v>
      </c>
      <c r="H784" t="s">
        <v>61</v>
      </c>
      <c r="I784" t="s">
        <v>61</v>
      </c>
      <c r="J784">
        <v>0.17263767897323729</v>
      </c>
      <c r="K784">
        <v>1.5936443287953639</v>
      </c>
      <c r="L784">
        <v>2006</v>
      </c>
      <c r="M784">
        <v>2006</v>
      </c>
      <c r="N784" s="31">
        <v>38808</v>
      </c>
      <c r="O784" t="s">
        <v>48</v>
      </c>
    </row>
    <row r="785" spans="1:15" ht="15">
      <c r="A785" s="14" t="s">
        <v>471</v>
      </c>
      <c r="B785" t="s">
        <v>114</v>
      </c>
      <c r="C785" t="s">
        <v>472</v>
      </c>
      <c r="D785" s="16">
        <v>0.7</v>
      </c>
      <c r="E785" s="16">
        <v>63.75</v>
      </c>
      <c r="F785" s="16">
        <v>-160.75</v>
      </c>
      <c r="G785">
        <v>0.40479063745270327</v>
      </c>
      <c r="H785" t="s">
        <v>61</v>
      </c>
      <c r="I785" t="s">
        <v>61</v>
      </c>
      <c r="J785">
        <v>0.17263767897323729</v>
      </c>
      <c r="K785">
        <v>1.5936443287953639</v>
      </c>
      <c r="L785">
        <v>2006</v>
      </c>
      <c r="M785">
        <v>2006</v>
      </c>
      <c r="N785" s="31">
        <v>38808</v>
      </c>
      <c r="O785" t="s">
        <v>48</v>
      </c>
    </row>
    <row r="786" spans="1:15" ht="15">
      <c r="A786" s="14" t="s">
        <v>471</v>
      </c>
      <c r="B786" t="s">
        <v>114</v>
      </c>
      <c r="C786" t="s">
        <v>472</v>
      </c>
      <c r="D786" s="16">
        <v>1</v>
      </c>
      <c r="E786" s="16">
        <v>64.25</v>
      </c>
      <c r="F786" s="16">
        <v>-172.25</v>
      </c>
      <c r="G786">
        <v>0.40479063745270327</v>
      </c>
      <c r="H786" t="s">
        <v>61</v>
      </c>
      <c r="I786" t="s">
        <v>61</v>
      </c>
      <c r="J786">
        <v>0.17263767897323729</v>
      </c>
      <c r="K786">
        <v>1.5936443287953639</v>
      </c>
      <c r="L786">
        <v>2006</v>
      </c>
      <c r="M786">
        <v>2006</v>
      </c>
      <c r="N786" s="31">
        <v>38808</v>
      </c>
      <c r="O786" t="s">
        <v>48</v>
      </c>
    </row>
    <row r="787" spans="1:15" ht="15">
      <c r="A787" s="14" t="s">
        <v>471</v>
      </c>
      <c r="B787" t="s">
        <v>114</v>
      </c>
      <c r="C787" t="s">
        <v>472</v>
      </c>
      <c r="D787" s="16">
        <v>0.85</v>
      </c>
      <c r="E787" s="16">
        <v>61.75</v>
      </c>
      <c r="F787" s="16">
        <v>-176.75</v>
      </c>
      <c r="G787">
        <v>0.40479063745270327</v>
      </c>
      <c r="H787" t="s">
        <v>61</v>
      </c>
      <c r="I787" t="s">
        <v>61</v>
      </c>
      <c r="J787">
        <v>0.17263767897323729</v>
      </c>
      <c r="K787">
        <v>1.5936443287953639</v>
      </c>
      <c r="L787">
        <v>2006</v>
      </c>
      <c r="M787">
        <v>2006</v>
      </c>
      <c r="N787" s="31">
        <v>38808</v>
      </c>
      <c r="O787" t="s">
        <v>48</v>
      </c>
    </row>
    <row r="788" spans="1:15" ht="15">
      <c r="A788" s="14" t="s">
        <v>471</v>
      </c>
      <c r="B788" t="s">
        <v>114</v>
      </c>
      <c r="C788" t="s">
        <v>472</v>
      </c>
      <c r="D788" s="16">
        <v>1</v>
      </c>
      <c r="E788" s="16">
        <v>64.25</v>
      </c>
      <c r="F788" s="16">
        <v>-173.25</v>
      </c>
      <c r="G788">
        <v>0.40479063745270327</v>
      </c>
      <c r="H788" t="s">
        <v>61</v>
      </c>
      <c r="I788" t="s">
        <v>61</v>
      </c>
      <c r="J788">
        <v>0.17263767897323729</v>
      </c>
      <c r="K788">
        <v>1.5936443287953639</v>
      </c>
      <c r="L788">
        <v>2006</v>
      </c>
      <c r="M788">
        <v>2006</v>
      </c>
      <c r="N788" s="31">
        <v>38808</v>
      </c>
      <c r="O788" t="s">
        <v>48</v>
      </c>
    </row>
    <row r="789" spans="1:15" ht="15">
      <c r="A789" s="14" t="s">
        <v>471</v>
      </c>
      <c r="B789" t="s">
        <v>114</v>
      </c>
      <c r="C789" t="s">
        <v>472</v>
      </c>
      <c r="D789" s="16">
        <v>0.91</v>
      </c>
      <c r="E789" s="16">
        <v>65.75</v>
      </c>
      <c r="F789" s="16">
        <v>-169.25</v>
      </c>
      <c r="G789">
        <v>0.40479063745270327</v>
      </c>
      <c r="H789" t="s">
        <v>61</v>
      </c>
      <c r="I789" t="s">
        <v>61</v>
      </c>
      <c r="J789">
        <v>0.17263767897323729</v>
      </c>
      <c r="K789">
        <v>1.5936443287953639</v>
      </c>
      <c r="L789">
        <v>2006</v>
      </c>
      <c r="M789">
        <v>2006</v>
      </c>
      <c r="N789" s="31">
        <v>38808</v>
      </c>
      <c r="O789" t="s">
        <v>48</v>
      </c>
    </row>
    <row r="790" spans="1:15" ht="15">
      <c r="A790" s="14" t="s">
        <v>471</v>
      </c>
      <c r="B790" t="s">
        <v>114</v>
      </c>
      <c r="C790" t="s">
        <v>472</v>
      </c>
      <c r="D790" s="16">
        <v>1</v>
      </c>
      <c r="E790" s="16">
        <v>65.75</v>
      </c>
      <c r="F790" s="16">
        <v>-167.25</v>
      </c>
      <c r="G790">
        <v>0.40479063745270327</v>
      </c>
      <c r="H790" t="s">
        <v>61</v>
      </c>
      <c r="I790" t="s">
        <v>61</v>
      </c>
      <c r="J790">
        <v>0.17263767897323729</v>
      </c>
      <c r="K790">
        <v>1.5936443287953639</v>
      </c>
      <c r="L790">
        <v>2006</v>
      </c>
      <c r="M790">
        <v>2006</v>
      </c>
      <c r="N790" s="31">
        <v>38808</v>
      </c>
      <c r="O790" t="s">
        <v>48</v>
      </c>
    </row>
    <row r="791" spans="1:15" ht="15">
      <c r="A791" s="14" t="s">
        <v>471</v>
      </c>
      <c r="B791" t="s">
        <v>114</v>
      </c>
      <c r="C791" t="s">
        <v>472</v>
      </c>
      <c r="D791" s="16">
        <v>1</v>
      </c>
      <c r="E791" s="16">
        <v>65.25</v>
      </c>
      <c r="F791" s="16">
        <v>-179.25</v>
      </c>
      <c r="G791">
        <v>0.40479063745270327</v>
      </c>
      <c r="H791" t="s">
        <v>61</v>
      </c>
      <c r="I791" t="s">
        <v>61</v>
      </c>
      <c r="J791">
        <v>0.17263767897323729</v>
      </c>
      <c r="K791">
        <v>1.5936443287953639</v>
      </c>
      <c r="L791">
        <v>2006</v>
      </c>
      <c r="M791">
        <v>2006</v>
      </c>
      <c r="N791" s="31">
        <v>38808</v>
      </c>
      <c r="O791" t="s">
        <v>48</v>
      </c>
    </row>
    <row r="792" spans="1:15" ht="15">
      <c r="A792" s="14" t="s">
        <v>471</v>
      </c>
      <c r="B792" t="s">
        <v>114</v>
      </c>
      <c r="C792" t="s">
        <v>472</v>
      </c>
      <c r="D792" s="16">
        <v>0.97</v>
      </c>
      <c r="E792" s="16">
        <v>66.25</v>
      </c>
      <c r="F792" s="16">
        <v>-167.75</v>
      </c>
      <c r="G792">
        <v>0.40479063745270327</v>
      </c>
      <c r="H792" t="s">
        <v>61</v>
      </c>
      <c r="I792" t="s">
        <v>61</v>
      </c>
      <c r="J792">
        <v>0.17263767897323729</v>
      </c>
      <c r="K792">
        <v>1.5936443287953639</v>
      </c>
      <c r="L792">
        <v>2006</v>
      </c>
      <c r="M792">
        <v>2006</v>
      </c>
      <c r="N792" s="31">
        <v>38808</v>
      </c>
      <c r="O792" t="s">
        <v>48</v>
      </c>
    </row>
    <row r="793" spans="1:15" ht="15">
      <c r="A793" s="14" t="s">
        <v>471</v>
      </c>
      <c r="B793" t="s">
        <v>114</v>
      </c>
      <c r="C793" t="s">
        <v>472</v>
      </c>
      <c r="D793" s="16">
        <v>0.98</v>
      </c>
      <c r="E793" s="16">
        <v>60.25</v>
      </c>
      <c r="F793" s="16">
        <v>-171.25</v>
      </c>
      <c r="G793">
        <v>0.40479063745270327</v>
      </c>
      <c r="H793" t="s">
        <v>61</v>
      </c>
      <c r="I793" t="s">
        <v>61</v>
      </c>
      <c r="J793">
        <v>0.17263767897323729</v>
      </c>
      <c r="K793">
        <v>1.5936443287953639</v>
      </c>
      <c r="L793">
        <v>2006</v>
      </c>
      <c r="M793">
        <v>2006</v>
      </c>
      <c r="N793" s="31">
        <v>38808</v>
      </c>
      <c r="O793" t="s">
        <v>48</v>
      </c>
    </row>
    <row r="794" spans="1:15" ht="15">
      <c r="A794" s="14" t="s">
        <v>471</v>
      </c>
      <c r="B794" t="s">
        <v>114</v>
      </c>
      <c r="C794" t="s">
        <v>472</v>
      </c>
      <c r="D794" s="16">
        <v>1</v>
      </c>
      <c r="E794" s="16">
        <v>62.25</v>
      </c>
      <c r="F794" s="16">
        <v>-172.75</v>
      </c>
      <c r="G794">
        <v>0.40479063745270327</v>
      </c>
      <c r="H794" t="s">
        <v>61</v>
      </c>
      <c r="I794" t="s">
        <v>61</v>
      </c>
      <c r="J794">
        <v>0.17263767897323729</v>
      </c>
      <c r="K794">
        <v>1.5936443287953639</v>
      </c>
      <c r="L794">
        <v>2006</v>
      </c>
      <c r="M794">
        <v>2006</v>
      </c>
      <c r="N794" s="31">
        <v>38808</v>
      </c>
      <c r="O794" t="s">
        <v>48</v>
      </c>
    </row>
    <row r="795" spans="1:15" ht="15">
      <c r="A795" s="14" t="s">
        <v>471</v>
      </c>
      <c r="B795" t="s">
        <v>114</v>
      </c>
      <c r="C795" t="s">
        <v>472</v>
      </c>
      <c r="D795" s="16">
        <v>0.94</v>
      </c>
      <c r="E795" s="16">
        <v>62.75</v>
      </c>
      <c r="F795" s="16">
        <v>-174.75</v>
      </c>
      <c r="G795">
        <v>0.40479063745270327</v>
      </c>
      <c r="H795" t="s">
        <v>61</v>
      </c>
      <c r="I795" t="s">
        <v>61</v>
      </c>
      <c r="J795">
        <v>0.17263767897323729</v>
      </c>
      <c r="K795">
        <v>1.5936443287953639</v>
      </c>
      <c r="L795">
        <v>2006</v>
      </c>
      <c r="M795">
        <v>2006</v>
      </c>
      <c r="N795" s="31">
        <v>38808</v>
      </c>
      <c r="O795" t="s">
        <v>48</v>
      </c>
    </row>
    <row r="796" spans="1:15" ht="15">
      <c r="A796" s="14" t="s">
        <v>471</v>
      </c>
      <c r="B796" t="s">
        <v>114</v>
      </c>
      <c r="C796" t="s">
        <v>472</v>
      </c>
      <c r="D796" s="16">
        <v>1</v>
      </c>
      <c r="E796" s="16">
        <v>62.75</v>
      </c>
      <c r="F796" s="16">
        <v>-172.75</v>
      </c>
      <c r="G796">
        <v>0.40479063745270327</v>
      </c>
      <c r="H796" t="s">
        <v>61</v>
      </c>
      <c r="I796" t="s">
        <v>61</v>
      </c>
      <c r="J796">
        <v>0.17263767897323729</v>
      </c>
      <c r="K796">
        <v>1.5936443287953639</v>
      </c>
      <c r="L796">
        <v>2006</v>
      </c>
      <c r="M796">
        <v>2006</v>
      </c>
      <c r="N796" s="31">
        <v>38808</v>
      </c>
      <c r="O796" t="s">
        <v>48</v>
      </c>
    </row>
    <row r="797" spans="1:15" ht="15">
      <c r="A797" s="14" t="s">
        <v>471</v>
      </c>
      <c r="B797" t="s">
        <v>114</v>
      </c>
      <c r="C797" t="s">
        <v>472</v>
      </c>
      <c r="D797" s="16">
        <v>0.94</v>
      </c>
      <c r="E797" s="16">
        <v>66.25</v>
      </c>
      <c r="F797" s="16">
        <v>-168.25</v>
      </c>
      <c r="G797">
        <v>0.40479063745270327</v>
      </c>
      <c r="H797" t="s">
        <v>61</v>
      </c>
      <c r="I797" t="s">
        <v>61</v>
      </c>
      <c r="J797">
        <v>0.17263767897323729</v>
      </c>
      <c r="K797">
        <v>1.5936443287953639</v>
      </c>
      <c r="L797">
        <v>2006</v>
      </c>
      <c r="M797">
        <v>2006</v>
      </c>
      <c r="N797" s="31">
        <v>38808</v>
      </c>
      <c r="O797" t="s">
        <v>48</v>
      </c>
    </row>
    <row r="798" spans="1:15" ht="15">
      <c r="A798" s="14" t="s">
        <v>471</v>
      </c>
      <c r="B798" t="s">
        <v>114</v>
      </c>
      <c r="C798" t="s">
        <v>472</v>
      </c>
      <c r="D798" s="16">
        <v>0.98</v>
      </c>
      <c r="E798" s="16">
        <v>63.25</v>
      </c>
      <c r="F798" s="16">
        <v>-172.75</v>
      </c>
      <c r="G798">
        <v>0.40479063745270327</v>
      </c>
      <c r="H798" t="s">
        <v>61</v>
      </c>
      <c r="I798" t="s">
        <v>61</v>
      </c>
      <c r="J798">
        <v>0.17263767897323729</v>
      </c>
      <c r="K798">
        <v>1.5936443287953639</v>
      </c>
      <c r="L798">
        <v>2006</v>
      </c>
      <c r="M798">
        <v>2006</v>
      </c>
      <c r="N798" s="31">
        <v>38808</v>
      </c>
      <c r="O798" t="s">
        <v>48</v>
      </c>
    </row>
    <row r="799" spans="1:15" ht="15">
      <c r="A799" s="14" t="s">
        <v>471</v>
      </c>
      <c r="B799" t="s">
        <v>114</v>
      </c>
      <c r="C799" t="s">
        <v>472</v>
      </c>
      <c r="D799" s="16">
        <v>0.9</v>
      </c>
      <c r="E799" s="16">
        <v>64.75</v>
      </c>
      <c r="F799" s="16">
        <v>-160.75</v>
      </c>
      <c r="G799">
        <v>0.40479063745270327</v>
      </c>
      <c r="H799" t="s">
        <v>61</v>
      </c>
      <c r="I799" t="s">
        <v>61</v>
      </c>
      <c r="J799">
        <v>0.17263767897323729</v>
      </c>
      <c r="K799">
        <v>1.5936443287953639</v>
      </c>
      <c r="L799">
        <v>2006</v>
      </c>
      <c r="M799">
        <v>2006</v>
      </c>
      <c r="N799" s="31">
        <v>38808</v>
      </c>
      <c r="O799" t="s">
        <v>48</v>
      </c>
    </row>
    <row r="800" spans="1:15" ht="15">
      <c r="A800" s="14" t="s">
        <v>471</v>
      </c>
      <c r="B800" t="s">
        <v>114</v>
      </c>
      <c r="C800" t="s">
        <v>472</v>
      </c>
      <c r="D800" s="16">
        <v>0.51</v>
      </c>
      <c r="E800" s="16">
        <v>62.25</v>
      </c>
      <c r="F800" s="16">
        <v>-165.25</v>
      </c>
      <c r="G800">
        <v>0.40479063745270327</v>
      </c>
      <c r="H800" t="s">
        <v>61</v>
      </c>
      <c r="I800" t="s">
        <v>61</v>
      </c>
      <c r="J800">
        <v>0.17263767897323729</v>
      </c>
      <c r="K800">
        <v>1.5936443287953639</v>
      </c>
      <c r="L800">
        <v>2006</v>
      </c>
      <c r="M800">
        <v>2006</v>
      </c>
      <c r="N800" s="31">
        <v>38808</v>
      </c>
      <c r="O800" t="s">
        <v>48</v>
      </c>
    </row>
    <row r="801" spans="1:15" ht="15">
      <c r="A801" s="14" t="s">
        <v>471</v>
      </c>
      <c r="B801" t="s">
        <v>114</v>
      </c>
      <c r="C801" t="s">
        <v>472</v>
      </c>
      <c r="D801" s="16">
        <v>1</v>
      </c>
      <c r="E801" s="16">
        <v>66.25</v>
      </c>
      <c r="F801" s="16">
        <v>-166.75</v>
      </c>
      <c r="G801">
        <v>0.40479063745270327</v>
      </c>
      <c r="H801" t="s">
        <v>61</v>
      </c>
      <c r="I801" t="s">
        <v>61</v>
      </c>
      <c r="J801">
        <v>0.17263767897323729</v>
      </c>
      <c r="K801">
        <v>1.5936443287953639</v>
      </c>
      <c r="L801">
        <v>2006</v>
      </c>
      <c r="M801">
        <v>2006</v>
      </c>
      <c r="N801" s="31">
        <v>38808</v>
      </c>
      <c r="O801" t="s">
        <v>48</v>
      </c>
    </row>
    <row r="802" spans="1:15" ht="15">
      <c r="A802" s="14" t="s">
        <v>471</v>
      </c>
      <c r="B802" t="s">
        <v>114</v>
      </c>
      <c r="C802" t="s">
        <v>472</v>
      </c>
      <c r="D802" s="16">
        <v>0.79</v>
      </c>
      <c r="E802" s="16">
        <v>61.25</v>
      </c>
      <c r="F802" s="16">
        <v>-177.75</v>
      </c>
      <c r="G802">
        <v>0.40479063745270327</v>
      </c>
      <c r="H802" t="s">
        <v>61</v>
      </c>
      <c r="I802" t="s">
        <v>61</v>
      </c>
      <c r="J802">
        <v>0.17263767897323729</v>
      </c>
      <c r="K802">
        <v>1.5936443287953639</v>
      </c>
      <c r="L802">
        <v>2006</v>
      </c>
      <c r="M802">
        <v>2006</v>
      </c>
      <c r="N802" s="31">
        <v>38808</v>
      </c>
      <c r="O802" t="s">
        <v>48</v>
      </c>
    </row>
    <row r="803" spans="1:15" ht="15">
      <c r="A803" s="14" t="s">
        <v>471</v>
      </c>
      <c r="B803" t="s">
        <v>114</v>
      </c>
      <c r="C803" t="s">
        <v>472</v>
      </c>
      <c r="D803" s="16">
        <v>1</v>
      </c>
      <c r="E803" s="16">
        <v>64.75</v>
      </c>
      <c r="F803" s="16">
        <v>-163.75</v>
      </c>
      <c r="G803">
        <v>0.40479063745270327</v>
      </c>
      <c r="H803" t="s">
        <v>61</v>
      </c>
      <c r="I803" t="s">
        <v>61</v>
      </c>
      <c r="J803">
        <v>0.17263767897323729</v>
      </c>
      <c r="K803">
        <v>1.5936443287953639</v>
      </c>
      <c r="L803">
        <v>2006</v>
      </c>
      <c r="M803">
        <v>2006</v>
      </c>
      <c r="N803" s="31">
        <v>38808</v>
      </c>
      <c r="O803" t="s">
        <v>48</v>
      </c>
    </row>
    <row r="804" spans="1:15" ht="15">
      <c r="A804" s="14" t="s">
        <v>471</v>
      </c>
      <c r="B804" t="s">
        <v>114</v>
      </c>
      <c r="C804" t="s">
        <v>472</v>
      </c>
      <c r="D804" s="16">
        <v>0.88</v>
      </c>
      <c r="E804" s="16">
        <v>60.75</v>
      </c>
      <c r="F804" s="16">
        <v>-164.75</v>
      </c>
      <c r="G804">
        <v>0.40479063745270327</v>
      </c>
      <c r="H804" t="s">
        <v>61</v>
      </c>
      <c r="I804" t="s">
        <v>61</v>
      </c>
      <c r="J804">
        <v>0.17263767897323729</v>
      </c>
      <c r="K804">
        <v>1.5936443287953639</v>
      </c>
      <c r="L804">
        <v>2006</v>
      </c>
      <c r="M804">
        <v>2006</v>
      </c>
      <c r="N804" s="31">
        <v>38808</v>
      </c>
      <c r="O804" t="s">
        <v>48</v>
      </c>
    </row>
    <row r="805" spans="1:15" ht="15">
      <c r="A805" s="14" t="s">
        <v>471</v>
      </c>
      <c r="B805" t="s">
        <v>114</v>
      </c>
      <c r="C805" t="s">
        <v>472</v>
      </c>
      <c r="D805" s="16">
        <v>1</v>
      </c>
      <c r="E805" s="16">
        <v>64.75</v>
      </c>
      <c r="F805" s="16">
        <v>-164.25</v>
      </c>
      <c r="G805">
        <v>0.40479063745270327</v>
      </c>
      <c r="H805" t="s">
        <v>61</v>
      </c>
      <c r="I805" t="s">
        <v>61</v>
      </c>
      <c r="J805">
        <v>0.17263767897323729</v>
      </c>
      <c r="K805">
        <v>1.5936443287953639</v>
      </c>
      <c r="L805">
        <v>2006</v>
      </c>
      <c r="M805">
        <v>2006</v>
      </c>
      <c r="N805" s="31">
        <v>38808</v>
      </c>
      <c r="O805" t="s">
        <v>48</v>
      </c>
    </row>
    <row r="806" spans="1:15" ht="15">
      <c r="A806" s="14" t="s">
        <v>471</v>
      </c>
      <c r="B806" t="s">
        <v>114</v>
      </c>
      <c r="C806" t="s">
        <v>472</v>
      </c>
      <c r="D806" s="16">
        <v>0.99</v>
      </c>
      <c r="E806" s="16">
        <v>64.75</v>
      </c>
      <c r="F806" s="16">
        <v>-163.25</v>
      </c>
      <c r="G806">
        <v>0.40479063745270327</v>
      </c>
      <c r="H806" t="s">
        <v>61</v>
      </c>
      <c r="I806" t="s">
        <v>61</v>
      </c>
      <c r="J806">
        <v>0.17263767897323729</v>
      </c>
      <c r="K806">
        <v>1.5936443287953639</v>
      </c>
      <c r="L806">
        <v>2006</v>
      </c>
      <c r="M806">
        <v>2006</v>
      </c>
      <c r="N806" s="31">
        <v>38808</v>
      </c>
      <c r="O806" t="s">
        <v>48</v>
      </c>
    </row>
    <row r="807" spans="1:15" ht="15">
      <c r="A807" s="14" t="s">
        <v>471</v>
      </c>
      <c r="B807" t="s">
        <v>114</v>
      </c>
      <c r="C807" t="s">
        <v>472</v>
      </c>
      <c r="D807" s="16">
        <v>0.99</v>
      </c>
      <c r="E807" s="16">
        <v>64.75</v>
      </c>
      <c r="F807" s="16">
        <v>-176.25</v>
      </c>
      <c r="G807">
        <v>0.40479063745270327</v>
      </c>
      <c r="H807" t="s">
        <v>61</v>
      </c>
      <c r="I807" t="s">
        <v>61</v>
      </c>
      <c r="J807">
        <v>0.17263767897323729</v>
      </c>
      <c r="K807">
        <v>1.5936443287953639</v>
      </c>
      <c r="L807">
        <v>2006</v>
      </c>
      <c r="M807">
        <v>2006</v>
      </c>
      <c r="N807" s="31">
        <v>38808</v>
      </c>
      <c r="O807" t="s">
        <v>48</v>
      </c>
    </row>
    <row r="808" spans="1:15" ht="15">
      <c r="A808" s="14" t="s">
        <v>471</v>
      </c>
      <c r="B808" t="s">
        <v>114</v>
      </c>
      <c r="C808" t="s">
        <v>472</v>
      </c>
      <c r="D808" s="16">
        <v>0.91</v>
      </c>
      <c r="E808" s="16">
        <v>66.25</v>
      </c>
      <c r="F808" s="16">
        <v>-168.75</v>
      </c>
      <c r="G808">
        <v>0.40479063745270327</v>
      </c>
      <c r="H808" t="s">
        <v>61</v>
      </c>
      <c r="I808" t="s">
        <v>61</v>
      </c>
      <c r="J808">
        <v>0.17263767897323729</v>
      </c>
      <c r="K808">
        <v>1.5936443287953639</v>
      </c>
      <c r="L808">
        <v>2006</v>
      </c>
      <c r="M808">
        <v>2006</v>
      </c>
      <c r="N808" s="31">
        <v>38808</v>
      </c>
      <c r="O808" t="s">
        <v>48</v>
      </c>
    </row>
    <row r="809" spans="1:15" ht="15">
      <c r="A809" s="14" t="s">
        <v>474</v>
      </c>
      <c r="B809" t="s">
        <v>114</v>
      </c>
      <c r="C809" t="s">
        <v>483</v>
      </c>
      <c r="D809" s="16">
        <v>0.78</v>
      </c>
      <c r="E809" s="16">
        <v>62.75</v>
      </c>
      <c r="F809" s="16">
        <v>-166.75</v>
      </c>
      <c r="G809">
        <v>4.936997554204807E-2</v>
      </c>
      <c r="H809" t="s">
        <v>484</v>
      </c>
      <c r="I809" t="s">
        <v>485</v>
      </c>
      <c r="J809">
        <v>2.5789207541717835E-2</v>
      </c>
      <c r="K809">
        <v>7.3384175601902968E-2</v>
      </c>
      <c r="L809">
        <v>2003</v>
      </c>
      <c r="M809">
        <v>2003</v>
      </c>
      <c r="N809" s="31">
        <v>37712</v>
      </c>
      <c r="O809" t="s">
        <v>645</v>
      </c>
    </row>
    <row r="810" spans="1:15" ht="15">
      <c r="A810" s="14" t="s">
        <v>474</v>
      </c>
      <c r="B810" t="s">
        <v>114</v>
      </c>
      <c r="C810" t="s">
        <v>483</v>
      </c>
      <c r="D810" s="16">
        <v>0.66</v>
      </c>
      <c r="E810" s="16">
        <v>62.75</v>
      </c>
      <c r="F810" s="16">
        <v>-167.25</v>
      </c>
      <c r="G810">
        <v>4.936997554204807E-2</v>
      </c>
      <c r="H810" t="s">
        <v>484</v>
      </c>
      <c r="I810" t="s">
        <v>485</v>
      </c>
      <c r="J810">
        <v>2.5789207541717835E-2</v>
      </c>
      <c r="K810">
        <v>7.3384175601902968E-2</v>
      </c>
      <c r="L810">
        <v>2003</v>
      </c>
      <c r="M810">
        <v>2003</v>
      </c>
      <c r="N810" s="31">
        <v>37712</v>
      </c>
      <c r="O810" t="s">
        <v>645</v>
      </c>
    </row>
    <row r="811" spans="1:15" ht="15">
      <c r="A811" s="14" t="s">
        <v>474</v>
      </c>
      <c r="B811" t="s">
        <v>114</v>
      </c>
      <c r="C811" t="s">
        <v>483</v>
      </c>
      <c r="D811" s="16">
        <v>0.86</v>
      </c>
      <c r="E811" s="16">
        <v>62.75</v>
      </c>
      <c r="F811" s="16">
        <v>-166.25</v>
      </c>
      <c r="G811">
        <v>4.936997554204807E-2</v>
      </c>
      <c r="H811" t="s">
        <v>484</v>
      </c>
      <c r="I811" t="s">
        <v>485</v>
      </c>
      <c r="J811">
        <v>2.5789207541717835E-2</v>
      </c>
      <c r="K811">
        <v>7.3384175601902968E-2</v>
      </c>
      <c r="L811">
        <v>2003</v>
      </c>
      <c r="M811">
        <v>2003</v>
      </c>
      <c r="N811" s="31">
        <v>37712</v>
      </c>
      <c r="O811" t="s">
        <v>645</v>
      </c>
    </row>
    <row r="812" spans="1:15" ht="15">
      <c r="A812" s="14" t="s">
        <v>474</v>
      </c>
      <c r="B812" t="s">
        <v>114</v>
      </c>
      <c r="C812" t="s">
        <v>483</v>
      </c>
      <c r="D812" s="16">
        <v>0.89</v>
      </c>
      <c r="E812" s="16">
        <v>62.75</v>
      </c>
      <c r="F812" s="16">
        <v>-167.75</v>
      </c>
      <c r="G812">
        <v>4.936997554204807E-2</v>
      </c>
      <c r="H812" t="s">
        <v>484</v>
      </c>
      <c r="I812" t="s">
        <v>485</v>
      </c>
      <c r="J812">
        <v>2.5789207541717835E-2</v>
      </c>
      <c r="K812">
        <v>7.3384175601902968E-2</v>
      </c>
      <c r="L812">
        <v>2003</v>
      </c>
      <c r="M812">
        <v>2003</v>
      </c>
      <c r="N812" s="31">
        <v>37712</v>
      </c>
      <c r="O812" t="s">
        <v>645</v>
      </c>
    </row>
    <row r="813" spans="1:15" ht="15">
      <c r="A813" s="14" t="s">
        <v>474</v>
      </c>
      <c r="B813" t="s">
        <v>114</v>
      </c>
      <c r="C813" t="s">
        <v>483</v>
      </c>
      <c r="D813" s="16">
        <v>1</v>
      </c>
      <c r="E813" s="16">
        <v>62.75</v>
      </c>
      <c r="F813" s="16">
        <v>-168.25</v>
      </c>
      <c r="G813">
        <v>4.936997554204807E-2</v>
      </c>
      <c r="H813" t="s">
        <v>484</v>
      </c>
      <c r="I813" t="s">
        <v>485</v>
      </c>
      <c r="J813">
        <v>2.5789207541717835E-2</v>
      </c>
      <c r="K813">
        <v>7.3384175601902968E-2</v>
      </c>
      <c r="L813">
        <v>2003</v>
      </c>
      <c r="M813">
        <v>2003</v>
      </c>
      <c r="N813" s="31">
        <v>37712</v>
      </c>
      <c r="O813" t="s">
        <v>645</v>
      </c>
    </row>
    <row r="814" spans="1:15" ht="15">
      <c r="A814" s="14" t="s">
        <v>474</v>
      </c>
      <c r="B814" t="s">
        <v>114</v>
      </c>
      <c r="C814" t="s">
        <v>483</v>
      </c>
      <c r="D814" s="16">
        <v>1</v>
      </c>
      <c r="E814" s="16">
        <v>62.75</v>
      </c>
      <c r="F814" s="16">
        <v>-168.75</v>
      </c>
      <c r="G814">
        <v>4.936997554204807E-2</v>
      </c>
      <c r="H814" t="s">
        <v>484</v>
      </c>
      <c r="I814" t="s">
        <v>485</v>
      </c>
      <c r="J814">
        <v>2.5789207541717835E-2</v>
      </c>
      <c r="K814">
        <v>7.3384175601902968E-2</v>
      </c>
      <c r="L814">
        <v>2003</v>
      </c>
      <c r="M814">
        <v>2003</v>
      </c>
      <c r="N814" s="31">
        <v>37712</v>
      </c>
      <c r="O814" t="s">
        <v>645</v>
      </c>
    </row>
    <row r="815" spans="1:15" ht="15">
      <c r="A815" s="14" t="s">
        <v>474</v>
      </c>
      <c r="B815" t="s">
        <v>114</v>
      </c>
      <c r="C815" t="s">
        <v>483</v>
      </c>
      <c r="D815" s="16">
        <v>1</v>
      </c>
      <c r="E815" s="16">
        <v>62.75</v>
      </c>
      <c r="F815" s="16">
        <v>-169.25</v>
      </c>
      <c r="G815">
        <v>4.936997554204807E-2</v>
      </c>
      <c r="H815" t="s">
        <v>484</v>
      </c>
      <c r="I815" t="s">
        <v>485</v>
      </c>
      <c r="J815">
        <v>2.5789207541717835E-2</v>
      </c>
      <c r="K815">
        <v>7.3384175601902968E-2</v>
      </c>
      <c r="L815">
        <v>2003</v>
      </c>
      <c r="M815">
        <v>2003</v>
      </c>
      <c r="N815" s="31">
        <v>37712</v>
      </c>
      <c r="O815" t="s">
        <v>645</v>
      </c>
    </row>
    <row r="816" spans="1:15" ht="15">
      <c r="A816" s="14" t="s">
        <v>474</v>
      </c>
      <c r="B816" t="s">
        <v>114</v>
      </c>
      <c r="C816" t="s">
        <v>483</v>
      </c>
      <c r="D816" s="16">
        <v>1</v>
      </c>
      <c r="E816" s="16">
        <v>62.75</v>
      </c>
      <c r="F816" s="16">
        <v>-172.75</v>
      </c>
      <c r="G816">
        <v>4.936997554204807E-2</v>
      </c>
      <c r="H816" t="s">
        <v>484</v>
      </c>
      <c r="I816" t="s">
        <v>485</v>
      </c>
      <c r="J816">
        <v>2.5789207541717835E-2</v>
      </c>
      <c r="K816">
        <v>7.3384175601902968E-2</v>
      </c>
      <c r="L816">
        <v>2003</v>
      </c>
      <c r="M816">
        <v>2003</v>
      </c>
      <c r="N816" s="31">
        <v>37712</v>
      </c>
      <c r="O816" t="s">
        <v>645</v>
      </c>
    </row>
    <row r="817" spans="1:15" ht="15">
      <c r="A817" s="14" t="s">
        <v>474</v>
      </c>
      <c r="B817" t="s">
        <v>114</v>
      </c>
      <c r="C817" t="s">
        <v>483</v>
      </c>
      <c r="D817" s="16">
        <v>1</v>
      </c>
      <c r="E817" s="16">
        <v>62.75</v>
      </c>
      <c r="F817" s="16">
        <v>-173.25</v>
      </c>
      <c r="G817">
        <v>4.936997554204807E-2</v>
      </c>
      <c r="H817" t="s">
        <v>484</v>
      </c>
      <c r="I817" t="s">
        <v>485</v>
      </c>
      <c r="J817">
        <v>2.5789207541717835E-2</v>
      </c>
      <c r="K817">
        <v>7.3384175601902968E-2</v>
      </c>
      <c r="L817">
        <v>2003</v>
      </c>
      <c r="M817">
        <v>2003</v>
      </c>
      <c r="N817" s="31">
        <v>37712</v>
      </c>
      <c r="O817" t="s">
        <v>645</v>
      </c>
    </row>
    <row r="818" spans="1:15" ht="15">
      <c r="A818" s="14" t="s">
        <v>474</v>
      </c>
      <c r="B818" t="s">
        <v>114</v>
      </c>
      <c r="C818" t="s">
        <v>483</v>
      </c>
      <c r="D818" s="16">
        <v>0.98</v>
      </c>
      <c r="E818" s="16">
        <v>62.75</v>
      </c>
      <c r="F818" s="16">
        <v>-173.75</v>
      </c>
      <c r="G818">
        <v>4.936997554204807E-2</v>
      </c>
      <c r="H818" t="s">
        <v>484</v>
      </c>
      <c r="I818" t="s">
        <v>485</v>
      </c>
      <c r="J818">
        <v>2.5789207541717835E-2</v>
      </c>
      <c r="K818">
        <v>7.3384175601902968E-2</v>
      </c>
      <c r="L818">
        <v>2003</v>
      </c>
      <c r="M818">
        <v>2003</v>
      </c>
      <c r="N818" s="31">
        <v>37712</v>
      </c>
      <c r="O818" t="s">
        <v>645</v>
      </c>
    </row>
    <row r="819" spans="1:15" ht="15">
      <c r="A819" s="14" t="s">
        <v>474</v>
      </c>
      <c r="B819" t="s">
        <v>114</v>
      </c>
      <c r="C819" t="s">
        <v>483</v>
      </c>
      <c r="D819" s="16">
        <v>1</v>
      </c>
      <c r="E819" s="16">
        <v>63.25</v>
      </c>
      <c r="F819" s="16">
        <v>-166.25</v>
      </c>
      <c r="G819">
        <v>4.936997554204807E-2</v>
      </c>
      <c r="H819" t="s">
        <v>484</v>
      </c>
      <c r="I819" t="s">
        <v>485</v>
      </c>
      <c r="J819">
        <v>2.5789207541717835E-2</v>
      </c>
      <c r="K819">
        <v>7.3384175601902968E-2</v>
      </c>
      <c r="L819">
        <v>2003</v>
      </c>
      <c r="M819">
        <v>2003</v>
      </c>
      <c r="N819" s="31">
        <v>37712</v>
      </c>
      <c r="O819" t="s">
        <v>645</v>
      </c>
    </row>
    <row r="820" spans="1:15" ht="15">
      <c r="A820" s="14" t="s">
        <v>474</v>
      </c>
      <c r="B820" t="s">
        <v>114</v>
      </c>
      <c r="C820" t="s">
        <v>483</v>
      </c>
      <c r="D820" s="16">
        <v>1</v>
      </c>
      <c r="E820" s="16">
        <v>63.25</v>
      </c>
      <c r="F820" s="16">
        <v>-166.75</v>
      </c>
      <c r="G820">
        <v>4.936997554204807E-2</v>
      </c>
      <c r="H820" t="s">
        <v>484</v>
      </c>
      <c r="I820" t="s">
        <v>485</v>
      </c>
      <c r="J820">
        <v>2.5789207541717835E-2</v>
      </c>
      <c r="K820">
        <v>7.3384175601902968E-2</v>
      </c>
      <c r="L820">
        <v>2003</v>
      </c>
      <c r="M820">
        <v>2003</v>
      </c>
      <c r="N820" s="31">
        <v>37712</v>
      </c>
      <c r="O820" t="s">
        <v>645</v>
      </c>
    </row>
    <row r="821" spans="1:15" ht="15">
      <c r="A821" s="14" t="s">
        <v>474</v>
      </c>
      <c r="B821" t="s">
        <v>114</v>
      </c>
      <c r="C821" t="s">
        <v>483</v>
      </c>
      <c r="D821" s="16">
        <v>1</v>
      </c>
      <c r="E821" s="16">
        <v>63.25</v>
      </c>
      <c r="F821" s="16">
        <v>-167.25</v>
      </c>
      <c r="G821">
        <v>4.936997554204807E-2</v>
      </c>
      <c r="H821" t="s">
        <v>484</v>
      </c>
      <c r="I821" t="s">
        <v>485</v>
      </c>
      <c r="J821">
        <v>2.5789207541717835E-2</v>
      </c>
      <c r="K821">
        <v>7.3384175601902968E-2</v>
      </c>
      <c r="L821">
        <v>2003</v>
      </c>
      <c r="M821">
        <v>2003</v>
      </c>
      <c r="N821" s="31">
        <v>37712</v>
      </c>
      <c r="O821" t="s">
        <v>645</v>
      </c>
    </row>
    <row r="822" spans="1:15" ht="15">
      <c r="A822" s="14" t="s">
        <v>474</v>
      </c>
      <c r="B822" t="s">
        <v>114</v>
      </c>
      <c r="C822" t="s">
        <v>483</v>
      </c>
      <c r="D822" s="16">
        <v>1</v>
      </c>
      <c r="E822" s="16">
        <v>63.25</v>
      </c>
      <c r="F822" s="16">
        <v>-167.75</v>
      </c>
      <c r="G822">
        <v>4.936997554204807E-2</v>
      </c>
      <c r="H822" t="s">
        <v>484</v>
      </c>
      <c r="I822" t="s">
        <v>485</v>
      </c>
      <c r="J822">
        <v>2.5789207541717835E-2</v>
      </c>
      <c r="K822">
        <v>7.3384175601902968E-2</v>
      </c>
      <c r="L822">
        <v>2003</v>
      </c>
      <c r="M822">
        <v>2003</v>
      </c>
      <c r="N822" s="31">
        <v>37712</v>
      </c>
      <c r="O822" t="s">
        <v>645</v>
      </c>
    </row>
    <row r="823" spans="1:15" ht="15">
      <c r="A823" s="14" t="s">
        <v>474</v>
      </c>
      <c r="B823" t="s">
        <v>114</v>
      </c>
      <c r="C823" t="s">
        <v>483</v>
      </c>
      <c r="D823" s="16">
        <v>1</v>
      </c>
      <c r="E823" s="16">
        <v>63.25</v>
      </c>
      <c r="F823" s="16">
        <v>-168.25</v>
      </c>
      <c r="G823">
        <v>4.936997554204807E-2</v>
      </c>
      <c r="H823" t="s">
        <v>484</v>
      </c>
      <c r="I823" t="s">
        <v>485</v>
      </c>
      <c r="J823">
        <v>2.5789207541717835E-2</v>
      </c>
      <c r="K823">
        <v>7.3384175601902968E-2</v>
      </c>
      <c r="L823">
        <v>2003</v>
      </c>
      <c r="M823">
        <v>2003</v>
      </c>
      <c r="N823" s="31">
        <v>37712</v>
      </c>
      <c r="O823" t="s">
        <v>645</v>
      </c>
    </row>
    <row r="824" spans="1:15" ht="15">
      <c r="A824" s="14" t="s">
        <v>474</v>
      </c>
      <c r="B824" t="s">
        <v>114</v>
      </c>
      <c r="C824" t="s">
        <v>483</v>
      </c>
      <c r="D824" s="16">
        <v>0.98</v>
      </c>
      <c r="E824" s="16">
        <v>63.25</v>
      </c>
      <c r="F824" s="16">
        <v>-172.75</v>
      </c>
      <c r="G824">
        <v>4.936997554204807E-2</v>
      </c>
      <c r="H824" t="s">
        <v>484</v>
      </c>
      <c r="I824" t="s">
        <v>485</v>
      </c>
      <c r="J824">
        <v>2.5789207541717835E-2</v>
      </c>
      <c r="K824">
        <v>7.3384175601902968E-2</v>
      </c>
      <c r="L824">
        <v>2003</v>
      </c>
      <c r="M824">
        <v>2003</v>
      </c>
      <c r="N824" s="31">
        <v>37712</v>
      </c>
      <c r="O824" t="s">
        <v>645</v>
      </c>
    </row>
    <row r="825" spans="1:15" ht="15">
      <c r="A825" s="14" t="s">
        <v>474</v>
      </c>
      <c r="B825" t="s">
        <v>114</v>
      </c>
      <c r="C825" t="s">
        <v>483</v>
      </c>
      <c r="D825" s="16">
        <v>0.96</v>
      </c>
      <c r="E825" s="16">
        <v>63.25</v>
      </c>
      <c r="F825" s="16">
        <v>-173.25</v>
      </c>
      <c r="G825">
        <v>4.936997554204807E-2</v>
      </c>
      <c r="H825" t="s">
        <v>484</v>
      </c>
      <c r="I825" t="s">
        <v>485</v>
      </c>
      <c r="J825">
        <v>2.5789207541717835E-2</v>
      </c>
      <c r="K825">
        <v>7.3384175601902968E-2</v>
      </c>
      <c r="L825">
        <v>2003</v>
      </c>
      <c r="M825">
        <v>2003</v>
      </c>
      <c r="N825" s="31">
        <v>37712</v>
      </c>
      <c r="O825" t="s">
        <v>645</v>
      </c>
    </row>
    <row r="826" spans="1:15" ht="15">
      <c r="A826" s="14" t="s">
        <v>474</v>
      </c>
      <c r="B826" t="s">
        <v>114</v>
      </c>
      <c r="C826" t="s">
        <v>483</v>
      </c>
      <c r="D826" s="16">
        <v>1</v>
      </c>
      <c r="E826" s="16">
        <v>62.75</v>
      </c>
      <c r="F826" s="16">
        <v>-169.75</v>
      </c>
      <c r="G826">
        <v>4.936997554204807E-2</v>
      </c>
      <c r="H826" t="s">
        <v>484</v>
      </c>
      <c r="I826" t="s">
        <v>485</v>
      </c>
      <c r="J826">
        <v>2.5789207541717835E-2</v>
      </c>
      <c r="K826">
        <v>7.3384175601902968E-2</v>
      </c>
      <c r="L826">
        <v>2003</v>
      </c>
      <c r="M826">
        <v>2003</v>
      </c>
      <c r="N826" s="31">
        <v>37712</v>
      </c>
      <c r="O826" t="s">
        <v>645</v>
      </c>
    </row>
    <row r="827" spans="1:15" ht="15">
      <c r="A827" s="14" t="s">
        <v>474</v>
      </c>
      <c r="B827" t="s">
        <v>114</v>
      </c>
      <c r="C827" t="s">
        <v>483</v>
      </c>
      <c r="D827" s="16">
        <v>1</v>
      </c>
      <c r="E827" s="16">
        <v>63.75</v>
      </c>
      <c r="F827" s="16">
        <v>-166.25</v>
      </c>
      <c r="G827">
        <v>4.936997554204807E-2</v>
      </c>
      <c r="H827" t="s">
        <v>484</v>
      </c>
      <c r="I827" t="s">
        <v>485</v>
      </c>
      <c r="J827">
        <v>2.5789207541717835E-2</v>
      </c>
      <c r="K827">
        <v>7.3384175601902968E-2</v>
      </c>
      <c r="L827">
        <v>2003</v>
      </c>
      <c r="M827">
        <v>2003</v>
      </c>
      <c r="N827" s="31">
        <v>37712</v>
      </c>
      <c r="O827" t="s">
        <v>645</v>
      </c>
    </row>
    <row r="828" spans="1:15" ht="15">
      <c r="A828" s="14" t="s">
        <v>474</v>
      </c>
      <c r="B828" t="s">
        <v>114</v>
      </c>
      <c r="C828" t="s">
        <v>483</v>
      </c>
      <c r="D828" s="16">
        <v>1</v>
      </c>
      <c r="E828" s="16">
        <v>63.75</v>
      </c>
      <c r="F828" s="16">
        <v>-166.75</v>
      </c>
      <c r="G828">
        <v>4.936997554204807E-2</v>
      </c>
      <c r="H828" t="s">
        <v>484</v>
      </c>
      <c r="I828" t="s">
        <v>485</v>
      </c>
      <c r="J828">
        <v>2.5789207541717835E-2</v>
      </c>
      <c r="K828">
        <v>7.3384175601902968E-2</v>
      </c>
      <c r="L828">
        <v>2003</v>
      </c>
      <c r="M828">
        <v>2003</v>
      </c>
      <c r="N828" s="31">
        <v>37712</v>
      </c>
      <c r="O828" t="s">
        <v>645</v>
      </c>
    </row>
    <row r="829" spans="1:15" ht="15">
      <c r="A829" s="14" t="s">
        <v>474</v>
      </c>
      <c r="B829" t="s">
        <v>114</v>
      </c>
      <c r="C829" t="s">
        <v>483</v>
      </c>
      <c r="D829" s="16">
        <v>1</v>
      </c>
      <c r="E829" s="16">
        <v>63.75</v>
      </c>
      <c r="F829" s="16">
        <v>-167.25</v>
      </c>
      <c r="G829">
        <v>4.936997554204807E-2</v>
      </c>
      <c r="H829" t="s">
        <v>484</v>
      </c>
      <c r="I829" t="s">
        <v>485</v>
      </c>
      <c r="J829">
        <v>2.5789207541717835E-2</v>
      </c>
      <c r="K829">
        <v>7.3384175601902968E-2</v>
      </c>
      <c r="L829">
        <v>2003</v>
      </c>
      <c r="M829">
        <v>2003</v>
      </c>
      <c r="N829" s="31">
        <v>37712</v>
      </c>
      <c r="O829" t="s">
        <v>645</v>
      </c>
    </row>
    <row r="830" spans="1:15" ht="15">
      <c r="A830" s="14" t="s">
        <v>474</v>
      </c>
      <c r="B830" t="s">
        <v>114</v>
      </c>
      <c r="C830" t="s">
        <v>483</v>
      </c>
      <c r="D830" s="16">
        <v>1</v>
      </c>
      <c r="E830" s="16">
        <v>63.75</v>
      </c>
      <c r="F830" s="16">
        <v>-167.75</v>
      </c>
      <c r="G830">
        <v>4.936997554204807E-2</v>
      </c>
      <c r="H830" t="s">
        <v>484</v>
      </c>
      <c r="I830" t="s">
        <v>485</v>
      </c>
      <c r="J830">
        <v>2.5789207541717835E-2</v>
      </c>
      <c r="K830">
        <v>7.3384175601902968E-2</v>
      </c>
      <c r="L830">
        <v>2003</v>
      </c>
      <c r="M830">
        <v>2003</v>
      </c>
      <c r="N830" s="31">
        <v>37712</v>
      </c>
      <c r="O830" t="s">
        <v>645</v>
      </c>
    </row>
    <row r="831" spans="1:15" ht="15">
      <c r="A831" s="14" t="s">
        <v>474</v>
      </c>
      <c r="B831" t="s">
        <v>114</v>
      </c>
      <c r="C831" t="s">
        <v>483</v>
      </c>
      <c r="D831" s="16">
        <v>1</v>
      </c>
      <c r="E831" s="16">
        <v>63.75</v>
      </c>
      <c r="F831" s="16">
        <v>-168.25</v>
      </c>
      <c r="G831">
        <v>4.936997554204807E-2</v>
      </c>
      <c r="H831" t="s">
        <v>484</v>
      </c>
      <c r="I831" t="s">
        <v>485</v>
      </c>
      <c r="J831">
        <v>2.5789207541717835E-2</v>
      </c>
      <c r="K831">
        <v>7.3384175601902968E-2</v>
      </c>
      <c r="L831">
        <v>2003</v>
      </c>
      <c r="M831">
        <v>2003</v>
      </c>
      <c r="N831" s="31">
        <v>37712</v>
      </c>
      <c r="O831" t="s">
        <v>645</v>
      </c>
    </row>
    <row r="832" spans="1:15" ht="15">
      <c r="A832" s="14" t="s">
        <v>474</v>
      </c>
      <c r="B832" t="s">
        <v>114</v>
      </c>
      <c r="C832" t="s">
        <v>483</v>
      </c>
      <c r="D832" s="16">
        <v>1</v>
      </c>
      <c r="E832" s="16">
        <v>63.75</v>
      </c>
      <c r="F832" s="16">
        <v>-168.75</v>
      </c>
      <c r="G832">
        <v>4.936997554204807E-2</v>
      </c>
      <c r="H832" t="s">
        <v>484</v>
      </c>
      <c r="I832" t="s">
        <v>485</v>
      </c>
      <c r="J832">
        <v>2.5789207541717835E-2</v>
      </c>
      <c r="K832">
        <v>7.3384175601902968E-2</v>
      </c>
      <c r="L832">
        <v>2003</v>
      </c>
      <c r="M832">
        <v>2003</v>
      </c>
      <c r="N832" s="31">
        <v>37712</v>
      </c>
      <c r="O832" t="s">
        <v>645</v>
      </c>
    </row>
    <row r="833" spans="1:15" ht="15">
      <c r="A833" s="14" t="s">
        <v>474</v>
      </c>
      <c r="B833" t="s">
        <v>114</v>
      </c>
      <c r="C833" t="s">
        <v>483</v>
      </c>
      <c r="D833" s="16">
        <v>1</v>
      </c>
      <c r="E833" s="16">
        <v>63.75</v>
      </c>
      <c r="F833" s="16">
        <v>-169.25</v>
      </c>
      <c r="G833">
        <v>4.936997554204807E-2</v>
      </c>
      <c r="H833" t="s">
        <v>484</v>
      </c>
      <c r="I833" t="s">
        <v>485</v>
      </c>
      <c r="J833">
        <v>2.5789207541717835E-2</v>
      </c>
      <c r="K833">
        <v>7.3384175601902968E-2</v>
      </c>
      <c r="L833">
        <v>2003</v>
      </c>
      <c r="M833">
        <v>2003</v>
      </c>
      <c r="N833" s="31">
        <v>37712</v>
      </c>
      <c r="O833" t="s">
        <v>645</v>
      </c>
    </row>
    <row r="834" spans="1:15" ht="15">
      <c r="A834" s="14" t="s">
        <v>474</v>
      </c>
      <c r="B834" t="s">
        <v>114</v>
      </c>
      <c r="C834" t="s">
        <v>483</v>
      </c>
      <c r="D834" s="16">
        <v>1</v>
      </c>
      <c r="E834" s="16">
        <v>63.75</v>
      </c>
      <c r="F834" s="16">
        <v>-169.75</v>
      </c>
      <c r="G834">
        <v>4.936997554204807E-2</v>
      </c>
      <c r="H834" t="s">
        <v>484</v>
      </c>
      <c r="I834" t="s">
        <v>485</v>
      </c>
      <c r="J834">
        <v>2.5789207541717835E-2</v>
      </c>
      <c r="K834">
        <v>7.3384175601902968E-2</v>
      </c>
      <c r="L834">
        <v>2003</v>
      </c>
      <c r="M834">
        <v>2003</v>
      </c>
      <c r="N834" s="31">
        <v>37712</v>
      </c>
      <c r="O834" t="s">
        <v>645</v>
      </c>
    </row>
    <row r="835" spans="1:15" ht="15">
      <c r="A835" s="14" t="s">
        <v>474</v>
      </c>
      <c r="B835" t="s">
        <v>114</v>
      </c>
      <c r="C835" t="s">
        <v>483</v>
      </c>
      <c r="D835" s="16">
        <v>1</v>
      </c>
      <c r="E835" s="16">
        <v>64.25</v>
      </c>
      <c r="F835" s="16">
        <v>-166.75</v>
      </c>
      <c r="G835">
        <v>4.936997554204807E-2</v>
      </c>
      <c r="H835" t="s">
        <v>484</v>
      </c>
      <c r="I835" t="s">
        <v>485</v>
      </c>
      <c r="J835">
        <v>2.5789207541717835E-2</v>
      </c>
      <c r="K835">
        <v>7.3384175601902968E-2</v>
      </c>
      <c r="L835">
        <v>2003</v>
      </c>
      <c r="M835">
        <v>2003</v>
      </c>
      <c r="N835" s="31">
        <v>37712</v>
      </c>
      <c r="O835" t="s">
        <v>645</v>
      </c>
    </row>
    <row r="836" spans="1:15" ht="15">
      <c r="A836" s="14" t="s">
        <v>474</v>
      </c>
      <c r="B836" t="s">
        <v>114</v>
      </c>
      <c r="C836" t="s">
        <v>483</v>
      </c>
      <c r="D836" s="16">
        <v>1</v>
      </c>
      <c r="E836" s="16">
        <v>64.25</v>
      </c>
      <c r="F836" s="16">
        <v>-167.25</v>
      </c>
      <c r="G836">
        <v>4.936997554204807E-2</v>
      </c>
      <c r="H836" t="s">
        <v>484</v>
      </c>
      <c r="I836" t="s">
        <v>485</v>
      </c>
      <c r="J836">
        <v>2.5789207541717835E-2</v>
      </c>
      <c r="K836">
        <v>7.3384175601902968E-2</v>
      </c>
      <c r="L836">
        <v>2003</v>
      </c>
      <c r="M836">
        <v>2003</v>
      </c>
      <c r="N836" s="31">
        <v>37712</v>
      </c>
      <c r="O836" t="s">
        <v>645</v>
      </c>
    </row>
    <row r="837" spans="1:15" ht="15">
      <c r="A837" s="14" t="s">
        <v>474</v>
      </c>
      <c r="B837" t="s">
        <v>114</v>
      </c>
      <c r="C837" t="s">
        <v>483</v>
      </c>
      <c r="D837" s="16">
        <v>1</v>
      </c>
      <c r="E837" s="16">
        <v>64.25</v>
      </c>
      <c r="F837" s="16">
        <v>-167.75</v>
      </c>
      <c r="G837">
        <v>4.936997554204807E-2</v>
      </c>
      <c r="H837" t="s">
        <v>484</v>
      </c>
      <c r="I837" t="s">
        <v>485</v>
      </c>
      <c r="J837">
        <v>2.5789207541717835E-2</v>
      </c>
      <c r="K837">
        <v>7.3384175601902968E-2</v>
      </c>
      <c r="L837">
        <v>2003</v>
      </c>
      <c r="M837">
        <v>2003</v>
      </c>
      <c r="N837" s="31">
        <v>37712</v>
      </c>
      <c r="O837" t="s">
        <v>645</v>
      </c>
    </row>
    <row r="838" spans="1:15" ht="15">
      <c r="A838" s="14" t="s">
        <v>474</v>
      </c>
      <c r="B838" t="s">
        <v>114</v>
      </c>
      <c r="C838" t="s">
        <v>483</v>
      </c>
      <c r="D838" s="16">
        <v>0.99</v>
      </c>
      <c r="E838" s="16">
        <v>64.25</v>
      </c>
      <c r="F838" s="16">
        <v>-168.25</v>
      </c>
      <c r="G838">
        <v>4.936997554204807E-2</v>
      </c>
      <c r="H838" t="s">
        <v>484</v>
      </c>
      <c r="I838" t="s">
        <v>485</v>
      </c>
      <c r="J838">
        <v>2.5789207541717835E-2</v>
      </c>
      <c r="K838">
        <v>7.3384175601902968E-2</v>
      </c>
      <c r="L838">
        <v>2003</v>
      </c>
      <c r="M838">
        <v>2003</v>
      </c>
      <c r="N838" s="31">
        <v>37712</v>
      </c>
      <c r="O838" t="s">
        <v>645</v>
      </c>
    </row>
    <row r="839" spans="1:15" ht="15">
      <c r="A839" s="14" t="s">
        <v>474</v>
      </c>
      <c r="B839" t="s">
        <v>114</v>
      </c>
      <c r="C839" t="s">
        <v>483</v>
      </c>
      <c r="D839" s="16">
        <v>0.98</v>
      </c>
      <c r="E839" s="16">
        <v>64.25</v>
      </c>
      <c r="F839" s="16">
        <v>-168.75</v>
      </c>
      <c r="G839">
        <v>4.936997554204807E-2</v>
      </c>
      <c r="H839" t="s">
        <v>484</v>
      </c>
      <c r="I839" t="s">
        <v>485</v>
      </c>
      <c r="J839">
        <v>2.5789207541717835E-2</v>
      </c>
      <c r="K839">
        <v>7.3384175601902968E-2</v>
      </c>
      <c r="L839">
        <v>2003</v>
      </c>
      <c r="M839">
        <v>2003</v>
      </c>
      <c r="N839" s="31">
        <v>37712</v>
      </c>
      <c r="O839" t="s">
        <v>645</v>
      </c>
    </row>
    <row r="840" spans="1:15" ht="15">
      <c r="A840" s="14" t="s">
        <v>474</v>
      </c>
      <c r="B840" t="s">
        <v>114</v>
      </c>
      <c r="C840" t="s">
        <v>483</v>
      </c>
      <c r="D840" s="16">
        <v>0.98</v>
      </c>
      <c r="E840" s="16">
        <v>64.25</v>
      </c>
      <c r="F840" s="16">
        <v>-169.25</v>
      </c>
      <c r="G840">
        <v>4.936997554204807E-2</v>
      </c>
      <c r="H840" t="s">
        <v>484</v>
      </c>
      <c r="I840" t="s">
        <v>485</v>
      </c>
      <c r="J840">
        <v>2.5789207541717835E-2</v>
      </c>
      <c r="K840">
        <v>7.3384175601902968E-2</v>
      </c>
      <c r="L840">
        <v>2003</v>
      </c>
      <c r="M840">
        <v>2003</v>
      </c>
      <c r="N840" s="31">
        <v>37712</v>
      </c>
      <c r="O840" t="s">
        <v>645</v>
      </c>
    </row>
    <row r="841" spans="1:15" ht="15">
      <c r="A841" s="14" t="s">
        <v>474</v>
      </c>
      <c r="B841" t="s">
        <v>114</v>
      </c>
      <c r="C841" t="s">
        <v>483</v>
      </c>
      <c r="D841" s="16">
        <v>1</v>
      </c>
      <c r="E841" s="16">
        <v>64.25</v>
      </c>
      <c r="F841" s="16">
        <v>-169.75</v>
      </c>
      <c r="G841">
        <v>4.936997554204807E-2</v>
      </c>
      <c r="H841" t="s">
        <v>484</v>
      </c>
      <c r="I841" t="s">
        <v>485</v>
      </c>
      <c r="J841">
        <v>2.5789207541717835E-2</v>
      </c>
      <c r="K841">
        <v>7.3384175601902968E-2</v>
      </c>
      <c r="L841">
        <v>2003</v>
      </c>
      <c r="M841">
        <v>2003</v>
      </c>
      <c r="N841" s="31">
        <v>37712</v>
      </c>
      <c r="O841" t="s">
        <v>645</v>
      </c>
    </row>
    <row r="842" spans="1:15" ht="15">
      <c r="A842" s="14" t="s">
        <v>474</v>
      </c>
      <c r="B842" t="s">
        <v>114</v>
      </c>
      <c r="C842" t="s">
        <v>483</v>
      </c>
      <c r="D842" s="16">
        <v>1</v>
      </c>
      <c r="E842" s="16">
        <v>64.25</v>
      </c>
      <c r="F842" s="16">
        <v>-170.25</v>
      </c>
      <c r="G842">
        <v>4.936997554204807E-2</v>
      </c>
      <c r="H842" t="s">
        <v>484</v>
      </c>
      <c r="I842" t="s">
        <v>485</v>
      </c>
      <c r="J842">
        <v>2.5789207541717835E-2</v>
      </c>
      <c r="K842">
        <v>7.3384175601902968E-2</v>
      </c>
      <c r="L842">
        <v>2003</v>
      </c>
      <c r="M842">
        <v>2003</v>
      </c>
      <c r="N842" s="31">
        <v>37712</v>
      </c>
      <c r="O842" t="s">
        <v>645</v>
      </c>
    </row>
    <row r="843" spans="1:15" ht="15">
      <c r="A843" s="14" t="s">
        <v>474</v>
      </c>
      <c r="B843" t="s">
        <v>114</v>
      </c>
      <c r="C843" t="s">
        <v>483</v>
      </c>
      <c r="D843" s="16">
        <v>1</v>
      </c>
      <c r="E843" s="16">
        <v>64.25</v>
      </c>
      <c r="F843" s="16">
        <v>-170.75</v>
      </c>
      <c r="G843">
        <v>4.936997554204807E-2</v>
      </c>
      <c r="H843" t="s">
        <v>484</v>
      </c>
      <c r="I843" t="s">
        <v>485</v>
      </c>
      <c r="J843">
        <v>2.5789207541717835E-2</v>
      </c>
      <c r="K843">
        <v>7.3384175601902968E-2</v>
      </c>
      <c r="L843">
        <v>2003</v>
      </c>
      <c r="M843">
        <v>2003</v>
      </c>
      <c r="N843" s="31">
        <v>37712</v>
      </c>
      <c r="O843" t="s">
        <v>645</v>
      </c>
    </row>
    <row r="844" spans="1:15" ht="15">
      <c r="A844" s="14" t="s">
        <v>474</v>
      </c>
      <c r="B844" t="s">
        <v>114</v>
      </c>
      <c r="C844" t="s">
        <v>483</v>
      </c>
      <c r="D844" s="16">
        <v>1</v>
      </c>
      <c r="E844" s="16">
        <v>64.25</v>
      </c>
      <c r="F844" s="16">
        <v>-166.25</v>
      </c>
      <c r="G844">
        <v>4.936997554204807E-2</v>
      </c>
      <c r="H844" t="s">
        <v>484</v>
      </c>
      <c r="I844" t="s">
        <v>485</v>
      </c>
      <c r="J844">
        <v>2.5789207541717835E-2</v>
      </c>
      <c r="K844">
        <v>7.3384175601902968E-2</v>
      </c>
      <c r="L844">
        <v>2003</v>
      </c>
      <c r="M844">
        <v>2003</v>
      </c>
      <c r="N844" s="31">
        <v>37712</v>
      </c>
      <c r="O844" t="s">
        <v>645</v>
      </c>
    </row>
    <row r="845" spans="1:15" ht="15">
      <c r="A845" s="14" t="s">
        <v>474</v>
      </c>
      <c r="B845" t="s">
        <v>114</v>
      </c>
      <c r="C845" t="s">
        <v>483</v>
      </c>
      <c r="D845" s="16">
        <v>1</v>
      </c>
      <c r="E845" s="16">
        <v>63.75</v>
      </c>
      <c r="F845" s="16">
        <v>-172.25</v>
      </c>
      <c r="G845">
        <v>4.936997554204807E-2</v>
      </c>
      <c r="H845" t="s">
        <v>484</v>
      </c>
      <c r="I845" t="s">
        <v>485</v>
      </c>
      <c r="J845">
        <v>2.5789207541717835E-2</v>
      </c>
      <c r="K845">
        <v>7.3384175601902968E-2</v>
      </c>
      <c r="L845">
        <v>2003</v>
      </c>
      <c r="M845">
        <v>2003</v>
      </c>
      <c r="N845" s="31">
        <v>37712</v>
      </c>
      <c r="O845" t="s">
        <v>645</v>
      </c>
    </row>
    <row r="846" spans="1:15" ht="15">
      <c r="A846" s="14" t="s">
        <v>474</v>
      </c>
      <c r="B846" t="s">
        <v>114</v>
      </c>
      <c r="C846" t="s">
        <v>483</v>
      </c>
      <c r="D846" s="16">
        <v>0.76</v>
      </c>
      <c r="E846" s="16">
        <v>62.25</v>
      </c>
      <c r="F846" s="16">
        <v>-166.25</v>
      </c>
      <c r="G846">
        <v>4.936997554204807E-2</v>
      </c>
      <c r="H846" t="s">
        <v>484</v>
      </c>
      <c r="I846" t="s">
        <v>485</v>
      </c>
      <c r="J846">
        <v>2.5789207541717835E-2</v>
      </c>
      <c r="K846">
        <v>7.3384175601902968E-2</v>
      </c>
      <c r="L846">
        <v>2003</v>
      </c>
      <c r="M846">
        <v>2003</v>
      </c>
      <c r="N846" s="31">
        <v>37712</v>
      </c>
      <c r="O846" t="s">
        <v>645</v>
      </c>
    </row>
    <row r="847" spans="1:15" ht="15">
      <c r="A847" s="14" t="s">
        <v>474</v>
      </c>
      <c r="B847" t="s">
        <v>114</v>
      </c>
      <c r="C847" t="s">
        <v>483</v>
      </c>
      <c r="D847" s="16">
        <v>0.75</v>
      </c>
      <c r="E847" s="16">
        <v>62.25</v>
      </c>
      <c r="F847" s="16">
        <v>-166.75</v>
      </c>
      <c r="G847">
        <v>4.936997554204807E-2</v>
      </c>
      <c r="H847" t="s">
        <v>484</v>
      </c>
      <c r="I847" t="s">
        <v>485</v>
      </c>
      <c r="J847">
        <v>2.5789207541717835E-2</v>
      </c>
      <c r="K847">
        <v>7.3384175601902968E-2</v>
      </c>
      <c r="L847">
        <v>2003</v>
      </c>
      <c r="M847">
        <v>2003</v>
      </c>
      <c r="N847" s="31">
        <v>37712</v>
      </c>
      <c r="O847" t="s">
        <v>645</v>
      </c>
    </row>
    <row r="848" spans="1:15" ht="15">
      <c r="A848" s="14" t="s">
        <v>474</v>
      </c>
      <c r="B848" t="s">
        <v>114</v>
      </c>
      <c r="C848" t="s">
        <v>483</v>
      </c>
      <c r="D848" s="16">
        <v>1</v>
      </c>
      <c r="E848" s="16">
        <v>64.75</v>
      </c>
      <c r="F848" s="16">
        <v>-167.25</v>
      </c>
      <c r="G848">
        <v>4.936997554204807E-2</v>
      </c>
      <c r="H848" t="s">
        <v>484</v>
      </c>
      <c r="I848" t="s">
        <v>485</v>
      </c>
      <c r="J848">
        <v>2.5789207541717835E-2</v>
      </c>
      <c r="K848">
        <v>7.3384175601902968E-2</v>
      </c>
      <c r="L848">
        <v>2003</v>
      </c>
      <c r="M848">
        <v>2003</v>
      </c>
      <c r="N848" s="31">
        <v>37712</v>
      </c>
      <c r="O848" t="s">
        <v>645</v>
      </c>
    </row>
    <row r="849" spans="1:15" ht="15">
      <c r="A849" s="14" t="s">
        <v>474</v>
      </c>
      <c r="B849" t="s">
        <v>114</v>
      </c>
      <c r="C849" t="s">
        <v>483</v>
      </c>
      <c r="D849" s="16">
        <v>0.59</v>
      </c>
      <c r="E849" s="16">
        <v>62.25</v>
      </c>
      <c r="F849" s="16">
        <v>-167.25</v>
      </c>
      <c r="G849">
        <v>4.936997554204807E-2</v>
      </c>
      <c r="H849" t="s">
        <v>484</v>
      </c>
      <c r="I849" t="s">
        <v>485</v>
      </c>
      <c r="J849">
        <v>2.5789207541717835E-2</v>
      </c>
      <c r="K849">
        <v>7.3384175601902968E-2</v>
      </c>
      <c r="L849">
        <v>2003</v>
      </c>
      <c r="M849">
        <v>2003</v>
      </c>
      <c r="N849" s="31">
        <v>37712</v>
      </c>
      <c r="O849" t="s">
        <v>645</v>
      </c>
    </row>
    <row r="850" spans="1:15" ht="15">
      <c r="A850" s="14" t="s">
        <v>474</v>
      </c>
      <c r="B850" t="s">
        <v>114</v>
      </c>
      <c r="C850" t="s">
        <v>483</v>
      </c>
      <c r="D850" s="16">
        <v>1</v>
      </c>
      <c r="E850" s="16">
        <v>64.75</v>
      </c>
      <c r="F850" s="16">
        <v>-167.75</v>
      </c>
      <c r="G850">
        <v>4.936997554204807E-2</v>
      </c>
      <c r="H850" t="s">
        <v>484</v>
      </c>
      <c r="I850" t="s">
        <v>485</v>
      </c>
      <c r="J850">
        <v>2.5789207541717835E-2</v>
      </c>
      <c r="K850">
        <v>7.3384175601902968E-2</v>
      </c>
      <c r="L850">
        <v>2003</v>
      </c>
      <c r="M850">
        <v>2003</v>
      </c>
      <c r="N850" s="31">
        <v>37712</v>
      </c>
      <c r="O850" t="s">
        <v>645</v>
      </c>
    </row>
    <row r="851" spans="1:15" ht="15">
      <c r="A851" s="14" t="s">
        <v>474</v>
      </c>
      <c r="B851" t="s">
        <v>114</v>
      </c>
      <c r="C851" t="s">
        <v>483</v>
      </c>
      <c r="D851" s="16">
        <v>1</v>
      </c>
      <c r="E851" s="16">
        <v>64.75</v>
      </c>
      <c r="F851" s="16">
        <v>-166.75</v>
      </c>
      <c r="G851">
        <v>4.936997554204807E-2</v>
      </c>
      <c r="H851" t="s">
        <v>484</v>
      </c>
      <c r="I851" t="s">
        <v>485</v>
      </c>
      <c r="J851">
        <v>2.5789207541717835E-2</v>
      </c>
      <c r="K851">
        <v>7.3384175601902968E-2</v>
      </c>
      <c r="L851">
        <v>2003</v>
      </c>
      <c r="M851">
        <v>2003</v>
      </c>
      <c r="N851" s="31">
        <v>37712</v>
      </c>
      <c r="O851" t="s">
        <v>645</v>
      </c>
    </row>
    <row r="852" spans="1:15" ht="15">
      <c r="A852" s="14" t="s">
        <v>474</v>
      </c>
      <c r="B852" t="s">
        <v>114</v>
      </c>
      <c r="C852" t="s">
        <v>483</v>
      </c>
      <c r="D852" s="16">
        <v>0.96</v>
      </c>
      <c r="E852" s="16">
        <v>64.75</v>
      </c>
      <c r="F852" s="16">
        <v>-168.25</v>
      </c>
      <c r="G852">
        <v>4.936997554204807E-2</v>
      </c>
      <c r="H852" t="s">
        <v>484</v>
      </c>
      <c r="I852" t="s">
        <v>485</v>
      </c>
      <c r="J852">
        <v>2.5789207541717835E-2</v>
      </c>
      <c r="K852">
        <v>7.3384175601902968E-2</v>
      </c>
      <c r="L852">
        <v>2003</v>
      </c>
      <c r="M852">
        <v>2003</v>
      </c>
      <c r="N852" s="31">
        <v>37712</v>
      </c>
      <c r="O852" t="s">
        <v>645</v>
      </c>
    </row>
    <row r="853" spans="1:15" ht="15">
      <c r="A853" s="14" t="s">
        <v>474</v>
      </c>
      <c r="B853" t="s">
        <v>114</v>
      </c>
      <c r="C853" t="s">
        <v>483</v>
      </c>
      <c r="D853" s="16">
        <v>0.94</v>
      </c>
      <c r="E853" s="16">
        <v>64.75</v>
      </c>
      <c r="F853" s="16">
        <v>-168.75</v>
      </c>
      <c r="G853">
        <v>4.936997554204807E-2</v>
      </c>
      <c r="H853" t="s">
        <v>484</v>
      </c>
      <c r="I853" t="s">
        <v>485</v>
      </c>
      <c r="J853">
        <v>2.5789207541717835E-2</v>
      </c>
      <c r="K853">
        <v>7.3384175601902968E-2</v>
      </c>
      <c r="L853">
        <v>2003</v>
      </c>
      <c r="M853">
        <v>2003</v>
      </c>
      <c r="N853" s="31">
        <v>37712</v>
      </c>
      <c r="O853" t="s">
        <v>645</v>
      </c>
    </row>
    <row r="854" spans="1:15" ht="15">
      <c r="A854" s="14" t="s">
        <v>474</v>
      </c>
      <c r="B854" t="s">
        <v>114</v>
      </c>
      <c r="C854" t="s">
        <v>483</v>
      </c>
      <c r="D854" s="16">
        <v>0.94</v>
      </c>
      <c r="E854" s="16">
        <v>64.75</v>
      </c>
      <c r="F854" s="16">
        <v>-169.25</v>
      </c>
      <c r="G854">
        <v>4.936997554204807E-2</v>
      </c>
      <c r="H854" t="s">
        <v>484</v>
      </c>
      <c r="I854" t="s">
        <v>485</v>
      </c>
      <c r="J854">
        <v>2.5789207541717835E-2</v>
      </c>
      <c r="K854">
        <v>7.3384175601902968E-2</v>
      </c>
      <c r="L854">
        <v>2003</v>
      </c>
      <c r="M854">
        <v>2003</v>
      </c>
      <c r="N854" s="31">
        <v>37712</v>
      </c>
      <c r="O854" t="s">
        <v>645</v>
      </c>
    </row>
    <row r="855" spans="1:15" ht="15">
      <c r="A855" s="14" t="s">
        <v>474</v>
      </c>
      <c r="B855" t="s">
        <v>114</v>
      </c>
      <c r="C855" t="s">
        <v>483</v>
      </c>
      <c r="D855" s="16">
        <v>1</v>
      </c>
      <c r="E855" s="16">
        <v>64.25</v>
      </c>
      <c r="F855" s="16">
        <v>-171.25</v>
      </c>
      <c r="G855">
        <v>4.936997554204807E-2</v>
      </c>
      <c r="H855" t="s">
        <v>484</v>
      </c>
      <c r="I855" t="s">
        <v>485</v>
      </c>
      <c r="J855">
        <v>2.5789207541717835E-2</v>
      </c>
      <c r="K855">
        <v>7.3384175601902968E-2</v>
      </c>
      <c r="L855">
        <v>2003</v>
      </c>
      <c r="M855">
        <v>2003</v>
      </c>
      <c r="N855" s="31">
        <v>37712</v>
      </c>
      <c r="O855" t="s">
        <v>645</v>
      </c>
    </row>
    <row r="856" spans="1:15" ht="15">
      <c r="A856" s="14" t="s">
        <v>474</v>
      </c>
      <c r="B856" t="s">
        <v>114</v>
      </c>
      <c r="C856" t="s">
        <v>483</v>
      </c>
      <c r="D856" s="16">
        <v>0.96</v>
      </c>
      <c r="E856" s="16">
        <v>64.75</v>
      </c>
      <c r="F856" s="16">
        <v>-169.75</v>
      </c>
      <c r="G856">
        <v>4.936997554204807E-2</v>
      </c>
      <c r="H856" t="s">
        <v>484</v>
      </c>
      <c r="I856" t="s">
        <v>485</v>
      </c>
      <c r="J856">
        <v>2.5789207541717835E-2</v>
      </c>
      <c r="K856">
        <v>7.3384175601902968E-2</v>
      </c>
      <c r="L856">
        <v>2003</v>
      </c>
      <c r="M856">
        <v>2003</v>
      </c>
      <c r="N856" s="31">
        <v>37712</v>
      </c>
      <c r="O856" t="s">
        <v>645</v>
      </c>
    </row>
    <row r="857" spans="1:15" ht="15">
      <c r="A857" s="14" t="s">
        <v>474</v>
      </c>
      <c r="B857" t="s">
        <v>114</v>
      </c>
      <c r="C857" t="s">
        <v>483</v>
      </c>
      <c r="D857" s="16">
        <v>0.5</v>
      </c>
      <c r="E857" s="16">
        <v>62.25</v>
      </c>
      <c r="F857" s="16">
        <v>-167.75</v>
      </c>
      <c r="G857">
        <v>4.936997554204807E-2</v>
      </c>
      <c r="H857" t="s">
        <v>484</v>
      </c>
      <c r="I857" t="s">
        <v>485</v>
      </c>
      <c r="J857">
        <v>2.5789207541717835E-2</v>
      </c>
      <c r="K857">
        <v>7.3384175601902968E-2</v>
      </c>
      <c r="L857">
        <v>2003</v>
      </c>
      <c r="M857">
        <v>2003</v>
      </c>
      <c r="N857" s="31">
        <v>37712</v>
      </c>
      <c r="O857" t="s">
        <v>645</v>
      </c>
    </row>
    <row r="858" spans="1:15" ht="15">
      <c r="A858" s="14" t="s">
        <v>474</v>
      </c>
      <c r="B858" t="s">
        <v>114</v>
      </c>
      <c r="C858" t="s">
        <v>483</v>
      </c>
      <c r="D858" s="16">
        <v>0.5</v>
      </c>
      <c r="E858" s="16">
        <v>62.25</v>
      </c>
      <c r="F858" s="16">
        <v>-168.25</v>
      </c>
      <c r="G858">
        <v>4.936997554204807E-2</v>
      </c>
      <c r="H858" t="s">
        <v>484</v>
      </c>
      <c r="I858" t="s">
        <v>485</v>
      </c>
      <c r="J858">
        <v>2.5789207541717835E-2</v>
      </c>
      <c r="K858">
        <v>7.3384175601902968E-2</v>
      </c>
      <c r="L858">
        <v>2003</v>
      </c>
      <c r="M858">
        <v>2003</v>
      </c>
      <c r="N858" s="31">
        <v>37712</v>
      </c>
      <c r="O858" t="s">
        <v>645</v>
      </c>
    </row>
    <row r="859" spans="1:15" ht="15">
      <c r="A859" s="14" t="s">
        <v>474</v>
      </c>
      <c r="B859" t="s">
        <v>114</v>
      </c>
      <c r="C859" t="s">
        <v>483</v>
      </c>
      <c r="D859" s="16">
        <v>1</v>
      </c>
      <c r="E859" s="16">
        <v>63.25</v>
      </c>
      <c r="F859" s="16">
        <v>-168.75</v>
      </c>
      <c r="G859">
        <v>4.936997554204807E-2</v>
      </c>
      <c r="H859" t="s">
        <v>484</v>
      </c>
      <c r="I859" t="s">
        <v>485</v>
      </c>
      <c r="J859">
        <v>2.5789207541717835E-2</v>
      </c>
      <c r="K859">
        <v>7.3384175601902968E-2</v>
      </c>
      <c r="L859">
        <v>2003</v>
      </c>
      <c r="M859">
        <v>2003</v>
      </c>
      <c r="N859" s="31">
        <v>37712</v>
      </c>
      <c r="O859" t="s">
        <v>645</v>
      </c>
    </row>
    <row r="860" spans="1:15" ht="15">
      <c r="A860" s="14" t="s">
        <v>474</v>
      </c>
      <c r="B860" t="s">
        <v>114</v>
      </c>
      <c r="C860" t="s">
        <v>483</v>
      </c>
      <c r="D860" s="16">
        <v>0.6</v>
      </c>
      <c r="E860" s="16">
        <v>62.25</v>
      </c>
      <c r="F860" s="16">
        <v>-168.75</v>
      </c>
      <c r="G860">
        <v>4.936997554204807E-2</v>
      </c>
      <c r="H860" t="s">
        <v>484</v>
      </c>
      <c r="I860" t="s">
        <v>485</v>
      </c>
      <c r="J860">
        <v>2.5789207541717835E-2</v>
      </c>
      <c r="K860">
        <v>7.3384175601902968E-2</v>
      </c>
      <c r="L860">
        <v>2003</v>
      </c>
      <c r="M860">
        <v>2003</v>
      </c>
      <c r="N860" s="31">
        <v>37712</v>
      </c>
      <c r="O860" t="s">
        <v>645</v>
      </c>
    </row>
    <row r="861" spans="1:15" ht="15">
      <c r="A861" s="14" t="s">
        <v>474</v>
      </c>
      <c r="B861" t="s">
        <v>114</v>
      </c>
      <c r="C861" t="s">
        <v>483</v>
      </c>
      <c r="D861" s="16">
        <v>0.95</v>
      </c>
      <c r="E861" s="16">
        <v>63.25</v>
      </c>
      <c r="F861" s="16">
        <v>-173.75</v>
      </c>
      <c r="G861">
        <v>4.936997554204807E-2</v>
      </c>
      <c r="H861" t="s">
        <v>484</v>
      </c>
      <c r="I861" t="s">
        <v>485</v>
      </c>
      <c r="J861">
        <v>2.5789207541717835E-2</v>
      </c>
      <c r="K861">
        <v>7.3384175601902968E-2</v>
      </c>
      <c r="L861">
        <v>2003</v>
      </c>
      <c r="M861">
        <v>2003</v>
      </c>
      <c r="N861" s="31">
        <v>37712</v>
      </c>
      <c r="O861" t="s">
        <v>645</v>
      </c>
    </row>
    <row r="862" spans="1:15" ht="15">
      <c r="A862" s="14" t="s">
        <v>474</v>
      </c>
      <c r="B862" t="s">
        <v>114</v>
      </c>
      <c r="C862" t="s">
        <v>483</v>
      </c>
      <c r="D862" s="16">
        <v>0.96</v>
      </c>
      <c r="E862" s="16">
        <v>64.75</v>
      </c>
      <c r="F862" s="16">
        <v>-170.25</v>
      </c>
      <c r="G862">
        <v>4.936997554204807E-2</v>
      </c>
      <c r="H862" t="s">
        <v>484</v>
      </c>
      <c r="I862" t="s">
        <v>485</v>
      </c>
      <c r="J862">
        <v>2.5789207541717835E-2</v>
      </c>
      <c r="K862">
        <v>7.3384175601902968E-2</v>
      </c>
      <c r="L862">
        <v>2003</v>
      </c>
      <c r="M862">
        <v>2003</v>
      </c>
      <c r="N862" s="31">
        <v>37712</v>
      </c>
      <c r="O862" t="s">
        <v>645</v>
      </c>
    </row>
    <row r="863" spans="1:15" ht="15">
      <c r="A863" s="14" t="s">
        <v>474</v>
      </c>
      <c r="B863" t="s">
        <v>114</v>
      </c>
      <c r="C863" t="s">
        <v>483</v>
      </c>
      <c r="D863" s="16">
        <v>0.7</v>
      </c>
      <c r="E863" s="16">
        <v>62.25</v>
      </c>
      <c r="F863" s="16">
        <v>-169.25</v>
      </c>
      <c r="G863">
        <v>4.936997554204807E-2</v>
      </c>
      <c r="H863" t="s">
        <v>484</v>
      </c>
      <c r="I863" t="s">
        <v>485</v>
      </c>
      <c r="J863">
        <v>2.5789207541717835E-2</v>
      </c>
      <c r="K863">
        <v>7.3384175601902968E-2</v>
      </c>
      <c r="L863">
        <v>2003</v>
      </c>
      <c r="M863">
        <v>2003</v>
      </c>
      <c r="N863" s="31">
        <v>37712</v>
      </c>
      <c r="O863" t="s">
        <v>645</v>
      </c>
    </row>
    <row r="864" spans="1:15" ht="15">
      <c r="A864" s="14" t="s">
        <v>474</v>
      </c>
      <c r="B864" t="s">
        <v>114</v>
      </c>
      <c r="C864" t="s">
        <v>483</v>
      </c>
      <c r="D864" s="16">
        <v>0.88</v>
      </c>
      <c r="E864" s="16">
        <v>62.25</v>
      </c>
      <c r="F864" s="16">
        <v>-169.75</v>
      </c>
      <c r="G864">
        <v>4.936997554204807E-2</v>
      </c>
      <c r="H864" t="s">
        <v>484</v>
      </c>
      <c r="I864" t="s">
        <v>485</v>
      </c>
      <c r="J864">
        <v>2.5789207541717835E-2</v>
      </c>
      <c r="K864">
        <v>7.3384175601902968E-2</v>
      </c>
      <c r="L864">
        <v>2003</v>
      </c>
      <c r="M864">
        <v>2003</v>
      </c>
      <c r="N864" s="31">
        <v>37712</v>
      </c>
      <c r="O864" t="s">
        <v>645</v>
      </c>
    </row>
    <row r="865" spans="1:15" ht="15">
      <c r="A865" s="14" t="s">
        <v>474</v>
      </c>
      <c r="B865" t="s">
        <v>114</v>
      </c>
      <c r="C865" t="s">
        <v>483</v>
      </c>
      <c r="D865" s="16">
        <v>1</v>
      </c>
      <c r="E865" s="16">
        <v>63.75</v>
      </c>
      <c r="F865" s="16">
        <v>-171.25</v>
      </c>
      <c r="G865">
        <v>4.936997554204807E-2</v>
      </c>
      <c r="H865" t="s">
        <v>484</v>
      </c>
      <c r="I865" t="s">
        <v>485</v>
      </c>
      <c r="J865">
        <v>2.5789207541717835E-2</v>
      </c>
      <c r="K865">
        <v>7.3384175601902968E-2</v>
      </c>
      <c r="L865">
        <v>2003</v>
      </c>
      <c r="M865">
        <v>2003</v>
      </c>
      <c r="N865" s="31">
        <v>37712</v>
      </c>
      <c r="O865" t="s">
        <v>645</v>
      </c>
    </row>
    <row r="866" spans="1:15" ht="15">
      <c r="A866" s="14" t="s">
        <v>474</v>
      </c>
      <c r="B866" t="s">
        <v>114</v>
      </c>
      <c r="C866" t="s">
        <v>483</v>
      </c>
      <c r="D866" s="16">
        <v>1</v>
      </c>
      <c r="E866" s="16">
        <v>62.75</v>
      </c>
      <c r="F866" s="16">
        <v>-172.25</v>
      </c>
      <c r="G866">
        <v>4.936997554204807E-2</v>
      </c>
      <c r="H866" t="s">
        <v>484</v>
      </c>
      <c r="I866" t="s">
        <v>485</v>
      </c>
      <c r="J866">
        <v>2.5789207541717835E-2</v>
      </c>
      <c r="K866">
        <v>7.3384175601902968E-2</v>
      </c>
      <c r="L866">
        <v>2003</v>
      </c>
      <c r="M866">
        <v>2003</v>
      </c>
      <c r="N866" s="31">
        <v>37712</v>
      </c>
      <c r="O866" t="s">
        <v>645</v>
      </c>
    </row>
    <row r="867" spans="1:15" ht="15">
      <c r="A867" s="14" t="s">
        <v>474</v>
      </c>
      <c r="B867" t="s">
        <v>114</v>
      </c>
      <c r="C867" t="s">
        <v>483</v>
      </c>
      <c r="D867" s="16">
        <v>1</v>
      </c>
      <c r="E867" s="16">
        <v>63.75</v>
      </c>
      <c r="F867" s="16">
        <v>-170.75</v>
      </c>
      <c r="G867">
        <v>4.936997554204807E-2</v>
      </c>
      <c r="H867" t="s">
        <v>484</v>
      </c>
      <c r="I867" t="s">
        <v>485</v>
      </c>
      <c r="J867">
        <v>2.5789207541717835E-2</v>
      </c>
      <c r="K867">
        <v>7.3384175601902968E-2</v>
      </c>
      <c r="L867">
        <v>2003</v>
      </c>
      <c r="M867">
        <v>2003</v>
      </c>
      <c r="N867" s="31">
        <v>37712</v>
      </c>
      <c r="O867" t="s">
        <v>645</v>
      </c>
    </row>
    <row r="868" spans="1:15" ht="15">
      <c r="A868" s="14" t="s">
        <v>474</v>
      </c>
      <c r="B868" t="s">
        <v>114</v>
      </c>
      <c r="C868" t="s">
        <v>483</v>
      </c>
      <c r="D868" s="16">
        <v>1</v>
      </c>
      <c r="E868" s="16">
        <v>63.75</v>
      </c>
      <c r="F868" s="16">
        <v>-171.75</v>
      </c>
      <c r="G868">
        <v>4.936997554204807E-2</v>
      </c>
      <c r="H868" t="s">
        <v>484</v>
      </c>
      <c r="I868" t="s">
        <v>485</v>
      </c>
      <c r="J868">
        <v>2.5789207541717835E-2</v>
      </c>
      <c r="K868">
        <v>7.3384175601902968E-2</v>
      </c>
      <c r="L868">
        <v>2003</v>
      </c>
      <c r="M868">
        <v>2003</v>
      </c>
      <c r="N868" s="31">
        <v>37712</v>
      </c>
      <c r="O868" t="s">
        <v>645</v>
      </c>
    </row>
    <row r="869" spans="1:15" ht="15">
      <c r="A869" s="14" t="s">
        <v>474</v>
      </c>
      <c r="B869" t="s">
        <v>114</v>
      </c>
      <c r="C869" t="s">
        <v>483</v>
      </c>
      <c r="D869" s="16">
        <v>1</v>
      </c>
      <c r="E869" s="16">
        <v>63.75</v>
      </c>
      <c r="F869" s="16">
        <v>-170.25</v>
      </c>
      <c r="G869">
        <v>4.936997554204807E-2</v>
      </c>
      <c r="H869" t="s">
        <v>484</v>
      </c>
      <c r="I869" t="s">
        <v>485</v>
      </c>
      <c r="J869">
        <v>2.5789207541717835E-2</v>
      </c>
      <c r="K869">
        <v>7.3384175601902968E-2</v>
      </c>
      <c r="L869">
        <v>2003</v>
      </c>
      <c r="M869">
        <v>2003</v>
      </c>
      <c r="N869" s="31">
        <v>37712</v>
      </c>
      <c r="O869" t="s">
        <v>645</v>
      </c>
    </row>
    <row r="870" spans="1:15" ht="15">
      <c r="A870" s="14" t="s">
        <v>474</v>
      </c>
      <c r="B870" t="s">
        <v>114</v>
      </c>
      <c r="C870" t="s">
        <v>483</v>
      </c>
      <c r="D870" s="16">
        <v>0.99</v>
      </c>
      <c r="E870" s="16">
        <v>63.25</v>
      </c>
      <c r="F870" s="16">
        <v>-172.25</v>
      </c>
      <c r="G870">
        <v>4.936997554204807E-2</v>
      </c>
      <c r="H870" t="s">
        <v>484</v>
      </c>
      <c r="I870" t="s">
        <v>485</v>
      </c>
      <c r="J870">
        <v>2.5789207541717835E-2</v>
      </c>
      <c r="K870">
        <v>7.3384175601902968E-2</v>
      </c>
      <c r="L870">
        <v>2003</v>
      </c>
      <c r="M870">
        <v>2003</v>
      </c>
      <c r="N870" s="31">
        <v>37712</v>
      </c>
      <c r="O870" t="s">
        <v>645</v>
      </c>
    </row>
    <row r="871" spans="1:15" ht="15">
      <c r="A871" s="14" t="s">
        <v>474</v>
      </c>
      <c r="B871" t="s">
        <v>114</v>
      </c>
      <c r="C871" t="s">
        <v>483</v>
      </c>
      <c r="D871" s="16">
        <v>1</v>
      </c>
      <c r="E871" s="16">
        <v>63.25</v>
      </c>
      <c r="F871" s="16">
        <v>-169.25</v>
      </c>
      <c r="G871">
        <v>4.936997554204807E-2</v>
      </c>
      <c r="H871" t="s">
        <v>484</v>
      </c>
      <c r="I871" t="s">
        <v>485</v>
      </c>
      <c r="J871">
        <v>2.5789207541717835E-2</v>
      </c>
      <c r="K871">
        <v>7.3384175601902968E-2</v>
      </c>
      <c r="L871">
        <v>2003</v>
      </c>
      <c r="M871">
        <v>2003</v>
      </c>
      <c r="N871" s="31">
        <v>37712</v>
      </c>
      <c r="O871" t="s">
        <v>645</v>
      </c>
    </row>
    <row r="872" spans="1:15" ht="15">
      <c r="A872" s="14" t="s">
        <v>474</v>
      </c>
      <c r="B872" t="s">
        <v>114</v>
      </c>
      <c r="C872" t="s">
        <v>483</v>
      </c>
      <c r="D872" s="16">
        <v>0.99</v>
      </c>
      <c r="E872" s="16">
        <v>63.75</v>
      </c>
      <c r="F872" s="16">
        <v>-172.75</v>
      </c>
      <c r="G872">
        <v>4.936997554204807E-2</v>
      </c>
      <c r="H872" t="s">
        <v>484</v>
      </c>
      <c r="I872" t="s">
        <v>485</v>
      </c>
      <c r="J872">
        <v>2.5789207541717835E-2</v>
      </c>
      <c r="K872">
        <v>7.3384175601902968E-2</v>
      </c>
      <c r="L872">
        <v>2003</v>
      </c>
      <c r="M872">
        <v>2003</v>
      </c>
      <c r="N872" s="31">
        <v>37712</v>
      </c>
      <c r="O872" t="s">
        <v>645</v>
      </c>
    </row>
    <row r="873" spans="1:15" ht="15">
      <c r="A873" s="14" t="s">
        <v>474</v>
      </c>
      <c r="B873" t="s">
        <v>114</v>
      </c>
      <c r="C873" t="s">
        <v>483</v>
      </c>
      <c r="D873" s="16">
        <v>1</v>
      </c>
      <c r="E873" s="16">
        <v>62.25</v>
      </c>
      <c r="F873" s="16">
        <v>-172.75</v>
      </c>
      <c r="G873">
        <v>4.936997554204807E-2</v>
      </c>
      <c r="H873" t="s">
        <v>484</v>
      </c>
      <c r="I873" t="s">
        <v>485</v>
      </c>
      <c r="J873">
        <v>2.5789207541717835E-2</v>
      </c>
      <c r="K873">
        <v>7.3384175601902968E-2</v>
      </c>
      <c r="L873">
        <v>2003</v>
      </c>
      <c r="M873">
        <v>2003</v>
      </c>
      <c r="N873" s="31">
        <v>37712</v>
      </c>
      <c r="O873" t="s">
        <v>645</v>
      </c>
    </row>
    <row r="874" spans="1:15" ht="15">
      <c r="A874" s="14" t="s">
        <v>474</v>
      </c>
      <c r="B874" t="s">
        <v>114</v>
      </c>
      <c r="C874" t="s">
        <v>483</v>
      </c>
      <c r="D874" s="16">
        <v>1</v>
      </c>
      <c r="E874" s="16">
        <v>62.25</v>
      </c>
      <c r="F874" s="16">
        <v>-173.25</v>
      </c>
      <c r="G874">
        <v>4.936997554204807E-2</v>
      </c>
      <c r="H874" t="s">
        <v>484</v>
      </c>
      <c r="I874" t="s">
        <v>485</v>
      </c>
      <c r="J874">
        <v>2.5789207541717835E-2</v>
      </c>
      <c r="K874">
        <v>7.3384175601902968E-2</v>
      </c>
      <c r="L874">
        <v>2003</v>
      </c>
      <c r="M874">
        <v>2003</v>
      </c>
      <c r="N874" s="31">
        <v>37712</v>
      </c>
      <c r="O874" t="s">
        <v>645</v>
      </c>
    </row>
    <row r="875" spans="1:15" ht="15">
      <c r="A875" s="14" t="s">
        <v>474</v>
      </c>
      <c r="B875" t="s">
        <v>114</v>
      </c>
      <c r="C875" t="s">
        <v>483</v>
      </c>
      <c r="D875" s="16">
        <v>1</v>
      </c>
      <c r="E875" s="16">
        <v>62.25</v>
      </c>
      <c r="F875" s="16">
        <v>-173.75</v>
      </c>
      <c r="G875">
        <v>4.936997554204807E-2</v>
      </c>
      <c r="H875" t="s">
        <v>484</v>
      </c>
      <c r="I875" t="s">
        <v>485</v>
      </c>
      <c r="J875">
        <v>2.5789207541717835E-2</v>
      </c>
      <c r="K875">
        <v>7.3384175601902968E-2</v>
      </c>
      <c r="L875">
        <v>2003</v>
      </c>
      <c r="M875">
        <v>2003</v>
      </c>
      <c r="N875" s="31">
        <v>37712</v>
      </c>
      <c r="O875" t="s">
        <v>645</v>
      </c>
    </row>
    <row r="876" spans="1:15" ht="15">
      <c r="A876" s="14" t="s">
        <v>474</v>
      </c>
      <c r="B876" t="s">
        <v>114</v>
      </c>
      <c r="C876" t="s">
        <v>483</v>
      </c>
      <c r="D876" s="16">
        <v>1</v>
      </c>
      <c r="E876" s="16">
        <v>62.25</v>
      </c>
      <c r="F876" s="16">
        <v>-172.25</v>
      </c>
      <c r="G876">
        <v>4.936997554204807E-2</v>
      </c>
      <c r="H876" t="s">
        <v>484</v>
      </c>
      <c r="I876" t="s">
        <v>485</v>
      </c>
      <c r="J876">
        <v>2.5789207541717835E-2</v>
      </c>
      <c r="K876">
        <v>7.3384175601902968E-2</v>
      </c>
      <c r="L876">
        <v>2003</v>
      </c>
      <c r="M876">
        <v>2003</v>
      </c>
      <c r="N876" s="31">
        <v>37712</v>
      </c>
      <c r="O876" t="s">
        <v>645</v>
      </c>
    </row>
    <row r="877" spans="1:15" ht="15">
      <c r="A877" s="14" t="s">
        <v>474</v>
      </c>
      <c r="B877" t="s">
        <v>114</v>
      </c>
      <c r="C877" t="s">
        <v>483</v>
      </c>
      <c r="D877" s="16">
        <v>1</v>
      </c>
      <c r="E877" s="16">
        <v>64.25</v>
      </c>
      <c r="F877" s="16">
        <v>-171.75</v>
      </c>
      <c r="G877">
        <v>4.936997554204807E-2</v>
      </c>
      <c r="H877" t="s">
        <v>484</v>
      </c>
      <c r="I877" t="s">
        <v>485</v>
      </c>
      <c r="J877">
        <v>2.5789207541717835E-2</v>
      </c>
      <c r="K877">
        <v>7.3384175601902968E-2</v>
      </c>
      <c r="L877">
        <v>2003</v>
      </c>
      <c r="M877">
        <v>2003</v>
      </c>
      <c r="N877" s="31">
        <v>37712</v>
      </c>
      <c r="O877" t="s">
        <v>645</v>
      </c>
    </row>
    <row r="878" spans="1:15" ht="15">
      <c r="A878" s="14" t="s">
        <v>474</v>
      </c>
      <c r="B878" t="s">
        <v>114</v>
      </c>
      <c r="C878" t="s">
        <v>483</v>
      </c>
      <c r="D878" s="16">
        <v>0.97</v>
      </c>
      <c r="E878" s="16">
        <v>64.75</v>
      </c>
      <c r="F878" s="16">
        <v>-170.75</v>
      </c>
      <c r="G878">
        <v>4.936997554204807E-2</v>
      </c>
      <c r="H878" t="s">
        <v>484</v>
      </c>
      <c r="I878" t="s">
        <v>485</v>
      </c>
      <c r="J878">
        <v>2.5789207541717835E-2</v>
      </c>
      <c r="K878">
        <v>7.3384175601902968E-2</v>
      </c>
      <c r="L878">
        <v>2003</v>
      </c>
      <c r="M878">
        <v>2003</v>
      </c>
      <c r="N878" s="31">
        <v>37712</v>
      </c>
      <c r="O878" t="s">
        <v>645</v>
      </c>
    </row>
    <row r="879" spans="1:15" ht="15">
      <c r="A879" s="14" t="s">
        <v>474</v>
      </c>
      <c r="B879" t="s">
        <v>114</v>
      </c>
      <c r="C879" t="s">
        <v>483</v>
      </c>
      <c r="D879" s="16">
        <v>1</v>
      </c>
      <c r="E879" s="16">
        <v>63.25</v>
      </c>
      <c r="F879" s="16">
        <v>-169.75</v>
      </c>
      <c r="G879">
        <v>4.936997554204807E-2</v>
      </c>
      <c r="H879" t="s">
        <v>484</v>
      </c>
      <c r="I879" t="s">
        <v>485</v>
      </c>
      <c r="J879">
        <v>2.5789207541717835E-2</v>
      </c>
      <c r="K879">
        <v>7.3384175601902968E-2</v>
      </c>
      <c r="L879">
        <v>2003</v>
      </c>
      <c r="M879">
        <v>2003</v>
      </c>
      <c r="N879" s="31">
        <v>37712</v>
      </c>
      <c r="O879" t="s">
        <v>645</v>
      </c>
    </row>
    <row r="880" spans="1:15" ht="15">
      <c r="A880" s="14" t="s">
        <v>474</v>
      </c>
      <c r="B880" t="s">
        <v>114</v>
      </c>
      <c r="C880" t="s">
        <v>483</v>
      </c>
      <c r="D880" s="16">
        <v>0.57999999999999996</v>
      </c>
      <c r="E880" s="16">
        <v>62.75</v>
      </c>
      <c r="F880" s="16">
        <v>-165.75</v>
      </c>
      <c r="G880">
        <v>4.936997554204807E-2</v>
      </c>
      <c r="H880" t="s">
        <v>484</v>
      </c>
      <c r="I880" t="s">
        <v>485</v>
      </c>
      <c r="J880">
        <v>2.5789207541717835E-2</v>
      </c>
      <c r="K880">
        <v>7.3384175601902968E-2</v>
      </c>
      <c r="L880">
        <v>2003</v>
      </c>
      <c r="M880">
        <v>2003</v>
      </c>
      <c r="N880" s="31">
        <v>37712</v>
      </c>
      <c r="O880" t="s">
        <v>645</v>
      </c>
    </row>
    <row r="881" spans="1:15" ht="15">
      <c r="A881" s="14" t="s">
        <v>474</v>
      </c>
      <c r="B881" t="s">
        <v>114</v>
      </c>
      <c r="C881" t="s">
        <v>483</v>
      </c>
      <c r="D881" s="16">
        <v>0.66</v>
      </c>
      <c r="E881" s="16">
        <v>62.25</v>
      </c>
      <c r="F881" s="16">
        <v>-165.75</v>
      </c>
      <c r="G881">
        <v>4.936997554204807E-2</v>
      </c>
      <c r="H881" t="s">
        <v>484</v>
      </c>
      <c r="I881" t="s">
        <v>485</v>
      </c>
      <c r="J881">
        <v>2.5789207541717835E-2</v>
      </c>
      <c r="K881">
        <v>7.3384175601902968E-2</v>
      </c>
      <c r="L881">
        <v>2003</v>
      </c>
      <c r="M881">
        <v>2003</v>
      </c>
      <c r="N881" s="31">
        <v>37712</v>
      </c>
      <c r="O881" t="s">
        <v>645</v>
      </c>
    </row>
    <row r="882" spans="1:15" ht="15">
      <c r="A882" s="14" t="s">
        <v>474</v>
      </c>
      <c r="B882" t="s">
        <v>114</v>
      </c>
      <c r="C882" t="s">
        <v>483</v>
      </c>
      <c r="D882" s="16">
        <v>1</v>
      </c>
      <c r="E882" s="16">
        <v>64.75</v>
      </c>
      <c r="F882" s="16">
        <v>-166.25</v>
      </c>
      <c r="G882">
        <v>4.936997554204807E-2</v>
      </c>
      <c r="H882" t="s">
        <v>484</v>
      </c>
      <c r="I882" t="s">
        <v>485</v>
      </c>
      <c r="J882">
        <v>2.5789207541717835E-2</v>
      </c>
      <c r="K882">
        <v>7.3384175601902968E-2</v>
      </c>
      <c r="L882">
        <v>2003</v>
      </c>
      <c r="M882">
        <v>2003</v>
      </c>
      <c r="N882" s="31">
        <v>37712</v>
      </c>
      <c r="O882" t="s">
        <v>645</v>
      </c>
    </row>
    <row r="883" spans="1:15" ht="15">
      <c r="A883" s="14" t="s">
        <v>474</v>
      </c>
      <c r="B883" t="s">
        <v>114</v>
      </c>
      <c r="C883" t="s">
        <v>483</v>
      </c>
      <c r="D883" s="16">
        <v>0.84</v>
      </c>
      <c r="E883" s="16">
        <v>63.25</v>
      </c>
      <c r="F883" s="16">
        <v>-165.75</v>
      </c>
      <c r="G883">
        <v>4.936997554204807E-2</v>
      </c>
      <c r="H883" t="s">
        <v>484</v>
      </c>
      <c r="I883" t="s">
        <v>485</v>
      </c>
      <c r="J883">
        <v>2.5789207541717835E-2</v>
      </c>
      <c r="K883">
        <v>7.3384175601902968E-2</v>
      </c>
      <c r="L883">
        <v>2003</v>
      </c>
      <c r="M883">
        <v>2003</v>
      </c>
      <c r="N883" s="31">
        <v>37712</v>
      </c>
      <c r="O883" t="s">
        <v>645</v>
      </c>
    </row>
    <row r="884" spans="1:15" ht="15">
      <c r="A884" s="14" t="s">
        <v>474</v>
      </c>
      <c r="B884" t="s">
        <v>114</v>
      </c>
      <c r="C884" t="s">
        <v>483</v>
      </c>
      <c r="D884" s="16">
        <v>1</v>
      </c>
      <c r="E884" s="16">
        <v>63.75</v>
      </c>
      <c r="F884" s="16">
        <v>-165.75</v>
      </c>
      <c r="G884">
        <v>4.936997554204807E-2</v>
      </c>
      <c r="H884" t="s">
        <v>484</v>
      </c>
      <c r="I884" t="s">
        <v>485</v>
      </c>
      <c r="J884">
        <v>2.5789207541717835E-2</v>
      </c>
      <c r="K884">
        <v>7.3384175601902968E-2</v>
      </c>
      <c r="L884">
        <v>2003</v>
      </c>
      <c r="M884">
        <v>2003</v>
      </c>
      <c r="N884" s="31">
        <v>37712</v>
      </c>
      <c r="O884" t="s">
        <v>645</v>
      </c>
    </row>
    <row r="885" spans="1:15" ht="15">
      <c r="A885" s="14" t="s">
        <v>474</v>
      </c>
      <c r="B885" t="s">
        <v>114</v>
      </c>
      <c r="C885" t="s">
        <v>483</v>
      </c>
      <c r="D885" s="16">
        <v>1</v>
      </c>
      <c r="E885" s="16">
        <v>62.75</v>
      </c>
      <c r="F885" s="16">
        <v>-170.25</v>
      </c>
      <c r="G885">
        <v>4.936997554204807E-2</v>
      </c>
      <c r="H885" t="s">
        <v>484</v>
      </c>
      <c r="I885" t="s">
        <v>485</v>
      </c>
      <c r="J885">
        <v>2.5789207541717835E-2</v>
      </c>
      <c r="K885">
        <v>7.3384175601902968E-2</v>
      </c>
      <c r="L885">
        <v>2003</v>
      </c>
      <c r="M885">
        <v>2003</v>
      </c>
      <c r="N885" s="31">
        <v>37712</v>
      </c>
      <c r="O885" t="s">
        <v>645</v>
      </c>
    </row>
    <row r="886" spans="1:15" ht="15">
      <c r="A886" s="14" t="s">
        <v>474</v>
      </c>
      <c r="B886" t="s">
        <v>114</v>
      </c>
      <c r="C886" t="s">
        <v>483</v>
      </c>
      <c r="D886" s="16">
        <v>1</v>
      </c>
      <c r="E886" s="16">
        <v>63.75</v>
      </c>
      <c r="F886" s="16">
        <v>-173.25</v>
      </c>
      <c r="G886">
        <v>4.936997554204807E-2</v>
      </c>
      <c r="H886" t="s">
        <v>484</v>
      </c>
      <c r="I886" t="s">
        <v>485</v>
      </c>
      <c r="J886">
        <v>2.5789207541717835E-2</v>
      </c>
      <c r="K886">
        <v>7.3384175601902968E-2</v>
      </c>
      <c r="L886">
        <v>2003</v>
      </c>
      <c r="M886">
        <v>2003</v>
      </c>
      <c r="N886" s="31">
        <v>37712</v>
      </c>
      <c r="O886" t="s">
        <v>645</v>
      </c>
    </row>
    <row r="887" spans="1:15" ht="15">
      <c r="A887" s="14" t="s">
        <v>474</v>
      </c>
      <c r="B887" t="s">
        <v>114</v>
      </c>
      <c r="C887" t="s">
        <v>483</v>
      </c>
      <c r="D887" s="16">
        <v>1</v>
      </c>
      <c r="E887" s="16">
        <v>64.25</v>
      </c>
      <c r="F887" s="16">
        <v>-165.75</v>
      </c>
      <c r="G887">
        <v>4.936997554204807E-2</v>
      </c>
      <c r="H887" t="s">
        <v>484</v>
      </c>
      <c r="I887" t="s">
        <v>485</v>
      </c>
      <c r="J887">
        <v>2.5789207541717835E-2</v>
      </c>
      <c r="K887">
        <v>7.3384175601902968E-2</v>
      </c>
      <c r="L887">
        <v>2003</v>
      </c>
      <c r="M887">
        <v>2003</v>
      </c>
      <c r="N887" s="31">
        <v>37712</v>
      </c>
      <c r="O887" t="s">
        <v>645</v>
      </c>
    </row>
    <row r="888" spans="1:15" ht="15">
      <c r="A888" s="14" t="s">
        <v>474</v>
      </c>
      <c r="B888" t="s">
        <v>114</v>
      </c>
      <c r="C888" t="s">
        <v>483</v>
      </c>
      <c r="D888" s="16">
        <v>1</v>
      </c>
      <c r="E888" s="16">
        <v>62.25</v>
      </c>
      <c r="F888" s="16">
        <v>-170.25</v>
      </c>
      <c r="G888">
        <v>4.936997554204807E-2</v>
      </c>
      <c r="H888" t="s">
        <v>484</v>
      </c>
      <c r="I888" t="s">
        <v>485</v>
      </c>
      <c r="J888">
        <v>2.5789207541717835E-2</v>
      </c>
      <c r="K888">
        <v>7.3384175601902968E-2</v>
      </c>
      <c r="L888">
        <v>2003</v>
      </c>
      <c r="M888">
        <v>2003</v>
      </c>
      <c r="N888" s="31">
        <v>37712</v>
      </c>
      <c r="O888" t="s">
        <v>645</v>
      </c>
    </row>
    <row r="889" spans="1:15" ht="15">
      <c r="A889" s="14" t="s">
        <v>474</v>
      </c>
      <c r="B889" t="s">
        <v>114</v>
      </c>
      <c r="C889" t="s">
        <v>483</v>
      </c>
      <c r="D889" s="16">
        <v>1</v>
      </c>
      <c r="E889" s="16">
        <v>63.25</v>
      </c>
      <c r="F889" s="16">
        <v>-170.25</v>
      </c>
      <c r="G889">
        <v>4.936997554204807E-2</v>
      </c>
      <c r="H889" t="s">
        <v>484</v>
      </c>
      <c r="I889" t="s">
        <v>485</v>
      </c>
      <c r="J889">
        <v>2.5789207541717835E-2</v>
      </c>
      <c r="K889">
        <v>7.3384175601902968E-2</v>
      </c>
      <c r="L889">
        <v>2003</v>
      </c>
      <c r="M889">
        <v>2003</v>
      </c>
      <c r="N889" s="31">
        <v>37712</v>
      </c>
      <c r="O889" t="s">
        <v>645</v>
      </c>
    </row>
    <row r="890" spans="1:15" ht="15">
      <c r="A890" s="14" t="s">
        <v>474</v>
      </c>
      <c r="B890" t="s">
        <v>114</v>
      </c>
      <c r="C890" t="s">
        <v>483</v>
      </c>
      <c r="D890" s="16">
        <v>1</v>
      </c>
      <c r="E890" s="16">
        <v>64.25</v>
      </c>
      <c r="F890" s="16">
        <v>-172.25</v>
      </c>
      <c r="G890">
        <v>4.936997554204807E-2</v>
      </c>
      <c r="H890" t="s">
        <v>484</v>
      </c>
      <c r="I890" t="s">
        <v>485</v>
      </c>
      <c r="J890">
        <v>2.5789207541717835E-2</v>
      </c>
      <c r="K890">
        <v>7.3384175601902968E-2</v>
      </c>
      <c r="L890">
        <v>2003</v>
      </c>
      <c r="M890">
        <v>2003</v>
      </c>
      <c r="N890" s="31">
        <v>37712</v>
      </c>
      <c r="O890" t="s">
        <v>645</v>
      </c>
    </row>
    <row r="891" spans="1:15" ht="15">
      <c r="A891" s="14" t="s">
        <v>474</v>
      </c>
      <c r="B891" t="s">
        <v>114</v>
      </c>
      <c r="C891" t="s">
        <v>475</v>
      </c>
      <c r="D891" s="16">
        <v>1</v>
      </c>
      <c r="E891" s="16">
        <v>64.25</v>
      </c>
      <c r="F891" s="16">
        <v>-170.25</v>
      </c>
      <c r="G891">
        <v>3.0706836616454229E-2</v>
      </c>
      <c r="H891">
        <v>166</v>
      </c>
      <c r="I891" t="s">
        <v>131</v>
      </c>
      <c r="J891">
        <v>9.4872537659327922E-3</v>
      </c>
      <c r="K891">
        <v>5.5112977983777518E-2</v>
      </c>
      <c r="L891">
        <v>2003</v>
      </c>
      <c r="M891">
        <v>2003</v>
      </c>
      <c r="N891" s="31">
        <v>37712</v>
      </c>
      <c r="O891" t="s">
        <v>645</v>
      </c>
    </row>
    <row r="892" spans="1:15" ht="15">
      <c r="A892" s="14" t="s">
        <v>474</v>
      </c>
      <c r="B892" t="s">
        <v>114</v>
      </c>
      <c r="C892" t="s">
        <v>475</v>
      </c>
      <c r="D892" s="16">
        <v>1</v>
      </c>
      <c r="E892" s="16">
        <v>64.25</v>
      </c>
      <c r="F892" s="16">
        <v>-170.75</v>
      </c>
      <c r="G892">
        <v>3.0706836616454229E-2</v>
      </c>
      <c r="H892">
        <v>166</v>
      </c>
      <c r="I892" t="s">
        <v>131</v>
      </c>
      <c r="J892">
        <v>9.4872537659327922E-3</v>
      </c>
      <c r="K892">
        <v>5.5112977983777518E-2</v>
      </c>
      <c r="L892">
        <v>2003</v>
      </c>
      <c r="M892">
        <v>2003</v>
      </c>
      <c r="N892" s="31">
        <v>37712</v>
      </c>
      <c r="O892" t="s">
        <v>645</v>
      </c>
    </row>
    <row r="893" spans="1:15" ht="15">
      <c r="A893" s="14" t="s">
        <v>474</v>
      </c>
      <c r="B893" t="s">
        <v>114</v>
      </c>
      <c r="C893" t="s">
        <v>475</v>
      </c>
      <c r="D893" s="16">
        <v>1</v>
      </c>
      <c r="E893" s="16">
        <v>64.25</v>
      </c>
      <c r="F893" s="16">
        <v>-171.25</v>
      </c>
      <c r="G893">
        <v>3.0706836616454229E-2</v>
      </c>
      <c r="H893">
        <v>166</v>
      </c>
      <c r="I893" t="s">
        <v>131</v>
      </c>
      <c r="J893">
        <v>9.4872537659327922E-3</v>
      </c>
      <c r="K893">
        <v>5.5112977983777518E-2</v>
      </c>
      <c r="L893">
        <v>2003</v>
      </c>
      <c r="M893">
        <v>2003</v>
      </c>
      <c r="N893" s="31">
        <v>37712</v>
      </c>
      <c r="O893" t="s">
        <v>645</v>
      </c>
    </row>
    <row r="894" spans="1:15" ht="15">
      <c r="A894" s="14" t="s">
        <v>474</v>
      </c>
      <c r="B894" t="s">
        <v>114</v>
      </c>
      <c r="C894" t="s">
        <v>475</v>
      </c>
      <c r="D894" s="16">
        <v>0.96</v>
      </c>
      <c r="E894" s="16">
        <v>64.75</v>
      </c>
      <c r="F894" s="16">
        <v>-170.25</v>
      </c>
      <c r="G894">
        <v>3.0706836616454229E-2</v>
      </c>
      <c r="H894">
        <v>166</v>
      </c>
      <c r="I894" t="s">
        <v>131</v>
      </c>
      <c r="J894">
        <v>9.4872537659327922E-3</v>
      </c>
      <c r="K894">
        <v>5.5112977983777518E-2</v>
      </c>
      <c r="L894">
        <v>2003</v>
      </c>
      <c r="M894">
        <v>2003</v>
      </c>
      <c r="N894" s="31">
        <v>37712</v>
      </c>
      <c r="O894" t="s">
        <v>645</v>
      </c>
    </row>
    <row r="895" spans="1:15" ht="15">
      <c r="A895" s="14" t="s">
        <v>474</v>
      </c>
      <c r="B895" t="s">
        <v>114</v>
      </c>
      <c r="C895" t="s">
        <v>475</v>
      </c>
      <c r="D895" s="16">
        <v>1</v>
      </c>
      <c r="E895" s="16">
        <v>63.75</v>
      </c>
      <c r="F895" s="16">
        <v>-171.25</v>
      </c>
      <c r="G895">
        <v>3.0706836616454229E-2</v>
      </c>
      <c r="H895">
        <v>166</v>
      </c>
      <c r="I895" t="s">
        <v>131</v>
      </c>
      <c r="J895">
        <v>9.4872537659327922E-3</v>
      </c>
      <c r="K895">
        <v>5.5112977983777518E-2</v>
      </c>
      <c r="L895">
        <v>2003</v>
      </c>
      <c r="M895">
        <v>2003</v>
      </c>
      <c r="N895" s="31">
        <v>37712</v>
      </c>
      <c r="O895" t="s">
        <v>645</v>
      </c>
    </row>
    <row r="896" spans="1:15" ht="15">
      <c r="A896" s="14" t="s">
        <v>474</v>
      </c>
      <c r="B896" t="s">
        <v>114</v>
      </c>
      <c r="C896" t="s">
        <v>475</v>
      </c>
      <c r="D896" s="16">
        <v>1</v>
      </c>
      <c r="E896" s="16">
        <v>63.75</v>
      </c>
      <c r="F896" s="16">
        <v>-170.75</v>
      </c>
      <c r="G896">
        <v>3.0706836616454229E-2</v>
      </c>
      <c r="H896">
        <v>166</v>
      </c>
      <c r="I896" t="s">
        <v>131</v>
      </c>
      <c r="J896">
        <v>9.4872537659327922E-3</v>
      </c>
      <c r="K896">
        <v>5.5112977983777518E-2</v>
      </c>
      <c r="L896">
        <v>2003</v>
      </c>
      <c r="M896">
        <v>2003</v>
      </c>
      <c r="N896" s="31">
        <v>37712</v>
      </c>
      <c r="O896" t="s">
        <v>645</v>
      </c>
    </row>
    <row r="897" spans="1:15" ht="15">
      <c r="A897" s="14" t="s">
        <v>474</v>
      </c>
      <c r="B897" t="s">
        <v>114</v>
      </c>
      <c r="C897" t="s">
        <v>475</v>
      </c>
      <c r="D897" s="16">
        <v>1</v>
      </c>
      <c r="E897" s="16">
        <v>63.75</v>
      </c>
      <c r="F897" s="16">
        <v>-171.75</v>
      </c>
      <c r="G897">
        <v>3.0706836616454229E-2</v>
      </c>
      <c r="H897">
        <v>166</v>
      </c>
      <c r="I897" t="s">
        <v>131</v>
      </c>
      <c r="J897">
        <v>9.4872537659327922E-3</v>
      </c>
      <c r="K897">
        <v>5.5112977983777518E-2</v>
      </c>
      <c r="L897">
        <v>2003</v>
      </c>
      <c r="M897">
        <v>2003</v>
      </c>
      <c r="N897" s="31">
        <v>37712</v>
      </c>
      <c r="O897" t="s">
        <v>645</v>
      </c>
    </row>
    <row r="898" spans="1:15" ht="15">
      <c r="A898" s="14" t="s">
        <v>474</v>
      </c>
      <c r="B898" t="s">
        <v>114</v>
      </c>
      <c r="C898" t="s">
        <v>475</v>
      </c>
      <c r="D898" s="16">
        <v>1</v>
      </c>
      <c r="E898" s="16">
        <v>63.75</v>
      </c>
      <c r="F898" s="16">
        <v>-170.25</v>
      </c>
      <c r="G898">
        <v>3.0706836616454229E-2</v>
      </c>
      <c r="H898">
        <v>166</v>
      </c>
      <c r="I898" t="s">
        <v>131</v>
      </c>
      <c r="J898">
        <v>9.4872537659327922E-3</v>
      </c>
      <c r="K898">
        <v>5.5112977983777518E-2</v>
      </c>
      <c r="L898">
        <v>2003</v>
      </c>
      <c r="M898">
        <v>2003</v>
      </c>
      <c r="N898" s="31">
        <v>37712</v>
      </c>
      <c r="O898" t="s">
        <v>645</v>
      </c>
    </row>
    <row r="899" spans="1:15" ht="15">
      <c r="A899" s="14" t="s">
        <v>474</v>
      </c>
      <c r="B899" t="s">
        <v>114</v>
      </c>
      <c r="C899" t="s">
        <v>475</v>
      </c>
      <c r="D899" s="16">
        <v>1</v>
      </c>
      <c r="E899" s="16">
        <v>64.25</v>
      </c>
      <c r="F899" s="16">
        <v>-171.75</v>
      </c>
      <c r="G899">
        <v>3.0706836616454229E-2</v>
      </c>
      <c r="H899">
        <v>166</v>
      </c>
      <c r="I899" t="s">
        <v>131</v>
      </c>
      <c r="J899">
        <v>9.4872537659327922E-3</v>
      </c>
      <c r="K899">
        <v>5.5112977983777518E-2</v>
      </c>
      <c r="L899">
        <v>2003</v>
      </c>
      <c r="M899">
        <v>2003</v>
      </c>
      <c r="N899" s="31">
        <v>37712</v>
      </c>
      <c r="O899" t="s">
        <v>645</v>
      </c>
    </row>
    <row r="900" spans="1:15" ht="15">
      <c r="A900" s="14" t="s">
        <v>474</v>
      </c>
      <c r="B900" t="s">
        <v>114</v>
      </c>
      <c r="C900" t="s">
        <v>475</v>
      </c>
      <c r="D900" s="16">
        <v>1</v>
      </c>
      <c r="E900" s="16">
        <v>63.75</v>
      </c>
      <c r="F900" s="16">
        <v>-169.75</v>
      </c>
      <c r="G900">
        <v>3.0706836616454229E-2</v>
      </c>
      <c r="H900">
        <v>166</v>
      </c>
      <c r="I900" t="s">
        <v>131</v>
      </c>
      <c r="J900">
        <v>9.4872537659327922E-3</v>
      </c>
      <c r="K900">
        <v>5.5112977983777518E-2</v>
      </c>
      <c r="L900">
        <v>2003</v>
      </c>
      <c r="M900">
        <v>2003</v>
      </c>
      <c r="N900" s="31">
        <v>37712</v>
      </c>
      <c r="O900" t="s">
        <v>645</v>
      </c>
    </row>
    <row r="901" spans="1:15" ht="15">
      <c r="A901" s="14" t="s">
        <v>474</v>
      </c>
      <c r="B901" t="s">
        <v>114</v>
      </c>
      <c r="C901" t="s">
        <v>475</v>
      </c>
      <c r="D901" s="16">
        <v>1</v>
      </c>
      <c r="E901" s="16">
        <v>64.25</v>
      </c>
      <c r="F901" s="16">
        <v>-169.75</v>
      </c>
      <c r="G901">
        <v>3.0706836616454229E-2</v>
      </c>
      <c r="H901">
        <v>166</v>
      </c>
      <c r="I901" t="s">
        <v>131</v>
      </c>
      <c r="J901">
        <v>9.4872537659327922E-3</v>
      </c>
      <c r="K901">
        <v>5.5112977983777518E-2</v>
      </c>
      <c r="L901">
        <v>2003</v>
      </c>
      <c r="M901">
        <v>2003</v>
      </c>
      <c r="N901" s="31">
        <v>37712</v>
      </c>
      <c r="O901" t="s">
        <v>645</v>
      </c>
    </row>
    <row r="902" spans="1:15" ht="15">
      <c r="A902" s="14" t="s">
        <v>474</v>
      </c>
      <c r="B902" t="s">
        <v>114</v>
      </c>
      <c r="C902" t="s">
        <v>475</v>
      </c>
      <c r="D902" s="16">
        <v>0.97</v>
      </c>
      <c r="E902" s="16">
        <v>64.75</v>
      </c>
      <c r="F902" s="16">
        <v>-170.75</v>
      </c>
      <c r="G902">
        <v>3.0706836616454229E-2</v>
      </c>
      <c r="H902">
        <v>166</v>
      </c>
      <c r="I902" t="s">
        <v>131</v>
      </c>
      <c r="J902">
        <v>9.4872537659327922E-3</v>
      </c>
      <c r="K902">
        <v>5.5112977983777518E-2</v>
      </c>
      <c r="L902">
        <v>2003</v>
      </c>
      <c r="M902">
        <v>2003</v>
      </c>
      <c r="N902" s="31">
        <v>37712</v>
      </c>
      <c r="O902" t="s">
        <v>645</v>
      </c>
    </row>
    <row r="903" spans="1:15" ht="15">
      <c r="A903" s="14" t="s">
        <v>474</v>
      </c>
      <c r="B903" t="s">
        <v>114</v>
      </c>
      <c r="C903" t="s">
        <v>475</v>
      </c>
      <c r="D903" s="16">
        <v>0.96</v>
      </c>
      <c r="E903" s="16">
        <v>64.75</v>
      </c>
      <c r="F903" s="16">
        <v>-169.75</v>
      </c>
      <c r="G903">
        <v>3.0706836616454229E-2</v>
      </c>
      <c r="H903">
        <v>166</v>
      </c>
      <c r="I903" t="s">
        <v>131</v>
      </c>
      <c r="J903">
        <v>9.4872537659327922E-3</v>
      </c>
      <c r="K903">
        <v>5.5112977983777518E-2</v>
      </c>
      <c r="L903">
        <v>2003</v>
      </c>
      <c r="M903">
        <v>2003</v>
      </c>
      <c r="N903" s="31">
        <v>37712</v>
      </c>
      <c r="O903" t="s">
        <v>645</v>
      </c>
    </row>
    <row r="904" spans="1:15" ht="15">
      <c r="A904" s="14" t="s">
        <v>474</v>
      </c>
      <c r="B904" t="s">
        <v>114</v>
      </c>
      <c r="C904" t="s">
        <v>475</v>
      </c>
      <c r="D904" s="16">
        <v>1</v>
      </c>
      <c r="E904" s="16">
        <v>63.75</v>
      </c>
      <c r="F904" s="16">
        <v>-172.25</v>
      </c>
      <c r="G904">
        <v>3.0706836616454229E-2</v>
      </c>
      <c r="H904">
        <v>166</v>
      </c>
      <c r="I904" t="s">
        <v>131</v>
      </c>
      <c r="J904">
        <v>9.4872537659327922E-3</v>
      </c>
      <c r="K904">
        <v>5.5112977983777518E-2</v>
      </c>
      <c r="L904">
        <v>2003</v>
      </c>
      <c r="M904">
        <v>2003</v>
      </c>
      <c r="N904" s="31">
        <v>37712</v>
      </c>
      <c r="O904" t="s">
        <v>645</v>
      </c>
    </row>
    <row r="905" spans="1:15" ht="15">
      <c r="A905" s="14" t="s">
        <v>474</v>
      </c>
      <c r="B905" t="s">
        <v>114</v>
      </c>
      <c r="C905" t="s">
        <v>478</v>
      </c>
      <c r="D905" s="16">
        <v>1</v>
      </c>
      <c r="E905" s="16">
        <v>63.75</v>
      </c>
      <c r="F905" s="16">
        <v>-168.75</v>
      </c>
      <c r="G905">
        <v>0.12871785197761429</v>
      </c>
      <c r="H905">
        <v>846</v>
      </c>
      <c r="I905" t="s">
        <v>131</v>
      </c>
      <c r="J905">
        <v>2.4838080865245551E-2</v>
      </c>
      <c r="K905">
        <v>0.23222033578570081</v>
      </c>
      <c r="L905">
        <v>2003</v>
      </c>
      <c r="M905">
        <v>2003</v>
      </c>
      <c r="N905" s="31">
        <v>37712</v>
      </c>
      <c r="O905" t="s">
        <v>645</v>
      </c>
    </row>
    <row r="906" spans="1:15" ht="15">
      <c r="A906" s="14" t="s">
        <v>474</v>
      </c>
      <c r="B906" t="s">
        <v>114</v>
      </c>
      <c r="C906" t="s">
        <v>478</v>
      </c>
      <c r="D906" s="16">
        <v>1</v>
      </c>
      <c r="E906" s="16">
        <v>63.75</v>
      </c>
      <c r="F906" s="16">
        <v>-169.25</v>
      </c>
      <c r="G906">
        <v>0.12871785197761429</v>
      </c>
      <c r="H906">
        <v>846</v>
      </c>
      <c r="I906" t="s">
        <v>131</v>
      </c>
      <c r="J906">
        <v>2.4838080865245551E-2</v>
      </c>
      <c r="K906">
        <v>0.23222033578570081</v>
      </c>
      <c r="L906">
        <v>2003</v>
      </c>
      <c r="M906">
        <v>2003</v>
      </c>
      <c r="N906" s="31">
        <v>37712</v>
      </c>
      <c r="O906" t="s">
        <v>645</v>
      </c>
    </row>
    <row r="907" spans="1:15" ht="15">
      <c r="A907" s="14" t="s">
        <v>474</v>
      </c>
      <c r="B907" t="s">
        <v>114</v>
      </c>
      <c r="C907" t="s">
        <v>478</v>
      </c>
      <c r="D907" s="16">
        <v>1</v>
      </c>
      <c r="E907" s="16">
        <v>63.75</v>
      </c>
      <c r="F907" s="16">
        <v>-168.25</v>
      </c>
      <c r="G907">
        <v>0.12871785197761429</v>
      </c>
      <c r="H907">
        <v>846</v>
      </c>
      <c r="I907" t="s">
        <v>131</v>
      </c>
      <c r="J907">
        <v>2.4838080865245551E-2</v>
      </c>
      <c r="K907">
        <v>0.23222033578570081</v>
      </c>
      <c r="L907">
        <v>2003</v>
      </c>
      <c r="M907">
        <v>2003</v>
      </c>
      <c r="N907" s="31">
        <v>37712</v>
      </c>
      <c r="O907" t="s">
        <v>645</v>
      </c>
    </row>
    <row r="908" spans="1:15" ht="15">
      <c r="A908" s="14" t="s">
        <v>474</v>
      </c>
      <c r="B908" t="s">
        <v>114</v>
      </c>
      <c r="C908" t="s">
        <v>478</v>
      </c>
      <c r="D908" s="16">
        <v>0.98</v>
      </c>
      <c r="E908" s="16">
        <v>64.25</v>
      </c>
      <c r="F908" s="16">
        <v>-168.75</v>
      </c>
      <c r="G908">
        <v>0.12871785197761429</v>
      </c>
      <c r="H908">
        <v>846</v>
      </c>
      <c r="I908" t="s">
        <v>131</v>
      </c>
      <c r="J908">
        <v>2.4838080865245551E-2</v>
      </c>
      <c r="K908">
        <v>0.23222033578570081</v>
      </c>
      <c r="L908">
        <v>2003</v>
      </c>
      <c r="M908">
        <v>2003</v>
      </c>
      <c r="N908" s="31">
        <v>37712</v>
      </c>
      <c r="O908" t="s">
        <v>645</v>
      </c>
    </row>
    <row r="909" spans="1:15" ht="15">
      <c r="A909" s="14" t="s">
        <v>474</v>
      </c>
      <c r="B909" t="s">
        <v>114</v>
      </c>
      <c r="C909" t="s">
        <v>478</v>
      </c>
      <c r="D909" s="16">
        <v>0.98</v>
      </c>
      <c r="E909" s="16">
        <v>64.25</v>
      </c>
      <c r="F909" s="16">
        <v>-169.25</v>
      </c>
      <c r="G909">
        <v>0.12871785197761429</v>
      </c>
      <c r="H909">
        <v>846</v>
      </c>
      <c r="I909" t="s">
        <v>131</v>
      </c>
      <c r="J909">
        <v>2.4838080865245551E-2</v>
      </c>
      <c r="K909">
        <v>0.23222033578570081</v>
      </c>
      <c r="L909">
        <v>2003</v>
      </c>
      <c r="M909">
        <v>2003</v>
      </c>
      <c r="N909" s="31">
        <v>37712</v>
      </c>
      <c r="O909" t="s">
        <v>645</v>
      </c>
    </row>
    <row r="910" spans="1:15" ht="15">
      <c r="A910" s="14" t="s">
        <v>474</v>
      </c>
      <c r="B910" t="s">
        <v>114</v>
      </c>
      <c r="C910" t="s">
        <v>478</v>
      </c>
      <c r="D910" s="16">
        <v>0.94</v>
      </c>
      <c r="E910" s="16">
        <v>64.75</v>
      </c>
      <c r="F910" s="16">
        <v>-168.75</v>
      </c>
      <c r="G910">
        <v>0.12871785197761429</v>
      </c>
      <c r="H910">
        <v>846</v>
      </c>
      <c r="I910" t="s">
        <v>131</v>
      </c>
      <c r="J910">
        <v>2.4838080865245551E-2</v>
      </c>
      <c r="K910">
        <v>0.23222033578570081</v>
      </c>
      <c r="L910">
        <v>2003</v>
      </c>
      <c r="M910">
        <v>2003</v>
      </c>
      <c r="N910" s="31">
        <v>37712</v>
      </c>
      <c r="O910" t="s">
        <v>645</v>
      </c>
    </row>
    <row r="911" spans="1:15" ht="15">
      <c r="A911" s="14" t="s">
        <v>474</v>
      </c>
      <c r="B911" t="s">
        <v>114</v>
      </c>
      <c r="C911" t="s">
        <v>478</v>
      </c>
      <c r="D911" s="16">
        <v>0.94</v>
      </c>
      <c r="E911" s="16">
        <v>64.75</v>
      </c>
      <c r="F911" s="16">
        <v>-169.25</v>
      </c>
      <c r="G911">
        <v>0.12871785197761429</v>
      </c>
      <c r="H911">
        <v>846</v>
      </c>
      <c r="I911" t="s">
        <v>131</v>
      </c>
      <c r="J911">
        <v>2.4838080865245551E-2</v>
      </c>
      <c r="K911">
        <v>0.23222033578570081</v>
      </c>
      <c r="L911">
        <v>2003</v>
      </c>
      <c r="M911">
        <v>2003</v>
      </c>
      <c r="N911" s="31">
        <v>37712</v>
      </c>
      <c r="O911" t="s">
        <v>645</v>
      </c>
    </row>
    <row r="912" spans="1:15" ht="15">
      <c r="A912" s="14" t="s">
        <v>474</v>
      </c>
      <c r="B912" t="s">
        <v>114</v>
      </c>
      <c r="C912" t="s">
        <v>478</v>
      </c>
      <c r="D912" s="16">
        <v>0.99</v>
      </c>
      <c r="E912" s="16">
        <v>64.25</v>
      </c>
      <c r="F912" s="16">
        <v>-168.25</v>
      </c>
      <c r="G912">
        <v>0.12871785197761429</v>
      </c>
      <c r="H912">
        <v>846</v>
      </c>
      <c r="I912" t="s">
        <v>131</v>
      </c>
      <c r="J912">
        <v>2.4838080865245551E-2</v>
      </c>
      <c r="K912">
        <v>0.23222033578570081</v>
      </c>
      <c r="L912">
        <v>2003</v>
      </c>
      <c r="M912">
        <v>2003</v>
      </c>
      <c r="N912" s="31">
        <v>37712</v>
      </c>
      <c r="O912" t="s">
        <v>645</v>
      </c>
    </row>
    <row r="913" spans="1:15" ht="15">
      <c r="A913" s="14" t="s">
        <v>474</v>
      </c>
      <c r="B913" t="s">
        <v>114</v>
      </c>
      <c r="C913" t="s">
        <v>478</v>
      </c>
      <c r="D913" s="16">
        <v>0.96</v>
      </c>
      <c r="E913" s="16">
        <v>64.75</v>
      </c>
      <c r="F913" s="16">
        <v>-168.25</v>
      </c>
      <c r="G913">
        <v>0.12871785197761429</v>
      </c>
      <c r="H913">
        <v>846</v>
      </c>
      <c r="I913" t="s">
        <v>131</v>
      </c>
      <c r="J913">
        <v>2.4838080865245551E-2</v>
      </c>
      <c r="K913">
        <v>0.23222033578570081</v>
      </c>
      <c r="L913">
        <v>2003</v>
      </c>
      <c r="M913">
        <v>2003</v>
      </c>
      <c r="N913" s="31">
        <v>37712</v>
      </c>
      <c r="O913" t="s">
        <v>645</v>
      </c>
    </row>
    <row r="914" spans="1:15" ht="15">
      <c r="A914" s="14" t="s">
        <v>474</v>
      </c>
      <c r="B914" t="s">
        <v>114</v>
      </c>
      <c r="C914" t="s">
        <v>478</v>
      </c>
      <c r="D914" s="16">
        <v>1</v>
      </c>
      <c r="E914" s="16">
        <v>64.25</v>
      </c>
      <c r="F914" s="16">
        <v>-169.75</v>
      </c>
      <c r="G914">
        <v>0.12871785197761429</v>
      </c>
      <c r="H914">
        <v>846</v>
      </c>
      <c r="I914" t="s">
        <v>131</v>
      </c>
      <c r="J914">
        <v>2.4838080865245551E-2</v>
      </c>
      <c r="K914">
        <v>0.23222033578570081</v>
      </c>
      <c r="L914">
        <v>2003</v>
      </c>
      <c r="M914">
        <v>2003</v>
      </c>
      <c r="N914" s="31">
        <v>37712</v>
      </c>
      <c r="O914" t="s">
        <v>645</v>
      </c>
    </row>
    <row r="915" spans="1:15" ht="15">
      <c r="A915" s="14" t="s">
        <v>474</v>
      </c>
      <c r="B915" t="s">
        <v>114</v>
      </c>
      <c r="C915" t="s">
        <v>478</v>
      </c>
      <c r="D915" s="16">
        <v>0.96</v>
      </c>
      <c r="E915" s="16">
        <v>64.75</v>
      </c>
      <c r="F915" s="16">
        <v>-169.75</v>
      </c>
      <c r="G915">
        <v>0.12871785197761429</v>
      </c>
      <c r="H915">
        <v>846</v>
      </c>
      <c r="I915" t="s">
        <v>131</v>
      </c>
      <c r="J915">
        <v>2.4838080865245551E-2</v>
      </c>
      <c r="K915">
        <v>0.23222033578570081</v>
      </c>
      <c r="L915">
        <v>2003</v>
      </c>
      <c r="M915">
        <v>2003</v>
      </c>
      <c r="N915" s="31">
        <v>37712</v>
      </c>
      <c r="O915" t="s">
        <v>645</v>
      </c>
    </row>
    <row r="916" spans="1:15" ht="15">
      <c r="A916" s="14" t="s">
        <v>474</v>
      </c>
      <c r="B916" t="s">
        <v>114</v>
      </c>
      <c r="C916" t="s">
        <v>478</v>
      </c>
      <c r="D916" s="16">
        <v>1</v>
      </c>
      <c r="E916" s="16">
        <v>63.75</v>
      </c>
      <c r="F916" s="16">
        <v>-169.75</v>
      </c>
      <c r="G916">
        <v>0.12871785197761429</v>
      </c>
      <c r="H916">
        <v>846</v>
      </c>
      <c r="I916" t="s">
        <v>131</v>
      </c>
      <c r="J916">
        <v>2.4838080865245551E-2</v>
      </c>
      <c r="K916">
        <v>0.23222033578570081</v>
      </c>
      <c r="L916">
        <v>2003</v>
      </c>
      <c r="M916">
        <v>2003</v>
      </c>
      <c r="N916" s="31">
        <v>37712</v>
      </c>
      <c r="O916" t="s">
        <v>645</v>
      </c>
    </row>
    <row r="917" spans="1:15" ht="15">
      <c r="A917" s="14" t="s">
        <v>474</v>
      </c>
      <c r="B917" t="s">
        <v>114</v>
      </c>
      <c r="C917" t="s">
        <v>478</v>
      </c>
      <c r="D917" s="16">
        <v>1</v>
      </c>
      <c r="E917" s="16">
        <v>63.25</v>
      </c>
      <c r="F917" s="16">
        <v>-168.25</v>
      </c>
      <c r="G917">
        <v>0.12871785197761429</v>
      </c>
      <c r="H917">
        <v>846</v>
      </c>
      <c r="I917" t="s">
        <v>131</v>
      </c>
      <c r="J917">
        <v>2.4838080865245551E-2</v>
      </c>
      <c r="K917">
        <v>0.23222033578570081</v>
      </c>
      <c r="L917">
        <v>2003</v>
      </c>
      <c r="M917">
        <v>2003</v>
      </c>
      <c r="N917" s="31">
        <v>37712</v>
      </c>
      <c r="O917" t="s">
        <v>645</v>
      </c>
    </row>
    <row r="918" spans="1:15" ht="15">
      <c r="A918" s="14" t="s">
        <v>474</v>
      </c>
      <c r="B918" t="s">
        <v>114</v>
      </c>
      <c r="C918" t="s">
        <v>478</v>
      </c>
      <c r="D918" s="16">
        <v>1</v>
      </c>
      <c r="E918" s="16">
        <v>63.25</v>
      </c>
      <c r="F918" s="16">
        <v>-168.75</v>
      </c>
      <c r="G918">
        <v>0.12871785197761429</v>
      </c>
      <c r="H918">
        <v>846</v>
      </c>
      <c r="I918" t="s">
        <v>131</v>
      </c>
      <c r="J918">
        <v>2.4838080865245551E-2</v>
      </c>
      <c r="K918">
        <v>0.23222033578570081</v>
      </c>
      <c r="L918">
        <v>2003</v>
      </c>
      <c r="M918">
        <v>2003</v>
      </c>
      <c r="N918" s="31">
        <v>37712</v>
      </c>
      <c r="O918" t="s">
        <v>645</v>
      </c>
    </row>
    <row r="919" spans="1:15" ht="15">
      <c r="A919" s="14" t="s">
        <v>474</v>
      </c>
      <c r="B919" t="s">
        <v>114</v>
      </c>
      <c r="C919" t="s">
        <v>478</v>
      </c>
      <c r="D919" s="16">
        <v>1</v>
      </c>
      <c r="E919" s="16">
        <v>63.25</v>
      </c>
      <c r="F919" s="16">
        <v>-169.25</v>
      </c>
      <c r="G919">
        <v>0.12871785197761429</v>
      </c>
      <c r="H919">
        <v>846</v>
      </c>
      <c r="I919" t="s">
        <v>131</v>
      </c>
      <c r="J919">
        <v>2.4838080865245551E-2</v>
      </c>
      <c r="K919">
        <v>0.23222033578570081</v>
      </c>
      <c r="L919">
        <v>2003</v>
      </c>
      <c r="M919">
        <v>2003</v>
      </c>
      <c r="N919" s="31">
        <v>37712</v>
      </c>
      <c r="O919" t="s">
        <v>645</v>
      </c>
    </row>
    <row r="920" spans="1:15" ht="15">
      <c r="A920" s="14" t="s">
        <v>474</v>
      </c>
      <c r="B920" t="s">
        <v>114</v>
      </c>
      <c r="C920" t="s">
        <v>479</v>
      </c>
      <c r="D920" s="16">
        <v>1</v>
      </c>
      <c r="E920" s="16">
        <v>63.75</v>
      </c>
      <c r="F920" s="16">
        <v>-166.25</v>
      </c>
      <c r="G920">
        <v>2.7580601463018151E-2</v>
      </c>
      <c r="H920">
        <v>349</v>
      </c>
      <c r="I920" t="s">
        <v>131</v>
      </c>
      <c r="J920">
        <v>2.167434299647792E-3</v>
      </c>
      <c r="K920">
        <v>6.7840693578975889E-2</v>
      </c>
      <c r="L920">
        <v>2003</v>
      </c>
      <c r="M920">
        <v>2003</v>
      </c>
      <c r="N920" s="31">
        <v>37712</v>
      </c>
      <c r="O920" t="s">
        <v>645</v>
      </c>
    </row>
    <row r="921" spans="1:15" ht="15">
      <c r="A921" s="14" t="s">
        <v>474</v>
      </c>
      <c r="B921" t="s">
        <v>114</v>
      </c>
      <c r="C921" t="s">
        <v>479</v>
      </c>
      <c r="D921" s="16">
        <v>1</v>
      </c>
      <c r="E921" s="16">
        <v>63.75</v>
      </c>
      <c r="F921" s="16">
        <v>-166.75</v>
      </c>
      <c r="G921">
        <v>2.7580601463018151E-2</v>
      </c>
      <c r="H921">
        <v>349</v>
      </c>
      <c r="I921" t="s">
        <v>131</v>
      </c>
      <c r="J921">
        <v>2.167434299647792E-3</v>
      </c>
      <c r="K921">
        <v>6.7840693578975889E-2</v>
      </c>
      <c r="L921">
        <v>2003</v>
      </c>
      <c r="M921">
        <v>2003</v>
      </c>
      <c r="N921" s="31">
        <v>37712</v>
      </c>
      <c r="O921" t="s">
        <v>645</v>
      </c>
    </row>
    <row r="922" spans="1:15" ht="15">
      <c r="A922" s="14" t="s">
        <v>474</v>
      </c>
      <c r="B922" t="s">
        <v>114</v>
      </c>
      <c r="C922" t="s">
        <v>479</v>
      </c>
      <c r="D922" s="16">
        <v>1</v>
      </c>
      <c r="E922" s="16">
        <v>63.75</v>
      </c>
      <c r="F922" s="16">
        <v>-167.25</v>
      </c>
      <c r="G922">
        <v>2.7580601463018151E-2</v>
      </c>
      <c r="H922">
        <v>349</v>
      </c>
      <c r="I922" t="s">
        <v>131</v>
      </c>
      <c r="J922">
        <v>2.167434299647792E-3</v>
      </c>
      <c r="K922">
        <v>6.7840693578975889E-2</v>
      </c>
      <c r="L922">
        <v>2003</v>
      </c>
      <c r="M922">
        <v>2003</v>
      </c>
      <c r="N922" s="31">
        <v>37712</v>
      </c>
      <c r="O922" t="s">
        <v>645</v>
      </c>
    </row>
    <row r="923" spans="1:15" ht="15">
      <c r="A923" s="14" t="s">
        <v>474</v>
      </c>
      <c r="B923" t="s">
        <v>114</v>
      </c>
      <c r="C923" t="s">
        <v>479</v>
      </c>
      <c r="D923" s="16">
        <v>1</v>
      </c>
      <c r="E923" s="16">
        <v>63.75</v>
      </c>
      <c r="F923" s="16">
        <v>-167.75</v>
      </c>
      <c r="G923">
        <v>2.7580601463018151E-2</v>
      </c>
      <c r="H923">
        <v>349</v>
      </c>
      <c r="I923" t="s">
        <v>131</v>
      </c>
      <c r="J923">
        <v>2.167434299647792E-3</v>
      </c>
      <c r="K923">
        <v>6.7840693578975889E-2</v>
      </c>
      <c r="L923">
        <v>2003</v>
      </c>
      <c r="M923">
        <v>2003</v>
      </c>
      <c r="N923" s="31">
        <v>37712</v>
      </c>
      <c r="O923" t="s">
        <v>645</v>
      </c>
    </row>
    <row r="924" spans="1:15" ht="15">
      <c r="A924" s="14" t="s">
        <v>474</v>
      </c>
      <c r="B924" t="s">
        <v>114</v>
      </c>
      <c r="C924" t="s">
        <v>479</v>
      </c>
      <c r="D924" s="16">
        <v>1</v>
      </c>
      <c r="E924" s="16">
        <v>64.25</v>
      </c>
      <c r="F924" s="16">
        <v>-166.75</v>
      </c>
      <c r="G924">
        <v>2.7580601463018151E-2</v>
      </c>
      <c r="H924">
        <v>349</v>
      </c>
      <c r="I924" t="s">
        <v>131</v>
      </c>
      <c r="J924">
        <v>2.167434299647792E-3</v>
      </c>
      <c r="K924">
        <v>6.7840693578975889E-2</v>
      </c>
      <c r="L924">
        <v>2003</v>
      </c>
      <c r="M924">
        <v>2003</v>
      </c>
      <c r="N924" s="31">
        <v>37712</v>
      </c>
      <c r="O924" t="s">
        <v>645</v>
      </c>
    </row>
    <row r="925" spans="1:15" ht="15">
      <c r="A925" s="14" t="s">
        <v>474</v>
      </c>
      <c r="B925" t="s">
        <v>114</v>
      </c>
      <c r="C925" t="s">
        <v>479</v>
      </c>
      <c r="D925" s="16">
        <v>1</v>
      </c>
      <c r="E925" s="16">
        <v>64.25</v>
      </c>
      <c r="F925" s="16">
        <v>-167.25</v>
      </c>
      <c r="G925">
        <v>2.7580601463018151E-2</v>
      </c>
      <c r="H925">
        <v>349</v>
      </c>
      <c r="I925" t="s">
        <v>131</v>
      </c>
      <c r="J925">
        <v>2.167434299647792E-3</v>
      </c>
      <c r="K925">
        <v>6.7840693578975889E-2</v>
      </c>
      <c r="L925">
        <v>2003</v>
      </c>
      <c r="M925">
        <v>2003</v>
      </c>
      <c r="N925" s="31">
        <v>37712</v>
      </c>
      <c r="O925" t="s">
        <v>645</v>
      </c>
    </row>
    <row r="926" spans="1:15" ht="15">
      <c r="A926" s="14" t="s">
        <v>474</v>
      </c>
      <c r="B926" t="s">
        <v>114</v>
      </c>
      <c r="C926" t="s">
        <v>479</v>
      </c>
      <c r="D926" s="16">
        <v>1</v>
      </c>
      <c r="E926" s="16">
        <v>64.25</v>
      </c>
      <c r="F926" s="16">
        <v>-167.75</v>
      </c>
      <c r="G926">
        <v>2.7580601463018151E-2</v>
      </c>
      <c r="H926">
        <v>349</v>
      </c>
      <c r="I926" t="s">
        <v>131</v>
      </c>
      <c r="J926">
        <v>2.167434299647792E-3</v>
      </c>
      <c r="K926">
        <v>6.7840693578975889E-2</v>
      </c>
      <c r="L926">
        <v>2003</v>
      </c>
      <c r="M926">
        <v>2003</v>
      </c>
      <c r="N926" s="31">
        <v>37712</v>
      </c>
      <c r="O926" t="s">
        <v>645</v>
      </c>
    </row>
    <row r="927" spans="1:15" ht="15">
      <c r="A927" s="14" t="s">
        <v>474</v>
      </c>
      <c r="B927" t="s">
        <v>114</v>
      </c>
      <c r="C927" t="s">
        <v>479</v>
      </c>
      <c r="D927" s="16">
        <v>1</v>
      </c>
      <c r="E927" s="16">
        <v>64.25</v>
      </c>
      <c r="F927" s="16">
        <v>-166.25</v>
      </c>
      <c r="G927">
        <v>2.7580601463018151E-2</v>
      </c>
      <c r="H927">
        <v>349</v>
      </c>
      <c r="I927" t="s">
        <v>131</v>
      </c>
      <c r="J927">
        <v>2.167434299647792E-3</v>
      </c>
      <c r="K927">
        <v>6.7840693578975889E-2</v>
      </c>
      <c r="L927">
        <v>2003</v>
      </c>
      <c r="M927">
        <v>2003</v>
      </c>
      <c r="N927" s="31">
        <v>37712</v>
      </c>
      <c r="O927" t="s">
        <v>645</v>
      </c>
    </row>
    <row r="928" spans="1:15" ht="15">
      <c r="A928" s="14" t="s">
        <v>474</v>
      </c>
      <c r="B928" t="s">
        <v>114</v>
      </c>
      <c r="C928" t="s">
        <v>479</v>
      </c>
      <c r="D928" s="16">
        <v>1</v>
      </c>
      <c r="E928" s="16">
        <v>64.75</v>
      </c>
      <c r="F928" s="16">
        <v>-167.25</v>
      </c>
      <c r="G928">
        <v>2.7580601463018151E-2</v>
      </c>
      <c r="H928">
        <v>349</v>
      </c>
      <c r="I928" t="s">
        <v>131</v>
      </c>
      <c r="J928">
        <v>2.167434299647792E-3</v>
      </c>
      <c r="K928">
        <v>6.7840693578975889E-2</v>
      </c>
      <c r="L928">
        <v>2003</v>
      </c>
      <c r="M928">
        <v>2003</v>
      </c>
      <c r="N928" s="31">
        <v>37712</v>
      </c>
      <c r="O928" t="s">
        <v>645</v>
      </c>
    </row>
    <row r="929" spans="1:15" ht="15">
      <c r="A929" s="14" t="s">
        <v>474</v>
      </c>
      <c r="B929" t="s">
        <v>114</v>
      </c>
      <c r="C929" t="s">
        <v>479</v>
      </c>
      <c r="D929" s="16">
        <v>1</v>
      </c>
      <c r="E929" s="16">
        <v>64.75</v>
      </c>
      <c r="F929" s="16">
        <v>-167.75</v>
      </c>
      <c r="G929">
        <v>2.7580601463018151E-2</v>
      </c>
      <c r="H929">
        <v>349</v>
      </c>
      <c r="I929" t="s">
        <v>131</v>
      </c>
      <c r="J929">
        <v>2.167434299647792E-3</v>
      </c>
      <c r="K929">
        <v>6.7840693578975889E-2</v>
      </c>
      <c r="L929">
        <v>2003</v>
      </c>
      <c r="M929">
        <v>2003</v>
      </c>
      <c r="N929" s="31">
        <v>37712</v>
      </c>
      <c r="O929" t="s">
        <v>645</v>
      </c>
    </row>
    <row r="930" spans="1:15" ht="15">
      <c r="A930" s="14" t="s">
        <v>474</v>
      </c>
      <c r="B930" t="s">
        <v>114</v>
      </c>
      <c r="C930" t="s">
        <v>479</v>
      </c>
      <c r="D930" s="16">
        <v>1</v>
      </c>
      <c r="E930" s="16">
        <v>64.75</v>
      </c>
      <c r="F930" s="16">
        <v>-166.75</v>
      </c>
      <c r="G930">
        <v>2.7580601463018151E-2</v>
      </c>
      <c r="H930">
        <v>349</v>
      </c>
      <c r="I930" t="s">
        <v>131</v>
      </c>
      <c r="J930">
        <v>2.167434299647792E-3</v>
      </c>
      <c r="K930">
        <v>6.7840693578975889E-2</v>
      </c>
      <c r="L930">
        <v>2003</v>
      </c>
      <c r="M930">
        <v>2003</v>
      </c>
      <c r="N930" s="31">
        <v>37712</v>
      </c>
      <c r="O930" t="s">
        <v>645</v>
      </c>
    </row>
    <row r="931" spans="1:15" ht="15">
      <c r="A931" s="14" t="s">
        <v>474</v>
      </c>
      <c r="B931" t="s">
        <v>114</v>
      </c>
      <c r="C931" t="s">
        <v>479</v>
      </c>
      <c r="D931" s="16">
        <v>1</v>
      </c>
      <c r="E931" s="16">
        <v>63.25</v>
      </c>
      <c r="F931" s="16">
        <v>-167.25</v>
      </c>
      <c r="G931">
        <v>2.7580601463018151E-2</v>
      </c>
      <c r="H931">
        <v>349</v>
      </c>
      <c r="I931" t="s">
        <v>131</v>
      </c>
      <c r="J931">
        <v>2.167434299647792E-3</v>
      </c>
      <c r="K931">
        <v>6.7840693578975889E-2</v>
      </c>
      <c r="L931">
        <v>2003</v>
      </c>
      <c r="M931">
        <v>2003</v>
      </c>
      <c r="N931" s="31">
        <v>37712</v>
      </c>
      <c r="O931" t="s">
        <v>645</v>
      </c>
    </row>
    <row r="932" spans="1:15" ht="15">
      <c r="A932" s="14" t="s">
        <v>474</v>
      </c>
      <c r="B932" t="s">
        <v>114</v>
      </c>
      <c r="C932" t="s">
        <v>479</v>
      </c>
      <c r="D932" s="16">
        <v>1</v>
      </c>
      <c r="E932" s="16">
        <v>63.25</v>
      </c>
      <c r="F932" s="16">
        <v>-166.75</v>
      </c>
      <c r="G932">
        <v>2.7580601463018151E-2</v>
      </c>
      <c r="H932">
        <v>349</v>
      </c>
      <c r="I932" t="s">
        <v>131</v>
      </c>
      <c r="J932">
        <v>2.167434299647792E-3</v>
      </c>
      <c r="K932">
        <v>6.7840693578975889E-2</v>
      </c>
      <c r="L932">
        <v>2003</v>
      </c>
      <c r="M932">
        <v>2003</v>
      </c>
      <c r="N932" s="31">
        <v>37712</v>
      </c>
      <c r="O932" t="s">
        <v>645</v>
      </c>
    </row>
    <row r="933" spans="1:15" ht="15">
      <c r="A933" s="14" t="s">
        <v>474</v>
      </c>
      <c r="B933" t="s">
        <v>114</v>
      </c>
      <c r="C933" t="s">
        <v>479</v>
      </c>
      <c r="D933" s="16">
        <v>1</v>
      </c>
      <c r="E933" s="16">
        <v>63.25</v>
      </c>
      <c r="F933" s="16">
        <v>-166.25</v>
      </c>
      <c r="G933">
        <v>2.7580601463018151E-2</v>
      </c>
      <c r="H933">
        <v>349</v>
      </c>
      <c r="I933" t="s">
        <v>131</v>
      </c>
      <c r="J933">
        <v>2.167434299647792E-3</v>
      </c>
      <c r="K933">
        <v>6.7840693578975889E-2</v>
      </c>
      <c r="L933">
        <v>2003</v>
      </c>
      <c r="M933">
        <v>2003</v>
      </c>
      <c r="N933" s="31">
        <v>37712</v>
      </c>
      <c r="O933" t="s">
        <v>645</v>
      </c>
    </row>
    <row r="934" spans="1:15" ht="15">
      <c r="A934" s="14" t="s">
        <v>474</v>
      </c>
      <c r="B934" t="s">
        <v>114</v>
      </c>
      <c r="C934" t="s">
        <v>479</v>
      </c>
      <c r="D934" s="16">
        <v>1</v>
      </c>
      <c r="E934" s="16">
        <v>63.25</v>
      </c>
      <c r="F934" s="16">
        <v>-167.75</v>
      </c>
      <c r="G934">
        <v>2.7580601463018151E-2</v>
      </c>
      <c r="H934">
        <v>349</v>
      </c>
      <c r="I934" t="s">
        <v>131</v>
      </c>
      <c r="J934">
        <v>2.167434299647792E-3</v>
      </c>
      <c r="K934">
        <v>6.7840693578975889E-2</v>
      </c>
      <c r="L934">
        <v>2003</v>
      </c>
      <c r="M934">
        <v>2003</v>
      </c>
      <c r="N934" s="31">
        <v>37712</v>
      </c>
      <c r="O934" t="s">
        <v>645</v>
      </c>
    </row>
    <row r="935" spans="1:15" ht="15">
      <c r="A935" s="14" t="s">
        <v>474</v>
      </c>
      <c r="B935" t="s">
        <v>114</v>
      </c>
      <c r="C935" t="s">
        <v>479</v>
      </c>
      <c r="D935" s="16">
        <v>1</v>
      </c>
      <c r="E935" s="16">
        <v>64.75</v>
      </c>
      <c r="F935" s="16">
        <v>-166.25</v>
      </c>
      <c r="G935">
        <v>2.7580601463018151E-2</v>
      </c>
      <c r="H935">
        <v>349</v>
      </c>
      <c r="I935" t="s">
        <v>131</v>
      </c>
      <c r="J935">
        <v>2.167434299647792E-3</v>
      </c>
      <c r="K935">
        <v>6.7840693578975889E-2</v>
      </c>
      <c r="L935">
        <v>2003</v>
      </c>
      <c r="M935">
        <v>2003</v>
      </c>
      <c r="N935" s="31">
        <v>37712</v>
      </c>
      <c r="O935" t="s">
        <v>645</v>
      </c>
    </row>
    <row r="936" spans="1:15" ht="15">
      <c r="A936" s="14" t="s">
        <v>474</v>
      </c>
      <c r="B936" t="s">
        <v>114</v>
      </c>
      <c r="C936" t="s">
        <v>479</v>
      </c>
      <c r="D936" s="16">
        <v>1</v>
      </c>
      <c r="E936" s="16">
        <v>63.75</v>
      </c>
      <c r="F936" s="16">
        <v>-165.75</v>
      </c>
      <c r="G936">
        <v>2.7580601463018151E-2</v>
      </c>
      <c r="H936">
        <v>349</v>
      </c>
      <c r="I936" t="s">
        <v>131</v>
      </c>
      <c r="J936">
        <v>2.167434299647792E-3</v>
      </c>
      <c r="K936">
        <v>6.7840693578975889E-2</v>
      </c>
      <c r="L936">
        <v>2003</v>
      </c>
      <c r="M936">
        <v>2003</v>
      </c>
      <c r="N936" s="31">
        <v>37712</v>
      </c>
      <c r="O936" t="s">
        <v>645</v>
      </c>
    </row>
    <row r="937" spans="1:15" ht="15">
      <c r="A937" s="14" t="s">
        <v>474</v>
      </c>
      <c r="B937" t="s">
        <v>114</v>
      </c>
      <c r="C937" t="s">
        <v>479</v>
      </c>
      <c r="D937" s="16">
        <v>1</v>
      </c>
      <c r="E937" s="16">
        <v>64.25</v>
      </c>
      <c r="F937" s="16">
        <v>-165.75</v>
      </c>
      <c r="G937">
        <v>2.7580601463018151E-2</v>
      </c>
      <c r="H937">
        <v>349</v>
      </c>
      <c r="I937" t="s">
        <v>131</v>
      </c>
      <c r="J937">
        <v>2.167434299647792E-3</v>
      </c>
      <c r="K937">
        <v>6.7840693578975889E-2</v>
      </c>
      <c r="L937">
        <v>2003</v>
      </c>
      <c r="M937">
        <v>2003</v>
      </c>
      <c r="N937" s="31">
        <v>37712</v>
      </c>
      <c r="O937" t="s">
        <v>645</v>
      </c>
    </row>
    <row r="938" spans="1:15" ht="15">
      <c r="A938" s="14" t="s">
        <v>474</v>
      </c>
      <c r="B938" t="s">
        <v>114</v>
      </c>
      <c r="C938" t="s">
        <v>479</v>
      </c>
      <c r="D938" s="16">
        <v>0.96</v>
      </c>
      <c r="E938" s="16">
        <v>64.75</v>
      </c>
      <c r="F938" s="16">
        <v>-168.25</v>
      </c>
      <c r="G938">
        <v>2.7580601463018151E-2</v>
      </c>
      <c r="H938">
        <v>349</v>
      </c>
      <c r="I938" t="s">
        <v>131</v>
      </c>
      <c r="J938">
        <v>2.167434299647792E-3</v>
      </c>
      <c r="K938">
        <v>6.7840693578975889E-2</v>
      </c>
      <c r="L938">
        <v>2003</v>
      </c>
      <c r="M938">
        <v>2003</v>
      </c>
      <c r="N938" s="31">
        <v>37712</v>
      </c>
      <c r="O938" t="s">
        <v>645</v>
      </c>
    </row>
    <row r="939" spans="1:15" ht="15">
      <c r="A939" s="14" t="s">
        <v>474</v>
      </c>
      <c r="B939" t="s">
        <v>114</v>
      </c>
      <c r="C939" t="s">
        <v>479</v>
      </c>
      <c r="D939" s="16">
        <v>0.99</v>
      </c>
      <c r="E939" s="16">
        <v>64.25</v>
      </c>
      <c r="F939" s="16">
        <v>-168.25</v>
      </c>
      <c r="G939">
        <v>2.7580601463018151E-2</v>
      </c>
      <c r="H939">
        <v>349</v>
      </c>
      <c r="I939" t="s">
        <v>131</v>
      </c>
      <c r="J939">
        <v>2.167434299647792E-3</v>
      </c>
      <c r="K939">
        <v>6.7840693578975889E-2</v>
      </c>
      <c r="L939">
        <v>2003</v>
      </c>
      <c r="M939">
        <v>2003</v>
      </c>
      <c r="N939" s="31">
        <v>37712</v>
      </c>
      <c r="O939" t="s">
        <v>645</v>
      </c>
    </row>
    <row r="940" spans="1:15" ht="15">
      <c r="A940" s="14" t="s">
        <v>474</v>
      </c>
      <c r="B940" t="s">
        <v>114</v>
      </c>
      <c r="C940" t="s">
        <v>479</v>
      </c>
      <c r="D940" s="16">
        <v>0.84</v>
      </c>
      <c r="E940" s="16">
        <v>63.25</v>
      </c>
      <c r="F940" s="16">
        <v>-165.75</v>
      </c>
      <c r="G940">
        <v>2.7580601463018151E-2</v>
      </c>
      <c r="H940">
        <v>349</v>
      </c>
      <c r="I940" t="s">
        <v>131</v>
      </c>
      <c r="J940">
        <v>2.167434299647792E-3</v>
      </c>
      <c r="K940">
        <v>6.7840693578975889E-2</v>
      </c>
      <c r="L940">
        <v>2003</v>
      </c>
      <c r="M940">
        <v>2003</v>
      </c>
      <c r="N940" s="31">
        <v>37712</v>
      </c>
      <c r="O940" t="s">
        <v>645</v>
      </c>
    </row>
    <row r="941" spans="1:15" ht="15">
      <c r="A941" s="14" t="s">
        <v>474</v>
      </c>
      <c r="B941" t="s">
        <v>114</v>
      </c>
      <c r="C941" t="s">
        <v>480</v>
      </c>
      <c r="D941" s="16">
        <v>1</v>
      </c>
      <c r="E941" s="16">
        <v>62.75</v>
      </c>
      <c r="F941" s="16">
        <v>-172.75</v>
      </c>
      <c r="G941">
        <v>7.292439372325249E-2</v>
      </c>
      <c r="H941">
        <v>509</v>
      </c>
      <c r="I941" t="s">
        <v>131</v>
      </c>
      <c r="J941">
        <v>3.166904422253923E-2</v>
      </c>
      <c r="K941">
        <v>0.1289015691868759</v>
      </c>
      <c r="L941">
        <v>2003</v>
      </c>
      <c r="M941">
        <v>2003</v>
      </c>
      <c r="N941" s="31">
        <v>37712</v>
      </c>
      <c r="O941" t="s">
        <v>645</v>
      </c>
    </row>
    <row r="942" spans="1:15" ht="15">
      <c r="A942" s="14" t="s">
        <v>474</v>
      </c>
      <c r="B942" t="s">
        <v>114</v>
      </c>
      <c r="C942" t="s">
        <v>480</v>
      </c>
      <c r="D942" s="16">
        <v>1</v>
      </c>
      <c r="E942" s="16">
        <v>62.75</v>
      </c>
      <c r="F942" s="16">
        <v>-173.25</v>
      </c>
      <c r="G942">
        <v>7.292439372325249E-2</v>
      </c>
      <c r="H942">
        <v>509</v>
      </c>
      <c r="I942" t="s">
        <v>131</v>
      </c>
      <c r="J942">
        <v>3.166904422253923E-2</v>
      </c>
      <c r="K942">
        <v>0.1289015691868759</v>
      </c>
      <c r="L942">
        <v>2003</v>
      </c>
      <c r="M942">
        <v>2003</v>
      </c>
      <c r="N942" s="31">
        <v>37712</v>
      </c>
      <c r="O942" t="s">
        <v>645</v>
      </c>
    </row>
    <row r="943" spans="1:15" ht="15">
      <c r="A943" s="14" t="s">
        <v>474</v>
      </c>
      <c r="B943" t="s">
        <v>114</v>
      </c>
      <c r="C943" t="s">
        <v>480</v>
      </c>
      <c r="D943" s="16">
        <v>0.98</v>
      </c>
      <c r="E943" s="16">
        <v>62.75</v>
      </c>
      <c r="F943" s="16">
        <v>-173.75</v>
      </c>
      <c r="G943">
        <v>7.292439372325249E-2</v>
      </c>
      <c r="H943">
        <v>509</v>
      </c>
      <c r="I943" t="s">
        <v>131</v>
      </c>
      <c r="J943">
        <v>3.166904422253923E-2</v>
      </c>
      <c r="K943">
        <v>0.1289015691868759</v>
      </c>
      <c r="L943">
        <v>2003</v>
      </c>
      <c r="M943">
        <v>2003</v>
      </c>
      <c r="N943" s="31">
        <v>37712</v>
      </c>
      <c r="O943" t="s">
        <v>645</v>
      </c>
    </row>
    <row r="944" spans="1:15" ht="15">
      <c r="A944" s="14" t="s">
        <v>474</v>
      </c>
      <c r="B944" t="s">
        <v>114</v>
      </c>
      <c r="C944" t="s">
        <v>480</v>
      </c>
      <c r="D944" s="16">
        <v>0.98</v>
      </c>
      <c r="E944" s="16">
        <v>63.25</v>
      </c>
      <c r="F944" s="16">
        <v>-172.75</v>
      </c>
      <c r="G944">
        <v>7.292439372325249E-2</v>
      </c>
      <c r="H944">
        <v>509</v>
      </c>
      <c r="I944" t="s">
        <v>131</v>
      </c>
      <c r="J944">
        <v>3.166904422253923E-2</v>
      </c>
      <c r="K944">
        <v>0.1289015691868759</v>
      </c>
      <c r="L944">
        <v>2003</v>
      </c>
      <c r="M944">
        <v>2003</v>
      </c>
      <c r="N944" s="31">
        <v>37712</v>
      </c>
      <c r="O944" t="s">
        <v>645</v>
      </c>
    </row>
    <row r="945" spans="1:15" ht="15">
      <c r="A945" s="14" t="s">
        <v>474</v>
      </c>
      <c r="B945" t="s">
        <v>114</v>
      </c>
      <c r="C945" t="s">
        <v>480</v>
      </c>
      <c r="D945" s="16">
        <v>0.96</v>
      </c>
      <c r="E945" s="16">
        <v>63.25</v>
      </c>
      <c r="F945" s="16">
        <v>-173.25</v>
      </c>
      <c r="G945">
        <v>7.292439372325249E-2</v>
      </c>
      <c r="H945">
        <v>509</v>
      </c>
      <c r="I945" t="s">
        <v>131</v>
      </c>
      <c r="J945">
        <v>3.166904422253923E-2</v>
      </c>
      <c r="K945">
        <v>0.1289015691868759</v>
      </c>
      <c r="L945">
        <v>2003</v>
      </c>
      <c r="M945">
        <v>2003</v>
      </c>
      <c r="N945" s="31">
        <v>37712</v>
      </c>
      <c r="O945" t="s">
        <v>645</v>
      </c>
    </row>
    <row r="946" spans="1:15" ht="15">
      <c r="A946" s="14" t="s">
        <v>474</v>
      </c>
      <c r="B946" t="s">
        <v>114</v>
      </c>
      <c r="C946" t="s">
        <v>480</v>
      </c>
      <c r="D946" s="16">
        <v>0.95</v>
      </c>
      <c r="E946" s="16">
        <v>63.25</v>
      </c>
      <c r="F946" s="16">
        <v>-173.75</v>
      </c>
      <c r="G946">
        <v>7.292439372325249E-2</v>
      </c>
      <c r="H946">
        <v>509</v>
      </c>
      <c r="I946" t="s">
        <v>131</v>
      </c>
      <c r="J946">
        <v>3.166904422253923E-2</v>
      </c>
      <c r="K946">
        <v>0.1289015691868759</v>
      </c>
      <c r="L946">
        <v>2003</v>
      </c>
      <c r="M946">
        <v>2003</v>
      </c>
      <c r="N946" s="31">
        <v>37712</v>
      </c>
      <c r="O946" t="s">
        <v>645</v>
      </c>
    </row>
    <row r="947" spans="1:15" ht="15">
      <c r="A947" s="14" t="s">
        <v>474</v>
      </c>
      <c r="B947" t="s">
        <v>114</v>
      </c>
      <c r="C947" t="s">
        <v>480</v>
      </c>
      <c r="D947" s="16">
        <v>1</v>
      </c>
      <c r="E947" s="16">
        <v>62.75</v>
      </c>
      <c r="F947" s="16">
        <v>-172.25</v>
      </c>
      <c r="G947">
        <v>7.292439372325249E-2</v>
      </c>
      <c r="H947">
        <v>509</v>
      </c>
      <c r="I947" t="s">
        <v>131</v>
      </c>
      <c r="J947">
        <v>3.166904422253923E-2</v>
      </c>
      <c r="K947">
        <v>0.1289015691868759</v>
      </c>
      <c r="L947">
        <v>2003</v>
      </c>
      <c r="M947">
        <v>2003</v>
      </c>
      <c r="N947" s="31">
        <v>37712</v>
      </c>
      <c r="O947" t="s">
        <v>645</v>
      </c>
    </row>
    <row r="948" spans="1:15" ht="15">
      <c r="A948" s="14" t="s">
        <v>474</v>
      </c>
      <c r="B948" t="s">
        <v>114</v>
      </c>
      <c r="C948" t="s">
        <v>480</v>
      </c>
      <c r="D948" s="16">
        <v>0.99</v>
      </c>
      <c r="E948" s="16">
        <v>63.25</v>
      </c>
      <c r="F948" s="16">
        <v>-172.25</v>
      </c>
      <c r="G948">
        <v>7.292439372325249E-2</v>
      </c>
      <c r="H948">
        <v>509</v>
      </c>
      <c r="I948" t="s">
        <v>131</v>
      </c>
      <c r="J948">
        <v>3.166904422253923E-2</v>
      </c>
      <c r="K948">
        <v>0.1289015691868759</v>
      </c>
      <c r="L948">
        <v>2003</v>
      </c>
      <c r="M948">
        <v>2003</v>
      </c>
      <c r="N948" s="31">
        <v>37712</v>
      </c>
      <c r="O948" t="s">
        <v>645</v>
      </c>
    </row>
    <row r="949" spans="1:15" ht="15">
      <c r="A949" s="14" t="s">
        <v>474</v>
      </c>
      <c r="B949" t="s">
        <v>114</v>
      </c>
      <c r="C949" t="s">
        <v>480</v>
      </c>
      <c r="D949" s="16">
        <v>0.99</v>
      </c>
      <c r="E949" s="16">
        <v>63.75</v>
      </c>
      <c r="F949" s="16">
        <v>-172.75</v>
      </c>
      <c r="G949">
        <v>7.292439372325249E-2</v>
      </c>
      <c r="H949">
        <v>509</v>
      </c>
      <c r="I949" t="s">
        <v>131</v>
      </c>
      <c r="J949">
        <v>3.166904422253923E-2</v>
      </c>
      <c r="K949">
        <v>0.1289015691868759</v>
      </c>
      <c r="L949">
        <v>2003</v>
      </c>
      <c r="M949">
        <v>2003</v>
      </c>
      <c r="N949" s="31">
        <v>37712</v>
      </c>
      <c r="O949" t="s">
        <v>645</v>
      </c>
    </row>
    <row r="950" spans="1:15" ht="15">
      <c r="A950" s="14" t="s">
        <v>474</v>
      </c>
      <c r="B950" t="s">
        <v>114</v>
      </c>
      <c r="C950" t="s">
        <v>480</v>
      </c>
      <c r="D950" s="16">
        <v>1</v>
      </c>
      <c r="E950" s="16">
        <v>62.25</v>
      </c>
      <c r="F950" s="16">
        <v>-172.75</v>
      </c>
      <c r="G950">
        <v>7.292439372325249E-2</v>
      </c>
      <c r="H950">
        <v>509</v>
      </c>
      <c r="I950" t="s">
        <v>131</v>
      </c>
      <c r="J950">
        <v>3.166904422253923E-2</v>
      </c>
      <c r="K950">
        <v>0.1289015691868759</v>
      </c>
      <c r="L950">
        <v>2003</v>
      </c>
      <c r="M950">
        <v>2003</v>
      </c>
      <c r="N950" s="31">
        <v>37712</v>
      </c>
      <c r="O950" t="s">
        <v>645</v>
      </c>
    </row>
    <row r="951" spans="1:15" ht="15">
      <c r="A951" s="14" t="s">
        <v>474</v>
      </c>
      <c r="B951" t="s">
        <v>114</v>
      </c>
      <c r="C951" t="s">
        <v>480</v>
      </c>
      <c r="D951" s="16">
        <v>1</v>
      </c>
      <c r="E951" s="16">
        <v>62.25</v>
      </c>
      <c r="F951" s="16">
        <v>-173.25</v>
      </c>
      <c r="G951">
        <v>7.292439372325249E-2</v>
      </c>
      <c r="H951">
        <v>509</v>
      </c>
      <c r="I951" t="s">
        <v>131</v>
      </c>
      <c r="J951">
        <v>3.166904422253923E-2</v>
      </c>
      <c r="K951">
        <v>0.1289015691868759</v>
      </c>
      <c r="L951">
        <v>2003</v>
      </c>
      <c r="M951">
        <v>2003</v>
      </c>
      <c r="N951" s="31">
        <v>37712</v>
      </c>
      <c r="O951" t="s">
        <v>645</v>
      </c>
    </row>
    <row r="952" spans="1:15" ht="15">
      <c r="A952" s="14" t="s">
        <v>474</v>
      </c>
      <c r="B952" t="s">
        <v>114</v>
      </c>
      <c r="C952" t="s">
        <v>480</v>
      </c>
      <c r="D952" s="16">
        <v>1</v>
      </c>
      <c r="E952" s="16">
        <v>63.75</v>
      </c>
      <c r="F952" s="16">
        <v>-172.25</v>
      </c>
      <c r="G952">
        <v>7.292439372325249E-2</v>
      </c>
      <c r="H952">
        <v>509</v>
      </c>
      <c r="I952" t="s">
        <v>131</v>
      </c>
      <c r="J952">
        <v>3.166904422253923E-2</v>
      </c>
      <c r="K952">
        <v>0.1289015691868759</v>
      </c>
      <c r="L952">
        <v>2003</v>
      </c>
      <c r="M952">
        <v>2003</v>
      </c>
      <c r="N952" s="31">
        <v>37712</v>
      </c>
      <c r="O952" t="s">
        <v>645</v>
      </c>
    </row>
    <row r="953" spans="1:15" ht="15">
      <c r="A953" s="14" t="s">
        <v>474</v>
      </c>
      <c r="B953" t="s">
        <v>114</v>
      </c>
      <c r="C953" t="s">
        <v>480</v>
      </c>
      <c r="D953" s="16">
        <v>1</v>
      </c>
      <c r="E953" s="16">
        <v>62.25</v>
      </c>
      <c r="F953" s="16">
        <v>-173.75</v>
      </c>
      <c r="G953">
        <v>7.292439372325249E-2</v>
      </c>
      <c r="H953">
        <v>509</v>
      </c>
      <c r="I953" t="s">
        <v>131</v>
      </c>
      <c r="J953">
        <v>3.166904422253923E-2</v>
      </c>
      <c r="K953">
        <v>0.1289015691868759</v>
      </c>
      <c r="L953">
        <v>2003</v>
      </c>
      <c r="M953">
        <v>2003</v>
      </c>
      <c r="N953" s="31">
        <v>37712</v>
      </c>
      <c r="O953" t="s">
        <v>645</v>
      </c>
    </row>
    <row r="954" spans="1:15" ht="15">
      <c r="A954" s="14" t="s">
        <v>474</v>
      </c>
      <c r="B954" t="s">
        <v>114</v>
      </c>
      <c r="C954" t="s">
        <v>480</v>
      </c>
      <c r="D954" s="16">
        <v>1</v>
      </c>
      <c r="E954" s="16">
        <v>62.25</v>
      </c>
      <c r="F954" s="16">
        <v>-172.25</v>
      </c>
      <c r="G954">
        <v>7.292439372325249E-2</v>
      </c>
      <c r="H954">
        <v>509</v>
      </c>
      <c r="I954" t="s">
        <v>131</v>
      </c>
      <c r="J954">
        <v>3.166904422253923E-2</v>
      </c>
      <c r="K954">
        <v>0.1289015691868759</v>
      </c>
      <c r="L954">
        <v>2003</v>
      </c>
      <c r="M954">
        <v>2003</v>
      </c>
      <c r="N954" s="31">
        <v>37712</v>
      </c>
      <c r="O954" t="s">
        <v>645</v>
      </c>
    </row>
    <row r="955" spans="1:15" ht="15">
      <c r="A955" s="14" t="s">
        <v>474</v>
      </c>
      <c r="B955" t="s">
        <v>114</v>
      </c>
      <c r="C955" t="s">
        <v>480</v>
      </c>
      <c r="D955" s="16">
        <v>1</v>
      </c>
      <c r="E955" s="16">
        <v>63.75</v>
      </c>
      <c r="F955" s="16">
        <v>-173.25</v>
      </c>
      <c r="G955">
        <v>7.292439372325249E-2</v>
      </c>
      <c r="H955">
        <v>509</v>
      </c>
      <c r="I955" t="s">
        <v>131</v>
      </c>
      <c r="J955">
        <v>3.166904422253923E-2</v>
      </c>
      <c r="K955">
        <v>0.1289015691868759</v>
      </c>
      <c r="L955">
        <v>2003</v>
      </c>
      <c r="M955">
        <v>2003</v>
      </c>
      <c r="N955" s="31">
        <v>37712</v>
      </c>
      <c r="O955" t="s">
        <v>645</v>
      </c>
    </row>
    <row r="956" spans="1:15" ht="15">
      <c r="A956" s="14" t="s">
        <v>474</v>
      </c>
      <c r="B956" t="s">
        <v>114</v>
      </c>
      <c r="C956" t="s">
        <v>481</v>
      </c>
      <c r="D956" s="16">
        <v>1</v>
      </c>
      <c r="E956" s="16">
        <v>62.75</v>
      </c>
      <c r="F956" s="16">
        <v>-168.25</v>
      </c>
      <c r="G956">
        <v>3.2984977139124752E-2</v>
      </c>
      <c r="H956">
        <v>317</v>
      </c>
      <c r="I956" t="s">
        <v>131</v>
      </c>
      <c r="J956">
        <v>1.9595035924232528E-4</v>
      </c>
      <c r="K956">
        <v>6.8582625734813843E-2</v>
      </c>
      <c r="L956">
        <v>2003</v>
      </c>
      <c r="M956">
        <v>2003</v>
      </c>
      <c r="N956" s="31">
        <v>37712</v>
      </c>
      <c r="O956" t="s">
        <v>645</v>
      </c>
    </row>
    <row r="957" spans="1:15" ht="15">
      <c r="A957" s="14" t="s">
        <v>474</v>
      </c>
      <c r="B957" t="s">
        <v>114</v>
      </c>
      <c r="C957" t="s">
        <v>481</v>
      </c>
      <c r="D957" s="16">
        <v>1</v>
      </c>
      <c r="E957" s="16">
        <v>62.75</v>
      </c>
      <c r="F957" s="16">
        <v>-168.75</v>
      </c>
      <c r="G957">
        <v>3.2984977139124752E-2</v>
      </c>
      <c r="H957">
        <v>317</v>
      </c>
      <c r="I957" t="s">
        <v>131</v>
      </c>
      <c r="J957">
        <v>1.9595035924232528E-4</v>
      </c>
      <c r="K957">
        <v>6.8582625734813843E-2</v>
      </c>
      <c r="L957">
        <v>2003</v>
      </c>
      <c r="M957">
        <v>2003</v>
      </c>
      <c r="N957" s="31">
        <v>37712</v>
      </c>
      <c r="O957" t="s">
        <v>645</v>
      </c>
    </row>
    <row r="958" spans="1:15" ht="15">
      <c r="A958" s="14" t="s">
        <v>474</v>
      </c>
      <c r="B958" t="s">
        <v>114</v>
      </c>
      <c r="C958" t="s">
        <v>481</v>
      </c>
      <c r="D958" s="16">
        <v>1</v>
      </c>
      <c r="E958" s="16">
        <v>62.75</v>
      </c>
      <c r="F958" s="16">
        <v>-169.25</v>
      </c>
      <c r="G958">
        <v>3.2984977139124752E-2</v>
      </c>
      <c r="H958">
        <v>317</v>
      </c>
      <c r="I958" t="s">
        <v>131</v>
      </c>
      <c r="J958">
        <v>1.9595035924232528E-4</v>
      </c>
      <c r="K958">
        <v>6.8582625734813843E-2</v>
      </c>
      <c r="L958">
        <v>2003</v>
      </c>
      <c r="M958">
        <v>2003</v>
      </c>
      <c r="N958" s="31">
        <v>37712</v>
      </c>
      <c r="O958" t="s">
        <v>645</v>
      </c>
    </row>
    <row r="959" spans="1:15" ht="15">
      <c r="A959" s="14" t="s">
        <v>474</v>
      </c>
      <c r="B959" t="s">
        <v>114</v>
      </c>
      <c r="C959" t="s">
        <v>481</v>
      </c>
      <c r="D959" s="16">
        <v>1</v>
      </c>
      <c r="E959" s="16">
        <v>62.75</v>
      </c>
      <c r="F959" s="16">
        <v>-169.75</v>
      </c>
      <c r="G959">
        <v>3.2984977139124752E-2</v>
      </c>
      <c r="H959">
        <v>317</v>
      </c>
      <c r="I959" t="s">
        <v>131</v>
      </c>
      <c r="J959">
        <v>1.9595035924232528E-4</v>
      </c>
      <c r="K959">
        <v>6.8582625734813843E-2</v>
      </c>
      <c r="L959">
        <v>2003</v>
      </c>
      <c r="M959">
        <v>2003</v>
      </c>
      <c r="N959" s="31">
        <v>37712</v>
      </c>
      <c r="O959" t="s">
        <v>645</v>
      </c>
    </row>
    <row r="960" spans="1:15" ht="15">
      <c r="A960" s="14" t="s">
        <v>474</v>
      </c>
      <c r="B960" t="s">
        <v>114</v>
      </c>
      <c r="C960" t="s">
        <v>481</v>
      </c>
      <c r="D960" s="16">
        <v>0.5</v>
      </c>
      <c r="E960" s="16">
        <v>62.25</v>
      </c>
      <c r="F960" s="16">
        <v>-168.25</v>
      </c>
      <c r="G960">
        <v>3.2984977139124752E-2</v>
      </c>
      <c r="H960">
        <v>317</v>
      </c>
      <c r="I960" t="s">
        <v>131</v>
      </c>
      <c r="J960">
        <v>1.9595035924232528E-4</v>
      </c>
      <c r="K960">
        <v>6.8582625734813843E-2</v>
      </c>
      <c r="L960">
        <v>2003</v>
      </c>
      <c r="M960">
        <v>2003</v>
      </c>
      <c r="N960" s="31">
        <v>37712</v>
      </c>
      <c r="O960" t="s">
        <v>645</v>
      </c>
    </row>
    <row r="961" spans="1:15" ht="15">
      <c r="A961" s="14" t="s">
        <v>474</v>
      </c>
      <c r="B961" t="s">
        <v>114</v>
      </c>
      <c r="C961" t="s">
        <v>481</v>
      </c>
      <c r="D961" s="16">
        <v>0.6</v>
      </c>
      <c r="E961" s="16">
        <v>62.25</v>
      </c>
      <c r="F961" s="16">
        <v>-168.75</v>
      </c>
      <c r="G961">
        <v>3.2984977139124752E-2</v>
      </c>
      <c r="H961">
        <v>317</v>
      </c>
      <c r="I961" t="s">
        <v>131</v>
      </c>
      <c r="J961">
        <v>1.9595035924232528E-4</v>
      </c>
      <c r="K961">
        <v>6.8582625734813843E-2</v>
      </c>
      <c r="L961">
        <v>2003</v>
      </c>
      <c r="M961">
        <v>2003</v>
      </c>
      <c r="N961" s="31">
        <v>37712</v>
      </c>
      <c r="O961" t="s">
        <v>645</v>
      </c>
    </row>
    <row r="962" spans="1:15" ht="15">
      <c r="A962" s="14" t="s">
        <v>474</v>
      </c>
      <c r="B962" t="s">
        <v>114</v>
      </c>
      <c r="C962" t="s">
        <v>481</v>
      </c>
      <c r="D962" s="16">
        <v>0.7</v>
      </c>
      <c r="E962" s="16">
        <v>62.25</v>
      </c>
      <c r="F962" s="16">
        <v>-169.25</v>
      </c>
      <c r="G962">
        <v>3.2984977139124752E-2</v>
      </c>
      <c r="H962">
        <v>317</v>
      </c>
      <c r="I962" t="s">
        <v>131</v>
      </c>
      <c r="J962">
        <v>1.9595035924232528E-4</v>
      </c>
      <c r="K962">
        <v>6.8582625734813843E-2</v>
      </c>
      <c r="L962">
        <v>2003</v>
      </c>
      <c r="M962">
        <v>2003</v>
      </c>
      <c r="N962" s="31">
        <v>37712</v>
      </c>
      <c r="O962" t="s">
        <v>645</v>
      </c>
    </row>
    <row r="963" spans="1:15" ht="15">
      <c r="A963" s="14" t="s">
        <v>474</v>
      </c>
      <c r="B963" t="s">
        <v>114</v>
      </c>
      <c r="C963" t="s">
        <v>481</v>
      </c>
      <c r="D963" s="16">
        <v>0.88</v>
      </c>
      <c r="E963" s="16">
        <v>62.25</v>
      </c>
      <c r="F963" s="16">
        <v>-169.75</v>
      </c>
      <c r="G963">
        <v>3.2984977139124752E-2</v>
      </c>
      <c r="H963">
        <v>317</v>
      </c>
      <c r="I963" t="s">
        <v>131</v>
      </c>
      <c r="J963">
        <v>1.9595035924232528E-4</v>
      </c>
      <c r="K963">
        <v>6.8582625734813843E-2</v>
      </c>
      <c r="L963">
        <v>2003</v>
      </c>
      <c r="M963">
        <v>2003</v>
      </c>
      <c r="N963" s="31">
        <v>37712</v>
      </c>
      <c r="O963" t="s">
        <v>645</v>
      </c>
    </row>
    <row r="964" spans="1:15" ht="15">
      <c r="A964" s="14" t="s">
        <v>474</v>
      </c>
      <c r="B964" t="s">
        <v>114</v>
      </c>
      <c r="C964" t="s">
        <v>481</v>
      </c>
      <c r="D964" s="16">
        <v>1</v>
      </c>
      <c r="E964" s="16">
        <v>63.25</v>
      </c>
      <c r="F964" s="16">
        <v>-168.25</v>
      </c>
      <c r="G964">
        <v>3.2984977139124752E-2</v>
      </c>
      <c r="H964">
        <v>317</v>
      </c>
      <c r="I964" t="s">
        <v>131</v>
      </c>
      <c r="J964">
        <v>1.9595035924232528E-4</v>
      </c>
      <c r="K964">
        <v>6.8582625734813843E-2</v>
      </c>
      <c r="L964">
        <v>2003</v>
      </c>
      <c r="M964">
        <v>2003</v>
      </c>
      <c r="N964" s="31">
        <v>37712</v>
      </c>
      <c r="O964" t="s">
        <v>645</v>
      </c>
    </row>
    <row r="965" spans="1:15" ht="15">
      <c r="A965" s="14" t="s">
        <v>474</v>
      </c>
      <c r="B965" t="s">
        <v>114</v>
      </c>
      <c r="C965" t="s">
        <v>481</v>
      </c>
      <c r="D965" s="16">
        <v>1</v>
      </c>
      <c r="E965" s="16">
        <v>63.25</v>
      </c>
      <c r="F965" s="16">
        <v>-168.75</v>
      </c>
      <c r="G965">
        <v>3.2984977139124752E-2</v>
      </c>
      <c r="H965">
        <v>317</v>
      </c>
      <c r="I965" t="s">
        <v>131</v>
      </c>
      <c r="J965">
        <v>1.9595035924232528E-4</v>
      </c>
      <c r="K965">
        <v>6.8582625734813843E-2</v>
      </c>
      <c r="L965">
        <v>2003</v>
      </c>
      <c r="M965">
        <v>2003</v>
      </c>
      <c r="N965" s="31">
        <v>37712</v>
      </c>
      <c r="O965" t="s">
        <v>645</v>
      </c>
    </row>
    <row r="966" spans="1:15" ht="15">
      <c r="A966" s="14" t="s">
        <v>474</v>
      </c>
      <c r="B966" t="s">
        <v>114</v>
      </c>
      <c r="C966" t="s">
        <v>481</v>
      </c>
      <c r="D966" s="16">
        <v>1</v>
      </c>
      <c r="E966" s="16">
        <v>63.25</v>
      </c>
      <c r="F966" s="16">
        <v>-169.25</v>
      </c>
      <c r="G966">
        <v>3.2984977139124752E-2</v>
      </c>
      <c r="H966">
        <v>317</v>
      </c>
      <c r="I966" t="s">
        <v>131</v>
      </c>
      <c r="J966">
        <v>1.9595035924232528E-4</v>
      </c>
      <c r="K966">
        <v>6.8582625734813843E-2</v>
      </c>
      <c r="L966">
        <v>2003</v>
      </c>
      <c r="M966">
        <v>2003</v>
      </c>
      <c r="N966" s="31">
        <v>37712</v>
      </c>
      <c r="O966" t="s">
        <v>645</v>
      </c>
    </row>
    <row r="967" spans="1:15" ht="15">
      <c r="A967" s="14" t="s">
        <v>474</v>
      </c>
      <c r="B967" t="s">
        <v>114</v>
      </c>
      <c r="C967" t="s">
        <v>481</v>
      </c>
      <c r="D967" s="16">
        <v>1</v>
      </c>
      <c r="E967" s="16">
        <v>62.75</v>
      </c>
      <c r="F967" s="16">
        <v>-170.25</v>
      </c>
      <c r="G967">
        <v>3.2984977139124752E-2</v>
      </c>
      <c r="H967">
        <v>317</v>
      </c>
      <c r="I967" t="s">
        <v>131</v>
      </c>
      <c r="J967">
        <v>1.9595035924232528E-4</v>
      </c>
      <c r="K967">
        <v>6.8582625734813843E-2</v>
      </c>
      <c r="L967">
        <v>2003</v>
      </c>
      <c r="M967">
        <v>2003</v>
      </c>
      <c r="N967" s="31">
        <v>37712</v>
      </c>
      <c r="O967" t="s">
        <v>645</v>
      </c>
    </row>
    <row r="968" spans="1:15" ht="15">
      <c r="A968" s="14" t="s">
        <v>474</v>
      </c>
      <c r="B968" t="s">
        <v>114</v>
      </c>
      <c r="C968" t="s">
        <v>481</v>
      </c>
      <c r="D968" s="16">
        <v>1</v>
      </c>
      <c r="E968" s="16">
        <v>62.25</v>
      </c>
      <c r="F968" s="16">
        <v>-170.25</v>
      </c>
      <c r="G968">
        <v>3.2984977139124752E-2</v>
      </c>
      <c r="H968">
        <v>317</v>
      </c>
      <c r="I968" t="s">
        <v>131</v>
      </c>
      <c r="J968">
        <v>1.9595035924232528E-4</v>
      </c>
      <c r="K968">
        <v>6.8582625734813843E-2</v>
      </c>
      <c r="L968">
        <v>2003</v>
      </c>
      <c r="M968">
        <v>2003</v>
      </c>
      <c r="N968" s="31">
        <v>37712</v>
      </c>
      <c r="O968" t="s">
        <v>645</v>
      </c>
    </row>
    <row r="969" spans="1:15" ht="15">
      <c r="A969" s="14" t="s">
        <v>474</v>
      </c>
      <c r="B969" t="s">
        <v>114</v>
      </c>
      <c r="C969" t="s">
        <v>481</v>
      </c>
      <c r="D969" s="16">
        <v>1</v>
      </c>
      <c r="E969" s="16">
        <v>63.25</v>
      </c>
      <c r="F969" s="16">
        <v>-169.75</v>
      </c>
      <c r="G969">
        <v>3.2984977139124752E-2</v>
      </c>
      <c r="H969">
        <v>317</v>
      </c>
      <c r="I969" t="s">
        <v>131</v>
      </c>
      <c r="J969">
        <v>1.9595035924232528E-4</v>
      </c>
      <c r="K969">
        <v>6.8582625734813843E-2</v>
      </c>
      <c r="L969">
        <v>2003</v>
      </c>
      <c r="M969">
        <v>2003</v>
      </c>
      <c r="N969" s="31">
        <v>37712</v>
      </c>
      <c r="O969" t="s">
        <v>645</v>
      </c>
    </row>
    <row r="970" spans="1:15" ht="15">
      <c r="A970" s="14" t="s">
        <v>474</v>
      </c>
      <c r="B970" t="s">
        <v>114</v>
      </c>
      <c r="C970" t="s">
        <v>481</v>
      </c>
      <c r="D970" s="16">
        <v>1</v>
      </c>
      <c r="E970" s="16">
        <v>63.25</v>
      </c>
      <c r="F970" s="16">
        <v>-170.25</v>
      </c>
      <c r="G970">
        <v>3.2984977139124752E-2</v>
      </c>
      <c r="H970">
        <v>317</v>
      </c>
      <c r="I970" t="s">
        <v>131</v>
      </c>
      <c r="J970">
        <v>1.9595035924232528E-4</v>
      </c>
      <c r="K970">
        <v>6.8582625734813843E-2</v>
      </c>
      <c r="L970">
        <v>2003</v>
      </c>
      <c r="M970">
        <v>2003</v>
      </c>
      <c r="N970" s="31">
        <v>37712</v>
      </c>
      <c r="O970" t="s">
        <v>645</v>
      </c>
    </row>
    <row r="971" spans="1:15" ht="15">
      <c r="A971" s="14" t="s">
        <v>474</v>
      </c>
      <c r="B971" t="s">
        <v>114</v>
      </c>
      <c r="C971" t="s">
        <v>482</v>
      </c>
      <c r="D971" s="16">
        <v>0.78</v>
      </c>
      <c r="E971" s="16">
        <v>62.75</v>
      </c>
      <c r="F971" s="16">
        <v>-166.75</v>
      </c>
      <c r="G971">
        <v>7.5471698113207543E-4</v>
      </c>
      <c r="H971">
        <v>9</v>
      </c>
      <c r="I971" t="s">
        <v>131</v>
      </c>
      <c r="J971">
        <v>0</v>
      </c>
      <c r="K971">
        <v>1.8238993710691825E-3</v>
      </c>
      <c r="L971">
        <v>2003</v>
      </c>
      <c r="M971">
        <v>2003</v>
      </c>
      <c r="N971" s="31">
        <v>37712</v>
      </c>
      <c r="O971" t="s">
        <v>645</v>
      </c>
    </row>
    <row r="972" spans="1:15" ht="15">
      <c r="A972" s="14" t="s">
        <v>474</v>
      </c>
      <c r="B972" t="s">
        <v>114</v>
      </c>
      <c r="C972" t="s">
        <v>482</v>
      </c>
      <c r="D972" s="16">
        <v>0.66</v>
      </c>
      <c r="E972" s="16">
        <v>62.75</v>
      </c>
      <c r="F972" s="16">
        <v>-167.25</v>
      </c>
      <c r="G972">
        <v>7.5471698113207543E-4</v>
      </c>
      <c r="H972">
        <v>9</v>
      </c>
      <c r="I972" t="s">
        <v>131</v>
      </c>
      <c r="J972">
        <v>0</v>
      </c>
      <c r="K972">
        <v>1.8238993710691825E-3</v>
      </c>
      <c r="L972">
        <v>2003</v>
      </c>
      <c r="M972">
        <v>2003</v>
      </c>
      <c r="N972" s="31">
        <v>37712</v>
      </c>
      <c r="O972" t="s">
        <v>645</v>
      </c>
    </row>
    <row r="973" spans="1:15" ht="15">
      <c r="A973" s="14" t="s">
        <v>474</v>
      </c>
      <c r="B973" t="s">
        <v>114</v>
      </c>
      <c r="C973" t="s">
        <v>482</v>
      </c>
      <c r="D973" s="16">
        <v>0.86</v>
      </c>
      <c r="E973" s="16">
        <v>62.75</v>
      </c>
      <c r="F973" s="16">
        <v>-166.25</v>
      </c>
      <c r="G973">
        <v>7.5471698113207543E-4</v>
      </c>
      <c r="H973">
        <v>9</v>
      </c>
      <c r="I973" t="s">
        <v>131</v>
      </c>
      <c r="J973">
        <v>0</v>
      </c>
      <c r="K973">
        <v>1.8238993710691825E-3</v>
      </c>
      <c r="L973">
        <v>2003</v>
      </c>
      <c r="M973">
        <v>2003</v>
      </c>
      <c r="N973" s="31">
        <v>37712</v>
      </c>
      <c r="O973" t="s">
        <v>645</v>
      </c>
    </row>
    <row r="974" spans="1:15" ht="15">
      <c r="A974" s="14" t="s">
        <v>474</v>
      </c>
      <c r="B974" t="s">
        <v>114</v>
      </c>
      <c r="C974" t="s">
        <v>482</v>
      </c>
      <c r="D974" s="16">
        <v>0.89</v>
      </c>
      <c r="E974" s="16">
        <v>62.75</v>
      </c>
      <c r="F974" s="16">
        <v>-167.75</v>
      </c>
      <c r="G974">
        <v>7.5471698113207543E-4</v>
      </c>
      <c r="H974">
        <v>9</v>
      </c>
      <c r="I974" t="s">
        <v>131</v>
      </c>
      <c r="J974">
        <v>0</v>
      </c>
      <c r="K974">
        <v>1.8238993710691825E-3</v>
      </c>
      <c r="L974">
        <v>2003</v>
      </c>
      <c r="M974">
        <v>2003</v>
      </c>
      <c r="N974" s="31">
        <v>37712</v>
      </c>
      <c r="O974" t="s">
        <v>645</v>
      </c>
    </row>
    <row r="975" spans="1:15" ht="15">
      <c r="A975" s="14" t="s">
        <v>474</v>
      </c>
      <c r="B975" t="s">
        <v>114</v>
      </c>
      <c r="C975" t="s">
        <v>482</v>
      </c>
      <c r="D975" s="16">
        <v>0.76</v>
      </c>
      <c r="E975" s="16">
        <v>62.25</v>
      </c>
      <c r="F975" s="16">
        <v>-166.25</v>
      </c>
      <c r="G975">
        <v>7.5471698113207543E-4</v>
      </c>
      <c r="H975">
        <v>9</v>
      </c>
      <c r="I975" t="s">
        <v>131</v>
      </c>
      <c r="J975">
        <v>0</v>
      </c>
      <c r="K975">
        <v>1.8238993710691825E-3</v>
      </c>
      <c r="L975">
        <v>2003</v>
      </c>
      <c r="M975">
        <v>2003</v>
      </c>
      <c r="N975" s="31">
        <v>37712</v>
      </c>
      <c r="O975" t="s">
        <v>645</v>
      </c>
    </row>
    <row r="976" spans="1:15" ht="15">
      <c r="A976" s="14" t="s">
        <v>474</v>
      </c>
      <c r="B976" t="s">
        <v>114</v>
      </c>
      <c r="C976" t="s">
        <v>482</v>
      </c>
      <c r="D976" s="16">
        <v>0.75</v>
      </c>
      <c r="E976" s="16">
        <v>62.25</v>
      </c>
      <c r="F976" s="16">
        <v>-166.75</v>
      </c>
      <c r="G976">
        <v>7.5471698113207543E-4</v>
      </c>
      <c r="H976">
        <v>9</v>
      </c>
      <c r="I976" t="s">
        <v>131</v>
      </c>
      <c r="J976">
        <v>0</v>
      </c>
      <c r="K976">
        <v>1.8238993710691825E-3</v>
      </c>
      <c r="L976">
        <v>2003</v>
      </c>
      <c r="M976">
        <v>2003</v>
      </c>
      <c r="N976" s="31">
        <v>37712</v>
      </c>
      <c r="O976" t="s">
        <v>645</v>
      </c>
    </row>
    <row r="977" spans="1:15" ht="15">
      <c r="A977" s="14" t="s">
        <v>474</v>
      </c>
      <c r="B977" t="s">
        <v>114</v>
      </c>
      <c r="C977" t="s">
        <v>482</v>
      </c>
      <c r="D977" s="16">
        <v>0.59</v>
      </c>
      <c r="E977" s="16">
        <v>62.25</v>
      </c>
      <c r="F977" s="16">
        <v>-167.25</v>
      </c>
      <c r="G977">
        <v>7.5471698113207543E-4</v>
      </c>
      <c r="H977">
        <v>9</v>
      </c>
      <c r="I977" t="s">
        <v>131</v>
      </c>
      <c r="J977">
        <v>0</v>
      </c>
      <c r="K977">
        <v>1.8238993710691825E-3</v>
      </c>
      <c r="L977">
        <v>2003</v>
      </c>
      <c r="M977">
        <v>2003</v>
      </c>
      <c r="N977" s="31">
        <v>37712</v>
      </c>
      <c r="O977" t="s">
        <v>645</v>
      </c>
    </row>
    <row r="978" spans="1:15" ht="15">
      <c r="A978" s="14" t="s">
        <v>474</v>
      </c>
      <c r="B978" t="s">
        <v>114</v>
      </c>
      <c r="C978" t="s">
        <v>482</v>
      </c>
      <c r="D978" s="16">
        <v>0.5</v>
      </c>
      <c r="E978" s="16">
        <v>62.25</v>
      </c>
      <c r="F978" s="16">
        <v>-167.75</v>
      </c>
      <c r="G978">
        <v>7.5471698113207543E-4</v>
      </c>
      <c r="H978">
        <v>9</v>
      </c>
      <c r="I978" t="s">
        <v>131</v>
      </c>
      <c r="J978">
        <v>0</v>
      </c>
      <c r="K978">
        <v>1.8238993710691825E-3</v>
      </c>
      <c r="L978">
        <v>2003</v>
      </c>
      <c r="M978">
        <v>2003</v>
      </c>
      <c r="N978" s="31">
        <v>37712</v>
      </c>
      <c r="O978" t="s">
        <v>645</v>
      </c>
    </row>
    <row r="979" spans="1:15" ht="15">
      <c r="A979" s="14" t="s">
        <v>474</v>
      </c>
      <c r="B979" t="s">
        <v>114</v>
      </c>
      <c r="C979" t="s">
        <v>482</v>
      </c>
      <c r="D979" s="16">
        <v>1</v>
      </c>
      <c r="E979" s="16">
        <v>63.25</v>
      </c>
      <c r="F979" s="16">
        <v>-166.25</v>
      </c>
      <c r="G979">
        <v>7.5471698113207543E-4</v>
      </c>
      <c r="H979">
        <v>9</v>
      </c>
      <c r="I979" t="s">
        <v>131</v>
      </c>
      <c r="J979">
        <v>0</v>
      </c>
      <c r="K979">
        <v>1.8238993710691825E-3</v>
      </c>
      <c r="L979">
        <v>2003</v>
      </c>
      <c r="M979">
        <v>2003</v>
      </c>
      <c r="N979" s="31">
        <v>37712</v>
      </c>
      <c r="O979" t="s">
        <v>645</v>
      </c>
    </row>
    <row r="980" spans="1:15" ht="15">
      <c r="A980" s="14" t="s">
        <v>474</v>
      </c>
      <c r="B980" t="s">
        <v>114</v>
      </c>
      <c r="C980" t="s">
        <v>482</v>
      </c>
      <c r="D980" s="16">
        <v>1</v>
      </c>
      <c r="E980" s="16">
        <v>63.25</v>
      </c>
      <c r="F980" s="16">
        <v>-167.75</v>
      </c>
      <c r="G980">
        <v>7.5471698113207543E-4</v>
      </c>
      <c r="H980">
        <v>9</v>
      </c>
      <c r="I980" t="s">
        <v>131</v>
      </c>
      <c r="J980">
        <v>0</v>
      </c>
      <c r="K980">
        <v>1.8238993710691825E-3</v>
      </c>
      <c r="L980">
        <v>2003</v>
      </c>
      <c r="M980">
        <v>2003</v>
      </c>
      <c r="N980" s="31">
        <v>37712</v>
      </c>
      <c r="O980" t="s">
        <v>645</v>
      </c>
    </row>
    <row r="981" spans="1:15" ht="15">
      <c r="A981" s="14" t="s">
        <v>474</v>
      </c>
      <c r="B981" t="s">
        <v>114</v>
      </c>
      <c r="C981" t="s">
        <v>482</v>
      </c>
      <c r="D981" s="16">
        <v>1</v>
      </c>
      <c r="E981" s="16">
        <v>63.25</v>
      </c>
      <c r="F981" s="16">
        <v>-166.75</v>
      </c>
      <c r="G981">
        <v>7.5471698113207543E-4</v>
      </c>
      <c r="H981">
        <v>9</v>
      </c>
      <c r="I981" t="s">
        <v>131</v>
      </c>
      <c r="J981">
        <v>0</v>
      </c>
      <c r="K981">
        <v>1.8238993710691825E-3</v>
      </c>
      <c r="L981">
        <v>2003</v>
      </c>
      <c r="M981">
        <v>2003</v>
      </c>
      <c r="N981" s="31">
        <v>37712</v>
      </c>
      <c r="O981" t="s">
        <v>645</v>
      </c>
    </row>
    <row r="982" spans="1:15" ht="15">
      <c r="A982" s="14" t="s">
        <v>474</v>
      </c>
      <c r="B982" t="s">
        <v>114</v>
      </c>
      <c r="C982" t="s">
        <v>482</v>
      </c>
      <c r="D982" s="16">
        <v>1</v>
      </c>
      <c r="E982" s="16">
        <v>63.25</v>
      </c>
      <c r="F982" s="16">
        <v>-167.25</v>
      </c>
      <c r="G982">
        <v>7.5471698113207543E-4</v>
      </c>
      <c r="H982">
        <v>9</v>
      </c>
      <c r="I982" t="s">
        <v>131</v>
      </c>
      <c r="J982">
        <v>0</v>
      </c>
      <c r="K982">
        <v>1.8238993710691825E-3</v>
      </c>
      <c r="L982">
        <v>2003</v>
      </c>
      <c r="M982">
        <v>2003</v>
      </c>
      <c r="N982" s="31">
        <v>37712</v>
      </c>
      <c r="O982" t="s">
        <v>645</v>
      </c>
    </row>
    <row r="983" spans="1:15" ht="15">
      <c r="A983" s="14" t="s">
        <v>474</v>
      </c>
      <c r="B983" t="s">
        <v>114</v>
      </c>
      <c r="C983" t="s">
        <v>482</v>
      </c>
      <c r="D983" s="16">
        <v>0.57999999999999996</v>
      </c>
      <c r="E983" s="16">
        <v>62.75</v>
      </c>
      <c r="F983" s="16">
        <v>-165.75</v>
      </c>
      <c r="G983">
        <v>7.5471698113207543E-4</v>
      </c>
      <c r="H983">
        <v>9</v>
      </c>
      <c r="I983" t="s">
        <v>131</v>
      </c>
      <c r="J983">
        <v>0</v>
      </c>
      <c r="K983">
        <v>1.8238993710691825E-3</v>
      </c>
      <c r="L983">
        <v>2003</v>
      </c>
      <c r="M983">
        <v>2003</v>
      </c>
      <c r="N983" s="31">
        <v>37712</v>
      </c>
      <c r="O983" t="s">
        <v>645</v>
      </c>
    </row>
    <row r="984" spans="1:15" ht="15">
      <c r="A984" s="14" t="s">
        <v>474</v>
      </c>
      <c r="B984" t="s">
        <v>114</v>
      </c>
      <c r="C984" t="s">
        <v>482</v>
      </c>
      <c r="D984" s="16">
        <v>0.66</v>
      </c>
      <c r="E984" s="16">
        <v>62.25</v>
      </c>
      <c r="F984" s="16">
        <v>-165.75</v>
      </c>
      <c r="G984">
        <v>7.5471698113207543E-4</v>
      </c>
      <c r="H984">
        <v>9</v>
      </c>
      <c r="I984" t="s">
        <v>131</v>
      </c>
      <c r="J984">
        <v>0</v>
      </c>
      <c r="K984">
        <v>1.8238993710691825E-3</v>
      </c>
      <c r="L984">
        <v>2003</v>
      </c>
      <c r="M984">
        <v>2003</v>
      </c>
      <c r="N984" s="31">
        <v>37712</v>
      </c>
      <c r="O984" t="s">
        <v>645</v>
      </c>
    </row>
    <row r="985" spans="1:15" ht="15">
      <c r="A985" s="14" t="s">
        <v>474</v>
      </c>
      <c r="B985" t="s">
        <v>114</v>
      </c>
      <c r="C985" t="s">
        <v>482</v>
      </c>
      <c r="D985" s="16">
        <v>0.84</v>
      </c>
      <c r="E985" s="16">
        <v>63.25</v>
      </c>
      <c r="F985" s="16">
        <v>-165.75</v>
      </c>
      <c r="G985">
        <v>7.5471698113207543E-4</v>
      </c>
      <c r="H985">
        <v>9</v>
      </c>
      <c r="I985" t="s">
        <v>131</v>
      </c>
      <c r="J985">
        <v>0</v>
      </c>
      <c r="K985">
        <v>1.8238993710691825E-3</v>
      </c>
      <c r="L985">
        <v>2003</v>
      </c>
      <c r="M985">
        <v>2003</v>
      </c>
      <c r="N985" s="31">
        <v>37712</v>
      </c>
      <c r="O985" t="s">
        <v>645</v>
      </c>
    </row>
    <row r="986" spans="1:15" ht="15">
      <c r="A986" s="14" t="s">
        <v>488</v>
      </c>
      <c r="B986" t="s">
        <v>114</v>
      </c>
      <c r="C986" t="s">
        <v>489</v>
      </c>
      <c r="D986" s="16">
        <v>0.13</v>
      </c>
      <c r="E986" s="16">
        <v>80.75</v>
      </c>
      <c r="F986" s="16">
        <v>-11.75</v>
      </c>
      <c r="G986">
        <v>0.27349282296650718</v>
      </c>
      <c r="H986" t="s">
        <v>61</v>
      </c>
      <c r="I986" t="s">
        <v>61</v>
      </c>
      <c r="J986">
        <v>0.13492822966507176</v>
      </c>
      <c r="K986">
        <v>0.55425837320574167</v>
      </c>
      <c r="L986">
        <v>2009</v>
      </c>
      <c r="M986">
        <v>2009</v>
      </c>
      <c r="N986" s="36">
        <v>40044</v>
      </c>
      <c r="O986" t="s">
        <v>48</v>
      </c>
    </row>
    <row r="987" spans="1:15" ht="15">
      <c r="A987" s="14" t="s">
        <v>488</v>
      </c>
      <c r="B987" t="s">
        <v>114</v>
      </c>
      <c r="C987" t="s">
        <v>489</v>
      </c>
      <c r="D987" s="16">
        <v>0.14000000000000001</v>
      </c>
      <c r="E987" s="16">
        <v>80.75</v>
      </c>
      <c r="F987" s="16">
        <v>-12.25</v>
      </c>
      <c r="G987">
        <v>0.27349282296650718</v>
      </c>
      <c r="H987" t="s">
        <v>61</v>
      </c>
      <c r="I987" t="s">
        <v>61</v>
      </c>
      <c r="J987">
        <v>0.13492822966507176</v>
      </c>
      <c r="K987">
        <v>0.55425837320574167</v>
      </c>
      <c r="L987">
        <v>2009</v>
      </c>
      <c r="M987">
        <v>2009</v>
      </c>
      <c r="N987" s="36">
        <v>40044</v>
      </c>
      <c r="O987" t="s">
        <v>48</v>
      </c>
    </row>
    <row r="988" spans="1:15" ht="15">
      <c r="A988" s="14" t="s">
        <v>488</v>
      </c>
      <c r="B988" t="s">
        <v>114</v>
      </c>
      <c r="C988" t="s">
        <v>489</v>
      </c>
      <c r="D988" s="16">
        <v>0.16</v>
      </c>
      <c r="E988" s="16">
        <v>80.75</v>
      </c>
      <c r="F988" s="16">
        <v>-12.75</v>
      </c>
      <c r="G988">
        <v>0.27349282296650718</v>
      </c>
      <c r="H988" t="s">
        <v>61</v>
      </c>
      <c r="I988" t="s">
        <v>61</v>
      </c>
      <c r="J988">
        <v>0.13492822966507176</v>
      </c>
      <c r="K988">
        <v>0.55425837320574167</v>
      </c>
      <c r="L988">
        <v>2009</v>
      </c>
      <c r="M988">
        <v>2009</v>
      </c>
      <c r="N988" s="36">
        <v>40044</v>
      </c>
      <c r="O988" t="s">
        <v>48</v>
      </c>
    </row>
    <row r="989" spans="1:15" ht="15">
      <c r="A989" s="14" t="s">
        <v>488</v>
      </c>
      <c r="B989" t="s">
        <v>114</v>
      </c>
      <c r="C989" t="s">
        <v>489</v>
      </c>
      <c r="D989" s="16">
        <v>0.18</v>
      </c>
      <c r="E989" s="16">
        <v>80.75</v>
      </c>
      <c r="F989" s="16">
        <v>-13.25</v>
      </c>
      <c r="G989">
        <v>0.27349282296650718</v>
      </c>
      <c r="H989" t="s">
        <v>61</v>
      </c>
      <c r="I989" t="s">
        <v>61</v>
      </c>
      <c r="J989">
        <v>0.13492822966507176</v>
      </c>
      <c r="K989">
        <v>0.55425837320574167</v>
      </c>
      <c r="L989">
        <v>2009</v>
      </c>
      <c r="M989">
        <v>2009</v>
      </c>
      <c r="N989" s="36">
        <v>40044</v>
      </c>
      <c r="O989" t="s">
        <v>48</v>
      </c>
    </row>
    <row r="990" spans="1:15" ht="15">
      <c r="A990" s="14" t="s">
        <v>488</v>
      </c>
      <c r="B990" t="s">
        <v>114</v>
      </c>
      <c r="C990" t="s">
        <v>489</v>
      </c>
      <c r="D990" s="16">
        <v>0.24</v>
      </c>
      <c r="E990" s="16">
        <v>80.75</v>
      </c>
      <c r="F990" s="16">
        <v>-13.75</v>
      </c>
      <c r="G990">
        <v>0.27349282296650718</v>
      </c>
      <c r="H990" t="s">
        <v>61</v>
      </c>
      <c r="I990" t="s">
        <v>61</v>
      </c>
      <c r="J990">
        <v>0.13492822966507176</v>
      </c>
      <c r="K990">
        <v>0.55425837320574167</v>
      </c>
      <c r="L990">
        <v>2009</v>
      </c>
      <c r="M990">
        <v>2009</v>
      </c>
      <c r="N990" s="36">
        <v>40044</v>
      </c>
      <c r="O990" t="s">
        <v>48</v>
      </c>
    </row>
    <row r="991" spans="1:15" ht="15">
      <c r="A991" s="14" t="s">
        <v>488</v>
      </c>
      <c r="B991" t="s">
        <v>114</v>
      </c>
      <c r="C991" t="s">
        <v>489</v>
      </c>
      <c r="D991" s="16">
        <v>0.12</v>
      </c>
      <c r="E991" s="16">
        <v>80.75</v>
      </c>
      <c r="F991" s="16">
        <v>-11.25</v>
      </c>
      <c r="G991">
        <v>0.27349282296650718</v>
      </c>
      <c r="H991" t="s">
        <v>61</v>
      </c>
      <c r="I991" t="s">
        <v>61</v>
      </c>
      <c r="J991">
        <v>0.13492822966507176</v>
      </c>
      <c r="K991">
        <v>0.55425837320574167</v>
      </c>
      <c r="L991">
        <v>2009</v>
      </c>
      <c r="M991">
        <v>2009</v>
      </c>
      <c r="N991" s="36">
        <v>40044</v>
      </c>
      <c r="O991" t="s">
        <v>48</v>
      </c>
    </row>
    <row r="992" spans="1:15" ht="15">
      <c r="A992" s="14" t="s">
        <v>488</v>
      </c>
      <c r="B992" t="s">
        <v>114</v>
      </c>
      <c r="C992" t="s">
        <v>489</v>
      </c>
      <c r="D992" s="16">
        <v>0.1</v>
      </c>
      <c r="E992" s="16">
        <v>80.75</v>
      </c>
      <c r="F992" s="16">
        <v>-10.75</v>
      </c>
      <c r="G992">
        <v>0.27349282296650718</v>
      </c>
      <c r="H992" t="s">
        <v>61</v>
      </c>
      <c r="I992" t="s">
        <v>61</v>
      </c>
      <c r="J992">
        <v>0.13492822966507176</v>
      </c>
      <c r="K992">
        <v>0.55425837320574167</v>
      </c>
      <c r="L992">
        <v>2009</v>
      </c>
      <c r="M992">
        <v>2009</v>
      </c>
      <c r="N992" s="36">
        <v>40044</v>
      </c>
      <c r="O992" t="s">
        <v>48</v>
      </c>
    </row>
    <row r="993" spans="1:15" ht="15">
      <c r="A993" s="14" t="s">
        <v>488</v>
      </c>
      <c r="B993" t="s">
        <v>114</v>
      </c>
      <c r="C993" t="s">
        <v>489</v>
      </c>
      <c r="D993" s="16">
        <v>0.12</v>
      </c>
      <c r="E993" s="16">
        <v>80.75</v>
      </c>
      <c r="F993" s="16">
        <v>-14.25</v>
      </c>
      <c r="G993">
        <v>0.27349282296650701</v>
      </c>
      <c r="H993" t="s">
        <v>61</v>
      </c>
      <c r="I993" t="s">
        <v>61</v>
      </c>
      <c r="J993">
        <v>0.13492822966507201</v>
      </c>
      <c r="K993">
        <v>0.55425837320574201</v>
      </c>
      <c r="L993">
        <v>2009</v>
      </c>
      <c r="M993">
        <v>2009</v>
      </c>
      <c r="N993" s="36">
        <v>40044</v>
      </c>
      <c r="O993" t="s">
        <v>48</v>
      </c>
    </row>
    <row r="994" spans="1:15" ht="15">
      <c r="A994" s="14" t="s">
        <v>488</v>
      </c>
      <c r="B994" t="s">
        <v>114</v>
      </c>
      <c r="C994" t="s">
        <v>489</v>
      </c>
      <c r="D994" s="16">
        <v>0.08</v>
      </c>
      <c r="E994" s="16">
        <v>80.75</v>
      </c>
      <c r="F994" s="16">
        <v>-10.25</v>
      </c>
      <c r="G994">
        <v>0.27349282296650701</v>
      </c>
      <c r="H994" t="s">
        <v>61</v>
      </c>
      <c r="I994" t="s">
        <v>61</v>
      </c>
      <c r="J994">
        <v>0.13492822966507201</v>
      </c>
      <c r="K994">
        <v>0.55425837320574201</v>
      </c>
      <c r="L994">
        <v>2009</v>
      </c>
      <c r="M994">
        <v>2009</v>
      </c>
      <c r="N994" s="36">
        <v>40044</v>
      </c>
      <c r="O994" t="s">
        <v>48</v>
      </c>
    </row>
    <row r="995" spans="1:15" ht="15">
      <c r="A995" s="14" t="s">
        <v>488</v>
      </c>
      <c r="B995" t="s">
        <v>114</v>
      </c>
      <c r="C995" t="s">
        <v>489</v>
      </c>
      <c r="D995" s="16">
        <v>0.09</v>
      </c>
      <c r="E995" s="16">
        <v>81.25</v>
      </c>
      <c r="F995" s="16">
        <v>-11.75</v>
      </c>
      <c r="G995">
        <v>0.27349282296650701</v>
      </c>
      <c r="H995" t="s">
        <v>61</v>
      </c>
      <c r="I995" t="s">
        <v>61</v>
      </c>
      <c r="J995">
        <v>0.13492822966507201</v>
      </c>
      <c r="K995">
        <v>0.55425837320574201</v>
      </c>
      <c r="L995">
        <v>2009</v>
      </c>
      <c r="M995">
        <v>2009</v>
      </c>
      <c r="N995" s="36">
        <v>40044</v>
      </c>
      <c r="O995" t="s">
        <v>48</v>
      </c>
    </row>
    <row r="996" spans="1:15" ht="15">
      <c r="A996" s="14" t="s">
        <v>488</v>
      </c>
      <c r="B996" t="s">
        <v>114</v>
      </c>
      <c r="C996" t="s">
        <v>489</v>
      </c>
      <c r="D996" s="16">
        <v>0.05</v>
      </c>
      <c r="E996" s="16">
        <v>81.25</v>
      </c>
      <c r="F996" s="16">
        <v>-10.25</v>
      </c>
      <c r="G996">
        <v>0.27349282296650701</v>
      </c>
      <c r="H996" t="s">
        <v>61</v>
      </c>
      <c r="I996" t="s">
        <v>61</v>
      </c>
      <c r="J996">
        <v>0.13492822966507201</v>
      </c>
      <c r="K996">
        <v>0.55425837320574201</v>
      </c>
      <c r="L996">
        <v>2009</v>
      </c>
      <c r="M996">
        <v>2009</v>
      </c>
      <c r="N996" s="36">
        <v>40044</v>
      </c>
      <c r="O996" t="s">
        <v>48</v>
      </c>
    </row>
    <row r="997" spans="1:15" ht="15">
      <c r="A997" s="14" t="s">
        <v>488</v>
      </c>
      <c r="B997" t="s">
        <v>114</v>
      </c>
      <c r="C997" t="s">
        <v>489</v>
      </c>
      <c r="D997" s="16">
        <v>7.0000000000000007E-2</v>
      </c>
      <c r="E997" s="16">
        <v>81.25</v>
      </c>
      <c r="F997" s="16">
        <v>-10.75</v>
      </c>
      <c r="G997">
        <v>0.27349282296650701</v>
      </c>
      <c r="H997" t="s">
        <v>61</v>
      </c>
      <c r="I997" t="s">
        <v>61</v>
      </c>
      <c r="J997">
        <v>0.13492822966507201</v>
      </c>
      <c r="K997">
        <v>0.55425837320574201</v>
      </c>
      <c r="L997">
        <v>2009</v>
      </c>
      <c r="M997">
        <v>2009</v>
      </c>
      <c r="N997" s="36">
        <v>40044</v>
      </c>
      <c r="O997" t="s">
        <v>48</v>
      </c>
    </row>
    <row r="998" spans="1:15" ht="15">
      <c r="A998" s="14" t="s">
        <v>488</v>
      </c>
      <c r="B998" t="s">
        <v>114</v>
      </c>
      <c r="C998" t="s">
        <v>489</v>
      </c>
      <c r="D998" s="16">
        <v>0.09</v>
      </c>
      <c r="E998" s="16">
        <v>81.25</v>
      </c>
      <c r="F998" s="16">
        <v>-11.25</v>
      </c>
      <c r="G998">
        <v>0.27349282296650701</v>
      </c>
      <c r="H998" t="s">
        <v>61</v>
      </c>
      <c r="I998" t="s">
        <v>61</v>
      </c>
      <c r="J998">
        <v>0.13492822966507201</v>
      </c>
      <c r="K998">
        <v>0.55425837320574201</v>
      </c>
      <c r="L998">
        <v>2009</v>
      </c>
      <c r="M998">
        <v>2009</v>
      </c>
      <c r="N998" s="36">
        <v>40044</v>
      </c>
      <c r="O998" t="s">
        <v>48</v>
      </c>
    </row>
    <row r="999" spans="1:15" ht="15">
      <c r="A999" s="14" t="s">
        <v>488</v>
      </c>
      <c r="B999" t="s">
        <v>114</v>
      </c>
      <c r="C999" t="s">
        <v>489</v>
      </c>
      <c r="D999" s="16">
        <v>0.04</v>
      </c>
      <c r="E999" s="16">
        <v>81.25</v>
      </c>
      <c r="F999" s="16">
        <v>-9.75</v>
      </c>
      <c r="G999">
        <v>0.27349282296650701</v>
      </c>
      <c r="H999" t="s">
        <v>61</v>
      </c>
      <c r="I999" t="s">
        <v>61</v>
      </c>
      <c r="J999">
        <v>0.13492822966507201</v>
      </c>
      <c r="K999">
        <v>0.55425837320574201</v>
      </c>
      <c r="L999">
        <v>2009</v>
      </c>
      <c r="M999">
        <v>2009</v>
      </c>
      <c r="N999" s="36">
        <v>40044</v>
      </c>
      <c r="O999" t="s">
        <v>48</v>
      </c>
    </row>
    <row r="1000" spans="1:15" ht="15">
      <c r="A1000" s="14" t="s">
        <v>488</v>
      </c>
      <c r="B1000" t="s">
        <v>114</v>
      </c>
      <c r="C1000" t="s">
        <v>489</v>
      </c>
      <c r="D1000" s="16">
        <v>7.0000000000000007E-2</v>
      </c>
      <c r="E1000" s="16">
        <v>80.75</v>
      </c>
      <c r="F1000" s="16">
        <v>-9.75</v>
      </c>
      <c r="G1000">
        <v>0.27349282296650701</v>
      </c>
      <c r="H1000" t="s">
        <v>61</v>
      </c>
      <c r="I1000" t="s">
        <v>61</v>
      </c>
      <c r="J1000">
        <v>0.13492822966507201</v>
      </c>
      <c r="K1000">
        <v>0.55425837320574201</v>
      </c>
      <c r="L1000">
        <v>2009</v>
      </c>
      <c r="M1000">
        <v>2009</v>
      </c>
      <c r="N1000" s="36">
        <v>40044</v>
      </c>
      <c r="O1000" t="s">
        <v>48</v>
      </c>
    </row>
    <row r="1001" spans="1:15" ht="15">
      <c r="A1001" s="14" t="s">
        <v>488</v>
      </c>
      <c r="B1001" t="s">
        <v>114</v>
      </c>
      <c r="C1001" t="s">
        <v>489</v>
      </c>
      <c r="D1001" s="16">
        <v>0.09</v>
      </c>
      <c r="E1001" s="16">
        <v>81.25</v>
      </c>
      <c r="F1001" s="16">
        <v>-12.25</v>
      </c>
      <c r="G1001">
        <v>0.27349282296650701</v>
      </c>
      <c r="H1001" t="s">
        <v>61</v>
      </c>
      <c r="I1001" t="s">
        <v>61</v>
      </c>
      <c r="J1001">
        <v>0.13492822966507201</v>
      </c>
      <c r="K1001">
        <v>0.55425837320574201</v>
      </c>
      <c r="L1001">
        <v>2009</v>
      </c>
      <c r="M1001">
        <v>2009</v>
      </c>
      <c r="N1001" s="36">
        <v>40044</v>
      </c>
      <c r="O1001" t="s">
        <v>48</v>
      </c>
    </row>
    <row r="1002" spans="1:15" ht="15">
      <c r="A1002" s="14" t="s">
        <v>488</v>
      </c>
      <c r="B1002" t="s">
        <v>114</v>
      </c>
      <c r="C1002" t="s">
        <v>489</v>
      </c>
      <c r="D1002" s="16">
        <v>0.03</v>
      </c>
      <c r="E1002" s="16">
        <v>81.25</v>
      </c>
      <c r="F1002" s="16">
        <v>-9.25</v>
      </c>
      <c r="G1002">
        <v>0.27349282296650701</v>
      </c>
      <c r="H1002" t="s">
        <v>61</v>
      </c>
      <c r="I1002" t="s">
        <v>61</v>
      </c>
      <c r="J1002">
        <v>0.13492822966507201</v>
      </c>
      <c r="K1002">
        <v>0.55425837320574201</v>
      </c>
      <c r="L1002">
        <v>2009</v>
      </c>
      <c r="M1002">
        <v>2009</v>
      </c>
      <c r="N1002" s="36">
        <v>40044</v>
      </c>
      <c r="O1002" t="s">
        <v>48</v>
      </c>
    </row>
    <row r="1003" spans="1:15" ht="15">
      <c r="A1003" s="14" t="s">
        <v>488</v>
      </c>
      <c r="B1003" t="s">
        <v>114</v>
      </c>
      <c r="C1003" t="s">
        <v>489</v>
      </c>
      <c r="D1003" s="16">
        <v>0.08</v>
      </c>
      <c r="E1003" s="16">
        <v>80.75</v>
      </c>
      <c r="F1003" s="16">
        <v>-14.75</v>
      </c>
      <c r="G1003">
        <v>0.27349282296650701</v>
      </c>
      <c r="H1003" t="s">
        <v>61</v>
      </c>
      <c r="I1003" t="s">
        <v>61</v>
      </c>
      <c r="J1003">
        <v>0.13492822966507201</v>
      </c>
      <c r="K1003">
        <v>0.55425837320574201</v>
      </c>
      <c r="L1003">
        <v>2009</v>
      </c>
      <c r="M1003">
        <v>2009</v>
      </c>
      <c r="N1003" s="36">
        <v>40044</v>
      </c>
      <c r="O1003" t="s">
        <v>48</v>
      </c>
    </row>
    <row r="1004" spans="1:15" ht="15">
      <c r="A1004" s="14" t="s">
        <v>488</v>
      </c>
      <c r="B1004" t="s">
        <v>114</v>
      </c>
      <c r="C1004" t="s">
        <v>489</v>
      </c>
      <c r="D1004" s="16">
        <v>7.0000000000000007E-2</v>
      </c>
      <c r="E1004" s="16">
        <v>80.75</v>
      </c>
      <c r="F1004" s="16">
        <v>-9.25</v>
      </c>
      <c r="G1004">
        <v>0.27349282296650701</v>
      </c>
      <c r="H1004" t="s">
        <v>61</v>
      </c>
      <c r="I1004" t="s">
        <v>61</v>
      </c>
      <c r="J1004">
        <v>0.13492822966507201</v>
      </c>
      <c r="K1004">
        <v>0.55425837320574201</v>
      </c>
      <c r="L1004">
        <v>2009</v>
      </c>
      <c r="M1004">
        <v>2009</v>
      </c>
      <c r="N1004" s="36">
        <v>40044</v>
      </c>
      <c r="O1004" t="s">
        <v>48</v>
      </c>
    </row>
    <row r="1005" spans="1:15" ht="15">
      <c r="A1005" s="14" t="s">
        <v>488</v>
      </c>
      <c r="B1005" t="s">
        <v>114</v>
      </c>
      <c r="C1005" t="s">
        <v>489</v>
      </c>
      <c r="D1005" s="16">
        <v>0.15</v>
      </c>
      <c r="E1005" s="16">
        <v>80.25</v>
      </c>
      <c r="F1005" s="16">
        <v>-11.75</v>
      </c>
      <c r="G1005">
        <v>0.27349282296650701</v>
      </c>
      <c r="H1005" t="s">
        <v>61</v>
      </c>
      <c r="I1005" t="s">
        <v>61</v>
      </c>
      <c r="J1005">
        <v>0.13492822966507201</v>
      </c>
      <c r="K1005">
        <v>0.55425837320574201</v>
      </c>
      <c r="L1005">
        <v>2009</v>
      </c>
      <c r="M1005">
        <v>2009</v>
      </c>
      <c r="N1005" s="36">
        <v>40044</v>
      </c>
      <c r="O1005" t="s">
        <v>48</v>
      </c>
    </row>
    <row r="1006" spans="1:15" ht="15">
      <c r="A1006" s="14" t="s">
        <v>488</v>
      </c>
      <c r="B1006" t="s">
        <v>114</v>
      </c>
      <c r="C1006" t="s">
        <v>489</v>
      </c>
      <c r="D1006" s="16">
        <v>0.16</v>
      </c>
      <c r="E1006" s="16">
        <v>80.25</v>
      </c>
      <c r="F1006" s="16">
        <v>-11.25</v>
      </c>
      <c r="G1006">
        <v>0.27349282296650701</v>
      </c>
      <c r="H1006" t="s">
        <v>61</v>
      </c>
      <c r="I1006" t="s">
        <v>61</v>
      </c>
      <c r="J1006">
        <v>0.13492822966507201</v>
      </c>
      <c r="K1006">
        <v>0.55425837320574201</v>
      </c>
      <c r="L1006">
        <v>2009</v>
      </c>
      <c r="M1006">
        <v>2009</v>
      </c>
      <c r="N1006" s="36">
        <v>40044</v>
      </c>
      <c r="O1006" t="s">
        <v>48</v>
      </c>
    </row>
    <row r="1007" spans="1:15" ht="15">
      <c r="A1007" s="14" t="s">
        <v>488</v>
      </c>
      <c r="B1007" t="s">
        <v>114</v>
      </c>
      <c r="C1007" t="s">
        <v>489</v>
      </c>
      <c r="D1007" s="16">
        <v>0.14000000000000001</v>
      </c>
      <c r="E1007" s="16">
        <v>80.25</v>
      </c>
      <c r="F1007" s="16">
        <v>-12.25</v>
      </c>
      <c r="G1007">
        <v>0.27349282296650701</v>
      </c>
      <c r="H1007" t="s">
        <v>61</v>
      </c>
      <c r="I1007" t="s">
        <v>61</v>
      </c>
      <c r="J1007">
        <v>0.13492822966507201</v>
      </c>
      <c r="K1007">
        <v>0.55425837320574201</v>
      </c>
      <c r="L1007">
        <v>2009</v>
      </c>
      <c r="M1007">
        <v>2009</v>
      </c>
      <c r="N1007" s="36">
        <v>40044</v>
      </c>
      <c r="O1007" t="s">
        <v>48</v>
      </c>
    </row>
    <row r="1008" spans="1:15" ht="15">
      <c r="A1008" s="14" t="s">
        <v>488</v>
      </c>
      <c r="B1008" t="s">
        <v>114</v>
      </c>
      <c r="C1008" t="s">
        <v>489</v>
      </c>
      <c r="D1008" s="16">
        <v>0.13</v>
      </c>
      <c r="E1008" s="16">
        <v>80.25</v>
      </c>
      <c r="F1008" s="16">
        <v>-12.75</v>
      </c>
      <c r="G1008">
        <v>0.27349282296650701</v>
      </c>
      <c r="H1008" t="s">
        <v>61</v>
      </c>
      <c r="I1008" t="s">
        <v>61</v>
      </c>
      <c r="J1008">
        <v>0.13492822966507201</v>
      </c>
      <c r="K1008">
        <v>0.55425837320574201</v>
      </c>
      <c r="L1008">
        <v>2009</v>
      </c>
      <c r="M1008">
        <v>2009</v>
      </c>
      <c r="N1008" s="36">
        <v>40044</v>
      </c>
      <c r="O1008" t="s">
        <v>48</v>
      </c>
    </row>
    <row r="1009" spans="1:15" ht="15">
      <c r="A1009" s="14" t="s">
        <v>488</v>
      </c>
      <c r="B1009" t="s">
        <v>114</v>
      </c>
      <c r="C1009" t="s">
        <v>489</v>
      </c>
      <c r="D1009" s="16">
        <v>0.02</v>
      </c>
      <c r="E1009" s="16">
        <v>81.25</v>
      </c>
      <c r="F1009" s="16">
        <v>-8.75</v>
      </c>
      <c r="G1009">
        <v>0.27349282296650701</v>
      </c>
      <c r="H1009" t="s">
        <v>61</v>
      </c>
      <c r="I1009" t="s">
        <v>61</v>
      </c>
      <c r="J1009">
        <v>0.13492822966507201</v>
      </c>
      <c r="K1009">
        <v>0.55425837320574201</v>
      </c>
      <c r="L1009">
        <v>2009</v>
      </c>
      <c r="M1009">
        <v>2009</v>
      </c>
      <c r="N1009" s="36">
        <v>40044</v>
      </c>
      <c r="O1009" t="s">
        <v>48</v>
      </c>
    </row>
    <row r="1010" spans="1:15" ht="15">
      <c r="A1010" s="14" t="s">
        <v>488</v>
      </c>
      <c r="B1010" t="s">
        <v>114</v>
      </c>
      <c r="C1010" t="s">
        <v>489</v>
      </c>
      <c r="D1010" s="16">
        <v>0.1</v>
      </c>
      <c r="E1010" s="16">
        <v>81.25</v>
      </c>
      <c r="F1010" s="16">
        <v>-12.75</v>
      </c>
      <c r="G1010">
        <v>0.27349282296650701</v>
      </c>
      <c r="H1010" t="s">
        <v>61</v>
      </c>
      <c r="I1010" t="s">
        <v>61</v>
      </c>
      <c r="J1010">
        <v>0.13492822966507201</v>
      </c>
      <c r="K1010">
        <v>0.55425837320574201</v>
      </c>
      <c r="L1010">
        <v>2009</v>
      </c>
      <c r="M1010">
        <v>2009</v>
      </c>
      <c r="N1010" s="36">
        <v>40044</v>
      </c>
      <c r="O1010" t="s">
        <v>48</v>
      </c>
    </row>
    <row r="1011" spans="1:15" ht="15">
      <c r="A1011" s="14" t="s">
        <v>488</v>
      </c>
      <c r="B1011" t="s">
        <v>114</v>
      </c>
      <c r="C1011" t="s">
        <v>489</v>
      </c>
      <c r="D1011" s="16">
        <v>0.06</v>
      </c>
      <c r="E1011" s="16">
        <v>80.75</v>
      </c>
      <c r="F1011" s="16">
        <v>-8.75</v>
      </c>
      <c r="G1011">
        <v>0.27349282296650701</v>
      </c>
      <c r="H1011" t="s">
        <v>61</v>
      </c>
      <c r="I1011" t="s">
        <v>61</v>
      </c>
      <c r="J1011">
        <v>0.13492822966507201</v>
      </c>
      <c r="K1011">
        <v>0.55425837320574201</v>
      </c>
      <c r="L1011">
        <v>2009</v>
      </c>
      <c r="M1011">
        <v>2009</v>
      </c>
      <c r="N1011" s="36">
        <v>40044</v>
      </c>
      <c r="O1011" t="s">
        <v>48</v>
      </c>
    </row>
    <row r="1012" spans="1:15" ht="15">
      <c r="A1012" s="14" t="s">
        <v>488</v>
      </c>
      <c r="B1012" t="s">
        <v>114</v>
      </c>
      <c r="C1012" t="s">
        <v>489</v>
      </c>
      <c r="D1012" s="16">
        <v>0.05</v>
      </c>
      <c r="E1012" s="16">
        <v>80.75</v>
      </c>
      <c r="F1012" s="16">
        <v>-8.25</v>
      </c>
      <c r="G1012">
        <v>0.27349282296650701</v>
      </c>
      <c r="H1012" t="s">
        <v>61</v>
      </c>
      <c r="I1012" t="s">
        <v>61</v>
      </c>
      <c r="J1012">
        <v>0.13492822966507201</v>
      </c>
      <c r="K1012">
        <v>0.55425837320574201</v>
      </c>
      <c r="L1012">
        <v>2009</v>
      </c>
      <c r="M1012">
        <v>2009</v>
      </c>
      <c r="N1012" s="36">
        <v>40044</v>
      </c>
      <c r="O1012" t="s">
        <v>48</v>
      </c>
    </row>
    <row r="1013" spans="1:15" ht="15">
      <c r="A1013" s="14" t="s">
        <v>488</v>
      </c>
      <c r="B1013" t="s">
        <v>114</v>
      </c>
      <c r="C1013" t="s">
        <v>489</v>
      </c>
      <c r="D1013" s="16">
        <v>0.11</v>
      </c>
      <c r="E1013" s="16">
        <v>80.25</v>
      </c>
      <c r="F1013" s="16">
        <v>-13.25</v>
      </c>
      <c r="G1013">
        <v>0.27349282296650701</v>
      </c>
      <c r="H1013" t="s">
        <v>61</v>
      </c>
      <c r="I1013" t="s">
        <v>61</v>
      </c>
      <c r="J1013">
        <v>0.13492822966507201</v>
      </c>
      <c r="K1013">
        <v>0.55425837320574201</v>
      </c>
      <c r="L1013">
        <v>2009</v>
      </c>
      <c r="M1013">
        <v>2009</v>
      </c>
      <c r="N1013" s="36">
        <v>40044</v>
      </c>
      <c r="O1013" t="s">
        <v>48</v>
      </c>
    </row>
    <row r="1014" spans="1:15" ht="15">
      <c r="A1014" s="14" t="s">
        <v>488</v>
      </c>
      <c r="B1014" t="s">
        <v>114</v>
      </c>
      <c r="C1014" t="s">
        <v>489</v>
      </c>
      <c r="D1014" s="16">
        <v>0.09</v>
      </c>
      <c r="E1014" s="16">
        <v>80.25</v>
      </c>
      <c r="F1014" s="16">
        <v>-13.75</v>
      </c>
      <c r="G1014">
        <v>0.27349282296650701</v>
      </c>
      <c r="H1014" t="s">
        <v>61</v>
      </c>
      <c r="I1014" t="s">
        <v>61</v>
      </c>
      <c r="J1014">
        <v>0.13492822966507201</v>
      </c>
      <c r="K1014">
        <v>0.55425837320574201</v>
      </c>
      <c r="L1014">
        <v>2009</v>
      </c>
      <c r="M1014">
        <v>2009</v>
      </c>
      <c r="N1014" s="36">
        <v>40044</v>
      </c>
      <c r="O1014" t="s">
        <v>48</v>
      </c>
    </row>
    <row r="1015" spans="1:15" ht="15">
      <c r="A1015" s="14" t="s">
        <v>488</v>
      </c>
      <c r="B1015" t="s">
        <v>114</v>
      </c>
      <c r="C1015" t="s">
        <v>489</v>
      </c>
      <c r="D1015" s="16">
        <v>0.11</v>
      </c>
      <c r="E1015" s="16">
        <v>81.25</v>
      </c>
      <c r="F1015" s="16">
        <v>-13.25</v>
      </c>
      <c r="G1015">
        <v>0.27349282296650701</v>
      </c>
      <c r="H1015" t="s">
        <v>61</v>
      </c>
      <c r="I1015" t="s">
        <v>61</v>
      </c>
      <c r="J1015">
        <v>0.13492822966507201</v>
      </c>
      <c r="K1015">
        <v>0.55425837320574201</v>
      </c>
      <c r="L1015">
        <v>2009</v>
      </c>
      <c r="M1015">
        <v>2009</v>
      </c>
      <c r="N1015" s="36">
        <v>40044</v>
      </c>
      <c r="O1015" t="s">
        <v>48</v>
      </c>
    </row>
    <row r="1016" spans="1:15" ht="15">
      <c r="A1016" s="14" t="s">
        <v>488</v>
      </c>
      <c r="B1016" t="s">
        <v>114</v>
      </c>
      <c r="C1016" t="s">
        <v>489</v>
      </c>
      <c r="D1016" s="16">
        <v>7.0000000000000007E-2</v>
      </c>
      <c r="E1016" s="16">
        <v>80.75</v>
      </c>
      <c r="F1016" s="16">
        <v>-15.25</v>
      </c>
      <c r="G1016">
        <v>0.27349282296650701</v>
      </c>
      <c r="H1016" t="s">
        <v>61</v>
      </c>
      <c r="I1016" t="s">
        <v>61</v>
      </c>
      <c r="J1016">
        <v>0.13492822966507201</v>
      </c>
      <c r="K1016">
        <v>0.55425837320574201</v>
      </c>
      <c r="L1016">
        <v>2009</v>
      </c>
      <c r="M1016">
        <v>2009</v>
      </c>
      <c r="N1016" s="36">
        <v>40044</v>
      </c>
      <c r="O1016" t="s">
        <v>48</v>
      </c>
    </row>
    <row r="1017" spans="1:15">
      <c r="A1017" s="14" t="s">
        <v>503</v>
      </c>
      <c r="B1017" t="s">
        <v>114</v>
      </c>
      <c r="C1017" t="s">
        <v>529</v>
      </c>
      <c r="D1017" s="16">
        <v>0.03</v>
      </c>
      <c r="E1017" s="16">
        <v>76.25</v>
      </c>
      <c r="F1017" s="16">
        <v>-70.75</v>
      </c>
      <c r="G1017">
        <v>2.2575174602016811E-2</v>
      </c>
      <c r="H1017">
        <v>0.19</v>
      </c>
      <c r="I1017" t="s">
        <v>32</v>
      </c>
      <c r="J1017" t="s">
        <v>61</v>
      </c>
      <c r="K1017" t="s">
        <v>61</v>
      </c>
      <c r="L1017">
        <v>2009</v>
      </c>
      <c r="M1017">
        <v>2009</v>
      </c>
      <c r="N1017" t="s">
        <v>519</v>
      </c>
      <c r="O1017" t="s">
        <v>646</v>
      </c>
    </row>
    <row r="1018" spans="1:15">
      <c r="A1018" s="14" t="s">
        <v>503</v>
      </c>
      <c r="B1018" t="s">
        <v>114</v>
      </c>
      <c r="C1018" t="s">
        <v>529</v>
      </c>
      <c r="D1018" s="16">
        <v>0.04</v>
      </c>
      <c r="E1018" s="16">
        <v>76.25</v>
      </c>
      <c r="F1018" s="16">
        <v>-72.75</v>
      </c>
      <c r="G1018">
        <v>2.2575174602016811E-2</v>
      </c>
      <c r="H1018">
        <v>0.19</v>
      </c>
      <c r="I1018" t="s">
        <v>32</v>
      </c>
      <c r="J1018" t="s">
        <v>61</v>
      </c>
      <c r="K1018" t="s">
        <v>61</v>
      </c>
      <c r="L1018">
        <v>2009</v>
      </c>
      <c r="M1018">
        <v>2009</v>
      </c>
      <c r="N1018" t="s">
        <v>519</v>
      </c>
      <c r="O1018" t="s">
        <v>646</v>
      </c>
    </row>
    <row r="1019" spans="1:15">
      <c r="A1019" s="14" t="s">
        <v>503</v>
      </c>
      <c r="B1019" t="s">
        <v>114</v>
      </c>
      <c r="C1019" t="s">
        <v>529</v>
      </c>
      <c r="D1019" s="16">
        <v>0.04</v>
      </c>
      <c r="E1019" s="16">
        <v>76.25</v>
      </c>
      <c r="F1019" s="16">
        <v>-73.25</v>
      </c>
      <c r="G1019">
        <v>2.2575174602016811E-2</v>
      </c>
      <c r="H1019">
        <v>0.19</v>
      </c>
      <c r="I1019" t="s">
        <v>32</v>
      </c>
      <c r="J1019" t="s">
        <v>61</v>
      </c>
      <c r="K1019" t="s">
        <v>61</v>
      </c>
      <c r="L1019">
        <v>2009</v>
      </c>
      <c r="M1019">
        <v>2009</v>
      </c>
      <c r="N1019" t="s">
        <v>519</v>
      </c>
      <c r="O1019" t="s">
        <v>646</v>
      </c>
    </row>
    <row r="1020" spans="1:15">
      <c r="A1020" s="14" t="s">
        <v>503</v>
      </c>
      <c r="B1020" t="s">
        <v>114</v>
      </c>
      <c r="C1020" t="s">
        <v>529</v>
      </c>
      <c r="D1020" s="16">
        <v>7.0000000000000007E-2</v>
      </c>
      <c r="E1020" s="16">
        <v>76.25</v>
      </c>
      <c r="F1020" s="16">
        <v>-73.75</v>
      </c>
      <c r="G1020">
        <v>2.2575174602016811E-2</v>
      </c>
      <c r="H1020">
        <v>0.19</v>
      </c>
      <c r="I1020" t="s">
        <v>32</v>
      </c>
      <c r="J1020" t="s">
        <v>61</v>
      </c>
      <c r="K1020" t="s">
        <v>61</v>
      </c>
      <c r="L1020">
        <v>2009</v>
      </c>
      <c r="M1020">
        <v>2009</v>
      </c>
      <c r="N1020" t="s">
        <v>519</v>
      </c>
      <c r="O1020" t="s">
        <v>646</v>
      </c>
    </row>
    <row r="1021" spans="1:15">
      <c r="A1021" s="14" t="s">
        <v>503</v>
      </c>
      <c r="B1021" t="s">
        <v>114</v>
      </c>
      <c r="C1021" t="s">
        <v>529</v>
      </c>
      <c r="D1021" s="16">
        <v>0.13</v>
      </c>
      <c r="E1021" s="16">
        <v>76.25</v>
      </c>
      <c r="F1021" s="16">
        <v>-74.25</v>
      </c>
      <c r="G1021">
        <v>2.2575174602016811E-2</v>
      </c>
      <c r="H1021">
        <v>0.19</v>
      </c>
      <c r="I1021" t="s">
        <v>32</v>
      </c>
      <c r="J1021" t="s">
        <v>61</v>
      </c>
      <c r="K1021" t="s">
        <v>61</v>
      </c>
      <c r="L1021">
        <v>2009</v>
      </c>
      <c r="M1021">
        <v>2009</v>
      </c>
      <c r="N1021" t="s">
        <v>519</v>
      </c>
      <c r="O1021" t="s">
        <v>646</v>
      </c>
    </row>
    <row r="1022" spans="1:15">
      <c r="A1022" s="14" t="s">
        <v>503</v>
      </c>
      <c r="B1022" t="s">
        <v>114</v>
      </c>
      <c r="C1022" t="s">
        <v>529</v>
      </c>
      <c r="D1022" s="16">
        <v>0.17</v>
      </c>
      <c r="E1022" s="16">
        <v>76.25</v>
      </c>
      <c r="F1022" s="16">
        <v>-74.75</v>
      </c>
      <c r="G1022">
        <v>2.2575174602016811E-2</v>
      </c>
      <c r="H1022">
        <v>0.19</v>
      </c>
      <c r="I1022" t="s">
        <v>32</v>
      </c>
      <c r="J1022" t="s">
        <v>61</v>
      </c>
      <c r="K1022" t="s">
        <v>61</v>
      </c>
      <c r="L1022">
        <v>2009</v>
      </c>
      <c r="M1022">
        <v>2009</v>
      </c>
      <c r="N1022" t="s">
        <v>519</v>
      </c>
      <c r="O1022" t="s">
        <v>646</v>
      </c>
    </row>
    <row r="1023" spans="1:15">
      <c r="A1023" s="14" t="s">
        <v>503</v>
      </c>
      <c r="B1023" t="s">
        <v>114</v>
      </c>
      <c r="C1023" t="s">
        <v>529</v>
      </c>
      <c r="D1023" s="16">
        <v>0.26</v>
      </c>
      <c r="E1023" s="16">
        <v>76.25</v>
      </c>
      <c r="F1023" s="16">
        <v>-70.25</v>
      </c>
      <c r="G1023">
        <v>2.2575174602016811E-2</v>
      </c>
      <c r="H1023">
        <v>0.19</v>
      </c>
      <c r="I1023" t="s">
        <v>32</v>
      </c>
      <c r="J1023" t="s">
        <v>61</v>
      </c>
      <c r="K1023" t="s">
        <v>61</v>
      </c>
      <c r="L1023">
        <v>2009</v>
      </c>
      <c r="M1023">
        <v>2009</v>
      </c>
      <c r="N1023" t="s">
        <v>519</v>
      </c>
      <c r="O1023" t="s">
        <v>646</v>
      </c>
    </row>
    <row r="1024" spans="1:15">
      <c r="A1024" s="14" t="s">
        <v>503</v>
      </c>
      <c r="B1024" t="s">
        <v>114</v>
      </c>
      <c r="C1024" t="s">
        <v>529</v>
      </c>
      <c r="D1024" s="16">
        <v>0.27</v>
      </c>
      <c r="E1024" s="16">
        <v>76.25</v>
      </c>
      <c r="F1024" s="16">
        <v>-75.25</v>
      </c>
      <c r="G1024">
        <v>2.2575174602016811E-2</v>
      </c>
      <c r="H1024">
        <v>0.19</v>
      </c>
      <c r="I1024" t="s">
        <v>32</v>
      </c>
      <c r="J1024" t="s">
        <v>61</v>
      </c>
      <c r="K1024" t="s">
        <v>61</v>
      </c>
      <c r="L1024">
        <v>2009</v>
      </c>
      <c r="M1024">
        <v>2009</v>
      </c>
      <c r="N1024" t="s">
        <v>519</v>
      </c>
      <c r="O1024" t="s">
        <v>646</v>
      </c>
    </row>
    <row r="1025" spans="1:15">
      <c r="A1025" s="14" t="s">
        <v>503</v>
      </c>
      <c r="B1025" t="s">
        <v>114</v>
      </c>
      <c r="C1025" t="s">
        <v>529</v>
      </c>
      <c r="D1025" s="16">
        <v>0.37</v>
      </c>
      <c r="E1025" s="16">
        <v>76.25</v>
      </c>
      <c r="F1025" s="16">
        <v>-75.75</v>
      </c>
      <c r="G1025">
        <v>2.2575174602016811E-2</v>
      </c>
      <c r="H1025">
        <v>0.19</v>
      </c>
      <c r="I1025" t="s">
        <v>32</v>
      </c>
      <c r="J1025" t="s">
        <v>61</v>
      </c>
      <c r="K1025" t="s">
        <v>61</v>
      </c>
      <c r="L1025">
        <v>2009</v>
      </c>
      <c r="M1025">
        <v>2009</v>
      </c>
      <c r="N1025" t="s">
        <v>519</v>
      </c>
      <c r="O1025" t="s">
        <v>646</v>
      </c>
    </row>
    <row r="1026" spans="1:15">
      <c r="A1026" s="14" t="s">
        <v>503</v>
      </c>
      <c r="B1026" t="s">
        <v>114</v>
      </c>
      <c r="C1026" t="s">
        <v>529</v>
      </c>
      <c r="D1026" s="16">
        <v>0.28999999999999998</v>
      </c>
      <c r="E1026" s="16">
        <v>76.25</v>
      </c>
      <c r="F1026" s="16">
        <v>-77.25</v>
      </c>
      <c r="G1026">
        <v>2.2575174602016811E-2</v>
      </c>
      <c r="H1026">
        <v>0.19</v>
      </c>
      <c r="I1026" t="s">
        <v>32</v>
      </c>
      <c r="J1026" t="s">
        <v>61</v>
      </c>
      <c r="K1026" t="s">
        <v>61</v>
      </c>
      <c r="L1026">
        <v>2009</v>
      </c>
      <c r="M1026">
        <v>2009</v>
      </c>
      <c r="N1026" t="s">
        <v>519</v>
      </c>
      <c r="O1026" t="s">
        <v>646</v>
      </c>
    </row>
    <row r="1027" spans="1:15">
      <c r="A1027" s="14" t="s">
        <v>503</v>
      </c>
      <c r="B1027" t="s">
        <v>114</v>
      </c>
      <c r="C1027" t="s">
        <v>529</v>
      </c>
      <c r="D1027" s="16">
        <v>0.37</v>
      </c>
      <c r="E1027" s="16">
        <v>76.25</v>
      </c>
      <c r="F1027" s="16">
        <v>-77.75</v>
      </c>
      <c r="G1027">
        <v>2.2575174602016811E-2</v>
      </c>
      <c r="H1027">
        <v>0.19</v>
      </c>
      <c r="I1027" t="s">
        <v>32</v>
      </c>
      <c r="J1027" t="s">
        <v>61</v>
      </c>
      <c r="K1027" t="s">
        <v>61</v>
      </c>
      <c r="L1027">
        <v>2009</v>
      </c>
      <c r="M1027">
        <v>2009</v>
      </c>
      <c r="N1027" t="s">
        <v>519</v>
      </c>
      <c r="O1027" t="s">
        <v>646</v>
      </c>
    </row>
    <row r="1028" spans="1:15">
      <c r="A1028" s="14" t="s">
        <v>503</v>
      </c>
      <c r="B1028" t="s">
        <v>114</v>
      </c>
      <c r="C1028" t="s">
        <v>529</v>
      </c>
      <c r="D1028" s="16">
        <v>0.47</v>
      </c>
      <c r="E1028" s="16">
        <v>76.25</v>
      </c>
      <c r="F1028" s="16">
        <v>-76.25</v>
      </c>
      <c r="G1028">
        <v>2.2575174602016811E-2</v>
      </c>
      <c r="H1028">
        <v>0.19</v>
      </c>
      <c r="I1028" t="s">
        <v>32</v>
      </c>
      <c r="J1028" t="s">
        <v>61</v>
      </c>
      <c r="K1028" t="s">
        <v>61</v>
      </c>
      <c r="L1028">
        <v>2009</v>
      </c>
      <c r="M1028">
        <v>2009</v>
      </c>
      <c r="N1028" t="s">
        <v>519</v>
      </c>
      <c r="O1028" t="s">
        <v>646</v>
      </c>
    </row>
    <row r="1029" spans="1:15">
      <c r="A1029" s="14" t="s">
        <v>503</v>
      </c>
      <c r="B1029" t="s">
        <v>114</v>
      </c>
      <c r="C1029" t="s">
        <v>529</v>
      </c>
      <c r="D1029" s="16">
        <v>0.47</v>
      </c>
      <c r="E1029" s="16">
        <v>76.25</v>
      </c>
      <c r="F1029" s="16">
        <v>-76.75</v>
      </c>
      <c r="G1029">
        <v>2.2575174602016811E-2</v>
      </c>
      <c r="H1029">
        <v>0.19</v>
      </c>
      <c r="I1029" t="s">
        <v>32</v>
      </c>
      <c r="J1029" t="s">
        <v>61</v>
      </c>
      <c r="K1029" t="s">
        <v>61</v>
      </c>
      <c r="L1029">
        <v>2009</v>
      </c>
      <c r="M1029">
        <v>2009</v>
      </c>
      <c r="N1029" t="s">
        <v>519</v>
      </c>
      <c r="O1029" t="s">
        <v>646</v>
      </c>
    </row>
    <row r="1030" spans="1:15">
      <c r="A1030" s="14" t="s">
        <v>503</v>
      </c>
      <c r="B1030" t="s">
        <v>114</v>
      </c>
      <c r="C1030" t="s">
        <v>529</v>
      </c>
      <c r="D1030" s="16">
        <v>0</v>
      </c>
      <c r="E1030" s="16">
        <v>76.25</v>
      </c>
      <c r="F1030" s="16">
        <v>-72.25</v>
      </c>
      <c r="G1030">
        <v>2.2575174602016811E-2</v>
      </c>
      <c r="H1030">
        <v>0.19</v>
      </c>
      <c r="I1030" t="s">
        <v>32</v>
      </c>
      <c r="J1030" t="s">
        <v>61</v>
      </c>
      <c r="K1030" t="s">
        <v>61</v>
      </c>
      <c r="L1030">
        <v>2009</v>
      </c>
      <c r="M1030">
        <v>2009</v>
      </c>
      <c r="N1030" t="s">
        <v>519</v>
      </c>
      <c r="O1030" t="s">
        <v>646</v>
      </c>
    </row>
    <row r="1031" spans="1:15">
      <c r="A1031" s="14" t="s">
        <v>503</v>
      </c>
      <c r="B1031" t="s">
        <v>114</v>
      </c>
      <c r="C1031" t="s">
        <v>529</v>
      </c>
      <c r="D1031" s="16">
        <v>0</v>
      </c>
      <c r="E1031" s="16">
        <v>76.25</v>
      </c>
      <c r="F1031" s="16">
        <v>-71.75</v>
      </c>
      <c r="G1031">
        <v>2.2575174602016811E-2</v>
      </c>
      <c r="H1031">
        <v>0.19</v>
      </c>
      <c r="I1031" t="s">
        <v>32</v>
      </c>
      <c r="J1031" t="s">
        <v>61</v>
      </c>
      <c r="K1031" t="s">
        <v>61</v>
      </c>
      <c r="L1031">
        <v>2009</v>
      </c>
      <c r="M1031">
        <v>2009</v>
      </c>
      <c r="N1031" t="s">
        <v>519</v>
      </c>
      <c r="O1031" t="s">
        <v>646</v>
      </c>
    </row>
    <row r="1032" spans="1:15">
      <c r="A1032" s="14" t="s">
        <v>503</v>
      </c>
      <c r="B1032" t="s">
        <v>114</v>
      </c>
      <c r="C1032" t="s">
        <v>529</v>
      </c>
      <c r="D1032" s="16">
        <v>0</v>
      </c>
      <c r="E1032" s="16">
        <v>76.25</v>
      </c>
      <c r="F1032" s="16">
        <v>-71.25</v>
      </c>
      <c r="G1032">
        <v>2.2575174602016811E-2</v>
      </c>
      <c r="H1032">
        <v>0.19</v>
      </c>
      <c r="I1032" t="s">
        <v>32</v>
      </c>
      <c r="J1032" t="s">
        <v>61</v>
      </c>
      <c r="K1032" t="s">
        <v>61</v>
      </c>
      <c r="L1032">
        <v>2009</v>
      </c>
      <c r="M1032">
        <v>2009</v>
      </c>
      <c r="N1032" t="s">
        <v>519</v>
      </c>
      <c r="O1032" t="s">
        <v>646</v>
      </c>
    </row>
    <row r="1033" spans="1:15">
      <c r="A1033" s="14" t="s">
        <v>503</v>
      </c>
      <c r="B1033" t="s">
        <v>114</v>
      </c>
      <c r="C1033" t="s">
        <v>529</v>
      </c>
      <c r="D1033" s="16">
        <v>0.17</v>
      </c>
      <c r="E1033" s="16">
        <v>76.75</v>
      </c>
      <c r="F1033" s="16">
        <v>-72.25</v>
      </c>
      <c r="G1033">
        <v>2.2575174602016811E-2</v>
      </c>
      <c r="H1033">
        <v>0.19</v>
      </c>
      <c r="I1033" t="s">
        <v>32</v>
      </c>
      <c r="J1033" t="s">
        <v>61</v>
      </c>
      <c r="K1033" t="s">
        <v>61</v>
      </c>
      <c r="L1033">
        <v>2009</v>
      </c>
      <c r="M1033">
        <v>2009</v>
      </c>
      <c r="N1033" t="s">
        <v>519</v>
      </c>
      <c r="O1033" t="s">
        <v>646</v>
      </c>
    </row>
    <row r="1034" spans="1:15">
      <c r="A1034" s="14" t="s">
        <v>503</v>
      </c>
      <c r="B1034" t="s">
        <v>114</v>
      </c>
      <c r="C1034" t="s">
        <v>529</v>
      </c>
      <c r="D1034" s="16">
        <v>0.08</v>
      </c>
      <c r="E1034" s="16">
        <v>76.75</v>
      </c>
      <c r="F1034" s="16">
        <v>-73.75</v>
      </c>
      <c r="G1034">
        <v>2.2575174602016811E-2</v>
      </c>
      <c r="H1034">
        <v>0.19</v>
      </c>
      <c r="I1034" t="s">
        <v>32</v>
      </c>
      <c r="J1034" t="s">
        <v>61</v>
      </c>
      <c r="K1034" t="s">
        <v>61</v>
      </c>
      <c r="L1034">
        <v>2009</v>
      </c>
      <c r="M1034">
        <v>2009</v>
      </c>
      <c r="N1034" t="s">
        <v>519</v>
      </c>
      <c r="O1034" t="s">
        <v>646</v>
      </c>
    </row>
    <row r="1035" spans="1:15">
      <c r="A1035" s="14" t="s">
        <v>503</v>
      </c>
      <c r="B1035" t="s">
        <v>114</v>
      </c>
      <c r="C1035" t="s">
        <v>529</v>
      </c>
      <c r="D1035" s="16">
        <v>0.14000000000000001</v>
      </c>
      <c r="E1035" s="16">
        <v>76.75</v>
      </c>
      <c r="F1035" s="16">
        <v>-75.25</v>
      </c>
      <c r="G1035">
        <v>2.2575174602016811E-2</v>
      </c>
      <c r="H1035">
        <v>0.19</v>
      </c>
      <c r="I1035" t="s">
        <v>32</v>
      </c>
      <c r="J1035" t="s">
        <v>61</v>
      </c>
      <c r="K1035" t="s">
        <v>61</v>
      </c>
      <c r="L1035">
        <v>2009</v>
      </c>
      <c r="M1035">
        <v>2009</v>
      </c>
      <c r="N1035" t="s">
        <v>519</v>
      </c>
      <c r="O1035" t="s">
        <v>646</v>
      </c>
    </row>
    <row r="1036" spans="1:15">
      <c r="A1036" s="14" t="s">
        <v>503</v>
      </c>
      <c r="B1036" t="s">
        <v>114</v>
      </c>
      <c r="C1036" t="s">
        <v>529</v>
      </c>
      <c r="D1036" s="16">
        <v>0.39</v>
      </c>
      <c r="E1036" s="16">
        <v>76.75</v>
      </c>
      <c r="F1036" s="16">
        <v>-73.25</v>
      </c>
      <c r="G1036">
        <v>2.2575174602016811E-2</v>
      </c>
      <c r="H1036">
        <v>0.19</v>
      </c>
      <c r="I1036" t="s">
        <v>32</v>
      </c>
      <c r="J1036" t="s">
        <v>61</v>
      </c>
      <c r="K1036" t="s">
        <v>61</v>
      </c>
      <c r="L1036">
        <v>2009</v>
      </c>
      <c r="M1036">
        <v>2009</v>
      </c>
      <c r="N1036" t="s">
        <v>519</v>
      </c>
      <c r="O1036" t="s">
        <v>646</v>
      </c>
    </row>
    <row r="1037" spans="1:15">
      <c r="A1037" s="14" t="s">
        <v>503</v>
      </c>
      <c r="B1037" t="s">
        <v>114</v>
      </c>
      <c r="C1037" t="s">
        <v>529</v>
      </c>
      <c r="D1037" s="16">
        <v>0.35</v>
      </c>
      <c r="E1037" s="16">
        <v>76.75</v>
      </c>
      <c r="F1037" s="16">
        <v>-75.75</v>
      </c>
      <c r="G1037">
        <v>2.2575174602016811E-2</v>
      </c>
      <c r="H1037">
        <v>0.19</v>
      </c>
      <c r="I1037" t="s">
        <v>32</v>
      </c>
      <c r="J1037" t="s">
        <v>61</v>
      </c>
      <c r="K1037" t="s">
        <v>61</v>
      </c>
      <c r="L1037">
        <v>2009</v>
      </c>
      <c r="M1037">
        <v>2009</v>
      </c>
      <c r="N1037" t="s">
        <v>519</v>
      </c>
      <c r="O1037" t="s">
        <v>646</v>
      </c>
    </row>
    <row r="1038" spans="1:15">
      <c r="A1038" s="14" t="s">
        <v>503</v>
      </c>
      <c r="B1038" t="s">
        <v>114</v>
      </c>
      <c r="C1038" t="s">
        <v>529</v>
      </c>
      <c r="D1038" s="16">
        <v>0.54</v>
      </c>
      <c r="E1038" s="16">
        <v>76.75</v>
      </c>
      <c r="F1038" s="16">
        <v>-72.75</v>
      </c>
      <c r="G1038">
        <v>2.2575174602016811E-2</v>
      </c>
      <c r="H1038">
        <v>0.19</v>
      </c>
      <c r="I1038" t="s">
        <v>32</v>
      </c>
      <c r="J1038" t="s">
        <v>61</v>
      </c>
      <c r="K1038" t="s">
        <v>61</v>
      </c>
      <c r="L1038">
        <v>2009</v>
      </c>
      <c r="M1038">
        <v>2009</v>
      </c>
      <c r="N1038" t="s">
        <v>519</v>
      </c>
      <c r="O1038" t="s">
        <v>646</v>
      </c>
    </row>
    <row r="1039" spans="1:15">
      <c r="A1039" s="14" t="s">
        <v>503</v>
      </c>
      <c r="B1039" t="s">
        <v>114</v>
      </c>
      <c r="C1039" t="s">
        <v>529</v>
      </c>
      <c r="D1039" s="16">
        <v>0.57999999999999996</v>
      </c>
      <c r="E1039" s="16">
        <v>76.75</v>
      </c>
      <c r="F1039" s="16">
        <v>-76.25</v>
      </c>
      <c r="G1039">
        <v>2.2575174602016811E-2</v>
      </c>
      <c r="H1039">
        <v>0.19</v>
      </c>
      <c r="I1039" t="s">
        <v>32</v>
      </c>
      <c r="J1039" t="s">
        <v>61</v>
      </c>
      <c r="K1039" t="s">
        <v>61</v>
      </c>
      <c r="L1039">
        <v>2009</v>
      </c>
      <c r="M1039">
        <v>2009</v>
      </c>
      <c r="N1039" t="s">
        <v>519</v>
      </c>
      <c r="O1039" t="s">
        <v>646</v>
      </c>
    </row>
    <row r="1040" spans="1:15">
      <c r="A1040" s="14" t="s">
        <v>503</v>
      </c>
      <c r="B1040" t="s">
        <v>114</v>
      </c>
      <c r="C1040" t="s">
        <v>529</v>
      </c>
      <c r="D1040" s="16">
        <v>0.48</v>
      </c>
      <c r="E1040" s="16">
        <v>76.75</v>
      </c>
      <c r="F1040" s="16">
        <v>-76.75</v>
      </c>
      <c r="G1040">
        <v>2.2575174602016811E-2</v>
      </c>
      <c r="H1040">
        <v>0.19</v>
      </c>
      <c r="I1040" t="s">
        <v>32</v>
      </c>
      <c r="J1040" t="s">
        <v>61</v>
      </c>
      <c r="K1040" t="s">
        <v>61</v>
      </c>
      <c r="L1040">
        <v>2009</v>
      </c>
      <c r="M1040">
        <v>2009</v>
      </c>
      <c r="N1040" t="s">
        <v>519</v>
      </c>
      <c r="O1040" t="s">
        <v>646</v>
      </c>
    </row>
    <row r="1041" spans="1:15">
      <c r="A1041" s="14" t="s">
        <v>503</v>
      </c>
      <c r="B1041" t="s">
        <v>114</v>
      </c>
      <c r="C1041" t="s">
        <v>529</v>
      </c>
      <c r="D1041" s="16">
        <v>0.42</v>
      </c>
      <c r="E1041" s="16">
        <v>76.75</v>
      </c>
      <c r="F1041" s="16">
        <v>-77.25</v>
      </c>
      <c r="G1041">
        <v>2.2575174602016811E-2</v>
      </c>
      <c r="H1041">
        <v>0.19</v>
      </c>
      <c r="I1041" t="s">
        <v>32</v>
      </c>
      <c r="J1041" t="s">
        <v>61</v>
      </c>
      <c r="K1041" t="s">
        <v>61</v>
      </c>
      <c r="L1041">
        <v>2009</v>
      </c>
      <c r="M1041">
        <v>2009</v>
      </c>
      <c r="N1041" t="s">
        <v>519</v>
      </c>
      <c r="O1041" t="s">
        <v>646</v>
      </c>
    </row>
    <row r="1042" spans="1:15">
      <c r="A1042" s="14" t="s">
        <v>503</v>
      </c>
      <c r="B1042" t="s">
        <v>114</v>
      </c>
      <c r="C1042" t="s">
        <v>529</v>
      </c>
      <c r="D1042" s="16">
        <v>0</v>
      </c>
      <c r="E1042" s="16">
        <v>76.75</v>
      </c>
      <c r="F1042" s="16">
        <v>-74.75</v>
      </c>
      <c r="G1042">
        <v>2.2575174602016811E-2</v>
      </c>
      <c r="H1042">
        <v>0.19</v>
      </c>
      <c r="I1042" t="s">
        <v>32</v>
      </c>
      <c r="J1042" t="s">
        <v>61</v>
      </c>
      <c r="K1042" t="s">
        <v>61</v>
      </c>
      <c r="L1042">
        <v>2009</v>
      </c>
      <c r="M1042">
        <v>2009</v>
      </c>
      <c r="N1042" t="s">
        <v>519</v>
      </c>
      <c r="O1042" t="s">
        <v>646</v>
      </c>
    </row>
    <row r="1043" spans="1:15">
      <c r="A1043" s="14" t="s">
        <v>503</v>
      </c>
      <c r="B1043" t="s">
        <v>114</v>
      </c>
      <c r="C1043" t="s">
        <v>529</v>
      </c>
      <c r="D1043" s="16">
        <v>0</v>
      </c>
      <c r="E1043" s="16">
        <v>76.75</v>
      </c>
      <c r="F1043" s="16">
        <v>-74.25</v>
      </c>
      <c r="G1043">
        <v>2.2575174602016811E-2</v>
      </c>
      <c r="H1043">
        <v>0.19</v>
      </c>
      <c r="I1043" t="s">
        <v>32</v>
      </c>
      <c r="J1043" t="s">
        <v>61</v>
      </c>
      <c r="K1043" t="s">
        <v>61</v>
      </c>
      <c r="L1043">
        <v>2009</v>
      </c>
      <c r="M1043">
        <v>2009</v>
      </c>
      <c r="N1043" t="s">
        <v>519</v>
      </c>
      <c r="O1043" t="s">
        <v>646</v>
      </c>
    </row>
    <row r="1044" spans="1:15">
      <c r="A1044" s="14" t="s">
        <v>503</v>
      </c>
      <c r="B1044" t="s">
        <v>114</v>
      </c>
      <c r="C1044" t="s">
        <v>529</v>
      </c>
      <c r="D1044" s="16">
        <v>0</v>
      </c>
      <c r="E1044" s="16">
        <v>76.75</v>
      </c>
      <c r="F1044" s="16">
        <v>-71.75</v>
      </c>
      <c r="G1044">
        <v>2.2575174602016811E-2</v>
      </c>
      <c r="H1044">
        <v>0.19</v>
      </c>
      <c r="I1044" t="s">
        <v>32</v>
      </c>
      <c r="J1044" t="s">
        <v>61</v>
      </c>
      <c r="K1044" t="s">
        <v>61</v>
      </c>
      <c r="L1044">
        <v>2009</v>
      </c>
      <c r="M1044">
        <v>2009</v>
      </c>
      <c r="N1044" t="s">
        <v>519</v>
      </c>
      <c r="O1044" t="s">
        <v>646</v>
      </c>
    </row>
    <row r="1045" spans="1:15">
      <c r="A1045" s="14" t="s">
        <v>503</v>
      </c>
      <c r="B1045" t="s">
        <v>114</v>
      </c>
      <c r="C1045" t="s">
        <v>529</v>
      </c>
      <c r="D1045" s="16">
        <v>0.62</v>
      </c>
      <c r="E1045" s="16">
        <v>76.25</v>
      </c>
      <c r="F1045" s="16">
        <v>-78.25</v>
      </c>
      <c r="G1045">
        <v>2.2575174602016811E-2</v>
      </c>
      <c r="H1045">
        <v>0.19</v>
      </c>
      <c r="I1045" t="s">
        <v>32</v>
      </c>
      <c r="J1045" t="s">
        <v>61</v>
      </c>
      <c r="K1045" t="s">
        <v>61</v>
      </c>
      <c r="L1045">
        <v>2009</v>
      </c>
      <c r="M1045">
        <v>2009</v>
      </c>
      <c r="N1045" t="s">
        <v>519</v>
      </c>
      <c r="O1045" t="s">
        <v>646</v>
      </c>
    </row>
    <row r="1046" spans="1:15">
      <c r="A1046" s="14" t="s">
        <v>503</v>
      </c>
      <c r="B1046" t="s">
        <v>114</v>
      </c>
      <c r="C1046" t="s">
        <v>529</v>
      </c>
      <c r="D1046" s="16">
        <v>0.54</v>
      </c>
      <c r="E1046" s="16">
        <v>76.25</v>
      </c>
      <c r="F1046" s="16">
        <v>-69.75</v>
      </c>
      <c r="G1046">
        <v>2.2575174602016811E-2</v>
      </c>
      <c r="H1046">
        <v>0.19</v>
      </c>
      <c r="I1046" t="s">
        <v>32</v>
      </c>
      <c r="J1046" t="s">
        <v>61</v>
      </c>
      <c r="K1046" t="s">
        <v>61</v>
      </c>
      <c r="L1046">
        <v>2009</v>
      </c>
      <c r="M1046">
        <v>2009</v>
      </c>
      <c r="N1046" t="s">
        <v>519</v>
      </c>
      <c r="O1046" t="s">
        <v>646</v>
      </c>
    </row>
    <row r="1047" spans="1:15">
      <c r="A1047" s="14" t="s">
        <v>503</v>
      </c>
      <c r="B1047" t="s">
        <v>114</v>
      </c>
      <c r="C1047" t="s">
        <v>529</v>
      </c>
      <c r="D1047" s="16">
        <v>0.16</v>
      </c>
      <c r="E1047" s="16">
        <v>77.25</v>
      </c>
      <c r="F1047" s="16">
        <v>-73.75</v>
      </c>
      <c r="G1047">
        <v>2.2575174602016811E-2</v>
      </c>
      <c r="H1047">
        <v>0.19</v>
      </c>
      <c r="I1047" t="s">
        <v>32</v>
      </c>
      <c r="J1047" t="s">
        <v>61</v>
      </c>
      <c r="K1047" t="s">
        <v>61</v>
      </c>
      <c r="L1047">
        <v>2009</v>
      </c>
      <c r="M1047">
        <v>2009</v>
      </c>
      <c r="N1047" t="s">
        <v>519</v>
      </c>
      <c r="O1047" t="s">
        <v>646</v>
      </c>
    </row>
    <row r="1048" spans="1:15">
      <c r="A1048" s="14" t="s">
        <v>503</v>
      </c>
      <c r="B1048" t="s">
        <v>114</v>
      </c>
      <c r="C1048" t="s">
        <v>529</v>
      </c>
      <c r="D1048" s="16">
        <v>0.14000000000000001</v>
      </c>
      <c r="E1048" s="16">
        <v>77.25</v>
      </c>
      <c r="F1048" s="16">
        <v>-76.25</v>
      </c>
      <c r="G1048">
        <v>2.2575174602016811E-2</v>
      </c>
      <c r="H1048">
        <v>0.19</v>
      </c>
      <c r="I1048" t="s">
        <v>32</v>
      </c>
      <c r="J1048" t="s">
        <v>61</v>
      </c>
      <c r="K1048" t="s">
        <v>61</v>
      </c>
      <c r="L1048">
        <v>2009</v>
      </c>
      <c r="M1048">
        <v>2009</v>
      </c>
      <c r="N1048" t="s">
        <v>519</v>
      </c>
      <c r="O1048" t="s">
        <v>646</v>
      </c>
    </row>
    <row r="1049" spans="1:15">
      <c r="A1049" s="14" t="s">
        <v>503</v>
      </c>
      <c r="B1049" t="s">
        <v>114</v>
      </c>
      <c r="C1049" t="s">
        <v>529</v>
      </c>
      <c r="D1049" s="16">
        <v>0.19</v>
      </c>
      <c r="E1049" s="16">
        <v>77.25</v>
      </c>
      <c r="F1049" s="16">
        <v>-76.75</v>
      </c>
      <c r="G1049">
        <v>2.2575174602016811E-2</v>
      </c>
      <c r="H1049">
        <v>0.19</v>
      </c>
      <c r="I1049" t="s">
        <v>32</v>
      </c>
      <c r="J1049" t="s">
        <v>61</v>
      </c>
      <c r="K1049" t="s">
        <v>61</v>
      </c>
      <c r="L1049">
        <v>2009</v>
      </c>
      <c r="M1049">
        <v>2009</v>
      </c>
      <c r="N1049" t="s">
        <v>519</v>
      </c>
      <c r="O1049" t="s">
        <v>646</v>
      </c>
    </row>
    <row r="1050" spans="1:15">
      <c r="A1050" s="14" t="s">
        <v>503</v>
      </c>
      <c r="B1050" t="s">
        <v>114</v>
      </c>
      <c r="C1050" t="s">
        <v>529</v>
      </c>
      <c r="D1050" s="16">
        <v>0.35</v>
      </c>
      <c r="E1050" s="16">
        <v>77.25</v>
      </c>
      <c r="F1050" s="16">
        <v>-73.25</v>
      </c>
      <c r="G1050">
        <v>2.2575174602016811E-2</v>
      </c>
      <c r="H1050">
        <v>0.19</v>
      </c>
      <c r="I1050" t="s">
        <v>32</v>
      </c>
      <c r="J1050" t="s">
        <v>61</v>
      </c>
      <c r="K1050" t="s">
        <v>61</v>
      </c>
      <c r="L1050">
        <v>2009</v>
      </c>
      <c r="M1050">
        <v>2009</v>
      </c>
      <c r="N1050" t="s">
        <v>519</v>
      </c>
      <c r="O1050" t="s">
        <v>646</v>
      </c>
    </row>
    <row r="1051" spans="1:15">
      <c r="A1051" s="14" t="s">
        <v>503</v>
      </c>
      <c r="B1051" t="s">
        <v>114</v>
      </c>
      <c r="C1051" t="s">
        <v>529</v>
      </c>
      <c r="D1051" s="16">
        <v>0.2</v>
      </c>
      <c r="E1051" s="16">
        <v>77.25</v>
      </c>
      <c r="F1051" s="16">
        <v>-77.25</v>
      </c>
      <c r="G1051">
        <v>2.2575174602016811E-2</v>
      </c>
      <c r="H1051">
        <v>0.19</v>
      </c>
      <c r="I1051" t="s">
        <v>32</v>
      </c>
      <c r="J1051" t="s">
        <v>61</v>
      </c>
      <c r="K1051" t="s">
        <v>61</v>
      </c>
      <c r="L1051">
        <v>2009</v>
      </c>
      <c r="M1051">
        <v>2009</v>
      </c>
      <c r="N1051" t="s">
        <v>519</v>
      </c>
      <c r="O1051" t="s">
        <v>646</v>
      </c>
    </row>
    <row r="1052" spans="1:15">
      <c r="A1052" s="14" t="s">
        <v>503</v>
      </c>
      <c r="B1052" t="s">
        <v>114</v>
      </c>
      <c r="C1052" t="s">
        <v>529</v>
      </c>
      <c r="D1052" s="16">
        <v>0</v>
      </c>
      <c r="E1052" s="16">
        <v>77.25</v>
      </c>
      <c r="F1052" s="16">
        <v>-75.75</v>
      </c>
      <c r="G1052">
        <v>2.2575174602016811E-2</v>
      </c>
      <c r="H1052">
        <v>0.19</v>
      </c>
      <c r="I1052" t="s">
        <v>32</v>
      </c>
      <c r="J1052" t="s">
        <v>61</v>
      </c>
      <c r="K1052" t="s">
        <v>61</v>
      </c>
      <c r="L1052">
        <v>2009</v>
      </c>
      <c r="M1052">
        <v>2009</v>
      </c>
      <c r="N1052" t="s">
        <v>519</v>
      </c>
      <c r="O1052" t="s">
        <v>646</v>
      </c>
    </row>
    <row r="1053" spans="1:15">
      <c r="A1053" s="14" t="s">
        <v>503</v>
      </c>
      <c r="B1053" t="s">
        <v>114</v>
      </c>
      <c r="C1053" t="s">
        <v>529</v>
      </c>
      <c r="D1053" s="16">
        <v>0</v>
      </c>
      <c r="E1053" s="16">
        <v>77.25</v>
      </c>
      <c r="F1053" s="16">
        <v>-75.25</v>
      </c>
      <c r="G1053">
        <v>2.2575174602016811E-2</v>
      </c>
      <c r="H1053">
        <v>0.19</v>
      </c>
      <c r="I1053" t="s">
        <v>32</v>
      </c>
      <c r="J1053" t="s">
        <v>61</v>
      </c>
      <c r="K1053" t="s">
        <v>61</v>
      </c>
      <c r="L1053">
        <v>2009</v>
      </c>
      <c r="M1053">
        <v>2009</v>
      </c>
      <c r="N1053" t="s">
        <v>519</v>
      </c>
      <c r="O1053" t="s">
        <v>646</v>
      </c>
    </row>
    <row r="1054" spans="1:15">
      <c r="A1054" s="14" t="s">
        <v>503</v>
      </c>
      <c r="B1054" t="s">
        <v>114</v>
      </c>
      <c r="C1054" t="s">
        <v>529</v>
      </c>
      <c r="D1054" s="16">
        <v>0</v>
      </c>
      <c r="E1054" s="16">
        <v>77.25</v>
      </c>
      <c r="F1054" s="16">
        <v>-74.75</v>
      </c>
      <c r="G1054">
        <v>2.2575174602016811E-2</v>
      </c>
      <c r="H1054">
        <v>0.19</v>
      </c>
      <c r="I1054" t="s">
        <v>32</v>
      </c>
      <c r="J1054" t="s">
        <v>61</v>
      </c>
      <c r="K1054" t="s">
        <v>61</v>
      </c>
      <c r="L1054">
        <v>2009</v>
      </c>
      <c r="M1054">
        <v>2009</v>
      </c>
      <c r="N1054" t="s">
        <v>519</v>
      </c>
      <c r="O1054" t="s">
        <v>646</v>
      </c>
    </row>
    <row r="1055" spans="1:15">
      <c r="A1055" s="14" t="s">
        <v>503</v>
      </c>
      <c r="B1055" t="s">
        <v>114</v>
      </c>
      <c r="C1055" t="s">
        <v>529</v>
      </c>
      <c r="D1055" s="16">
        <v>0</v>
      </c>
      <c r="E1055" s="16">
        <v>77.25</v>
      </c>
      <c r="F1055" s="16">
        <v>-74.25</v>
      </c>
      <c r="G1055">
        <v>2.2575174602016811E-2</v>
      </c>
      <c r="H1055">
        <v>0.19</v>
      </c>
      <c r="I1055" t="s">
        <v>32</v>
      </c>
      <c r="J1055" t="s">
        <v>61</v>
      </c>
      <c r="K1055" t="s">
        <v>61</v>
      </c>
      <c r="L1055">
        <v>2009</v>
      </c>
      <c r="M1055">
        <v>2009</v>
      </c>
      <c r="N1055" t="s">
        <v>519</v>
      </c>
      <c r="O1055" t="s">
        <v>646</v>
      </c>
    </row>
    <row r="1056" spans="1:15">
      <c r="A1056" s="14" t="s">
        <v>503</v>
      </c>
      <c r="B1056" t="s">
        <v>114</v>
      </c>
      <c r="C1056" t="s">
        <v>529</v>
      </c>
      <c r="D1056" s="16">
        <v>0.26</v>
      </c>
      <c r="E1056" s="16">
        <v>77.25</v>
      </c>
      <c r="F1056" s="16">
        <v>-77.75</v>
      </c>
      <c r="G1056">
        <v>2.2575174602016811E-2</v>
      </c>
      <c r="H1056">
        <v>0.19</v>
      </c>
      <c r="I1056" t="s">
        <v>32</v>
      </c>
      <c r="J1056" t="s">
        <v>61</v>
      </c>
      <c r="K1056" t="s">
        <v>61</v>
      </c>
      <c r="L1056">
        <v>2009</v>
      </c>
      <c r="M1056">
        <v>2009</v>
      </c>
      <c r="N1056" t="s">
        <v>519</v>
      </c>
      <c r="O1056" t="s">
        <v>646</v>
      </c>
    </row>
    <row r="1057" spans="1:15">
      <c r="A1057" s="14" t="s">
        <v>503</v>
      </c>
      <c r="B1057" t="s">
        <v>114</v>
      </c>
      <c r="C1057" t="s">
        <v>529</v>
      </c>
      <c r="D1057" s="16">
        <v>0.49</v>
      </c>
      <c r="E1057" s="16">
        <v>77.25</v>
      </c>
      <c r="F1057" s="16">
        <v>-72.75</v>
      </c>
      <c r="G1057">
        <v>2.2575174602016811E-2</v>
      </c>
      <c r="H1057">
        <v>0.19</v>
      </c>
      <c r="I1057" t="s">
        <v>32</v>
      </c>
      <c r="J1057" t="s">
        <v>61</v>
      </c>
      <c r="K1057" t="s">
        <v>61</v>
      </c>
      <c r="L1057">
        <v>2009</v>
      </c>
      <c r="M1057">
        <v>2009</v>
      </c>
      <c r="N1057" t="s">
        <v>519</v>
      </c>
      <c r="O1057" t="s">
        <v>646</v>
      </c>
    </row>
    <row r="1058" spans="1:15">
      <c r="A1058" s="14" t="s">
        <v>503</v>
      </c>
      <c r="B1058" t="s">
        <v>114</v>
      </c>
      <c r="C1058" t="s">
        <v>529</v>
      </c>
      <c r="D1058" s="16">
        <v>0.04</v>
      </c>
      <c r="E1058" s="16">
        <v>76.75</v>
      </c>
      <c r="F1058" s="16">
        <v>-71.25</v>
      </c>
      <c r="G1058">
        <v>2.2575174602016811E-2</v>
      </c>
      <c r="H1058">
        <v>0.19</v>
      </c>
      <c r="I1058" t="s">
        <v>32</v>
      </c>
      <c r="J1058" t="s">
        <v>61</v>
      </c>
      <c r="K1058" t="s">
        <v>61</v>
      </c>
      <c r="L1058">
        <v>2009</v>
      </c>
      <c r="M1058">
        <v>2009</v>
      </c>
      <c r="N1058" t="s">
        <v>519</v>
      </c>
      <c r="O1058" t="s">
        <v>646</v>
      </c>
    </row>
    <row r="1059" spans="1:15">
      <c r="A1059" s="14" t="s">
        <v>503</v>
      </c>
      <c r="B1059" t="s">
        <v>114</v>
      </c>
      <c r="C1059" t="s">
        <v>529</v>
      </c>
      <c r="D1059" s="16">
        <v>0.01</v>
      </c>
      <c r="E1059" s="16">
        <v>77.75</v>
      </c>
      <c r="F1059" s="16">
        <v>-74.25</v>
      </c>
      <c r="G1059">
        <v>2.2575174602016811E-2</v>
      </c>
      <c r="H1059">
        <v>0.19</v>
      </c>
      <c r="I1059" t="s">
        <v>32</v>
      </c>
      <c r="J1059" t="s">
        <v>61</v>
      </c>
      <c r="K1059" t="s">
        <v>61</v>
      </c>
      <c r="L1059">
        <v>2009</v>
      </c>
      <c r="M1059">
        <v>2009</v>
      </c>
      <c r="N1059" t="s">
        <v>519</v>
      </c>
      <c r="O1059" t="s">
        <v>646</v>
      </c>
    </row>
    <row r="1060" spans="1:15">
      <c r="A1060" s="14" t="s">
        <v>503</v>
      </c>
      <c r="B1060" t="s">
        <v>114</v>
      </c>
      <c r="C1060" t="s">
        <v>529</v>
      </c>
      <c r="D1060" s="16">
        <v>0.4</v>
      </c>
      <c r="E1060" s="16">
        <v>77.75</v>
      </c>
      <c r="F1060" s="16">
        <v>-73.75</v>
      </c>
      <c r="G1060">
        <v>2.2575174602016811E-2</v>
      </c>
      <c r="H1060">
        <v>0.19</v>
      </c>
      <c r="I1060" t="s">
        <v>32</v>
      </c>
      <c r="J1060" t="s">
        <v>61</v>
      </c>
      <c r="K1060" t="s">
        <v>61</v>
      </c>
      <c r="L1060">
        <v>2009</v>
      </c>
      <c r="M1060">
        <v>2009</v>
      </c>
      <c r="N1060" t="s">
        <v>519</v>
      </c>
      <c r="O1060" t="s">
        <v>646</v>
      </c>
    </row>
    <row r="1061" spans="1:15">
      <c r="A1061" s="14" t="s">
        <v>503</v>
      </c>
      <c r="B1061" t="s">
        <v>114</v>
      </c>
      <c r="C1061" t="s">
        <v>529</v>
      </c>
      <c r="D1061" s="16">
        <v>0.7</v>
      </c>
      <c r="E1061" s="16">
        <v>77.75</v>
      </c>
      <c r="F1061" s="16">
        <v>-73.25</v>
      </c>
      <c r="G1061">
        <v>2.2575174602016811E-2</v>
      </c>
      <c r="H1061">
        <v>0.19</v>
      </c>
      <c r="I1061" t="s">
        <v>32</v>
      </c>
      <c r="J1061" t="s">
        <v>61</v>
      </c>
      <c r="K1061" t="s">
        <v>61</v>
      </c>
      <c r="L1061">
        <v>2009</v>
      </c>
      <c r="M1061">
        <v>2009</v>
      </c>
      <c r="N1061" t="s">
        <v>519</v>
      </c>
      <c r="O1061" t="s">
        <v>646</v>
      </c>
    </row>
    <row r="1062" spans="1:15">
      <c r="A1062" s="14" t="s">
        <v>503</v>
      </c>
      <c r="B1062" t="s">
        <v>114</v>
      </c>
      <c r="C1062" t="s">
        <v>529</v>
      </c>
      <c r="D1062" s="16">
        <v>0.85</v>
      </c>
      <c r="E1062" s="16">
        <v>77.75</v>
      </c>
      <c r="F1062" s="16">
        <v>-72.75</v>
      </c>
      <c r="G1062">
        <v>2.2575174602016811E-2</v>
      </c>
      <c r="H1062">
        <v>0.19</v>
      </c>
      <c r="I1062" t="s">
        <v>32</v>
      </c>
      <c r="J1062" t="s">
        <v>61</v>
      </c>
      <c r="K1062" t="s">
        <v>61</v>
      </c>
      <c r="L1062">
        <v>2009</v>
      </c>
      <c r="M1062">
        <v>2009</v>
      </c>
      <c r="N1062" t="s">
        <v>519</v>
      </c>
      <c r="O1062" t="s">
        <v>646</v>
      </c>
    </row>
    <row r="1063" spans="1:15">
      <c r="A1063" s="14" t="s">
        <v>503</v>
      </c>
      <c r="B1063" t="s">
        <v>114</v>
      </c>
      <c r="C1063" t="s">
        <v>529</v>
      </c>
      <c r="D1063" s="16">
        <v>0</v>
      </c>
      <c r="E1063" s="16">
        <v>77.75</v>
      </c>
      <c r="F1063" s="16">
        <v>-75.25</v>
      </c>
      <c r="G1063">
        <v>2.2575174602016811E-2</v>
      </c>
      <c r="H1063">
        <v>0.19</v>
      </c>
      <c r="I1063" t="s">
        <v>32</v>
      </c>
      <c r="J1063" t="s">
        <v>61</v>
      </c>
      <c r="K1063" t="s">
        <v>61</v>
      </c>
      <c r="L1063">
        <v>2009</v>
      </c>
      <c r="M1063">
        <v>2009</v>
      </c>
      <c r="N1063" t="s">
        <v>519</v>
      </c>
      <c r="O1063" t="s">
        <v>646</v>
      </c>
    </row>
    <row r="1064" spans="1:15">
      <c r="A1064" s="14" t="s">
        <v>503</v>
      </c>
      <c r="B1064" t="s">
        <v>114</v>
      </c>
      <c r="C1064" t="s">
        <v>529</v>
      </c>
      <c r="D1064" s="16">
        <v>0</v>
      </c>
      <c r="E1064" s="16">
        <v>77.75</v>
      </c>
      <c r="F1064" s="16">
        <v>-74.75</v>
      </c>
      <c r="G1064">
        <v>2.2575174602016811E-2</v>
      </c>
      <c r="H1064">
        <v>0.19</v>
      </c>
      <c r="I1064" t="s">
        <v>32</v>
      </c>
      <c r="J1064" t="s">
        <v>61</v>
      </c>
      <c r="K1064" t="s">
        <v>61</v>
      </c>
      <c r="L1064">
        <v>2009</v>
      </c>
      <c r="M1064">
        <v>2009</v>
      </c>
      <c r="N1064" t="s">
        <v>519</v>
      </c>
      <c r="O1064" t="s">
        <v>646</v>
      </c>
    </row>
    <row r="1065" spans="1:15">
      <c r="A1065" s="14" t="s">
        <v>503</v>
      </c>
      <c r="B1065" t="s">
        <v>114</v>
      </c>
      <c r="C1065" t="s">
        <v>529</v>
      </c>
      <c r="D1065" s="16">
        <v>0</v>
      </c>
      <c r="E1065" s="16">
        <v>77.75</v>
      </c>
      <c r="F1065" s="16">
        <v>-75.75</v>
      </c>
      <c r="G1065">
        <v>2.2575174602016811E-2</v>
      </c>
      <c r="H1065">
        <v>0.19</v>
      </c>
      <c r="I1065" t="s">
        <v>32</v>
      </c>
      <c r="J1065" t="s">
        <v>61</v>
      </c>
      <c r="K1065" t="s">
        <v>61</v>
      </c>
      <c r="L1065">
        <v>2009</v>
      </c>
      <c r="M1065">
        <v>2009</v>
      </c>
      <c r="N1065" t="s">
        <v>519</v>
      </c>
      <c r="O1065" t="s">
        <v>646</v>
      </c>
    </row>
    <row r="1066" spans="1:15">
      <c r="A1066" s="14" t="s">
        <v>503</v>
      </c>
      <c r="B1066" t="s">
        <v>114</v>
      </c>
      <c r="C1066" t="s">
        <v>529</v>
      </c>
      <c r="D1066" s="16">
        <v>0.24</v>
      </c>
      <c r="E1066" s="16">
        <v>77.75</v>
      </c>
      <c r="F1066" s="16">
        <v>-76.25</v>
      </c>
      <c r="G1066">
        <v>2.2575174602016811E-2</v>
      </c>
      <c r="H1066">
        <v>0.19</v>
      </c>
      <c r="I1066" t="s">
        <v>32</v>
      </c>
      <c r="J1066" t="s">
        <v>61</v>
      </c>
      <c r="K1066" t="s">
        <v>61</v>
      </c>
      <c r="L1066">
        <v>2009</v>
      </c>
      <c r="M1066">
        <v>2009</v>
      </c>
      <c r="N1066" t="s">
        <v>519</v>
      </c>
      <c r="O1066" t="s">
        <v>646</v>
      </c>
    </row>
    <row r="1067" spans="1:15">
      <c r="A1067" s="14" t="s">
        <v>503</v>
      </c>
      <c r="B1067" t="s">
        <v>114</v>
      </c>
      <c r="C1067" t="s">
        <v>529</v>
      </c>
      <c r="D1067" s="16">
        <v>0.71</v>
      </c>
      <c r="E1067" s="16">
        <v>76.25</v>
      </c>
      <c r="F1067" s="16">
        <v>-78.75</v>
      </c>
      <c r="G1067">
        <v>2.2575174602016811E-2</v>
      </c>
      <c r="H1067">
        <v>0.19</v>
      </c>
      <c r="I1067" t="s">
        <v>32</v>
      </c>
      <c r="J1067" t="s">
        <v>61</v>
      </c>
      <c r="K1067" t="s">
        <v>61</v>
      </c>
      <c r="L1067">
        <v>2009</v>
      </c>
      <c r="M1067">
        <v>2009</v>
      </c>
      <c r="N1067" t="s">
        <v>519</v>
      </c>
      <c r="O1067" t="s">
        <v>646</v>
      </c>
    </row>
    <row r="1068" spans="1:15">
      <c r="A1068" s="14" t="s">
        <v>503</v>
      </c>
      <c r="B1068" t="s">
        <v>114</v>
      </c>
      <c r="C1068" t="s">
        <v>529</v>
      </c>
      <c r="D1068" s="16">
        <v>0</v>
      </c>
      <c r="E1068" s="16">
        <v>78.25</v>
      </c>
      <c r="F1068" s="16">
        <v>-74.75</v>
      </c>
      <c r="G1068">
        <v>2.2575174602016811E-2</v>
      </c>
      <c r="H1068">
        <v>0.19</v>
      </c>
      <c r="I1068" t="s">
        <v>32</v>
      </c>
      <c r="J1068" t="s">
        <v>61</v>
      </c>
      <c r="K1068" t="s">
        <v>61</v>
      </c>
      <c r="L1068">
        <v>2009</v>
      </c>
      <c r="M1068">
        <v>2009</v>
      </c>
      <c r="N1068" t="s">
        <v>519</v>
      </c>
      <c r="O1068" t="s">
        <v>646</v>
      </c>
    </row>
    <row r="1069" spans="1:15">
      <c r="A1069" s="14" t="s">
        <v>503</v>
      </c>
      <c r="B1069" t="s">
        <v>114</v>
      </c>
      <c r="C1069" t="s">
        <v>529</v>
      </c>
      <c r="D1069" s="16">
        <v>0</v>
      </c>
      <c r="E1069" s="16">
        <v>78.25</v>
      </c>
      <c r="F1069" s="16">
        <v>-74.25</v>
      </c>
      <c r="G1069">
        <v>2.2575174602016811E-2</v>
      </c>
      <c r="H1069">
        <v>0.19</v>
      </c>
      <c r="I1069" t="s">
        <v>32</v>
      </c>
      <c r="J1069" t="s">
        <v>61</v>
      </c>
      <c r="K1069" t="s">
        <v>61</v>
      </c>
      <c r="L1069">
        <v>2009</v>
      </c>
      <c r="M1069">
        <v>2009</v>
      </c>
      <c r="N1069" t="s">
        <v>519</v>
      </c>
      <c r="O1069" t="s">
        <v>646</v>
      </c>
    </row>
    <row r="1070" spans="1:15">
      <c r="A1070" s="14" t="s">
        <v>503</v>
      </c>
      <c r="B1070" t="s">
        <v>114</v>
      </c>
      <c r="C1070" t="s">
        <v>529</v>
      </c>
      <c r="D1070" s="16">
        <v>0</v>
      </c>
      <c r="E1070" s="16">
        <v>78.25</v>
      </c>
      <c r="F1070" s="16">
        <v>-73.75</v>
      </c>
      <c r="G1070">
        <v>2.2575174602016811E-2</v>
      </c>
      <c r="H1070">
        <v>0.19</v>
      </c>
      <c r="I1070" t="s">
        <v>32</v>
      </c>
      <c r="J1070" t="s">
        <v>61</v>
      </c>
      <c r="K1070" t="s">
        <v>61</v>
      </c>
      <c r="L1070">
        <v>2009</v>
      </c>
      <c r="M1070">
        <v>2009</v>
      </c>
      <c r="N1070" t="s">
        <v>519</v>
      </c>
      <c r="O1070" t="s">
        <v>646</v>
      </c>
    </row>
    <row r="1071" spans="1:15">
      <c r="A1071" s="14" t="s">
        <v>503</v>
      </c>
      <c r="B1071" t="s">
        <v>114</v>
      </c>
      <c r="C1071" t="s">
        <v>529</v>
      </c>
      <c r="D1071" s="16">
        <v>0.27</v>
      </c>
      <c r="E1071" s="16">
        <v>78.25</v>
      </c>
      <c r="F1071" s="16">
        <v>-73.25</v>
      </c>
      <c r="G1071">
        <v>2.2575174602016811E-2</v>
      </c>
      <c r="H1071">
        <v>0.19</v>
      </c>
      <c r="I1071" t="s">
        <v>32</v>
      </c>
      <c r="J1071" t="s">
        <v>61</v>
      </c>
      <c r="K1071" t="s">
        <v>61</v>
      </c>
      <c r="L1071">
        <v>2009</v>
      </c>
      <c r="M1071">
        <v>2009</v>
      </c>
      <c r="N1071" t="s">
        <v>519</v>
      </c>
      <c r="O1071" t="s">
        <v>646</v>
      </c>
    </row>
    <row r="1072" spans="1:15">
      <c r="A1072" s="14" t="s">
        <v>503</v>
      </c>
      <c r="B1072" t="s">
        <v>114</v>
      </c>
      <c r="C1072" t="s">
        <v>529</v>
      </c>
      <c r="D1072" s="16">
        <v>0.89</v>
      </c>
      <c r="E1072" s="16">
        <v>77.75</v>
      </c>
      <c r="F1072" s="16">
        <v>-72.25</v>
      </c>
      <c r="G1072">
        <v>2.2575174602016811E-2</v>
      </c>
      <c r="H1072">
        <v>0.19</v>
      </c>
      <c r="I1072" t="s">
        <v>32</v>
      </c>
      <c r="J1072" t="s">
        <v>61</v>
      </c>
      <c r="K1072" t="s">
        <v>61</v>
      </c>
      <c r="L1072">
        <v>2009</v>
      </c>
      <c r="M1072">
        <v>2009</v>
      </c>
      <c r="N1072" t="s">
        <v>519</v>
      </c>
      <c r="O1072" t="s">
        <v>646</v>
      </c>
    </row>
    <row r="1073" spans="1:15">
      <c r="A1073" s="14" t="s">
        <v>503</v>
      </c>
      <c r="B1073" t="s">
        <v>114</v>
      </c>
      <c r="C1073" t="s">
        <v>529</v>
      </c>
      <c r="D1073" s="16">
        <v>0.06</v>
      </c>
      <c r="E1073" s="16">
        <v>78.75</v>
      </c>
      <c r="F1073" s="16">
        <v>-73.25</v>
      </c>
      <c r="G1073">
        <v>2.2575174602016811E-2</v>
      </c>
      <c r="H1073">
        <v>0.19</v>
      </c>
      <c r="I1073" t="s">
        <v>32</v>
      </c>
      <c r="J1073" t="s">
        <v>61</v>
      </c>
      <c r="K1073" t="s">
        <v>61</v>
      </c>
      <c r="L1073">
        <v>2009</v>
      </c>
      <c r="M1073">
        <v>2009</v>
      </c>
      <c r="N1073" t="s">
        <v>519</v>
      </c>
      <c r="O1073" t="s">
        <v>646</v>
      </c>
    </row>
    <row r="1074" spans="1:15">
      <c r="A1074" s="14" t="s">
        <v>503</v>
      </c>
      <c r="B1074" t="s">
        <v>114</v>
      </c>
      <c r="C1074" t="s">
        <v>529</v>
      </c>
      <c r="D1074" s="16">
        <v>0.09</v>
      </c>
      <c r="E1074" s="16">
        <v>78.75</v>
      </c>
      <c r="F1074" s="16">
        <v>-73.75</v>
      </c>
      <c r="G1074">
        <v>2.2575174602016811E-2</v>
      </c>
      <c r="H1074">
        <v>0.19</v>
      </c>
      <c r="I1074" t="s">
        <v>32</v>
      </c>
      <c r="J1074" t="s">
        <v>61</v>
      </c>
      <c r="K1074" t="s">
        <v>61</v>
      </c>
      <c r="L1074">
        <v>2009</v>
      </c>
      <c r="M1074">
        <v>2009</v>
      </c>
      <c r="N1074" t="s">
        <v>519</v>
      </c>
      <c r="O1074" t="s">
        <v>646</v>
      </c>
    </row>
    <row r="1075" spans="1:15">
      <c r="A1075" s="14" t="s">
        <v>503</v>
      </c>
      <c r="B1075" t="s">
        <v>114</v>
      </c>
      <c r="C1075" t="s">
        <v>529</v>
      </c>
      <c r="D1075" s="16">
        <v>0.1</v>
      </c>
      <c r="E1075" s="16">
        <v>78.75</v>
      </c>
      <c r="F1075" s="16">
        <v>-72.75</v>
      </c>
      <c r="G1075">
        <v>2.2575174602016811E-2</v>
      </c>
      <c r="H1075">
        <v>0.19</v>
      </c>
      <c r="I1075" t="s">
        <v>32</v>
      </c>
      <c r="J1075" t="s">
        <v>61</v>
      </c>
      <c r="K1075" t="s">
        <v>61</v>
      </c>
      <c r="L1075">
        <v>2009</v>
      </c>
      <c r="M1075">
        <v>2009</v>
      </c>
      <c r="N1075" t="s">
        <v>519</v>
      </c>
      <c r="O1075" t="s">
        <v>646</v>
      </c>
    </row>
    <row r="1076" spans="1:15">
      <c r="A1076" s="14" t="s">
        <v>503</v>
      </c>
      <c r="B1076" t="s">
        <v>114</v>
      </c>
      <c r="C1076" t="s">
        <v>529</v>
      </c>
      <c r="D1076" s="16">
        <v>0</v>
      </c>
      <c r="E1076" s="16">
        <v>77.25</v>
      </c>
      <c r="F1076" s="16">
        <v>-71.75</v>
      </c>
      <c r="G1076">
        <v>2.2575174602016811E-2</v>
      </c>
      <c r="H1076">
        <v>0.19</v>
      </c>
      <c r="I1076" t="s">
        <v>32</v>
      </c>
      <c r="J1076" t="s">
        <v>61</v>
      </c>
      <c r="K1076" t="s">
        <v>61</v>
      </c>
      <c r="L1076">
        <v>2009</v>
      </c>
      <c r="M1076">
        <v>2009</v>
      </c>
      <c r="N1076" t="s">
        <v>519</v>
      </c>
      <c r="O1076" t="s">
        <v>646</v>
      </c>
    </row>
    <row r="1077" spans="1:15">
      <c r="A1077" s="14" t="s">
        <v>503</v>
      </c>
      <c r="B1077" t="s">
        <v>114</v>
      </c>
      <c r="C1077" t="s">
        <v>529</v>
      </c>
      <c r="D1077" s="16">
        <v>0.28000000000000003</v>
      </c>
      <c r="E1077" s="16">
        <v>77.25</v>
      </c>
      <c r="F1077" s="16">
        <v>-78.25</v>
      </c>
      <c r="G1077">
        <v>2.2575174602016811E-2</v>
      </c>
      <c r="H1077">
        <v>0.19</v>
      </c>
      <c r="I1077" t="s">
        <v>32</v>
      </c>
      <c r="J1077" t="s">
        <v>61</v>
      </c>
      <c r="K1077" t="s">
        <v>61</v>
      </c>
      <c r="L1077">
        <v>2009</v>
      </c>
      <c r="M1077">
        <v>2009</v>
      </c>
      <c r="N1077" t="s">
        <v>519</v>
      </c>
      <c r="O1077" t="s">
        <v>646</v>
      </c>
    </row>
    <row r="1078" spans="1:15">
      <c r="A1078" s="14" t="s">
        <v>503</v>
      </c>
      <c r="B1078" t="s">
        <v>114</v>
      </c>
      <c r="C1078" t="s">
        <v>529</v>
      </c>
      <c r="D1078" s="16">
        <v>0.04</v>
      </c>
      <c r="E1078" s="16">
        <v>77.25</v>
      </c>
      <c r="F1078" s="16">
        <v>-72.25</v>
      </c>
      <c r="G1078">
        <v>2.2575174602016811E-2</v>
      </c>
      <c r="H1078">
        <v>0.19</v>
      </c>
      <c r="I1078" t="s">
        <v>32</v>
      </c>
      <c r="J1078" t="s">
        <v>61</v>
      </c>
      <c r="K1078" t="s">
        <v>61</v>
      </c>
      <c r="L1078">
        <v>2009</v>
      </c>
      <c r="M1078">
        <v>2009</v>
      </c>
      <c r="N1078" t="s">
        <v>519</v>
      </c>
      <c r="O1078" t="s">
        <v>646</v>
      </c>
    </row>
    <row r="1079" spans="1:15">
      <c r="A1079" s="14" t="s">
        <v>503</v>
      </c>
      <c r="B1079" t="s">
        <v>114</v>
      </c>
      <c r="C1079" t="s">
        <v>529</v>
      </c>
      <c r="D1079" s="16">
        <v>0.15</v>
      </c>
      <c r="E1079" s="16">
        <v>78.75</v>
      </c>
      <c r="F1079" s="16">
        <v>-72.25</v>
      </c>
      <c r="G1079">
        <v>2.2575174602016811E-2</v>
      </c>
      <c r="H1079">
        <v>0.19</v>
      </c>
      <c r="I1079" t="s">
        <v>32</v>
      </c>
      <c r="J1079" t="s">
        <v>61</v>
      </c>
      <c r="K1079" t="s">
        <v>61</v>
      </c>
      <c r="L1079">
        <v>2009</v>
      </c>
      <c r="M1079">
        <v>2009</v>
      </c>
      <c r="N1079" t="s">
        <v>519</v>
      </c>
      <c r="O1079" t="s">
        <v>646</v>
      </c>
    </row>
    <row r="1080" spans="1:15">
      <c r="A1080" s="14" t="s">
        <v>503</v>
      </c>
      <c r="B1080" t="s">
        <v>114</v>
      </c>
      <c r="C1080" t="s">
        <v>529</v>
      </c>
      <c r="D1080" s="16">
        <v>0.21</v>
      </c>
      <c r="E1080" s="16">
        <v>78.75</v>
      </c>
      <c r="F1080" s="16">
        <v>-74.25</v>
      </c>
      <c r="G1080">
        <v>2.2575174602016811E-2</v>
      </c>
      <c r="H1080">
        <v>0.19</v>
      </c>
      <c r="I1080" t="s">
        <v>32</v>
      </c>
      <c r="J1080" t="s">
        <v>61</v>
      </c>
      <c r="K1080" t="s">
        <v>61</v>
      </c>
      <c r="L1080">
        <v>2009</v>
      </c>
      <c r="M1080">
        <v>2009</v>
      </c>
      <c r="N1080" t="s">
        <v>519</v>
      </c>
      <c r="O1080" t="s">
        <v>646</v>
      </c>
    </row>
    <row r="1081" spans="1:15">
      <c r="A1081" s="14" t="s">
        <v>503</v>
      </c>
      <c r="B1081" t="s">
        <v>114</v>
      </c>
      <c r="C1081" t="s">
        <v>529</v>
      </c>
      <c r="D1081" s="16">
        <v>0.61</v>
      </c>
      <c r="E1081" s="16">
        <v>76.75</v>
      </c>
      <c r="F1081" s="16">
        <v>-77.75</v>
      </c>
      <c r="G1081">
        <v>2.2575174602016811E-2</v>
      </c>
      <c r="H1081">
        <v>0.19</v>
      </c>
      <c r="I1081" t="s">
        <v>32</v>
      </c>
      <c r="J1081" t="s">
        <v>61</v>
      </c>
      <c r="K1081" t="s">
        <v>61</v>
      </c>
      <c r="L1081">
        <v>2009</v>
      </c>
      <c r="M1081">
        <v>2009</v>
      </c>
      <c r="N1081" t="s">
        <v>519</v>
      </c>
      <c r="O1081" t="s">
        <v>646</v>
      </c>
    </row>
    <row r="1082" spans="1:15">
      <c r="A1082" s="14" t="s">
        <v>503</v>
      </c>
      <c r="B1082" t="s">
        <v>114</v>
      </c>
      <c r="C1082" t="s">
        <v>529</v>
      </c>
      <c r="D1082" s="16">
        <v>0.9</v>
      </c>
      <c r="E1082" s="16">
        <v>77.75</v>
      </c>
      <c r="F1082" s="16">
        <v>-71.75</v>
      </c>
      <c r="G1082">
        <v>2.2575174602016811E-2</v>
      </c>
      <c r="H1082">
        <v>0.19</v>
      </c>
      <c r="I1082" t="s">
        <v>32</v>
      </c>
      <c r="J1082" t="s">
        <v>61</v>
      </c>
      <c r="K1082" t="s">
        <v>61</v>
      </c>
      <c r="L1082">
        <v>2009</v>
      </c>
      <c r="M1082">
        <v>2009</v>
      </c>
      <c r="N1082" t="s">
        <v>519</v>
      </c>
      <c r="O1082" t="s">
        <v>646</v>
      </c>
    </row>
    <row r="1083" spans="1:15">
      <c r="A1083" s="14" t="s">
        <v>503</v>
      </c>
      <c r="B1083" t="s">
        <v>114</v>
      </c>
      <c r="C1083" t="s">
        <v>529</v>
      </c>
      <c r="D1083" s="16">
        <v>0.15</v>
      </c>
      <c r="E1083" s="16">
        <v>78.25</v>
      </c>
      <c r="F1083" s="16">
        <v>-75.25</v>
      </c>
      <c r="G1083">
        <v>2.2575174602016811E-2</v>
      </c>
      <c r="H1083">
        <v>0.19</v>
      </c>
      <c r="I1083" t="s">
        <v>32</v>
      </c>
      <c r="J1083" t="s">
        <v>61</v>
      </c>
      <c r="K1083" t="s">
        <v>61</v>
      </c>
      <c r="L1083">
        <v>2009</v>
      </c>
      <c r="M1083">
        <v>2009</v>
      </c>
      <c r="N1083" t="s">
        <v>519</v>
      </c>
      <c r="O1083" t="s">
        <v>646</v>
      </c>
    </row>
    <row r="1084" spans="1:15">
      <c r="A1084" s="14" t="s">
        <v>503</v>
      </c>
      <c r="B1084" t="s">
        <v>114</v>
      </c>
      <c r="C1084" t="s">
        <v>529</v>
      </c>
      <c r="D1084" s="16">
        <v>0.47</v>
      </c>
      <c r="E1084" s="16">
        <v>77.75</v>
      </c>
      <c r="F1084" s="16">
        <v>-77.25</v>
      </c>
      <c r="G1084">
        <v>2.2575174602016811E-2</v>
      </c>
      <c r="H1084">
        <v>0.19</v>
      </c>
      <c r="I1084" t="s">
        <v>32</v>
      </c>
      <c r="J1084" t="s">
        <v>61</v>
      </c>
      <c r="K1084" t="s">
        <v>61</v>
      </c>
      <c r="L1084">
        <v>2009</v>
      </c>
      <c r="M1084">
        <v>2009</v>
      </c>
      <c r="N1084" t="s">
        <v>519</v>
      </c>
      <c r="O1084" t="s">
        <v>646</v>
      </c>
    </row>
    <row r="1085" spans="1:15">
      <c r="A1085" s="14" t="s">
        <v>503</v>
      </c>
      <c r="B1085" t="s">
        <v>114</v>
      </c>
      <c r="C1085" t="s">
        <v>529</v>
      </c>
      <c r="D1085" s="16">
        <v>0.43</v>
      </c>
      <c r="E1085" s="16">
        <v>77.75</v>
      </c>
      <c r="F1085" s="16">
        <v>-76.75</v>
      </c>
      <c r="G1085">
        <v>2.2575174602016811E-2</v>
      </c>
      <c r="H1085">
        <v>0.19</v>
      </c>
      <c r="I1085" t="s">
        <v>32</v>
      </c>
      <c r="J1085" t="s">
        <v>61</v>
      </c>
      <c r="K1085" t="s">
        <v>61</v>
      </c>
      <c r="L1085">
        <v>2009</v>
      </c>
      <c r="M1085">
        <v>2009</v>
      </c>
      <c r="N1085" t="s">
        <v>519</v>
      </c>
      <c r="O1085" t="s">
        <v>646</v>
      </c>
    </row>
    <row r="1086" spans="1:15">
      <c r="A1086" s="14" t="s">
        <v>503</v>
      </c>
      <c r="B1086" t="s">
        <v>114</v>
      </c>
      <c r="C1086" t="s">
        <v>529</v>
      </c>
      <c r="D1086" s="16">
        <v>7.0000000000000007E-2</v>
      </c>
      <c r="E1086" s="16">
        <v>77.25</v>
      </c>
      <c r="F1086" s="16">
        <v>-71.25</v>
      </c>
      <c r="G1086">
        <v>2.2575174602016811E-2</v>
      </c>
      <c r="H1086">
        <v>0.19</v>
      </c>
      <c r="I1086" t="s">
        <v>32</v>
      </c>
      <c r="J1086" t="s">
        <v>61</v>
      </c>
      <c r="K1086" t="s">
        <v>61</v>
      </c>
      <c r="L1086">
        <v>2009</v>
      </c>
      <c r="M1086">
        <v>2009</v>
      </c>
      <c r="N1086" t="s">
        <v>519</v>
      </c>
      <c r="O1086" t="s">
        <v>646</v>
      </c>
    </row>
    <row r="1087" spans="1:15">
      <c r="A1087" s="14" t="s">
        <v>503</v>
      </c>
      <c r="B1087" t="s">
        <v>114</v>
      </c>
      <c r="C1087" t="s">
        <v>529</v>
      </c>
      <c r="D1087" s="16">
        <v>0.68</v>
      </c>
      <c r="E1087" s="16">
        <v>76.75</v>
      </c>
      <c r="F1087" s="16">
        <v>-70.75</v>
      </c>
      <c r="G1087">
        <v>2.2575174602016811E-2</v>
      </c>
      <c r="H1087">
        <v>0.19</v>
      </c>
      <c r="I1087" t="s">
        <v>32</v>
      </c>
      <c r="J1087" t="s">
        <v>61</v>
      </c>
      <c r="K1087" t="s">
        <v>61</v>
      </c>
      <c r="L1087">
        <v>2009</v>
      </c>
      <c r="M1087">
        <v>2009</v>
      </c>
      <c r="N1087" t="s">
        <v>519</v>
      </c>
      <c r="O1087" t="s">
        <v>646</v>
      </c>
    </row>
    <row r="1088" spans="1:15">
      <c r="A1088" s="14" t="s">
        <v>503</v>
      </c>
      <c r="B1088" t="s">
        <v>114</v>
      </c>
      <c r="C1088" t="s">
        <v>529</v>
      </c>
      <c r="D1088" s="16">
        <v>0.19</v>
      </c>
      <c r="E1088" s="16">
        <v>78.75</v>
      </c>
      <c r="F1088" s="16">
        <v>-71.75</v>
      </c>
      <c r="G1088">
        <v>2.2575174602016811E-2</v>
      </c>
      <c r="H1088">
        <v>0.19</v>
      </c>
      <c r="I1088" t="s">
        <v>32</v>
      </c>
      <c r="J1088" t="s">
        <v>61</v>
      </c>
      <c r="K1088" t="s">
        <v>61</v>
      </c>
      <c r="L1088">
        <v>2009</v>
      </c>
      <c r="M1088">
        <v>2009</v>
      </c>
      <c r="N1088" t="s">
        <v>519</v>
      </c>
      <c r="O1088" t="s">
        <v>646</v>
      </c>
    </row>
    <row r="1089" spans="1:15">
      <c r="A1089" s="14" t="s">
        <v>503</v>
      </c>
      <c r="B1089" t="s">
        <v>114</v>
      </c>
      <c r="C1089" t="s">
        <v>529</v>
      </c>
      <c r="D1089" s="16">
        <v>0.37</v>
      </c>
      <c r="E1089" s="16">
        <v>77.25</v>
      </c>
      <c r="F1089" s="16">
        <v>-78.75</v>
      </c>
      <c r="G1089">
        <v>2.2575174602016811E-2</v>
      </c>
      <c r="H1089">
        <v>0.19</v>
      </c>
      <c r="I1089" t="s">
        <v>32</v>
      </c>
      <c r="J1089" t="s">
        <v>61</v>
      </c>
      <c r="K1089" t="s">
        <v>61</v>
      </c>
      <c r="L1089">
        <v>2009</v>
      </c>
      <c r="M1089">
        <v>2009</v>
      </c>
      <c r="N1089" t="s">
        <v>519</v>
      </c>
      <c r="O1089" t="s">
        <v>646</v>
      </c>
    </row>
    <row r="1090" spans="1:15">
      <c r="A1090" s="14" t="s">
        <v>503</v>
      </c>
      <c r="B1090" t="s">
        <v>114</v>
      </c>
      <c r="C1090" t="s">
        <v>529</v>
      </c>
      <c r="D1090" s="16">
        <v>0.9</v>
      </c>
      <c r="E1090" s="16">
        <v>76.75</v>
      </c>
      <c r="F1090" s="16">
        <v>-70.25</v>
      </c>
      <c r="G1090">
        <v>2.2575174602016811E-2</v>
      </c>
      <c r="H1090">
        <v>0.19</v>
      </c>
      <c r="I1090" t="s">
        <v>32</v>
      </c>
      <c r="J1090" t="s">
        <v>61</v>
      </c>
      <c r="K1090" t="s">
        <v>61</v>
      </c>
      <c r="L1090">
        <v>2009</v>
      </c>
      <c r="M1090">
        <v>2009</v>
      </c>
      <c r="N1090" t="s">
        <v>519</v>
      </c>
      <c r="O1090" t="s">
        <v>646</v>
      </c>
    </row>
    <row r="1091" spans="1:15">
      <c r="A1091" s="14" t="s">
        <v>503</v>
      </c>
      <c r="B1091" t="s">
        <v>114</v>
      </c>
      <c r="C1091" t="s">
        <v>529</v>
      </c>
      <c r="D1091" s="16">
        <v>0.72</v>
      </c>
      <c r="E1091" s="16">
        <v>76.25</v>
      </c>
      <c r="F1091" s="16">
        <v>-69.25</v>
      </c>
      <c r="G1091">
        <v>2.2575174602016811E-2</v>
      </c>
      <c r="H1091">
        <v>0.19</v>
      </c>
      <c r="I1091" t="s">
        <v>32</v>
      </c>
      <c r="J1091" t="s">
        <v>61</v>
      </c>
      <c r="K1091" t="s">
        <v>61</v>
      </c>
      <c r="L1091">
        <v>2009</v>
      </c>
      <c r="M1091">
        <v>2009</v>
      </c>
      <c r="N1091" t="s">
        <v>519</v>
      </c>
      <c r="O1091" t="s">
        <v>646</v>
      </c>
    </row>
    <row r="1092" spans="1:15">
      <c r="A1092" s="14" t="s">
        <v>503</v>
      </c>
      <c r="B1092" t="s">
        <v>114</v>
      </c>
      <c r="C1092" t="s">
        <v>529</v>
      </c>
      <c r="D1092" s="16">
        <v>0.65</v>
      </c>
      <c r="E1092" s="16">
        <v>76.25</v>
      </c>
      <c r="F1092" s="16">
        <v>-79.25</v>
      </c>
      <c r="G1092">
        <v>2.2575174602016811E-2</v>
      </c>
      <c r="H1092">
        <v>0.19</v>
      </c>
      <c r="I1092" t="s">
        <v>32</v>
      </c>
      <c r="J1092" t="s">
        <v>61</v>
      </c>
      <c r="K1092" t="s">
        <v>61</v>
      </c>
      <c r="L1092">
        <v>2009</v>
      </c>
      <c r="M1092">
        <v>2009</v>
      </c>
      <c r="N1092" t="s">
        <v>519</v>
      </c>
      <c r="O1092" t="s">
        <v>646</v>
      </c>
    </row>
    <row r="1093" spans="1:15">
      <c r="A1093" s="14" t="s">
        <v>503</v>
      </c>
      <c r="B1093" t="s">
        <v>114</v>
      </c>
      <c r="C1093" t="s">
        <v>529</v>
      </c>
      <c r="D1093" s="16">
        <v>0.21</v>
      </c>
      <c r="E1093" s="16">
        <v>78.75</v>
      </c>
      <c r="F1093" s="16">
        <v>-71.25</v>
      </c>
      <c r="G1093">
        <v>2.2575174602016811E-2</v>
      </c>
      <c r="H1093">
        <v>0.19</v>
      </c>
      <c r="I1093" t="s">
        <v>32</v>
      </c>
      <c r="J1093" t="s">
        <v>61</v>
      </c>
      <c r="K1093" t="s">
        <v>61</v>
      </c>
      <c r="L1093">
        <v>2009</v>
      </c>
      <c r="M1093">
        <v>2009</v>
      </c>
      <c r="N1093" t="s">
        <v>519</v>
      </c>
      <c r="O1093" t="s">
        <v>646</v>
      </c>
    </row>
    <row r="1094" spans="1:15">
      <c r="A1094" s="14" t="s">
        <v>503</v>
      </c>
      <c r="B1094" t="s">
        <v>114</v>
      </c>
      <c r="C1094" t="s">
        <v>529</v>
      </c>
      <c r="D1094" s="16">
        <v>0.3</v>
      </c>
      <c r="E1094" s="16">
        <v>78.75</v>
      </c>
      <c r="F1094" s="16">
        <v>-74.75</v>
      </c>
      <c r="G1094">
        <v>2.2575174602016811E-2</v>
      </c>
      <c r="H1094">
        <v>0.19</v>
      </c>
      <c r="I1094" t="s">
        <v>32</v>
      </c>
      <c r="J1094" t="s">
        <v>61</v>
      </c>
      <c r="K1094" t="s">
        <v>61</v>
      </c>
      <c r="L1094">
        <v>2009</v>
      </c>
      <c r="M1094">
        <v>2009</v>
      </c>
      <c r="N1094" t="s">
        <v>519</v>
      </c>
      <c r="O1094" t="s">
        <v>646</v>
      </c>
    </row>
    <row r="1095" spans="1:15">
      <c r="A1095" s="14" t="s">
        <v>503</v>
      </c>
      <c r="B1095" t="s">
        <v>114</v>
      </c>
      <c r="C1095" t="s">
        <v>529</v>
      </c>
      <c r="D1095" s="16">
        <v>0.95</v>
      </c>
      <c r="E1095" s="16">
        <v>77.75</v>
      </c>
      <c r="F1095" s="16">
        <v>-71.25</v>
      </c>
      <c r="G1095">
        <v>2.2575174602016811E-2</v>
      </c>
      <c r="H1095">
        <v>0.19</v>
      </c>
      <c r="I1095" t="s">
        <v>32</v>
      </c>
      <c r="J1095" t="s">
        <v>61</v>
      </c>
      <c r="K1095" t="s">
        <v>61</v>
      </c>
      <c r="L1095">
        <v>2009</v>
      </c>
      <c r="M1095">
        <v>2009</v>
      </c>
      <c r="N1095" t="s">
        <v>519</v>
      </c>
      <c r="O1095" t="s">
        <v>646</v>
      </c>
    </row>
    <row r="1096" spans="1:15">
      <c r="A1096" s="14" t="s">
        <v>503</v>
      </c>
      <c r="B1096" t="s">
        <v>114</v>
      </c>
      <c r="C1096" t="s">
        <v>529</v>
      </c>
      <c r="D1096" s="16">
        <v>0.27</v>
      </c>
      <c r="E1096" s="16">
        <v>78.75</v>
      </c>
      <c r="F1096" s="16">
        <v>-70.75</v>
      </c>
      <c r="G1096">
        <v>2.2575174602016811E-2</v>
      </c>
      <c r="H1096">
        <v>0.19</v>
      </c>
      <c r="I1096" t="s">
        <v>32</v>
      </c>
      <c r="J1096" t="s">
        <v>61</v>
      </c>
      <c r="K1096" t="s">
        <v>61</v>
      </c>
      <c r="L1096">
        <v>2009</v>
      </c>
      <c r="M1096">
        <v>2009</v>
      </c>
      <c r="N1096" t="s">
        <v>519</v>
      </c>
      <c r="O1096" t="s">
        <v>646</v>
      </c>
    </row>
    <row r="1097" spans="1:15">
      <c r="A1097" s="14" t="s">
        <v>503</v>
      </c>
      <c r="B1097" t="s">
        <v>114</v>
      </c>
      <c r="C1097" t="s">
        <v>529</v>
      </c>
      <c r="D1097" s="16">
        <v>0.55000000000000004</v>
      </c>
      <c r="E1097" s="16">
        <v>77.75</v>
      </c>
      <c r="F1097" s="16">
        <v>-77.75</v>
      </c>
      <c r="G1097">
        <v>2.2575174602016811E-2</v>
      </c>
      <c r="H1097">
        <v>0.19</v>
      </c>
      <c r="I1097" t="s">
        <v>32</v>
      </c>
      <c r="J1097" t="s">
        <v>61</v>
      </c>
      <c r="K1097" t="s">
        <v>61</v>
      </c>
      <c r="L1097">
        <v>2009</v>
      </c>
      <c r="M1097">
        <v>2009</v>
      </c>
      <c r="N1097" t="s">
        <v>519</v>
      </c>
      <c r="O1097" t="s">
        <v>646</v>
      </c>
    </row>
    <row r="1098" spans="1:15">
      <c r="A1098" s="14" t="s">
        <v>503</v>
      </c>
      <c r="B1098" t="s">
        <v>114</v>
      </c>
      <c r="C1098" t="s">
        <v>529</v>
      </c>
      <c r="D1098" s="16">
        <v>0.62</v>
      </c>
      <c r="E1098" s="16">
        <v>78.25</v>
      </c>
      <c r="F1098" s="16">
        <v>-72.75</v>
      </c>
      <c r="G1098">
        <v>2.2575174602016811E-2</v>
      </c>
      <c r="H1098">
        <v>0.19</v>
      </c>
      <c r="I1098" t="s">
        <v>32</v>
      </c>
      <c r="J1098" t="s">
        <v>61</v>
      </c>
      <c r="K1098" t="s">
        <v>61</v>
      </c>
      <c r="L1098">
        <v>2009</v>
      </c>
      <c r="M1098">
        <v>2009</v>
      </c>
      <c r="N1098" t="s">
        <v>519</v>
      </c>
      <c r="O1098" t="s">
        <v>646</v>
      </c>
    </row>
    <row r="1099" spans="1:15">
      <c r="A1099" s="14" t="s">
        <v>503</v>
      </c>
      <c r="B1099" t="s">
        <v>114</v>
      </c>
      <c r="C1099" t="s">
        <v>529</v>
      </c>
      <c r="D1099" s="16">
        <v>0.33</v>
      </c>
      <c r="E1099" s="16">
        <v>78.75</v>
      </c>
      <c r="F1099" s="16">
        <v>-70.25</v>
      </c>
      <c r="G1099">
        <v>2.2575174602016811E-2</v>
      </c>
      <c r="H1099">
        <v>0.19</v>
      </c>
      <c r="I1099" t="s">
        <v>32</v>
      </c>
      <c r="J1099" t="s">
        <v>61</v>
      </c>
      <c r="K1099" t="s">
        <v>61</v>
      </c>
      <c r="L1099">
        <v>2009</v>
      </c>
      <c r="M1099">
        <v>2009</v>
      </c>
      <c r="N1099" t="s">
        <v>519</v>
      </c>
      <c r="O1099" t="s">
        <v>646</v>
      </c>
    </row>
    <row r="1100" spans="1:15">
      <c r="A1100" s="14" t="s">
        <v>503</v>
      </c>
      <c r="B1100" t="s">
        <v>114</v>
      </c>
      <c r="C1100" t="s">
        <v>529</v>
      </c>
      <c r="D1100" s="16">
        <v>0.88</v>
      </c>
      <c r="E1100" s="16">
        <v>76.25</v>
      </c>
      <c r="F1100" s="16">
        <v>-68.75</v>
      </c>
      <c r="G1100">
        <v>2.2575174602016811E-2</v>
      </c>
      <c r="H1100">
        <v>0.19</v>
      </c>
      <c r="I1100" t="s">
        <v>32</v>
      </c>
      <c r="J1100" t="s">
        <v>61</v>
      </c>
      <c r="K1100" t="s">
        <v>61</v>
      </c>
      <c r="L1100">
        <v>2009</v>
      </c>
      <c r="M1100">
        <v>2009</v>
      </c>
      <c r="N1100" t="s">
        <v>519</v>
      </c>
      <c r="O1100" t="s">
        <v>646</v>
      </c>
    </row>
    <row r="1101" spans="1:15">
      <c r="A1101" s="14" t="s">
        <v>503</v>
      </c>
      <c r="B1101" t="s">
        <v>114</v>
      </c>
      <c r="C1101" t="s">
        <v>529</v>
      </c>
      <c r="D1101" s="16">
        <v>0.45</v>
      </c>
      <c r="E1101" s="16">
        <v>78.25</v>
      </c>
      <c r="F1101" s="16">
        <v>-75.75</v>
      </c>
      <c r="G1101">
        <v>2.2575174602016811E-2</v>
      </c>
      <c r="H1101">
        <v>0.19</v>
      </c>
      <c r="I1101" t="s">
        <v>32</v>
      </c>
      <c r="J1101" t="s">
        <v>61</v>
      </c>
      <c r="K1101" t="s">
        <v>61</v>
      </c>
      <c r="L1101">
        <v>2009</v>
      </c>
      <c r="M1101">
        <v>2009</v>
      </c>
      <c r="N1101" t="s">
        <v>519</v>
      </c>
      <c r="O1101" t="s">
        <v>646</v>
      </c>
    </row>
    <row r="1102" spans="1:15">
      <c r="A1102" s="14" t="s">
        <v>503</v>
      </c>
      <c r="B1102" t="s">
        <v>114</v>
      </c>
      <c r="C1102" t="s">
        <v>529</v>
      </c>
      <c r="D1102" s="16">
        <v>0.93</v>
      </c>
      <c r="E1102" s="16">
        <v>77.75</v>
      </c>
      <c r="F1102" s="16">
        <v>-70.75</v>
      </c>
      <c r="G1102">
        <v>2.2575174602016811E-2</v>
      </c>
      <c r="H1102">
        <v>0.19</v>
      </c>
      <c r="I1102" t="s">
        <v>32</v>
      </c>
      <c r="J1102" t="s">
        <v>61</v>
      </c>
      <c r="K1102" t="s">
        <v>61</v>
      </c>
      <c r="L1102">
        <v>2009</v>
      </c>
      <c r="M1102">
        <v>2009</v>
      </c>
      <c r="N1102" t="s">
        <v>519</v>
      </c>
      <c r="O1102" t="s">
        <v>646</v>
      </c>
    </row>
    <row r="1103" spans="1:15">
      <c r="A1103" s="14" t="s">
        <v>503</v>
      </c>
      <c r="B1103" t="s">
        <v>114</v>
      </c>
      <c r="C1103" t="s">
        <v>529</v>
      </c>
      <c r="D1103" s="16">
        <v>0.4</v>
      </c>
      <c r="E1103" s="16">
        <v>78.75</v>
      </c>
      <c r="F1103" s="16">
        <v>-69.75</v>
      </c>
      <c r="G1103">
        <v>2.2575174602016811E-2</v>
      </c>
      <c r="H1103">
        <v>0.19</v>
      </c>
      <c r="I1103" t="s">
        <v>32</v>
      </c>
      <c r="J1103" t="s">
        <v>61</v>
      </c>
      <c r="K1103" t="s">
        <v>61</v>
      </c>
      <c r="L1103">
        <v>2009</v>
      </c>
      <c r="M1103">
        <v>2009</v>
      </c>
      <c r="N1103" t="s">
        <v>519</v>
      </c>
      <c r="O1103" t="s">
        <v>646</v>
      </c>
    </row>
    <row r="1104" spans="1:15">
      <c r="A1104" s="14" t="s">
        <v>503</v>
      </c>
      <c r="B1104" t="s">
        <v>114</v>
      </c>
      <c r="C1104" t="s">
        <v>529</v>
      </c>
      <c r="D1104" s="16">
        <v>0</v>
      </c>
      <c r="E1104" s="16">
        <v>77.25</v>
      </c>
      <c r="F1104" s="16">
        <v>-70.75</v>
      </c>
      <c r="G1104">
        <v>2.2575174602016811E-2</v>
      </c>
      <c r="H1104">
        <v>0.19</v>
      </c>
      <c r="I1104" t="s">
        <v>32</v>
      </c>
      <c r="J1104" t="s">
        <v>61</v>
      </c>
      <c r="K1104" t="s">
        <v>61</v>
      </c>
      <c r="L1104">
        <v>2009</v>
      </c>
      <c r="M1104">
        <v>2009</v>
      </c>
      <c r="N1104" t="s">
        <v>519</v>
      </c>
      <c r="O1104" t="s">
        <v>646</v>
      </c>
    </row>
    <row r="1105" spans="1:15">
      <c r="A1105" s="14" t="s">
        <v>503</v>
      </c>
      <c r="B1105" t="s">
        <v>114</v>
      </c>
      <c r="C1105" t="s">
        <v>529</v>
      </c>
      <c r="D1105" s="16">
        <v>0.33</v>
      </c>
      <c r="E1105" s="16">
        <v>78.75</v>
      </c>
      <c r="F1105" s="16">
        <v>-75.25</v>
      </c>
      <c r="G1105">
        <v>2.2575174602016811E-2</v>
      </c>
      <c r="H1105">
        <v>0.19</v>
      </c>
      <c r="I1105" t="s">
        <v>32</v>
      </c>
      <c r="J1105" t="s">
        <v>61</v>
      </c>
      <c r="K1105" t="s">
        <v>61</v>
      </c>
      <c r="L1105">
        <v>2009</v>
      </c>
      <c r="M1105">
        <v>2009</v>
      </c>
      <c r="N1105" t="s">
        <v>519</v>
      </c>
      <c r="O1105" t="s">
        <v>646</v>
      </c>
    </row>
    <row r="1106" spans="1:15">
      <c r="A1106" s="14" t="s">
        <v>503</v>
      </c>
      <c r="B1106" t="s">
        <v>114</v>
      </c>
      <c r="C1106" t="s">
        <v>529</v>
      </c>
      <c r="D1106" s="16">
        <v>0.95</v>
      </c>
      <c r="E1106" s="16">
        <v>76.75</v>
      </c>
      <c r="F1106" s="16">
        <v>-69.75</v>
      </c>
      <c r="G1106">
        <v>2.2575174602016811E-2</v>
      </c>
      <c r="H1106">
        <v>0.19</v>
      </c>
      <c r="I1106" t="s">
        <v>32</v>
      </c>
      <c r="J1106" t="s">
        <v>61</v>
      </c>
      <c r="K1106" t="s">
        <v>61</v>
      </c>
      <c r="L1106">
        <v>2009</v>
      </c>
      <c r="M1106">
        <v>2009</v>
      </c>
      <c r="N1106" t="s">
        <v>519</v>
      </c>
      <c r="O1106" t="s">
        <v>646</v>
      </c>
    </row>
    <row r="1107" spans="1:15">
      <c r="A1107" s="14" t="s">
        <v>503</v>
      </c>
      <c r="B1107" t="s">
        <v>114</v>
      </c>
      <c r="C1107" t="s">
        <v>529</v>
      </c>
      <c r="D1107" s="16">
        <v>0.55000000000000004</v>
      </c>
      <c r="E1107" s="16">
        <v>78.75</v>
      </c>
      <c r="F1107" s="16">
        <v>-69.25</v>
      </c>
      <c r="G1107">
        <v>2.2575174602016811E-2</v>
      </c>
      <c r="H1107">
        <v>0.19</v>
      </c>
      <c r="I1107" t="s">
        <v>32</v>
      </c>
      <c r="J1107" t="s">
        <v>61</v>
      </c>
      <c r="K1107" t="s">
        <v>61</v>
      </c>
      <c r="L1107">
        <v>2009</v>
      </c>
      <c r="M1107">
        <v>2009</v>
      </c>
      <c r="N1107" t="s">
        <v>519</v>
      </c>
      <c r="O1107" t="s">
        <v>646</v>
      </c>
    </row>
    <row r="1108" spans="1:15">
      <c r="A1108" s="14" t="s">
        <v>503</v>
      </c>
      <c r="B1108" t="s">
        <v>114</v>
      </c>
      <c r="C1108" t="s">
        <v>529</v>
      </c>
      <c r="D1108" s="16">
        <v>0.3</v>
      </c>
      <c r="E1108" s="16">
        <v>75.75</v>
      </c>
      <c r="F1108" s="16">
        <v>-75.75</v>
      </c>
      <c r="G1108">
        <v>2.2575174602016811E-2</v>
      </c>
      <c r="H1108">
        <v>0.19</v>
      </c>
      <c r="I1108" t="s">
        <v>32</v>
      </c>
      <c r="J1108" t="s">
        <v>61</v>
      </c>
      <c r="K1108" t="s">
        <v>61</v>
      </c>
      <c r="L1108">
        <v>2009</v>
      </c>
      <c r="M1108">
        <v>2009</v>
      </c>
      <c r="N1108" t="s">
        <v>519</v>
      </c>
      <c r="O1108" t="s">
        <v>646</v>
      </c>
    </row>
    <row r="1109" spans="1:15">
      <c r="A1109" s="14" t="s">
        <v>503</v>
      </c>
      <c r="B1109" t="s">
        <v>114</v>
      </c>
      <c r="C1109" t="s">
        <v>529</v>
      </c>
      <c r="D1109" s="16">
        <v>0.37</v>
      </c>
      <c r="E1109" s="16">
        <v>75.75</v>
      </c>
      <c r="F1109" s="16">
        <v>-76.25</v>
      </c>
      <c r="G1109">
        <v>2.2575174602016811E-2</v>
      </c>
      <c r="H1109">
        <v>0.19</v>
      </c>
      <c r="I1109" t="s">
        <v>32</v>
      </c>
      <c r="J1109" t="s">
        <v>61</v>
      </c>
      <c r="K1109" t="s">
        <v>61</v>
      </c>
      <c r="L1109">
        <v>2009</v>
      </c>
      <c r="M1109">
        <v>2009</v>
      </c>
      <c r="N1109" t="s">
        <v>519</v>
      </c>
      <c r="O1109" t="s">
        <v>646</v>
      </c>
    </row>
    <row r="1110" spans="1:15">
      <c r="A1110" s="14" t="s">
        <v>503</v>
      </c>
      <c r="B1110" t="s">
        <v>114</v>
      </c>
      <c r="C1110" t="s">
        <v>529</v>
      </c>
      <c r="D1110" s="16">
        <v>0.4</v>
      </c>
      <c r="E1110" s="16">
        <v>75.75</v>
      </c>
      <c r="F1110" s="16">
        <v>-76.75</v>
      </c>
      <c r="G1110">
        <v>2.2575174602016811E-2</v>
      </c>
      <c r="H1110">
        <v>0.19</v>
      </c>
      <c r="I1110" t="s">
        <v>32</v>
      </c>
      <c r="J1110" t="s">
        <v>61</v>
      </c>
      <c r="K1110" t="s">
        <v>61</v>
      </c>
      <c r="L1110">
        <v>2009</v>
      </c>
      <c r="M1110">
        <v>2009</v>
      </c>
      <c r="N1110" t="s">
        <v>519</v>
      </c>
      <c r="O1110" t="s">
        <v>646</v>
      </c>
    </row>
    <row r="1111" spans="1:15">
      <c r="A1111" s="14" t="s">
        <v>503</v>
      </c>
      <c r="B1111" t="s">
        <v>114</v>
      </c>
      <c r="C1111" t="s">
        <v>529</v>
      </c>
      <c r="D1111" s="16">
        <v>0.27</v>
      </c>
      <c r="E1111" s="16">
        <v>75.75</v>
      </c>
      <c r="F1111" s="16">
        <v>-75.25</v>
      </c>
      <c r="G1111">
        <v>2.2575174602016811E-2</v>
      </c>
      <c r="H1111">
        <v>0.19</v>
      </c>
      <c r="I1111" t="s">
        <v>32</v>
      </c>
      <c r="J1111" t="s">
        <v>61</v>
      </c>
      <c r="K1111" t="s">
        <v>61</v>
      </c>
      <c r="L1111">
        <v>2009</v>
      </c>
      <c r="M1111">
        <v>2009</v>
      </c>
      <c r="N1111" t="s">
        <v>519</v>
      </c>
      <c r="O1111" t="s">
        <v>646</v>
      </c>
    </row>
    <row r="1112" spans="1:15">
      <c r="A1112" s="14" t="s">
        <v>503</v>
      </c>
      <c r="B1112" t="s">
        <v>114</v>
      </c>
      <c r="C1112" t="s">
        <v>529</v>
      </c>
      <c r="D1112" s="16">
        <v>0.42</v>
      </c>
      <c r="E1112" s="16">
        <v>75.75</v>
      </c>
      <c r="F1112" s="16">
        <v>-77.25</v>
      </c>
      <c r="G1112">
        <v>2.2575174602016811E-2</v>
      </c>
      <c r="H1112">
        <v>0.19</v>
      </c>
      <c r="I1112" t="s">
        <v>32</v>
      </c>
      <c r="J1112" t="s">
        <v>61</v>
      </c>
      <c r="K1112" t="s">
        <v>61</v>
      </c>
      <c r="L1112">
        <v>2009</v>
      </c>
      <c r="M1112">
        <v>2009</v>
      </c>
      <c r="N1112" t="s">
        <v>519</v>
      </c>
      <c r="O1112" t="s">
        <v>646</v>
      </c>
    </row>
    <row r="1113" spans="1:15">
      <c r="A1113" s="14" t="s">
        <v>503</v>
      </c>
      <c r="B1113" t="s">
        <v>114</v>
      </c>
      <c r="C1113" t="s">
        <v>529</v>
      </c>
      <c r="D1113" s="16">
        <v>0.41</v>
      </c>
      <c r="E1113" s="16">
        <v>75.75</v>
      </c>
      <c r="F1113" s="16">
        <v>-77.75</v>
      </c>
      <c r="G1113">
        <v>2.2575174602016811E-2</v>
      </c>
      <c r="H1113">
        <v>0.19</v>
      </c>
      <c r="I1113" t="s">
        <v>32</v>
      </c>
      <c r="J1113" t="s">
        <v>61</v>
      </c>
      <c r="K1113" t="s">
        <v>61</v>
      </c>
      <c r="L1113">
        <v>2009</v>
      </c>
      <c r="M1113">
        <v>2009</v>
      </c>
      <c r="N1113" t="s">
        <v>519</v>
      </c>
      <c r="O1113" t="s">
        <v>646</v>
      </c>
    </row>
    <row r="1114" spans="1:15">
      <c r="A1114" s="14" t="s">
        <v>503</v>
      </c>
      <c r="B1114" t="s">
        <v>114</v>
      </c>
      <c r="C1114" t="s">
        <v>529</v>
      </c>
      <c r="D1114" s="16">
        <v>0.41</v>
      </c>
      <c r="E1114" s="16">
        <v>75.75</v>
      </c>
      <c r="F1114" s="16">
        <v>-78.25</v>
      </c>
      <c r="G1114">
        <v>2.2575174602016811E-2</v>
      </c>
      <c r="H1114">
        <v>0.19</v>
      </c>
      <c r="I1114" t="s">
        <v>32</v>
      </c>
      <c r="J1114" t="s">
        <v>61</v>
      </c>
      <c r="K1114" t="s">
        <v>61</v>
      </c>
      <c r="L1114">
        <v>2009</v>
      </c>
      <c r="M1114">
        <v>2009</v>
      </c>
      <c r="N1114" t="s">
        <v>519</v>
      </c>
      <c r="O1114" t="s">
        <v>646</v>
      </c>
    </row>
    <row r="1115" spans="1:15">
      <c r="A1115" s="14" t="s">
        <v>503</v>
      </c>
      <c r="B1115" t="s">
        <v>114</v>
      </c>
      <c r="C1115" t="s">
        <v>529</v>
      </c>
      <c r="D1115" s="16">
        <v>0.33</v>
      </c>
      <c r="E1115" s="16">
        <v>75.75</v>
      </c>
      <c r="F1115" s="16">
        <v>-78.75</v>
      </c>
      <c r="G1115">
        <v>2.2575174602016811E-2</v>
      </c>
      <c r="H1115">
        <v>0.19</v>
      </c>
      <c r="I1115" t="s">
        <v>32</v>
      </c>
      <c r="J1115" t="s">
        <v>61</v>
      </c>
      <c r="K1115" t="s">
        <v>61</v>
      </c>
      <c r="L1115">
        <v>2009</v>
      </c>
      <c r="M1115">
        <v>2009</v>
      </c>
      <c r="N1115" t="s">
        <v>519</v>
      </c>
      <c r="O1115" t="s">
        <v>646</v>
      </c>
    </row>
    <row r="1116" spans="1:15">
      <c r="A1116" s="14" t="s">
        <v>503</v>
      </c>
      <c r="B1116" t="s">
        <v>114</v>
      </c>
      <c r="C1116" t="s">
        <v>529</v>
      </c>
      <c r="D1116" s="16">
        <v>0.25</v>
      </c>
      <c r="E1116" s="16">
        <v>75.75</v>
      </c>
      <c r="F1116" s="16">
        <v>-74.75</v>
      </c>
      <c r="G1116">
        <v>2.2575174602016811E-2</v>
      </c>
      <c r="H1116">
        <v>0.19</v>
      </c>
      <c r="I1116" t="s">
        <v>32</v>
      </c>
      <c r="J1116" t="s">
        <v>61</v>
      </c>
      <c r="K1116" t="s">
        <v>61</v>
      </c>
      <c r="L1116">
        <v>2009</v>
      </c>
      <c r="M1116">
        <v>2009</v>
      </c>
      <c r="N1116" t="s">
        <v>519</v>
      </c>
      <c r="O1116" t="s">
        <v>646</v>
      </c>
    </row>
    <row r="1117" spans="1:15">
      <c r="A1117" s="14" t="s">
        <v>503</v>
      </c>
      <c r="B1117" t="s">
        <v>114</v>
      </c>
      <c r="C1117" t="s">
        <v>529</v>
      </c>
      <c r="D1117" s="16">
        <v>0.21</v>
      </c>
      <c r="E1117" s="16">
        <v>75.75</v>
      </c>
      <c r="F1117" s="16">
        <v>-74.25</v>
      </c>
      <c r="G1117">
        <v>2.2575174602016811E-2</v>
      </c>
      <c r="H1117">
        <v>0.19</v>
      </c>
      <c r="I1117" t="s">
        <v>32</v>
      </c>
      <c r="J1117" t="s">
        <v>61</v>
      </c>
      <c r="K1117" t="s">
        <v>61</v>
      </c>
      <c r="L1117">
        <v>2009</v>
      </c>
      <c r="M1117">
        <v>2009</v>
      </c>
      <c r="N1117" t="s">
        <v>519</v>
      </c>
      <c r="O1117" t="s">
        <v>646</v>
      </c>
    </row>
    <row r="1118" spans="1:15">
      <c r="A1118" s="14" t="s">
        <v>503</v>
      </c>
      <c r="B1118" t="s">
        <v>114</v>
      </c>
      <c r="C1118" t="s">
        <v>529</v>
      </c>
      <c r="D1118" s="16">
        <v>0.18</v>
      </c>
      <c r="E1118" s="16">
        <v>75.75</v>
      </c>
      <c r="F1118" s="16">
        <v>-73.75</v>
      </c>
      <c r="G1118">
        <v>2.2575174602016811E-2</v>
      </c>
      <c r="H1118">
        <v>0.19</v>
      </c>
      <c r="I1118" t="s">
        <v>32</v>
      </c>
      <c r="J1118" t="s">
        <v>61</v>
      </c>
      <c r="K1118" t="s">
        <v>61</v>
      </c>
      <c r="L1118">
        <v>2009</v>
      </c>
      <c r="M1118">
        <v>2009</v>
      </c>
      <c r="N1118" t="s">
        <v>519</v>
      </c>
      <c r="O1118" t="s">
        <v>646</v>
      </c>
    </row>
    <row r="1119" spans="1:15">
      <c r="A1119" s="14" t="s">
        <v>503</v>
      </c>
      <c r="B1119" t="s">
        <v>114</v>
      </c>
      <c r="C1119" t="s">
        <v>529</v>
      </c>
      <c r="D1119" s="16">
        <v>0.17</v>
      </c>
      <c r="E1119" s="16">
        <v>75.75</v>
      </c>
      <c r="F1119" s="16">
        <v>-73.25</v>
      </c>
      <c r="G1119">
        <v>2.2575174602016811E-2</v>
      </c>
      <c r="H1119">
        <v>0.19</v>
      </c>
      <c r="I1119" t="s">
        <v>32</v>
      </c>
      <c r="J1119" t="s">
        <v>61</v>
      </c>
      <c r="K1119" t="s">
        <v>61</v>
      </c>
      <c r="L1119">
        <v>2009</v>
      </c>
      <c r="M1119">
        <v>2009</v>
      </c>
      <c r="N1119" t="s">
        <v>519</v>
      </c>
      <c r="O1119" t="s">
        <v>646</v>
      </c>
    </row>
    <row r="1120" spans="1:15">
      <c r="A1120" s="14" t="s">
        <v>503</v>
      </c>
      <c r="B1120" t="s">
        <v>114</v>
      </c>
      <c r="C1120" t="s">
        <v>529</v>
      </c>
      <c r="D1120" s="16">
        <v>0.56000000000000005</v>
      </c>
      <c r="E1120" s="16">
        <v>78.25</v>
      </c>
      <c r="F1120" s="16">
        <v>-76.25</v>
      </c>
      <c r="G1120">
        <v>2.2575174602016811E-2</v>
      </c>
      <c r="H1120">
        <v>0.19</v>
      </c>
      <c r="I1120" t="s">
        <v>32</v>
      </c>
      <c r="J1120" t="s">
        <v>61</v>
      </c>
      <c r="K1120" t="s">
        <v>61</v>
      </c>
      <c r="L1120">
        <v>2009</v>
      </c>
      <c r="M1120">
        <v>2009</v>
      </c>
      <c r="N1120" t="s">
        <v>519</v>
      </c>
      <c r="O1120" t="s">
        <v>646</v>
      </c>
    </row>
    <row r="1121" spans="1:15">
      <c r="A1121" s="14" t="s">
        <v>503</v>
      </c>
      <c r="B1121" t="s">
        <v>114</v>
      </c>
      <c r="C1121" t="s">
        <v>529</v>
      </c>
      <c r="D1121" s="16">
        <v>0.16</v>
      </c>
      <c r="E1121" s="16">
        <v>75.75</v>
      </c>
      <c r="F1121" s="16">
        <v>-72.75</v>
      </c>
      <c r="G1121">
        <v>2.2575174602016811E-2</v>
      </c>
      <c r="H1121">
        <v>0.19</v>
      </c>
      <c r="I1121" t="s">
        <v>32</v>
      </c>
      <c r="J1121" t="s">
        <v>61</v>
      </c>
      <c r="K1121" t="s">
        <v>61</v>
      </c>
      <c r="L1121">
        <v>2009</v>
      </c>
      <c r="M1121">
        <v>2009</v>
      </c>
      <c r="N1121" t="s">
        <v>519</v>
      </c>
      <c r="O1121" t="s">
        <v>646</v>
      </c>
    </row>
    <row r="1122" spans="1:15">
      <c r="A1122" s="14" t="s">
        <v>503</v>
      </c>
      <c r="B1122" t="s">
        <v>114</v>
      </c>
      <c r="C1122" t="s">
        <v>529</v>
      </c>
      <c r="D1122" s="16">
        <v>0.13</v>
      </c>
      <c r="E1122" s="16">
        <v>75.75</v>
      </c>
      <c r="F1122" s="16">
        <v>-72.25</v>
      </c>
      <c r="G1122">
        <v>2.2575174602016811E-2</v>
      </c>
      <c r="H1122">
        <v>0.19</v>
      </c>
      <c r="I1122" t="s">
        <v>32</v>
      </c>
      <c r="J1122" t="s">
        <v>61</v>
      </c>
      <c r="K1122" t="s">
        <v>61</v>
      </c>
      <c r="L1122">
        <v>2009</v>
      </c>
      <c r="M1122">
        <v>2009</v>
      </c>
      <c r="N1122" t="s">
        <v>519</v>
      </c>
      <c r="O1122" t="s">
        <v>646</v>
      </c>
    </row>
    <row r="1123" spans="1:15">
      <c r="A1123" s="14" t="s">
        <v>503</v>
      </c>
      <c r="B1123" t="s">
        <v>114</v>
      </c>
      <c r="C1123" t="s">
        <v>529</v>
      </c>
      <c r="D1123" s="16">
        <v>0.05</v>
      </c>
      <c r="E1123" s="16">
        <v>75.75</v>
      </c>
      <c r="F1123" s="16">
        <v>-71.75</v>
      </c>
      <c r="G1123">
        <v>2.2575174602016811E-2</v>
      </c>
      <c r="H1123">
        <v>0.19</v>
      </c>
      <c r="I1123" t="s">
        <v>32</v>
      </c>
      <c r="J1123" t="s">
        <v>61</v>
      </c>
      <c r="K1123" t="s">
        <v>61</v>
      </c>
      <c r="L1123">
        <v>2009</v>
      </c>
      <c r="M1123">
        <v>2009</v>
      </c>
      <c r="N1123" t="s">
        <v>519</v>
      </c>
      <c r="O1123" t="s">
        <v>646</v>
      </c>
    </row>
    <row r="1124" spans="1:15">
      <c r="A1124" s="14" t="s">
        <v>503</v>
      </c>
      <c r="B1124" t="s">
        <v>114</v>
      </c>
      <c r="C1124" t="s">
        <v>529</v>
      </c>
      <c r="D1124" s="16">
        <v>0</v>
      </c>
      <c r="E1124" s="16">
        <v>75.75</v>
      </c>
      <c r="F1124" s="16">
        <v>-71.25</v>
      </c>
      <c r="G1124">
        <v>2.2575174602016811E-2</v>
      </c>
      <c r="H1124">
        <v>0.19</v>
      </c>
      <c r="I1124" t="s">
        <v>32</v>
      </c>
      <c r="J1124" t="s">
        <v>61</v>
      </c>
      <c r="K1124" t="s">
        <v>61</v>
      </c>
      <c r="L1124">
        <v>2009</v>
      </c>
      <c r="M1124">
        <v>2009</v>
      </c>
      <c r="N1124" t="s">
        <v>519</v>
      </c>
      <c r="O1124" t="s">
        <v>646</v>
      </c>
    </row>
    <row r="1125" spans="1:15">
      <c r="A1125" s="14" t="s">
        <v>503</v>
      </c>
      <c r="B1125" t="s">
        <v>114</v>
      </c>
      <c r="C1125" t="s">
        <v>529</v>
      </c>
      <c r="D1125" s="16">
        <v>0.44</v>
      </c>
      <c r="E1125" s="16">
        <v>78.75</v>
      </c>
      <c r="F1125" s="16">
        <v>-75.75</v>
      </c>
      <c r="G1125">
        <v>2.2575174602016811E-2</v>
      </c>
      <c r="H1125">
        <v>0.19</v>
      </c>
      <c r="I1125" t="s">
        <v>32</v>
      </c>
      <c r="J1125" t="s">
        <v>61</v>
      </c>
      <c r="K1125" t="s">
        <v>61</v>
      </c>
      <c r="L1125">
        <v>2009</v>
      </c>
      <c r="M1125">
        <v>2009</v>
      </c>
      <c r="N1125" t="s">
        <v>519</v>
      </c>
      <c r="O1125" t="s">
        <v>646</v>
      </c>
    </row>
    <row r="1126" spans="1:15">
      <c r="A1126" s="14" t="s">
        <v>503</v>
      </c>
      <c r="B1126" t="s">
        <v>114</v>
      </c>
      <c r="C1126" t="s">
        <v>529</v>
      </c>
      <c r="D1126" s="16">
        <v>0</v>
      </c>
      <c r="E1126" s="16">
        <v>75.75</v>
      </c>
      <c r="F1126" s="16">
        <v>-70.75</v>
      </c>
      <c r="G1126">
        <v>2.2575174602016811E-2</v>
      </c>
      <c r="H1126">
        <v>0.19</v>
      </c>
      <c r="I1126" t="s">
        <v>32</v>
      </c>
      <c r="J1126" t="s">
        <v>61</v>
      </c>
      <c r="K1126" t="s">
        <v>61</v>
      </c>
      <c r="L1126">
        <v>2009</v>
      </c>
      <c r="M1126">
        <v>2009</v>
      </c>
      <c r="N1126" t="s">
        <v>519</v>
      </c>
      <c r="O1126" t="s">
        <v>646</v>
      </c>
    </row>
    <row r="1127" spans="1:15">
      <c r="A1127" s="14" t="s">
        <v>503</v>
      </c>
      <c r="B1127" t="s">
        <v>114</v>
      </c>
      <c r="C1127" t="s">
        <v>529</v>
      </c>
      <c r="D1127" s="16">
        <v>0</v>
      </c>
      <c r="E1127" s="16">
        <v>75.75</v>
      </c>
      <c r="F1127" s="16">
        <v>-70.25</v>
      </c>
      <c r="G1127">
        <v>2.2575174602016811E-2</v>
      </c>
      <c r="H1127">
        <v>0.19</v>
      </c>
      <c r="I1127" t="s">
        <v>32</v>
      </c>
      <c r="J1127" t="s">
        <v>61</v>
      </c>
      <c r="K1127" t="s">
        <v>61</v>
      </c>
      <c r="L1127">
        <v>2009</v>
      </c>
      <c r="M1127">
        <v>2009</v>
      </c>
      <c r="N1127" t="s">
        <v>519</v>
      </c>
      <c r="O1127" t="s">
        <v>646</v>
      </c>
    </row>
    <row r="1128" spans="1:15">
      <c r="A1128" s="14" t="s">
        <v>503</v>
      </c>
      <c r="B1128" t="s">
        <v>114</v>
      </c>
      <c r="C1128" t="s">
        <v>529</v>
      </c>
      <c r="D1128" s="16">
        <v>0</v>
      </c>
      <c r="E1128" s="16">
        <v>75.75</v>
      </c>
      <c r="F1128" s="16">
        <v>-69.75</v>
      </c>
      <c r="G1128">
        <v>2.2575174602016811E-2</v>
      </c>
      <c r="H1128">
        <v>0.19</v>
      </c>
      <c r="I1128" t="s">
        <v>32</v>
      </c>
      <c r="J1128" t="s">
        <v>61</v>
      </c>
      <c r="K1128" t="s">
        <v>61</v>
      </c>
      <c r="L1128">
        <v>2009</v>
      </c>
      <c r="M1128">
        <v>2009</v>
      </c>
      <c r="N1128" t="s">
        <v>519</v>
      </c>
      <c r="O1128" t="s">
        <v>646</v>
      </c>
    </row>
    <row r="1129" spans="1:15">
      <c r="A1129" s="14" t="s">
        <v>503</v>
      </c>
      <c r="B1129" t="s">
        <v>114</v>
      </c>
      <c r="C1129" t="s">
        <v>529</v>
      </c>
      <c r="D1129" s="16">
        <v>0.94</v>
      </c>
      <c r="E1129" s="16">
        <v>76.25</v>
      </c>
      <c r="F1129" s="16">
        <v>-68.25</v>
      </c>
      <c r="G1129">
        <v>2.2575174602016811E-2</v>
      </c>
      <c r="H1129">
        <v>0.19</v>
      </c>
      <c r="I1129" t="s">
        <v>32</v>
      </c>
      <c r="J1129" t="s">
        <v>61</v>
      </c>
      <c r="K1129" t="s">
        <v>61</v>
      </c>
      <c r="L1129">
        <v>2009</v>
      </c>
      <c r="M1129">
        <v>2009</v>
      </c>
      <c r="N1129" t="s">
        <v>519</v>
      </c>
      <c r="O1129" t="s">
        <v>646</v>
      </c>
    </row>
    <row r="1130" spans="1:15">
      <c r="A1130" s="14" t="s">
        <v>503</v>
      </c>
      <c r="B1130" t="s">
        <v>114</v>
      </c>
      <c r="C1130" t="s">
        <v>529</v>
      </c>
      <c r="D1130" s="16">
        <v>0.05</v>
      </c>
      <c r="E1130" s="16">
        <v>75.75</v>
      </c>
      <c r="F1130" s="16">
        <v>-69.25</v>
      </c>
      <c r="G1130">
        <v>2.2575174602016811E-2</v>
      </c>
      <c r="H1130">
        <v>0.19</v>
      </c>
      <c r="I1130" t="s">
        <v>32</v>
      </c>
      <c r="J1130" t="s">
        <v>61</v>
      </c>
      <c r="K1130" t="s">
        <v>61</v>
      </c>
      <c r="L1130">
        <v>2009</v>
      </c>
      <c r="M1130">
        <v>2009</v>
      </c>
      <c r="N1130" t="s">
        <v>519</v>
      </c>
      <c r="O1130" t="s">
        <v>646</v>
      </c>
    </row>
    <row r="1131" spans="1:15">
      <c r="A1131" s="14" t="s">
        <v>503</v>
      </c>
      <c r="B1131" t="s">
        <v>114</v>
      </c>
      <c r="C1131" t="s">
        <v>529</v>
      </c>
      <c r="D1131" s="16">
        <v>0.2</v>
      </c>
      <c r="E1131" s="16">
        <v>75.75</v>
      </c>
      <c r="F1131" s="16">
        <v>-68.75</v>
      </c>
      <c r="G1131">
        <v>2.2575174602016811E-2</v>
      </c>
      <c r="H1131">
        <v>0.19</v>
      </c>
      <c r="I1131" t="s">
        <v>32</v>
      </c>
      <c r="J1131" t="s">
        <v>61</v>
      </c>
      <c r="K1131" t="s">
        <v>61</v>
      </c>
      <c r="L1131">
        <v>2009</v>
      </c>
      <c r="M1131">
        <v>2009</v>
      </c>
      <c r="N1131" t="s">
        <v>519</v>
      </c>
      <c r="O1131" t="s">
        <v>646</v>
      </c>
    </row>
    <row r="1132" spans="1:15">
      <c r="A1132" s="14" t="s">
        <v>503</v>
      </c>
      <c r="B1132" t="s">
        <v>114</v>
      </c>
      <c r="C1132" t="s">
        <v>529</v>
      </c>
      <c r="D1132" s="16">
        <v>0.4</v>
      </c>
      <c r="E1132" s="16">
        <v>75.75</v>
      </c>
      <c r="F1132" s="16">
        <v>-68.25</v>
      </c>
      <c r="G1132">
        <v>2.2575174602016811E-2</v>
      </c>
      <c r="H1132">
        <v>0.19</v>
      </c>
      <c r="I1132" t="s">
        <v>32</v>
      </c>
      <c r="J1132" t="s">
        <v>61</v>
      </c>
      <c r="K1132" t="s">
        <v>61</v>
      </c>
      <c r="L1132">
        <v>2009</v>
      </c>
      <c r="M1132">
        <v>2009</v>
      </c>
      <c r="N1132" t="s">
        <v>519</v>
      </c>
      <c r="O1132" t="s">
        <v>646</v>
      </c>
    </row>
    <row r="1133" spans="1:15">
      <c r="A1133" s="14" t="s">
        <v>503</v>
      </c>
      <c r="B1133" t="s">
        <v>114</v>
      </c>
      <c r="C1133" t="s">
        <v>529</v>
      </c>
      <c r="D1133" s="16">
        <v>0.46</v>
      </c>
      <c r="E1133" s="16">
        <v>75.75</v>
      </c>
      <c r="F1133" s="16">
        <v>-67.75</v>
      </c>
      <c r="G1133">
        <v>2.2575174602016811E-2</v>
      </c>
      <c r="H1133">
        <v>0.19</v>
      </c>
      <c r="I1133" t="s">
        <v>32</v>
      </c>
      <c r="J1133" t="s">
        <v>61</v>
      </c>
      <c r="K1133" t="s">
        <v>61</v>
      </c>
      <c r="L1133">
        <v>2009</v>
      </c>
      <c r="M1133">
        <v>2009</v>
      </c>
      <c r="N1133" t="s">
        <v>519</v>
      </c>
      <c r="O1133" t="s">
        <v>646</v>
      </c>
    </row>
    <row r="1134" spans="1:15">
      <c r="A1134" s="14" t="s">
        <v>503</v>
      </c>
      <c r="B1134" t="s">
        <v>114</v>
      </c>
      <c r="C1134" t="s">
        <v>529</v>
      </c>
      <c r="D1134" s="16">
        <v>0.51</v>
      </c>
      <c r="E1134" s="16">
        <v>75.75</v>
      </c>
      <c r="F1134" s="16">
        <v>-67.25</v>
      </c>
      <c r="G1134">
        <v>2.2575174602016811E-2</v>
      </c>
      <c r="H1134">
        <v>0.19</v>
      </c>
      <c r="I1134" t="s">
        <v>32</v>
      </c>
      <c r="J1134" t="s">
        <v>61</v>
      </c>
      <c r="K1134" t="s">
        <v>61</v>
      </c>
      <c r="L1134">
        <v>2009</v>
      </c>
      <c r="M1134">
        <v>2009</v>
      </c>
      <c r="N1134" t="s">
        <v>519</v>
      </c>
      <c r="O1134" t="s">
        <v>646</v>
      </c>
    </row>
    <row r="1135" spans="1:15">
      <c r="A1135" s="14" t="s">
        <v>503</v>
      </c>
      <c r="B1135" t="s">
        <v>114</v>
      </c>
      <c r="C1135" t="s">
        <v>516</v>
      </c>
      <c r="D1135" s="16">
        <v>0.03</v>
      </c>
      <c r="E1135">
        <v>76.25</v>
      </c>
      <c r="F1135">
        <v>-70.75</v>
      </c>
      <c r="G1135">
        <v>3.4340042559006696E-2</v>
      </c>
      <c r="H1135">
        <v>0.28999999999999998</v>
      </c>
      <c r="I1135" t="s">
        <v>32</v>
      </c>
      <c r="J1135" t="s">
        <v>61</v>
      </c>
      <c r="K1135" t="s">
        <v>61</v>
      </c>
      <c r="L1135">
        <v>2010</v>
      </c>
      <c r="M1135">
        <v>2010</v>
      </c>
      <c r="N1135" t="s">
        <v>506</v>
      </c>
      <c r="O1135" t="s">
        <v>646</v>
      </c>
    </row>
    <row r="1136" spans="1:15">
      <c r="A1136" s="14" t="s">
        <v>503</v>
      </c>
      <c r="B1136" t="s">
        <v>114</v>
      </c>
      <c r="C1136" t="s">
        <v>516</v>
      </c>
      <c r="D1136" s="16">
        <v>0.04</v>
      </c>
      <c r="E1136">
        <v>76.25</v>
      </c>
      <c r="F1136">
        <v>-72.75</v>
      </c>
      <c r="G1136">
        <v>3.4340042559006696E-2</v>
      </c>
      <c r="H1136">
        <v>0.28999999999999998</v>
      </c>
      <c r="I1136" t="s">
        <v>32</v>
      </c>
      <c r="J1136" t="s">
        <v>61</v>
      </c>
      <c r="K1136" t="s">
        <v>61</v>
      </c>
      <c r="L1136">
        <v>2010</v>
      </c>
      <c r="M1136">
        <v>2010</v>
      </c>
      <c r="N1136" t="s">
        <v>506</v>
      </c>
      <c r="O1136" t="s">
        <v>646</v>
      </c>
    </row>
    <row r="1137" spans="1:15">
      <c r="A1137" s="14" t="s">
        <v>503</v>
      </c>
      <c r="B1137" t="s">
        <v>114</v>
      </c>
      <c r="C1137" t="s">
        <v>516</v>
      </c>
      <c r="D1137" s="16">
        <v>0.04</v>
      </c>
      <c r="E1137">
        <v>76.25</v>
      </c>
      <c r="F1137">
        <v>-73.25</v>
      </c>
      <c r="G1137">
        <v>3.4340042559006696E-2</v>
      </c>
      <c r="H1137">
        <v>0.28999999999999998</v>
      </c>
      <c r="I1137" t="s">
        <v>32</v>
      </c>
      <c r="J1137" t="s">
        <v>61</v>
      </c>
      <c r="K1137" t="s">
        <v>61</v>
      </c>
      <c r="L1137">
        <v>2010</v>
      </c>
      <c r="M1137">
        <v>2010</v>
      </c>
      <c r="N1137" t="s">
        <v>506</v>
      </c>
      <c r="O1137" t="s">
        <v>646</v>
      </c>
    </row>
    <row r="1138" spans="1:15">
      <c r="A1138" s="14" t="s">
        <v>503</v>
      </c>
      <c r="B1138" t="s">
        <v>114</v>
      </c>
      <c r="C1138" t="s">
        <v>516</v>
      </c>
      <c r="D1138" s="16">
        <v>7.0000000000000007E-2</v>
      </c>
      <c r="E1138">
        <v>76.25</v>
      </c>
      <c r="F1138">
        <v>-73.75</v>
      </c>
      <c r="G1138">
        <v>3.4340042559006696E-2</v>
      </c>
      <c r="H1138">
        <v>0.28999999999999998</v>
      </c>
      <c r="I1138" t="s">
        <v>32</v>
      </c>
      <c r="J1138" t="s">
        <v>61</v>
      </c>
      <c r="K1138" t="s">
        <v>61</v>
      </c>
      <c r="L1138">
        <v>2010</v>
      </c>
      <c r="M1138">
        <v>2010</v>
      </c>
      <c r="N1138" t="s">
        <v>506</v>
      </c>
      <c r="O1138" t="s">
        <v>646</v>
      </c>
    </row>
    <row r="1139" spans="1:15">
      <c r="A1139" s="14" t="s">
        <v>503</v>
      </c>
      <c r="B1139" t="s">
        <v>114</v>
      </c>
      <c r="C1139" t="s">
        <v>516</v>
      </c>
      <c r="D1139" s="16">
        <v>0.13</v>
      </c>
      <c r="E1139">
        <v>76.25</v>
      </c>
      <c r="F1139">
        <v>-74.25</v>
      </c>
      <c r="G1139">
        <v>3.4340042559006696E-2</v>
      </c>
      <c r="H1139">
        <v>0.28999999999999998</v>
      </c>
      <c r="I1139" t="s">
        <v>32</v>
      </c>
      <c r="J1139" t="s">
        <v>61</v>
      </c>
      <c r="K1139" t="s">
        <v>61</v>
      </c>
      <c r="L1139">
        <v>2010</v>
      </c>
      <c r="M1139">
        <v>2010</v>
      </c>
      <c r="N1139" t="s">
        <v>506</v>
      </c>
      <c r="O1139" t="s">
        <v>646</v>
      </c>
    </row>
    <row r="1140" spans="1:15">
      <c r="A1140" s="14" t="s">
        <v>503</v>
      </c>
      <c r="B1140" t="s">
        <v>114</v>
      </c>
      <c r="C1140" t="s">
        <v>516</v>
      </c>
      <c r="D1140" s="16">
        <v>0.17</v>
      </c>
      <c r="E1140">
        <v>76.25</v>
      </c>
      <c r="F1140">
        <v>-74.75</v>
      </c>
      <c r="G1140">
        <v>3.4340042559006696E-2</v>
      </c>
      <c r="H1140">
        <v>0.28999999999999998</v>
      </c>
      <c r="I1140" t="s">
        <v>32</v>
      </c>
      <c r="J1140" t="s">
        <v>61</v>
      </c>
      <c r="K1140" t="s">
        <v>61</v>
      </c>
      <c r="L1140">
        <v>2010</v>
      </c>
      <c r="M1140">
        <v>2010</v>
      </c>
      <c r="N1140" t="s">
        <v>506</v>
      </c>
      <c r="O1140" t="s">
        <v>646</v>
      </c>
    </row>
    <row r="1141" spans="1:15">
      <c r="A1141" s="14" t="s">
        <v>503</v>
      </c>
      <c r="B1141" t="s">
        <v>114</v>
      </c>
      <c r="C1141" t="s">
        <v>516</v>
      </c>
      <c r="D1141" s="16">
        <v>0.26</v>
      </c>
      <c r="E1141">
        <v>76.25</v>
      </c>
      <c r="F1141">
        <v>-70.25</v>
      </c>
      <c r="G1141">
        <v>3.4340042559006696E-2</v>
      </c>
      <c r="H1141">
        <v>0.28999999999999998</v>
      </c>
      <c r="I1141" t="s">
        <v>32</v>
      </c>
      <c r="J1141" t="s">
        <v>61</v>
      </c>
      <c r="K1141" t="s">
        <v>61</v>
      </c>
      <c r="L1141">
        <v>2010</v>
      </c>
      <c r="M1141">
        <v>2010</v>
      </c>
      <c r="N1141" t="s">
        <v>506</v>
      </c>
      <c r="O1141" t="s">
        <v>646</v>
      </c>
    </row>
    <row r="1142" spans="1:15">
      <c r="A1142" s="14" t="s">
        <v>503</v>
      </c>
      <c r="B1142" t="s">
        <v>114</v>
      </c>
      <c r="C1142" t="s">
        <v>516</v>
      </c>
      <c r="D1142" s="16">
        <v>0.27</v>
      </c>
      <c r="E1142">
        <v>76.25</v>
      </c>
      <c r="F1142">
        <v>-75.25</v>
      </c>
      <c r="G1142">
        <v>3.4340042559006696E-2</v>
      </c>
      <c r="H1142">
        <v>0.28999999999999998</v>
      </c>
      <c r="I1142" t="s">
        <v>32</v>
      </c>
      <c r="J1142" t="s">
        <v>61</v>
      </c>
      <c r="K1142" t="s">
        <v>61</v>
      </c>
      <c r="L1142">
        <v>2010</v>
      </c>
      <c r="M1142">
        <v>2010</v>
      </c>
      <c r="N1142" t="s">
        <v>506</v>
      </c>
      <c r="O1142" t="s">
        <v>646</v>
      </c>
    </row>
    <row r="1143" spans="1:15">
      <c r="A1143" s="14" t="s">
        <v>503</v>
      </c>
      <c r="B1143" t="s">
        <v>114</v>
      </c>
      <c r="C1143" t="s">
        <v>516</v>
      </c>
      <c r="D1143" s="16">
        <v>0.37</v>
      </c>
      <c r="E1143">
        <v>76.25</v>
      </c>
      <c r="F1143">
        <v>-75.75</v>
      </c>
      <c r="G1143">
        <v>3.4340042559006696E-2</v>
      </c>
      <c r="H1143">
        <v>0.28999999999999998</v>
      </c>
      <c r="I1143" t="s">
        <v>32</v>
      </c>
      <c r="J1143" t="s">
        <v>61</v>
      </c>
      <c r="K1143" t="s">
        <v>61</v>
      </c>
      <c r="L1143">
        <v>2010</v>
      </c>
      <c r="M1143">
        <v>2010</v>
      </c>
      <c r="N1143" t="s">
        <v>506</v>
      </c>
      <c r="O1143" t="s">
        <v>646</v>
      </c>
    </row>
    <row r="1144" spans="1:15">
      <c r="A1144" s="14" t="s">
        <v>503</v>
      </c>
      <c r="B1144" t="s">
        <v>114</v>
      </c>
      <c r="C1144" t="s">
        <v>516</v>
      </c>
      <c r="D1144" s="16">
        <v>0.28999999999999998</v>
      </c>
      <c r="E1144">
        <v>76.25</v>
      </c>
      <c r="F1144">
        <v>-77.25</v>
      </c>
      <c r="G1144">
        <v>3.4340042559006696E-2</v>
      </c>
      <c r="H1144">
        <v>0.28999999999999998</v>
      </c>
      <c r="I1144" t="s">
        <v>32</v>
      </c>
      <c r="J1144" t="s">
        <v>61</v>
      </c>
      <c r="K1144" t="s">
        <v>61</v>
      </c>
      <c r="L1144">
        <v>2010</v>
      </c>
      <c r="M1144">
        <v>2010</v>
      </c>
      <c r="N1144" t="s">
        <v>506</v>
      </c>
      <c r="O1144" t="s">
        <v>646</v>
      </c>
    </row>
    <row r="1145" spans="1:15">
      <c r="A1145" s="14" t="s">
        <v>503</v>
      </c>
      <c r="B1145" t="s">
        <v>114</v>
      </c>
      <c r="C1145" t="s">
        <v>516</v>
      </c>
      <c r="D1145" s="16">
        <v>0.37</v>
      </c>
      <c r="E1145">
        <v>76.25</v>
      </c>
      <c r="F1145">
        <v>-77.75</v>
      </c>
      <c r="G1145">
        <v>3.4340042559006696E-2</v>
      </c>
      <c r="H1145">
        <v>0.28999999999999998</v>
      </c>
      <c r="I1145" t="s">
        <v>32</v>
      </c>
      <c r="J1145" t="s">
        <v>61</v>
      </c>
      <c r="K1145" t="s">
        <v>61</v>
      </c>
      <c r="L1145">
        <v>2010</v>
      </c>
      <c r="M1145">
        <v>2010</v>
      </c>
      <c r="N1145" t="s">
        <v>506</v>
      </c>
      <c r="O1145" t="s">
        <v>646</v>
      </c>
    </row>
    <row r="1146" spans="1:15">
      <c r="A1146" s="14" t="s">
        <v>503</v>
      </c>
      <c r="B1146" t="s">
        <v>114</v>
      </c>
      <c r="C1146" t="s">
        <v>516</v>
      </c>
      <c r="D1146" s="16">
        <v>0.47</v>
      </c>
      <c r="E1146">
        <v>76.25</v>
      </c>
      <c r="F1146">
        <v>-76.25</v>
      </c>
      <c r="G1146">
        <v>3.4340042559006696E-2</v>
      </c>
      <c r="H1146">
        <v>0.28999999999999998</v>
      </c>
      <c r="I1146" t="s">
        <v>32</v>
      </c>
      <c r="J1146" t="s">
        <v>61</v>
      </c>
      <c r="K1146" t="s">
        <v>61</v>
      </c>
      <c r="L1146">
        <v>2010</v>
      </c>
      <c r="M1146">
        <v>2010</v>
      </c>
      <c r="N1146" t="s">
        <v>506</v>
      </c>
      <c r="O1146" t="s">
        <v>646</v>
      </c>
    </row>
    <row r="1147" spans="1:15">
      <c r="A1147" s="14" t="s">
        <v>503</v>
      </c>
      <c r="B1147" t="s">
        <v>114</v>
      </c>
      <c r="C1147" t="s">
        <v>516</v>
      </c>
      <c r="D1147" s="16">
        <v>0.47</v>
      </c>
      <c r="E1147">
        <v>76.25</v>
      </c>
      <c r="F1147">
        <v>-76.75</v>
      </c>
      <c r="G1147">
        <v>3.4340042559006696E-2</v>
      </c>
      <c r="H1147">
        <v>0.28999999999999998</v>
      </c>
      <c r="I1147" t="s">
        <v>32</v>
      </c>
      <c r="J1147" t="s">
        <v>61</v>
      </c>
      <c r="K1147" t="s">
        <v>61</v>
      </c>
      <c r="L1147">
        <v>2010</v>
      </c>
      <c r="M1147">
        <v>2010</v>
      </c>
      <c r="N1147" t="s">
        <v>506</v>
      </c>
      <c r="O1147" t="s">
        <v>646</v>
      </c>
    </row>
    <row r="1148" spans="1:15">
      <c r="A1148" s="14" t="s">
        <v>503</v>
      </c>
      <c r="B1148" t="s">
        <v>114</v>
      </c>
      <c r="C1148" t="s">
        <v>516</v>
      </c>
      <c r="D1148" s="16">
        <v>0</v>
      </c>
      <c r="E1148">
        <v>76.25</v>
      </c>
      <c r="F1148">
        <v>-72.25</v>
      </c>
      <c r="G1148">
        <v>3.4340042559006696E-2</v>
      </c>
      <c r="H1148">
        <v>0.28999999999999998</v>
      </c>
      <c r="I1148" t="s">
        <v>32</v>
      </c>
      <c r="J1148" t="s">
        <v>61</v>
      </c>
      <c r="K1148" t="s">
        <v>61</v>
      </c>
      <c r="L1148">
        <v>2010</v>
      </c>
      <c r="M1148">
        <v>2010</v>
      </c>
      <c r="N1148" t="s">
        <v>506</v>
      </c>
      <c r="O1148" t="s">
        <v>646</v>
      </c>
    </row>
    <row r="1149" spans="1:15">
      <c r="A1149" s="14" t="s">
        <v>503</v>
      </c>
      <c r="B1149" t="s">
        <v>114</v>
      </c>
      <c r="C1149" t="s">
        <v>516</v>
      </c>
      <c r="D1149" s="16">
        <v>0</v>
      </c>
      <c r="E1149">
        <v>76.25</v>
      </c>
      <c r="F1149">
        <v>-71.75</v>
      </c>
      <c r="G1149">
        <v>3.4340042559006696E-2</v>
      </c>
      <c r="H1149">
        <v>0.28999999999999998</v>
      </c>
      <c r="I1149" t="s">
        <v>32</v>
      </c>
      <c r="J1149" t="s">
        <v>61</v>
      </c>
      <c r="K1149" t="s">
        <v>61</v>
      </c>
      <c r="L1149">
        <v>2010</v>
      </c>
      <c r="M1149">
        <v>2010</v>
      </c>
      <c r="N1149" t="s">
        <v>506</v>
      </c>
      <c r="O1149" t="s">
        <v>646</v>
      </c>
    </row>
    <row r="1150" spans="1:15">
      <c r="A1150" s="14" t="s">
        <v>503</v>
      </c>
      <c r="B1150" t="s">
        <v>114</v>
      </c>
      <c r="C1150" t="s">
        <v>516</v>
      </c>
      <c r="D1150" s="16">
        <v>0</v>
      </c>
      <c r="E1150">
        <v>76.25</v>
      </c>
      <c r="F1150">
        <v>-71.25</v>
      </c>
      <c r="G1150">
        <v>3.4340042559006696E-2</v>
      </c>
      <c r="H1150">
        <v>0.28999999999999998</v>
      </c>
      <c r="I1150" t="s">
        <v>32</v>
      </c>
      <c r="J1150" t="s">
        <v>61</v>
      </c>
      <c r="K1150" t="s">
        <v>61</v>
      </c>
      <c r="L1150">
        <v>2010</v>
      </c>
      <c r="M1150">
        <v>2010</v>
      </c>
      <c r="N1150" t="s">
        <v>506</v>
      </c>
      <c r="O1150" t="s">
        <v>646</v>
      </c>
    </row>
    <row r="1151" spans="1:15">
      <c r="A1151" s="14" t="s">
        <v>503</v>
      </c>
      <c r="B1151" t="s">
        <v>114</v>
      </c>
      <c r="C1151" t="s">
        <v>516</v>
      </c>
      <c r="D1151" s="16">
        <v>0.17</v>
      </c>
      <c r="E1151">
        <v>76.75</v>
      </c>
      <c r="F1151">
        <v>-72.25</v>
      </c>
      <c r="G1151">
        <v>3.4340042559006696E-2</v>
      </c>
      <c r="H1151">
        <v>0.28999999999999998</v>
      </c>
      <c r="I1151" t="s">
        <v>32</v>
      </c>
      <c r="J1151" t="s">
        <v>61</v>
      </c>
      <c r="K1151" t="s">
        <v>61</v>
      </c>
      <c r="L1151">
        <v>2010</v>
      </c>
      <c r="M1151">
        <v>2010</v>
      </c>
      <c r="N1151" t="s">
        <v>506</v>
      </c>
      <c r="O1151" t="s">
        <v>646</v>
      </c>
    </row>
    <row r="1152" spans="1:15">
      <c r="A1152" s="14" t="s">
        <v>503</v>
      </c>
      <c r="B1152" t="s">
        <v>114</v>
      </c>
      <c r="C1152" t="s">
        <v>516</v>
      </c>
      <c r="D1152" s="16">
        <v>0.08</v>
      </c>
      <c r="E1152">
        <v>76.75</v>
      </c>
      <c r="F1152">
        <v>-73.75</v>
      </c>
      <c r="G1152">
        <v>3.4340042559006696E-2</v>
      </c>
      <c r="H1152">
        <v>0.28999999999999998</v>
      </c>
      <c r="I1152" t="s">
        <v>32</v>
      </c>
      <c r="J1152" t="s">
        <v>61</v>
      </c>
      <c r="K1152" t="s">
        <v>61</v>
      </c>
      <c r="L1152">
        <v>2010</v>
      </c>
      <c r="M1152">
        <v>2010</v>
      </c>
      <c r="N1152" t="s">
        <v>506</v>
      </c>
      <c r="O1152" t="s">
        <v>646</v>
      </c>
    </row>
    <row r="1153" spans="1:15">
      <c r="A1153" s="14" t="s">
        <v>503</v>
      </c>
      <c r="B1153" t="s">
        <v>114</v>
      </c>
      <c r="C1153" t="s">
        <v>516</v>
      </c>
      <c r="D1153" s="16">
        <v>0.14000000000000001</v>
      </c>
      <c r="E1153">
        <v>76.75</v>
      </c>
      <c r="F1153">
        <v>-75.25</v>
      </c>
      <c r="G1153">
        <v>3.4340042559006696E-2</v>
      </c>
      <c r="H1153">
        <v>0.28999999999999998</v>
      </c>
      <c r="I1153" t="s">
        <v>32</v>
      </c>
      <c r="J1153" t="s">
        <v>61</v>
      </c>
      <c r="K1153" t="s">
        <v>61</v>
      </c>
      <c r="L1153">
        <v>2010</v>
      </c>
      <c r="M1153">
        <v>2010</v>
      </c>
      <c r="N1153" t="s">
        <v>506</v>
      </c>
      <c r="O1153" t="s">
        <v>646</v>
      </c>
    </row>
    <row r="1154" spans="1:15">
      <c r="A1154" s="14" t="s">
        <v>503</v>
      </c>
      <c r="B1154" t="s">
        <v>114</v>
      </c>
      <c r="C1154" t="s">
        <v>516</v>
      </c>
      <c r="D1154" s="16">
        <v>0.39</v>
      </c>
      <c r="E1154">
        <v>76.75</v>
      </c>
      <c r="F1154">
        <v>-73.25</v>
      </c>
      <c r="G1154">
        <v>3.4340042559006696E-2</v>
      </c>
      <c r="H1154">
        <v>0.28999999999999998</v>
      </c>
      <c r="I1154" t="s">
        <v>32</v>
      </c>
      <c r="J1154" t="s">
        <v>61</v>
      </c>
      <c r="K1154" t="s">
        <v>61</v>
      </c>
      <c r="L1154">
        <v>2010</v>
      </c>
      <c r="M1154">
        <v>2010</v>
      </c>
      <c r="N1154" t="s">
        <v>506</v>
      </c>
      <c r="O1154" t="s">
        <v>646</v>
      </c>
    </row>
    <row r="1155" spans="1:15">
      <c r="A1155" s="14" t="s">
        <v>503</v>
      </c>
      <c r="B1155" t="s">
        <v>114</v>
      </c>
      <c r="C1155" t="s">
        <v>516</v>
      </c>
      <c r="D1155" s="16">
        <v>0.35</v>
      </c>
      <c r="E1155">
        <v>76.75</v>
      </c>
      <c r="F1155">
        <v>-75.75</v>
      </c>
      <c r="G1155">
        <v>3.4340042559006696E-2</v>
      </c>
      <c r="H1155">
        <v>0.28999999999999998</v>
      </c>
      <c r="I1155" t="s">
        <v>32</v>
      </c>
      <c r="J1155" t="s">
        <v>61</v>
      </c>
      <c r="K1155" t="s">
        <v>61</v>
      </c>
      <c r="L1155">
        <v>2010</v>
      </c>
      <c r="M1155">
        <v>2010</v>
      </c>
      <c r="N1155" t="s">
        <v>506</v>
      </c>
      <c r="O1155" t="s">
        <v>646</v>
      </c>
    </row>
    <row r="1156" spans="1:15">
      <c r="A1156" s="14" t="s">
        <v>503</v>
      </c>
      <c r="B1156" t="s">
        <v>114</v>
      </c>
      <c r="C1156" t="s">
        <v>516</v>
      </c>
      <c r="D1156" s="16">
        <v>0.54</v>
      </c>
      <c r="E1156">
        <v>76.75</v>
      </c>
      <c r="F1156">
        <v>-72.75</v>
      </c>
      <c r="G1156">
        <v>3.4340042559006696E-2</v>
      </c>
      <c r="H1156">
        <v>0.28999999999999998</v>
      </c>
      <c r="I1156" t="s">
        <v>32</v>
      </c>
      <c r="J1156" t="s">
        <v>61</v>
      </c>
      <c r="K1156" t="s">
        <v>61</v>
      </c>
      <c r="L1156">
        <v>2010</v>
      </c>
      <c r="M1156">
        <v>2010</v>
      </c>
      <c r="N1156" t="s">
        <v>506</v>
      </c>
      <c r="O1156" t="s">
        <v>646</v>
      </c>
    </row>
    <row r="1157" spans="1:15">
      <c r="A1157" s="14" t="s">
        <v>503</v>
      </c>
      <c r="B1157" t="s">
        <v>114</v>
      </c>
      <c r="C1157" t="s">
        <v>516</v>
      </c>
      <c r="D1157" s="16">
        <v>0.57999999999999996</v>
      </c>
      <c r="E1157">
        <v>76.75</v>
      </c>
      <c r="F1157">
        <v>-76.25</v>
      </c>
      <c r="G1157">
        <v>3.4340042559006696E-2</v>
      </c>
      <c r="H1157">
        <v>0.28999999999999998</v>
      </c>
      <c r="I1157" t="s">
        <v>32</v>
      </c>
      <c r="J1157" t="s">
        <v>61</v>
      </c>
      <c r="K1157" t="s">
        <v>61</v>
      </c>
      <c r="L1157">
        <v>2010</v>
      </c>
      <c r="M1157">
        <v>2010</v>
      </c>
      <c r="N1157" t="s">
        <v>506</v>
      </c>
      <c r="O1157" t="s">
        <v>646</v>
      </c>
    </row>
    <row r="1158" spans="1:15">
      <c r="A1158" s="14" t="s">
        <v>503</v>
      </c>
      <c r="B1158" t="s">
        <v>114</v>
      </c>
      <c r="C1158" t="s">
        <v>516</v>
      </c>
      <c r="D1158" s="16">
        <v>0.48</v>
      </c>
      <c r="E1158">
        <v>76.75</v>
      </c>
      <c r="F1158">
        <v>-76.75</v>
      </c>
      <c r="G1158">
        <v>3.4340042559006696E-2</v>
      </c>
      <c r="H1158">
        <v>0.28999999999999998</v>
      </c>
      <c r="I1158" t="s">
        <v>32</v>
      </c>
      <c r="J1158" t="s">
        <v>61</v>
      </c>
      <c r="K1158" t="s">
        <v>61</v>
      </c>
      <c r="L1158">
        <v>2010</v>
      </c>
      <c r="M1158">
        <v>2010</v>
      </c>
      <c r="N1158" t="s">
        <v>506</v>
      </c>
      <c r="O1158" t="s">
        <v>646</v>
      </c>
    </row>
    <row r="1159" spans="1:15">
      <c r="A1159" s="14" t="s">
        <v>503</v>
      </c>
      <c r="B1159" t="s">
        <v>114</v>
      </c>
      <c r="C1159" t="s">
        <v>516</v>
      </c>
      <c r="D1159" s="16">
        <v>0.42</v>
      </c>
      <c r="E1159">
        <v>76.75</v>
      </c>
      <c r="F1159">
        <v>-77.25</v>
      </c>
      <c r="G1159">
        <v>3.4340042559006696E-2</v>
      </c>
      <c r="H1159">
        <v>0.28999999999999998</v>
      </c>
      <c r="I1159" t="s">
        <v>32</v>
      </c>
      <c r="J1159" t="s">
        <v>61</v>
      </c>
      <c r="K1159" t="s">
        <v>61</v>
      </c>
      <c r="L1159">
        <v>2010</v>
      </c>
      <c r="M1159">
        <v>2010</v>
      </c>
      <c r="N1159" t="s">
        <v>506</v>
      </c>
      <c r="O1159" t="s">
        <v>646</v>
      </c>
    </row>
    <row r="1160" spans="1:15">
      <c r="A1160" s="14" t="s">
        <v>503</v>
      </c>
      <c r="B1160" t="s">
        <v>114</v>
      </c>
      <c r="C1160" t="s">
        <v>516</v>
      </c>
      <c r="D1160" s="16">
        <v>0</v>
      </c>
      <c r="E1160">
        <v>76.75</v>
      </c>
      <c r="F1160">
        <v>-74.75</v>
      </c>
      <c r="G1160">
        <v>3.4340042559006696E-2</v>
      </c>
      <c r="H1160">
        <v>0.28999999999999998</v>
      </c>
      <c r="I1160" t="s">
        <v>32</v>
      </c>
      <c r="J1160" t="s">
        <v>61</v>
      </c>
      <c r="K1160" t="s">
        <v>61</v>
      </c>
      <c r="L1160">
        <v>2010</v>
      </c>
      <c r="M1160">
        <v>2010</v>
      </c>
      <c r="N1160" t="s">
        <v>506</v>
      </c>
      <c r="O1160" t="s">
        <v>646</v>
      </c>
    </row>
    <row r="1161" spans="1:15">
      <c r="A1161" s="14" t="s">
        <v>503</v>
      </c>
      <c r="B1161" t="s">
        <v>114</v>
      </c>
      <c r="C1161" t="s">
        <v>516</v>
      </c>
      <c r="D1161" s="16">
        <v>0</v>
      </c>
      <c r="E1161">
        <v>76.75</v>
      </c>
      <c r="F1161">
        <v>-74.25</v>
      </c>
      <c r="G1161">
        <v>3.4340042559006696E-2</v>
      </c>
      <c r="H1161">
        <v>0.28999999999999998</v>
      </c>
      <c r="I1161" t="s">
        <v>32</v>
      </c>
      <c r="J1161" t="s">
        <v>61</v>
      </c>
      <c r="K1161" t="s">
        <v>61</v>
      </c>
      <c r="L1161">
        <v>2010</v>
      </c>
      <c r="M1161">
        <v>2010</v>
      </c>
      <c r="N1161" t="s">
        <v>506</v>
      </c>
      <c r="O1161" t="s">
        <v>646</v>
      </c>
    </row>
    <row r="1162" spans="1:15">
      <c r="A1162" s="14" t="s">
        <v>503</v>
      </c>
      <c r="B1162" t="s">
        <v>114</v>
      </c>
      <c r="C1162" t="s">
        <v>516</v>
      </c>
      <c r="D1162" s="16">
        <v>0</v>
      </c>
      <c r="E1162">
        <v>76.75</v>
      </c>
      <c r="F1162">
        <v>-71.75</v>
      </c>
      <c r="G1162">
        <v>3.4340042559006696E-2</v>
      </c>
      <c r="H1162">
        <v>0.28999999999999998</v>
      </c>
      <c r="I1162" t="s">
        <v>32</v>
      </c>
      <c r="J1162" t="s">
        <v>61</v>
      </c>
      <c r="K1162" t="s">
        <v>61</v>
      </c>
      <c r="L1162">
        <v>2010</v>
      </c>
      <c r="M1162">
        <v>2010</v>
      </c>
      <c r="N1162" t="s">
        <v>506</v>
      </c>
      <c r="O1162" t="s">
        <v>646</v>
      </c>
    </row>
    <row r="1163" spans="1:15">
      <c r="A1163" s="14" t="s">
        <v>503</v>
      </c>
      <c r="B1163" t="s">
        <v>114</v>
      </c>
      <c r="C1163" t="s">
        <v>516</v>
      </c>
      <c r="D1163" s="16">
        <v>0.62</v>
      </c>
      <c r="E1163">
        <v>76.25</v>
      </c>
      <c r="F1163">
        <v>-78.25</v>
      </c>
      <c r="G1163">
        <v>3.4340042559006696E-2</v>
      </c>
      <c r="H1163">
        <v>0.28999999999999998</v>
      </c>
      <c r="I1163" t="s">
        <v>32</v>
      </c>
      <c r="J1163" t="s">
        <v>61</v>
      </c>
      <c r="K1163" t="s">
        <v>61</v>
      </c>
      <c r="L1163">
        <v>2010</v>
      </c>
      <c r="M1163">
        <v>2010</v>
      </c>
      <c r="N1163" t="s">
        <v>506</v>
      </c>
      <c r="O1163" t="s">
        <v>646</v>
      </c>
    </row>
    <row r="1164" spans="1:15">
      <c r="A1164" s="14" t="s">
        <v>503</v>
      </c>
      <c r="B1164" t="s">
        <v>114</v>
      </c>
      <c r="C1164" t="s">
        <v>516</v>
      </c>
      <c r="D1164" s="16">
        <v>0.54</v>
      </c>
      <c r="E1164">
        <v>76.25</v>
      </c>
      <c r="F1164">
        <v>-69.75</v>
      </c>
      <c r="G1164">
        <v>3.4340042559006696E-2</v>
      </c>
      <c r="H1164">
        <v>0.28999999999999998</v>
      </c>
      <c r="I1164" t="s">
        <v>32</v>
      </c>
      <c r="J1164" t="s">
        <v>61</v>
      </c>
      <c r="K1164" t="s">
        <v>61</v>
      </c>
      <c r="L1164">
        <v>2010</v>
      </c>
      <c r="M1164">
        <v>2010</v>
      </c>
      <c r="N1164" t="s">
        <v>506</v>
      </c>
      <c r="O1164" t="s">
        <v>646</v>
      </c>
    </row>
    <row r="1165" spans="1:15">
      <c r="A1165" s="14" t="s">
        <v>503</v>
      </c>
      <c r="B1165" t="s">
        <v>114</v>
      </c>
      <c r="C1165" t="s">
        <v>516</v>
      </c>
      <c r="D1165" s="16">
        <v>0.16</v>
      </c>
      <c r="E1165">
        <v>77.25</v>
      </c>
      <c r="F1165">
        <v>-73.75</v>
      </c>
      <c r="G1165">
        <v>3.4340042559006696E-2</v>
      </c>
      <c r="H1165">
        <v>0.28999999999999998</v>
      </c>
      <c r="I1165" t="s">
        <v>32</v>
      </c>
      <c r="J1165" t="s">
        <v>61</v>
      </c>
      <c r="K1165" t="s">
        <v>61</v>
      </c>
      <c r="L1165">
        <v>2010</v>
      </c>
      <c r="M1165">
        <v>2010</v>
      </c>
      <c r="N1165" t="s">
        <v>506</v>
      </c>
      <c r="O1165" t="s">
        <v>646</v>
      </c>
    </row>
    <row r="1166" spans="1:15">
      <c r="A1166" s="14" t="s">
        <v>503</v>
      </c>
      <c r="B1166" t="s">
        <v>114</v>
      </c>
      <c r="C1166" t="s">
        <v>516</v>
      </c>
      <c r="D1166" s="16">
        <v>0.14000000000000001</v>
      </c>
      <c r="E1166">
        <v>77.25</v>
      </c>
      <c r="F1166">
        <v>-76.25</v>
      </c>
      <c r="G1166">
        <v>3.4340042559006696E-2</v>
      </c>
      <c r="H1166">
        <v>0.28999999999999998</v>
      </c>
      <c r="I1166" t="s">
        <v>32</v>
      </c>
      <c r="J1166" t="s">
        <v>61</v>
      </c>
      <c r="K1166" t="s">
        <v>61</v>
      </c>
      <c r="L1166">
        <v>2010</v>
      </c>
      <c r="M1166">
        <v>2010</v>
      </c>
      <c r="N1166" t="s">
        <v>506</v>
      </c>
      <c r="O1166" t="s">
        <v>646</v>
      </c>
    </row>
    <row r="1167" spans="1:15">
      <c r="A1167" s="14" t="s">
        <v>503</v>
      </c>
      <c r="B1167" t="s">
        <v>114</v>
      </c>
      <c r="C1167" t="s">
        <v>516</v>
      </c>
      <c r="D1167" s="16">
        <v>0.19</v>
      </c>
      <c r="E1167">
        <v>77.25</v>
      </c>
      <c r="F1167">
        <v>-76.75</v>
      </c>
      <c r="G1167">
        <v>3.4340042559006696E-2</v>
      </c>
      <c r="H1167">
        <v>0.28999999999999998</v>
      </c>
      <c r="I1167" t="s">
        <v>32</v>
      </c>
      <c r="J1167" t="s">
        <v>61</v>
      </c>
      <c r="K1167" t="s">
        <v>61</v>
      </c>
      <c r="L1167">
        <v>2010</v>
      </c>
      <c r="M1167">
        <v>2010</v>
      </c>
      <c r="N1167" t="s">
        <v>506</v>
      </c>
      <c r="O1167" t="s">
        <v>646</v>
      </c>
    </row>
    <row r="1168" spans="1:15">
      <c r="A1168" s="14" t="s">
        <v>503</v>
      </c>
      <c r="B1168" t="s">
        <v>114</v>
      </c>
      <c r="C1168" t="s">
        <v>516</v>
      </c>
      <c r="D1168" s="16">
        <v>0.35</v>
      </c>
      <c r="E1168">
        <v>77.25</v>
      </c>
      <c r="F1168">
        <v>-73.25</v>
      </c>
      <c r="G1168">
        <v>3.4340042559006696E-2</v>
      </c>
      <c r="H1168">
        <v>0.28999999999999998</v>
      </c>
      <c r="I1168" t="s">
        <v>32</v>
      </c>
      <c r="J1168" t="s">
        <v>61</v>
      </c>
      <c r="K1168" t="s">
        <v>61</v>
      </c>
      <c r="L1168">
        <v>2010</v>
      </c>
      <c r="M1168">
        <v>2010</v>
      </c>
      <c r="N1168" t="s">
        <v>506</v>
      </c>
      <c r="O1168" t="s">
        <v>646</v>
      </c>
    </row>
    <row r="1169" spans="1:15">
      <c r="A1169" s="14" t="s">
        <v>503</v>
      </c>
      <c r="B1169" t="s">
        <v>114</v>
      </c>
      <c r="C1169" t="s">
        <v>516</v>
      </c>
      <c r="D1169" s="16">
        <v>0.2</v>
      </c>
      <c r="E1169">
        <v>77.25</v>
      </c>
      <c r="F1169">
        <v>-77.25</v>
      </c>
      <c r="G1169">
        <v>3.4340042559006696E-2</v>
      </c>
      <c r="H1169">
        <v>0.28999999999999998</v>
      </c>
      <c r="I1169" t="s">
        <v>32</v>
      </c>
      <c r="J1169" t="s">
        <v>61</v>
      </c>
      <c r="K1169" t="s">
        <v>61</v>
      </c>
      <c r="L1169">
        <v>2010</v>
      </c>
      <c r="M1169">
        <v>2010</v>
      </c>
      <c r="N1169" t="s">
        <v>506</v>
      </c>
      <c r="O1169" t="s">
        <v>646</v>
      </c>
    </row>
    <row r="1170" spans="1:15">
      <c r="A1170" s="14" t="s">
        <v>503</v>
      </c>
      <c r="B1170" t="s">
        <v>114</v>
      </c>
      <c r="C1170" t="s">
        <v>516</v>
      </c>
      <c r="D1170" s="16">
        <v>0</v>
      </c>
      <c r="E1170">
        <v>77.25</v>
      </c>
      <c r="F1170">
        <v>-75.75</v>
      </c>
      <c r="G1170">
        <v>3.4340042559006696E-2</v>
      </c>
      <c r="H1170">
        <v>0.28999999999999998</v>
      </c>
      <c r="I1170" t="s">
        <v>32</v>
      </c>
      <c r="J1170" t="s">
        <v>61</v>
      </c>
      <c r="K1170" t="s">
        <v>61</v>
      </c>
      <c r="L1170">
        <v>2010</v>
      </c>
      <c r="M1170">
        <v>2010</v>
      </c>
      <c r="N1170" t="s">
        <v>506</v>
      </c>
      <c r="O1170" t="s">
        <v>646</v>
      </c>
    </row>
    <row r="1171" spans="1:15">
      <c r="A1171" s="14" t="s">
        <v>503</v>
      </c>
      <c r="B1171" t="s">
        <v>114</v>
      </c>
      <c r="C1171" t="s">
        <v>516</v>
      </c>
      <c r="D1171" s="16">
        <v>0</v>
      </c>
      <c r="E1171">
        <v>77.25</v>
      </c>
      <c r="F1171">
        <v>-75.25</v>
      </c>
      <c r="G1171">
        <v>3.4340042559006696E-2</v>
      </c>
      <c r="H1171">
        <v>0.28999999999999998</v>
      </c>
      <c r="I1171" t="s">
        <v>32</v>
      </c>
      <c r="J1171" t="s">
        <v>61</v>
      </c>
      <c r="K1171" t="s">
        <v>61</v>
      </c>
      <c r="L1171">
        <v>2010</v>
      </c>
      <c r="M1171">
        <v>2010</v>
      </c>
      <c r="N1171" t="s">
        <v>506</v>
      </c>
      <c r="O1171" t="s">
        <v>646</v>
      </c>
    </row>
    <row r="1172" spans="1:15">
      <c r="A1172" s="14" t="s">
        <v>503</v>
      </c>
      <c r="B1172" t="s">
        <v>114</v>
      </c>
      <c r="C1172" t="s">
        <v>516</v>
      </c>
      <c r="D1172" s="16">
        <v>0</v>
      </c>
      <c r="E1172">
        <v>77.25</v>
      </c>
      <c r="F1172">
        <v>-74.75</v>
      </c>
      <c r="G1172">
        <v>3.4340042559006696E-2</v>
      </c>
      <c r="H1172">
        <v>0.28999999999999998</v>
      </c>
      <c r="I1172" t="s">
        <v>32</v>
      </c>
      <c r="J1172" t="s">
        <v>61</v>
      </c>
      <c r="K1172" t="s">
        <v>61</v>
      </c>
      <c r="L1172">
        <v>2010</v>
      </c>
      <c r="M1172">
        <v>2010</v>
      </c>
      <c r="N1172" t="s">
        <v>506</v>
      </c>
      <c r="O1172" t="s">
        <v>646</v>
      </c>
    </row>
    <row r="1173" spans="1:15">
      <c r="A1173" s="14" t="s">
        <v>503</v>
      </c>
      <c r="B1173" t="s">
        <v>114</v>
      </c>
      <c r="C1173" t="s">
        <v>516</v>
      </c>
      <c r="D1173" s="16">
        <v>0</v>
      </c>
      <c r="E1173">
        <v>77.25</v>
      </c>
      <c r="F1173">
        <v>-74.25</v>
      </c>
      <c r="G1173">
        <v>3.4340042559006696E-2</v>
      </c>
      <c r="H1173">
        <v>0.28999999999999998</v>
      </c>
      <c r="I1173" t="s">
        <v>32</v>
      </c>
      <c r="J1173" t="s">
        <v>61</v>
      </c>
      <c r="K1173" t="s">
        <v>61</v>
      </c>
      <c r="L1173">
        <v>2010</v>
      </c>
      <c r="M1173">
        <v>2010</v>
      </c>
      <c r="N1173" t="s">
        <v>506</v>
      </c>
      <c r="O1173" t="s">
        <v>646</v>
      </c>
    </row>
    <row r="1174" spans="1:15">
      <c r="A1174" s="14" t="s">
        <v>503</v>
      </c>
      <c r="B1174" t="s">
        <v>114</v>
      </c>
      <c r="C1174" t="s">
        <v>516</v>
      </c>
      <c r="D1174" s="16">
        <v>0.26</v>
      </c>
      <c r="E1174">
        <v>77.25</v>
      </c>
      <c r="F1174">
        <v>-77.75</v>
      </c>
      <c r="G1174">
        <v>3.4340042559006696E-2</v>
      </c>
      <c r="H1174">
        <v>0.28999999999999998</v>
      </c>
      <c r="I1174" t="s">
        <v>32</v>
      </c>
      <c r="J1174" t="s">
        <v>61</v>
      </c>
      <c r="K1174" t="s">
        <v>61</v>
      </c>
      <c r="L1174">
        <v>2010</v>
      </c>
      <c r="M1174">
        <v>2010</v>
      </c>
      <c r="N1174" t="s">
        <v>506</v>
      </c>
      <c r="O1174" t="s">
        <v>646</v>
      </c>
    </row>
    <row r="1175" spans="1:15">
      <c r="A1175" s="14" t="s">
        <v>503</v>
      </c>
      <c r="B1175" t="s">
        <v>114</v>
      </c>
      <c r="C1175" t="s">
        <v>516</v>
      </c>
      <c r="D1175" s="16">
        <v>0.49</v>
      </c>
      <c r="E1175">
        <v>77.25</v>
      </c>
      <c r="F1175">
        <v>-72.75</v>
      </c>
      <c r="G1175">
        <v>3.4340042559006696E-2</v>
      </c>
      <c r="H1175">
        <v>0.28999999999999998</v>
      </c>
      <c r="I1175" t="s">
        <v>32</v>
      </c>
      <c r="J1175" t="s">
        <v>61</v>
      </c>
      <c r="K1175" t="s">
        <v>61</v>
      </c>
      <c r="L1175">
        <v>2010</v>
      </c>
      <c r="M1175">
        <v>2010</v>
      </c>
      <c r="N1175" t="s">
        <v>506</v>
      </c>
      <c r="O1175" t="s">
        <v>646</v>
      </c>
    </row>
    <row r="1176" spans="1:15">
      <c r="A1176" s="14" t="s">
        <v>503</v>
      </c>
      <c r="B1176" t="s">
        <v>114</v>
      </c>
      <c r="C1176" t="s">
        <v>516</v>
      </c>
      <c r="D1176" s="16">
        <v>0.04</v>
      </c>
      <c r="E1176">
        <v>76.75</v>
      </c>
      <c r="F1176">
        <v>-71.25</v>
      </c>
      <c r="G1176">
        <v>3.4340042559006696E-2</v>
      </c>
      <c r="H1176">
        <v>0.28999999999999998</v>
      </c>
      <c r="I1176" t="s">
        <v>32</v>
      </c>
      <c r="J1176" t="s">
        <v>61</v>
      </c>
      <c r="K1176" t="s">
        <v>61</v>
      </c>
      <c r="L1176">
        <v>2010</v>
      </c>
      <c r="M1176">
        <v>2010</v>
      </c>
      <c r="N1176" t="s">
        <v>506</v>
      </c>
      <c r="O1176" t="s">
        <v>646</v>
      </c>
    </row>
    <row r="1177" spans="1:15">
      <c r="A1177" s="14" t="s">
        <v>503</v>
      </c>
      <c r="B1177" t="s">
        <v>114</v>
      </c>
      <c r="C1177" t="s">
        <v>516</v>
      </c>
      <c r="D1177" s="16">
        <v>0.01</v>
      </c>
      <c r="E1177">
        <v>77.75</v>
      </c>
      <c r="F1177">
        <v>-74.25</v>
      </c>
      <c r="G1177">
        <v>3.4340042559006696E-2</v>
      </c>
      <c r="H1177">
        <v>0.28999999999999998</v>
      </c>
      <c r="I1177" t="s">
        <v>32</v>
      </c>
      <c r="J1177" t="s">
        <v>61</v>
      </c>
      <c r="K1177" t="s">
        <v>61</v>
      </c>
      <c r="L1177">
        <v>2010</v>
      </c>
      <c r="M1177">
        <v>2010</v>
      </c>
      <c r="N1177" t="s">
        <v>506</v>
      </c>
      <c r="O1177" t="s">
        <v>646</v>
      </c>
    </row>
    <row r="1178" spans="1:15">
      <c r="A1178" s="14" t="s">
        <v>503</v>
      </c>
      <c r="B1178" t="s">
        <v>114</v>
      </c>
      <c r="C1178" t="s">
        <v>516</v>
      </c>
      <c r="D1178" s="16">
        <v>0.4</v>
      </c>
      <c r="E1178">
        <v>77.75</v>
      </c>
      <c r="F1178">
        <v>-73.75</v>
      </c>
      <c r="G1178">
        <v>3.4340042559006696E-2</v>
      </c>
      <c r="H1178">
        <v>0.28999999999999998</v>
      </c>
      <c r="I1178" t="s">
        <v>32</v>
      </c>
      <c r="J1178" t="s">
        <v>61</v>
      </c>
      <c r="K1178" t="s">
        <v>61</v>
      </c>
      <c r="L1178">
        <v>2010</v>
      </c>
      <c r="M1178">
        <v>2010</v>
      </c>
      <c r="N1178" t="s">
        <v>506</v>
      </c>
      <c r="O1178" t="s">
        <v>646</v>
      </c>
    </row>
    <row r="1179" spans="1:15">
      <c r="A1179" s="14" t="s">
        <v>503</v>
      </c>
      <c r="B1179" t="s">
        <v>114</v>
      </c>
      <c r="C1179" t="s">
        <v>516</v>
      </c>
      <c r="D1179" s="16">
        <v>0.7</v>
      </c>
      <c r="E1179">
        <v>77.75</v>
      </c>
      <c r="F1179">
        <v>-73.25</v>
      </c>
      <c r="G1179">
        <v>3.4340042559006696E-2</v>
      </c>
      <c r="H1179">
        <v>0.28999999999999998</v>
      </c>
      <c r="I1179" t="s">
        <v>32</v>
      </c>
      <c r="J1179" t="s">
        <v>61</v>
      </c>
      <c r="K1179" t="s">
        <v>61</v>
      </c>
      <c r="L1179">
        <v>2010</v>
      </c>
      <c r="M1179">
        <v>2010</v>
      </c>
      <c r="N1179" t="s">
        <v>506</v>
      </c>
      <c r="O1179" t="s">
        <v>646</v>
      </c>
    </row>
    <row r="1180" spans="1:15">
      <c r="A1180" s="14" t="s">
        <v>503</v>
      </c>
      <c r="B1180" t="s">
        <v>114</v>
      </c>
      <c r="C1180" t="s">
        <v>516</v>
      </c>
      <c r="D1180" s="16">
        <v>0.85</v>
      </c>
      <c r="E1180">
        <v>77.75</v>
      </c>
      <c r="F1180">
        <v>-72.75</v>
      </c>
      <c r="G1180">
        <v>3.4340042559006696E-2</v>
      </c>
      <c r="H1180">
        <v>0.28999999999999998</v>
      </c>
      <c r="I1180" t="s">
        <v>32</v>
      </c>
      <c r="J1180" t="s">
        <v>61</v>
      </c>
      <c r="K1180" t="s">
        <v>61</v>
      </c>
      <c r="L1180">
        <v>2010</v>
      </c>
      <c r="M1180">
        <v>2010</v>
      </c>
      <c r="N1180" t="s">
        <v>506</v>
      </c>
      <c r="O1180" t="s">
        <v>646</v>
      </c>
    </row>
    <row r="1181" spans="1:15">
      <c r="A1181" s="14" t="s">
        <v>503</v>
      </c>
      <c r="B1181" t="s">
        <v>114</v>
      </c>
      <c r="C1181" t="s">
        <v>516</v>
      </c>
      <c r="D1181" s="16">
        <v>0</v>
      </c>
      <c r="E1181">
        <v>77.75</v>
      </c>
      <c r="F1181">
        <v>-75.25</v>
      </c>
      <c r="G1181">
        <v>3.4340042559006696E-2</v>
      </c>
      <c r="H1181">
        <v>0.28999999999999998</v>
      </c>
      <c r="I1181" t="s">
        <v>32</v>
      </c>
      <c r="J1181" t="s">
        <v>61</v>
      </c>
      <c r="K1181" t="s">
        <v>61</v>
      </c>
      <c r="L1181">
        <v>2010</v>
      </c>
      <c r="M1181">
        <v>2010</v>
      </c>
      <c r="N1181" t="s">
        <v>506</v>
      </c>
      <c r="O1181" t="s">
        <v>646</v>
      </c>
    </row>
    <row r="1182" spans="1:15">
      <c r="A1182" s="14" t="s">
        <v>503</v>
      </c>
      <c r="B1182" t="s">
        <v>114</v>
      </c>
      <c r="C1182" t="s">
        <v>516</v>
      </c>
      <c r="D1182" s="16">
        <v>0</v>
      </c>
      <c r="E1182">
        <v>77.75</v>
      </c>
      <c r="F1182">
        <v>-74.75</v>
      </c>
      <c r="G1182">
        <v>3.4340042559006696E-2</v>
      </c>
      <c r="H1182">
        <v>0.28999999999999998</v>
      </c>
      <c r="I1182" t="s">
        <v>32</v>
      </c>
      <c r="J1182" t="s">
        <v>61</v>
      </c>
      <c r="K1182" t="s">
        <v>61</v>
      </c>
      <c r="L1182">
        <v>2010</v>
      </c>
      <c r="M1182">
        <v>2010</v>
      </c>
      <c r="N1182" t="s">
        <v>506</v>
      </c>
      <c r="O1182" t="s">
        <v>646</v>
      </c>
    </row>
    <row r="1183" spans="1:15">
      <c r="A1183" s="14" t="s">
        <v>503</v>
      </c>
      <c r="B1183" t="s">
        <v>114</v>
      </c>
      <c r="C1183" t="s">
        <v>516</v>
      </c>
      <c r="D1183" s="16">
        <v>0</v>
      </c>
      <c r="E1183">
        <v>77.75</v>
      </c>
      <c r="F1183">
        <v>-75.75</v>
      </c>
      <c r="G1183">
        <v>3.4340042559006696E-2</v>
      </c>
      <c r="H1183">
        <v>0.28999999999999998</v>
      </c>
      <c r="I1183" t="s">
        <v>32</v>
      </c>
      <c r="J1183" t="s">
        <v>61</v>
      </c>
      <c r="K1183" t="s">
        <v>61</v>
      </c>
      <c r="L1183">
        <v>2010</v>
      </c>
      <c r="M1183">
        <v>2010</v>
      </c>
      <c r="N1183" t="s">
        <v>506</v>
      </c>
      <c r="O1183" t="s">
        <v>646</v>
      </c>
    </row>
    <row r="1184" spans="1:15">
      <c r="A1184" s="14" t="s">
        <v>503</v>
      </c>
      <c r="B1184" t="s">
        <v>114</v>
      </c>
      <c r="C1184" t="s">
        <v>516</v>
      </c>
      <c r="D1184" s="16">
        <v>0.24</v>
      </c>
      <c r="E1184">
        <v>77.75</v>
      </c>
      <c r="F1184">
        <v>-76.25</v>
      </c>
      <c r="G1184">
        <v>3.4340042559006696E-2</v>
      </c>
      <c r="H1184">
        <v>0.28999999999999998</v>
      </c>
      <c r="I1184" t="s">
        <v>32</v>
      </c>
      <c r="J1184" t="s">
        <v>61</v>
      </c>
      <c r="K1184" t="s">
        <v>61</v>
      </c>
      <c r="L1184">
        <v>2010</v>
      </c>
      <c r="M1184">
        <v>2010</v>
      </c>
      <c r="N1184" t="s">
        <v>506</v>
      </c>
      <c r="O1184" t="s">
        <v>646</v>
      </c>
    </row>
    <row r="1185" spans="1:15">
      <c r="A1185" s="14" t="s">
        <v>503</v>
      </c>
      <c r="B1185" t="s">
        <v>114</v>
      </c>
      <c r="C1185" t="s">
        <v>516</v>
      </c>
      <c r="D1185" s="16">
        <v>0.71</v>
      </c>
      <c r="E1185">
        <v>76.25</v>
      </c>
      <c r="F1185">
        <v>-78.75</v>
      </c>
      <c r="G1185">
        <v>3.4340042559006696E-2</v>
      </c>
      <c r="H1185">
        <v>0.28999999999999998</v>
      </c>
      <c r="I1185" t="s">
        <v>32</v>
      </c>
      <c r="J1185" t="s">
        <v>61</v>
      </c>
      <c r="K1185" t="s">
        <v>61</v>
      </c>
      <c r="L1185">
        <v>2010</v>
      </c>
      <c r="M1185">
        <v>2010</v>
      </c>
      <c r="N1185" t="s">
        <v>506</v>
      </c>
      <c r="O1185" t="s">
        <v>646</v>
      </c>
    </row>
    <row r="1186" spans="1:15">
      <c r="A1186" s="14" t="s">
        <v>503</v>
      </c>
      <c r="B1186" t="s">
        <v>114</v>
      </c>
      <c r="C1186" t="s">
        <v>516</v>
      </c>
      <c r="D1186" s="16">
        <v>0</v>
      </c>
      <c r="E1186">
        <v>78.25</v>
      </c>
      <c r="F1186">
        <v>-74.75</v>
      </c>
      <c r="G1186">
        <v>3.4340042559006696E-2</v>
      </c>
      <c r="H1186">
        <v>0.28999999999999998</v>
      </c>
      <c r="I1186" t="s">
        <v>32</v>
      </c>
      <c r="J1186" t="s">
        <v>61</v>
      </c>
      <c r="K1186" t="s">
        <v>61</v>
      </c>
      <c r="L1186">
        <v>2010</v>
      </c>
      <c r="M1186">
        <v>2010</v>
      </c>
      <c r="N1186" t="s">
        <v>506</v>
      </c>
      <c r="O1186" t="s">
        <v>646</v>
      </c>
    </row>
    <row r="1187" spans="1:15">
      <c r="A1187" s="14" t="s">
        <v>503</v>
      </c>
      <c r="B1187" t="s">
        <v>114</v>
      </c>
      <c r="C1187" t="s">
        <v>516</v>
      </c>
      <c r="D1187" s="16">
        <v>0</v>
      </c>
      <c r="E1187">
        <v>78.25</v>
      </c>
      <c r="F1187">
        <v>-74.25</v>
      </c>
      <c r="G1187">
        <v>3.4340042559006696E-2</v>
      </c>
      <c r="H1187">
        <v>0.28999999999999998</v>
      </c>
      <c r="I1187" t="s">
        <v>32</v>
      </c>
      <c r="J1187" t="s">
        <v>61</v>
      </c>
      <c r="K1187" t="s">
        <v>61</v>
      </c>
      <c r="L1187">
        <v>2010</v>
      </c>
      <c r="M1187">
        <v>2010</v>
      </c>
      <c r="N1187" t="s">
        <v>506</v>
      </c>
      <c r="O1187" t="s">
        <v>646</v>
      </c>
    </row>
    <row r="1188" spans="1:15">
      <c r="A1188" s="14" t="s">
        <v>503</v>
      </c>
      <c r="B1188" t="s">
        <v>114</v>
      </c>
      <c r="C1188" t="s">
        <v>516</v>
      </c>
      <c r="D1188" s="16">
        <v>0</v>
      </c>
      <c r="E1188">
        <v>78.25</v>
      </c>
      <c r="F1188">
        <v>-73.75</v>
      </c>
      <c r="G1188">
        <v>3.4340042559006696E-2</v>
      </c>
      <c r="H1188">
        <v>0.28999999999999998</v>
      </c>
      <c r="I1188" t="s">
        <v>32</v>
      </c>
      <c r="J1188" t="s">
        <v>61</v>
      </c>
      <c r="K1188" t="s">
        <v>61</v>
      </c>
      <c r="L1188">
        <v>2010</v>
      </c>
      <c r="M1188">
        <v>2010</v>
      </c>
      <c r="N1188" t="s">
        <v>506</v>
      </c>
      <c r="O1188" t="s">
        <v>646</v>
      </c>
    </row>
    <row r="1189" spans="1:15">
      <c r="A1189" s="14" t="s">
        <v>503</v>
      </c>
      <c r="B1189" t="s">
        <v>114</v>
      </c>
      <c r="C1189" t="s">
        <v>516</v>
      </c>
      <c r="D1189" s="16">
        <v>0.27</v>
      </c>
      <c r="E1189">
        <v>78.25</v>
      </c>
      <c r="F1189">
        <v>-73.25</v>
      </c>
      <c r="G1189">
        <v>3.4340042559006696E-2</v>
      </c>
      <c r="H1189">
        <v>0.28999999999999998</v>
      </c>
      <c r="I1189" t="s">
        <v>32</v>
      </c>
      <c r="J1189" t="s">
        <v>61</v>
      </c>
      <c r="K1189" t="s">
        <v>61</v>
      </c>
      <c r="L1189">
        <v>2010</v>
      </c>
      <c r="M1189">
        <v>2010</v>
      </c>
      <c r="N1189" t="s">
        <v>506</v>
      </c>
      <c r="O1189" t="s">
        <v>646</v>
      </c>
    </row>
    <row r="1190" spans="1:15">
      <c r="A1190" s="14" t="s">
        <v>503</v>
      </c>
      <c r="B1190" t="s">
        <v>114</v>
      </c>
      <c r="C1190" t="s">
        <v>516</v>
      </c>
      <c r="D1190" s="16">
        <v>0.89</v>
      </c>
      <c r="E1190">
        <v>77.75</v>
      </c>
      <c r="F1190">
        <v>-72.25</v>
      </c>
      <c r="G1190">
        <v>3.4340042559006696E-2</v>
      </c>
      <c r="H1190">
        <v>0.28999999999999998</v>
      </c>
      <c r="I1190" t="s">
        <v>32</v>
      </c>
      <c r="J1190" t="s">
        <v>61</v>
      </c>
      <c r="K1190" t="s">
        <v>61</v>
      </c>
      <c r="L1190">
        <v>2010</v>
      </c>
      <c r="M1190">
        <v>2010</v>
      </c>
      <c r="N1190" t="s">
        <v>506</v>
      </c>
      <c r="O1190" t="s">
        <v>646</v>
      </c>
    </row>
    <row r="1191" spans="1:15">
      <c r="A1191" s="14" t="s">
        <v>503</v>
      </c>
      <c r="B1191" t="s">
        <v>114</v>
      </c>
      <c r="C1191" t="s">
        <v>516</v>
      </c>
      <c r="D1191" s="16">
        <v>0.06</v>
      </c>
      <c r="E1191">
        <v>78.75</v>
      </c>
      <c r="F1191">
        <v>-73.25</v>
      </c>
      <c r="G1191">
        <v>3.4340042559006696E-2</v>
      </c>
      <c r="H1191">
        <v>0.28999999999999998</v>
      </c>
      <c r="I1191" t="s">
        <v>32</v>
      </c>
      <c r="J1191" t="s">
        <v>61</v>
      </c>
      <c r="K1191" t="s">
        <v>61</v>
      </c>
      <c r="L1191">
        <v>2010</v>
      </c>
      <c r="M1191">
        <v>2010</v>
      </c>
      <c r="N1191" t="s">
        <v>506</v>
      </c>
      <c r="O1191" t="s">
        <v>646</v>
      </c>
    </row>
    <row r="1192" spans="1:15">
      <c r="A1192" s="14" t="s">
        <v>503</v>
      </c>
      <c r="B1192" t="s">
        <v>114</v>
      </c>
      <c r="C1192" t="s">
        <v>516</v>
      </c>
      <c r="D1192" s="16">
        <v>0.09</v>
      </c>
      <c r="E1192">
        <v>78.75</v>
      </c>
      <c r="F1192">
        <v>-73.75</v>
      </c>
      <c r="G1192">
        <v>3.4340042559006696E-2</v>
      </c>
      <c r="H1192">
        <v>0.28999999999999998</v>
      </c>
      <c r="I1192" t="s">
        <v>32</v>
      </c>
      <c r="J1192" t="s">
        <v>61</v>
      </c>
      <c r="K1192" t="s">
        <v>61</v>
      </c>
      <c r="L1192">
        <v>2010</v>
      </c>
      <c r="M1192">
        <v>2010</v>
      </c>
      <c r="N1192" t="s">
        <v>506</v>
      </c>
      <c r="O1192" t="s">
        <v>646</v>
      </c>
    </row>
    <row r="1193" spans="1:15">
      <c r="A1193" s="14" t="s">
        <v>503</v>
      </c>
      <c r="B1193" t="s">
        <v>114</v>
      </c>
      <c r="C1193" t="s">
        <v>516</v>
      </c>
      <c r="D1193" s="16">
        <v>0.1</v>
      </c>
      <c r="E1193">
        <v>78.75</v>
      </c>
      <c r="F1193">
        <v>-72.75</v>
      </c>
      <c r="G1193">
        <v>3.4340042559006696E-2</v>
      </c>
      <c r="H1193">
        <v>0.28999999999999998</v>
      </c>
      <c r="I1193" t="s">
        <v>32</v>
      </c>
      <c r="J1193" t="s">
        <v>61</v>
      </c>
      <c r="K1193" t="s">
        <v>61</v>
      </c>
      <c r="L1193">
        <v>2010</v>
      </c>
      <c r="M1193">
        <v>2010</v>
      </c>
      <c r="N1193" t="s">
        <v>506</v>
      </c>
      <c r="O1193" t="s">
        <v>646</v>
      </c>
    </row>
    <row r="1194" spans="1:15">
      <c r="A1194" s="14" t="s">
        <v>503</v>
      </c>
      <c r="B1194" t="s">
        <v>114</v>
      </c>
      <c r="C1194" t="s">
        <v>516</v>
      </c>
      <c r="D1194" s="16">
        <v>0</v>
      </c>
      <c r="E1194">
        <v>77.25</v>
      </c>
      <c r="F1194">
        <v>-71.75</v>
      </c>
      <c r="G1194">
        <v>3.4340042559006696E-2</v>
      </c>
      <c r="H1194">
        <v>0.28999999999999998</v>
      </c>
      <c r="I1194" t="s">
        <v>32</v>
      </c>
      <c r="J1194" t="s">
        <v>61</v>
      </c>
      <c r="K1194" t="s">
        <v>61</v>
      </c>
      <c r="L1194">
        <v>2010</v>
      </c>
      <c r="M1194">
        <v>2010</v>
      </c>
      <c r="N1194" t="s">
        <v>506</v>
      </c>
      <c r="O1194" t="s">
        <v>646</v>
      </c>
    </row>
    <row r="1195" spans="1:15">
      <c r="A1195" s="14" t="s">
        <v>503</v>
      </c>
      <c r="B1195" t="s">
        <v>114</v>
      </c>
      <c r="C1195" t="s">
        <v>516</v>
      </c>
      <c r="D1195" s="16">
        <v>0.28000000000000003</v>
      </c>
      <c r="E1195">
        <v>77.25</v>
      </c>
      <c r="F1195">
        <v>-78.25</v>
      </c>
      <c r="G1195">
        <v>3.4340042559006696E-2</v>
      </c>
      <c r="H1195">
        <v>0.28999999999999998</v>
      </c>
      <c r="I1195" t="s">
        <v>32</v>
      </c>
      <c r="J1195" t="s">
        <v>61</v>
      </c>
      <c r="K1195" t="s">
        <v>61</v>
      </c>
      <c r="L1195">
        <v>2010</v>
      </c>
      <c r="M1195">
        <v>2010</v>
      </c>
      <c r="N1195" t="s">
        <v>506</v>
      </c>
      <c r="O1195" t="s">
        <v>646</v>
      </c>
    </row>
    <row r="1196" spans="1:15">
      <c r="A1196" s="14" t="s">
        <v>503</v>
      </c>
      <c r="B1196" t="s">
        <v>114</v>
      </c>
      <c r="C1196" t="s">
        <v>516</v>
      </c>
      <c r="D1196" s="16">
        <v>0.04</v>
      </c>
      <c r="E1196">
        <v>77.25</v>
      </c>
      <c r="F1196">
        <v>-72.25</v>
      </c>
      <c r="G1196">
        <v>3.4340042559006696E-2</v>
      </c>
      <c r="H1196">
        <v>0.28999999999999998</v>
      </c>
      <c r="I1196" t="s">
        <v>32</v>
      </c>
      <c r="J1196" t="s">
        <v>61</v>
      </c>
      <c r="K1196" t="s">
        <v>61</v>
      </c>
      <c r="L1196">
        <v>2010</v>
      </c>
      <c r="M1196">
        <v>2010</v>
      </c>
      <c r="N1196" t="s">
        <v>506</v>
      </c>
      <c r="O1196" t="s">
        <v>646</v>
      </c>
    </row>
    <row r="1197" spans="1:15">
      <c r="A1197" s="14" t="s">
        <v>503</v>
      </c>
      <c r="B1197" t="s">
        <v>114</v>
      </c>
      <c r="C1197" t="s">
        <v>516</v>
      </c>
      <c r="D1197" s="16">
        <v>0.15</v>
      </c>
      <c r="E1197">
        <v>78.75</v>
      </c>
      <c r="F1197">
        <v>-72.25</v>
      </c>
      <c r="G1197">
        <v>3.4340042559006696E-2</v>
      </c>
      <c r="H1197">
        <v>0.28999999999999998</v>
      </c>
      <c r="I1197" t="s">
        <v>32</v>
      </c>
      <c r="J1197" t="s">
        <v>61</v>
      </c>
      <c r="K1197" t="s">
        <v>61</v>
      </c>
      <c r="L1197">
        <v>2010</v>
      </c>
      <c r="M1197">
        <v>2010</v>
      </c>
      <c r="N1197" t="s">
        <v>506</v>
      </c>
      <c r="O1197" t="s">
        <v>646</v>
      </c>
    </row>
    <row r="1198" spans="1:15">
      <c r="A1198" s="14" t="s">
        <v>503</v>
      </c>
      <c r="B1198" t="s">
        <v>114</v>
      </c>
      <c r="C1198" t="s">
        <v>516</v>
      </c>
      <c r="D1198" s="16">
        <v>0.21</v>
      </c>
      <c r="E1198">
        <v>78.75</v>
      </c>
      <c r="F1198">
        <v>-74.25</v>
      </c>
      <c r="G1198">
        <v>3.4340042559006696E-2</v>
      </c>
      <c r="H1198">
        <v>0.28999999999999998</v>
      </c>
      <c r="I1198" t="s">
        <v>32</v>
      </c>
      <c r="J1198" t="s">
        <v>61</v>
      </c>
      <c r="K1198" t="s">
        <v>61</v>
      </c>
      <c r="L1198">
        <v>2010</v>
      </c>
      <c r="M1198">
        <v>2010</v>
      </c>
      <c r="N1198" t="s">
        <v>506</v>
      </c>
      <c r="O1198" t="s">
        <v>646</v>
      </c>
    </row>
    <row r="1199" spans="1:15">
      <c r="A1199" s="14" t="s">
        <v>503</v>
      </c>
      <c r="B1199" t="s">
        <v>114</v>
      </c>
      <c r="C1199" t="s">
        <v>516</v>
      </c>
      <c r="D1199" s="16">
        <v>0.61</v>
      </c>
      <c r="E1199">
        <v>76.75</v>
      </c>
      <c r="F1199">
        <v>-77.75</v>
      </c>
      <c r="G1199">
        <v>3.4340042559006696E-2</v>
      </c>
      <c r="H1199">
        <v>0.28999999999999998</v>
      </c>
      <c r="I1199" t="s">
        <v>32</v>
      </c>
      <c r="J1199" t="s">
        <v>61</v>
      </c>
      <c r="K1199" t="s">
        <v>61</v>
      </c>
      <c r="L1199">
        <v>2010</v>
      </c>
      <c r="M1199">
        <v>2010</v>
      </c>
      <c r="N1199" t="s">
        <v>506</v>
      </c>
      <c r="O1199" t="s">
        <v>646</v>
      </c>
    </row>
    <row r="1200" spans="1:15">
      <c r="A1200" s="14" t="s">
        <v>503</v>
      </c>
      <c r="B1200" t="s">
        <v>114</v>
      </c>
      <c r="C1200" t="s">
        <v>516</v>
      </c>
      <c r="D1200" s="16">
        <v>0.9</v>
      </c>
      <c r="E1200">
        <v>77.75</v>
      </c>
      <c r="F1200">
        <v>-71.75</v>
      </c>
      <c r="G1200">
        <v>3.4340042559006696E-2</v>
      </c>
      <c r="H1200">
        <v>0.28999999999999998</v>
      </c>
      <c r="I1200" t="s">
        <v>32</v>
      </c>
      <c r="J1200" t="s">
        <v>61</v>
      </c>
      <c r="K1200" t="s">
        <v>61</v>
      </c>
      <c r="L1200">
        <v>2010</v>
      </c>
      <c r="M1200">
        <v>2010</v>
      </c>
      <c r="N1200" t="s">
        <v>506</v>
      </c>
      <c r="O1200" t="s">
        <v>646</v>
      </c>
    </row>
    <row r="1201" spans="1:15">
      <c r="A1201" s="14" t="s">
        <v>503</v>
      </c>
      <c r="B1201" t="s">
        <v>114</v>
      </c>
      <c r="C1201" t="s">
        <v>516</v>
      </c>
      <c r="D1201" s="16">
        <v>0.15</v>
      </c>
      <c r="E1201">
        <v>78.25</v>
      </c>
      <c r="F1201">
        <v>-75.25</v>
      </c>
      <c r="G1201">
        <v>3.4340042559006696E-2</v>
      </c>
      <c r="H1201">
        <v>0.28999999999999998</v>
      </c>
      <c r="I1201" t="s">
        <v>32</v>
      </c>
      <c r="J1201" t="s">
        <v>61</v>
      </c>
      <c r="K1201" t="s">
        <v>61</v>
      </c>
      <c r="L1201">
        <v>2010</v>
      </c>
      <c r="M1201">
        <v>2010</v>
      </c>
      <c r="N1201" t="s">
        <v>506</v>
      </c>
      <c r="O1201" t="s">
        <v>646</v>
      </c>
    </row>
    <row r="1202" spans="1:15">
      <c r="A1202" s="14" t="s">
        <v>503</v>
      </c>
      <c r="B1202" t="s">
        <v>114</v>
      </c>
      <c r="C1202" t="s">
        <v>516</v>
      </c>
      <c r="D1202" s="16">
        <v>0.47</v>
      </c>
      <c r="E1202">
        <v>77.75</v>
      </c>
      <c r="F1202">
        <v>-77.25</v>
      </c>
      <c r="G1202">
        <v>3.4340042559006696E-2</v>
      </c>
      <c r="H1202">
        <v>0.28999999999999998</v>
      </c>
      <c r="I1202" t="s">
        <v>32</v>
      </c>
      <c r="J1202" t="s">
        <v>61</v>
      </c>
      <c r="K1202" t="s">
        <v>61</v>
      </c>
      <c r="L1202">
        <v>2010</v>
      </c>
      <c r="M1202">
        <v>2010</v>
      </c>
      <c r="N1202" t="s">
        <v>506</v>
      </c>
      <c r="O1202" t="s">
        <v>646</v>
      </c>
    </row>
    <row r="1203" spans="1:15">
      <c r="A1203" s="14" t="s">
        <v>503</v>
      </c>
      <c r="B1203" t="s">
        <v>114</v>
      </c>
      <c r="C1203" t="s">
        <v>516</v>
      </c>
      <c r="D1203" s="16">
        <v>0.43</v>
      </c>
      <c r="E1203">
        <v>77.75</v>
      </c>
      <c r="F1203">
        <v>-76.75</v>
      </c>
      <c r="G1203">
        <v>3.4340042559006696E-2</v>
      </c>
      <c r="H1203">
        <v>0.28999999999999998</v>
      </c>
      <c r="I1203" t="s">
        <v>32</v>
      </c>
      <c r="J1203" t="s">
        <v>61</v>
      </c>
      <c r="K1203" t="s">
        <v>61</v>
      </c>
      <c r="L1203">
        <v>2010</v>
      </c>
      <c r="M1203">
        <v>2010</v>
      </c>
      <c r="N1203" t="s">
        <v>506</v>
      </c>
      <c r="O1203" t="s">
        <v>646</v>
      </c>
    </row>
    <row r="1204" spans="1:15">
      <c r="A1204" s="14" t="s">
        <v>503</v>
      </c>
      <c r="B1204" t="s">
        <v>114</v>
      </c>
      <c r="C1204" t="s">
        <v>516</v>
      </c>
      <c r="D1204" s="16">
        <v>7.0000000000000007E-2</v>
      </c>
      <c r="E1204">
        <v>77.25</v>
      </c>
      <c r="F1204">
        <v>-71.25</v>
      </c>
      <c r="G1204">
        <v>3.4340042559006696E-2</v>
      </c>
      <c r="H1204">
        <v>0.28999999999999998</v>
      </c>
      <c r="I1204" t="s">
        <v>32</v>
      </c>
      <c r="J1204" t="s">
        <v>61</v>
      </c>
      <c r="K1204" t="s">
        <v>61</v>
      </c>
      <c r="L1204">
        <v>2010</v>
      </c>
      <c r="M1204">
        <v>2010</v>
      </c>
      <c r="N1204" t="s">
        <v>506</v>
      </c>
      <c r="O1204" t="s">
        <v>646</v>
      </c>
    </row>
    <row r="1205" spans="1:15">
      <c r="A1205" s="14" t="s">
        <v>503</v>
      </c>
      <c r="B1205" t="s">
        <v>114</v>
      </c>
      <c r="C1205" t="s">
        <v>516</v>
      </c>
      <c r="D1205" s="16">
        <v>0.68</v>
      </c>
      <c r="E1205">
        <v>76.75</v>
      </c>
      <c r="F1205">
        <v>-70.75</v>
      </c>
      <c r="G1205">
        <v>3.4340042559006696E-2</v>
      </c>
      <c r="H1205">
        <v>0.28999999999999998</v>
      </c>
      <c r="I1205" t="s">
        <v>32</v>
      </c>
      <c r="J1205" t="s">
        <v>61</v>
      </c>
      <c r="K1205" t="s">
        <v>61</v>
      </c>
      <c r="L1205">
        <v>2010</v>
      </c>
      <c r="M1205">
        <v>2010</v>
      </c>
      <c r="N1205" t="s">
        <v>506</v>
      </c>
      <c r="O1205" t="s">
        <v>646</v>
      </c>
    </row>
    <row r="1206" spans="1:15">
      <c r="A1206" s="14" t="s">
        <v>503</v>
      </c>
      <c r="B1206" t="s">
        <v>114</v>
      </c>
      <c r="C1206" t="s">
        <v>516</v>
      </c>
      <c r="D1206" s="16">
        <v>0.19</v>
      </c>
      <c r="E1206">
        <v>78.75</v>
      </c>
      <c r="F1206">
        <v>-71.75</v>
      </c>
      <c r="G1206">
        <v>3.4340042559006696E-2</v>
      </c>
      <c r="H1206">
        <v>0.28999999999999998</v>
      </c>
      <c r="I1206" t="s">
        <v>32</v>
      </c>
      <c r="J1206" t="s">
        <v>61</v>
      </c>
      <c r="K1206" t="s">
        <v>61</v>
      </c>
      <c r="L1206">
        <v>2010</v>
      </c>
      <c r="M1206">
        <v>2010</v>
      </c>
      <c r="N1206" t="s">
        <v>506</v>
      </c>
      <c r="O1206" t="s">
        <v>646</v>
      </c>
    </row>
    <row r="1207" spans="1:15">
      <c r="A1207" s="14" t="s">
        <v>503</v>
      </c>
      <c r="B1207" t="s">
        <v>114</v>
      </c>
      <c r="C1207" t="s">
        <v>516</v>
      </c>
      <c r="D1207" s="16">
        <v>0.37</v>
      </c>
      <c r="E1207">
        <v>77.25</v>
      </c>
      <c r="F1207">
        <v>-78.75</v>
      </c>
      <c r="G1207">
        <v>3.4340042559006696E-2</v>
      </c>
      <c r="H1207">
        <v>0.28999999999999998</v>
      </c>
      <c r="I1207" t="s">
        <v>32</v>
      </c>
      <c r="J1207" t="s">
        <v>61</v>
      </c>
      <c r="K1207" t="s">
        <v>61</v>
      </c>
      <c r="L1207">
        <v>2010</v>
      </c>
      <c r="M1207">
        <v>2010</v>
      </c>
      <c r="N1207" t="s">
        <v>506</v>
      </c>
      <c r="O1207" t="s">
        <v>646</v>
      </c>
    </row>
    <row r="1208" spans="1:15">
      <c r="A1208" s="14" t="s">
        <v>503</v>
      </c>
      <c r="B1208" t="s">
        <v>114</v>
      </c>
      <c r="C1208" t="s">
        <v>516</v>
      </c>
      <c r="D1208" s="16">
        <v>0.9</v>
      </c>
      <c r="E1208">
        <v>76.75</v>
      </c>
      <c r="F1208">
        <v>-70.25</v>
      </c>
      <c r="G1208">
        <v>3.4340042559006696E-2</v>
      </c>
      <c r="H1208">
        <v>0.28999999999999998</v>
      </c>
      <c r="I1208" t="s">
        <v>32</v>
      </c>
      <c r="J1208" t="s">
        <v>61</v>
      </c>
      <c r="K1208" t="s">
        <v>61</v>
      </c>
      <c r="L1208">
        <v>2010</v>
      </c>
      <c r="M1208">
        <v>2010</v>
      </c>
      <c r="N1208" t="s">
        <v>506</v>
      </c>
      <c r="O1208" t="s">
        <v>646</v>
      </c>
    </row>
    <row r="1209" spans="1:15">
      <c r="A1209" s="14" t="s">
        <v>503</v>
      </c>
      <c r="B1209" t="s">
        <v>114</v>
      </c>
      <c r="C1209" t="s">
        <v>516</v>
      </c>
      <c r="D1209" s="16">
        <v>0.72</v>
      </c>
      <c r="E1209">
        <v>76.25</v>
      </c>
      <c r="F1209">
        <v>-69.25</v>
      </c>
      <c r="G1209">
        <v>3.4340042559006696E-2</v>
      </c>
      <c r="H1209">
        <v>0.28999999999999998</v>
      </c>
      <c r="I1209" t="s">
        <v>32</v>
      </c>
      <c r="J1209" t="s">
        <v>61</v>
      </c>
      <c r="K1209" t="s">
        <v>61</v>
      </c>
      <c r="L1209">
        <v>2010</v>
      </c>
      <c r="M1209">
        <v>2010</v>
      </c>
      <c r="N1209" t="s">
        <v>506</v>
      </c>
      <c r="O1209" t="s">
        <v>646</v>
      </c>
    </row>
    <row r="1210" spans="1:15">
      <c r="A1210" s="14" t="s">
        <v>503</v>
      </c>
      <c r="B1210" t="s">
        <v>114</v>
      </c>
      <c r="C1210" t="s">
        <v>516</v>
      </c>
      <c r="D1210" s="16">
        <v>0.65</v>
      </c>
      <c r="E1210">
        <v>76.25</v>
      </c>
      <c r="F1210">
        <v>-79.25</v>
      </c>
      <c r="G1210">
        <v>3.4340042559006696E-2</v>
      </c>
      <c r="H1210">
        <v>0.28999999999999998</v>
      </c>
      <c r="I1210" t="s">
        <v>32</v>
      </c>
      <c r="J1210" t="s">
        <v>61</v>
      </c>
      <c r="K1210" t="s">
        <v>61</v>
      </c>
      <c r="L1210">
        <v>2010</v>
      </c>
      <c r="M1210">
        <v>2010</v>
      </c>
      <c r="N1210" t="s">
        <v>506</v>
      </c>
      <c r="O1210" t="s">
        <v>646</v>
      </c>
    </row>
    <row r="1211" spans="1:15">
      <c r="A1211" s="14" t="s">
        <v>503</v>
      </c>
      <c r="B1211" t="s">
        <v>114</v>
      </c>
      <c r="C1211" t="s">
        <v>516</v>
      </c>
      <c r="D1211" s="16">
        <v>0.21</v>
      </c>
      <c r="E1211">
        <v>78.75</v>
      </c>
      <c r="F1211">
        <v>-71.25</v>
      </c>
      <c r="G1211">
        <v>3.4340042559006696E-2</v>
      </c>
      <c r="H1211">
        <v>0.28999999999999998</v>
      </c>
      <c r="I1211" t="s">
        <v>32</v>
      </c>
      <c r="J1211" t="s">
        <v>61</v>
      </c>
      <c r="K1211" t="s">
        <v>61</v>
      </c>
      <c r="L1211">
        <v>2010</v>
      </c>
      <c r="M1211">
        <v>2010</v>
      </c>
      <c r="N1211" t="s">
        <v>506</v>
      </c>
      <c r="O1211" t="s">
        <v>646</v>
      </c>
    </row>
    <row r="1212" spans="1:15">
      <c r="A1212" s="14" t="s">
        <v>503</v>
      </c>
      <c r="B1212" t="s">
        <v>114</v>
      </c>
      <c r="C1212" t="s">
        <v>516</v>
      </c>
      <c r="D1212" s="16">
        <v>0.3</v>
      </c>
      <c r="E1212">
        <v>78.75</v>
      </c>
      <c r="F1212">
        <v>-74.75</v>
      </c>
      <c r="G1212">
        <v>3.4340042559006696E-2</v>
      </c>
      <c r="H1212">
        <v>0.28999999999999998</v>
      </c>
      <c r="I1212" t="s">
        <v>32</v>
      </c>
      <c r="J1212" t="s">
        <v>61</v>
      </c>
      <c r="K1212" t="s">
        <v>61</v>
      </c>
      <c r="L1212">
        <v>2010</v>
      </c>
      <c r="M1212">
        <v>2010</v>
      </c>
      <c r="N1212" t="s">
        <v>506</v>
      </c>
      <c r="O1212" t="s">
        <v>646</v>
      </c>
    </row>
    <row r="1213" spans="1:15">
      <c r="A1213" s="14" t="s">
        <v>503</v>
      </c>
      <c r="B1213" t="s">
        <v>114</v>
      </c>
      <c r="C1213" t="s">
        <v>516</v>
      </c>
      <c r="D1213" s="16">
        <v>0.95</v>
      </c>
      <c r="E1213">
        <v>77.75</v>
      </c>
      <c r="F1213">
        <v>-71.25</v>
      </c>
      <c r="G1213">
        <v>3.4340042559006696E-2</v>
      </c>
      <c r="H1213">
        <v>0.28999999999999998</v>
      </c>
      <c r="I1213" t="s">
        <v>32</v>
      </c>
      <c r="J1213" t="s">
        <v>61</v>
      </c>
      <c r="K1213" t="s">
        <v>61</v>
      </c>
      <c r="L1213">
        <v>2010</v>
      </c>
      <c r="M1213">
        <v>2010</v>
      </c>
      <c r="N1213" t="s">
        <v>506</v>
      </c>
      <c r="O1213" t="s">
        <v>646</v>
      </c>
    </row>
    <row r="1214" spans="1:15">
      <c r="A1214" s="14" t="s">
        <v>503</v>
      </c>
      <c r="B1214" t="s">
        <v>114</v>
      </c>
      <c r="C1214" t="s">
        <v>516</v>
      </c>
      <c r="D1214" s="16">
        <v>0.27</v>
      </c>
      <c r="E1214">
        <v>78.75</v>
      </c>
      <c r="F1214">
        <v>-70.75</v>
      </c>
      <c r="G1214">
        <v>3.4340042559006696E-2</v>
      </c>
      <c r="H1214">
        <v>0.28999999999999998</v>
      </c>
      <c r="I1214" t="s">
        <v>32</v>
      </c>
      <c r="J1214" t="s">
        <v>61</v>
      </c>
      <c r="K1214" t="s">
        <v>61</v>
      </c>
      <c r="L1214">
        <v>2010</v>
      </c>
      <c r="M1214">
        <v>2010</v>
      </c>
      <c r="N1214" t="s">
        <v>506</v>
      </c>
      <c r="O1214" t="s">
        <v>646</v>
      </c>
    </row>
    <row r="1215" spans="1:15">
      <c r="A1215" s="14" t="s">
        <v>503</v>
      </c>
      <c r="B1215" t="s">
        <v>114</v>
      </c>
      <c r="C1215" t="s">
        <v>516</v>
      </c>
      <c r="D1215" s="16">
        <v>0.55000000000000004</v>
      </c>
      <c r="E1215">
        <v>77.75</v>
      </c>
      <c r="F1215">
        <v>-77.75</v>
      </c>
      <c r="G1215">
        <v>3.4340042559006696E-2</v>
      </c>
      <c r="H1215">
        <v>0.28999999999999998</v>
      </c>
      <c r="I1215" t="s">
        <v>32</v>
      </c>
      <c r="J1215" t="s">
        <v>61</v>
      </c>
      <c r="K1215" t="s">
        <v>61</v>
      </c>
      <c r="L1215">
        <v>2010</v>
      </c>
      <c r="M1215">
        <v>2010</v>
      </c>
      <c r="N1215" t="s">
        <v>506</v>
      </c>
      <c r="O1215" t="s">
        <v>646</v>
      </c>
    </row>
    <row r="1216" spans="1:15">
      <c r="A1216" s="14" t="s">
        <v>503</v>
      </c>
      <c r="B1216" t="s">
        <v>114</v>
      </c>
      <c r="C1216" t="s">
        <v>516</v>
      </c>
      <c r="D1216" s="16">
        <v>0.62</v>
      </c>
      <c r="E1216">
        <v>78.25</v>
      </c>
      <c r="F1216">
        <v>-72.75</v>
      </c>
      <c r="G1216">
        <v>3.4340042559006696E-2</v>
      </c>
      <c r="H1216">
        <v>0.28999999999999998</v>
      </c>
      <c r="I1216" t="s">
        <v>32</v>
      </c>
      <c r="J1216" t="s">
        <v>61</v>
      </c>
      <c r="K1216" t="s">
        <v>61</v>
      </c>
      <c r="L1216">
        <v>2010</v>
      </c>
      <c r="M1216">
        <v>2010</v>
      </c>
      <c r="N1216" t="s">
        <v>506</v>
      </c>
      <c r="O1216" t="s">
        <v>646</v>
      </c>
    </row>
    <row r="1217" spans="1:15">
      <c r="A1217" s="14" t="s">
        <v>503</v>
      </c>
      <c r="B1217" t="s">
        <v>114</v>
      </c>
      <c r="C1217" t="s">
        <v>516</v>
      </c>
      <c r="D1217" s="16">
        <v>0.33</v>
      </c>
      <c r="E1217">
        <v>78.75</v>
      </c>
      <c r="F1217">
        <v>-70.25</v>
      </c>
      <c r="G1217">
        <v>3.4340042559006696E-2</v>
      </c>
      <c r="H1217">
        <v>0.28999999999999998</v>
      </c>
      <c r="I1217" t="s">
        <v>32</v>
      </c>
      <c r="J1217" t="s">
        <v>61</v>
      </c>
      <c r="K1217" t="s">
        <v>61</v>
      </c>
      <c r="L1217">
        <v>2010</v>
      </c>
      <c r="M1217">
        <v>2010</v>
      </c>
      <c r="N1217" t="s">
        <v>506</v>
      </c>
      <c r="O1217" t="s">
        <v>646</v>
      </c>
    </row>
    <row r="1218" spans="1:15">
      <c r="A1218" s="14" t="s">
        <v>503</v>
      </c>
      <c r="B1218" t="s">
        <v>114</v>
      </c>
      <c r="C1218" t="s">
        <v>516</v>
      </c>
      <c r="D1218" s="16">
        <v>0.88</v>
      </c>
      <c r="E1218">
        <v>76.25</v>
      </c>
      <c r="F1218">
        <v>-68.75</v>
      </c>
      <c r="G1218">
        <v>3.4340042559006696E-2</v>
      </c>
      <c r="H1218">
        <v>0.28999999999999998</v>
      </c>
      <c r="I1218" t="s">
        <v>32</v>
      </c>
      <c r="J1218" t="s">
        <v>61</v>
      </c>
      <c r="K1218" t="s">
        <v>61</v>
      </c>
      <c r="L1218">
        <v>2010</v>
      </c>
      <c r="M1218">
        <v>2010</v>
      </c>
      <c r="N1218" t="s">
        <v>506</v>
      </c>
      <c r="O1218" t="s">
        <v>646</v>
      </c>
    </row>
    <row r="1219" spans="1:15">
      <c r="A1219" s="14" t="s">
        <v>503</v>
      </c>
      <c r="B1219" t="s">
        <v>114</v>
      </c>
      <c r="C1219" t="s">
        <v>516</v>
      </c>
      <c r="D1219" s="16">
        <v>0.45</v>
      </c>
      <c r="E1219">
        <v>78.25</v>
      </c>
      <c r="F1219">
        <v>-75.75</v>
      </c>
      <c r="G1219">
        <v>3.4340042559006696E-2</v>
      </c>
      <c r="H1219">
        <v>0.28999999999999998</v>
      </c>
      <c r="I1219" t="s">
        <v>32</v>
      </c>
      <c r="J1219" t="s">
        <v>61</v>
      </c>
      <c r="K1219" t="s">
        <v>61</v>
      </c>
      <c r="L1219">
        <v>2010</v>
      </c>
      <c r="M1219">
        <v>2010</v>
      </c>
      <c r="N1219" t="s">
        <v>506</v>
      </c>
      <c r="O1219" t="s">
        <v>646</v>
      </c>
    </row>
    <row r="1220" spans="1:15">
      <c r="A1220" s="14" t="s">
        <v>503</v>
      </c>
      <c r="B1220" t="s">
        <v>114</v>
      </c>
      <c r="C1220" t="s">
        <v>516</v>
      </c>
      <c r="D1220" s="16">
        <v>0.93</v>
      </c>
      <c r="E1220">
        <v>77.75</v>
      </c>
      <c r="F1220">
        <v>-70.75</v>
      </c>
      <c r="G1220">
        <v>3.4340042559006696E-2</v>
      </c>
      <c r="H1220">
        <v>0.28999999999999998</v>
      </c>
      <c r="I1220" t="s">
        <v>32</v>
      </c>
      <c r="J1220" t="s">
        <v>61</v>
      </c>
      <c r="K1220" t="s">
        <v>61</v>
      </c>
      <c r="L1220">
        <v>2010</v>
      </c>
      <c r="M1220">
        <v>2010</v>
      </c>
      <c r="N1220" t="s">
        <v>506</v>
      </c>
      <c r="O1220" t="s">
        <v>646</v>
      </c>
    </row>
    <row r="1221" spans="1:15">
      <c r="A1221" s="14" t="s">
        <v>503</v>
      </c>
      <c r="B1221" t="s">
        <v>114</v>
      </c>
      <c r="C1221" t="s">
        <v>516</v>
      </c>
      <c r="D1221" s="16">
        <v>0.4</v>
      </c>
      <c r="E1221">
        <v>78.75</v>
      </c>
      <c r="F1221">
        <v>-69.75</v>
      </c>
      <c r="G1221">
        <v>3.4340042559006696E-2</v>
      </c>
      <c r="H1221">
        <v>0.28999999999999998</v>
      </c>
      <c r="I1221" t="s">
        <v>32</v>
      </c>
      <c r="J1221" t="s">
        <v>61</v>
      </c>
      <c r="K1221" t="s">
        <v>61</v>
      </c>
      <c r="L1221">
        <v>2010</v>
      </c>
      <c r="M1221">
        <v>2010</v>
      </c>
      <c r="N1221" t="s">
        <v>506</v>
      </c>
      <c r="O1221" t="s">
        <v>646</v>
      </c>
    </row>
    <row r="1222" spans="1:15">
      <c r="A1222" s="14" t="s">
        <v>503</v>
      </c>
      <c r="B1222" t="s">
        <v>114</v>
      </c>
      <c r="C1222" t="s">
        <v>516</v>
      </c>
      <c r="D1222" s="16">
        <v>0</v>
      </c>
      <c r="E1222">
        <v>77.25</v>
      </c>
      <c r="F1222">
        <v>-70.75</v>
      </c>
      <c r="G1222">
        <v>3.4340042559006696E-2</v>
      </c>
      <c r="H1222">
        <v>0.28999999999999998</v>
      </c>
      <c r="I1222" t="s">
        <v>32</v>
      </c>
      <c r="J1222" t="s">
        <v>61</v>
      </c>
      <c r="K1222" t="s">
        <v>61</v>
      </c>
      <c r="L1222">
        <v>2010</v>
      </c>
      <c r="M1222">
        <v>2010</v>
      </c>
      <c r="N1222" t="s">
        <v>506</v>
      </c>
      <c r="O1222" t="s">
        <v>646</v>
      </c>
    </row>
    <row r="1223" spans="1:15">
      <c r="A1223" s="14" t="s">
        <v>503</v>
      </c>
      <c r="B1223" t="s">
        <v>114</v>
      </c>
      <c r="C1223" t="s">
        <v>516</v>
      </c>
      <c r="D1223" s="16">
        <v>0.33</v>
      </c>
      <c r="E1223">
        <v>78.75</v>
      </c>
      <c r="F1223">
        <v>-75.25</v>
      </c>
      <c r="G1223">
        <v>3.4340042559006696E-2</v>
      </c>
      <c r="H1223">
        <v>0.28999999999999998</v>
      </c>
      <c r="I1223" t="s">
        <v>32</v>
      </c>
      <c r="J1223" t="s">
        <v>61</v>
      </c>
      <c r="K1223" t="s">
        <v>61</v>
      </c>
      <c r="L1223">
        <v>2010</v>
      </c>
      <c r="M1223">
        <v>2010</v>
      </c>
      <c r="N1223" t="s">
        <v>506</v>
      </c>
      <c r="O1223" t="s">
        <v>646</v>
      </c>
    </row>
    <row r="1224" spans="1:15">
      <c r="A1224" s="14" t="s">
        <v>503</v>
      </c>
      <c r="B1224" t="s">
        <v>114</v>
      </c>
      <c r="C1224" t="s">
        <v>516</v>
      </c>
      <c r="D1224" s="16">
        <v>0.95</v>
      </c>
      <c r="E1224">
        <v>76.75</v>
      </c>
      <c r="F1224">
        <v>-69.75</v>
      </c>
      <c r="G1224">
        <v>3.4340042559006696E-2</v>
      </c>
      <c r="H1224">
        <v>0.28999999999999998</v>
      </c>
      <c r="I1224" t="s">
        <v>32</v>
      </c>
      <c r="J1224" t="s">
        <v>61</v>
      </c>
      <c r="K1224" t="s">
        <v>61</v>
      </c>
      <c r="L1224">
        <v>2010</v>
      </c>
      <c r="M1224">
        <v>2010</v>
      </c>
      <c r="N1224" t="s">
        <v>506</v>
      </c>
      <c r="O1224" t="s">
        <v>646</v>
      </c>
    </row>
    <row r="1225" spans="1:15">
      <c r="A1225" s="14" t="s">
        <v>503</v>
      </c>
      <c r="B1225" t="s">
        <v>114</v>
      </c>
      <c r="C1225" t="s">
        <v>516</v>
      </c>
      <c r="D1225" s="16">
        <v>0.55000000000000004</v>
      </c>
      <c r="E1225">
        <v>78.75</v>
      </c>
      <c r="F1225">
        <v>-69.25</v>
      </c>
      <c r="G1225">
        <v>3.4340042559006696E-2</v>
      </c>
      <c r="H1225">
        <v>0.28999999999999998</v>
      </c>
      <c r="I1225" t="s">
        <v>32</v>
      </c>
      <c r="J1225" t="s">
        <v>61</v>
      </c>
      <c r="K1225" t="s">
        <v>61</v>
      </c>
      <c r="L1225">
        <v>2010</v>
      </c>
      <c r="M1225">
        <v>2010</v>
      </c>
      <c r="N1225" t="s">
        <v>506</v>
      </c>
      <c r="O1225" t="s">
        <v>646</v>
      </c>
    </row>
    <row r="1226" spans="1:15">
      <c r="A1226" s="14" t="s">
        <v>503</v>
      </c>
      <c r="B1226" t="s">
        <v>114</v>
      </c>
      <c r="C1226" t="s">
        <v>516</v>
      </c>
      <c r="D1226" s="16">
        <v>0.3</v>
      </c>
      <c r="E1226">
        <v>75.75</v>
      </c>
      <c r="F1226">
        <v>-75.75</v>
      </c>
      <c r="G1226">
        <v>3.4340042559006696E-2</v>
      </c>
      <c r="H1226">
        <v>0.28999999999999998</v>
      </c>
      <c r="I1226" t="s">
        <v>32</v>
      </c>
      <c r="J1226" t="s">
        <v>61</v>
      </c>
      <c r="K1226" t="s">
        <v>61</v>
      </c>
      <c r="L1226">
        <v>2010</v>
      </c>
      <c r="M1226">
        <v>2010</v>
      </c>
      <c r="N1226" t="s">
        <v>506</v>
      </c>
      <c r="O1226" t="s">
        <v>646</v>
      </c>
    </row>
    <row r="1227" spans="1:15">
      <c r="A1227" s="14" t="s">
        <v>503</v>
      </c>
      <c r="B1227" t="s">
        <v>114</v>
      </c>
      <c r="C1227" t="s">
        <v>516</v>
      </c>
      <c r="D1227" s="16">
        <v>0.37</v>
      </c>
      <c r="E1227">
        <v>75.75</v>
      </c>
      <c r="F1227">
        <v>-76.25</v>
      </c>
      <c r="G1227">
        <v>3.4340042559006696E-2</v>
      </c>
      <c r="H1227">
        <v>0.28999999999999998</v>
      </c>
      <c r="I1227" t="s">
        <v>32</v>
      </c>
      <c r="J1227" t="s">
        <v>61</v>
      </c>
      <c r="K1227" t="s">
        <v>61</v>
      </c>
      <c r="L1227">
        <v>2010</v>
      </c>
      <c r="M1227">
        <v>2010</v>
      </c>
      <c r="N1227" t="s">
        <v>506</v>
      </c>
      <c r="O1227" t="s">
        <v>646</v>
      </c>
    </row>
    <row r="1228" spans="1:15">
      <c r="A1228" s="14" t="s">
        <v>503</v>
      </c>
      <c r="B1228" t="s">
        <v>114</v>
      </c>
      <c r="C1228" t="s">
        <v>516</v>
      </c>
      <c r="D1228" s="16">
        <v>0.4</v>
      </c>
      <c r="E1228">
        <v>75.75</v>
      </c>
      <c r="F1228">
        <v>-76.75</v>
      </c>
      <c r="G1228">
        <v>3.4340042559006696E-2</v>
      </c>
      <c r="H1228">
        <v>0.28999999999999998</v>
      </c>
      <c r="I1228" t="s">
        <v>32</v>
      </c>
      <c r="J1228" t="s">
        <v>61</v>
      </c>
      <c r="K1228" t="s">
        <v>61</v>
      </c>
      <c r="L1228">
        <v>2010</v>
      </c>
      <c r="M1228">
        <v>2010</v>
      </c>
      <c r="N1228" t="s">
        <v>506</v>
      </c>
      <c r="O1228" t="s">
        <v>646</v>
      </c>
    </row>
    <row r="1229" spans="1:15">
      <c r="A1229" s="14" t="s">
        <v>503</v>
      </c>
      <c r="B1229" t="s">
        <v>114</v>
      </c>
      <c r="C1229" t="s">
        <v>516</v>
      </c>
      <c r="D1229" s="16">
        <v>0.27</v>
      </c>
      <c r="E1229">
        <v>75.75</v>
      </c>
      <c r="F1229">
        <v>-75.25</v>
      </c>
      <c r="G1229">
        <v>3.4340042559006696E-2</v>
      </c>
      <c r="H1229">
        <v>0.28999999999999998</v>
      </c>
      <c r="I1229" t="s">
        <v>32</v>
      </c>
      <c r="J1229" t="s">
        <v>61</v>
      </c>
      <c r="K1229" t="s">
        <v>61</v>
      </c>
      <c r="L1229">
        <v>2010</v>
      </c>
      <c r="M1229">
        <v>2010</v>
      </c>
      <c r="N1229" t="s">
        <v>506</v>
      </c>
      <c r="O1229" t="s">
        <v>646</v>
      </c>
    </row>
    <row r="1230" spans="1:15">
      <c r="A1230" s="14" t="s">
        <v>503</v>
      </c>
      <c r="B1230" t="s">
        <v>114</v>
      </c>
      <c r="C1230" t="s">
        <v>516</v>
      </c>
      <c r="D1230" s="16">
        <v>0.42</v>
      </c>
      <c r="E1230">
        <v>75.75</v>
      </c>
      <c r="F1230">
        <v>-77.25</v>
      </c>
      <c r="G1230">
        <v>3.4340042559006696E-2</v>
      </c>
      <c r="H1230">
        <v>0.28999999999999998</v>
      </c>
      <c r="I1230" t="s">
        <v>32</v>
      </c>
      <c r="J1230" t="s">
        <v>61</v>
      </c>
      <c r="K1230" t="s">
        <v>61</v>
      </c>
      <c r="L1230">
        <v>2010</v>
      </c>
      <c r="M1230">
        <v>2010</v>
      </c>
      <c r="N1230" t="s">
        <v>506</v>
      </c>
      <c r="O1230" t="s">
        <v>646</v>
      </c>
    </row>
    <row r="1231" spans="1:15">
      <c r="A1231" s="14" t="s">
        <v>503</v>
      </c>
      <c r="B1231" t="s">
        <v>114</v>
      </c>
      <c r="C1231" t="s">
        <v>516</v>
      </c>
      <c r="D1231" s="16">
        <v>0.41</v>
      </c>
      <c r="E1231">
        <v>75.75</v>
      </c>
      <c r="F1231">
        <v>-77.75</v>
      </c>
      <c r="G1231">
        <v>3.4340042559006696E-2</v>
      </c>
      <c r="H1231">
        <v>0.28999999999999998</v>
      </c>
      <c r="I1231" t="s">
        <v>32</v>
      </c>
      <c r="J1231" t="s">
        <v>61</v>
      </c>
      <c r="K1231" t="s">
        <v>61</v>
      </c>
      <c r="L1231">
        <v>2010</v>
      </c>
      <c r="M1231">
        <v>2010</v>
      </c>
      <c r="N1231" t="s">
        <v>506</v>
      </c>
      <c r="O1231" t="s">
        <v>646</v>
      </c>
    </row>
    <row r="1232" spans="1:15">
      <c r="A1232" s="14" t="s">
        <v>503</v>
      </c>
      <c r="B1232" t="s">
        <v>114</v>
      </c>
      <c r="C1232" t="s">
        <v>516</v>
      </c>
      <c r="D1232" s="16">
        <v>0.41</v>
      </c>
      <c r="E1232">
        <v>75.75</v>
      </c>
      <c r="F1232">
        <v>-78.25</v>
      </c>
      <c r="G1232">
        <v>3.4340042559006696E-2</v>
      </c>
      <c r="H1232">
        <v>0.28999999999999998</v>
      </c>
      <c r="I1232" t="s">
        <v>32</v>
      </c>
      <c r="J1232" t="s">
        <v>61</v>
      </c>
      <c r="K1232" t="s">
        <v>61</v>
      </c>
      <c r="L1232">
        <v>2010</v>
      </c>
      <c r="M1232">
        <v>2010</v>
      </c>
      <c r="N1232" t="s">
        <v>506</v>
      </c>
      <c r="O1232" t="s">
        <v>646</v>
      </c>
    </row>
    <row r="1233" spans="1:15">
      <c r="A1233" s="14" t="s">
        <v>503</v>
      </c>
      <c r="B1233" t="s">
        <v>114</v>
      </c>
      <c r="C1233" t="s">
        <v>516</v>
      </c>
      <c r="D1233" s="16">
        <v>0.33</v>
      </c>
      <c r="E1233">
        <v>75.75</v>
      </c>
      <c r="F1233">
        <v>-78.75</v>
      </c>
      <c r="G1233">
        <v>3.4340042559006696E-2</v>
      </c>
      <c r="H1233">
        <v>0.28999999999999998</v>
      </c>
      <c r="I1233" t="s">
        <v>32</v>
      </c>
      <c r="J1233" t="s">
        <v>61</v>
      </c>
      <c r="K1233" t="s">
        <v>61</v>
      </c>
      <c r="L1233">
        <v>2010</v>
      </c>
      <c r="M1233">
        <v>2010</v>
      </c>
      <c r="N1233" t="s">
        <v>506</v>
      </c>
      <c r="O1233" t="s">
        <v>646</v>
      </c>
    </row>
    <row r="1234" spans="1:15">
      <c r="A1234" s="14" t="s">
        <v>503</v>
      </c>
      <c r="B1234" t="s">
        <v>114</v>
      </c>
      <c r="C1234" t="s">
        <v>516</v>
      </c>
      <c r="D1234" s="16">
        <v>0.25</v>
      </c>
      <c r="E1234">
        <v>75.75</v>
      </c>
      <c r="F1234">
        <v>-74.75</v>
      </c>
      <c r="G1234">
        <v>3.4340042559006696E-2</v>
      </c>
      <c r="H1234">
        <v>0.28999999999999998</v>
      </c>
      <c r="I1234" t="s">
        <v>32</v>
      </c>
      <c r="J1234" t="s">
        <v>61</v>
      </c>
      <c r="K1234" t="s">
        <v>61</v>
      </c>
      <c r="L1234">
        <v>2010</v>
      </c>
      <c r="M1234">
        <v>2010</v>
      </c>
      <c r="N1234" t="s">
        <v>506</v>
      </c>
      <c r="O1234" t="s">
        <v>646</v>
      </c>
    </row>
    <row r="1235" spans="1:15">
      <c r="A1235" s="14" t="s">
        <v>503</v>
      </c>
      <c r="B1235" t="s">
        <v>114</v>
      </c>
      <c r="C1235" t="s">
        <v>516</v>
      </c>
      <c r="D1235" s="16">
        <v>0.21</v>
      </c>
      <c r="E1235">
        <v>75.75</v>
      </c>
      <c r="F1235">
        <v>-74.25</v>
      </c>
      <c r="G1235">
        <v>3.4340042559006696E-2</v>
      </c>
      <c r="H1235">
        <v>0.28999999999999998</v>
      </c>
      <c r="I1235" t="s">
        <v>32</v>
      </c>
      <c r="J1235" t="s">
        <v>61</v>
      </c>
      <c r="K1235" t="s">
        <v>61</v>
      </c>
      <c r="L1235">
        <v>2010</v>
      </c>
      <c r="M1235">
        <v>2010</v>
      </c>
      <c r="N1235" t="s">
        <v>506</v>
      </c>
      <c r="O1235" t="s">
        <v>646</v>
      </c>
    </row>
    <row r="1236" spans="1:15">
      <c r="A1236" s="14" t="s">
        <v>503</v>
      </c>
      <c r="B1236" t="s">
        <v>114</v>
      </c>
      <c r="C1236" t="s">
        <v>516</v>
      </c>
      <c r="D1236" s="16">
        <v>0.18</v>
      </c>
      <c r="E1236">
        <v>75.75</v>
      </c>
      <c r="F1236">
        <v>-73.75</v>
      </c>
      <c r="G1236">
        <v>3.4340042559006696E-2</v>
      </c>
      <c r="H1236">
        <v>0.28999999999999998</v>
      </c>
      <c r="I1236" t="s">
        <v>32</v>
      </c>
      <c r="J1236" t="s">
        <v>61</v>
      </c>
      <c r="K1236" t="s">
        <v>61</v>
      </c>
      <c r="L1236">
        <v>2010</v>
      </c>
      <c r="M1236">
        <v>2010</v>
      </c>
      <c r="N1236" t="s">
        <v>506</v>
      </c>
      <c r="O1236" t="s">
        <v>646</v>
      </c>
    </row>
    <row r="1237" spans="1:15">
      <c r="A1237" s="14" t="s">
        <v>503</v>
      </c>
      <c r="B1237" t="s">
        <v>114</v>
      </c>
      <c r="C1237" t="s">
        <v>516</v>
      </c>
      <c r="D1237" s="16">
        <v>0.17</v>
      </c>
      <c r="E1237">
        <v>75.75</v>
      </c>
      <c r="F1237">
        <v>-73.25</v>
      </c>
      <c r="G1237">
        <v>3.4340042559006696E-2</v>
      </c>
      <c r="H1237">
        <v>0.28999999999999998</v>
      </c>
      <c r="I1237" t="s">
        <v>32</v>
      </c>
      <c r="J1237" t="s">
        <v>61</v>
      </c>
      <c r="K1237" t="s">
        <v>61</v>
      </c>
      <c r="L1237">
        <v>2010</v>
      </c>
      <c r="M1237">
        <v>2010</v>
      </c>
      <c r="N1237" t="s">
        <v>506</v>
      </c>
      <c r="O1237" t="s">
        <v>646</v>
      </c>
    </row>
    <row r="1238" spans="1:15">
      <c r="A1238" s="14" t="s">
        <v>503</v>
      </c>
      <c r="B1238" t="s">
        <v>114</v>
      </c>
      <c r="C1238" t="s">
        <v>516</v>
      </c>
      <c r="D1238" s="16">
        <v>0.56000000000000005</v>
      </c>
      <c r="E1238">
        <v>78.25</v>
      </c>
      <c r="F1238">
        <v>-76.25</v>
      </c>
      <c r="G1238">
        <v>3.4340042559006696E-2</v>
      </c>
      <c r="H1238">
        <v>0.28999999999999998</v>
      </c>
      <c r="I1238" t="s">
        <v>32</v>
      </c>
      <c r="J1238" t="s">
        <v>61</v>
      </c>
      <c r="K1238" t="s">
        <v>61</v>
      </c>
      <c r="L1238">
        <v>2010</v>
      </c>
      <c r="M1238">
        <v>2010</v>
      </c>
      <c r="N1238" t="s">
        <v>506</v>
      </c>
      <c r="O1238" t="s">
        <v>646</v>
      </c>
    </row>
    <row r="1239" spans="1:15">
      <c r="A1239" s="14" t="s">
        <v>503</v>
      </c>
      <c r="B1239" t="s">
        <v>114</v>
      </c>
      <c r="C1239" t="s">
        <v>516</v>
      </c>
      <c r="D1239" s="16">
        <v>0.16</v>
      </c>
      <c r="E1239">
        <v>75.75</v>
      </c>
      <c r="F1239">
        <v>-72.75</v>
      </c>
      <c r="G1239">
        <v>3.4340042559006696E-2</v>
      </c>
      <c r="H1239">
        <v>0.28999999999999998</v>
      </c>
      <c r="I1239" t="s">
        <v>32</v>
      </c>
      <c r="J1239" t="s">
        <v>61</v>
      </c>
      <c r="K1239" t="s">
        <v>61</v>
      </c>
      <c r="L1239">
        <v>2010</v>
      </c>
      <c r="M1239">
        <v>2010</v>
      </c>
      <c r="N1239" t="s">
        <v>506</v>
      </c>
      <c r="O1239" t="s">
        <v>646</v>
      </c>
    </row>
    <row r="1240" spans="1:15">
      <c r="A1240" s="14" t="s">
        <v>503</v>
      </c>
      <c r="B1240" t="s">
        <v>114</v>
      </c>
      <c r="C1240" t="s">
        <v>516</v>
      </c>
      <c r="D1240" s="16">
        <v>0.13</v>
      </c>
      <c r="E1240">
        <v>75.75</v>
      </c>
      <c r="F1240">
        <v>-72.25</v>
      </c>
      <c r="G1240">
        <v>3.4340042559006696E-2</v>
      </c>
      <c r="H1240">
        <v>0.28999999999999998</v>
      </c>
      <c r="I1240" t="s">
        <v>32</v>
      </c>
      <c r="J1240" t="s">
        <v>61</v>
      </c>
      <c r="K1240" t="s">
        <v>61</v>
      </c>
      <c r="L1240">
        <v>2010</v>
      </c>
      <c r="M1240">
        <v>2010</v>
      </c>
      <c r="N1240" t="s">
        <v>506</v>
      </c>
      <c r="O1240" t="s">
        <v>646</v>
      </c>
    </row>
    <row r="1241" spans="1:15">
      <c r="A1241" s="14" t="s">
        <v>503</v>
      </c>
      <c r="B1241" t="s">
        <v>114</v>
      </c>
      <c r="C1241" t="s">
        <v>516</v>
      </c>
      <c r="D1241" s="16">
        <v>0.05</v>
      </c>
      <c r="E1241">
        <v>75.75</v>
      </c>
      <c r="F1241">
        <v>-71.75</v>
      </c>
      <c r="G1241">
        <v>3.4340042559006696E-2</v>
      </c>
      <c r="H1241">
        <v>0.28999999999999998</v>
      </c>
      <c r="I1241" t="s">
        <v>32</v>
      </c>
      <c r="J1241" t="s">
        <v>61</v>
      </c>
      <c r="K1241" t="s">
        <v>61</v>
      </c>
      <c r="L1241">
        <v>2010</v>
      </c>
      <c r="M1241">
        <v>2010</v>
      </c>
      <c r="N1241" t="s">
        <v>506</v>
      </c>
      <c r="O1241" t="s">
        <v>646</v>
      </c>
    </row>
    <row r="1242" spans="1:15">
      <c r="A1242" s="14" t="s">
        <v>503</v>
      </c>
      <c r="B1242" t="s">
        <v>114</v>
      </c>
      <c r="C1242" t="s">
        <v>516</v>
      </c>
      <c r="D1242" s="16">
        <v>0</v>
      </c>
      <c r="E1242">
        <v>75.75</v>
      </c>
      <c r="F1242">
        <v>-71.25</v>
      </c>
      <c r="G1242">
        <v>3.4340042559006696E-2</v>
      </c>
      <c r="H1242">
        <v>0.28999999999999998</v>
      </c>
      <c r="I1242" t="s">
        <v>32</v>
      </c>
      <c r="J1242" t="s">
        <v>61</v>
      </c>
      <c r="K1242" t="s">
        <v>61</v>
      </c>
      <c r="L1242">
        <v>2010</v>
      </c>
      <c r="M1242">
        <v>2010</v>
      </c>
      <c r="N1242" t="s">
        <v>506</v>
      </c>
      <c r="O1242" t="s">
        <v>646</v>
      </c>
    </row>
    <row r="1243" spans="1:15">
      <c r="A1243" s="14" t="s">
        <v>503</v>
      </c>
      <c r="B1243" t="s">
        <v>114</v>
      </c>
      <c r="C1243" t="s">
        <v>516</v>
      </c>
      <c r="D1243" s="16">
        <v>0.44</v>
      </c>
      <c r="E1243">
        <v>78.75</v>
      </c>
      <c r="F1243">
        <v>-75.75</v>
      </c>
      <c r="G1243">
        <v>3.4340042559006696E-2</v>
      </c>
      <c r="H1243">
        <v>0.28999999999999998</v>
      </c>
      <c r="I1243" t="s">
        <v>32</v>
      </c>
      <c r="J1243" t="s">
        <v>61</v>
      </c>
      <c r="K1243" t="s">
        <v>61</v>
      </c>
      <c r="L1243">
        <v>2010</v>
      </c>
      <c r="M1243">
        <v>2010</v>
      </c>
      <c r="N1243" t="s">
        <v>506</v>
      </c>
      <c r="O1243" t="s">
        <v>646</v>
      </c>
    </row>
    <row r="1244" spans="1:15">
      <c r="A1244" s="14" t="s">
        <v>503</v>
      </c>
      <c r="B1244" t="s">
        <v>114</v>
      </c>
      <c r="C1244" t="s">
        <v>516</v>
      </c>
      <c r="D1244" s="16">
        <v>0</v>
      </c>
      <c r="E1244">
        <v>75.75</v>
      </c>
      <c r="F1244">
        <v>-70.75</v>
      </c>
      <c r="G1244">
        <v>3.4340042559006696E-2</v>
      </c>
      <c r="H1244">
        <v>0.28999999999999998</v>
      </c>
      <c r="I1244" t="s">
        <v>32</v>
      </c>
      <c r="J1244" t="s">
        <v>61</v>
      </c>
      <c r="K1244" t="s">
        <v>61</v>
      </c>
      <c r="L1244">
        <v>2010</v>
      </c>
      <c r="M1244">
        <v>2010</v>
      </c>
      <c r="N1244" t="s">
        <v>506</v>
      </c>
      <c r="O1244" t="s">
        <v>646</v>
      </c>
    </row>
    <row r="1245" spans="1:15">
      <c r="A1245" s="14" t="s">
        <v>503</v>
      </c>
      <c r="B1245" t="s">
        <v>114</v>
      </c>
      <c r="C1245" t="s">
        <v>516</v>
      </c>
      <c r="D1245" s="16">
        <v>0</v>
      </c>
      <c r="E1245">
        <v>75.75</v>
      </c>
      <c r="F1245">
        <v>-70.25</v>
      </c>
      <c r="G1245">
        <v>3.4340042559006696E-2</v>
      </c>
      <c r="H1245">
        <v>0.28999999999999998</v>
      </c>
      <c r="I1245" t="s">
        <v>32</v>
      </c>
      <c r="J1245" t="s">
        <v>61</v>
      </c>
      <c r="K1245" t="s">
        <v>61</v>
      </c>
      <c r="L1245">
        <v>2010</v>
      </c>
      <c r="M1245">
        <v>2010</v>
      </c>
      <c r="N1245" t="s">
        <v>506</v>
      </c>
      <c r="O1245" t="s">
        <v>646</v>
      </c>
    </row>
    <row r="1246" spans="1:15">
      <c r="A1246" s="14" t="s">
        <v>503</v>
      </c>
      <c r="B1246" t="s">
        <v>114</v>
      </c>
      <c r="C1246" t="s">
        <v>516</v>
      </c>
      <c r="D1246" s="16">
        <v>0</v>
      </c>
      <c r="E1246">
        <v>75.75</v>
      </c>
      <c r="F1246">
        <v>-69.75</v>
      </c>
      <c r="G1246">
        <v>3.4340042559006696E-2</v>
      </c>
      <c r="H1246">
        <v>0.28999999999999998</v>
      </c>
      <c r="I1246" t="s">
        <v>32</v>
      </c>
      <c r="J1246" t="s">
        <v>61</v>
      </c>
      <c r="K1246" t="s">
        <v>61</v>
      </c>
      <c r="L1246">
        <v>2010</v>
      </c>
      <c r="M1246">
        <v>2010</v>
      </c>
      <c r="N1246" t="s">
        <v>506</v>
      </c>
      <c r="O1246" t="s">
        <v>646</v>
      </c>
    </row>
    <row r="1247" spans="1:15">
      <c r="A1247" s="14" t="s">
        <v>503</v>
      </c>
      <c r="B1247" t="s">
        <v>114</v>
      </c>
      <c r="C1247" t="s">
        <v>516</v>
      </c>
      <c r="D1247" s="16">
        <v>0.94</v>
      </c>
      <c r="E1247">
        <v>76.25</v>
      </c>
      <c r="F1247">
        <v>-68.25</v>
      </c>
      <c r="G1247">
        <v>3.4340042559006696E-2</v>
      </c>
      <c r="H1247">
        <v>0.28999999999999998</v>
      </c>
      <c r="I1247" t="s">
        <v>32</v>
      </c>
      <c r="J1247" t="s">
        <v>61</v>
      </c>
      <c r="K1247" t="s">
        <v>61</v>
      </c>
      <c r="L1247">
        <v>2010</v>
      </c>
      <c r="M1247">
        <v>2010</v>
      </c>
      <c r="N1247" t="s">
        <v>506</v>
      </c>
      <c r="O1247" t="s">
        <v>646</v>
      </c>
    </row>
    <row r="1248" spans="1:15">
      <c r="A1248" s="14" t="s">
        <v>503</v>
      </c>
      <c r="B1248" t="s">
        <v>114</v>
      </c>
      <c r="C1248" t="s">
        <v>516</v>
      </c>
      <c r="D1248" s="16">
        <v>0.05</v>
      </c>
      <c r="E1248">
        <v>75.75</v>
      </c>
      <c r="F1248">
        <v>-69.25</v>
      </c>
      <c r="G1248">
        <v>3.4340042559006696E-2</v>
      </c>
      <c r="H1248">
        <v>0.28999999999999998</v>
      </c>
      <c r="I1248" t="s">
        <v>32</v>
      </c>
      <c r="J1248" t="s">
        <v>61</v>
      </c>
      <c r="K1248" t="s">
        <v>61</v>
      </c>
      <c r="L1248">
        <v>2010</v>
      </c>
      <c r="M1248">
        <v>2010</v>
      </c>
      <c r="N1248" t="s">
        <v>506</v>
      </c>
      <c r="O1248" t="s">
        <v>646</v>
      </c>
    </row>
    <row r="1249" spans="1:15">
      <c r="A1249" s="14" t="s">
        <v>503</v>
      </c>
      <c r="B1249" t="s">
        <v>114</v>
      </c>
      <c r="C1249" t="s">
        <v>516</v>
      </c>
      <c r="D1249" s="16">
        <v>0.2</v>
      </c>
      <c r="E1249">
        <v>75.75</v>
      </c>
      <c r="F1249">
        <v>-68.75</v>
      </c>
      <c r="G1249">
        <v>3.4340042559006696E-2</v>
      </c>
      <c r="H1249">
        <v>0.28999999999999998</v>
      </c>
      <c r="I1249" t="s">
        <v>32</v>
      </c>
      <c r="J1249" t="s">
        <v>61</v>
      </c>
      <c r="K1249" t="s">
        <v>61</v>
      </c>
      <c r="L1249">
        <v>2010</v>
      </c>
      <c r="M1249">
        <v>2010</v>
      </c>
      <c r="N1249" t="s">
        <v>506</v>
      </c>
      <c r="O1249" t="s">
        <v>646</v>
      </c>
    </row>
    <row r="1250" spans="1:15">
      <c r="A1250" s="14" t="s">
        <v>503</v>
      </c>
      <c r="B1250" t="s">
        <v>114</v>
      </c>
      <c r="C1250" t="s">
        <v>516</v>
      </c>
      <c r="D1250" s="16">
        <v>0.4</v>
      </c>
      <c r="E1250">
        <v>75.75</v>
      </c>
      <c r="F1250">
        <v>-68.25</v>
      </c>
      <c r="G1250">
        <v>3.4340042559006696E-2</v>
      </c>
      <c r="H1250">
        <v>0.28999999999999998</v>
      </c>
      <c r="I1250" t="s">
        <v>32</v>
      </c>
      <c r="J1250" t="s">
        <v>61</v>
      </c>
      <c r="K1250" t="s">
        <v>61</v>
      </c>
      <c r="L1250">
        <v>2010</v>
      </c>
      <c r="M1250">
        <v>2010</v>
      </c>
      <c r="N1250" t="s">
        <v>506</v>
      </c>
      <c r="O1250" t="s">
        <v>646</v>
      </c>
    </row>
    <row r="1251" spans="1:15">
      <c r="A1251" s="14" t="s">
        <v>503</v>
      </c>
      <c r="B1251" t="s">
        <v>114</v>
      </c>
      <c r="C1251" t="s">
        <v>516</v>
      </c>
      <c r="D1251" s="16">
        <v>0.46</v>
      </c>
      <c r="E1251">
        <v>75.75</v>
      </c>
      <c r="F1251">
        <v>-67.75</v>
      </c>
      <c r="G1251">
        <v>3.4340042559006696E-2</v>
      </c>
      <c r="H1251">
        <v>0.28999999999999998</v>
      </c>
      <c r="I1251" t="s">
        <v>32</v>
      </c>
      <c r="J1251" t="s">
        <v>61</v>
      </c>
      <c r="K1251" t="s">
        <v>61</v>
      </c>
      <c r="L1251">
        <v>2010</v>
      </c>
      <c r="M1251">
        <v>2010</v>
      </c>
      <c r="N1251" t="s">
        <v>506</v>
      </c>
      <c r="O1251" t="s">
        <v>646</v>
      </c>
    </row>
    <row r="1252" spans="1:15">
      <c r="A1252" s="14" t="s">
        <v>503</v>
      </c>
      <c r="B1252" t="s">
        <v>114</v>
      </c>
      <c r="C1252" t="s">
        <v>516</v>
      </c>
      <c r="D1252" s="16">
        <v>0.51</v>
      </c>
      <c r="E1252">
        <v>75.75</v>
      </c>
      <c r="F1252">
        <v>-67.25</v>
      </c>
      <c r="G1252">
        <v>3.4340042559006696E-2</v>
      </c>
      <c r="H1252">
        <v>0.28999999999999998</v>
      </c>
      <c r="I1252" t="s">
        <v>32</v>
      </c>
      <c r="J1252" t="s">
        <v>61</v>
      </c>
      <c r="K1252" t="s">
        <v>61</v>
      </c>
      <c r="L1252">
        <v>2010</v>
      </c>
      <c r="M1252">
        <v>2010</v>
      </c>
      <c r="N1252" t="s">
        <v>506</v>
      </c>
      <c r="O1252" t="s">
        <v>646</v>
      </c>
    </row>
  </sheetData>
  <sortState xmlns:xlrd2="http://schemas.microsoft.com/office/spreadsheetml/2017/richdata2" ref="A2:O1252">
    <sortCondition ref="A2:A125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Katarina Klementisova</dc:creator>
  <cp:keywords/>
  <dc:description/>
  <cp:lastModifiedBy>Anna Stevens</cp:lastModifiedBy>
  <cp:revision/>
  <dcterms:created xsi:type="dcterms:W3CDTF">2015-06-05T18:17:20Z</dcterms:created>
  <dcterms:modified xsi:type="dcterms:W3CDTF">2023-02-09T15:46:11Z</dcterms:modified>
  <cp:category/>
  <cp:contentStatus/>
</cp:coreProperties>
</file>